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X:\NOVA REDE\ASPECTOS REGULATÓRIOS\RTP 2018\WACC\"/>
    </mc:Choice>
  </mc:AlternateContent>
  <xr:revisionPtr revIDLastSave="0" documentId="8_{A130DAB5-0DAB-4CCC-95DE-4A617D5FC66B}" xr6:coauthVersionLast="45" xr6:coauthVersionMax="45" xr10:uidLastSave="{00000000-0000-0000-0000-000000000000}"/>
  <bookViews>
    <workbookView xWindow="-120" yWindow="-120" windowWidth="24240" windowHeight="13140" tabRatio="607" xr2:uid="{00000000-000D-0000-FFFF-FFFF00000000}"/>
  </bookViews>
  <sheets>
    <sheet name="WACC para aplicação" sheetId="43" r:id="rId1"/>
    <sheet name="OE" sheetId="29" r:id="rId2"/>
    <sheet name="WACC Histórico" sheetId="15" r:id="rId3"/>
    <sheet name="NTN-B" sheetId="7" r:id="rId4"/>
    <sheet name="Beta" sheetId="42" r:id="rId5"/>
    <sheet name="PRM" sheetId="38" r:id="rId6"/>
    <sheet name="Debentures" sheetId="44" r:id="rId7"/>
    <sheet name="Custo de Emissao" sheetId="45" r:id="rId8"/>
  </sheets>
  <definedNames>
    <definedName name="_xlnm._FilterDatabase" localSheetId="4" hidden="1">Beta!$Z$7:$AW$582</definedName>
    <definedName name="_xlnm._FilterDatabase" localSheetId="7" hidden="1">'Custo de Emissao'!$A$5:$CF$109</definedName>
    <definedName name="_xlnm._FilterDatabase" localSheetId="6" hidden="1">Debentures!$A$3:$U$381</definedName>
    <definedName name="_xlnm._FilterDatabase" localSheetId="3" hidden="1">'NTN-B'!$A$4:$AG$3999</definedName>
    <definedName name="_xlnm._FilterDatabase" localSheetId="1" hidden="1">OE!#REF!</definedName>
    <definedName name="_xlnm._FilterDatabase" localSheetId="2" hidden="1">'WACC Histórico'!$K$27:$Q$35</definedName>
    <definedName name="_xlnm._FilterDatabase" localSheetId="0" hidden="1">'WACC para aplicação'!#REF!</definedName>
    <definedName name="_xlnm.Print_Area" localSheetId="2">'WACC Histórico'!$B$3:$I$48</definedName>
    <definedName name="_xlnm.Print_Area" localSheetId="0">'WACC para aplicação'!$B$3:$E$23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12" i="15" l="1"/>
  <c r="J13" i="43"/>
  <c r="E13" i="43"/>
  <c r="D13" i="43"/>
  <c r="C13" i="43"/>
  <c r="I13" i="43" s="1"/>
  <c r="I13" i="15"/>
  <c r="H13" i="15"/>
  <c r="G13" i="15"/>
  <c r="F13" i="15"/>
  <c r="E13" i="15"/>
  <c r="D13" i="15"/>
  <c r="C13" i="15"/>
  <c r="T108" i="45"/>
  <c r="R108" i="45"/>
  <c r="T107" i="45"/>
  <c r="R107" i="45"/>
  <c r="T106" i="45"/>
  <c r="R106" i="45"/>
  <c r="T105" i="45"/>
  <c r="R105" i="45"/>
  <c r="T104" i="45"/>
  <c r="R104" i="45"/>
  <c r="T103" i="45"/>
  <c r="R103" i="45"/>
  <c r="T102" i="45"/>
  <c r="U102" i="45" s="1"/>
  <c r="R102" i="45"/>
  <c r="T101" i="45"/>
  <c r="R101" i="45"/>
  <c r="T100" i="45"/>
  <c r="R100" i="45"/>
  <c r="T99" i="45"/>
  <c r="R99" i="45"/>
  <c r="T98" i="45"/>
  <c r="U98" i="45" s="1"/>
  <c r="R98" i="45"/>
  <c r="T97" i="45"/>
  <c r="U97" i="45" s="1"/>
  <c r="R97" i="45"/>
  <c r="T96" i="45"/>
  <c r="R96" i="45"/>
  <c r="T95" i="45"/>
  <c r="R95" i="45"/>
  <c r="T94" i="45"/>
  <c r="R94" i="45"/>
  <c r="T93" i="45"/>
  <c r="R93" i="45"/>
  <c r="T92" i="45"/>
  <c r="R92" i="45"/>
  <c r="T91" i="45"/>
  <c r="R91" i="45"/>
  <c r="T90" i="45"/>
  <c r="R90" i="45"/>
  <c r="T89" i="45"/>
  <c r="U89" i="45" s="1"/>
  <c r="R89" i="45"/>
  <c r="T88" i="45"/>
  <c r="R88" i="45"/>
  <c r="T87" i="45"/>
  <c r="R87" i="45"/>
  <c r="T86" i="45"/>
  <c r="U86" i="45" s="1"/>
  <c r="R86" i="45"/>
  <c r="T85" i="45"/>
  <c r="U85" i="45" s="1"/>
  <c r="R85" i="45"/>
  <c r="T84" i="45"/>
  <c r="R84" i="45"/>
  <c r="T83" i="45"/>
  <c r="R83" i="45"/>
  <c r="T82" i="45"/>
  <c r="U82" i="45" s="1"/>
  <c r="R82" i="45"/>
  <c r="T81" i="45"/>
  <c r="R81" i="45"/>
  <c r="T80" i="45"/>
  <c r="R80" i="45"/>
  <c r="T79" i="45"/>
  <c r="R79" i="45"/>
  <c r="T78" i="45"/>
  <c r="R78" i="45"/>
  <c r="T77" i="45"/>
  <c r="R77" i="45"/>
  <c r="T76" i="45"/>
  <c r="R76" i="45"/>
  <c r="T75" i="45"/>
  <c r="R75" i="45"/>
  <c r="T74" i="45"/>
  <c r="R74" i="45"/>
  <c r="T73" i="45"/>
  <c r="U73" i="45" s="1"/>
  <c r="R73" i="45"/>
  <c r="T72" i="45"/>
  <c r="R72" i="45"/>
  <c r="T71" i="45"/>
  <c r="R71" i="45"/>
  <c r="T70" i="45"/>
  <c r="U70" i="45" s="1"/>
  <c r="R70" i="45"/>
  <c r="T69" i="45"/>
  <c r="U69" i="45" s="1"/>
  <c r="R69" i="45"/>
  <c r="T68" i="45"/>
  <c r="R68" i="45"/>
  <c r="T67" i="45"/>
  <c r="R67" i="45"/>
  <c r="T66" i="45"/>
  <c r="U66" i="45" s="1"/>
  <c r="R66" i="45"/>
  <c r="U65" i="45"/>
  <c r="T65" i="45"/>
  <c r="R65" i="45"/>
  <c r="T64" i="45"/>
  <c r="R64" i="45"/>
  <c r="T63" i="45"/>
  <c r="R63" i="45"/>
  <c r="T62" i="45"/>
  <c r="R62" i="45"/>
  <c r="T61" i="45"/>
  <c r="R61" i="45"/>
  <c r="T60" i="45"/>
  <c r="R60" i="45"/>
  <c r="T59" i="45"/>
  <c r="R59" i="45"/>
  <c r="T58" i="45"/>
  <c r="R58" i="45"/>
  <c r="U58" i="45" s="1"/>
  <c r="T57" i="45"/>
  <c r="U57" i="45" s="1"/>
  <c r="R57" i="45"/>
  <c r="T56" i="45"/>
  <c r="R56" i="45"/>
  <c r="T55" i="45"/>
  <c r="U55" i="45" s="1"/>
  <c r="R55" i="45"/>
  <c r="T54" i="45"/>
  <c r="R54" i="45"/>
  <c r="T53" i="45"/>
  <c r="U53" i="45" s="1"/>
  <c r="R53" i="45"/>
  <c r="T52" i="45"/>
  <c r="R52" i="45"/>
  <c r="T51" i="45"/>
  <c r="R51" i="45"/>
  <c r="T50" i="45"/>
  <c r="R50" i="45"/>
  <c r="T49" i="45"/>
  <c r="R49" i="45"/>
  <c r="T48" i="45"/>
  <c r="R48" i="45"/>
  <c r="T47" i="45"/>
  <c r="R47" i="45"/>
  <c r="T46" i="45"/>
  <c r="R46" i="45"/>
  <c r="T45" i="45"/>
  <c r="R45" i="45"/>
  <c r="T44" i="45"/>
  <c r="R44" i="45"/>
  <c r="T43" i="45"/>
  <c r="R43" i="45"/>
  <c r="T42" i="45"/>
  <c r="R42" i="45"/>
  <c r="U42" i="45" s="1"/>
  <c r="T41" i="45"/>
  <c r="U41" i="45" s="1"/>
  <c r="R41" i="45"/>
  <c r="T40" i="45"/>
  <c r="R40" i="45"/>
  <c r="T39" i="45"/>
  <c r="U39" i="45" s="1"/>
  <c r="R39" i="45"/>
  <c r="T38" i="45"/>
  <c r="R38" i="45"/>
  <c r="T37" i="45"/>
  <c r="U37" i="45" s="1"/>
  <c r="R37" i="45"/>
  <c r="T36" i="45"/>
  <c r="R36" i="45"/>
  <c r="T35" i="45"/>
  <c r="R35" i="45"/>
  <c r="T34" i="45"/>
  <c r="R34" i="45"/>
  <c r="U33" i="45"/>
  <c r="T33" i="45"/>
  <c r="R33" i="45"/>
  <c r="T32" i="45"/>
  <c r="R32" i="45"/>
  <c r="T31" i="45"/>
  <c r="R31" i="45"/>
  <c r="T30" i="45"/>
  <c r="R30" i="45"/>
  <c r="T29" i="45"/>
  <c r="R29" i="45"/>
  <c r="T28" i="45"/>
  <c r="R28" i="45"/>
  <c r="T27" i="45"/>
  <c r="R27" i="45"/>
  <c r="T26" i="45"/>
  <c r="R26" i="45"/>
  <c r="T25" i="45"/>
  <c r="U25" i="45" s="1"/>
  <c r="R25" i="45"/>
  <c r="T24" i="45"/>
  <c r="R24" i="45"/>
  <c r="T23" i="45"/>
  <c r="U23" i="45" s="1"/>
  <c r="R23" i="45"/>
  <c r="T22" i="45"/>
  <c r="U22" i="45" s="1"/>
  <c r="R22" i="45"/>
  <c r="T21" i="45"/>
  <c r="U21" i="45" s="1"/>
  <c r="R21" i="45"/>
  <c r="T20" i="45"/>
  <c r="U20" i="45" s="1"/>
  <c r="R20" i="45"/>
  <c r="T19" i="45"/>
  <c r="R19" i="45"/>
  <c r="T18" i="45"/>
  <c r="R18" i="45"/>
  <c r="T17" i="45"/>
  <c r="R17" i="45"/>
  <c r="T16" i="45"/>
  <c r="R16" i="45"/>
  <c r="T15" i="45"/>
  <c r="R15" i="45"/>
  <c r="T14" i="45"/>
  <c r="R14" i="45"/>
  <c r="T13" i="45"/>
  <c r="R13" i="45"/>
  <c r="T12" i="45"/>
  <c r="R12" i="45"/>
  <c r="T11" i="45"/>
  <c r="R11" i="45"/>
  <c r="T10" i="45"/>
  <c r="R10" i="45"/>
  <c r="T9" i="45"/>
  <c r="R9" i="45"/>
  <c r="T8" i="45"/>
  <c r="R8" i="45"/>
  <c r="T7" i="45"/>
  <c r="R7" i="45"/>
  <c r="T6" i="45"/>
  <c r="R6" i="45"/>
  <c r="U17" i="45" l="1"/>
  <c r="U36" i="45"/>
  <c r="U38" i="45"/>
  <c r="U52" i="45"/>
  <c r="U54" i="45"/>
  <c r="U101" i="45"/>
  <c r="U105" i="45"/>
  <c r="U49" i="45"/>
  <c r="U26" i="45"/>
  <c r="U81" i="45"/>
  <c r="U15" i="45"/>
  <c r="U28" i="45"/>
  <c r="U30" i="45"/>
  <c r="U34" i="45"/>
  <c r="U45" i="45"/>
  <c r="U47" i="45"/>
  <c r="U51" i="45"/>
  <c r="U60" i="45"/>
  <c r="U62" i="45"/>
  <c r="U77" i="45"/>
  <c r="U90" i="45"/>
  <c r="U94" i="45"/>
  <c r="U14" i="45"/>
  <c r="U18" i="45"/>
  <c r="U29" i="45"/>
  <c r="U31" i="45"/>
  <c r="U44" i="45"/>
  <c r="U46" i="45"/>
  <c r="U50" i="45"/>
  <c r="U61" i="45"/>
  <c r="U63" i="45"/>
  <c r="U74" i="45"/>
  <c r="U78" i="45"/>
  <c r="U93" i="45"/>
  <c r="U106" i="45"/>
  <c r="U16" i="45"/>
  <c r="U19" i="45"/>
  <c r="U24" i="45"/>
  <c r="U27" i="45"/>
  <c r="U32" i="45"/>
  <c r="U35" i="45"/>
  <c r="U40" i="45"/>
  <c r="U43" i="45"/>
  <c r="U48" i="45"/>
  <c r="U56" i="45"/>
  <c r="U59" i="45"/>
  <c r="U64" i="45"/>
  <c r="U67" i="45"/>
  <c r="U72" i="45"/>
  <c r="U75" i="45"/>
  <c r="U80" i="45"/>
  <c r="U83" i="45"/>
  <c r="U88" i="45"/>
  <c r="U91" i="45"/>
  <c r="U96" i="45"/>
  <c r="U99" i="45"/>
  <c r="U104" i="45"/>
  <c r="U107" i="45"/>
  <c r="U68" i="45"/>
  <c r="U71" i="45"/>
  <c r="U76" i="45"/>
  <c r="U79" i="45"/>
  <c r="U84" i="45"/>
  <c r="U87" i="45"/>
  <c r="U92" i="45"/>
  <c r="U95" i="45"/>
  <c r="U100" i="45"/>
  <c r="U103" i="45"/>
  <c r="U108" i="45"/>
  <c r="X13" i="45"/>
  <c r="X7" i="45" l="1"/>
  <c r="X12" i="45"/>
  <c r="X11" i="45"/>
  <c r="X10" i="45"/>
  <c r="X6" i="45"/>
  <c r="X8" i="45"/>
  <c r="X9" i="45"/>
  <c r="L12" i="43" l="1"/>
  <c r="J12" i="43"/>
  <c r="I12" i="43"/>
  <c r="E12" i="43"/>
  <c r="D12" i="43"/>
  <c r="C12" i="43"/>
  <c r="I37" i="15"/>
  <c r="H37" i="15"/>
  <c r="G37" i="15"/>
  <c r="F37" i="15"/>
  <c r="E37" i="15"/>
  <c r="D37" i="15"/>
  <c r="C37" i="15"/>
  <c r="H12" i="15"/>
  <c r="G12" i="15"/>
  <c r="F12" i="15"/>
  <c r="E12" i="15"/>
  <c r="D12" i="15"/>
  <c r="C12" i="15"/>
  <c r="X9" i="44"/>
  <c r="X5" i="44"/>
  <c r="S381" i="44"/>
  <c r="T381" i="44" s="1"/>
  <c r="O381" i="44"/>
  <c r="N381" i="44" s="1"/>
  <c r="S380" i="44"/>
  <c r="T380" i="44" s="1"/>
  <c r="O380" i="44"/>
  <c r="N380" i="44" s="1"/>
  <c r="S379" i="44"/>
  <c r="T379" i="44" s="1"/>
  <c r="O379" i="44"/>
  <c r="N379" i="44" s="1"/>
  <c r="S378" i="44"/>
  <c r="T378" i="44" s="1"/>
  <c r="O378" i="44"/>
  <c r="N378" i="44" s="1"/>
  <c r="S377" i="44"/>
  <c r="T377" i="44" s="1"/>
  <c r="O377" i="44"/>
  <c r="N377" i="44" s="1"/>
  <c r="S376" i="44"/>
  <c r="T376" i="44" s="1"/>
  <c r="O376" i="44"/>
  <c r="N376" i="44" s="1"/>
  <c r="S375" i="44"/>
  <c r="T375" i="44" s="1"/>
  <c r="O375" i="44"/>
  <c r="N375" i="44" s="1"/>
  <c r="S374" i="44"/>
  <c r="T374" i="44" s="1"/>
  <c r="O374" i="44"/>
  <c r="N374" i="44" s="1"/>
  <c r="S373" i="44"/>
  <c r="O373" i="44"/>
  <c r="N373" i="44" s="1"/>
  <c r="S372" i="44"/>
  <c r="T372" i="44" s="1"/>
  <c r="O372" i="44"/>
  <c r="N372" i="44" s="1"/>
  <c r="S371" i="44"/>
  <c r="T371" i="44" s="1"/>
  <c r="O371" i="44"/>
  <c r="N371" i="44" s="1"/>
  <c r="S370" i="44"/>
  <c r="T370" i="44" s="1"/>
  <c r="O370" i="44"/>
  <c r="N370" i="44" s="1"/>
  <c r="S369" i="44"/>
  <c r="T369" i="44" s="1"/>
  <c r="O369" i="44"/>
  <c r="N369" i="44" s="1"/>
  <c r="S368" i="44"/>
  <c r="T368" i="44" s="1"/>
  <c r="O368" i="44"/>
  <c r="N368" i="44" s="1"/>
  <c r="S367" i="44"/>
  <c r="T367" i="44" s="1"/>
  <c r="O367" i="44"/>
  <c r="N367" i="44" s="1"/>
  <c r="S366" i="44"/>
  <c r="T366" i="44" s="1"/>
  <c r="O366" i="44"/>
  <c r="N366" i="44" s="1"/>
  <c r="S365" i="44"/>
  <c r="T365" i="44" s="1"/>
  <c r="O365" i="44"/>
  <c r="N365" i="44" s="1"/>
  <c r="S364" i="44"/>
  <c r="T364" i="44" s="1"/>
  <c r="O364" i="44"/>
  <c r="N364" i="44" s="1"/>
  <c r="S363" i="44"/>
  <c r="T363" i="44" s="1"/>
  <c r="O363" i="44"/>
  <c r="N363" i="44" s="1"/>
  <c r="S362" i="44"/>
  <c r="T362" i="44" s="1"/>
  <c r="O362" i="44"/>
  <c r="N362" i="44" s="1"/>
  <c r="S361" i="44"/>
  <c r="T361" i="44" s="1"/>
  <c r="O361" i="44"/>
  <c r="N361" i="44" s="1"/>
  <c r="S360" i="44"/>
  <c r="T360" i="44" s="1"/>
  <c r="O360" i="44"/>
  <c r="N360" i="44" s="1"/>
  <c r="S359" i="44"/>
  <c r="T359" i="44" s="1"/>
  <c r="O359" i="44"/>
  <c r="N359" i="44" s="1"/>
  <c r="S358" i="44"/>
  <c r="T358" i="44" s="1"/>
  <c r="O358" i="44"/>
  <c r="N358" i="44" s="1"/>
  <c r="S357" i="44"/>
  <c r="T357" i="44" s="1"/>
  <c r="O357" i="44"/>
  <c r="N357" i="44" s="1"/>
  <c r="S356" i="44"/>
  <c r="T356" i="44" s="1"/>
  <c r="O356" i="44"/>
  <c r="N356" i="44" s="1"/>
  <c r="S355" i="44"/>
  <c r="T355" i="44" s="1"/>
  <c r="O355" i="44"/>
  <c r="N355" i="44" s="1"/>
  <c r="S354" i="44"/>
  <c r="T354" i="44" s="1"/>
  <c r="O354" i="44"/>
  <c r="N354" i="44" s="1"/>
  <c r="S353" i="44"/>
  <c r="T353" i="44" s="1"/>
  <c r="O353" i="44"/>
  <c r="N353" i="44" s="1"/>
  <c r="S352" i="44"/>
  <c r="T352" i="44" s="1"/>
  <c r="O352" i="44"/>
  <c r="N352" i="44" s="1"/>
  <c r="S351" i="44"/>
  <c r="T351" i="44" s="1"/>
  <c r="O351" i="44"/>
  <c r="N351" i="44" s="1"/>
  <c r="S350" i="44"/>
  <c r="T350" i="44" s="1"/>
  <c r="O350" i="44"/>
  <c r="N350" i="44" s="1"/>
  <c r="S349" i="44"/>
  <c r="T349" i="44" s="1"/>
  <c r="O349" i="44"/>
  <c r="N349" i="44" s="1"/>
  <c r="S348" i="44"/>
  <c r="T348" i="44" s="1"/>
  <c r="O348" i="44"/>
  <c r="N348" i="44" s="1"/>
  <c r="S347" i="44"/>
  <c r="T347" i="44" s="1"/>
  <c r="O347" i="44"/>
  <c r="N347" i="44" s="1"/>
  <c r="S346" i="44"/>
  <c r="T346" i="44" s="1"/>
  <c r="O346" i="44"/>
  <c r="N346" i="44" s="1"/>
  <c r="S345" i="44"/>
  <c r="T345" i="44" s="1"/>
  <c r="O345" i="44"/>
  <c r="N345" i="44" s="1"/>
  <c r="S344" i="44"/>
  <c r="T344" i="44" s="1"/>
  <c r="O344" i="44"/>
  <c r="N344" i="44" s="1"/>
  <c r="S343" i="44"/>
  <c r="T343" i="44" s="1"/>
  <c r="O343" i="44"/>
  <c r="N343" i="44" s="1"/>
  <c r="S342" i="44"/>
  <c r="T342" i="44" s="1"/>
  <c r="O342" i="44"/>
  <c r="N342" i="44" s="1"/>
  <c r="S341" i="44"/>
  <c r="T341" i="44" s="1"/>
  <c r="O341" i="44"/>
  <c r="N341" i="44" s="1"/>
  <c r="S340" i="44"/>
  <c r="T340" i="44" s="1"/>
  <c r="O340" i="44"/>
  <c r="N340" i="44" s="1"/>
  <c r="S339" i="44"/>
  <c r="T339" i="44" s="1"/>
  <c r="O339" i="44"/>
  <c r="N339" i="44" s="1"/>
  <c r="S338" i="44"/>
  <c r="T338" i="44" s="1"/>
  <c r="O338" i="44"/>
  <c r="N338" i="44" s="1"/>
  <c r="S337" i="44"/>
  <c r="T337" i="44" s="1"/>
  <c r="O337" i="44"/>
  <c r="N337" i="44" s="1"/>
  <c r="S336" i="44"/>
  <c r="T336" i="44" s="1"/>
  <c r="O336" i="44"/>
  <c r="N336" i="44" s="1"/>
  <c r="S335" i="44"/>
  <c r="T335" i="44" s="1"/>
  <c r="O335" i="44"/>
  <c r="N335" i="44" s="1"/>
  <c r="S334" i="44"/>
  <c r="T334" i="44" s="1"/>
  <c r="O334" i="44"/>
  <c r="N334" i="44" s="1"/>
  <c r="S333" i="44"/>
  <c r="T333" i="44" s="1"/>
  <c r="O333" i="44"/>
  <c r="N333" i="44" s="1"/>
  <c r="S332" i="44"/>
  <c r="T332" i="44" s="1"/>
  <c r="O332" i="44"/>
  <c r="N332" i="44" s="1"/>
  <c r="S331" i="44"/>
  <c r="T331" i="44" s="1"/>
  <c r="O331" i="44"/>
  <c r="N331" i="44" s="1"/>
  <c r="S330" i="44"/>
  <c r="T330" i="44" s="1"/>
  <c r="O330" i="44"/>
  <c r="N330" i="44" s="1"/>
  <c r="S329" i="44"/>
  <c r="T329" i="44" s="1"/>
  <c r="O329" i="44"/>
  <c r="N329" i="44" s="1"/>
  <c r="S328" i="44"/>
  <c r="T328" i="44" s="1"/>
  <c r="O328" i="44"/>
  <c r="N328" i="44" s="1"/>
  <c r="S327" i="44"/>
  <c r="T327" i="44" s="1"/>
  <c r="O327" i="44"/>
  <c r="N327" i="44" s="1"/>
  <c r="S326" i="44"/>
  <c r="T326" i="44" s="1"/>
  <c r="O326" i="44"/>
  <c r="N326" i="44" s="1"/>
  <c r="S325" i="44"/>
  <c r="T325" i="44" s="1"/>
  <c r="O325" i="44"/>
  <c r="N325" i="44" s="1"/>
  <c r="S324" i="44"/>
  <c r="T324" i="44" s="1"/>
  <c r="O324" i="44"/>
  <c r="N324" i="44" s="1"/>
  <c r="S323" i="44"/>
  <c r="T323" i="44" s="1"/>
  <c r="O323" i="44"/>
  <c r="N323" i="44" s="1"/>
  <c r="S322" i="44"/>
  <c r="T322" i="44" s="1"/>
  <c r="O322" i="44"/>
  <c r="N322" i="44" s="1"/>
  <c r="S321" i="44"/>
  <c r="T321" i="44" s="1"/>
  <c r="O321" i="44"/>
  <c r="N321" i="44" s="1"/>
  <c r="S320" i="44"/>
  <c r="T320" i="44" s="1"/>
  <c r="O320" i="44"/>
  <c r="N320" i="44" s="1"/>
  <c r="S319" i="44"/>
  <c r="T319" i="44" s="1"/>
  <c r="O319" i="44"/>
  <c r="N319" i="44" s="1"/>
  <c r="S318" i="44"/>
  <c r="T318" i="44" s="1"/>
  <c r="O318" i="44"/>
  <c r="N318" i="44" s="1"/>
  <c r="S317" i="44"/>
  <c r="T317" i="44" s="1"/>
  <c r="O317" i="44"/>
  <c r="N317" i="44" s="1"/>
  <c r="T316" i="44"/>
  <c r="O316" i="44"/>
  <c r="N316" i="44" s="1"/>
  <c r="S315" i="44"/>
  <c r="T315" i="44" s="1"/>
  <c r="O315" i="44"/>
  <c r="N315" i="44" s="1"/>
  <c r="S314" i="44"/>
  <c r="T314" i="44" s="1"/>
  <c r="O314" i="44"/>
  <c r="N314" i="44" s="1"/>
  <c r="S313" i="44"/>
  <c r="T313" i="44" s="1"/>
  <c r="O313" i="44"/>
  <c r="N313" i="44" s="1"/>
  <c r="S312" i="44"/>
  <c r="T312" i="44" s="1"/>
  <c r="O312" i="44"/>
  <c r="N312" i="44" s="1"/>
  <c r="S311" i="44"/>
  <c r="T311" i="44" s="1"/>
  <c r="O311" i="44"/>
  <c r="N311" i="44" s="1"/>
  <c r="S310" i="44"/>
  <c r="T310" i="44" s="1"/>
  <c r="O310" i="44"/>
  <c r="N310" i="44" s="1"/>
  <c r="S309" i="44"/>
  <c r="T309" i="44" s="1"/>
  <c r="O309" i="44"/>
  <c r="N309" i="44" s="1"/>
  <c r="S308" i="44"/>
  <c r="T308" i="44" s="1"/>
  <c r="O308" i="44"/>
  <c r="N308" i="44" s="1"/>
  <c r="S307" i="44"/>
  <c r="T307" i="44" s="1"/>
  <c r="O307" i="44"/>
  <c r="N307" i="44" s="1"/>
  <c r="S306" i="44"/>
  <c r="T306" i="44" s="1"/>
  <c r="O306" i="44"/>
  <c r="N306" i="44" s="1"/>
  <c r="S305" i="44"/>
  <c r="T305" i="44" s="1"/>
  <c r="O305" i="44"/>
  <c r="N305" i="44" s="1"/>
  <c r="S304" i="44"/>
  <c r="T304" i="44" s="1"/>
  <c r="O304" i="44"/>
  <c r="N304" i="44" s="1"/>
  <c r="S303" i="44"/>
  <c r="T303" i="44" s="1"/>
  <c r="O303" i="44"/>
  <c r="N303" i="44" s="1"/>
  <c r="S302" i="44"/>
  <c r="T302" i="44" s="1"/>
  <c r="O302" i="44"/>
  <c r="N302" i="44" s="1"/>
  <c r="S301" i="44"/>
  <c r="T301" i="44" s="1"/>
  <c r="O301" i="44"/>
  <c r="N301" i="44" s="1"/>
  <c r="S300" i="44"/>
  <c r="T300" i="44" s="1"/>
  <c r="O300" i="44"/>
  <c r="N300" i="44" s="1"/>
  <c r="S299" i="44"/>
  <c r="T299" i="44" s="1"/>
  <c r="O299" i="44"/>
  <c r="N299" i="44" s="1"/>
  <c r="S298" i="44"/>
  <c r="T298" i="44" s="1"/>
  <c r="O298" i="44"/>
  <c r="N298" i="44" s="1"/>
  <c r="S297" i="44"/>
  <c r="T297" i="44" s="1"/>
  <c r="O297" i="44"/>
  <c r="N297" i="44" s="1"/>
  <c r="S296" i="44"/>
  <c r="T296" i="44" s="1"/>
  <c r="O296" i="44"/>
  <c r="N296" i="44" s="1"/>
  <c r="T295" i="44"/>
  <c r="O295" i="44"/>
  <c r="N295" i="44" s="1"/>
  <c r="S294" i="44"/>
  <c r="T294" i="44" s="1"/>
  <c r="O294" i="44"/>
  <c r="N294" i="44" s="1"/>
  <c r="S293" i="44"/>
  <c r="T293" i="44" s="1"/>
  <c r="O293" i="44"/>
  <c r="N293" i="44" s="1"/>
  <c r="S292" i="44"/>
  <c r="T292" i="44" s="1"/>
  <c r="O292" i="44"/>
  <c r="N292" i="44" s="1"/>
  <c r="S291" i="44"/>
  <c r="T291" i="44" s="1"/>
  <c r="O291" i="44"/>
  <c r="N291" i="44" s="1"/>
  <c r="S290" i="44"/>
  <c r="T290" i="44" s="1"/>
  <c r="O290" i="44"/>
  <c r="N290" i="44" s="1"/>
  <c r="S289" i="44"/>
  <c r="T289" i="44" s="1"/>
  <c r="O289" i="44"/>
  <c r="N289" i="44" s="1"/>
  <c r="S288" i="44"/>
  <c r="T288" i="44" s="1"/>
  <c r="O288" i="44"/>
  <c r="N288" i="44" s="1"/>
  <c r="S287" i="44"/>
  <c r="T287" i="44" s="1"/>
  <c r="O287" i="44"/>
  <c r="N287" i="44" s="1"/>
  <c r="S286" i="44"/>
  <c r="T286" i="44" s="1"/>
  <c r="O286" i="44"/>
  <c r="N286" i="44" s="1"/>
  <c r="T285" i="44"/>
  <c r="O285" i="44"/>
  <c r="N285" i="44" s="1"/>
  <c r="T284" i="44"/>
  <c r="O284" i="44"/>
  <c r="N284" i="44" s="1"/>
  <c r="T283" i="44"/>
  <c r="O283" i="44"/>
  <c r="N283" i="44" s="1"/>
  <c r="T282" i="44"/>
  <c r="O282" i="44"/>
  <c r="N282" i="44" s="1"/>
  <c r="S281" i="44"/>
  <c r="T281" i="44" s="1"/>
  <c r="O281" i="44"/>
  <c r="N281" i="44" s="1"/>
  <c r="S280" i="44"/>
  <c r="T280" i="44" s="1"/>
  <c r="O280" i="44"/>
  <c r="N280" i="44" s="1"/>
  <c r="S279" i="44"/>
  <c r="T279" i="44" s="1"/>
  <c r="O279" i="44"/>
  <c r="N279" i="44" s="1"/>
  <c r="S278" i="44"/>
  <c r="T278" i="44" s="1"/>
  <c r="O278" i="44"/>
  <c r="N278" i="44" s="1"/>
  <c r="S277" i="44"/>
  <c r="T277" i="44" s="1"/>
  <c r="O277" i="44"/>
  <c r="N277" i="44" s="1"/>
  <c r="S276" i="44"/>
  <c r="T276" i="44" s="1"/>
  <c r="O276" i="44"/>
  <c r="N276" i="44" s="1"/>
  <c r="S275" i="44"/>
  <c r="T275" i="44" s="1"/>
  <c r="O275" i="44"/>
  <c r="N275" i="44" s="1"/>
  <c r="S274" i="44"/>
  <c r="T274" i="44" s="1"/>
  <c r="O274" i="44"/>
  <c r="N274" i="44" s="1"/>
  <c r="S273" i="44"/>
  <c r="T273" i="44" s="1"/>
  <c r="O273" i="44"/>
  <c r="N273" i="44" s="1"/>
  <c r="S272" i="44"/>
  <c r="T272" i="44" s="1"/>
  <c r="O272" i="44"/>
  <c r="N272" i="44" s="1"/>
  <c r="S271" i="44"/>
  <c r="T271" i="44" s="1"/>
  <c r="O271" i="44"/>
  <c r="N271" i="44" s="1"/>
  <c r="T270" i="44"/>
  <c r="O270" i="44"/>
  <c r="N270" i="44" s="1"/>
  <c r="S269" i="44"/>
  <c r="T269" i="44" s="1"/>
  <c r="O269" i="44"/>
  <c r="N269" i="44" s="1"/>
  <c r="S268" i="44"/>
  <c r="T268" i="44" s="1"/>
  <c r="O268" i="44"/>
  <c r="N268" i="44" s="1"/>
  <c r="S267" i="44"/>
  <c r="T267" i="44" s="1"/>
  <c r="O267" i="44"/>
  <c r="N267" i="44" s="1"/>
  <c r="S266" i="44"/>
  <c r="T266" i="44" s="1"/>
  <c r="O266" i="44"/>
  <c r="N266" i="44" s="1"/>
  <c r="S265" i="44"/>
  <c r="T265" i="44" s="1"/>
  <c r="O265" i="44"/>
  <c r="N265" i="44" s="1"/>
  <c r="S264" i="44"/>
  <c r="T264" i="44" s="1"/>
  <c r="O264" i="44"/>
  <c r="N264" i="44" s="1"/>
  <c r="S263" i="44"/>
  <c r="T263" i="44" s="1"/>
  <c r="O263" i="44"/>
  <c r="N263" i="44" s="1"/>
  <c r="S262" i="44"/>
  <c r="T262" i="44" s="1"/>
  <c r="O262" i="44"/>
  <c r="N262" i="44" s="1"/>
  <c r="S261" i="44"/>
  <c r="T261" i="44" s="1"/>
  <c r="O261" i="44"/>
  <c r="N261" i="44" s="1"/>
  <c r="S260" i="44"/>
  <c r="T260" i="44" s="1"/>
  <c r="O260" i="44"/>
  <c r="N260" i="44" s="1"/>
  <c r="T259" i="44"/>
  <c r="O259" i="44"/>
  <c r="N259" i="44" s="1"/>
  <c r="T258" i="44"/>
  <c r="O258" i="44"/>
  <c r="N258" i="44" s="1"/>
  <c r="S257" i="44"/>
  <c r="T257" i="44" s="1"/>
  <c r="O257" i="44"/>
  <c r="N257" i="44" s="1"/>
  <c r="S256" i="44"/>
  <c r="T256" i="44" s="1"/>
  <c r="O256" i="44"/>
  <c r="N256" i="44" s="1"/>
  <c r="S255" i="44"/>
  <c r="T255" i="44" s="1"/>
  <c r="O255" i="44"/>
  <c r="N255" i="44" s="1"/>
  <c r="S254" i="44"/>
  <c r="T254" i="44" s="1"/>
  <c r="O254" i="44"/>
  <c r="N254" i="44" s="1"/>
  <c r="S253" i="44"/>
  <c r="T253" i="44" s="1"/>
  <c r="O253" i="44"/>
  <c r="N253" i="44" s="1"/>
  <c r="S252" i="44"/>
  <c r="T252" i="44" s="1"/>
  <c r="O252" i="44"/>
  <c r="N252" i="44" s="1"/>
  <c r="S251" i="44"/>
  <c r="T251" i="44" s="1"/>
  <c r="X12" i="44" s="1"/>
  <c r="O251" i="44"/>
  <c r="N251" i="44" s="1"/>
  <c r="T250" i="44"/>
  <c r="O250" i="44"/>
  <c r="N250" i="44" s="1"/>
  <c r="T249" i="44"/>
  <c r="O249" i="44"/>
  <c r="N249" i="44" s="1"/>
  <c r="S248" i="44"/>
  <c r="T248" i="44" s="1"/>
  <c r="O248" i="44"/>
  <c r="N248" i="44" s="1"/>
  <c r="S247" i="44"/>
  <c r="T247" i="44" s="1"/>
  <c r="O247" i="44"/>
  <c r="N247" i="44" s="1"/>
  <c r="S246" i="44"/>
  <c r="T246" i="44" s="1"/>
  <c r="O246" i="44"/>
  <c r="N246" i="44" s="1"/>
  <c r="S245" i="44"/>
  <c r="T245" i="44" s="1"/>
  <c r="O245" i="44"/>
  <c r="N245" i="44" s="1"/>
  <c r="S244" i="44"/>
  <c r="T244" i="44" s="1"/>
  <c r="O244" i="44"/>
  <c r="N244" i="44" s="1"/>
  <c r="S243" i="44"/>
  <c r="T243" i="44" s="1"/>
  <c r="X11" i="44" s="1"/>
  <c r="O243" i="44"/>
  <c r="N243" i="44" s="1"/>
  <c r="S242" i="44"/>
  <c r="T242" i="44" s="1"/>
  <c r="O242" i="44"/>
  <c r="N242" i="44" s="1"/>
  <c r="S241" i="44"/>
  <c r="T241" i="44" s="1"/>
  <c r="X8" i="44" s="1"/>
  <c r="O241" i="44"/>
  <c r="N241" i="44" s="1"/>
  <c r="T240" i="44"/>
  <c r="O240" i="44"/>
  <c r="N240" i="44" s="1"/>
  <c r="S239" i="44"/>
  <c r="T239" i="44" s="1"/>
  <c r="O239" i="44"/>
  <c r="N239" i="44" s="1"/>
  <c r="S238" i="44"/>
  <c r="T238" i="44" s="1"/>
  <c r="O238" i="44"/>
  <c r="N238" i="44" s="1"/>
  <c r="S237" i="44"/>
  <c r="T237" i="44" s="1"/>
  <c r="O237" i="44"/>
  <c r="N237" i="44" s="1"/>
  <c r="S236" i="44"/>
  <c r="T236" i="44" s="1"/>
  <c r="O236" i="44"/>
  <c r="N236" i="44" s="1"/>
  <c r="S235" i="44"/>
  <c r="T235" i="44" s="1"/>
  <c r="O235" i="44"/>
  <c r="N235" i="44" s="1"/>
  <c r="S234" i="44"/>
  <c r="T234" i="44" s="1"/>
  <c r="O234" i="44"/>
  <c r="N234" i="44" s="1"/>
  <c r="S233" i="44"/>
  <c r="T233" i="44" s="1"/>
  <c r="O233" i="44"/>
  <c r="N233" i="44" s="1"/>
  <c r="S232" i="44"/>
  <c r="T232" i="44" s="1"/>
  <c r="O232" i="44"/>
  <c r="N232" i="44" s="1"/>
  <c r="S231" i="44"/>
  <c r="T231" i="44" s="1"/>
  <c r="O231" i="44"/>
  <c r="N231" i="44" s="1"/>
  <c r="S230" i="44"/>
  <c r="T230" i="44" s="1"/>
  <c r="O230" i="44"/>
  <c r="N230" i="44" s="1"/>
  <c r="S229" i="44"/>
  <c r="T229" i="44" s="1"/>
  <c r="O229" i="44"/>
  <c r="N229" i="44" s="1"/>
  <c r="S228" i="44"/>
  <c r="T228" i="44" s="1"/>
  <c r="O228" i="44"/>
  <c r="N228" i="44" s="1"/>
  <c r="S227" i="44"/>
  <c r="T227" i="44" s="1"/>
  <c r="O227" i="44"/>
  <c r="N227" i="44" s="1"/>
  <c r="S226" i="44"/>
  <c r="T226" i="44" s="1"/>
  <c r="O226" i="44"/>
  <c r="N226" i="44" s="1"/>
  <c r="S225" i="44"/>
  <c r="T225" i="44" s="1"/>
  <c r="O225" i="44"/>
  <c r="N225" i="44" s="1"/>
  <c r="S224" i="44"/>
  <c r="T224" i="44" s="1"/>
  <c r="O224" i="44"/>
  <c r="N224" i="44" s="1"/>
  <c r="S223" i="44"/>
  <c r="T223" i="44" s="1"/>
  <c r="O223" i="44"/>
  <c r="N223" i="44" s="1"/>
  <c r="S222" i="44"/>
  <c r="T222" i="44" s="1"/>
  <c r="O222" i="44"/>
  <c r="N222" i="44" s="1"/>
  <c r="S221" i="44"/>
  <c r="T221" i="44" s="1"/>
  <c r="O221" i="44"/>
  <c r="N221" i="44" s="1"/>
  <c r="S220" i="44"/>
  <c r="T220" i="44" s="1"/>
  <c r="O220" i="44"/>
  <c r="N220" i="44" s="1"/>
  <c r="S219" i="44"/>
  <c r="T219" i="44" s="1"/>
  <c r="O219" i="44"/>
  <c r="N219" i="44" s="1"/>
  <c r="S218" i="44"/>
  <c r="T218" i="44" s="1"/>
  <c r="O218" i="44"/>
  <c r="N218" i="44" s="1"/>
  <c r="S217" i="44"/>
  <c r="T217" i="44" s="1"/>
  <c r="O217" i="44"/>
  <c r="N217" i="44" s="1"/>
  <c r="S216" i="44"/>
  <c r="T216" i="44" s="1"/>
  <c r="O216" i="44"/>
  <c r="N216" i="44" s="1"/>
  <c r="S215" i="44"/>
  <c r="T215" i="44" s="1"/>
  <c r="O215" i="44"/>
  <c r="N215" i="44" s="1"/>
  <c r="S214" i="44"/>
  <c r="T214" i="44" s="1"/>
  <c r="O214" i="44"/>
  <c r="N214" i="44" s="1"/>
  <c r="S213" i="44"/>
  <c r="T213" i="44" s="1"/>
  <c r="O213" i="44"/>
  <c r="N213" i="44" s="1"/>
  <c r="S212" i="44"/>
  <c r="T212" i="44" s="1"/>
  <c r="O212" i="44"/>
  <c r="N212" i="44" s="1"/>
  <c r="S211" i="44"/>
  <c r="T211" i="44" s="1"/>
  <c r="O211" i="44"/>
  <c r="N211" i="44" s="1"/>
  <c r="S210" i="44"/>
  <c r="T210" i="44" s="1"/>
  <c r="O210" i="44"/>
  <c r="N210" i="44" s="1"/>
  <c r="S209" i="44"/>
  <c r="T209" i="44" s="1"/>
  <c r="O209" i="44"/>
  <c r="N209" i="44" s="1"/>
  <c r="S208" i="44"/>
  <c r="T208" i="44" s="1"/>
  <c r="O208" i="44"/>
  <c r="N208" i="44" s="1"/>
  <c r="S207" i="44"/>
  <c r="T207" i="44" s="1"/>
  <c r="O207" i="44"/>
  <c r="N207" i="44" s="1"/>
  <c r="S206" i="44"/>
  <c r="T206" i="44" s="1"/>
  <c r="O206" i="44"/>
  <c r="N206" i="44" s="1"/>
  <c r="S205" i="44"/>
  <c r="T205" i="44" s="1"/>
  <c r="O205" i="44"/>
  <c r="N205" i="44" s="1"/>
  <c r="S204" i="44"/>
  <c r="T204" i="44" s="1"/>
  <c r="O204" i="44"/>
  <c r="N204" i="44" s="1"/>
  <c r="S203" i="44"/>
  <c r="T203" i="44" s="1"/>
  <c r="O203" i="44"/>
  <c r="N203" i="44" s="1"/>
  <c r="S202" i="44"/>
  <c r="T202" i="44" s="1"/>
  <c r="O202" i="44"/>
  <c r="N202" i="44" s="1"/>
  <c r="S201" i="44"/>
  <c r="T201" i="44" s="1"/>
  <c r="O201" i="44"/>
  <c r="N201" i="44" s="1"/>
  <c r="S200" i="44"/>
  <c r="T200" i="44" s="1"/>
  <c r="O200" i="44"/>
  <c r="N200" i="44" s="1"/>
  <c r="S199" i="44"/>
  <c r="T199" i="44" s="1"/>
  <c r="O199" i="44"/>
  <c r="N199" i="44" s="1"/>
  <c r="S198" i="44"/>
  <c r="T198" i="44" s="1"/>
  <c r="O198" i="44"/>
  <c r="N198" i="44" s="1"/>
  <c r="S197" i="44"/>
  <c r="T197" i="44" s="1"/>
  <c r="O197" i="44"/>
  <c r="N197" i="44" s="1"/>
  <c r="S196" i="44"/>
  <c r="T196" i="44" s="1"/>
  <c r="O196" i="44"/>
  <c r="N196" i="44" s="1"/>
  <c r="S195" i="44"/>
  <c r="T195" i="44" s="1"/>
  <c r="O195" i="44"/>
  <c r="N195" i="44" s="1"/>
  <c r="S194" i="44"/>
  <c r="T194" i="44" s="1"/>
  <c r="O194" i="44"/>
  <c r="N194" i="44" s="1"/>
  <c r="S193" i="44"/>
  <c r="T193" i="44" s="1"/>
  <c r="O193" i="44"/>
  <c r="N193" i="44" s="1"/>
  <c r="S192" i="44"/>
  <c r="T192" i="44" s="1"/>
  <c r="O192" i="44"/>
  <c r="N192" i="44" s="1"/>
  <c r="S191" i="44"/>
  <c r="T191" i="44" s="1"/>
  <c r="O191" i="44"/>
  <c r="N191" i="44" s="1"/>
  <c r="S190" i="44"/>
  <c r="T190" i="44" s="1"/>
  <c r="O190" i="44"/>
  <c r="N190" i="44" s="1"/>
  <c r="S189" i="44"/>
  <c r="T189" i="44" s="1"/>
  <c r="O189" i="44"/>
  <c r="N189" i="44" s="1"/>
  <c r="S188" i="44"/>
  <c r="T188" i="44" s="1"/>
  <c r="O188" i="44"/>
  <c r="N188" i="44" s="1"/>
  <c r="S187" i="44"/>
  <c r="T187" i="44" s="1"/>
  <c r="O187" i="44"/>
  <c r="N187" i="44" s="1"/>
  <c r="S186" i="44"/>
  <c r="T186" i="44" s="1"/>
  <c r="O186" i="44"/>
  <c r="N186" i="44" s="1"/>
  <c r="S185" i="44"/>
  <c r="T185" i="44" s="1"/>
  <c r="O185" i="44"/>
  <c r="N185" i="44" s="1"/>
  <c r="S184" i="44"/>
  <c r="T184" i="44" s="1"/>
  <c r="O184" i="44"/>
  <c r="N184" i="44" s="1"/>
  <c r="S183" i="44"/>
  <c r="T183" i="44" s="1"/>
  <c r="O183" i="44"/>
  <c r="N183" i="44" s="1"/>
  <c r="S182" i="44"/>
  <c r="T182" i="44" s="1"/>
  <c r="O182" i="44"/>
  <c r="N182" i="44" s="1"/>
  <c r="S181" i="44"/>
  <c r="T181" i="44" s="1"/>
  <c r="O181" i="44"/>
  <c r="N181" i="44" s="1"/>
  <c r="S180" i="44"/>
  <c r="T180" i="44" s="1"/>
  <c r="O180" i="44"/>
  <c r="N180" i="44" s="1"/>
  <c r="T179" i="44"/>
  <c r="O179" i="44"/>
  <c r="N179" i="44" s="1"/>
  <c r="S178" i="44"/>
  <c r="T178" i="44" s="1"/>
  <c r="O178" i="44"/>
  <c r="N178" i="44" s="1"/>
  <c r="S177" i="44"/>
  <c r="T177" i="44" s="1"/>
  <c r="O177" i="44"/>
  <c r="N177" i="44" s="1"/>
  <c r="S176" i="44"/>
  <c r="T176" i="44" s="1"/>
  <c r="O176" i="44"/>
  <c r="N176" i="44" s="1"/>
  <c r="S175" i="44"/>
  <c r="T175" i="44" s="1"/>
  <c r="O175" i="44"/>
  <c r="N175" i="44" s="1"/>
  <c r="S174" i="44"/>
  <c r="T174" i="44" s="1"/>
  <c r="O174" i="44"/>
  <c r="N174" i="44" s="1"/>
  <c r="S173" i="44"/>
  <c r="T173" i="44" s="1"/>
  <c r="O173" i="44"/>
  <c r="N173" i="44" s="1"/>
  <c r="S172" i="44"/>
  <c r="T172" i="44" s="1"/>
  <c r="O172" i="44"/>
  <c r="N172" i="44" s="1"/>
  <c r="S171" i="44"/>
  <c r="T171" i="44" s="1"/>
  <c r="O171" i="44"/>
  <c r="N171" i="44" s="1"/>
  <c r="S170" i="44"/>
  <c r="T170" i="44" s="1"/>
  <c r="O170" i="44"/>
  <c r="N170" i="44" s="1"/>
  <c r="S169" i="44"/>
  <c r="T169" i="44" s="1"/>
  <c r="O169" i="44"/>
  <c r="N169" i="44" s="1"/>
  <c r="S168" i="44"/>
  <c r="T168" i="44" s="1"/>
  <c r="O168" i="44"/>
  <c r="N168" i="44" s="1"/>
  <c r="S167" i="44"/>
  <c r="T167" i="44" s="1"/>
  <c r="O167" i="44"/>
  <c r="N167" i="44" s="1"/>
  <c r="S166" i="44"/>
  <c r="T166" i="44" s="1"/>
  <c r="O166" i="44"/>
  <c r="N166" i="44" s="1"/>
  <c r="S165" i="44"/>
  <c r="T165" i="44" s="1"/>
  <c r="O165" i="44"/>
  <c r="N165" i="44" s="1"/>
  <c r="S164" i="44"/>
  <c r="T164" i="44" s="1"/>
  <c r="O164" i="44"/>
  <c r="N164" i="44" s="1"/>
  <c r="S163" i="44"/>
  <c r="T163" i="44" s="1"/>
  <c r="O163" i="44"/>
  <c r="N163" i="44" s="1"/>
  <c r="S162" i="44"/>
  <c r="T162" i="44" s="1"/>
  <c r="O162" i="44"/>
  <c r="N162" i="44" s="1"/>
  <c r="S161" i="44"/>
  <c r="T161" i="44" s="1"/>
  <c r="O161" i="44"/>
  <c r="N161" i="44" s="1"/>
  <c r="S160" i="44"/>
  <c r="T160" i="44" s="1"/>
  <c r="O160" i="44"/>
  <c r="N160" i="44" s="1"/>
  <c r="S159" i="44"/>
  <c r="T159" i="44" s="1"/>
  <c r="O159" i="44"/>
  <c r="N159" i="44" s="1"/>
  <c r="S158" i="44"/>
  <c r="T158" i="44" s="1"/>
  <c r="O158" i="44"/>
  <c r="N158" i="44" s="1"/>
  <c r="S157" i="44"/>
  <c r="T157" i="44" s="1"/>
  <c r="O157" i="44"/>
  <c r="N157" i="44" s="1"/>
  <c r="S156" i="44"/>
  <c r="T156" i="44" s="1"/>
  <c r="O156" i="44"/>
  <c r="N156" i="44" s="1"/>
  <c r="S155" i="44"/>
  <c r="T155" i="44" s="1"/>
  <c r="O155" i="44"/>
  <c r="N155" i="44" s="1"/>
  <c r="S154" i="44"/>
  <c r="T154" i="44" s="1"/>
  <c r="O154" i="44"/>
  <c r="N154" i="44" s="1"/>
  <c r="S153" i="44"/>
  <c r="T153" i="44" s="1"/>
  <c r="O153" i="44"/>
  <c r="N153" i="44" s="1"/>
  <c r="S152" i="44"/>
  <c r="T152" i="44" s="1"/>
  <c r="O152" i="44"/>
  <c r="N152" i="44" s="1"/>
  <c r="S151" i="44"/>
  <c r="T151" i="44" s="1"/>
  <c r="O151" i="44"/>
  <c r="N151" i="44" s="1"/>
  <c r="S150" i="44"/>
  <c r="T150" i="44" s="1"/>
  <c r="O150" i="44"/>
  <c r="N150" i="44" s="1"/>
  <c r="S149" i="44"/>
  <c r="T149" i="44" s="1"/>
  <c r="O149" i="44"/>
  <c r="N149" i="44" s="1"/>
  <c r="S148" i="44"/>
  <c r="T148" i="44" s="1"/>
  <c r="O148" i="44"/>
  <c r="N148" i="44" s="1"/>
  <c r="S147" i="44"/>
  <c r="T147" i="44" s="1"/>
  <c r="O147" i="44"/>
  <c r="N147" i="44" s="1"/>
  <c r="S146" i="44"/>
  <c r="T146" i="44" s="1"/>
  <c r="O146" i="44"/>
  <c r="N146" i="44" s="1"/>
  <c r="S145" i="44"/>
  <c r="T145" i="44" s="1"/>
  <c r="O145" i="44"/>
  <c r="N145" i="44" s="1"/>
  <c r="S144" i="44"/>
  <c r="T144" i="44" s="1"/>
  <c r="O144" i="44"/>
  <c r="N144" i="44" s="1"/>
  <c r="S143" i="44"/>
  <c r="T143" i="44" s="1"/>
  <c r="O143" i="44"/>
  <c r="N143" i="44" s="1"/>
  <c r="S142" i="44"/>
  <c r="T142" i="44" s="1"/>
  <c r="O142" i="44"/>
  <c r="N142" i="44" s="1"/>
  <c r="S141" i="44"/>
  <c r="T141" i="44" s="1"/>
  <c r="O141" i="44"/>
  <c r="N141" i="44" s="1"/>
  <c r="S140" i="44"/>
  <c r="T140" i="44" s="1"/>
  <c r="O140" i="44"/>
  <c r="N140" i="44" s="1"/>
  <c r="S139" i="44"/>
  <c r="T139" i="44" s="1"/>
  <c r="O139" i="44"/>
  <c r="N139" i="44" s="1"/>
  <c r="S138" i="44"/>
  <c r="T138" i="44" s="1"/>
  <c r="O138" i="44"/>
  <c r="N138" i="44" s="1"/>
  <c r="S137" i="44"/>
  <c r="T137" i="44" s="1"/>
  <c r="O137" i="44"/>
  <c r="N137" i="44" s="1"/>
  <c r="S136" i="44"/>
  <c r="T136" i="44" s="1"/>
  <c r="O136" i="44"/>
  <c r="N136" i="44" s="1"/>
  <c r="S135" i="44"/>
  <c r="T135" i="44" s="1"/>
  <c r="O135" i="44"/>
  <c r="N135" i="44" s="1"/>
  <c r="S134" i="44"/>
  <c r="T134" i="44" s="1"/>
  <c r="O134" i="44"/>
  <c r="N134" i="44" s="1"/>
  <c r="S133" i="44"/>
  <c r="T133" i="44" s="1"/>
  <c r="O133" i="44"/>
  <c r="N133" i="44" s="1"/>
  <c r="S132" i="44"/>
  <c r="T132" i="44" s="1"/>
  <c r="O132" i="44"/>
  <c r="N132" i="44" s="1"/>
  <c r="S131" i="44"/>
  <c r="T131" i="44" s="1"/>
  <c r="O131" i="44"/>
  <c r="N131" i="44" s="1"/>
  <c r="S130" i="44"/>
  <c r="T130" i="44" s="1"/>
  <c r="O130" i="44"/>
  <c r="N130" i="44" s="1"/>
  <c r="S129" i="44"/>
  <c r="T129" i="44" s="1"/>
  <c r="O129" i="44"/>
  <c r="N129" i="44" s="1"/>
  <c r="S128" i="44"/>
  <c r="T128" i="44" s="1"/>
  <c r="O128" i="44"/>
  <c r="N128" i="44" s="1"/>
  <c r="S127" i="44"/>
  <c r="T127" i="44" s="1"/>
  <c r="O127" i="44"/>
  <c r="N127" i="44" s="1"/>
  <c r="S126" i="44"/>
  <c r="T126" i="44" s="1"/>
  <c r="O126" i="44"/>
  <c r="N126" i="44" s="1"/>
  <c r="S125" i="44"/>
  <c r="T125" i="44" s="1"/>
  <c r="O125" i="44"/>
  <c r="N125" i="44" s="1"/>
  <c r="S124" i="44"/>
  <c r="T124" i="44" s="1"/>
  <c r="O124" i="44"/>
  <c r="N124" i="44" s="1"/>
  <c r="S123" i="44"/>
  <c r="T123" i="44" s="1"/>
  <c r="O123" i="44"/>
  <c r="N123" i="44" s="1"/>
  <c r="S122" i="44"/>
  <c r="T122" i="44" s="1"/>
  <c r="O122" i="44"/>
  <c r="N122" i="44" s="1"/>
  <c r="T121" i="44"/>
  <c r="O121" i="44"/>
  <c r="N121" i="44" s="1"/>
  <c r="T120" i="44"/>
  <c r="O120" i="44"/>
  <c r="N120" i="44" s="1"/>
  <c r="T119" i="44"/>
  <c r="O119" i="44"/>
  <c r="N119" i="44" s="1"/>
  <c r="S118" i="44"/>
  <c r="T118" i="44" s="1"/>
  <c r="O118" i="44"/>
  <c r="N118" i="44" s="1"/>
  <c r="S117" i="44"/>
  <c r="T117" i="44" s="1"/>
  <c r="O117" i="44"/>
  <c r="N117" i="44" s="1"/>
  <c r="S116" i="44"/>
  <c r="T116" i="44" s="1"/>
  <c r="O116" i="44"/>
  <c r="N116" i="44" s="1"/>
  <c r="S115" i="44"/>
  <c r="T115" i="44" s="1"/>
  <c r="O115" i="44"/>
  <c r="N115" i="44" s="1"/>
  <c r="S114" i="44"/>
  <c r="T114" i="44" s="1"/>
  <c r="O114" i="44"/>
  <c r="N114" i="44" s="1"/>
  <c r="S113" i="44"/>
  <c r="T113" i="44" s="1"/>
  <c r="O113" i="44"/>
  <c r="N113" i="44" s="1"/>
  <c r="S112" i="44"/>
  <c r="T112" i="44" s="1"/>
  <c r="O112" i="44"/>
  <c r="N112" i="44" s="1"/>
  <c r="S111" i="44"/>
  <c r="T111" i="44" s="1"/>
  <c r="O111" i="44"/>
  <c r="N111" i="44" s="1"/>
  <c r="T110" i="44"/>
  <c r="O110" i="44"/>
  <c r="N110" i="44" s="1"/>
  <c r="T109" i="44"/>
  <c r="O109" i="44"/>
  <c r="N109" i="44" s="1"/>
  <c r="T108" i="44"/>
  <c r="O108" i="44"/>
  <c r="N108" i="44" s="1"/>
  <c r="T107" i="44"/>
  <c r="O107" i="44"/>
  <c r="N107" i="44" s="1"/>
  <c r="T106" i="44"/>
  <c r="O106" i="44"/>
  <c r="N106" i="44" s="1"/>
  <c r="S105" i="44"/>
  <c r="T105" i="44" s="1"/>
  <c r="O105" i="44"/>
  <c r="N105" i="44" s="1"/>
  <c r="S104" i="44"/>
  <c r="T104" i="44" s="1"/>
  <c r="O104" i="44"/>
  <c r="N104" i="44" s="1"/>
  <c r="S103" i="44"/>
  <c r="T103" i="44" s="1"/>
  <c r="O103" i="44"/>
  <c r="N103" i="44" s="1"/>
  <c r="S102" i="44"/>
  <c r="T102" i="44" s="1"/>
  <c r="O102" i="44"/>
  <c r="N102" i="44" s="1"/>
  <c r="S101" i="44"/>
  <c r="T101" i="44" s="1"/>
  <c r="O101" i="44"/>
  <c r="N101" i="44" s="1"/>
  <c r="S100" i="44"/>
  <c r="T100" i="44" s="1"/>
  <c r="O100" i="44"/>
  <c r="N100" i="44" s="1"/>
  <c r="S99" i="44"/>
  <c r="T99" i="44" s="1"/>
  <c r="O99" i="44"/>
  <c r="N99" i="44" s="1"/>
  <c r="S98" i="44"/>
  <c r="T98" i="44" s="1"/>
  <c r="O98" i="44"/>
  <c r="N98" i="44" s="1"/>
  <c r="S97" i="44"/>
  <c r="T97" i="44" s="1"/>
  <c r="O97" i="44"/>
  <c r="N97" i="44" s="1"/>
  <c r="T96" i="44"/>
  <c r="O96" i="44"/>
  <c r="N96" i="44" s="1"/>
  <c r="T95" i="44"/>
  <c r="O95" i="44"/>
  <c r="N95" i="44" s="1"/>
  <c r="T94" i="44"/>
  <c r="O94" i="44"/>
  <c r="N94" i="44" s="1"/>
  <c r="S93" i="44"/>
  <c r="T93" i="44" s="1"/>
  <c r="O93" i="44"/>
  <c r="N93" i="44" s="1"/>
  <c r="S92" i="44"/>
  <c r="T92" i="44" s="1"/>
  <c r="O92" i="44"/>
  <c r="N92" i="44" s="1"/>
  <c r="S91" i="44"/>
  <c r="T91" i="44" s="1"/>
  <c r="O91" i="44"/>
  <c r="N91" i="44" s="1"/>
  <c r="S90" i="44"/>
  <c r="T90" i="44" s="1"/>
  <c r="O90" i="44"/>
  <c r="N90" i="44" s="1"/>
  <c r="S89" i="44"/>
  <c r="T89" i="44" s="1"/>
  <c r="O89" i="44"/>
  <c r="N89" i="44" s="1"/>
  <c r="S88" i="44"/>
  <c r="T88" i="44" s="1"/>
  <c r="O88" i="44"/>
  <c r="N88" i="44" s="1"/>
  <c r="S87" i="44"/>
  <c r="T87" i="44" s="1"/>
  <c r="O87" i="44"/>
  <c r="N87" i="44" s="1"/>
  <c r="S86" i="44"/>
  <c r="T86" i="44" s="1"/>
  <c r="O86" i="44"/>
  <c r="N86" i="44" s="1"/>
  <c r="S85" i="44"/>
  <c r="T85" i="44" s="1"/>
  <c r="O85" i="44"/>
  <c r="N85" i="44" s="1"/>
  <c r="S84" i="44"/>
  <c r="T84" i="44" s="1"/>
  <c r="O84" i="44"/>
  <c r="N84" i="44" s="1"/>
  <c r="S83" i="44"/>
  <c r="T83" i="44" s="1"/>
  <c r="O83" i="44"/>
  <c r="N83" i="44" s="1"/>
  <c r="S82" i="44"/>
  <c r="T82" i="44" s="1"/>
  <c r="O82" i="44"/>
  <c r="N82" i="44" s="1"/>
  <c r="T81" i="44"/>
  <c r="O81" i="44"/>
  <c r="N81" i="44" s="1"/>
  <c r="T80" i="44"/>
  <c r="O80" i="44"/>
  <c r="N80" i="44" s="1"/>
  <c r="T79" i="44"/>
  <c r="O79" i="44"/>
  <c r="N79" i="44" s="1"/>
  <c r="T78" i="44"/>
  <c r="O78" i="44"/>
  <c r="N78" i="44" s="1"/>
  <c r="T77" i="44"/>
  <c r="O77" i="44"/>
  <c r="N77" i="44" s="1"/>
  <c r="T76" i="44"/>
  <c r="O76" i="44"/>
  <c r="N76" i="44" s="1"/>
  <c r="T75" i="44"/>
  <c r="O75" i="44"/>
  <c r="N75" i="44" s="1"/>
  <c r="T74" i="44"/>
  <c r="O74" i="44"/>
  <c r="N74" i="44" s="1"/>
  <c r="T73" i="44"/>
  <c r="O73" i="44"/>
  <c r="N73" i="44" s="1"/>
  <c r="T72" i="44"/>
  <c r="O72" i="44"/>
  <c r="N72" i="44" s="1"/>
  <c r="T71" i="44"/>
  <c r="O71" i="44"/>
  <c r="N71" i="44" s="1"/>
  <c r="T70" i="44"/>
  <c r="O70" i="44"/>
  <c r="N70" i="44" s="1"/>
  <c r="S69" i="44"/>
  <c r="T69" i="44" s="1"/>
  <c r="O69" i="44"/>
  <c r="N69" i="44" s="1"/>
  <c r="S68" i="44"/>
  <c r="T68" i="44" s="1"/>
  <c r="O68" i="44"/>
  <c r="N68" i="44" s="1"/>
  <c r="S67" i="44"/>
  <c r="T67" i="44" s="1"/>
  <c r="O67" i="44"/>
  <c r="N67" i="44" s="1"/>
  <c r="S66" i="44"/>
  <c r="T66" i="44" s="1"/>
  <c r="O66" i="44"/>
  <c r="N66" i="44" s="1"/>
  <c r="S65" i="44"/>
  <c r="T65" i="44" s="1"/>
  <c r="O65" i="44"/>
  <c r="N65" i="44" s="1"/>
  <c r="S64" i="44"/>
  <c r="T64" i="44" s="1"/>
  <c r="O64" i="44"/>
  <c r="N64" i="44" s="1"/>
  <c r="S63" i="44"/>
  <c r="T63" i="44" s="1"/>
  <c r="O63" i="44"/>
  <c r="N63" i="44" s="1"/>
  <c r="S62" i="44"/>
  <c r="T62" i="44" s="1"/>
  <c r="O62" i="44"/>
  <c r="N62" i="44" s="1"/>
  <c r="S61" i="44"/>
  <c r="T61" i="44" s="1"/>
  <c r="O61" i="44"/>
  <c r="N61" i="44" s="1"/>
  <c r="S60" i="44"/>
  <c r="T60" i="44" s="1"/>
  <c r="O60" i="44"/>
  <c r="N60" i="44" s="1"/>
  <c r="S59" i="44"/>
  <c r="T59" i="44" s="1"/>
  <c r="W12" i="44" s="1"/>
  <c r="O59" i="44"/>
  <c r="N59" i="44" s="1"/>
  <c r="T58" i="44"/>
  <c r="O58" i="44"/>
  <c r="N58" i="44" s="1"/>
  <c r="T57" i="44"/>
  <c r="O57" i="44"/>
  <c r="N57" i="44" s="1"/>
  <c r="T56" i="44"/>
  <c r="O56" i="44"/>
  <c r="N56" i="44" s="1"/>
  <c r="S55" i="44"/>
  <c r="T55" i="44" s="1"/>
  <c r="O55" i="44"/>
  <c r="N55" i="44" s="1"/>
  <c r="S54" i="44"/>
  <c r="T54" i="44" s="1"/>
  <c r="O54" i="44"/>
  <c r="N54" i="44" s="1"/>
  <c r="S53" i="44"/>
  <c r="T53" i="44" s="1"/>
  <c r="O53" i="44"/>
  <c r="N53" i="44" s="1"/>
  <c r="S52" i="44"/>
  <c r="T52" i="44" s="1"/>
  <c r="O52" i="44"/>
  <c r="N52" i="44" s="1"/>
  <c r="S51" i="44"/>
  <c r="T51" i="44" s="1"/>
  <c r="O51" i="44"/>
  <c r="N51" i="44" s="1"/>
  <c r="S50" i="44"/>
  <c r="T50" i="44" s="1"/>
  <c r="O50" i="44"/>
  <c r="N50" i="44" s="1"/>
  <c r="S49" i="44"/>
  <c r="T49" i="44" s="1"/>
  <c r="O49" i="44"/>
  <c r="N49" i="44" s="1"/>
  <c r="S48" i="44"/>
  <c r="T48" i="44" s="1"/>
  <c r="O48" i="44"/>
  <c r="N48" i="44" s="1"/>
  <c r="S47" i="44"/>
  <c r="T47" i="44" s="1"/>
  <c r="O47" i="44"/>
  <c r="N47" i="44" s="1"/>
  <c r="S46" i="44"/>
  <c r="T46" i="44" s="1"/>
  <c r="O46" i="44"/>
  <c r="N46" i="44" s="1"/>
  <c r="S45" i="44"/>
  <c r="T45" i="44" s="1"/>
  <c r="O45" i="44"/>
  <c r="N45" i="44" s="1"/>
  <c r="S44" i="44"/>
  <c r="T44" i="44" s="1"/>
  <c r="W11" i="44" s="1"/>
  <c r="O44" i="44"/>
  <c r="N44" i="44" s="1"/>
  <c r="S43" i="44"/>
  <c r="T43" i="44" s="1"/>
  <c r="O43" i="44"/>
  <c r="N43" i="44" s="1"/>
  <c r="S42" i="44"/>
  <c r="T42" i="44" s="1"/>
  <c r="O42" i="44"/>
  <c r="N42" i="44" s="1"/>
  <c r="S41" i="44"/>
  <c r="T41" i="44" s="1"/>
  <c r="O41" i="44"/>
  <c r="N41" i="44" s="1"/>
  <c r="S40" i="44"/>
  <c r="T40" i="44" s="1"/>
  <c r="O40" i="44"/>
  <c r="N40" i="44" s="1"/>
  <c r="S39" i="44"/>
  <c r="T39" i="44" s="1"/>
  <c r="O39" i="44"/>
  <c r="N39" i="44" s="1"/>
  <c r="S38" i="44"/>
  <c r="T38" i="44" s="1"/>
  <c r="W10" i="44" s="1"/>
  <c r="O38" i="44"/>
  <c r="N38" i="44" s="1"/>
  <c r="S37" i="44"/>
  <c r="T37" i="44" s="1"/>
  <c r="O37" i="44"/>
  <c r="N37" i="44" s="1"/>
  <c r="S36" i="44"/>
  <c r="T36" i="44" s="1"/>
  <c r="O36" i="44"/>
  <c r="N36" i="44" s="1"/>
  <c r="S35" i="44"/>
  <c r="T35" i="44" s="1"/>
  <c r="O35" i="44"/>
  <c r="N35" i="44" s="1"/>
  <c r="S34" i="44"/>
  <c r="T34" i="44" s="1"/>
  <c r="O34" i="44"/>
  <c r="N34" i="44" s="1"/>
  <c r="S33" i="44"/>
  <c r="T33" i="44" s="1"/>
  <c r="O33" i="44"/>
  <c r="N33" i="44" s="1"/>
  <c r="T32" i="44"/>
  <c r="O32" i="44"/>
  <c r="N32" i="44" s="1"/>
  <c r="S31" i="44"/>
  <c r="T31" i="44" s="1"/>
  <c r="O31" i="44"/>
  <c r="N31" i="44" s="1"/>
  <c r="S30" i="44"/>
  <c r="T30" i="44" s="1"/>
  <c r="W9" i="44" s="1"/>
  <c r="O30" i="44"/>
  <c r="N30" i="44" s="1"/>
  <c r="S29" i="44"/>
  <c r="T29" i="44" s="1"/>
  <c r="O29" i="44"/>
  <c r="N29" i="44" s="1"/>
  <c r="S28" i="44"/>
  <c r="T28" i="44" s="1"/>
  <c r="O28" i="44"/>
  <c r="N28" i="44" s="1"/>
  <c r="S27" i="44"/>
  <c r="T27" i="44" s="1"/>
  <c r="O27" i="44"/>
  <c r="N27" i="44" s="1"/>
  <c r="S26" i="44"/>
  <c r="T26" i="44" s="1"/>
  <c r="O26" i="44"/>
  <c r="N26" i="44" s="1"/>
  <c r="S25" i="44"/>
  <c r="T25" i="44" s="1"/>
  <c r="O25" i="44"/>
  <c r="N25" i="44" s="1"/>
  <c r="S24" i="44"/>
  <c r="T24" i="44" s="1"/>
  <c r="O24" i="44"/>
  <c r="N24" i="44" s="1"/>
  <c r="S23" i="44"/>
  <c r="T23" i="44" s="1"/>
  <c r="O23" i="44"/>
  <c r="N23" i="44" s="1"/>
  <c r="S22" i="44"/>
  <c r="T22" i="44" s="1"/>
  <c r="O22" i="44"/>
  <c r="N22" i="44" s="1"/>
  <c r="S21" i="44"/>
  <c r="T21" i="44" s="1"/>
  <c r="W8" i="44" s="1"/>
  <c r="O21" i="44"/>
  <c r="N21" i="44" s="1"/>
  <c r="S20" i="44"/>
  <c r="T20" i="44" s="1"/>
  <c r="O20" i="44"/>
  <c r="N20" i="44" s="1"/>
  <c r="S19" i="44"/>
  <c r="T19" i="44" s="1"/>
  <c r="O19" i="44"/>
  <c r="N19" i="44" s="1"/>
  <c r="S18" i="44"/>
  <c r="T18" i="44" s="1"/>
  <c r="O18" i="44"/>
  <c r="N18" i="44" s="1"/>
  <c r="S17" i="44"/>
  <c r="T17" i="44" s="1"/>
  <c r="O17" i="44"/>
  <c r="N17" i="44" s="1"/>
  <c r="S16" i="44"/>
  <c r="T16" i="44" s="1"/>
  <c r="O16" i="44"/>
  <c r="N16" i="44" s="1"/>
  <c r="S15" i="44"/>
  <c r="T15" i="44" s="1"/>
  <c r="O15" i="44"/>
  <c r="N15" i="44" s="1"/>
  <c r="S14" i="44"/>
  <c r="T14" i="44" s="1"/>
  <c r="W5" i="44" s="1"/>
  <c r="O14" i="44"/>
  <c r="N14" i="44" s="1"/>
  <c r="S13" i="44"/>
  <c r="T13" i="44" s="1"/>
  <c r="O13" i="44"/>
  <c r="N13" i="44"/>
  <c r="S12" i="44"/>
  <c r="T12" i="44" s="1"/>
  <c r="W7" i="44" s="1"/>
  <c r="O12" i="44"/>
  <c r="N12" i="44" s="1"/>
  <c r="O11" i="44"/>
  <c r="N11" i="44" s="1"/>
  <c r="O10" i="44"/>
  <c r="N10" i="44" s="1"/>
  <c r="O9" i="44"/>
  <c r="N9" i="44" s="1"/>
  <c r="O8" i="44"/>
  <c r="N8" i="44" s="1"/>
  <c r="O7" i="44"/>
  <c r="N7" i="44" s="1"/>
  <c r="O6" i="44"/>
  <c r="N6" i="44" s="1"/>
  <c r="O5" i="44"/>
  <c r="N5" i="44" s="1"/>
  <c r="O4" i="44"/>
  <c r="N4" i="44" s="1"/>
  <c r="W6" i="44" l="1"/>
  <c r="X6" i="44"/>
  <c r="X10" i="44"/>
  <c r="X7" i="44"/>
  <c r="C19" i="43" l="1"/>
  <c r="C18" i="43" s="1"/>
  <c r="D18" i="43"/>
  <c r="E18" i="43"/>
  <c r="D19" i="43"/>
  <c r="E19" i="43"/>
  <c r="C12" i="29"/>
  <c r="E6" i="29"/>
  <c r="C6" i="29"/>
  <c r="B6" i="29"/>
  <c r="B12" i="29"/>
  <c r="R18" i="15"/>
  <c r="J3" i="43"/>
  <c r="L3" i="43" s="1"/>
  <c r="E15" i="43"/>
  <c r="L13" i="43"/>
  <c r="A26" i="29"/>
  <c r="A25" i="29"/>
  <c r="A19" i="29"/>
  <c r="A18" i="29"/>
  <c r="E7" i="29"/>
  <c r="C7" i="29"/>
  <c r="B7" i="29"/>
  <c r="C4" i="29"/>
  <c r="E4" i="29" s="1"/>
  <c r="K5" i="38"/>
  <c r="L5" i="38" s="1"/>
  <c r="M5" i="38" s="1"/>
  <c r="N5" i="38" s="1"/>
  <c r="O5" i="38" s="1"/>
  <c r="P5" i="38" s="1"/>
  <c r="I14" i="43" l="1"/>
  <c r="C14" i="43"/>
  <c r="C16" i="43" s="1"/>
  <c r="J14" i="43"/>
  <c r="D14" i="43"/>
  <c r="L14" i="43"/>
  <c r="E12" i="29"/>
  <c r="I16" i="43" l="1"/>
  <c r="D16" i="43"/>
  <c r="L16" i="43"/>
  <c r="J16" i="43"/>
  <c r="R31" i="15" l="1"/>
  <c r="CF3" i="42"/>
  <c r="CF4" i="42"/>
  <c r="CF5" i="42"/>
  <c r="CF6" i="42"/>
  <c r="CF7" i="42"/>
  <c r="CF8" i="42"/>
  <c r="CF9" i="42"/>
  <c r="CF10" i="42"/>
  <c r="CF11" i="42"/>
  <c r="CF12" i="42"/>
  <c r="CF13" i="42"/>
  <c r="CF14" i="42"/>
  <c r="CF15" i="42"/>
  <c r="CF16" i="42"/>
  <c r="CF17" i="42"/>
  <c r="CF18" i="42"/>
  <c r="CF19" i="42"/>
  <c r="CF20" i="42"/>
  <c r="CF21" i="42"/>
  <c r="CF22" i="42"/>
  <c r="CF23" i="42"/>
  <c r="CF24" i="42"/>
  <c r="CF25" i="42"/>
  <c r="CF26" i="42"/>
  <c r="CF27" i="42"/>
  <c r="CF28" i="42"/>
  <c r="CF29" i="42"/>
  <c r="CF30" i="42"/>
  <c r="CF31" i="42"/>
  <c r="CF32" i="42"/>
  <c r="CF33" i="42"/>
  <c r="CF34" i="42"/>
  <c r="CF35" i="42"/>
  <c r="CF36" i="42"/>
  <c r="CF37" i="42"/>
  <c r="CF38" i="42"/>
  <c r="CF39" i="42"/>
  <c r="CF40" i="42"/>
  <c r="CF41" i="42"/>
  <c r="CF42" i="42"/>
  <c r="CF43" i="42"/>
  <c r="CF44" i="42"/>
  <c r="CF45" i="42"/>
  <c r="CF46" i="42"/>
  <c r="CF47" i="42"/>
  <c r="CF48" i="42"/>
  <c r="CF49" i="42"/>
  <c r="CF50" i="42"/>
  <c r="CF51" i="42"/>
  <c r="CF52" i="42"/>
  <c r="CF53" i="42"/>
  <c r="CF54" i="42"/>
  <c r="CF55" i="42"/>
  <c r="CF56" i="42"/>
  <c r="CF57" i="42"/>
  <c r="CF58" i="42"/>
  <c r="CF59" i="42"/>
  <c r="CF60" i="42"/>
  <c r="CF61" i="42"/>
  <c r="CF62" i="42"/>
  <c r="CF63" i="42"/>
  <c r="CF64" i="42"/>
  <c r="CF65" i="42"/>
  <c r="CF66" i="42"/>
  <c r="CF67" i="42"/>
  <c r="CF68" i="42"/>
  <c r="CF69" i="42"/>
  <c r="CF70" i="42"/>
  <c r="CF71" i="42"/>
  <c r="CF72" i="42"/>
  <c r="CF73" i="42"/>
  <c r="CF74" i="42"/>
  <c r="CF75" i="42"/>
  <c r="CF76" i="42"/>
  <c r="CF77" i="42"/>
  <c r="CF78" i="42"/>
  <c r="CF79" i="42"/>
  <c r="CF80" i="42"/>
  <c r="CF81" i="42"/>
  <c r="CF82" i="42"/>
  <c r="CF83" i="42"/>
  <c r="CF84" i="42"/>
  <c r="CF85" i="42"/>
  <c r="CF86" i="42"/>
  <c r="BF95" i="42"/>
  <c r="BF96" i="42" s="1"/>
  <c r="BF97" i="42" s="1"/>
  <c r="BF91" i="42"/>
  <c r="BF92" i="42" s="1"/>
  <c r="BF93" i="42" s="1"/>
  <c r="AA9" i="42"/>
  <c r="DE9" i="42"/>
  <c r="DE11" i="42"/>
  <c r="DF11" i="42"/>
  <c r="DF13" i="42"/>
  <c r="DF15" i="42"/>
  <c r="DD17" i="42"/>
  <c r="DF17" i="42"/>
  <c r="DD19" i="42"/>
  <c r="DF19" i="42"/>
  <c r="DD21" i="42"/>
  <c r="DF21" i="42"/>
  <c r="CL9" i="42"/>
  <c r="CQ9" i="42"/>
  <c r="CR9" i="42"/>
  <c r="CX9" i="42"/>
  <c r="CZ9" i="42"/>
  <c r="DB9" i="42"/>
  <c r="AY3" i="42"/>
  <c r="AY4" i="42" s="1"/>
  <c r="AY5" i="42" s="1"/>
  <c r="AY6" i="42" s="1"/>
  <c r="AY7" i="42" s="1"/>
  <c r="AY8" i="42" s="1"/>
  <c r="AY9" i="42" s="1"/>
  <c r="AY10" i="42" s="1"/>
  <c r="AY11" i="42" s="1"/>
  <c r="AY12" i="42" s="1"/>
  <c r="BA6" i="42"/>
  <c r="BB6" i="42"/>
  <c r="BC6" i="42"/>
  <c r="AA7" i="42"/>
  <c r="AB7" i="42"/>
  <c r="AC7" i="42"/>
  <c r="AD7" i="42"/>
  <c r="AE7" i="42"/>
  <c r="AF7" i="42"/>
  <c r="AG7" i="42"/>
  <c r="AH7" i="42"/>
  <c r="AI7" i="42"/>
  <c r="AJ7" i="42"/>
  <c r="AK7" i="42"/>
  <c r="AL7" i="42"/>
  <c r="AM7" i="42"/>
  <c r="AN7" i="42"/>
  <c r="AO7" i="42"/>
  <c r="AP7" i="42"/>
  <c r="AQ7" i="42"/>
  <c r="AR7" i="42"/>
  <c r="AS7" i="42"/>
  <c r="AT7" i="42"/>
  <c r="AU7" i="42"/>
  <c r="AV7" i="42"/>
  <c r="AW7" i="42"/>
  <c r="BB7" i="42"/>
  <c r="BC7" i="42"/>
  <c r="BB8" i="42"/>
  <c r="BC8" i="42"/>
  <c r="AB9" i="42"/>
  <c r="AC9" i="42"/>
  <c r="AD9" i="42"/>
  <c r="AE9" i="42"/>
  <c r="AF9" i="42"/>
  <c r="AG9" i="42"/>
  <c r="AH9" i="42"/>
  <c r="AI9" i="42"/>
  <c r="AJ9" i="42"/>
  <c r="AK9" i="42"/>
  <c r="AL9" i="42"/>
  <c r="AM9" i="42"/>
  <c r="AN9" i="42"/>
  <c r="AO9" i="42"/>
  <c r="AP9" i="42"/>
  <c r="AQ9" i="42"/>
  <c r="AR9" i="42"/>
  <c r="AS9" i="42"/>
  <c r="AT9" i="42"/>
  <c r="AU9" i="42"/>
  <c r="AV9" i="42"/>
  <c r="AW9" i="42"/>
  <c r="BA9" i="42"/>
  <c r="BB9" i="42"/>
  <c r="BC9" i="42"/>
  <c r="AA10" i="42"/>
  <c r="AB10" i="42"/>
  <c r="AC10" i="42"/>
  <c r="AD10" i="42"/>
  <c r="AE10" i="42"/>
  <c r="AF10" i="42"/>
  <c r="AG10" i="42"/>
  <c r="AH10" i="42"/>
  <c r="AI10" i="42"/>
  <c r="AJ10" i="42"/>
  <c r="AK10" i="42"/>
  <c r="AL10" i="42"/>
  <c r="AM10" i="42"/>
  <c r="AN10" i="42"/>
  <c r="AO10" i="42"/>
  <c r="AP10" i="42"/>
  <c r="AQ10" i="42"/>
  <c r="AR10" i="42"/>
  <c r="AS10" i="42"/>
  <c r="AT10" i="42"/>
  <c r="AU10" i="42"/>
  <c r="AV10" i="42"/>
  <c r="AW10" i="42"/>
  <c r="BA10" i="42"/>
  <c r="BB10" i="42"/>
  <c r="BC10" i="42"/>
  <c r="AA11" i="42"/>
  <c r="AB11" i="42"/>
  <c r="AC11" i="42"/>
  <c r="AD11" i="42"/>
  <c r="AE11" i="42"/>
  <c r="AF11" i="42"/>
  <c r="AG11" i="42"/>
  <c r="AH11" i="42"/>
  <c r="AI11" i="42"/>
  <c r="AJ11" i="42"/>
  <c r="AK11" i="42"/>
  <c r="AL11" i="42"/>
  <c r="AM11" i="42"/>
  <c r="AN11" i="42"/>
  <c r="AO11" i="42"/>
  <c r="AP11" i="42"/>
  <c r="AQ11" i="42"/>
  <c r="AR11" i="42"/>
  <c r="AS11" i="42"/>
  <c r="AT11" i="42"/>
  <c r="AU11" i="42"/>
  <c r="AV11" i="42"/>
  <c r="AW11" i="42"/>
  <c r="BA11" i="42"/>
  <c r="BB11" i="42"/>
  <c r="BC11" i="42"/>
  <c r="AA12" i="42"/>
  <c r="AB12" i="42"/>
  <c r="AC12" i="42"/>
  <c r="AD12" i="42"/>
  <c r="AE12" i="42"/>
  <c r="AF12" i="42"/>
  <c r="AG12" i="42"/>
  <c r="AH12" i="42"/>
  <c r="AI12" i="42"/>
  <c r="AJ12" i="42"/>
  <c r="AK12" i="42"/>
  <c r="AL12" i="42"/>
  <c r="AM12" i="42"/>
  <c r="AN12" i="42"/>
  <c r="AO12" i="42"/>
  <c r="AP12" i="42"/>
  <c r="AQ12" i="42"/>
  <c r="AR12" i="42"/>
  <c r="AS12" i="42"/>
  <c r="AT12" i="42"/>
  <c r="AU12" i="42"/>
  <c r="AV12" i="42"/>
  <c r="AW12" i="42"/>
  <c r="BA12" i="42"/>
  <c r="BB12" i="42"/>
  <c r="BC12" i="42"/>
  <c r="CK9" i="42"/>
  <c r="AA13" i="42"/>
  <c r="AB13" i="42"/>
  <c r="AC13" i="42"/>
  <c r="AD13" i="42"/>
  <c r="AE13" i="42"/>
  <c r="AF13" i="42"/>
  <c r="AG13" i="42"/>
  <c r="AH13" i="42"/>
  <c r="AI13" i="42"/>
  <c r="AJ13" i="42"/>
  <c r="AK13" i="42"/>
  <c r="AL13" i="42"/>
  <c r="AM13" i="42"/>
  <c r="AN13" i="42"/>
  <c r="AO13" i="42"/>
  <c r="AP13" i="42"/>
  <c r="AQ13" i="42"/>
  <c r="AR13" i="42"/>
  <c r="AS13" i="42"/>
  <c r="AT13" i="42"/>
  <c r="AU13" i="42"/>
  <c r="AV13" i="42"/>
  <c r="AW13" i="42"/>
  <c r="AA14" i="42"/>
  <c r="AB14" i="42"/>
  <c r="AC14" i="42"/>
  <c r="AD14" i="42"/>
  <c r="AE14" i="42"/>
  <c r="AF14" i="42"/>
  <c r="AG14" i="42"/>
  <c r="AH14" i="42"/>
  <c r="AI14" i="42"/>
  <c r="AJ14" i="42"/>
  <c r="AK14" i="42"/>
  <c r="AL14" i="42"/>
  <c r="AM14" i="42"/>
  <c r="AN14" i="42"/>
  <c r="AO14" i="42"/>
  <c r="AP14" i="42"/>
  <c r="AQ14" i="42"/>
  <c r="AR14" i="42"/>
  <c r="AS14" i="42"/>
  <c r="AT14" i="42"/>
  <c r="AU14" i="42"/>
  <c r="AV14" i="42"/>
  <c r="AW14" i="42"/>
  <c r="BD14" i="42"/>
  <c r="BE14" i="42"/>
  <c r="BF14" i="42"/>
  <c r="BG14" i="42"/>
  <c r="BH14" i="42"/>
  <c r="BI14" i="42"/>
  <c r="BJ14" i="42"/>
  <c r="BK14" i="42"/>
  <c r="BL14" i="42"/>
  <c r="BM14" i="42"/>
  <c r="BN14" i="42"/>
  <c r="BO14" i="42"/>
  <c r="BP14" i="42"/>
  <c r="BQ14" i="42"/>
  <c r="BR14" i="42"/>
  <c r="BS14" i="42"/>
  <c r="BT14" i="42"/>
  <c r="BU14" i="42"/>
  <c r="BV14" i="42"/>
  <c r="BW14" i="42"/>
  <c r="BW2" i="42" s="1"/>
  <c r="BX14" i="42"/>
  <c r="BY14" i="42"/>
  <c r="AA15" i="42"/>
  <c r="AB15" i="42"/>
  <c r="AC15" i="42"/>
  <c r="AD15" i="42"/>
  <c r="AE15" i="42"/>
  <c r="AF15" i="42"/>
  <c r="AG15" i="42"/>
  <c r="AH15" i="42"/>
  <c r="AI15" i="42"/>
  <c r="AJ15" i="42"/>
  <c r="AK15" i="42"/>
  <c r="AL15" i="42"/>
  <c r="AM15" i="42"/>
  <c r="AN15" i="42"/>
  <c r="AO15" i="42"/>
  <c r="AP15" i="42"/>
  <c r="AQ15" i="42"/>
  <c r="AR15" i="42"/>
  <c r="AS15" i="42"/>
  <c r="AT15" i="42"/>
  <c r="AU15" i="42"/>
  <c r="AV15" i="42"/>
  <c r="AW15" i="42"/>
  <c r="CK11" i="42"/>
  <c r="CL11" i="42"/>
  <c r="CQ11" i="42"/>
  <c r="CR11" i="42"/>
  <c r="CX11" i="42"/>
  <c r="DB11" i="42"/>
  <c r="BE25" i="42" l="1"/>
  <c r="BF25" i="42"/>
  <c r="BG25" i="42"/>
  <c r="BH25" i="42"/>
  <c r="BI25" i="42"/>
  <c r="BJ25" i="42"/>
  <c r="BK25" i="42"/>
  <c r="BL25" i="42"/>
  <c r="BM25" i="42"/>
  <c r="BN25" i="42"/>
  <c r="BO25" i="42"/>
  <c r="BP25" i="42"/>
  <c r="BQ25" i="42"/>
  <c r="BR25" i="42"/>
  <c r="BS25" i="42"/>
  <c r="BT25" i="42"/>
  <c r="BU25" i="42"/>
  <c r="BV25" i="42"/>
  <c r="BW25" i="42"/>
  <c r="BX25" i="42"/>
  <c r="BY25" i="42"/>
  <c r="BD25" i="42"/>
  <c r="BG2" i="42" l="1"/>
  <c r="BH2" i="42"/>
  <c r="BK2" i="42"/>
  <c r="BL2" i="42"/>
  <c r="BO2" i="42"/>
  <c r="BP2" i="42"/>
  <c r="BS2" i="42"/>
  <c r="BT2" i="42"/>
  <c r="BX2" i="42"/>
  <c r="BE2" i="42"/>
  <c r="BF2" i="42"/>
  <c r="BI2" i="42"/>
  <c r="BJ2" i="42"/>
  <c r="BM2" i="42"/>
  <c r="BN2" i="42"/>
  <c r="BQ2" i="42"/>
  <c r="BR2" i="42"/>
  <c r="BU2" i="42"/>
  <c r="BV2" i="42"/>
  <c r="BY2" i="42"/>
  <c r="BD2" i="42"/>
  <c r="AA16" i="42"/>
  <c r="AB16" i="42"/>
  <c r="AC16" i="42"/>
  <c r="AD16" i="42"/>
  <c r="AE16" i="42"/>
  <c r="AF16" i="42"/>
  <c r="AG16" i="42"/>
  <c r="AH16" i="42"/>
  <c r="AI16" i="42"/>
  <c r="AJ16" i="42"/>
  <c r="AK16" i="42"/>
  <c r="AL16" i="42"/>
  <c r="AM16" i="42"/>
  <c r="AN16" i="42"/>
  <c r="AO16" i="42"/>
  <c r="AP16" i="42"/>
  <c r="AQ16" i="42"/>
  <c r="AR16" i="42"/>
  <c r="AS16" i="42"/>
  <c r="AT16" i="42"/>
  <c r="AU16" i="42"/>
  <c r="AV16" i="42"/>
  <c r="AW16" i="42"/>
  <c r="AA17" i="42"/>
  <c r="AB17" i="42"/>
  <c r="AC17" i="42"/>
  <c r="AD17" i="42"/>
  <c r="AE17" i="42"/>
  <c r="AF17" i="42"/>
  <c r="AG17" i="42"/>
  <c r="AH17" i="42"/>
  <c r="AI17" i="42"/>
  <c r="AJ17" i="42"/>
  <c r="AK17" i="42"/>
  <c r="AL17" i="42"/>
  <c r="AM17" i="42"/>
  <c r="AN17" i="42"/>
  <c r="AO17" i="42"/>
  <c r="AP17" i="42"/>
  <c r="AQ17" i="42"/>
  <c r="AR17" i="42"/>
  <c r="AS17" i="42"/>
  <c r="AT17" i="42"/>
  <c r="AU17" i="42"/>
  <c r="AV17" i="42"/>
  <c r="AW17" i="42"/>
  <c r="AA18" i="42"/>
  <c r="AB18" i="42"/>
  <c r="AC18" i="42"/>
  <c r="AD18" i="42"/>
  <c r="AE18" i="42"/>
  <c r="AF18" i="42"/>
  <c r="AG18" i="42"/>
  <c r="AH18" i="42"/>
  <c r="AI18" i="42"/>
  <c r="AJ18" i="42"/>
  <c r="AK18" i="42"/>
  <c r="AL18" i="42"/>
  <c r="AM18" i="42"/>
  <c r="AN18" i="42"/>
  <c r="AO18" i="42"/>
  <c r="AP18" i="42"/>
  <c r="AQ18" i="42"/>
  <c r="AR18" i="42"/>
  <c r="AS18" i="42"/>
  <c r="AT18" i="42"/>
  <c r="AU18" i="42"/>
  <c r="AV18" i="42"/>
  <c r="AW18" i="42"/>
  <c r="AA19" i="42"/>
  <c r="AB19" i="42"/>
  <c r="AC19" i="42"/>
  <c r="AD19" i="42"/>
  <c r="AE19" i="42"/>
  <c r="AF19" i="42"/>
  <c r="AG19" i="42"/>
  <c r="AH19" i="42"/>
  <c r="AI19" i="42"/>
  <c r="AJ19" i="42"/>
  <c r="AK19" i="42"/>
  <c r="AL19" i="42"/>
  <c r="AM19" i="42"/>
  <c r="AN19" i="42"/>
  <c r="AO19" i="42"/>
  <c r="AP19" i="42"/>
  <c r="AQ19" i="42"/>
  <c r="AR19" i="42"/>
  <c r="AS19" i="42"/>
  <c r="AT19" i="42"/>
  <c r="AU19" i="42"/>
  <c r="AV19" i="42"/>
  <c r="AW19" i="42"/>
  <c r="AA20" i="42"/>
  <c r="AB20" i="42"/>
  <c r="AC20" i="42"/>
  <c r="AD20" i="42"/>
  <c r="AE20" i="42"/>
  <c r="AF20" i="42"/>
  <c r="AG20" i="42"/>
  <c r="AH20" i="42"/>
  <c r="AI20" i="42"/>
  <c r="AJ20" i="42"/>
  <c r="AK20" i="42"/>
  <c r="AL20" i="42"/>
  <c r="AM20" i="42"/>
  <c r="AN20" i="42"/>
  <c r="AO20" i="42"/>
  <c r="AP20" i="42"/>
  <c r="AQ20" i="42"/>
  <c r="AR20" i="42"/>
  <c r="AS20" i="42"/>
  <c r="AT20" i="42"/>
  <c r="AU20" i="42"/>
  <c r="AV20" i="42"/>
  <c r="AW20" i="42"/>
  <c r="AA21" i="42"/>
  <c r="AB21" i="42"/>
  <c r="AC21" i="42"/>
  <c r="AD21" i="42"/>
  <c r="AE21" i="42"/>
  <c r="AF21" i="42"/>
  <c r="AG21" i="42"/>
  <c r="AH21" i="42"/>
  <c r="AI21" i="42"/>
  <c r="AJ21" i="42"/>
  <c r="AK21" i="42"/>
  <c r="AL21" i="42"/>
  <c r="AM21" i="42"/>
  <c r="AN21" i="42"/>
  <c r="AO21" i="42"/>
  <c r="AP21" i="42"/>
  <c r="AQ21" i="42"/>
  <c r="AR21" i="42"/>
  <c r="AS21" i="42"/>
  <c r="AT21" i="42"/>
  <c r="AU21" i="42"/>
  <c r="AV21" i="42"/>
  <c r="AW21" i="42"/>
  <c r="AA22" i="42"/>
  <c r="AB22" i="42"/>
  <c r="AC22" i="42"/>
  <c r="AD22" i="42"/>
  <c r="AE22" i="42"/>
  <c r="AF22" i="42"/>
  <c r="AG22" i="42"/>
  <c r="AH22" i="42"/>
  <c r="AI22" i="42"/>
  <c r="AJ22" i="42"/>
  <c r="AK22" i="42"/>
  <c r="AL22" i="42"/>
  <c r="AM22" i="42"/>
  <c r="AN22" i="42"/>
  <c r="AO22" i="42"/>
  <c r="AP22" i="42"/>
  <c r="AQ22" i="42"/>
  <c r="AR22" i="42"/>
  <c r="AS22" i="42"/>
  <c r="AT22" i="42"/>
  <c r="AU22" i="42"/>
  <c r="AV22" i="42"/>
  <c r="AW22" i="42"/>
  <c r="AA23" i="42"/>
  <c r="AB23" i="42"/>
  <c r="AC23" i="42"/>
  <c r="AD23" i="42"/>
  <c r="AE23" i="42"/>
  <c r="AF23" i="42"/>
  <c r="AG23" i="42"/>
  <c r="AH23" i="42"/>
  <c r="AI23" i="42"/>
  <c r="AJ23" i="42"/>
  <c r="AK23" i="42"/>
  <c r="AL23" i="42"/>
  <c r="AM23" i="42"/>
  <c r="AN23" i="42"/>
  <c r="AO23" i="42"/>
  <c r="AP23" i="42"/>
  <c r="AQ23" i="42"/>
  <c r="AR23" i="42"/>
  <c r="AS23" i="42"/>
  <c r="AT23" i="42"/>
  <c r="AU23" i="42"/>
  <c r="AV23" i="42"/>
  <c r="AW23" i="42"/>
  <c r="AA24" i="42"/>
  <c r="AB24" i="42"/>
  <c r="AC24" i="42"/>
  <c r="AD24" i="42"/>
  <c r="AE24" i="42"/>
  <c r="AF24" i="42"/>
  <c r="AG24" i="42"/>
  <c r="AH24" i="42"/>
  <c r="AI24" i="42"/>
  <c r="AJ24" i="42"/>
  <c r="AK24" i="42"/>
  <c r="AL24" i="42"/>
  <c r="AM24" i="42"/>
  <c r="AN24" i="42"/>
  <c r="AO24" i="42"/>
  <c r="AP24" i="42"/>
  <c r="AQ24" i="42"/>
  <c r="AR24" i="42"/>
  <c r="AS24" i="42"/>
  <c r="AT24" i="42"/>
  <c r="AU24" i="42"/>
  <c r="AV24" i="42"/>
  <c r="AW24" i="42"/>
  <c r="AA25" i="42"/>
  <c r="AB25" i="42"/>
  <c r="AC25" i="42"/>
  <c r="AD25" i="42"/>
  <c r="AE25" i="42"/>
  <c r="AF25" i="42"/>
  <c r="AG25" i="42"/>
  <c r="AH25" i="42"/>
  <c r="AI25" i="42"/>
  <c r="AJ25" i="42"/>
  <c r="AK25" i="42"/>
  <c r="AL25" i="42"/>
  <c r="AM25" i="42"/>
  <c r="AN25" i="42"/>
  <c r="AO25" i="42"/>
  <c r="AP25" i="42"/>
  <c r="AQ25" i="42"/>
  <c r="AR25" i="42"/>
  <c r="AS25" i="42"/>
  <c r="AT25" i="42"/>
  <c r="AU25" i="42"/>
  <c r="AV25" i="42"/>
  <c r="AW25" i="42"/>
  <c r="AA26" i="42"/>
  <c r="AB26" i="42"/>
  <c r="AC26" i="42"/>
  <c r="AD26" i="42"/>
  <c r="AE26" i="42"/>
  <c r="AF26" i="42"/>
  <c r="AG26" i="42"/>
  <c r="AH26" i="42"/>
  <c r="AI26" i="42"/>
  <c r="AJ26" i="42"/>
  <c r="AK26" i="42"/>
  <c r="AL26" i="42"/>
  <c r="AM26" i="42"/>
  <c r="AN26" i="42"/>
  <c r="AO26" i="42"/>
  <c r="AP26" i="42"/>
  <c r="AQ26" i="42"/>
  <c r="AR26" i="42"/>
  <c r="AS26" i="42"/>
  <c r="AT26" i="42"/>
  <c r="AU26" i="42"/>
  <c r="AV26" i="42"/>
  <c r="AW26" i="42"/>
  <c r="AA27" i="42"/>
  <c r="AB27" i="42"/>
  <c r="AC27" i="42"/>
  <c r="AD27" i="42"/>
  <c r="AE27" i="42"/>
  <c r="AF27" i="42"/>
  <c r="AG27" i="42"/>
  <c r="AH27" i="42"/>
  <c r="AI27" i="42"/>
  <c r="AJ27" i="42"/>
  <c r="AK27" i="42"/>
  <c r="AL27" i="42"/>
  <c r="AM27" i="42"/>
  <c r="AN27" i="42"/>
  <c r="AO27" i="42"/>
  <c r="AP27" i="42"/>
  <c r="AQ27" i="42"/>
  <c r="AR27" i="42"/>
  <c r="AS27" i="42"/>
  <c r="AT27" i="42"/>
  <c r="AU27" i="42"/>
  <c r="AV27" i="42"/>
  <c r="AW27" i="42"/>
  <c r="AA28" i="42"/>
  <c r="AB28" i="42"/>
  <c r="AC28" i="42"/>
  <c r="AD28" i="42"/>
  <c r="AE28" i="42"/>
  <c r="AF28" i="42"/>
  <c r="AG28" i="42"/>
  <c r="AH28" i="42"/>
  <c r="AI28" i="42"/>
  <c r="AJ28" i="42"/>
  <c r="AK28" i="42"/>
  <c r="AL28" i="42"/>
  <c r="AM28" i="42"/>
  <c r="AN28" i="42"/>
  <c r="AO28" i="42"/>
  <c r="AP28" i="42"/>
  <c r="AQ28" i="42"/>
  <c r="AR28" i="42"/>
  <c r="AS28" i="42"/>
  <c r="AT28" i="42"/>
  <c r="AU28" i="42"/>
  <c r="AV28" i="42"/>
  <c r="AW28" i="42"/>
  <c r="AA29" i="42"/>
  <c r="AB29" i="42"/>
  <c r="AC29" i="42"/>
  <c r="AD29" i="42"/>
  <c r="AE29" i="42"/>
  <c r="AF29" i="42"/>
  <c r="AG29" i="42"/>
  <c r="AH29" i="42"/>
  <c r="AI29" i="42"/>
  <c r="AJ29" i="42"/>
  <c r="AK29" i="42"/>
  <c r="AL29" i="42"/>
  <c r="AM29" i="42"/>
  <c r="AN29" i="42"/>
  <c r="AO29" i="42"/>
  <c r="AP29" i="42"/>
  <c r="AQ29" i="42"/>
  <c r="AR29" i="42"/>
  <c r="AS29" i="42"/>
  <c r="AT29" i="42"/>
  <c r="AU29" i="42"/>
  <c r="AV29" i="42"/>
  <c r="AW29" i="42"/>
  <c r="AA30" i="42"/>
  <c r="AB30" i="42"/>
  <c r="AC30" i="42"/>
  <c r="AD30" i="42"/>
  <c r="AE30" i="42"/>
  <c r="AF30" i="42"/>
  <c r="AG30" i="42"/>
  <c r="AH30" i="42"/>
  <c r="AI30" i="42"/>
  <c r="AJ30" i="42"/>
  <c r="AK30" i="42"/>
  <c r="AL30" i="42"/>
  <c r="AM30" i="42"/>
  <c r="AN30" i="42"/>
  <c r="AO30" i="42"/>
  <c r="AP30" i="42"/>
  <c r="AQ30" i="42"/>
  <c r="AR30" i="42"/>
  <c r="AS30" i="42"/>
  <c r="AT30" i="42"/>
  <c r="AU30" i="42"/>
  <c r="AV30" i="42"/>
  <c r="AW30" i="42"/>
  <c r="AA31" i="42"/>
  <c r="AB31" i="42"/>
  <c r="AC31" i="42"/>
  <c r="AD31" i="42"/>
  <c r="AE31" i="42"/>
  <c r="AF31" i="42"/>
  <c r="AG31" i="42"/>
  <c r="AH31" i="42"/>
  <c r="AI31" i="42"/>
  <c r="AJ31" i="42"/>
  <c r="AK31" i="42"/>
  <c r="AL31" i="42"/>
  <c r="AM31" i="42"/>
  <c r="AN31" i="42"/>
  <c r="AO31" i="42"/>
  <c r="AP31" i="42"/>
  <c r="AQ31" i="42"/>
  <c r="AR31" i="42"/>
  <c r="AS31" i="42"/>
  <c r="AT31" i="42"/>
  <c r="AU31" i="42"/>
  <c r="AV31" i="42"/>
  <c r="AW31" i="42"/>
  <c r="AA32" i="42"/>
  <c r="AB32" i="42"/>
  <c r="AC32" i="42"/>
  <c r="AD32" i="42"/>
  <c r="AE32" i="42"/>
  <c r="AF32" i="42"/>
  <c r="AG32" i="42"/>
  <c r="AH32" i="42"/>
  <c r="AI32" i="42"/>
  <c r="AJ32" i="42"/>
  <c r="AK32" i="42"/>
  <c r="AL32" i="42"/>
  <c r="AM32" i="42"/>
  <c r="AN32" i="42"/>
  <c r="AO32" i="42"/>
  <c r="AP32" i="42"/>
  <c r="AQ32" i="42"/>
  <c r="AR32" i="42"/>
  <c r="AS32" i="42"/>
  <c r="AT32" i="42"/>
  <c r="AU32" i="42"/>
  <c r="AV32" i="42"/>
  <c r="AW32" i="42"/>
  <c r="AA33" i="42"/>
  <c r="AB33" i="42"/>
  <c r="AC33" i="42"/>
  <c r="AD33" i="42"/>
  <c r="AE33" i="42"/>
  <c r="AF33" i="42"/>
  <c r="AG33" i="42"/>
  <c r="AH33" i="42"/>
  <c r="AI33" i="42"/>
  <c r="AJ33" i="42"/>
  <c r="AK33" i="42"/>
  <c r="AL33" i="42"/>
  <c r="AM33" i="42"/>
  <c r="AN33" i="42"/>
  <c r="AO33" i="42"/>
  <c r="AP33" i="42"/>
  <c r="AQ33" i="42"/>
  <c r="AR33" i="42"/>
  <c r="AS33" i="42"/>
  <c r="AT33" i="42"/>
  <c r="AU33" i="42"/>
  <c r="AV33" i="42"/>
  <c r="AW33" i="42"/>
  <c r="AA34" i="42"/>
  <c r="AB34" i="42"/>
  <c r="AC34" i="42"/>
  <c r="AD34" i="42"/>
  <c r="AE34" i="42"/>
  <c r="AF34" i="42"/>
  <c r="AG34" i="42"/>
  <c r="AH34" i="42"/>
  <c r="AI34" i="42"/>
  <c r="AJ34" i="42"/>
  <c r="AK34" i="42"/>
  <c r="AL34" i="42"/>
  <c r="AM34" i="42"/>
  <c r="AN34" i="42"/>
  <c r="AO34" i="42"/>
  <c r="AP34" i="42"/>
  <c r="AQ34" i="42"/>
  <c r="AR34" i="42"/>
  <c r="AS34" i="42"/>
  <c r="AT34" i="42"/>
  <c r="AU34" i="42"/>
  <c r="AV34" i="42"/>
  <c r="AW34" i="42"/>
  <c r="AA35" i="42"/>
  <c r="AB35" i="42"/>
  <c r="AC35" i="42"/>
  <c r="AD35" i="42"/>
  <c r="AE35" i="42"/>
  <c r="AF35" i="42"/>
  <c r="AG35" i="42"/>
  <c r="AH35" i="42"/>
  <c r="AI35" i="42"/>
  <c r="AJ35" i="42"/>
  <c r="AK35" i="42"/>
  <c r="AL35" i="42"/>
  <c r="AM35" i="42"/>
  <c r="AN35" i="42"/>
  <c r="AO35" i="42"/>
  <c r="AP35" i="42"/>
  <c r="AQ35" i="42"/>
  <c r="AR35" i="42"/>
  <c r="AS35" i="42"/>
  <c r="AT35" i="42"/>
  <c r="AU35" i="42"/>
  <c r="AV35" i="42"/>
  <c r="AW35" i="42"/>
  <c r="AA36" i="42"/>
  <c r="AB36" i="42"/>
  <c r="AC36" i="42"/>
  <c r="AD36" i="42"/>
  <c r="AE36" i="42"/>
  <c r="AF36" i="42"/>
  <c r="AG36" i="42"/>
  <c r="AH36" i="42"/>
  <c r="AI36" i="42"/>
  <c r="AJ36" i="42"/>
  <c r="AK36" i="42"/>
  <c r="AL36" i="42"/>
  <c r="AM36" i="42"/>
  <c r="AN36" i="42"/>
  <c r="AO36" i="42"/>
  <c r="AP36" i="42"/>
  <c r="AQ36" i="42"/>
  <c r="AR36" i="42"/>
  <c r="AS36" i="42"/>
  <c r="AT36" i="42"/>
  <c r="AU36" i="42"/>
  <c r="AV36" i="42"/>
  <c r="AW36" i="42"/>
  <c r="AA37" i="42"/>
  <c r="AB37" i="42"/>
  <c r="AC37" i="42"/>
  <c r="AD37" i="42"/>
  <c r="AE37" i="42"/>
  <c r="AF37" i="42"/>
  <c r="AG37" i="42"/>
  <c r="AH37" i="42"/>
  <c r="AI37" i="42"/>
  <c r="AJ37" i="42"/>
  <c r="AK37" i="42"/>
  <c r="AL37" i="42"/>
  <c r="AM37" i="42"/>
  <c r="AN37" i="42"/>
  <c r="AO37" i="42"/>
  <c r="AP37" i="42"/>
  <c r="AQ37" i="42"/>
  <c r="AR37" i="42"/>
  <c r="AS37" i="42"/>
  <c r="AT37" i="42"/>
  <c r="AU37" i="42"/>
  <c r="AV37" i="42"/>
  <c r="AW37" i="42"/>
  <c r="AA38" i="42"/>
  <c r="AB38" i="42"/>
  <c r="AC38" i="42"/>
  <c r="AD38" i="42"/>
  <c r="AE38" i="42"/>
  <c r="AF38" i="42"/>
  <c r="AG38" i="42"/>
  <c r="AH38" i="42"/>
  <c r="AI38" i="42"/>
  <c r="AJ38" i="42"/>
  <c r="AK38" i="42"/>
  <c r="AL38" i="42"/>
  <c r="AM38" i="42"/>
  <c r="AN38" i="42"/>
  <c r="AO38" i="42"/>
  <c r="AP38" i="42"/>
  <c r="AQ38" i="42"/>
  <c r="AR38" i="42"/>
  <c r="AS38" i="42"/>
  <c r="AT38" i="42"/>
  <c r="AU38" i="42"/>
  <c r="AV38" i="42"/>
  <c r="AW38" i="42"/>
  <c r="AA39" i="42"/>
  <c r="AB39" i="42"/>
  <c r="AC39" i="42"/>
  <c r="AD39" i="42"/>
  <c r="AE39" i="42"/>
  <c r="AF39" i="42"/>
  <c r="AG39" i="42"/>
  <c r="AH39" i="42"/>
  <c r="AI39" i="42"/>
  <c r="AJ39" i="42"/>
  <c r="AK39" i="42"/>
  <c r="AL39" i="42"/>
  <c r="AM39" i="42"/>
  <c r="AN39" i="42"/>
  <c r="AO39" i="42"/>
  <c r="AP39" i="42"/>
  <c r="AQ39" i="42"/>
  <c r="AR39" i="42"/>
  <c r="AS39" i="42"/>
  <c r="AT39" i="42"/>
  <c r="AU39" i="42"/>
  <c r="AV39" i="42"/>
  <c r="AW39" i="42"/>
  <c r="AA40" i="42"/>
  <c r="AB40" i="42"/>
  <c r="AC40" i="42"/>
  <c r="AD40" i="42"/>
  <c r="AE40" i="42"/>
  <c r="AF40" i="42"/>
  <c r="AG40" i="42"/>
  <c r="AH40" i="42"/>
  <c r="AI40" i="42"/>
  <c r="AJ40" i="42"/>
  <c r="AK40" i="42"/>
  <c r="AL40" i="42"/>
  <c r="AM40" i="42"/>
  <c r="AN40" i="42"/>
  <c r="AO40" i="42"/>
  <c r="AP40" i="42"/>
  <c r="AQ40" i="42"/>
  <c r="AR40" i="42"/>
  <c r="AS40" i="42"/>
  <c r="AT40" i="42"/>
  <c r="AU40" i="42"/>
  <c r="AV40" i="42"/>
  <c r="AW40" i="42"/>
  <c r="AA41" i="42"/>
  <c r="AB41" i="42"/>
  <c r="AC41" i="42"/>
  <c r="AD41" i="42"/>
  <c r="AE41" i="42"/>
  <c r="AF41" i="42"/>
  <c r="AG41" i="42"/>
  <c r="AH41" i="42"/>
  <c r="AI41" i="42"/>
  <c r="AJ41" i="42"/>
  <c r="AK41" i="42"/>
  <c r="AL41" i="42"/>
  <c r="AM41" i="42"/>
  <c r="AN41" i="42"/>
  <c r="AO41" i="42"/>
  <c r="AP41" i="42"/>
  <c r="AQ41" i="42"/>
  <c r="AR41" i="42"/>
  <c r="AS41" i="42"/>
  <c r="AT41" i="42"/>
  <c r="AU41" i="42"/>
  <c r="AV41" i="42"/>
  <c r="AW41" i="42"/>
  <c r="AA42" i="42"/>
  <c r="AB42" i="42"/>
  <c r="AC42" i="42"/>
  <c r="AD42" i="42"/>
  <c r="AE42" i="42"/>
  <c r="AF42" i="42"/>
  <c r="AG42" i="42"/>
  <c r="AH42" i="42"/>
  <c r="AI42" i="42"/>
  <c r="AJ42" i="42"/>
  <c r="AK42" i="42"/>
  <c r="AL42" i="42"/>
  <c r="AM42" i="42"/>
  <c r="AN42" i="42"/>
  <c r="AO42" i="42"/>
  <c r="AP42" i="42"/>
  <c r="AQ42" i="42"/>
  <c r="AR42" i="42"/>
  <c r="AS42" i="42"/>
  <c r="AT42" i="42"/>
  <c r="AU42" i="42"/>
  <c r="AV42" i="42"/>
  <c r="AW42" i="42"/>
  <c r="AA43" i="42"/>
  <c r="AB43" i="42"/>
  <c r="AC43" i="42"/>
  <c r="AD43" i="42"/>
  <c r="AE43" i="42"/>
  <c r="AF43" i="42"/>
  <c r="AG43" i="42"/>
  <c r="AH43" i="42"/>
  <c r="AI43" i="42"/>
  <c r="AJ43" i="42"/>
  <c r="AK43" i="42"/>
  <c r="AL43" i="42"/>
  <c r="AM43" i="42"/>
  <c r="AN43" i="42"/>
  <c r="AO43" i="42"/>
  <c r="AP43" i="42"/>
  <c r="AQ43" i="42"/>
  <c r="AR43" i="42"/>
  <c r="AS43" i="42"/>
  <c r="AT43" i="42"/>
  <c r="AU43" i="42"/>
  <c r="AV43" i="42"/>
  <c r="AW43" i="42"/>
  <c r="AA44" i="42"/>
  <c r="AB44" i="42"/>
  <c r="AC44" i="42"/>
  <c r="AD44" i="42"/>
  <c r="AE44" i="42"/>
  <c r="AF44" i="42"/>
  <c r="AG44" i="42"/>
  <c r="AH44" i="42"/>
  <c r="AI44" i="42"/>
  <c r="AJ44" i="42"/>
  <c r="AK44" i="42"/>
  <c r="AL44" i="42"/>
  <c r="AM44" i="42"/>
  <c r="AN44" i="42"/>
  <c r="AO44" i="42"/>
  <c r="AP44" i="42"/>
  <c r="AQ44" i="42"/>
  <c r="AR44" i="42"/>
  <c r="AS44" i="42"/>
  <c r="AT44" i="42"/>
  <c r="AU44" i="42"/>
  <c r="AV44" i="42"/>
  <c r="AW44" i="42"/>
  <c r="AA45" i="42"/>
  <c r="AB45" i="42"/>
  <c r="AC45" i="42"/>
  <c r="AD45" i="42"/>
  <c r="AE45" i="42"/>
  <c r="AF45" i="42"/>
  <c r="AG45" i="42"/>
  <c r="AH45" i="42"/>
  <c r="AI45" i="42"/>
  <c r="AJ45" i="42"/>
  <c r="AK45" i="42"/>
  <c r="AL45" i="42"/>
  <c r="AM45" i="42"/>
  <c r="AN45" i="42"/>
  <c r="AO45" i="42"/>
  <c r="AP45" i="42"/>
  <c r="AQ45" i="42"/>
  <c r="AR45" i="42"/>
  <c r="AS45" i="42"/>
  <c r="AT45" i="42"/>
  <c r="AU45" i="42"/>
  <c r="AV45" i="42"/>
  <c r="AW45" i="42"/>
  <c r="AA46" i="42"/>
  <c r="AB46" i="42"/>
  <c r="AC46" i="42"/>
  <c r="AD46" i="42"/>
  <c r="AE46" i="42"/>
  <c r="AF46" i="42"/>
  <c r="AG46" i="42"/>
  <c r="AH46" i="42"/>
  <c r="AI46" i="42"/>
  <c r="AJ46" i="42"/>
  <c r="AK46" i="42"/>
  <c r="AL46" i="42"/>
  <c r="AM46" i="42"/>
  <c r="AN46" i="42"/>
  <c r="AO46" i="42"/>
  <c r="AP46" i="42"/>
  <c r="AQ46" i="42"/>
  <c r="AR46" i="42"/>
  <c r="AS46" i="42"/>
  <c r="AT46" i="42"/>
  <c r="AU46" i="42"/>
  <c r="AV46" i="42"/>
  <c r="AW46" i="42"/>
  <c r="AA47" i="42"/>
  <c r="AB47" i="42"/>
  <c r="AC47" i="42"/>
  <c r="AD47" i="42"/>
  <c r="AE47" i="42"/>
  <c r="AF47" i="42"/>
  <c r="AG47" i="42"/>
  <c r="AH47" i="42"/>
  <c r="AI47" i="42"/>
  <c r="AJ47" i="42"/>
  <c r="AK47" i="42"/>
  <c r="AL47" i="42"/>
  <c r="AM47" i="42"/>
  <c r="AN47" i="42"/>
  <c r="AO47" i="42"/>
  <c r="AP47" i="42"/>
  <c r="AQ47" i="42"/>
  <c r="AR47" i="42"/>
  <c r="AS47" i="42"/>
  <c r="AT47" i="42"/>
  <c r="AU47" i="42"/>
  <c r="AV47" i="42"/>
  <c r="AW47" i="42"/>
  <c r="AA48" i="42"/>
  <c r="AB48" i="42"/>
  <c r="AC48" i="42"/>
  <c r="AD48" i="42"/>
  <c r="AE48" i="42"/>
  <c r="AF48" i="42"/>
  <c r="AG48" i="42"/>
  <c r="AH48" i="42"/>
  <c r="AI48" i="42"/>
  <c r="AJ48" i="42"/>
  <c r="AK48" i="42"/>
  <c r="AL48" i="42"/>
  <c r="AM48" i="42"/>
  <c r="AN48" i="42"/>
  <c r="AO48" i="42"/>
  <c r="AP48" i="42"/>
  <c r="AQ48" i="42"/>
  <c r="AR48" i="42"/>
  <c r="AS48" i="42"/>
  <c r="AT48" i="42"/>
  <c r="AU48" i="42"/>
  <c r="AV48" i="42"/>
  <c r="AW48" i="42"/>
  <c r="AA49" i="42"/>
  <c r="AB49" i="42"/>
  <c r="AC49" i="42"/>
  <c r="AD49" i="42"/>
  <c r="AE49" i="42"/>
  <c r="AF49" i="42"/>
  <c r="AG49" i="42"/>
  <c r="AH49" i="42"/>
  <c r="AI49" i="42"/>
  <c r="AJ49" i="42"/>
  <c r="AK49" i="42"/>
  <c r="AL49" i="42"/>
  <c r="AM49" i="42"/>
  <c r="AN49" i="42"/>
  <c r="AO49" i="42"/>
  <c r="AP49" i="42"/>
  <c r="AQ49" i="42"/>
  <c r="AR49" i="42"/>
  <c r="AS49" i="42"/>
  <c r="AT49" i="42"/>
  <c r="AU49" i="42"/>
  <c r="AV49" i="42"/>
  <c r="AW49" i="42"/>
  <c r="AA50" i="42"/>
  <c r="AB50" i="42"/>
  <c r="AC50" i="42"/>
  <c r="AD50" i="42"/>
  <c r="AE50" i="42"/>
  <c r="AF50" i="42"/>
  <c r="AG50" i="42"/>
  <c r="AH50" i="42"/>
  <c r="AI50" i="42"/>
  <c r="AJ50" i="42"/>
  <c r="AK50" i="42"/>
  <c r="AL50" i="42"/>
  <c r="AM50" i="42"/>
  <c r="AN50" i="42"/>
  <c r="AO50" i="42"/>
  <c r="AP50" i="42"/>
  <c r="AQ50" i="42"/>
  <c r="AR50" i="42"/>
  <c r="AS50" i="42"/>
  <c r="AT50" i="42"/>
  <c r="AU50" i="42"/>
  <c r="AV50" i="42"/>
  <c r="AW50" i="42"/>
  <c r="AA51" i="42"/>
  <c r="AB51" i="42"/>
  <c r="AC51" i="42"/>
  <c r="AD51" i="42"/>
  <c r="AE51" i="42"/>
  <c r="AF51" i="42"/>
  <c r="AG51" i="42"/>
  <c r="AH51" i="42"/>
  <c r="AI51" i="42"/>
  <c r="AJ51" i="42"/>
  <c r="AK51" i="42"/>
  <c r="AL51" i="42"/>
  <c r="AM51" i="42"/>
  <c r="AN51" i="42"/>
  <c r="AO51" i="42"/>
  <c r="AP51" i="42"/>
  <c r="AQ51" i="42"/>
  <c r="AR51" i="42"/>
  <c r="AS51" i="42"/>
  <c r="AT51" i="42"/>
  <c r="AU51" i="42"/>
  <c r="AV51" i="42"/>
  <c r="AW51" i="42"/>
  <c r="AA52" i="42"/>
  <c r="AB52" i="42"/>
  <c r="AC52" i="42"/>
  <c r="AD52" i="42"/>
  <c r="AE52" i="42"/>
  <c r="AF52" i="42"/>
  <c r="AG52" i="42"/>
  <c r="AH52" i="42"/>
  <c r="AI52" i="42"/>
  <c r="AJ52" i="42"/>
  <c r="AK52" i="42"/>
  <c r="AL52" i="42"/>
  <c r="AM52" i="42"/>
  <c r="AN52" i="42"/>
  <c r="AO52" i="42"/>
  <c r="AP52" i="42"/>
  <c r="AQ52" i="42"/>
  <c r="AR52" i="42"/>
  <c r="AS52" i="42"/>
  <c r="AT52" i="42"/>
  <c r="AU52" i="42"/>
  <c r="AV52" i="42"/>
  <c r="AW52" i="42"/>
  <c r="AA53" i="42"/>
  <c r="AB53" i="42"/>
  <c r="AC53" i="42"/>
  <c r="AD53" i="42"/>
  <c r="AE53" i="42"/>
  <c r="AF53" i="42"/>
  <c r="AG53" i="42"/>
  <c r="AH53" i="42"/>
  <c r="AI53" i="42"/>
  <c r="AJ53" i="42"/>
  <c r="AK53" i="42"/>
  <c r="AL53" i="42"/>
  <c r="AM53" i="42"/>
  <c r="AN53" i="42"/>
  <c r="AO53" i="42"/>
  <c r="AP53" i="42"/>
  <c r="AQ53" i="42"/>
  <c r="AR53" i="42"/>
  <c r="AS53" i="42"/>
  <c r="AT53" i="42"/>
  <c r="AU53" i="42"/>
  <c r="AV53" i="42"/>
  <c r="AW53" i="42"/>
  <c r="AA54" i="42"/>
  <c r="AB54" i="42"/>
  <c r="AC54" i="42"/>
  <c r="AD54" i="42"/>
  <c r="AE54" i="42"/>
  <c r="AF54" i="42"/>
  <c r="AG54" i="42"/>
  <c r="AH54" i="42"/>
  <c r="AI54" i="42"/>
  <c r="AJ54" i="42"/>
  <c r="AK54" i="42"/>
  <c r="AL54" i="42"/>
  <c r="AM54" i="42"/>
  <c r="AN54" i="42"/>
  <c r="AO54" i="42"/>
  <c r="AP54" i="42"/>
  <c r="AQ54" i="42"/>
  <c r="AR54" i="42"/>
  <c r="AS54" i="42"/>
  <c r="AT54" i="42"/>
  <c r="AU54" i="42"/>
  <c r="AV54" i="42"/>
  <c r="AW54" i="42"/>
  <c r="AA55" i="42"/>
  <c r="AB55" i="42"/>
  <c r="AC55" i="42"/>
  <c r="AD55" i="42"/>
  <c r="AE55" i="42"/>
  <c r="AF55" i="42"/>
  <c r="AG55" i="42"/>
  <c r="AH55" i="42"/>
  <c r="AI55" i="42"/>
  <c r="AJ55" i="42"/>
  <c r="AK55" i="42"/>
  <c r="AL55" i="42"/>
  <c r="AM55" i="42"/>
  <c r="AN55" i="42"/>
  <c r="AO55" i="42"/>
  <c r="AP55" i="42"/>
  <c r="AQ55" i="42"/>
  <c r="AR55" i="42"/>
  <c r="AS55" i="42"/>
  <c r="AT55" i="42"/>
  <c r="AU55" i="42"/>
  <c r="AV55" i="42"/>
  <c r="AW55" i="42"/>
  <c r="AA56" i="42"/>
  <c r="AB56" i="42"/>
  <c r="AC56" i="42"/>
  <c r="AD56" i="42"/>
  <c r="AE56" i="42"/>
  <c r="AF56" i="42"/>
  <c r="AG56" i="42"/>
  <c r="AH56" i="42"/>
  <c r="AI56" i="42"/>
  <c r="AJ56" i="42"/>
  <c r="AK56" i="42"/>
  <c r="AL56" i="42"/>
  <c r="AM56" i="42"/>
  <c r="AN56" i="42"/>
  <c r="AO56" i="42"/>
  <c r="AP56" i="42"/>
  <c r="AQ56" i="42"/>
  <c r="AR56" i="42"/>
  <c r="AS56" i="42"/>
  <c r="AT56" i="42"/>
  <c r="AU56" i="42"/>
  <c r="AV56" i="42"/>
  <c r="AW56" i="42"/>
  <c r="AA57" i="42"/>
  <c r="AB57" i="42"/>
  <c r="AC57" i="42"/>
  <c r="AD57" i="42"/>
  <c r="AE57" i="42"/>
  <c r="AF57" i="42"/>
  <c r="AG57" i="42"/>
  <c r="AH57" i="42"/>
  <c r="AI57" i="42"/>
  <c r="AJ57" i="42"/>
  <c r="AK57" i="42"/>
  <c r="AL57" i="42"/>
  <c r="AM57" i="42"/>
  <c r="AN57" i="42"/>
  <c r="AO57" i="42"/>
  <c r="AP57" i="42"/>
  <c r="AQ57" i="42"/>
  <c r="AR57" i="42"/>
  <c r="AS57" i="42"/>
  <c r="AT57" i="42"/>
  <c r="AU57" i="42"/>
  <c r="AV57" i="42"/>
  <c r="AW57" i="42"/>
  <c r="AA58" i="42"/>
  <c r="AB58" i="42"/>
  <c r="AC58" i="42"/>
  <c r="AD58" i="42"/>
  <c r="AE58" i="42"/>
  <c r="AF58" i="42"/>
  <c r="AG58" i="42"/>
  <c r="AH58" i="42"/>
  <c r="AI58" i="42"/>
  <c r="AJ58" i="42"/>
  <c r="AK58" i="42"/>
  <c r="AL58" i="42"/>
  <c r="AM58" i="42"/>
  <c r="AN58" i="42"/>
  <c r="AO58" i="42"/>
  <c r="AP58" i="42"/>
  <c r="AQ58" i="42"/>
  <c r="AR58" i="42"/>
  <c r="AS58" i="42"/>
  <c r="AT58" i="42"/>
  <c r="AU58" i="42"/>
  <c r="AV58" i="42"/>
  <c r="AW58" i="42"/>
  <c r="AA59" i="42"/>
  <c r="AB59" i="42"/>
  <c r="AC59" i="42"/>
  <c r="AD59" i="42"/>
  <c r="AE59" i="42"/>
  <c r="AF59" i="42"/>
  <c r="AG59" i="42"/>
  <c r="AH59" i="42"/>
  <c r="AI59" i="42"/>
  <c r="AJ59" i="42"/>
  <c r="AK59" i="42"/>
  <c r="AL59" i="42"/>
  <c r="AM59" i="42"/>
  <c r="AN59" i="42"/>
  <c r="AO59" i="42"/>
  <c r="AP59" i="42"/>
  <c r="AQ59" i="42"/>
  <c r="AR59" i="42"/>
  <c r="AS59" i="42"/>
  <c r="AT59" i="42"/>
  <c r="AU59" i="42"/>
  <c r="AV59" i="42"/>
  <c r="AW59" i="42"/>
  <c r="AA60" i="42"/>
  <c r="AB60" i="42"/>
  <c r="AC60" i="42"/>
  <c r="AD60" i="42"/>
  <c r="AE60" i="42"/>
  <c r="AF60" i="42"/>
  <c r="AG60" i="42"/>
  <c r="AH60" i="42"/>
  <c r="AI60" i="42"/>
  <c r="AJ60" i="42"/>
  <c r="AK60" i="42"/>
  <c r="AL60" i="42"/>
  <c r="AM60" i="42"/>
  <c r="AN60" i="42"/>
  <c r="AO60" i="42"/>
  <c r="AP60" i="42"/>
  <c r="AQ60" i="42"/>
  <c r="AR60" i="42"/>
  <c r="AS60" i="42"/>
  <c r="AT60" i="42"/>
  <c r="AU60" i="42"/>
  <c r="AV60" i="42"/>
  <c r="AW60" i="42"/>
  <c r="AA61" i="42"/>
  <c r="AB61" i="42"/>
  <c r="AC61" i="42"/>
  <c r="AD61" i="42"/>
  <c r="AE61" i="42"/>
  <c r="AF61" i="42"/>
  <c r="AG61" i="42"/>
  <c r="AH61" i="42"/>
  <c r="AI61" i="42"/>
  <c r="AJ61" i="42"/>
  <c r="AK61" i="42"/>
  <c r="AL61" i="42"/>
  <c r="AM61" i="42"/>
  <c r="AN61" i="42"/>
  <c r="AO61" i="42"/>
  <c r="AP61" i="42"/>
  <c r="AQ61" i="42"/>
  <c r="AR61" i="42"/>
  <c r="AS61" i="42"/>
  <c r="AT61" i="42"/>
  <c r="AU61" i="42"/>
  <c r="AV61" i="42"/>
  <c r="AW61" i="42"/>
  <c r="AA62" i="42"/>
  <c r="AB62" i="42"/>
  <c r="AC62" i="42"/>
  <c r="AD62" i="42"/>
  <c r="AE62" i="42"/>
  <c r="AF62" i="42"/>
  <c r="AG62" i="42"/>
  <c r="AH62" i="42"/>
  <c r="AI62" i="42"/>
  <c r="AJ62" i="42"/>
  <c r="AK62" i="42"/>
  <c r="AL62" i="42"/>
  <c r="AM62" i="42"/>
  <c r="AN62" i="42"/>
  <c r="AO62" i="42"/>
  <c r="AP62" i="42"/>
  <c r="AQ62" i="42"/>
  <c r="AR62" i="42"/>
  <c r="AS62" i="42"/>
  <c r="AT62" i="42"/>
  <c r="AU62" i="42"/>
  <c r="AV62" i="42"/>
  <c r="AW62" i="42"/>
  <c r="AA63" i="42"/>
  <c r="AB63" i="42"/>
  <c r="AC63" i="42"/>
  <c r="AD63" i="42"/>
  <c r="AE63" i="42"/>
  <c r="AF63" i="42"/>
  <c r="AG63" i="42"/>
  <c r="AH63" i="42"/>
  <c r="AI63" i="42"/>
  <c r="AJ63" i="42"/>
  <c r="AK63" i="42"/>
  <c r="AL63" i="42"/>
  <c r="AM63" i="42"/>
  <c r="AN63" i="42"/>
  <c r="AO63" i="42"/>
  <c r="AP63" i="42"/>
  <c r="AQ63" i="42"/>
  <c r="AR63" i="42"/>
  <c r="AS63" i="42"/>
  <c r="AT63" i="42"/>
  <c r="AU63" i="42"/>
  <c r="AV63" i="42"/>
  <c r="AW63" i="42"/>
  <c r="AA64" i="42"/>
  <c r="AB64" i="42"/>
  <c r="AC64" i="42"/>
  <c r="AD64" i="42"/>
  <c r="AE64" i="42"/>
  <c r="AF64" i="42"/>
  <c r="AG64" i="42"/>
  <c r="AH64" i="42"/>
  <c r="AI64" i="42"/>
  <c r="AJ64" i="42"/>
  <c r="AK64" i="42"/>
  <c r="AL64" i="42"/>
  <c r="AM64" i="42"/>
  <c r="AN64" i="42"/>
  <c r="AO64" i="42"/>
  <c r="AP64" i="42"/>
  <c r="AQ64" i="42"/>
  <c r="AR64" i="42"/>
  <c r="AS64" i="42"/>
  <c r="AT64" i="42"/>
  <c r="AU64" i="42"/>
  <c r="AV64" i="42"/>
  <c r="AW64" i="42"/>
  <c r="AA65" i="42"/>
  <c r="AB65" i="42"/>
  <c r="AC65" i="42"/>
  <c r="AD65" i="42"/>
  <c r="AE65" i="42"/>
  <c r="AF65" i="42"/>
  <c r="AG65" i="42"/>
  <c r="AH65" i="42"/>
  <c r="AI65" i="42"/>
  <c r="AJ65" i="42"/>
  <c r="AK65" i="42"/>
  <c r="AL65" i="42"/>
  <c r="AM65" i="42"/>
  <c r="AN65" i="42"/>
  <c r="AO65" i="42"/>
  <c r="AP65" i="42"/>
  <c r="AQ65" i="42"/>
  <c r="AR65" i="42"/>
  <c r="AS65" i="42"/>
  <c r="AT65" i="42"/>
  <c r="AU65" i="42"/>
  <c r="AV65" i="42"/>
  <c r="AW65" i="42"/>
  <c r="AA66" i="42"/>
  <c r="AB66" i="42"/>
  <c r="AC66" i="42"/>
  <c r="AD66" i="42"/>
  <c r="AE66" i="42"/>
  <c r="AF66" i="42"/>
  <c r="AG66" i="42"/>
  <c r="AH66" i="42"/>
  <c r="AI66" i="42"/>
  <c r="AJ66" i="42"/>
  <c r="AK66" i="42"/>
  <c r="AL66" i="42"/>
  <c r="AM66" i="42"/>
  <c r="AN66" i="42"/>
  <c r="AO66" i="42"/>
  <c r="AP66" i="42"/>
  <c r="AQ66" i="42"/>
  <c r="AR66" i="42"/>
  <c r="AS66" i="42"/>
  <c r="AT66" i="42"/>
  <c r="AU66" i="42"/>
  <c r="AV66" i="42"/>
  <c r="AW66" i="42"/>
  <c r="AA67" i="42"/>
  <c r="AB67" i="42"/>
  <c r="AC67" i="42"/>
  <c r="AD67" i="42"/>
  <c r="AE67" i="42"/>
  <c r="AF67" i="42"/>
  <c r="AG67" i="42"/>
  <c r="AH67" i="42"/>
  <c r="AI67" i="42"/>
  <c r="AJ67" i="42"/>
  <c r="AK67" i="42"/>
  <c r="AL67" i="42"/>
  <c r="AM67" i="42"/>
  <c r="AN67" i="42"/>
  <c r="AO67" i="42"/>
  <c r="AP67" i="42"/>
  <c r="AQ67" i="42"/>
  <c r="AR67" i="42"/>
  <c r="AS67" i="42"/>
  <c r="AT67" i="42"/>
  <c r="AU67" i="42"/>
  <c r="AV67" i="42"/>
  <c r="AW67" i="42"/>
  <c r="AA68" i="42"/>
  <c r="AB68" i="42"/>
  <c r="AC68" i="42"/>
  <c r="AD68" i="42"/>
  <c r="AE68" i="42"/>
  <c r="AF68" i="42"/>
  <c r="AG68" i="42"/>
  <c r="AH68" i="42"/>
  <c r="AI68" i="42"/>
  <c r="AJ68" i="42"/>
  <c r="AK68" i="42"/>
  <c r="AL68" i="42"/>
  <c r="AM68" i="42"/>
  <c r="AN68" i="42"/>
  <c r="AO68" i="42"/>
  <c r="AP68" i="42"/>
  <c r="AQ68" i="42"/>
  <c r="AR68" i="42"/>
  <c r="AS68" i="42"/>
  <c r="AT68" i="42"/>
  <c r="AU68" i="42"/>
  <c r="AV68" i="42"/>
  <c r="AW68" i="42"/>
  <c r="AA69" i="42"/>
  <c r="AB69" i="42"/>
  <c r="AC69" i="42"/>
  <c r="AD69" i="42"/>
  <c r="AE69" i="42"/>
  <c r="AF69" i="42"/>
  <c r="AG69" i="42"/>
  <c r="AH69" i="42"/>
  <c r="AI69" i="42"/>
  <c r="AJ69" i="42"/>
  <c r="AK69" i="42"/>
  <c r="AL69" i="42"/>
  <c r="AM69" i="42"/>
  <c r="AN69" i="42"/>
  <c r="AO69" i="42"/>
  <c r="AP69" i="42"/>
  <c r="AQ69" i="42"/>
  <c r="AR69" i="42"/>
  <c r="AS69" i="42"/>
  <c r="AT69" i="42"/>
  <c r="AU69" i="42"/>
  <c r="AV69" i="42"/>
  <c r="AW69" i="42"/>
  <c r="AA70" i="42"/>
  <c r="AB70" i="42"/>
  <c r="AC70" i="42"/>
  <c r="AD70" i="42"/>
  <c r="AE70" i="42"/>
  <c r="AF70" i="42"/>
  <c r="AG70" i="42"/>
  <c r="AH70" i="42"/>
  <c r="AI70" i="42"/>
  <c r="AJ70" i="42"/>
  <c r="AK70" i="42"/>
  <c r="AL70" i="42"/>
  <c r="AM70" i="42"/>
  <c r="AN70" i="42"/>
  <c r="AO70" i="42"/>
  <c r="AP70" i="42"/>
  <c r="AQ70" i="42"/>
  <c r="AR70" i="42"/>
  <c r="AS70" i="42"/>
  <c r="AT70" i="42"/>
  <c r="AU70" i="42"/>
  <c r="AV70" i="42"/>
  <c r="AW70" i="42"/>
  <c r="AA71" i="42"/>
  <c r="AB71" i="42"/>
  <c r="AC71" i="42"/>
  <c r="AD71" i="42"/>
  <c r="AE71" i="42"/>
  <c r="AF71" i="42"/>
  <c r="AG71" i="42"/>
  <c r="AH71" i="42"/>
  <c r="AI71" i="42"/>
  <c r="AJ71" i="42"/>
  <c r="AK71" i="42"/>
  <c r="AL71" i="42"/>
  <c r="AM71" i="42"/>
  <c r="AN71" i="42"/>
  <c r="AO71" i="42"/>
  <c r="AP71" i="42"/>
  <c r="AQ71" i="42"/>
  <c r="AR71" i="42"/>
  <c r="AS71" i="42"/>
  <c r="AT71" i="42"/>
  <c r="AU71" i="42"/>
  <c r="AV71" i="42"/>
  <c r="AW71" i="42"/>
  <c r="AA72" i="42"/>
  <c r="AB72" i="42"/>
  <c r="AC72" i="42"/>
  <c r="AD72" i="42"/>
  <c r="AE72" i="42"/>
  <c r="AF72" i="42"/>
  <c r="AG72" i="42"/>
  <c r="AH72" i="42"/>
  <c r="AI72" i="42"/>
  <c r="AJ72" i="42"/>
  <c r="AK72" i="42"/>
  <c r="AL72" i="42"/>
  <c r="AM72" i="42"/>
  <c r="AN72" i="42"/>
  <c r="AO72" i="42"/>
  <c r="AP72" i="42"/>
  <c r="AQ72" i="42"/>
  <c r="AR72" i="42"/>
  <c r="AS72" i="42"/>
  <c r="AT72" i="42"/>
  <c r="AU72" i="42"/>
  <c r="AV72" i="42"/>
  <c r="AW72" i="42"/>
  <c r="AA73" i="42"/>
  <c r="AB73" i="42"/>
  <c r="AC73" i="42"/>
  <c r="AD73" i="42"/>
  <c r="AE73" i="42"/>
  <c r="AF73" i="42"/>
  <c r="AG73" i="42"/>
  <c r="AH73" i="42"/>
  <c r="AI73" i="42"/>
  <c r="AJ73" i="42"/>
  <c r="AK73" i="42"/>
  <c r="AL73" i="42"/>
  <c r="AM73" i="42"/>
  <c r="AN73" i="42"/>
  <c r="AO73" i="42"/>
  <c r="AP73" i="42"/>
  <c r="AQ73" i="42"/>
  <c r="AR73" i="42"/>
  <c r="AS73" i="42"/>
  <c r="AT73" i="42"/>
  <c r="AU73" i="42"/>
  <c r="AV73" i="42"/>
  <c r="AW73" i="42"/>
  <c r="AA74" i="42"/>
  <c r="AB74" i="42"/>
  <c r="AC74" i="42"/>
  <c r="AD74" i="42"/>
  <c r="AE74" i="42"/>
  <c r="AF74" i="42"/>
  <c r="AG74" i="42"/>
  <c r="AH74" i="42"/>
  <c r="AI74" i="42"/>
  <c r="AJ74" i="42"/>
  <c r="AK74" i="42"/>
  <c r="AL74" i="42"/>
  <c r="AM74" i="42"/>
  <c r="AN74" i="42"/>
  <c r="AO74" i="42"/>
  <c r="AP74" i="42"/>
  <c r="AQ74" i="42"/>
  <c r="AR74" i="42"/>
  <c r="AS74" i="42"/>
  <c r="AT74" i="42"/>
  <c r="AU74" i="42"/>
  <c r="AV74" i="42"/>
  <c r="AW74" i="42"/>
  <c r="AA75" i="42"/>
  <c r="AB75" i="42"/>
  <c r="AC75" i="42"/>
  <c r="AD75" i="42"/>
  <c r="AE75" i="42"/>
  <c r="AF75" i="42"/>
  <c r="AG75" i="42"/>
  <c r="AH75" i="42"/>
  <c r="AI75" i="42"/>
  <c r="AJ75" i="42"/>
  <c r="AK75" i="42"/>
  <c r="AL75" i="42"/>
  <c r="AM75" i="42"/>
  <c r="AN75" i="42"/>
  <c r="AO75" i="42"/>
  <c r="AP75" i="42"/>
  <c r="AQ75" i="42"/>
  <c r="AR75" i="42"/>
  <c r="AS75" i="42"/>
  <c r="AT75" i="42"/>
  <c r="AU75" i="42"/>
  <c r="AV75" i="42"/>
  <c r="AW75" i="42"/>
  <c r="AA76" i="42"/>
  <c r="AB76" i="42"/>
  <c r="AC76" i="42"/>
  <c r="AD76" i="42"/>
  <c r="AE76" i="42"/>
  <c r="AF76" i="42"/>
  <c r="AG76" i="42"/>
  <c r="AH76" i="42"/>
  <c r="AI76" i="42"/>
  <c r="AJ76" i="42"/>
  <c r="AK76" i="42"/>
  <c r="AL76" i="42"/>
  <c r="AM76" i="42"/>
  <c r="AN76" i="42"/>
  <c r="AO76" i="42"/>
  <c r="AP76" i="42"/>
  <c r="AQ76" i="42"/>
  <c r="AR76" i="42"/>
  <c r="AS76" i="42"/>
  <c r="AT76" i="42"/>
  <c r="AU76" i="42"/>
  <c r="AV76" i="42"/>
  <c r="AW76" i="42"/>
  <c r="AA77" i="42"/>
  <c r="AB77" i="42"/>
  <c r="AC77" i="42"/>
  <c r="AD77" i="42"/>
  <c r="AE77" i="42"/>
  <c r="AF77" i="42"/>
  <c r="AG77" i="42"/>
  <c r="AH77" i="42"/>
  <c r="AI77" i="42"/>
  <c r="AJ77" i="42"/>
  <c r="AK77" i="42"/>
  <c r="AL77" i="42"/>
  <c r="AM77" i="42"/>
  <c r="AN77" i="42"/>
  <c r="AO77" i="42"/>
  <c r="AP77" i="42"/>
  <c r="AQ77" i="42"/>
  <c r="AR77" i="42"/>
  <c r="AS77" i="42"/>
  <c r="AT77" i="42"/>
  <c r="AU77" i="42"/>
  <c r="AV77" i="42"/>
  <c r="AW77" i="42"/>
  <c r="AA78" i="42"/>
  <c r="AB78" i="42"/>
  <c r="AC78" i="42"/>
  <c r="AD78" i="42"/>
  <c r="AE78" i="42"/>
  <c r="AF78" i="42"/>
  <c r="AG78" i="42"/>
  <c r="AH78" i="42"/>
  <c r="AI78" i="42"/>
  <c r="AJ78" i="42"/>
  <c r="AK78" i="42"/>
  <c r="AL78" i="42"/>
  <c r="AM78" i="42"/>
  <c r="AN78" i="42"/>
  <c r="AO78" i="42"/>
  <c r="AP78" i="42"/>
  <c r="AQ78" i="42"/>
  <c r="AR78" i="42"/>
  <c r="AS78" i="42"/>
  <c r="AT78" i="42"/>
  <c r="AU78" i="42"/>
  <c r="AV78" i="42"/>
  <c r="AW78" i="42"/>
  <c r="AA79" i="42"/>
  <c r="AB79" i="42"/>
  <c r="AC79" i="42"/>
  <c r="AD79" i="42"/>
  <c r="AE79" i="42"/>
  <c r="AF79" i="42"/>
  <c r="AG79" i="42"/>
  <c r="AH79" i="42"/>
  <c r="AI79" i="42"/>
  <c r="AJ79" i="42"/>
  <c r="AK79" i="42"/>
  <c r="AL79" i="42"/>
  <c r="AM79" i="42"/>
  <c r="AN79" i="42"/>
  <c r="AO79" i="42"/>
  <c r="AP79" i="42"/>
  <c r="AQ79" i="42"/>
  <c r="AR79" i="42"/>
  <c r="AS79" i="42"/>
  <c r="AT79" i="42"/>
  <c r="AU79" i="42"/>
  <c r="AV79" i="42"/>
  <c r="AW79" i="42"/>
  <c r="AA80" i="42"/>
  <c r="AB80" i="42"/>
  <c r="AC80" i="42"/>
  <c r="AD80" i="42"/>
  <c r="AE80" i="42"/>
  <c r="AF80" i="42"/>
  <c r="AG80" i="42"/>
  <c r="AH80" i="42"/>
  <c r="AI80" i="42"/>
  <c r="AJ80" i="42"/>
  <c r="AK80" i="42"/>
  <c r="AL80" i="42"/>
  <c r="AM80" i="42"/>
  <c r="AN80" i="42"/>
  <c r="AO80" i="42"/>
  <c r="AP80" i="42"/>
  <c r="AQ80" i="42"/>
  <c r="AR80" i="42"/>
  <c r="AS80" i="42"/>
  <c r="AT80" i="42"/>
  <c r="AU80" i="42"/>
  <c r="AV80" i="42"/>
  <c r="AW80" i="42"/>
  <c r="AA81" i="42"/>
  <c r="AB81" i="42"/>
  <c r="AC81" i="42"/>
  <c r="AD81" i="42"/>
  <c r="AE81" i="42"/>
  <c r="AF81" i="42"/>
  <c r="AG81" i="42"/>
  <c r="AH81" i="42"/>
  <c r="AI81" i="42"/>
  <c r="AJ81" i="42"/>
  <c r="AK81" i="42"/>
  <c r="AL81" i="42"/>
  <c r="AM81" i="42"/>
  <c r="AN81" i="42"/>
  <c r="AO81" i="42"/>
  <c r="AP81" i="42"/>
  <c r="AQ81" i="42"/>
  <c r="AR81" i="42"/>
  <c r="AS81" i="42"/>
  <c r="AT81" i="42"/>
  <c r="AU81" i="42"/>
  <c r="AV81" i="42"/>
  <c r="AW81" i="42"/>
  <c r="AA82" i="42"/>
  <c r="AB82" i="42"/>
  <c r="AC82" i="42"/>
  <c r="AD82" i="42"/>
  <c r="AE82" i="42"/>
  <c r="AF82" i="42"/>
  <c r="AG82" i="42"/>
  <c r="AH82" i="42"/>
  <c r="AI82" i="42"/>
  <c r="AJ82" i="42"/>
  <c r="AK82" i="42"/>
  <c r="AL82" i="42"/>
  <c r="AM82" i="42"/>
  <c r="AN82" i="42"/>
  <c r="AO82" i="42"/>
  <c r="AP82" i="42"/>
  <c r="AQ82" i="42"/>
  <c r="AR82" i="42"/>
  <c r="AS82" i="42"/>
  <c r="AT82" i="42"/>
  <c r="AU82" i="42"/>
  <c r="AV82" i="42"/>
  <c r="AW82" i="42"/>
  <c r="AA83" i="42"/>
  <c r="AB83" i="42"/>
  <c r="AC83" i="42"/>
  <c r="AD83" i="42"/>
  <c r="AE83" i="42"/>
  <c r="AF83" i="42"/>
  <c r="AG83" i="42"/>
  <c r="AH83" i="42"/>
  <c r="AI83" i="42"/>
  <c r="AJ83" i="42"/>
  <c r="AK83" i="42"/>
  <c r="AL83" i="42"/>
  <c r="AM83" i="42"/>
  <c r="AN83" i="42"/>
  <c r="AO83" i="42"/>
  <c r="AP83" i="42"/>
  <c r="AQ83" i="42"/>
  <c r="AR83" i="42"/>
  <c r="AS83" i="42"/>
  <c r="AT83" i="42"/>
  <c r="AU83" i="42"/>
  <c r="AV83" i="42"/>
  <c r="AW83" i="42"/>
  <c r="AA84" i="42"/>
  <c r="AB84" i="42"/>
  <c r="AC84" i="42"/>
  <c r="AD84" i="42"/>
  <c r="AE84" i="42"/>
  <c r="AF84" i="42"/>
  <c r="AG84" i="42"/>
  <c r="AH84" i="42"/>
  <c r="AI84" i="42"/>
  <c r="AJ84" i="42"/>
  <c r="AK84" i="42"/>
  <c r="AL84" i="42"/>
  <c r="AM84" i="42"/>
  <c r="AN84" i="42"/>
  <c r="AO84" i="42"/>
  <c r="AP84" i="42"/>
  <c r="AQ84" i="42"/>
  <c r="AR84" i="42"/>
  <c r="AS84" i="42"/>
  <c r="AT84" i="42"/>
  <c r="AU84" i="42"/>
  <c r="AV84" i="42"/>
  <c r="AW84" i="42"/>
  <c r="AA85" i="42"/>
  <c r="AB85" i="42"/>
  <c r="AC85" i="42"/>
  <c r="AD85" i="42"/>
  <c r="AE85" i="42"/>
  <c r="AF85" i="42"/>
  <c r="AG85" i="42"/>
  <c r="AH85" i="42"/>
  <c r="AI85" i="42"/>
  <c r="AJ85" i="42"/>
  <c r="AK85" i="42"/>
  <c r="AL85" i="42"/>
  <c r="AM85" i="42"/>
  <c r="AN85" i="42"/>
  <c r="AO85" i="42"/>
  <c r="AP85" i="42"/>
  <c r="AQ85" i="42"/>
  <c r="AR85" i="42"/>
  <c r="AS85" i="42"/>
  <c r="AT85" i="42"/>
  <c r="AU85" i="42"/>
  <c r="AV85" i="42"/>
  <c r="AW85" i="42"/>
  <c r="AA86" i="42"/>
  <c r="AB86" i="42"/>
  <c r="AC86" i="42"/>
  <c r="AD86" i="42"/>
  <c r="AE86" i="42"/>
  <c r="AF86" i="42"/>
  <c r="AG86" i="42"/>
  <c r="AH86" i="42"/>
  <c r="AI86" i="42"/>
  <c r="AJ86" i="42"/>
  <c r="AK86" i="42"/>
  <c r="AL86" i="42"/>
  <c r="AM86" i="42"/>
  <c r="AN86" i="42"/>
  <c r="AO86" i="42"/>
  <c r="AP86" i="42"/>
  <c r="AQ86" i="42"/>
  <c r="AR86" i="42"/>
  <c r="AS86" i="42"/>
  <c r="AT86" i="42"/>
  <c r="AU86" i="42"/>
  <c r="AV86" i="42"/>
  <c r="AW86" i="42"/>
  <c r="AA87" i="42"/>
  <c r="AB87" i="42"/>
  <c r="AC87" i="42"/>
  <c r="AD87" i="42"/>
  <c r="AE87" i="42"/>
  <c r="AF87" i="42"/>
  <c r="AG87" i="42"/>
  <c r="AH87" i="42"/>
  <c r="AI87" i="42"/>
  <c r="AJ87" i="42"/>
  <c r="AK87" i="42"/>
  <c r="AL87" i="42"/>
  <c r="AM87" i="42"/>
  <c r="AN87" i="42"/>
  <c r="AO87" i="42"/>
  <c r="AP87" i="42"/>
  <c r="AQ87" i="42"/>
  <c r="AR87" i="42"/>
  <c r="AS87" i="42"/>
  <c r="AT87" i="42"/>
  <c r="AU87" i="42"/>
  <c r="AV87" i="42"/>
  <c r="AW87" i="42"/>
  <c r="AA88" i="42"/>
  <c r="AB88" i="42"/>
  <c r="AC88" i="42"/>
  <c r="AD88" i="42"/>
  <c r="AE88" i="42"/>
  <c r="AF88" i="42"/>
  <c r="AG88" i="42"/>
  <c r="AH88" i="42"/>
  <c r="AI88" i="42"/>
  <c r="AJ88" i="42"/>
  <c r="AK88" i="42"/>
  <c r="AL88" i="42"/>
  <c r="AM88" i="42"/>
  <c r="AN88" i="42"/>
  <c r="AO88" i="42"/>
  <c r="AP88" i="42"/>
  <c r="AQ88" i="42"/>
  <c r="AR88" i="42"/>
  <c r="AS88" i="42"/>
  <c r="AT88" i="42"/>
  <c r="AU88" i="42"/>
  <c r="AV88" i="42"/>
  <c r="AW88" i="42"/>
  <c r="AA89" i="42"/>
  <c r="AB89" i="42"/>
  <c r="AC89" i="42"/>
  <c r="AD89" i="42"/>
  <c r="AE89" i="42"/>
  <c r="AF89" i="42"/>
  <c r="AG89" i="42"/>
  <c r="AH89" i="42"/>
  <c r="AI89" i="42"/>
  <c r="AJ89" i="42"/>
  <c r="AK89" i="42"/>
  <c r="AL89" i="42"/>
  <c r="AM89" i="42"/>
  <c r="AN89" i="42"/>
  <c r="AO89" i="42"/>
  <c r="AP89" i="42"/>
  <c r="AQ89" i="42"/>
  <c r="AR89" i="42"/>
  <c r="AS89" i="42"/>
  <c r="AT89" i="42"/>
  <c r="AU89" i="42"/>
  <c r="AV89" i="42"/>
  <c r="AW89" i="42"/>
  <c r="AA90" i="42"/>
  <c r="AB90" i="42"/>
  <c r="AC90" i="42"/>
  <c r="AD90" i="42"/>
  <c r="AE90" i="42"/>
  <c r="AF90" i="42"/>
  <c r="AG90" i="42"/>
  <c r="AH90" i="42"/>
  <c r="AI90" i="42"/>
  <c r="AJ90" i="42"/>
  <c r="AK90" i="42"/>
  <c r="AL90" i="42"/>
  <c r="AM90" i="42"/>
  <c r="AN90" i="42"/>
  <c r="AO90" i="42"/>
  <c r="AP90" i="42"/>
  <c r="AQ90" i="42"/>
  <c r="AR90" i="42"/>
  <c r="AS90" i="42"/>
  <c r="AT90" i="42"/>
  <c r="AU90" i="42"/>
  <c r="AV90" i="42"/>
  <c r="AW90" i="42"/>
  <c r="AA91" i="42"/>
  <c r="AB91" i="42"/>
  <c r="AC91" i="42"/>
  <c r="AD91" i="42"/>
  <c r="AE91" i="42"/>
  <c r="AF91" i="42"/>
  <c r="AG91" i="42"/>
  <c r="AH91" i="42"/>
  <c r="AI91" i="42"/>
  <c r="AJ91" i="42"/>
  <c r="AK91" i="42"/>
  <c r="AL91" i="42"/>
  <c r="AM91" i="42"/>
  <c r="AN91" i="42"/>
  <c r="AO91" i="42"/>
  <c r="AP91" i="42"/>
  <c r="AQ91" i="42"/>
  <c r="AR91" i="42"/>
  <c r="AS91" i="42"/>
  <c r="AT91" i="42"/>
  <c r="AU91" i="42"/>
  <c r="AV91" i="42"/>
  <c r="AW91" i="42"/>
  <c r="AA92" i="42"/>
  <c r="AB92" i="42"/>
  <c r="AC92" i="42"/>
  <c r="AD92" i="42"/>
  <c r="AE92" i="42"/>
  <c r="AF92" i="42"/>
  <c r="AG92" i="42"/>
  <c r="AH92" i="42"/>
  <c r="AI92" i="42"/>
  <c r="AJ92" i="42"/>
  <c r="AK92" i="42"/>
  <c r="AL92" i="42"/>
  <c r="AM92" i="42"/>
  <c r="AN92" i="42"/>
  <c r="AO92" i="42"/>
  <c r="AP92" i="42"/>
  <c r="AQ92" i="42"/>
  <c r="AR92" i="42"/>
  <c r="AS92" i="42"/>
  <c r="AT92" i="42"/>
  <c r="AU92" i="42"/>
  <c r="AV92" i="42"/>
  <c r="AW92" i="42"/>
  <c r="AA93" i="42"/>
  <c r="AB93" i="42"/>
  <c r="AC93" i="42"/>
  <c r="AD93" i="42"/>
  <c r="AE93" i="42"/>
  <c r="AF93" i="42"/>
  <c r="AG93" i="42"/>
  <c r="AH93" i="42"/>
  <c r="AI93" i="42"/>
  <c r="AJ93" i="42"/>
  <c r="AK93" i="42"/>
  <c r="AL93" i="42"/>
  <c r="AM93" i="42"/>
  <c r="AN93" i="42"/>
  <c r="AO93" i="42"/>
  <c r="AP93" i="42"/>
  <c r="AQ93" i="42"/>
  <c r="AR93" i="42"/>
  <c r="AS93" i="42"/>
  <c r="AT93" i="42"/>
  <c r="AU93" i="42"/>
  <c r="AV93" i="42"/>
  <c r="AW93" i="42"/>
  <c r="AA94" i="42"/>
  <c r="AB94" i="42"/>
  <c r="AC94" i="42"/>
  <c r="AD94" i="42"/>
  <c r="AE94" i="42"/>
  <c r="AF94" i="42"/>
  <c r="AG94" i="42"/>
  <c r="AH94" i="42"/>
  <c r="AI94" i="42"/>
  <c r="AJ94" i="42"/>
  <c r="AK94" i="42"/>
  <c r="AL94" i="42"/>
  <c r="AM94" i="42"/>
  <c r="AN94" i="42"/>
  <c r="AO94" i="42"/>
  <c r="AP94" i="42"/>
  <c r="AQ94" i="42"/>
  <c r="AR94" i="42"/>
  <c r="AS94" i="42"/>
  <c r="AT94" i="42"/>
  <c r="AU94" i="42"/>
  <c r="AV94" i="42"/>
  <c r="AW94" i="42"/>
  <c r="AA95" i="42"/>
  <c r="AB95" i="42"/>
  <c r="AC95" i="42"/>
  <c r="AD95" i="42"/>
  <c r="AE95" i="42"/>
  <c r="AF95" i="42"/>
  <c r="AG95" i="42"/>
  <c r="AH95" i="42"/>
  <c r="AI95" i="42"/>
  <c r="AJ95" i="42"/>
  <c r="AK95" i="42"/>
  <c r="AL95" i="42"/>
  <c r="AM95" i="42"/>
  <c r="AN95" i="42"/>
  <c r="AO95" i="42"/>
  <c r="AP95" i="42"/>
  <c r="AQ95" i="42"/>
  <c r="AR95" i="42"/>
  <c r="AS95" i="42"/>
  <c r="AT95" i="42"/>
  <c r="AU95" i="42"/>
  <c r="AV95" i="42"/>
  <c r="AW95" i="42"/>
  <c r="AA96" i="42"/>
  <c r="AB96" i="42"/>
  <c r="AC96" i="42"/>
  <c r="AD96" i="42"/>
  <c r="AE96" i="42"/>
  <c r="AF96" i="42"/>
  <c r="AG96" i="42"/>
  <c r="AH96" i="42"/>
  <c r="AI96" i="42"/>
  <c r="AJ96" i="42"/>
  <c r="AK96" i="42"/>
  <c r="AL96" i="42"/>
  <c r="AM96" i="42"/>
  <c r="AN96" i="42"/>
  <c r="AO96" i="42"/>
  <c r="AP96" i="42"/>
  <c r="AQ96" i="42"/>
  <c r="AR96" i="42"/>
  <c r="AS96" i="42"/>
  <c r="AT96" i="42"/>
  <c r="AU96" i="42"/>
  <c r="AV96" i="42"/>
  <c r="AW96" i="42"/>
  <c r="AA97" i="42"/>
  <c r="AB97" i="42"/>
  <c r="AC97" i="42"/>
  <c r="AD97" i="42"/>
  <c r="AE97" i="42"/>
  <c r="AF97" i="42"/>
  <c r="AG97" i="42"/>
  <c r="AH97" i="42"/>
  <c r="AI97" i="42"/>
  <c r="AJ97" i="42"/>
  <c r="AK97" i="42"/>
  <c r="AL97" i="42"/>
  <c r="AM97" i="42"/>
  <c r="AN97" i="42"/>
  <c r="AO97" i="42"/>
  <c r="AP97" i="42"/>
  <c r="AQ97" i="42"/>
  <c r="AR97" i="42"/>
  <c r="AS97" i="42"/>
  <c r="AT97" i="42"/>
  <c r="AU97" i="42"/>
  <c r="AV97" i="42"/>
  <c r="AW97" i="42"/>
  <c r="AA98" i="42"/>
  <c r="AB98" i="42"/>
  <c r="AC98" i="42"/>
  <c r="AD98" i="42"/>
  <c r="AE98" i="42"/>
  <c r="AF98" i="42"/>
  <c r="AG98" i="42"/>
  <c r="AH98" i="42"/>
  <c r="AI98" i="42"/>
  <c r="AJ98" i="42"/>
  <c r="AK98" i="42"/>
  <c r="AL98" i="42"/>
  <c r="AM98" i="42"/>
  <c r="AN98" i="42"/>
  <c r="AO98" i="42"/>
  <c r="AP98" i="42"/>
  <c r="AQ98" i="42"/>
  <c r="AR98" i="42"/>
  <c r="AS98" i="42"/>
  <c r="AT98" i="42"/>
  <c r="AU98" i="42"/>
  <c r="AV98" i="42"/>
  <c r="AW98" i="42"/>
  <c r="AA99" i="42"/>
  <c r="AB99" i="42"/>
  <c r="AC99" i="42"/>
  <c r="AD99" i="42"/>
  <c r="AE99" i="42"/>
  <c r="AF99" i="42"/>
  <c r="AG99" i="42"/>
  <c r="AH99" i="42"/>
  <c r="AI99" i="42"/>
  <c r="AJ99" i="42"/>
  <c r="AK99" i="42"/>
  <c r="AL99" i="42"/>
  <c r="AM99" i="42"/>
  <c r="AN99" i="42"/>
  <c r="AO99" i="42"/>
  <c r="AP99" i="42"/>
  <c r="AQ99" i="42"/>
  <c r="AR99" i="42"/>
  <c r="AS99" i="42"/>
  <c r="AT99" i="42"/>
  <c r="AU99" i="42"/>
  <c r="AV99" i="42"/>
  <c r="AW99" i="42"/>
  <c r="AA100" i="42"/>
  <c r="AB100" i="42"/>
  <c r="AC100" i="42"/>
  <c r="AD100" i="42"/>
  <c r="AE100" i="42"/>
  <c r="AF100" i="42"/>
  <c r="AG100" i="42"/>
  <c r="AH100" i="42"/>
  <c r="AI100" i="42"/>
  <c r="AJ100" i="42"/>
  <c r="AK100" i="42"/>
  <c r="AL100" i="42"/>
  <c r="AM100" i="42"/>
  <c r="AN100" i="42"/>
  <c r="AO100" i="42"/>
  <c r="AP100" i="42"/>
  <c r="AQ100" i="42"/>
  <c r="AR100" i="42"/>
  <c r="AS100" i="42"/>
  <c r="AT100" i="42"/>
  <c r="AU100" i="42"/>
  <c r="AV100" i="42"/>
  <c r="AW100" i="42"/>
  <c r="AA101" i="42"/>
  <c r="AB101" i="42"/>
  <c r="AC101" i="42"/>
  <c r="AD101" i="42"/>
  <c r="AE101" i="42"/>
  <c r="AF101" i="42"/>
  <c r="AG101" i="42"/>
  <c r="AH101" i="42"/>
  <c r="AI101" i="42"/>
  <c r="AJ101" i="42"/>
  <c r="AK101" i="42"/>
  <c r="AL101" i="42"/>
  <c r="AM101" i="42"/>
  <c r="AN101" i="42"/>
  <c r="AO101" i="42"/>
  <c r="AP101" i="42"/>
  <c r="AQ101" i="42"/>
  <c r="AR101" i="42"/>
  <c r="AS101" i="42"/>
  <c r="AT101" i="42"/>
  <c r="AU101" i="42"/>
  <c r="AV101" i="42"/>
  <c r="AW101" i="42"/>
  <c r="AA102" i="42"/>
  <c r="AB102" i="42"/>
  <c r="AC102" i="42"/>
  <c r="AD102" i="42"/>
  <c r="AE102" i="42"/>
  <c r="AF102" i="42"/>
  <c r="AG102" i="42"/>
  <c r="AH102" i="42"/>
  <c r="AI102" i="42"/>
  <c r="AJ102" i="42"/>
  <c r="AK102" i="42"/>
  <c r="AL102" i="42"/>
  <c r="AM102" i="42"/>
  <c r="AN102" i="42"/>
  <c r="AO102" i="42"/>
  <c r="AP102" i="42"/>
  <c r="AQ102" i="42"/>
  <c r="AR102" i="42"/>
  <c r="AS102" i="42"/>
  <c r="AT102" i="42"/>
  <c r="AU102" i="42"/>
  <c r="AV102" i="42"/>
  <c r="AW102" i="42"/>
  <c r="AA103" i="42"/>
  <c r="AB103" i="42"/>
  <c r="AC103" i="42"/>
  <c r="AD103" i="42"/>
  <c r="AE103" i="42"/>
  <c r="AF103" i="42"/>
  <c r="AG103" i="42"/>
  <c r="AH103" i="42"/>
  <c r="AI103" i="42"/>
  <c r="AJ103" i="42"/>
  <c r="AK103" i="42"/>
  <c r="AL103" i="42"/>
  <c r="AM103" i="42"/>
  <c r="AN103" i="42"/>
  <c r="AO103" i="42"/>
  <c r="AP103" i="42"/>
  <c r="AQ103" i="42"/>
  <c r="AR103" i="42"/>
  <c r="AS103" i="42"/>
  <c r="AT103" i="42"/>
  <c r="AU103" i="42"/>
  <c r="AV103" i="42"/>
  <c r="AW103" i="42"/>
  <c r="AA104" i="42"/>
  <c r="AB104" i="42"/>
  <c r="AC104" i="42"/>
  <c r="AD104" i="42"/>
  <c r="AE104" i="42"/>
  <c r="AF104" i="42"/>
  <c r="AG104" i="42"/>
  <c r="AH104" i="42"/>
  <c r="AI104" i="42"/>
  <c r="AJ104" i="42"/>
  <c r="AK104" i="42"/>
  <c r="AL104" i="42"/>
  <c r="AM104" i="42"/>
  <c r="AN104" i="42"/>
  <c r="AO104" i="42"/>
  <c r="AP104" i="42"/>
  <c r="AQ104" i="42"/>
  <c r="AR104" i="42"/>
  <c r="AS104" i="42"/>
  <c r="AT104" i="42"/>
  <c r="AU104" i="42"/>
  <c r="AV104" i="42"/>
  <c r="AW104" i="42"/>
  <c r="AA105" i="42"/>
  <c r="AB105" i="42"/>
  <c r="AC105" i="42"/>
  <c r="AD105" i="42"/>
  <c r="AE105" i="42"/>
  <c r="AF105" i="42"/>
  <c r="AG105" i="42"/>
  <c r="AH105" i="42"/>
  <c r="AI105" i="42"/>
  <c r="AJ105" i="42"/>
  <c r="AK105" i="42"/>
  <c r="AL105" i="42"/>
  <c r="AM105" i="42"/>
  <c r="AN105" i="42"/>
  <c r="AO105" i="42"/>
  <c r="AP105" i="42"/>
  <c r="AQ105" i="42"/>
  <c r="AR105" i="42"/>
  <c r="AS105" i="42"/>
  <c r="AT105" i="42"/>
  <c r="AU105" i="42"/>
  <c r="AV105" i="42"/>
  <c r="AW105" i="42"/>
  <c r="AA106" i="42"/>
  <c r="AB106" i="42"/>
  <c r="AC106" i="42"/>
  <c r="AD106" i="42"/>
  <c r="AE106" i="42"/>
  <c r="AF106" i="42"/>
  <c r="AG106" i="42"/>
  <c r="AH106" i="42"/>
  <c r="AI106" i="42"/>
  <c r="AJ106" i="42"/>
  <c r="AK106" i="42"/>
  <c r="AL106" i="42"/>
  <c r="AM106" i="42"/>
  <c r="AN106" i="42"/>
  <c r="AO106" i="42"/>
  <c r="AP106" i="42"/>
  <c r="AQ106" i="42"/>
  <c r="AR106" i="42"/>
  <c r="AS106" i="42"/>
  <c r="AT106" i="42"/>
  <c r="AU106" i="42"/>
  <c r="AV106" i="42"/>
  <c r="AW106" i="42"/>
  <c r="AA107" i="42"/>
  <c r="AB107" i="42"/>
  <c r="AC107" i="42"/>
  <c r="AD107" i="42"/>
  <c r="AE107" i="42"/>
  <c r="AF107" i="42"/>
  <c r="AG107" i="42"/>
  <c r="AH107" i="42"/>
  <c r="AI107" i="42"/>
  <c r="AJ107" i="42"/>
  <c r="AK107" i="42"/>
  <c r="AL107" i="42"/>
  <c r="AM107" i="42"/>
  <c r="AN107" i="42"/>
  <c r="AO107" i="42"/>
  <c r="AP107" i="42"/>
  <c r="AQ107" i="42"/>
  <c r="AR107" i="42"/>
  <c r="AS107" i="42"/>
  <c r="AT107" i="42"/>
  <c r="AU107" i="42"/>
  <c r="AV107" i="42"/>
  <c r="AW107" i="42"/>
  <c r="AA108" i="42"/>
  <c r="AB108" i="42"/>
  <c r="AC108" i="42"/>
  <c r="AD108" i="42"/>
  <c r="AE108" i="42"/>
  <c r="AF108" i="42"/>
  <c r="AG108" i="42"/>
  <c r="AH108" i="42"/>
  <c r="AI108" i="42"/>
  <c r="AJ108" i="42"/>
  <c r="AK108" i="42"/>
  <c r="AL108" i="42"/>
  <c r="AM108" i="42"/>
  <c r="AN108" i="42"/>
  <c r="AO108" i="42"/>
  <c r="AP108" i="42"/>
  <c r="AQ108" i="42"/>
  <c r="AR108" i="42"/>
  <c r="AS108" i="42"/>
  <c r="AT108" i="42"/>
  <c r="AU108" i="42"/>
  <c r="AV108" i="42"/>
  <c r="AW108" i="42"/>
  <c r="AA109" i="42"/>
  <c r="AB109" i="42"/>
  <c r="AC109" i="42"/>
  <c r="AD109" i="42"/>
  <c r="AE109" i="42"/>
  <c r="AF109" i="42"/>
  <c r="AG109" i="42"/>
  <c r="AH109" i="42"/>
  <c r="AI109" i="42"/>
  <c r="AJ109" i="42"/>
  <c r="AK109" i="42"/>
  <c r="AL109" i="42"/>
  <c r="AM109" i="42"/>
  <c r="AN109" i="42"/>
  <c r="AO109" i="42"/>
  <c r="AP109" i="42"/>
  <c r="AQ109" i="42"/>
  <c r="AR109" i="42"/>
  <c r="AS109" i="42"/>
  <c r="AT109" i="42"/>
  <c r="AU109" i="42"/>
  <c r="AV109" i="42"/>
  <c r="AW109" i="42"/>
  <c r="AA110" i="42"/>
  <c r="AB110" i="42"/>
  <c r="AC110" i="42"/>
  <c r="AD110" i="42"/>
  <c r="AE110" i="42"/>
  <c r="AF110" i="42"/>
  <c r="AG110" i="42"/>
  <c r="AH110" i="42"/>
  <c r="AI110" i="42"/>
  <c r="AJ110" i="42"/>
  <c r="AK110" i="42"/>
  <c r="AL110" i="42"/>
  <c r="AM110" i="42"/>
  <c r="AN110" i="42"/>
  <c r="AO110" i="42"/>
  <c r="AP110" i="42"/>
  <c r="AQ110" i="42"/>
  <c r="AR110" i="42"/>
  <c r="AS110" i="42"/>
  <c r="AT110" i="42"/>
  <c r="AU110" i="42"/>
  <c r="AV110" i="42"/>
  <c r="AW110" i="42"/>
  <c r="AA111" i="42"/>
  <c r="AB111" i="42"/>
  <c r="AC111" i="42"/>
  <c r="AD111" i="42"/>
  <c r="AE111" i="42"/>
  <c r="AF111" i="42"/>
  <c r="AG111" i="42"/>
  <c r="AH111" i="42"/>
  <c r="AI111" i="42"/>
  <c r="AJ111" i="42"/>
  <c r="AK111" i="42"/>
  <c r="AL111" i="42"/>
  <c r="AM111" i="42"/>
  <c r="AN111" i="42"/>
  <c r="AO111" i="42"/>
  <c r="AP111" i="42"/>
  <c r="AQ111" i="42"/>
  <c r="AR111" i="42"/>
  <c r="AS111" i="42"/>
  <c r="AT111" i="42"/>
  <c r="AU111" i="42"/>
  <c r="AV111" i="42"/>
  <c r="AW111" i="42"/>
  <c r="AA112" i="42"/>
  <c r="AB112" i="42"/>
  <c r="AC112" i="42"/>
  <c r="AD112" i="42"/>
  <c r="AE112" i="42"/>
  <c r="AF112" i="42"/>
  <c r="AG112" i="42"/>
  <c r="AH112" i="42"/>
  <c r="AI112" i="42"/>
  <c r="AJ112" i="42"/>
  <c r="AK112" i="42"/>
  <c r="AL112" i="42"/>
  <c r="AM112" i="42"/>
  <c r="AN112" i="42"/>
  <c r="AO112" i="42"/>
  <c r="AP112" i="42"/>
  <c r="AQ112" i="42"/>
  <c r="AR112" i="42"/>
  <c r="AS112" i="42"/>
  <c r="AT112" i="42"/>
  <c r="AU112" i="42"/>
  <c r="AV112" i="42"/>
  <c r="AW112" i="42"/>
  <c r="AA113" i="42"/>
  <c r="AB113" i="42"/>
  <c r="AC113" i="42"/>
  <c r="AD113" i="42"/>
  <c r="AE113" i="42"/>
  <c r="AF113" i="42"/>
  <c r="AG113" i="42"/>
  <c r="AH113" i="42"/>
  <c r="AI113" i="42"/>
  <c r="AJ113" i="42"/>
  <c r="AK113" i="42"/>
  <c r="AL113" i="42"/>
  <c r="AM113" i="42"/>
  <c r="AN113" i="42"/>
  <c r="AO113" i="42"/>
  <c r="AP113" i="42"/>
  <c r="AQ113" i="42"/>
  <c r="AR113" i="42"/>
  <c r="AS113" i="42"/>
  <c r="AT113" i="42"/>
  <c r="AU113" i="42"/>
  <c r="AV113" i="42"/>
  <c r="AW113" i="42"/>
  <c r="AA114" i="42"/>
  <c r="AB114" i="42"/>
  <c r="AC114" i="42"/>
  <c r="AD114" i="42"/>
  <c r="AE114" i="42"/>
  <c r="AF114" i="42"/>
  <c r="AG114" i="42"/>
  <c r="AH114" i="42"/>
  <c r="AI114" i="42"/>
  <c r="AJ114" i="42"/>
  <c r="AK114" i="42"/>
  <c r="AL114" i="42"/>
  <c r="AM114" i="42"/>
  <c r="AN114" i="42"/>
  <c r="AO114" i="42"/>
  <c r="AP114" i="42"/>
  <c r="AQ114" i="42"/>
  <c r="AR114" i="42"/>
  <c r="AS114" i="42"/>
  <c r="AT114" i="42"/>
  <c r="AU114" i="42"/>
  <c r="AV114" i="42"/>
  <c r="AW114" i="42"/>
  <c r="AA115" i="42"/>
  <c r="AB115" i="42"/>
  <c r="AC115" i="42"/>
  <c r="AD115" i="42"/>
  <c r="AE115" i="42"/>
  <c r="AF115" i="42"/>
  <c r="AG115" i="42"/>
  <c r="AH115" i="42"/>
  <c r="AI115" i="42"/>
  <c r="AJ115" i="42"/>
  <c r="AK115" i="42"/>
  <c r="AL115" i="42"/>
  <c r="AM115" i="42"/>
  <c r="AN115" i="42"/>
  <c r="AO115" i="42"/>
  <c r="AP115" i="42"/>
  <c r="AQ115" i="42"/>
  <c r="AR115" i="42"/>
  <c r="AS115" i="42"/>
  <c r="AT115" i="42"/>
  <c r="AU115" i="42"/>
  <c r="AV115" i="42"/>
  <c r="AW115" i="42"/>
  <c r="AA116" i="42"/>
  <c r="AB116" i="42"/>
  <c r="AC116" i="42"/>
  <c r="AD116" i="42"/>
  <c r="AE116" i="42"/>
  <c r="AF116" i="42"/>
  <c r="AG116" i="42"/>
  <c r="AH116" i="42"/>
  <c r="AI116" i="42"/>
  <c r="AJ116" i="42"/>
  <c r="AK116" i="42"/>
  <c r="AL116" i="42"/>
  <c r="AM116" i="42"/>
  <c r="AN116" i="42"/>
  <c r="AO116" i="42"/>
  <c r="AP116" i="42"/>
  <c r="AQ116" i="42"/>
  <c r="AR116" i="42"/>
  <c r="AS116" i="42"/>
  <c r="AT116" i="42"/>
  <c r="AU116" i="42"/>
  <c r="AV116" i="42"/>
  <c r="AW116" i="42"/>
  <c r="AA117" i="42"/>
  <c r="AB117" i="42"/>
  <c r="AC117" i="42"/>
  <c r="AD117" i="42"/>
  <c r="AE117" i="42"/>
  <c r="AF117" i="42"/>
  <c r="AG117" i="42"/>
  <c r="AH117" i="42"/>
  <c r="AI117" i="42"/>
  <c r="AJ117" i="42"/>
  <c r="AK117" i="42"/>
  <c r="AL117" i="42"/>
  <c r="AM117" i="42"/>
  <c r="AN117" i="42"/>
  <c r="AO117" i="42"/>
  <c r="AP117" i="42"/>
  <c r="AQ117" i="42"/>
  <c r="AR117" i="42"/>
  <c r="AS117" i="42"/>
  <c r="AT117" i="42"/>
  <c r="AU117" i="42"/>
  <c r="AV117" i="42"/>
  <c r="AW117" i="42"/>
  <c r="AA118" i="42"/>
  <c r="AB118" i="42"/>
  <c r="AC118" i="42"/>
  <c r="AD118" i="42"/>
  <c r="AE118" i="42"/>
  <c r="AF118" i="42"/>
  <c r="AG118" i="42"/>
  <c r="AH118" i="42"/>
  <c r="AI118" i="42"/>
  <c r="AJ118" i="42"/>
  <c r="AK118" i="42"/>
  <c r="AL118" i="42"/>
  <c r="AM118" i="42"/>
  <c r="AN118" i="42"/>
  <c r="AO118" i="42"/>
  <c r="AP118" i="42"/>
  <c r="AQ118" i="42"/>
  <c r="AR118" i="42"/>
  <c r="AS118" i="42"/>
  <c r="AT118" i="42"/>
  <c r="AU118" i="42"/>
  <c r="AV118" i="42"/>
  <c r="AW118" i="42"/>
  <c r="AA119" i="42"/>
  <c r="AB119" i="42"/>
  <c r="AC119" i="42"/>
  <c r="AD119" i="42"/>
  <c r="AE119" i="42"/>
  <c r="AF119" i="42"/>
  <c r="AG119" i="42"/>
  <c r="AH119" i="42"/>
  <c r="AI119" i="42"/>
  <c r="AJ119" i="42"/>
  <c r="AK119" i="42"/>
  <c r="AL119" i="42"/>
  <c r="AM119" i="42"/>
  <c r="AN119" i="42"/>
  <c r="AO119" i="42"/>
  <c r="AP119" i="42"/>
  <c r="AQ119" i="42"/>
  <c r="AR119" i="42"/>
  <c r="AS119" i="42"/>
  <c r="AT119" i="42"/>
  <c r="AU119" i="42"/>
  <c r="AV119" i="42"/>
  <c r="AW119" i="42"/>
  <c r="AA120" i="42"/>
  <c r="AB120" i="42"/>
  <c r="AC120" i="42"/>
  <c r="AD120" i="42"/>
  <c r="AE120" i="42"/>
  <c r="AF120" i="42"/>
  <c r="AG120" i="42"/>
  <c r="AH120" i="42"/>
  <c r="AI120" i="42"/>
  <c r="AJ120" i="42"/>
  <c r="AK120" i="42"/>
  <c r="AL120" i="42"/>
  <c r="AM120" i="42"/>
  <c r="AN120" i="42"/>
  <c r="AO120" i="42"/>
  <c r="AP120" i="42"/>
  <c r="AQ120" i="42"/>
  <c r="AR120" i="42"/>
  <c r="AS120" i="42"/>
  <c r="AT120" i="42"/>
  <c r="AU120" i="42"/>
  <c r="AV120" i="42"/>
  <c r="AW120" i="42"/>
  <c r="AA121" i="42"/>
  <c r="AB121" i="42"/>
  <c r="AC121" i="42"/>
  <c r="AD121" i="42"/>
  <c r="AE121" i="42"/>
  <c r="AF121" i="42"/>
  <c r="AG121" i="42"/>
  <c r="AH121" i="42"/>
  <c r="AI121" i="42"/>
  <c r="AJ121" i="42"/>
  <c r="AK121" i="42"/>
  <c r="AL121" i="42"/>
  <c r="AM121" i="42"/>
  <c r="AN121" i="42"/>
  <c r="AO121" i="42"/>
  <c r="AP121" i="42"/>
  <c r="AQ121" i="42"/>
  <c r="AR121" i="42"/>
  <c r="AS121" i="42"/>
  <c r="AT121" i="42"/>
  <c r="AU121" i="42"/>
  <c r="AV121" i="42"/>
  <c r="AW121" i="42"/>
  <c r="AA122" i="42"/>
  <c r="AB122" i="42"/>
  <c r="AC122" i="42"/>
  <c r="AD122" i="42"/>
  <c r="AE122" i="42"/>
  <c r="AF122" i="42"/>
  <c r="AG122" i="42"/>
  <c r="AH122" i="42"/>
  <c r="AI122" i="42"/>
  <c r="AJ122" i="42"/>
  <c r="AK122" i="42"/>
  <c r="AL122" i="42"/>
  <c r="AM122" i="42"/>
  <c r="AN122" i="42"/>
  <c r="AO122" i="42"/>
  <c r="AP122" i="42"/>
  <c r="AQ122" i="42"/>
  <c r="AR122" i="42"/>
  <c r="AS122" i="42"/>
  <c r="AT122" i="42"/>
  <c r="AU122" i="42"/>
  <c r="AV122" i="42"/>
  <c r="AW122" i="42"/>
  <c r="AA123" i="42"/>
  <c r="AB123" i="42"/>
  <c r="AC123" i="42"/>
  <c r="AD123" i="42"/>
  <c r="AE123" i="42"/>
  <c r="AF123" i="42"/>
  <c r="AG123" i="42"/>
  <c r="AH123" i="42"/>
  <c r="AI123" i="42"/>
  <c r="AJ123" i="42"/>
  <c r="AK123" i="42"/>
  <c r="AL123" i="42"/>
  <c r="AM123" i="42"/>
  <c r="AN123" i="42"/>
  <c r="AO123" i="42"/>
  <c r="AP123" i="42"/>
  <c r="AQ123" i="42"/>
  <c r="AR123" i="42"/>
  <c r="AS123" i="42"/>
  <c r="AT123" i="42"/>
  <c r="AU123" i="42"/>
  <c r="AV123" i="42"/>
  <c r="AW123" i="42"/>
  <c r="AA124" i="42"/>
  <c r="AB124" i="42"/>
  <c r="AC124" i="42"/>
  <c r="AD124" i="42"/>
  <c r="AE124" i="42"/>
  <c r="AF124" i="42"/>
  <c r="AG124" i="42"/>
  <c r="AH124" i="42"/>
  <c r="AI124" i="42"/>
  <c r="AJ124" i="42"/>
  <c r="AK124" i="42"/>
  <c r="AL124" i="42"/>
  <c r="AM124" i="42"/>
  <c r="AN124" i="42"/>
  <c r="AO124" i="42"/>
  <c r="AP124" i="42"/>
  <c r="AQ124" i="42"/>
  <c r="AR124" i="42"/>
  <c r="AS124" i="42"/>
  <c r="AT124" i="42"/>
  <c r="AU124" i="42"/>
  <c r="AV124" i="42"/>
  <c r="AW124" i="42"/>
  <c r="AA125" i="42"/>
  <c r="AB125" i="42"/>
  <c r="AC125" i="42"/>
  <c r="AD125" i="42"/>
  <c r="AE125" i="42"/>
  <c r="AF125" i="42"/>
  <c r="AG125" i="42"/>
  <c r="AH125" i="42"/>
  <c r="AI125" i="42"/>
  <c r="AJ125" i="42"/>
  <c r="AK125" i="42"/>
  <c r="AL125" i="42"/>
  <c r="AM125" i="42"/>
  <c r="AN125" i="42"/>
  <c r="AO125" i="42"/>
  <c r="AP125" i="42"/>
  <c r="AQ125" i="42"/>
  <c r="AR125" i="42"/>
  <c r="AS125" i="42"/>
  <c r="AT125" i="42"/>
  <c r="AU125" i="42"/>
  <c r="AV125" i="42"/>
  <c r="AW125" i="42"/>
  <c r="AA126" i="42"/>
  <c r="AB126" i="42"/>
  <c r="AC126" i="42"/>
  <c r="AD126" i="42"/>
  <c r="AE126" i="42"/>
  <c r="AF126" i="42"/>
  <c r="AG126" i="42"/>
  <c r="AH126" i="42"/>
  <c r="AI126" i="42"/>
  <c r="AJ126" i="42"/>
  <c r="AK126" i="42"/>
  <c r="AL126" i="42"/>
  <c r="AM126" i="42"/>
  <c r="AN126" i="42"/>
  <c r="AO126" i="42"/>
  <c r="AP126" i="42"/>
  <c r="AQ126" i="42"/>
  <c r="AR126" i="42"/>
  <c r="AS126" i="42"/>
  <c r="AT126" i="42"/>
  <c r="AU126" i="42"/>
  <c r="AV126" i="42"/>
  <c r="AW126" i="42"/>
  <c r="AA127" i="42"/>
  <c r="AB127" i="42"/>
  <c r="AC127" i="42"/>
  <c r="AD127" i="42"/>
  <c r="AE127" i="42"/>
  <c r="AF127" i="42"/>
  <c r="AG127" i="42"/>
  <c r="AH127" i="42"/>
  <c r="AI127" i="42"/>
  <c r="AJ127" i="42"/>
  <c r="AK127" i="42"/>
  <c r="AL127" i="42"/>
  <c r="AM127" i="42"/>
  <c r="AN127" i="42"/>
  <c r="AO127" i="42"/>
  <c r="AP127" i="42"/>
  <c r="AQ127" i="42"/>
  <c r="AR127" i="42"/>
  <c r="AS127" i="42"/>
  <c r="AT127" i="42"/>
  <c r="AU127" i="42"/>
  <c r="AV127" i="42"/>
  <c r="AW127" i="42"/>
  <c r="AA128" i="42"/>
  <c r="AB128" i="42"/>
  <c r="AC128" i="42"/>
  <c r="AD128" i="42"/>
  <c r="AE128" i="42"/>
  <c r="AF128" i="42"/>
  <c r="AG128" i="42"/>
  <c r="AH128" i="42"/>
  <c r="AI128" i="42"/>
  <c r="AJ128" i="42"/>
  <c r="AK128" i="42"/>
  <c r="AL128" i="42"/>
  <c r="AM128" i="42"/>
  <c r="AN128" i="42"/>
  <c r="AO128" i="42"/>
  <c r="AP128" i="42"/>
  <c r="AQ128" i="42"/>
  <c r="AR128" i="42"/>
  <c r="AS128" i="42"/>
  <c r="AT128" i="42"/>
  <c r="AU128" i="42"/>
  <c r="AV128" i="42"/>
  <c r="AW128" i="42"/>
  <c r="AA129" i="42"/>
  <c r="AB129" i="42"/>
  <c r="AC129" i="42"/>
  <c r="AD129" i="42"/>
  <c r="AE129" i="42"/>
  <c r="AF129" i="42"/>
  <c r="AG129" i="42"/>
  <c r="AH129" i="42"/>
  <c r="AI129" i="42"/>
  <c r="AJ129" i="42"/>
  <c r="AK129" i="42"/>
  <c r="AL129" i="42"/>
  <c r="AM129" i="42"/>
  <c r="AN129" i="42"/>
  <c r="AO129" i="42"/>
  <c r="AP129" i="42"/>
  <c r="AQ129" i="42"/>
  <c r="AR129" i="42"/>
  <c r="AS129" i="42"/>
  <c r="AT129" i="42"/>
  <c r="AU129" i="42"/>
  <c r="AV129" i="42"/>
  <c r="AW129" i="42"/>
  <c r="AA130" i="42"/>
  <c r="AB130" i="42"/>
  <c r="AC130" i="42"/>
  <c r="AD130" i="42"/>
  <c r="AE130" i="42"/>
  <c r="AF130" i="42"/>
  <c r="AG130" i="42"/>
  <c r="AH130" i="42"/>
  <c r="AI130" i="42"/>
  <c r="AJ130" i="42"/>
  <c r="AK130" i="42"/>
  <c r="AL130" i="42"/>
  <c r="AM130" i="42"/>
  <c r="AN130" i="42"/>
  <c r="AO130" i="42"/>
  <c r="AP130" i="42"/>
  <c r="AQ130" i="42"/>
  <c r="AR130" i="42"/>
  <c r="AS130" i="42"/>
  <c r="AT130" i="42"/>
  <c r="AU130" i="42"/>
  <c r="AV130" i="42"/>
  <c r="AW130" i="42"/>
  <c r="AA131" i="42"/>
  <c r="AB131" i="42"/>
  <c r="AC131" i="42"/>
  <c r="AD131" i="42"/>
  <c r="AE131" i="42"/>
  <c r="AF131" i="42"/>
  <c r="AG131" i="42"/>
  <c r="AH131" i="42"/>
  <c r="AI131" i="42"/>
  <c r="AJ131" i="42"/>
  <c r="AK131" i="42"/>
  <c r="AL131" i="42"/>
  <c r="AM131" i="42"/>
  <c r="AN131" i="42"/>
  <c r="AO131" i="42"/>
  <c r="AP131" i="42"/>
  <c r="AQ131" i="42"/>
  <c r="AR131" i="42"/>
  <c r="AS131" i="42"/>
  <c r="AT131" i="42"/>
  <c r="AU131" i="42"/>
  <c r="AV131" i="42"/>
  <c r="AW131" i="42"/>
  <c r="AA132" i="42"/>
  <c r="AB132" i="42"/>
  <c r="AC132" i="42"/>
  <c r="AD132" i="42"/>
  <c r="AE132" i="42"/>
  <c r="AF132" i="42"/>
  <c r="AG132" i="42"/>
  <c r="AH132" i="42"/>
  <c r="AI132" i="42"/>
  <c r="AJ132" i="42"/>
  <c r="AK132" i="42"/>
  <c r="AL132" i="42"/>
  <c r="AM132" i="42"/>
  <c r="AN132" i="42"/>
  <c r="AO132" i="42"/>
  <c r="AP132" i="42"/>
  <c r="AQ132" i="42"/>
  <c r="AR132" i="42"/>
  <c r="AS132" i="42"/>
  <c r="AT132" i="42"/>
  <c r="AU132" i="42"/>
  <c r="AV132" i="42"/>
  <c r="AW132" i="42"/>
  <c r="AA133" i="42"/>
  <c r="AB133" i="42"/>
  <c r="AC133" i="42"/>
  <c r="AD133" i="42"/>
  <c r="AE133" i="42"/>
  <c r="AF133" i="42"/>
  <c r="AG133" i="42"/>
  <c r="AH133" i="42"/>
  <c r="AI133" i="42"/>
  <c r="AJ133" i="42"/>
  <c r="AK133" i="42"/>
  <c r="AL133" i="42"/>
  <c r="AM133" i="42"/>
  <c r="AN133" i="42"/>
  <c r="AO133" i="42"/>
  <c r="AP133" i="42"/>
  <c r="AQ133" i="42"/>
  <c r="AR133" i="42"/>
  <c r="AS133" i="42"/>
  <c r="AT133" i="42"/>
  <c r="AU133" i="42"/>
  <c r="AV133" i="42"/>
  <c r="AW133" i="42"/>
  <c r="AA134" i="42"/>
  <c r="AB134" i="42"/>
  <c r="AC134" i="42"/>
  <c r="AD134" i="42"/>
  <c r="AE134" i="42"/>
  <c r="AF134" i="42"/>
  <c r="AG134" i="42"/>
  <c r="AH134" i="42"/>
  <c r="AI134" i="42"/>
  <c r="AJ134" i="42"/>
  <c r="AK134" i="42"/>
  <c r="AL134" i="42"/>
  <c r="AM134" i="42"/>
  <c r="AN134" i="42"/>
  <c r="AO134" i="42"/>
  <c r="AP134" i="42"/>
  <c r="AQ134" i="42"/>
  <c r="AR134" i="42"/>
  <c r="AS134" i="42"/>
  <c r="AT134" i="42"/>
  <c r="AU134" i="42"/>
  <c r="AV134" i="42"/>
  <c r="AW134" i="42"/>
  <c r="AA135" i="42"/>
  <c r="AB135" i="42"/>
  <c r="AC135" i="42"/>
  <c r="AD135" i="42"/>
  <c r="AE135" i="42"/>
  <c r="AF135" i="42"/>
  <c r="AG135" i="42"/>
  <c r="AH135" i="42"/>
  <c r="AI135" i="42"/>
  <c r="AJ135" i="42"/>
  <c r="AK135" i="42"/>
  <c r="AL135" i="42"/>
  <c r="AM135" i="42"/>
  <c r="AN135" i="42"/>
  <c r="AO135" i="42"/>
  <c r="AP135" i="42"/>
  <c r="AQ135" i="42"/>
  <c r="AR135" i="42"/>
  <c r="AS135" i="42"/>
  <c r="AT135" i="42"/>
  <c r="AU135" i="42"/>
  <c r="AV135" i="42"/>
  <c r="AW135" i="42"/>
  <c r="AA136" i="42"/>
  <c r="AB136" i="42"/>
  <c r="AC136" i="42"/>
  <c r="AD136" i="42"/>
  <c r="AE136" i="42"/>
  <c r="AF136" i="42"/>
  <c r="AG136" i="42"/>
  <c r="AH136" i="42"/>
  <c r="AI136" i="42"/>
  <c r="AJ136" i="42"/>
  <c r="AK136" i="42"/>
  <c r="AL136" i="42"/>
  <c r="AM136" i="42"/>
  <c r="AN136" i="42"/>
  <c r="AO136" i="42"/>
  <c r="AP136" i="42"/>
  <c r="AQ136" i="42"/>
  <c r="AR136" i="42"/>
  <c r="AS136" i="42"/>
  <c r="AT136" i="42"/>
  <c r="AU136" i="42"/>
  <c r="AV136" i="42"/>
  <c r="AW136" i="42"/>
  <c r="AA137" i="42"/>
  <c r="AB137" i="42"/>
  <c r="AC137" i="42"/>
  <c r="AD137" i="42"/>
  <c r="AE137" i="42"/>
  <c r="AF137" i="42"/>
  <c r="AG137" i="42"/>
  <c r="AH137" i="42"/>
  <c r="AI137" i="42"/>
  <c r="AJ137" i="42"/>
  <c r="AK137" i="42"/>
  <c r="AL137" i="42"/>
  <c r="AM137" i="42"/>
  <c r="AN137" i="42"/>
  <c r="AO137" i="42"/>
  <c r="AP137" i="42"/>
  <c r="AQ137" i="42"/>
  <c r="AR137" i="42"/>
  <c r="AS137" i="42"/>
  <c r="AT137" i="42"/>
  <c r="AU137" i="42"/>
  <c r="AV137" i="42"/>
  <c r="AW137" i="42"/>
  <c r="AA138" i="42"/>
  <c r="AB138" i="42"/>
  <c r="AC138" i="42"/>
  <c r="AD138" i="42"/>
  <c r="AE138" i="42"/>
  <c r="AF138" i="42"/>
  <c r="AG138" i="42"/>
  <c r="AH138" i="42"/>
  <c r="AI138" i="42"/>
  <c r="AJ138" i="42"/>
  <c r="AK138" i="42"/>
  <c r="AL138" i="42"/>
  <c r="AM138" i="42"/>
  <c r="AN138" i="42"/>
  <c r="AO138" i="42"/>
  <c r="AP138" i="42"/>
  <c r="AQ138" i="42"/>
  <c r="AR138" i="42"/>
  <c r="AS138" i="42"/>
  <c r="AT138" i="42"/>
  <c r="AU138" i="42"/>
  <c r="AV138" i="42"/>
  <c r="AW138" i="42"/>
  <c r="AA139" i="42"/>
  <c r="AB139" i="42"/>
  <c r="AC139" i="42"/>
  <c r="AD139" i="42"/>
  <c r="AE139" i="42"/>
  <c r="AF139" i="42"/>
  <c r="AG139" i="42"/>
  <c r="AH139" i="42"/>
  <c r="AI139" i="42"/>
  <c r="AJ139" i="42"/>
  <c r="AK139" i="42"/>
  <c r="AL139" i="42"/>
  <c r="AM139" i="42"/>
  <c r="AN139" i="42"/>
  <c r="AO139" i="42"/>
  <c r="AP139" i="42"/>
  <c r="AQ139" i="42"/>
  <c r="AR139" i="42"/>
  <c r="AS139" i="42"/>
  <c r="AT139" i="42"/>
  <c r="AU139" i="42"/>
  <c r="AV139" i="42"/>
  <c r="AW139" i="42"/>
  <c r="AA140" i="42"/>
  <c r="AB140" i="42"/>
  <c r="AC140" i="42"/>
  <c r="AD140" i="42"/>
  <c r="AE140" i="42"/>
  <c r="AF140" i="42"/>
  <c r="AG140" i="42"/>
  <c r="AH140" i="42"/>
  <c r="AI140" i="42"/>
  <c r="AJ140" i="42"/>
  <c r="AK140" i="42"/>
  <c r="AL140" i="42"/>
  <c r="AM140" i="42"/>
  <c r="AN140" i="42"/>
  <c r="AO140" i="42"/>
  <c r="AP140" i="42"/>
  <c r="AQ140" i="42"/>
  <c r="AR140" i="42"/>
  <c r="AS140" i="42"/>
  <c r="AT140" i="42"/>
  <c r="AU140" i="42"/>
  <c r="AV140" i="42"/>
  <c r="AW140" i="42"/>
  <c r="AA141" i="42"/>
  <c r="AB141" i="42"/>
  <c r="AC141" i="42"/>
  <c r="AD141" i="42"/>
  <c r="AE141" i="42"/>
  <c r="AF141" i="42"/>
  <c r="AG141" i="42"/>
  <c r="AH141" i="42"/>
  <c r="AI141" i="42"/>
  <c r="AJ141" i="42"/>
  <c r="AK141" i="42"/>
  <c r="AL141" i="42"/>
  <c r="AM141" i="42"/>
  <c r="AN141" i="42"/>
  <c r="AO141" i="42"/>
  <c r="AP141" i="42"/>
  <c r="AQ141" i="42"/>
  <c r="AR141" i="42"/>
  <c r="AS141" i="42"/>
  <c r="AT141" i="42"/>
  <c r="AU141" i="42"/>
  <c r="AV141" i="42"/>
  <c r="AW141" i="42"/>
  <c r="AA142" i="42"/>
  <c r="AB142" i="42"/>
  <c r="AC142" i="42"/>
  <c r="AD142" i="42"/>
  <c r="AE142" i="42"/>
  <c r="AF142" i="42"/>
  <c r="AG142" i="42"/>
  <c r="AH142" i="42"/>
  <c r="AI142" i="42"/>
  <c r="AJ142" i="42"/>
  <c r="AK142" i="42"/>
  <c r="AL142" i="42"/>
  <c r="AM142" i="42"/>
  <c r="AN142" i="42"/>
  <c r="AO142" i="42"/>
  <c r="AP142" i="42"/>
  <c r="AQ142" i="42"/>
  <c r="AR142" i="42"/>
  <c r="AS142" i="42"/>
  <c r="AT142" i="42"/>
  <c r="AU142" i="42"/>
  <c r="AV142" i="42"/>
  <c r="AW142" i="42"/>
  <c r="AA143" i="42"/>
  <c r="AB143" i="42"/>
  <c r="AC143" i="42"/>
  <c r="AD143" i="42"/>
  <c r="AE143" i="42"/>
  <c r="AF143" i="42"/>
  <c r="AG143" i="42"/>
  <c r="AH143" i="42"/>
  <c r="AI143" i="42"/>
  <c r="AJ143" i="42"/>
  <c r="AK143" i="42"/>
  <c r="AL143" i="42"/>
  <c r="AM143" i="42"/>
  <c r="AN143" i="42"/>
  <c r="AO143" i="42"/>
  <c r="AP143" i="42"/>
  <c r="AQ143" i="42"/>
  <c r="AR143" i="42"/>
  <c r="AS143" i="42"/>
  <c r="AT143" i="42"/>
  <c r="AU143" i="42"/>
  <c r="AV143" i="42"/>
  <c r="AW143" i="42"/>
  <c r="AA144" i="42"/>
  <c r="AB144" i="42"/>
  <c r="AC144" i="42"/>
  <c r="AD144" i="42"/>
  <c r="AE144" i="42"/>
  <c r="AF144" i="42"/>
  <c r="AG144" i="42"/>
  <c r="AH144" i="42"/>
  <c r="AI144" i="42"/>
  <c r="AJ144" i="42"/>
  <c r="AK144" i="42"/>
  <c r="AL144" i="42"/>
  <c r="AM144" i="42"/>
  <c r="AN144" i="42"/>
  <c r="AO144" i="42"/>
  <c r="AP144" i="42"/>
  <c r="AQ144" i="42"/>
  <c r="AR144" i="42"/>
  <c r="AS144" i="42"/>
  <c r="AT144" i="42"/>
  <c r="AU144" i="42"/>
  <c r="AV144" i="42"/>
  <c r="AW144" i="42"/>
  <c r="AA145" i="42"/>
  <c r="AB145" i="42"/>
  <c r="AC145" i="42"/>
  <c r="AD145" i="42"/>
  <c r="AE145" i="42"/>
  <c r="AF145" i="42"/>
  <c r="AG145" i="42"/>
  <c r="AH145" i="42"/>
  <c r="AI145" i="42"/>
  <c r="AJ145" i="42"/>
  <c r="AK145" i="42"/>
  <c r="AL145" i="42"/>
  <c r="AM145" i="42"/>
  <c r="AN145" i="42"/>
  <c r="AO145" i="42"/>
  <c r="AP145" i="42"/>
  <c r="AQ145" i="42"/>
  <c r="AR145" i="42"/>
  <c r="AS145" i="42"/>
  <c r="AT145" i="42"/>
  <c r="AU145" i="42"/>
  <c r="AV145" i="42"/>
  <c r="AW145" i="42"/>
  <c r="AA146" i="42"/>
  <c r="AB146" i="42"/>
  <c r="AC146" i="42"/>
  <c r="AD146" i="42"/>
  <c r="AE146" i="42"/>
  <c r="AF146" i="42"/>
  <c r="AG146" i="42"/>
  <c r="AH146" i="42"/>
  <c r="AI146" i="42"/>
  <c r="AJ146" i="42"/>
  <c r="AK146" i="42"/>
  <c r="AL146" i="42"/>
  <c r="AM146" i="42"/>
  <c r="AN146" i="42"/>
  <c r="AO146" i="42"/>
  <c r="AP146" i="42"/>
  <c r="AQ146" i="42"/>
  <c r="AR146" i="42"/>
  <c r="AS146" i="42"/>
  <c r="AT146" i="42"/>
  <c r="AU146" i="42"/>
  <c r="AV146" i="42"/>
  <c r="AW146" i="42"/>
  <c r="AA147" i="42"/>
  <c r="AB147" i="42"/>
  <c r="AC147" i="42"/>
  <c r="AD147" i="42"/>
  <c r="AE147" i="42"/>
  <c r="AF147" i="42"/>
  <c r="AG147" i="42"/>
  <c r="AH147" i="42"/>
  <c r="AI147" i="42"/>
  <c r="AJ147" i="42"/>
  <c r="AK147" i="42"/>
  <c r="AL147" i="42"/>
  <c r="AM147" i="42"/>
  <c r="AN147" i="42"/>
  <c r="AO147" i="42"/>
  <c r="AP147" i="42"/>
  <c r="AQ147" i="42"/>
  <c r="AR147" i="42"/>
  <c r="AS147" i="42"/>
  <c r="AT147" i="42"/>
  <c r="AU147" i="42"/>
  <c r="AV147" i="42"/>
  <c r="AW147" i="42"/>
  <c r="AA148" i="42"/>
  <c r="AB148" i="42"/>
  <c r="AC148" i="42"/>
  <c r="AD148" i="42"/>
  <c r="AE148" i="42"/>
  <c r="AF148" i="42"/>
  <c r="AG148" i="42"/>
  <c r="AH148" i="42"/>
  <c r="AI148" i="42"/>
  <c r="AJ148" i="42"/>
  <c r="AK148" i="42"/>
  <c r="AL148" i="42"/>
  <c r="AM148" i="42"/>
  <c r="AN148" i="42"/>
  <c r="AO148" i="42"/>
  <c r="AP148" i="42"/>
  <c r="AQ148" i="42"/>
  <c r="AR148" i="42"/>
  <c r="AS148" i="42"/>
  <c r="AT148" i="42"/>
  <c r="AU148" i="42"/>
  <c r="AV148" i="42"/>
  <c r="AW148" i="42"/>
  <c r="AA149" i="42"/>
  <c r="AB149" i="42"/>
  <c r="AC149" i="42"/>
  <c r="AD149" i="42"/>
  <c r="AE149" i="42"/>
  <c r="AF149" i="42"/>
  <c r="AG149" i="42"/>
  <c r="AH149" i="42"/>
  <c r="AI149" i="42"/>
  <c r="AJ149" i="42"/>
  <c r="AK149" i="42"/>
  <c r="AL149" i="42"/>
  <c r="AM149" i="42"/>
  <c r="AN149" i="42"/>
  <c r="AO149" i="42"/>
  <c r="AP149" i="42"/>
  <c r="AQ149" i="42"/>
  <c r="AR149" i="42"/>
  <c r="AS149" i="42"/>
  <c r="AT149" i="42"/>
  <c r="AU149" i="42"/>
  <c r="AV149" i="42"/>
  <c r="AW149" i="42"/>
  <c r="AA150" i="42"/>
  <c r="AB150" i="42"/>
  <c r="AC150" i="42"/>
  <c r="AD150" i="42"/>
  <c r="AE150" i="42"/>
  <c r="AF150" i="42"/>
  <c r="AG150" i="42"/>
  <c r="AH150" i="42"/>
  <c r="AI150" i="42"/>
  <c r="AJ150" i="42"/>
  <c r="AK150" i="42"/>
  <c r="AL150" i="42"/>
  <c r="AM150" i="42"/>
  <c r="AN150" i="42"/>
  <c r="AO150" i="42"/>
  <c r="AP150" i="42"/>
  <c r="AQ150" i="42"/>
  <c r="AR150" i="42"/>
  <c r="AS150" i="42"/>
  <c r="AT150" i="42"/>
  <c r="AU150" i="42"/>
  <c r="AV150" i="42"/>
  <c r="AW150" i="42"/>
  <c r="AA151" i="42"/>
  <c r="AB151" i="42"/>
  <c r="AC151" i="42"/>
  <c r="AD151" i="42"/>
  <c r="AE151" i="42"/>
  <c r="AF151" i="42"/>
  <c r="AG151" i="42"/>
  <c r="AH151" i="42"/>
  <c r="AI151" i="42"/>
  <c r="AJ151" i="42"/>
  <c r="AK151" i="42"/>
  <c r="AL151" i="42"/>
  <c r="AM151" i="42"/>
  <c r="AN151" i="42"/>
  <c r="AO151" i="42"/>
  <c r="AP151" i="42"/>
  <c r="AQ151" i="42"/>
  <c r="AR151" i="42"/>
  <c r="AS151" i="42"/>
  <c r="AT151" i="42"/>
  <c r="AU151" i="42"/>
  <c r="AV151" i="42"/>
  <c r="AW151" i="42"/>
  <c r="AA152" i="42"/>
  <c r="AB152" i="42"/>
  <c r="AC152" i="42"/>
  <c r="AD152" i="42"/>
  <c r="AE152" i="42"/>
  <c r="AF152" i="42"/>
  <c r="AG152" i="42"/>
  <c r="AH152" i="42"/>
  <c r="AI152" i="42"/>
  <c r="AJ152" i="42"/>
  <c r="AK152" i="42"/>
  <c r="AL152" i="42"/>
  <c r="AM152" i="42"/>
  <c r="AN152" i="42"/>
  <c r="AO152" i="42"/>
  <c r="AP152" i="42"/>
  <c r="AQ152" i="42"/>
  <c r="AR152" i="42"/>
  <c r="AS152" i="42"/>
  <c r="AT152" i="42"/>
  <c r="AU152" i="42"/>
  <c r="AV152" i="42"/>
  <c r="AW152" i="42"/>
  <c r="AA153" i="42"/>
  <c r="AB153" i="42"/>
  <c r="AC153" i="42"/>
  <c r="AD153" i="42"/>
  <c r="AE153" i="42"/>
  <c r="AF153" i="42"/>
  <c r="AG153" i="42"/>
  <c r="AH153" i="42"/>
  <c r="AI153" i="42"/>
  <c r="AJ153" i="42"/>
  <c r="AK153" i="42"/>
  <c r="AL153" i="42"/>
  <c r="AM153" i="42"/>
  <c r="AN153" i="42"/>
  <c r="AO153" i="42"/>
  <c r="AP153" i="42"/>
  <c r="AQ153" i="42"/>
  <c r="AR153" i="42"/>
  <c r="AS153" i="42"/>
  <c r="AT153" i="42"/>
  <c r="AU153" i="42"/>
  <c r="AV153" i="42"/>
  <c r="AW153" i="42"/>
  <c r="AA154" i="42"/>
  <c r="AB154" i="42"/>
  <c r="AC154" i="42"/>
  <c r="AD154" i="42"/>
  <c r="AE154" i="42"/>
  <c r="AF154" i="42"/>
  <c r="AG154" i="42"/>
  <c r="AH154" i="42"/>
  <c r="AI154" i="42"/>
  <c r="AJ154" i="42"/>
  <c r="AK154" i="42"/>
  <c r="AL154" i="42"/>
  <c r="AM154" i="42"/>
  <c r="AN154" i="42"/>
  <c r="AO154" i="42"/>
  <c r="AP154" i="42"/>
  <c r="AQ154" i="42"/>
  <c r="AR154" i="42"/>
  <c r="AS154" i="42"/>
  <c r="AT154" i="42"/>
  <c r="AU154" i="42"/>
  <c r="AV154" i="42"/>
  <c r="AW154" i="42"/>
  <c r="AA155" i="42"/>
  <c r="AB155" i="42"/>
  <c r="AC155" i="42"/>
  <c r="AD155" i="42"/>
  <c r="AE155" i="42"/>
  <c r="AF155" i="42"/>
  <c r="AG155" i="42"/>
  <c r="AH155" i="42"/>
  <c r="AI155" i="42"/>
  <c r="AJ155" i="42"/>
  <c r="AK155" i="42"/>
  <c r="AL155" i="42"/>
  <c r="AM155" i="42"/>
  <c r="AN155" i="42"/>
  <c r="AO155" i="42"/>
  <c r="AP155" i="42"/>
  <c r="AQ155" i="42"/>
  <c r="AR155" i="42"/>
  <c r="AS155" i="42"/>
  <c r="AT155" i="42"/>
  <c r="AU155" i="42"/>
  <c r="AV155" i="42"/>
  <c r="AW155" i="42"/>
  <c r="AA156" i="42"/>
  <c r="AB156" i="42"/>
  <c r="AC156" i="42"/>
  <c r="AD156" i="42"/>
  <c r="AE156" i="42"/>
  <c r="AF156" i="42"/>
  <c r="AG156" i="42"/>
  <c r="AH156" i="42"/>
  <c r="AI156" i="42"/>
  <c r="AJ156" i="42"/>
  <c r="AK156" i="42"/>
  <c r="AL156" i="42"/>
  <c r="AM156" i="42"/>
  <c r="AN156" i="42"/>
  <c r="AO156" i="42"/>
  <c r="AP156" i="42"/>
  <c r="AQ156" i="42"/>
  <c r="AR156" i="42"/>
  <c r="AS156" i="42"/>
  <c r="AT156" i="42"/>
  <c r="AU156" i="42"/>
  <c r="AV156" i="42"/>
  <c r="AW156" i="42"/>
  <c r="AA157" i="42"/>
  <c r="AB157" i="42"/>
  <c r="AC157" i="42"/>
  <c r="AD157" i="42"/>
  <c r="AE157" i="42"/>
  <c r="AF157" i="42"/>
  <c r="AG157" i="42"/>
  <c r="AH157" i="42"/>
  <c r="AI157" i="42"/>
  <c r="AJ157" i="42"/>
  <c r="AK157" i="42"/>
  <c r="AL157" i="42"/>
  <c r="AM157" i="42"/>
  <c r="AN157" i="42"/>
  <c r="AO157" i="42"/>
  <c r="AP157" i="42"/>
  <c r="AQ157" i="42"/>
  <c r="AR157" i="42"/>
  <c r="AS157" i="42"/>
  <c r="AT157" i="42"/>
  <c r="AU157" i="42"/>
  <c r="AV157" i="42"/>
  <c r="AW157" i="42"/>
  <c r="AA158" i="42"/>
  <c r="AB158" i="42"/>
  <c r="AC158" i="42"/>
  <c r="AD158" i="42"/>
  <c r="AE158" i="42"/>
  <c r="AF158" i="42"/>
  <c r="AG158" i="42"/>
  <c r="AH158" i="42"/>
  <c r="AI158" i="42"/>
  <c r="AJ158" i="42"/>
  <c r="AK158" i="42"/>
  <c r="AL158" i="42"/>
  <c r="AM158" i="42"/>
  <c r="AN158" i="42"/>
  <c r="AO158" i="42"/>
  <c r="AP158" i="42"/>
  <c r="AQ158" i="42"/>
  <c r="AR158" i="42"/>
  <c r="AS158" i="42"/>
  <c r="AT158" i="42"/>
  <c r="AU158" i="42"/>
  <c r="AV158" i="42"/>
  <c r="AW158" i="42"/>
  <c r="AA159" i="42"/>
  <c r="AB159" i="42"/>
  <c r="AC159" i="42"/>
  <c r="AD159" i="42"/>
  <c r="AE159" i="42"/>
  <c r="AF159" i="42"/>
  <c r="AG159" i="42"/>
  <c r="AH159" i="42"/>
  <c r="AI159" i="42"/>
  <c r="AJ159" i="42"/>
  <c r="AK159" i="42"/>
  <c r="AL159" i="42"/>
  <c r="AM159" i="42"/>
  <c r="AN159" i="42"/>
  <c r="AO159" i="42"/>
  <c r="AP159" i="42"/>
  <c r="AQ159" i="42"/>
  <c r="AR159" i="42"/>
  <c r="AS159" i="42"/>
  <c r="AT159" i="42"/>
  <c r="AU159" i="42"/>
  <c r="AV159" i="42"/>
  <c r="AW159" i="42"/>
  <c r="AA160" i="42"/>
  <c r="AB160" i="42"/>
  <c r="AC160" i="42"/>
  <c r="AD160" i="42"/>
  <c r="AE160" i="42"/>
  <c r="AF160" i="42"/>
  <c r="AG160" i="42"/>
  <c r="AH160" i="42"/>
  <c r="AI160" i="42"/>
  <c r="AJ160" i="42"/>
  <c r="AK160" i="42"/>
  <c r="AL160" i="42"/>
  <c r="AM160" i="42"/>
  <c r="AN160" i="42"/>
  <c r="AO160" i="42"/>
  <c r="AP160" i="42"/>
  <c r="AQ160" i="42"/>
  <c r="AR160" i="42"/>
  <c r="AS160" i="42"/>
  <c r="AT160" i="42"/>
  <c r="AU160" i="42"/>
  <c r="AV160" i="42"/>
  <c r="AW160" i="42"/>
  <c r="AA161" i="42"/>
  <c r="AB161" i="42"/>
  <c r="AC161" i="42"/>
  <c r="AD161" i="42"/>
  <c r="AE161" i="42"/>
  <c r="AF161" i="42"/>
  <c r="AG161" i="42"/>
  <c r="AH161" i="42"/>
  <c r="AI161" i="42"/>
  <c r="AJ161" i="42"/>
  <c r="AK161" i="42"/>
  <c r="AL161" i="42"/>
  <c r="AM161" i="42"/>
  <c r="AN161" i="42"/>
  <c r="AO161" i="42"/>
  <c r="AP161" i="42"/>
  <c r="AQ161" i="42"/>
  <c r="AR161" i="42"/>
  <c r="AS161" i="42"/>
  <c r="AT161" i="42"/>
  <c r="AU161" i="42"/>
  <c r="AV161" i="42"/>
  <c r="AW161" i="42"/>
  <c r="AA162" i="42"/>
  <c r="AB162" i="42"/>
  <c r="AC162" i="42"/>
  <c r="AD162" i="42"/>
  <c r="AE162" i="42"/>
  <c r="AF162" i="42"/>
  <c r="AG162" i="42"/>
  <c r="AH162" i="42"/>
  <c r="AI162" i="42"/>
  <c r="AJ162" i="42"/>
  <c r="AK162" i="42"/>
  <c r="AL162" i="42"/>
  <c r="AM162" i="42"/>
  <c r="AN162" i="42"/>
  <c r="AO162" i="42"/>
  <c r="AP162" i="42"/>
  <c r="AQ162" i="42"/>
  <c r="AR162" i="42"/>
  <c r="AS162" i="42"/>
  <c r="AT162" i="42"/>
  <c r="AU162" i="42"/>
  <c r="AV162" i="42"/>
  <c r="AW162" i="42"/>
  <c r="AA163" i="42"/>
  <c r="AB163" i="42"/>
  <c r="AC163" i="42"/>
  <c r="AD163" i="42"/>
  <c r="AE163" i="42"/>
  <c r="AF163" i="42"/>
  <c r="AG163" i="42"/>
  <c r="AH163" i="42"/>
  <c r="AI163" i="42"/>
  <c r="AJ163" i="42"/>
  <c r="AK163" i="42"/>
  <c r="AL163" i="42"/>
  <c r="AM163" i="42"/>
  <c r="AN163" i="42"/>
  <c r="AO163" i="42"/>
  <c r="AP163" i="42"/>
  <c r="AQ163" i="42"/>
  <c r="AR163" i="42"/>
  <c r="AS163" i="42"/>
  <c r="AT163" i="42"/>
  <c r="AU163" i="42"/>
  <c r="AV163" i="42"/>
  <c r="AW163" i="42"/>
  <c r="AA164" i="42"/>
  <c r="AB164" i="42"/>
  <c r="AC164" i="42"/>
  <c r="AD164" i="42"/>
  <c r="AE164" i="42"/>
  <c r="AF164" i="42"/>
  <c r="AG164" i="42"/>
  <c r="AH164" i="42"/>
  <c r="AI164" i="42"/>
  <c r="AJ164" i="42"/>
  <c r="AK164" i="42"/>
  <c r="AL164" i="42"/>
  <c r="AM164" i="42"/>
  <c r="AN164" i="42"/>
  <c r="AO164" i="42"/>
  <c r="AP164" i="42"/>
  <c r="AQ164" i="42"/>
  <c r="AR164" i="42"/>
  <c r="AS164" i="42"/>
  <c r="AT164" i="42"/>
  <c r="AU164" i="42"/>
  <c r="AV164" i="42"/>
  <c r="AW164" i="42"/>
  <c r="AA165" i="42"/>
  <c r="AB165" i="42"/>
  <c r="AC165" i="42"/>
  <c r="AD165" i="42"/>
  <c r="AE165" i="42"/>
  <c r="AF165" i="42"/>
  <c r="AG165" i="42"/>
  <c r="AH165" i="42"/>
  <c r="AI165" i="42"/>
  <c r="AJ165" i="42"/>
  <c r="AK165" i="42"/>
  <c r="AL165" i="42"/>
  <c r="AM165" i="42"/>
  <c r="AN165" i="42"/>
  <c r="AO165" i="42"/>
  <c r="AP165" i="42"/>
  <c r="AQ165" i="42"/>
  <c r="AR165" i="42"/>
  <c r="AS165" i="42"/>
  <c r="AT165" i="42"/>
  <c r="AU165" i="42"/>
  <c r="AV165" i="42"/>
  <c r="AW165" i="42"/>
  <c r="AA166" i="42"/>
  <c r="AB166" i="42"/>
  <c r="AC166" i="42"/>
  <c r="AD166" i="42"/>
  <c r="AE166" i="42"/>
  <c r="AF166" i="42"/>
  <c r="AG166" i="42"/>
  <c r="AH166" i="42"/>
  <c r="AI166" i="42"/>
  <c r="AJ166" i="42"/>
  <c r="AK166" i="42"/>
  <c r="AL166" i="42"/>
  <c r="AM166" i="42"/>
  <c r="AN166" i="42"/>
  <c r="AO166" i="42"/>
  <c r="AP166" i="42"/>
  <c r="AQ166" i="42"/>
  <c r="AR166" i="42"/>
  <c r="AS166" i="42"/>
  <c r="AT166" i="42"/>
  <c r="AU166" i="42"/>
  <c r="AV166" i="42"/>
  <c r="AW166" i="42"/>
  <c r="AA167" i="42"/>
  <c r="AB167" i="42"/>
  <c r="AC167" i="42"/>
  <c r="AD167" i="42"/>
  <c r="AE167" i="42"/>
  <c r="AF167" i="42"/>
  <c r="AG167" i="42"/>
  <c r="AH167" i="42"/>
  <c r="AI167" i="42"/>
  <c r="AJ167" i="42"/>
  <c r="AK167" i="42"/>
  <c r="AL167" i="42"/>
  <c r="AM167" i="42"/>
  <c r="AN167" i="42"/>
  <c r="AO167" i="42"/>
  <c r="AP167" i="42"/>
  <c r="AQ167" i="42"/>
  <c r="AR167" i="42"/>
  <c r="AS167" i="42"/>
  <c r="AT167" i="42"/>
  <c r="AU167" i="42"/>
  <c r="AV167" i="42"/>
  <c r="AW167" i="42"/>
  <c r="AA168" i="42"/>
  <c r="AB168" i="42"/>
  <c r="AC168" i="42"/>
  <c r="AD168" i="42"/>
  <c r="AE168" i="42"/>
  <c r="AF168" i="42"/>
  <c r="AG168" i="42"/>
  <c r="AH168" i="42"/>
  <c r="AI168" i="42"/>
  <c r="AJ168" i="42"/>
  <c r="AK168" i="42"/>
  <c r="AL168" i="42"/>
  <c r="AM168" i="42"/>
  <c r="AN168" i="42"/>
  <c r="AO168" i="42"/>
  <c r="AP168" i="42"/>
  <c r="AQ168" i="42"/>
  <c r="AR168" i="42"/>
  <c r="AS168" i="42"/>
  <c r="AT168" i="42"/>
  <c r="AU168" i="42"/>
  <c r="AV168" i="42"/>
  <c r="AW168" i="42"/>
  <c r="AA169" i="42"/>
  <c r="AB169" i="42"/>
  <c r="AC169" i="42"/>
  <c r="AD169" i="42"/>
  <c r="AE169" i="42"/>
  <c r="AF169" i="42"/>
  <c r="AG169" i="42"/>
  <c r="AH169" i="42"/>
  <c r="AI169" i="42"/>
  <c r="AJ169" i="42"/>
  <c r="AK169" i="42"/>
  <c r="AL169" i="42"/>
  <c r="AM169" i="42"/>
  <c r="AN169" i="42"/>
  <c r="AO169" i="42"/>
  <c r="AP169" i="42"/>
  <c r="AQ169" i="42"/>
  <c r="AR169" i="42"/>
  <c r="AS169" i="42"/>
  <c r="AT169" i="42"/>
  <c r="AU169" i="42"/>
  <c r="AV169" i="42"/>
  <c r="AW169" i="42"/>
  <c r="AA170" i="42"/>
  <c r="AB170" i="42"/>
  <c r="AC170" i="42"/>
  <c r="AD170" i="42"/>
  <c r="AE170" i="42"/>
  <c r="AF170" i="42"/>
  <c r="AG170" i="42"/>
  <c r="AH170" i="42"/>
  <c r="AI170" i="42"/>
  <c r="AJ170" i="42"/>
  <c r="AK170" i="42"/>
  <c r="AL170" i="42"/>
  <c r="AM170" i="42"/>
  <c r="AN170" i="42"/>
  <c r="AO170" i="42"/>
  <c r="AP170" i="42"/>
  <c r="AQ170" i="42"/>
  <c r="AR170" i="42"/>
  <c r="AS170" i="42"/>
  <c r="AT170" i="42"/>
  <c r="AU170" i="42"/>
  <c r="AV170" i="42"/>
  <c r="AW170" i="42"/>
  <c r="AA171" i="42"/>
  <c r="AB171" i="42"/>
  <c r="AC171" i="42"/>
  <c r="AD171" i="42"/>
  <c r="AE171" i="42"/>
  <c r="AF171" i="42"/>
  <c r="AG171" i="42"/>
  <c r="AH171" i="42"/>
  <c r="AI171" i="42"/>
  <c r="AJ171" i="42"/>
  <c r="AK171" i="42"/>
  <c r="AL171" i="42"/>
  <c r="AM171" i="42"/>
  <c r="AN171" i="42"/>
  <c r="AO171" i="42"/>
  <c r="AP171" i="42"/>
  <c r="AQ171" i="42"/>
  <c r="AR171" i="42"/>
  <c r="AS171" i="42"/>
  <c r="AT171" i="42"/>
  <c r="AU171" i="42"/>
  <c r="AV171" i="42"/>
  <c r="AW171" i="42"/>
  <c r="AA172" i="42"/>
  <c r="AB172" i="42"/>
  <c r="AC172" i="42"/>
  <c r="AD172" i="42"/>
  <c r="AE172" i="42"/>
  <c r="AF172" i="42"/>
  <c r="AG172" i="42"/>
  <c r="AH172" i="42"/>
  <c r="AI172" i="42"/>
  <c r="AJ172" i="42"/>
  <c r="AK172" i="42"/>
  <c r="AL172" i="42"/>
  <c r="AM172" i="42"/>
  <c r="AN172" i="42"/>
  <c r="AO172" i="42"/>
  <c r="AP172" i="42"/>
  <c r="AQ172" i="42"/>
  <c r="AR172" i="42"/>
  <c r="AS172" i="42"/>
  <c r="AT172" i="42"/>
  <c r="AU172" i="42"/>
  <c r="AV172" i="42"/>
  <c r="AW172" i="42"/>
  <c r="AA173" i="42"/>
  <c r="AB173" i="42"/>
  <c r="AC173" i="42"/>
  <c r="AD173" i="42"/>
  <c r="AE173" i="42"/>
  <c r="AF173" i="42"/>
  <c r="AG173" i="42"/>
  <c r="AH173" i="42"/>
  <c r="AI173" i="42"/>
  <c r="AJ173" i="42"/>
  <c r="AK173" i="42"/>
  <c r="AL173" i="42"/>
  <c r="AM173" i="42"/>
  <c r="AN173" i="42"/>
  <c r="AO173" i="42"/>
  <c r="AP173" i="42"/>
  <c r="AQ173" i="42"/>
  <c r="AR173" i="42"/>
  <c r="AS173" i="42"/>
  <c r="AT173" i="42"/>
  <c r="AU173" i="42"/>
  <c r="AV173" i="42"/>
  <c r="AW173" i="42"/>
  <c r="AA174" i="42"/>
  <c r="AB174" i="42"/>
  <c r="AC174" i="42"/>
  <c r="AD174" i="42"/>
  <c r="AE174" i="42"/>
  <c r="AF174" i="42"/>
  <c r="AG174" i="42"/>
  <c r="AH174" i="42"/>
  <c r="AI174" i="42"/>
  <c r="AJ174" i="42"/>
  <c r="AK174" i="42"/>
  <c r="AL174" i="42"/>
  <c r="AM174" i="42"/>
  <c r="AN174" i="42"/>
  <c r="AO174" i="42"/>
  <c r="AP174" i="42"/>
  <c r="AQ174" i="42"/>
  <c r="AR174" i="42"/>
  <c r="AS174" i="42"/>
  <c r="AT174" i="42"/>
  <c r="AU174" i="42"/>
  <c r="AV174" i="42"/>
  <c r="AW174" i="42"/>
  <c r="AA175" i="42"/>
  <c r="AB175" i="42"/>
  <c r="AC175" i="42"/>
  <c r="AD175" i="42"/>
  <c r="AE175" i="42"/>
  <c r="AF175" i="42"/>
  <c r="AG175" i="42"/>
  <c r="AH175" i="42"/>
  <c r="AI175" i="42"/>
  <c r="AJ175" i="42"/>
  <c r="AK175" i="42"/>
  <c r="AL175" i="42"/>
  <c r="AM175" i="42"/>
  <c r="AN175" i="42"/>
  <c r="AO175" i="42"/>
  <c r="AP175" i="42"/>
  <c r="AQ175" i="42"/>
  <c r="AR175" i="42"/>
  <c r="AS175" i="42"/>
  <c r="AT175" i="42"/>
  <c r="AU175" i="42"/>
  <c r="AV175" i="42"/>
  <c r="AW175" i="42"/>
  <c r="AA176" i="42"/>
  <c r="AB176" i="42"/>
  <c r="AC176" i="42"/>
  <c r="AD176" i="42"/>
  <c r="AE176" i="42"/>
  <c r="AF176" i="42"/>
  <c r="AG176" i="42"/>
  <c r="AH176" i="42"/>
  <c r="AI176" i="42"/>
  <c r="AJ176" i="42"/>
  <c r="AK176" i="42"/>
  <c r="AL176" i="42"/>
  <c r="AM176" i="42"/>
  <c r="AN176" i="42"/>
  <c r="AO176" i="42"/>
  <c r="AP176" i="42"/>
  <c r="AQ176" i="42"/>
  <c r="AR176" i="42"/>
  <c r="AS176" i="42"/>
  <c r="AT176" i="42"/>
  <c r="AU176" i="42"/>
  <c r="AV176" i="42"/>
  <c r="AW176" i="42"/>
  <c r="AA177" i="42"/>
  <c r="AB177" i="42"/>
  <c r="AC177" i="42"/>
  <c r="AD177" i="42"/>
  <c r="AE177" i="42"/>
  <c r="AF177" i="42"/>
  <c r="AG177" i="42"/>
  <c r="AH177" i="42"/>
  <c r="AI177" i="42"/>
  <c r="AJ177" i="42"/>
  <c r="AK177" i="42"/>
  <c r="AL177" i="42"/>
  <c r="AM177" i="42"/>
  <c r="AN177" i="42"/>
  <c r="AO177" i="42"/>
  <c r="AP177" i="42"/>
  <c r="AQ177" i="42"/>
  <c r="AR177" i="42"/>
  <c r="AS177" i="42"/>
  <c r="AT177" i="42"/>
  <c r="AU177" i="42"/>
  <c r="AV177" i="42"/>
  <c r="AW177" i="42"/>
  <c r="AA178" i="42"/>
  <c r="AB178" i="42"/>
  <c r="AC178" i="42"/>
  <c r="AD178" i="42"/>
  <c r="AE178" i="42"/>
  <c r="AF178" i="42"/>
  <c r="AG178" i="42"/>
  <c r="AH178" i="42"/>
  <c r="AI178" i="42"/>
  <c r="AJ178" i="42"/>
  <c r="AK178" i="42"/>
  <c r="AL178" i="42"/>
  <c r="AM178" i="42"/>
  <c r="AN178" i="42"/>
  <c r="AO178" i="42"/>
  <c r="AP178" i="42"/>
  <c r="AQ178" i="42"/>
  <c r="AR178" i="42"/>
  <c r="AS178" i="42"/>
  <c r="AT178" i="42"/>
  <c r="AU178" i="42"/>
  <c r="AV178" i="42"/>
  <c r="AW178" i="42"/>
  <c r="AA179" i="42"/>
  <c r="AB179" i="42"/>
  <c r="AC179" i="42"/>
  <c r="AD179" i="42"/>
  <c r="AE179" i="42"/>
  <c r="AF179" i="42"/>
  <c r="AG179" i="42"/>
  <c r="AH179" i="42"/>
  <c r="AI179" i="42"/>
  <c r="AJ179" i="42"/>
  <c r="AK179" i="42"/>
  <c r="AL179" i="42"/>
  <c r="AM179" i="42"/>
  <c r="AN179" i="42"/>
  <c r="AO179" i="42"/>
  <c r="AP179" i="42"/>
  <c r="AQ179" i="42"/>
  <c r="AR179" i="42"/>
  <c r="AS179" i="42"/>
  <c r="AT179" i="42"/>
  <c r="AU179" i="42"/>
  <c r="AV179" i="42"/>
  <c r="AW179" i="42"/>
  <c r="AA180" i="42"/>
  <c r="AB180" i="42"/>
  <c r="AC180" i="42"/>
  <c r="AD180" i="42"/>
  <c r="AE180" i="42"/>
  <c r="AF180" i="42"/>
  <c r="AG180" i="42"/>
  <c r="AH180" i="42"/>
  <c r="AI180" i="42"/>
  <c r="AJ180" i="42"/>
  <c r="AK180" i="42"/>
  <c r="AL180" i="42"/>
  <c r="AM180" i="42"/>
  <c r="AN180" i="42"/>
  <c r="AO180" i="42"/>
  <c r="AP180" i="42"/>
  <c r="AQ180" i="42"/>
  <c r="AR180" i="42"/>
  <c r="AS180" i="42"/>
  <c r="AT180" i="42"/>
  <c r="AU180" i="42"/>
  <c r="AV180" i="42"/>
  <c r="AW180" i="42"/>
  <c r="AA181" i="42"/>
  <c r="AB181" i="42"/>
  <c r="AC181" i="42"/>
  <c r="AD181" i="42"/>
  <c r="AE181" i="42"/>
  <c r="AF181" i="42"/>
  <c r="AG181" i="42"/>
  <c r="AH181" i="42"/>
  <c r="AI181" i="42"/>
  <c r="AJ181" i="42"/>
  <c r="AK181" i="42"/>
  <c r="AL181" i="42"/>
  <c r="AM181" i="42"/>
  <c r="AN181" i="42"/>
  <c r="AO181" i="42"/>
  <c r="AP181" i="42"/>
  <c r="AQ181" i="42"/>
  <c r="AR181" i="42"/>
  <c r="AS181" i="42"/>
  <c r="AT181" i="42"/>
  <c r="AU181" i="42"/>
  <c r="AV181" i="42"/>
  <c r="AW181" i="42"/>
  <c r="AA182" i="42"/>
  <c r="AB182" i="42"/>
  <c r="AC182" i="42"/>
  <c r="AD182" i="42"/>
  <c r="AE182" i="42"/>
  <c r="AF182" i="42"/>
  <c r="AG182" i="42"/>
  <c r="AH182" i="42"/>
  <c r="AI182" i="42"/>
  <c r="AJ182" i="42"/>
  <c r="AK182" i="42"/>
  <c r="AL182" i="42"/>
  <c r="AM182" i="42"/>
  <c r="AN182" i="42"/>
  <c r="AO182" i="42"/>
  <c r="AP182" i="42"/>
  <c r="AQ182" i="42"/>
  <c r="AR182" i="42"/>
  <c r="AS182" i="42"/>
  <c r="AT182" i="42"/>
  <c r="AU182" i="42"/>
  <c r="AV182" i="42"/>
  <c r="AW182" i="42"/>
  <c r="AA183" i="42"/>
  <c r="AB183" i="42"/>
  <c r="AC183" i="42"/>
  <c r="AD183" i="42"/>
  <c r="AE183" i="42"/>
  <c r="AF183" i="42"/>
  <c r="AG183" i="42"/>
  <c r="AH183" i="42"/>
  <c r="AI183" i="42"/>
  <c r="AJ183" i="42"/>
  <c r="AK183" i="42"/>
  <c r="AL183" i="42"/>
  <c r="AM183" i="42"/>
  <c r="AN183" i="42"/>
  <c r="AO183" i="42"/>
  <c r="AP183" i="42"/>
  <c r="AQ183" i="42"/>
  <c r="AR183" i="42"/>
  <c r="AS183" i="42"/>
  <c r="AT183" i="42"/>
  <c r="AU183" i="42"/>
  <c r="AV183" i="42"/>
  <c r="AW183" i="42"/>
  <c r="AA184" i="42"/>
  <c r="AB184" i="42"/>
  <c r="AC184" i="42"/>
  <c r="AD184" i="42"/>
  <c r="AE184" i="42"/>
  <c r="AF184" i="42"/>
  <c r="AG184" i="42"/>
  <c r="AH184" i="42"/>
  <c r="AI184" i="42"/>
  <c r="AJ184" i="42"/>
  <c r="AK184" i="42"/>
  <c r="AL184" i="42"/>
  <c r="AM184" i="42"/>
  <c r="AN184" i="42"/>
  <c r="AO184" i="42"/>
  <c r="AP184" i="42"/>
  <c r="AQ184" i="42"/>
  <c r="AR184" i="42"/>
  <c r="AS184" i="42"/>
  <c r="AT184" i="42"/>
  <c r="AU184" i="42"/>
  <c r="AV184" i="42"/>
  <c r="AW184" i="42"/>
  <c r="AA185" i="42"/>
  <c r="AB185" i="42"/>
  <c r="AC185" i="42"/>
  <c r="AD185" i="42"/>
  <c r="AE185" i="42"/>
  <c r="AF185" i="42"/>
  <c r="AG185" i="42"/>
  <c r="AH185" i="42"/>
  <c r="AI185" i="42"/>
  <c r="AJ185" i="42"/>
  <c r="AK185" i="42"/>
  <c r="AL185" i="42"/>
  <c r="AM185" i="42"/>
  <c r="AN185" i="42"/>
  <c r="AO185" i="42"/>
  <c r="AP185" i="42"/>
  <c r="AQ185" i="42"/>
  <c r="AR185" i="42"/>
  <c r="AS185" i="42"/>
  <c r="AT185" i="42"/>
  <c r="AU185" i="42"/>
  <c r="AV185" i="42"/>
  <c r="AW185" i="42"/>
  <c r="AA186" i="42"/>
  <c r="AB186" i="42"/>
  <c r="AC186" i="42"/>
  <c r="AD186" i="42"/>
  <c r="AE186" i="42"/>
  <c r="AF186" i="42"/>
  <c r="AG186" i="42"/>
  <c r="AH186" i="42"/>
  <c r="AI186" i="42"/>
  <c r="AJ186" i="42"/>
  <c r="AK186" i="42"/>
  <c r="AL186" i="42"/>
  <c r="AM186" i="42"/>
  <c r="AN186" i="42"/>
  <c r="AO186" i="42"/>
  <c r="AP186" i="42"/>
  <c r="AQ186" i="42"/>
  <c r="AR186" i="42"/>
  <c r="AS186" i="42"/>
  <c r="AT186" i="42"/>
  <c r="AU186" i="42"/>
  <c r="AV186" i="42"/>
  <c r="AW186" i="42"/>
  <c r="AA187" i="42"/>
  <c r="AB187" i="42"/>
  <c r="AC187" i="42"/>
  <c r="AD187" i="42"/>
  <c r="AE187" i="42"/>
  <c r="AF187" i="42"/>
  <c r="AG187" i="42"/>
  <c r="AH187" i="42"/>
  <c r="AI187" i="42"/>
  <c r="AJ187" i="42"/>
  <c r="AK187" i="42"/>
  <c r="AL187" i="42"/>
  <c r="AM187" i="42"/>
  <c r="AN187" i="42"/>
  <c r="AO187" i="42"/>
  <c r="AP187" i="42"/>
  <c r="AQ187" i="42"/>
  <c r="AR187" i="42"/>
  <c r="AS187" i="42"/>
  <c r="AT187" i="42"/>
  <c r="AU187" i="42"/>
  <c r="AV187" i="42"/>
  <c r="AW187" i="42"/>
  <c r="AA188" i="42"/>
  <c r="AB188" i="42"/>
  <c r="AC188" i="42"/>
  <c r="AD188" i="42"/>
  <c r="AE188" i="42"/>
  <c r="AF188" i="42"/>
  <c r="AG188" i="42"/>
  <c r="AH188" i="42"/>
  <c r="AI188" i="42"/>
  <c r="AJ188" i="42"/>
  <c r="AK188" i="42"/>
  <c r="AL188" i="42"/>
  <c r="AM188" i="42"/>
  <c r="AN188" i="42"/>
  <c r="AO188" i="42"/>
  <c r="AP188" i="42"/>
  <c r="AQ188" i="42"/>
  <c r="AR188" i="42"/>
  <c r="AS188" i="42"/>
  <c r="AT188" i="42"/>
  <c r="AU188" i="42"/>
  <c r="AV188" i="42"/>
  <c r="AW188" i="42"/>
  <c r="AA189" i="42"/>
  <c r="AB189" i="42"/>
  <c r="AC189" i="42"/>
  <c r="AD189" i="42"/>
  <c r="AE189" i="42"/>
  <c r="AF189" i="42"/>
  <c r="AG189" i="42"/>
  <c r="AH189" i="42"/>
  <c r="AI189" i="42"/>
  <c r="AJ189" i="42"/>
  <c r="AK189" i="42"/>
  <c r="AL189" i="42"/>
  <c r="AM189" i="42"/>
  <c r="AN189" i="42"/>
  <c r="AO189" i="42"/>
  <c r="AP189" i="42"/>
  <c r="AQ189" i="42"/>
  <c r="AR189" i="42"/>
  <c r="AS189" i="42"/>
  <c r="AT189" i="42"/>
  <c r="AU189" i="42"/>
  <c r="AV189" i="42"/>
  <c r="AW189" i="42"/>
  <c r="AA190" i="42"/>
  <c r="AB190" i="42"/>
  <c r="AC190" i="42"/>
  <c r="AD190" i="42"/>
  <c r="AE190" i="42"/>
  <c r="AF190" i="42"/>
  <c r="AG190" i="42"/>
  <c r="AH190" i="42"/>
  <c r="AI190" i="42"/>
  <c r="AJ190" i="42"/>
  <c r="AK190" i="42"/>
  <c r="AL190" i="42"/>
  <c r="AM190" i="42"/>
  <c r="AN190" i="42"/>
  <c r="AO190" i="42"/>
  <c r="AP190" i="42"/>
  <c r="AQ190" i="42"/>
  <c r="AR190" i="42"/>
  <c r="AS190" i="42"/>
  <c r="AT190" i="42"/>
  <c r="AU190" i="42"/>
  <c r="AV190" i="42"/>
  <c r="AW190" i="42"/>
  <c r="AA191" i="42"/>
  <c r="AB191" i="42"/>
  <c r="AC191" i="42"/>
  <c r="AD191" i="42"/>
  <c r="AE191" i="42"/>
  <c r="AF191" i="42"/>
  <c r="AG191" i="42"/>
  <c r="AH191" i="42"/>
  <c r="AI191" i="42"/>
  <c r="AJ191" i="42"/>
  <c r="AK191" i="42"/>
  <c r="AL191" i="42"/>
  <c r="AM191" i="42"/>
  <c r="AN191" i="42"/>
  <c r="AO191" i="42"/>
  <c r="AP191" i="42"/>
  <c r="AQ191" i="42"/>
  <c r="AR191" i="42"/>
  <c r="AS191" i="42"/>
  <c r="AT191" i="42"/>
  <c r="AU191" i="42"/>
  <c r="AV191" i="42"/>
  <c r="AW191" i="42"/>
  <c r="AA192" i="42"/>
  <c r="AB192" i="42"/>
  <c r="AC192" i="42"/>
  <c r="AD192" i="42"/>
  <c r="AE192" i="42"/>
  <c r="AF192" i="42"/>
  <c r="AG192" i="42"/>
  <c r="AH192" i="42"/>
  <c r="AI192" i="42"/>
  <c r="AJ192" i="42"/>
  <c r="AK192" i="42"/>
  <c r="AL192" i="42"/>
  <c r="AM192" i="42"/>
  <c r="AN192" i="42"/>
  <c r="AO192" i="42"/>
  <c r="AP192" i="42"/>
  <c r="AQ192" i="42"/>
  <c r="AR192" i="42"/>
  <c r="AS192" i="42"/>
  <c r="AT192" i="42"/>
  <c r="AU192" i="42"/>
  <c r="AV192" i="42"/>
  <c r="AW192" i="42"/>
  <c r="AA193" i="42"/>
  <c r="AB193" i="42"/>
  <c r="AC193" i="42"/>
  <c r="AD193" i="42"/>
  <c r="AE193" i="42"/>
  <c r="AF193" i="42"/>
  <c r="AG193" i="42"/>
  <c r="AH193" i="42"/>
  <c r="AI193" i="42"/>
  <c r="AJ193" i="42"/>
  <c r="AK193" i="42"/>
  <c r="AL193" i="42"/>
  <c r="AM193" i="42"/>
  <c r="AN193" i="42"/>
  <c r="AO193" i="42"/>
  <c r="AP193" i="42"/>
  <c r="AQ193" i="42"/>
  <c r="AR193" i="42"/>
  <c r="AS193" i="42"/>
  <c r="AT193" i="42"/>
  <c r="AU193" i="42"/>
  <c r="AV193" i="42"/>
  <c r="AW193" i="42"/>
  <c r="AA194" i="42"/>
  <c r="AB194" i="42"/>
  <c r="AC194" i="42"/>
  <c r="AD194" i="42"/>
  <c r="AE194" i="42"/>
  <c r="AF194" i="42"/>
  <c r="AG194" i="42"/>
  <c r="AH194" i="42"/>
  <c r="AI194" i="42"/>
  <c r="AJ194" i="42"/>
  <c r="AK194" i="42"/>
  <c r="AL194" i="42"/>
  <c r="AM194" i="42"/>
  <c r="AN194" i="42"/>
  <c r="AO194" i="42"/>
  <c r="AP194" i="42"/>
  <c r="AQ194" i="42"/>
  <c r="AR194" i="42"/>
  <c r="AS194" i="42"/>
  <c r="AT194" i="42"/>
  <c r="AU194" i="42"/>
  <c r="AV194" i="42"/>
  <c r="AW194" i="42"/>
  <c r="AA195" i="42"/>
  <c r="AB195" i="42"/>
  <c r="AC195" i="42"/>
  <c r="AD195" i="42"/>
  <c r="AE195" i="42"/>
  <c r="AF195" i="42"/>
  <c r="AG195" i="42"/>
  <c r="AH195" i="42"/>
  <c r="AI195" i="42"/>
  <c r="AJ195" i="42"/>
  <c r="AK195" i="42"/>
  <c r="AL195" i="42"/>
  <c r="AM195" i="42"/>
  <c r="AN195" i="42"/>
  <c r="AO195" i="42"/>
  <c r="AP195" i="42"/>
  <c r="AQ195" i="42"/>
  <c r="AR195" i="42"/>
  <c r="AS195" i="42"/>
  <c r="AT195" i="42"/>
  <c r="AU195" i="42"/>
  <c r="AV195" i="42"/>
  <c r="AW195" i="42"/>
  <c r="AA196" i="42"/>
  <c r="AB196" i="42"/>
  <c r="AC196" i="42"/>
  <c r="AD196" i="42"/>
  <c r="AE196" i="42"/>
  <c r="AF196" i="42"/>
  <c r="AG196" i="42"/>
  <c r="AH196" i="42"/>
  <c r="AI196" i="42"/>
  <c r="AJ196" i="42"/>
  <c r="AK196" i="42"/>
  <c r="AL196" i="42"/>
  <c r="AM196" i="42"/>
  <c r="AN196" i="42"/>
  <c r="AO196" i="42"/>
  <c r="AP196" i="42"/>
  <c r="AQ196" i="42"/>
  <c r="AR196" i="42"/>
  <c r="AS196" i="42"/>
  <c r="AT196" i="42"/>
  <c r="AU196" i="42"/>
  <c r="AV196" i="42"/>
  <c r="AW196" i="42"/>
  <c r="AA197" i="42"/>
  <c r="AB197" i="42"/>
  <c r="AC197" i="42"/>
  <c r="AD197" i="42"/>
  <c r="AE197" i="42"/>
  <c r="AF197" i="42"/>
  <c r="AG197" i="42"/>
  <c r="AH197" i="42"/>
  <c r="AI197" i="42"/>
  <c r="AJ197" i="42"/>
  <c r="AK197" i="42"/>
  <c r="AL197" i="42"/>
  <c r="AM197" i="42"/>
  <c r="AN197" i="42"/>
  <c r="AO197" i="42"/>
  <c r="AP197" i="42"/>
  <c r="AQ197" i="42"/>
  <c r="AR197" i="42"/>
  <c r="AS197" i="42"/>
  <c r="AT197" i="42"/>
  <c r="AU197" i="42"/>
  <c r="AV197" i="42"/>
  <c r="AW197" i="42"/>
  <c r="AA198" i="42"/>
  <c r="AB198" i="42"/>
  <c r="AC198" i="42"/>
  <c r="AD198" i="42"/>
  <c r="AE198" i="42"/>
  <c r="AF198" i="42"/>
  <c r="AG198" i="42"/>
  <c r="AH198" i="42"/>
  <c r="AI198" i="42"/>
  <c r="AJ198" i="42"/>
  <c r="AK198" i="42"/>
  <c r="AL198" i="42"/>
  <c r="AM198" i="42"/>
  <c r="AN198" i="42"/>
  <c r="AO198" i="42"/>
  <c r="AP198" i="42"/>
  <c r="AQ198" i="42"/>
  <c r="AR198" i="42"/>
  <c r="AS198" i="42"/>
  <c r="AT198" i="42"/>
  <c r="AU198" i="42"/>
  <c r="AV198" i="42"/>
  <c r="AW198" i="42"/>
  <c r="AA199" i="42"/>
  <c r="AB199" i="42"/>
  <c r="AC199" i="42"/>
  <c r="AD199" i="42"/>
  <c r="AE199" i="42"/>
  <c r="AF199" i="42"/>
  <c r="AG199" i="42"/>
  <c r="AH199" i="42"/>
  <c r="AI199" i="42"/>
  <c r="AJ199" i="42"/>
  <c r="AK199" i="42"/>
  <c r="AL199" i="42"/>
  <c r="AM199" i="42"/>
  <c r="AN199" i="42"/>
  <c r="AO199" i="42"/>
  <c r="AP199" i="42"/>
  <c r="AQ199" i="42"/>
  <c r="AR199" i="42"/>
  <c r="AS199" i="42"/>
  <c r="AT199" i="42"/>
  <c r="AU199" i="42"/>
  <c r="AV199" i="42"/>
  <c r="AW199" i="42"/>
  <c r="AA200" i="42"/>
  <c r="AB200" i="42"/>
  <c r="AC200" i="42"/>
  <c r="AD200" i="42"/>
  <c r="AE200" i="42"/>
  <c r="AF200" i="42"/>
  <c r="AG200" i="42"/>
  <c r="AH200" i="42"/>
  <c r="AI200" i="42"/>
  <c r="AJ200" i="42"/>
  <c r="AK200" i="42"/>
  <c r="AL200" i="42"/>
  <c r="AM200" i="42"/>
  <c r="AN200" i="42"/>
  <c r="AO200" i="42"/>
  <c r="AP200" i="42"/>
  <c r="AQ200" i="42"/>
  <c r="AR200" i="42"/>
  <c r="AS200" i="42"/>
  <c r="AT200" i="42"/>
  <c r="AU200" i="42"/>
  <c r="AV200" i="42"/>
  <c r="AW200" i="42"/>
  <c r="AA201" i="42"/>
  <c r="AB201" i="42"/>
  <c r="AC201" i="42"/>
  <c r="AD201" i="42"/>
  <c r="AE201" i="42"/>
  <c r="AF201" i="42"/>
  <c r="AG201" i="42"/>
  <c r="AH201" i="42"/>
  <c r="AI201" i="42"/>
  <c r="AJ201" i="42"/>
  <c r="AK201" i="42"/>
  <c r="AL201" i="42"/>
  <c r="AM201" i="42"/>
  <c r="AN201" i="42"/>
  <c r="AO201" i="42"/>
  <c r="AP201" i="42"/>
  <c r="AQ201" i="42"/>
  <c r="AR201" i="42"/>
  <c r="AS201" i="42"/>
  <c r="AT201" i="42"/>
  <c r="AU201" i="42"/>
  <c r="AV201" i="42"/>
  <c r="AW201" i="42"/>
  <c r="AA202" i="42"/>
  <c r="AB202" i="42"/>
  <c r="AC202" i="42"/>
  <c r="AD202" i="42"/>
  <c r="AE202" i="42"/>
  <c r="AF202" i="42"/>
  <c r="AG202" i="42"/>
  <c r="AH202" i="42"/>
  <c r="AI202" i="42"/>
  <c r="AJ202" i="42"/>
  <c r="AK202" i="42"/>
  <c r="AL202" i="42"/>
  <c r="AM202" i="42"/>
  <c r="AN202" i="42"/>
  <c r="AO202" i="42"/>
  <c r="AP202" i="42"/>
  <c r="AQ202" i="42"/>
  <c r="AR202" i="42"/>
  <c r="AS202" i="42"/>
  <c r="AT202" i="42"/>
  <c r="AU202" i="42"/>
  <c r="AV202" i="42"/>
  <c r="AW202" i="42"/>
  <c r="AA203" i="42"/>
  <c r="AB203" i="42"/>
  <c r="AC203" i="42"/>
  <c r="AD203" i="42"/>
  <c r="AE203" i="42"/>
  <c r="AF203" i="42"/>
  <c r="AG203" i="42"/>
  <c r="AH203" i="42"/>
  <c r="AI203" i="42"/>
  <c r="AJ203" i="42"/>
  <c r="AK203" i="42"/>
  <c r="AL203" i="42"/>
  <c r="AM203" i="42"/>
  <c r="AN203" i="42"/>
  <c r="AO203" i="42"/>
  <c r="AP203" i="42"/>
  <c r="AQ203" i="42"/>
  <c r="AR203" i="42"/>
  <c r="AS203" i="42"/>
  <c r="AT203" i="42"/>
  <c r="AU203" i="42"/>
  <c r="AV203" i="42"/>
  <c r="AW203" i="42"/>
  <c r="AA204" i="42"/>
  <c r="AB204" i="42"/>
  <c r="AC204" i="42"/>
  <c r="AD204" i="42"/>
  <c r="AE204" i="42"/>
  <c r="AF204" i="42"/>
  <c r="AG204" i="42"/>
  <c r="AH204" i="42"/>
  <c r="AI204" i="42"/>
  <c r="AJ204" i="42"/>
  <c r="AK204" i="42"/>
  <c r="AL204" i="42"/>
  <c r="AM204" i="42"/>
  <c r="AN204" i="42"/>
  <c r="AO204" i="42"/>
  <c r="AP204" i="42"/>
  <c r="AQ204" i="42"/>
  <c r="AR204" i="42"/>
  <c r="AS204" i="42"/>
  <c r="AT204" i="42"/>
  <c r="AU204" i="42"/>
  <c r="AV204" i="42"/>
  <c r="AW204" i="42"/>
  <c r="AA205" i="42"/>
  <c r="AB205" i="42"/>
  <c r="AC205" i="42"/>
  <c r="AD205" i="42"/>
  <c r="AE205" i="42"/>
  <c r="AF205" i="42"/>
  <c r="AG205" i="42"/>
  <c r="AH205" i="42"/>
  <c r="AI205" i="42"/>
  <c r="AJ205" i="42"/>
  <c r="AK205" i="42"/>
  <c r="AL205" i="42"/>
  <c r="AM205" i="42"/>
  <c r="AN205" i="42"/>
  <c r="AO205" i="42"/>
  <c r="AP205" i="42"/>
  <c r="AQ205" i="42"/>
  <c r="AR205" i="42"/>
  <c r="AS205" i="42"/>
  <c r="AT205" i="42"/>
  <c r="AU205" i="42"/>
  <c r="AV205" i="42"/>
  <c r="AW205" i="42"/>
  <c r="AA206" i="42"/>
  <c r="AB206" i="42"/>
  <c r="AC206" i="42"/>
  <c r="AD206" i="42"/>
  <c r="AE206" i="42"/>
  <c r="AF206" i="42"/>
  <c r="AG206" i="42"/>
  <c r="AH206" i="42"/>
  <c r="AI206" i="42"/>
  <c r="AJ206" i="42"/>
  <c r="AK206" i="42"/>
  <c r="AL206" i="42"/>
  <c r="AM206" i="42"/>
  <c r="AN206" i="42"/>
  <c r="AO206" i="42"/>
  <c r="AP206" i="42"/>
  <c r="AQ206" i="42"/>
  <c r="AR206" i="42"/>
  <c r="AS206" i="42"/>
  <c r="AT206" i="42"/>
  <c r="AU206" i="42"/>
  <c r="AV206" i="42"/>
  <c r="AW206" i="42"/>
  <c r="AA207" i="42"/>
  <c r="AB207" i="42"/>
  <c r="AC207" i="42"/>
  <c r="AD207" i="42"/>
  <c r="AE207" i="42"/>
  <c r="AF207" i="42"/>
  <c r="AG207" i="42"/>
  <c r="AH207" i="42"/>
  <c r="AI207" i="42"/>
  <c r="AJ207" i="42"/>
  <c r="AK207" i="42"/>
  <c r="AL207" i="42"/>
  <c r="AM207" i="42"/>
  <c r="AN207" i="42"/>
  <c r="AO207" i="42"/>
  <c r="AP207" i="42"/>
  <c r="AQ207" i="42"/>
  <c r="AR207" i="42"/>
  <c r="AS207" i="42"/>
  <c r="AT207" i="42"/>
  <c r="AU207" i="42"/>
  <c r="AV207" i="42"/>
  <c r="AW207" i="42"/>
  <c r="AA208" i="42"/>
  <c r="AB208" i="42"/>
  <c r="AC208" i="42"/>
  <c r="AD208" i="42"/>
  <c r="AE208" i="42"/>
  <c r="AF208" i="42"/>
  <c r="AG208" i="42"/>
  <c r="AH208" i="42"/>
  <c r="AI208" i="42"/>
  <c r="AJ208" i="42"/>
  <c r="AK208" i="42"/>
  <c r="AL208" i="42"/>
  <c r="AM208" i="42"/>
  <c r="AN208" i="42"/>
  <c r="AO208" i="42"/>
  <c r="AP208" i="42"/>
  <c r="AQ208" i="42"/>
  <c r="AR208" i="42"/>
  <c r="AS208" i="42"/>
  <c r="AT208" i="42"/>
  <c r="AU208" i="42"/>
  <c r="AV208" i="42"/>
  <c r="AW208" i="42"/>
  <c r="AA209" i="42"/>
  <c r="AB209" i="42"/>
  <c r="AC209" i="42"/>
  <c r="AD209" i="42"/>
  <c r="AE209" i="42"/>
  <c r="AF209" i="42"/>
  <c r="AG209" i="42"/>
  <c r="AH209" i="42"/>
  <c r="AI209" i="42"/>
  <c r="AJ209" i="42"/>
  <c r="AK209" i="42"/>
  <c r="AL209" i="42"/>
  <c r="AM209" i="42"/>
  <c r="AN209" i="42"/>
  <c r="AO209" i="42"/>
  <c r="AP209" i="42"/>
  <c r="AQ209" i="42"/>
  <c r="AR209" i="42"/>
  <c r="AS209" i="42"/>
  <c r="AT209" i="42"/>
  <c r="AU209" i="42"/>
  <c r="AV209" i="42"/>
  <c r="AW209" i="42"/>
  <c r="AA210" i="42"/>
  <c r="AB210" i="42"/>
  <c r="AC210" i="42"/>
  <c r="AD210" i="42"/>
  <c r="AE210" i="42"/>
  <c r="AF210" i="42"/>
  <c r="AG210" i="42"/>
  <c r="AH210" i="42"/>
  <c r="AI210" i="42"/>
  <c r="AJ210" i="42"/>
  <c r="AK210" i="42"/>
  <c r="AL210" i="42"/>
  <c r="AM210" i="42"/>
  <c r="AN210" i="42"/>
  <c r="AO210" i="42"/>
  <c r="AP210" i="42"/>
  <c r="AQ210" i="42"/>
  <c r="AR210" i="42"/>
  <c r="AS210" i="42"/>
  <c r="AT210" i="42"/>
  <c r="AU210" i="42"/>
  <c r="AV210" i="42"/>
  <c r="AW210" i="42"/>
  <c r="AA211" i="42"/>
  <c r="AB211" i="42"/>
  <c r="AC211" i="42"/>
  <c r="AD211" i="42"/>
  <c r="AE211" i="42"/>
  <c r="AF211" i="42"/>
  <c r="AG211" i="42"/>
  <c r="AH211" i="42"/>
  <c r="AI211" i="42"/>
  <c r="AJ211" i="42"/>
  <c r="AK211" i="42"/>
  <c r="AL211" i="42"/>
  <c r="AM211" i="42"/>
  <c r="AN211" i="42"/>
  <c r="AO211" i="42"/>
  <c r="AP211" i="42"/>
  <c r="AQ211" i="42"/>
  <c r="AR211" i="42"/>
  <c r="AS211" i="42"/>
  <c r="AT211" i="42"/>
  <c r="AU211" i="42"/>
  <c r="AV211" i="42"/>
  <c r="AW211" i="42"/>
  <c r="AA212" i="42"/>
  <c r="AB212" i="42"/>
  <c r="AC212" i="42"/>
  <c r="AD212" i="42"/>
  <c r="AE212" i="42"/>
  <c r="AF212" i="42"/>
  <c r="AG212" i="42"/>
  <c r="AH212" i="42"/>
  <c r="AI212" i="42"/>
  <c r="AJ212" i="42"/>
  <c r="AK212" i="42"/>
  <c r="AL212" i="42"/>
  <c r="AM212" i="42"/>
  <c r="AN212" i="42"/>
  <c r="AO212" i="42"/>
  <c r="AP212" i="42"/>
  <c r="AQ212" i="42"/>
  <c r="AR212" i="42"/>
  <c r="AS212" i="42"/>
  <c r="AT212" i="42"/>
  <c r="AU212" i="42"/>
  <c r="AV212" i="42"/>
  <c r="AW212" i="42"/>
  <c r="AA213" i="42"/>
  <c r="AB213" i="42"/>
  <c r="AC213" i="42"/>
  <c r="AD213" i="42"/>
  <c r="AE213" i="42"/>
  <c r="AF213" i="42"/>
  <c r="AG213" i="42"/>
  <c r="AH213" i="42"/>
  <c r="AI213" i="42"/>
  <c r="AJ213" i="42"/>
  <c r="AK213" i="42"/>
  <c r="AL213" i="42"/>
  <c r="AM213" i="42"/>
  <c r="AN213" i="42"/>
  <c r="AO213" i="42"/>
  <c r="AP213" i="42"/>
  <c r="AQ213" i="42"/>
  <c r="AR213" i="42"/>
  <c r="AS213" i="42"/>
  <c r="AT213" i="42"/>
  <c r="AU213" i="42"/>
  <c r="AV213" i="42"/>
  <c r="AW213" i="42"/>
  <c r="AA214" i="42"/>
  <c r="AB214" i="42"/>
  <c r="AC214" i="42"/>
  <c r="AD214" i="42"/>
  <c r="AE214" i="42"/>
  <c r="AF214" i="42"/>
  <c r="AG214" i="42"/>
  <c r="AH214" i="42"/>
  <c r="AI214" i="42"/>
  <c r="AJ214" i="42"/>
  <c r="AK214" i="42"/>
  <c r="AL214" i="42"/>
  <c r="AM214" i="42"/>
  <c r="AN214" i="42"/>
  <c r="AO214" i="42"/>
  <c r="AP214" i="42"/>
  <c r="AQ214" i="42"/>
  <c r="AR214" i="42"/>
  <c r="AS214" i="42"/>
  <c r="AT214" i="42"/>
  <c r="AU214" i="42"/>
  <c r="AV214" i="42"/>
  <c r="AW214" i="42"/>
  <c r="AA215" i="42"/>
  <c r="AB215" i="42"/>
  <c r="AC215" i="42"/>
  <c r="AD215" i="42"/>
  <c r="AE215" i="42"/>
  <c r="AF215" i="42"/>
  <c r="AG215" i="42"/>
  <c r="AH215" i="42"/>
  <c r="AI215" i="42"/>
  <c r="AJ215" i="42"/>
  <c r="AK215" i="42"/>
  <c r="AL215" i="42"/>
  <c r="AM215" i="42"/>
  <c r="AN215" i="42"/>
  <c r="AO215" i="42"/>
  <c r="AP215" i="42"/>
  <c r="AQ215" i="42"/>
  <c r="AR215" i="42"/>
  <c r="AS215" i="42"/>
  <c r="AT215" i="42"/>
  <c r="AU215" i="42"/>
  <c r="AV215" i="42"/>
  <c r="AW215" i="42"/>
  <c r="AA216" i="42"/>
  <c r="AB216" i="42"/>
  <c r="AC216" i="42"/>
  <c r="AD216" i="42"/>
  <c r="AE216" i="42"/>
  <c r="AF216" i="42"/>
  <c r="AG216" i="42"/>
  <c r="AH216" i="42"/>
  <c r="AI216" i="42"/>
  <c r="AJ216" i="42"/>
  <c r="AK216" i="42"/>
  <c r="AL216" i="42"/>
  <c r="AM216" i="42"/>
  <c r="AN216" i="42"/>
  <c r="AO216" i="42"/>
  <c r="AP216" i="42"/>
  <c r="AQ216" i="42"/>
  <c r="AR216" i="42"/>
  <c r="AS216" i="42"/>
  <c r="AT216" i="42"/>
  <c r="AU216" i="42"/>
  <c r="AV216" i="42"/>
  <c r="AW216" i="42"/>
  <c r="AA217" i="42"/>
  <c r="AB217" i="42"/>
  <c r="AC217" i="42"/>
  <c r="AD217" i="42"/>
  <c r="AE217" i="42"/>
  <c r="AF217" i="42"/>
  <c r="AG217" i="42"/>
  <c r="AH217" i="42"/>
  <c r="AI217" i="42"/>
  <c r="AJ217" i="42"/>
  <c r="AK217" i="42"/>
  <c r="AL217" i="42"/>
  <c r="AM217" i="42"/>
  <c r="AN217" i="42"/>
  <c r="AO217" i="42"/>
  <c r="AP217" i="42"/>
  <c r="AQ217" i="42"/>
  <c r="AR217" i="42"/>
  <c r="AS217" i="42"/>
  <c r="AT217" i="42"/>
  <c r="AU217" i="42"/>
  <c r="AV217" i="42"/>
  <c r="AW217" i="42"/>
  <c r="AA218" i="42"/>
  <c r="AB218" i="42"/>
  <c r="AC218" i="42"/>
  <c r="AD218" i="42"/>
  <c r="AE218" i="42"/>
  <c r="AF218" i="42"/>
  <c r="AG218" i="42"/>
  <c r="AH218" i="42"/>
  <c r="AI218" i="42"/>
  <c r="AJ218" i="42"/>
  <c r="AK218" i="42"/>
  <c r="AL218" i="42"/>
  <c r="AM218" i="42"/>
  <c r="AN218" i="42"/>
  <c r="AO218" i="42"/>
  <c r="AP218" i="42"/>
  <c r="AQ218" i="42"/>
  <c r="AR218" i="42"/>
  <c r="AS218" i="42"/>
  <c r="AT218" i="42"/>
  <c r="AU218" i="42"/>
  <c r="AV218" i="42"/>
  <c r="AW218" i="42"/>
  <c r="AA219" i="42"/>
  <c r="AB219" i="42"/>
  <c r="AC219" i="42"/>
  <c r="AD219" i="42"/>
  <c r="AE219" i="42"/>
  <c r="AF219" i="42"/>
  <c r="AG219" i="42"/>
  <c r="AH219" i="42"/>
  <c r="AI219" i="42"/>
  <c r="AJ219" i="42"/>
  <c r="AK219" i="42"/>
  <c r="AL219" i="42"/>
  <c r="AM219" i="42"/>
  <c r="AN219" i="42"/>
  <c r="AO219" i="42"/>
  <c r="AP219" i="42"/>
  <c r="AQ219" i="42"/>
  <c r="AR219" i="42"/>
  <c r="AS219" i="42"/>
  <c r="AT219" i="42"/>
  <c r="AU219" i="42"/>
  <c r="AV219" i="42"/>
  <c r="AW219" i="42"/>
  <c r="AA220" i="42"/>
  <c r="AB220" i="42"/>
  <c r="AC220" i="42"/>
  <c r="AD220" i="42"/>
  <c r="AE220" i="42"/>
  <c r="AF220" i="42"/>
  <c r="AG220" i="42"/>
  <c r="AH220" i="42"/>
  <c r="AI220" i="42"/>
  <c r="AJ220" i="42"/>
  <c r="AK220" i="42"/>
  <c r="AL220" i="42"/>
  <c r="AM220" i="42"/>
  <c r="AN220" i="42"/>
  <c r="AO220" i="42"/>
  <c r="AP220" i="42"/>
  <c r="AQ220" i="42"/>
  <c r="AR220" i="42"/>
  <c r="AS220" i="42"/>
  <c r="AT220" i="42"/>
  <c r="AU220" i="42"/>
  <c r="AV220" i="42"/>
  <c r="AW220" i="42"/>
  <c r="AA221" i="42"/>
  <c r="AB221" i="42"/>
  <c r="AC221" i="42"/>
  <c r="AD221" i="42"/>
  <c r="AE221" i="42"/>
  <c r="AF221" i="42"/>
  <c r="AG221" i="42"/>
  <c r="AH221" i="42"/>
  <c r="AI221" i="42"/>
  <c r="AJ221" i="42"/>
  <c r="AK221" i="42"/>
  <c r="AL221" i="42"/>
  <c r="AM221" i="42"/>
  <c r="AN221" i="42"/>
  <c r="AO221" i="42"/>
  <c r="AP221" i="42"/>
  <c r="AQ221" i="42"/>
  <c r="AR221" i="42"/>
  <c r="AS221" i="42"/>
  <c r="AT221" i="42"/>
  <c r="AU221" i="42"/>
  <c r="AV221" i="42"/>
  <c r="AW221" i="42"/>
  <c r="AA222" i="42"/>
  <c r="AB222" i="42"/>
  <c r="AC222" i="42"/>
  <c r="AD222" i="42"/>
  <c r="AE222" i="42"/>
  <c r="AF222" i="42"/>
  <c r="AG222" i="42"/>
  <c r="AH222" i="42"/>
  <c r="AI222" i="42"/>
  <c r="AJ222" i="42"/>
  <c r="AK222" i="42"/>
  <c r="AL222" i="42"/>
  <c r="AM222" i="42"/>
  <c r="AN222" i="42"/>
  <c r="AO222" i="42"/>
  <c r="AP222" i="42"/>
  <c r="AQ222" i="42"/>
  <c r="AR222" i="42"/>
  <c r="AS222" i="42"/>
  <c r="AT222" i="42"/>
  <c r="AU222" i="42"/>
  <c r="AV222" i="42"/>
  <c r="AW222" i="42"/>
  <c r="AA223" i="42"/>
  <c r="AB223" i="42"/>
  <c r="AC223" i="42"/>
  <c r="AD223" i="42"/>
  <c r="AE223" i="42"/>
  <c r="AF223" i="42"/>
  <c r="AG223" i="42"/>
  <c r="AH223" i="42"/>
  <c r="AI223" i="42"/>
  <c r="AJ223" i="42"/>
  <c r="AK223" i="42"/>
  <c r="AL223" i="42"/>
  <c r="AM223" i="42"/>
  <c r="AN223" i="42"/>
  <c r="AO223" i="42"/>
  <c r="AP223" i="42"/>
  <c r="AQ223" i="42"/>
  <c r="AR223" i="42"/>
  <c r="AS223" i="42"/>
  <c r="AT223" i="42"/>
  <c r="AU223" i="42"/>
  <c r="AV223" i="42"/>
  <c r="AW223" i="42"/>
  <c r="AA224" i="42"/>
  <c r="AB224" i="42"/>
  <c r="AC224" i="42"/>
  <c r="AD224" i="42"/>
  <c r="AE224" i="42"/>
  <c r="AF224" i="42"/>
  <c r="AG224" i="42"/>
  <c r="AH224" i="42"/>
  <c r="AI224" i="42"/>
  <c r="AJ224" i="42"/>
  <c r="AK224" i="42"/>
  <c r="AL224" i="42"/>
  <c r="AM224" i="42"/>
  <c r="AN224" i="42"/>
  <c r="AO224" i="42"/>
  <c r="AP224" i="42"/>
  <c r="AQ224" i="42"/>
  <c r="AR224" i="42"/>
  <c r="AS224" i="42"/>
  <c r="AT224" i="42"/>
  <c r="AU224" i="42"/>
  <c r="AV224" i="42"/>
  <c r="AW224" i="42"/>
  <c r="AA225" i="42"/>
  <c r="AB225" i="42"/>
  <c r="AC225" i="42"/>
  <c r="AD225" i="42"/>
  <c r="AE225" i="42"/>
  <c r="AF225" i="42"/>
  <c r="AG225" i="42"/>
  <c r="AH225" i="42"/>
  <c r="AI225" i="42"/>
  <c r="AJ225" i="42"/>
  <c r="AK225" i="42"/>
  <c r="AL225" i="42"/>
  <c r="AM225" i="42"/>
  <c r="AN225" i="42"/>
  <c r="AO225" i="42"/>
  <c r="AP225" i="42"/>
  <c r="AQ225" i="42"/>
  <c r="AR225" i="42"/>
  <c r="AS225" i="42"/>
  <c r="AT225" i="42"/>
  <c r="AU225" i="42"/>
  <c r="AV225" i="42"/>
  <c r="AW225" i="42"/>
  <c r="AA226" i="42"/>
  <c r="AB226" i="42"/>
  <c r="AC226" i="42"/>
  <c r="AD226" i="42"/>
  <c r="AE226" i="42"/>
  <c r="AF226" i="42"/>
  <c r="AG226" i="42"/>
  <c r="AH226" i="42"/>
  <c r="AI226" i="42"/>
  <c r="AJ226" i="42"/>
  <c r="AK226" i="42"/>
  <c r="AL226" i="42"/>
  <c r="AM226" i="42"/>
  <c r="AN226" i="42"/>
  <c r="AO226" i="42"/>
  <c r="AP226" i="42"/>
  <c r="AQ226" i="42"/>
  <c r="AR226" i="42"/>
  <c r="AS226" i="42"/>
  <c r="AT226" i="42"/>
  <c r="AU226" i="42"/>
  <c r="AV226" i="42"/>
  <c r="AW226" i="42"/>
  <c r="AA227" i="42"/>
  <c r="AB227" i="42"/>
  <c r="AC227" i="42"/>
  <c r="AD227" i="42"/>
  <c r="AE227" i="42"/>
  <c r="AF227" i="42"/>
  <c r="AG227" i="42"/>
  <c r="AH227" i="42"/>
  <c r="AI227" i="42"/>
  <c r="AJ227" i="42"/>
  <c r="AK227" i="42"/>
  <c r="AL227" i="42"/>
  <c r="AM227" i="42"/>
  <c r="AN227" i="42"/>
  <c r="AO227" i="42"/>
  <c r="AP227" i="42"/>
  <c r="AQ227" i="42"/>
  <c r="AR227" i="42"/>
  <c r="AS227" i="42"/>
  <c r="AT227" i="42"/>
  <c r="AU227" i="42"/>
  <c r="AV227" i="42"/>
  <c r="AW227" i="42"/>
  <c r="AA228" i="42"/>
  <c r="AB228" i="42"/>
  <c r="AC228" i="42"/>
  <c r="AD228" i="42"/>
  <c r="AE228" i="42"/>
  <c r="AF228" i="42"/>
  <c r="AG228" i="42"/>
  <c r="AH228" i="42"/>
  <c r="AI228" i="42"/>
  <c r="AJ228" i="42"/>
  <c r="AK228" i="42"/>
  <c r="AL228" i="42"/>
  <c r="AM228" i="42"/>
  <c r="AN228" i="42"/>
  <c r="AO228" i="42"/>
  <c r="AP228" i="42"/>
  <c r="AQ228" i="42"/>
  <c r="AR228" i="42"/>
  <c r="AS228" i="42"/>
  <c r="AT228" i="42"/>
  <c r="AU228" i="42"/>
  <c r="AV228" i="42"/>
  <c r="AW228" i="42"/>
  <c r="AA229" i="42"/>
  <c r="AB229" i="42"/>
  <c r="AC229" i="42"/>
  <c r="AD229" i="42"/>
  <c r="AE229" i="42"/>
  <c r="AF229" i="42"/>
  <c r="AG229" i="42"/>
  <c r="AH229" i="42"/>
  <c r="AI229" i="42"/>
  <c r="AJ229" i="42"/>
  <c r="AK229" i="42"/>
  <c r="AL229" i="42"/>
  <c r="AM229" i="42"/>
  <c r="AN229" i="42"/>
  <c r="AO229" i="42"/>
  <c r="AP229" i="42"/>
  <c r="AQ229" i="42"/>
  <c r="AR229" i="42"/>
  <c r="AS229" i="42"/>
  <c r="AT229" i="42"/>
  <c r="AU229" i="42"/>
  <c r="AV229" i="42"/>
  <c r="AW229" i="42"/>
  <c r="AA230" i="42"/>
  <c r="AB230" i="42"/>
  <c r="AC230" i="42"/>
  <c r="AD230" i="42"/>
  <c r="AE230" i="42"/>
  <c r="AF230" i="42"/>
  <c r="AG230" i="42"/>
  <c r="AH230" i="42"/>
  <c r="AI230" i="42"/>
  <c r="AJ230" i="42"/>
  <c r="AK230" i="42"/>
  <c r="AL230" i="42"/>
  <c r="AM230" i="42"/>
  <c r="AN230" i="42"/>
  <c r="AO230" i="42"/>
  <c r="AP230" i="42"/>
  <c r="AQ230" i="42"/>
  <c r="AR230" i="42"/>
  <c r="AS230" i="42"/>
  <c r="AT230" i="42"/>
  <c r="AU230" i="42"/>
  <c r="AV230" i="42"/>
  <c r="AW230" i="42"/>
  <c r="AA231" i="42"/>
  <c r="AB231" i="42"/>
  <c r="AC231" i="42"/>
  <c r="AD231" i="42"/>
  <c r="AE231" i="42"/>
  <c r="AF231" i="42"/>
  <c r="AG231" i="42"/>
  <c r="AH231" i="42"/>
  <c r="AI231" i="42"/>
  <c r="AJ231" i="42"/>
  <c r="AK231" i="42"/>
  <c r="AL231" i="42"/>
  <c r="AM231" i="42"/>
  <c r="AN231" i="42"/>
  <c r="AO231" i="42"/>
  <c r="AP231" i="42"/>
  <c r="AQ231" i="42"/>
  <c r="AR231" i="42"/>
  <c r="AS231" i="42"/>
  <c r="AT231" i="42"/>
  <c r="AU231" i="42"/>
  <c r="AV231" i="42"/>
  <c r="AW231" i="42"/>
  <c r="AA232" i="42"/>
  <c r="AB232" i="42"/>
  <c r="AC232" i="42"/>
  <c r="AD232" i="42"/>
  <c r="AE232" i="42"/>
  <c r="AF232" i="42"/>
  <c r="AG232" i="42"/>
  <c r="AH232" i="42"/>
  <c r="AI232" i="42"/>
  <c r="AJ232" i="42"/>
  <c r="AK232" i="42"/>
  <c r="AL232" i="42"/>
  <c r="AM232" i="42"/>
  <c r="AN232" i="42"/>
  <c r="AO232" i="42"/>
  <c r="AP232" i="42"/>
  <c r="AQ232" i="42"/>
  <c r="AR232" i="42"/>
  <c r="AS232" i="42"/>
  <c r="AT232" i="42"/>
  <c r="AU232" i="42"/>
  <c r="AV232" i="42"/>
  <c r="AW232" i="42"/>
  <c r="AA233" i="42"/>
  <c r="AB233" i="42"/>
  <c r="AC233" i="42"/>
  <c r="AD233" i="42"/>
  <c r="AE233" i="42"/>
  <c r="AF233" i="42"/>
  <c r="AG233" i="42"/>
  <c r="AH233" i="42"/>
  <c r="AI233" i="42"/>
  <c r="AJ233" i="42"/>
  <c r="AK233" i="42"/>
  <c r="AL233" i="42"/>
  <c r="AM233" i="42"/>
  <c r="AN233" i="42"/>
  <c r="AO233" i="42"/>
  <c r="AP233" i="42"/>
  <c r="AQ233" i="42"/>
  <c r="AR233" i="42"/>
  <c r="AS233" i="42"/>
  <c r="AT233" i="42"/>
  <c r="AU233" i="42"/>
  <c r="AV233" i="42"/>
  <c r="AW233" i="42"/>
  <c r="AA234" i="42"/>
  <c r="AB234" i="42"/>
  <c r="AC234" i="42"/>
  <c r="AD234" i="42"/>
  <c r="AE234" i="42"/>
  <c r="AF234" i="42"/>
  <c r="AG234" i="42"/>
  <c r="AH234" i="42"/>
  <c r="AI234" i="42"/>
  <c r="AJ234" i="42"/>
  <c r="AK234" i="42"/>
  <c r="AL234" i="42"/>
  <c r="AM234" i="42"/>
  <c r="AN234" i="42"/>
  <c r="AO234" i="42"/>
  <c r="AP234" i="42"/>
  <c r="AQ234" i="42"/>
  <c r="AR234" i="42"/>
  <c r="AS234" i="42"/>
  <c r="AT234" i="42"/>
  <c r="AU234" i="42"/>
  <c r="AV234" i="42"/>
  <c r="AW234" i="42"/>
  <c r="AA235" i="42"/>
  <c r="AB235" i="42"/>
  <c r="AC235" i="42"/>
  <c r="AD235" i="42"/>
  <c r="AE235" i="42"/>
  <c r="AF235" i="42"/>
  <c r="AG235" i="42"/>
  <c r="AH235" i="42"/>
  <c r="AI235" i="42"/>
  <c r="AJ235" i="42"/>
  <c r="AK235" i="42"/>
  <c r="AL235" i="42"/>
  <c r="AM235" i="42"/>
  <c r="AN235" i="42"/>
  <c r="AO235" i="42"/>
  <c r="AP235" i="42"/>
  <c r="AQ235" i="42"/>
  <c r="AR235" i="42"/>
  <c r="AS235" i="42"/>
  <c r="AT235" i="42"/>
  <c r="AU235" i="42"/>
  <c r="AV235" i="42"/>
  <c r="AW235" i="42"/>
  <c r="AA236" i="42"/>
  <c r="AB236" i="42"/>
  <c r="AC236" i="42"/>
  <c r="AD236" i="42"/>
  <c r="AE236" i="42"/>
  <c r="AF236" i="42"/>
  <c r="AG236" i="42"/>
  <c r="AH236" i="42"/>
  <c r="AI236" i="42"/>
  <c r="AJ236" i="42"/>
  <c r="AK236" i="42"/>
  <c r="AL236" i="42"/>
  <c r="AM236" i="42"/>
  <c r="AN236" i="42"/>
  <c r="AO236" i="42"/>
  <c r="AP236" i="42"/>
  <c r="AQ236" i="42"/>
  <c r="AR236" i="42"/>
  <c r="AS236" i="42"/>
  <c r="AT236" i="42"/>
  <c r="AU236" i="42"/>
  <c r="AV236" i="42"/>
  <c r="AW236" i="42"/>
  <c r="AA237" i="42"/>
  <c r="AB237" i="42"/>
  <c r="AC237" i="42"/>
  <c r="AD237" i="42"/>
  <c r="AE237" i="42"/>
  <c r="AF237" i="42"/>
  <c r="AG237" i="42"/>
  <c r="AH237" i="42"/>
  <c r="AI237" i="42"/>
  <c r="AJ237" i="42"/>
  <c r="AK237" i="42"/>
  <c r="AL237" i="42"/>
  <c r="AM237" i="42"/>
  <c r="AN237" i="42"/>
  <c r="AO237" i="42"/>
  <c r="AP237" i="42"/>
  <c r="AQ237" i="42"/>
  <c r="AR237" i="42"/>
  <c r="AS237" i="42"/>
  <c r="AT237" i="42"/>
  <c r="AU237" i="42"/>
  <c r="AV237" i="42"/>
  <c r="AW237" i="42"/>
  <c r="AA238" i="42"/>
  <c r="AB238" i="42"/>
  <c r="AC238" i="42"/>
  <c r="AD238" i="42"/>
  <c r="AE238" i="42"/>
  <c r="AF238" i="42"/>
  <c r="AG238" i="42"/>
  <c r="AH238" i="42"/>
  <c r="AI238" i="42"/>
  <c r="AJ238" i="42"/>
  <c r="AK238" i="42"/>
  <c r="AL238" i="42"/>
  <c r="AM238" i="42"/>
  <c r="AN238" i="42"/>
  <c r="AO238" i="42"/>
  <c r="AP238" i="42"/>
  <c r="AQ238" i="42"/>
  <c r="AR238" i="42"/>
  <c r="AS238" i="42"/>
  <c r="AT238" i="42"/>
  <c r="AU238" i="42"/>
  <c r="AV238" i="42"/>
  <c r="AW238" i="42"/>
  <c r="AA239" i="42"/>
  <c r="AB239" i="42"/>
  <c r="AC239" i="42"/>
  <c r="AD239" i="42"/>
  <c r="AE239" i="42"/>
  <c r="AF239" i="42"/>
  <c r="AG239" i="42"/>
  <c r="AH239" i="42"/>
  <c r="AI239" i="42"/>
  <c r="AJ239" i="42"/>
  <c r="AK239" i="42"/>
  <c r="AL239" i="42"/>
  <c r="AM239" i="42"/>
  <c r="AN239" i="42"/>
  <c r="AO239" i="42"/>
  <c r="AP239" i="42"/>
  <c r="AQ239" i="42"/>
  <c r="AR239" i="42"/>
  <c r="AS239" i="42"/>
  <c r="AT239" i="42"/>
  <c r="AU239" i="42"/>
  <c r="AV239" i="42"/>
  <c r="AW239" i="42"/>
  <c r="AA240" i="42"/>
  <c r="AB240" i="42"/>
  <c r="AC240" i="42"/>
  <c r="AD240" i="42"/>
  <c r="AE240" i="42"/>
  <c r="AF240" i="42"/>
  <c r="AG240" i="42"/>
  <c r="AH240" i="42"/>
  <c r="AI240" i="42"/>
  <c r="AJ240" i="42"/>
  <c r="AK240" i="42"/>
  <c r="AL240" i="42"/>
  <c r="AM240" i="42"/>
  <c r="AN240" i="42"/>
  <c r="AO240" i="42"/>
  <c r="AP240" i="42"/>
  <c r="AQ240" i="42"/>
  <c r="AR240" i="42"/>
  <c r="AS240" i="42"/>
  <c r="AT240" i="42"/>
  <c r="AU240" i="42"/>
  <c r="AV240" i="42"/>
  <c r="AW240" i="42"/>
  <c r="AA241" i="42"/>
  <c r="AB241" i="42"/>
  <c r="AC241" i="42"/>
  <c r="AD241" i="42"/>
  <c r="AE241" i="42"/>
  <c r="AF241" i="42"/>
  <c r="AG241" i="42"/>
  <c r="AH241" i="42"/>
  <c r="AI241" i="42"/>
  <c r="AJ241" i="42"/>
  <c r="AK241" i="42"/>
  <c r="AL241" i="42"/>
  <c r="AM241" i="42"/>
  <c r="AN241" i="42"/>
  <c r="AO241" i="42"/>
  <c r="AP241" i="42"/>
  <c r="AQ241" i="42"/>
  <c r="AR241" i="42"/>
  <c r="AS241" i="42"/>
  <c r="AT241" i="42"/>
  <c r="AU241" i="42"/>
  <c r="AV241" i="42"/>
  <c r="AW241" i="42"/>
  <c r="AA242" i="42"/>
  <c r="AB242" i="42"/>
  <c r="AC242" i="42"/>
  <c r="AD242" i="42"/>
  <c r="AE242" i="42"/>
  <c r="AF242" i="42"/>
  <c r="AG242" i="42"/>
  <c r="AH242" i="42"/>
  <c r="AI242" i="42"/>
  <c r="AJ242" i="42"/>
  <c r="AK242" i="42"/>
  <c r="AL242" i="42"/>
  <c r="AM242" i="42"/>
  <c r="AN242" i="42"/>
  <c r="AO242" i="42"/>
  <c r="AP242" i="42"/>
  <c r="AQ242" i="42"/>
  <c r="AR242" i="42"/>
  <c r="AS242" i="42"/>
  <c r="AT242" i="42"/>
  <c r="AU242" i="42"/>
  <c r="AV242" i="42"/>
  <c r="AW242" i="42"/>
  <c r="AA243" i="42"/>
  <c r="AB243" i="42"/>
  <c r="AC243" i="42"/>
  <c r="AD243" i="42"/>
  <c r="AE243" i="42"/>
  <c r="AF243" i="42"/>
  <c r="AG243" i="42"/>
  <c r="AH243" i="42"/>
  <c r="AI243" i="42"/>
  <c r="AJ243" i="42"/>
  <c r="AK243" i="42"/>
  <c r="AL243" i="42"/>
  <c r="AM243" i="42"/>
  <c r="AN243" i="42"/>
  <c r="AO243" i="42"/>
  <c r="AP243" i="42"/>
  <c r="AQ243" i="42"/>
  <c r="AR243" i="42"/>
  <c r="AS243" i="42"/>
  <c r="AT243" i="42"/>
  <c r="AU243" i="42"/>
  <c r="AV243" i="42"/>
  <c r="AW243" i="42"/>
  <c r="AA244" i="42"/>
  <c r="AB244" i="42"/>
  <c r="AC244" i="42"/>
  <c r="AD244" i="42"/>
  <c r="AE244" i="42"/>
  <c r="AF244" i="42"/>
  <c r="AG244" i="42"/>
  <c r="AH244" i="42"/>
  <c r="AI244" i="42"/>
  <c r="AJ244" i="42"/>
  <c r="AK244" i="42"/>
  <c r="AL244" i="42"/>
  <c r="AM244" i="42"/>
  <c r="AN244" i="42"/>
  <c r="AO244" i="42"/>
  <c r="AP244" i="42"/>
  <c r="AQ244" i="42"/>
  <c r="AR244" i="42"/>
  <c r="AS244" i="42"/>
  <c r="AT244" i="42"/>
  <c r="AU244" i="42"/>
  <c r="AV244" i="42"/>
  <c r="AW244" i="42"/>
  <c r="AA245" i="42"/>
  <c r="AB245" i="42"/>
  <c r="AC245" i="42"/>
  <c r="AD245" i="42"/>
  <c r="AE245" i="42"/>
  <c r="AF245" i="42"/>
  <c r="AG245" i="42"/>
  <c r="AH245" i="42"/>
  <c r="AI245" i="42"/>
  <c r="AJ245" i="42"/>
  <c r="AK245" i="42"/>
  <c r="AL245" i="42"/>
  <c r="AM245" i="42"/>
  <c r="AN245" i="42"/>
  <c r="AO245" i="42"/>
  <c r="AP245" i="42"/>
  <c r="AQ245" i="42"/>
  <c r="AR245" i="42"/>
  <c r="AS245" i="42"/>
  <c r="AT245" i="42"/>
  <c r="AU245" i="42"/>
  <c r="AV245" i="42"/>
  <c r="AW245" i="42"/>
  <c r="AA246" i="42"/>
  <c r="AB246" i="42"/>
  <c r="AC246" i="42"/>
  <c r="AD246" i="42"/>
  <c r="AE246" i="42"/>
  <c r="AF246" i="42"/>
  <c r="AG246" i="42"/>
  <c r="AH246" i="42"/>
  <c r="AI246" i="42"/>
  <c r="AJ246" i="42"/>
  <c r="AK246" i="42"/>
  <c r="AL246" i="42"/>
  <c r="AM246" i="42"/>
  <c r="AN246" i="42"/>
  <c r="AO246" i="42"/>
  <c r="AP246" i="42"/>
  <c r="AQ246" i="42"/>
  <c r="AR246" i="42"/>
  <c r="AS246" i="42"/>
  <c r="AT246" i="42"/>
  <c r="AU246" i="42"/>
  <c r="AV246" i="42"/>
  <c r="AW246" i="42"/>
  <c r="AA247" i="42"/>
  <c r="AB247" i="42"/>
  <c r="AC247" i="42"/>
  <c r="AD247" i="42"/>
  <c r="AE247" i="42"/>
  <c r="AF247" i="42"/>
  <c r="AG247" i="42"/>
  <c r="AH247" i="42"/>
  <c r="AI247" i="42"/>
  <c r="AJ247" i="42"/>
  <c r="AK247" i="42"/>
  <c r="AL247" i="42"/>
  <c r="AM247" i="42"/>
  <c r="AN247" i="42"/>
  <c r="AO247" i="42"/>
  <c r="AP247" i="42"/>
  <c r="AQ247" i="42"/>
  <c r="AR247" i="42"/>
  <c r="AS247" i="42"/>
  <c r="AT247" i="42"/>
  <c r="AU247" i="42"/>
  <c r="AV247" i="42"/>
  <c r="AW247" i="42"/>
  <c r="AA248" i="42"/>
  <c r="AB248" i="42"/>
  <c r="AC248" i="42"/>
  <c r="AD248" i="42"/>
  <c r="AE248" i="42"/>
  <c r="AF248" i="42"/>
  <c r="AG248" i="42"/>
  <c r="AH248" i="42"/>
  <c r="AI248" i="42"/>
  <c r="AJ248" i="42"/>
  <c r="AK248" i="42"/>
  <c r="AL248" i="42"/>
  <c r="AM248" i="42"/>
  <c r="AN248" i="42"/>
  <c r="AO248" i="42"/>
  <c r="AP248" i="42"/>
  <c r="AQ248" i="42"/>
  <c r="AR248" i="42"/>
  <c r="AS248" i="42"/>
  <c r="AT248" i="42"/>
  <c r="AU248" i="42"/>
  <c r="AV248" i="42"/>
  <c r="AW248" i="42"/>
  <c r="AA249" i="42"/>
  <c r="AB249" i="42"/>
  <c r="AC249" i="42"/>
  <c r="AD249" i="42"/>
  <c r="AE249" i="42"/>
  <c r="AF249" i="42"/>
  <c r="AG249" i="42"/>
  <c r="AH249" i="42"/>
  <c r="AI249" i="42"/>
  <c r="AJ249" i="42"/>
  <c r="AK249" i="42"/>
  <c r="AL249" i="42"/>
  <c r="AM249" i="42"/>
  <c r="AN249" i="42"/>
  <c r="AO249" i="42"/>
  <c r="AP249" i="42"/>
  <c r="AQ249" i="42"/>
  <c r="AR249" i="42"/>
  <c r="AS249" i="42"/>
  <c r="AT249" i="42"/>
  <c r="AU249" i="42"/>
  <c r="AV249" i="42"/>
  <c r="AW249" i="42"/>
  <c r="AA250" i="42"/>
  <c r="AB250" i="42"/>
  <c r="AC250" i="42"/>
  <c r="AD250" i="42"/>
  <c r="AE250" i="42"/>
  <c r="AF250" i="42"/>
  <c r="AG250" i="42"/>
  <c r="AH250" i="42"/>
  <c r="AI250" i="42"/>
  <c r="AJ250" i="42"/>
  <c r="AK250" i="42"/>
  <c r="AL250" i="42"/>
  <c r="AM250" i="42"/>
  <c r="AN250" i="42"/>
  <c r="AO250" i="42"/>
  <c r="AP250" i="42"/>
  <c r="AQ250" i="42"/>
  <c r="AR250" i="42"/>
  <c r="AS250" i="42"/>
  <c r="AT250" i="42"/>
  <c r="AU250" i="42"/>
  <c r="AV250" i="42"/>
  <c r="AW250" i="42"/>
  <c r="AA251" i="42"/>
  <c r="AB251" i="42"/>
  <c r="AC251" i="42"/>
  <c r="AD251" i="42"/>
  <c r="AE251" i="42"/>
  <c r="AF251" i="42"/>
  <c r="AG251" i="42"/>
  <c r="AH251" i="42"/>
  <c r="AI251" i="42"/>
  <c r="AJ251" i="42"/>
  <c r="AK251" i="42"/>
  <c r="AL251" i="42"/>
  <c r="AM251" i="42"/>
  <c r="AN251" i="42"/>
  <c r="AO251" i="42"/>
  <c r="AP251" i="42"/>
  <c r="AQ251" i="42"/>
  <c r="AR251" i="42"/>
  <c r="AS251" i="42"/>
  <c r="AT251" i="42"/>
  <c r="AU251" i="42"/>
  <c r="AV251" i="42"/>
  <c r="AW251" i="42"/>
  <c r="AA252" i="42"/>
  <c r="AB252" i="42"/>
  <c r="AC252" i="42"/>
  <c r="AD252" i="42"/>
  <c r="AE252" i="42"/>
  <c r="AF252" i="42"/>
  <c r="AG252" i="42"/>
  <c r="AH252" i="42"/>
  <c r="AI252" i="42"/>
  <c r="AJ252" i="42"/>
  <c r="AK252" i="42"/>
  <c r="AL252" i="42"/>
  <c r="AM252" i="42"/>
  <c r="AN252" i="42"/>
  <c r="AO252" i="42"/>
  <c r="AP252" i="42"/>
  <c r="AQ252" i="42"/>
  <c r="AR252" i="42"/>
  <c r="AS252" i="42"/>
  <c r="AT252" i="42"/>
  <c r="AU252" i="42"/>
  <c r="AV252" i="42"/>
  <c r="AW252" i="42"/>
  <c r="AA253" i="42"/>
  <c r="AB253" i="42"/>
  <c r="AC253" i="42"/>
  <c r="AD253" i="42"/>
  <c r="AE253" i="42"/>
  <c r="AF253" i="42"/>
  <c r="AG253" i="42"/>
  <c r="AH253" i="42"/>
  <c r="AI253" i="42"/>
  <c r="AJ253" i="42"/>
  <c r="AK253" i="42"/>
  <c r="AL253" i="42"/>
  <c r="AM253" i="42"/>
  <c r="AN253" i="42"/>
  <c r="AO253" i="42"/>
  <c r="AP253" i="42"/>
  <c r="AQ253" i="42"/>
  <c r="AR253" i="42"/>
  <c r="AS253" i="42"/>
  <c r="AT253" i="42"/>
  <c r="AU253" i="42"/>
  <c r="AV253" i="42"/>
  <c r="AW253" i="42"/>
  <c r="AA254" i="42"/>
  <c r="AB254" i="42"/>
  <c r="AC254" i="42"/>
  <c r="AD254" i="42"/>
  <c r="AE254" i="42"/>
  <c r="AF254" i="42"/>
  <c r="AG254" i="42"/>
  <c r="AH254" i="42"/>
  <c r="AI254" i="42"/>
  <c r="AJ254" i="42"/>
  <c r="AK254" i="42"/>
  <c r="AL254" i="42"/>
  <c r="AM254" i="42"/>
  <c r="AN254" i="42"/>
  <c r="AO254" i="42"/>
  <c r="AP254" i="42"/>
  <c r="AQ254" i="42"/>
  <c r="AR254" i="42"/>
  <c r="AS254" i="42"/>
  <c r="AT254" i="42"/>
  <c r="AU254" i="42"/>
  <c r="AV254" i="42"/>
  <c r="AW254" i="42"/>
  <c r="AA255" i="42"/>
  <c r="AB255" i="42"/>
  <c r="AC255" i="42"/>
  <c r="AD255" i="42"/>
  <c r="AE255" i="42"/>
  <c r="AF255" i="42"/>
  <c r="AG255" i="42"/>
  <c r="AH255" i="42"/>
  <c r="AI255" i="42"/>
  <c r="AJ255" i="42"/>
  <c r="AK255" i="42"/>
  <c r="AL255" i="42"/>
  <c r="AM255" i="42"/>
  <c r="AN255" i="42"/>
  <c r="AO255" i="42"/>
  <c r="AP255" i="42"/>
  <c r="AQ255" i="42"/>
  <c r="AR255" i="42"/>
  <c r="AS255" i="42"/>
  <c r="AT255" i="42"/>
  <c r="AU255" i="42"/>
  <c r="AV255" i="42"/>
  <c r="AW255" i="42"/>
  <c r="AA256" i="42"/>
  <c r="AB256" i="42"/>
  <c r="AC256" i="42"/>
  <c r="AD256" i="42"/>
  <c r="AE256" i="42"/>
  <c r="AF256" i="42"/>
  <c r="AG256" i="42"/>
  <c r="AH256" i="42"/>
  <c r="AI256" i="42"/>
  <c r="AJ256" i="42"/>
  <c r="AK256" i="42"/>
  <c r="AL256" i="42"/>
  <c r="AM256" i="42"/>
  <c r="AN256" i="42"/>
  <c r="AO256" i="42"/>
  <c r="AP256" i="42"/>
  <c r="AQ256" i="42"/>
  <c r="AR256" i="42"/>
  <c r="AS256" i="42"/>
  <c r="AT256" i="42"/>
  <c r="AU256" i="42"/>
  <c r="AV256" i="42"/>
  <c r="AW256" i="42"/>
  <c r="AA257" i="42"/>
  <c r="AB257" i="42"/>
  <c r="AC257" i="42"/>
  <c r="AD257" i="42"/>
  <c r="AE257" i="42"/>
  <c r="AF257" i="42"/>
  <c r="AG257" i="42"/>
  <c r="AH257" i="42"/>
  <c r="AI257" i="42"/>
  <c r="AJ257" i="42"/>
  <c r="AK257" i="42"/>
  <c r="AL257" i="42"/>
  <c r="AM257" i="42"/>
  <c r="AN257" i="42"/>
  <c r="AO257" i="42"/>
  <c r="AP257" i="42"/>
  <c r="AQ257" i="42"/>
  <c r="AR257" i="42"/>
  <c r="AS257" i="42"/>
  <c r="AT257" i="42"/>
  <c r="AU257" i="42"/>
  <c r="AV257" i="42"/>
  <c r="AW257" i="42"/>
  <c r="AA258" i="42"/>
  <c r="AB258" i="42"/>
  <c r="AC258" i="42"/>
  <c r="AD258" i="42"/>
  <c r="AE258" i="42"/>
  <c r="AF258" i="42"/>
  <c r="AG258" i="42"/>
  <c r="AH258" i="42"/>
  <c r="AI258" i="42"/>
  <c r="AJ258" i="42"/>
  <c r="AK258" i="42"/>
  <c r="AL258" i="42"/>
  <c r="AM258" i="42"/>
  <c r="AN258" i="42"/>
  <c r="AO258" i="42"/>
  <c r="AP258" i="42"/>
  <c r="AQ258" i="42"/>
  <c r="AR258" i="42"/>
  <c r="AS258" i="42"/>
  <c r="AT258" i="42"/>
  <c r="AU258" i="42"/>
  <c r="AV258" i="42"/>
  <c r="AW258" i="42"/>
  <c r="AA259" i="42"/>
  <c r="AB259" i="42"/>
  <c r="AC259" i="42"/>
  <c r="AD259" i="42"/>
  <c r="AE259" i="42"/>
  <c r="AF259" i="42"/>
  <c r="AG259" i="42"/>
  <c r="AH259" i="42"/>
  <c r="AI259" i="42"/>
  <c r="AJ259" i="42"/>
  <c r="AK259" i="42"/>
  <c r="AL259" i="42"/>
  <c r="AM259" i="42"/>
  <c r="AN259" i="42"/>
  <c r="AO259" i="42"/>
  <c r="AP259" i="42"/>
  <c r="AQ259" i="42"/>
  <c r="AR259" i="42"/>
  <c r="AS259" i="42"/>
  <c r="AT259" i="42"/>
  <c r="AU259" i="42"/>
  <c r="AV259" i="42"/>
  <c r="AW259" i="42"/>
  <c r="AA260" i="42"/>
  <c r="AB260" i="42"/>
  <c r="AC260" i="42"/>
  <c r="AD260" i="42"/>
  <c r="AE260" i="42"/>
  <c r="AF260" i="42"/>
  <c r="AG260" i="42"/>
  <c r="AH260" i="42"/>
  <c r="AI260" i="42"/>
  <c r="AJ260" i="42"/>
  <c r="AK260" i="42"/>
  <c r="AL260" i="42"/>
  <c r="AM260" i="42"/>
  <c r="AN260" i="42"/>
  <c r="AO260" i="42"/>
  <c r="AP260" i="42"/>
  <c r="AQ260" i="42"/>
  <c r="AR260" i="42"/>
  <c r="AS260" i="42"/>
  <c r="AT260" i="42"/>
  <c r="AU260" i="42"/>
  <c r="AV260" i="42"/>
  <c r="AW260" i="42"/>
  <c r="AA261" i="42"/>
  <c r="AB261" i="42"/>
  <c r="AC261" i="42"/>
  <c r="AD261" i="42"/>
  <c r="AE261" i="42"/>
  <c r="AF261" i="42"/>
  <c r="AG261" i="42"/>
  <c r="AH261" i="42"/>
  <c r="AI261" i="42"/>
  <c r="AJ261" i="42"/>
  <c r="AK261" i="42"/>
  <c r="AL261" i="42"/>
  <c r="AM261" i="42"/>
  <c r="AN261" i="42"/>
  <c r="AO261" i="42"/>
  <c r="AP261" i="42"/>
  <c r="AQ261" i="42"/>
  <c r="AR261" i="42"/>
  <c r="AS261" i="42"/>
  <c r="AT261" i="42"/>
  <c r="AU261" i="42"/>
  <c r="AV261" i="42"/>
  <c r="AW261" i="42"/>
  <c r="AA262" i="42"/>
  <c r="AB262" i="42"/>
  <c r="AC262" i="42"/>
  <c r="AD262" i="42"/>
  <c r="AE262" i="42"/>
  <c r="AF262" i="42"/>
  <c r="AG262" i="42"/>
  <c r="AH262" i="42"/>
  <c r="AI262" i="42"/>
  <c r="AJ262" i="42"/>
  <c r="AK262" i="42"/>
  <c r="AL262" i="42"/>
  <c r="AM262" i="42"/>
  <c r="AN262" i="42"/>
  <c r="AO262" i="42"/>
  <c r="AP262" i="42"/>
  <c r="AQ262" i="42"/>
  <c r="AR262" i="42"/>
  <c r="AS262" i="42"/>
  <c r="AT262" i="42"/>
  <c r="AU262" i="42"/>
  <c r="AV262" i="42"/>
  <c r="AW262" i="42"/>
  <c r="AA263" i="42"/>
  <c r="AB263" i="42"/>
  <c r="AC263" i="42"/>
  <c r="AD263" i="42"/>
  <c r="AE263" i="42"/>
  <c r="AF263" i="42"/>
  <c r="AG263" i="42"/>
  <c r="AH263" i="42"/>
  <c r="AI263" i="42"/>
  <c r="AJ263" i="42"/>
  <c r="AK263" i="42"/>
  <c r="AL263" i="42"/>
  <c r="AM263" i="42"/>
  <c r="AN263" i="42"/>
  <c r="AO263" i="42"/>
  <c r="AP263" i="42"/>
  <c r="AQ263" i="42"/>
  <c r="AR263" i="42"/>
  <c r="AS263" i="42"/>
  <c r="AT263" i="42"/>
  <c r="AU263" i="42"/>
  <c r="AV263" i="42"/>
  <c r="AW263" i="42"/>
  <c r="AA264" i="42"/>
  <c r="AB264" i="42"/>
  <c r="AC264" i="42"/>
  <c r="AD264" i="42"/>
  <c r="AE264" i="42"/>
  <c r="AF264" i="42"/>
  <c r="AG264" i="42"/>
  <c r="AH264" i="42"/>
  <c r="AI264" i="42"/>
  <c r="AJ264" i="42"/>
  <c r="AK264" i="42"/>
  <c r="AL264" i="42"/>
  <c r="AM264" i="42"/>
  <c r="AN264" i="42"/>
  <c r="AO264" i="42"/>
  <c r="AP264" i="42"/>
  <c r="AQ264" i="42"/>
  <c r="AR264" i="42"/>
  <c r="AS264" i="42"/>
  <c r="AT264" i="42"/>
  <c r="AU264" i="42"/>
  <c r="AV264" i="42"/>
  <c r="AW264" i="42"/>
  <c r="AA265" i="42"/>
  <c r="AB265" i="42"/>
  <c r="AC265" i="42"/>
  <c r="AD265" i="42"/>
  <c r="AE265" i="42"/>
  <c r="AF265" i="42"/>
  <c r="AG265" i="42"/>
  <c r="AH265" i="42"/>
  <c r="AI265" i="42"/>
  <c r="AJ265" i="42"/>
  <c r="AK265" i="42"/>
  <c r="AL265" i="42"/>
  <c r="AM265" i="42"/>
  <c r="AN265" i="42"/>
  <c r="AO265" i="42"/>
  <c r="AP265" i="42"/>
  <c r="AQ265" i="42"/>
  <c r="AR265" i="42"/>
  <c r="AS265" i="42"/>
  <c r="AT265" i="42"/>
  <c r="AU265" i="42"/>
  <c r="AV265" i="42"/>
  <c r="AW265" i="42"/>
  <c r="AA266" i="42"/>
  <c r="AB266" i="42"/>
  <c r="AC266" i="42"/>
  <c r="AD266" i="42"/>
  <c r="AE266" i="42"/>
  <c r="AF266" i="42"/>
  <c r="AG266" i="42"/>
  <c r="AH266" i="42"/>
  <c r="AI266" i="42"/>
  <c r="AJ266" i="42"/>
  <c r="AK266" i="42"/>
  <c r="AL266" i="42"/>
  <c r="AM266" i="42"/>
  <c r="AN266" i="42"/>
  <c r="AO266" i="42"/>
  <c r="AP266" i="42"/>
  <c r="AQ266" i="42"/>
  <c r="AR266" i="42"/>
  <c r="AS266" i="42"/>
  <c r="AT266" i="42"/>
  <c r="AU266" i="42"/>
  <c r="AV266" i="42"/>
  <c r="AW266" i="42"/>
  <c r="AA267" i="42"/>
  <c r="AB267" i="42"/>
  <c r="AC267" i="42"/>
  <c r="AD267" i="42"/>
  <c r="AE267" i="42"/>
  <c r="AF267" i="42"/>
  <c r="AG267" i="42"/>
  <c r="AH267" i="42"/>
  <c r="AI267" i="42"/>
  <c r="AJ267" i="42"/>
  <c r="AK267" i="42"/>
  <c r="AL267" i="42"/>
  <c r="AM267" i="42"/>
  <c r="AN267" i="42"/>
  <c r="AO267" i="42"/>
  <c r="AP267" i="42"/>
  <c r="AQ267" i="42"/>
  <c r="AR267" i="42"/>
  <c r="AS267" i="42"/>
  <c r="AT267" i="42"/>
  <c r="AU267" i="42"/>
  <c r="AV267" i="42"/>
  <c r="AW267" i="42"/>
  <c r="AA268" i="42"/>
  <c r="AB268" i="42"/>
  <c r="AC268" i="42"/>
  <c r="AD268" i="42"/>
  <c r="AE268" i="42"/>
  <c r="AF268" i="42"/>
  <c r="AG268" i="42"/>
  <c r="AH268" i="42"/>
  <c r="AI268" i="42"/>
  <c r="AJ268" i="42"/>
  <c r="AK268" i="42"/>
  <c r="AL268" i="42"/>
  <c r="AM268" i="42"/>
  <c r="AN268" i="42"/>
  <c r="AO268" i="42"/>
  <c r="AP268" i="42"/>
  <c r="AQ268" i="42"/>
  <c r="AR268" i="42"/>
  <c r="AS268" i="42"/>
  <c r="AT268" i="42"/>
  <c r="AU268" i="42"/>
  <c r="AV268" i="42"/>
  <c r="AW268" i="42"/>
  <c r="AA269" i="42"/>
  <c r="AB269" i="42"/>
  <c r="AC269" i="42"/>
  <c r="AD269" i="42"/>
  <c r="AE269" i="42"/>
  <c r="AF269" i="42"/>
  <c r="AG269" i="42"/>
  <c r="AH269" i="42"/>
  <c r="AI269" i="42"/>
  <c r="AJ269" i="42"/>
  <c r="AK269" i="42"/>
  <c r="AL269" i="42"/>
  <c r="AM269" i="42"/>
  <c r="AN269" i="42"/>
  <c r="AO269" i="42"/>
  <c r="AP269" i="42"/>
  <c r="AQ269" i="42"/>
  <c r="AR269" i="42"/>
  <c r="AS269" i="42"/>
  <c r="AT269" i="42"/>
  <c r="AU269" i="42"/>
  <c r="AV269" i="42"/>
  <c r="AW269" i="42"/>
  <c r="AA270" i="42"/>
  <c r="AB270" i="42"/>
  <c r="AC270" i="42"/>
  <c r="AD270" i="42"/>
  <c r="AE270" i="42"/>
  <c r="AF270" i="42"/>
  <c r="AG270" i="42"/>
  <c r="AH270" i="42"/>
  <c r="AI270" i="42"/>
  <c r="AJ270" i="42"/>
  <c r="AK270" i="42"/>
  <c r="AL270" i="42"/>
  <c r="AM270" i="42"/>
  <c r="AN270" i="42"/>
  <c r="AO270" i="42"/>
  <c r="AP270" i="42"/>
  <c r="AQ270" i="42"/>
  <c r="AR270" i="42"/>
  <c r="AS270" i="42"/>
  <c r="AT270" i="42"/>
  <c r="AU270" i="42"/>
  <c r="AV270" i="42"/>
  <c r="AW270" i="42"/>
  <c r="AA271" i="42"/>
  <c r="AB271" i="42"/>
  <c r="AC271" i="42"/>
  <c r="AD271" i="42"/>
  <c r="AE271" i="42"/>
  <c r="AF271" i="42"/>
  <c r="AG271" i="42"/>
  <c r="AH271" i="42"/>
  <c r="AI271" i="42"/>
  <c r="AJ271" i="42"/>
  <c r="AK271" i="42"/>
  <c r="AL271" i="42"/>
  <c r="AM271" i="42"/>
  <c r="AN271" i="42"/>
  <c r="AO271" i="42"/>
  <c r="AP271" i="42"/>
  <c r="AQ271" i="42"/>
  <c r="AR271" i="42"/>
  <c r="AS271" i="42"/>
  <c r="AT271" i="42"/>
  <c r="AU271" i="42"/>
  <c r="AV271" i="42"/>
  <c r="AW271" i="42"/>
  <c r="AA272" i="42"/>
  <c r="AB272" i="42"/>
  <c r="AC272" i="42"/>
  <c r="AD272" i="42"/>
  <c r="AE272" i="42"/>
  <c r="AF272" i="42"/>
  <c r="AG272" i="42"/>
  <c r="AH272" i="42"/>
  <c r="AI272" i="42"/>
  <c r="AJ272" i="42"/>
  <c r="AK272" i="42"/>
  <c r="AL272" i="42"/>
  <c r="AM272" i="42"/>
  <c r="AN272" i="42"/>
  <c r="AO272" i="42"/>
  <c r="AP272" i="42"/>
  <c r="AQ272" i="42"/>
  <c r="AR272" i="42"/>
  <c r="AS272" i="42"/>
  <c r="AT272" i="42"/>
  <c r="AU272" i="42"/>
  <c r="AV272" i="42"/>
  <c r="AW272" i="42"/>
  <c r="AA273" i="42"/>
  <c r="AB273" i="42"/>
  <c r="AC273" i="42"/>
  <c r="AD273" i="42"/>
  <c r="AE273" i="42"/>
  <c r="AF273" i="42"/>
  <c r="AG273" i="42"/>
  <c r="AH273" i="42"/>
  <c r="AI273" i="42"/>
  <c r="AJ273" i="42"/>
  <c r="AK273" i="42"/>
  <c r="AL273" i="42"/>
  <c r="AM273" i="42"/>
  <c r="AN273" i="42"/>
  <c r="AO273" i="42"/>
  <c r="AP273" i="42"/>
  <c r="AQ273" i="42"/>
  <c r="AR273" i="42"/>
  <c r="AS273" i="42"/>
  <c r="AT273" i="42"/>
  <c r="AU273" i="42"/>
  <c r="AV273" i="42"/>
  <c r="AW273" i="42"/>
  <c r="AA274" i="42"/>
  <c r="AB274" i="42"/>
  <c r="AC274" i="42"/>
  <c r="AD274" i="42"/>
  <c r="AE274" i="42"/>
  <c r="AF274" i="42"/>
  <c r="AG274" i="42"/>
  <c r="AH274" i="42"/>
  <c r="AI274" i="42"/>
  <c r="AJ274" i="42"/>
  <c r="AK274" i="42"/>
  <c r="AL274" i="42"/>
  <c r="AM274" i="42"/>
  <c r="AN274" i="42"/>
  <c r="AO274" i="42"/>
  <c r="AP274" i="42"/>
  <c r="AQ274" i="42"/>
  <c r="AR274" i="42"/>
  <c r="AS274" i="42"/>
  <c r="AT274" i="42"/>
  <c r="AU274" i="42"/>
  <c r="AV274" i="42"/>
  <c r="AW274" i="42"/>
  <c r="AA275" i="42"/>
  <c r="AB275" i="42"/>
  <c r="AC275" i="42"/>
  <c r="AD275" i="42"/>
  <c r="AE275" i="42"/>
  <c r="AF275" i="42"/>
  <c r="AG275" i="42"/>
  <c r="AH275" i="42"/>
  <c r="AI275" i="42"/>
  <c r="AJ275" i="42"/>
  <c r="AK275" i="42"/>
  <c r="AL275" i="42"/>
  <c r="AM275" i="42"/>
  <c r="AN275" i="42"/>
  <c r="AO275" i="42"/>
  <c r="AP275" i="42"/>
  <c r="AQ275" i="42"/>
  <c r="AR275" i="42"/>
  <c r="AS275" i="42"/>
  <c r="AT275" i="42"/>
  <c r="AU275" i="42"/>
  <c r="AV275" i="42"/>
  <c r="AW275" i="42"/>
  <c r="AA276" i="42"/>
  <c r="AB276" i="42"/>
  <c r="AC276" i="42"/>
  <c r="AD276" i="42"/>
  <c r="AE276" i="42"/>
  <c r="AF276" i="42"/>
  <c r="AG276" i="42"/>
  <c r="AH276" i="42"/>
  <c r="AI276" i="42"/>
  <c r="AJ276" i="42"/>
  <c r="AK276" i="42"/>
  <c r="AL276" i="42"/>
  <c r="AM276" i="42"/>
  <c r="AN276" i="42"/>
  <c r="AO276" i="42"/>
  <c r="AP276" i="42"/>
  <c r="AQ276" i="42"/>
  <c r="AR276" i="42"/>
  <c r="AS276" i="42"/>
  <c r="AT276" i="42"/>
  <c r="AU276" i="42"/>
  <c r="AV276" i="42"/>
  <c r="AW276" i="42"/>
  <c r="AA277" i="42"/>
  <c r="AB277" i="42"/>
  <c r="AC277" i="42"/>
  <c r="AD277" i="42"/>
  <c r="AE277" i="42"/>
  <c r="AF277" i="42"/>
  <c r="AG277" i="42"/>
  <c r="AH277" i="42"/>
  <c r="AI277" i="42"/>
  <c r="AJ277" i="42"/>
  <c r="AK277" i="42"/>
  <c r="AL277" i="42"/>
  <c r="AM277" i="42"/>
  <c r="AN277" i="42"/>
  <c r="AO277" i="42"/>
  <c r="AP277" i="42"/>
  <c r="AQ277" i="42"/>
  <c r="AR277" i="42"/>
  <c r="AS277" i="42"/>
  <c r="AT277" i="42"/>
  <c r="AU277" i="42"/>
  <c r="AV277" i="42"/>
  <c r="AW277" i="42"/>
  <c r="AA278" i="42"/>
  <c r="AB278" i="42"/>
  <c r="AC278" i="42"/>
  <c r="AD278" i="42"/>
  <c r="AE278" i="42"/>
  <c r="AF278" i="42"/>
  <c r="AG278" i="42"/>
  <c r="AH278" i="42"/>
  <c r="AI278" i="42"/>
  <c r="AJ278" i="42"/>
  <c r="AK278" i="42"/>
  <c r="AL278" i="42"/>
  <c r="AM278" i="42"/>
  <c r="AN278" i="42"/>
  <c r="AO278" i="42"/>
  <c r="AP278" i="42"/>
  <c r="AQ278" i="42"/>
  <c r="AR278" i="42"/>
  <c r="AS278" i="42"/>
  <c r="AT278" i="42"/>
  <c r="AU278" i="42"/>
  <c r="AV278" i="42"/>
  <c r="AW278" i="42"/>
  <c r="AA279" i="42"/>
  <c r="AB279" i="42"/>
  <c r="AC279" i="42"/>
  <c r="AD279" i="42"/>
  <c r="AE279" i="42"/>
  <c r="AF279" i="42"/>
  <c r="AG279" i="42"/>
  <c r="AH279" i="42"/>
  <c r="AI279" i="42"/>
  <c r="AJ279" i="42"/>
  <c r="AK279" i="42"/>
  <c r="AL279" i="42"/>
  <c r="AM279" i="42"/>
  <c r="AN279" i="42"/>
  <c r="AO279" i="42"/>
  <c r="AP279" i="42"/>
  <c r="AQ279" i="42"/>
  <c r="AR279" i="42"/>
  <c r="AS279" i="42"/>
  <c r="AT279" i="42"/>
  <c r="AU279" i="42"/>
  <c r="AV279" i="42"/>
  <c r="AW279" i="42"/>
  <c r="AA280" i="42"/>
  <c r="AB280" i="42"/>
  <c r="AC280" i="42"/>
  <c r="AD280" i="42"/>
  <c r="AE280" i="42"/>
  <c r="AF280" i="42"/>
  <c r="AG280" i="42"/>
  <c r="AH280" i="42"/>
  <c r="AI280" i="42"/>
  <c r="AJ280" i="42"/>
  <c r="AK280" i="42"/>
  <c r="AL280" i="42"/>
  <c r="AM280" i="42"/>
  <c r="AN280" i="42"/>
  <c r="AO280" i="42"/>
  <c r="AP280" i="42"/>
  <c r="AQ280" i="42"/>
  <c r="AR280" i="42"/>
  <c r="AS280" i="42"/>
  <c r="AT280" i="42"/>
  <c r="AU280" i="42"/>
  <c r="AV280" i="42"/>
  <c r="AW280" i="42"/>
  <c r="AA281" i="42"/>
  <c r="AB281" i="42"/>
  <c r="AC281" i="42"/>
  <c r="AD281" i="42"/>
  <c r="AE281" i="42"/>
  <c r="AF281" i="42"/>
  <c r="AG281" i="42"/>
  <c r="AH281" i="42"/>
  <c r="AI281" i="42"/>
  <c r="AJ281" i="42"/>
  <c r="AK281" i="42"/>
  <c r="AL281" i="42"/>
  <c r="AM281" i="42"/>
  <c r="AN281" i="42"/>
  <c r="AO281" i="42"/>
  <c r="AP281" i="42"/>
  <c r="AQ281" i="42"/>
  <c r="AR281" i="42"/>
  <c r="AS281" i="42"/>
  <c r="AT281" i="42"/>
  <c r="AU281" i="42"/>
  <c r="AV281" i="42"/>
  <c r="AW281" i="42"/>
  <c r="AA282" i="42"/>
  <c r="AB282" i="42"/>
  <c r="AC282" i="42"/>
  <c r="AD282" i="42"/>
  <c r="AE282" i="42"/>
  <c r="AF282" i="42"/>
  <c r="AG282" i="42"/>
  <c r="AH282" i="42"/>
  <c r="AI282" i="42"/>
  <c r="AJ282" i="42"/>
  <c r="AK282" i="42"/>
  <c r="AL282" i="42"/>
  <c r="AM282" i="42"/>
  <c r="AN282" i="42"/>
  <c r="AO282" i="42"/>
  <c r="AP282" i="42"/>
  <c r="AQ282" i="42"/>
  <c r="AR282" i="42"/>
  <c r="AS282" i="42"/>
  <c r="AT282" i="42"/>
  <c r="AU282" i="42"/>
  <c r="AV282" i="42"/>
  <c r="AW282" i="42"/>
  <c r="AA283" i="42"/>
  <c r="AB283" i="42"/>
  <c r="AC283" i="42"/>
  <c r="AD283" i="42"/>
  <c r="AE283" i="42"/>
  <c r="AF283" i="42"/>
  <c r="AG283" i="42"/>
  <c r="AH283" i="42"/>
  <c r="AI283" i="42"/>
  <c r="AJ283" i="42"/>
  <c r="AK283" i="42"/>
  <c r="AL283" i="42"/>
  <c r="AM283" i="42"/>
  <c r="AN283" i="42"/>
  <c r="AO283" i="42"/>
  <c r="AP283" i="42"/>
  <c r="AQ283" i="42"/>
  <c r="AR283" i="42"/>
  <c r="AS283" i="42"/>
  <c r="AT283" i="42"/>
  <c r="AU283" i="42"/>
  <c r="AV283" i="42"/>
  <c r="AW283" i="42"/>
  <c r="AA284" i="42"/>
  <c r="AB284" i="42"/>
  <c r="AC284" i="42"/>
  <c r="AD284" i="42"/>
  <c r="AE284" i="42"/>
  <c r="AF284" i="42"/>
  <c r="AG284" i="42"/>
  <c r="AH284" i="42"/>
  <c r="AI284" i="42"/>
  <c r="AJ284" i="42"/>
  <c r="AK284" i="42"/>
  <c r="AL284" i="42"/>
  <c r="AM284" i="42"/>
  <c r="AN284" i="42"/>
  <c r="AO284" i="42"/>
  <c r="AP284" i="42"/>
  <c r="AQ284" i="42"/>
  <c r="AR284" i="42"/>
  <c r="AS284" i="42"/>
  <c r="AT284" i="42"/>
  <c r="AU284" i="42"/>
  <c r="AV284" i="42"/>
  <c r="AW284" i="42"/>
  <c r="AA285" i="42"/>
  <c r="AB285" i="42"/>
  <c r="AC285" i="42"/>
  <c r="AD285" i="42"/>
  <c r="AE285" i="42"/>
  <c r="AF285" i="42"/>
  <c r="AG285" i="42"/>
  <c r="AH285" i="42"/>
  <c r="AI285" i="42"/>
  <c r="AJ285" i="42"/>
  <c r="AK285" i="42"/>
  <c r="AL285" i="42"/>
  <c r="AM285" i="42"/>
  <c r="AN285" i="42"/>
  <c r="AO285" i="42"/>
  <c r="AP285" i="42"/>
  <c r="AQ285" i="42"/>
  <c r="AR285" i="42"/>
  <c r="AS285" i="42"/>
  <c r="AT285" i="42"/>
  <c r="AU285" i="42"/>
  <c r="AV285" i="42"/>
  <c r="AW285" i="42"/>
  <c r="AA286" i="42"/>
  <c r="AB286" i="42"/>
  <c r="AC286" i="42"/>
  <c r="AD286" i="42"/>
  <c r="AE286" i="42"/>
  <c r="AF286" i="42"/>
  <c r="AG286" i="42"/>
  <c r="AH286" i="42"/>
  <c r="AI286" i="42"/>
  <c r="AJ286" i="42"/>
  <c r="AK286" i="42"/>
  <c r="AL286" i="42"/>
  <c r="AM286" i="42"/>
  <c r="AN286" i="42"/>
  <c r="AO286" i="42"/>
  <c r="AP286" i="42"/>
  <c r="AQ286" i="42"/>
  <c r="AR286" i="42"/>
  <c r="AS286" i="42"/>
  <c r="AT286" i="42"/>
  <c r="AU286" i="42"/>
  <c r="AV286" i="42"/>
  <c r="AW286" i="42"/>
  <c r="AA287" i="42"/>
  <c r="AB287" i="42"/>
  <c r="AC287" i="42"/>
  <c r="AD287" i="42"/>
  <c r="AE287" i="42"/>
  <c r="AF287" i="42"/>
  <c r="AG287" i="42"/>
  <c r="AH287" i="42"/>
  <c r="AI287" i="42"/>
  <c r="AJ287" i="42"/>
  <c r="AK287" i="42"/>
  <c r="AL287" i="42"/>
  <c r="AM287" i="42"/>
  <c r="AN287" i="42"/>
  <c r="AO287" i="42"/>
  <c r="AP287" i="42"/>
  <c r="AQ287" i="42"/>
  <c r="AR287" i="42"/>
  <c r="AS287" i="42"/>
  <c r="AT287" i="42"/>
  <c r="AU287" i="42"/>
  <c r="AV287" i="42"/>
  <c r="AW287" i="42"/>
  <c r="AA288" i="42"/>
  <c r="AB288" i="42"/>
  <c r="AC288" i="42"/>
  <c r="AD288" i="42"/>
  <c r="AE288" i="42"/>
  <c r="AF288" i="42"/>
  <c r="AG288" i="42"/>
  <c r="AH288" i="42"/>
  <c r="AI288" i="42"/>
  <c r="AJ288" i="42"/>
  <c r="AK288" i="42"/>
  <c r="AL288" i="42"/>
  <c r="AM288" i="42"/>
  <c r="AN288" i="42"/>
  <c r="AO288" i="42"/>
  <c r="AP288" i="42"/>
  <c r="AQ288" i="42"/>
  <c r="AR288" i="42"/>
  <c r="AS288" i="42"/>
  <c r="AT288" i="42"/>
  <c r="AU288" i="42"/>
  <c r="AV288" i="42"/>
  <c r="AW288" i="42"/>
  <c r="AA289" i="42"/>
  <c r="AB289" i="42"/>
  <c r="AC289" i="42"/>
  <c r="AD289" i="42"/>
  <c r="AE289" i="42"/>
  <c r="AF289" i="42"/>
  <c r="AG289" i="42"/>
  <c r="AH289" i="42"/>
  <c r="AI289" i="42"/>
  <c r="AJ289" i="42"/>
  <c r="AK289" i="42"/>
  <c r="AL289" i="42"/>
  <c r="AM289" i="42"/>
  <c r="AN289" i="42"/>
  <c r="AO289" i="42"/>
  <c r="AP289" i="42"/>
  <c r="AQ289" i="42"/>
  <c r="AR289" i="42"/>
  <c r="AS289" i="42"/>
  <c r="AT289" i="42"/>
  <c r="AU289" i="42"/>
  <c r="AV289" i="42"/>
  <c r="AW289" i="42"/>
  <c r="AA290" i="42"/>
  <c r="AB290" i="42"/>
  <c r="AC290" i="42"/>
  <c r="AD290" i="42"/>
  <c r="AE290" i="42"/>
  <c r="AF290" i="42"/>
  <c r="AG290" i="42"/>
  <c r="AH290" i="42"/>
  <c r="AI290" i="42"/>
  <c r="AJ290" i="42"/>
  <c r="AK290" i="42"/>
  <c r="AL290" i="42"/>
  <c r="AM290" i="42"/>
  <c r="AN290" i="42"/>
  <c r="AO290" i="42"/>
  <c r="AP290" i="42"/>
  <c r="AQ290" i="42"/>
  <c r="AR290" i="42"/>
  <c r="AS290" i="42"/>
  <c r="AT290" i="42"/>
  <c r="AU290" i="42"/>
  <c r="AV290" i="42"/>
  <c r="AW290" i="42"/>
  <c r="AA291" i="42"/>
  <c r="AB291" i="42"/>
  <c r="AC291" i="42"/>
  <c r="AD291" i="42"/>
  <c r="AE291" i="42"/>
  <c r="AF291" i="42"/>
  <c r="AG291" i="42"/>
  <c r="AH291" i="42"/>
  <c r="AI291" i="42"/>
  <c r="AJ291" i="42"/>
  <c r="AK291" i="42"/>
  <c r="AL291" i="42"/>
  <c r="AM291" i="42"/>
  <c r="AN291" i="42"/>
  <c r="AO291" i="42"/>
  <c r="AP291" i="42"/>
  <c r="AQ291" i="42"/>
  <c r="AR291" i="42"/>
  <c r="AS291" i="42"/>
  <c r="AT291" i="42"/>
  <c r="AU291" i="42"/>
  <c r="AV291" i="42"/>
  <c r="AW291" i="42"/>
  <c r="AA292" i="42"/>
  <c r="AB292" i="42"/>
  <c r="AC292" i="42"/>
  <c r="AD292" i="42"/>
  <c r="AE292" i="42"/>
  <c r="AF292" i="42"/>
  <c r="AG292" i="42"/>
  <c r="AH292" i="42"/>
  <c r="AI292" i="42"/>
  <c r="AJ292" i="42"/>
  <c r="AK292" i="42"/>
  <c r="AL292" i="42"/>
  <c r="AM292" i="42"/>
  <c r="AN292" i="42"/>
  <c r="AO292" i="42"/>
  <c r="AP292" i="42"/>
  <c r="AQ292" i="42"/>
  <c r="AR292" i="42"/>
  <c r="AS292" i="42"/>
  <c r="AT292" i="42"/>
  <c r="AU292" i="42"/>
  <c r="AV292" i="42"/>
  <c r="AW292" i="42"/>
  <c r="AA293" i="42"/>
  <c r="AB293" i="42"/>
  <c r="AC293" i="42"/>
  <c r="AD293" i="42"/>
  <c r="AE293" i="42"/>
  <c r="AF293" i="42"/>
  <c r="AG293" i="42"/>
  <c r="AH293" i="42"/>
  <c r="AI293" i="42"/>
  <c r="AJ293" i="42"/>
  <c r="AK293" i="42"/>
  <c r="AL293" i="42"/>
  <c r="AM293" i="42"/>
  <c r="AN293" i="42"/>
  <c r="AO293" i="42"/>
  <c r="AP293" i="42"/>
  <c r="AQ293" i="42"/>
  <c r="AR293" i="42"/>
  <c r="AS293" i="42"/>
  <c r="AT293" i="42"/>
  <c r="AU293" i="42"/>
  <c r="AV293" i="42"/>
  <c r="AW293" i="42"/>
  <c r="AA294" i="42"/>
  <c r="AB294" i="42"/>
  <c r="AC294" i="42"/>
  <c r="AD294" i="42"/>
  <c r="AE294" i="42"/>
  <c r="AF294" i="42"/>
  <c r="AG294" i="42"/>
  <c r="AH294" i="42"/>
  <c r="AI294" i="42"/>
  <c r="AJ294" i="42"/>
  <c r="AK294" i="42"/>
  <c r="AL294" i="42"/>
  <c r="AM294" i="42"/>
  <c r="AN294" i="42"/>
  <c r="AO294" i="42"/>
  <c r="AP294" i="42"/>
  <c r="AQ294" i="42"/>
  <c r="AR294" i="42"/>
  <c r="AS294" i="42"/>
  <c r="AT294" i="42"/>
  <c r="AU294" i="42"/>
  <c r="AV294" i="42"/>
  <c r="AW294" i="42"/>
  <c r="AA295" i="42"/>
  <c r="AB295" i="42"/>
  <c r="AC295" i="42"/>
  <c r="AD295" i="42"/>
  <c r="AE295" i="42"/>
  <c r="AF295" i="42"/>
  <c r="AG295" i="42"/>
  <c r="AH295" i="42"/>
  <c r="AI295" i="42"/>
  <c r="AJ295" i="42"/>
  <c r="AK295" i="42"/>
  <c r="AL295" i="42"/>
  <c r="AM295" i="42"/>
  <c r="AN295" i="42"/>
  <c r="AO295" i="42"/>
  <c r="AP295" i="42"/>
  <c r="AQ295" i="42"/>
  <c r="AR295" i="42"/>
  <c r="AS295" i="42"/>
  <c r="AT295" i="42"/>
  <c r="AU295" i="42"/>
  <c r="AV295" i="42"/>
  <c r="AW295" i="42"/>
  <c r="AA296" i="42"/>
  <c r="AB296" i="42"/>
  <c r="AC296" i="42"/>
  <c r="AD296" i="42"/>
  <c r="AE296" i="42"/>
  <c r="AF296" i="42"/>
  <c r="AG296" i="42"/>
  <c r="AH296" i="42"/>
  <c r="AI296" i="42"/>
  <c r="AJ296" i="42"/>
  <c r="AK296" i="42"/>
  <c r="AL296" i="42"/>
  <c r="AM296" i="42"/>
  <c r="AN296" i="42"/>
  <c r="AO296" i="42"/>
  <c r="AP296" i="42"/>
  <c r="AQ296" i="42"/>
  <c r="AR296" i="42"/>
  <c r="AS296" i="42"/>
  <c r="AT296" i="42"/>
  <c r="AU296" i="42"/>
  <c r="AV296" i="42"/>
  <c r="AW296" i="42"/>
  <c r="AA297" i="42"/>
  <c r="AB297" i="42"/>
  <c r="AC297" i="42"/>
  <c r="AD297" i="42"/>
  <c r="AE297" i="42"/>
  <c r="AF297" i="42"/>
  <c r="AG297" i="42"/>
  <c r="AH297" i="42"/>
  <c r="AI297" i="42"/>
  <c r="AJ297" i="42"/>
  <c r="AK297" i="42"/>
  <c r="AL297" i="42"/>
  <c r="AM297" i="42"/>
  <c r="AN297" i="42"/>
  <c r="AO297" i="42"/>
  <c r="AP297" i="42"/>
  <c r="AQ297" i="42"/>
  <c r="AR297" i="42"/>
  <c r="AS297" i="42"/>
  <c r="AT297" i="42"/>
  <c r="AU297" i="42"/>
  <c r="AV297" i="42"/>
  <c r="AW297" i="42"/>
  <c r="AA298" i="42"/>
  <c r="AB298" i="42"/>
  <c r="AC298" i="42"/>
  <c r="AD298" i="42"/>
  <c r="AE298" i="42"/>
  <c r="AF298" i="42"/>
  <c r="AG298" i="42"/>
  <c r="AH298" i="42"/>
  <c r="AI298" i="42"/>
  <c r="AJ298" i="42"/>
  <c r="AK298" i="42"/>
  <c r="AL298" i="42"/>
  <c r="AM298" i="42"/>
  <c r="AN298" i="42"/>
  <c r="AO298" i="42"/>
  <c r="AP298" i="42"/>
  <c r="AQ298" i="42"/>
  <c r="AR298" i="42"/>
  <c r="AS298" i="42"/>
  <c r="AT298" i="42"/>
  <c r="AU298" i="42"/>
  <c r="AV298" i="42"/>
  <c r="AW298" i="42"/>
  <c r="AA299" i="42"/>
  <c r="AB299" i="42"/>
  <c r="AC299" i="42"/>
  <c r="AD299" i="42"/>
  <c r="AE299" i="42"/>
  <c r="AF299" i="42"/>
  <c r="AG299" i="42"/>
  <c r="AH299" i="42"/>
  <c r="AI299" i="42"/>
  <c r="AJ299" i="42"/>
  <c r="AK299" i="42"/>
  <c r="AL299" i="42"/>
  <c r="AM299" i="42"/>
  <c r="AN299" i="42"/>
  <c r="AO299" i="42"/>
  <c r="AP299" i="42"/>
  <c r="AQ299" i="42"/>
  <c r="AR299" i="42"/>
  <c r="AS299" i="42"/>
  <c r="AT299" i="42"/>
  <c r="AU299" i="42"/>
  <c r="AV299" i="42"/>
  <c r="AW299" i="42"/>
  <c r="AA300" i="42"/>
  <c r="AB300" i="42"/>
  <c r="AC300" i="42"/>
  <c r="AD300" i="42"/>
  <c r="AE300" i="42"/>
  <c r="AF300" i="42"/>
  <c r="AG300" i="42"/>
  <c r="AH300" i="42"/>
  <c r="AI300" i="42"/>
  <c r="AJ300" i="42"/>
  <c r="AK300" i="42"/>
  <c r="AL300" i="42"/>
  <c r="AM300" i="42"/>
  <c r="AN300" i="42"/>
  <c r="AO300" i="42"/>
  <c r="AP300" i="42"/>
  <c r="AQ300" i="42"/>
  <c r="AR300" i="42"/>
  <c r="AS300" i="42"/>
  <c r="AT300" i="42"/>
  <c r="AU300" i="42"/>
  <c r="AV300" i="42"/>
  <c r="AW300" i="42"/>
  <c r="AA301" i="42"/>
  <c r="AB301" i="42"/>
  <c r="AC301" i="42"/>
  <c r="AD301" i="42"/>
  <c r="AE301" i="42"/>
  <c r="AF301" i="42"/>
  <c r="AG301" i="42"/>
  <c r="AH301" i="42"/>
  <c r="AI301" i="42"/>
  <c r="AJ301" i="42"/>
  <c r="AK301" i="42"/>
  <c r="AL301" i="42"/>
  <c r="AM301" i="42"/>
  <c r="AN301" i="42"/>
  <c r="AO301" i="42"/>
  <c r="AP301" i="42"/>
  <c r="AQ301" i="42"/>
  <c r="AR301" i="42"/>
  <c r="AS301" i="42"/>
  <c r="AT301" i="42"/>
  <c r="AU301" i="42"/>
  <c r="AV301" i="42"/>
  <c r="AW301" i="42"/>
  <c r="AA302" i="42"/>
  <c r="AB302" i="42"/>
  <c r="AC302" i="42"/>
  <c r="AD302" i="42"/>
  <c r="AE302" i="42"/>
  <c r="AF302" i="42"/>
  <c r="AG302" i="42"/>
  <c r="AH302" i="42"/>
  <c r="AI302" i="42"/>
  <c r="AJ302" i="42"/>
  <c r="AK302" i="42"/>
  <c r="AL302" i="42"/>
  <c r="AM302" i="42"/>
  <c r="AN302" i="42"/>
  <c r="AO302" i="42"/>
  <c r="AP302" i="42"/>
  <c r="AQ302" i="42"/>
  <c r="AR302" i="42"/>
  <c r="AS302" i="42"/>
  <c r="AT302" i="42"/>
  <c r="AU302" i="42"/>
  <c r="AV302" i="42"/>
  <c r="AW302" i="42"/>
  <c r="AA303" i="42"/>
  <c r="AB303" i="42"/>
  <c r="AC303" i="42"/>
  <c r="AD303" i="42"/>
  <c r="AE303" i="42"/>
  <c r="AF303" i="42"/>
  <c r="AG303" i="42"/>
  <c r="AH303" i="42"/>
  <c r="AI303" i="42"/>
  <c r="AJ303" i="42"/>
  <c r="AK303" i="42"/>
  <c r="AL303" i="42"/>
  <c r="AM303" i="42"/>
  <c r="AN303" i="42"/>
  <c r="AO303" i="42"/>
  <c r="AP303" i="42"/>
  <c r="AQ303" i="42"/>
  <c r="AR303" i="42"/>
  <c r="AS303" i="42"/>
  <c r="AT303" i="42"/>
  <c r="AU303" i="42"/>
  <c r="AV303" i="42"/>
  <c r="AW303" i="42"/>
  <c r="AA304" i="42"/>
  <c r="AB304" i="42"/>
  <c r="AC304" i="42"/>
  <c r="AD304" i="42"/>
  <c r="AE304" i="42"/>
  <c r="AF304" i="42"/>
  <c r="AG304" i="42"/>
  <c r="AH304" i="42"/>
  <c r="AI304" i="42"/>
  <c r="AJ304" i="42"/>
  <c r="AK304" i="42"/>
  <c r="AL304" i="42"/>
  <c r="AM304" i="42"/>
  <c r="AN304" i="42"/>
  <c r="AO304" i="42"/>
  <c r="AP304" i="42"/>
  <c r="AQ304" i="42"/>
  <c r="AR304" i="42"/>
  <c r="AS304" i="42"/>
  <c r="AT304" i="42"/>
  <c r="AU304" i="42"/>
  <c r="AV304" i="42"/>
  <c r="AW304" i="42"/>
  <c r="AA305" i="42"/>
  <c r="AB305" i="42"/>
  <c r="AC305" i="42"/>
  <c r="AD305" i="42"/>
  <c r="AE305" i="42"/>
  <c r="AF305" i="42"/>
  <c r="AG305" i="42"/>
  <c r="AH305" i="42"/>
  <c r="AI305" i="42"/>
  <c r="AJ305" i="42"/>
  <c r="AK305" i="42"/>
  <c r="AL305" i="42"/>
  <c r="AM305" i="42"/>
  <c r="AN305" i="42"/>
  <c r="AO305" i="42"/>
  <c r="AP305" i="42"/>
  <c r="AQ305" i="42"/>
  <c r="AR305" i="42"/>
  <c r="AS305" i="42"/>
  <c r="AT305" i="42"/>
  <c r="AU305" i="42"/>
  <c r="AV305" i="42"/>
  <c r="AW305" i="42"/>
  <c r="AA306" i="42"/>
  <c r="AB306" i="42"/>
  <c r="AC306" i="42"/>
  <c r="AD306" i="42"/>
  <c r="AE306" i="42"/>
  <c r="AF306" i="42"/>
  <c r="AG306" i="42"/>
  <c r="AH306" i="42"/>
  <c r="AI306" i="42"/>
  <c r="AJ306" i="42"/>
  <c r="AK306" i="42"/>
  <c r="AL306" i="42"/>
  <c r="AM306" i="42"/>
  <c r="AN306" i="42"/>
  <c r="AO306" i="42"/>
  <c r="AP306" i="42"/>
  <c r="AQ306" i="42"/>
  <c r="AR306" i="42"/>
  <c r="AS306" i="42"/>
  <c r="AT306" i="42"/>
  <c r="AU306" i="42"/>
  <c r="AV306" i="42"/>
  <c r="AW306" i="42"/>
  <c r="AA307" i="42"/>
  <c r="AB307" i="42"/>
  <c r="AC307" i="42"/>
  <c r="AD307" i="42"/>
  <c r="AE307" i="42"/>
  <c r="AF307" i="42"/>
  <c r="AG307" i="42"/>
  <c r="AH307" i="42"/>
  <c r="AI307" i="42"/>
  <c r="AJ307" i="42"/>
  <c r="AK307" i="42"/>
  <c r="AL307" i="42"/>
  <c r="AM307" i="42"/>
  <c r="AN307" i="42"/>
  <c r="AO307" i="42"/>
  <c r="AP307" i="42"/>
  <c r="AQ307" i="42"/>
  <c r="AR307" i="42"/>
  <c r="AS307" i="42"/>
  <c r="AT307" i="42"/>
  <c r="AU307" i="42"/>
  <c r="AV307" i="42"/>
  <c r="AW307" i="42"/>
  <c r="AA308" i="42"/>
  <c r="AB308" i="42"/>
  <c r="AC308" i="42"/>
  <c r="AD308" i="42"/>
  <c r="AE308" i="42"/>
  <c r="AF308" i="42"/>
  <c r="AG308" i="42"/>
  <c r="AH308" i="42"/>
  <c r="AI308" i="42"/>
  <c r="AJ308" i="42"/>
  <c r="AK308" i="42"/>
  <c r="AL308" i="42"/>
  <c r="AM308" i="42"/>
  <c r="AN308" i="42"/>
  <c r="AO308" i="42"/>
  <c r="AP308" i="42"/>
  <c r="AQ308" i="42"/>
  <c r="AR308" i="42"/>
  <c r="AS308" i="42"/>
  <c r="AT308" i="42"/>
  <c r="AU308" i="42"/>
  <c r="AV308" i="42"/>
  <c r="AW308" i="42"/>
  <c r="AA309" i="42"/>
  <c r="AB309" i="42"/>
  <c r="AC309" i="42"/>
  <c r="AD309" i="42"/>
  <c r="AE309" i="42"/>
  <c r="AF309" i="42"/>
  <c r="AG309" i="42"/>
  <c r="AH309" i="42"/>
  <c r="AI309" i="42"/>
  <c r="AJ309" i="42"/>
  <c r="AK309" i="42"/>
  <c r="AL309" i="42"/>
  <c r="AM309" i="42"/>
  <c r="AN309" i="42"/>
  <c r="AO309" i="42"/>
  <c r="AP309" i="42"/>
  <c r="AQ309" i="42"/>
  <c r="AR309" i="42"/>
  <c r="AS309" i="42"/>
  <c r="AT309" i="42"/>
  <c r="AU309" i="42"/>
  <c r="AV309" i="42"/>
  <c r="AW309" i="42"/>
  <c r="AA310" i="42"/>
  <c r="AB310" i="42"/>
  <c r="AC310" i="42"/>
  <c r="AD310" i="42"/>
  <c r="AE310" i="42"/>
  <c r="AF310" i="42"/>
  <c r="AG310" i="42"/>
  <c r="AH310" i="42"/>
  <c r="AI310" i="42"/>
  <c r="AJ310" i="42"/>
  <c r="AK310" i="42"/>
  <c r="AL310" i="42"/>
  <c r="AM310" i="42"/>
  <c r="AN310" i="42"/>
  <c r="AO310" i="42"/>
  <c r="AP310" i="42"/>
  <c r="AQ310" i="42"/>
  <c r="AR310" i="42"/>
  <c r="AS310" i="42"/>
  <c r="AT310" i="42"/>
  <c r="AU310" i="42"/>
  <c r="AV310" i="42"/>
  <c r="AW310" i="42"/>
  <c r="AA311" i="42"/>
  <c r="AB311" i="42"/>
  <c r="AC311" i="42"/>
  <c r="AD311" i="42"/>
  <c r="AE311" i="42"/>
  <c r="AF311" i="42"/>
  <c r="AG311" i="42"/>
  <c r="AH311" i="42"/>
  <c r="AI311" i="42"/>
  <c r="AJ311" i="42"/>
  <c r="AK311" i="42"/>
  <c r="AL311" i="42"/>
  <c r="AM311" i="42"/>
  <c r="AN311" i="42"/>
  <c r="AO311" i="42"/>
  <c r="AP311" i="42"/>
  <c r="AQ311" i="42"/>
  <c r="AR311" i="42"/>
  <c r="AS311" i="42"/>
  <c r="AT311" i="42"/>
  <c r="AU311" i="42"/>
  <c r="AV311" i="42"/>
  <c r="AW311" i="42"/>
  <c r="AA312" i="42"/>
  <c r="AB312" i="42"/>
  <c r="AC312" i="42"/>
  <c r="AD312" i="42"/>
  <c r="AE312" i="42"/>
  <c r="AF312" i="42"/>
  <c r="AG312" i="42"/>
  <c r="AH312" i="42"/>
  <c r="AI312" i="42"/>
  <c r="AJ312" i="42"/>
  <c r="AK312" i="42"/>
  <c r="AL312" i="42"/>
  <c r="AM312" i="42"/>
  <c r="AN312" i="42"/>
  <c r="AO312" i="42"/>
  <c r="AP312" i="42"/>
  <c r="AQ312" i="42"/>
  <c r="AR312" i="42"/>
  <c r="AS312" i="42"/>
  <c r="AT312" i="42"/>
  <c r="AU312" i="42"/>
  <c r="AV312" i="42"/>
  <c r="AW312" i="42"/>
  <c r="AA313" i="42"/>
  <c r="AB313" i="42"/>
  <c r="AC313" i="42"/>
  <c r="AD313" i="42"/>
  <c r="AE313" i="42"/>
  <c r="AF313" i="42"/>
  <c r="AG313" i="42"/>
  <c r="AH313" i="42"/>
  <c r="AI313" i="42"/>
  <c r="AJ313" i="42"/>
  <c r="AK313" i="42"/>
  <c r="AL313" i="42"/>
  <c r="AM313" i="42"/>
  <c r="AN313" i="42"/>
  <c r="AO313" i="42"/>
  <c r="AP313" i="42"/>
  <c r="AQ313" i="42"/>
  <c r="AR313" i="42"/>
  <c r="AS313" i="42"/>
  <c r="AT313" i="42"/>
  <c r="AU313" i="42"/>
  <c r="AV313" i="42"/>
  <c r="AW313" i="42"/>
  <c r="AA314" i="42"/>
  <c r="AB314" i="42"/>
  <c r="AC314" i="42"/>
  <c r="AD314" i="42"/>
  <c r="AE314" i="42"/>
  <c r="AF314" i="42"/>
  <c r="AG314" i="42"/>
  <c r="AH314" i="42"/>
  <c r="AI314" i="42"/>
  <c r="AJ314" i="42"/>
  <c r="AK314" i="42"/>
  <c r="AL314" i="42"/>
  <c r="AM314" i="42"/>
  <c r="AN314" i="42"/>
  <c r="AO314" i="42"/>
  <c r="AP314" i="42"/>
  <c r="AQ314" i="42"/>
  <c r="AR314" i="42"/>
  <c r="AS314" i="42"/>
  <c r="AT314" i="42"/>
  <c r="AU314" i="42"/>
  <c r="AV314" i="42"/>
  <c r="AW314" i="42"/>
  <c r="AA315" i="42"/>
  <c r="AB315" i="42"/>
  <c r="AC315" i="42"/>
  <c r="AD315" i="42"/>
  <c r="AE315" i="42"/>
  <c r="AF315" i="42"/>
  <c r="AG315" i="42"/>
  <c r="AH315" i="42"/>
  <c r="AI315" i="42"/>
  <c r="AJ315" i="42"/>
  <c r="AK315" i="42"/>
  <c r="AL315" i="42"/>
  <c r="AM315" i="42"/>
  <c r="AN315" i="42"/>
  <c r="AO315" i="42"/>
  <c r="AP315" i="42"/>
  <c r="AQ315" i="42"/>
  <c r="AR315" i="42"/>
  <c r="AS315" i="42"/>
  <c r="AT315" i="42"/>
  <c r="AU315" i="42"/>
  <c r="AV315" i="42"/>
  <c r="AW315" i="42"/>
  <c r="AA316" i="42"/>
  <c r="AB316" i="42"/>
  <c r="AC316" i="42"/>
  <c r="AD316" i="42"/>
  <c r="AE316" i="42"/>
  <c r="AF316" i="42"/>
  <c r="AG316" i="42"/>
  <c r="AH316" i="42"/>
  <c r="AI316" i="42"/>
  <c r="AJ316" i="42"/>
  <c r="AK316" i="42"/>
  <c r="AL316" i="42"/>
  <c r="AM316" i="42"/>
  <c r="AN316" i="42"/>
  <c r="AO316" i="42"/>
  <c r="AP316" i="42"/>
  <c r="AQ316" i="42"/>
  <c r="AR316" i="42"/>
  <c r="AS316" i="42"/>
  <c r="AT316" i="42"/>
  <c r="AU316" i="42"/>
  <c r="AV316" i="42"/>
  <c r="AW316" i="42"/>
  <c r="AA317" i="42"/>
  <c r="AB317" i="42"/>
  <c r="AC317" i="42"/>
  <c r="AD317" i="42"/>
  <c r="AE317" i="42"/>
  <c r="AF317" i="42"/>
  <c r="AG317" i="42"/>
  <c r="AH317" i="42"/>
  <c r="AI317" i="42"/>
  <c r="AJ317" i="42"/>
  <c r="AK317" i="42"/>
  <c r="AL317" i="42"/>
  <c r="AM317" i="42"/>
  <c r="AN317" i="42"/>
  <c r="AO317" i="42"/>
  <c r="AP317" i="42"/>
  <c r="AQ317" i="42"/>
  <c r="AR317" i="42"/>
  <c r="AS317" i="42"/>
  <c r="AT317" i="42"/>
  <c r="AU317" i="42"/>
  <c r="AV317" i="42"/>
  <c r="AW317" i="42"/>
  <c r="AA318" i="42"/>
  <c r="AB318" i="42"/>
  <c r="AC318" i="42"/>
  <c r="AD318" i="42"/>
  <c r="AE318" i="42"/>
  <c r="AF318" i="42"/>
  <c r="AG318" i="42"/>
  <c r="AH318" i="42"/>
  <c r="AI318" i="42"/>
  <c r="AJ318" i="42"/>
  <c r="AK318" i="42"/>
  <c r="AL318" i="42"/>
  <c r="AM318" i="42"/>
  <c r="AN318" i="42"/>
  <c r="AO318" i="42"/>
  <c r="AP318" i="42"/>
  <c r="AQ318" i="42"/>
  <c r="AR318" i="42"/>
  <c r="AS318" i="42"/>
  <c r="AT318" i="42"/>
  <c r="AU318" i="42"/>
  <c r="AV318" i="42"/>
  <c r="AW318" i="42"/>
  <c r="AA319" i="42"/>
  <c r="AB319" i="42"/>
  <c r="AC319" i="42"/>
  <c r="AD319" i="42"/>
  <c r="AE319" i="42"/>
  <c r="AF319" i="42"/>
  <c r="AG319" i="42"/>
  <c r="AH319" i="42"/>
  <c r="AI319" i="42"/>
  <c r="AJ319" i="42"/>
  <c r="AK319" i="42"/>
  <c r="AL319" i="42"/>
  <c r="AM319" i="42"/>
  <c r="AN319" i="42"/>
  <c r="AO319" i="42"/>
  <c r="AP319" i="42"/>
  <c r="AQ319" i="42"/>
  <c r="AR319" i="42"/>
  <c r="AS319" i="42"/>
  <c r="AT319" i="42"/>
  <c r="AU319" i="42"/>
  <c r="AV319" i="42"/>
  <c r="AW319" i="42"/>
  <c r="AA320" i="42"/>
  <c r="AB320" i="42"/>
  <c r="AC320" i="42"/>
  <c r="AD320" i="42"/>
  <c r="AE320" i="42"/>
  <c r="AF320" i="42"/>
  <c r="AG320" i="42"/>
  <c r="AH320" i="42"/>
  <c r="AI320" i="42"/>
  <c r="AJ320" i="42"/>
  <c r="AK320" i="42"/>
  <c r="AL320" i="42"/>
  <c r="AM320" i="42"/>
  <c r="AN320" i="42"/>
  <c r="AO320" i="42"/>
  <c r="AP320" i="42"/>
  <c r="AQ320" i="42"/>
  <c r="AR320" i="42"/>
  <c r="AS320" i="42"/>
  <c r="AT320" i="42"/>
  <c r="AU320" i="42"/>
  <c r="AV320" i="42"/>
  <c r="AW320" i="42"/>
  <c r="AA321" i="42"/>
  <c r="AB321" i="42"/>
  <c r="AC321" i="42"/>
  <c r="AD321" i="42"/>
  <c r="AE321" i="42"/>
  <c r="AF321" i="42"/>
  <c r="AG321" i="42"/>
  <c r="AH321" i="42"/>
  <c r="AI321" i="42"/>
  <c r="AJ321" i="42"/>
  <c r="AK321" i="42"/>
  <c r="AL321" i="42"/>
  <c r="AM321" i="42"/>
  <c r="AN321" i="42"/>
  <c r="AO321" i="42"/>
  <c r="AP321" i="42"/>
  <c r="AQ321" i="42"/>
  <c r="AR321" i="42"/>
  <c r="AS321" i="42"/>
  <c r="AT321" i="42"/>
  <c r="AU321" i="42"/>
  <c r="AV321" i="42"/>
  <c r="AW321" i="42"/>
  <c r="AA322" i="42"/>
  <c r="AB322" i="42"/>
  <c r="AC322" i="42"/>
  <c r="AD322" i="42"/>
  <c r="AE322" i="42"/>
  <c r="AF322" i="42"/>
  <c r="AG322" i="42"/>
  <c r="AH322" i="42"/>
  <c r="AI322" i="42"/>
  <c r="AJ322" i="42"/>
  <c r="AK322" i="42"/>
  <c r="AL322" i="42"/>
  <c r="AM322" i="42"/>
  <c r="AN322" i="42"/>
  <c r="AO322" i="42"/>
  <c r="AP322" i="42"/>
  <c r="AQ322" i="42"/>
  <c r="AR322" i="42"/>
  <c r="AS322" i="42"/>
  <c r="AT322" i="42"/>
  <c r="AU322" i="42"/>
  <c r="AV322" i="42"/>
  <c r="AW322" i="42"/>
  <c r="AA323" i="42"/>
  <c r="AB323" i="42"/>
  <c r="AC323" i="42"/>
  <c r="AD323" i="42"/>
  <c r="AE323" i="42"/>
  <c r="AF323" i="42"/>
  <c r="AG323" i="42"/>
  <c r="AH323" i="42"/>
  <c r="AI323" i="42"/>
  <c r="AJ323" i="42"/>
  <c r="AK323" i="42"/>
  <c r="AL323" i="42"/>
  <c r="AM323" i="42"/>
  <c r="AN323" i="42"/>
  <c r="AO323" i="42"/>
  <c r="AP323" i="42"/>
  <c r="AQ323" i="42"/>
  <c r="AR323" i="42"/>
  <c r="AS323" i="42"/>
  <c r="AT323" i="42"/>
  <c r="AU323" i="42"/>
  <c r="AV323" i="42"/>
  <c r="AW323" i="42"/>
  <c r="AA324" i="42"/>
  <c r="AB324" i="42"/>
  <c r="AC324" i="42"/>
  <c r="AD324" i="42"/>
  <c r="AE324" i="42"/>
  <c r="AF324" i="42"/>
  <c r="AG324" i="42"/>
  <c r="AH324" i="42"/>
  <c r="AI324" i="42"/>
  <c r="AJ324" i="42"/>
  <c r="AK324" i="42"/>
  <c r="AL324" i="42"/>
  <c r="AM324" i="42"/>
  <c r="AN324" i="42"/>
  <c r="AO324" i="42"/>
  <c r="AP324" i="42"/>
  <c r="AQ324" i="42"/>
  <c r="AR324" i="42"/>
  <c r="AS324" i="42"/>
  <c r="AT324" i="42"/>
  <c r="AU324" i="42"/>
  <c r="AV324" i="42"/>
  <c r="AW324" i="42"/>
  <c r="AA325" i="42"/>
  <c r="AB325" i="42"/>
  <c r="AC325" i="42"/>
  <c r="AD325" i="42"/>
  <c r="AE325" i="42"/>
  <c r="AF325" i="42"/>
  <c r="AG325" i="42"/>
  <c r="AH325" i="42"/>
  <c r="AI325" i="42"/>
  <c r="AJ325" i="42"/>
  <c r="AK325" i="42"/>
  <c r="AL325" i="42"/>
  <c r="AM325" i="42"/>
  <c r="AN325" i="42"/>
  <c r="AO325" i="42"/>
  <c r="AP325" i="42"/>
  <c r="AQ325" i="42"/>
  <c r="AR325" i="42"/>
  <c r="AS325" i="42"/>
  <c r="AT325" i="42"/>
  <c r="AU325" i="42"/>
  <c r="AV325" i="42"/>
  <c r="AW325" i="42"/>
  <c r="AA326" i="42"/>
  <c r="AB326" i="42"/>
  <c r="AC326" i="42"/>
  <c r="AD326" i="42"/>
  <c r="AE326" i="42"/>
  <c r="AF326" i="42"/>
  <c r="AG326" i="42"/>
  <c r="AH326" i="42"/>
  <c r="AI326" i="42"/>
  <c r="AJ326" i="42"/>
  <c r="AK326" i="42"/>
  <c r="AL326" i="42"/>
  <c r="AM326" i="42"/>
  <c r="AN326" i="42"/>
  <c r="AO326" i="42"/>
  <c r="AP326" i="42"/>
  <c r="AQ326" i="42"/>
  <c r="AR326" i="42"/>
  <c r="AS326" i="42"/>
  <c r="AT326" i="42"/>
  <c r="AU326" i="42"/>
  <c r="AV326" i="42"/>
  <c r="AW326" i="42"/>
  <c r="AA327" i="42"/>
  <c r="AB327" i="42"/>
  <c r="AC327" i="42"/>
  <c r="AD327" i="42"/>
  <c r="AE327" i="42"/>
  <c r="AF327" i="42"/>
  <c r="AG327" i="42"/>
  <c r="AH327" i="42"/>
  <c r="AI327" i="42"/>
  <c r="AJ327" i="42"/>
  <c r="AK327" i="42"/>
  <c r="AL327" i="42"/>
  <c r="AM327" i="42"/>
  <c r="AN327" i="42"/>
  <c r="AO327" i="42"/>
  <c r="AP327" i="42"/>
  <c r="AQ327" i="42"/>
  <c r="AR327" i="42"/>
  <c r="AS327" i="42"/>
  <c r="AT327" i="42"/>
  <c r="AU327" i="42"/>
  <c r="AV327" i="42"/>
  <c r="AW327" i="42"/>
  <c r="AA328" i="42"/>
  <c r="AB328" i="42"/>
  <c r="AC328" i="42"/>
  <c r="AD328" i="42"/>
  <c r="AE328" i="42"/>
  <c r="AF328" i="42"/>
  <c r="AG328" i="42"/>
  <c r="AH328" i="42"/>
  <c r="AI328" i="42"/>
  <c r="AJ328" i="42"/>
  <c r="AK328" i="42"/>
  <c r="AL328" i="42"/>
  <c r="AM328" i="42"/>
  <c r="AN328" i="42"/>
  <c r="AO328" i="42"/>
  <c r="AP328" i="42"/>
  <c r="AQ328" i="42"/>
  <c r="AR328" i="42"/>
  <c r="AS328" i="42"/>
  <c r="AT328" i="42"/>
  <c r="AU328" i="42"/>
  <c r="AV328" i="42"/>
  <c r="AW328" i="42"/>
  <c r="AA329" i="42"/>
  <c r="AB329" i="42"/>
  <c r="AC329" i="42"/>
  <c r="AD329" i="42"/>
  <c r="AE329" i="42"/>
  <c r="AF329" i="42"/>
  <c r="AG329" i="42"/>
  <c r="AH329" i="42"/>
  <c r="AI329" i="42"/>
  <c r="AJ329" i="42"/>
  <c r="AK329" i="42"/>
  <c r="AL329" i="42"/>
  <c r="AM329" i="42"/>
  <c r="AN329" i="42"/>
  <c r="AO329" i="42"/>
  <c r="AP329" i="42"/>
  <c r="AQ329" i="42"/>
  <c r="AR329" i="42"/>
  <c r="AS329" i="42"/>
  <c r="AT329" i="42"/>
  <c r="AU329" i="42"/>
  <c r="AV329" i="42"/>
  <c r="AW329" i="42"/>
  <c r="AA330" i="42"/>
  <c r="AB330" i="42"/>
  <c r="AC330" i="42"/>
  <c r="AD330" i="42"/>
  <c r="AE330" i="42"/>
  <c r="AF330" i="42"/>
  <c r="AG330" i="42"/>
  <c r="AH330" i="42"/>
  <c r="AI330" i="42"/>
  <c r="AJ330" i="42"/>
  <c r="AK330" i="42"/>
  <c r="AL330" i="42"/>
  <c r="AM330" i="42"/>
  <c r="AN330" i="42"/>
  <c r="AO330" i="42"/>
  <c r="AP330" i="42"/>
  <c r="AQ330" i="42"/>
  <c r="AR330" i="42"/>
  <c r="AS330" i="42"/>
  <c r="AT330" i="42"/>
  <c r="AU330" i="42"/>
  <c r="AV330" i="42"/>
  <c r="AW330" i="42"/>
  <c r="AA331" i="42"/>
  <c r="AB331" i="42"/>
  <c r="AC331" i="42"/>
  <c r="AD331" i="42"/>
  <c r="AE331" i="42"/>
  <c r="AF331" i="42"/>
  <c r="AG331" i="42"/>
  <c r="AH331" i="42"/>
  <c r="AI331" i="42"/>
  <c r="AJ331" i="42"/>
  <c r="AK331" i="42"/>
  <c r="AL331" i="42"/>
  <c r="AM331" i="42"/>
  <c r="AN331" i="42"/>
  <c r="AO331" i="42"/>
  <c r="AP331" i="42"/>
  <c r="AQ331" i="42"/>
  <c r="AR331" i="42"/>
  <c r="AS331" i="42"/>
  <c r="AT331" i="42"/>
  <c r="AU331" i="42"/>
  <c r="AV331" i="42"/>
  <c r="AW331" i="42"/>
  <c r="AA332" i="42"/>
  <c r="AB332" i="42"/>
  <c r="AC332" i="42"/>
  <c r="AD332" i="42"/>
  <c r="AE332" i="42"/>
  <c r="AF332" i="42"/>
  <c r="AG332" i="42"/>
  <c r="AH332" i="42"/>
  <c r="AI332" i="42"/>
  <c r="AJ332" i="42"/>
  <c r="AK332" i="42"/>
  <c r="AL332" i="42"/>
  <c r="AM332" i="42"/>
  <c r="AN332" i="42"/>
  <c r="AO332" i="42"/>
  <c r="AP332" i="42"/>
  <c r="AQ332" i="42"/>
  <c r="AR332" i="42"/>
  <c r="AS332" i="42"/>
  <c r="AT332" i="42"/>
  <c r="AU332" i="42"/>
  <c r="AV332" i="42"/>
  <c r="AW332" i="42"/>
  <c r="AA333" i="42"/>
  <c r="AB333" i="42"/>
  <c r="AC333" i="42"/>
  <c r="AD333" i="42"/>
  <c r="AE333" i="42"/>
  <c r="AF333" i="42"/>
  <c r="AG333" i="42"/>
  <c r="AH333" i="42"/>
  <c r="AI333" i="42"/>
  <c r="AJ333" i="42"/>
  <c r="AK333" i="42"/>
  <c r="AL333" i="42"/>
  <c r="AM333" i="42"/>
  <c r="AN333" i="42"/>
  <c r="AO333" i="42"/>
  <c r="AP333" i="42"/>
  <c r="AQ333" i="42"/>
  <c r="AR333" i="42"/>
  <c r="AS333" i="42"/>
  <c r="AT333" i="42"/>
  <c r="AU333" i="42"/>
  <c r="AV333" i="42"/>
  <c r="AW333" i="42"/>
  <c r="AA334" i="42"/>
  <c r="AB334" i="42"/>
  <c r="AC334" i="42"/>
  <c r="AD334" i="42"/>
  <c r="AE334" i="42"/>
  <c r="AF334" i="42"/>
  <c r="AG334" i="42"/>
  <c r="AH334" i="42"/>
  <c r="AI334" i="42"/>
  <c r="AJ334" i="42"/>
  <c r="AK334" i="42"/>
  <c r="AL334" i="42"/>
  <c r="AM334" i="42"/>
  <c r="AN334" i="42"/>
  <c r="AO334" i="42"/>
  <c r="AP334" i="42"/>
  <c r="AQ334" i="42"/>
  <c r="AR334" i="42"/>
  <c r="AS334" i="42"/>
  <c r="AT334" i="42"/>
  <c r="AU334" i="42"/>
  <c r="AV334" i="42"/>
  <c r="AW334" i="42"/>
  <c r="AA335" i="42"/>
  <c r="AB335" i="42"/>
  <c r="AC335" i="42"/>
  <c r="AD335" i="42"/>
  <c r="AE335" i="42"/>
  <c r="AF335" i="42"/>
  <c r="AG335" i="42"/>
  <c r="AH335" i="42"/>
  <c r="AI335" i="42"/>
  <c r="AJ335" i="42"/>
  <c r="AK335" i="42"/>
  <c r="AL335" i="42"/>
  <c r="AM335" i="42"/>
  <c r="AN335" i="42"/>
  <c r="AO335" i="42"/>
  <c r="AP335" i="42"/>
  <c r="AQ335" i="42"/>
  <c r="AR335" i="42"/>
  <c r="AS335" i="42"/>
  <c r="AT335" i="42"/>
  <c r="AU335" i="42"/>
  <c r="AV335" i="42"/>
  <c r="AW335" i="42"/>
  <c r="AA336" i="42"/>
  <c r="AB336" i="42"/>
  <c r="AC336" i="42"/>
  <c r="AD336" i="42"/>
  <c r="AE336" i="42"/>
  <c r="AF336" i="42"/>
  <c r="AG336" i="42"/>
  <c r="AH336" i="42"/>
  <c r="AI336" i="42"/>
  <c r="AJ336" i="42"/>
  <c r="AK336" i="42"/>
  <c r="AL336" i="42"/>
  <c r="AM336" i="42"/>
  <c r="AN336" i="42"/>
  <c r="AO336" i="42"/>
  <c r="AP336" i="42"/>
  <c r="AQ336" i="42"/>
  <c r="AR336" i="42"/>
  <c r="AS336" i="42"/>
  <c r="AT336" i="42"/>
  <c r="AU336" i="42"/>
  <c r="AV336" i="42"/>
  <c r="AW336" i="42"/>
  <c r="AA337" i="42"/>
  <c r="AB337" i="42"/>
  <c r="AC337" i="42"/>
  <c r="AD337" i="42"/>
  <c r="AE337" i="42"/>
  <c r="AF337" i="42"/>
  <c r="AG337" i="42"/>
  <c r="AH337" i="42"/>
  <c r="AI337" i="42"/>
  <c r="AJ337" i="42"/>
  <c r="AK337" i="42"/>
  <c r="AL337" i="42"/>
  <c r="AM337" i="42"/>
  <c r="AN337" i="42"/>
  <c r="AO337" i="42"/>
  <c r="AP337" i="42"/>
  <c r="AQ337" i="42"/>
  <c r="AR337" i="42"/>
  <c r="AS337" i="42"/>
  <c r="AT337" i="42"/>
  <c r="AU337" i="42"/>
  <c r="AV337" i="42"/>
  <c r="AW337" i="42"/>
  <c r="AA338" i="42"/>
  <c r="AB338" i="42"/>
  <c r="AC338" i="42"/>
  <c r="AD338" i="42"/>
  <c r="AE338" i="42"/>
  <c r="AF338" i="42"/>
  <c r="AG338" i="42"/>
  <c r="AH338" i="42"/>
  <c r="AI338" i="42"/>
  <c r="AJ338" i="42"/>
  <c r="AK338" i="42"/>
  <c r="AL338" i="42"/>
  <c r="AM338" i="42"/>
  <c r="AN338" i="42"/>
  <c r="AO338" i="42"/>
  <c r="AP338" i="42"/>
  <c r="AQ338" i="42"/>
  <c r="AR338" i="42"/>
  <c r="AS338" i="42"/>
  <c r="AT338" i="42"/>
  <c r="AU338" i="42"/>
  <c r="AV338" i="42"/>
  <c r="AW338" i="42"/>
  <c r="AA339" i="42"/>
  <c r="AB339" i="42"/>
  <c r="AC339" i="42"/>
  <c r="AD339" i="42"/>
  <c r="AE339" i="42"/>
  <c r="AF339" i="42"/>
  <c r="AG339" i="42"/>
  <c r="AH339" i="42"/>
  <c r="AI339" i="42"/>
  <c r="AJ339" i="42"/>
  <c r="AK339" i="42"/>
  <c r="AL339" i="42"/>
  <c r="AM339" i="42"/>
  <c r="AN339" i="42"/>
  <c r="AO339" i="42"/>
  <c r="AP339" i="42"/>
  <c r="AQ339" i="42"/>
  <c r="AR339" i="42"/>
  <c r="AS339" i="42"/>
  <c r="AT339" i="42"/>
  <c r="AU339" i="42"/>
  <c r="AV339" i="42"/>
  <c r="AW339" i="42"/>
  <c r="AA340" i="42"/>
  <c r="AB340" i="42"/>
  <c r="AC340" i="42"/>
  <c r="AD340" i="42"/>
  <c r="AE340" i="42"/>
  <c r="AF340" i="42"/>
  <c r="AG340" i="42"/>
  <c r="AH340" i="42"/>
  <c r="AI340" i="42"/>
  <c r="AJ340" i="42"/>
  <c r="AK340" i="42"/>
  <c r="AL340" i="42"/>
  <c r="AM340" i="42"/>
  <c r="AN340" i="42"/>
  <c r="AO340" i="42"/>
  <c r="AP340" i="42"/>
  <c r="AQ340" i="42"/>
  <c r="AR340" i="42"/>
  <c r="AS340" i="42"/>
  <c r="AT340" i="42"/>
  <c r="AU340" i="42"/>
  <c r="AV340" i="42"/>
  <c r="AW340" i="42"/>
  <c r="AA341" i="42"/>
  <c r="AB341" i="42"/>
  <c r="AC341" i="42"/>
  <c r="AD341" i="42"/>
  <c r="AE341" i="42"/>
  <c r="AF341" i="42"/>
  <c r="AG341" i="42"/>
  <c r="AH341" i="42"/>
  <c r="AI341" i="42"/>
  <c r="AJ341" i="42"/>
  <c r="AK341" i="42"/>
  <c r="AL341" i="42"/>
  <c r="AM341" i="42"/>
  <c r="AN341" i="42"/>
  <c r="AO341" i="42"/>
  <c r="AP341" i="42"/>
  <c r="AQ341" i="42"/>
  <c r="AR341" i="42"/>
  <c r="AS341" i="42"/>
  <c r="AT341" i="42"/>
  <c r="AU341" i="42"/>
  <c r="AV341" i="42"/>
  <c r="AW341" i="42"/>
  <c r="AA342" i="42"/>
  <c r="AB342" i="42"/>
  <c r="AC342" i="42"/>
  <c r="AD342" i="42"/>
  <c r="AE342" i="42"/>
  <c r="AF342" i="42"/>
  <c r="AG342" i="42"/>
  <c r="AH342" i="42"/>
  <c r="AI342" i="42"/>
  <c r="AJ342" i="42"/>
  <c r="AK342" i="42"/>
  <c r="AL342" i="42"/>
  <c r="AM342" i="42"/>
  <c r="AN342" i="42"/>
  <c r="AO342" i="42"/>
  <c r="AP342" i="42"/>
  <c r="AQ342" i="42"/>
  <c r="AR342" i="42"/>
  <c r="AS342" i="42"/>
  <c r="AT342" i="42"/>
  <c r="AU342" i="42"/>
  <c r="AV342" i="42"/>
  <c r="AW342" i="42"/>
  <c r="AA343" i="42"/>
  <c r="AB343" i="42"/>
  <c r="AC343" i="42"/>
  <c r="AD343" i="42"/>
  <c r="AE343" i="42"/>
  <c r="AF343" i="42"/>
  <c r="AG343" i="42"/>
  <c r="AH343" i="42"/>
  <c r="AI343" i="42"/>
  <c r="AJ343" i="42"/>
  <c r="AK343" i="42"/>
  <c r="AL343" i="42"/>
  <c r="AM343" i="42"/>
  <c r="AN343" i="42"/>
  <c r="AO343" i="42"/>
  <c r="AP343" i="42"/>
  <c r="AQ343" i="42"/>
  <c r="AR343" i="42"/>
  <c r="AS343" i="42"/>
  <c r="AT343" i="42"/>
  <c r="AU343" i="42"/>
  <c r="AV343" i="42"/>
  <c r="AW343" i="42"/>
  <c r="AA344" i="42"/>
  <c r="AB344" i="42"/>
  <c r="AC344" i="42"/>
  <c r="AD344" i="42"/>
  <c r="AE344" i="42"/>
  <c r="AF344" i="42"/>
  <c r="AG344" i="42"/>
  <c r="AH344" i="42"/>
  <c r="AI344" i="42"/>
  <c r="AJ344" i="42"/>
  <c r="AK344" i="42"/>
  <c r="AL344" i="42"/>
  <c r="AM344" i="42"/>
  <c r="AN344" i="42"/>
  <c r="AO344" i="42"/>
  <c r="AP344" i="42"/>
  <c r="AQ344" i="42"/>
  <c r="AR344" i="42"/>
  <c r="AS344" i="42"/>
  <c r="AT344" i="42"/>
  <c r="AU344" i="42"/>
  <c r="AV344" i="42"/>
  <c r="AW344" i="42"/>
  <c r="AA345" i="42"/>
  <c r="AB345" i="42"/>
  <c r="AC345" i="42"/>
  <c r="AD345" i="42"/>
  <c r="AE345" i="42"/>
  <c r="AF345" i="42"/>
  <c r="AG345" i="42"/>
  <c r="AH345" i="42"/>
  <c r="AI345" i="42"/>
  <c r="AJ345" i="42"/>
  <c r="AK345" i="42"/>
  <c r="AL345" i="42"/>
  <c r="AM345" i="42"/>
  <c r="AN345" i="42"/>
  <c r="AO345" i="42"/>
  <c r="AP345" i="42"/>
  <c r="AQ345" i="42"/>
  <c r="AR345" i="42"/>
  <c r="AS345" i="42"/>
  <c r="AT345" i="42"/>
  <c r="AU345" i="42"/>
  <c r="AV345" i="42"/>
  <c r="AW345" i="42"/>
  <c r="AA346" i="42"/>
  <c r="AB346" i="42"/>
  <c r="AC346" i="42"/>
  <c r="AD346" i="42"/>
  <c r="AE346" i="42"/>
  <c r="AF346" i="42"/>
  <c r="AG346" i="42"/>
  <c r="AH346" i="42"/>
  <c r="AI346" i="42"/>
  <c r="AJ346" i="42"/>
  <c r="AK346" i="42"/>
  <c r="AL346" i="42"/>
  <c r="AM346" i="42"/>
  <c r="AN346" i="42"/>
  <c r="AO346" i="42"/>
  <c r="AP346" i="42"/>
  <c r="AQ346" i="42"/>
  <c r="AR346" i="42"/>
  <c r="AS346" i="42"/>
  <c r="AT346" i="42"/>
  <c r="AU346" i="42"/>
  <c r="AV346" i="42"/>
  <c r="AW346" i="42"/>
  <c r="AA347" i="42"/>
  <c r="AB347" i="42"/>
  <c r="AC347" i="42"/>
  <c r="AD347" i="42"/>
  <c r="AE347" i="42"/>
  <c r="AF347" i="42"/>
  <c r="AG347" i="42"/>
  <c r="AH347" i="42"/>
  <c r="AI347" i="42"/>
  <c r="AJ347" i="42"/>
  <c r="AK347" i="42"/>
  <c r="AL347" i="42"/>
  <c r="AM347" i="42"/>
  <c r="AN347" i="42"/>
  <c r="AO347" i="42"/>
  <c r="AP347" i="42"/>
  <c r="AQ347" i="42"/>
  <c r="AR347" i="42"/>
  <c r="AS347" i="42"/>
  <c r="AT347" i="42"/>
  <c r="AU347" i="42"/>
  <c r="AV347" i="42"/>
  <c r="AW347" i="42"/>
  <c r="AA348" i="42"/>
  <c r="AB348" i="42"/>
  <c r="AC348" i="42"/>
  <c r="AD348" i="42"/>
  <c r="AE348" i="42"/>
  <c r="AF348" i="42"/>
  <c r="AG348" i="42"/>
  <c r="AH348" i="42"/>
  <c r="AI348" i="42"/>
  <c r="AJ348" i="42"/>
  <c r="AK348" i="42"/>
  <c r="AL348" i="42"/>
  <c r="AM348" i="42"/>
  <c r="AN348" i="42"/>
  <c r="AO348" i="42"/>
  <c r="AP348" i="42"/>
  <c r="AQ348" i="42"/>
  <c r="AR348" i="42"/>
  <c r="AS348" i="42"/>
  <c r="AT348" i="42"/>
  <c r="AU348" i="42"/>
  <c r="AV348" i="42"/>
  <c r="AW348" i="42"/>
  <c r="AA349" i="42"/>
  <c r="AB349" i="42"/>
  <c r="AC349" i="42"/>
  <c r="AD349" i="42"/>
  <c r="AE349" i="42"/>
  <c r="AF349" i="42"/>
  <c r="AG349" i="42"/>
  <c r="AH349" i="42"/>
  <c r="AI349" i="42"/>
  <c r="AJ349" i="42"/>
  <c r="AK349" i="42"/>
  <c r="AL349" i="42"/>
  <c r="AM349" i="42"/>
  <c r="AN349" i="42"/>
  <c r="AO349" i="42"/>
  <c r="AP349" i="42"/>
  <c r="AQ349" i="42"/>
  <c r="AR349" i="42"/>
  <c r="AS349" i="42"/>
  <c r="AT349" i="42"/>
  <c r="AU349" i="42"/>
  <c r="AV349" i="42"/>
  <c r="AW349" i="42"/>
  <c r="AA350" i="42"/>
  <c r="AB350" i="42"/>
  <c r="AC350" i="42"/>
  <c r="AD350" i="42"/>
  <c r="AE350" i="42"/>
  <c r="AF350" i="42"/>
  <c r="AG350" i="42"/>
  <c r="AH350" i="42"/>
  <c r="AI350" i="42"/>
  <c r="AJ350" i="42"/>
  <c r="AK350" i="42"/>
  <c r="AL350" i="42"/>
  <c r="AM350" i="42"/>
  <c r="AN350" i="42"/>
  <c r="AO350" i="42"/>
  <c r="AP350" i="42"/>
  <c r="AQ350" i="42"/>
  <c r="AR350" i="42"/>
  <c r="AS350" i="42"/>
  <c r="AT350" i="42"/>
  <c r="AU350" i="42"/>
  <c r="AV350" i="42"/>
  <c r="AW350" i="42"/>
  <c r="AA351" i="42"/>
  <c r="AB351" i="42"/>
  <c r="AC351" i="42"/>
  <c r="AD351" i="42"/>
  <c r="AE351" i="42"/>
  <c r="AF351" i="42"/>
  <c r="AG351" i="42"/>
  <c r="AH351" i="42"/>
  <c r="AI351" i="42"/>
  <c r="AJ351" i="42"/>
  <c r="AK351" i="42"/>
  <c r="AL351" i="42"/>
  <c r="AM351" i="42"/>
  <c r="AN351" i="42"/>
  <c r="AO351" i="42"/>
  <c r="AP351" i="42"/>
  <c r="AQ351" i="42"/>
  <c r="AR351" i="42"/>
  <c r="AS351" i="42"/>
  <c r="AT351" i="42"/>
  <c r="AU351" i="42"/>
  <c r="AV351" i="42"/>
  <c r="AW351" i="42"/>
  <c r="AA352" i="42"/>
  <c r="AB352" i="42"/>
  <c r="AC352" i="42"/>
  <c r="AD352" i="42"/>
  <c r="AE352" i="42"/>
  <c r="AF352" i="42"/>
  <c r="AG352" i="42"/>
  <c r="AH352" i="42"/>
  <c r="AI352" i="42"/>
  <c r="AJ352" i="42"/>
  <c r="AK352" i="42"/>
  <c r="AL352" i="42"/>
  <c r="AM352" i="42"/>
  <c r="AN352" i="42"/>
  <c r="AO352" i="42"/>
  <c r="AP352" i="42"/>
  <c r="AQ352" i="42"/>
  <c r="AR352" i="42"/>
  <c r="AS352" i="42"/>
  <c r="AT352" i="42"/>
  <c r="AU352" i="42"/>
  <c r="AV352" i="42"/>
  <c r="AW352" i="42"/>
  <c r="AA353" i="42"/>
  <c r="AB353" i="42"/>
  <c r="AC353" i="42"/>
  <c r="AD353" i="42"/>
  <c r="AE353" i="42"/>
  <c r="AF353" i="42"/>
  <c r="AG353" i="42"/>
  <c r="AH353" i="42"/>
  <c r="AI353" i="42"/>
  <c r="AJ353" i="42"/>
  <c r="AK353" i="42"/>
  <c r="AL353" i="42"/>
  <c r="AM353" i="42"/>
  <c r="AN353" i="42"/>
  <c r="AO353" i="42"/>
  <c r="AP353" i="42"/>
  <c r="AQ353" i="42"/>
  <c r="AR353" i="42"/>
  <c r="AS353" i="42"/>
  <c r="AT353" i="42"/>
  <c r="AU353" i="42"/>
  <c r="AV353" i="42"/>
  <c r="AW353" i="42"/>
  <c r="AA354" i="42"/>
  <c r="AB354" i="42"/>
  <c r="AC354" i="42"/>
  <c r="AD354" i="42"/>
  <c r="AE354" i="42"/>
  <c r="AF354" i="42"/>
  <c r="AG354" i="42"/>
  <c r="AH354" i="42"/>
  <c r="AI354" i="42"/>
  <c r="AJ354" i="42"/>
  <c r="AK354" i="42"/>
  <c r="AL354" i="42"/>
  <c r="AM354" i="42"/>
  <c r="AN354" i="42"/>
  <c r="AO354" i="42"/>
  <c r="AP354" i="42"/>
  <c r="AQ354" i="42"/>
  <c r="AR354" i="42"/>
  <c r="AS354" i="42"/>
  <c r="AT354" i="42"/>
  <c r="AU354" i="42"/>
  <c r="AV354" i="42"/>
  <c r="AW354" i="42"/>
  <c r="AA355" i="42"/>
  <c r="AB355" i="42"/>
  <c r="AC355" i="42"/>
  <c r="AD355" i="42"/>
  <c r="AE355" i="42"/>
  <c r="AF355" i="42"/>
  <c r="AG355" i="42"/>
  <c r="AH355" i="42"/>
  <c r="AI355" i="42"/>
  <c r="AJ355" i="42"/>
  <c r="AK355" i="42"/>
  <c r="AL355" i="42"/>
  <c r="AM355" i="42"/>
  <c r="AN355" i="42"/>
  <c r="AO355" i="42"/>
  <c r="AP355" i="42"/>
  <c r="AQ355" i="42"/>
  <c r="AR355" i="42"/>
  <c r="AS355" i="42"/>
  <c r="AT355" i="42"/>
  <c r="AU355" i="42"/>
  <c r="AV355" i="42"/>
  <c r="AW355" i="42"/>
  <c r="AA356" i="42"/>
  <c r="AB356" i="42"/>
  <c r="AC356" i="42"/>
  <c r="AD356" i="42"/>
  <c r="AE356" i="42"/>
  <c r="AF356" i="42"/>
  <c r="AG356" i="42"/>
  <c r="AH356" i="42"/>
  <c r="AI356" i="42"/>
  <c r="AJ356" i="42"/>
  <c r="AK356" i="42"/>
  <c r="AL356" i="42"/>
  <c r="AM356" i="42"/>
  <c r="AN356" i="42"/>
  <c r="AO356" i="42"/>
  <c r="AP356" i="42"/>
  <c r="AQ356" i="42"/>
  <c r="AR356" i="42"/>
  <c r="AS356" i="42"/>
  <c r="AT356" i="42"/>
  <c r="AU356" i="42"/>
  <c r="AV356" i="42"/>
  <c r="AW356" i="42"/>
  <c r="AA357" i="42"/>
  <c r="AB357" i="42"/>
  <c r="AC357" i="42"/>
  <c r="AD357" i="42"/>
  <c r="AE357" i="42"/>
  <c r="AF357" i="42"/>
  <c r="AG357" i="42"/>
  <c r="AH357" i="42"/>
  <c r="AI357" i="42"/>
  <c r="AJ357" i="42"/>
  <c r="AK357" i="42"/>
  <c r="AL357" i="42"/>
  <c r="AM357" i="42"/>
  <c r="AN357" i="42"/>
  <c r="AO357" i="42"/>
  <c r="AP357" i="42"/>
  <c r="AQ357" i="42"/>
  <c r="AR357" i="42"/>
  <c r="AS357" i="42"/>
  <c r="AT357" i="42"/>
  <c r="AU357" i="42"/>
  <c r="AV357" i="42"/>
  <c r="AW357" i="42"/>
  <c r="AA358" i="42"/>
  <c r="AB358" i="42"/>
  <c r="AC358" i="42"/>
  <c r="AD358" i="42"/>
  <c r="AE358" i="42"/>
  <c r="AF358" i="42"/>
  <c r="AG358" i="42"/>
  <c r="AH358" i="42"/>
  <c r="AI358" i="42"/>
  <c r="AJ358" i="42"/>
  <c r="AK358" i="42"/>
  <c r="AL358" i="42"/>
  <c r="AM358" i="42"/>
  <c r="AN358" i="42"/>
  <c r="AO358" i="42"/>
  <c r="AP358" i="42"/>
  <c r="AQ358" i="42"/>
  <c r="AR358" i="42"/>
  <c r="AS358" i="42"/>
  <c r="AT358" i="42"/>
  <c r="AU358" i="42"/>
  <c r="AV358" i="42"/>
  <c r="AW358" i="42"/>
  <c r="AA359" i="42"/>
  <c r="AB359" i="42"/>
  <c r="AC359" i="42"/>
  <c r="AD359" i="42"/>
  <c r="AE359" i="42"/>
  <c r="AF359" i="42"/>
  <c r="AG359" i="42"/>
  <c r="AH359" i="42"/>
  <c r="AI359" i="42"/>
  <c r="AJ359" i="42"/>
  <c r="AK359" i="42"/>
  <c r="AL359" i="42"/>
  <c r="AM359" i="42"/>
  <c r="AN359" i="42"/>
  <c r="AO359" i="42"/>
  <c r="AP359" i="42"/>
  <c r="AQ359" i="42"/>
  <c r="AR359" i="42"/>
  <c r="AS359" i="42"/>
  <c r="AT359" i="42"/>
  <c r="AU359" i="42"/>
  <c r="AV359" i="42"/>
  <c r="AW359" i="42"/>
  <c r="AA360" i="42"/>
  <c r="AB360" i="42"/>
  <c r="AC360" i="42"/>
  <c r="AD360" i="42"/>
  <c r="AE360" i="42"/>
  <c r="AF360" i="42"/>
  <c r="AG360" i="42"/>
  <c r="AH360" i="42"/>
  <c r="AI360" i="42"/>
  <c r="AJ360" i="42"/>
  <c r="AK360" i="42"/>
  <c r="AL360" i="42"/>
  <c r="AM360" i="42"/>
  <c r="AN360" i="42"/>
  <c r="AO360" i="42"/>
  <c r="AP360" i="42"/>
  <c r="AQ360" i="42"/>
  <c r="AR360" i="42"/>
  <c r="AS360" i="42"/>
  <c r="AT360" i="42"/>
  <c r="AU360" i="42"/>
  <c r="AV360" i="42"/>
  <c r="AW360" i="42"/>
  <c r="AA361" i="42"/>
  <c r="AB361" i="42"/>
  <c r="AC361" i="42"/>
  <c r="AD361" i="42"/>
  <c r="AE361" i="42"/>
  <c r="AF361" i="42"/>
  <c r="AG361" i="42"/>
  <c r="AH361" i="42"/>
  <c r="AI361" i="42"/>
  <c r="AJ361" i="42"/>
  <c r="AK361" i="42"/>
  <c r="AL361" i="42"/>
  <c r="AM361" i="42"/>
  <c r="AN361" i="42"/>
  <c r="AO361" i="42"/>
  <c r="AP361" i="42"/>
  <c r="AQ361" i="42"/>
  <c r="AR361" i="42"/>
  <c r="AS361" i="42"/>
  <c r="AT361" i="42"/>
  <c r="AU361" i="42"/>
  <c r="AV361" i="42"/>
  <c r="AW361" i="42"/>
  <c r="AA362" i="42"/>
  <c r="AB362" i="42"/>
  <c r="AC362" i="42"/>
  <c r="AD362" i="42"/>
  <c r="AE362" i="42"/>
  <c r="AF362" i="42"/>
  <c r="AG362" i="42"/>
  <c r="AH362" i="42"/>
  <c r="AI362" i="42"/>
  <c r="AJ362" i="42"/>
  <c r="AK362" i="42"/>
  <c r="AL362" i="42"/>
  <c r="AM362" i="42"/>
  <c r="AN362" i="42"/>
  <c r="AO362" i="42"/>
  <c r="AP362" i="42"/>
  <c r="AQ362" i="42"/>
  <c r="AR362" i="42"/>
  <c r="AS362" i="42"/>
  <c r="AT362" i="42"/>
  <c r="AU362" i="42"/>
  <c r="AV362" i="42"/>
  <c r="AW362" i="42"/>
  <c r="AA363" i="42"/>
  <c r="AB363" i="42"/>
  <c r="AC363" i="42"/>
  <c r="AD363" i="42"/>
  <c r="AE363" i="42"/>
  <c r="AF363" i="42"/>
  <c r="AG363" i="42"/>
  <c r="AH363" i="42"/>
  <c r="AI363" i="42"/>
  <c r="AJ363" i="42"/>
  <c r="AK363" i="42"/>
  <c r="AL363" i="42"/>
  <c r="AM363" i="42"/>
  <c r="AN363" i="42"/>
  <c r="AO363" i="42"/>
  <c r="AP363" i="42"/>
  <c r="AQ363" i="42"/>
  <c r="AR363" i="42"/>
  <c r="AS363" i="42"/>
  <c r="AT363" i="42"/>
  <c r="AU363" i="42"/>
  <c r="AV363" i="42"/>
  <c r="AW363" i="42"/>
  <c r="AA364" i="42"/>
  <c r="AB364" i="42"/>
  <c r="AC364" i="42"/>
  <c r="AD364" i="42"/>
  <c r="AE364" i="42"/>
  <c r="AF364" i="42"/>
  <c r="AG364" i="42"/>
  <c r="AH364" i="42"/>
  <c r="AI364" i="42"/>
  <c r="AJ364" i="42"/>
  <c r="AK364" i="42"/>
  <c r="AL364" i="42"/>
  <c r="AM364" i="42"/>
  <c r="AN364" i="42"/>
  <c r="AO364" i="42"/>
  <c r="AP364" i="42"/>
  <c r="AQ364" i="42"/>
  <c r="AR364" i="42"/>
  <c r="AS364" i="42"/>
  <c r="AT364" i="42"/>
  <c r="AU364" i="42"/>
  <c r="AV364" i="42"/>
  <c r="AW364" i="42"/>
  <c r="AA365" i="42"/>
  <c r="AB365" i="42"/>
  <c r="AC365" i="42"/>
  <c r="AD365" i="42"/>
  <c r="AE365" i="42"/>
  <c r="AF365" i="42"/>
  <c r="AG365" i="42"/>
  <c r="AH365" i="42"/>
  <c r="AI365" i="42"/>
  <c r="AJ365" i="42"/>
  <c r="AK365" i="42"/>
  <c r="AL365" i="42"/>
  <c r="AM365" i="42"/>
  <c r="AN365" i="42"/>
  <c r="AO365" i="42"/>
  <c r="AP365" i="42"/>
  <c r="AQ365" i="42"/>
  <c r="AR365" i="42"/>
  <c r="AS365" i="42"/>
  <c r="AT365" i="42"/>
  <c r="AU365" i="42"/>
  <c r="AV365" i="42"/>
  <c r="AW365" i="42"/>
  <c r="AA366" i="42"/>
  <c r="AB366" i="42"/>
  <c r="AC366" i="42"/>
  <c r="AD366" i="42"/>
  <c r="AE366" i="42"/>
  <c r="AF366" i="42"/>
  <c r="AG366" i="42"/>
  <c r="AH366" i="42"/>
  <c r="AI366" i="42"/>
  <c r="AJ366" i="42"/>
  <c r="AK366" i="42"/>
  <c r="AL366" i="42"/>
  <c r="AM366" i="42"/>
  <c r="AN366" i="42"/>
  <c r="AO366" i="42"/>
  <c r="AP366" i="42"/>
  <c r="AQ366" i="42"/>
  <c r="AR366" i="42"/>
  <c r="AS366" i="42"/>
  <c r="AT366" i="42"/>
  <c r="AU366" i="42"/>
  <c r="AV366" i="42"/>
  <c r="AW366" i="42"/>
  <c r="AA367" i="42"/>
  <c r="AB367" i="42"/>
  <c r="AC367" i="42"/>
  <c r="AD367" i="42"/>
  <c r="AE367" i="42"/>
  <c r="AF367" i="42"/>
  <c r="AG367" i="42"/>
  <c r="AH367" i="42"/>
  <c r="AI367" i="42"/>
  <c r="AJ367" i="42"/>
  <c r="AK367" i="42"/>
  <c r="AL367" i="42"/>
  <c r="AM367" i="42"/>
  <c r="AN367" i="42"/>
  <c r="AO367" i="42"/>
  <c r="AP367" i="42"/>
  <c r="AQ367" i="42"/>
  <c r="AR367" i="42"/>
  <c r="AS367" i="42"/>
  <c r="AT367" i="42"/>
  <c r="AU367" i="42"/>
  <c r="AV367" i="42"/>
  <c r="AW367" i="42"/>
  <c r="AA368" i="42"/>
  <c r="AB368" i="42"/>
  <c r="AC368" i="42"/>
  <c r="AD368" i="42"/>
  <c r="AE368" i="42"/>
  <c r="AF368" i="42"/>
  <c r="AG368" i="42"/>
  <c r="AH368" i="42"/>
  <c r="AI368" i="42"/>
  <c r="AJ368" i="42"/>
  <c r="AK368" i="42"/>
  <c r="AL368" i="42"/>
  <c r="AM368" i="42"/>
  <c r="AN368" i="42"/>
  <c r="AO368" i="42"/>
  <c r="AP368" i="42"/>
  <c r="AQ368" i="42"/>
  <c r="AR368" i="42"/>
  <c r="AS368" i="42"/>
  <c r="AT368" i="42"/>
  <c r="AU368" i="42"/>
  <c r="AV368" i="42"/>
  <c r="AW368" i="42"/>
  <c r="AA369" i="42"/>
  <c r="AB369" i="42"/>
  <c r="AC369" i="42"/>
  <c r="AD369" i="42"/>
  <c r="AE369" i="42"/>
  <c r="AF369" i="42"/>
  <c r="AG369" i="42"/>
  <c r="AH369" i="42"/>
  <c r="AI369" i="42"/>
  <c r="AJ369" i="42"/>
  <c r="AK369" i="42"/>
  <c r="AL369" i="42"/>
  <c r="AM369" i="42"/>
  <c r="AN369" i="42"/>
  <c r="AO369" i="42"/>
  <c r="AP369" i="42"/>
  <c r="AQ369" i="42"/>
  <c r="AR369" i="42"/>
  <c r="AS369" i="42"/>
  <c r="AT369" i="42"/>
  <c r="AU369" i="42"/>
  <c r="AV369" i="42"/>
  <c r="AW369" i="42"/>
  <c r="AA370" i="42"/>
  <c r="AB370" i="42"/>
  <c r="AC370" i="42"/>
  <c r="AD370" i="42"/>
  <c r="AE370" i="42"/>
  <c r="AF370" i="42"/>
  <c r="AG370" i="42"/>
  <c r="AH370" i="42"/>
  <c r="AI370" i="42"/>
  <c r="AJ370" i="42"/>
  <c r="AK370" i="42"/>
  <c r="AL370" i="42"/>
  <c r="AM370" i="42"/>
  <c r="AN370" i="42"/>
  <c r="AO370" i="42"/>
  <c r="AP370" i="42"/>
  <c r="AQ370" i="42"/>
  <c r="AR370" i="42"/>
  <c r="AS370" i="42"/>
  <c r="AT370" i="42"/>
  <c r="AU370" i="42"/>
  <c r="AV370" i="42"/>
  <c r="AW370" i="42"/>
  <c r="AA371" i="42"/>
  <c r="AB371" i="42"/>
  <c r="AC371" i="42"/>
  <c r="AD371" i="42"/>
  <c r="AE371" i="42"/>
  <c r="AF371" i="42"/>
  <c r="AG371" i="42"/>
  <c r="AH371" i="42"/>
  <c r="AI371" i="42"/>
  <c r="AJ371" i="42"/>
  <c r="AK371" i="42"/>
  <c r="AL371" i="42"/>
  <c r="AM371" i="42"/>
  <c r="AN371" i="42"/>
  <c r="AO371" i="42"/>
  <c r="AP371" i="42"/>
  <c r="AQ371" i="42"/>
  <c r="AR371" i="42"/>
  <c r="AS371" i="42"/>
  <c r="AT371" i="42"/>
  <c r="AU371" i="42"/>
  <c r="AV371" i="42"/>
  <c r="AW371" i="42"/>
  <c r="AA372" i="42"/>
  <c r="AB372" i="42"/>
  <c r="AC372" i="42"/>
  <c r="AD372" i="42"/>
  <c r="AE372" i="42"/>
  <c r="AF372" i="42"/>
  <c r="AG372" i="42"/>
  <c r="AH372" i="42"/>
  <c r="AI372" i="42"/>
  <c r="AJ372" i="42"/>
  <c r="AK372" i="42"/>
  <c r="AL372" i="42"/>
  <c r="AM372" i="42"/>
  <c r="AN372" i="42"/>
  <c r="AO372" i="42"/>
  <c r="AP372" i="42"/>
  <c r="AQ372" i="42"/>
  <c r="AR372" i="42"/>
  <c r="AS372" i="42"/>
  <c r="AT372" i="42"/>
  <c r="AU372" i="42"/>
  <c r="AV372" i="42"/>
  <c r="AW372" i="42"/>
  <c r="AA373" i="42"/>
  <c r="AB373" i="42"/>
  <c r="AC373" i="42"/>
  <c r="AD373" i="42"/>
  <c r="AE373" i="42"/>
  <c r="AF373" i="42"/>
  <c r="AG373" i="42"/>
  <c r="AH373" i="42"/>
  <c r="AI373" i="42"/>
  <c r="AJ373" i="42"/>
  <c r="AK373" i="42"/>
  <c r="AL373" i="42"/>
  <c r="AM373" i="42"/>
  <c r="AN373" i="42"/>
  <c r="AO373" i="42"/>
  <c r="AP373" i="42"/>
  <c r="AQ373" i="42"/>
  <c r="AR373" i="42"/>
  <c r="AS373" i="42"/>
  <c r="AT373" i="42"/>
  <c r="AU373" i="42"/>
  <c r="AV373" i="42"/>
  <c r="AW373" i="42"/>
  <c r="AA374" i="42"/>
  <c r="AB374" i="42"/>
  <c r="AC374" i="42"/>
  <c r="AD374" i="42"/>
  <c r="AE374" i="42"/>
  <c r="AF374" i="42"/>
  <c r="AG374" i="42"/>
  <c r="AH374" i="42"/>
  <c r="AI374" i="42"/>
  <c r="AJ374" i="42"/>
  <c r="AK374" i="42"/>
  <c r="AL374" i="42"/>
  <c r="AM374" i="42"/>
  <c r="AN374" i="42"/>
  <c r="AO374" i="42"/>
  <c r="AP374" i="42"/>
  <c r="AQ374" i="42"/>
  <c r="AR374" i="42"/>
  <c r="AS374" i="42"/>
  <c r="AT374" i="42"/>
  <c r="AU374" i="42"/>
  <c r="AV374" i="42"/>
  <c r="AW374" i="42"/>
  <c r="AA375" i="42"/>
  <c r="AB375" i="42"/>
  <c r="AC375" i="42"/>
  <c r="AD375" i="42"/>
  <c r="AE375" i="42"/>
  <c r="AF375" i="42"/>
  <c r="AG375" i="42"/>
  <c r="AH375" i="42"/>
  <c r="AI375" i="42"/>
  <c r="AJ375" i="42"/>
  <c r="AK375" i="42"/>
  <c r="AL375" i="42"/>
  <c r="AM375" i="42"/>
  <c r="AN375" i="42"/>
  <c r="AO375" i="42"/>
  <c r="AP375" i="42"/>
  <c r="AQ375" i="42"/>
  <c r="AR375" i="42"/>
  <c r="AS375" i="42"/>
  <c r="AT375" i="42"/>
  <c r="AU375" i="42"/>
  <c r="AV375" i="42"/>
  <c r="AW375" i="42"/>
  <c r="AA376" i="42"/>
  <c r="AB376" i="42"/>
  <c r="AC376" i="42"/>
  <c r="AD376" i="42"/>
  <c r="AE376" i="42"/>
  <c r="AF376" i="42"/>
  <c r="AG376" i="42"/>
  <c r="AH376" i="42"/>
  <c r="AI376" i="42"/>
  <c r="AJ376" i="42"/>
  <c r="AK376" i="42"/>
  <c r="AL376" i="42"/>
  <c r="AM376" i="42"/>
  <c r="AN376" i="42"/>
  <c r="AO376" i="42"/>
  <c r="AP376" i="42"/>
  <c r="AQ376" i="42"/>
  <c r="AR376" i="42"/>
  <c r="AS376" i="42"/>
  <c r="AT376" i="42"/>
  <c r="AU376" i="42"/>
  <c r="AV376" i="42"/>
  <c r="AW376" i="42"/>
  <c r="AA377" i="42"/>
  <c r="AB377" i="42"/>
  <c r="AC377" i="42"/>
  <c r="AD377" i="42"/>
  <c r="AE377" i="42"/>
  <c r="AF377" i="42"/>
  <c r="AG377" i="42"/>
  <c r="AH377" i="42"/>
  <c r="AI377" i="42"/>
  <c r="AJ377" i="42"/>
  <c r="AK377" i="42"/>
  <c r="AL377" i="42"/>
  <c r="AM377" i="42"/>
  <c r="AN377" i="42"/>
  <c r="AO377" i="42"/>
  <c r="AP377" i="42"/>
  <c r="AQ377" i="42"/>
  <c r="AR377" i="42"/>
  <c r="AS377" i="42"/>
  <c r="AT377" i="42"/>
  <c r="AU377" i="42"/>
  <c r="AV377" i="42"/>
  <c r="AW377" i="42"/>
  <c r="AA378" i="42"/>
  <c r="AB378" i="42"/>
  <c r="AC378" i="42"/>
  <c r="AD378" i="42"/>
  <c r="AE378" i="42"/>
  <c r="AF378" i="42"/>
  <c r="AG378" i="42"/>
  <c r="AH378" i="42"/>
  <c r="AI378" i="42"/>
  <c r="AJ378" i="42"/>
  <c r="AK378" i="42"/>
  <c r="AL378" i="42"/>
  <c r="AM378" i="42"/>
  <c r="AN378" i="42"/>
  <c r="AO378" i="42"/>
  <c r="AP378" i="42"/>
  <c r="AQ378" i="42"/>
  <c r="AR378" i="42"/>
  <c r="AS378" i="42"/>
  <c r="AT378" i="42"/>
  <c r="AU378" i="42"/>
  <c r="AV378" i="42"/>
  <c r="AW378" i="42"/>
  <c r="AA379" i="42"/>
  <c r="AB379" i="42"/>
  <c r="AC379" i="42"/>
  <c r="AD379" i="42"/>
  <c r="AE379" i="42"/>
  <c r="AF379" i="42"/>
  <c r="AG379" i="42"/>
  <c r="AH379" i="42"/>
  <c r="AI379" i="42"/>
  <c r="AJ379" i="42"/>
  <c r="AK379" i="42"/>
  <c r="AL379" i="42"/>
  <c r="AM379" i="42"/>
  <c r="AN379" i="42"/>
  <c r="AO379" i="42"/>
  <c r="AP379" i="42"/>
  <c r="AQ379" i="42"/>
  <c r="AR379" i="42"/>
  <c r="AS379" i="42"/>
  <c r="AT379" i="42"/>
  <c r="AU379" i="42"/>
  <c r="AV379" i="42"/>
  <c r="AW379" i="42"/>
  <c r="AA380" i="42"/>
  <c r="AB380" i="42"/>
  <c r="AC380" i="42"/>
  <c r="AD380" i="42"/>
  <c r="AE380" i="42"/>
  <c r="AF380" i="42"/>
  <c r="AG380" i="42"/>
  <c r="AH380" i="42"/>
  <c r="AI380" i="42"/>
  <c r="AJ380" i="42"/>
  <c r="AK380" i="42"/>
  <c r="AL380" i="42"/>
  <c r="AM380" i="42"/>
  <c r="AN380" i="42"/>
  <c r="AO380" i="42"/>
  <c r="AP380" i="42"/>
  <c r="AQ380" i="42"/>
  <c r="AR380" i="42"/>
  <c r="AS380" i="42"/>
  <c r="AT380" i="42"/>
  <c r="AU380" i="42"/>
  <c r="AV380" i="42"/>
  <c r="AW380" i="42"/>
  <c r="AA381" i="42"/>
  <c r="AB381" i="42"/>
  <c r="AC381" i="42"/>
  <c r="AD381" i="42"/>
  <c r="AE381" i="42"/>
  <c r="AF381" i="42"/>
  <c r="AG381" i="42"/>
  <c r="AH381" i="42"/>
  <c r="AI381" i="42"/>
  <c r="AJ381" i="42"/>
  <c r="AK381" i="42"/>
  <c r="AL381" i="42"/>
  <c r="AM381" i="42"/>
  <c r="AN381" i="42"/>
  <c r="AO381" i="42"/>
  <c r="AP381" i="42"/>
  <c r="AQ381" i="42"/>
  <c r="AR381" i="42"/>
  <c r="AS381" i="42"/>
  <c r="AT381" i="42"/>
  <c r="AU381" i="42"/>
  <c r="AV381" i="42"/>
  <c r="AW381" i="42"/>
  <c r="AA382" i="42"/>
  <c r="AB382" i="42"/>
  <c r="AC382" i="42"/>
  <c r="AD382" i="42"/>
  <c r="AE382" i="42"/>
  <c r="AF382" i="42"/>
  <c r="AG382" i="42"/>
  <c r="AH382" i="42"/>
  <c r="AI382" i="42"/>
  <c r="AJ382" i="42"/>
  <c r="AK382" i="42"/>
  <c r="AL382" i="42"/>
  <c r="AM382" i="42"/>
  <c r="AN382" i="42"/>
  <c r="AO382" i="42"/>
  <c r="AP382" i="42"/>
  <c r="AQ382" i="42"/>
  <c r="AR382" i="42"/>
  <c r="AS382" i="42"/>
  <c r="AT382" i="42"/>
  <c r="AU382" i="42"/>
  <c r="AV382" i="42"/>
  <c r="AW382" i="42"/>
  <c r="AA383" i="42"/>
  <c r="AB383" i="42"/>
  <c r="AC383" i="42"/>
  <c r="AD383" i="42"/>
  <c r="AE383" i="42"/>
  <c r="AF383" i="42"/>
  <c r="AG383" i="42"/>
  <c r="AH383" i="42"/>
  <c r="AI383" i="42"/>
  <c r="AJ383" i="42"/>
  <c r="AK383" i="42"/>
  <c r="AL383" i="42"/>
  <c r="AM383" i="42"/>
  <c r="AN383" i="42"/>
  <c r="AO383" i="42"/>
  <c r="AP383" i="42"/>
  <c r="AQ383" i="42"/>
  <c r="AR383" i="42"/>
  <c r="AS383" i="42"/>
  <c r="AT383" i="42"/>
  <c r="AU383" i="42"/>
  <c r="AV383" i="42"/>
  <c r="AW383" i="42"/>
  <c r="AA384" i="42"/>
  <c r="AB384" i="42"/>
  <c r="AC384" i="42"/>
  <c r="AD384" i="42"/>
  <c r="AE384" i="42"/>
  <c r="AF384" i="42"/>
  <c r="AG384" i="42"/>
  <c r="AH384" i="42"/>
  <c r="AI384" i="42"/>
  <c r="AJ384" i="42"/>
  <c r="AK384" i="42"/>
  <c r="AL384" i="42"/>
  <c r="AM384" i="42"/>
  <c r="AN384" i="42"/>
  <c r="AO384" i="42"/>
  <c r="AP384" i="42"/>
  <c r="AQ384" i="42"/>
  <c r="AR384" i="42"/>
  <c r="AS384" i="42"/>
  <c r="AT384" i="42"/>
  <c r="AU384" i="42"/>
  <c r="AV384" i="42"/>
  <c r="AW384" i="42"/>
  <c r="AA385" i="42"/>
  <c r="AB385" i="42"/>
  <c r="AC385" i="42"/>
  <c r="AD385" i="42"/>
  <c r="AE385" i="42"/>
  <c r="AF385" i="42"/>
  <c r="AG385" i="42"/>
  <c r="AH385" i="42"/>
  <c r="AI385" i="42"/>
  <c r="AJ385" i="42"/>
  <c r="AK385" i="42"/>
  <c r="AL385" i="42"/>
  <c r="AM385" i="42"/>
  <c r="AN385" i="42"/>
  <c r="AO385" i="42"/>
  <c r="AP385" i="42"/>
  <c r="AQ385" i="42"/>
  <c r="AR385" i="42"/>
  <c r="AS385" i="42"/>
  <c r="AT385" i="42"/>
  <c r="AU385" i="42"/>
  <c r="AV385" i="42"/>
  <c r="AW385" i="42"/>
  <c r="AA386" i="42"/>
  <c r="AB386" i="42"/>
  <c r="AC386" i="42"/>
  <c r="AD386" i="42"/>
  <c r="AE386" i="42"/>
  <c r="AF386" i="42"/>
  <c r="AG386" i="42"/>
  <c r="AH386" i="42"/>
  <c r="AI386" i="42"/>
  <c r="AJ386" i="42"/>
  <c r="AK386" i="42"/>
  <c r="AL386" i="42"/>
  <c r="AM386" i="42"/>
  <c r="AN386" i="42"/>
  <c r="AO386" i="42"/>
  <c r="AP386" i="42"/>
  <c r="AQ386" i="42"/>
  <c r="AR386" i="42"/>
  <c r="AS386" i="42"/>
  <c r="AT386" i="42"/>
  <c r="AU386" i="42"/>
  <c r="AV386" i="42"/>
  <c r="AW386" i="42"/>
  <c r="AA387" i="42"/>
  <c r="AB387" i="42"/>
  <c r="AC387" i="42"/>
  <c r="AD387" i="42"/>
  <c r="AE387" i="42"/>
  <c r="AF387" i="42"/>
  <c r="AG387" i="42"/>
  <c r="AH387" i="42"/>
  <c r="AI387" i="42"/>
  <c r="AJ387" i="42"/>
  <c r="AK387" i="42"/>
  <c r="AL387" i="42"/>
  <c r="AM387" i="42"/>
  <c r="AN387" i="42"/>
  <c r="AO387" i="42"/>
  <c r="AP387" i="42"/>
  <c r="AQ387" i="42"/>
  <c r="AR387" i="42"/>
  <c r="AS387" i="42"/>
  <c r="AT387" i="42"/>
  <c r="AU387" i="42"/>
  <c r="AV387" i="42"/>
  <c r="AW387" i="42"/>
  <c r="AA388" i="42"/>
  <c r="AB388" i="42"/>
  <c r="AC388" i="42"/>
  <c r="AD388" i="42"/>
  <c r="AE388" i="42"/>
  <c r="AF388" i="42"/>
  <c r="AG388" i="42"/>
  <c r="AH388" i="42"/>
  <c r="AI388" i="42"/>
  <c r="AJ388" i="42"/>
  <c r="AK388" i="42"/>
  <c r="AL388" i="42"/>
  <c r="AM388" i="42"/>
  <c r="AN388" i="42"/>
  <c r="AO388" i="42"/>
  <c r="AP388" i="42"/>
  <c r="AQ388" i="42"/>
  <c r="AR388" i="42"/>
  <c r="AS388" i="42"/>
  <c r="AT388" i="42"/>
  <c r="AU388" i="42"/>
  <c r="AV388" i="42"/>
  <c r="AW388" i="42"/>
  <c r="AA389" i="42"/>
  <c r="AB389" i="42"/>
  <c r="AC389" i="42"/>
  <c r="AD389" i="42"/>
  <c r="AE389" i="42"/>
  <c r="AF389" i="42"/>
  <c r="AG389" i="42"/>
  <c r="AH389" i="42"/>
  <c r="AI389" i="42"/>
  <c r="AJ389" i="42"/>
  <c r="AK389" i="42"/>
  <c r="AL389" i="42"/>
  <c r="AM389" i="42"/>
  <c r="AN389" i="42"/>
  <c r="AO389" i="42"/>
  <c r="AP389" i="42"/>
  <c r="AQ389" i="42"/>
  <c r="AR389" i="42"/>
  <c r="AS389" i="42"/>
  <c r="AT389" i="42"/>
  <c r="AU389" i="42"/>
  <c r="AV389" i="42"/>
  <c r="AW389" i="42"/>
  <c r="AA390" i="42"/>
  <c r="AB390" i="42"/>
  <c r="AC390" i="42"/>
  <c r="AD390" i="42"/>
  <c r="AE390" i="42"/>
  <c r="AF390" i="42"/>
  <c r="AG390" i="42"/>
  <c r="AH390" i="42"/>
  <c r="AI390" i="42"/>
  <c r="AJ390" i="42"/>
  <c r="AK390" i="42"/>
  <c r="AL390" i="42"/>
  <c r="AM390" i="42"/>
  <c r="AN390" i="42"/>
  <c r="AO390" i="42"/>
  <c r="AP390" i="42"/>
  <c r="AQ390" i="42"/>
  <c r="AR390" i="42"/>
  <c r="AS390" i="42"/>
  <c r="AT390" i="42"/>
  <c r="AU390" i="42"/>
  <c r="AV390" i="42"/>
  <c r="AW390" i="42"/>
  <c r="AA391" i="42"/>
  <c r="AB391" i="42"/>
  <c r="AC391" i="42"/>
  <c r="AD391" i="42"/>
  <c r="AE391" i="42"/>
  <c r="AF391" i="42"/>
  <c r="AG391" i="42"/>
  <c r="AH391" i="42"/>
  <c r="AI391" i="42"/>
  <c r="AJ391" i="42"/>
  <c r="AK391" i="42"/>
  <c r="AL391" i="42"/>
  <c r="AM391" i="42"/>
  <c r="AN391" i="42"/>
  <c r="AO391" i="42"/>
  <c r="AP391" i="42"/>
  <c r="AQ391" i="42"/>
  <c r="AR391" i="42"/>
  <c r="AS391" i="42"/>
  <c r="AT391" i="42"/>
  <c r="AU391" i="42"/>
  <c r="AV391" i="42"/>
  <c r="AW391" i="42"/>
  <c r="AA392" i="42"/>
  <c r="AB392" i="42"/>
  <c r="AC392" i="42"/>
  <c r="AD392" i="42"/>
  <c r="AE392" i="42"/>
  <c r="AF392" i="42"/>
  <c r="AG392" i="42"/>
  <c r="AH392" i="42"/>
  <c r="AI392" i="42"/>
  <c r="AJ392" i="42"/>
  <c r="AK392" i="42"/>
  <c r="AL392" i="42"/>
  <c r="AM392" i="42"/>
  <c r="AN392" i="42"/>
  <c r="AO392" i="42"/>
  <c r="AP392" i="42"/>
  <c r="AQ392" i="42"/>
  <c r="AR392" i="42"/>
  <c r="AS392" i="42"/>
  <c r="AT392" i="42"/>
  <c r="AU392" i="42"/>
  <c r="AV392" i="42"/>
  <c r="AW392" i="42"/>
  <c r="AA393" i="42"/>
  <c r="AB393" i="42"/>
  <c r="AC393" i="42"/>
  <c r="AD393" i="42"/>
  <c r="AE393" i="42"/>
  <c r="AF393" i="42"/>
  <c r="AG393" i="42"/>
  <c r="AH393" i="42"/>
  <c r="AI393" i="42"/>
  <c r="AJ393" i="42"/>
  <c r="AK393" i="42"/>
  <c r="AL393" i="42"/>
  <c r="AM393" i="42"/>
  <c r="AN393" i="42"/>
  <c r="AO393" i="42"/>
  <c r="AP393" i="42"/>
  <c r="AQ393" i="42"/>
  <c r="AR393" i="42"/>
  <c r="AS393" i="42"/>
  <c r="AT393" i="42"/>
  <c r="AU393" i="42"/>
  <c r="AV393" i="42"/>
  <c r="AW393" i="42"/>
  <c r="AA394" i="42"/>
  <c r="AB394" i="42"/>
  <c r="AC394" i="42"/>
  <c r="AD394" i="42"/>
  <c r="AE394" i="42"/>
  <c r="AF394" i="42"/>
  <c r="AG394" i="42"/>
  <c r="AH394" i="42"/>
  <c r="AI394" i="42"/>
  <c r="AJ394" i="42"/>
  <c r="AK394" i="42"/>
  <c r="AL394" i="42"/>
  <c r="AM394" i="42"/>
  <c r="AN394" i="42"/>
  <c r="AO394" i="42"/>
  <c r="AP394" i="42"/>
  <c r="AQ394" i="42"/>
  <c r="AR394" i="42"/>
  <c r="AS394" i="42"/>
  <c r="AT394" i="42"/>
  <c r="AU394" i="42"/>
  <c r="AV394" i="42"/>
  <c r="AW394" i="42"/>
  <c r="AA395" i="42"/>
  <c r="AB395" i="42"/>
  <c r="AC395" i="42"/>
  <c r="AD395" i="42"/>
  <c r="AE395" i="42"/>
  <c r="AF395" i="42"/>
  <c r="AG395" i="42"/>
  <c r="AH395" i="42"/>
  <c r="AI395" i="42"/>
  <c r="AJ395" i="42"/>
  <c r="AK395" i="42"/>
  <c r="AL395" i="42"/>
  <c r="AM395" i="42"/>
  <c r="AN395" i="42"/>
  <c r="AO395" i="42"/>
  <c r="AP395" i="42"/>
  <c r="AQ395" i="42"/>
  <c r="AR395" i="42"/>
  <c r="AS395" i="42"/>
  <c r="AT395" i="42"/>
  <c r="AU395" i="42"/>
  <c r="AV395" i="42"/>
  <c r="AW395" i="42"/>
  <c r="AA396" i="42"/>
  <c r="AB396" i="42"/>
  <c r="AC396" i="42"/>
  <c r="AD396" i="42"/>
  <c r="AE396" i="42"/>
  <c r="AF396" i="42"/>
  <c r="AG396" i="42"/>
  <c r="AH396" i="42"/>
  <c r="AI396" i="42"/>
  <c r="AJ396" i="42"/>
  <c r="AK396" i="42"/>
  <c r="AL396" i="42"/>
  <c r="AM396" i="42"/>
  <c r="AN396" i="42"/>
  <c r="AO396" i="42"/>
  <c r="AP396" i="42"/>
  <c r="AQ396" i="42"/>
  <c r="AR396" i="42"/>
  <c r="AS396" i="42"/>
  <c r="AT396" i="42"/>
  <c r="AU396" i="42"/>
  <c r="AV396" i="42"/>
  <c r="AW396" i="42"/>
  <c r="AA397" i="42"/>
  <c r="AB397" i="42"/>
  <c r="AC397" i="42"/>
  <c r="AD397" i="42"/>
  <c r="AE397" i="42"/>
  <c r="AF397" i="42"/>
  <c r="AG397" i="42"/>
  <c r="AH397" i="42"/>
  <c r="AI397" i="42"/>
  <c r="AJ397" i="42"/>
  <c r="AK397" i="42"/>
  <c r="AL397" i="42"/>
  <c r="AM397" i="42"/>
  <c r="AN397" i="42"/>
  <c r="AO397" i="42"/>
  <c r="AP397" i="42"/>
  <c r="AQ397" i="42"/>
  <c r="AR397" i="42"/>
  <c r="AS397" i="42"/>
  <c r="AT397" i="42"/>
  <c r="AU397" i="42"/>
  <c r="AV397" i="42"/>
  <c r="AW397" i="42"/>
  <c r="AA398" i="42"/>
  <c r="AB398" i="42"/>
  <c r="AC398" i="42"/>
  <c r="AD398" i="42"/>
  <c r="AE398" i="42"/>
  <c r="AF398" i="42"/>
  <c r="AG398" i="42"/>
  <c r="AH398" i="42"/>
  <c r="AI398" i="42"/>
  <c r="AJ398" i="42"/>
  <c r="AK398" i="42"/>
  <c r="AL398" i="42"/>
  <c r="AM398" i="42"/>
  <c r="AN398" i="42"/>
  <c r="AO398" i="42"/>
  <c r="AP398" i="42"/>
  <c r="AQ398" i="42"/>
  <c r="AR398" i="42"/>
  <c r="AS398" i="42"/>
  <c r="AT398" i="42"/>
  <c r="AU398" i="42"/>
  <c r="AV398" i="42"/>
  <c r="AW398" i="42"/>
  <c r="AA399" i="42"/>
  <c r="AB399" i="42"/>
  <c r="AC399" i="42"/>
  <c r="AD399" i="42"/>
  <c r="AE399" i="42"/>
  <c r="AF399" i="42"/>
  <c r="AG399" i="42"/>
  <c r="AH399" i="42"/>
  <c r="AI399" i="42"/>
  <c r="AJ399" i="42"/>
  <c r="AK399" i="42"/>
  <c r="AL399" i="42"/>
  <c r="AM399" i="42"/>
  <c r="AN399" i="42"/>
  <c r="AO399" i="42"/>
  <c r="AP399" i="42"/>
  <c r="AQ399" i="42"/>
  <c r="AR399" i="42"/>
  <c r="AS399" i="42"/>
  <c r="AT399" i="42"/>
  <c r="AU399" i="42"/>
  <c r="AV399" i="42"/>
  <c r="AW399" i="42"/>
  <c r="AA400" i="42"/>
  <c r="AB400" i="42"/>
  <c r="AC400" i="42"/>
  <c r="AD400" i="42"/>
  <c r="AE400" i="42"/>
  <c r="AF400" i="42"/>
  <c r="AG400" i="42"/>
  <c r="AH400" i="42"/>
  <c r="AI400" i="42"/>
  <c r="AJ400" i="42"/>
  <c r="AK400" i="42"/>
  <c r="AL400" i="42"/>
  <c r="AM400" i="42"/>
  <c r="AN400" i="42"/>
  <c r="AO400" i="42"/>
  <c r="AP400" i="42"/>
  <c r="AQ400" i="42"/>
  <c r="AR400" i="42"/>
  <c r="AS400" i="42"/>
  <c r="AT400" i="42"/>
  <c r="AU400" i="42"/>
  <c r="AV400" i="42"/>
  <c r="AW400" i="42"/>
  <c r="AA401" i="42"/>
  <c r="AB401" i="42"/>
  <c r="AC401" i="42"/>
  <c r="AD401" i="42"/>
  <c r="AE401" i="42"/>
  <c r="AF401" i="42"/>
  <c r="AG401" i="42"/>
  <c r="AH401" i="42"/>
  <c r="AI401" i="42"/>
  <c r="AJ401" i="42"/>
  <c r="AK401" i="42"/>
  <c r="AL401" i="42"/>
  <c r="AM401" i="42"/>
  <c r="AN401" i="42"/>
  <c r="AO401" i="42"/>
  <c r="AP401" i="42"/>
  <c r="AQ401" i="42"/>
  <c r="AR401" i="42"/>
  <c r="AS401" i="42"/>
  <c r="AT401" i="42"/>
  <c r="AU401" i="42"/>
  <c r="AV401" i="42"/>
  <c r="AW401" i="42"/>
  <c r="AA402" i="42"/>
  <c r="AB402" i="42"/>
  <c r="AC402" i="42"/>
  <c r="AD402" i="42"/>
  <c r="AE402" i="42"/>
  <c r="AF402" i="42"/>
  <c r="AG402" i="42"/>
  <c r="AH402" i="42"/>
  <c r="AI402" i="42"/>
  <c r="AJ402" i="42"/>
  <c r="AK402" i="42"/>
  <c r="AL402" i="42"/>
  <c r="AM402" i="42"/>
  <c r="AN402" i="42"/>
  <c r="AO402" i="42"/>
  <c r="AP402" i="42"/>
  <c r="AQ402" i="42"/>
  <c r="AR402" i="42"/>
  <c r="AS402" i="42"/>
  <c r="AT402" i="42"/>
  <c r="AU402" i="42"/>
  <c r="AV402" i="42"/>
  <c r="AW402" i="42"/>
  <c r="AA403" i="42"/>
  <c r="AB403" i="42"/>
  <c r="AC403" i="42"/>
  <c r="AD403" i="42"/>
  <c r="AE403" i="42"/>
  <c r="AF403" i="42"/>
  <c r="AG403" i="42"/>
  <c r="AH403" i="42"/>
  <c r="AI403" i="42"/>
  <c r="AJ403" i="42"/>
  <c r="AK403" i="42"/>
  <c r="AL403" i="42"/>
  <c r="AM403" i="42"/>
  <c r="AN403" i="42"/>
  <c r="AO403" i="42"/>
  <c r="AP403" i="42"/>
  <c r="AQ403" i="42"/>
  <c r="AR403" i="42"/>
  <c r="AS403" i="42"/>
  <c r="AT403" i="42"/>
  <c r="AU403" i="42"/>
  <c r="AV403" i="42"/>
  <c r="AW403" i="42"/>
  <c r="AA404" i="42"/>
  <c r="AB404" i="42"/>
  <c r="AC404" i="42"/>
  <c r="AD404" i="42"/>
  <c r="AE404" i="42"/>
  <c r="AF404" i="42"/>
  <c r="AG404" i="42"/>
  <c r="AH404" i="42"/>
  <c r="AI404" i="42"/>
  <c r="AJ404" i="42"/>
  <c r="AK404" i="42"/>
  <c r="AL404" i="42"/>
  <c r="AM404" i="42"/>
  <c r="AN404" i="42"/>
  <c r="AO404" i="42"/>
  <c r="AP404" i="42"/>
  <c r="AQ404" i="42"/>
  <c r="AR404" i="42"/>
  <c r="AS404" i="42"/>
  <c r="AT404" i="42"/>
  <c r="AU404" i="42"/>
  <c r="AV404" i="42"/>
  <c r="AW404" i="42"/>
  <c r="AA405" i="42"/>
  <c r="AB405" i="42"/>
  <c r="AC405" i="42"/>
  <c r="AD405" i="42"/>
  <c r="AE405" i="42"/>
  <c r="AF405" i="42"/>
  <c r="AG405" i="42"/>
  <c r="AH405" i="42"/>
  <c r="AI405" i="42"/>
  <c r="AJ405" i="42"/>
  <c r="AK405" i="42"/>
  <c r="AL405" i="42"/>
  <c r="AM405" i="42"/>
  <c r="AN405" i="42"/>
  <c r="AO405" i="42"/>
  <c r="AP405" i="42"/>
  <c r="AQ405" i="42"/>
  <c r="AR405" i="42"/>
  <c r="AS405" i="42"/>
  <c r="AT405" i="42"/>
  <c r="AU405" i="42"/>
  <c r="AV405" i="42"/>
  <c r="AW405" i="42"/>
  <c r="AA406" i="42"/>
  <c r="AB406" i="42"/>
  <c r="AC406" i="42"/>
  <c r="AD406" i="42"/>
  <c r="AE406" i="42"/>
  <c r="AF406" i="42"/>
  <c r="AG406" i="42"/>
  <c r="AH406" i="42"/>
  <c r="AI406" i="42"/>
  <c r="AJ406" i="42"/>
  <c r="AK406" i="42"/>
  <c r="AL406" i="42"/>
  <c r="AM406" i="42"/>
  <c r="AN406" i="42"/>
  <c r="AO406" i="42"/>
  <c r="AP406" i="42"/>
  <c r="AQ406" i="42"/>
  <c r="AR406" i="42"/>
  <c r="AS406" i="42"/>
  <c r="AT406" i="42"/>
  <c r="AU406" i="42"/>
  <c r="AV406" i="42"/>
  <c r="AW406" i="42"/>
  <c r="AA407" i="42"/>
  <c r="AB407" i="42"/>
  <c r="AC407" i="42"/>
  <c r="AD407" i="42"/>
  <c r="AE407" i="42"/>
  <c r="AF407" i="42"/>
  <c r="AG407" i="42"/>
  <c r="AH407" i="42"/>
  <c r="AI407" i="42"/>
  <c r="AJ407" i="42"/>
  <c r="AK407" i="42"/>
  <c r="AL407" i="42"/>
  <c r="AM407" i="42"/>
  <c r="AN407" i="42"/>
  <c r="AO407" i="42"/>
  <c r="AP407" i="42"/>
  <c r="AQ407" i="42"/>
  <c r="AR407" i="42"/>
  <c r="AS407" i="42"/>
  <c r="AT407" i="42"/>
  <c r="AU407" i="42"/>
  <c r="AV407" i="42"/>
  <c r="AW407" i="42"/>
  <c r="AA408" i="42"/>
  <c r="AB408" i="42"/>
  <c r="AC408" i="42"/>
  <c r="AD408" i="42"/>
  <c r="AE408" i="42"/>
  <c r="AF408" i="42"/>
  <c r="AG408" i="42"/>
  <c r="AH408" i="42"/>
  <c r="AI408" i="42"/>
  <c r="AJ408" i="42"/>
  <c r="AK408" i="42"/>
  <c r="AL408" i="42"/>
  <c r="AM408" i="42"/>
  <c r="AN408" i="42"/>
  <c r="AO408" i="42"/>
  <c r="AP408" i="42"/>
  <c r="AQ408" i="42"/>
  <c r="AR408" i="42"/>
  <c r="AS408" i="42"/>
  <c r="AT408" i="42"/>
  <c r="AU408" i="42"/>
  <c r="AV408" i="42"/>
  <c r="AW408" i="42"/>
  <c r="AA409" i="42"/>
  <c r="AB409" i="42"/>
  <c r="AC409" i="42"/>
  <c r="AD409" i="42"/>
  <c r="AE409" i="42"/>
  <c r="AF409" i="42"/>
  <c r="AG409" i="42"/>
  <c r="AH409" i="42"/>
  <c r="AI409" i="42"/>
  <c r="AJ409" i="42"/>
  <c r="AK409" i="42"/>
  <c r="AL409" i="42"/>
  <c r="AM409" i="42"/>
  <c r="AN409" i="42"/>
  <c r="AO409" i="42"/>
  <c r="AP409" i="42"/>
  <c r="AQ409" i="42"/>
  <c r="AR409" i="42"/>
  <c r="AS409" i="42"/>
  <c r="AT409" i="42"/>
  <c r="AU409" i="42"/>
  <c r="AV409" i="42"/>
  <c r="AW409" i="42"/>
  <c r="AA410" i="42"/>
  <c r="AB410" i="42"/>
  <c r="AC410" i="42"/>
  <c r="AD410" i="42"/>
  <c r="AE410" i="42"/>
  <c r="AF410" i="42"/>
  <c r="AG410" i="42"/>
  <c r="AH410" i="42"/>
  <c r="AI410" i="42"/>
  <c r="AJ410" i="42"/>
  <c r="AK410" i="42"/>
  <c r="AL410" i="42"/>
  <c r="AM410" i="42"/>
  <c r="AN410" i="42"/>
  <c r="AO410" i="42"/>
  <c r="AP410" i="42"/>
  <c r="AQ410" i="42"/>
  <c r="AR410" i="42"/>
  <c r="AS410" i="42"/>
  <c r="AT410" i="42"/>
  <c r="AU410" i="42"/>
  <c r="AV410" i="42"/>
  <c r="AW410" i="42"/>
  <c r="AA411" i="42"/>
  <c r="AB411" i="42"/>
  <c r="AC411" i="42"/>
  <c r="AD411" i="42"/>
  <c r="AE411" i="42"/>
  <c r="AF411" i="42"/>
  <c r="AG411" i="42"/>
  <c r="AH411" i="42"/>
  <c r="AI411" i="42"/>
  <c r="AJ411" i="42"/>
  <c r="AK411" i="42"/>
  <c r="AL411" i="42"/>
  <c r="AM411" i="42"/>
  <c r="AN411" i="42"/>
  <c r="AO411" i="42"/>
  <c r="AP411" i="42"/>
  <c r="AQ411" i="42"/>
  <c r="AR411" i="42"/>
  <c r="AS411" i="42"/>
  <c r="AT411" i="42"/>
  <c r="AU411" i="42"/>
  <c r="AV411" i="42"/>
  <c r="AW411" i="42"/>
  <c r="AA412" i="42"/>
  <c r="AB412" i="42"/>
  <c r="AC412" i="42"/>
  <c r="AD412" i="42"/>
  <c r="AE412" i="42"/>
  <c r="AF412" i="42"/>
  <c r="AG412" i="42"/>
  <c r="AH412" i="42"/>
  <c r="AI412" i="42"/>
  <c r="AJ412" i="42"/>
  <c r="AK412" i="42"/>
  <c r="AL412" i="42"/>
  <c r="AM412" i="42"/>
  <c r="AN412" i="42"/>
  <c r="AO412" i="42"/>
  <c r="AP412" i="42"/>
  <c r="AQ412" i="42"/>
  <c r="AR412" i="42"/>
  <c r="AS412" i="42"/>
  <c r="AT412" i="42"/>
  <c r="AU412" i="42"/>
  <c r="AV412" i="42"/>
  <c r="AW412" i="42"/>
  <c r="AA413" i="42"/>
  <c r="AB413" i="42"/>
  <c r="AC413" i="42"/>
  <c r="AD413" i="42"/>
  <c r="AE413" i="42"/>
  <c r="AF413" i="42"/>
  <c r="AG413" i="42"/>
  <c r="AH413" i="42"/>
  <c r="AI413" i="42"/>
  <c r="AJ413" i="42"/>
  <c r="AK413" i="42"/>
  <c r="AL413" i="42"/>
  <c r="AM413" i="42"/>
  <c r="AN413" i="42"/>
  <c r="AO413" i="42"/>
  <c r="AP413" i="42"/>
  <c r="AQ413" i="42"/>
  <c r="AR413" i="42"/>
  <c r="AS413" i="42"/>
  <c r="AT413" i="42"/>
  <c r="AU413" i="42"/>
  <c r="AV413" i="42"/>
  <c r="AW413" i="42"/>
  <c r="AA414" i="42"/>
  <c r="AB414" i="42"/>
  <c r="AC414" i="42"/>
  <c r="AD414" i="42"/>
  <c r="AE414" i="42"/>
  <c r="AF414" i="42"/>
  <c r="AG414" i="42"/>
  <c r="AH414" i="42"/>
  <c r="AI414" i="42"/>
  <c r="AJ414" i="42"/>
  <c r="AK414" i="42"/>
  <c r="AL414" i="42"/>
  <c r="AM414" i="42"/>
  <c r="AN414" i="42"/>
  <c r="AO414" i="42"/>
  <c r="AP414" i="42"/>
  <c r="AQ414" i="42"/>
  <c r="AR414" i="42"/>
  <c r="AS414" i="42"/>
  <c r="AT414" i="42"/>
  <c r="AU414" i="42"/>
  <c r="AV414" i="42"/>
  <c r="AW414" i="42"/>
  <c r="AA415" i="42"/>
  <c r="AB415" i="42"/>
  <c r="AC415" i="42"/>
  <c r="AD415" i="42"/>
  <c r="AE415" i="42"/>
  <c r="AF415" i="42"/>
  <c r="AG415" i="42"/>
  <c r="AH415" i="42"/>
  <c r="AI415" i="42"/>
  <c r="AJ415" i="42"/>
  <c r="AK415" i="42"/>
  <c r="AL415" i="42"/>
  <c r="AM415" i="42"/>
  <c r="AN415" i="42"/>
  <c r="AO415" i="42"/>
  <c r="AP415" i="42"/>
  <c r="AQ415" i="42"/>
  <c r="AR415" i="42"/>
  <c r="AS415" i="42"/>
  <c r="AT415" i="42"/>
  <c r="AU415" i="42"/>
  <c r="AV415" i="42"/>
  <c r="AW415" i="42"/>
  <c r="AA416" i="42"/>
  <c r="AB416" i="42"/>
  <c r="AC416" i="42"/>
  <c r="AD416" i="42"/>
  <c r="AE416" i="42"/>
  <c r="AF416" i="42"/>
  <c r="AG416" i="42"/>
  <c r="AH416" i="42"/>
  <c r="AI416" i="42"/>
  <c r="AJ416" i="42"/>
  <c r="AK416" i="42"/>
  <c r="AL416" i="42"/>
  <c r="AM416" i="42"/>
  <c r="AN416" i="42"/>
  <c r="AO416" i="42"/>
  <c r="AP416" i="42"/>
  <c r="AQ416" i="42"/>
  <c r="AR416" i="42"/>
  <c r="AS416" i="42"/>
  <c r="AT416" i="42"/>
  <c r="AU416" i="42"/>
  <c r="AV416" i="42"/>
  <c r="AW416" i="42"/>
  <c r="AA417" i="42"/>
  <c r="AB417" i="42"/>
  <c r="AC417" i="42"/>
  <c r="AD417" i="42"/>
  <c r="AE417" i="42"/>
  <c r="AF417" i="42"/>
  <c r="AG417" i="42"/>
  <c r="AH417" i="42"/>
  <c r="AI417" i="42"/>
  <c r="AJ417" i="42"/>
  <c r="AK417" i="42"/>
  <c r="AL417" i="42"/>
  <c r="AM417" i="42"/>
  <c r="AN417" i="42"/>
  <c r="AO417" i="42"/>
  <c r="AP417" i="42"/>
  <c r="AQ417" i="42"/>
  <c r="AR417" i="42"/>
  <c r="AS417" i="42"/>
  <c r="AT417" i="42"/>
  <c r="AU417" i="42"/>
  <c r="AV417" i="42"/>
  <c r="AW417" i="42"/>
  <c r="AA418" i="42"/>
  <c r="AB418" i="42"/>
  <c r="AC418" i="42"/>
  <c r="AD418" i="42"/>
  <c r="AE418" i="42"/>
  <c r="AF418" i="42"/>
  <c r="AG418" i="42"/>
  <c r="AH418" i="42"/>
  <c r="AI418" i="42"/>
  <c r="AJ418" i="42"/>
  <c r="AK418" i="42"/>
  <c r="AL418" i="42"/>
  <c r="AM418" i="42"/>
  <c r="AN418" i="42"/>
  <c r="AO418" i="42"/>
  <c r="AP418" i="42"/>
  <c r="AQ418" i="42"/>
  <c r="AR418" i="42"/>
  <c r="AS418" i="42"/>
  <c r="AT418" i="42"/>
  <c r="AU418" i="42"/>
  <c r="AV418" i="42"/>
  <c r="AW418" i="42"/>
  <c r="AA419" i="42"/>
  <c r="AB419" i="42"/>
  <c r="AC419" i="42"/>
  <c r="AD419" i="42"/>
  <c r="AE419" i="42"/>
  <c r="AF419" i="42"/>
  <c r="AG419" i="42"/>
  <c r="AH419" i="42"/>
  <c r="AI419" i="42"/>
  <c r="AJ419" i="42"/>
  <c r="AK419" i="42"/>
  <c r="AL419" i="42"/>
  <c r="AM419" i="42"/>
  <c r="AN419" i="42"/>
  <c r="AO419" i="42"/>
  <c r="AP419" i="42"/>
  <c r="AQ419" i="42"/>
  <c r="AR419" i="42"/>
  <c r="AS419" i="42"/>
  <c r="AT419" i="42"/>
  <c r="AU419" i="42"/>
  <c r="AV419" i="42"/>
  <c r="AW419" i="42"/>
  <c r="AA420" i="42"/>
  <c r="AB420" i="42"/>
  <c r="AC420" i="42"/>
  <c r="AD420" i="42"/>
  <c r="AE420" i="42"/>
  <c r="AF420" i="42"/>
  <c r="AG420" i="42"/>
  <c r="AH420" i="42"/>
  <c r="AI420" i="42"/>
  <c r="AJ420" i="42"/>
  <c r="AK420" i="42"/>
  <c r="AL420" i="42"/>
  <c r="AM420" i="42"/>
  <c r="AN420" i="42"/>
  <c r="AO420" i="42"/>
  <c r="AP420" i="42"/>
  <c r="AQ420" i="42"/>
  <c r="AR420" i="42"/>
  <c r="AS420" i="42"/>
  <c r="AT420" i="42"/>
  <c r="AU420" i="42"/>
  <c r="AV420" i="42"/>
  <c r="AW420" i="42"/>
  <c r="AA421" i="42"/>
  <c r="AB421" i="42"/>
  <c r="AC421" i="42"/>
  <c r="AD421" i="42"/>
  <c r="AE421" i="42"/>
  <c r="AF421" i="42"/>
  <c r="AG421" i="42"/>
  <c r="AH421" i="42"/>
  <c r="AI421" i="42"/>
  <c r="AJ421" i="42"/>
  <c r="AK421" i="42"/>
  <c r="AL421" i="42"/>
  <c r="AM421" i="42"/>
  <c r="AN421" i="42"/>
  <c r="AO421" i="42"/>
  <c r="AP421" i="42"/>
  <c r="AQ421" i="42"/>
  <c r="AR421" i="42"/>
  <c r="AS421" i="42"/>
  <c r="AT421" i="42"/>
  <c r="AU421" i="42"/>
  <c r="AV421" i="42"/>
  <c r="AW421" i="42"/>
  <c r="AA422" i="42"/>
  <c r="AB422" i="42"/>
  <c r="AC422" i="42"/>
  <c r="AD422" i="42"/>
  <c r="AE422" i="42"/>
  <c r="AF422" i="42"/>
  <c r="AG422" i="42"/>
  <c r="AH422" i="42"/>
  <c r="AI422" i="42"/>
  <c r="AJ422" i="42"/>
  <c r="AK422" i="42"/>
  <c r="AL422" i="42"/>
  <c r="AM422" i="42"/>
  <c r="AN422" i="42"/>
  <c r="AO422" i="42"/>
  <c r="AP422" i="42"/>
  <c r="AQ422" i="42"/>
  <c r="AR422" i="42"/>
  <c r="AS422" i="42"/>
  <c r="AT422" i="42"/>
  <c r="AU422" i="42"/>
  <c r="AV422" i="42"/>
  <c r="AW422" i="42"/>
  <c r="AA423" i="42"/>
  <c r="AB423" i="42"/>
  <c r="AC423" i="42"/>
  <c r="AD423" i="42"/>
  <c r="AE423" i="42"/>
  <c r="AF423" i="42"/>
  <c r="AG423" i="42"/>
  <c r="AH423" i="42"/>
  <c r="AI423" i="42"/>
  <c r="AJ423" i="42"/>
  <c r="AK423" i="42"/>
  <c r="AL423" i="42"/>
  <c r="AM423" i="42"/>
  <c r="AN423" i="42"/>
  <c r="AO423" i="42"/>
  <c r="AP423" i="42"/>
  <c r="AQ423" i="42"/>
  <c r="AR423" i="42"/>
  <c r="AS423" i="42"/>
  <c r="AT423" i="42"/>
  <c r="AU423" i="42"/>
  <c r="AV423" i="42"/>
  <c r="AW423" i="42"/>
  <c r="AA424" i="42"/>
  <c r="AB424" i="42"/>
  <c r="AC424" i="42"/>
  <c r="AD424" i="42"/>
  <c r="AE424" i="42"/>
  <c r="AF424" i="42"/>
  <c r="AG424" i="42"/>
  <c r="AH424" i="42"/>
  <c r="AI424" i="42"/>
  <c r="AJ424" i="42"/>
  <c r="AK424" i="42"/>
  <c r="AL424" i="42"/>
  <c r="AM424" i="42"/>
  <c r="AN424" i="42"/>
  <c r="AO424" i="42"/>
  <c r="AP424" i="42"/>
  <c r="AQ424" i="42"/>
  <c r="AR424" i="42"/>
  <c r="AS424" i="42"/>
  <c r="AT424" i="42"/>
  <c r="AU424" i="42"/>
  <c r="AV424" i="42"/>
  <c r="AW424" i="42"/>
  <c r="AA425" i="42"/>
  <c r="AB425" i="42"/>
  <c r="AC425" i="42"/>
  <c r="AD425" i="42"/>
  <c r="AE425" i="42"/>
  <c r="AF425" i="42"/>
  <c r="AG425" i="42"/>
  <c r="AH425" i="42"/>
  <c r="AI425" i="42"/>
  <c r="AJ425" i="42"/>
  <c r="AK425" i="42"/>
  <c r="AL425" i="42"/>
  <c r="AM425" i="42"/>
  <c r="AN425" i="42"/>
  <c r="AO425" i="42"/>
  <c r="AP425" i="42"/>
  <c r="AQ425" i="42"/>
  <c r="AR425" i="42"/>
  <c r="AS425" i="42"/>
  <c r="AT425" i="42"/>
  <c r="AU425" i="42"/>
  <c r="AV425" i="42"/>
  <c r="AW425" i="42"/>
  <c r="AA426" i="42"/>
  <c r="AB426" i="42"/>
  <c r="AC426" i="42"/>
  <c r="AD426" i="42"/>
  <c r="AE426" i="42"/>
  <c r="AF426" i="42"/>
  <c r="AG426" i="42"/>
  <c r="AH426" i="42"/>
  <c r="AI426" i="42"/>
  <c r="AJ426" i="42"/>
  <c r="AK426" i="42"/>
  <c r="AL426" i="42"/>
  <c r="AM426" i="42"/>
  <c r="AN426" i="42"/>
  <c r="AO426" i="42"/>
  <c r="AP426" i="42"/>
  <c r="AQ426" i="42"/>
  <c r="AR426" i="42"/>
  <c r="AS426" i="42"/>
  <c r="AT426" i="42"/>
  <c r="AU426" i="42"/>
  <c r="AV426" i="42"/>
  <c r="AW426" i="42"/>
  <c r="AA427" i="42"/>
  <c r="AB427" i="42"/>
  <c r="AC427" i="42"/>
  <c r="AD427" i="42"/>
  <c r="AE427" i="42"/>
  <c r="AF427" i="42"/>
  <c r="AG427" i="42"/>
  <c r="AH427" i="42"/>
  <c r="AI427" i="42"/>
  <c r="AJ427" i="42"/>
  <c r="AK427" i="42"/>
  <c r="AL427" i="42"/>
  <c r="AM427" i="42"/>
  <c r="AN427" i="42"/>
  <c r="AO427" i="42"/>
  <c r="AP427" i="42"/>
  <c r="AQ427" i="42"/>
  <c r="AR427" i="42"/>
  <c r="AS427" i="42"/>
  <c r="AT427" i="42"/>
  <c r="AU427" i="42"/>
  <c r="AV427" i="42"/>
  <c r="AW427" i="42"/>
  <c r="AA428" i="42"/>
  <c r="AB428" i="42"/>
  <c r="AC428" i="42"/>
  <c r="AD428" i="42"/>
  <c r="AE428" i="42"/>
  <c r="AF428" i="42"/>
  <c r="AG428" i="42"/>
  <c r="AH428" i="42"/>
  <c r="AI428" i="42"/>
  <c r="AJ428" i="42"/>
  <c r="AK428" i="42"/>
  <c r="AL428" i="42"/>
  <c r="AM428" i="42"/>
  <c r="AN428" i="42"/>
  <c r="AO428" i="42"/>
  <c r="AP428" i="42"/>
  <c r="AQ428" i="42"/>
  <c r="AR428" i="42"/>
  <c r="AS428" i="42"/>
  <c r="AT428" i="42"/>
  <c r="AU428" i="42"/>
  <c r="AV428" i="42"/>
  <c r="AW428" i="42"/>
  <c r="AA429" i="42"/>
  <c r="AB429" i="42"/>
  <c r="AC429" i="42"/>
  <c r="AD429" i="42"/>
  <c r="AE429" i="42"/>
  <c r="AF429" i="42"/>
  <c r="AG429" i="42"/>
  <c r="AH429" i="42"/>
  <c r="AI429" i="42"/>
  <c r="AJ429" i="42"/>
  <c r="AK429" i="42"/>
  <c r="AL429" i="42"/>
  <c r="AM429" i="42"/>
  <c r="AN429" i="42"/>
  <c r="AO429" i="42"/>
  <c r="AP429" i="42"/>
  <c r="AQ429" i="42"/>
  <c r="AR429" i="42"/>
  <c r="AS429" i="42"/>
  <c r="AT429" i="42"/>
  <c r="AU429" i="42"/>
  <c r="AV429" i="42"/>
  <c r="AW429" i="42"/>
  <c r="AA430" i="42"/>
  <c r="AB430" i="42"/>
  <c r="AC430" i="42"/>
  <c r="AD430" i="42"/>
  <c r="AE430" i="42"/>
  <c r="AF430" i="42"/>
  <c r="AG430" i="42"/>
  <c r="AH430" i="42"/>
  <c r="AI430" i="42"/>
  <c r="AJ430" i="42"/>
  <c r="AK430" i="42"/>
  <c r="AL430" i="42"/>
  <c r="AM430" i="42"/>
  <c r="AN430" i="42"/>
  <c r="AO430" i="42"/>
  <c r="AP430" i="42"/>
  <c r="AQ430" i="42"/>
  <c r="AR430" i="42"/>
  <c r="AS430" i="42"/>
  <c r="AT430" i="42"/>
  <c r="AU430" i="42"/>
  <c r="AV430" i="42"/>
  <c r="AW430" i="42"/>
  <c r="AA431" i="42"/>
  <c r="AB431" i="42"/>
  <c r="AC431" i="42"/>
  <c r="AD431" i="42"/>
  <c r="AE431" i="42"/>
  <c r="AF431" i="42"/>
  <c r="AG431" i="42"/>
  <c r="AH431" i="42"/>
  <c r="AI431" i="42"/>
  <c r="AJ431" i="42"/>
  <c r="AK431" i="42"/>
  <c r="AL431" i="42"/>
  <c r="AM431" i="42"/>
  <c r="AN431" i="42"/>
  <c r="AO431" i="42"/>
  <c r="AP431" i="42"/>
  <c r="AQ431" i="42"/>
  <c r="AR431" i="42"/>
  <c r="AS431" i="42"/>
  <c r="AT431" i="42"/>
  <c r="AU431" i="42"/>
  <c r="AV431" i="42"/>
  <c r="AW431" i="42"/>
  <c r="AA432" i="42"/>
  <c r="AB432" i="42"/>
  <c r="AC432" i="42"/>
  <c r="AD432" i="42"/>
  <c r="AE432" i="42"/>
  <c r="AF432" i="42"/>
  <c r="AG432" i="42"/>
  <c r="AH432" i="42"/>
  <c r="AI432" i="42"/>
  <c r="AJ432" i="42"/>
  <c r="AK432" i="42"/>
  <c r="AL432" i="42"/>
  <c r="AM432" i="42"/>
  <c r="AN432" i="42"/>
  <c r="AO432" i="42"/>
  <c r="AP432" i="42"/>
  <c r="AQ432" i="42"/>
  <c r="AR432" i="42"/>
  <c r="AS432" i="42"/>
  <c r="AT432" i="42"/>
  <c r="AU432" i="42"/>
  <c r="AV432" i="42"/>
  <c r="AW432" i="42"/>
  <c r="AA433" i="42"/>
  <c r="AB433" i="42"/>
  <c r="AC433" i="42"/>
  <c r="AD433" i="42"/>
  <c r="AE433" i="42"/>
  <c r="AF433" i="42"/>
  <c r="AG433" i="42"/>
  <c r="AH433" i="42"/>
  <c r="AI433" i="42"/>
  <c r="AJ433" i="42"/>
  <c r="AK433" i="42"/>
  <c r="AL433" i="42"/>
  <c r="AM433" i="42"/>
  <c r="AN433" i="42"/>
  <c r="AO433" i="42"/>
  <c r="AP433" i="42"/>
  <c r="AQ433" i="42"/>
  <c r="AR433" i="42"/>
  <c r="AS433" i="42"/>
  <c r="AT433" i="42"/>
  <c r="AU433" i="42"/>
  <c r="AV433" i="42"/>
  <c r="AW433" i="42"/>
  <c r="AA434" i="42"/>
  <c r="AB434" i="42"/>
  <c r="AC434" i="42"/>
  <c r="AD434" i="42"/>
  <c r="AE434" i="42"/>
  <c r="AF434" i="42"/>
  <c r="AG434" i="42"/>
  <c r="AH434" i="42"/>
  <c r="AI434" i="42"/>
  <c r="AJ434" i="42"/>
  <c r="AK434" i="42"/>
  <c r="AL434" i="42"/>
  <c r="AM434" i="42"/>
  <c r="AN434" i="42"/>
  <c r="AO434" i="42"/>
  <c r="AP434" i="42"/>
  <c r="AQ434" i="42"/>
  <c r="AR434" i="42"/>
  <c r="AS434" i="42"/>
  <c r="AT434" i="42"/>
  <c r="AU434" i="42"/>
  <c r="AV434" i="42"/>
  <c r="AW434" i="42"/>
  <c r="AA435" i="42"/>
  <c r="AB435" i="42"/>
  <c r="AC435" i="42"/>
  <c r="AD435" i="42"/>
  <c r="AE435" i="42"/>
  <c r="AF435" i="42"/>
  <c r="AG435" i="42"/>
  <c r="AH435" i="42"/>
  <c r="AI435" i="42"/>
  <c r="AJ435" i="42"/>
  <c r="AK435" i="42"/>
  <c r="AL435" i="42"/>
  <c r="AM435" i="42"/>
  <c r="AN435" i="42"/>
  <c r="AO435" i="42"/>
  <c r="AP435" i="42"/>
  <c r="AQ435" i="42"/>
  <c r="AR435" i="42"/>
  <c r="AS435" i="42"/>
  <c r="AT435" i="42"/>
  <c r="AU435" i="42"/>
  <c r="AV435" i="42"/>
  <c r="AW435" i="42"/>
  <c r="AA436" i="42"/>
  <c r="AB436" i="42"/>
  <c r="AC436" i="42"/>
  <c r="AD436" i="42"/>
  <c r="AE436" i="42"/>
  <c r="AF436" i="42"/>
  <c r="AG436" i="42"/>
  <c r="AH436" i="42"/>
  <c r="AI436" i="42"/>
  <c r="AJ436" i="42"/>
  <c r="AK436" i="42"/>
  <c r="AL436" i="42"/>
  <c r="AM436" i="42"/>
  <c r="AN436" i="42"/>
  <c r="AO436" i="42"/>
  <c r="AP436" i="42"/>
  <c r="AQ436" i="42"/>
  <c r="AR436" i="42"/>
  <c r="AS436" i="42"/>
  <c r="AT436" i="42"/>
  <c r="AU436" i="42"/>
  <c r="AV436" i="42"/>
  <c r="AW436" i="42"/>
  <c r="AA437" i="42"/>
  <c r="AB437" i="42"/>
  <c r="AC437" i="42"/>
  <c r="AD437" i="42"/>
  <c r="AE437" i="42"/>
  <c r="AF437" i="42"/>
  <c r="AG437" i="42"/>
  <c r="AH437" i="42"/>
  <c r="AI437" i="42"/>
  <c r="AJ437" i="42"/>
  <c r="AK437" i="42"/>
  <c r="AL437" i="42"/>
  <c r="AM437" i="42"/>
  <c r="AN437" i="42"/>
  <c r="AO437" i="42"/>
  <c r="AP437" i="42"/>
  <c r="AQ437" i="42"/>
  <c r="AR437" i="42"/>
  <c r="AS437" i="42"/>
  <c r="AT437" i="42"/>
  <c r="AU437" i="42"/>
  <c r="AV437" i="42"/>
  <c r="AW437" i="42"/>
  <c r="AA438" i="42"/>
  <c r="AB438" i="42"/>
  <c r="AC438" i="42"/>
  <c r="AD438" i="42"/>
  <c r="AE438" i="42"/>
  <c r="AF438" i="42"/>
  <c r="AG438" i="42"/>
  <c r="AH438" i="42"/>
  <c r="AI438" i="42"/>
  <c r="AJ438" i="42"/>
  <c r="AK438" i="42"/>
  <c r="AL438" i="42"/>
  <c r="AM438" i="42"/>
  <c r="AN438" i="42"/>
  <c r="AO438" i="42"/>
  <c r="AP438" i="42"/>
  <c r="AQ438" i="42"/>
  <c r="AR438" i="42"/>
  <c r="AS438" i="42"/>
  <c r="AT438" i="42"/>
  <c r="AU438" i="42"/>
  <c r="AV438" i="42"/>
  <c r="AW438" i="42"/>
  <c r="AA439" i="42"/>
  <c r="AB439" i="42"/>
  <c r="AC439" i="42"/>
  <c r="AD439" i="42"/>
  <c r="AE439" i="42"/>
  <c r="AF439" i="42"/>
  <c r="AG439" i="42"/>
  <c r="AH439" i="42"/>
  <c r="AI439" i="42"/>
  <c r="AJ439" i="42"/>
  <c r="AK439" i="42"/>
  <c r="AL439" i="42"/>
  <c r="AM439" i="42"/>
  <c r="AN439" i="42"/>
  <c r="AO439" i="42"/>
  <c r="AP439" i="42"/>
  <c r="AQ439" i="42"/>
  <c r="AR439" i="42"/>
  <c r="AS439" i="42"/>
  <c r="AT439" i="42"/>
  <c r="AU439" i="42"/>
  <c r="AV439" i="42"/>
  <c r="AW439" i="42"/>
  <c r="AA440" i="42"/>
  <c r="AB440" i="42"/>
  <c r="AC440" i="42"/>
  <c r="AD440" i="42"/>
  <c r="AE440" i="42"/>
  <c r="AF440" i="42"/>
  <c r="AG440" i="42"/>
  <c r="AH440" i="42"/>
  <c r="AI440" i="42"/>
  <c r="AJ440" i="42"/>
  <c r="AK440" i="42"/>
  <c r="AL440" i="42"/>
  <c r="AM440" i="42"/>
  <c r="AN440" i="42"/>
  <c r="AO440" i="42"/>
  <c r="AP440" i="42"/>
  <c r="AQ440" i="42"/>
  <c r="AR440" i="42"/>
  <c r="AS440" i="42"/>
  <c r="AT440" i="42"/>
  <c r="AU440" i="42"/>
  <c r="AV440" i="42"/>
  <c r="AW440" i="42"/>
  <c r="AA441" i="42"/>
  <c r="AB441" i="42"/>
  <c r="AC441" i="42"/>
  <c r="AD441" i="42"/>
  <c r="AE441" i="42"/>
  <c r="AF441" i="42"/>
  <c r="AG441" i="42"/>
  <c r="AH441" i="42"/>
  <c r="AI441" i="42"/>
  <c r="AJ441" i="42"/>
  <c r="AK441" i="42"/>
  <c r="AL441" i="42"/>
  <c r="AM441" i="42"/>
  <c r="AN441" i="42"/>
  <c r="AO441" i="42"/>
  <c r="AP441" i="42"/>
  <c r="AQ441" i="42"/>
  <c r="AR441" i="42"/>
  <c r="AS441" i="42"/>
  <c r="AT441" i="42"/>
  <c r="AU441" i="42"/>
  <c r="AV441" i="42"/>
  <c r="AW441" i="42"/>
  <c r="AA442" i="42"/>
  <c r="AB442" i="42"/>
  <c r="AC442" i="42"/>
  <c r="AD442" i="42"/>
  <c r="AE442" i="42"/>
  <c r="AF442" i="42"/>
  <c r="AG442" i="42"/>
  <c r="AH442" i="42"/>
  <c r="AI442" i="42"/>
  <c r="AJ442" i="42"/>
  <c r="AK442" i="42"/>
  <c r="AL442" i="42"/>
  <c r="AM442" i="42"/>
  <c r="AN442" i="42"/>
  <c r="AO442" i="42"/>
  <c r="AP442" i="42"/>
  <c r="AQ442" i="42"/>
  <c r="AR442" i="42"/>
  <c r="AS442" i="42"/>
  <c r="AT442" i="42"/>
  <c r="AU442" i="42"/>
  <c r="AV442" i="42"/>
  <c r="AW442" i="42"/>
  <c r="AA443" i="42"/>
  <c r="AB443" i="42"/>
  <c r="AC443" i="42"/>
  <c r="AD443" i="42"/>
  <c r="AE443" i="42"/>
  <c r="AF443" i="42"/>
  <c r="AG443" i="42"/>
  <c r="AH443" i="42"/>
  <c r="AI443" i="42"/>
  <c r="AJ443" i="42"/>
  <c r="AK443" i="42"/>
  <c r="AL443" i="42"/>
  <c r="AM443" i="42"/>
  <c r="AN443" i="42"/>
  <c r="AO443" i="42"/>
  <c r="AP443" i="42"/>
  <c r="AQ443" i="42"/>
  <c r="AR443" i="42"/>
  <c r="AS443" i="42"/>
  <c r="AT443" i="42"/>
  <c r="AU443" i="42"/>
  <c r="AV443" i="42"/>
  <c r="AW443" i="42"/>
  <c r="AA444" i="42"/>
  <c r="AB444" i="42"/>
  <c r="AC444" i="42"/>
  <c r="AD444" i="42"/>
  <c r="AE444" i="42"/>
  <c r="AF444" i="42"/>
  <c r="AG444" i="42"/>
  <c r="AH444" i="42"/>
  <c r="AI444" i="42"/>
  <c r="AJ444" i="42"/>
  <c r="AK444" i="42"/>
  <c r="AL444" i="42"/>
  <c r="AM444" i="42"/>
  <c r="AN444" i="42"/>
  <c r="AO444" i="42"/>
  <c r="AP444" i="42"/>
  <c r="AQ444" i="42"/>
  <c r="AR444" i="42"/>
  <c r="AS444" i="42"/>
  <c r="AT444" i="42"/>
  <c r="AU444" i="42"/>
  <c r="AV444" i="42"/>
  <c r="AW444" i="42"/>
  <c r="AA445" i="42"/>
  <c r="AB445" i="42"/>
  <c r="AC445" i="42"/>
  <c r="AD445" i="42"/>
  <c r="AE445" i="42"/>
  <c r="AF445" i="42"/>
  <c r="AG445" i="42"/>
  <c r="AH445" i="42"/>
  <c r="AI445" i="42"/>
  <c r="AJ445" i="42"/>
  <c r="AK445" i="42"/>
  <c r="AL445" i="42"/>
  <c r="AM445" i="42"/>
  <c r="AN445" i="42"/>
  <c r="AO445" i="42"/>
  <c r="AP445" i="42"/>
  <c r="AQ445" i="42"/>
  <c r="AR445" i="42"/>
  <c r="AS445" i="42"/>
  <c r="AT445" i="42"/>
  <c r="AU445" i="42"/>
  <c r="AV445" i="42"/>
  <c r="AW445" i="42"/>
  <c r="AA446" i="42"/>
  <c r="AB446" i="42"/>
  <c r="AC446" i="42"/>
  <c r="AD446" i="42"/>
  <c r="AE446" i="42"/>
  <c r="AF446" i="42"/>
  <c r="AG446" i="42"/>
  <c r="AH446" i="42"/>
  <c r="AI446" i="42"/>
  <c r="AJ446" i="42"/>
  <c r="AK446" i="42"/>
  <c r="AL446" i="42"/>
  <c r="AM446" i="42"/>
  <c r="AN446" i="42"/>
  <c r="AO446" i="42"/>
  <c r="AP446" i="42"/>
  <c r="AQ446" i="42"/>
  <c r="AR446" i="42"/>
  <c r="AS446" i="42"/>
  <c r="AT446" i="42"/>
  <c r="AU446" i="42"/>
  <c r="AV446" i="42"/>
  <c r="AW446" i="42"/>
  <c r="AA447" i="42"/>
  <c r="AB447" i="42"/>
  <c r="AC447" i="42"/>
  <c r="AD447" i="42"/>
  <c r="AE447" i="42"/>
  <c r="AF447" i="42"/>
  <c r="AG447" i="42"/>
  <c r="AH447" i="42"/>
  <c r="AI447" i="42"/>
  <c r="AJ447" i="42"/>
  <c r="AK447" i="42"/>
  <c r="AL447" i="42"/>
  <c r="AM447" i="42"/>
  <c r="AN447" i="42"/>
  <c r="AO447" i="42"/>
  <c r="AP447" i="42"/>
  <c r="AQ447" i="42"/>
  <c r="AR447" i="42"/>
  <c r="AS447" i="42"/>
  <c r="AT447" i="42"/>
  <c r="AU447" i="42"/>
  <c r="AV447" i="42"/>
  <c r="AW447" i="42"/>
  <c r="AA448" i="42"/>
  <c r="AB448" i="42"/>
  <c r="AC448" i="42"/>
  <c r="AD448" i="42"/>
  <c r="AE448" i="42"/>
  <c r="AF448" i="42"/>
  <c r="AG448" i="42"/>
  <c r="AH448" i="42"/>
  <c r="AI448" i="42"/>
  <c r="AJ448" i="42"/>
  <c r="AK448" i="42"/>
  <c r="AL448" i="42"/>
  <c r="AM448" i="42"/>
  <c r="AN448" i="42"/>
  <c r="AO448" i="42"/>
  <c r="AP448" i="42"/>
  <c r="AQ448" i="42"/>
  <c r="AR448" i="42"/>
  <c r="AS448" i="42"/>
  <c r="AT448" i="42"/>
  <c r="AU448" i="42"/>
  <c r="AV448" i="42"/>
  <c r="AW448" i="42"/>
  <c r="AA449" i="42"/>
  <c r="AB449" i="42"/>
  <c r="AC449" i="42"/>
  <c r="AD449" i="42"/>
  <c r="AE449" i="42"/>
  <c r="AF449" i="42"/>
  <c r="AG449" i="42"/>
  <c r="AH449" i="42"/>
  <c r="AI449" i="42"/>
  <c r="AJ449" i="42"/>
  <c r="AK449" i="42"/>
  <c r="AL449" i="42"/>
  <c r="AM449" i="42"/>
  <c r="AN449" i="42"/>
  <c r="AO449" i="42"/>
  <c r="AP449" i="42"/>
  <c r="AQ449" i="42"/>
  <c r="AR449" i="42"/>
  <c r="AS449" i="42"/>
  <c r="AT449" i="42"/>
  <c r="AU449" i="42"/>
  <c r="AV449" i="42"/>
  <c r="AW449" i="42"/>
  <c r="AA450" i="42"/>
  <c r="AB450" i="42"/>
  <c r="AC450" i="42"/>
  <c r="AD450" i="42"/>
  <c r="AE450" i="42"/>
  <c r="AF450" i="42"/>
  <c r="AG450" i="42"/>
  <c r="AH450" i="42"/>
  <c r="AI450" i="42"/>
  <c r="AJ450" i="42"/>
  <c r="AK450" i="42"/>
  <c r="AL450" i="42"/>
  <c r="AM450" i="42"/>
  <c r="AN450" i="42"/>
  <c r="AO450" i="42"/>
  <c r="AP450" i="42"/>
  <c r="AQ450" i="42"/>
  <c r="AR450" i="42"/>
  <c r="AS450" i="42"/>
  <c r="AT450" i="42"/>
  <c r="AU450" i="42"/>
  <c r="AV450" i="42"/>
  <c r="AW450" i="42"/>
  <c r="AA451" i="42"/>
  <c r="AB451" i="42"/>
  <c r="AC451" i="42"/>
  <c r="AD451" i="42"/>
  <c r="AE451" i="42"/>
  <c r="AF451" i="42"/>
  <c r="AG451" i="42"/>
  <c r="AH451" i="42"/>
  <c r="AI451" i="42"/>
  <c r="AJ451" i="42"/>
  <c r="AK451" i="42"/>
  <c r="AL451" i="42"/>
  <c r="AM451" i="42"/>
  <c r="AN451" i="42"/>
  <c r="AO451" i="42"/>
  <c r="AP451" i="42"/>
  <c r="AQ451" i="42"/>
  <c r="AR451" i="42"/>
  <c r="AS451" i="42"/>
  <c r="AT451" i="42"/>
  <c r="AU451" i="42"/>
  <c r="AV451" i="42"/>
  <c r="AW451" i="42"/>
  <c r="AA452" i="42"/>
  <c r="AB452" i="42"/>
  <c r="AC452" i="42"/>
  <c r="AD452" i="42"/>
  <c r="AE452" i="42"/>
  <c r="AF452" i="42"/>
  <c r="AG452" i="42"/>
  <c r="AH452" i="42"/>
  <c r="AI452" i="42"/>
  <c r="AJ452" i="42"/>
  <c r="AK452" i="42"/>
  <c r="AL452" i="42"/>
  <c r="AM452" i="42"/>
  <c r="AN452" i="42"/>
  <c r="AO452" i="42"/>
  <c r="AP452" i="42"/>
  <c r="AQ452" i="42"/>
  <c r="AR452" i="42"/>
  <c r="AS452" i="42"/>
  <c r="AT452" i="42"/>
  <c r="AU452" i="42"/>
  <c r="AV452" i="42"/>
  <c r="AW452" i="42"/>
  <c r="AA453" i="42"/>
  <c r="AB453" i="42"/>
  <c r="AC453" i="42"/>
  <c r="AD453" i="42"/>
  <c r="AE453" i="42"/>
  <c r="AF453" i="42"/>
  <c r="AG453" i="42"/>
  <c r="AH453" i="42"/>
  <c r="AI453" i="42"/>
  <c r="AJ453" i="42"/>
  <c r="AK453" i="42"/>
  <c r="AL453" i="42"/>
  <c r="AM453" i="42"/>
  <c r="AN453" i="42"/>
  <c r="AO453" i="42"/>
  <c r="AP453" i="42"/>
  <c r="AQ453" i="42"/>
  <c r="AR453" i="42"/>
  <c r="AS453" i="42"/>
  <c r="AT453" i="42"/>
  <c r="AU453" i="42"/>
  <c r="AV453" i="42"/>
  <c r="AW453" i="42"/>
  <c r="AA454" i="42"/>
  <c r="AB454" i="42"/>
  <c r="AC454" i="42"/>
  <c r="AD454" i="42"/>
  <c r="AE454" i="42"/>
  <c r="AF454" i="42"/>
  <c r="AG454" i="42"/>
  <c r="AH454" i="42"/>
  <c r="AI454" i="42"/>
  <c r="AJ454" i="42"/>
  <c r="AK454" i="42"/>
  <c r="AL454" i="42"/>
  <c r="AM454" i="42"/>
  <c r="AN454" i="42"/>
  <c r="AO454" i="42"/>
  <c r="AP454" i="42"/>
  <c r="AQ454" i="42"/>
  <c r="AR454" i="42"/>
  <c r="AS454" i="42"/>
  <c r="AT454" i="42"/>
  <c r="AU454" i="42"/>
  <c r="AV454" i="42"/>
  <c r="AW454" i="42"/>
  <c r="AA455" i="42"/>
  <c r="AB455" i="42"/>
  <c r="AC455" i="42"/>
  <c r="AD455" i="42"/>
  <c r="AE455" i="42"/>
  <c r="AF455" i="42"/>
  <c r="AG455" i="42"/>
  <c r="AH455" i="42"/>
  <c r="AI455" i="42"/>
  <c r="AJ455" i="42"/>
  <c r="AK455" i="42"/>
  <c r="AL455" i="42"/>
  <c r="AM455" i="42"/>
  <c r="AN455" i="42"/>
  <c r="AO455" i="42"/>
  <c r="AP455" i="42"/>
  <c r="AQ455" i="42"/>
  <c r="AR455" i="42"/>
  <c r="AS455" i="42"/>
  <c r="AT455" i="42"/>
  <c r="AU455" i="42"/>
  <c r="AV455" i="42"/>
  <c r="AW455" i="42"/>
  <c r="AA456" i="42"/>
  <c r="AB456" i="42"/>
  <c r="AC456" i="42"/>
  <c r="AD456" i="42"/>
  <c r="AE456" i="42"/>
  <c r="AF456" i="42"/>
  <c r="AG456" i="42"/>
  <c r="AH456" i="42"/>
  <c r="AI456" i="42"/>
  <c r="AJ456" i="42"/>
  <c r="AK456" i="42"/>
  <c r="AL456" i="42"/>
  <c r="AM456" i="42"/>
  <c r="AN456" i="42"/>
  <c r="AO456" i="42"/>
  <c r="AP456" i="42"/>
  <c r="AQ456" i="42"/>
  <c r="AR456" i="42"/>
  <c r="AS456" i="42"/>
  <c r="AT456" i="42"/>
  <c r="AU456" i="42"/>
  <c r="AV456" i="42"/>
  <c r="AW456" i="42"/>
  <c r="AA457" i="42"/>
  <c r="AB457" i="42"/>
  <c r="AC457" i="42"/>
  <c r="AD457" i="42"/>
  <c r="AE457" i="42"/>
  <c r="AF457" i="42"/>
  <c r="AG457" i="42"/>
  <c r="AH457" i="42"/>
  <c r="AI457" i="42"/>
  <c r="AJ457" i="42"/>
  <c r="AK457" i="42"/>
  <c r="AL457" i="42"/>
  <c r="AM457" i="42"/>
  <c r="AN457" i="42"/>
  <c r="AO457" i="42"/>
  <c r="AP457" i="42"/>
  <c r="AQ457" i="42"/>
  <c r="AR457" i="42"/>
  <c r="AS457" i="42"/>
  <c r="AT457" i="42"/>
  <c r="AU457" i="42"/>
  <c r="AV457" i="42"/>
  <c r="AW457" i="42"/>
  <c r="AA458" i="42"/>
  <c r="AB458" i="42"/>
  <c r="AC458" i="42"/>
  <c r="AD458" i="42"/>
  <c r="AE458" i="42"/>
  <c r="AF458" i="42"/>
  <c r="AG458" i="42"/>
  <c r="AH458" i="42"/>
  <c r="AI458" i="42"/>
  <c r="AJ458" i="42"/>
  <c r="AK458" i="42"/>
  <c r="AL458" i="42"/>
  <c r="AM458" i="42"/>
  <c r="AN458" i="42"/>
  <c r="AO458" i="42"/>
  <c r="AP458" i="42"/>
  <c r="AQ458" i="42"/>
  <c r="AR458" i="42"/>
  <c r="AS458" i="42"/>
  <c r="AT458" i="42"/>
  <c r="AU458" i="42"/>
  <c r="AV458" i="42"/>
  <c r="AW458" i="42"/>
  <c r="AA459" i="42"/>
  <c r="AB459" i="42"/>
  <c r="AC459" i="42"/>
  <c r="AD459" i="42"/>
  <c r="AE459" i="42"/>
  <c r="AF459" i="42"/>
  <c r="AG459" i="42"/>
  <c r="AH459" i="42"/>
  <c r="AI459" i="42"/>
  <c r="AJ459" i="42"/>
  <c r="AK459" i="42"/>
  <c r="AL459" i="42"/>
  <c r="AM459" i="42"/>
  <c r="AN459" i="42"/>
  <c r="AO459" i="42"/>
  <c r="AP459" i="42"/>
  <c r="AQ459" i="42"/>
  <c r="AR459" i="42"/>
  <c r="AS459" i="42"/>
  <c r="AT459" i="42"/>
  <c r="AU459" i="42"/>
  <c r="AV459" i="42"/>
  <c r="AW459" i="42"/>
  <c r="AA460" i="42"/>
  <c r="AB460" i="42"/>
  <c r="AC460" i="42"/>
  <c r="AD460" i="42"/>
  <c r="AE460" i="42"/>
  <c r="AF460" i="42"/>
  <c r="AG460" i="42"/>
  <c r="AH460" i="42"/>
  <c r="AI460" i="42"/>
  <c r="AJ460" i="42"/>
  <c r="AK460" i="42"/>
  <c r="AL460" i="42"/>
  <c r="AM460" i="42"/>
  <c r="AN460" i="42"/>
  <c r="AO460" i="42"/>
  <c r="AP460" i="42"/>
  <c r="AQ460" i="42"/>
  <c r="AR460" i="42"/>
  <c r="AS460" i="42"/>
  <c r="AT460" i="42"/>
  <c r="AU460" i="42"/>
  <c r="AV460" i="42"/>
  <c r="AW460" i="42"/>
  <c r="AA461" i="42"/>
  <c r="AB461" i="42"/>
  <c r="AC461" i="42"/>
  <c r="AD461" i="42"/>
  <c r="AE461" i="42"/>
  <c r="AF461" i="42"/>
  <c r="AG461" i="42"/>
  <c r="AH461" i="42"/>
  <c r="AI461" i="42"/>
  <c r="AJ461" i="42"/>
  <c r="AK461" i="42"/>
  <c r="AL461" i="42"/>
  <c r="AM461" i="42"/>
  <c r="AN461" i="42"/>
  <c r="AO461" i="42"/>
  <c r="AP461" i="42"/>
  <c r="AQ461" i="42"/>
  <c r="AR461" i="42"/>
  <c r="AS461" i="42"/>
  <c r="AT461" i="42"/>
  <c r="AU461" i="42"/>
  <c r="AV461" i="42"/>
  <c r="AW461" i="42"/>
  <c r="AA462" i="42"/>
  <c r="AB462" i="42"/>
  <c r="AC462" i="42"/>
  <c r="AD462" i="42"/>
  <c r="AE462" i="42"/>
  <c r="AF462" i="42"/>
  <c r="AG462" i="42"/>
  <c r="AH462" i="42"/>
  <c r="AI462" i="42"/>
  <c r="AJ462" i="42"/>
  <c r="AK462" i="42"/>
  <c r="AL462" i="42"/>
  <c r="AM462" i="42"/>
  <c r="AN462" i="42"/>
  <c r="AO462" i="42"/>
  <c r="AP462" i="42"/>
  <c r="AQ462" i="42"/>
  <c r="AR462" i="42"/>
  <c r="AS462" i="42"/>
  <c r="AT462" i="42"/>
  <c r="AU462" i="42"/>
  <c r="AV462" i="42"/>
  <c r="AW462" i="42"/>
  <c r="AA463" i="42"/>
  <c r="AB463" i="42"/>
  <c r="AC463" i="42"/>
  <c r="AD463" i="42"/>
  <c r="AE463" i="42"/>
  <c r="AF463" i="42"/>
  <c r="AG463" i="42"/>
  <c r="AH463" i="42"/>
  <c r="AI463" i="42"/>
  <c r="AJ463" i="42"/>
  <c r="AK463" i="42"/>
  <c r="AL463" i="42"/>
  <c r="AM463" i="42"/>
  <c r="AN463" i="42"/>
  <c r="AO463" i="42"/>
  <c r="AP463" i="42"/>
  <c r="AQ463" i="42"/>
  <c r="AR463" i="42"/>
  <c r="AS463" i="42"/>
  <c r="AT463" i="42"/>
  <c r="AU463" i="42"/>
  <c r="AV463" i="42"/>
  <c r="AW463" i="42"/>
  <c r="AA464" i="42"/>
  <c r="AB464" i="42"/>
  <c r="AC464" i="42"/>
  <c r="AD464" i="42"/>
  <c r="AE464" i="42"/>
  <c r="AF464" i="42"/>
  <c r="AG464" i="42"/>
  <c r="AH464" i="42"/>
  <c r="AI464" i="42"/>
  <c r="AJ464" i="42"/>
  <c r="AK464" i="42"/>
  <c r="AL464" i="42"/>
  <c r="AM464" i="42"/>
  <c r="AN464" i="42"/>
  <c r="AO464" i="42"/>
  <c r="AP464" i="42"/>
  <c r="AQ464" i="42"/>
  <c r="AR464" i="42"/>
  <c r="AS464" i="42"/>
  <c r="AT464" i="42"/>
  <c r="AU464" i="42"/>
  <c r="AV464" i="42"/>
  <c r="AW464" i="42"/>
  <c r="AA465" i="42"/>
  <c r="AB465" i="42"/>
  <c r="AC465" i="42"/>
  <c r="AD465" i="42"/>
  <c r="AE465" i="42"/>
  <c r="AF465" i="42"/>
  <c r="AG465" i="42"/>
  <c r="AH465" i="42"/>
  <c r="AI465" i="42"/>
  <c r="AJ465" i="42"/>
  <c r="AK465" i="42"/>
  <c r="AL465" i="42"/>
  <c r="AM465" i="42"/>
  <c r="AN465" i="42"/>
  <c r="AO465" i="42"/>
  <c r="AP465" i="42"/>
  <c r="AQ465" i="42"/>
  <c r="AR465" i="42"/>
  <c r="AS465" i="42"/>
  <c r="AT465" i="42"/>
  <c r="AU465" i="42"/>
  <c r="AV465" i="42"/>
  <c r="AW465" i="42"/>
  <c r="AA466" i="42"/>
  <c r="AB466" i="42"/>
  <c r="AC466" i="42"/>
  <c r="AD466" i="42"/>
  <c r="AE466" i="42"/>
  <c r="AF466" i="42"/>
  <c r="AG466" i="42"/>
  <c r="AH466" i="42"/>
  <c r="AI466" i="42"/>
  <c r="AJ466" i="42"/>
  <c r="AK466" i="42"/>
  <c r="AL466" i="42"/>
  <c r="AM466" i="42"/>
  <c r="AN466" i="42"/>
  <c r="AO466" i="42"/>
  <c r="AP466" i="42"/>
  <c r="AQ466" i="42"/>
  <c r="AR466" i="42"/>
  <c r="AS466" i="42"/>
  <c r="AT466" i="42"/>
  <c r="AU466" i="42"/>
  <c r="AV466" i="42"/>
  <c r="AW466" i="42"/>
  <c r="AA467" i="42"/>
  <c r="AB467" i="42"/>
  <c r="AC467" i="42"/>
  <c r="AD467" i="42"/>
  <c r="AE467" i="42"/>
  <c r="AF467" i="42"/>
  <c r="AG467" i="42"/>
  <c r="AH467" i="42"/>
  <c r="AI467" i="42"/>
  <c r="AJ467" i="42"/>
  <c r="AK467" i="42"/>
  <c r="AL467" i="42"/>
  <c r="AM467" i="42"/>
  <c r="AN467" i="42"/>
  <c r="AO467" i="42"/>
  <c r="AP467" i="42"/>
  <c r="AQ467" i="42"/>
  <c r="AR467" i="42"/>
  <c r="AS467" i="42"/>
  <c r="AT467" i="42"/>
  <c r="AU467" i="42"/>
  <c r="AV467" i="42"/>
  <c r="AW467" i="42"/>
  <c r="AA468" i="42"/>
  <c r="AB468" i="42"/>
  <c r="AC468" i="42"/>
  <c r="AD468" i="42"/>
  <c r="AE468" i="42"/>
  <c r="AF468" i="42"/>
  <c r="AG468" i="42"/>
  <c r="AH468" i="42"/>
  <c r="AI468" i="42"/>
  <c r="AJ468" i="42"/>
  <c r="AK468" i="42"/>
  <c r="AL468" i="42"/>
  <c r="AM468" i="42"/>
  <c r="AN468" i="42"/>
  <c r="AO468" i="42"/>
  <c r="AP468" i="42"/>
  <c r="AQ468" i="42"/>
  <c r="AR468" i="42"/>
  <c r="AS468" i="42"/>
  <c r="AT468" i="42"/>
  <c r="AU468" i="42"/>
  <c r="AV468" i="42"/>
  <c r="AW468" i="42"/>
  <c r="AA469" i="42"/>
  <c r="AB469" i="42"/>
  <c r="AC469" i="42"/>
  <c r="AD469" i="42"/>
  <c r="AE469" i="42"/>
  <c r="AF469" i="42"/>
  <c r="AG469" i="42"/>
  <c r="AH469" i="42"/>
  <c r="AI469" i="42"/>
  <c r="AJ469" i="42"/>
  <c r="AK469" i="42"/>
  <c r="AL469" i="42"/>
  <c r="AM469" i="42"/>
  <c r="AN469" i="42"/>
  <c r="AO469" i="42"/>
  <c r="AP469" i="42"/>
  <c r="AQ469" i="42"/>
  <c r="AR469" i="42"/>
  <c r="AS469" i="42"/>
  <c r="AT469" i="42"/>
  <c r="AU469" i="42"/>
  <c r="AV469" i="42"/>
  <c r="AW469" i="42"/>
  <c r="AA470" i="42"/>
  <c r="AB470" i="42"/>
  <c r="AC470" i="42"/>
  <c r="AD470" i="42"/>
  <c r="AE470" i="42"/>
  <c r="AF470" i="42"/>
  <c r="AG470" i="42"/>
  <c r="AH470" i="42"/>
  <c r="AI470" i="42"/>
  <c r="AJ470" i="42"/>
  <c r="AK470" i="42"/>
  <c r="AL470" i="42"/>
  <c r="AM470" i="42"/>
  <c r="AN470" i="42"/>
  <c r="AO470" i="42"/>
  <c r="AP470" i="42"/>
  <c r="AQ470" i="42"/>
  <c r="AR470" i="42"/>
  <c r="AS470" i="42"/>
  <c r="AT470" i="42"/>
  <c r="AU470" i="42"/>
  <c r="AV470" i="42"/>
  <c r="AW470" i="42"/>
  <c r="AA471" i="42"/>
  <c r="AB471" i="42"/>
  <c r="AC471" i="42"/>
  <c r="AD471" i="42"/>
  <c r="AE471" i="42"/>
  <c r="AF471" i="42"/>
  <c r="AG471" i="42"/>
  <c r="AH471" i="42"/>
  <c r="AI471" i="42"/>
  <c r="AJ471" i="42"/>
  <c r="AK471" i="42"/>
  <c r="AL471" i="42"/>
  <c r="AM471" i="42"/>
  <c r="AN471" i="42"/>
  <c r="AO471" i="42"/>
  <c r="AP471" i="42"/>
  <c r="AQ471" i="42"/>
  <c r="AR471" i="42"/>
  <c r="AS471" i="42"/>
  <c r="AT471" i="42"/>
  <c r="AU471" i="42"/>
  <c r="AV471" i="42"/>
  <c r="AW471" i="42"/>
  <c r="AA472" i="42"/>
  <c r="AB472" i="42"/>
  <c r="AC472" i="42"/>
  <c r="AD472" i="42"/>
  <c r="AE472" i="42"/>
  <c r="AF472" i="42"/>
  <c r="AG472" i="42"/>
  <c r="AH472" i="42"/>
  <c r="AI472" i="42"/>
  <c r="AJ472" i="42"/>
  <c r="AK472" i="42"/>
  <c r="AL472" i="42"/>
  <c r="AM472" i="42"/>
  <c r="AN472" i="42"/>
  <c r="AO472" i="42"/>
  <c r="AP472" i="42"/>
  <c r="AQ472" i="42"/>
  <c r="AR472" i="42"/>
  <c r="AS472" i="42"/>
  <c r="AT472" i="42"/>
  <c r="AU472" i="42"/>
  <c r="AV472" i="42"/>
  <c r="AW472" i="42"/>
  <c r="AA473" i="42"/>
  <c r="AB473" i="42"/>
  <c r="AC473" i="42"/>
  <c r="AD473" i="42"/>
  <c r="AE473" i="42"/>
  <c r="AF473" i="42"/>
  <c r="AG473" i="42"/>
  <c r="AH473" i="42"/>
  <c r="AI473" i="42"/>
  <c r="AJ473" i="42"/>
  <c r="AK473" i="42"/>
  <c r="AL473" i="42"/>
  <c r="AM473" i="42"/>
  <c r="AN473" i="42"/>
  <c r="AO473" i="42"/>
  <c r="AP473" i="42"/>
  <c r="AQ473" i="42"/>
  <c r="AR473" i="42"/>
  <c r="AS473" i="42"/>
  <c r="AT473" i="42"/>
  <c r="AU473" i="42"/>
  <c r="AV473" i="42"/>
  <c r="AW473" i="42"/>
  <c r="AA474" i="42"/>
  <c r="AB474" i="42"/>
  <c r="AC474" i="42"/>
  <c r="AD474" i="42"/>
  <c r="AE474" i="42"/>
  <c r="AF474" i="42"/>
  <c r="AG474" i="42"/>
  <c r="AH474" i="42"/>
  <c r="AI474" i="42"/>
  <c r="AJ474" i="42"/>
  <c r="AK474" i="42"/>
  <c r="AL474" i="42"/>
  <c r="AM474" i="42"/>
  <c r="AN474" i="42"/>
  <c r="AO474" i="42"/>
  <c r="AP474" i="42"/>
  <c r="AQ474" i="42"/>
  <c r="AR474" i="42"/>
  <c r="AS474" i="42"/>
  <c r="AT474" i="42"/>
  <c r="AU474" i="42"/>
  <c r="AV474" i="42"/>
  <c r="AW474" i="42"/>
  <c r="AA475" i="42"/>
  <c r="AB475" i="42"/>
  <c r="AC475" i="42"/>
  <c r="AD475" i="42"/>
  <c r="AE475" i="42"/>
  <c r="AF475" i="42"/>
  <c r="AG475" i="42"/>
  <c r="AH475" i="42"/>
  <c r="AI475" i="42"/>
  <c r="AJ475" i="42"/>
  <c r="AK475" i="42"/>
  <c r="AL475" i="42"/>
  <c r="AM475" i="42"/>
  <c r="AN475" i="42"/>
  <c r="AO475" i="42"/>
  <c r="AP475" i="42"/>
  <c r="AQ475" i="42"/>
  <c r="AR475" i="42"/>
  <c r="AS475" i="42"/>
  <c r="AT475" i="42"/>
  <c r="AU475" i="42"/>
  <c r="AV475" i="42"/>
  <c r="AW475" i="42"/>
  <c r="AA476" i="42"/>
  <c r="AB476" i="42"/>
  <c r="AC476" i="42"/>
  <c r="AD476" i="42"/>
  <c r="AE476" i="42"/>
  <c r="AF476" i="42"/>
  <c r="AG476" i="42"/>
  <c r="AH476" i="42"/>
  <c r="AI476" i="42"/>
  <c r="AJ476" i="42"/>
  <c r="AK476" i="42"/>
  <c r="AL476" i="42"/>
  <c r="AM476" i="42"/>
  <c r="AN476" i="42"/>
  <c r="AO476" i="42"/>
  <c r="AP476" i="42"/>
  <c r="AQ476" i="42"/>
  <c r="AR476" i="42"/>
  <c r="AS476" i="42"/>
  <c r="AT476" i="42"/>
  <c r="AU476" i="42"/>
  <c r="AV476" i="42"/>
  <c r="AW476" i="42"/>
  <c r="AA477" i="42"/>
  <c r="AB477" i="42"/>
  <c r="AC477" i="42"/>
  <c r="AD477" i="42"/>
  <c r="AE477" i="42"/>
  <c r="AF477" i="42"/>
  <c r="AG477" i="42"/>
  <c r="AH477" i="42"/>
  <c r="AI477" i="42"/>
  <c r="AJ477" i="42"/>
  <c r="AK477" i="42"/>
  <c r="AL477" i="42"/>
  <c r="AM477" i="42"/>
  <c r="AN477" i="42"/>
  <c r="AO477" i="42"/>
  <c r="AP477" i="42"/>
  <c r="AQ477" i="42"/>
  <c r="AR477" i="42"/>
  <c r="AS477" i="42"/>
  <c r="AT477" i="42"/>
  <c r="AU477" i="42"/>
  <c r="AV477" i="42"/>
  <c r="AW477" i="42"/>
  <c r="AA478" i="42"/>
  <c r="AB478" i="42"/>
  <c r="AC478" i="42"/>
  <c r="AD478" i="42"/>
  <c r="AE478" i="42"/>
  <c r="AF478" i="42"/>
  <c r="AG478" i="42"/>
  <c r="AH478" i="42"/>
  <c r="AI478" i="42"/>
  <c r="AJ478" i="42"/>
  <c r="AK478" i="42"/>
  <c r="AL478" i="42"/>
  <c r="AM478" i="42"/>
  <c r="AN478" i="42"/>
  <c r="AO478" i="42"/>
  <c r="AP478" i="42"/>
  <c r="AQ478" i="42"/>
  <c r="AR478" i="42"/>
  <c r="AS478" i="42"/>
  <c r="AT478" i="42"/>
  <c r="AU478" i="42"/>
  <c r="AV478" i="42"/>
  <c r="AW478" i="42"/>
  <c r="AA479" i="42"/>
  <c r="AB479" i="42"/>
  <c r="AC479" i="42"/>
  <c r="AD479" i="42"/>
  <c r="AE479" i="42"/>
  <c r="AF479" i="42"/>
  <c r="AG479" i="42"/>
  <c r="AH479" i="42"/>
  <c r="AI479" i="42"/>
  <c r="AJ479" i="42"/>
  <c r="AK479" i="42"/>
  <c r="AL479" i="42"/>
  <c r="AM479" i="42"/>
  <c r="AN479" i="42"/>
  <c r="AO479" i="42"/>
  <c r="AP479" i="42"/>
  <c r="AQ479" i="42"/>
  <c r="AR479" i="42"/>
  <c r="AS479" i="42"/>
  <c r="AT479" i="42"/>
  <c r="AU479" i="42"/>
  <c r="AV479" i="42"/>
  <c r="AW479" i="42"/>
  <c r="AA480" i="42"/>
  <c r="AB480" i="42"/>
  <c r="AC480" i="42"/>
  <c r="AD480" i="42"/>
  <c r="AE480" i="42"/>
  <c r="AF480" i="42"/>
  <c r="AG480" i="42"/>
  <c r="AH480" i="42"/>
  <c r="AI480" i="42"/>
  <c r="AJ480" i="42"/>
  <c r="AK480" i="42"/>
  <c r="AL480" i="42"/>
  <c r="AM480" i="42"/>
  <c r="AN480" i="42"/>
  <c r="AO480" i="42"/>
  <c r="AP480" i="42"/>
  <c r="AQ480" i="42"/>
  <c r="AR480" i="42"/>
  <c r="AS480" i="42"/>
  <c r="AT480" i="42"/>
  <c r="AU480" i="42"/>
  <c r="AV480" i="42"/>
  <c r="AW480" i="42"/>
  <c r="AA481" i="42"/>
  <c r="AB481" i="42"/>
  <c r="AC481" i="42"/>
  <c r="AD481" i="42"/>
  <c r="AE481" i="42"/>
  <c r="AF481" i="42"/>
  <c r="AG481" i="42"/>
  <c r="AH481" i="42"/>
  <c r="AI481" i="42"/>
  <c r="AJ481" i="42"/>
  <c r="AK481" i="42"/>
  <c r="AL481" i="42"/>
  <c r="AM481" i="42"/>
  <c r="AN481" i="42"/>
  <c r="AO481" i="42"/>
  <c r="AP481" i="42"/>
  <c r="AQ481" i="42"/>
  <c r="AR481" i="42"/>
  <c r="AS481" i="42"/>
  <c r="AT481" i="42"/>
  <c r="AU481" i="42"/>
  <c r="AV481" i="42"/>
  <c r="AW481" i="42"/>
  <c r="AA482" i="42"/>
  <c r="AB482" i="42"/>
  <c r="AC482" i="42"/>
  <c r="AD482" i="42"/>
  <c r="AE482" i="42"/>
  <c r="AF482" i="42"/>
  <c r="AG482" i="42"/>
  <c r="AH482" i="42"/>
  <c r="AI482" i="42"/>
  <c r="AJ482" i="42"/>
  <c r="AK482" i="42"/>
  <c r="AL482" i="42"/>
  <c r="AM482" i="42"/>
  <c r="AN482" i="42"/>
  <c r="AO482" i="42"/>
  <c r="AP482" i="42"/>
  <c r="AQ482" i="42"/>
  <c r="AR482" i="42"/>
  <c r="AS482" i="42"/>
  <c r="AT482" i="42"/>
  <c r="AU482" i="42"/>
  <c r="AV482" i="42"/>
  <c r="AW482" i="42"/>
  <c r="AA483" i="42"/>
  <c r="AB483" i="42"/>
  <c r="AC483" i="42"/>
  <c r="AD483" i="42"/>
  <c r="AE483" i="42"/>
  <c r="AF483" i="42"/>
  <c r="AG483" i="42"/>
  <c r="AH483" i="42"/>
  <c r="AI483" i="42"/>
  <c r="AJ483" i="42"/>
  <c r="AK483" i="42"/>
  <c r="AL483" i="42"/>
  <c r="AM483" i="42"/>
  <c r="AN483" i="42"/>
  <c r="AO483" i="42"/>
  <c r="AP483" i="42"/>
  <c r="AQ483" i="42"/>
  <c r="AR483" i="42"/>
  <c r="AS483" i="42"/>
  <c r="AT483" i="42"/>
  <c r="AU483" i="42"/>
  <c r="AV483" i="42"/>
  <c r="AW483" i="42"/>
  <c r="AA484" i="42"/>
  <c r="AB484" i="42"/>
  <c r="AC484" i="42"/>
  <c r="AD484" i="42"/>
  <c r="AE484" i="42"/>
  <c r="AF484" i="42"/>
  <c r="AG484" i="42"/>
  <c r="AH484" i="42"/>
  <c r="AI484" i="42"/>
  <c r="AJ484" i="42"/>
  <c r="AK484" i="42"/>
  <c r="AL484" i="42"/>
  <c r="AM484" i="42"/>
  <c r="AN484" i="42"/>
  <c r="AO484" i="42"/>
  <c r="AP484" i="42"/>
  <c r="AQ484" i="42"/>
  <c r="AR484" i="42"/>
  <c r="AS484" i="42"/>
  <c r="AT484" i="42"/>
  <c r="AU484" i="42"/>
  <c r="AV484" i="42"/>
  <c r="AW484" i="42"/>
  <c r="AA485" i="42"/>
  <c r="AB485" i="42"/>
  <c r="AC485" i="42"/>
  <c r="AD485" i="42"/>
  <c r="AE485" i="42"/>
  <c r="AF485" i="42"/>
  <c r="AG485" i="42"/>
  <c r="AH485" i="42"/>
  <c r="AI485" i="42"/>
  <c r="AJ485" i="42"/>
  <c r="AK485" i="42"/>
  <c r="AL485" i="42"/>
  <c r="AM485" i="42"/>
  <c r="AN485" i="42"/>
  <c r="AO485" i="42"/>
  <c r="AP485" i="42"/>
  <c r="AQ485" i="42"/>
  <c r="AR485" i="42"/>
  <c r="AS485" i="42"/>
  <c r="AT485" i="42"/>
  <c r="AU485" i="42"/>
  <c r="AV485" i="42"/>
  <c r="AW485" i="42"/>
  <c r="AA486" i="42"/>
  <c r="AB486" i="42"/>
  <c r="AC486" i="42"/>
  <c r="AD486" i="42"/>
  <c r="AE486" i="42"/>
  <c r="AF486" i="42"/>
  <c r="AG486" i="42"/>
  <c r="AH486" i="42"/>
  <c r="AI486" i="42"/>
  <c r="AJ486" i="42"/>
  <c r="AK486" i="42"/>
  <c r="AL486" i="42"/>
  <c r="AM486" i="42"/>
  <c r="AN486" i="42"/>
  <c r="AO486" i="42"/>
  <c r="AP486" i="42"/>
  <c r="AQ486" i="42"/>
  <c r="AR486" i="42"/>
  <c r="AS486" i="42"/>
  <c r="AT486" i="42"/>
  <c r="AU486" i="42"/>
  <c r="AV486" i="42"/>
  <c r="AW486" i="42"/>
  <c r="AA487" i="42"/>
  <c r="AB487" i="42"/>
  <c r="AC487" i="42"/>
  <c r="AD487" i="42"/>
  <c r="AE487" i="42"/>
  <c r="AF487" i="42"/>
  <c r="AG487" i="42"/>
  <c r="AH487" i="42"/>
  <c r="AI487" i="42"/>
  <c r="AJ487" i="42"/>
  <c r="AK487" i="42"/>
  <c r="AL487" i="42"/>
  <c r="AM487" i="42"/>
  <c r="AN487" i="42"/>
  <c r="AO487" i="42"/>
  <c r="AP487" i="42"/>
  <c r="AQ487" i="42"/>
  <c r="AR487" i="42"/>
  <c r="AS487" i="42"/>
  <c r="AT487" i="42"/>
  <c r="AU487" i="42"/>
  <c r="AV487" i="42"/>
  <c r="AW487" i="42"/>
  <c r="AA488" i="42"/>
  <c r="AB488" i="42"/>
  <c r="AC488" i="42"/>
  <c r="AD488" i="42"/>
  <c r="AE488" i="42"/>
  <c r="AF488" i="42"/>
  <c r="AG488" i="42"/>
  <c r="AH488" i="42"/>
  <c r="AI488" i="42"/>
  <c r="AJ488" i="42"/>
  <c r="AK488" i="42"/>
  <c r="AL488" i="42"/>
  <c r="AM488" i="42"/>
  <c r="AN488" i="42"/>
  <c r="AO488" i="42"/>
  <c r="AP488" i="42"/>
  <c r="AQ488" i="42"/>
  <c r="AR488" i="42"/>
  <c r="AS488" i="42"/>
  <c r="AT488" i="42"/>
  <c r="AU488" i="42"/>
  <c r="AV488" i="42"/>
  <c r="AW488" i="42"/>
  <c r="AA489" i="42"/>
  <c r="AB489" i="42"/>
  <c r="AC489" i="42"/>
  <c r="AD489" i="42"/>
  <c r="AE489" i="42"/>
  <c r="AF489" i="42"/>
  <c r="AG489" i="42"/>
  <c r="AH489" i="42"/>
  <c r="AI489" i="42"/>
  <c r="AJ489" i="42"/>
  <c r="AK489" i="42"/>
  <c r="AL489" i="42"/>
  <c r="AM489" i="42"/>
  <c r="AN489" i="42"/>
  <c r="AO489" i="42"/>
  <c r="AP489" i="42"/>
  <c r="AQ489" i="42"/>
  <c r="AR489" i="42"/>
  <c r="AS489" i="42"/>
  <c r="AT489" i="42"/>
  <c r="AU489" i="42"/>
  <c r="AV489" i="42"/>
  <c r="AW489" i="42"/>
  <c r="AA490" i="42"/>
  <c r="AB490" i="42"/>
  <c r="AC490" i="42"/>
  <c r="AD490" i="42"/>
  <c r="AE490" i="42"/>
  <c r="AF490" i="42"/>
  <c r="AG490" i="42"/>
  <c r="AH490" i="42"/>
  <c r="AI490" i="42"/>
  <c r="AJ490" i="42"/>
  <c r="AK490" i="42"/>
  <c r="AL490" i="42"/>
  <c r="AM490" i="42"/>
  <c r="AN490" i="42"/>
  <c r="AO490" i="42"/>
  <c r="AP490" i="42"/>
  <c r="AQ490" i="42"/>
  <c r="AR490" i="42"/>
  <c r="AS490" i="42"/>
  <c r="AT490" i="42"/>
  <c r="AU490" i="42"/>
  <c r="AV490" i="42"/>
  <c r="AW490" i="42"/>
  <c r="AA491" i="42"/>
  <c r="AB491" i="42"/>
  <c r="AC491" i="42"/>
  <c r="AD491" i="42"/>
  <c r="AE491" i="42"/>
  <c r="AF491" i="42"/>
  <c r="AG491" i="42"/>
  <c r="AH491" i="42"/>
  <c r="AI491" i="42"/>
  <c r="AJ491" i="42"/>
  <c r="AK491" i="42"/>
  <c r="AL491" i="42"/>
  <c r="AM491" i="42"/>
  <c r="AN491" i="42"/>
  <c r="AO491" i="42"/>
  <c r="AP491" i="42"/>
  <c r="AQ491" i="42"/>
  <c r="AR491" i="42"/>
  <c r="AS491" i="42"/>
  <c r="AT491" i="42"/>
  <c r="AU491" i="42"/>
  <c r="AV491" i="42"/>
  <c r="AW491" i="42"/>
  <c r="AA492" i="42"/>
  <c r="AB492" i="42"/>
  <c r="AC492" i="42"/>
  <c r="AD492" i="42"/>
  <c r="AE492" i="42"/>
  <c r="AF492" i="42"/>
  <c r="AG492" i="42"/>
  <c r="AH492" i="42"/>
  <c r="AI492" i="42"/>
  <c r="AJ492" i="42"/>
  <c r="AK492" i="42"/>
  <c r="AL492" i="42"/>
  <c r="AM492" i="42"/>
  <c r="AN492" i="42"/>
  <c r="AO492" i="42"/>
  <c r="AP492" i="42"/>
  <c r="AQ492" i="42"/>
  <c r="AR492" i="42"/>
  <c r="AS492" i="42"/>
  <c r="AT492" i="42"/>
  <c r="AU492" i="42"/>
  <c r="AV492" i="42"/>
  <c r="AW492" i="42"/>
  <c r="AA493" i="42"/>
  <c r="AB493" i="42"/>
  <c r="AC493" i="42"/>
  <c r="AD493" i="42"/>
  <c r="AE493" i="42"/>
  <c r="AF493" i="42"/>
  <c r="AG493" i="42"/>
  <c r="AH493" i="42"/>
  <c r="AI493" i="42"/>
  <c r="AJ493" i="42"/>
  <c r="AK493" i="42"/>
  <c r="AL493" i="42"/>
  <c r="AM493" i="42"/>
  <c r="AN493" i="42"/>
  <c r="AO493" i="42"/>
  <c r="AP493" i="42"/>
  <c r="AQ493" i="42"/>
  <c r="AR493" i="42"/>
  <c r="AS493" i="42"/>
  <c r="AT493" i="42"/>
  <c r="AU493" i="42"/>
  <c r="AV493" i="42"/>
  <c r="AW493" i="42"/>
  <c r="AA494" i="42"/>
  <c r="AB494" i="42"/>
  <c r="AC494" i="42"/>
  <c r="AD494" i="42"/>
  <c r="AE494" i="42"/>
  <c r="AF494" i="42"/>
  <c r="AG494" i="42"/>
  <c r="AH494" i="42"/>
  <c r="AI494" i="42"/>
  <c r="AJ494" i="42"/>
  <c r="AK494" i="42"/>
  <c r="AL494" i="42"/>
  <c r="AM494" i="42"/>
  <c r="AN494" i="42"/>
  <c r="AO494" i="42"/>
  <c r="AP494" i="42"/>
  <c r="AQ494" i="42"/>
  <c r="AR494" i="42"/>
  <c r="AS494" i="42"/>
  <c r="AT494" i="42"/>
  <c r="AU494" i="42"/>
  <c r="AV494" i="42"/>
  <c r="AW494" i="42"/>
  <c r="AA495" i="42"/>
  <c r="AB495" i="42"/>
  <c r="AC495" i="42"/>
  <c r="AD495" i="42"/>
  <c r="AE495" i="42"/>
  <c r="AF495" i="42"/>
  <c r="AG495" i="42"/>
  <c r="AH495" i="42"/>
  <c r="AI495" i="42"/>
  <c r="AJ495" i="42"/>
  <c r="AK495" i="42"/>
  <c r="AL495" i="42"/>
  <c r="AM495" i="42"/>
  <c r="AN495" i="42"/>
  <c r="AO495" i="42"/>
  <c r="AP495" i="42"/>
  <c r="AQ495" i="42"/>
  <c r="AR495" i="42"/>
  <c r="AS495" i="42"/>
  <c r="AT495" i="42"/>
  <c r="AU495" i="42"/>
  <c r="AV495" i="42"/>
  <c r="AW495" i="42"/>
  <c r="AA496" i="42"/>
  <c r="AB496" i="42"/>
  <c r="AC496" i="42"/>
  <c r="AD496" i="42"/>
  <c r="AE496" i="42"/>
  <c r="AF496" i="42"/>
  <c r="AG496" i="42"/>
  <c r="AH496" i="42"/>
  <c r="AI496" i="42"/>
  <c r="AJ496" i="42"/>
  <c r="AK496" i="42"/>
  <c r="AL496" i="42"/>
  <c r="AM496" i="42"/>
  <c r="AN496" i="42"/>
  <c r="AO496" i="42"/>
  <c r="AP496" i="42"/>
  <c r="AQ496" i="42"/>
  <c r="AR496" i="42"/>
  <c r="AS496" i="42"/>
  <c r="AT496" i="42"/>
  <c r="AU496" i="42"/>
  <c r="AV496" i="42"/>
  <c r="AW496" i="42"/>
  <c r="AA497" i="42"/>
  <c r="AB497" i="42"/>
  <c r="AC497" i="42"/>
  <c r="AD497" i="42"/>
  <c r="AE497" i="42"/>
  <c r="AF497" i="42"/>
  <c r="AG497" i="42"/>
  <c r="AH497" i="42"/>
  <c r="AI497" i="42"/>
  <c r="AJ497" i="42"/>
  <c r="AK497" i="42"/>
  <c r="AL497" i="42"/>
  <c r="AM497" i="42"/>
  <c r="AN497" i="42"/>
  <c r="AO497" i="42"/>
  <c r="AP497" i="42"/>
  <c r="AQ497" i="42"/>
  <c r="AR497" i="42"/>
  <c r="AS497" i="42"/>
  <c r="AT497" i="42"/>
  <c r="AU497" i="42"/>
  <c r="AV497" i="42"/>
  <c r="AW497" i="42"/>
  <c r="AA498" i="42"/>
  <c r="AB498" i="42"/>
  <c r="AC498" i="42"/>
  <c r="AD498" i="42"/>
  <c r="AE498" i="42"/>
  <c r="AF498" i="42"/>
  <c r="AG498" i="42"/>
  <c r="AH498" i="42"/>
  <c r="AI498" i="42"/>
  <c r="AJ498" i="42"/>
  <c r="AK498" i="42"/>
  <c r="AL498" i="42"/>
  <c r="AM498" i="42"/>
  <c r="AN498" i="42"/>
  <c r="AO498" i="42"/>
  <c r="AP498" i="42"/>
  <c r="AQ498" i="42"/>
  <c r="AR498" i="42"/>
  <c r="AS498" i="42"/>
  <c r="AT498" i="42"/>
  <c r="AU498" i="42"/>
  <c r="AV498" i="42"/>
  <c r="AW498" i="42"/>
  <c r="AA499" i="42"/>
  <c r="AB499" i="42"/>
  <c r="AC499" i="42"/>
  <c r="AD499" i="42"/>
  <c r="AE499" i="42"/>
  <c r="AF499" i="42"/>
  <c r="AG499" i="42"/>
  <c r="AH499" i="42"/>
  <c r="AI499" i="42"/>
  <c r="AJ499" i="42"/>
  <c r="AK499" i="42"/>
  <c r="AL499" i="42"/>
  <c r="AM499" i="42"/>
  <c r="AN499" i="42"/>
  <c r="AO499" i="42"/>
  <c r="AP499" i="42"/>
  <c r="AQ499" i="42"/>
  <c r="AR499" i="42"/>
  <c r="AS499" i="42"/>
  <c r="AT499" i="42"/>
  <c r="AU499" i="42"/>
  <c r="AV499" i="42"/>
  <c r="AW499" i="42"/>
  <c r="AA500" i="42"/>
  <c r="AB500" i="42"/>
  <c r="AC500" i="42"/>
  <c r="AD500" i="42"/>
  <c r="AE500" i="42"/>
  <c r="AF500" i="42"/>
  <c r="AG500" i="42"/>
  <c r="AH500" i="42"/>
  <c r="AI500" i="42"/>
  <c r="AJ500" i="42"/>
  <c r="AK500" i="42"/>
  <c r="AL500" i="42"/>
  <c r="AM500" i="42"/>
  <c r="AN500" i="42"/>
  <c r="AO500" i="42"/>
  <c r="AP500" i="42"/>
  <c r="AQ500" i="42"/>
  <c r="AR500" i="42"/>
  <c r="AS500" i="42"/>
  <c r="AT500" i="42"/>
  <c r="AU500" i="42"/>
  <c r="AV500" i="42"/>
  <c r="AW500" i="42"/>
  <c r="AA501" i="42"/>
  <c r="AB501" i="42"/>
  <c r="AC501" i="42"/>
  <c r="AD501" i="42"/>
  <c r="AE501" i="42"/>
  <c r="AF501" i="42"/>
  <c r="AG501" i="42"/>
  <c r="AH501" i="42"/>
  <c r="AI501" i="42"/>
  <c r="AJ501" i="42"/>
  <c r="AK501" i="42"/>
  <c r="AL501" i="42"/>
  <c r="AM501" i="42"/>
  <c r="AN501" i="42"/>
  <c r="AO501" i="42"/>
  <c r="AP501" i="42"/>
  <c r="AQ501" i="42"/>
  <c r="AR501" i="42"/>
  <c r="AS501" i="42"/>
  <c r="AT501" i="42"/>
  <c r="AU501" i="42"/>
  <c r="AV501" i="42"/>
  <c r="AW501" i="42"/>
  <c r="AA502" i="42"/>
  <c r="AB502" i="42"/>
  <c r="AC502" i="42"/>
  <c r="AD502" i="42"/>
  <c r="AE502" i="42"/>
  <c r="AF502" i="42"/>
  <c r="AG502" i="42"/>
  <c r="AH502" i="42"/>
  <c r="AI502" i="42"/>
  <c r="AJ502" i="42"/>
  <c r="AK502" i="42"/>
  <c r="AL502" i="42"/>
  <c r="AM502" i="42"/>
  <c r="AN502" i="42"/>
  <c r="AO502" i="42"/>
  <c r="AP502" i="42"/>
  <c r="AQ502" i="42"/>
  <c r="AR502" i="42"/>
  <c r="AS502" i="42"/>
  <c r="AT502" i="42"/>
  <c r="AU502" i="42"/>
  <c r="AV502" i="42"/>
  <c r="AW502" i="42"/>
  <c r="AA503" i="42"/>
  <c r="AB503" i="42"/>
  <c r="AC503" i="42"/>
  <c r="AD503" i="42"/>
  <c r="AE503" i="42"/>
  <c r="AF503" i="42"/>
  <c r="AG503" i="42"/>
  <c r="AH503" i="42"/>
  <c r="AI503" i="42"/>
  <c r="AJ503" i="42"/>
  <c r="AK503" i="42"/>
  <c r="AL503" i="42"/>
  <c r="AM503" i="42"/>
  <c r="AN503" i="42"/>
  <c r="AO503" i="42"/>
  <c r="AP503" i="42"/>
  <c r="AQ503" i="42"/>
  <c r="AR503" i="42"/>
  <c r="AS503" i="42"/>
  <c r="AT503" i="42"/>
  <c r="AU503" i="42"/>
  <c r="AV503" i="42"/>
  <c r="AW503" i="42"/>
  <c r="AA504" i="42"/>
  <c r="AB504" i="42"/>
  <c r="AC504" i="42"/>
  <c r="AD504" i="42"/>
  <c r="AE504" i="42"/>
  <c r="AF504" i="42"/>
  <c r="AG504" i="42"/>
  <c r="AH504" i="42"/>
  <c r="AI504" i="42"/>
  <c r="AJ504" i="42"/>
  <c r="AK504" i="42"/>
  <c r="AL504" i="42"/>
  <c r="AM504" i="42"/>
  <c r="AN504" i="42"/>
  <c r="AO504" i="42"/>
  <c r="AP504" i="42"/>
  <c r="AQ504" i="42"/>
  <c r="AR504" i="42"/>
  <c r="AS504" i="42"/>
  <c r="AT504" i="42"/>
  <c r="AU504" i="42"/>
  <c r="AV504" i="42"/>
  <c r="AW504" i="42"/>
  <c r="AA505" i="42"/>
  <c r="AB505" i="42"/>
  <c r="AC505" i="42"/>
  <c r="AD505" i="42"/>
  <c r="AE505" i="42"/>
  <c r="AF505" i="42"/>
  <c r="AG505" i="42"/>
  <c r="AH505" i="42"/>
  <c r="AI505" i="42"/>
  <c r="AJ505" i="42"/>
  <c r="AK505" i="42"/>
  <c r="AL505" i="42"/>
  <c r="AM505" i="42"/>
  <c r="AN505" i="42"/>
  <c r="AO505" i="42"/>
  <c r="AP505" i="42"/>
  <c r="AQ505" i="42"/>
  <c r="AR505" i="42"/>
  <c r="AS505" i="42"/>
  <c r="AT505" i="42"/>
  <c r="AU505" i="42"/>
  <c r="AV505" i="42"/>
  <c r="AW505" i="42"/>
  <c r="AA506" i="42"/>
  <c r="AB506" i="42"/>
  <c r="AC506" i="42"/>
  <c r="AD506" i="42"/>
  <c r="AE506" i="42"/>
  <c r="AF506" i="42"/>
  <c r="AG506" i="42"/>
  <c r="AH506" i="42"/>
  <c r="AI506" i="42"/>
  <c r="AJ506" i="42"/>
  <c r="AK506" i="42"/>
  <c r="AL506" i="42"/>
  <c r="AM506" i="42"/>
  <c r="AN506" i="42"/>
  <c r="AO506" i="42"/>
  <c r="AP506" i="42"/>
  <c r="AQ506" i="42"/>
  <c r="AR506" i="42"/>
  <c r="AS506" i="42"/>
  <c r="AT506" i="42"/>
  <c r="AU506" i="42"/>
  <c r="AV506" i="42"/>
  <c r="AW506" i="42"/>
  <c r="AA507" i="42"/>
  <c r="AB507" i="42"/>
  <c r="AC507" i="42"/>
  <c r="AD507" i="42"/>
  <c r="AE507" i="42"/>
  <c r="AF507" i="42"/>
  <c r="AG507" i="42"/>
  <c r="AH507" i="42"/>
  <c r="AI507" i="42"/>
  <c r="AJ507" i="42"/>
  <c r="AK507" i="42"/>
  <c r="AL507" i="42"/>
  <c r="AM507" i="42"/>
  <c r="AN507" i="42"/>
  <c r="AO507" i="42"/>
  <c r="AP507" i="42"/>
  <c r="AQ507" i="42"/>
  <c r="AR507" i="42"/>
  <c r="AS507" i="42"/>
  <c r="AT507" i="42"/>
  <c r="AU507" i="42"/>
  <c r="AV507" i="42"/>
  <c r="AW507" i="42"/>
  <c r="AA508" i="42"/>
  <c r="AB508" i="42"/>
  <c r="AC508" i="42"/>
  <c r="AD508" i="42"/>
  <c r="AE508" i="42"/>
  <c r="AF508" i="42"/>
  <c r="AG508" i="42"/>
  <c r="AH508" i="42"/>
  <c r="AI508" i="42"/>
  <c r="AJ508" i="42"/>
  <c r="AK508" i="42"/>
  <c r="AL508" i="42"/>
  <c r="AM508" i="42"/>
  <c r="AN508" i="42"/>
  <c r="AO508" i="42"/>
  <c r="AP508" i="42"/>
  <c r="AQ508" i="42"/>
  <c r="AR508" i="42"/>
  <c r="AS508" i="42"/>
  <c r="AT508" i="42"/>
  <c r="AU508" i="42"/>
  <c r="AV508" i="42"/>
  <c r="AW508" i="42"/>
  <c r="AA509" i="42"/>
  <c r="AB509" i="42"/>
  <c r="AC509" i="42"/>
  <c r="AD509" i="42"/>
  <c r="AE509" i="42"/>
  <c r="AF509" i="42"/>
  <c r="AG509" i="42"/>
  <c r="AH509" i="42"/>
  <c r="AI509" i="42"/>
  <c r="AJ509" i="42"/>
  <c r="AK509" i="42"/>
  <c r="AL509" i="42"/>
  <c r="AM509" i="42"/>
  <c r="AN509" i="42"/>
  <c r="AO509" i="42"/>
  <c r="AP509" i="42"/>
  <c r="AQ509" i="42"/>
  <c r="AR509" i="42"/>
  <c r="AS509" i="42"/>
  <c r="AT509" i="42"/>
  <c r="AU509" i="42"/>
  <c r="AV509" i="42"/>
  <c r="AW509" i="42"/>
  <c r="AA510" i="42"/>
  <c r="AB510" i="42"/>
  <c r="AC510" i="42"/>
  <c r="AD510" i="42"/>
  <c r="AE510" i="42"/>
  <c r="AF510" i="42"/>
  <c r="AG510" i="42"/>
  <c r="AH510" i="42"/>
  <c r="AI510" i="42"/>
  <c r="AJ510" i="42"/>
  <c r="AK510" i="42"/>
  <c r="AL510" i="42"/>
  <c r="AM510" i="42"/>
  <c r="AN510" i="42"/>
  <c r="AO510" i="42"/>
  <c r="AP510" i="42"/>
  <c r="AQ510" i="42"/>
  <c r="AR510" i="42"/>
  <c r="AS510" i="42"/>
  <c r="AT510" i="42"/>
  <c r="AU510" i="42"/>
  <c r="AV510" i="42"/>
  <c r="AW510" i="42"/>
  <c r="AA511" i="42"/>
  <c r="AB511" i="42"/>
  <c r="AC511" i="42"/>
  <c r="AD511" i="42"/>
  <c r="AE511" i="42"/>
  <c r="AF511" i="42"/>
  <c r="AG511" i="42"/>
  <c r="AH511" i="42"/>
  <c r="AI511" i="42"/>
  <c r="AJ511" i="42"/>
  <c r="AK511" i="42"/>
  <c r="AL511" i="42"/>
  <c r="AM511" i="42"/>
  <c r="AN511" i="42"/>
  <c r="AO511" i="42"/>
  <c r="AP511" i="42"/>
  <c r="AQ511" i="42"/>
  <c r="AR511" i="42"/>
  <c r="AS511" i="42"/>
  <c r="AT511" i="42"/>
  <c r="AU511" i="42"/>
  <c r="AV511" i="42"/>
  <c r="AW511" i="42"/>
  <c r="AA512" i="42"/>
  <c r="AB512" i="42"/>
  <c r="AC512" i="42"/>
  <c r="AD512" i="42"/>
  <c r="AE512" i="42"/>
  <c r="AF512" i="42"/>
  <c r="AG512" i="42"/>
  <c r="AH512" i="42"/>
  <c r="AI512" i="42"/>
  <c r="AJ512" i="42"/>
  <c r="AK512" i="42"/>
  <c r="AL512" i="42"/>
  <c r="AM512" i="42"/>
  <c r="AN512" i="42"/>
  <c r="AO512" i="42"/>
  <c r="AP512" i="42"/>
  <c r="AQ512" i="42"/>
  <c r="AR512" i="42"/>
  <c r="AS512" i="42"/>
  <c r="AT512" i="42"/>
  <c r="AU512" i="42"/>
  <c r="AV512" i="42"/>
  <c r="AW512" i="42"/>
  <c r="AA513" i="42"/>
  <c r="AB513" i="42"/>
  <c r="AC513" i="42"/>
  <c r="AD513" i="42"/>
  <c r="AE513" i="42"/>
  <c r="AF513" i="42"/>
  <c r="AG513" i="42"/>
  <c r="AH513" i="42"/>
  <c r="AI513" i="42"/>
  <c r="AJ513" i="42"/>
  <c r="AK513" i="42"/>
  <c r="AL513" i="42"/>
  <c r="AM513" i="42"/>
  <c r="AN513" i="42"/>
  <c r="AO513" i="42"/>
  <c r="AP513" i="42"/>
  <c r="AQ513" i="42"/>
  <c r="AR513" i="42"/>
  <c r="AS513" i="42"/>
  <c r="AT513" i="42"/>
  <c r="AU513" i="42"/>
  <c r="AV513" i="42"/>
  <c r="AW513" i="42"/>
  <c r="AA514" i="42"/>
  <c r="AB514" i="42"/>
  <c r="AC514" i="42"/>
  <c r="AD514" i="42"/>
  <c r="AE514" i="42"/>
  <c r="AF514" i="42"/>
  <c r="AG514" i="42"/>
  <c r="AH514" i="42"/>
  <c r="AI514" i="42"/>
  <c r="AJ514" i="42"/>
  <c r="AK514" i="42"/>
  <c r="AL514" i="42"/>
  <c r="AM514" i="42"/>
  <c r="AN514" i="42"/>
  <c r="AO514" i="42"/>
  <c r="AP514" i="42"/>
  <c r="AQ514" i="42"/>
  <c r="AR514" i="42"/>
  <c r="AS514" i="42"/>
  <c r="AT514" i="42"/>
  <c r="AU514" i="42"/>
  <c r="AV514" i="42"/>
  <c r="AW514" i="42"/>
  <c r="AA515" i="42"/>
  <c r="AB515" i="42"/>
  <c r="AC515" i="42"/>
  <c r="AD515" i="42"/>
  <c r="AE515" i="42"/>
  <c r="AF515" i="42"/>
  <c r="AG515" i="42"/>
  <c r="AH515" i="42"/>
  <c r="AI515" i="42"/>
  <c r="AJ515" i="42"/>
  <c r="AK515" i="42"/>
  <c r="AL515" i="42"/>
  <c r="AM515" i="42"/>
  <c r="AN515" i="42"/>
  <c r="AO515" i="42"/>
  <c r="AP515" i="42"/>
  <c r="AQ515" i="42"/>
  <c r="AR515" i="42"/>
  <c r="AS515" i="42"/>
  <c r="AT515" i="42"/>
  <c r="AU515" i="42"/>
  <c r="AV515" i="42"/>
  <c r="AW515" i="42"/>
  <c r="AA516" i="42"/>
  <c r="AB516" i="42"/>
  <c r="AC516" i="42"/>
  <c r="AD516" i="42"/>
  <c r="AE516" i="42"/>
  <c r="AF516" i="42"/>
  <c r="AG516" i="42"/>
  <c r="AH516" i="42"/>
  <c r="AI516" i="42"/>
  <c r="AJ516" i="42"/>
  <c r="AK516" i="42"/>
  <c r="AL516" i="42"/>
  <c r="AM516" i="42"/>
  <c r="AN516" i="42"/>
  <c r="AO516" i="42"/>
  <c r="AP516" i="42"/>
  <c r="AQ516" i="42"/>
  <c r="AR516" i="42"/>
  <c r="AS516" i="42"/>
  <c r="AT516" i="42"/>
  <c r="AU516" i="42"/>
  <c r="AV516" i="42"/>
  <c r="AW516" i="42"/>
  <c r="AA517" i="42"/>
  <c r="AB517" i="42"/>
  <c r="AC517" i="42"/>
  <c r="AD517" i="42"/>
  <c r="AE517" i="42"/>
  <c r="AF517" i="42"/>
  <c r="AG517" i="42"/>
  <c r="AH517" i="42"/>
  <c r="AI517" i="42"/>
  <c r="AJ517" i="42"/>
  <c r="AK517" i="42"/>
  <c r="AL517" i="42"/>
  <c r="AM517" i="42"/>
  <c r="AN517" i="42"/>
  <c r="AO517" i="42"/>
  <c r="AP517" i="42"/>
  <c r="AQ517" i="42"/>
  <c r="AR517" i="42"/>
  <c r="AS517" i="42"/>
  <c r="AT517" i="42"/>
  <c r="AU517" i="42"/>
  <c r="AV517" i="42"/>
  <c r="AW517" i="42"/>
  <c r="AA518" i="42"/>
  <c r="AB518" i="42"/>
  <c r="AC518" i="42"/>
  <c r="AD518" i="42"/>
  <c r="AE518" i="42"/>
  <c r="AF518" i="42"/>
  <c r="AG518" i="42"/>
  <c r="AH518" i="42"/>
  <c r="AI518" i="42"/>
  <c r="AJ518" i="42"/>
  <c r="AK518" i="42"/>
  <c r="AL518" i="42"/>
  <c r="AM518" i="42"/>
  <c r="AN518" i="42"/>
  <c r="AO518" i="42"/>
  <c r="AP518" i="42"/>
  <c r="AQ518" i="42"/>
  <c r="AR518" i="42"/>
  <c r="AS518" i="42"/>
  <c r="AT518" i="42"/>
  <c r="AU518" i="42"/>
  <c r="AV518" i="42"/>
  <c r="AW518" i="42"/>
  <c r="AA519" i="42"/>
  <c r="AB519" i="42"/>
  <c r="AC519" i="42"/>
  <c r="AD519" i="42"/>
  <c r="AE519" i="42"/>
  <c r="AF519" i="42"/>
  <c r="AG519" i="42"/>
  <c r="AH519" i="42"/>
  <c r="AI519" i="42"/>
  <c r="AJ519" i="42"/>
  <c r="AK519" i="42"/>
  <c r="AL519" i="42"/>
  <c r="AM519" i="42"/>
  <c r="AN519" i="42"/>
  <c r="AO519" i="42"/>
  <c r="AP519" i="42"/>
  <c r="AQ519" i="42"/>
  <c r="AR519" i="42"/>
  <c r="AS519" i="42"/>
  <c r="AT519" i="42"/>
  <c r="AU519" i="42"/>
  <c r="AV519" i="42"/>
  <c r="AW519" i="42"/>
  <c r="AA520" i="42"/>
  <c r="AB520" i="42"/>
  <c r="AC520" i="42"/>
  <c r="AD520" i="42"/>
  <c r="AE520" i="42"/>
  <c r="AF520" i="42"/>
  <c r="AG520" i="42"/>
  <c r="AH520" i="42"/>
  <c r="AI520" i="42"/>
  <c r="AJ520" i="42"/>
  <c r="AK520" i="42"/>
  <c r="AL520" i="42"/>
  <c r="AM520" i="42"/>
  <c r="AN520" i="42"/>
  <c r="AO520" i="42"/>
  <c r="AP520" i="42"/>
  <c r="AQ520" i="42"/>
  <c r="AR520" i="42"/>
  <c r="AS520" i="42"/>
  <c r="AT520" i="42"/>
  <c r="AU520" i="42"/>
  <c r="AV520" i="42"/>
  <c r="AW520" i="42"/>
  <c r="AA521" i="42"/>
  <c r="AB521" i="42"/>
  <c r="AC521" i="42"/>
  <c r="AD521" i="42"/>
  <c r="AE521" i="42"/>
  <c r="AF521" i="42"/>
  <c r="AG521" i="42"/>
  <c r="AH521" i="42"/>
  <c r="AI521" i="42"/>
  <c r="AJ521" i="42"/>
  <c r="AK521" i="42"/>
  <c r="AL521" i="42"/>
  <c r="AM521" i="42"/>
  <c r="AN521" i="42"/>
  <c r="AO521" i="42"/>
  <c r="AP521" i="42"/>
  <c r="AQ521" i="42"/>
  <c r="AR521" i="42"/>
  <c r="AS521" i="42"/>
  <c r="AT521" i="42"/>
  <c r="AU521" i="42"/>
  <c r="AV521" i="42"/>
  <c r="AW521" i="42"/>
  <c r="AA522" i="42"/>
  <c r="AB522" i="42"/>
  <c r="AC522" i="42"/>
  <c r="AD522" i="42"/>
  <c r="AE522" i="42"/>
  <c r="AF522" i="42"/>
  <c r="AG522" i="42"/>
  <c r="AH522" i="42"/>
  <c r="AI522" i="42"/>
  <c r="AJ522" i="42"/>
  <c r="AK522" i="42"/>
  <c r="AL522" i="42"/>
  <c r="AM522" i="42"/>
  <c r="AN522" i="42"/>
  <c r="AO522" i="42"/>
  <c r="AP522" i="42"/>
  <c r="AQ522" i="42"/>
  <c r="AR522" i="42"/>
  <c r="AS522" i="42"/>
  <c r="AT522" i="42"/>
  <c r="AU522" i="42"/>
  <c r="AV522" i="42"/>
  <c r="AW522" i="42"/>
  <c r="AA523" i="42"/>
  <c r="AB523" i="42"/>
  <c r="AC523" i="42"/>
  <c r="AD523" i="42"/>
  <c r="AE523" i="42"/>
  <c r="AF523" i="42"/>
  <c r="AG523" i="42"/>
  <c r="AH523" i="42"/>
  <c r="AI523" i="42"/>
  <c r="AJ523" i="42"/>
  <c r="AK523" i="42"/>
  <c r="AL523" i="42"/>
  <c r="AM523" i="42"/>
  <c r="AN523" i="42"/>
  <c r="AO523" i="42"/>
  <c r="AP523" i="42"/>
  <c r="AQ523" i="42"/>
  <c r="AR523" i="42"/>
  <c r="AS523" i="42"/>
  <c r="AT523" i="42"/>
  <c r="AU523" i="42"/>
  <c r="AV523" i="42"/>
  <c r="AW523" i="42"/>
  <c r="AA524" i="42"/>
  <c r="AB524" i="42"/>
  <c r="AC524" i="42"/>
  <c r="AD524" i="42"/>
  <c r="AE524" i="42"/>
  <c r="AF524" i="42"/>
  <c r="AG524" i="42"/>
  <c r="AH524" i="42"/>
  <c r="AI524" i="42"/>
  <c r="AJ524" i="42"/>
  <c r="AK524" i="42"/>
  <c r="AL524" i="42"/>
  <c r="AM524" i="42"/>
  <c r="AN524" i="42"/>
  <c r="AO524" i="42"/>
  <c r="AP524" i="42"/>
  <c r="AQ524" i="42"/>
  <c r="AR524" i="42"/>
  <c r="AS524" i="42"/>
  <c r="AT524" i="42"/>
  <c r="AU524" i="42"/>
  <c r="AV524" i="42"/>
  <c r="AW524" i="42"/>
  <c r="AA525" i="42"/>
  <c r="AB525" i="42"/>
  <c r="AC525" i="42"/>
  <c r="AD525" i="42"/>
  <c r="AE525" i="42"/>
  <c r="AF525" i="42"/>
  <c r="AG525" i="42"/>
  <c r="AH525" i="42"/>
  <c r="AI525" i="42"/>
  <c r="AJ525" i="42"/>
  <c r="AK525" i="42"/>
  <c r="AL525" i="42"/>
  <c r="AM525" i="42"/>
  <c r="AN525" i="42"/>
  <c r="AO525" i="42"/>
  <c r="AP525" i="42"/>
  <c r="AQ525" i="42"/>
  <c r="AR525" i="42"/>
  <c r="AS525" i="42"/>
  <c r="AT525" i="42"/>
  <c r="AU525" i="42"/>
  <c r="AV525" i="42"/>
  <c r="AW525" i="42"/>
  <c r="AA526" i="42"/>
  <c r="AB526" i="42"/>
  <c r="AC526" i="42"/>
  <c r="AD526" i="42"/>
  <c r="AE526" i="42"/>
  <c r="AF526" i="42"/>
  <c r="AG526" i="42"/>
  <c r="AH526" i="42"/>
  <c r="AI526" i="42"/>
  <c r="AJ526" i="42"/>
  <c r="AK526" i="42"/>
  <c r="AL526" i="42"/>
  <c r="AM526" i="42"/>
  <c r="AN526" i="42"/>
  <c r="AO526" i="42"/>
  <c r="AP526" i="42"/>
  <c r="AQ526" i="42"/>
  <c r="AR526" i="42"/>
  <c r="AS526" i="42"/>
  <c r="AT526" i="42"/>
  <c r="AU526" i="42"/>
  <c r="AV526" i="42"/>
  <c r="AW526" i="42"/>
  <c r="AA527" i="42"/>
  <c r="AB527" i="42"/>
  <c r="AC527" i="42"/>
  <c r="AD527" i="42"/>
  <c r="AE527" i="42"/>
  <c r="AF527" i="42"/>
  <c r="AG527" i="42"/>
  <c r="AH527" i="42"/>
  <c r="AI527" i="42"/>
  <c r="AJ527" i="42"/>
  <c r="AK527" i="42"/>
  <c r="AL527" i="42"/>
  <c r="AM527" i="42"/>
  <c r="AN527" i="42"/>
  <c r="AO527" i="42"/>
  <c r="AP527" i="42"/>
  <c r="AQ527" i="42"/>
  <c r="AR527" i="42"/>
  <c r="AS527" i="42"/>
  <c r="AT527" i="42"/>
  <c r="AU527" i="42"/>
  <c r="AV527" i="42"/>
  <c r="AW527" i="42"/>
  <c r="AA528" i="42"/>
  <c r="AB528" i="42"/>
  <c r="AC528" i="42"/>
  <c r="AD528" i="42"/>
  <c r="AE528" i="42"/>
  <c r="AF528" i="42"/>
  <c r="AG528" i="42"/>
  <c r="AH528" i="42"/>
  <c r="AI528" i="42"/>
  <c r="AJ528" i="42"/>
  <c r="AK528" i="42"/>
  <c r="AL528" i="42"/>
  <c r="AM528" i="42"/>
  <c r="AN528" i="42"/>
  <c r="AO528" i="42"/>
  <c r="AP528" i="42"/>
  <c r="AQ528" i="42"/>
  <c r="AR528" i="42"/>
  <c r="AS528" i="42"/>
  <c r="AT528" i="42"/>
  <c r="AU528" i="42"/>
  <c r="AV528" i="42"/>
  <c r="AW528" i="42"/>
  <c r="AA529" i="42"/>
  <c r="AB529" i="42"/>
  <c r="AC529" i="42"/>
  <c r="AD529" i="42"/>
  <c r="AE529" i="42"/>
  <c r="AF529" i="42"/>
  <c r="AG529" i="42"/>
  <c r="AH529" i="42"/>
  <c r="AI529" i="42"/>
  <c r="AJ529" i="42"/>
  <c r="AK529" i="42"/>
  <c r="AL529" i="42"/>
  <c r="AM529" i="42"/>
  <c r="AN529" i="42"/>
  <c r="AO529" i="42"/>
  <c r="AP529" i="42"/>
  <c r="AQ529" i="42"/>
  <c r="AR529" i="42"/>
  <c r="AS529" i="42"/>
  <c r="AT529" i="42"/>
  <c r="AU529" i="42"/>
  <c r="AV529" i="42"/>
  <c r="AW529" i="42"/>
  <c r="AA530" i="42"/>
  <c r="AB530" i="42"/>
  <c r="AC530" i="42"/>
  <c r="AD530" i="42"/>
  <c r="AE530" i="42"/>
  <c r="AF530" i="42"/>
  <c r="AG530" i="42"/>
  <c r="AH530" i="42"/>
  <c r="AI530" i="42"/>
  <c r="AJ530" i="42"/>
  <c r="AK530" i="42"/>
  <c r="AL530" i="42"/>
  <c r="AM530" i="42"/>
  <c r="AN530" i="42"/>
  <c r="AO530" i="42"/>
  <c r="AP530" i="42"/>
  <c r="AQ530" i="42"/>
  <c r="AR530" i="42"/>
  <c r="AS530" i="42"/>
  <c r="AT530" i="42"/>
  <c r="AU530" i="42"/>
  <c r="AV530" i="42"/>
  <c r="AW530" i="42"/>
  <c r="AA531" i="42"/>
  <c r="AB531" i="42"/>
  <c r="AC531" i="42"/>
  <c r="AD531" i="42"/>
  <c r="AE531" i="42"/>
  <c r="AF531" i="42"/>
  <c r="AG531" i="42"/>
  <c r="AH531" i="42"/>
  <c r="AI531" i="42"/>
  <c r="AJ531" i="42"/>
  <c r="AK531" i="42"/>
  <c r="AL531" i="42"/>
  <c r="AM531" i="42"/>
  <c r="AN531" i="42"/>
  <c r="AO531" i="42"/>
  <c r="AP531" i="42"/>
  <c r="AQ531" i="42"/>
  <c r="AR531" i="42"/>
  <c r="AS531" i="42"/>
  <c r="AT531" i="42"/>
  <c r="AU531" i="42"/>
  <c r="AV531" i="42"/>
  <c r="AW531" i="42"/>
  <c r="AA532" i="42"/>
  <c r="AB532" i="42"/>
  <c r="AC532" i="42"/>
  <c r="AD532" i="42"/>
  <c r="AE532" i="42"/>
  <c r="AF532" i="42"/>
  <c r="AG532" i="42"/>
  <c r="AH532" i="42"/>
  <c r="AI532" i="42"/>
  <c r="AJ532" i="42"/>
  <c r="AK532" i="42"/>
  <c r="AL532" i="42"/>
  <c r="AM532" i="42"/>
  <c r="AN532" i="42"/>
  <c r="AO532" i="42"/>
  <c r="AP532" i="42"/>
  <c r="AQ532" i="42"/>
  <c r="AR532" i="42"/>
  <c r="AS532" i="42"/>
  <c r="AT532" i="42"/>
  <c r="AU532" i="42"/>
  <c r="AV532" i="42"/>
  <c r="AW532" i="42"/>
  <c r="AA533" i="42"/>
  <c r="AB533" i="42"/>
  <c r="AC533" i="42"/>
  <c r="AD533" i="42"/>
  <c r="AE533" i="42"/>
  <c r="AF533" i="42"/>
  <c r="AG533" i="42"/>
  <c r="AH533" i="42"/>
  <c r="AI533" i="42"/>
  <c r="AJ533" i="42"/>
  <c r="AK533" i="42"/>
  <c r="AL533" i="42"/>
  <c r="AM533" i="42"/>
  <c r="AN533" i="42"/>
  <c r="AO533" i="42"/>
  <c r="AP533" i="42"/>
  <c r="AQ533" i="42"/>
  <c r="AR533" i="42"/>
  <c r="AS533" i="42"/>
  <c r="AT533" i="42"/>
  <c r="AU533" i="42"/>
  <c r="AV533" i="42"/>
  <c r="AW533" i="42"/>
  <c r="AA534" i="42"/>
  <c r="AB534" i="42"/>
  <c r="AC534" i="42"/>
  <c r="AD534" i="42"/>
  <c r="AE534" i="42"/>
  <c r="AF534" i="42"/>
  <c r="AG534" i="42"/>
  <c r="AH534" i="42"/>
  <c r="AI534" i="42"/>
  <c r="AJ534" i="42"/>
  <c r="AK534" i="42"/>
  <c r="AL534" i="42"/>
  <c r="AM534" i="42"/>
  <c r="AN534" i="42"/>
  <c r="AO534" i="42"/>
  <c r="AP534" i="42"/>
  <c r="AQ534" i="42"/>
  <c r="AR534" i="42"/>
  <c r="AS534" i="42"/>
  <c r="AT534" i="42"/>
  <c r="AU534" i="42"/>
  <c r="AV534" i="42"/>
  <c r="AW534" i="42"/>
  <c r="AA535" i="42"/>
  <c r="AB535" i="42"/>
  <c r="AC535" i="42"/>
  <c r="AD535" i="42"/>
  <c r="AE535" i="42"/>
  <c r="AF535" i="42"/>
  <c r="AG535" i="42"/>
  <c r="AH535" i="42"/>
  <c r="AI535" i="42"/>
  <c r="AJ535" i="42"/>
  <c r="AK535" i="42"/>
  <c r="AL535" i="42"/>
  <c r="AM535" i="42"/>
  <c r="AN535" i="42"/>
  <c r="AO535" i="42"/>
  <c r="AP535" i="42"/>
  <c r="AQ535" i="42"/>
  <c r="AR535" i="42"/>
  <c r="AS535" i="42"/>
  <c r="AT535" i="42"/>
  <c r="AU535" i="42"/>
  <c r="AV535" i="42"/>
  <c r="AW535" i="42"/>
  <c r="AA536" i="42"/>
  <c r="AB536" i="42"/>
  <c r="AC536" i="42"/>
  <c r="AD536" i="42"/>
  <c r="AE536" i="42"/>
  <c r="AF536" i="42"/>
  <c r="AG536" i="42"/>
  <c r="AH536" i="42"/>
  <c r="AI536" i="42"/>
  <c r="AJ536" i="42"/>
  <c r="AK536" i="42"/>
  <c r="AL536" i="42"/>
  <c r="AM536" i="42"/>
  <c r="AN536" i="42"/>
  <c r="AO536" i="42"/>
  <c r="AP536" i="42"/>
  <c r="AQ536" i="42"/>
  <c r="AR536" i="42"/>
  <c r="AS536" i="42"/>
  <c r="AT536" i="42"/>
  <c r="AU536" i="42"/>
  <c r="AV536" i="42"/>
  <c r="AW536" i="42"/>
  <c r="AA537" i="42"/>
  <c r="AB537" i="42"/>
  <c r="AC537" i="42"/>
  <c r="AD537" i="42"/>
  <c r="AE537" i="42"/>
  <c r="AF537" i="42"/>
  <c r="AG537" i="42"/>
  <c r="AH537" i="42"/>
  <c r="AI537" i="42"/>
  <c r="AJ537" i="42"/>
  <c r="AK537" i="42"/>
  <c r="AL537" i="42"/>
  <c r="AM537" i="42"/>
  <c r="AN537" i="42"/>
  <c r="AO537" i="42"/>
  <c r="AP537" i="42"/>
  <c r="AQ537" i="42"/>
  <c r="AR537" i="42"/>
  <c r="AS537" i="42"/>
  <c r="AT537" i="42"/>
  <c r="AU537" i="42"/>
  <c r="AV537" i="42"/>
  <c r="AW537" i="42"/>
  <c r="AA538" i="42"/>
  <c r="AB538" i="42"/>
  <c r="AC538" i="42"/>
  <c r="AD538" i="42"/>
  <c r="AE538" i="42"/>
  <c r="AF538" i="42"/>
  <c r="AG538" i="42"/>
  <c r="AH538" i="42"/>
  <c r="AI538" i="42"/>
  <c r="AJ538" i="42"/>
  <c r="AK538" i="42"/>
  <c r="AL538" i="42"/>
  <c r="AM538" i="42"/>
  <c r="AN538" i="42"/>
  <c r="AO538" i="42"/>
  <c r="AP538" i="42"/>
  <c r="AQ538" i="42"/>
  <c r="AR538" i="42"/>
  <c r="AS538" i="42"/>
  <c r="AT538" i="42"/>
  <c r="AU538" i="42"/>
  <c r="AV538" i="42"/>
  <c r="AW538" i="42"/>
  <c r="AA539" i="42"/>
  <c r="AB539" i="42"/>
  <c r="AC539" i="42"/>
  <c r="AD539" i="42"/>
  <c r="AE539" i="42"/>
  <c r="AF539" i="42"/>
  <c r="AG539" i="42"/>
  <c r="AH539" i="42"/>
  <c r="AI539" i="42"/>
  <c r="AJ539" i="42"/>
  <c r="AK539" i="42"/>
  <c r="AL539" i="42"/>
  <c r="AM539" i="42"/>
  <c r="AN539" i="42"/>
  <c r="AO539" i="42"/>
  <c r="AP539" i="42"/>
  <c r="AQ539" i="42"/>
  <c r="AR539" i="42"/>
  <c r="AS539" i="42"/>
  <c r="AT539" i="42"/>
  <c r="AU539" i="42"/>
  <c r="AV539" i="42"/>
  <c r="AW539" i="42"/>
  <c r="AA540" i="42"/>
  <c r="AB540" i="42"/>
  <c r="AC540" i="42"/>
  <c r="AD540" i="42"/>
  <c r="AE540" i="42"/>
  <c r="AF540" i="42"/>
  <c r="AG540" i="42"/>
  <c r="AH540" i="42"/>
  <c r="AI540" i="42"/>
  <c r="AJ540" i="42"/>
  <c r="AK540" i="42"/>
  <c r="AL540" i="42"/>
  <c r="AM540" i="42"/>
  <c r="AN540" i="42"/>
  <c r="AO540" i="42"/>
  <c r="AP540" i="42"/>
  <c r="AQ540" i="42"/>
  <c r="AR540" i="42"/>
  <c r="AS540" i="42"/>
  <c r="AT540" i="42"/>
  <c r="AU540" i="42"/>
  <c r="AV540" i="42"/>
  <c r="AW540" i="42"/>
  <c r="AA541" i="42"/>
  <c r="AB541" i="42"/>
  <c r="AC541" i="42"/>
  <c r="AD541" i="42"/>
  <c r="AE541" i="42"/>
  <c r="AF541" i="42"/>
  <c r="AG541" i="42"/>
  <c r="AH541" i="42"/>
  <c r="AI541" i="42"/>
  <c r="AJ541" i="42"/>
  <c r="AK541" i="42"/>
  <c r="AL541" i="42"/>
  <c r="AM541" i="42"/>
  <c r="AN541" i="42"/>
  <c r="AO541" i="42"/>
  <c r="AP541" i="42"/>
  <c r="AQ541" i="42"/>
  <c r="AR541" i="42"/>
  <c r="AS541" i="42"/>
  <c r="AT541" i="42"/>
  <c r="AU541" i="42"/>
  <c r="AV541" i="42"/>
  <c r="AW541" i="42"/>
  <c r="AA542" i="42"/>
  <c r="AB542" i="42"/>
  <c r="AC542" i="42"/>
  <c r="AD542" i="42"/>
  <c r="AE542" i="42"/>
  <c r="AF542" i="42"/>
  <c r="AG542" i="42"/>
  <c r="AH542" i="42"/>
  <c r="AI542" i="42"/>
  <c r="AJ542" i="42"/>
  <c r="AK542" i="42"/>
  <c r="AL542" i="42"/>
  <c r="AM542" i="42"/>
  <c r="AN542" i="42"/>
  <c r="AO542" i="42"/>
  <c r="AP542" i="42"/>
  <c r="AQ542" i="42"/>
  <c r="AR542" i="42"/>
  <c r="AS542" i="42"/>
  <c r="AT542" i="42"/>
  <c r="AU542" i="42"/>
  <c r="AV542" i="42"/>
  <c r="AW542" i="42"/>
  <c r="AA543" i="42"/>
  <c r="AB543" i="42"/>
  <c r="AC543" i="42"/>
  <c r="AD543" i="42"/>
  <c r="AE543" i="42"/>
  <c r="AF543" i="42"/>
  <c r="AG543" i="42"/>
  <c r="AH543" i="42"/>
  <c r="AI543" i="42"/>
  <c r="AJ543" i="42"/>
  <c r="AK543" i="42"/>
  <c r="AL543" i="42"/>
  <c r="AM543" i="42"/>
  <c r="AN543" i="42"/>
  <c r="AO543" i="42"/>
  <c r="AP543" i="42"/>
  <c r="AQ543" i="42"/>
  <c r="AR543" i="42"/>
  <c r="AS543" i="42"/>
  <c r="AT543" i="42"/>
  <c r="AU543" i="42"/>
  <c r="AV543" i="42"/>
  <c r="AW543" i="42"/>
  <c r="AA544" i="42"/>
  <c r="AB544" i="42"/>
  <c r="AC544" i="42"/>
  <c r="AD544" i="42"/>
  <c r="AE544" i="42"/>
  <c r="AF544" i="42"/>
  <c r="AG544" i="42"/>
  <c r="AH544" i="42"/>
  <c r="AI544" i="42"/>
  <c r="AJ544" i="42"/>
  <c r="AK544" i="42"/>
  <c r="AL544" i="42"/>
  <c r="AM544" i="42"/>
  <c r="AN544" i="42"/>
  <c r="AO544" i="42"/>
  <c r="AP544" i="42"/>
  <c r="AQ544" i="42"/>
  <c r="AR544" i="42"/>
  <c r="AS544" i="42"/>
  <c r="AT544" i="42"/>
  <c r="AU544" i="42"/>
  <c r="AV544" i="42"/>
  <c r="AW544" i="42"/>
  <c r="AA545" i="42"/>
  <c r="AB545" i="42"/>
  <c r="AC545" i="42"/>
  <c r="AD545" i="42"/>
  <c r="AE545" i="42"/>
  <c r="AF545" i="42"/>
  <c r="AG545" i="42"/>
  <c r="AH545" i="42"/>
  <c r="AI545" i="42"/>
  <c r="AJ545" i="42"/>
  <c r="AK545" i="42"/>
  <c r="AL545" i="42"/>
  <c r="AM545" i="42"/>
  <c r="AN545" i="42"/>
  <c r="AO545" i="42"/>
  <c r="AP545" i="42"/>
  <c r="AQ545" i="42"/>
  <c r="AR545" i="42"/>
  <c r="AS545" i="42"/>
  <c r="AT545" i="42"/>
  <c r="AU545" i="42"/>
  <c r="AV545" i="42"/>
  <c r="AW545" i="42"/>
  <c r="AA546" i="42"/>
  <c r="AB546" i="42"/>
  <c r="AC546" i="42"/>
  <c r="AD546" i="42"/>
  <c r="AE546" i="42"/>
  <c r="AF546" i="42"/>
  <c r="AG546" i="42"/>
  <c r="AH546" i="42"/>
  <c r="AI546" i="42"/>
  <c r="AJ546" i="42"/>
  <c r="AK546" i="42"/>
  <c r="AL546" i="42"/>
  <c r="AM546" i="42"/>
  <c r="AN546" i="42"/>
  <c r="AO546" i="42"/>
  <c r="AP546" i="42"/>
  <c r="AQ546" i="42"/>
  <c r="AR546" i="42"/>
  <c r="AS546" i="42"/>
  <c r="AT546" i="42"/>
  <c r="AU546" i="42"/>
  <c r="AV546" i="42"/>
  <c r="AW546" i="42"/>
  <c r="AA547" i="42"/>
  <c r="AB547" i="42"/>
  <c r="AC547" i="42"/>
  <c r="AD547" i="42"/>
  <c r="AE547" i="42"/>
  <c r="AF547" i="42"/>
  <c r="AG547" i="42"/>
  <c r="AH547" i="42"/>
  <c r="AI547" i="42"/>
  <c r="AJ547" i="42"/>
  <c r="AK547" i="42"/>
  <c r="AL547" i="42"/>
  <c r="AM547" i="42"/>
  <c r="AN547" i="42"/>
  <c r="AO547" i="42"/>
  <c r="AP547" i="42"/>
  <c r="AQ547" i="42"/>
  <c r="AR547" i="42"/>
  <c r="AS547" i="42"/>
  <c r="AT547" i="42"/>
  <c r="AU547" i="42"/>
  <c r="AV547" i="42"/>
  <c r="AW547" i="42"/>
  <c r="AA548" i="42"/>
  <c r="AB548" i="42"/>
  <c r="AC548" i="42"/>
  <c r="AD548" i="42"/>
  <c r="AE548" i="42"/>
  <c r="AF548" i="42"/>
  <c r="AG548" i="42"/>
  <c r="AH548" i="42"/>
  <c r="AI548" i="42"/>
  <c r="AJ548" i="42"/>
  <c r="AK548" i="42"/>
  <c r="AL548" i="42"/>
  <c r="AM548" i="42"/>
  <c r="AN548" i="42"/>
  <c r="AO548" i="42"/>
  <c r="AP548" i="42"/>
  <c r="AQ548" i="42"/>
  <c r="AR548" i="42"/>
  <c r="AS548" i="42"/>
  <c r="AT548" i="42"/>
  <c r="AU548" i="42"/>
  <c r="AV548" i="42"/>
  <c r="AW548" i="42"/>
  <c r="AA549" i="42"/>
  <c r="AB549" i="42"/>
  <c r="AC549" i="42"/>
  <c r="AD549" i="42"/>
  <c r="AE549" i="42"/>
  <c r="AF549" i="42"/>
  <c r="AG549" i="42"/>
  <c r="AH549" i="42"/>
  <c r="AI549" i="42"/>
  <c r="AJ549" i="42"/>
  <c r="AK549" i="42"/>
  <c r="AL549" i="42"/>
  <c r="AM549" i="42"/>
  <c r="AN549" i="42"/>
  <c r="AO549" i="42"/>
  <c r="AP549" i="42"/>
  <c r="AQ549" i="42"/>
  <c r="AR549" i="42"/>
  <c r="AS549" i="42"/>
  <c r="AT549" i="42"/>
  <c r="AU549" i="42"/>
  <c r="AV549" i="42"/>
  <c r="AW549" i="42"/>
  <c r="AA550" i="42"/>
  <c r="AB550" i="42"/>
  <c r="AC550" i="42"/>
  <c r="AD550" i="42"/>
  <c r="AE550" i="42"/>
  <c r="AF550" i="42"/>
  <c r="AG550" i="42"/>
  <c r="AH550" i="42"/>
  <c r="AI550" i="42"/>
  <c r="AJ550" i="42"/>
  <c r="AK550" i="42"/>
  <c r="AL550" i="42"/>
  <c r="AM550" i="42"/>
  <c r="AN550" i="42"/>
  <c r="AO550" i="42"/>
  <c r="AP550" i="42"/>
  <c r="AQ550" i="42"/>
  <c r="AR550" i="42"/>
  <c r="AS550" i="42"/>
  <c r="AT550" i="42"/>
  <c r="AU550" i="42"/>
  <c r="AV550" i="42"/>
  <c r="AW550" i="42"/>
  <c r="AA551" i="42"/>
  <c r="AB551" i="42"/>
  <c r="AC551" i="42"/>
  <c r="AD551" i="42"/>
  <c r="AE551" i="42"/>
  <c r="AF551" i="42"/>
  <c r="AG551" i="42"/>
  <c r="AH551" i="42"/>
  <c r="AI551" i="42"/>
  <c r="AJ551" i="42"/>
  <c r="AK551" i="42"/>
  <c r="AL551" i="42"/>
  <c r="AM551" i="42"/>
  <c r="AN551" i="42"/>
  <c r="AO551" i="42"/>
  <c r="AP551" i="42"/>
  <c r="AQ551" i="42"/>
  <c r="AR551" i="42"/>
  <c r="AS551" i="42"/>
  <c r="AT551" i="42"/>
  <c r="AU551" i="42"/>
  <c r="AV551" i="42"/>
  <c r="AW551" i="42"/>
  <c r="AA552" i="42"/>
  <c r="AB552" i="42"/>
  <c r="AC552" i="42"/>
  <c r="AD552" i="42"/>
  <c r="AE552" i="42"/>
  <c r="AF552" i="42"/>
  <c r="AG552" i="42"/>
  <c r="AH552" i="42"/>
  <c r="AI552" i="42"/>
  <c r="AJ552" i="42"/>
  <c r="AK552" i="42"/>
  <c r="AL552" i="42"/>
  <c r="AM552" i="42"/>
  <c r="AN552" i="42"/>
  <c r="AO552" i="42"/>
  <c r="AP552" i="42"/>
  <c r="AQ552" i="42"/>
  <c r="AR552" i="42"/>
  <c r="AS552" i="42"/>
  <c r="AT552" i="42"/>
  <c r="AU552" i="42"/>
  <c r="AV552" i="42"/>
  <c r="AW552" i="42"/>
  <c r="AA553" i="42"/>
  <c r="AB553" i="42"/>
  <c r="AC553" i="42"/>
  <c r="AD553" i="42"/>
  <c r="AE553" i="42"/>
  <c r="AF553" i="42"/>
  <c r="AG553" i="42"/>
  <c r="AH553" i="42"/>
  <c r="AI553" i="42"/>
  <c r="AJ553" i="42"/>
  <c r="AK553" i="42"/>
  <c r="AL553" i="42"/>
  <c r="AM553" i="42"/>
  <c r="AN553" i="42"/>
  <c r="AO553" i="42"/>
  <c r="AP553" i="42"/>
  <c r="AQ553" i="42"/>
  <c r="AR553" i="42"/>
  <c r="AS553" i="42"/>
  <c r="AT553" i="42"/>
  <c r="AU553" i="42"/>
  <c r="AV553" i="42"/>
  <c r="AW553" i="42"/>
  <c r="AA554" i="42"/>
  <c r="AB554" i="42"/>
  <c r="AC554" i="42"/>
  <c r="AD554" i="42"/>
  <c r="AE554" i="42"/>
  <c r="AF554" i="42"/>
  <c r="AG554" i="42"/>
  <c r="AH554" i="42"/>
  <c r="AI554" i="42"/>
  <c r="AJ554" i="42"/>
  <c r="AK554" i="42"/>
  <c r="AL554" i="42"/>
  <c r="AM554" i="42"/>
  <c r="AN554" i="42"/>
  <c r="AO554" i="42"/>
  <c r="AP554" i="42"/>
  <c r="AQ554" i="42"/>
  <c r="AR554" i="42"/>
  <c r="AS554" i="42"/>
  <c r="AT554" i="42"/>
  <c r="AU554" i="42"/>
  <c r="AV554" i="42"/>
  <c r="AW554" i="42"/>
  <c r="AA555" i="42"/>
  <c r="AB555" i="42"/>
  <c r="AC555" i="42"/>
  <c r="AD555" i="42"/>
  <c r="AE555" i="42"/>
  <c r="AF555" i="42"/>
  <c r="AG555" i="42"/>
  <c r="AH555" i="42"/>
  <c r="AI555" i="42"/>
  <c r="AJ555" i="42"/>
  <c r="AK555" i="42"/>
  <c r="AL555" i="42"/>
  <c r="AM555" i="42"/>
  <c r="AN555" i="42"/>
  <c r="AO555" i="42"/>
  <c r="AP555" i="42"/>
  <c r="AQ555" i="42"/>
  <c r="AR555" i="42"/>
  <c r="AS555" i="42"/>
  <c r="AT555" i="42"/>
  <c r="AU555" i="42"/>
  <c r="AV555" i="42"/>
  <c r="AW555" i="42"/>
  <c r="AA556" i="42"/>
  <c r="AB556" i="42"/>
  <c r="AC556" i="42"/>
  <c r="AD556" i="42"/>
  <c r="AE556" i="42"/>
  <c r="AF556" i="42"/>
  <c r="AG556" i="42"/>
  <c r="AH556" i="42"/>
  <c r="AI556" i="42"/>
  <c r="AJ556" i="42"/>
  <c r="AK556" i="42"/>
  <c r="AL556" i="42"/>
  <c r="AM556" i="42"/>
  <c r="AN556" i="42"/>
  <c r="AO556" i="42"/>
  <c r="AP556" i="42"/>
  <c r="AQ556" i="42"/>
  <c r="AR556" i="42"/>
  <c r="AS556" i="42"/>
  <c r="AT556" i="42"/>
  <c r="AU556" i="42"/>
  <c r="AV556" i="42"/>
  <c r="AW556" i="42"/>
  <c r="AA557" i="42"/>
  <c r="AB557" i="42"/>
  <c r="AC557" i="42"/>
  <c r="AD557" i="42"/>
  <c r="AE557" i="42"/>
  <c r="AF557" i="42"/>
  <c r="AG557" i="42"/>
  <c r="AH557" i="42"/>
  <c r="AI557" i="42"/>
  <c r="AJ557" i="42"/>
  <c r="AK557" i="42"/>
  <c r="AL557" i="42"/>
  <c r="AM557" i="42"/>
  <c r="AN557" i="42"/>
  <c r="AO557" i="42"/>
  <c r="AP557" i="42"/>
  <c r="AQ557" i="42"/>
  <c r="AR557" i="42"/>
  <c r="AS557" i="42"/>
  <c r="AT557" i="42"/>
  <c r="AU557" i="42"/>
  <c r="AV557" i="42"/>
  <c r="AW557" i="42"/>
  <c r="AA558" i="42"/>
  <c r="AB558" i="42"/>
  <c r="AC558" i="42"/>
  <c r="AD558" i="42"/>
  <c r="AE558" i="42"/>
  <c r="AF558" i="42"/>
  <c r="AG558" i="42"/>
  <c r="AH558" i="42"/>
  <c r="AI558" i="42"/>
  <c r="AJ558" i="42"/>
  <c r="AK558" i="42"/>
  <c r="AL558" i="42"/>
  <c r="AM558" i="42"/>
  <c r="AN558" i="42"/>
  <c r="AO558" i="42"/>
  <c r="AP558" i="42"/>
  <c r="AQ558" i="42"/>
  <c r="AR558" i="42"/>
  <c r="AS558" i="42"/>
  <c r="AT558" i="42"/>
  <c r="AU558" i="42"/>
  <c r="AV558" i="42"/>
  <c r="AW558" i="42"/>
  <c r="AA559" i="42"/>
  <c r="AB559" i="42"/>
  <c r="AC559" i="42"/>
  <c r="AD559" i="42"/>
  <c r="AE559" i="42"/>
  <c r="AF559" i="42"/>
  <c r="AG559" i="42"/>
  <c r="AH559" i="42"/>
  <c r="AI559" i="42"/>
  <c r="AJ559" i="42"/>
  <c r="AK559" i="42"/>
  <c r="AL559" i="42"/>
  <c r="AM559" i="42"/>
  <c r="AN559" i="42"/>
  <c r="AO559" i="42"/>
  <c r="AP559" i="42"/>
  <c r="AQ559" i="42"/>
  <c r="AR559" i="42"/>
  <c r="AS559" i="42"/>
  <c r="AT559" i="42"/>
  <c r="AU559" i="42"/>
  <c r="AV559" i="42"/>
  <c r="AW559" i="42"/>
  <c r="AA560" i="42"/>
  <c r="AB560" i="42"/>
  <c r="AC560" i="42"/>
  <c r="AD560" i="42"/>
  <c r="AE560" i="42"/>
  <c r="AF560" i="42"/>
  <c r="AG560" i="42"/>
  <c r="AH560" i="42"/>
  <c r="AI560" i="42"/>
  <c r="AJ560" i="42"/>
  <c r="AK560" i="42"/>
  <c r="AL560" i="42"/>
  <c r="AM560" i="42"/>
  <c r="AN560" i="42"/>
  <c r="AO560" i="42"/>
  <c r="AP560" i="42"/>
  <c r="AQ560" i="42"/>
  <c r="AR560" i="42"/>
  <c r="AS560" i="42"/>
  <c r="AT560" i="42"/>
  <c r="AU560" i="42"/>
  <c r="AV560" i="42"/>
  <c r="AW560" i="42"/>
  <c r="AA561" i="42"/>
  <c r="AB561" i="42"/>
  <c r="AC561" i="42"/>
  <c r="AD561" i="42"/>
  <c r="AE561" i="42"/>
  <c r="AF561" i="42"/>
  <c r="AG561" i="42"/>
  <c r="AH561" i="42"/>
  <c r="AI561" i="42"/>
  <c r="AJ561" i="42"/>
  <c r="AK561" i="42"/>
  <c r="AL561" i="42"/>
  <c r="AM561" i="42"/>
  <c r="AN561" i="42"/>
  <c r="AO561" i="42"/>
  <c r="AP561" i="42"/>
  <c r="AQ561" i="42"/>
  <c r="AR561" i="42"/>
  <c r="AS561" i="42"/>
  <c r="AT561" i="42"/>
  <c r="AU561" i="42"/>
  <c r="AV561" i="42"/>
  <c r="AW561" i="42"/>
  <c r="AA562" i="42"/>
  <c r="AB562" i="42"/>
  <c r="AC562" i="42"/>
  <c r="AD562" i="42"/>
  <c r="AE562" i="42"/>
  <c r="AF562" i="42"/>
  <c r="AG562" i="42"/>
  <c r="AH562" i="42"/>
  <c r="AI562" i="42"/>
  <c r="AJ562" i="42"/>
  <c r="AK562" i="42"/>
  <c r="AL562" i="42"/>
  <c r="AM562" i="42"/>
  <c r="AN562" i="42"/>
  <c r="AO562" i="42"/>
  <c r="AP562" i="42"/>
  <c r="AQ562" i="42"/>
  <c r="AR562" i="42"/>
  <c r="AS562" i="42"/>
  <c r="AT562" i="42"/>
  <c r="AU562" i="42"/>
  <c r="AV562" i="42"/>
  <c r="AW562" i="42"/>
  <c r="AA563" i="42"/>
  <c r="AB563" i="42"/>
  <c r="AC563" i="42"/>
  <c r="AD563" i="42"/>
  <c r="AE563" i="42"/>
  <c r="AF563" i="42"/>
  <c r="AG563" i="42"/>
  <c r="AH563" i="42"/>
  <c r="AI563" i="42"/>
  <c r="AJ563" i="42"/>
  <c r="AK563" i="42"/>
  <c r="AL563" i="42"/>
  <c r="AM563" i="42"/>
  <c r="AN563" i="42"/>
  <c r="AO563" i="42"/>
  <c r="AP563" i="42"/>
  <c r="AQ563" i="42"/>
  <c r="AR563" i="42"/>
  <c r="AS563" i="42"/>
  <c r="AT563" i="42"/>
  <c r="AU563" i="42"/>
  <c r="AV563" i="42"/>
  <c r="AW563" i="42"/>
  <c r="AA564" i="42"/>
  <c r="AB564" i="42"/>
  <c r="AC564" i="42"/>
  <c r="AD564" i="42"/>
  <c r="AE564" i="42"/>
  <c r="AF564" i="42"/>
  <c r="AG564" i="42"/>
  <c r="AH564" i="42"/>
  <c r="AI564" i="42"/>
  <c r="AJ564" i="42"/>
  <c r="AK564" i="42"/>
  <c r="AL564" i="42"/>
  <c r="AM564" i="42"/>
  <c r="AN564" i="42"/>
  <c r="AO564" i="42"/>
  <c r="AP564" i="42"/>
  <c r="AQ564" i="42"/>
  <c r="AR564" i="42"/>
  <c r="AS564" i="42"/>
  <c r="AT564" i="42"/>
  <c r="AU564" i="42"/>
  <c r="AV564" i="42"/>
  <c r="AW564" i="42"/>
  <c r="AA565" i="42"/>
  <c r="AB565" i="42"/>
  <c r="AC565" i="42"/>
  <c r="AD565" i="42"/>
  <c r="AE565" i="42"/>
  <c r="AF565" i="42"/>
  <c r="AG565" i="42"/>
  <c r="AH565" i="42"/>
  <c r="AI565" i="42"/>
  <c r="AJ565" i="42"/>
  <c r="AK565" i="42"/>
  <c r="AL565" i="42"/>
  <c r="AM565" i="42"/>
  <c r="AN565" i="42"/>
  <c r="AO565" i="42"/>
  <c r="AP565" i="42"/>
  <c r="AQ565" i="42"/>
  <c r="AR565" i="42"/>
  <c r="AS565" i="42"/>
  <c r="AT565" i="42"/>
  <c r="AU565" i="42"/>
  <c r="AV565" i="42"/>
  <c r="AW565" i="42"/>
  <c r="AA566" i="42"/>
  <c r="AB566" i="42"/>
  <c r="AC566" i="42"/>
  <c r="AD566" i="42"/>
  <c r="AE566" i="42"/>
  <c r="AF566" i="42"/>
  <c r="AG566" i="42"/>
  <c r="AH566" i="42"/>
  <c r="AI566" i="42"/>
  <c r="AJ566" i="42"/>
  <c r="AK566" i="42"/>
  <c r="AL566" i="42"/>
  <c r="AM566" i="42"/>
  <c r="AN566" i="42"/>
  <c r="AO566" i="42"/>
  <c r="AP566" i="42"/>
  <c r="AQ566" i="42"/>
  <c r="AR566" i="42"/>
  <c r="AS566" i="42"/>
  <c r="AT566" i="42"/>
  <c r="AU566" i="42"/>
  <c r="AV566" i="42"/>
  <c r="AW566" i="42"/>
  <c r="AA567" i="42"/>
  <c r="AB567" i="42"/>
  <c r="AC567" i="42"/>
  <c r="AD567" i="42"/>
  <c r="AE567" i="42"/>
  <c r="AF567" i="42"/>
  <c r="AG567" i="42"/>
  <c r="AH567" i="42"/>
  <c r="AI567" i="42"/>
  <c r="AJ567" i="42"/>
  <c r="AK567" i="42"/>
  <c r="AL567" i="42"/>
  <c r="AM567" i="42"/>
  <c r="AN567" i="42"/>
  <c r="AO567" i="42"/>
  <c r="AP567" i="42"/>
  <c r="AQ567" i="42"/>
  <c r="AR567" i="42"/>
  <c r="AS567" i="42"/>
  <c r="AT567" i="42"/>
  <c r="AU567" i="42"/>
  <c r="AV567" i="42"/>
  <c r="AW567" i="42"/>
  <c r="AA568" i="42"/>
  <c r="AB568" i="42"/>
  <c r="AC568" i="42"/>
  <c r="AD568" i="42"/>
  <c r="AE568" i="42"/>
  <c r="AF568" i="42"/>
  <c r="AG568" i="42"/>
  <c r="AH568" i="42"/>
  <c r="AI568" i="42"/>
  <c r="AJ568" i="42"/>
  <c r="AK568" i="42"/>
  <c r="AL568" i="42"/>
  <c r="AM568" i="42"/>
  <c r="AN568" i="42"/>
  <c r="AO568" i="42"/>
  <c r="AP568" i="42"/>
  <c r="AQ568" i="42"/>
  <c r="AR568" i="42"/>
  <c r="AS568" i="42"/>
  <c r="AT568" i="42"/>
  <c r="AU568" i="42"/>
  <c r="AV568" i="42"/>
  <c r="AW568" i="42"/>
  <c r="AA569" i="42"/>
  <c r="AB569" i="42"/>
  <c r="AC569" i="42"/>
  <c r="AD569" i="42"/>
  <c r="AE569" i="42"/>
  <c r="AF569" i="42"/>
  <c r="AG569" i="42"/>
  <c r="AH569" i="42"/>
  <c r="AI569" i="42"/>
  <c r="AJ569" i="42"/>
  <c r="AK569" i="42"/>
  <c r="AL569" i="42"/>
  <c r="AM569" i="42"/>
  <c r="AN569" i="42"/>
  <c r="AO569" i="42"/>
  <c r="AP569" i="42"/>
  <c r="AQ569" i="42"/>
  <c r="AR569" i="42"/>
  <c r="AS569" i="42"/>
  <c r="AT569" i="42"/>
  <c r="AU569" i="42"/>
  <c r="AV569" i="42"/>
  <c r="AW569" i="42"/>
  <c r="AA570" i="42"/>
  <c r="AB570" i="42"/>
  <c r="AC570" i="42"/>
  <c r="AD570" i="42"/>
  <c r="AE570" i="42"/>
  <c r="AF570" i="42"/>
  <c r="AG570" i="42"/>
  <c r="AH570" i="42"/>
  <c r="AI570" i="42"/>
  <c r="AJ570" i="42"/>
  <c r="AK570" i="42"/>
  <c r="AL570" i="42"/>
  <c r="AM570" i="42"/>
  <c r="AN570" i="42"/>
  <c r="AO570" i="42"/>
  <c r="AP570" i="42"/>
  <c r="AQ570" i="42"/>
  <c r="AR570" i="42"/>
  <c r="AS570" i="42"/>
  <c r="AT570" i="42"/>
  <c r="AU570" i="42"/>
  <c r="AV570" i="42"/>
  <c r="AW570" i="42"/>
  <c r="AA571" i="42"/>
  <c r="AB571" i="42"/>
  <c r="AC571" i="42"/>
  <c r="AD571" i="42"/>
  <c r="AE571" i="42"/>
  <c r="AF571" i="42"/>
  <c r="AG571" i="42"/>
  <c r="AH571" i="42"/>
  <c r="AI571" i="42"/>
  <c r="AJ571" i="42"/>
  <c r="AK571" i="42"/>
  <c r="AL571" i="42"/>
  <c r="AM571" i="42"/>
  <c r="AN571" i="42"/>
  <c r="AO571" i="42"/>
  <c r="AP571" i="42"/>
  <c r="AQ571" i="42"/>
  <c r="AR571" i="42"/>
  <c r="AS571" i="42"/>
  <c r="AT571" i="42"/>
  <c r="AU571" i="42"/>
  <c r="AV571" i="42"/>
  <c r="AW571" i="42"/>
  <c r="AA572" i="42"/>
  <c r="AB572" i="42"/>
  <c r="AC572" i="42"/>
  <c r="AD572" i="42"/>
  <c r="AE572" i="42"/>
  <c r="AF572" i="42"/>
  <c r="AG572" i="42"/>
  <c r="AH572" i="42"/>
  <c r="AI572" i="42"/>
  <c r="AJ572" i="42"/>
  <c r="AK572" i="42"/>
  <c r="AL572" i="42"/>
  <c r="AM572" i="42"/>
  <c r="AN572" i="42"/>
  <c r="AO572" i="42"/>
  <c r="AP572" i="42"/>
  <c r="AQ572" i="42"/>
  <c r="AR572" i="42"/>
  <c r="AS572" i="42"/>
  <c r="AT572" i="42"/>
  <c r="AU572" i="42"/>
  <c r="AV572" i="42"/>
  <c r="AW572" i="42"/>
  <c r="AA573" i="42"/>
  <c r="AB573" i="42"/>
  <c r="AC573" i="42"/>
  <c r="AD573" i="42"/>
  <c r="AE573" i="42"/>
  <c r="AF573" i="42"/>
  <c r="AG573" i="42"/>
  <c r="AH573" i="42"/>
  <c r="AI573" i="42"/>
  <c r="AJ573" i="42"/>
  <c r="AK573" i="42"/>
  <c r="AL573" i="42"/>
  <c r="AM573" i="42"/>
  <c r="AN573" i="42"/>
  <c r="AO573" i="42"/>
  <c r="AP573" i="42"/>
  <c r="AQ573" i="42"/>
  <c r="AR573" i="42"/>
  <c r="AS573" i="42"/>
  <c r="AT573" i="42"/>
  <c r="AU573" i="42"/>
  <c r="AV573" i="42"/>
  <c r="AW573" i="42"/>
  <c r="AA574" i="42"/>
  <c r="AB574" i="42"/>
  <c r="AC574" i="42"/>
  <c r="AD574" i="42"/>
  <c r="AE574" i="42"/>
  <c r="AF574" i="42"/>
  <c r="AG574" i="42"/>
  <c r="AH574" i="42"/>
  <c r="AI574" i="42"/>
  <c r="AJ574" i="42"/>
  <c r="AK574" i="42"/>
  <c r="AL574" i="42"/>
  <c r="AM574" i="42"/>
  <c r="AN574" i="42"/>
  <c r="AO574" i="42"/>
  <c r="AP574" i="42"/>
  <c r="AQ574" i="42"/>
  <c r="AR574" i="42"/>
  <c r="AS574" i="42"/>
  <c r="AT574" i="42"/>
  <c r="AU574" i="42"/>
  <c r="AV574" i="42"/>
  <c r="AW574" i="42"/>
  <c r="AA575" i="42"/>
  <c r="AB575" i="42"/>
  <c r="AC575" i="42"/>
  <c r="AD575" i="42"/>
  <c r="AE575" i="42"/>
  <c r="AF575" i="42"/>
  <c r="AG575" i="42"/>
  <c r="AH575" i="42"/>
  <c r="AI575" i="42"/>
  <c r="AJ575" i="42"/>
  <c r="AK575" i="42"/>
  <c r="AL575" i="42"/>
  <c r="AM575" i="42"/>
  <c r="AN575" i="42"/>
  <c r="AO575" i="42"/>
  <c r="AP575" i="42"/>
  <c r="AQ575" i="42"/>
  <c r="AR575" i="42"/>
  <c r="AS575" i="42"/>
  <c r="AT575" i="42"/>
  <c r="AU575" i="42"/>
  <c r="AV575" i="42"/>
  <c r="AW575" i="42"/>
  <c r="AA576" i="42"/>
  <c r="AB576" i="42"/>
  <c r="AC576" i="42"/>
  <c r="AD576" i="42"/>
  <c r="AE576" i="42"/>
  <c r="AF576" i="42"/>
  <c r="AG576" i="42"/>
  <c r="AH576" i="42"/>
  <c r="AI576" i="42"/>
  <c r="AJ576" i="42"/>
  <c r="AK576" i="42"/>
  <c r="AL576" i="42"/>
  <c r="AM576" i="42"/>
  <c r="AN576" i="42"/>
  <c r="AO576" i="42"/>
  <c r="AP576" i="42"/>
  <c r="AQ576" i="42"/>
  <c r="AR576" i="42"/>
  <c r="AS576" i="42"/>
  <c r="AT576" i="42"/>
  <c r="AU576" i="42"/>
  <c r="AV576" i="42"/>
  <c r="AW576" i="42"/>
  <c r="AA577" i="42"/>
  <c r="AB577" i="42"/>
  <c r="AC577" i="42"/>
  <c r="AD577" i="42"/>
  <c r="AE577" i="42"/>
  <c r="AF577" i="42"/>
  <c r="AG577" i="42"/>
  <c r="AH577" i="42"/>
  <c r="AI577" i="42"/>
  <c r="AJ577" i="42"/>
  <c r="AK577" i="42"/>
  <c r="AL577" i="42"/>
  <c r="AM577" i="42"/>
  <c r="AN577" i="42"/>
  <c r="AO577" i="42"/>
  <c r="AP577" i="42"/>
  <c r="AQ577" i="42"/>
  <c r="AR577" i="42"/>
  <c r="AS577" i="42"/>
  <c r="AT577" i="42"/>
  <c r="AU577" i="42"/>
  <c r="AV577" i="42"/>
  <c r="AW577" i="42"/>
  <c r="AA578" i="42"/>
  <c r="AB578" i="42"/>
  <c r="AC578" i="42"/>
  <c r="AD578" i="42"/>
  <c r="AE578" i="42"/>
  <c r="AF578" i="42"/>
  <c r="AG578" i="42"/>
  <c r="AH578" i="42"/>
  <c r="AI578" i="42"/>
  <c r="AJ578" i="42"/>
  <c r="AK578" i="42"/>
  <c r="AL578" i="42"/>
  <c r="AM578" i="42"/>
  <c r="AN578" i="42"/>
  <c r="AO578" i="42"/>
  <c r="AP578" i="42"/>
  <c r="AQ578" i="42"/>
  <c r="AR578" i="42"/>
  <c r="AS578" i="42"/>
  <c r="AT578" i="42"/>
  <c r="AU578" i="42"/>
  <c r="AV578" i="42"/>
  <c r="AW578" i="42"/>
  <c r="AA579" i="42"/>
  <c r="AB579" i="42"/>
  <c r="AC579" i="42"/>
  <c r="AD579" i="42"/>
  <c r="AE579" i="42"/>
  <c r="AF579" i="42"/>
  <c r="AG579" i="42"/>
  <c r="AH579" i="42"/>
  <c r="AI579" i="42"/>
  <c r="AJ579" i="42"/>
  <c r="AK579" i="42"/>
  <c r="AL579" i="42"/>
  <c r="AM579" i="42"/>
  <c r="AN579" i="42"/>
  <c r="AO579" i="42"/>
  <c r="AP579" i="42"/>
  <c r="AQ579" i="42"/>
  <c r="AR579" i="42"/>
  <c r="AS579" i="42"/>
  <c r="AT579" i="42"/>
  <c r="AU579" i="42"/>
  <c r="AV579" i="42"/>
  <c r="AW579" i="42"/>
  <c r="AA580" i="42"/>
  <c r="AB580" i="42"/>
  <c r="AC580" i="42"/>
  <c r="AD580" i="42"/>
  <c r="AE580" i="42"/>
  <c r="AF580" i="42"/>
  <c r="AG580" i="42"/>
  <c r="AH580" i="42"/>
  <c r="AI580" i="42"/>
  <c r="AJ580" i="42"/>
  <c r="AK580" i="42"/>
  <c r="AL580" i="42"/>
  <c r="AM580" i="42"/>
  <c r="AN580" i="42"/>
  <c r="AO580" i="42"/>
  <c r="AP580" i="42"/>
  <c r="AQ580" i="42"/>
  <c r="AR580" i="42"/>
  <c r="AS580" i="42"/>
  <c r="AT580" i="42"/>
  <c r="AU580" i="42"/>
  <c r="AV580" i="42"/>
  <c r="AW580" i="42"/>
  <c r="AA581" i="42"/>
  <c r="AB581" i="42"/>
  <c r="AC581" i="42"/>
  <c r="AD581" i="42"/>
  <c r="AE581" i="42"/>
  <c r="AF581" i="42"/>
  <c r="AG581" i="42"/>
  <c r="AH581" i="42"/>
  <c r="AI581" i="42"/>
  <c r="AJ581" i="42"/>
  <c r="AK581" i="42"/>
  <c r="AL581" i="42"/>
  <c r="AM581" i="42"/>
  <c r="AN581" i="42"/>
  <c r="AO581" i="42"/>
  <c r="AP581" i="42"/>
  <c r="AQ581" i="42"/>
  <c r="AR581" i="42"/>
  <c r="AS581" i="42"/>
  <c r="AT581" i="42"/>
  <c r="AU581" i="42"/>
  <c r="AV581" i="42"/>
  <c r="AW581" i="42"/>
  <c r="AA582" i="42"/>
  <c r="AB582" i="42"/>
  <c r="AC582" i="42"/>
  <c r="AD582" i="42"/>
  <c r="AE582" i="42"/>
  <c r="AF582" i="42"/>
  <c r="AG582" i="42"/>
  <c r="AH582" i="42"/>
  <c r="AI582" i="42"/>
  <c r="AJ582" i="42"/>
  <c r="AK582" i="42"/>
  <c r="AL582" i="42"/>
  <c r="AM582" i="42"/>
  <c r="AN582" i="42"/>
  <c r="AO582" i="42"/>
  <c r="AP582" i="42"/>
  <c r="AQ582" i="42"/>
  <c r="AR582" i="42"/>
  <c r="AS582" i="42"/>
  <c r="AT582" i="42"/>
  <c r="AU582" i="42"/>
  <c r="AV582" i="42"/>
  <c r="AW582" i="42"/>
  <c r="BV22" i="42" l="1"/>
  <c r="BR22" i="42"/>
  <c r="BN22" i="42"/>
  <c r="BJ22" i="42"/>
  <c r="BF22" i="42"/>
  <c r="BV21" i="42"/>
  <c r="BR21" i="42"/>
  <c r="BN21" i="42"/>
  <c r="BJ21" i="42"/>
  <c r="BF21" i="42"/>
  <c r="BV20" i="42"/>
  <c r="BR20" i="42"/>
  <c r="BN20" i="42"/>
  <c r="BJ20" i="42"/>
  <c r="BF20" i="42"/>
  <c r="BV19" i="42"/>
  <c r="BR19" i="42"/>
  <c r="BN19" i="42"/>
  <c r="BJ19" i="42"/>
  <c r="BF19" i="42"/>
  <c r="BY18" i="42"/>
  <c r="BU18" i="42"/>
  <c r="BQ18" i="42"/>
  <c r="BM18" i="42"/>
  <c r="BI18" i="42"/>
  <c r="BE18" i="42"/>
  <c r="BY17" i="42"/>
  <c r="BU17" i="42"/>
  <c r="BQ17" i="42"/>
  <c r="BM17" i="42"/>
  <c r="BI17" i="42"/>
  <c r="BE17" i="42"/>
  <c r="BX16" i="42"/>
  <c r="BT16" i="42"/>
  <c r="BP16" i="42"/>
  <c r="BL16" i="42"/>
  <c r="BH16" i="42"/>
  <c r="BY22" i="42"/>
  <c r="BU22" i="42"/>
  <c r="BQ22" i="42"/>
  <c r="BM22" i="42"/>
  <c r="BI22" i="42"/>
  <c r="BE22" i="42"/>
  <c r="BY21" i="42"/>
  <c r="BU21" i="42"/>
  <c r="BQ21" i="42"/>
  <c r="BM21" i="42"/>
  <c r="BI21" i="42"/>
  <c r="BE21" i="42"/>
  <c r="BY20" i="42"/>
  <c r="BU20" i="42"/>
  <c r="BQ20" i="42"/>
  <c r="BM20" i="42"/>
  <c r="BI20" i="42"/>
  <c r="BE20" i="42"/>
  <c r="BY19" i="42"/>
  <c r="BU19" i="42"/>
  <c r="BQ19" i="42"/>
  <c r="BM19" i="42"/>
  <c r="BI19" i="42"/>
  <c r="BE19" i="42"/>
  <c r="BX18" i="42"/>
  <c r="BT18" i="42"/>
  <c r="BP18" i="42"/>
  <c r="BL18" i="42"/>
  <c r="BH18" i="42"/>
  <c r="BX17" i="42"/>
  <c r="BT17" i="42"/>
  <c r="BP17" i="42"/>
  <c r="BL17" i="42"/>
  <c r="BH17" i="42"/>
  <c r="BW16" i="42"/>
  <c r="BS16" i="42"/>
  <c r="BO16" i="42"/>
  <c r="BK16" i="42"/>
  <c r="BG16" i="42"/>
  <c r="BX22" i="42"/>
  <c r="BT22" i="42"/>
  <c r="BP22" i="42"/>
  <c r="BL22" i="42"/>
  <c r="BH22" i="42"/>
  <c r="BX21" i="42"/>
  <c r="BT21" i="42"/>
  <c r="BP21" i="42"/>
  <c r="BL21" i="42"/>
  <c r="BH21" i="42"/>
  <c r="BX20" i="42"/>
  <c r="BT20" i="42"/>
  <c r="BP20" i="42"/>
  <c r="BL20" i="42"/>
  <c r="BH20" i="42"/>
  <c r="BX19" i="42"/>
  <c r="BT19" i="42"/>
  <c r="BP19" i="42"/>
  <c r="BL19" i="42"/>
  <c r="BH19" i="42"/>
  <c r="BW18" i="42"/>
  <c r="BS18" i="42"/>
  <c r="BO18" i="42"/>
  <c r="BK18" i="42"/>
  <c r="BG18" i="42"/>
  <c r="BW17" i="42"/>
  <c r="BS17" i="42"/>
  <c r="BO17" i="42"/>
  <c r="BK17" i="42"/>
  <c r="BG17" i="42"/>
  <c r="BV16" i="42"/>
  <c r="BR16" i="42"/>
  <c r="BN16" i="42"/>
  <c r="BJ16" i="42"/>
  <c r="BF16" i="42"/>
  <c r="BW22" i="42"/>
  <c r="BS22" i="42"/>
  <c r="BO22" i="42"/>
  <c r="BK22" i="42"/>
  <c r="BG22" i="42"/>
  <c r="BW21" i="42"/>
  <c r="BS21" i="42"/>
  <c r="BO21" i="42"/>
  <c r="BK21" i="42"/>
  <c r="BG21" i="42"/>
  <c r="BW20" i="42"/>
  <c r="BS20" i="42"/>
  <c r="BO20" i="42"/>
  <c r="BK20" i="42"/>
  <c r="BG20" i="42"/>
  <c r="BW19" i="42"/>
  <c r="BS19" i="42"/>
  <c r="BO19" i="42"/>
  <c r="BK19" i="42"/>
  <c r="BG19" i="42"/>
  <c r="BV18" i="42"/>
  <c r="BR18" i="42"/>
  <c r="BN18" i="42"/>
  <c r="BJ18" i="42"/>
  <c r="BF18" i="42"/>
  <c r="BV17" i="42"/>
  <c r="BR17" i="42"/>
  <c r="BN17" i="42"/>
  <c r="BJ17" i="42"/>
  <c r="BF17" i="42"/>
  <c r="BY16" i="42"/>
  <c r="BU16" i="42"/>
  <c r="BQ16" i="42"/>
  <c r="BM16" i="42"/>
  <c r="BI16" i="42"/>
  <c r="BE16" i="42"/>
  <c r="BD21" i="42"/>
  <c r="BD18" i="42"/>
  <c r="BD22" i="42"/>
  <c r="BD20" i="42"/>
  <c r="BD19" i="42"/>
  <c r="BD17" i="42"/>
  <c r="BD16" i="42"/>
  <c r="CX21" i="42" l="1"/>
  <c r="DB21" i="42"/>
  <c r="DC21" i="42"/>
  <c r="DC19" i="42"/>
  <c r="CX17" i="42"/>
  <c r="DB17" i="42"/>
  <c r="DC17" i="42"/>
  <c r="CK17" i="42"/>
  <c r="CR15" i="42"/>
  <c r="CX15" i="42"/>
  <c r="DB15" i="42"/>
  <c r="CK15" i="42"/>
  <c r="CQ13" i="42"/>
  <c r="CR13" i="42"/>
  <c r="CX13" i="42"/>
  <c r="DB13" i="42"/>
  <c r="CK13" i="42"/>
  <c r="P6" i="38" l="1"/>
  <c r="N5" i="29" l="1"/>
  <c r="M5" i="29" s="1"/>
  <c r="J5" i="29"/>
  <c r="J6" i="29"/>
  <c r="J7" i="29"/>
  <c r="J8" i="29"/>
  <c r="J9" i="29"/>
  <c r="J10" i="29"/>
  <c r="J11" i="29"/>
  <c r="J12" i="29"/>
  <c r="J13" i="29"/>
  <c r="J14" i="29"/>
  <c r="J15" i="29"/>
  <c r="J16" i="29"/>
  <c r="J17" i="29"/>
  <c r="J18" i="29"/>
  <c r="J19" i="29"/>
  <c r="J20" i="29"/>
  <c r="J21" i="29"/>
  <c r="J22" i="29"/>
  <c r="J23" i="29"/>
  <c r="J24" i="29"/>
  <c r="J25" i="29"/>
  <c r="J26" i="29"/>
  <c r="J27" i="29"/>
  <c r="J28" i="29"/>
  <c r="J29" i="29"/>
  <c r="J30" i="29"/>
  <c r="J31" i="29"/>
  <c r="J32" i="29"/>
  <c r="J33" i="29"/>
  <c r="J34" i="29"/>
  <c r="J35" i="29"/>
  <c r="J36" i="29"/>
  <c r="J37" i="29"/>
  <c r="J38" i="29"/>
  <c r="J39" i="29"/>
  <c r="J40" i="29"/>
  <c r="J41" i="29"/>
  <c r="J42" i="29"/>
  <c r="J43" i="29"/>
  <c r="J44" i="29"/>
  <c r="J45" i="29"/>
  <c r="J46" i="29"/>
  <c r="J47" i="29"/>
  <c r="J48" i="29"/>
  <c r="J49" i="29"/>
  <c r="J50" i="29"/>
  <c r="J51" i="29"/>
  <c r="J52" i="29"/>
  <c r="J53" i="29"/>
  <c r="J54" i="29"/>
  <c r="J55" i="29"/>
  <c r="J56" i="29"/>
  <c r="J57" i="29"/>
  <c r="J58" i="29"/>
  <c r="J59" i="29"/>
  <c r="J60" i="29"/>
  <c r="J61" i="29"/>
  <c r="J62" i="29"/>
  <c r="J63" i="29"/>
  <c r="J64" i="29"/>
  <c r="J65" i="29"/>
  <c r="J66" i="29"/>
  <c r="J67" i="29"/>
  <c r="J68" i="29"/>
  <c r="J69" i="29"/>
  <c r="J70" i="29"/>
  <c r="J71" i="29"/>
  <c r="J72" i="29"/>
  <c r="J73" i="29"/>
  <c r="J74" i="29"/>
  <c r="J75" i="29"/>
  <c r="J76" i="29"/>
  <c r="J77" i="29"/>
  <c r="J78" i="29"/>
  <c r="J79" i="29"/>
  <c r="J80" i="29"/>
  <c r="J81" i="29"/>
  <c r="J82" i="29"/>
  <c r="J83" i="29"/>
  <c r="J84" i="29"/>
  <c r="J85" i="29"/>
  <c r="J86" i="29"/>
  <c r="J87" i="29"/>
  <c r="J88" i="29"/>
  <c r="J89" i="29"/>
  <c r="J90" i="29"/>
  <c r="J91" i="29"/>
  <c r="J92" i="29"/>
  <c r="J93" i="29"/>
  <c r="J94" i="29"/>
  <c r="J95" i="29"/>
  <c r="J96" i="29"/>
  <c r="J97" i="29"/>
  <c r="J98" i="29"/>
  <c r="J99" i="29"/>
  <c r="J100" i="29"/>
  <c r="J101" i="29"/>
  <c r="J102" i="29"/>
  <c r="J103" i="29"/>
  <c r="J104" i="29"/>
  <c r="J105" i="29"/>
  <c r="J106" i="29"/>
  <c r="J107" i="29"/>
  <c r="J108" i="29"/>
  <c r="J109" i="29"/>
  <c r="J110" i="29"/>
  <c r="J111" i="29"/>
  <c r="J112" i="29"/>
  <c r="J113" i="29"/>
  <c r="J114" i="29"/>
  <c r="J115" i="29"/>
  <c r="J116" i="29"/>
  <c r="J117" i="29"/>
  <c r="J118" i="29"/>
  <c r="J119" i="29"/>
  <c r="J120" i="29"/>
  <c r="J121" i="29"/>
  <c r="J122" i="29"/>
  <c r="J123" i="29"/>
  <c r="J124" i="29"/>
  <c r="J125" i="29"/>
  <c r="J126" i="29"/>
  <c r="J127" i="29"/>
  <c r="J128" i="29"/>
  <c r="J129" i="29"/>
  <c r="J130" i="29"/>
  <c r="J131" i="29"/>
  <c r="J132" i="29"/>
  <c r="J133" i="29"/>
  <c r="J134" i="29"/>
  <c r="J135" i="29"/>
  <c r="J136" i="29"/>
  <c r="J137" i="29"/>
  <c r="J138" i="29"/>
  <c r="J139" i="29"/>
  <c r="J140" i="29"/>
  <c r="J141" i="29"/>
  <c r="J142" i="29"/>
  <c r="J143" i="29"/>
  <c r="J144" i="29"/>
  <c r="J145" i="29"/>
  <c r="J146" i="29"/>
  <c r="J147" i="29"/>
  <c r="J148" i="29"/>
  <c r="J149" i="29"/>
  <c r="J150" i="29"/>
  <c r="J151" i="29"/>
  <c r="J152" i="29"/>
  <c r="J153" i="29"/>
  <c r="J154" i="29"/>
  <c r="J155" i="29"/>
  <c r="J156" i="29"/>
  <c r="J157" i="29"/>
  <c r="J158" i="29"/>
  <c r="J159" i="29"/>
  <c r="J160" i="29"/>
  <c r="J161" i="29"/>
  <c r="J162" i="29"/>
  <c r="J163" i="29"/>
  <c r="J164" i="29"/>
  <c r="J165" i="29"/>
  <c r="J166" i="29"/>
  <c r="J167" i="29"/>
  <c r="J168" i="29"/>
  <c r="J169" i="29"/>
  <c r="J170" i="29"/>
  <c r="J171" i="29"/>
  <c r="J172" i="29"/>
  <c r="J173" i="29"/>
  <c r="J174" i="29"/>
  <c r="J175" i="29"/>
  <c r="J176" i="29"/>
  <c r="J177" i="29"/>
  <c r="J178" i="29"/>
  <c r="J179" i="29"/>
  <c r="J180" i="29"/>
  <c r="J181" i="29"/>
  <c r="J182" i="29"/>
  <c r="J183" i="29"/>
  <c r="J184" i="29"/>
  <c r="J185" i="29"/>
  <c r="J186" i="29"/>
  <c r="J187" i="29"/>
  <c r="J188" i="29"/>
  <c r="J189" i="29"/>
  <c r="J190" i="29"/>
  <c r="J191" i="29"/>
  <c r="J192" i="29"/>
  <c r="J193" i="29"/>
  <c r="J194" i="29"/>
  <c r="J195" i="29"/>
  <c r="J196" i="29"/>
  <c r="J197" i="29"/>
  <c r="J198" i="29"/>
  <c r="J199" i="29"/>
  <c r="J200" i="29"/>
  <c r="J201" i="29"/>
  <c r="J202" i="29"/>
  <c r="J203" i="29"/>
  <c r="J204" i="29"/>
  <c r="J205" i="29"/>
  <c r="J206" i="29"/>
  <c r="J207" i="29"/>
  <c r="J208" i="29"/>
  <c r="J209" i="29"/>
  <c r="J210" i="29"/>
  <c r="J211" i="29"/>
  <c r="J212" i="29"/>
  <c r="J213" i="29"/>
  <c r="J214" i="29"/>
  <c r="J215" i="29"/>
  <c r="J216" i="29"/>
  <c r="J217" i="29"/>
  <c r="J218" i="29"/>
  <c r="J219" i="29"/>
  <c r="J220" i="29"/>
  <c r="J221" i="29"/>
  <c r="J222" i="29"/>
  <c r="J223" i="29"/>
  <c r="J224" i="29"/>
  <c r="J225" i="29"/>
  <c r="J226" i="29"/>
  <c r="J227" i="29"/>
  <c r="J228" i="29"/>
  <c r="J229" i="29"/>
  <c r="J230" i="29"/>
  <c r="J231" i="29"/>
  <c r="J232" i="29"/>
  <c r="J233" i="29"/>
  <c r="J234" i="29"/>
  <c r="J235" i="29"/>
  <c r="J236" i="29"/>
  <c r="J237" i="29"/>
  <c r="J238" i="29"/>
  <c r="J239" i="29"/>
  <c r="J240" i="29"/>
  <c r="J241" i="29"/>
  <c r="J242" i="29"/>
  <c r="J243" i="29"/>
  <c r="J244" i="29"/>
  <c r="J245" i="29"/>
  <c r="J246" i="29"/>
  <c r="J247" i="29"/>
  <c r="J248" i="29"/>
  <c r="J249" i="29"/>
  <c r="J250" i="29"/>
  <c r="J251" i="29"/>
  <c r="J252" i="29"/>
  <c r="J253" i="29"/>
  <c r="J254" i="29"/>
  <c r="J255" i="29"/>
  <c r="J256" i="29"/>
  <c r="J257" i="29"/>
  <c r="J258" i="29"/>
  <c r="J259" i="29"/>
  <c r="J260" i="29"/>
  <c r="J261" i="29"/>
  <c r="J262" i="29"/>
  <c r="J263" i="29"/>
  <c r="J264" i="29"/>
  <c r="J265" i="29"/>
  <c r="J266" i="29"/>
  <c r="J267" i="29"/>
  <c r="J268" i="29"/>
  <c r="J269" i="29"/>
  <c r="J270" i="29"/>
  <c r="J271" i="29"/>
  <c r="J272" i="29"/>
  <c r="J273" i="29"/>
  <c r="J274" i="29"/>
  <c r="J275" i="29"/>
  <c r="J276" i="29"/>
  <c r="J277" i="29"/>
  <c r="J278" i="29"/>
  <c r="J279" i="29"/>
  <c r="J280" i="29"/>
  <c r="J281" i="29"/>
  <c r="J282" i="29"/>
  <c r="J283" i="29"/>
  <c r="J284" i="29"/>
  <c r="J285" i="29"/>
  <c r="J286" i="29"/>
  <c r="J287" i="29"/>
  <c r="J288" i="29"/>
  <c r="J289" i="29"/>
  <c r="J290" i="29"/>
  <c r="J291" i="29"/>
  <c r="J292" i="29"/>
  <c r="J293" i="29"/>
  <c r="J294" i="29"/>
  <c r="J295" i="29"/>
  <c r="J296" i="29"/>
  <c r="J297" i="29"/>
  <c r="J298" i="29"/>
  <c r="J299" i="29"/>
  <c r="J300" i="29"/>
  <c r="J301" i="29"/>
  <c r="J302" i="29"/>
  <c r="J303" i="29"/>
  <c r="J304" i="29"/>
  <c r="J305" i="29"/>
  <c r="J306" i="29"/>
  <c r="J307" i="29"/>
  <c r="J308" i="29"/>
  <c r="J309" i="29"/>
  <c r="J310" i="29"/>
  <c r="J311" i="29"/>
  <c r="J312" i="29"/>
  <c r="J313" i="29"/>
  <c r="J314" i="29"/>
  <c r="J315" i="29"/>
  <c r="J316" i="29"/>
  <c r="J317" i="29"/>
  <c r="J318" i="29"/>
  <c r="J319" i="29"/>
  <c r="J320" i="29"/>
  <c r="J321" i="29"/>
  <c r="J322" i="29"/>
  <c r="J323" i="29"/>
  <c r="J324" i="29"/>
  <c r="J325" i="29"/>
  <c r="J326" i="29"/>
  <c r="J327" i="29"/>
  <c r="J328" i="29"/>
  <c r="J329" i="29"/>
  <c r="J330" i="29"/>
  <c r="J331" i="29"/>
  <c r="J332" i="29"/>
  <c r="J333" i="29"/>
  <c r="J334" i="29"/>
  <c r="J335" i="29"/>
  <c r="J336" i="29"/>
  <c r="J337" i="29"/>
  <c r="J338" i="29"/>
  <c r="J339" i="29"/>
  <c r="J340" i="29"/>
  <c r="J341" i="29"/>
  <c r="J342" i="29"/>
  <c r="J343" i="29"/>
  <c r="J344" i="29"/>
  <c r="J345" i="29"/>
  <c r="J346" i="29"/>
  <c r="J347" i="29"/>
  <c r="J348" i="29"/>
  <c r="J349" i="29"/>
  <c r="J350" i="29"/>
  <c r="J351" i="29"/>
  <c r="J352" i="29"/>
  <c r="J353" i="29"/>
  <c r="J354" i="29"/>
  <c r="J355" i="29"/>
  <c r="J356" i="29"/>
  <c r="J357" i="29"/>
  <c r="J358" i="29"/>
  <c r="J359" i="29"/>
  <c r="J360" i="29"/>
  <c r="J361" i="29"/>
  <c r="J362" i="29"/>
  <c r="J363" i="29"/>
  <c r="J364" i="29"/>
  <c r="J365" i="29"/>
  <c r="J366" i="29"/>
  <c r="J367" i="29"/>
  <c r="J368" i="29"/>
  <c r="J369" i="29"/>
  <c r="J370" i="29"/>
  <c r="J371" i="29"/>
  <c r="J372" i="29"/>
  <c r="J373" i="29"/>
  <c r="J374" i="29"/>
  <c r="J375" i="29"/>
  <c r="J376" i="29"/>
  <c r="J377" i="29"/>
  <c r="J378" i="29"/>
  <c r="J379" i="29"/>
  <c r="J380" i="29"/>
  <c r="J381" i="29"/>
  <c r="J382" i="29"/>
  <c r="J383" i="29"/>
  <c r="J384" i="29"/>
  <c r="J385" i="29"/>
  <c r="J386" i="29"/>
  <c r="J387" i="29"/>
  <c r="J388" i="29"/>
  <c r="J389" i="29"/>
  <c r="J390" i="29"/>
  <c r="J391" i="29"/>
  <c r="J392" i="29"/>
  <c r="J393" i="29"/>
  <c r="J394" i="29"/>
  <c r="J395" i="29"/>
  <c r="J396" i="29"/>
  <c r="J397" i="29"/>
  <c r="J398" i="29"/>
  <c r="J399" i="29"/>
  <c r="J400" i="29"/>
  <c r="J401" i="29"/>
  <c r="J402" i="29"/>
  <c r="J403" i="29"/>
  <c r="J404" i="29"/>
  <c r="J405" i="29"/>
  <c r="J406" i="29"/>
  <c r="J407" i="29"/>
  <c r="J408" i="29"/>
  <c r="J409" i="29"/>
  <c r="J410" i="29"/>
  <c r="J411" i="29"/>
  <c r="J412" i="29"/>
  <c r="J413" i="29"/>
  <c r="J414" i="29"/>
  <c r="J415" i="29"/>
  <c r="J416" i="29"/>
  <c r="J417" i="29"/>
  <c r="J418" i="29"/>
  <c r="J419" i="29"/>
  <c r="J420" i="29"/>
  <c r="J421" i="29"/>
  <c r="J422" i="29"/>
  <c r="J423" i="29"/>
  <c r="J424" i="29"/>
  <c r="J425" i="29"/>
  <c r="J426" i="29"/>
  <c r="J427" i="29"/>
  <c r="J428" i="29"/>
  <c r="J429" i="29"/>
  <c r="J430" i="29"/>
  <c r="J431" i="29"/>
  <c r="J432" i="29"/>
  <c r="J433" i="29"/>
  <c r="J434" i="29"/>
  <c r="J435" i="29"/>
  <c r="J436" i="29"/>
  <c r="J437" i="29"/>
  <c r="J438" i="29"/>
  <c r="J439" i="29"/>
  <c r="J440" i="29"/>
  <c r="J441" i="29"/>
  <c r="J442" i="29"/>
  <c r="J443" i="29"/>
  <c r="J444" i="29"/>
  <c r="J445" i="29"/>
  <c r="J446" i="29"/>
  <c r="J447" i="29"/>
  <c r="J448" i="29"/>
  <c r="J449" i="29"/>
  <c r="J450" i="29"/>
  <c r="J451" i="29"/>
  <c r="J452" i="29"/>
  <c r="J453" i="29"/>
  <c r="J454" i="29"/>
  <c r="J455" i="29"/>
  <c r="J456" i="29"/>
  <c r="J457" i="29"/>
  <c r="J458" i="29"/>
  <c r="J459" i="29"/>
  <c r="J460" i="29"/>
  <c r="J461" i="29"/>
  <c r="J462" i="29"/>
  <c r="J463" i="29"/>
  <c r="J464" i="29"/>
  <c r="J465" i="29"/>
  <c r="J466" i="29"/>
  <c r="J467" i="29"/>
  <c r="J468" i="29"/>
  <c r="J469" i="29"/>
  <c r="J470" i="29"/>
  <c r="J471" i="29"/>
  <c r="J472" i="29"/>
  <c r="J473" i="29"/>
  <c r="J474" i="29"/>
  <c r="J475" i="29"/>
  <c r="J476" i="29"/>
  <c r="J477" i="29"/>
  <c r="J478" i="29"/>
  <c r="J479" i="29"/>
  <c r="J480" i="29"/>
  <c r="J481" i="29"/>
  <c r="J482" i="29"/>
  <c r="J483" i="29"/>
  <c r="J484" i="29"/>
  <c r="J485" i="29"/>
  <c r="J486" i="29"/>
  <c r="J487" i="29"/>
  <c r="J488" i="29"/>
  <c r="J489" i="29"/>
  <c r="J490" i="29"/>
  <c r="J491" i="29"/>
  <c r="J492" i="29"/>
  <c r="J493" i="29"/>
  <c r="J494" i="29"/>
  <c r="J495" i="29"/>
  <c r="J496" i="29"/>
  <c r="J497" i="29"/>
  <c r="J498" i="29"/>
  <c r="J499" i="29"/>
  <c r="J500" i="29"/>
  <c r="J501" i="29"/>
  <c r="J502" i="29"/>
  <c r="J503" i="29"/>
  <c r="J504" i="29"/>
  <c r="J505" i="29"/>
  <c r="J506" i="29"/>
  <c r="J507" i="29"/>
  <c r="J508" i="29"/>
  <c r="J509" i="29"/>
  <c r="J510" i="29"/>
  <c r="J511" i="29"/>
  <c r="J512" i="29"/>
  <c r="J513" i="29"/>
  <c r="J514" i="29"/>
  <c r="J515" i="29"/>
  <c r="J516" i="29"/>
  <c r="J517" i="29"/>
  <c r="J518" i="29"/>
  <c r="J519" i="29"/>
  <c r="J520" i="29"/>
  <c r="J521" i="29"/>
  <c r="J522" i="29"/>
  <c r="J523" i="29"/>
  <c r="J524" i="29"/>
  <c r="J525" i="29"/>
  <c r="J526" i="29"/>
  <c r="J527" i="29"/>
  <c r="J528" i="29"/>
  <c r="J529" i="29"/>
  <c r="J530" i="29"/>
  <c r="J531" i="29"/>
  <c r="J532" i="29"/>
  <c r="J533" i="29"/>
  <c r="J534" i="29"/>
  <c r="J535" i="29"/>
  <c r="J536" i="29"/>
  <c r="J537" i="29"/>
  <c r="J538" i="29"/>
  <c r="J539" i="29"/>
  <c r="J540" i="29"/>
  <c r="J541" i="29"/>
  <c r="J542" i="29"/>
  <c r="J543" i="29"/>
  <c r="J544" i="29"/>
  <c r="J545" i="29"/>
  <c r="J546" i="29"/>
  <c r="J547" i="29"/>
  <c r="J548" i="29"/>
  <c r="J549" i="29"/>
  <c r="J550" i="29"/>
  <c r="J551" i="29"/>
  <c r="J552" i="29"/>
  <c r="J553" i="29"/>
  <c r="J554" i="29"/>
  <c r="J555" i="29"/>
  <c r="J556" i="29"/>
  <c r="J557" i="29"/>
  <c r="J558" i="29"/>
  <c r="J559" i="29"/>
  <c r="J560" i="29"/>
  <c r="J561" i="29"/>
  <c r="J562" i="29"/>
  <c r="J563" i="29"/>
  <c r="J564" i="29"/>
  <c r="J565" i="29"/>
  <c r="J566" i="29"/>
  <c r="J567" i="29"/>
  <c r="J568" i="29"/>
  <c r="J569" i="29"/>
  <c r="J570" i="29"/>
  <c r="J571" i="29"/>
  <c r="J572" i="29"/>
  <c r="J573" i="29"/>
  <c r="J574" i="29"/>
  <c r="J575" i="29"/>
  <c r="J576" i="29"/>
  <c r="J577" i="29"/>
  <c r="J578" i="29"/>
  <c r="J579" i="29"/>
  <c r="J580" i="29"/>
  <c r="J581" i="29"/>
  <c r="J582" i="29"/>
  <c r="J583" i="29"/>
  <c r="J584" i="29"/>
  <c r="J585" i="29"/>
  <c r="J586" i="29"/>
  <c r="J587" i="29"/>
  <c r="J588" i="29"/>
  <c r="J589" i="29"/>
  <c r="J590" i="29"/>
  <c r="J591" i="29"/>
  <c r="J592" i="29"/>
  <c r="J593" i="29"/>
  <c r="J594" i="29"/>
  <c r="J595" i="29"/>
  <c r="J596" i="29"/>
  <c r="J597" i="29"/>
  <c r="J598" i="29"/>
  <c r="J599" i="29"/>
  <c r="J600" i="29"/>
  <c r="J601" i="29"/>
  <c r="J602" i="29"/>
  <c r="J603" i="29"/>
  <c r="J604" i="29"/>
  <c r="J605" i="29"/>
  <c r="J606" i="29"/>
  <c r="J607" i="29"/>
  <c r="J608" i="29"/>
  <c r="J609" i="29"/>
  <c r="J610" i="29"/>
  <c r="J611" i="29"/>
  <c r="J612" i="29"/>
  <c r="J613" i="29"/>
  <c r="J614" i="29"/>
  <c r="J615" i="29"/>
  <c r="J616" i="29"/>
  <c r="J617" i="29"/>
  <c r="J618" i="29"/>
  <c r="J619" i="29"/>
  <c r="J620" i="29"/>
  <c r="J621" i="29"/>
  <c r="J622" i="29"/>
  <c r="J623" i="29"/>
  <c r="J624" i="29"/>
  <c r="J625" i="29"/>
  <c r="J626" i="29"/>
  <c r="J627" i="29"/>
  <c r="J628" i="29"/>
  <c r="J629" i="29"/>
  <c r="J630" i="29"/>
  <c r="J631" i="29"/>
  <c r="J632" i="29"/>
  <c r="J633" i="29"/>
  <c r="J634" i="29"/>
  <c r="J635" i="29"/>
  <c r="J636" i="29"/>
  <c r="J637" i="29"/>
  <c r="J638" i="29"/>
  <c r="J639" i="29"/>
  <c r="J640" i="29"/>
  <c r="J641" i="29"/>
  <c r="J642" i="29"/>
  <c r="J643" i="29"/>
  <c r="J644" i="29"/>
  <c r="J645" i="29"/>
  <c r="J646" i="29"/>
  <c r="J647" i="29"/>
  <c r="J648" i="29"/>
  <c r="J649" i="29"/>
  <c r="J650" i="29"/>
  <c r="J651" i="29"/>
  <c r="J652" i="29"/>
  <c r="J653" i="29"/>
  <c r="J654" i="29"/>
  <c r="J655" i="29"/>
  <c r="J656" i="29"/>
  <c r="J657" i="29"/>
  <c r="J658" i="29"/>
  <c r="J659" i="29"/>
  <c r="J660" i="29"/>
  <c r="J661" i="29"/>
  <c r="J662" i="29"/>
  <c r="J663" i="29"/>
  <c r="J664" i="29"/>
  <c r="J665" i="29"/>
  <c r="J666" i="29"/>
  <c r="J667" i="29"/>
  <c r="J668" i="29"/>
  <c r="J669" i="29"/>
  <c r="J670" i="29"/>
  <c r="J671" i="29"/>
  <c r="J672" i="29"/>
  <c r="J673" i="29"/>
  <c r="J674" i="29"/>
  <c r="J675" i="29"/>
  <c r="J676" i="29"/>
  <c r="J677" i="29"/>
  <c r="J678" i="29"/>
  <c r="J679" i="29"/>
  <c r="J680" i="29"/>
  <c r="J681" i="29"/>
  <c r="J682" i="29"/>
  <c r="J683" i="29"/>
  <c r="J684" i="29"/>
  <c r="J685" i="29"/>
  <c r="J686" i="29"/>
  <c r="J687" i="29"/>
  <c r="J688" i="29"/>
  <c r="J689" i="29"/>
  <c r="J690" i="29"/>
  <c r="J691" i="29"/>
  <c r="J692" i="29"/>
  <c r="J693" i="29"/>
  <c r="J694" i="29"/>
  <c r="J695" i="29"/>
  <c r="J696" i="29"/>
  <c r="J697" i="29"/>
  <c r="J698" i="29"/>
  <c r="J699" i="29"/>
  <c r="J700" i="29"/>
  <c r="J701" i="29"/>
  <c r="J702" i="29"/>
  <c r="J703" i="29"/>
  <c r="J704" i="29"/>
  <c r="J705" i="29"/>
  <c r="J706" i="29"/>
  <c r="J707" i="29"/>
  <c r="J708" i="29"/>
  <c r="J709" i="29"/>
  <c r="J710" i="29"/>
  <c r="J711" i="29"/>
  <c r="J712" i="29"/>
  <c r="J713" i="29"/>
  <c r="J714" i="29"/>
  <c r="J715" i="29"/>
  <c r="J716" i="29"/>
  <c r="J717" i="29"/>
  <c r="J718" i="29"/>
  <c r="J719" i="29"/>
  <c r="J720" i="29"/>
  <c r="J721" i="29"/>
  <c r="J722" i="29"/>
  <c r="J723" i="29"/>
  <c r="J724" i="29"/>
  <c r="J725" i="29"/>
  <c r="J726" i="29"/>
  <c r="J727" i="29"/>
  <c r="J728" i="29"/>
  <c r="J729" i="29"/>
  <c r="J730" i="29"/>
  <c r="J731" i="29"/>
  <c r="J732" i="29"/>
  <c r="J733" i="29"/>
  <c r="J734" i="29"/>
  <c r="J735" i="29"/>
  <c r="J736" i="29"/>
  <c r="J737" i="29"/>
  <c r="J738" i="29"/>
  <c r="J739" i="29"/>
  <c r="J740" i="29"/>
  <c r="J741" i="29"/>
  <c r="J742" i="29"/>
  <c r="J743" i="29"/>
  <c r="J744" i="29"/>
  <c r="J745" i="29"/>
  <c r="J746" i="29"/>
  <c r="J747" i="29"/>
  <c r="J748" i="29"/>
  <c r="J749" i="29"/>
  <c r="J750" i="29"/>
  <c r="J751" i="29"/>
  <c r="J752" i="29"/>
  <c r="J753" i="29"/>
  <c r="J754" i="29"/>
  <c r="J755" i="29"/>
  <c r="J756" i="29"/>
  <c r="J757" i="29"/>
  <c r="J758" i="29"/>
  <c r="J759" i="29"/>
  <c r="J760" i="29"/>
  <c r="J761" i="29"/>
  <c r="J762" i="29"/>
  <c r="J763" i="29"/>
  <c r="J764" i="29"/>
  <c r="J765" i="29"/>
  <c r="J766" i="29"/>
  <c r="J767" i="29"/>
  <c r="J768" i="29"/>
  <c r="J769" i="29"/>
  <c r="J770" i="29"/>
  <c r="J771" i="29"/>
  <c r="J772" i="29"/>
  <c r="J773" i="29"/>
  <c r="J774" i="29"/>
  <c r="J775" i="29"/>
  <c r="J776" i="29"/>
  <c r="J777" i="29"/>
  <c r="J778" i="29"/>
  <c r="J779" i="29"/>
  <c r="J780" i="29"/>
  <c r="J781" i="29"/>
  <c r="J782" i="29"/>
  <c r="J783" i="29"/>
  <c r="J784" i="29"/>
  <c r="J785" i="29"/>
  <c r="J786" i="29"/>
  <c r="J787" i="29"/>
  <c r="J788" i="29"/>
  <c r="J789" i="29"/>
  <c r="J790" i="29"/>
  <c r="J791" i="29"/>
  <c r="J792" i="29"/>
  <c r="J793" i="29"/>
  <c r="J794" i="29"/>
  <c r="J795" i="29"/>
  <c r="J796" i="29"/>
  <c r="J797" i="29"/>
  <c r="J798" i="29"/>
  <c r="J799" i="29"/>
  <c r="J800" i="29"/>
  <c r="J801" i="29"/>
  <c r="J802" i="29"/>
  <c r="J803" i="29"/>
  <c r="J804" i="29"/>
  <c r="J805" i="29"/>
  <c r="J806" i="29"/>
  <c r="J807" i="29"/>
  <c r="J808" i="29"/>
  <c r="J809" i="29"/>
  <c r="J810" i="29"/>
  <c r="J811" i="29"/>
  <c r="J812" i="29"/>
  <c r="J813" i="29"/>
  <c r="J814" i="29"/>
  <c r="J815" i="29"/>
  <c r="J816" i="29"/>
  <c r="J817" i="29"/>
  <c r="J818" i="29"/>
  <c r="J819" i="29"/>
  <c r="J820" i="29"/>
  <c r="J821" i="29"/>
  <c r="J822" i="29"/>
  <c r="J823" i="29"/>
  <c r="J824" i="29"/>
  <c r="J825" i="29"/>
  <c r="J826" i="29"/>
  <c r="J827" i="29"/>
  <c r="J828" i="29"/>
  <c r="J829" i="29"/>
  <c r="J830" i="29"/>
  <c r="J831" i="29"/>
  <c r="J832" i="29"/>
  <c r="J833" i="29"/>
  <c r="J834" i="29"/>
  <c r="J835" i="29"/>
  <c r="J836" i="29"/>
  <c r="J837" i="29"/>
  <c r="J838" i="29"/>
  <c r="J839" i="29"/>
  <c r="J840" i="29"/>
  <c r="J841" i="29"/>
  <c r="J842" i="29"/>
  <c r="J843" i="29"/>
  <c r="J844" i="29"/>
  <c r="J845" i="29"/>
  <c r="J846" i="29"/>
  <c r="J847" i="29"/>
  <c r="J848" i="29"/>
  <c r="J849" i="29"/>
  <c r="J850" i="29"/>
  <c r="J851" i="29"/>
  <c r="J852" i="29"/>
  <c r="J853" i="29"/>
  <c r="J854" i="29"/>
  <c r="J855" i="29"/>
  <c r="J856" i="29"/>
  <c r="J857" i="29"/>
  <c r="J858" i="29"/>
  <c r="J859" i="29"/>
  <c r="J860" i="29"/>
  <c r="J861" i="29"/>
  <c r="J862" i="29"/>
  <c r="J863" i="29"/>
  <c r="J864" i="29"/>
  <c r="J865" i="29"/>
  <c r="J866" i="29"/>
  <c r="J867" i="29"/>
  <c r="J868" i="29"/>
  <c r="J869" i="29"/>
  <c r="J870" i="29"/>
  <c r="J871" i="29"/>
  <c r="J872" i="29"/>
  <c r="J873" i="29"/>
  <c r="J874" i="29"/>
  <c r="J875" i="29"/>
  <c r="J876" i="29"/>
  <c r="J877" i="29"/>
  <c r="J878" i="29"/>
  <c r="J879" i="29"/>
  <c r="J880" i="29"/>
  <c r="J881" i="29"/>
  <c r="J882" i="29"/>
  <c r="J883" i="29"/>
  <c r="J884" i="29"/>
  <c r="J885" i="29"/>
  <c r="J886" i="29"/>
  <c r="J887" i="29"/>
  <c r="J888" i="29"/>
  <c r="J889" i="29"/>
  <c r="J890" i="29"/>
  <c r="J891" i="29"/>
  <c r="J892" i="29"/>
  <c r="J893" i="29"/>
  <c r="J894" i="29"/>
  <c r="J895" i="29"/>
  <c r="J896" i="29"/>
  <c r="J897" i="29"/>
  <c r="J898" i="29"/>
  <c r="J899" i="29"/>
  <c r="J900" i="29"/>
  <c r="J901" i="29"/>
  <c r="J902" i="29"/>
  <c r="J903" i="29"/>
  <c r="J904" i="29"/>
  <c r="J905" i="29"/>
  <c r="J906" i="29"/>
  <c r="J907" i="29"/>
  <c r="J908" i="29"/>
  <c r="J909" i="29"/>
  <c r="J910" i="29"/>
  <c r="J911" i="29"/>
  <c r="J912" i="29"/>
  <c r="J913" i="29"/>
  <c r="J914" i="29"/>
  <c r="J915" i="29"/>
  <c r="J916" i="29"/>
  <c r="J917" i="29"/>
  <c r="J918" i="29"/>
  <c r="J919" i="29"/>
  <c r="J920" i="29"/>
  <c r="J921" i="29"/>
  <c r="J922" i="29"/>
  <c r="J923" i="29"/>
  <c r="J924" i="29"/>
  <c r="J925" i="29"/>
  <c r="J926" i="29"/>
  <c r="J927" i="29"/>
  <c r="J928" i="29"/>
  <c r="J929" i="29"/>
  <c r="J930" i="29"/>
  <c r="J931" i="29"/>
  <c r="J932" i="29"/>
  <c r="J933" i="29"/>
  <c r="J934" i="29"/>
  <c r="J935" i="29"/>
  <c r="J936" i="29"/>
  <c r="J937" i="29"/>
  <c r="J938" i="29"/>
  <c r="J939" i="29"/>
  <c r="J940" i="29"/>
  <c r="J941" i="29"/>
  <c r="J942" i="29"/>
  <c r="J943" i="29"/>
  <c r="J944" i="29"/>
  <c r="J945" i="29"/>
  <c r="J946" i="29"/>
  <c r="J947" i="29"/>
  <c r="J948" i="29"/>
  <c r="J949" i="29"/>
  <c r="J950" i="29"/>
  <c r="J951" i="29"/>
  <c r="J952" i="29"/>
  <c r="J953" i="29"/>
  <c r="J954" i="29"/>
  <c r="J955" i="29"/>
  <c r="J956" i="29"/>
  <c r="J957" i="29"/>
  <c r="J958" i="29"/>
  <c r="J959" i="29"/>
  <c r="J960" i="29"/>
  <c r="J961" i="29"/>
  <c r="J962" i="29"/>
  <c r="J963" i="29"/>
  <c r="J964" i="29"/>
  <c r="J965" i="29"/>
  <c r="J966" i="29"/>
  <c r="J967" i="29"/>
  <c r="J968" i="29"/>
  <c r="J969" i="29"/>
  <c r="J970" i="29"/>
  <c r="J971" i="29"/>
  <c r="J972" i="29"/>
  <c r="J973" i="29"/>
  <c r="J974" i="29"/>
  <c r="J975" i="29"/>
  <c r="J976" i="29"/>
  <c r="J977" i="29"/>
  <c r="J978" i="29"/>
  <c r="J979" i="29"/>
  <c r="J980" i="29"/>
  <c r="J981" i="29"/>
  <c r="J982" i="29"/>
  <c r="J983" i="29"/>
  <c r="J984" i="29"/>
  <c r="J985" i="29"/>
  <c r="J986" i="29"/>
  <c r="J987" i="29"/>
  <c r="J988" i="29"/>
  <c r="J989" i="29"/>
  <c r="J990" i="29"/>
  <c r="J991" i="29"/>
  <c r="J992" i="29"/>
  <c r="J993" i="29"/>
  <c r="J994" i="29"/>
  <c r="J995" i="29"/>
  <c r="J996" i="29"/>
  <c r="J997" i="29"/>
  <c r="J998" i="29"/>
  <c r="J999" i="29"/>
  <c r="J1000" i="29"/>
  <c r="J1001" i="29"/>
  <c r="J1002" i="29"/>
  <c r="J1003" i="29"/>
  <c r="J1004" i="29"/>
  <c r="J1005" i="29"/>
  <c r="J1006" i="29"/>
  <c r="J1007" i="29"/>
  <c r="J1008" i="29"/>
  <c r="J1009" i="29"/>
  <c r="J1010" i="29"/>
  <c r="J1011" i="29"/>
  <c r="J1012" i="29"/>
  <c r="J1013" i="29"/>
  <c r="J1014" i="29"/>
  <c r="J1015" i="29"/>
  <c r="J1016" i="29"/>
  <c r="J1017" i="29"/>
  <c r="J1018" i="29"/>
  <c r="J1019" i="29"/>
  <c r="J1020" i="29"/>
  <c r="J1021" i="29"/>
  <c r="J1022" i="29"/>
  <c r="J1023" i="29"/>
  <c r="J1024" i="29"/>
  <c r="J1025" i="29"/>
  <c r="J1026" i="29"/>
  <c r="J1027" i="29"/>
  <c r="J1028" i="29"/>
  <c r="J1029" i="29"/>
  <c r="J1030" i="29"/>
  <c r="J1031" i="29"/>
  <c r="J1032" i="29"/>
  <c r="J1033" i="29"/>
  <c r="J1034" i="29"/>
  <c r="J1035" i="29"/>
  <c r="J1036" i="29"/>
  <c r="J1037" i="29"/>
  <c r="J1038" i="29"/>
  <c r="J1039" i="29"/>
  <c r="J1040" i="29"/>
  <c r="J1041" i="29"/>
  <c r="J1042" i="29"/>
  <c r="J1043" i="29"/>
  <c r="J1044" i="29"/>
  <c r="J1045" i="29"/>
  <c r="J1046" i="29"/>
  <c r="J1047" i="29"/>
  <c r="J1048" i="29"/>
  <c r="J1049" i="29"/>
  <c r="J1050" i="29"/>
  <c r="J1051" i="29"/>
  <c r="J1052" i="29"/>
  <c r="J1053" i="29"/>
  <c r="J1054" i="29"/>
  <c r="J1055" i="29"/>
  <c r="J1056" i="29"/>
  <c r="J1057" i="29"/>
  <c r="J1058" i="29"/>
  <c r="J1059" i="29"/>
  <c r="J1060" i="29"/>
  <c r="J1061" i="29"/>
  <c r="J1062" i="29"/>
  <c r="J1063" i="29"/>
  <c r="J1064" i="29"/>
  <c r="J1065" i="29"/>
  <c r="J1066" i="29"/>
  <c r="J1067" i="29"/>
  <c r="J1068" i="29"/>
  <c r="J1069" i="29"/>
  <c r="J1070" i="29"/>
  <c r="J1071" i="29"/>
  <c r="J1072" i="29"/>
  <c r="J1073" i="29"/>
  <c r="J1074" i="29"/>
  <c r="J1075" i="29"/>
  <c r="J1076" i="29"/>
  <c r="J1077" i="29"/>
  <c r="J1078" i="29"/>
  <c r="J1079" i="29"/>
  <c r="J1080" i="29"/>
  <c r="J1081" i="29"/>
  <c r="J1082" i="29"/>
  <c r="J1083" i="29"/>
  <c r="J1084" i="29"/>
  <c r="J1085" i="29"/>
  <c r="J1086" i="29"/>
  <c r="J1087" i="29"/>
  <c r="J1088" i="29"/>
  <c r="J1089" i="29"/>
  <c r="J1090" i="29"/>
  <c r="J1091" i="29"/>
  <c r="J1092" i="29"/>
  <c r="J1093" i="29"/>
  <c r="J1094" i="29"/>
  <c r="J1095" i="29"/>
  <c r="J1096" i="29"/>
  <c r="J1097" i="29"/>
  <c r="J1098" i="29"/>
  <c r="J1099" i="29"/>
  <c r="J1100" i="29"/>
  <c r="J1101" i="29"/>
  <c r="J1102" i="29"/>
  <c r="J1103" i="29"/>
  <c r="J1104" i="29"/>
  <c r="J1105" i="29"/>
  <c r="J1106" i="29"/>
  <c r="J1107" i="29"/>
  <c r="J1108" i="29"/>
  <c r="J1109" i="29"/>
  <c r="J1110" i="29"/>
  <c r="J1111" i="29"/>
  <c r="J1112" i="29"/>
  <c r="J1113" i="29"/>
  <c r="J1114" i="29"/>
  <c r="J1115" i="29"/>
  <c r="J1116" i="29"/>
  <c r="J1117" i="29"/>
  <c r="J1118" i="29"/>
  <c r="J1119" i="29"/>
  <c r="J1120" i="29"/>
  <c r="J1121" i="29"/>
  <c r="J1122" i="29"/>
  <c r="J1123" i="29"/>
  <c r="J1124" i="29"/>
  <c r="J1125" i="29"/>
  <c r="J1126" i="29"/>
  <c r="J1127" i="29"/>
  <c r="J1128" i="29"/>
  <c r="J1129" i="29"/>
  <c r="J1130" i="29"/>
  <c r="J1131" i="29"/>
  <c r="J1132" i="29"/>
  <c r="J1133" i="29"/>
  <c r="J1134" i="29"/>
  <c r="J1135" i="29"/>
  <c r="J1136" i="29"/>
  <c r="J1137" i="29"/>
  <c r="J1138" i="29"/>
  <c r="J1139" i="29"/>
  <c r="J1140" i="29"/>
  <c r="J1141" i="29"/>
  <c r="J1142" i="29"/>
  <c r="J1143" i="29"/>
  <c r="J1144" i="29"/>
  <c r="J1145" i="29"/>
  <c r="J1146" i="29"/>
  <c r="J1147" i="29"/>
  <c r="J1148" i="29"/>
  <c r="J1149" i="29"/>
  <c r="J1150" i="29"/>
  <c r="J1151" i="29"/>
  <c r="J1152" i="29"/>
  <c r="J1153" i="29"/>
  <c r="J1154" i="29"/>
  <c r="J1155" i="29"/>
  <c r="J1156" i="29"/>
  <c r="J1157" i="29"/>
  <c r="J1158" i="29"/>
  <c r="J1159" i="29"/>
  <c r="J1160" i="29"/>
  <c r="J1161" i="29"/>
  <c r="J1162" i="29"/>
  <c r="J1163" i="29"/>
  <c r="J1164" i="29"/>
  <c r="J1165" i="29"/>
  <c r="J1166" i="29"/>
  <c r="J1167" i="29"/>
  <c r="J1168" i="29"/>
  <c r="J1169" i="29"/>
  <c r="J1170" i="29"/>
  <c r="J1171" i="29"/>
  <c r="J1172" i="29"/>
  <c r="J1173" i="29"/>
  <c r="J1174" i="29"/>
  <c r="J1175" i="29"/>
  <c r="J1176" i="29"/>
  <c r="J1177" i="29"/>
  <c r="J1178" i="29"/>
  <c r="J1179" i="29"/>
  <c r="J1180" i="29"/>
  <c r="J1181" i="29"/>
  <c r="J1182" i="29"/>
  <c r="J1183" i="29"/>
  <c r="J1184" i="29"/>
  <c r="J1185" i="29"/>
  <c r="J1186" i="29"/>
  <c r="J1187" i="29"/>
  <c r="J1188" i="29"/>
  <c r="J1189" i="29"/>
  <c r="J1190" i="29"/>
  <c r="J1191" i="29"/>
  <c r="J1192" i="29"/>
  <c r="J1193" i="29"/>
  <c r="J1194" i="29"/>
  <c r="J1195" i="29"/>
  <c r="J1196" i="29"/>
  <c r="J1197" i="29"/>
  <c r="J1198" i="29"/>
  <c r="J1199" i="29"/>
  <c r="J1200" i="29"/>
  <c r="J1201" i="29"/>
  <c r="J1202" i="29"/>
  <c r="J1203" i="29"/>
  <c r="J1204" i="29"/>
  <c r="J1205" i="29"/>
  <c r="J1206" i="29"/>
  <c r="J1207" i="29"/>
  <c r="J1208" i="29"/>
  <c r="J1209" i="29"/>
  <c r="J1210" i="29"/>
  <c r="J1211" i="29"/>
  <c r="J1212" i="29"/>
  <c r="J1213" i="29"/>
  <c r="J1214" i="29"/>
  <c r="J1215" i="29"/>
  <c r="J1216" i="29"/>
  <c r="J1217" i="29"/>
  <c r="J1218" i="29"/>
  <c r="J1219" i="29"/>
  <c r="J1220" i="29"/>
  <c r="J1221" i="29"/>
  <c r="J1222" i="29"/>
  <c r="J1223" i="29"/>
  <c r="J1224" i="29"/>
  <c r="J1225" i="29"/>
  <c r="J1226" i="29"/>
  <c r="J1227" i="29"/>
  <c r="J1228" i="29"/>
  <c r="J1229" i="29"/>
  <c r="J1230" i="29"/>
  <c r="J1231" i="29"/>
  <c r="J1232" i="29"/>
  <c r="J1233" i="29"/>
  <c r="J1234" i="29"/>
  <c r="J1235" i="29"/>
  <c r="J1236" i="29"/>
  <c r="J1237" i="29"/>
  <c r="J1238" i="29"/>
  <c r="J1239" i="29"/>
  <c r="J1240" i="29"/>
  <c r="J1241" i="29"/>
  <c r="J1242" i="29"/>
  <c r="J1243" i="29"/>
  <c r="J1244" i="29"/>
  <c r="J1245" i="29"/>
  <c r="J1246" i="29"/>
  <c r="J1247" i="29"/>
  <c r="J1248" i="29"/>
  <c r="J1249" i="29"/>
  <c r="J1250" i="29"/>
  <c r="J1251" i="29"/>
  <c r="J1252" i="29"/>
  <c r="J1253" i="29"/>
  <c r="J1254" i="29"/>
  <c r="J1255" i="29"/>
  <c r="J1256" i="29"/>
  <c r="J1257" i="29"/>
  <c r="J1258" i="29"/>
  <c r="J1259" i="29"/>
  <c r="J1260" i="29"/>
  <c r="J1261" i="29"/>
  <c r="J1262" i="29"/>
  <c r="J1263" i="29"/>
  <c r="J1264" i="29"/>
  <c r="J1265" i="29"/>
  <c r="J1266" i="29"/>
  <c r="J1267" i="29"/>
  <c r="J1268" i="29"/>
  <c r="J1269" i="29"/>
  <c r="J1270" i="29"/>
  <c r="J1271" i="29"/>
  <c r="J1272" i="29"/>
  <c r="J1273" i="29"/>
  <c r="J1274" i="29"/>
  <c r="J1275" i="29"/>
  <c r="J1276" i="29"/>
  <c r="J1277" i="29"/>
  <c r="J1278" i="29"/>
  <c r="J1279" i="29"/>
  <c r="J1280" i="29"/>
  <c r="J1281" i="29"/>
  <c r="J1282" i="29"/>
  <c r="J1283" i="29"/>
  <c r="J1284" i="29"/>
  <c r="J1285" i="29"/>
  <c r="J1286" i="29"/>
  <c r="J1287" i="29"/>
  <c r="J1288" i="29"/>
  <c r="J1289" i="29"/>
  <c r="J1290" i="29"/>
  <c r="J1291" i="29"/>
  <c r="J1292" i="29"/>
  <c r="J1293" i="29"/>
  <c r="J1294" i="29"/>
  <c r="J1295" i="29"/>
  <c r="J1296" i="29"/>
  <c r="J1297" i="29"/>
  <c r="J1298" i="29"/>
  <c r="J1299" i="29"/>
  <c r="J1300" i="29"/>
  <c r="J1301" i="29"/>
  <c r="J1302" i="29"/>
  <c r="J1303" i="29"/>
  <c r="J1304" i="29"/>
  <c r="J1305" i="29"/>
  <c r="J1306" i="29"/>
  <c r="J1307" i="29"/>
  <c r="J1308" i="29"/>
  <c r="J1309" i="29"/>
  <c r="J1310" i="29"/>
  <c r="J1311" i="29"/>
  <c r="J1312" i="29"/>
  <c r="J1313" i="29"/>
  <c r="J1314" i="29"/>
  <c r="J1315" i="29"/>
  <c r="J1316" i="29"/>
  <c r="J1317" i="29"/>
  <c r="J1318" i="29"/>
  <c r="J1319" i="29"/>
  <c r="J1320" i="29"/>
  <c r="J1321" i="29"/>
  <c r="J1322" i="29"/>
  <c r="J1323" i="29"/>
  <c r="J1324" i="29"/>
  <c r="J1325" i="29"/>
  <c r="J1326" i="29"/>
  <c r="J1327" i="29"/>
  <c r="J1328" i="29"/>
  <c r="J1329" i="29"/>
  <c r="J1330" i="29"/>
  <c r="J1331" i="29"/>
  <c r="J1332" i="29"/>
  <c r="J1333" i="29"/>
  <c r="J1334" i="29"/>
  <c r="J1335" i="29"/>
  <c r="J1336" i="29"/>
  <c r="J1337" i="29"/>
  <c r="J1338" i="29"/>
  <c r="J1339" i="29"/>
  <c r="J1340" i="29"/>
  <c r="J1341" i="29"/>
  <c r="J1342" i="29"/>
  <c r="J1343" i="29"/>
  <c r="J1344" i="29"/>
  <c r="J1345" i="29"/>
  <c r="J1346" i="29"/>
  <c r="J1347" i="29"/>
  <c r="J1348" i="29"/>
  <c r="J1349" i="29"/>
  <c r="J1350" i="29"/>
  <c r="J1351" i="29"/>
  <c r="J1352" i="29"/>
  <c r="J1353" i="29"/>
  <c r="J1354" i="29"/>
  <c r="J1355" i="29"/>
  <c r="J1356" i="29"/>
  <c r="J1357" i="29"/>
  <c r="J1358" i="29"/>
  <c r="J1359" i="29"/>
  <c r="J1360" i="29"/>
  <c r="J1361" i="29"/>
  <c r="J1362" i="29"/>
  <c r="J1363" i="29"/>
  <c r="J1364" i="29"/>
  <c r="J1365" i="29"/>
  <c r="J1366" i="29"/>
  <c r="J1367" i="29"/>
  <c r="J1368" i="29"/>
  <c r="J1369" i="29"/>
  <c r="J1370" i="29"/>
  <c r="J1371" i="29"/>
  <c r="J1372" i="29"/>
  <c r="J1373" i="29"/>
  <c r="J1374" i="29"/>
  <c r="J1375" i="29"/>
  <c r="J1376" i="29"/>
  <c r="J1377" i="29"/>
  <c r="J1378" i="29"/>
  <c r="J1379" i="29"/>
  <c r="J1380" i="29"/>
  <c r="J1381" i="29"/>
  <c r="J1382" i="29"/>
  <c r="J1383" i="29"/>
  <c r="J1384" i="29"/>
  <c r="J1385" i="29"/>
  <c r="J1386" i="29"/>
  <c r="J1387" i="29"/>
  <c r="J1388" i="29"/>
  <c r="J1389" i="29"/>
  <c r="J1390" i="29"/>
  <c r="J1391" i="29"/>
  <c r="J1392" i="29"/>
  <c r="J1393" i="29"/>
  <c r="J1394" i="29"/>
  <c r="J1395" i="29"/>
  <c r="J1396" i="29"/>
  <c r="J1397" i="29"/>
  <c r="J1398" i="29"/>
  <c r="J1399" i="29"/>
  <c r="J1400" i="29"/>
  <c r="J1401" i="29"/>
  <c r="J1402" i="29"/>
  <c r="J1403" i="29"/>
  <c r="J1404" i="29"/>
  <c r="J1405" i="29"/>
  <c r="J1406" i="29"/>
  <c r="J1407" i="29"/>
  <c r="J1408" i="29"/>
  <c r="J1409" i="29"/>
  <c r="J1410" i="29"/>
  <c r="J1411" i="29"/>
  <c r="J1412" i="29"/>
  <c r="J1413" i="29"/>
  <c r="J1414" i="29"/>
  <c r="J1415" i="29"/>
  <c r="J1416" i="29"/>
  <c r="J1417" i="29"/>
  <c r="J1418" i="29"/>
  <c r="J1419" i="29"/>
  <c r="J1420" i="29"/>
  <c r="J1421" i="29"/>
  <c r="J1422" i="29"/>
  <c r="J1423" i="29"/>
  <c r="J1424" i="29"/>
  <c r="J1425" i="29"/>
  <c r="J1426" i="29"/>
  <c r="J1427" i="29"/>
  <c r="J1428" i="29"/>
  <c r="J1429" i="29"/>
  <c r="J1430" i="29"/>
  <c r="J1431" i="29"/>
  <c r="J1432" i="29"/>
  <c r="J1433" i="29"/>
  <c r="J1434" i="29"/>
  <c r="J1435" i="29"/>
  <c r="J1436" i="29"/>
  <c r="J1437" i="29"/>
  <c r="J1438" i="29"/>
  <c r="J1439" i="29"/>
  <c r="J1440" i="29"/>
  <c r="J1441" i="29"/>
  <c r="J1442" i="29"/>
  <c r="J1443" i="29"/>
  <c r="J1444" i="29"/>
  <c r="J1445" i="29"/>
  <c r="J1446" i="29"/>
  <c r="J1447" i="29"/>
  <c r="J1448" i="29"/>
  <c r="J1449" i="29"/>
  <c r="J1450" i="29"/>
  <c r="J1451" i="29"/>
  <c r="J1452" i="29"/>
  <c r="J1453" i="29"/>
  <c r="J1454" i="29"/>
  <c r="J1455" i="29"/>
  <c r="J1456" i="29"/>
  <c r="J1457" i="29"/>
  <c r="J1458" i="29"/>
  <c r="J1459" i="29"/>
  <c r="J1460" i="29"/>
  <c r="J1461" i="29"/>
  <c r="J1462" i="29"/>
  <c r="J1463" i="29"/>
  <c r="J1464" i="29"/>
  <c r="J1465" i="29"/>
  <c r="J1466" i="29"/>
  <c r="J1467" i="29"/>
  <c r="J1468" i="29"/>
  <c r="J1469" i="29"/>
  <c r="J1470" i="29"/>
  <c r="J1471" i="29"/>
  <c r="J1472" i="29"/>
  <c r="J1473" i="29"/>
  <c r="J1474" i="29"/>
  <c r="J1475" i="29"/>
  <c r="J1476" i="29"/>
  <c r="J1477" i="29"/>
  <c r="J1478" i="29"/>
  <c r="J1479" i="29"/>
  <c r="J1480" i="29"/>
  <c r="J1481" i="29"/>
  <c r="J1482" i="29"/>
  <c r="J1483" i="29"/>
  <c r="J1484" i="29"/>
  <c r="J1485" i="29"/>
  <c r="J1486" i="29"/>
  <c r="J1487" i="29"/>
  <c r="J1488" i="29"/>
  <c r="J1489" i="29"/>
  <c r="J1490" i="29"/>
  <c r="J1491" i="29"/>
  <c r="J1492" i="29"/>
  <c r="J1493" i="29"/>
  <c r="J1494" i="29"/>
  <c r="J1495" i="29"/>
  <c r="J1496" i="29"/>
  <c r="J1497" i="29"/>
  <c r="J1498" i="29"/>
  <c r="J1499" i="29"/>
  <c r="J1500" i="29"/>
  <c r="J1501" i="29"/>
  <c r="J1502" i="29"/>
  <c r="J1503" i="29"/>
  <c r="J1504" i="29"/>
  <c r="J1505" i="29"/>
  <c r="J1506" i="29"/>
  <c r="J1507" i="29"/>
  <c r="J1508" i="29"/>
  <c r="J1509" i="29"/>
  <c r="J1510" i="29"/>
  <c r="J1511" i="29"/>
  <c r="J1512" i="29"/>
  <c r="J1513" i="29"/>
  <c r="J1514" i="29"/>
  <c r="J1515" i="29"/>
  <c r="J1516" i="29"/>
  <c r="J1517" i="29"/>
  <c r="J1518" i="29"/>
  <c r="J1519" i="29"/>
  <c r="J1520" i="29"/>
  <c r="J1521" i="29"/>
  <c r="J1522" i="29"/>
  <c r="J1523" i="29"/>
  <c r="J1524" i="29"/>
  <c r="J1525" i="29"/>
  <c r="J1526" i="29"/>
  <c r="J1527" i="29"/>
  <c r="J1528" i="29"/>
  <c r="J1529" i="29"/>
  <c r="J1530" i="29"/>
  <c r="J1531" i="29"/>
  <c r="J1532" i="29"/>
  <c r="J1533" i="29"/>
  <c r="J1534" i="29"/>
  <c r="J1535" i="29"/>
  <c r="J1536" i="29"/>
  <c r="J1537" i="29"/>
  <c r="J1538" i="29"/>
  <c r="J1539" i="29"/>
  <c r="J1540" i="29"/>
  <c r="J1541" i="29"/>
  <c r="J1542" i="29"/>
  <c r="J1543" i="29"/>
  <c r="J1544" i="29"/>
  <c r="J1545" i="29"/>
  <c r="J1546" i="29"/>
  <c r="J1547" i="29"/>
  <c r="J1548" i="29"/>
  <c r="J1549" i="29"/>
  <c r="J1550" i="29"/>
  <c r="J1551" i="29"/>
  <c r="J1552" i="29"/>
  <c r="J1553" i="29"/>
  <c r="J1554" i="29"/>
  <c r="J1555" i="29"/>
  <c r="J1556" i="29"/>
  <c r="J1557" i="29"/>
  <c r="J1558" i="29"/>
  <c r="J1559" i="29"/>
  <c r="J1560" i="29"/>
  <c r="J1561" i="29"/>
  <c r="J1562" i="29"/>
  <c r="J1563" i="29"/>
  <c r="J1564" i="29"/>
  <c r="J1565" i="29"/>
  <c r="J1566" i="29"/>
  <c r="J1567" i="29"/>
  <c r="J1568" i="29"/>
  <c r="J1569" i="29"/>
  <c r="J1570" i="29"/>
  <c r="J1571" i="29"/>
  <c r="J1572" i="29"/>
  <c r="J1573" i="29"/>
  <c r="J1574" i="29"/>
  <c r="J1575" i="29"/>
  <c r="J1576" i="29"/>
  <c r="J1577" i="29"/>
  <c r="J1578" i="29"/>
  <c r="J1579" i="29"/>
  <c r="J1580" i="29"/>
  <c r="J1581" i="29"/>
  <c r="J1582" i="29"/>
  <c r="J1583" i="29"/>
  <c r="J1584" i="29"/>
  <c r="J1585" i="29"/>
  <c r="J1586" i="29"/>
  <c r="J1587" i="29"/>
  <c r="J1588" i="29"/>
  <c r="J1589" i="29"/>
  <c r="J1590" i="29"/>
  <c r="J1591" i="29"/>
  <c r="J1592" i="29"/>
  <c r="J1593" i="29"/>
  <c r="J1594" i="29"/>
  <c r="J1595" i="29"/>
  <c r="J1596" i="29"/>
  <c r="J1597" i="29"/>
  <c r="J1598" i="29"/>
  <c r="J1599" i="29"/>
  <c r="J1600" i="29"/>
  <c r="J1601" i="29"/>
  <c r="J1602" i="29"/>
  <c r="J1603" i="29"/>
  <c r="J1604" i="29"/>
  <c r="J1605" i="29"/>
  <c r="J1606" i="29"/>
  <c r="J1607" i="29"/>
  <c r="J1608" i="29"/>
  <c r="J1609" i="29"/>
  <c r="J1610" i="29"/>
  <c r="J1611" i="29"/>
  <c r="J1612" i="29"/>
  <c r="J1613" i="29"/>
  <c r="J1614" i="29"/>
  <c r="J1615" i="29"/>
  <c r="J1616" i="29"/>
  <c r="J1617" i="29"/>
  <c r="J1618" i="29"/>
  <c r="J1619" i="29"/>
  <c r="J1620" i="29"/>
  <c r="J1621" i="29"/>
  <c r="J1622" i="29"/>
  <c r="J1623" i="29"/>
  <c r="J1624" i="29"/>
  <c r="J1625" i="29"/>
  <c r="J1626" i="29"/>
  <c r="J1627" i="29"/>
  <c r="J1628" i="29"/>
  <c r="J1629" i="29"/>
  <c r="J1630" i="29"/>
  <c r="J1631" i="29"/>
  <c r="J1632" i="29"/>
  <c r="J1633" i="29"/>
  <c r="J1634" i="29"/>
  <c r="J1635" i="29"/>
  <c r="J1636" i="29"/>
  <c r="J1637" i="29"/>
  <c r="J1638" i="29"/>
  <c r="J1639" i="29"/>
  <c r="J1640" i="29"/>
  <c r="J1641" i="29"/>
  <c r="J1642" i="29"/>
  <c r="J1643" i="29"/>
  <c r="J1644" i="29"/>
  <c r="J1645" i="29"/>
  <c r="J1646" i="29"/>
  <c r="J1647" i="29"/>
  <c r="J1648" i="29"/>
  <c r="J1649" i="29"/>
  <c r="J1650" i="29"/>
  <c r="J1651" i="29"/>
  <c r="J1652" i="29"/>
  <c r="J1653" i="29"/>
  <c r="J1654" i="29"/>
  <c r="J1655" i="29"/>
  <c r="J1656" i="29"/>
  <c r="J1657" i="29"/>
  <c r="J1658" i="29"/>
  <c r="J1659" i="29"/>
  <c r="J1660" i="29"/>
  <c r="J1661" i="29"/>
  <c r="J1662" i="29"/>
  <c r="J1663" i="29"/>
  <c r="J1664" i="29"/>
  <c r="J1665" i="29"/>
  <c r="J1666" i="29"/>
  <c r="J1667" i="29"/>
  <c r="J1668" i="29"/>
  <c r="J1669" i="29"/>
  <c r="J1670" i="29"/>
  <c r="J1671" i="29"/>
  <c r="J1672" i="29"/>
  <c r="J1673" i="29"/>
  <c r="J1674" i="29"/>
  <c r="J1675" i="29"/>
  <c r="J1676" i="29"/>
  <c r="J1677" i="29"/>
  <c r="J1678" i="29"/>
  <c r="J1679" i="29"/>
  <c r="J1680" i="29"/>
  <c r="J1681" i="29"/>
  <c r="J1682" i="29"/>
  <c r="J1683" i="29"/>
  <c r="J1684" i="29"/>
  <c r="J1685" i="29"/>
  <c r="J1686" i="29"/>
  <c r="J1687" i="29"/>
  <c r="J1688" i="29"/>
  <c r="J1689" i="29"/>
  <c r="J1690" i="29"/>
  <c r="J1691" i="29"/>
  <c r="J1692" i="29"/>
  <c r="J1693" i="29"/>
  <c r="J1694" i="29"/>
  <c r="J1695" i="29"/>
  <c r="J1696" i="29"/>
  <c r="J1697" i="29"/>
  <c r="J1698" i="29"/>
  <c r="J1699" i="29"/>
  <c r="J1700" i="29"/>
  <c r="J1701" i="29"/>
  <c r="J1702" i="29"/>
  <c r="J1703" i="29"/>
  <c r="J1704" i="29"/>
  <c r="J1705" i="29"/>
  <c r="J1706" i="29"/>
  <c r="J1707" i="29"/>
  <c r="J1708" i="29"/>
  <c r="J1709" i="29"/>
  <c r="J1710" i="29"/>
  <c r="J1711" i="29"/>
  <c r="J1712" i="29"/>
  <c r="J1713" i="29"/>
  <c r="J1714" i="29"/>
  <c r="J1715" i="29"/>
  <c r="J1716" i="29"/>
  <c r="J1717" i="29"/>
  <c r="J1718" i="29"/>
  <c r="J1719" i="29"/>
  <c r="J1720" i="29"/>
  <c r="J1721" i="29"/>
  <c r="J1722" i="29"/>
  <c r="J1723" i="29"/>
  <c r="J1724" i="29"/>
  <c r="J1725" i="29"/>
  <c r="J1726" i="29"/>
  <c r="J1727" i="29"/>
  <c r="J1728" i="29"/>
  <c r="J1729" i="29"/>
  <c r="J1730" i="29"/>
  <c r="J1731" i="29"/>
  <c r="J1732" i="29"/>
  <c r="J1733" i="29"/>
  <c r="J1734" i="29"/>
  <c r="J1735" i="29"/>
  <c r="J1736" i="29"/>
  <c r="J1737" i="29"/>
  <c r="J1738" i="29"/>
  <c r="J1739" i="29"/>
  <c r="J1740" i="29"/>
  <c r="J1741" i="29"/>
  <c r="J1742" i="29"/>
  <c r="J1743" i="29"/>
  <c r="J1744" i="29"/>
  <c r="J1745" i="29"/>
  <c r="J1746" i="29"/>
  <c r="J1747" i="29"/>
  <c r="J1748" i="29"/>
  <c r="J1749" i="29"/>
  <c r="J1750" i="29"/>
  <c r="J1751" i="29"/>
  <c r="J1752" i="29"/>
  <c r="J1753" i="29"/>
  <c r="J1754" i="29"/>
  <c r="J1755" i="29"/>
  <c r="J1756" i="29"/>
  <c r="J1757" i="29"/>
  <c r="J1758" i="29"/>
  <c r="J1759" i="29"/>
  <c r="J1760" i="29"/>
  <c r="J1761" i="29"/>
  <c r="J1762" i="29"/>
  <c r="J1763" i="29"/>
  <c r="J1764" i="29"/>
  <c r="J1765" i="29"/>
  <c r="J1766" i="29"/>
  <c r="J1767" i="29"/>
  <c r="J1768" i="29"/>
  <c r="J1769" i="29"/>
  <c r="J1770" i="29"/>
  <c r="J1771" i="29"/>
  <c r="J1772" i="29"/>
  <c r="J1773" i="29"/>
  <c r="J1774" i="29"/>
  <c r="J1775" i="29"/>
  <c r="J1776" i="29"/>
  <c r="J1777" i="29"/>
  <c r="J1778" i="29"/>
  <c r="J1779" i="29"/>
  <c r="J1780" i="29"/>
  <c r="J1781" i="29"/>
  <c r="J1782" i="29"/>
  <c r="J1783" i="29"/>
  <c r="J1784" i="29"/>
  <c r="J1785" i="29"/>
  <c r="J1786" i="29"/>
  <c r="J1787" i="29"/>
  <c r="J1788" i="29"/>
  <c r="J1789" i="29"/>
  <c r="J1790" i="29"/>
  <c r="J1791" i="29"/>
  <c r="J1792" i="29"/>
  <c r="J1793" i="29"/>
  <c r="J1794" i="29"/>
  <c r="J1795" i="29"/>
  <c r="J1796" i="29"/>
  <c r="J1797" i="29"/>
  <c r="J1798" i="29"/>
  <c r="J1799" i="29"/>
  <c r="J1800" i="29"/>
  <c r="J1801" i="29"/>
  <c r="J1802" i="29"/>
  <c r="J1803" i="29"/>
  <c r="J1804" i="29"/>
  <c r="J1805" i="29"/>
  <c r="J1806" i="29"/>
  <c r="J1807" i="29"/>
  <c r="J1808" i="29"/>
  <c r="J1809" i="29"/>
  <c r="J1810" i="29"/>
  <c r="J1811" i="29"/>
  <c r="J1812" i="29"/>
  <c r="J1813" i="29"/>
  <c r="J1814" i="29"/>
  <c r="J1815" i="29"/>
  <c r="J1816" i="29"/>
  <c r="J1817" i="29"/>
  <c r="J1818" i="29"/>
  <c r="J1819" i="29"/>
  <c r="J1820" i="29"/>
  <c r="J1821" i="29"/>
  <c r="J1822" i="29"/>
  <c r="J1823" i="29"/>
  <c r="J1824" i="29"/>
  <c r="J1825" i="29"/>
  <c r="J1826" i="29"/>
  <c r="J1827" i="29"/>
  <c r="J1828" i="29"/>
  <c r="J1829" i="29"/>
  <c r="J1830" i="29"/>
  <c r="J1831" i="29"/>
  <c r="J1832" i="29"/>
  <c r="J1833" i="29"/>
  <c r="J1834" i="29"/>
  <c r="J1835" i="29"/>
  <c r="J1836" i="29"/>
  <c r="J1837" i="29"/>
  <c r="J1838" i="29"/>
  <c r="J1839" i="29"/>
  <c r="J1840" i="29"/>
  <c r="J1841" i="29"/>
  <c r="J1842" i="29"/>
  <c r="J1843" i="29"/>
  <c r="J1844" i="29"/>
  <c r="J1845" i="29"/>
  <c r="J1846" i="29"/>
  <c r="J1847" i="29"/>
  <c r="J1848" i="29"/>
  <c r="J1849" i="29"/>
  <c r="J1850" i="29"/>
  <c r="J1851" i="29"/>
  <c r="J1852" i="29"/>
  <c r="J1853" i="29"/>
  <c r="J1854" i="29"/>
  <c r="J1855" i="29"/>
  <c r="J1856" i="29"/>
  <c r="J1857" i="29"/>
  <c r="J1858" i="29"/>
  <c r="J1859" i="29"/>
  <c r="J1860" i="29"/>
  <c r="J1861" i="29"/>
  <c r="J1862" i="29"/>
  <c r="J1863" i="29"/>
  <c r="J1864" i="29"/>
  <c r="J1865" i="29"/>
  <c r="J1866" i="29"/>
  <c r="J1867" i="29"/>
  <c r="J1868" i="29"/>
  <c r="J1869" i="29"/>
  <c r="J1870" i="29"/>
  <c r="J1871" i="29"/>
  <c r="J1872" i="29"/>
  <c r="J1873" i="29"/>
  <c r="J1874" i="29"/>
  <c r="J1875" i="29"/>
  <c r="J1876" i="29"/>
  <c r="J1877" i="29"/>
  <c r="J1878" i="29"/>
  <c r="J1879" i="29"/>
  <c r="J1880" i="29"/>
  <c r="J1881" i="29"/>
  <c r="J1882" i="29"/>
  <c r="J1883" i="29"/>
  <c r="J1884" i="29"/>
  <c r="J1885" i="29"/>
  <c r="J1886" i="29"/>
  <c r="J1887" i="29"/>
  <c r="J1888" i="29"/>
  <c r="J1889" i="29"/>
  <c r="J1890" i="29"/>
  <c r="J1891" i="29"/>
  <c r="J1892" i="29"/>
  <c r="J1893" i="29"/>
  <c r="J1894" i="29"/>
  <c r="J1895" i="29"/>
  <c r="J1896" i="29"/>
  <c r="J1897" i="29"/>
  <c r="J1898" i="29"/>
  <c r="J1899" i="29"/>
  <c r="J1900" i="29"/>
  <c r="J1901" i="29"/>
  <c r="J1902" i="29"/>
  <c r="J1903" i="29"/>
  <c r="J1904" i="29"/>
  <c r="J1905" i="29"/>
  <c r="J1906" i="29"/>
  <c r="J1907" i="29"/>
  <c r="J1908" i="29"/>
  <c r="J1909" i="29"/>
  <c r="J1910" i="29"/>
  <c r="J1911" i="29"/>
  <c r="J1912" i="29"/>
  <c r="J1913" i="29"/>
  <c r="J1914" i="29"/>
  <c r="J1915" i="29"/>
  <c r="J1916" i="29"/>
  <c r="J1917" i="29"/>
  <c r="J1918" i="29"/>
  <c r="J1919" i="29"/>
  <c r="J1920" i="29"/>
  <c r="J1921" i="29"/>
  <c r="J1922" i="29"/>
  <c r="J1923" i="29"/>
  <c r="J1924" i="29"/>
  <c r="J1925" i="29"/>
  <c r="J1926" i="29"/>
  <c r="J1927" i="29"/>
  <c r="J1928" i="29"/>
  <c r="J1929" i="29"/>
  <c r="J1930" i="29"/>
  <c r="J1931" i="29"/>
  <c r="J1932" i="29"/>
  <c r="J1933" i="29"/>
  <c r="J1934" i="29"/>
  <c r="J1935" i="29"/>
  <c r="J1936" i="29"/>
  <c r="J1937" i="29"/>
  <c r="J1938" i="29"/>
  <c r="J1939" i="29"/>
  <c r="J1940" i="29"/>
  <c r="J1941" i="29"/>
  <c r="J1942" i="29"/>
  <c r="J1943" i="29"/>
  <c r="J1944" i="29"/>
  <c r="J1945" i="29"/>
  <c r="J1946" i="29"/>
  <c r="J1947" i="29"/>
  <c r="J1948" i="29"/>
  <c r="J1949" i="29"/>
  <c r="J1950" i="29"/>
  <c r="J1951" i="29"/>
  <c r="J1952" i="29"/>
  <c r="J1953" i="29"/>
  <c r="J1954" i="29"/>
  <c r="J1955" i="29"/>
  <c r="J1956" i="29"/>
  <c r="J1957" i="29"/>
  <c r="J1958" i="29"/>
  <c r="J1959" i="29"/>
  <c r="J1960" i="29"/>
  <c r="J1961" i="29"/>
  <c r="J1962" i="29"/>
  <c r="J1963" i="29"/>
  <c r="J1964" i="29"/>
  <c r="J1965" i="29"/>
  <c r="J1966" i="29"/>
  <c r="J1967" i="29"/>
  <c r="J1968" i="29"/>
  <c r="J1969" i="29"/>
  <c r="J1970" i="29"/>
  <c r="J1971" i="29"/>
  <c r="J1972" i="29"/>
  <c r="J1973" i="29"/>
  <c r="J1974" i="29"/>
  <c r="J1975" i="29"/>
  <c r="J1976" i="29"/>
  <c r="J1977" i="29"/>
  <c r="J1978" i="29"/>
  <c r="J1979" i="29"/>
  <c r="J1980" i="29"/>
  <c r="J1981" i="29"/>
  <c r="J1982" i="29"/>
  <c r="J1983" i="29"/>
  <c r="J1984" i="29"/>
  <c r="J1985" i="29"/>
  <c r="J1986" i="29"/>
  <c r="J1987" i="29"/>
  <c r="J1988" i="29"/>
  <c r="J1989" i="29"/>
  <c r="J1990" i="29"/>
  <c r="J1991" i="29"/>
  <c r="J1992" i="29"/>
  <c r="J1993" i="29"/>
  <c r="J1994" i="29"/>
  <c r="J1995" i="29"/>
  <c r="J1996" i="29"/>
  <c r="J1997" i="29"/>
  <c r="J1998" i="29"/>
  <c r="J1999" i="29"/>
  <c r="J2000" i="29"/>
  <c r="J2001" i="29"/>
  <c r="J2002" i="29"/>
  <c r="J2003" i="29"/>
  <c r="J2004" i="29"/>
  <c r="J2005" i="29"/>
  <c r="J2006" i="29"/>
  <c r="J2007" i="29"/>
  <c r="J2008" i="29"/>
  <c r="J2009" i="29"/>
  <c r="J2010" i="29"/>
  <c r="J2011" i="29"/>
  <c r="J2012" i="29"/>
  <c r="J2013" i="29"/>
  <c r="J2014" i="29"/>
  <c r="J2015" i="29"/>
  <c r="J2016" i="29"/>
  <c r="J2017" i="29"/>
  <c r="J2018" i="29"/>
  <c r="J2019" i="29"/>
  <c r="J2020" i="29"/>
  <c r="J2021" i="29"/>
  <c r="J2022" i="29"/>
  <c r="J2023" i="29"/>
  <c r="J2024" i="29"/>
  <c r="J2025" i="29"/>
  <c r="J2026" i="29"/>
  <c r="J2027" i="29"/>
  <c r="J2028" i="29"/>
  <c r="J2029" i="29"/>
  <c r="J2030" i="29"/>
  <c r="J2031" i="29"/>
  <c r="J2032" i="29"/>
  <c r="J2033" i="29"/>
  <c r="J2034" i="29"/>
  <c r="J2035" i="29"/>
  <c r="J2036" i="29"/>
  <c r="J2037" i="29"/>
  <c r="J2038" i="29"/>
  <c r="J2039" i="29"/>
  <c r="J2040" i="29"/>
  <c r="J2041" i="29"/>
  <c r="J2042" i="29"/>
  <c r="J2043" i="29"/>
  <c r="J2044" i="29"/>
  <c r="J2045" i="29"/>
  <c r="J2046" i="29"/>
  <c r="J2047" i="29"/>
  <c r="J2048" i="29"/>
  <c r="J2049" i="29"/>
  <c r="J2050" i="29"/>
  <c r="J2051" i="29"/>
  <c r="J2052" i="29"/>
  <c r="J2053" i="29"/>
  <c r="J2054" i="29"/>
  <c r="J2055" i="29"/>
  <c r="J2056" i="29"/>
  <c r="J2057" i="29"/>
  <c r="J2058" i="29"/>
  <c r="J2059" i="29"/>
  <c r="J2060" i="29"/>
  <c r="J2061" i="29"/>
  <c r="J2062" i="29"/>
  <c r="J2063" i="29"/>
  <c r="J2064" i="29"/>
  <c r="J2065" i="29"/>
  <c r="J2066" i="29"/>
  <c r="J2067" i="29"/>
  <c r="J2068" i="29"/>
  <c r="J2069" i="29"/>
  <c r="J2070" i="29"/>
  <c r="J2071" i="29"/>
  <c r="J2072" i="29"/>
  <c r="J2073" i="29"/>
  <c r="J2074" i="29"/>
  <c r="J2075" i="29"/>
  <c r="J2076" i="29"/>
  <c r="J2077" i="29"/>
  <c r="J2078" i="29"/>
  <c r="J2079" i="29"/>
  <c r="J2080" i="29"/>
  <c r="J2081" i="29"/>
  <c r="J2082" i="29"/>
  <c r="J2083" i="29"/>
  <c r="J2084" i="29"/>
  <c r="J2085" i="29"/>
  <c r="J2086" i="29"/>
  <c r="J2087" i="29"/>
  <c r="J2088" i="29"/>
  <c r="J2089" i="29"/>
  <c r="J2090" i="29"/>
  <c r="J2091" i="29"/>
  <c r="J2092" i="29"/>
  <c r="J2093" i="29"/>
  <c r="J2094" i="29"/>
  <c r="J2095" i="29"/>
  <c r="J2096" i="29"/>
  <c r="J2097" i="29"/>
  <c r="J2098" i="29"/>
  <c r="J2099" i="29"/>
  <c r="J2100" i="29"/>
  <c r="J2101" i="29"/>
  <c r="J2102" i="29"/>
  <c r="J2103" i="29"/>
  <c r="J2104" i="29"/>
  <c r="J2105" i="29"/>
  <c r="J2106" i="29"/>
  <c r="J2107" i="29"/>
  <c r="J2108" i="29"/>
  <c r="J2109" i="29"/>
  <c r="J2110" i="29"/>
  <c r="J2111" i="29"/>
  <c r="J2112" i="29"/>
  <c r="J2113" i="29"/>
  <c r="J2114" i="29"/>
  <c r="J2115" i="29"/>
  <c r="J2116" i="29"/>
  <c r="J2117" i="29"/>
  <c r="J2118" i="29"/>
  <c r="J2119" i="29"/>
  <c r="J2120" i="29"/>
  <c r="J2121" i="29"/>
  <c r="J2122" i="29"/>
  <c r="J2123" i="29"/>
  <c r="J2124" i="29"/>
  <c r="J2125" i="29"/>
  <c r="J2126" i="29"/>
  <c r="J2127" i="29"/>
  <c r="J2128" i="29"/>
  <c r="J2129" i="29"/>
  <c r="J2130" i="29"/>
  <c r="J2131" i="29"/>
  <c r="J2132" i="29"/>
  <c r="J2133" i="29"/>
  <c r="J2134" i="29"/>
  <c r="J2135" i="29"/>
  <c r="J2136" i="29"/>
  <c r="J2137" i="29"/>
  <c r="J2138" i="29"/>
  <c r="J2139" i="29"/>
  <c r="J2140" i="29"/>
  <c r="J2141" i="29"/>
  <c r="J2142" i="29"/>
  <c r="J2143" i="29"/>
  <c r="J2144" i="29"/>
  <c r="J2145" i="29"/>
  <c r="J2146" i="29"/>
  <c r="J2147" i="29"/>
  <c r="J2148" i="29"/>
  <c r="J2149" i="29"/>
  <c r="J2150" i="29"/>
  <c r="J2151" i="29"/>
  <c r="J2152" i="29"/>
  <c r="J2153" i="29"/>
  <c r="J2154" i="29"/>
  <c r="J2155" i="29"/>
  <c r="J2156" i="29"/>
  <c r="J2157" i="29"/>
  <c r="J2158" i="29"/>
  <c r="J2159" i="29"/>
  <c r="J2160" i="29"/>
  <c r="J2161" i="29"/>
  <c r="J2162" i="29"/>
  <c r="J2163" i="29"/>
  <c r="J2164" i="29"/>
  <c r="J2165" i="29"/>
  <c r="J2166" i="29"/>
  <c r="J2167" i="29"/>
  <c r="J2168" i="29"/>
  <c r="J2169" i="29"/>
  <c r="J2170" i="29"/>
  <c r="J2171" i="29"/>
  <c r="J2172" i="29"/>
  <c r="J2173" i="29"/>
  <c r="J2174" i="29"/>
  <c r="J2175" i="29"/>
  <c r="J2176" i="29"/>
  <c r="J2177" i="29"/>
  <c r="J2178" i="29"/>
  <c r="J2179" i="29"/>
  <c r="J2180" i="29"/>
  <c r="J2181" i="29"/>
  <c r="J2182" i="29"/>
  <c r="J2183" i="29"/>
  <c r="J2184" i="29"/>
  <c r="J2185" i="29"/>
  <c r="J2186" i="29"/>
  <c r="J2187" i="29"/>
  <c r="J2188" i="29"/>
  <c r="J2189" i="29"/>
  <c r="J2190" i="29"/>
  <c r="J2191" i="29"/>
  <c r="J2192" i="29"/>
  <c r="J2193" i="29"/>
  <c r="J2194" i="29"/>
  <c r="J2195" i="29"/>
  <c r="J2196" i="29"/>
  <c r="J2197" i="29"/>
  <c r="J2198" i="29"/>
  <c r="J2199" i="29"/>
  <c r="J2200" i="29"/>
  <c r="J2201" i="29"/>
  <c r="J2202" i="29"/>
  <c r="J2203" i="29"/>
  <c r="J2204" i="29"/>
  <c r="J2205" i="29"/>
  <c r="J2206" i="29"/>
  <c r="J2207" i="29"/>
  <c r="J2208" i="29"/>
  <c r="J2209" i="29"/>
  <c r="J2210" i="29"/>
  <c r="J2211" i="29"/>
  <c r="J2212" i="29"/>
  <c r="J2213" i="29"/>
  <c r="J2214" i="29"/>
  <c r="J2215" i="29"/>
  <c r="J2216" i="29"/>
  <c r="J2217" i="29"/>
  <c r="J2218" i="29"/>
  <c r="J2219" i="29"/>
  <c r="J2220" i="29"/>
  <c r="J2221" i="29"/>
  <c r="J2222" i="29"/>
  <c r="J2223" i="29"/>
  <c r="J2224" i="29"/>
  <c r="J2225" i="29"/>
  <c r="J2226" i="29"/>
  <c r="J2227" i="29"/>
  <c r="J2228" i="29"/>
  <c r="J2229" i="29"/>
  <c r="J2230" i="29"/>
  <c r="J2231" i="29"/>
  <c r="J2232" i="29"/>
  <c r="J2233" i="29"/>
  <c r="J2234" i="29"/>
  <c r="J2235" i="29"/>
  <c r="J2236" i="29"/>
  <c r="J2237" i="29"/>
  <c r="J2238" i="29"/>
  <c r="J2239" i="29"/>
  <c r="J2240" i="29"/>
  <c r="J2241" i="29"/>
  <c r="J2242" i="29"/>
  <c r="J2243" i="29"/>
  <c r="J2244" i="29"/>
  <c r="J2245" i="29"/>
  <c r="J2246" i="29"/>
  <c r="J2247" i="29"/>
  <c r="J2248" i="29"/>
  <c r="J2249" i="29"/>
  <c r="J2250" i="29"/>
  <c r="J2251" i="29"/>
  <c r="J2252" i="29"/>
  <c r="J2253" i="29"/>
  <c r="J2254" i="29"/>
  <c r="J2255" i="29"/>
  <c r="J2256" i="29"/>
  <c r="J2257" i="29"/>
  <c r="J2258" i="29"/>
  <c r="J2259" i="29"/>
  <c r="J2260" i="29"/>
  <c r="J2261" i="29"/>
  <c r="J2262" i="29"/>
  <c r="J2263" i="29"/>
  <c r="J2264" i="29"/>
  <c r="J2265" i="29"/>
  <c r="J2266" i="29"/>
  <c r="J2267" i="29"/>
  <c r="J2268" i="29"/>
  <c r="J2269" i="29"/>
  <c r="J2270" i="29"/>
  <c r="J2271" i="29"/>
  <c r="J2272" i="29"/>
  <c r="J2273" i="29"/>
  <c r="J2274" i="29"/>
  <c r="J2275" i="29"/>
  <c r="J2276" i="29"/>
  <c r="J2277" i="29"/>
  <c r="J2278" i="29"/>
  <c r="J2279" i="29"/>
  <c r="J2280" i="29"/>
  <c r="J2281" i="29"/>
  <c r="J2282" i="29"/>
  <c r="J2283" i="29"/>
  <c r="J2284" i="29"/>
  <c r="J2285" i="29"/>
  <c r="J2286" i="29"/>
  <c r="J2287" i="29"/>
  <c r="J2288" i="29"/>
  <c r="J2289" i="29"/>
  <c r="J2290" i="29"/>
  <c r="J2291" i="29"/>
  <c r="J2292" i="29"/>
  <c r="J2293" i="29"/>
  <c r="J2294" i="29"/>
  <c r="J2295" i="29"/>
  <c r="J2296" i="29"/>
  <c r="J2297" i="29"/>
  <c r="J2298" i="29"/>
  <c r="J2299" i="29"/>
  <c r="J2300" i="29"/>
  <c r="J2301" i="29"/>
  <c r="J2302" i="29"/>
  <c r="J2303" i="29"/>
  <c r="J2304" i="29"/>
  <c r="J2305" i="29"/>
  <c r="J2306" i="29"/>
  <c r="J2307" i="29"/>
  <c r="J2308" i="29"/>
  <c r="J2309" i="29"/>
  <c r="J2310" i="29"/>
  <c r="J2311" i="29"/>
  <c r="J2312" i="29"/>
  <c r="J2313" i="29"/>
  <c r="J2314" i="29"/>
  <c r="J2315" i="29"/>
  <c r="J2316" i="29"/>
  <c r="J2317" i="29"/>
  <c r="J2318" i="29"/>
  <c r="J2319" i="29"/>
  <c r="J2320" i="29"/>
  <c r="J2321" i="29"/>
  <c r="J2322" i="29"/>
  <c r="J2323" i="29"/>
  <c r="J2324" i="29"/>
  <c r="J2325" i="29"/>
  <c r="J2326" i="29"/>
  <c r="J2327" i="29"/>
  <c r="J2328" i="29"/>
  <c r="J2329" i="29"/>
  <c r="J2330" i="29"/>
  <c r="J2331" i="29"/>
  <c r="J2332" i="29"/>
  <c r="J2333" i="29"/>
  <c r="J2334" i="29"/>
  <c r="J2335" i="29"/>
  <c r="J2336" i="29"/>
  <c r="J2337" i="29"/>
  <c r="J2338" i="29"/>
  <c r="J2339" i="29"/>
  <c r="J2340" i="29"/>
  <c r="J2341" i="29"/>
  <c r="J2342" i="29"/>
  <c r="J2343" i="29"/>
  <c r="J2344" i="29"/>
  <c r="J2345" i="29"/>
  <c r="J2346" i="29"/>
  <c r="J2347" i="29"/>
  <c r="J2348" i="29"/>
  <c r="J2349" i="29"/>
  <c r="J2350" i="29"/>
  <c r="J2351" i="29"/>
  <c r="J2352" i="29"/>
  <c r="J2353" i="29"/>
  <c r="J2354" i="29"/>
  <c r="J2355" i="29"/>
  <c r="J2356" i="29"/>
  <c r="J2357" i="29"/>
  <c r="J2358" i="29"/>
  <c r="J2359" i="29"/>
  <c r="J2360" i="29"/>
  <c r="J2361" i="29"/>
  <c r="J2362" i="29"/>
  <c r="J2363" i="29"/>
  <c r="J2364" i="29"/>
  <c r="J2365" i="29"/>
  <c r="J2366" i="29"/>
  <c r="J2367" i="29"/>
  <c r="J2368" i="29"/>
  <c r="J2369" i="29"/>
  <c r="J2370" i="29"/>
  <c r="J2371" i="29"/>
  <c r="J2372" i="29"/>
  <c r="J2373" i="29"/>
  <c r="J2374" i="29"/>
  <c r="J2375" i="29"/>
  <c r="J2376" i="29"/>
  <c r="J2377" i="29"/>
  <c r="J2378" i="29"/>
  <c r="J2379" i="29"/>
  <c r="J2380" i="29"/>
  <c r="J2381" i="29"/>
  <c r="J2382" i="29"/>
  <c r="J2383" i="29"/>
  <c r="J2384" i="29"/>
  <c r="J2385" i="29"/>
  <c r="J2386" i="29"/>
  <c r="J2387" i="29"/>
  <c r="J2388" i="29"/>
  <c r="J2389" i="29"/>
  <c r="J2390" i="29"/>
  <c r="J2391" i="29"/>
  <c r="J2392" i="29"/>
  <c r="J2393" i="29"/>
  <c r="J2394" i="29"/>
  <c r="J2395" i="29"/>
  <c r="J2396" i="29"/>
  <c r="J2397" i="29"/>
  <c r="J2398" i="29"/>
  <c r="J2399" i="29"/>
  <c r="J2400" i="29"/>
  <c r="J2401" i="29"/>
  <c r="J2402" i="29"/>
  <c r="J2403" i="29"/>
  <c r="J2404" i="29"/>
  <c r="J2405" i="29"/>
  <c r="J2406" i="29"/>
  <c r="J2407" i="29"/>
  <c r="J2408" i="29"/>
  <c r="J2409" i="29"/>
  <c r="J2410" i="29"/>
  <c r="J2411" i="29"/>
  <c r="J2412" i="29"/>
  <c r="J2413" i="29"/>
  <c r="J2414" i="29"/>
  <c r="J2415" i="29"/>
  <c r="J2416" i="29"/>
  <c r="J2417" i="29"/>
  <c r="J2418" i="29"/>
  <c r="J2419" i="29"/>
  <c r="J2420" i="29"/>
  <c r="J2421" i="29"/>
  <c r="J2422" i="29"/>
  <c r="J2423" i="29"/>
  <c r="J2424" i="29"/>
  <c r="J2425" i="29"/>
  <c r="J2426" i="29"/>
  <c r="J2427" i="29"/>
  <c r="J2428" i="29"/>
  <c r="J2429" i="29"/>
  <c r="J2430" i="29"/>
  <c r="J2431" i="29"/>
  <c r="J2432" i="29"/>
  <c r="J2433" i="29"/>
  <c r="J2434" i="29"/>
  <c r="J2435" i="29"/>
  <c r="J2436" i="29"/>
  <c r="J2437" i="29"/>
  <c r="J2438" i="29"/>
  <c r="J2439" i="29"/>
  <c r="J2440" i="29"/>
  <c r="J2441" i="29"/>
  <c r="J2442" i="29"/>
  <c r="J2443" i="29"/>
  <c r="J2444" i="29"/>
  <c r="J2445" i="29"/>
  <c r="J2446" i="29"/>
  <c r="J2447" i="29"/>
  <c r="J2448" i="29"/>
  <c r="J2449" i="29"/>
  <c r="J2450" i="29"/>
  <c r="J2451" i="29"/>
  <c r="J2452" i="29"/>
  <c r="J2453" i="29"/>
  <c r="J2454" i="29"/>
  <c r="J2455" i="29"/>
  <c r="J2456" i="29"/>
  <c r="J2457" i="29"/>
  <c r="J2458" i="29"/>
  <c r="J2459" i="29"/>
  <c r="J2460" i="29"/>
  <c r="J2461" i="29"/>
  <c r="J2462" i="29"/>
  <c r="J2463" i="29"/>
  <c r="J2464" i="29"/>
  <c r="J2465" i="29"/>
  <c r="J2466" i="29"/>
  <c r="J2467" i="29"/>
  <c r="J2468" i="29"/>
  <c r="J2469" i="29"/>
  <c r="J2470" i="29"/>
  <c r="J2471" i="29"/>
  <c r="J2472" i="29"/>
  <c r="J2473" i="29"/>
  <c r="J2474" i="29"/>
  <c r="J2475" i="29"/>
  <c r="J2476" i="29"/>
  <c r="J2477" i="29"/>
  <c r="J2478" i="29"/>
  <c r="J2479" i="29"/>
  <c r="J2480" i="29"/>
  <c r="J2481" i="29"/>
  <c r="J2482" i="29"/>
  <c r="J2483" i="29"/>
  <c r="J2484" i="29"/>
  <c r="J2485" i="29"/>
  <c r="J2486" i="29"/>
  <c r="J2487" i="29"/>
  <c r="J2488" i="29"/>
  <c r="J2489" i="29"/>
  <c r="J2490" i="29"/>
  <c r="J2491" i="29"/>
  <c r="J2492" i="29"/>
  <c r="J2493" i="29"/>
  <c r="J2494" i="29"/>
  <c r="J2495" i="29"/>
  <c r="J2496" i="29"/>
  <c r="J2497" i="29"/>
  <c r="J2498" i="29"/>
  <c r="J2499" i="29"/>
  <c r="J2500" i="29"/>
  <c r="J2501" i="29"/>
  <c r="J2502" i="29"/>
  <c r="J2503" i="29"/>
  <c r="J2504" i="29"/>
  <c r="J2505" i="29"/>
  <c r="J2506" i="29"/>
  <c r="J2507" i="29"/>
  <c r="J2508" i="29"/>
  <c r="J2509" i="29"/>
  <c r="J2510" i="29"/>
  <c r="J2511" i="29"/>
  <c r="J2512" i="29"/>
  <c r="J2513" i="29"/>
  <c r="J2514" i="29"/>
  <c r="J2515" i="29"/>
  <c r="J2516" i="29"/>
  <c r="J2517" i="29"/>
  <c r="J2518" i="29"/>
  <c r="J2519" i="29"/>
  <c r="J2520" i="29"/>
  <c r="J2521" i="29"/>
  <c r="J2522" i="29"/>
  <c r="J2523" i="29"/>
  <c r="J2524" i="29"/>
  <c r="J2525" i="29"/>
  <c r="J2526" i="29"/>
  <c r="J2527" i="29"/>
  <c r="J2528" i="29"/>
  <c r="J2529" i="29"/>
  <c r="J2530" i="29"/>
  <c r="J2531" i="29"/>
  <c r="J2532" i="29"/>
  <c r="J2533" i="29"/>
  <c r="J2534" i="29"/>
  <c r="J2535" i="29"/>
  <c r="J2536" i="29"/>
  <c r="J2537" i="29"/>
  <c r="J2538" i="29"/>
  <c r="J2539" i="29"/>
  <c r="J2540" i="29"/>
  <c r="J2541" i="29"/>
  <c r="J2542" i="29"/>
  <c r="J2543" i="29"/>
  <c r="J2544" i="29"/>
  <c r="J2545" i="29"/>
  <c r="J2546" i="29"/>
  <c r="J2547" i="29"/>
  <c r="J2548" i="29"/>
  <c r="J2549" i="29"/>
  <c r="J2550" i="29"/>
  <c r="J2551" i="29"/>
  <c r="J2552" i="29"/>
  <c r="J2553" i="29"/>
  <c r="J2554" i="29"/>
  <c r="J2555" i="29"/>
  <c r="J2556" i="29"/>
  <c r="J2557" i="29"/>
  <c r="J2558" i="29"/>
  <c r="J2559" i="29"/>
  <c r="J2560" i="29"/>
  <c r="J2561" i="29"/>
  <c r="J2562" i="29"/>
  <c r="J2563" i="29"/>
  <c r="J2564" i="29"/>
  <c r="J2565" i="29"/>
  <c r="J2566" i="29"/>
  <c r="J2567" i="29"/>
  <c r="J2568" i="29"/>
  <c r="J2569" i="29"/>
  <c r="J2570" i="29"/>
  <c r="J2571" i="29"/>
  <c r="J2572" i="29"/>
  <c r="J2573" i="29"/>
  <c r="J2574" i="29"/>
  <c r="J2575" i="29"/>
  <c r="J2576" i="29"/>
  <c r="J2577" i="29"/>
  <c r="J2578" i="29"/>
  <c r="J2579" i="29"/>
  <c r="J2580" i="29"/>
  <c r="J2581" i="29"/>
  <c r="J2582" i="29"/>
  <c r="J2583" i="29"/>
  <c r="J2584" i="29"/>
  <c r="J2585" i="29"/>
  <c r="J2586" i="29"/>
  <c r="J2587" i="29"/>
  <c r="J2588" i="29"/>
  <c r="J2589" i="29"/>
  <c r="J2590" i="29"/>
  <c r="J2591" i="29"/>
  <c r="J2592" i="29"/>
  <c r="J2593" i="29"/>
  <c r="J2594" i="29"/>
  <c r="J2595" i="29"/>
  <c r="J2596" i="29"/>
  <c r="J2597" i="29"/>
  <c r="J2598" i="29"/>
  <c r="J2599" i="29"/>
  <c r="J2600" i="29"/>
  <c r="J2601" i="29"/>
  <c r="J2602" i="29"/>
  <c r="J2603" i="29"/>
  <c r="J2604" i="29"/>
  <c r="J2605" i="29"/>
  <c r="J2606" i="29"/>
  <c r="J2607" i="29"/>
  <c r="J2608" i="29"/>
  <c r="J2609" i="29"/>
  <c r="J2610" i="29"/>
  <c r="J2611" i="29"/>
  <c r="J2612" i="29"/>
  <c r="J2613" i="29"/>
  <c r="J2614" i="29"/>
  <c r="J2615" i="29"/>
  <c r="J2616" i="29"/>
  <c r="J2617" i="29"/>
  <c r="J2618" i="29"/>
  <c r="J2619" i="29"/>
  <c r="J2620" i="29"/>
  <c r="J2621" i="29"/>
  <c r="J2622" i="29"/>
  <c r="J2623" i="29"/>
  <c r="J2624" i="29"/>
  <c r="J2625" i="29"/>
  <c r="J2626" i="29"/>
  <c r="J2627" i="29"/>
  <c r="J2628" i="29"/>
  <c r="J2629" i="29"/>
  <c r="J2630" i="29"/>
  <c r="J2631" i="29"/>
  <c r="J2632" i="29"/>
  <c r="J2633" i="29"/>
  <c r="J2634" i="29"/>
  <c r="J2635" i="29"/>
  <c r="J2636" i="29"/>
  <c r="J2637" i="29"/>
  <c r="J2638" i="29"/>
  <c r="J2639" i="29"/>
  <c r="J2640" i="29"/>
  <c r="J2641" i="29"/>
  <c r="J2642" i="29"/>
  <c r="J2643" i="29"/>
  <c r="J2644" i="29"/>
  <c r="J2645" i="29"/>
  <c r="J2646" i="29"/>
  <c r="J2647" i="29"/>
  <c r="J2648" i="29"/>
  <c r="J2649" i="29"/>
  <c r="J2650" i="29"/>
  <c r="J2651" i="29"/>
  <c r="J2652" i="29"/>
  <c r="J2653" i="29"/>
  <c r="J2654" i="29"/>
  <c r="J2655" i="29"/>
  <c r="J2656" i="29"/>
  <c r="J2657" i="29"/>
  <c r="J2658" i="29"/>
  <c r="J2659" i="29"/>
  <c r="J2660" i="29"/>
  <c r="J2661" i="29"/>
  <c r="J2662" i="29"/>
  <c r="J2663" i="29"/>
  <c r="J2664" i="29"/>
  <c r="J2665" i="29"/>
  <c r="J2666" i="29"/>
  <c r="J2667" i="29"/>
  <c r="J2668" i="29"/>
  <c r="J2669" i="29"/>
  <c r="J2670" i="29"/>
  <c r="J2671" i="29"/>
  <c r="J2672" i="29"/>
  <c r="J2673" i="29"/>
  <c r="J2674" i="29"/>
  <c r="J2675" i="29"/>
  <c r="J2676" i="29"/>
  <c r="J2677" i="29"/>
  <c r="J2678" i="29"/>
  <c r="J2679" i="29"/>
  <c r="J2680" i="29"/>
  <c r="J2681" i="29"/>
  <c r="J2682" i="29"/>
  <c r="J2683" i="29"/>
  <c r="J2684" i="29"/>
  <c r="J2685" i="29"/>
  <c r="J2686" i="29"/>
  <c r="J2687" i="29"/>
  <c r="J2688" i="29"/>
  <c r="J2689" i="29"/>
  <c r="J2690" i="29"/>
  <c r="J2691" i="29"/>
  <c r="J2692" i="29"/>
  <c r="J2693" i="29"/>
  <c r="J2694" i="29"/>
  <c r="J2695" i="29"/>
  <c r="J2696" i="29"/>
  <c r="J2697" i="29"/>
  <c r="J2698" i="29"/>
  <c r="J2699" i="29"/>
  <c r="J2700" i="29"/>
  <c r="J2701" i="29"/>
  <c r="J2702" i="29"/>
  <c r="J2703" i="29"/>
  <c r="J2704" i="29"/>
  <c r="J2705" i="29"/>
  <c r="J2706" i="29"/>
  <c r="J2707" i="29"/>
  <c r="J2708" i="29"/>
  <c r="J2709" i="29"/>
  <c r="J2710" i="29"/>
  <c r="J2711" i="29"/>
  <c r="J2712" i="29"/>
  <c r="J2713" i="29"/>
  <c r="J2714" i="29"/>
  <c r="J2715" i="29"/>
  <c r="J2716" i="29"/>
  <c r="J2717" i="29"/>
  <c r="J2718" i="29"/>
  <c r="J2719" i="29"/>
  <c r="J2720" i="29"/>
  <c r="J2721" i="29"/>
  <c r="J2722" i="29"/>
  <c r="J2723" i="29"/>
  <c r="J2724" i="29"/>
  <c r="J2725" i="29"/>
  <c r="J2726" i="29"/>
  <c r="J2727" i="29"/>
  <c r="J2728" i="29"/>
  <c r="J2729" i="29"/>
  <c r="J2730" i="29"/>
  <c r="J2731" i="29"/>
  <c r="J2732" i="29"/>
  <c r="J2733" i="29"/>
  <c r="J2734" i="29"/>
  <c r="J2735" i="29"/>
  <c r="J2736" i="29"/>
  <c r="J2737" i="29"/>
  <c r="J2738" i="29"/>
  <c r="J2739" i="29"/>
  <c r="J2740" i="29"/>
  <c r="J2741" i="29"/>
  <c r="J2742" i="29"/>
  <c r="J2743" i="29"/>
  <c r="J2744" i="29"/>
  <c r="J2745" i="29"/>
  <c r="J2746" i="29"/>
  <c r="J2747" i="29"/>
  <c r="J2748" i="29"/>
  <c r="J2749" i="29"/>
  <c r="J2750" i="29"/>
  <c r="J2751" i="29"/>
  <c r="J2752" i="29"/>
  <c r="J2753" i="29"/>
  <c r="J2754" i="29"/>
  <c r="J2755" i="29"/>
  <c r="J2756" i="29"/>
  <c r="J2757" i="29"/>
  <c r="J2758" i="29"/>
  <c r="J2759" i="29"/>
  <c r="J2760" i="29"/>
  <c r="J2761" i="29"/>
  <c r="J2762" i="29"/>
  <c r="J2763" i="29"/>
  <c r="J2764" i="29"/>
  <c r="J2765" i="29"/>
  <c r="J2766" i="29"/>
  <c r="J2767" i="29"/>
  <c r="J2768" i="29"/>
  <c r="J2769" i="29"/>
  <c r="J2770" i="29"/>
  <c r="J2771" i="29"/>
  <c r="J2772" i="29"/>
  <c r="J2773" i="29"/>
  <c r="J2774" i="29"/>
  <c r="J2775" i="29"/>
  <c r="J2776" i="29"/>
  <c r="J2777" i="29"/>
  <c r="J2778" i="29"/>
  <c r="J2779" i="29"/>
  <c r="J2780" i="29"/>
  <c r="J2781" i="29"/>
  <c r="J2782" i="29"/>
  <c r="J2783" i="29"/>
  <c r="J2784" i="29"/>
  <c r="J2785" i="29"/>
  <c r="J2786" i="29"/>
  <c r="J2787" i="29"/>
  <c r="J2788" i="29"/>
  <c r="J2789" i="29"/>
  <c r="J2790" i="29"/>
  <c r="J2791" i="29"/>
  <c r="J2792" i="29"/>
  <c r="J2793" i="29"/>
  <c r="J2794" i="29"/>
  <c r="J2795" i="29"/>
  <c r="J2796" i="29"/>
  <c r="J2797" i="29"/>
  <c r="J2798" i="29"/>
  <c r="J2799" i="29"/>
  <c r="J2800" i="29"/>
  <c r="J2801" i="29"/>
  <c r="J2802" i="29"/>
  <c r="J2803" i="29"/>
  <c r="J2804" i="29"/>
  <c r="J2805" i="29"/>
  <c r="J2806" i="29"/>
  <c r="J2807" i="29"/>
  <c r="J2808" i="29"/>
  <c r="J2809" i="29"/>
  <c r="J2810" i="29"/>
  <c r="J2811" i="29"/>
  <c r="J2812" i="29"/>
  <c r="J2813" i="29"/>
  <c r="J2814" i="29"/>
  <c r="J2815" i="29"/>
  <c r="J2816" i="29"/>
  <c r="J2817" i="29"/>
  <c r="J2818" i="29"/>
  <c r="J2819" i="29"/>
  <c r="J2820" i="29"/>
  <c r="J2821" i="29"/>
  <c r="J2822" i="29"/>
  <c r="J2823" i="29"/>
  <c r="J2824" i="29"/>
  <c r="J2825" i="29"/>
  <c r="J2826" i="29"/>
  <c r="J2827" i="29"/>
  <c r="J2828" i="29"/>
  <c r="J2829" i="29"/>
  <c r="J2830" i="29"/>
  <c r="J2831" i="29"/>
  <c r="J2832" i="29"/>
  <c r="J2833" i="29"/>
  <c r="J2834" i="29"/>
  <c r="J2835" i="29"/>
  <c r="J2836" i="29"/>
  <c r="J2837" i="29"/>
  <c r="J2838" i="29"/>
  <c r="J2839" i="29"/>
  <c r="J2840" i="29"/>
  <c r="J2841" i="29"/>
  <c r="J2842" i="29"/>
  <c r="J2843" i="29"/>
  <c r="J2844" i="29"/>
  <c r="J2845" i="29"/>
  <c r="J2846" i="29"/>
  <c r="J2847" i="29"/>
  <c r="J2848" i="29"/>
  <c r="J2849" i="29"/>
  <c r="J2850" i="29"/>
  <c r="J2851" i="29"/>
  <c r="J2852" i="29"/>
  <c r="J2853" i="29"/>
  <c r="J2854" i="29"/>
  <c r="J2855" i="29"/>
  <c r="J2856" i="29"/>
  <c r="J2857" i="29"/>
  <c r="J2858" i="29"/>
  <c r="J2859" i="29"/>
  <c r="J2860" i="29"/>
  <c r="J2861" i="29"/>
  <c r="J2862" i="29"/>
  <c r="J2863" i="29"/>
  <c r="J2864" i="29"/>
  <c r="J2865" i="29"/>
  <c r="J2866" i="29"/>
  <c r="J2867" i="29"/>
  <c r="J2868" i="29"/>
  <c r="J2869" i="29"/>
  <c r="J2870" i="29"/>
  <c r="J2871" i="29"/>
  <c r="J2872" i="29"/>
  <c r="J2873" i="29"/>
  <c r="J2874" i="29"/>
  <c r="J2875" i="29"/>
  <c r="J2876" i="29"/>
  <c r="J2877" i="29"/>
  <c r="J2878" i="29"/>
  <c r="J2879" i="29"/>
  <c r="J2880" i="29"/>
  <c r="J2881" i="29"/>
  <c r="J2882" i="29"/>
  <c r="J2883" i="29"/>
  <c r="J2884" i="29"/>
  <c r="J2885" i="29"/>
  <c r="J2886" i="29"/>
  <c r="J2887" i="29"/>
  <c r="J2888" i="29"/>
  <c r="J2889" i="29"/>
  <c r="J2890" i="29"/>
  <c r="J2891" i="29"/>
  <c r="J2892" i="29"/>
  <c r="J2893" i="29"/>
  <c r="J2894" i="29"/>
  <c r="J2895" i="29"/>
  <c r="J2896" i="29"/>
  <c r="J2897" i="29"/>
  <c r="J2898" i="29"/>
  <c r="J2899" i="29"/>
  <c r="J2900" i="29"/>
  <c r="J2901" i="29"/>
  <c r="J2902" i="29"/>
  <c r="J2903" i="29"/>
  <c r="J2904" i="29"/>
  <c r="J2905" i="29"/>
  <c r="J2906" i="29"/>
  <c r="J2907" i="29"/>
  <c r="J2908" i="29"/>
  <c r="J2909" i="29"/>
  <c r="J2910" i="29"/>
  <c r="J2911" i="29"/>
  <c r="J2912" i="29"/>
  <c r="J2913" i="29"/>
  <c r="J2914" i="29"/>
  <c r="J2915" i="29"/>
  <c r="J2916" i="29"/>
  <c r="J2917" i="29"/>
  <c r="J2918" i="29"/>
  <c r="J2919" i="29"/>
  <c r="J2920" i="29"/>
  <c r="J2921" i="29"/>
  <c r="J2922" i="29"/>
  <c r="J2923" i="29"/>
  <c r="J2924" i="29"/>
  <c r="J2925" i="29"/>
  <c r="J2926" i="29"/>
  <c r="J2927" i="29"/>
  <c r="J2928" i="29"/>
  <c r="J2929" i="29"/>
  <c r="J2930" i="29"/>
  <c r="J2931" i="29"/>
  <c r="J2932" i="29"/>
  <c r="J2933" i="29"/>
  <c r="J2934" i="29"/>
  <c r="J2935" i="29"/>
  <c r="J2936" i="29"/>
  <c r="J2937" i="29"/>
  <c r="J2938" i="29"/>
  <c r="J2939" i="29"/>
  <c r="J2940" i="29"/>
  <c r="J2941" i="29"/>
  <c r="J2942" i="29"/>
  <c r="J2943" i="29"/>
  <c r="J2944" i="29"/>
  <c r="J2945" i="29"/>
  <c r="J2946" i="29"/>
  <c r="J2947" i="29"/>
  <c r="J2948" i="29"/>
  <c r="J2949" i="29"/>
  <c r="J2950" i="29"/>
  <c r="J2951" i="29"/>
  <c r="J2952" i="29"/>
  <c r="J2953" i="29"/>
  <c r="J2954" i="29"/>
  <c r="J2955" i="29"/>
  <c r="J2956" i="29"/>
  <c r="J2957" i="29"/>
  <c r="J2958" i="29"/>
  <c r="J2959" i="29"/>
  <c r="J2960" i="29"/>
  <c r="J2961" i="29"/>
  <c r="J2962" i="29"/>
  <c r="J2963" i="29"/>
  <c r="J2964" i="29"/>
  <c r="J2965" i="29"/>
  <c r="J2966" i="29"/>
  <c r="J2967" i="29"/>
  <c r="J2968" i="29"/>
  <c r="J2969" i="29"/>
  <c r="J2970" i="29"/>
  <c r="J2971" i="29"/>
  <c r="J2972" i="29"/>
  <c r="J2973" i="29"/>
  <c r="J2974" i="29"/>
  <c r="J2975" i="29"/>
  <c r="J2976" i="29"/>
  <c r="J2977" i="29"/>
  <c r="J2978" i="29"/>
  <c r="J2979" i="29"/>
  <c r="J2980" i="29"/>
  <c r="J2981" i="29"/>
  <c r="J2982" i="29"/>
  <c r="J2983" i="29"/>
  <c r="J2984" i="29"/>
  <c r="J2985" i="29"/>
  <c r="J2986" i="29"/>
  <c r="J2987" i="29"/>
  <c r="J2988" i="29"/>
  <c r="J2989" i="29"/>
  <c r="J2990" i="29"/>
  <c r="J2991" i="29"/>
  <c r="J2992" i="29"/>
  <c r="J2993" i="29"/>
  <c r="J2994" i="29"/>
  <c r="J2995" i="29"/>
  <c r="J2996" i="29"/>
  <c r="J2997" i="29"/>
  <c r="J2998" i="29"/>
  <c r="J2999" i="29"/>
  <c r="J3000" i="29"/>
  <c r="J3001" i="29"/>
  <c r="J3002" i="29"/>
  <c r="J3003" i="29"/>
  <c r="J3004" i="29"/>
  <c r="J3005" i="29"/>
  <c r="J3006" i="29"/>
  <c r="J3007" i="29"/>
  <c r="J3008" i="29"/>
  <c r="J3009" i="29"/>
  <c r="J3010" i="29"/>
  <c r="J3011" i="29"/>
  <c r="J3012" i="29"/>
  <c r="J3013" i="29"/>
  <c r="J3014" i="29"/>
  <c r="J3015" i="29"/>
  <c r="J3016" i="29"/>
  <c r="J3017" i="29"/>
  <c r="J3018" i="29"/>
  <c r="J3019" i="29"/>
  <c r="J3020" i="29"/>
  <c r="J3021" i="29"/>
  <c r="J3022" i="29"/>
  <c r="J3023" i="29"/>
  <c r="J3024" i="29"/>
  <c r="J3025" i="29"/>
  <c r="J3026" i="29"/>
  <c r="J3027" i="29"/>
  <c r="J3028" i="29"/>
  <c r="J3029" i="29"/>
  <c r="J3030" i="29"/>
  <c r="J3031" i="29"/>
  <c r="J3032" i="29"/>
  <c r="J3033" i="29"/>
  <c r="J3034" i="29"/>
  <c r="J3035" i="29"/>
  <c r="J3036" i="29"/>
  <c r="J3037" i="29"/>
  <c r="J3038" i="29"/>
  <c r="J3039" i="29"/>
  <c r="J3040" i="29"/>
  <c r="J3041" i="29"/>
  <c r="J3042" i="29"/>
  <c r="J3043" i="29"/>
  <c r="J3044" i="29"/>
  <c r="J3045" i="29"/>
  <c r="J3046" i="29"/>
  <c r="J3047" i="29"/>
  <c r="J3048" i="29"/>
  <c r="J3049" i="29"/>
  <c r="J3050" i="29"/>
  <c r="J3051" i="29"/>
  <c r="J3052" i="29"/>
  <c r="J3053" i="29"/>
  <c r="J3054" i="29"/>
  <c r="J3055" i="29"/>
  <c r="J3056" i="29"/>
  <c r="J3057" i="29"/>
  <c r="J3058" i="29"/>
  <c r="J3059" i="29"/>
  <c r="J3060" i="29"/>
  <c r="J3061" i="29"/>
  <c r="J3062" i="29"/>
  <c r="J3063" i="29"/>
  <c r="J3064" i="29"/>
  <c r="J3065" i="29"/>
  <c r="J3066" i="29"/>
  <c r="J3067" i="29"/>
  <c r="J3068" i="29"/>
  <c r="J3069" i="29"/>
  <c r="J3070" i="29"/>
  <c r="J3071" i="29"/>
  <c r="J3072" i="29"/>
  <c r="J3073" i="29"/>
  <c r="J3074" i="29"/>
  <c r="J3075" i="29"/>
  <c r="J3076" i="29"/>
  <c r="J3077" i="29"/>
  <c r="J3078" i="29"/>
  <c r="J3079" i="29"/>
  <c r="J3080" i="29"/>
  <c r="J3081" i="29"/>
  <c r="J3082" i="29"/>
  <c r="J3083" i="29"/>
  <c r="J3084" i="29"/>
  <c r="J3085" i="29"/>
  <c r="J3086" i="29"/>
  <c r="J3087" i="29"/>
  <c r="J3088" i="29"/>
  <c r="J3089" i="29"/>
  <c r="J3090" i="29"/>
  <c r="J3091" i="29"/>
  <c r="J3092" i="29"/>
  <c r="J3093" i="29"/>
  <c r="J3094" i="29"/>
  <c r="J3095" i="29"/>
  <c r="J3096" i="29"/>
  <c r="J3097" i="29"/>
  <c r="J3098" i="29"/>
  <c r="J3099" i="29"/>
  <c r="J3100" i="29"/>
  <c r="J3101" i="29"/>
  <c r="J3102" i="29"/>
  <c r="J3103" i="29"/>
  <c r="J3104" i="29"/>
  <c r="J3105" i="29"/>
  <c r="J3106" i="29"/>
  <c r="J3107" i="29"/>
  <c r="J3108" i="29"/>
  <c r="J3109" i="29"/>
  <c r="J3110" i="29"/>
  <c r="J3111" i="29"/>
  <c r="J3112" i="29"/>
  <c r="J3113" i="29"/>
  <c r="J3114" i="29"/>
  <c r="J3115" i="29"/>
  <c r="J3116" i="29"/>
  <c r="J3117" i="29"/>
  <c r="J3118" i="29"/>
  <c r="J3119" i="29"/>
  <c r="J3120" i="29"/>
  <c r="J3121" i="29"/>
  <c r="J3122" i="29"/>
  <c r="J3123" i="29"/>
  <c r="J3124" i="29"/>
  <c r="M7" i="29" l="1"/>
  <c r="N7" i="29"/>
  <c r="O7" i="29"/>
  <c r="E14" i="43" l="1"/>
  <c r="E16" i="43" s="1"/>
  <c r="C7" i="15"/>
  <c r="D7" i="15"/>
  <c r="E7" i="15"/>
  <c r="F7" i="15"/>
  <c r="G7" i="15"/>
  <c r="H7" i="15"/>
  <c r="I7" i="15"/>
  <c r="CO21" i="42"/>
  <c r="CP21" i="42"/>
  <c r="CL21" i="42"/>
  <c r="CM21" i="42"/>
  <c r="CR21" i="42"/>
  <c r="CK21" i="42"/>
  <c r="CS21" i="42"/>
  <c r="CP19" i="42"/>
  <c r="CN19" i="42"/>
  <c r="CL19" i="42"/>
  <c r="CM19" i="42"/>
  <c r="CV19" i="42"/>
  <c r="CK19" i="42"/>
  <c r="CQ19" i="42"/>
  <c r="CS19" i="42"/>
  <c r="CM17" i="42"/>
  <c r="CL17" i="42"/>
  <c r="CT17" i="42"/>
  <c r="CR17" i="42"/>
  <c r="CS17" i="42"/>
  <c r="CS15" i="42"/>
  <c r="CN15" i="42"/>
  <c r="CM15" i="42"/>
  <c r="CV15" i="42"/>
  <c r="CL15" i="42"/>
  <c r="CT15" i="42"/>
  <c r="CU15" i="42"/>
  <c r="CS13" i="42"/>
  <c r="CM13" i="42"/>
  <c r="CV13" i="42"/>
  <c r="CL13" i="42"/>
  <c r="CU13" i="42"/>
  <c r="CN11" i="42"/>
  <c r="CS11" i="42"/>
  <c r="CM11" i="42"/>
  <c r="CT11" i="42"/>
  <c r="CN9" i="42"/>
  <c r="CS9" i="42"/>
  <c r="CW9" i="42"/>
  <c r="DF9" i="42"/>
  <c r="C7" i="43" l="1"/>
  <c r="I7" i="43" s="1"/>
  <c r="E7" i="43"/>
  <c r="L7" i="43" s="1"/>
  <c r="D7" i="43"/>
  <c r="J7" i="43" s="1"/>
  <c r="DA9" i="42"/>
  <c r="CM9" i="42"/>
  <c r="DC13" i="42"/>
  <c r="DD13" i="42"/>
  <c r="CZ19" i="42"/>
  <c r="DE19" i="42"/>
  <c r="CU9" i="42"/>
  <c r="CY9" i="42"/>
  <c r="CV11" i="42"/>
  <c r="CZ11" i="42"/>
  <c r="CW13" i="42"/>
  <c r="DA13" i="42"/>
  <c r="CN13" i="42"/>
  <c r="CW15" i="42"/>
  <c r="DA15" i="42"/>
  <c r="CV17" i="42"/>
  <c r="CZ17" i="42"/>
  <c r="DE17" i="42"/>
  <c r="CU19" i="42"/>
  <c r="CY19" i="42"/>
  <c r="CW19" i="42"/>
  <c r="DA19" i="42"/>
  <c r="CT9" i="42"/>
  <c r="CV9" i="42"/>
  <c r="CU11" i="42"/>
  <c r="CY11" i="42"/>
  <c r="DC15" i="42"/>
  <c r="DD15" i="42"/>
  <c r="CX19" i="42"/>
  <c r="DB19" i="42"/>
  <c r="CU21" i="42"/>
  <c r="CY21" i="42"/>
  <c r="DC9" i="42"/>
  <c r="DD9" i="42"/>
  <c r="CO9" i="42"/>
  <c r="CP9" i="42"/>
  <c r="CW11" i="42"/>
  <c r="DA11" i="42"/>
  <c r="CY13" i="42"/>
  <c r="CY15" i="42"/>
  <c r="CU17" i="42"/>
  <c r="CY17" i="42"/>
  <c r="CW17" i="42"/>
  <c r="DA17" i="42"/>
  <c r="CN17" i="42"/>
  <c r="CR19" i="42"/>
  <c r="CQ21" i="42"/>
  <c r="CW21" i="42"/>
  <c r="DA21" i="42"/>
  <c r="CZ21" i="42"/>
  <c r="DE21" i="42"/>
  <c r="CP15" i="42"/>
  <c r="CQ15" i="42"/>
  <c r="CP17" i="42"/>
  <c r="CQ17" i="42"/>
  <c r="DC11" i="42"/>
  <c r="DD11" i="42"/>
  <c r="CO11" i="42"/>
  <c r="CP11" i="42"/>
  <c r="CT13" i="42"/>
  <c r="CZ13" i="42"/>
  <c r="DE13" i="42"/>
  <c r="CO13" i="42"/>
  <c r="CP13" i="42"/>
  <c r="CZ15" i="42"/>
  <c r="DE15" i="42"/>
  <c r="CO15" i="42"/>
  <c r="CO17" i="42"/>
  <c r="CT19" i="42"/>
  <c r="CO19" i="42"/>
  <c r="CT21" i="42"/>
  <c r="CV21" i="42"/>
  <c r="CN21" i="42"/>
  <c r="DH11" i="42" l="1"/>
  <c r="DH15" i="42"/>
  <c r="DH19" i="42"/>
  <c r="DH21" i="42"/>
  <c r="DH17" i="42"/>
  <c r="DH13" i="42"/>
  <c r="DH9" i="42"/>
  <c r="Z582" i="42" l="1"/>
  <c r="Z581" i="42"/>
  <c r="Z580" i="42"/>
  <c r="Z579" i="42"/>
  <c r="Z578" i="42"/>
  <c r="Z577" i="42"/>
  <c r="Z576" i="42"/>
  <c r="Z575" i="42"/>
  <c r="Z574" i="42"/>
  <c r="Z573" i="42"/>
  <c r="Z572" i="42"/>
  <c r="Z571" i="42"/>
  <c r="Z570" i="42"/>
  <c r="Z569" i="42"/>
  <c r="Z568" i="42"/>
  <c r="Z567" i="42"/>
  <c r="Z566" i="42"/>
  <c r="Z565" i="42"/>
  <c r="Z564" i="42"/>
  <c r="Z563" i="42"/>
  <c r="Z562" i="42"/>
  <c r="Z561" i="42"/>
  <c r="Z560" i="42"/>
  <c r="Z559" i="42"/>
  <c r="Z558" i="42"/>
  <c r="Z557" i="42"/>
  <c r="Z556" i="42"/>
  <c r="Z555" i="42"/>
  <c r="Z554" i="42"/>
  <c r="Z553" i="42"/>
  <c r="Z552" i="42"/>
  <c r="Z551" i="42"/>
  <c r="Z550" i="42"/>
  <c r="Z549" i="42"/>
  <c r="Z548" i="42"/>
  <c r="Z547" i="42"/>
  <c r="Z546" i="42"/>
  <c r="Z545" i="42"/>
  <c r="Z544" i="42"/>
  <c r="Z543" i="42"/>
  <c r="Z542" i="42"/>
  <c r="Z541" i="42"/>
  <c r="Z540" i="42"/>
  <c r="Z539" i="42"/>
  <c r="Z538" i="42"/>
  <c r="Z537" i="42"/>
  <c r="Z536" i="42"/>
  <c r="Z535" i="42"/>
  <c r="Z534" i="42"/>
  <c r="Z533" i="42"/>
  <c r="Z532" i="42"/>
  <c r="Z531" i="42"/>
  <c r="Z530" i="42"/>
  <c r="BJ216" i="42"/>
  <c r="AY22" i="42" s="1"/>
  <c r="BJ215" i="42"/>
  <c r="AY21" i="42" s="1"/>
  <c r="BJ214" i="42"/>
  <c r="AY20" i="42" s="1"/>
  <c r="BJ213" i="42"/>
  <c r="AY19" i="42" s="1"/>
  <c r="BJ212" i="42"/>
  <c r="AY18" i="42" s="1"/>
  <c r="BJ211" i="42"/>
  <c r="AY17" i="42" s="1"/>
  <c r="BJ210" i="42"/>
  <c r="AY16" i="42" s="1"/>
  <c r="BI210" i="42"/>
  <c r="BI211" i="42" s="1"/>
  <c r="BI212" i="42" s="1"/>
  <c r="BI213" i="42" s="1"/>
  <c r="BI214" i="42" s="1"/>
  <c r="BI215" i="42" s="1"/>
  <c r="BG210" i="42"/>
  <c r="BG211" i="42" s="1"/>
  <c r="BG212" i="42" s="1"/>
  <c r="BG213" i="42" s="1"/>
  <c r="BG214" i="42" s="1"/>
  <c r="BG215" i="42" s="1"/>
  <c r="BJ209" i="42"/>
  <c r="BY162" i="42"/>
  <c r="BX162" i="42"/>
  <c r="BW162" i="42"/>
  <c r="BV162" i="42"/>
  <c r="BU162" i="42"/>
  <c r="BT162" i="42"/>
  <c r="BS162" i="42"/>
  <c r="BR162" i="42"/>
  <c r="BQ162" i="42"/>
  <c r="BP162" i="42"/>
  <c r="BO162" i="42"/>
  <c r="BN162" i="42"/>
  <c r="BM162" i="42"/>
  <c r="BL162" i="42"/>
  <c r="BK162" i="42"/>
  <c r="BJ162" i="42"/>
  <c r="BI162" i="42"/>
  <c r="BH162" i="42"/>
  <c r="BG162" i="42"/>
  <c r="BF162" i="42"/>
  <c r="BE162" i="42"/>
  <c r="BD162" i="42"/>
  <c r="BY161" i="42"/>
  <c r="BX161" i="42"/>
  <c r="BW161" i="42"/>
  <c r="BV161" i="42"/>
  <c r="BU161" i="42"/>
  <c r="BT161" i="42"/>
  <c r="BS161" i="42"/>
  <c r="BR161" i="42"/>
  <c r="BQ161" i="42"/>
  <c r="BP161" i="42"/>
  <c r="BO161" i="42"/>
  <c r="BN161" i="42"/>
  <c r="BM161" i="42"/>
  <c r="BL161" i="42"/>
  <c r="BK161" i="42"/>
  <c r="BJ161" i="42"/>
  <c r="BI161" i="42"/>
  <c r="BH161" i="42"/>
  <c r="BG161" i="42"/>
  <c r="BF161" i="42"/>
  <c r="BE161" i="42"/>
  <c r="BD161" i="42"/>
  <c r="BY160" i="42"/>
  <c r="BX160" i="42"/>
  <c r="BW160" i="42"/>
  <c r="BV160" i="42"/>
  <c r="BU160" i="42"/>
  <c r="BT160" i="42"/>
  <c r="BS160" i="42"/>
  <c r="BR160" i="42"/>
  <c r="BQ160" i="42"/>
  <c r="BP160" i="42"/>
  <c r="BO160" i="42"/>
  <c r="BN160" i="42"/>
  <c r="BM160" i="42"/>
  <c r="BL160" i="42"/>
  <c r="BK160" i="42"/>
  <c r="BJ160" i="42"/>
  <c r="BI160" i="42"/>
  <c r="BH160" i="42"/>
  <c r="BG160" i="42"/>
  <c r="BF160" i="42"/>
  <c r="BE160" i="42"/>
  <c r="BD160" i="42"/>
  <c r="BY159" i="42"/>
  <c r="BX159" i="42"/>
  <c r="BW159" i="42"/>
  <c r="BV159" i="42"/>
  <c r="BU159" i="42"/>
  <c r="BT159" i="42"/>
  <c r="BS159" i="42"/>
  <c r="BR159" i="42"/>
  <c r="BQ159" i="42"/>
  <c r="BP159" i="42"/>
  <c r="BO159" i="42"/>
  <c r="BN159" i="42"/>
  <c r="BM159" i="42"/>
  <c r="BL159" i="42"/>
  <c r="BK159" i="42"/>
  <c r="BJ159" i="42"/>
  <c r="BI159" i="42"/>
  <c r="BH159" i="42"/>
  <c r="BG159" i="42"/>
  <c r="BF159" i="42"/>
  <c r="BE159" i="42"/>
  <c r="BD159" i="42"/>
  <c r="BY158" i="42"/>
  <c r="BX158" i="42"/>
  <c r="BW158" i="42"/>
  <c r="BV158" i="42"/>
  <c r="BU158" i="42"/>
  <c r="BT158" i="42"/>
  <c r="BS158" i="42"/>
  <c r="BR158" i="42"/>
  <c r="BQ158" i="42"/>
  <c r="BP158" i="42"/>
  <c r="BO158" i="42"/>
  <c r="BN158" i="42"/>
  <c r="BM158" i="42"/>
  <c r="BL158" i="42"/>
  <c r="BK158" i="42"/>
  <c r="BJ158" i="42"/>
  <c r="BI158" i="42"/>
  <c r="BH158" i="42"/>
  <c r="BG158" i="42"/>
  <c r="BF158" i="42"/>
  <c r="BE158" i="42"/>
  <c r="BD158" i="42"/>
  <c r="BY157" i="42"/>
  <c r="BX157" i="42"/>
  <c r="BW157" i="42"/>
  <c r="BV157" i="42"/>
  <c r="BU157" i="42"/>
  <c r="BT157" i="42"/>
  <c r="BS157" i="42"/>
  <c r="BR157" i="42"/>
  <c r="BQ157" i="42"/>
  <c r="BP157" i="42"/>
  <c r="BO157" i="42"/>
  <c r="BN157" i="42"/>
  <c r="BM157" i="42"/>
  <c r="BL157" i="42"/>
  <c r="BK157" i="42"/>
  <c r="BJ157" i="42"/>
  <c r="BI157" i="42"/>
  <c r="BH157" i="42"/>
  <c r="BG157" i="42"/>
  <c r="BF157" i="42"/>
  <c r="BE157" i="42"/>
  <c r="BD157" i="42"/>
  <c r="BY156" i="42"/>
  <c r="BX156" i="42"/>
  <c r="BW156" i="42"/>
  <c r="BV156" i="42"/>
  <c r="BU156" i="42"/>
  <c r="BT156" i="42"/>
  <c r="BS156" i="42"/>
  <c r="BR156" i="42"/>
  <c r="BQ156" i="42"/>
  <c r="BP156" i="42"/>
  <c r="BO156" i="42"/>
  <c r="BN156" i="42"/>
  <c r="BM156" i="42"/>
  <c r="BL156" i="42"/>
  <c r="BK156" i="42"/>
  <c r="BJ156" i="42"/>
  <c r="BI156" i="42"/>
  <c r="BH156" i="42"/>
  <c r="BG156" i="42"/>
  <c r="BF156" i="42"/>
  <c r="BE156" i="42"/>
  <c r="BD156" i="42"/>
  <c r="BY155" i="42"/>
  <c r="BX155" i="42"/>
  <c r="BW155" i="42"/>
  <c r="BV155" i="42"/>
  <c r="BU155" i="42"/>
  <c r="BT155" i="42"/>
  <c r="BS155" i="42"/>
  <c r="BR155" i="42"/>
  <c r="BQ155" i="42"/>
  <c r="BP155" i="42"/>
  <c r="BO155" i="42"/>
  <c r="BN155" i="42"/>
  <c r="BM155" i="42"/>
  <c r="BL155" i="42"/>
  <c r="BK155" i="42"/>
  <c r="BJ155" i="42"/>
  <c r="BI155" i="42"/>
  <c r="BH155" i="42"/>
  <c r="BG155" i="42"/>
  <c r="BF155" i="42"/>
  <c r="BE155" i="42"/>
  <c r="BD155" i="42"/>
  <c r="BY154" i="42"/>
  <c r="BX154" i="42"/>
  <c r="BW154" i="42"/>
  <c r="BV154" i="42"/>
  <c r="BU154" i="42"/>
  <c r="BT154" i="42"/>
  <c r="BS154" i="42"/>
  <c r="BR154" i="42"/>
  <c r="BQ154" i="42"/>
  <c r="BP154" i="42"/>
  <c r="BO154" i="42"/>
  <c r="BN154" i="42"/>
  <c r="BM154" i="42"/>
  <c r="BL154" i="42"/>
  <c r="BK154" i="42"/>
  <c r="BJ154" i="42"/>
  <c r="BI154" i="42"/>
  <c r="BH154" i="42"/>
  <c r="BG154" i="42"/>
  <c r="BF154" i="42"/>
  <c r="BE154" i="42"/>
  <c r="BD154" i="42"/>
  <c r="BY153" i="42"/>
  <c r="BX153" i="42"/>
  <c r="BW153" i="42"/>
  <c r="BV153" i="42"/>
  <c r="BU153" i="42"/>
  <c r="BT153" i="42"/>
  <c r="BS153" i="42"/>
  <c r="BR153" i="42"/>
  <c r="BQ153" i="42"/>
  <c r="BP153" i="42"/>
  <c r="BO153" i="42"/>
  <c r="BN153" i="42"/>
  <c r="BM153" i="42"/>
  <c r="BL153" i="42"/>
  <c r="BK153" i="42"/>
  <c r="BJ153" i="42"/>
  <c r="BI153" i="42"/>
  <c r="BH153" i="42"/>
  <c r="BG153" i="42"/>
  <c r="BF153" i="42"/>
  <c r="BE153" i="42"/>
  <c r="BD153" i="42"/>
  <c r="BY152" i="42"/>
  <c r="BX152" i="42"/>
  <c r="BW152" i="42"/>
  <c r="BV152" i="42"/>
  <c r="BU152" i="42"/>
  <c r="BT152" i="42"/>
  <c r="BS152" i="42"/>
  <c r="BR152" i="42"/>
  <c r="BQ152" i="42"/>
  <c r="BP152" i="42"/>
  <c r="BO152" i="42"/>
  <c r="BN152" i="42"/>
  <c r="BM152" i="42"/>
  <c r="BL152" i="42"/>
  <c r="BK152" i="42"/>
  <c r="BJ152" i="42"/>
  <c r="BI152" i="42"/>
  <c r="BH152" i="42"/>
  <c r="BG152" i="42"/>
  <c r="BF152" i="42"/>
  <c r="BE152" i="42"/>
  <c r="BD152" i="42"/>
  <c r="BY151" i="42"/>
  <c r="BX151" i="42"/>
  <c r="BW151" i="42"/>
  <c r="BV151" i="42"/>
  <c r="BU151" i="42"/>
  <c r="BT151" i="42"/>
  <c r="BS151" i="42"/>
  <c r="BR151" i="42"/>
  <c r="BQ151" i="42"/>
  <c r="BP151" i="42"/>
  <c r="BO151" i="42"/>
  <c r="BN151" i="42"/>
  <c r="BM151" i="42"/>
  <c r="BL151" i="42"/>
  <c r="BK151" i="42"/>
  <c r="BJ151" i="42"/>
  <c r="BI151" i="42"/>
  <c r="BH151" i="42"/>
  <c r="BG151" i="42"/>
  <c r="BF151" i="42"/>
  <c r="BE151" i="42"/>
  <c r="BD151" i="42"/>
  <c r="BY150" i="42"/>
  <c r="BX150" i="42"/>
  <c r="BW150" i="42"/>
  <c r="BV150" i="42"/>
  <c r="BU150" i="42"/>
  <c r="BT150" i="42"/>
  <c r="BS150" i="42"/>
  <c r="BR150" i="42"/>
  <c r="BQ150" i="42"/>
  <c r="BP150" i="42"/>
  <c r="BO150" i="42"/>
  <c r="BN150" i="42"/>
  <c r="BM150" i="42"/>
  <c r="BL150" i="42"/>
  <c r="BK150" i="42"/>
  <c r="BJ150" i="42"/>
  <c r="BI150" i="42"/>
  <c r="BH150" i="42"/>
  <c r="BG150" i="42"/>
  <c r="BF150" i="42"/>
  <c r="BE150" i="42"/>
  <c r="BD150" i="42"/>
  <c r="BY149" i="42"/>
  <c r="BX149" i="42"/>
  <c r="BW149" i="42"/>
  <c r="BV149" i="42"/>
  <c r="BU149" i="42"/>
  <c r="BT149" i="42"/>
  <c r="BS149" i="42"/>
  <c r="BR149" i="42"/>
  <c r="BQ149" i="42"/>
  <c r="BP149" i="42"/>
  <c r="BO149" i="42"/>
  <c r="BN149" i="42"/>
  <c r="BM149" i="42"/>
  <c r="BL149" i="42"/>
  <c r="BK149" i="42"/>
  <c r="BJ149" i="42"/>
  <c r="BI149" i="42"/>
  <c r="BH149" i="42"/>
  <c r="BG149" i="42"/>
  <c r="BF149" i="42"/>
  <c r="BE149" i="42"/>
  <c r="BD149" i="42"/>
  <c r="BY148" i="42"/>
  <c r="BX148" i="42"/>
  <c r="BW148" i="42"/>
  <c r="BV148" i="42"/>
  <c r="BU148" i="42"/>
  <c r="BT148" i="42"/>
  <c r="BS148" i="42"/>
  <c r="BR148" i="42"/>
  <c r="BQ148" i="42"/>
  <c r="BP148" i="42"/>
  <c r="BO148" i="42"/>
  <c r="BN148" i="42"/>
  <c r="BM148" i="42"/>
  <c r="BL148" i="42"/>
  <c r="BK148" i="42"/>
  <c r="BJ148" i="42"/>
  <c r="BI148" i="42"/>
  <c r="BH148" i="42"/>
  <c r="BG148" i="42"/>
  <c r="BF148" i="42"/>
  <c r="BE148" i="42"/>
  <c r="BD148" i="42"/>
  <c r="BY147" i="42"/>
  <c r="BX147" i="42"/>
  <c r="BW147" i="42"/>
  <c r="BV147" i="42"/>
  <c r="BU147" i="42"/>
  <c r="BT147" i="42"/>
  <c r="BS147" i="42"/>
  <c r="BR147" i="42"/>
  <c r="BQ147" i="42"/>
  <c r="BP147" i="42"/>
  <c r="BO147" i="42"/>
  <c r="BN147" i="42"/>
  <c r="BM147" i="42"/>
  <c r="BL147" i="42"/>
  <c r="BK147" i="42"/>
  <c r="BJ147" i="42"/>
  <c r="BI147" i="42"/>
  <c r="BH147" i="42"/>
  <c r="BG147" i="42"/>
  <c r="BF147" i="42"/>
  <c r="BE147" i="42"/>
  <c r="BD147" i="42"/>
  <c r="BY146" i="42"/>
  <c r="BX146" i="42"/>
  <c r="BW146" i="42"/>
  <c r="BV146" i="42"/>
  <c r="BU146" i="42"/>
  <c r="BT146" i="42"/>
  <c r="BS146" i="42"/>
  <c r="BR146" i="42"/>
  <c r="BQ146" i="42"/>
  <c r="BP146" i="42"/>
  <c r="BO146" i="42"/>
  <c r="BN146" i="42"/>
  <c r="BM146" i="42"/>
  <c r="BL146" i="42"/>
  <c r="BK146" i="42"/>
  <c r="BJ146" i="42"/>
  <c r="BI146" i="42"/>
  <c r="BH146" i="42"/>
  <c r="BG146" i="42"/>
  <c r="BF146" i="42"/>
  <c r="BE146" i="42"/>
  <c r="BD146" i="42"/>
  <c r="BY145" i="42"/>
  <c r="BX145" i="42"/>
  <c r="BW145" i="42"/>
  <c r="BV145" i="42"/>
  <c r="BU145" i="42"/>
  <c r="BT145" i="42"/>
  <c r="BS145" i="42"/>
  <c r="BR145" i="42"/>
  <c r="BQ145" i="42"/>
  <c r="BP145" i="42"/>
  <c r="BO145" i="42"/>
  <c r="BN145" i="42"/>
  <c r="BM145" i="42"/>
  <c r="BL145" i="42"/>
  <c r="BK145" i="42"/>
  <c r="BJ145" i="42"/>
  <c r="BI145" i="42"/>
  <c r="BH145" i="42"/>
  <c r="BG145" i="42"/>
  <c r="BF145" i="42"/>
  <c r="BE145" i="42"/>
  <c r="BD145" i="42"/>
  <c r="BY144" i="42"/>
  <c r="BX144" i="42"/>
  <c r="BW144" i="42"/>
  <c r="BV144" i="42"/>
  <c r="BU144" i="42"/>
  <c r="BT144" i="42"/>
  <c r="BS144" i="42"/>
  <c r="BR144" i="42"/>
  <c r="BQ144" i="42"/>
  <c r="BP144" i="42"/>
  <c r="BO144" i="42"/>
  <c r="BN144" i="42"/>
  <c r="BM144" i="42"/>
  <c r="BL144" i="42"/>
  <c r="BK144" i="42"/>
  <c r="BJ144" i="42"/>
  <c r="BI144" i="42"/>
  <c r="BH144" i="42"/>
  <c r="BG144" i="42"/>
  <c r="BF144" i="42"/>
  <c r="BE144" i="42"/>
  <c r="BD144" i="42"/>
  <c r="BY143" i="42"/>
  <c r="BX143" i="42"/>
  <c r="BW143" i="42"/>
  <c r="BV143" i="42"/>
  <c r="BU143" i="42"/>
  <c r="BT143" i="42"/>
  <c r="BS143" i="42"/>
  <c r="BR143" i="42"/>
  <c r="BQ143" i="42"/>
  <c r="BP143" i="42"/>
  <c r="BO143" i="42"/>
  <c r="BN143" i="42"/>
  <c r="BM143" i="42"/>
  <c r="BL143" i="42"/>
  <c r="BK143" i="42"/>
  <c r="BJ143" i="42"/>
  <c r="BI143" i="42"/>
  <c r="BH143" i="42"/>
  <c r="BG143" i="42"/>
  <c r="BF143" i="42"/>
  <c r="BE143" i="42"/>
  <c r="BD143" i="42"/>
  <c r="BY142" i="42"/>
  <c r="BX142" i="42"/>
  <c r="BW142" i="42"/>
  <c r="BV142" i="42"/>
  <c r="BU142" i="42"/>
  <c r="BT142" i="42"/>
  <c r="BS142" i="42"/>
  <c r="BR142" i="42"/>
  <c r="BQ142" i="42"/>
  <c r="BP142" i="42"/>
  <c r="BO142" i="42"/>
  <c r="BN142" i="42"/>
  <c r="BM142" i="42"/>
  <c r="BL142" i="42"/>
  <c r="BK142" i="42"/>
  <c r="BJ142" i="42"/>
  <c r="BI142" i="42"/>
  <c r="BH142" i="42"/>
  <c r="BG142" i="42"/>
  <c r="BF142" i="42"/>
  <c r="BE142" i="42"/>
  <c r="BD142" i="42"/>
  <c r="BY141" i="42"/>
  <c r="BX141" i="42"/>
  <c r="BW141" i="42"/>
  <c r="BV141" i="42"/>
  <c r="BU141" i="42"/>
  <c r="BT141" i="42"/>
  <c r="BS141" i="42"/>
  <c r="BR141" i="42"/>
  <c r="BQ141" i="42"/>
  <c r="BP141" i="42"/>
  <c r="BO141" i="42"/>
  <c r="BN141" i="42"/>
  <c r="BM141" i="42"/>
  <c r="BL141" i="42"/>
  <c r="BK141" i="42"/>
  <c r="BJ141" i="42"/>
  <c r="BI141" i="42"/>
  <c r="BH141" i="42"/>
  <c r="BG141" i="42"/>
  <c r="BF141" i="42"/>
  <c r="BE141" i="42"/>
  <c r="BD141" i="42"/>
  <c r="BY140" i="42"/>
  <c r="BX140" i="42"/>
  <c r="BW140" i="42"/>
  <c r="BV140" i="42"/>
  <c r="BU140" i="42"/>
  <c r="BT140" i="42"/>
  <c r="BS140" i="42"/>
  <c r="BR140" i="42"/>
  <c r="BQ140" i="42"/>
  <c r="BP140" i="42"/>
  <c r="BO140" i="42"/>
  <c r="BN140" i="42"/>
  <c r="BM140" i="42"/>
  <c r="BL140" i="42"/>
  <c r="BK140" i="42"/>
  <c r="BJ140" i="42"/>
  <c r="BI140" i="42"/>
  <c r="BH140" i="42"/>
  <c r="BG140" i="42"/>
  <c r="BF140" i="42"/>
  <c r="BE140" i="42"/>
  <c r="BD140" i="42"/>
  <c r="BX139" i="42"/>
  <c r="BW139" i="42"/>
  <c r="BV139" i="42"/>
  <c r="BU139" i="42"/>
  <c r="BT139" i="42"/>
  <c r="BS139" i="42"/>
  <c r="BR139" i="42"/>
  <c r="BQ139" i="42"/>
  <c r="BP139" i="42"/>
  <c r="BO139" i="42"/>
  <c r="BN139" i="42"/>
  <c r="BM139" i="42"/>
  <c r="BL139" i="42"/>
  <c r="BK139" i="42"/>
  <c r="BJ139" i="42"/>
  <c r="BI139" i="42"/>
  <c r="BH139" i="42"/>
  <c r="BG139" i="42"/>
  <c r="BF139" i="42"/>
  <c r="BE139" i="42"/>
  <c r="BD139" i="42"/>
  <c r="BY138" i="42"/>
  <c r="BX138" i="42"/>
  <c r="BW138" i="42"/>
  <c r="BV138" i="42"/>
  <c r="BU138" i="42"/>
  <c r="BT138" i="42"/>
  <c r="BS138" i="42"/>
  <c r="BR138" i="42"/>
  <c r="BQ138" i="42"/>
  <c r="BP138" i="42"/>
  <c r="BO138" i="42"/>
  <c r="BN138" i="42"/>
  <c r="BM138" i="42"/>
  <c r="BL138" i="42"/>
  <c r="BK138" i="42"/>
  <c r="BJ138" i="42"/>
  <c r="BI138" i="42"/>
  <c r="BH138" i="42"/>
  <c r="BG138" i="42"/>
  <c r="BF138" i="42"/>
  <c r="BE138" i="42"/>
  <c r="BD138" i="42"/>
  <c r="BY137" i="42"/>
  <c r="BX137" i="42"/>
  <c r="BW137" i="42"/>
  <c r="BV137" i="42"/>
  <c r="BU137" i="42"/>
  <c r="BT137" i="42"/>
  <c r="BS137" i="42"/>
  <c r="BR137" i="42"/>
  <c r="BQ137" i="42"/>
  <c r="BP137" i="42"/>
  <c r="BO137" i="42"/>
  <c r="BN137" i="42"/>
  <c r="BM137" i="42"/>
  <c r="BL137" i="42"/>
  <c r="BK137" i="42"/>
  <c r="BJ137" i="42"/>
  <c r="BI137" i="42"/>
  <c r="BH137" i="42"/>
  <c r="BG137" i="42"/>
  <c r="BF137" i="42"/>
  <c r="BE137" i="42"/>
  <c r="BD137" i="42"/>
  <c r="BY136" i="42"/>
  <c r="BX136" i="42"/>
  <c r="BW136" i="42"/>
  <c r="BV136" i="42"/>
  <c r="BU136" i="42"/>
  <c r="BT136" i="42"/>
  <c r="BS136" i="42"/>
  <c r="BR136" i="42"/>
  <c r="BQ136" i="42"/>
  <c r="BP136" i="42"/>
  <c r="BO136" i="42"/>
  <c r="BN136" i="42"/>
  <c r="BM136" i="42"/>
  <c r="BL136" i="42"/>
  <c r="BK136" i="42"/>
  <c r="BJ136" i="42"/>
  <c r="BI136" i="42"/>
  <c r="BH136" i="42"/>
  <c r="BG136" i="42"/>
  <c r="BF136" i="42"/>
  <c r="BE136" i="42"/>
  <c r="BD136" i="42"/>
  <c r="BY135" i="42"/>
  <c r="BX135" i="42"/>
  <c r="BW135" i="42"/>
  <c r="BV135" i="42"/>
  <c r="BU135" i="42"/>
  <c r="BT135" i="42"/>
  <c r="BS135" i="42"/>
  <c r="BR135" i="42"/>
  <c r="BQ135" i="42"/>
  <c r="BP135" i="42"/>
  <c r="BO135" i="42"/>
  <c r="BN135" i="42"/>
  <c r="BM135" i="42"/>
  <c r="BL135" i="42"/>
  <c r="BK135" i="42"/>
  <c r="BJ135" i="42"/>
  <c r="BI135" i="42"/>
  <c r="BH135" i="42"/>
  <c r="BG135" i="42"/>
  <c r="BF135" i="42"/>
  <c r="BE135" i="42"/>
  <c r="BD135" i="42"/>
  <c r="BY134" i="42"/>
  <c r="BX134" i="42"/>
  <c r="BW134" i="42"/>
  <c r="BV134" i="42"/>
  <c r="BU134" i="42"/>
  <c r="BT134" i="42"/>
  <c r="BS134" i="42"/>
  <c r="BR134" i="42"/>
  <c r="BQ134" i="42"/>
  <c r="BP134" i="42"/>
  <c r="BO134" i="42"/>
  <c r="BN134" i="42"/>
  <c r="BM134" i="42"/>
  <c r="BL134" i="42"/>
  <c r="BK134" i="42"/>
  <c r="BJ134" i="42"/>
  <c r="BI134" i="42"/>
  <c r="BH134" i="42"/>
  <c r="BG134" i="42"/>
  <c r="BF134" i="42"/>
  <c r="BE134" i="42"/>
  <c r="BD134" i="42"/>
  <c r="BY133" i="42"/>
  <c r="BX133" i="42"/>
  <c r="BW133" i="42"/>
  <c r="BV133" i="42"/>
  <c r="BU133" i="42"/>
  <c r="BT133" i="42"/>
  <c r="BS133" i="42"/>
  <c r="BR133" i="42"/>
  <c r="BQ133" i="42"/>
  <c r="BP133" i="42"/>
  <c r="BO133" i="42"/>
  <c r="BN133" i="42"/>
  <c r="BM133" i="42"/>
  <c r="BL133" i="42"/>
  <c r="BK133" i="42"/>
  <c r="BJ133" i="42"/>
  <c r="BI133" i="42"/>
  <c r="BH133" i="42"/>
  <c r="BG133" i="42"/>
  <c r="BF133" i="42"/>
  <c r="BE133" i="42"/>
  <c r="BD133" i="42"/>
  <c r="BY132" i="42"/>
  <c r="BX132" i="42"/>
  <c r="BW132" i="42"/>
  <c r="BV132" i="42"/>
  <c r="BU132" i="42"/>
  <c r="BT132" i="42"/>
  <c r="BS132" i="42"/>
  <c r="BR132" i="42"/>
  <c r="BQ132" i="42"/>
  <c r="BP132" i="42"/>
  <c r="BO132" i="42"/>
  <c r="BN132" i="42"/>
  <c r="BM132" i="42"/>
  <c r="BL132" i="42"/>
  <c r="BK132" i="42"/>
  <c r="BJ132" i="42"/>
  <c r="BI132" i="42"/>
  <c r="BH132" i="42"/>
  <c r="BG132" i="42"/>
  <c r="BF132" i="42"/>
  <c r="BE132" i="42"/>
  <c r="BD132" i="42"/>
  <c r="BY131" i="42"/>
  <c r="BX131" i="42"/>
  <c r="BW131" i="42"/>
  <c r="BV131" i="42"/>
  <c r="BU131" i="42"/>
  <c r="BT131" i="42"/>
  <c r="BS131" i="42"/>
  <c r="BR131" i="42"/>
  <c r="BQ131" i="42"/>
  <c r="BP131" i="42"/>
  <c r="BO131" i="42"/>
  <c r="BN131" i="42"/>
  <c r="BM131" i="42"/>
  <c r="BL131" i="42"/>
  <c r="BK131" i="42"/>
  <c r="BI131" i="42"/>
  <c r="BH131" i="42"/>
  <c r="BG131" i="42"/>
  <c r="BF131" i="42"/>
  <c r="BE131" i="42"/>
  <c r="BD131" i="42"/>
  <c r="BY130" i="42"/>
  <c r="BX130" i="42"/>
  <c r="BW130" i="42"/>
  <c r="BV130" i="42"/>
  <c r="BU130" i="42"/>
  <c r="BT130" i="42"/>
  <c r="BS130" i="42"/>
  <c r="BR130" i="42"/>
  <c r="BQ130" i="42"/>
  <c r="BP130" i="42"/>
  <c r="BO130" i="42"/>
  <c r="BN130" i="42"/>
  <c r="BM130" i="42"/>
  <c r="BL130" i="42"/>
  <c r="BK130" i="42"/>
  <c r="BJ130" i="42"/>
  <c r="BI130" i="42"/>
  <c r="BH130" i="42"/>
  <c r="BG130" i="42"/>
  <c r="BF130" i="42"/>
  <c r="BE130" i="42"/>
  <c r="BD130" i="42"/>
  <c r="BY129" i="42"/>
  <c r="BX129" i="42"/>
  <c r="BW129" i="42"/>
  <c r="BV129" i="42"/>
  <c r="BU129" i="42"/>
  <c r="BT129" i="42"/>
  <c r="BS129" i="42"/>
  <c r="BR129" i="42"/>
  <c r="BQ129" i="42"/>
  <c r="BP129" i="42"/>
  <c r="BO129" i="42"/>
  <c r="BN129" i="42"/>
  <c r="BM129" i="42"/>
  <c r="BL129" i="42"/>
  <c r="BK129" i="42"/>
  <c r="BJ129" i="42"/>
  <c r="BI129" i="42"/>
  <c r="BH129" i="42"/>
  <c r="BG129" i="42"/>
  <c r="BF129" i="42"/>
  <c r="BE129" i="42"/>
  <c r="BD129" i="42"/>
  <c r="BY128" i="42"/>
  <c r="BX128" i="42"/>
  <c r="BW128" i="42"/>
  <c r="BV128" i="42"/>
  <c r="BU128" i="42"/>
  <c r="BT128" i="42"/>
  <c r="BS128" i="42"/>
  <c r="BR128" i="42"/>
  <c r="BQ128" i="42"/>
  <c r="BP128" i="42"/>
  <c r="BO128" i="42"/>
  <c r="BN128" i="42"/>
  <c r="BM128" i="42"/>
  <c r="BL128" i="42"/>
  <c r="BK128" i="42"/>
  <c r="BJ128" i="42"/>
  <c r="BI128" i="42"/>
  <c r="BH128" i="42"/>
  <c r="BG128" i="42"/>
  <c r="BF128" i="42"/>
  <c r="BE128" i="42"/>
  <c r="BD128" i="42"/>
  <c r="BY127" i="42"/>
  <c r="BX127" i="42"/>
  <c r="BW127" i="42"/>
  <c r="BV127" i="42"/>
  <c r="BU127" i="42"/>
  <c r="BT127" i="42"/>
  <c r="BS127" i="42"/>
  <c r="BR127" i="42"/>
  <c r="BQ127" i="42"/>
  <c r="BP127" i="42"/>
  <c r="BO127" i="42"/>
  <c r="BN127" i="42"/>
  <c r="BM127" i="42"/>
  <c r="BL127" i="42"/>
  <c r="BK127" i="42"/>
  <c r="BI127" i="42"/>
  <c r="BH127" i="42"/>
  <c r="BG127" i="42"/>
  <c r="BF127" i="42"/>
  <c r="BE127" i="42"/>
  <c r="BD127" i="42"/>
  <c r="BY126" i="42"/>
  <c r="BX126" i="42"/>
  <c r="BW126" i="42"/>
  <c r="BV126" i="42"/>
  <c r="BU126" i="42"/>
  <c r="BT126" i="42"/>
  <c r="BS126" i="42"/>
  <c r="BR126" i="42"/>
  <c r="BQ126" i="42"/>
  <c r="BP126" i="42"/>
  <c r="BO126" i="42"/>
  <c r="BN126" i="42"/>
  <c r="BM126" i="42"/>
  <c r="BL126" i="42"/>
  <c r="BK126" i="42"/>
  <c r="BJ126" i="42"/>
  <c r="BI126" i="42"/>
  <c r="BH126" i="42"/>
  <c r="BG126" i="42"/>
  <c r="BF126" i="42"/>
  <c r="BE126" i="42"/>
  <c r="BD126" i="42"/>
  <c r="BY125" i="42"/>
  <c r="BX125" i="42"/>
  <c r="BW125" i="42"/>
  <c r="BV125" i="42"/>
  <c r="BU125" i="42"/>
  <c r="BT125" i="42"/>
  <c r="BS125" i="42"/>
  <c r="BR125" i="42"/>
  <c r="BQ125" i="42"/>
  <c r="BP125" i="42"/>
  <c r="BO125" i="42"/>
  <c r="BN125" i="42"/>
  <c r="BM125" i="42"/>
  <c r="BL125" i="42"/>
  <c r="BK125" i="42"/>
  <c r="BJ125" i="42"/>
  <c r="BI125" i="42"/>
  <c r="BH125" i="42"/>
  <c r="BG125" i="42"/>
  <c r="BF125" i="42"/>
  <c r="BE125" i="42"/>
  <c r="BD125" i="42"/>
  <c r="BY124" i="42"/>
  <c r="BX124" i="42"/>
  <c r="BW124" i="42"/>
  <c r="BV124" i="42"/>
  <c r="BU124" i="42"/>
  <c r="BT124" i="42"/>
  <c r="BS124" i="42"/>
  <c r="BR124" i="42"/>
  <c r="BQ124" i="42"/>
  <c r="BP124" i="42"/>
  <c r="BO124" i="42"/>
  <c r="BN124" i="42"/>
  <c r="BM124" i="42"/>
  <c r="BL124" i="42"/>
  <c r="BK124" i="42"/>
  <c r="BJ124" i="42"/>
  <c r="BI124" i="42"/>
  <c r="BH124" i="42"/>
  <c r="BG124" i="42"/>
  <c r="BF124" i="42"/>
  <c r="BE124" i="42"/>
  <c r="BD124" i="42"/>
  <c r="BY123" i="42"/>
  <c r="BX123" i="42"/>
  <c r="BW123" i="42"/>
  <c r="BV123" i="42"/>
  <c r="BU123" i="42"/>
  <c r="BT123" i="42"/>
  <c r="BS123" i="42"/>
  <c r="BR123" i="42"/>
  <c r="BQ123" i="42"/>
  <c r="BP123" i="42"/>
  <c r="BO123" i="42"/>
  <c r="BN123" i="42"/>
  <c r="BM123" i="42"/>
  <c r="BL123" i="42"/>
  <c r="BK123" i="42"/>
  <c r="BJ123" i="42"/>
  <c r="BI123" i="42"/>
  <c r="BH123" i="42"/>
  <c r="BG123" i="42"/>
  <c r="BF123" i="42"/>
  <c r="BE123" i="42"/>
  <c r="BD123" i="42"/>
  <c r="BY122" i="42"/>
  <c r="BX122" i="42"/>
  <c r="BW122" i="42"/>
  <c r="BV122" i="42"/>
  <c r="BU122" i="42"/>
  <c r="BT122" i="42"/>
  <c r="BS122" i="42"/>
  <c r="BR122" i="42"/>
  <c r="BQ122" i="42"/>
  <c r="BP122" i="42"/>
  <c r="BO122" i="42"/>
  <c r="BN122" i="42"/>
  <c r="BM122" i="42"/>
  <c r="BL122" i="42"/>
  <c r="BK122" i="42"/>
  <c r="BJ122" i="42"/>
  <c r="BI122" i="42"/>
  <c r="BH122" i="42"/>
  <c r="BG122" i="42"/>
  <c r="BF122" i="42"/>
  <c r="BE122" i="42"/>
  <c r="BD122" i="42"/>
  <c r="BY121" i="42"/>
  <c r="BX121" i="42"/>
  <c r="BW121" i="42"/>
  <c r="BV121" i="42"/>
  <c r="BU121" i="42"/>
  <c r="BT121" i="42"/>
  <c r="BS121" i="42"/>
  <c r="BR121" i="42"/>
  <c r="BQ121" i="42"/>
  <c r="BP121" i="42"/>
  <c r="BO121" i="42"/>
  <c r="BN121" i="42"/>
  <c r="BM121" i="42"/>
  <c r="BL121" i="42"/>
  <c r="BK121" i="42"/>
  <c r="BJ121" i="42"/>
  <c r="BI121" i="42"/>
  <c r="BH121" i="42"/>
  <c r="BG121" i="42"/>
  <c r="BF121" i="42"/>
  <c r="BE121" i="42"/>
  <c r="BD121" i="42"/>
  <c r="BY120" i="42"/>
  <c r="BX120" i="42"/>
  <c r="BW120" i="42"/>
  <c r="BV120" i="42"/>
  <c r="BU120" i="42"/>
  <c r="BT120" i="42"/>
  <c r="BS120" i="42"/>
  <c r="BR120" i="42"/>
  <c r="BQ120" i="42"/>
  <c r="BP120" i="42"/>
  <c r="BO120" i="42"/>
  <c r="BN120" i="42"/>
  <c r="BM120" i="42"/>
  <c r="BL120" i="42"/>
  <c r="BK120" i="42"/>
  <c r="BJ120" i="42"/>
  <c r="BI120" i="42"/>
  <c r="BH120" i="42"/>
  <c r="BG120" i="42"/>
  <c r="BF120" i="42"/>
  <c r="BE120" i="42"/>
  <c r="BD120" i="42"/>
  <c r="BY119" i="42"/>
  <c r="BX119" i="42"/>
  <c r="BW119" i="42"/>
  <c r="BV119" i="42"/>
  <c r="BU119" i="42"/>
  <c r="BT119" i="42"/>
  <c r="BS119" i="42"/>
  <c r="BR119" i="42"/>
  <c r="BQ119" i="42"/>
  <c r="BP119" i="42"/>
  <c r="BO119" i="42"/>
  <c r="BN119" i="42"/>
  <c r="BM119" i="42"/>
  <c r="BL119" i="42"/>
  <c r="BK119" i="42"/>
  <c r="BJ119" i="42"/>
  <c r="BI119" i="42"/>
  <c r="BH119" i="42"/>
  <c r="BG119" i="42"/>
  <c r="BF119" i="42"/>
  <c r="BE119" i="42"/>
  <c r="BD119" i="42"/>
  <c r="BY139" i="42"/>
  <c r="BJ131" i="42"/>
  <c r="BJ127" i="42"/>
  <c r="BA17" i="42"/>
  <c r="BA7" i="42" s="1"/>
  <c r="BY189" i="42" l="1"/>
  <c r="BY202" i="42" s="1"/>
  <c r="BY11" i="42" s="1"/>
  <c r="BE170" i="42"/>
  <c r="BI170" i="42"/>
  <c r="BU170" i="42"/>
  <c r="BH190" i="42"/>
  <c r="BL190" i="42"/>
  <c r="BX190" i="42"/>
  <c r="BE190" i="42"/>
  <c r="BI190" i="42"/>
  <c r="BM190" i="42"/>
  <c r="BQ190" i="42"/>
  <c r="BU190" i="42"/>
  <c r="BY190" i="42"/>
  <c r="BN169" i="42"/>
  <c r="BN197" i="42" s="1"/>
  <c r="BN6" i="42" s="1"/>
  <c r="BR169" i="42"/>
  <c r="BR197" i="42" s="1"/>
  <c r="BR6" i="42" s="1"/>
  <c r="BM177" i="42"/>
  <c r="BM199" i="42" s="1"/>
  <c r="BM8" i="42" s="1"/>
  <c r="BQ177" i="42"/>
  <c r="BQ199" i="42" s="1"/>
  <c r="BQ8" i="42" s="1"/>
  <c r="BO183" i="42"/>
  <c r="BS183" i="42"/>
  <c r="BE186" i="42"/>
  <c r="BI186" i="42"/>
  <c r="BU186" i="42"/>
  <c r="BX170" i="42"/>
  <c r="BE173" i="42"/>
  <c r="BE198" i="42" s="1"/>
  <c r="BE7" i="42" s="1"/>
  <c r="BQ173" i="42"/>
  <c r="BQ198" i="42" s="1"/>
  <c r="BQ7" i="42" s="1"/>
  <c r="BU173" i="42"/>
  <c r="BU198" i="42" s="1"/>
  <c r="BU7" i="42" s="1"/>
  <c r="BF176" i="42"/>
  <c r="BJ176" i="42"/>
  <c r="BV176" i="42"/>
  <c r="BF180" i="42"/>
  <c r="BR180" i="42"/>
  <c r="BV180" i="42"/>
  <c r="BD183" i="42"/>
  <c r="BH183" i="42"/>
  <c r="BT183" i="42"/>
  <c r="BX183" i="42"/>
  <c r="BF185" i="42"/>
  <c r="BF201" i="42" s="1"/>
  <c r="BF10" i="42" s="1"/>
  <c r="BN185" i="42"/>
  <c r="BN201" i="42" s="1"/>
  <c r="BN10" i="42" s="1"/>
  <c r="BR185" i="42"/>
  <c r="BR201" i="42" s="1"/>
  <c r="BR10" i="42" s="1"/>
  <c r="BV185" i="42"/>
  <c r="BV201" i="42" s="1"/>
  <c r="BV10" i="42" s="1"/>
  <c r="BF193" i="42"/>
  <c r="BF203" i="42" s="1"/>
  <c r="BF12" i="42" s="1"/>
  <c r="BJ193" i="42"/>
  <c r="BJ203" i="42" s="1"/>
  <c r="BJ12" i="42" s="1"/>
  <c r="BR193" i="42"/>
  <c r="BR203" i="42" s="1"/>
  <c r="BR12" i="42" s="1"/>
  <c r="BV193" i="42"/>
  <c r="BV203" i="42" s="1"/>
  <c r="BV12" i="42" s="1"/>
  <c r="BO193" i="42"/>
  <c r="BO203" i="42" s="1"/>
  <c r="BO12" i="42" s="1"/>
  <c r="BJ173" i="42"/>
  <c r="BJ198" i="42" s="1"/>
  <c r="BJ7" i="42" s="1"/>
  <c r="BN173" i="42"/>
  <c r="BN198" i="42" s="1"/>
  <c r="BN7" i="42" s="1"/>
  <c r="BG176" i="42"/>
  <c r="BK176" i="42"/>
  <c r="BW176" i="42"/>
  <c r="BG188" i="42"/>
  <c r="BO188" i="42"/>
  <c r="BS188" i="42"/>
  <c r="BW188" i="42"/>
  <c r="BP190" i="42"/>
  <c r="BU191" i="42"/>
  <c r="BF189" i="42"/>
  <c r="BF202" i="42" s="1"/>
  <c r="BF11" i="42" s="1"/>
  <c r="BJ189" i="42"/>
  <c r="BJ202" i="42" s="1"/>
  <c r="BJ11" i="42" s="1"/>
  <c r="BN189" i="42"/>
  <c r="BN202" i="42" s="1"/>
  <c r="BN11" i="42" s="1"/>
  <c r="BV189" i="42"/>
  <c r="BV202" i="42" s="1"/>
  <c r="BV11" i="42" s="1"/>
  <c r="BE191" i="42"/>
  <c r="BO176" i="42"/>
  <c r="BO175" i="42"/>
  <c r="BS176" i="42"/>
  <c r="BS175" i="42"/>
  <c r="BA18" i="42"/>
  <c r="BA8" i="42" s="1"/>
  <c r="BD170" i="42"/>
  <c r="BP170" i="42"/>
  <c r="BT170" i="42"/>
  <c r="BL174" i="42"/>
  <c r="BP174" i="42"/>
  <c r="CI12" i="42"/>
  <c r="BM170" i="42"/>
  <c r="BM169" i="42"/>
  <c r="BM197" i="42" s="1"/>
  <c r="BM6" i="42" s="1"/>
  <c r="BQ170" i="42"/>
  <c r="BQ169" i="42"/>
  <c r="BQ197" i="42" s="1"/>
  <c r="BQ6" i="42" s="1"/>
  <c r="BY170" i="42"/>
  <c r="BK171" i="42"/>
  <c r="BO171" i="42"/>
  <c r="BY173" i="42"/>
  <c r="BY198" i="42" s="1"/>
  <c r="BY7" i="42" s="1"/>
  <c r="DF12" i="42" s="1"/>
  <c r="BL183" i="42"/>
  <c r="BL182" i="42"/>
  <c r="BP183" i="42"/>
  <c r="BP182" i="42"/>
  <c r="BM186" i="42"/>
  <c r="BM185" i="42"/>
  <c r="BM201" i="42" s="1"/>
  <c r="BM10" i="42" s="1"/>
  <c r="BQ186" i="42"/>
  <c r="BQ185" i="42"/>
  <c r="BQ201" i="42" s="1"/>
  <c r="BQ10" i="42" s="1"/>
  <c r="BY186" i="42"/>
  <c r="BF169" i="42"/>
  <c r="BF197" i="42" s="1"/>
  <c r="BF6" i="42" s="1"/>
  <c r="BJ169" i="42"/>
  <c r="BJ197" i="42" s="1"/>
  <c r="BJ6" i="42" s="1"/>
  <c r="BV169" i="42"/>
  <c r="BV197" i="42" s="1"/>
  <c r="BV6" i="42" s="1"/>
  <c r="BG172" i="42"/>
  <c r="BG171" i="42"/>
  <c r="BK172" i="42"/>
  <c r="BO172" i="42"/>
  <c r="BS172" i="42"/>
  <c r="BS171" i="42"/>
  <c r="BW172" i="42"/>
  <c r="BW171" i="42"/>
  <c r="BF173" i="42"/>
  <c r="BF198" i="42" s="1"/>
  <c r="BF7" i="42" s="1"/>
  <c r="BF172" i="42"/>
  <c r="BR173" i="42"/>
  <c r="BR198" i="42" s="1"/>
  <c r="BR7" i="42" s="1"/>
  <c r="BR172" i="42"/>
  <c r="BV173" i="42"/>
  <c r="BV198" i="42" s="1"/>
  <c r="BV7" i="42" s="1"/>
  <c r="BV172" i="42"/>
  <c r="BD179" i="42"/>
  <c r="BD178" i="42"/>
  <c r="BH179" i="42"/>
  <c r="BL179" i="42"/>
  <c r="BP179" i="42"/>
  <c r="BP178" i="42"/>
  <c r="BT179" i="42"/>
  <c r="BT178" i="42"/>
  <c r="BT174" i="42"/>
  <c r="BX179" i="42"/>
  <c r="BE182" i="42"/>
  <c r="BE181" i="42"/>
  <c r="BE200" i="42" s="1"/>
  <c r="BE9" i="42" s="1"/>
  <c r="BI182" i="42"/>
  <c r="BM182" i="42"/>
  <c r="BQ182" i="42"/>
  <c r="BQ181" i="42"/>
  <c r="BQ200" i="42" s="1"/>
  <c r="BQ9" i="42" s="1"/>
  <c r="BU182" i="42"/>
  <c r="BU181" i="42"/>
  <c r="BU200" i="42" s="1"/>
  <c r="BU9" i="42" s="1"/>
  <c r="BY182" i="42"/>
  <c r="BE169" i="42"/>
  <c r="BE197" i="42" s="1"/>
  <c r="BE6" i="42" s="1"/>
  <c r="CL10" i="42" s="1"/>
  <c r="BI169" i="42"/>
  <c r="BI197" i="42" s="1"/>
  <c r="BI6" i="42" s="1"/>
  <c r="BU169" i="42"/>
  <c r="BU197" i="42" s="1"/>
  <c r="BU6" i="42" s="1"/>
  <c r="CX10" i="42" s="1"/>
  <c r="BY169" i="42"/>
  <c r="BY197" i="42" s="1"/>
  <c r="BY6" i="42" s="1"/>
  <c r="DF10" i="42" s="1"/>
  <c r="BJ172" i="42"/>
  <c r="BN172" i="42"/>
  <c r="BD175" i="42"/>
  <c r="BH175" i="42"/>
  <c r="BH174" i="42"/>
  <c r="BL175" i="42"/>
  <c r="BP175" i="42"/>
  <c r="BT175" i="42"/>
  <c r="BX175" i="42"/>
  <c r="BX174" i="42"/>
  <c r="BE178" i="42"/>
  <c r="BI178" i="42"/>
  <c r="BI177" i="42"/>
  <c r="BI199" i="42" s="1"/>
  <c r="BI8" i="42" s="1"/>
  <c r="BM178" i="42"/>
  <c r="BQ178" i="42"/>
  <c r="BU178" i="42"/>
  <c r="BY178" i="42"/>
  <c r="BY177" i="42"/>
  <c r="BY199" i="42" s="1"/>
  <c r="BY8" i="42" s="1"/>
  <c r="BG179" i="42"/>
  <c r="BS179" i="42"/>
  <c r="BW179" i="42"/>
  <c r="BF181" i="42"/>
  <c r="BF200" i="42" s="1"/>
  <c r="BF9" i="42" s="1"/>
  <c r="BJ181" i="42"/>
  <c r="BJ200" i="42" s="1"/>
  <c r="BJ9" i="42" s="1"/>
  <c r="BN181" i="42"/>
  <c r="BN200" i="42" s="1"/>
  <c r="BN9" i="42" s="1"/>
  <c r="BN180" i="42"/>
  <c r="BR181" i="42"/>
  <c r="BR200" i="42" s="1"/>
  <c r="BR9" i="42" s="1"/>
  <c r="BV181" i="42"/>
  <c r="BV200" i="42" s="1"/>
  <c r="BV9" i="42" s="1"/>
  <c r="BD182" i="42"/>
  <c r="BH182" i="42"/>
  <c r="BT182" i="42"/>
  <c r="BX182" i="42"/>
  <c r="BG184" i="42"/>
  <c r="BK184" i="42"/>
  <c r="BK183" i="42"/>
  <c r="BO184" i="42"/>
  <c r="BS184" i="42"/>
  <c r="BW184" i="42"/>
  <c r="BE185" i="42"/>
  <c r="BE201" i="42" s="1"/>
  <c r="BE10" i="42" s="1"/>
  <c r="BI185" i="42"/>
  <c r="BI201" i="42" s="1"/>
  <c r="BI10" i="42" s="1"/>
  <c r="BU185" i="42"/>
  <c r="BU201" i="42" s="1"/>
  <c r="BU10" i="42" s="1"/>
  <c r="BY185" i="42"/>
  <c r="BY201" i="42" s="1"/>
  <c r="BY10" i="42" s="1"/>
  <c r="BO186" i="42"/>
  <c r="BS186" i="42"/>
  <c r="BI187" i="42"/>
  <c r="BM187" i="42"/>
  <c r="BQ187" i="42"/>
  <c r="BY187" i="42"/>
  <c r="BF188" i="42"/>
  <c r="BJ188" i="42"/>
  <c r="BV188" i="42"/>
  <c r="BI191" i="42"/>
  <c r="BM191" i="42"/>
  <c r="BQ191" i="42"/>
  <c r="BY191" i="42"/>
  <c r="BF192" i="42"/>
  <c r="BR192" i="42"/>
  <c r="BV192" i="42"/>
  <c r="BU177" i="42"/>
  <c r="BU199" i="42" s="1"/>
  <c r="BU8" i="42" s="1"/>
  <c r="BW183" i="42"/>
  <c r="BE187" i="42"/>
  <c r="BJ185" i="42"/>
  <c r="BJ201" i="42" s="1"/>
  <c r="BJ10" i="42" s="1"/>
  <c r="BJ184" i="42"/>
  <c r="BK188" i="42"/>
  <c r="BK186" i="42"/>
  <c r="BG192" i="42"/>
  <c r="BK192" i="42"/>
  <c r="BO192" i="42"/>
  <c r="BS192" i="42"/>
  <c r="BW192" i="42"/>
  <c r="BD174" i="42"/>
  <c r="BN176" i="42"/>
  <c r="BF184" i="42"/>
  <c r="BU187" i="42"/>
  <c r="BS189" i="42"/>
  <c r="BS202" i="42" s="1"/>
  <c r="BS11" i="42" s="1"/>
  <c r="BR189" i="42"/>
  <c r="BR202" i="42" s="1"/>
  <c r="BR11" i="42" s="1"/>
  <c r="BR188" i="42"/>
  <c r="BN193" i="42"/>
  <c r="BN203" i="42" s="1"/>
  <c r="BN12" i="42" s="1"/>
  <c r="BN192" i="42"/>
  <c r="BK179" i="42"/>
  <c r="BV184" i="42"/>
  <c r="BG186" i="42"/>
  <c r="BN188" i="42"/>
  <c r="BD171" i="42"/>
  <c r="BH171" i="42"/>
  <c r="BL171" i="42"/>
  <c r="BL170" i="42"/>
  <c r="BP171" i="42"/>
  <c r="BT171" i="42"/>
  <c r="BX171" i="42"/>
  <c r="BE174" i="42"/>
  <c r="BI174" i="42"/>
  <c r="BM174" i="42"/>
  <c r="BM173" i="42"/>
  <c r="BM198" i="42" s="1"/>
  <c r="BM7" i="42" s="1"/>
  <c r="BQ174" i="42"/>
  <c r="BU174" i="42"/>
  <c r="BY174" i="42"/>
  <c r="BG175" i="42"/>
  <c r="BK175" i="42"/>
  <c r="BW175" i="42"/>
  <c r="BF177" i="42"/>
  <c r="BF199" i="42" s="1"/>
  <c r="BF8" i="42" s="1"/>
  <c r="BJ177" i="42"/>
  <c r="BJ199" i="42" s="1"/>
  <c r="BJ8" i="42" s="1"/>
  <c r="BN177" i="42"/>
  <c r="BN199" i="42" s="1"/>
  <c r="BN8" i="42" s="1"/>
  <c r="BR177" i="42"/>
  <c r="BR199" i="42" s="1"/>
  <c r="BR8" i="42" s="1"/>
  <c r="BR176" i="42"/>
  <c r="BV177" i="42"/>
  <c r="BV199" i="42" s="1"/>
  <c r="BV8" i="42" s="1"/>
  <c r="BH178" i="42"/>
  <c r="BL178" i="42"/>
  <c r="BX178" i="42"/>
  <c r="BG180" i="42"/>
  <c r="BK180" i="42"/>
  <c r="BO180" i="42"/>
  <c r="BO179" i="42"/>
  <c r="BS180" i="42"/>
  <c r="BW180" i="42"/>
  <c r="BI181" i="42"/>
  <c r="BI200" i="42" s="1"/>
  <c r="BI9" i="42" s="1"/>
  <c r="BM181" i="42"/>
  <c r="BM200" i="42" s="1"/>
  <c r="BM9" i="42" s="1"/>
  <c r="BY181" i="42"/>
  <c r="BY200" i="42" s="1"/>
  <c r="BY9" i="42" s="1"/>
  <c r="BN184" i="42"/>
  <c r="BR184" i="42"/>
  <c r="BD187" i="42"/>
  <c r="BH187" i="42"/>
  <c r="BL187" i="42"/>
  <c r="BP187" i="42"/>
  <c r="BT187" i="42"/>
  <c r="BX187" i="42"/>
  <c r="BG189" i="42"/>
  <c r="BG202" i="42" s="1"/>
  <c r="BG11" i="42" s="1"/>
  <c r="BK189" i="42"/>
  <c r="BK202" i="42" s="1"/>
  <c r="BK11" i="42" s="1"/>
  <c r="BO189" i="42"/>
  <c r="BO202" i="42" s="1"/>
  <c r="BO11" i="42" s="1"/>
  <c r="BW189" i="42"/>
  <c r="BW202" i="42" s="1"/>
  <c r="BW11" i="42" s="1"/>
  <c r="BD191" i="42"/>
  <c r="BD190" i="42"/>
  <c r="BH191" i="42"/>
  <c r="BL191" i="42"/>
  <c r="BP191" i="42"/>
  <c r="BT191" i="42"/>
  <c r="BT190" i="42"/>
  <c r="BX191" i="42"/>
  <c r="BG193" i="42"/>
  <c r="BG203" i="42" s="1"/>
  <c r="BG12" i="42" s="1"/>
  <c r="BK193" i="42"/>
  <c r="BK203" i="42" s="1"/>
  <c r="BK12" i="42" s="1"/>
  <c r="BS193" i="42"/>
  <c r="BS203" i="42" s="1"/>
  <c r="BS12" i="42" s="1"/>
  <c r="BW193" i="42"/>
  <c r="BW203" i="42" s="1"/>
  <c r="BW12" i="42" s="1"/>
  <c r="BH170" i="42"/>
  <c r="BI173" i="42"/>
  <c r="BI198" i="42" s="1"/>
  <c r="BI7" i="42" s="1"/>
  <c r="BE177" i="42"/>
  <c r="BE199" i="42" s="1"/>
  <c r="BE8" i="42" s="1"/>
  <c r="BJ180" i="42"/>
  <c r="BG183" i="42"/>
  <c r="BW186" i="42"/>
  <c r="BJ192" i="42"/>
  <c r="BG169" i="42"/>
  <c r="BG197" i="42" s="1"/>
  <c r="BG6" i="42" s="1"/>
  <c r="CM10" i="42" s="1"/>
  <c r="BK169" i="42"/>
  <c r="BK197" i="42" s="1"/>
  <c r="BK6" i="42" s="1"/>
  <c r="CQ10" i="42" s="1"/>
  <c r="BO169" i="42"/>
  <c r="BO197" i="42" s="1"/>
  <c r="BO6" i="42" s="1"/>
  <c r="CT10" i="42" s="1"/>
  <c r="BS169" i="42"/>
  <c r="BS197" i="42" s="1"/>
  <c r="BS6" i="42" s="1"/>
  <c r="BW169" i="42"/>
  <c r="BW197" i="42" s="1"/>
  <c r="BW6" i="42" s="1"/>
  <c r="DD10" i="42" s="1"/>
  <c r="BF170" i="42"/>
  <c r="BJ170" i="42"/>
  <c r="BN170" i="42"/>
  <c r="BR170" i="42"/>
  <c r="BV170" i="42"/>
  <c r="BE171" i="42"/>
  <c r="BI171" i="42"/>
  <c r="BM171" i="42"/>
  <c r="BQ171" i="42"/>
  <c r="BU171" i="42"/>
  <c r="BY171" i="42"/>
  <c r="BD172" i="42"/>
  <c r="BH172" i="42"/>
  <c r="BL172" i="42"/>
  <c r="BP172" i="42"/>
  <c r="BT172" i="42"/>
  <c r="BX172" i="42"/>
  <c r="BG173" i="42"/>
  <c r="BG198" i="42" s="1"/>
  <c r="BG7" i="42" s="1"/>
  <c r="BK173" i="42"/>
  <c r="BK198" i="42" s="1"/>
  <c r="BK7" i="42" s="1"/>
  <c r="BO173" i="42"/>
  <c r="BO198" i="42" s="1"/>
  <c r="BO7" i="42" s="1"/>
  <c r="BS173" i="42"/>
  <c r="BS198" i="42" s="1"/>
  <c r="BS7" i="42" s="1"/>
  <c r="BW173" i="42"/>
  <c r="BW198" i="42" s="1"/>
  <c r="BW7" i="42" s="1"/>
  <c r="BF174" i="42"/>
  <c r="BJ174" i="42"/>
  <c r="BN174" i="42"/>
  <c r="BR174" i="42"/>
  <c r="BV174" i="42"/>
  <c r="BE175" i="42"/>
  <c r="BI175" i="42"/>
  <c r="BM175" i="42"/>
  <c r="BQ175" i="42"/>
  <c r="BU175" i="42"/>
  <c r="BY175" i="42"/>
  <c r="BD176" i="42"/>
  <c r="BH176" i="42"/>
  <c r="BL176" i="42"/>
  <c r="BP176" i="42"/>
  <c r="BT176" i="42"/>
  <c r="BX176" i="42"/>
  <c r="BG177" i="42"/>
  <c r="BG199" i="42" s="1"/>
  <c r="BG8" i="42" s="1"/>
  <c r="BK177" i="42"/>
  <c r="BK199" i="42" s="1"/>
  <c r="BK8" i="42" s="1"/>
  <c r="BO177" i="42"/>
  <c r="BO199" i="42" s="1"/>
  <c r="BO8" i="42" s="1"/>
  <c r="BS177" i="42"/>
  <c r="BS199" i="42" s="1"/>
  <c r="BS8" i="42" s="1"/>
  <c r="BW177" i="42"/>
  <c r="BW199" i="42" s="1"/>
  <c r="BW8" i="42" s="1"/>
  <c r="BF178" i="42"/>
  <c r="BJ178" i="42"/>
  <c r="BN178" i="42"/>
  <c r="BR178" i="42"/>
  <c r="BV178" i="42"/>
  <c r="BE179" i="42"/>
  <c r="BI179" i="42"/>
  <c r="BM179" i="42"/>
  <c r="BQ179" i="42"/>
  <c r="BU179" i="42"/>
  <c r="BY179" i="42"/>
  <c r="BD180" i="42"/>
  <c r="BH180" i="42"/>
  <c r="BL180" i="42"/>
  <c r="BP180" i="42"/>
  <c r="BT180" i="42"/>
  <c r="BX180" i="42"/>
  <c r="BG181" i="42"/>
  <c r="BG200" i="42" s="1"/>
  <c r="BG9" i="42" s="1"/>
  <c r="BK181" i="42"/>
  <c r="BK200" i="42" s="1"/>
  <c r="BK9" i="42" s="1"/>
  <c r="BO181" i="42"/>
  <c r="BO200" i="42" s="1"/>
  <c r="BO9" i="42" s="1"/>
  <c r="BS181" i="42"/>
  <c r="BS200" i="42" s="1"/>
  <c r="BS9" i="42" s="1"/>
  <c r="BW181" i="42"/>
  <c r="BW200" i="42" s="1"/>
  <c r="BW9" i="42" s="1"/>
  <c r="BF182" i="42"/>
  <c r="BJ182" i="42"/>
  <c r="BN182" i="42"/>
  <c r="BR182" i="42"/>
  <c r="BV182" i="42"/>
  <c r="BE183" i="42"/>
  <c r="BI183" i="42"/>
  <c r="BM183" i="42"/>
  <c r="BQ183" i="42"/>
  <c r="BU183" i="42"/>
  <c r="BY183" i="42"/>
  <c r="BD184" i="42"/>
  <c r="BH184" i="42"/>
  <c r="BL184" i="42"/>
  <c r="BP184" i="42"/>
  <c r="BT184" i="42"/>
  <c r="BX184" i="42"/>
  <c r="BG185" i="42"/>
  <c r="BG201" i="42" s="1"/>
  <c r="BG10" i="42" s="1"/>
  <c r="BK185" i="42"/>
  <c r="BK201" i="42" s="1"/>
  <c r="BK10" i="42" s="1"/>
  <c r="BO185" i="42"/>
  <c r="BO201" i="42" s="1"/>
  <c r="BO10" i="42" s="1"/>
  <c r="BS185" i="42"/>
  <c r="BS201" i="42" s="1"/>
  <c r="BS10" i="42" s="1"/>
  <c r="BW185" i="42"/>
  <c r="BW201" i="42" s="1"/>
  <c r="BW10" i="42" s="1"/>
  <c r="BF186" i="42"/>
  <c r="BJ186" i="42"/>
  <c r="BN186" i="42"/>
  <c r="BR186" i="42"/>
  <c r="BV186" i="42"/>
  <c r="BD188" i="42"/>
  <c r="BH188" i="42"/>
  <c r="BL188" i="42"/>
  <c r="BP188" i="42"/>
  <c r="BT188" i="42"/>
  <c r="BX188" i="42"/>
  <c r="BF190" i="42"/>
  <c r="BJ190" i="42"/>
  <c r="BN190" i="42"/>
  <c r="BR190" i="42"/>
  <c r="BV190" i="42"/>
  <c r="BD192" i="42"/>
  <c r="BH192" i="42"/>
  <c r="BL192" i="42"/>
  <c r="BP192" i="42"/>
  <c r="BT192" i="42"/>
  <c r="BX192" i="42"/>
  <c r="BD169" i="42"/>
  <c r="BD197" i="42" s="1"/>
  <c r="BD6" i="42" s="1"/>
  <c r="CK10" i="42" s="1"/>
  <c r="BH169" i="42"/>
  <c r="BH197" i="42" s="1"/>
  <c r="BH6" i="42" s="1"/>
  <c r="CN10" i="42" s="1"/>
  <c r="BL169" i="42"/>
  <c r="BL197" i="42" s="1"/>
  <c r="BL6" i="42" s="1"/>
  <c r="CR10" i="42" s="1"/>
  <c r="BP169" i="42"/>
  <c r="BP197" i="42" s="1"/>
  <c r="BP6" i="42" s="1"/>
  <c r="BT169" i="42"/>
  <c r="BT197" i="42" s="1"/>
  <c r="BT6" i="42" s="1"/>
  <c r="BX169" i="42"/>
  <c r="BX197" i="42" s="1"/>
  <c r="BX6" i="42" s="1"/>
  <c r="BG170" i="42"/>
  <c r="BK170" i="42"/>
  <c r="BO170" i="42"/>
  <c r="BS170" i="42"/>
  <c r="BW170" i="42"/>
  <c r="BF171" i="42"/>
  <c r="BJ171" i="42"/>
  <c r="BN171" i="42"/>
  <c r="BR171" i="42"/>
  <c r="BV171" i="42"/>
  <c r="BE172" i="42"/>
  <c r="BI172" i="42"/>
  <c r="BM172" i="42"/>
  <c r="BQ172" i="42"/>
  <c r="BU172" i="42"/>
  <c r="BY172" i="42"/>
  <c r="BD173" i="42"/>
  <c r="BD198" i="42" s="1"/>
  <c r="BD7" i="42" s="1"/>
  <c r="BH173" i="42"/>
  <c r="BH198" i="42" s="1"/>
  <c r="BH7" i="42" s="1"/>
  <c r="BL173" i="42"/>
  <c r="BL198" i="42" s="1"/>
  <c r="BL7" i="42" s="1"/>
  <c r="BP173" i="42"/>
  <c r="BP198" i="42" s="1"/>
  <c r="BP7" i="42" s="1"/>
  <c r="BT173" i="42"/>
  <c r="BT198" i="42" s="1"/>
  <c r="BT7" i="42" s="1"/>
  <c r="BX173" i="42"/>
  <c r="BX198" i="42" s="1"/>
  <c r="BX7" i="42" s="1"/>
  <c r="DE12" i="42" s="1"/>
  <c r="BG174" i="42"/>
  <c r="BK174" i="42"/>
  <c r="BO174" i="42"/>
  <c r="BS174" i="42"/>
  <c r="BW174" i="42"/>
  <c r="BF175" i="42"/>
  <c r="BJ175" i="42"/>
  <c r="BN175" i="42"/>
  <c r="BR175" i="42"/>
  <c r="BV175" i="42"/>
  <c r="BE176" i="42"/>
  <c r="BI176" i="42"/>
  <c r="BM176" i="42"/>
  <c r="BQ176" i="42"/>
  <c r="BU176" i="42"/>
  <c r="BY176" i="42"/>
  <c r="BD177" i="42"/>
  <c r="BD199" i="42" s="1"/>
  <c r="BD8" i="42" s="1"/>
  <c r="BH177" i="42"/>
  <c r="BH199" i="42" s="1"/>
  <c r="BH8" i="42" s="1"/>
  <c r="BL177" i="42"/>
  <c r="BL199" i="42" s="1"/>
  <c r="BL8" i="42" s="1"/>
  <c r="BP177" i="42"/>
  <c r="BP199" i="42" s="1"/>
  <c r="BP8" i="42" s="1"/>
  <c r="BT177" i="42"/>
  <c r="BT199" i="42" s="1"/>
  <c r="BT8" i="42" s="1"/>
  <c r="BX177" i="42"/>
  <c r="BX199" i="42" s="1"/>
  <c r="BX8" i="42" s="1"/>
  <c r="BG178" i="42"/>
  <c r="BK178" i="42"/>
  <c r="BO178" i="42"/>
  <c r="BS178" i="42"/>
  <c r="BW178" i="42"/>
  <c r="BF179" i="42"/>
  <c r="BJ179" i="42"/>
  <c r="BN179" i="42"/>
  <c r="BR179" i="42"/>
  <c r="BV179" i="42"/>
  <c r="BE180" i="42"/>
  <c r="BI180" i="42"/>
  <c r="BM180" i="42"/>
  <c r="BQ180" i="42"/>
  <c r="BU180" i="42"/>
  <c r="BY180" i="42"/>
  <c r="BD181" i="42"/>
  <c r="BD200" i="42" s="1"/>
  <c r="BD9" i="42" s="1"/>
  <c r="BH181" i="42"/>
  <c r="BH200" i="42" s="1"/>
  <c r="BH9" i="42" s="1"/>
  <c r="BL181" i="42"/>
  <c r="BL200" i="42" s="1"/>
  <c r="BL9" i="42" s="1"/>
  <c r="BP181" i="42"/>
  <c r="BP200" i="42" s="1"/>
  <c r="BP9" i="42" s="1"/>
  <c r="BT181" i="42"/>
  <c r="BT200" i="42" s="1"/>
  <c r="BT9" i="42" s="1"/>
  <c r="BX181" i="42"/>
  <c r="BX200" i="42" s="1"/>
  <c r="BX9" i="42" s="1"/>
  <c r="BG182" i="42"/>
  <c r="BK182" i="42"/>
  <c r="BO182" i="42"/>
  <c r="BS182" i="42"/>
  <c r="BW182" i="42"/>
  <c r="BF183" i="42"/>
  <c r="BJ183" i="42"/>
  <c r="BN183" i="42"/>
  <c r="BR183" i="42"/>
  <c r="BV183" i="42"/>
  <c r="BE184" i="42"/>
  <c r="BI184" i="42"/>
  <c r="BM184" i="42"/>
  <c r="BQ184" i="42"/>
  <c r="BU184" i="42"/>
  <c r="BY184" i="42"/>
  <c r="BD185" i="42"/>
  <c r="BD201" i="42" s="1"/>
  <c r="BD10" i="42" s="1"/>
  <c r="BH185" i="42"/>
  <c r="BH201" i="42" s="1"/>
  <c r="BH10" i="42" s="1"/>
  <c r="BL185" i="42"/>
  <c r="BL201" i="42" s="1"/>
  <c r="BL10" i="42" s="1"/>
  <c r="BP185" i="42"/>
  <c r="BP201" i="42" s="1"/>
  <c r="BP10" i="42" s="1"/>
  <c r="BT185" i="42"/>
  <c r="BT201" i="42" s="1"/>
  <c r="BT10" i="42" s="1"/>
  <c r="BX185" i="42"/>
  <c r="BX201" i="42" s="1"/>
  <c r="BX10" i="42" s="1"/>
  <c r="BF187" i="42"/>
  <c r="BJ187" i="42"/>
  <c r="BN187" i="42"/>
  <c r="BR187" i="42"/>
  <c r="BV187" i="42"/>
  <c r="BE188" i="42"/>
  <c r="BI188" i="42"/>
  <c r="BM188" i="42"/>
  <c r="BQ188" i="42"/>
  <c r="BU188" i="42"/>
  <c r="BY188" i="42"/>
  <c r="BD189" i="42"/>
  <c r="BD202" i="42" s="1"/>
  <c r="BD11" i="42" s="1"/>
  <c r="BH189" i="42"/>
  <c r="BH202" i="42" s="1"/>
  <c r="BH11" i="42" s="1"/>
  <c r="BL189" i="42"/>
  <c r="BL202" i="42" s="1"/>
  <c r="BL11" i="42" s="1"/>
  <c r="BP189" i="42"/>
  <c r="BP202" i="42" s="1"/>
  <c r="BP11" i="42" s="1"/>
  <c r="BT189" i="42"/>
  <c r="BT202" i="42" s="1"/>
  <c r="BT11" i="42" s="1"/>
  <c r="BX189" i="42"/>
  <c r="BX202" i="42" s="1"/>
  <c r="BX11" i="42" s="1"/>
  <c r="BG190" i="42"/>
  <c r="BK190" i="42"/>
  <c r="BO190" i="42"/>
  <c r="BS190" i="42"/>
  <c r="BW190" i="42"/>
  <c r="BF191" i="42"/>
  <c r="BJ191" i="42"/>
  <c r="BN191" i="42"/>
  <c r="BR191" i="42"/>
  <c r="BV191" i="42"/>
  <c r="BE192" i="42"/>
  <c r="BI192" i="42"/>
  <c r="BM192" i="42"/>
  <c r="BQ192" i="42"/>
  <c r="BU192" i="42"/>
  <c r="BY192" i="42"/>
  <c r="BD193" i="42"/>
  <c r="BD203" i="42" s="1"/>
  <c r="BD12" i="42" s="1"/>
  <c r="BH193" i="42"/>
  <c r="BH203" i="42" s="1"/>
  <c r="BH12" i="42" s="1"/>
  <c r="BL193" i="42"/>
  <c r="BL203" i="42" s="1"/>
  <c r="BL12" i="42" s="1"/>
  <c r="BP193" i="42"/>
  <c r="BP203" i="42" s="1"/>
  <c r="BP12" i="42" s="1"/>
  <c r="BT193" i="42"/>
  <c r="BT203" i="42" s="1"/>
  <c r="BT12" i="42" s="1"/>
  <c r="BX193" i="42"/>
  <c r="BX203" i="42" s="1"/>
  <c r="BX12" i="42" s="1"/>
  <c r="BD186" i="42"/>
  <c r="BH186" i="42"/>
  <c r="BL186" i="42"/>
  <c r="BP186" i="42"/>
  <c r="BT186" i="42"/>
  <c r="BX186" i="42"/>
  <c r="BG187" i="42"/>
  <c r="BK187" i="42"/>
  <c r="BO187" i="42"/>
  <c r="BS187" i="42"/>
  <c r="BW187" i="42"/>
  <c r="BE189" i="42"/>
  <c r="BE202" i="42" s="1"/>
  <c r="BE11" i="42" s="1"/>
  <c r="BI189" i="42"/>
  <c r="BI202" i="42" s="1"/>
  <c r="BI11" i="42" s="1"/>
  <c r="BM189" i="42"/>
  <c r="BM202" i="42" s="1"/>
  <c r="BM11" i="42" s="1"/>
  <c r="BQ189" i="42"/>
  <c r="BQ202" i="42" s="1"/>
  <c r="BQ11" i="42" s="1"/>
  <c r="BU189" i="42"/>
  <c r="BU202" i="42" s="1"/>
  <c r="BU11" i="42" s="1"/>
  <c r="BG191" i="42"/>
  <c r="BK191" i="42"/>
  <c r="BO191" i="42"/>
  <c r="BS191" i="42"/>
  <c r="BW191" i="42"/>
  <c r="BE193" i="42"/>
  <c r="BE203" i="42" s="1"/>
  <c r="BE12" i="42" s="1"/>
  <c r="BI193" i="42"/>
  <c r="BI203" i="42" s="1"/>
  <c r="BI12" i="42" s="1"/>
  <c r="BM193" i="42"/>
  <c r="BM203" i="42" s="1"/>
  <c r="BM12" i="42" s="1"/>
  <c r="BQ193" i="42"/>
  <c r="BQ203" i="42" s="1"/>
  <c r="BQ12" i="42" s="1"/>
  <c r="BU193" i="42"/>
  <c r="BU203" i="42" s="1"/>
  <c r="BU12" i="42" s="1"/>
  <c r="BY193" i="42"/>
  <c r="BY203" i="42" s="1"/>
  <c r="BY12" i="42" s="1"/>
  <c r="CI14" i="42" l="1"/>
  <c r="DD12" i="42"/>
  <c r="DF14" i="42"/>
  <c r="DE14" i="42"/>
  <c r="CZ10" i="42"/>
  <c r="DE10" i="42"/>
  <c r="CY10" i="42"/>
  <c r="DC10" i="42"/>
  <c r="DB10" i="42"/>
  <c r="DA10" i="42"/>
  <c r="CW10" i="42"/>
  <c r="CV10" i="42"/>
  <c r="CU10" i="42"/>
  <c r="CS10" i="42"/>
  <c r="CP10" i="42"/>
  <c r="CO10" i="42"/>
  <c r="CI16" i="42" l="1"/>
  <c r="CU16" i="42" s="1"/>
  <c r="DD14" i="42"/>
  <c r="DG10" i="42"/>
  <c r="CK5" i="42" s="1"/>
  <c r="CO16" i="42"/>
  <c r="CT16" i="42"/>
  <c r="CY16" i="42"/>
  <c r="CQ16" i="42"/>
  <c r="DB16" i="42"/>
  <c r="CT14" i="42"/>
  <c r="CQ12" i="42"/>
  <c r="CP14" i="42"/>
  <c r="CQ14" i="42"/>
  <c r="DB12" i="42"/>
  <c r="CU14" i="42"/>
  <c r="CS12" i="42"/>
  <c r="CN14" i="42"/>
  <c r="CT12" i="42"/>
  <c r="CV12" i="42"/>
  <c r="CZ14" i="42"/>
  <c r="CK14" i="42"/>
  <c r="CO14" i="42"/>
  <c r="CZ12" i="42"/>
  <c r="CM14" i="42"/>
  <c r="DB14" i="42"/>
  <c r="CK12" i="42"/>
  <c r="CM12" i="42"/>
  <c r="CW14" i="42"/>
  <c r="CX14" i="42"/>
  <c r="CP12" i="42"/>
  <c r="CY14" i="42"/>
  <c r="CR14" i="42"/>
  <c r="CW12" i="42"/>
  <c r="CR12" i="42"/>
  <c r="CS14" i="42"/>
  <c r="CO12" i="42"/>
  <c r="CV14" i="42"/>
  <c r="CN12" i="42"/>
  <c r="CX12" i="42"/>
  <c r="DA14" i="42"/>
  <c r="CL14" i="42"/>
  <c r="DC12" i="42"/>
  <c r="DC14" i="42"/>
  <c r="CU12" i="42"/>
  <c r="CL12" i="42"/>
  <c r="CY12" i="42"/>
  <c r="DA12" i="42"/>
  <c r="CM16" i="42" l="1"/>
  <c r="CN16" i="42"/>
  <c r="CI18" i="42"/>
  <c r="DD16" i="42"/>
  <c r="CZ16" i="42"/>
  <c r="CW16" i="42"/>
  <c r="CV16" i="42"/>
  <c r="DE16" i="42"/>
  <c r="DF16" i="42"/>
  <c r="CR16" i="42"/>
  <c r="CS16" i="42"/>
  <c r="DA16" i="42"/>
  <c r="DC16" i="42"/>
  <c r="CP16" i="42"/>
  <c r="CL16" i="42"/>
  <c r="CX16" i="42"/>
  <c r="CK16" i="42"/>
  <c r="DG12" i="42"/>
  <c r="DG14" i="42"/>
  <c r="L18" i="15"/>
  <c r="DG16" i="42" l="1"/>
  <c r="CI20" i="42"/>
  <c r="DD18" i="42"/>
  <c r="CM18" i="42"/>
  <c r="CV18" i="42"/>
  <c r="CK18" i="42"/>
  <c r="CW18" i="42"/>
  <c r="DA18" i="42"/>
  <c r="DF18" i="42"/>
  <c r="CS18" i="42"/>
  <c r="CL18" i="42"/>
  <c r="CR18" i="42"/>
  <c r="CP18" i="42"/>
  <c r="CO18" i="42"/>
  <c r="DE18" i="42"/>
  <c r="CT18" i="42"/>
  <c r="CN18" i="42"/>
  <c r="CX18" i="42"/>
  <c r="DB18" i="42"/>
  <c r="DC18" i="42"/>
  <c r="CU18" i="42"/>
  <c r="CQ18" i="42"/>
  <c r="CZ18" i="42"/>
  <c r="CY18" i="42"/>
  <c r="CM5" i="42"/>
  <c r="N18" i="15" s="1"/>
  <c r="N43" i="15" s="1"/>
  <c r="CL5" i="42"/>
  <c r="M18" i="15" s="1"/>
  <c r="M43" i="15" s="1"/>
  <c r="CN5" i="42"/>
  <c r="O18" i="15" s="1"/>
  <c r="O43" i="15" s="1"/>
  <c r="L43" i="15"/>
  <c r="DG18" i="42" l="1"/>
  <c r="CO5" i="42" s="1"/>
  <c r="P18" i="15" s="1"/>
  <c r="P43" i="15" s="1"/>
  <c r="CI22" i="42"/>
  <c r="DD20" i="42"/>
  <c r="CK20" i="42"/>
  <c r="CZ20" i="42"/>
  <c r="DC20" i="42"/>
  <c r="CP20" i="42"/>
  <c r="CY20" i="42"/>
  <c r="DE20" i="42"/>
  <c r="CL20" i="42"/>
  <c r="DF20" i="42"/>
  <c r="CV20" i="42"/>
  <c r="DB20" i="42"/>
  <c r="CN20" i="42"/>
  <c r="DA20" i="42"/>
  <c r="CX20" i="42"/>
  <c r="CS20" i="42"/>
  <c r="CO20" i="42"/>
  <c r="CU20" i="42"/>
  <c r="CM20" i="42"/>
  <c r="CT20" i="42"/>
  <c r="CR20" i="42"/>
  <c r="CQ20" i="42"/>
  <c r="CW20" i="42"/>
  <c r="G744" i="38"/>
  <c r="D1109" i="38"/>
  <c r="G1109" i="38" s="1"/>
  <c r="D1108" i="38"/>
  <c r="G1108" i="38" s="1"/>
  <c r="D1107" i="38"/>
  <c r="G1107" i="38" s="1"/>
  <c r="D1106" i="38"/>
  <c r="G1106" i="38" s="1"/>
  <c r="D1105" i="38"/>
  <c r="G1105" i="38" s="1"/>
  <c r="D1104" i="38"/>
  <c r="G1104" i="38" s="1"/>
  <c r="D1103" i="38"/>
  <c r="G1103" i="38" s="1"/>
  <c r="D1102" i="38"/>
  <c r="G1102" i="38" s="1"/>
  <c r="D1101" i="38"/>
  <c r="G1101" i="38" s="1"/>
  <c r="D1100" i="38"/>
  <c r="G1100" i="38" s="1"/>
  <c r="D1099" i="38"/>
  <c r="G1099" i="38" s="1"/>
  <c r="D1098" i="38"/>
  <c r="G1098" i="38" s="1"/>
  <c r="D1097" i="38"/>
  <c r="G1097" i="38" s="1"/>
  <c r="D1096" i="38"/>
  <c r="G1096" i="38" s="1"/>
  <c r="D1095" i="38"/>
  <c r="G1095" i="38" s="1"/>
  <c r="D1094" i="38"/>
  <c r="G1094" i="38" s="1"/>
  <c r="D1093" i="38"/>
  <c r="G1093" i="38" s="1"/>
  <c r="D1092" i="38"/>
  <c r="G1092" i="38" s="1"/>
  <c r="D1091" i="38"/>
  <c r="G1091" i="38" s="1"/>
  <c r="D1090" i="38"/>
  <c r="G1090" i="38" s="1"/>
  <c r="D1089" i="38"/>
  <c r="G1089" i="38" s="1"/>
  <c r="D1088" i="38"/>
  <c r="G1088" i="38" s="1"/>
  <c r="D1087" i="38"/>
  <c r="G1087" i="38" s="1"/>
  <c r="D1086" i="38"/>
  <c r="G1086" i="38" s="1"/>
  <c r="D1085" i="38"/>
  <c r="G1085" i="38" s="1"/>
  <c r="D1084" i="38"/>
  <c r="G1084" i="38" s="1"/>
  <c r="D1083" i="38"/>
  <c r="G1083" i="38" s="1"/>
  <c r="D1082" i="38"/>
  <c r="G1082" i="38" s="1"/>
  <c r="D1081" i="38"/>
  <c r="G1081" i="38" s="1"/>
  <c r="D1080" i="38"/>
  <c r="G1080" i="38" s="1"/>
  <c r="D1079" i="38"/>
  <c r="G1079" i="38" s="1"/>
  <c r="D1078" i="38"/>
  <c r="G1078" i="38" s="1"/>
  <c r="D1077" i="38"/>
  <c r="G1077" i="38" s="1"/>
  <c r="D1076" i="38"/>
  <c r="G1076" i="38" s="1"/>
  <c r="D1075" i="38"/>
  <c r="G1075" i="38" s="1"/>
  <c r="D1074" i="38"/>
  <c r="G1074" i="38" s="1"/>
  <c r="D1073" i="38"/>
  <c r="G1073" i="38" s="1"/>
  <c r="D1072" i="38"/>
  <c r="G1072" i="38" s="1"/>
  <c r="D1071" i="38"/>
  <c r="G1071" i="38" s="1"/>
  <c r="D1070" i="38"/>
  <c r="G1070" i="38" s="1"/>
  <c r="D1069" i="38"/>
  <c r="G1069" i="38" s="1"/>
  <c r="D1068" i="38"/>
  <c r="G1068" i="38" s="1"/>
  <c r="D1067" i="38"/>
  <c r="G1067" i="38" s="1"/>
  <c r="D1066" i="38"/>
  <c r="G1066" i="38" s="1"/>
  <c r="D1065" i="38"/>
  <c r="G1065" i="38" s="1"/>
  <c r="D1064" i="38"/>
  <c r="G1064" i="38" s="1"/>
  <c r="D1063" i="38"/>
  <c r="G1063" i="38" s="1"/>
  <c r="D1062" i="38"/>
  <c r="G1062" i="38" s="1"/>
  <c r="D1061" i="38"/>
  <c r="G1061" i="38" s="1"/>
  <c r="D1060" i="38"/>
  <c r="G1060" i="38" s="1"/>
  <c r="D1059" i="38"/>
  <c r="G1059" i="38" s="1"/>
  <c r="D1058" i="38"/>
  <c r="G1058" i="38" s="1"/>
  <c r="D1057" i="38"/>
  <c r="G1057" i="38" s="1"/>
  <c r="D1056" i="38"/>
  <c r="G1056" i="38" s="1"/>
  <c r="D1055" i="38"/>
  <c r="G1055" i="38" s="1"/>
  <c r="D1054" i="38"/>
  <c r="G1054" i="38" s="1"/>
  <c r="D1053" i="38"/>
  <c r="G1053" i="38" s="1"/>
  <c r="D1052" i="38"/>
  <c r="G1052" i="38" s="1"/>
  <c r="D1051" i="38"/>
  <c r="G1051" i="38" s="1"/>
  <c r="D1050" i="38"/>
  <c r="G1050" i="38" s="1"/>
  <c r="D1049" i="38"/>
  <c r="G1049" i="38" s="1"/>
  <c r="D1048" i="38"/>
  <c r="G1048" i="38" s="1"/>
  <c r="D1047" i="38"/>
  <c r="G1047" i="38" s="1"/>
  <c r="D1046" i="38"/>
  <c r="G1046" i="38" s="1"/>
  <c r="D1045" i="38"/>
  <c r="G1045" i="38" s="1"/>
  <c r="D1044" i="38"/>
  <c r="G1044" i="38" s="1"/>
  <c r="D1043" i="38"/>
  <c r="G1043" i="38" s="1"/>
  <c r="D1042" i="38"/>
  <c r="G1042" i="38" s="1"/>
  <c r="D1041" i="38"/>
  <c r="G1041" i="38" s="1"/>
  <c r="D1040" i="38"/>
  <c r="G1040" i="38" s="1"/>
  <c r="D1039" i="38"/>
  <c r="G1039" i="38" s="1"/>
  <c r="D1038" i="38"/>
  <c r="G1038" i="38" s="1"/>
  <c r="D1037" i="38"/>
  <c r="G1037" i="38" s="1"/>
  <c r="D1036" i="38"/>
  <c r="G1036" i="38" s="1"/>
  <c r="D1035" i="38"/>
  <c r="G1035" i="38" s="1"/>
  <c r="D1034" i="38"/>
  <c r="G1034" i="38" s="1"/>
  <c r="D1033" i="38"/>
  <c r="G1033" i="38" s="1"/>
  <c r="D1032" i="38"/>
  <c r="G1032" i="38" s="1"/>
  <c r="D1031" i="38"/>
  <c r="G1031" i="38" s="1"/>
  <c r="D1030" i="38"/>
  <c r="G1030" i="38" s="1"/>
  <c r="D1029" i="38"/>
  <c r="G1029" i="38" s="1"/>
  <c r="D1028" i="38"/>
  <c r="G1028" i="38" s="1"/>
  <c r="D1027" i="38"/>
  <c r="G1027" i="38" s="1"/>
  <c r="D1026" i="38"/>
  <c r="G1026" i="38" s="1"/>
  <c r="D1025" i="38"/>
  <c r="G1025" i="38" s="1"/>
  <c r="D1024" i="38"/>
  <c r="G1024" i="38" s="1"/>
  <c r="D1023" i="38"/>
  <c r="G1023" i="38" s="1"/>
  <c r="D1022" i="38"/>
  <c r="G1022" i="38" s="1"/>
  <c r="D1021" i="38"/>
  <c r="G1021" i="38" s="1"/>
  <c r="D1020" i="38"/>
  <c r="G1020" i="38" s="1"/>
  <c r="D1019" i="38"/>
  <c r="G1019" i="38" s="1"/>
  <c r="D1018" i="38"/>
  <c r="G1018" i="38" s="1"/>
  <c r="D1017" i="38"/>
  <c r="G1017" i="38" s="1"/>
  <c r="D1016" i="38"/>
  <c r="G1016" i="38" s="1"/>
  <c r="D1015" i="38"/>
  <c r="G1015" i="38" s="1"/>
  <c r="D1014" i="38"/>
  <c r="G1014" i="38" s="1"/>
  <c r="D1013" i="38"/>
  <c r="G1013" i="38" s="1"/>
  <c r="D1012" i="38"/>
  <c r="G1012" i="38" s="1"/>
  <c r="D1011" i="38"/>
  <c r="G1011" i="38" s="1"/>
  <c r="D1010" i="38"/>
  <c r="G1010" i="38" s="1"/>
  <c r="D1009" i="38"/>
  <c r="G1009" i="38" s="1"/>
  <c r="D1008" i="38"/>
  <c r="G1008" i="38" s="1"/>
  <c r="D1007" i="38"/>
  <c r="G1007" i="38" s="1"/>
  <c r="D1006" i="38"/>
  <c r="G1006" i="38" s="1"/>
  <c r="D1005" i="38"/>
  <c r="G1005" i="38" s="1"/>
  <c r="D1004" i="38"/>
  <c r="G1004" i="38" s="1"/>
  <c r="D1003" i="38"/>
  <c r="G1003" i="38" s="1"/>
  <c r="D1002" i="38"/>
  <c r="G1002" i="38" s="1"/>
  <c r="D1001" i="38"/>
  <c r="G1001" i="38" s="1"/>
  <c r="D1000" i="38"/>
  <c r="G1000" i="38" s="1"/>
  <c r="D999" i="38"/>
  <c r="G999" i="38" s="1"/>
  <c r="D998" i="38"/>
  <c r="G998" i="38" s="1"/>
  <c r="D997" i="38"/>
  <c r="G997" i="38" s="1"/>
  <c r="D996" i="38"/>
  <c r="G996" i="38" s="1"/>
  <c r="D995" i="38"/>
  <c r="G995" i="38" s="1"/>
  <c r="D994" i="38"/>
  <c r="G994" i="38" s="1"/>
  <c r="D993" i="38"/>
  <c r="G993" i="38" s="1"/>
  <c r="D992" i="38"/>
  <c r="G992" i="38" s="1"/>
  <c r="D991" i="38"/>
  <c r="G991" i="38" s="1"/>
  <c r="D990" i="38"/>
  <c r="G990" i="38" s="1"/>
  <c r="D989" i="38"/>
  <c r="G989" i="38" s="1"/>
  <c r="D988" i="38"/>
  <c r="G988" i="38" s="1"/>
  <c r="D987" i="38"/>
  <c r="G987" i="38" s="1"/>
  <c r="D986" i="38"/>
  <c r="G986" i="38" s="1"/>
  <c r="D985" i="38"/>
  <c r="G985" i="38" s="1"/>
  <c r="D984" i="38"/>
  <c r="G984" i="38" s="1"/>
  <c r="D983" i="38"/>
  <c r="G983" i="38" s="1"/>
  <c r="D982" i="38"/>
  <c r="G982" i="38" s="1"/>
  <c r="D981" i="38"/>
  <c r="G981" i="38" s="1"/>
  <c r="D980" i="38"/>
  <c r="G980" i="38" s="1"/>
  <c r="D979" i="38"/>
  <c r="G979" i="38" s="1"/>
  <c r="D978" i="38"/>
  <c r="G978" i="38" s="1"/>
  <c r="D977" i="38"/>
  <c r="G977" i="38" s="1"/>
  <c r="D976" i="38"/>
  <c r="G976" i="38" s="1"/>
  <c r="D975" i="38"/>
  <c r="G975" i="38" s="1"/>
  <c r="D974" i="38"/>
  <c r="G974" i="38" s="1"/>
  <c r="D973" i="38"/>
  <c r="G973" i="38" s="1"/>
  <c r="D972" i="38"/>
  <c r="G972" i="38" s="1"/>
  <c r="D971" i="38"/>
  <c r="G971" i="38" s="1"/>
  <c r="D970" i="38"/>
  <c r="G970" i="38" s="1"/>
  <c r="D969" i="38"/>
  <c r="G969" i="38" s="1"/>
  <c r="D968" i="38"/>
  <c r="G968" i="38" s="1"/>
  <c r="D967" i="38"/>
  <c r="G967" i="38" s="1"/>
  <c r="D966" i="38"/>
  <c r="G966" i="38" s="1"/>
  <c r="D965" i="38"/>
  <c r="G965" i="38" s="1"/>
  <c r="D964" i="38"/>
  <c r="G964" i="38" s="1"/>
  <c r="D963" i="38"/>
  <c r="G963" i="38" s="1"/>
  <c r="D962" i="38"/>
  <c r="G962" i="38" s="1"/>
  <c r="D961" i="38"/>
  <c r="G961" i="38" s="1"/>
  <c r="D960" i="38"/>
  <c r="G960" i="38" s="1"/>
  <c r="D959" i="38"/>
  <c r="G959" i="38" s="1"/>
  <c r="D958" i="38"/>
  <c r="G958" i="38" s="1"/>
  <c r="D957" i="38"/>
  <c r="G957" i="38" s="1"/>
  <c r="D956" i="38"/>
  <c r="G956" i="38" s="1"/>
  <c r="D955" i="38"/>
  <c r="G955" i="38" s="1"/>
  <c r="D954" i="38"/>
  <c r="G954" i="38" s="1"/>
  <c r="D953" i="38"/>
  <c r="G953" i="38" s="1"/>
  <c r="D952" i="38"/>
  <c r="G952" i="38" s="1"/>
  <c r="D951" i="38"/>
  <c r="G951" i="38" s="1"/>
  <c r="D950" i="38"/>
  <c r="G950" i="38" s="1"/>
  <c r="D949" i="38"/>
  <c r="G949" i="38" s="1"/>
  <c r="D948" i="38"/>
  <c r="G948" i="38" s="1"/>
  <c r="D947" i="38"/>
  <c r="G947" i="38" s="1"/>
  <c r="D946" i="38"/>
  <c r="G946" i="38" s="1"/>
  <c r="D945" i="38"/>
  <c r="G945" i="38" s="1"/>
  <c r="D944" i="38"/>
  <c r="G944" i="38" s="1"/>
  <c r="D943" i="38"/>
  <c r="G943" i="38" s="1"/>
  <c r="D942" i="38"/>
  <c r="G942" i="38" s="1"/>
  <c r="D941" i="38"/>
  <c r="G941" i="38" s="1"/>
  <c r="D940" i="38"/>
  <c r="G940" i="38" s="1"/>
  <c r="D939" i="38"/>
  <c r="G939" i="38" s="1"/>
  <c r="D938" i="38"/>
  <c r="G938" i="38" s="1"/>
  <c r="D937" i="38"/>
  <c r="G937" i="38" s="1"/>
  <c r="D936" i="38"/>
  <c r="G936" i="38" s="1"/>
  <c r="D935" i="38"/>
  <c r="G935" i="38" s="1"/>
  <c r="D934" i="38"/>
  <c r="G934" i="38" s="1"/>
  <c r="D933" i="38"/>
  <c r="G933" i="38" s="1"/>
  <c r="D932" i="38"/>
  <c r="G932" i="38" s="1"/>
  <c r="D931" i="38"/>
  <c r="G931" i="38" s="1"/>
  <c r="D930" i="38"/>
  <c r="G930" i="38" s="1"/>
  <c r="D929" i="38"/>
  <c r="G929" i="38" s="1"/>
  <c r="D928" i="38"/>
  <c r="G928" i="38" s="1"/>
  <c r="D927" i="38"/>
  <c r="G927" i="38" s="1"/>
  <c r="D926" i="38"/>
  <c r="G926" i="38" s="1"/>
  <c r="D925" i="38"/>
  <c r="G925" i="38" s="1"/>
  <c r="D924" i="38"/>
  <c r="G924" i="38" s="1"/>
  <c r="D923" i="38"/>
  <c r="G923" i="38" s="1"/>
  <c r="D922" i="38"/>
  <c r="G922" i="38" s="1"/>
  <c r="D921" i="38"/>
  <c r="G921" i="38" s="1"/>
  <c r="D920" i="38"/>
  <c r="G920" i="38" s="1"/>
  <c r="D919" i="38"/>
  <c r="G919" i="38" s="1"/>
  <c r="D918" i="38"/>
  <c r="G918" i="38" s="1"/>
  <c r="D917" i="38"/>
  <c r="G917" i="38" s="1"/>
  <c r="D916" i="38"/>
  <c r="G916" i="38" s="1"/>
  <c r="D915" i="38"/>
  <c r="G915" i="38" s="1"/>
  <c r="D914" i="38"/>
  <c r="G914" i="38" s="1"/>
  <c r="D913" i="38"/>
  <c r="G913" i="38" s="1"/>
  <c r="D912" i="38"/>
  <c r="G912" i="38" s="1"/>
  <c r="D911" i="38"/>
  <c r="G911" i="38" s="1"/>
  <c r="D910" i="38"/>
  <c r="G910" i="38" s="1"/>
  <c r="D909" i="38"/>
  <c r="G909" i="38" s="1"/>
  <c r="D908" i="38"/>
  <c r="G908" i="38" s="1"/>
  <c r="D907" i="38"/>
  <c r="G907" i="38" s="1"/>
  <c r="D906" i="38"/>
  <c r="G906" i="38" s="1"/>
  <c r="D905" i="38"/>
  <c r="G905" i="38" s="1"/>
  <c r="D904" i="38"/>
  <c r="G904" i="38" s="1"/>
  <c r="D903" i="38"/>
  <c r="G903" i="38" s="1"/>
  <c r="D902" i="38"/>
  <c r="G902" i="38" s="1"/>
  <c r="D901" i="38"/>
  <c r="G901" i="38" s="1"/>
  <c r="D900" i="38"/>
  <c r="G900" i="38" s="1"/>
  <c r="D899" i="38"/>
  <c r="G899" i="38" s="1"/>
  <c r="D898" i="38"/>
  <c r="G898" i="38" s="1"/>
  <c r="D897" i="38"/>
  <c r="G897" i="38" s="1"/>
  <c r="D896" i="38"/>
  <c r="G896" i="38" s="1"/>
  <c r="D895" i="38"/>
  <c r="G895" i="38" s="1"/>
  <c r="D894" i="38"/>
  <c r="G894" i="38" s="1"/>
  <c r="D893" i="38"/>
  <c r="G893" i="38" s="1"/>
  <c r="D892" i="38"/>
  <c r="G892" i="38" s="1"/>
  <c r="D891" i="38"/>
  <c r="G891" i="38" s="1"/>
  <c r="D890" i="38"/>
  <c r="G890" i="38" s="1"/>
  <c r="D889" i="38"/>
  <c r="G889" i="38" s="1"/>
  <c r="D888" i="38"/>
  <c r="G888" i="38" s="1"/>
  <c r="D887" i="38"/>
  <c r="G887" i="38" s="1"/>
  <c r="D886" i="38"/>
  <c r="G886" i="38" s="1"/>
  <c r="D885" i="38"/>
  <c r="G885" i="38" s="1"/>
  <c r="D884" i="38"/>
  <c r="G884" i="38" s="1"/>
  <c r="D883" i="38"/>
  <c r="G883" i="38" s="1"/>
  <c r="D882" i="38"/>
  <c r="G882" i="38" s="1"/>
  <c r="D881" i="38"/>
  <c r="G881" i="38" s="1"/>
  <c r="D880" i="38"/>
  <c r="G880" i="38" s="1"/>
  <c r="D879" i="38"/>
  <c r="G879" i="38" s="1"/>
  <c r="D878" i="38"/>
  <c r="G878" i="38" s="1"/>
  <c r="D877" i="38"/>
  <c r="G877" i="38" s="1"/>
  <c r="D876" i="38"/>
  <c r="G876" i="38" s="1"/>
  <c r="D875" i="38"/>
  <c r="G875" i="38" s="1"/>
  <c r="D874" i="38"/>
  <c r="G874" i="38" s="1"/>
  <c r="D873" i="38"/>
  <c r="G873" i="38" s="1"/>
  <c r="D872" i="38"/>
  <c r="G872" i="38" s="1"/>
  <c r="D871" i="38"/>
  <c r="G871" i="38" s="1"/>
  <c r="D870" i="38"/>
  <c r="G870" i="38" s="1"/>
  <c r="D869" i="38"/>
  <c r="G869" i="38" s="1"/>
  <c r="D868" i="38"/>
  <c r="G868" i="38" s="1"/>
  <c r="D867" i="38"/>
  <c r="G867" i="38" s="1"/>
  <c r="D866" i="38"/>
  <c r="G866" i="38" s="1"/>
  <c r="D865" i="38"/>
  <c r="G865" i="38" s="1"/>
  <c r="D864" i="38"/>
  <c r="G864" i="38" s="1"/>
  <c r="D863" i="38"/>
  <c r="G863" i="38" s="1"/>
  <c r="D862" i="38"/>
  <c r="G862" i="38" s="1"/>
  <c r="D861" i="38"/>
  <c r="G861" i="38" s="1"/>
  <c r="D860" i="38"/>
  <c r="G860" i="38" s="1"/>
  <c r="D859" i="38"/>
  <c r="G859" i="38" s="1"/>
  <c r="D858" i="38"/>
  <c r="G858" i="38" s="1"/>
  <c r="D857" i="38"/>
  <c r="G857" i="38" s="1"/>
  <c r="D856" i="38"/>
  <c r="G856" i="38" s="1"/>
  <c r="D855" i="38"/>
  <c r="G855" i="38" s="1"/>
  <c r="D854" i="38"/>
  <c r="G854" i="38" s="1"/>
  <c r="D853" i="38"/>
  <c r="G853" i="38" s="1"/>
  <c r="D852" i="38"/>
  <c r="G852" i="38" s="1"/>
  <c r="D851" i="38"/>
  <c r="G851" i="38" s="1"/>
  <c r="D850" i="38"/>
  <c r="G850" i="38" s="1"/>
  <c r="D849" i="38"/>
  <c r="G849" i="38" s="1"/>
  <c r="D848" i="38"/>
  <c r="G848" i="38" s="1"/>
  <c r="D847" i="38"/>
  <c r="G847" i="38" s="1"/>
  <c r="D846" i="38"/>
  <c r="G846" i="38" s="1"/>
  <c r="D845" i="38"/>
  <c r="G845" i="38" s="1"/>
  <c r="D844" i="38"/>
  <c r="G844" i="38" s="1"/>
  <c r="D843" i="38"/>
  <c r="G843" i="38" s="1"/>
  <c r="D842" i="38"/>
  <c r="G842" i="38" s="1"/>
  <c r="D841" i="38"/>
  <c r="G841" i="38" s="1"/>
  <c r="D840" i="38"/>
  <c r="G840" i="38" s="1"/>
  <c r="D839" i="38"/>
  <c r="G839" i="38" s="1"/>
  <c r="D838" i="38"/>
  <c r="G838" i="38" s="1"/>
  <c r="D837" i="38"/>
  <c r="G837" i="38" s="1"/>
  <c r="D836" i="38"/>
  <c r="G836" i="38" s="1"/>
  <c r="D835" i="38"/>
  <c r="G835" i="38" s="1"/>
  <c r="D834" i="38"/>
  <c r="G834" i="38" s="1"/>
  <c r="D833" i="38"/>
  <c r="G833" i="38" s="1"/>
  <c r="D832" i="38"/>
  <c r="G832" i="38" s="1"/>
  <c r="D831" i="38"/>
  <c r="G831" i="38" s="1"/>
  <c r="D830" i="38"/>
  <c r="G830" i="38" s="1"/>
  <c r="D829" i="38"/>
  <c r="G829" i="38" s="1"/>
  <c r="D828" i="38"/>
  <c r="G828" i="38" s="1"/>
  <c r="D827" i="38"/>
  <c r="G827" i="38" s="1"/>
  <c r="D826" i="38"/>
  <c r="G826" i="38" s="1"/>
  <c r="D825" i="38"/>
  <c r="G825" i="38" s="1"/>
  <c r="D824" i="38"/>
  <c r="G824" i="38" s="1"/>
  <c r="D823" i="38"/>
  <c r="G823" i="38" s="1"/>
  <c r="D822" i="38"/>
  <c r="G822" i="38" s="1"/>
  <c r="D821" i="38"/>
  <c r="G821" i="38" s="1"/>
  <c r="D820" i="38"/>
  <c r="G820" i="38" s="1"/>
  <c r="D819" i="38"/>
  <c r="G819" i="38" s="1"/>
  <c r="D818" i="38"/>
  <c r="G818" i="38" s="1"/>
  <c r="D817" i="38"/>
  <c r="G817" i="38" s="1"/>
  <c r="D816" i="38"/>
  <c r="G816" i="38" s="1"/>
  <c r="D815" i="38"/>
  <c r="G815" i="38" s="1"/>
  <c r="D814" i="38"/>
  <c r="G814" i="38" s="1"/>
  <c r="D813" i="38"/>
  <c r="G813" i="38" s="1"/>
  <c r="D812" i="38"/>
  <c r="G812" i="38" s="1"/>
  <c r="D811" i="38"/>
  <c r="G811" i="38" s="1"/>
  <c r="D810" i="38"/>
  <c r="G810" i="38" s="1"/>
  <c r="D809" i="38"/>
  <c r="G809" i="38" s="1"/>
  <c r="D808" i="38"/>
  <c r="G808" i="38" s="1"/>
  <c r="D807" i="38"/>
  <c r="G807" i="38" s="1"/>
  <c r="D806" i="38"/>
  <c r="G806" i="38" s="1"/>
  <c r="D805" i="38"/>
  <c r="G805" i="38" s="1"/>
  <c r="D804" i="38"/>
  <c r="G804" i="38" s="1"/>
  <c r="D803" i="38"/>
  <c r="G803" i="38" s="1"/>
  <c r="D802" i="38"/>
  <c r="G802" i="38" s="1"/>
  <c r="D801" i="38"/>
  <c r="G801" i="38" s="1"/>
  <c r="D800" i="38"/>
  <c r="G800" i="38" s="1"/>
  <c r="D799" i="38"/>
  <c r="G799" i="38" s="1"/>
  <c r="D798" i="38"/>
  <c r="G798" i="38" s="1"/>
  <c r="D797" i="38"/>
  <c r="G797" i="38" s="1"/>
  <c r="D796" i="38"/>
  <c r="G796" i="38" s="1"/>
  <c r="D795" i="38"/>
  <c r="G795" i="38" s="1"/>
  <c r="D794" i="38"/>
  <c r="G794" i="38" s="1"/>
  <c r="D793" i="38"/>
  <c r="G793" i="38" s="1"/>
  <c r="D792" i="38"/>
  <c r="G792" i="38" s="1"/>
  <c r="D791" i="38"/>
  <c r="G791" i="38" s="1"/>
  <c r="D790" i="38"/>
  <c r="G790" i="38" s="1"/>
  <c r="D789" i="38"/>
  <c r="G789" i="38" s="1"/>
  <c r="D788" i="38"/>
  <c r="G788" i="38" s="1"/>
  <c r="D787" i="38"/>
  <c r="G787" i="38" s="1"/>
  <c r="D786" i="38"/>
  <c r="G786" i="38" s="1"/>
  <c r="D785" i="38"/>
  <c r="G785" i="38" s="1"/>
  <c r="D784" i="38"/>
  <c r="G784" i="38" s="1"/>
  <c r="D783" i="38"/>
  <c r="G783" i="38" s="1"/>
  <c r="D782" i="38"/>
  <c r="G782" i="38" s="1"/>
  <c r="D781" i="38"/>
  <c r="G781" i="38" s="1"/>
  <c r="D780" i="38"/>
  <c r="G780" i="38" s="1"/>
  <c r="D779" i="38"/>
  <c r="G779" i="38" s="1"/>
  <c r="D778" i="38"/>
  <c r="G778" i="38" s="1"/>
  <c r="D777" i="38"/>
  <c r="G777" i="38" s="1"/>
  <c r="D776" i="38"/>
  <c r="G776" i="38" s="1"/>
  <c r="D775" i="38"/>
  <c r="G775" i="38" s="1"/>
  <c r="D774" i="38"/>
  <c r="G774" i="38" s="1"/>
  <c r="D773" i="38"/>
  <c r="G773" i="38" s="1"/>
  <c r="D772" i="38"/>
  <c r="G772" i="38" s="1"/>
  <c r="D771" i="38"/>
  <c r="G771" i="38" s="1"/>
  <c r="D770" i="38"/>
  <c r="G770" i="38" s="1"/>
  <c r="D769" i="38"/>
  <c r="G769" i="38" s="1"/>
  <c r="D768" i="38"/>
  <c r="G768" i="38" s="1"/>
  <c r="D767" i="38"/>
  <c r="G767" i="38" s="1"/>
  <c r="D766" i="38"/>
  <c r="G766" i="38" s="1"/>
  <c r="D765" i="38"/>
  <c r="G765" i="38" s="1"/>
  <c r="D764" i="38"/>
  <c r="G764" i="38" s="1"/>
  <c r="D763" i="38"/>
  <c r="G763" i="38" s="1"/>
  <c r="D762" i="38"/>
  <c r="G762" i="38" s="1"/>
  <c r="D761" i="38"/>
  <c r="G761" i="38" s="1"/>
  <c r="D760" i="38"/>
  <c r="G760" i="38" s="1"/>
  <c r="D759" i="38"/>
  <c r="G759" i="38" s="1"/>
  <c r="D758" i="38"/>
  <c r="G758" i="38" s="1"/>
  <c r="D757" i="38"/>
  <c r="G757" i="38" s="1"/>
  <c r="D756" i="38"/>
  <c r="G756" i="38" s="1"/>
  <c r="D755" i="38"/>
  <c r="G755" i="38" s="1"/>
  <c r="D754" i="38"/>
  <c r="G754" i="38" s="1"/>
  <c r="D753" i="38"/>
  <c r="G753" i="38" s="1"/>
  <c r="D752" i="38"/>
  <c r="G752" i="38" s="1"/>
  <c r="D751" i="38"/>
  <c r="G751" i="38" s="1"/>
  <c r="D750" i="38"/>
  <c r="G750" i="38" s="1"/>
  <c r="D749" i="38"/>
  <c r="G749" i="38" s="1"/>
  <c r="D748" i="38"/>
  <c r="G748" i="38" s="1"/>
  <c r="D747" i="38"/>
  <c r="G747" i="38" s="1"/>
  <c r="D746" i="38"/>
  <c r="G746" i="38" s="1"/>
  <c r="D745" i="38"/>
  <c r="G745" i="38" s="1"/>
  <c r="D744" i="38"/>
  <c r="D743" i="38"/>
  <c r="G743" i="38" s="1"/>
  <c r="D742" i="38"/>
  <c r="G742" i="38" s="1"/>
  <c r="D741" i="38"/>
  <c r="G741" i="38" s="1"/>
  <c r="D740" i="38"/>
  <c r="G740" i="38" s="1"/>
  <c r="D739" i="38"/>
  <c r="G739" i="38" s="1"/>
  <c r="D738" i="38"/>
  <c r="G738" i="38" s="1"/>
  <c r="D737" i="38"/>
  <c r="G737" i="38" s="1"/>
  <c r="D736" i="38"/>
  <c r="G736" i="38" s="1"/>
  <c r="D735" i="38"/>
  <c r="G735" i="38" s="1"/>
  <c r="D734" i="38"/>
  <c r="G734" i="38" s="1"/>
  <c r="D733" i="38"/>
  <c r="G733" i="38" s="1"/>
  <c r="D732" i="38"/>
  <c r="G732" i="38" s="1"/>
  <c r="D731" i="38"/>
  <c r="G731" i="38" s="1"/>
  <c r="D730" i="38"/>
  <c r="G730" i="38" s="1"/>
  <c r="D729" i="38"/>
  <c r="G729" i="38" s="1"/>
  <c r="D728" i="38"/>
  <c r="G728" i="38" s="1"/>
  <c r="D727" i="38"/>
  <c r="G727" i="38" s="1"/>
  <c r="D726" i="38"/>
  <c r="G726" i="38" s="1"/>
  <c r="D725" i="38"/>
  <c r="G725" i="38" s="1"/>
  <c r="D724" i="38"/>
  <c r="G724" i="38" s="1"/>
  <c r="D723" i="38"/>
  <c r="G723" i="38" s="1"/>
  <c r="D722" i="38"/>
  <c r="G722" i="38" s="1"/>
  <c r="D721" i="38"/>
  <c r="G721" i="38" s="1"/>
  <c r="D720" i="38"/>
  <c r="G720" i="38" s="1"/>
  <c r="D719" i="38"/>
  <c r="G719" i="38" s="1"/>
  <c r="D718" i="38"/>
  <c r="G718" i="38" s="1"/>
  <c r="D717" i="38"/>
  <c r="G717" i="38" s="1"/>
  <c r="D716" i="38"/>
  <c r="G716" i="38" s="1"/>
  <c r="D715" i="38"/>
  <c r="G715" i="38" s="1"/>
  <c r="D714" i="38"/>
  <c r="G714" i="38" s="1"/>
  <c r="D713" i="38"/>
  <c r="G713" i="38" s="1"/>
  <c r="D712" i="38"/>
  <c r="G712" i="38" s="1"/>
  <c r="D711" i="38"/>
  <c r="G711" i="38" s="1"/>
  <c r="D710" i="38"/>
  <c r="G710" i="38" s="1"/>
  <c r="D709" i="38"/>
  <c r="G709" i="38" s="1"/>
  <c r="D708" i="38"/>
  <c r="G708" i="38" s="1"/>
  <c r="D707" i="38"/>
  <c r="G707" i="38" s="1"/>
  <c r="D706" i="38"/>
  <c r="G706" i="38" s="1"/>
  <c r="D705" i="38"/>
  <c r="G705" i="38" s="1"/>
  <c r="D704" i="38"/>
  <c r="G704" i="38" s="1"/>
  <c r="D703" i="38"/>
  <c r="G703" i="38" s="1"/>
  <c r="D702" i="38"/>
  <c r="G702" i="38" s="1"/>
  <c r="D701" i="38"/>
  <c r="G701" i="38" s="1"/>
  <c r="D700" i="38"/>
  <c r="G700" i="38" s="1"/>
  <c r="D699" i="38"/>
  <c r="G699" i="38" s="1"/>
  <c r="D698" i="38"/>
  <c r="G698" i="38" s="1"/>
  <c r="D697" i="38"/>
  <c r="G697" i="38" s="1"/>
  <c r="D696" i="38"/>
  <c r="G696" i="38" s="1"/>
  <c r="D695" i="38"/>
  <c r="G695" i="38" s="1"/>
  <c r="D694" i="38"/>
  <c r="G694" i="38" s="1"/>
  <c r="D693" i="38"/>
  <c r="G693" i="38" s="1"/>
  <c r="D692" i="38"/>
  <c r="G692" i="38" s="1"/>
  <c r="D691" i="38"/>
  <c r="G691" i="38" s="1"/>
  <c r="D690" i="38"/>
  <c r="G690" i="38" s="1"/>
  <c r="D689" i="38"/>
  <c r="G689" i="38" s="1"/>
  <c r="D688" i="38"/>
  <c r="G688" i="38" s="1"/>
  <c r="D687" i="38"/>
  <c r="G687" i="38" s="1"/>
  <c r="D686" i="38"/>
  <c r="G686" i="38" s="1"/>
  <c r="D685" i="38"/>
  <c r="G685" i="38" s="1"/>
  <c r="D684" i="38"/>
  <c r="G684" i="38" s="1"/>
  <c r="D683" i="38"/>
  <c r="G683" i="38" s="1"/>
  <c r="D682" i="38"/>
  <c r="G682" i="38" s="1"/>
  <c r="D681" i="38"/>
  <c r="G681" i="38" s="1"/>
  <c r="D680" i="38"/>
  <c r="G680" i="38" s="1"/>
  <c r="D679" i="38"/>
  <c r="G679" i="38" s="1"/>
  <c r="D678" i="38"/>
  <c r="G678" i="38" s="1"/>
  <c r="D677" i="38"/>
  <c r="G677" i="38" s="1"/>
  <c r="D676" i="38"/>
  <c r="G676" i="38" s="1"/>
  <c r="D675" i="38"/>
  <c r="G675" i="38" s="1"/>
  <c r="D674" i="38"/>
  <c r="G674" i="38" s="1"/>
  <c r="D673" i="38"/>
  <c r="G673" i="38" s="1"/>
  <c r="D672" i="38"/>
  <c r="G672" i="38" s="1"/>
  <c r="D671" i="38"/>
  <c r="G671" i="38" s="1"/>
  <c r="D670" i="38"/>
  <c r="G670" i="38" s="1"/>
  <c r="D669" i="38"/>
  <c r="G669" i="38" s="1"/>
  <c r="D668" i="38"/>
  <c r="G668" i="38" s="1"/>
  <c r="D667" i="38"/>
  <c r="G667" i="38" s="1"/>
  <c r="D666" i="38"/>
  <c r="G666" i="38" s="1"/>
  <c r="D665" i="38"/>
  <c r="G665" i="38" s="1"/>
  <c r="D664" i="38"/>
  <c r="G664" i="38" s="1"/>
  <c r="D663" i="38"/>
  <c r="G663" i="38" s="1"/>
  <c r="D662" i="38"/>
  <c r="G662" i="38" s="1"/>
  <c r="D661" i="38"/>
  <c r="G661" i="38" s="1"/>
  <c r="D660" i="38"/>
  <c r="G660" i="38" s="1"/>
  <c r="D659" i="38"/>
  <c r="G659" i="38" s="1"/>
  <c r="D658" i="38"/>
  <c r="G658" i="38" s="1"/>
  <c r="D657" i="38"/>
  <c r="G657" i="38" s="1"/>
  <c r="D656" i="38"/>
  <c r="G656" i="38" s="1"/>
  <c r="D655" i="38"/>
  <c r="G655" i="38" s="1"/>
  <c r="D654" i="38"/>
  <c r="G654" i="38" s="1"/>
  <c r="D653" i="38"/>
  <c r="G653" i="38" s="1"/>
  <c r="D652" i="38"/>
  <c r="G652" i="38" s="1"/>
  <c r="D651" i="38"/>
  <c r="G651" i="38" s="1"/>
  <c r="D650" i="38"/>
  <c r="G650" i="38" s="1"/>
  <c r="D649" i="38"/>
  <c r="G649" i="38" s="1"/>
  <c r="D648" i="38"/>
  <c r="G648" i="38" s="1"/>
  <c r="D647" i="38"/>
  <c r="G647" i="38" s="1"/>
  <c r="D646" i="38"/>
  <c r="G646" i="38" s="1"/>
  <c r="D645" i="38"/>
  <c r="G645" i="38" s="1"/>
  <c r="D644" i="38"/>
  <c r="G644" i="38" s="1"/>
  <c r="D643" i="38"/>
  <c r="G643" i="38" s="1"/>
  <c r="D642" i="38"/>
  <c r="G642" i="38" s="1"/>
  <c r="D641" i="38"/>
  <c r="G641" i="38" s="1"/>
  <c r="D640" i="38"/>
  <c r="G640" i="38" s="1"/>
  <c r="D639" i="38"/>
  <c r="G639" i="38" s="1"/>
  <c r="D638" i="38"/>
  <c r="G638" i="38" s="1"/>
  <c r="D637" i="38"/>
  <c r="G637" i="38" s="1"/>
  <c r="D636" i="38"/>
  <c r="G636" i="38" s="1"/>
  <c r="D635" i="38"/>
  <c r="G635" i="38" s="1"/>
  <c r="D634" i="38"/>
  <c r="G634" i="38" s="1"/>
  <c r="D633" i="38"/>
  <c r="G633" i="38" s="1"/>
  <c r="D632" i="38"/>
  <c r="G632" i="38" s="1"/>
  <c r="D631" i="38"/>
  <c r="G631" i="38" s="1"/>
  <c r="D630" i="38"/>
  <c r="G630" i="38" s="1"/>
  <c r="D629" i="38"/>
  <c r="G629" i="38" s="1"/>
  <c r="D628" i="38"/>
  <c r="G628" i="38" s="1"/>
  <c r="D627" i="38"/>
  <c r="G627" i="38" s="1"/>
  <c r="D626" i="38"/>
  <c r="G626" i="38" s="1"/>
  <c r="D625" i="38"/>
  <c r="G625" i="38" s="1"/>
  <c r="D624" i="38"/>
  <c r="G624" i="38" s="1"/>
  <c r="D623" i="38"/>
  <c r="G623" i="38" s="1"/>
  <c r="D622" i="38"/>
  <c r="G622" i="38" s="1"/>
  <c r="D621" i="38"/>
  <c r="G621" i="38" s="1"/>
  <c r="D620" i="38"/>
  <c r="G620" i="38" s="1"/>
  <c r="D619" i="38"/>
  <c r="G619" i="38" s="1"/>
  <c r="D618" i="38"/>
  <c r="G618" i="38" s="1"/>
  <c r="D617" i="38"/>
  <c r="G617" i="38" s="1"/>
  <c r="D616" i="38"/>
  <c r="G616" i="38" s="1"/>
  <c r="D615" i="38"/>
  <c r="G615" i="38" s="1"/>
  <c r="D614" i="38"/>
  <c r="G614" i="38" s="1"/>
  <c r="D613" i="38"/>
  <c r="G613" i="38" s="1"/>
  <c r="D612" i="38"/>
  <c r="G612" i="38" s="1"/>
  <c r="D611" i="38"/>
  <c r="G611" i="38" s="1"/>
  <c r="D610" i="38"/>
  <c r="G610" i="38" s="1"/>
  <c r="D609" i="38"/>
  <c r="G609" i="38" s="1"/>
  <c r="D608" i="38"/>
  <c r="G608" i="38" s="1"/>
  <c r="D607" i="38"/>
  <c r="G607" i="38" s="1"/>
  <c r="D606" i="38"/>
  <c r="G606" i="38" s="1"/>
  <c r="D605" i="38"/>
  <c r="G605" i="38" s="1"/>
  <c r="D604" i="38"/>
  <c r="G604" i="38" s="1"/>
  <c r="D603" i="38"/>
  <c r="G603" i="38" s="1"/>
  <c r="D602" i="38"/>
  <c r="G602" i="38" s="1"/>
  <c r="D601" i="38"/>
  <c r="G601" i="38" s="1"/>
  <c r="D600" i="38"/>
  <c r="G600" i="38" s="1"/>
  <c r="D599" i="38"/>
  <c r="G599" i="38" s="1"/>
  <c r="D598" i="38"/>
  <c r="G598" i="38" s="1"/>
  <c r="D597" i="38"/>
  <c r="G597" i="38" s="1"/>
  <c r="D596" i="38"/>
  <c r="G596" i="38" s="1"/>
  <c r="D595" i="38"/>
  <c r="G595" i="38" s="1"/>
  <c r="D594" i="38"/>
  <c r="G594" i="38" s="1"/>
  <c r="D593" i="38"/>
  <c r="G593" i="38" s="1"/>
  <c r="D592" i="38"/>
  <c r="G592" i="38" s="1"/>
  <c r="D591" i="38"/>
  <c r="G591" i="38" s="1"/>
  <c r="D590" i="38"/>
  <c r="G590" i="38" s="1"/>
  <c r="D589" i="38"/>
  <c r="G589" i="38" s="1"/>
  <c r="D588" i="38"/>
  <c r="G588" i="38" s="1"/>
  <c r="D587" i="38"/>
  <c r="G587" i="38" s="1"/>
  <c r="D586" i="38"/>
  <c r="G586" i="38" s="1"/>
  <c r="D585" i="38"/>
  <c r="G585" i="38" s="1"/>
  <c r="D584" i="38"/>
  <c r="G584" i="38" s="1"/>
  <c r="D583" i="38"/>
  <c r="G583" i="38" s="1"/>
  <c r="D582" i="38"/>
  <c r="G582" i="38" s="1"/>
  <c r="D581" i="38"/>
  <c r="G581" i="38" s="1"/>
  <c r="D580" i="38"/>
  <c r="G580" i="38" s="1"/>
  <c r="D579" i="38"/>
  <c r="G579" i="38" s="1"/>
  <c r="D578" i="38"/>
  <c r="G578" i="38" s="1"/>
  <c r="D577" i="38"/>
  <c r="G577" i="38" s="1"/>
  <c r="D576" i="38"/>
  <c r="G576" i="38" s="1"/>
  <c r="D575" i="38"/>
  <c r="G575" i="38" s="1"/>
  <c r="D574" i="38"/>
  <c r="G574" i="38" s="1"/>
  <c r="D573" i="38"/>
  <c r="G573" i="38" s="1"/>
  <c r="D572" i="38"/>
  <c r="G572" i="38" s="1"/>
  <c r="D571" i="38"/>
  <c r="G571" i="38" s="1"/>
  <c r="D570" i="38"/>
  <c r="G570" i="38" s="1"/>
  <c r="D569" i="38"/>
  <c r="G569" i="38" s="1"/>
  <c r="D568" i="38"/>
  <c r="G568" i="38" s="1"/>
  <c r="D567" i="38"/>
  <c r="G567" i="38" s="1"/>
  <c r="D566" i="38"/>
  <c r="G566" i="38" s="1"/>
  <c r="D565" i="38"/>
  <c r="G565" i="38" s="1"/>
  <c r="D564" i="38"/>
  <c r="G564" i="38" s="1"/>
  <c r="D563" i="38"/>
  <c r="G563" i="38" s="1"/>
  <c r="D562" i="38"/>
  <c r="G562" i="38" s="1"/>
  <c r="D561" i="38"/>
  <c r="G561" i="38" s="1"/>
  <c r="D560" i="38"/>
  <c r="G560" i="38" s="1"/>
  <c r="D559" i="38"/>
  <c r="G559" i="38" s="1"/>
  <c r="D558" i="38"/>
  <c r="G558" i="38" s="1"/>
  <c r="D557" i="38"/>
  <c r="G557" i="38" s="1"/>
  <c r="D556" i="38"/>
  <c r="G556" i="38" s="1"/>
  <c r="D555" i="38"/>
  <c r="G555" i="38" s="1"/>
  <c r="D554" i="38"/>
  <c r="G554" i="38" s="1"/>
  <c r="D553" i="38"/>
  <c r="G553" i="38" s="1"/>
  <c r="D552" i="38"/>
  <c r="G552" i="38" s="1"/>
  <c r="D551" i="38"/>
  <c r="G551" i="38" s="1"/>
  <c r="D550" i="38"/>
  <c r="G550" i="38" s="1"/>
  <c r="D549" i="38"/>
  <c r="G549" i="38" s="1"/>
  <c r="D548" i="38"/>
  <c r="G548" i="38" s="1"/>
  <c r="D547" i="38"/>
  <c r="G547" i="38" s="1"/>
  <c r="D546" i="38"/>
  <c r="G546" i="38" s="1"/>
  <c r="D545" i="38"/>
  <c r="G545" i="38" s="1"/>
  <c r="D544" i="38"/>
  <c r="G544" i="38" s="1"/>
  <c r="D543" i="38"/>
  <c r="G543" i="38" s="1"/>
  <c r="D542" i="38"/>
  <c r="G542" i="38" s="1"/>
  <c r="D541" i="38"/>
  <c r="G541" i="38" s="1"/>
  <c r="D540" i="38"/>
  <c r="G540" i="38" s="1"/>
  <c r="D539" i="38"/>
  <c r="G539" i="38" s="1"/>
  <c r="D538" i="38"/>
  <c r="G538" i="38" s="1"/>
  <c r="D537" i="38"/>
  <c r="G537" i="38" s="1"/>
  <c r="D536" i="38"/>
  <c r="G536" i="38" s="1"/>
  <c r="D535" i="38"/>
  <c r="G535" i="38" s="1"/>
  <c r="D534" i="38"/>
  <c r="G534" i="38" s="1"/>
  <c r="D533" i="38"/>
  <c r="G533" i="38" s="1"/>
  <c r="D532" i="38"/>
  <c r="G532" i="38" s="1"/>
  <c r="D531" i="38"/>
  <c r="G531" i="38" s="1"/>
  <c r="D530" i="38"/>
  <c r="G530" i="38" s="1"/>
  <c r="D529" i="38"/>
  <c r="G529" i="38" s="1"/>
  <c r="D528" i="38"/>
  <c r="G528" i="38" s="1"/>
  <c r="D527" i="38"/>
  <c r="G527" i="38" s="1"/>
  <c r="D526" i="38"/>
  <c r="G526" i="38" s="1"/>
  <c r="D525" i="38"/>
  <c r="G525" i="38" s="1"/>
  <c r="D524" i="38"/>
  <c r="G524" i="38" s="1"/>
  <c r="D523" i="38"/>
  <c r="G523" i="38" s="1"/>
  <c r="D522" i="38"/>
  <c r="G522" i="38" s="1"/>
  <c r="D521" i="38"/>
  <c r="G521" i="38" s="1"/>
  <c r="D520" i="38"/>
  <c r="G520" i="38" s="1"/>
  <c r="D519" i="38"/>
  <c r="G519" i="38" s="1"/>
  <c r="D518" i="38"/>
  <c r="G518" i="38" s="1"/>
  <c r="D517" i="38"/>
  <c r="G517" i="38" s="1"/>
  <c r="D516" i="38"/>
  <c r="G516" i="38" s="1"/>
  <c r="D515" i="38"/>
  <c r="G515" i="38" s="1"/>
  <c r="D514" i="38"/>
  <c r="G514" i="38" s="1"/>
  <c r="D513" i="38"/>
  <c r="G513" i="38" s="1"/>
  <c r="D512" i="38"/>
  <c r="G512" i="38" s="1"/>
  <c r="D511" i="38"/>
  <c r="G511" i="38" s="1"/>
  <c r="D510" i="38"/>
  <c r="G510" i="38" s="1"/>
  <c r="D509" i="38"/>
  <c r="G509" i="38" s="1"/>
  <c r="D508" i="38"/>
  <c r="G508" i="38" s="1"/>
  <c r="D507" i="38"/>
  <c r="G507" i="38" s="1"/>
  <c r="D506" i="38"/>
  <c r="G506" i="38" s="1"/>
  <c r="D505" i="38"/>
  <c r="G505" i="38" s="1"/>
  <c r="D504" i="38"/>
  <c r="G504" i="38" s="1"/>
  <c r="D503" i="38"/>
  <c r="G503" i="38" s="1"/>
  <c r="D502" i="38"/>
  <c r="G502" i="38" s="1"/>
  <c r="D501" i="38"/>
  <c r="G501" i="38" s="1"/>
  <c r="D500" i="38"/>
  <c r="G500" i="38" s="1"/>
  <c r="D499" i="38"/>
  <c r="G499" i="38" s="1"/>
  <c r="D498" i="38"/>
  <c r="G498" i="38" s="1"/>
  <c r="D497" i="38"/>
  <c r="G497" i="38" s="1"/>
  <c r="D496" i="38"/>
  <c r="G496" i="38" s="1"/>
  <c r="D495" i="38"/>
  <c r="G495" i="38" s="1"/>
  <c r="D494" i="38"/>
  <c r="G494" i="38" s="1"/>
  <c r="D493" i="38"/>
  <c r="G493" i="38" s="1"/>
  <c r="D492" i="38"/>
  <c r="G492" i="38" s="1"/>
  <c r="D491" i="38"/>
  <c r="G491" i="38" s="1"/>
  <c r="D490" i="38"/>
  <c r="G490" i="38" s="1"/>
  <c r="D489" i="38"/>
  <c r="G489" i="38" s="1"/>
  <c r="D488" i="38"/>
  <c r="G488" i="38" s="1"/>
  <c r="D487" i="38"/>
  <c r="G487" i="38" s="1"/>
  <c r="D486" i="38"/>
  <c r="G486" i="38" s="1"/>
  <c r="D485" i="38"/>
  <c r="G485" i="38" s="1"/>
  <c r="D484" i="38"/>
  <c r="G484" i="38" s="1"/>
  <c r="D483" i="38"/>
  <c r="G483" i="38" s="1"/>
  <c r="D482" i="38"/>
  <c r="G482" i="38" s="1"/>
  <c r="D481" i="38"/>
  <c r="G481" i="38" s="1"/>
  <c r="D480" i="38"/>
  <c r="G480" i="38" s="1"/>
  <c r="D479" i="38"/>
  <c r="G479" i="38" s="1"/>
  <c r="D478" i="38"/>
  <c r="G478" i="38" s="1"/>
  <c r="D477" i="38"/>
  <c r="G477" i="38" s="1"/>
  <c r="D476" i="38"/>
  <c r="G476" i="38" s="1"/>
  <c r="D475" i="38"/>
  <c r="G475" i="38" s="1"/>
  <c r="D474" i="38"/>
  <c r="G474" i="38" s="1"/>
  <c r="D473" i="38"/>
  <c r="G473" i="38" s="1"/>
  <c r="D472" i="38"/>
  <c r="G472" i="38" s="1"/>
  <c r="D471" i="38"/>
  <c r="G471" i="38" s="1"/>
  <c r="D470" i="38"/>
  <c r="G470" i="38" s="1"/>
  <c r="D469" i="38"/>
  <c r="G469" i="38" s="1"/>
  <c r="D468" i="38"/>
  <c r="G468" i="38" s="1"/>
  <c r="D467" i="38"/>
  <c r="G467" i="38" s="1"/>
  <c r="D466" i="38"/>
  <c r="G466" i="38" s="1"/>
  <c r="D465" i="38"/>
  <c r="G465" i="38" s="1"/>
  <c r="D464" i="38"/>
  <c r="G464" i="38" s="1"/>
  <c r="D463" i="38"/>
  <c r="G463" i="38" s="1"/>
  <c r="D462" i="38"/>
  <c r="G462" i="38" s="1"/>
  <c r="D461" i="38"/>
  <c r="G461" i="38" s="1"/>
  <c r="D460" i="38"/>
  <c r="G460" i="38" s="1"/>
  <c r="D459" i="38"/>
  <c r="G459" i="38" s="1"/>
  <c r="D458" i="38"/>
  <c r="G458" i="38" s="1"/>
  <c r="D457" i="38"/>
  <c r="G457" i="38" s="1"/>
  <c r="D456" i="38"/>
  <c r="G456" i="38" s="1"/>
  <c r="D455" i="38"/>
  <c r="G455" i="38" s="1"/>
  <c r="D454" i="38"/>
  <c r="G454" i="38" s="1"/>
  <c r="D453" i="38"/>
  <c r="G453" i="38" s="1"/>
  <c r="D452" i="38"/>
  <c r="G452" i="38" s="1"/>
  <c r="D451" i="38"/>
  <c r="G451" i="38" s="1"/>
  <c r="D450" i="38"/>
  <c r="G450" i="38" s="1"/>
  <c r="D449" i="38"/>
  <c r="G449" i="38" s="1"/>
  <c r="D448" i="38"/>
  <c r="G448" i="38" s="1"/>
  <c r="D447" i="38"/>
  <c r="G447" i="38" s="1"/>
  <c r="D446" i="38"/>
  <c r="G446" i="38" s="1"/>
  <c r="D445" i="38"/>
  <c r="G445" i="38" s="1"/>
  <c r="D444" i="38"/>
  <c r="G444" i="38" s="1"/>
  <c r="D443" i="38"/>
  <c r="G443" i="38" s="1"/>
  <c r="D442" i="38"/>
  <c r="G442" i="38" s="1"/>
  <c r="D441" i="38"/>
  <c r="G441" i="38" s="1"/>
  <c r="D440" i="38"/>
  <c r="G440" i="38" s="1"/>
  <c r="D439" i="38"/>
  <c r="G439" i="38" s="1"/>
  <c r="D438" i="38"/>
  <c r="G438" i="38" s="1"/>
  <c r="D437" i="38"/>
  <c r="G437" i="38" s="1"/>
  <c r="D436" i="38"/>
  <c r="G436" i="38" s="1"/>
  <c r="D435" i="38"/>
  <c r="G435" i="38" s="1"/>
  <c r="D434" i="38"/>
  <c r="G434" i="38" s="1"/>
  <c r="D433" i="38"/>
  <c r="G433" i="38" s="1"/>
  <c r="D432" i="38"/>
  <c r="G432" i="38" s="1"/>
  <c r="D431" i="38"/>
  <c r="G431" i="38" s="1"/>
  <c r="D430" i="38"/>
  <c r="G430" i="38" s="1"/>
  <c r="D429" i="38"/>
  <c r="G429" i="38" s="1"/>
  <c r="D428" i="38"/>
  <c r="G428" i="38" s="1"/>
  <c r="D427" i="38"/>
  <c r="G427" i="38" s="1"/>
  <c r="D426" i="38"/>
  <c r="G426" i="38" s="1"/>
  <c r="D425" i="38"/>
  <c r="G425" i="38" s="1"/>
  <c r="D424" i="38"/>
  <c r="G424" i="38" s="1"/>
  <c r="D423" i="38"/>
  <c r="G423" i="38" s="1"/>
  <c r="D422" i="38"/>
  <c r="G422" i="38" s="1"/>
  <c r="D421" i="38"/>
  <c r="G421" i="38" s="1"/>
  <c r="D420" i="38"/>
  <c r="G420" i="38" s="1"/>
  <c r="D419" i="38"/>
  <c r="G419" i="38" s="1"/>
  <c r="D418" i="38"/>
  <c r="G418" i="38" s="1"/>
  <c r="D417" i="38"/>
  <c r="G417" i="38" s="1"/>
  <c r="D416" i="38"/>
  <c r="G416" i="38" s="1"/>
  <c r="D415" i="38"/>
  <c r="G415" i="38" s="1"/>
  <c r="D414" i="38"/>
  <c r="G414" i="38" s="1"/>
  <c r="D413" i="38"/>
  <c r="G413" i="38" s="1"/>
  <c r="D412" i="38"/>
  <c r="G412" i="38" s="1"/>
  <c r="D411" i="38"/>
  <c r="G411" i="38" s="1"/>
  <c r="D410" i="38"/>
  <c r="G410" i="38" s="1"/>
  <c r="D409" i="38"/>
  <c r="G409" i="38" s="1"/>
  <c r="D408" i="38"/>
  <c r="G408" i="38" s="1"/>
  <c r="D407" i="38"/>
  <c r="G407" i="38" s="1"/>
  <c r="D406" i="38"/>
  <c r="G406" i="38" s="1"/>
  <c r="D405" i="38"/>
  <c r="G405" i="38" s="1"/>
  <c r="D404" i="38"/>
  <c r="G404" i="38" s="1"/>
  <c r="D403" i="38"/>
  <c r="G403" i="38" s="1"/>
  <c r="D402" i="38"/>
  <c r="G402" i="38" s="1"/>
  <c r="D401" i="38"/>
  <c r="G401" i="38" s="1"/>
  <c r="D400" i="38"/>
  <c r="G400" i="38" s="1"/>
  <c r="D399" i="38"/>
  <c r="G399" i="38" s="1"/>
  <c r="D398" i="38"/>
  <c r="G398" i="38" s="1"/>
  <c r="D397" i="38"/>
  <c r="G397" i="38" s="1"/>
  <c r="D396" i="38"/>
  <c r="G396" i="38" s="1"/>
  <c r="D395" i="38"/>
  <c r="G395" i="38" s="1"/>
  <c r="D394" i="38"/>
  <c r="G394" i="38" s="1"/>
  <c r="D393" i="38"/>
  <c r="G393" i="38" s="1"/>
  <c r="D392" i="38"/>
  <c r="G392" i="38" s="1"/>
  <c r="D391" i="38"/>
  <c r="G391" i="38" s="1"/>
  <c r="D390" i="38"/>
  <c r="G390" i="38" s="1"/>
  <c r="D389" i="38"/>
  <c r="G389" i="38" s="1"/>
  <c r="D388" i="38"/>
  <c r="G388" i="38" s="1"/>
  <c r="D387" i="38"/>
  <c r="G387" i="38" s="1"/>
  <c r="D386" i="38"/>
  <c r="G386" i="38" s="1"/>
  <c r="D385" i="38"/>
  <c r="G385" i="38" s="1"/>
  <c r="D384" i="38"/>
  <c r="G384" i="38" s="1"/>
  <c r="D383" i="38"/>
  <c r="G383" i="38" s="1"/>
  <c r="D382" i="38"/>
  <c r="G382" i="38" s="1"/>
  <c r="D381" i="38"/>
  <c r="G381" i="38" s="1"/>
  <c r="D380" i="38"/>
  <c r="G380" i="38" s="1"/>
  <c r="D379" i="38"/>
  <c r="G379" i="38" s="1"/>
  <c r="D378" i="38"/>
  <c r="G378" i="38" s="1"/>
  <c r="D377" i="38"/>
  <c r="G377" i="38" s="1"/>
  <c r="D376" i="38"/>
  <c r="G376" i="38" s="1"/>
  <c r="D375" i="38"/>
  <c r="G375" i="38" s="1"/>
  <c r="D374" i="38"/>
  <c r="G374" i="38" s="1"/>
  <c r="D373" i="38"/>
  <c r="G373" i="38" s="1"/>
  <c r="D372" i="38"/>
  <c r="G372" i="38" s="1"/>
  <c r="D371" i="38"/>
  <c r="G371" i="38" s="1"/>
  <c r="D370" i="38"/>
  <c r="G370" i="38" s="1"/>
  <c r="D369" i="38"/>
  <c r="G369" i="38" s="1"/>
  <c r="D368" i="38"/>
  <c r="G368" i="38" s="1"/>
  <c r="D367" i="38"/>
  <c r="G367" i="38" s="1"/>
  <c r="D366" i="38"/>
  <c r="G366" i="38" s="1"/>
  <c r="D365" i="38"/>
  <c r="G365" i="38" s="1"/>
  <c r="D364" i="38"/>
  <c r="G364" i="38" s="1"/>
  <c r="D363" i="38"/>
  <c r="G363" i="38" s="1"/>
  <c r="D362" i="38"/>
  <c r="G362" i="38" s="1"/>
  <c r="D361" i="38"/>
  <c r="G361" i="38" s="1"/>
  <c r="D360" i="38"/>
  <c r="G360" i="38" s="1"/>
  <c r="D359" i="38"/>
  <c r="G359" i="38" s="1"/>
  <c r="D358" i="38"/>
  <c r="G358" i="38" s="1"/>
  <c r="D357" i="38"/>
  <c r="G357" i="38" s="1"/>
  <c r="D356" i="38"/>
  <c r="G356" i="38" s="1"/>
  <c r="D355" i="38"/>
  <c r="G355" i="38" s="1"/>
  <c r="D354" i="38"/>
  <c r="G354" i="38" s="1"/>
  <c r="D353" i="38"/>
  <c r="G353" i="38" s="1"/>
  <c r="D352" i="38"/>
  <c r="G352" i="38" s="1"/>
  <c r="D351" i="38"/>
  <c r="G351" i="38" s="1"/>
  <c r="D350" i="38"/>
  <c r="G350" i="38" s="1"/>
  <c r="D349" i="38"/>
  <c r="G349" i="38" s="1"/>
  <c r="D348" i="38"/>
  <c r="G348" i="38" s="1"/>
  <c r="D347" i="38"/>
  <c r="G347" i="38" s="1"/>
  <c r="D346" i="38"/>
  <c r="G346" i="38" s="1"/>
  <c r="D345" i="38"/>
  <c r="G345" i="38" s="1"/>
  <c r="D344" i="38"/>
  <c r="G344" i="38" s="1"/>
  <c r="D343" i="38"/>
  <c r="G343" i="38" s="1"/>
  <c r="D342" i="38"/>
  <c r="G342" i="38" s="1"/>
  <c r="D341" i="38"/>
  <c r="G341" i="38" s="1"/>
  <c r="D340" i="38"/>
  <c r="G340" i="38" s="1"/>
  <c r="D339" i="38"/>
  <c r="G339" i="38" s="1"/>
  <c r="D338" i="38"/>
  <c r="G338" i="38" s="1"/>
  <c r="D337" i="38"/>
  <c r="G337" i="38" s="1"/>
  <c r="D336" i="38"/>
  <c r="G336" i="38" s="1"/>
  <c r="D335" i="38"/>
  <c r="G335" i="38" s="1"/>
  <c r="D334" i="38"/>
  <c r="G334" i="38" s="1"/>
  <c r="D333" i="38"/>
  <c r="G333" i="38" s="1"/>
  <c r="D332" i="38"/>
  <c r="G332" i="38" s="1"/>
  <c r="D331" i="38"/>
  <c r="G331" i="38" s="1"/>
  <c r="D330" i="38"/>
  <c r="G330" i="38" s="1"/>
  <c r="D329" i="38"/>
  <c r="G329" i="38" s="1"/>
  <c r="D328" i="38"/>
  <c r="G328" i="38" s="1"/>
  <c r="D327" i="38"/>
  <c r="G327" i="38" s="1"/>
  <c r="D326" i="38"/>
  <c r="G326" i="38" s="1"/>
  <c r="D325" i="38"/>
  <c r="G325" i="38" s="1"/>
  <c r="D324" i="38"/>
  <c r="G324" i="38" s="1"/>
  <c r="D323" i="38"/>
  <c r="G323" i="38" s="1"/>
  <c r="D322" i="38"/>
  <c r="G322" i="38" s="1"/>
  <c r="D321" i="38"/>
  <c r="G321" i="38" s="1"/>
  <c r="D320" i="38"/>
  <c r="G320" i="38" s="1"/>
  <c r="D319" i="38"/>
  <c r="G319" i="38" s="1"/>
  <c r="D318" i="38"/>
  <c r="G318" i="38" s="1"/>
  <c r="D317" i="38"/>
  <c r="G317" i="38" s="1"/>
  <c r="D316" i="38"/>
  <c r="G316" i="38" s="1"/>
  <c r="D315" i="38"/>
  <c r="G315" i="38" s="1"/>
  <c r="D314" i="38"/>
  <c r="G314" i="38" s="1"/>
  <c r="D313" i="38"/>
  <c r="G313" i="38" s="1"/>
  <c r="D312" i="38"/>
  <c r="G312" i="38" s="1"/>
  <c r="D311" i="38"/>
  <c r="G311" i="38" s="1"/>
  <c r="D310" i="38"/>
  <c r="G310" i="38" s="1"/>
  <c r="D309" i="38"/>
  <c r="G309" i="38" s="1"/>
  <c r="D308" i="38"/>
  <c r="G308" i="38" s="1"/>
  <c r="D307" i="38"/>
  <c r="G307" i="38" s="1"/>
  <c r="D306" i="38"/>
  <c r="G306" i="38" s="1"/>
  <c r="D305" i="38"/>
  <c r="G305" i="38" s="1"/>
  <c r="D304" i="38"/>
  <c r="G304" i="38" s="1"/>
  <c r="D303" i="38"/>
  <c r="G303" i="38" s="1"/>
  <c r="D302" i="38"/>
  <c r="G302" i="38" s="1"/>
  <c r="D301" i="38"/>
  <c r="G301" i="38" s="1"/>
  <c r="D300" i="38"/>
  <c r="G300" i="38" s="1"/>
  <c r="D299" i="38"/>
  <c r="G299" i="38" s="1"/>
  <c r="D298" i="38"/>
  <c r="G298" i="38" s="1"/>
  <c r="D297" i="38"/>
  <c r="G297" i="38" s="1"/>
  <c r="D296" i="38"/>
  <c r="G296" i="38" s="1"/>
  <c r="D295" i="38"/>
  <c r="G295" i="38" s="1"/>
  <c r="D294" i="38"/>
  <c r="G294" i="38" s="1"/>
  <c r="D293" i="38"/>
  <c r="G293" i="38" s="1"/>
  <c r="D292" i="38"/>
  <c r="G292" i="38" s="1"/>
  <c r="D291" i="38"/>
  <c r="G291" i="38" s="1"/>
  <c r="D290" i="38"/>
  <c r="G290" i="38" s="1"/>
  <c r="D289" i="38"/>
  <c r="G289" i="38" s="1"/>
  <c r="D288" i="38"/>
  <c r="G288" i="38" s="1"/>
  <c r="D287" i="38"/>
  <c r="G287" i="38" s="1"/>
  <c r="D286" i="38"/>
  <c r="G286" i="38" s="1"/>
  <c r="D285" i="38"/>
  <c r="G285" i="38" s="1"/>
  <c r="D284" i="38"/>
  <c r="G284" i="38" s="1"/>
  <c r="D283" i="38"/>
  <c r="G283" i="38" s="1"/>
  <c r="D282" i="38"/>
  <c r="G282" i="38" s="1"/>
  <c r="D281" i="38"/>
  <c r="G281" i="38" s="1"/>
  <c r="D280" i="38"/>
  <c r="G280" i="38" s="1"/>
  <c r="D279" i="38"/>
  <c r="G279" i="38" s="1"/>
  <c r="D278" i="38"/>
  <c r="G278" i="38" s="1"/>
  <c r="D277" i="38"/>
  <c r="G277" i="38" s="1"/>
  <c r="D276" i="38"/>
  <c r="G276" i="38" s="1"/>
  <c r="D275" i="38"/>
  <c r="G275" i="38" s="1"/>
  <c r="D274" i="38"/>
  <c r="G274" i="38" s="1"/>
  <c r="D273" i="38"/>
  <c r="G273" i="38" s="1"/>
  <c r="D272" i="38"/>
  <c r="G272" i="38" s="1"/>
  <c r="D271" i="38"/>
  <c r="G271" i="38" s="1"/>
  <c r="D270" i="38"/>
  <c r="G270" i="38" s="1"/>
  <c r="D269" i="38"/>
  <c r="G269" i="38" s="1"/>
  <c r="D268" i="38"/>
  <c r="G268" i="38" s="1"/>
  <c r="D267" i="38"/>
  <c r="G267" i="38" s="1"/>
  <c r="D266" i="38"/>
  <c r="G266" i="38" s="1"/>
  <c r="D265" i="38"/>
  <c r="G265" i="38" s="1"/>
  <c r="D264" i="38"/>
  <c r="G264" i="38" s="1"/>
  <c r="D263" i="38"/>
  <c r="G263" i="38" s="1"/>
  <c r="D262" i="38"/>
  <c r="G262" i="38" s="1"/>
  <c r="D261" i="38"/>
  <c r="G261" i="38" s="1"/>
  <c r="D260" i="38"/>
  <c r="G260" i="38" s="1"/>
  <c r="D259" i="38"/>
  <c r="G259" i="38" s="1"/>
  <c r="D258" i="38"/>
  <c r="G258" i="38" s="1"/>
  <c r="D257" i="38"/>
  <c r="G257" i="38" s="1"/>
  <c r="D256" i="38"/>
  <c r="G256" i="38" s="1"/>
  <c r="D255" i="38"/>
  <c r="G255" i="38" s="1"/>
  <c r="D254" i="38"/>
  <c r="G254" i="38" s="1"/>
  <c r="D253" i="38"/>
  <c r="G253" i="38" s="1"/>
  <c r="D252" i="38"/>
  <c r="G252" i="38" s="1"/>
  <c r="D251" i="38"/>
  <c r="G251" i="38" s="1"/>
  <c r="D250" i="38"/>
  <c r="G250" i="38" s="1"/>
  <c r="D249" i="38"/>
  <c r="G249" i="38" s="1"/>
  <c r="D248" i="38"/>
  <c r="G248" i="38" s="1"/>
  <c r="D247" i="38"/>
  <c r="G247" i="38" s="1"/>
  <c r="D246" i="38"/>
  <c r="G246" i="38" s="1"/>
  <c r="D245" i="38"/>
  <c r="G245" i="38" s="1"/>
  <c r="D244" i="38"/>
  <c r="G244" i="38" s="1"/>
  <c r="D243" i="38"/>
  <c r="G243" i="38" s="1"/>
  <c r="D242" i="38"/>
  <c r="G242" i="38" s="1"/>
  <c r="D241" i="38"/>
  <c r="G241" i="38" s="1"/>
  <c r="D240" i="38"/>
  <c r="G240" i="38" s="1"/>
  <c r="D239" i="38"/>
  <c r="G239" i="38" s="1"/>
  <c r="D238" i="38"/>
  <c r="G238" i="38" s="1"/>
  <c r="D237" i="38"/>
  <c r="G237" i="38" s="1"/>
  <c r="D236" i="38"/>
  <c r="G236" i="38" s="1"/>
  <c r="D235" i="38"/>
  <c r="G235" i="38" s="1"/>
  <c r="D234" i="38"/>
  <c r="G234" i="38" s="1"/>
  <c r="D233" i="38"/>
  <c r="G233" i="38" s="1"/>
  <c r="D232" i="38"/>
  <c r="G232" i="38" s="1"/>
  <c r="D231" i="38"/>
  <c r="G231" i="38" s="1"/>
  <c r="D230" i="38"/>
  <c r="G230" i="38" s="1"/>
  <c r="D229" i="38"/>
  <c r="G229" i="38" s="1"/>
  <c r="D228" i="38"/>
  <c r="G228" i="38" s="1"/>
  <c r="D227" i="38"/>
  <c r="G227" i="38" s="1"/>
  <c r="D226" i="38"/>
  <c r="G226" i="38" s="1"/>
  <c r="D225" i="38"/>
  <c r="G225" i="38" s="1"/>
  <c r="D224" i="38"/>
  <c r="G224" i="38" s="1"/>
  <c r="D223" i="38"/>
  <c r="G223" i="38" s="1"/>
  <c r="D222" i="38"/>
  <c r="G222" i="38" s="1"/>
  <c r="D221" i="38"/>
  <c r="G221" i="38" s="1"/>
  <c r="D220" i="38"/>
  <c r="G220" i="38" s="1"/>
  <c r="D219" i="38"/>
  <c r="G219" i="38" s="1"/>
  <c r="D218" i="38"/>
  <c r="G218" i="38" s="1"/>
  <c r="D217" i="38"/>
  <c r="G217" i="38" s="1"/>
  <c r="D216" i="38"/>
  <c r="G216" i="38" s="1"/>
  <c r="D215" i="38"/>
  <c r="G215" i="38" s="1"/>
  <c r="D214" i="38"/>
  <c r="G214" i="38" s="1"/>
  <c r="D213" i="38"/>
  <c r="G213" i="38" s="1"/>
  <c r="D212" i="38"/>
  <c r="G212" i="38" s="1"/>
  <c r="D211" i="38"/>
  <c r="G211" i="38" s="1"/>
  <c r="D210" i="38"/>
  <c r="G210" i="38" s="1"/>
  <c r="D209" i="38"/>
  <c r="G209" i="38" s="1"/>
  <c r="D208" i="38"/>
  <c r="G208" i="38" s="1"/>
  <c r="D207" i="38"/>
  <c r="G207" i="38" s="1"/>
  <c r="D206" i="38"/>
  <c r="G206" i="38" s="1"/>
  <c r="D205" i="38"/>
  <c r="G205" i="38" s="1"/>
  <c r="D204" i="38"/>
  <c r="G204" i="38" s="1"/>
  <c r="D203" i="38"/>
  <c r="G203" i="38" s="1"/>
  <c r="D202" i="38"/>
  <c r="G202" i="38" s="1"/>
  <c r="D201" i="38"/>
  <c r="G201" i="38" s="1"/>
  <c r="D200" i="38"/>
  <c r="G200" i="38" s="1"/>
  <c r="D199" i="38"/>
  <c r="G199" i="38" s="1"/>
  <c r="D198" i="38"/>
  <c r="G198" i="38" s="1"/>
  <c r="D197" i="38"/>
  <c r="G197" i="38" s="1"/>
  <c r="D196" i="38"/>
  <c r="G196" i="38" s="1"/>
  <c r="D195" i="38"/>
  <c r="G195" i="38" s="1"/>
  <c r="D194" i="38"/>
  <c r="G194" i="38" s="1"/>
  <c r="D193" i="38"/>
  <c r="G193" i="38" s="1"/>
  <c r="D192" i="38"/>
  <c r="G192" i="38" s="1"/>
  <c r="D191" i="38"/>
  <c r="G191" i="38" s="1"/>
  <c r="D190" i="38"/>
  <c r="G190" i="38" s="1"/>
  <c r="D189" i="38"/>
  <c r="G189" i="38" s="1"/>
  <c r="D188" i="38"/>
  <c r="G188" i="38" s="1"/>
  <c r="D187" i="38"/>
  <c r="G187" i="38" s="1"/>
  <c r="D186" i="38"/>
  <c r="G186" i="38" s="1"/>
  <c r="D185" i="38"/>
  <c r="G185" i="38" s="1"/>
  <c r="D184" i="38"/>
  <c r="G184" i="38" s="1"/>
  <c r="D183" i="38"/>
  <c r="G183" i="38" s="1"/>
  <c r="D182" i="38"/>
  <c r="G182" i="38" s="1"/>
  <c r="D181" i="38"/>
  <c r="G181" i="38" s="1"/>
  <c r="D180" i="38"/>
  <c r="G180" i="38" s="1"/>
  <c r="D179" i="38"/>
  <c r="G179" i="38" s="1"/>
  <c r="D178" i="38"/>
  <c r="G178" i="38" s="1"/>
  <c r="D177" i="38"/>
  <c r="G177" i="38" s="1"/>
  <c r="D176" i="38"/>
  <c r="G176" i="38" s="1"/>
  <c r="D175" i="38"/>
  <c r="G175" i="38" s="1"/>
  <c r="D174" i="38"/>
  <c r="G174" i="38" s="1"/>
  <c r="D173" i="38"/>
  <c r="G173" i="38" s="1"/>
  <c r="D172" i="38"/>
  <c r="G172" i="38" s="1"/>
  <c r="D171" i="38"/>
  <c r="G171" i="38" s="1"/>
  <c r="D170" i="38"/>
  <c r="G170" i="38" s="1"/>
  <c r="D169" i="38"/>
  <c r="G169" i="38" s="1"/>
  <c r="D168" i="38"/>
  <c r="G168" i="38" s="1"/>
  <c r="D167" i="38"/>
  <c r="G167" i="38" s="1"/>
  <c r="D166" i="38"/>
  <c r="G166" i="38" s="1"/>
  <c r="D165" i="38"/>
  <c r="G165" i="38" s="1"/>
  <c r="D164" i="38"/>
  <c r="G164" i="38" s="1"/>
  <c r="D163" i="38"/>
  <c r="G163" i="38" s="1"/>
  <c r="D162" i="38"/>
  <c r="G162" i="38" s="1"/>
  <c r="D161" i="38"/>
  <c r="G161" i="38" s="1"/>
  <c r="D160" i="38"/>
  <c r="G160" i="38" s="1"/>
  <c r="D159" i="38"/>
  <c r="G159" i="38" s="1"/>
  <c r="D158" i="38"/>
  <c r="G158" i="38" s="1"/>
  <c r="D157" i="38"/>
  <c r="G157" i="38" s="1"/>
  <c r="D156" i="38"/>
  <c r="G156" i="38" s="1"/>
  <c r="D155" i="38"/>
  <c r="G155" i="38" s="1"/>
  <c r="D154" i="38"/>
  <c r="G154" i="38" s="1"/>
  <c r="D153" i="38"/>
  <c r="G153" i="38" s="1"/>
  <c r="D152" i="38"/>
  <c r="G152" i="38" s="1"/>
  <c r="D151" i="38"/>
  <c r="G151" i="38" s="1"/>
  <c r="D150" i="38"/>
  <c r="G150" i="38" s="1"/>
  <c r="D149" i="38"/>
  <c r="G149" i="38" s="1"/>
  <c r="D148" i="38"/>
  <c r="G148" i="38" s="1"/>
  <c r="D147" i="38"/>
  <c r="G147" i="38" s="1"/>
  <c r="D146" i="38"/>
  <c r="G146" i="38" s="1"/>
  <c r="D145" i="38"/>
  <c r="G145" i="38" s="1"/>
  <c r="D144" i="38"/>
  <c r="G144" i="38" s="1"/>
  <c r="D143" i="38"/>
  <c r="G143" i="38" s="1"/>
  <c r="D142" i="38"/>
  <c r="G142" i="38" s="1"/>
  <c r="D141" i="38"/>
  <c r="G141" i="38" s="1"/>
  <c r="D140" i="38"/>
  <c r="G140" i="38" s="1"/>
  <c r="D139" i="38"/>
  <c r="G139" i="38" s="1"/>
  <c r="D138" i="38"/>
  <c r="G138" i="38" s="1"/>
  <c r="D137" i="38"/>
  <c r="G137" i="38" s="1"/>
  <c r="D136" i="38"/>
  <c r="G136" i="38" s="1"/>
  <c r="D135" i="38"/>
  <c r="G135" i="38" s="1"/>
  <c r="D134" i="38"/>
  <c r="G134" i="38" s="1"/>
  <c r="D133" i="38"/>
  <c r="G133" i="38" s="1"/>
  <c r="D132" i="38"/>
  <c r="G132" i="38" s="1"/>
  <c r="D131" i="38"/>
  <c r="G131" i="38" s="1"/>
  <c r="D130" i="38"/>
  <c r="G130" i="38" s="1"/>
  <c r="D129" i="38"/>
  <c r="G129" i="38" s="1"/>
  <c r="D128" i="38"/>
  <c r="G128" i="38" s="1"/>
  <c r="D127" i="38"/>
  <c r="G127" i="38" s="1"/>
  <c r="D126" i="38"/>
  <c r="G126" i="38" s="1"/>
  <c r="D125" i="38"/>
  <c r="G125" i="38" s="1"/>
  <c r="D124" i="38"/>
  <c r="G124" i="38" s="1"/>
  <c r="D123" i="38"/>
  <c r="G123" i="38" s="1"/>
  <c r="D122" i="38"/>
  <c r="G122" i="38" s="1"/>
  <c r="D121" i="38"/>
  <c r="G121" i="38" s="1"/>
  <c r="D120" i="38"/>
  <c r="G120" i="38" s="1"/>
  <c r="D119" i="38"/>
  <c r="G119" i="38" s="1"/>
  <c r="D118" i="38"/>
  <c r="G118" i="38" s="1"/>
  <c r="D117" i="38"/>
  <c r="G117" i="38" s="1"/>
  <c r="D116" i="38"/>
  <c r="G116" i="38" s="1"/>
  <c r="D115" i="38"/>
  <c r="G115" i="38" s="1"/>
  <c r="D114" i="38"/>
  <c r="G114" i="38" s="1"/>
  <c r="D113" i="38"/>
  <c r="G113" i="38" s="1"/>
  <c r="D112" i="38"/>
  <c r="G112" i="38" s="1"/>
  <c r="D111" i="38"/>
  <c r="G111" i="38" s="1"/>
  <c r="D110" i="38"/>
  <c r="G110" i="38" s="1"/>
  <c r="D109" i="38"/>
  <c r="G109" i="38" s="1"/>
  <c r="D108" i="38"/>
  <c r="G108" i="38" s="1"/>
  <c r="D107" i="38"/>
  <c r="G107" i="38" s="1"/>
  <c r="D106" i="38"/>
  <c r="G106" i="38" s="1"/>
  <c r="D105" i="38"/>
  <c r="G105" i="38" s="1"/>
  <c r="D104" i="38"/>
  <c r="G104" i="38" s="1"/>
  <c r="D103" i="38"/>
  <c r="G103" i="38" s="1"/>
  <c r="D102" i="38"/>
  <c r="G102" i="38" s="1"/>
  <c r="D101" i="38"/>
  <c r="G101" i="38" s="1"/>
  <c r="D100" i="38"/>
  <c r="G100" i="38" s="1"/>
  <c r="D99" i="38"/>
  <c r="G99" i="38" s="1"/>
  <c r="D98" i="38"/>
  <c r="G98" i="38" s="1"/>
  <c r="D97" i="38"/>
  <c r="G97" i="38" s="1"/>
  <c r="D96" i="38"/>
  <c r="G96" i="38" s="1"/>
  <c r="D95" i="38"/>
  <c r="G95" i="38" s="1"/>
  <c r="D94" i="38"/>
  <c r="G94" i="38" s="1"/>
  <c r="D93" i="38"/>
  <c r="G93" i="38" s="1"/>
  <c r="D92" i="38"/>
  <c r="G92" i="38" s="1"/>
  <c r="D91" i="38"/>
  <c r="G91" i="38" s="1"/>
  <c r="D90" i="38"/>
  <c r="G90" i="38" s="1"/>
  <c r="D89" i="38"/>
  <c r="G89" i="38" s="1"/>
  <c r="D88" i="38"/>
  <c r="G88" i="38" s="1"/>
  <c r="D87" i="38"/>
  <c r="G87" i="38" s="1"/>
  <c r="D86" i="38"/>
  <c r="G86" i="38" s="1"/>
  <c r="D85" i="38"/>
  <c r="G85" i="38" s="1"/>
  <c r="D84" i="38"/>
  <c r="G84" i="38" s="1"/>
  <c r="D83" i="38"/>
  <c r="G83" i="38" s="1"/>
  <c r="D82" i="38"/>
  <c r="G82" i="38" s="1"/>
  <c r="D81" i="38"/>
  <c r="G81" i="38" s="1"/>
  <c r="D80" i="38"/>
  <c r="G80" i="38" s="1"/>
  <c r="D79" i="38"/>
  <c r="G79" i="38" s="1"/>
  <c r="D78" i="38"/>
  <c r="G78" i="38" s="1"/>
  <c r="D77" i="38"/>
  <c r="G77" i="38" s="1"/>
  <c r="D76" i="38"/>
  <c r="G76" i="38" s="1"/>
  <c r="D75" i="38"/>
  <c r="G75" i="38" s="1"/>
  <c r="D74" i="38"/>
  <c r="G74" i="38" s="1"/>
  <c r="D73" i="38"/>
  <c r="G73" i="38" s="1"/>
  <c r="D72" i="38"/>
  <c r="G72" i="38" s="1"/>
  <c r="D71" i="38"/>
  <c r="G71" i="38" s="1"/>
  <c r="D70" i="38"/>
  <c r="G70" i="38" s="1"/>
  <c r="D69" i="38"/>
  <c r="G69" i="38" s="1"/>
  <c r="D68" i="38"/>
  <c r="G68" i="38" s="1"/>
  <c r="D67" i="38"/>
  <c r="G67" i="38" s="1"/>
  <c r="D66" i="38"/>
  <c r="G66" i="38" s="1"/>
  <c r="D65" i="38"/>
  <c r="G65" i="38" s="1"/>
  <c r="D64" i="38"/>
  <c r="G64" i="38" s="1"/>
  <c r="D63" i="38"/>
  <c r="G63" i="38" s="1"/>
  <c r="D62" i="38"/>
  <c r="G62" i="38" s="1"/>
  <c r="D61" i="38"/>
  <c r="G61" i="38" s="1"/>
  <c r="D60" i="38"/>
  <c r="G60" i="38" s="1"/>
  <c r="D59" i="38"/>
  <c r="G59" i="38" s="1"/>
  <c r="D58" i="38"/>
  <c r="G58" i="38" s="1"/>
  <c r="D57" i="38"/>
  <c r="G57" i="38" s="1"/>
  <c r="D56" i="38"/>
  <c r="G56" i="38" s="1"/>
  <c r="D55" i="38"/>
  <c r="G55" i="38" s="1"/>
  <c r="D54" i="38"/>
  <c r="G54" i="38" s="1"/>
  <c r="D53" i="38"/>
  <c r="G53" i="38" s="1"/>
  <c r="D52" i="38"/>
  <c r="G52" i="38" s="1"/>
  <c r="D51" i="38"/>
  <c r="G51" i="38" s="1"/>
  <c r="D50" i="38"/>
  <c r="G50" i="38" s="1"/>
  <c r="D49" i="38"/>
  <c r="G49" i="38" s="1"/>
  <c r="D48" i="38"/>
  <c r="G48" i="38" s="1"/>
  <c r="D47" i="38"/>
  <c r="G47" i="38" s="1"/>
  <c r="D46" i="38"/>
  <c r="G46" i="38" s="1"/>
  <c r="D45" i="38"/>
  <c r="G45" i="38" s="1"/>
  <c r="D44" i="38"/>
  <c r="G44" i="38" s="1"/>
  <c r="D43" i="38"/>
  <c r="G43" i="38" s="1"/>
  <c r="D42" i="38"/>
  <c r="G42" i="38" s="1"/>
  <c r="D41" i="38"/>
  <c r="G41" i="38" s="1"/>
  <c r="D40" i="38"/>
  <c r="G40" i="38" s="1"/>
  <c r="D39" i="38"/>
  <c r="G39" i="38" s="1"/>
  <c r="D38" i="38"/>
  <c r="G38" i="38" s="1"/>
  <c r="D37" i="38"/>
  <c r="G37" i="38" s="1"/>
  <c r="D36" i="38"/>
  <c r="G36" i="38" s="1"/>
  <c r="D35" i="38"/>
  <c r="G35" i="38" s="1"/>
  <c r="D34" i="38"/>
  <c r="G34" i="38" s="1"/>
  <c r="D33" i="38"/>
  <c r="G33" i="38" s="1"/>
  <c r="D32" i="38"/>
  <c r="G32" i="38" s="1"/>
  <c r="D31" i="38"/>
  <c r="G31" i="38" s="1"/>
  <c r="D30" i="38"/>
  <c r="G30" i="38" s="1"/>
  <c r="D29" i="38"/>
  <c r="G29" i="38" s="1"/>
  <c r="D28" i="38"/>
  <c r="G28" i="38" s="1"/>
  <c r="D27" i="38"/>
  <c r="G27" i="38" s="1"/>
  <c r="D26" i="38"/>
  <c r="G26" i="38" s="1"/>
  <c r="D25" i="38"/>
  <c r="G25" i="38" s="1"/>
  <c r="D24" i="38"/>
  <c r="G24" i="38" s="1"/>
  <c r="D23" i="38"/>
  <c r="G23" i="38" s="1"/>
  <c r="D22" i="38"/>
  <c r="G22" i="38" s="1"/>
  <c r="D21" i="38"/>
  <c r="G21" i="38" s="1"/>
  <c r="D20" i="38"/>
  <c r="G20" i="38" s="1"/>
  <c r="D19" i="38"/>
  <c r="G19" i="38" s="1"/>
  <c r="D18" i="38"/>
  <c r="G18" i="38" s="1"/>
  <c r="D17" i="38"/>
  <c r="G17" i="38" s="1"/>
  <c r="DG20" i="42" l="1"/>
  <c r="CP5" i="42" s="1"/>
  <c r="Q18" i="15" s="1"/>
  <c r="Q43" i="15" s="1"/>
  <c r="DD22" i="42"/>
  <c r="DF22" i="42"/>
  <c r="DE22" i="42"/>
  <c r="CQ22" i="42"/>
  <c r="DC22" i="42"/>
  <c r="CW22" i="42"/>
  <c r="CL22" i="42"/>
  <c r="CK22" i="42"/>
  <c r="CP22" i="42"/>
  <c r="CM22" i="42"/>
  <c r="DB22" i="42"/>
  <c r="CY22" i="42"/>
  <c r="CO22" i="42"/>
  <c r="CV22" i="42"/>
  <c r="CZ22" i="42"/>
  <c r="CS22" i="42"/>
  <c r="CX22" i="42"/>
  <c r="CN22" i="42"/>
  <c r="CR22" i="42"/>
  <c r="CU22" i="42"/>
  <c r="CT22" i="42"/>
  <c r="DA22" i="42"/>
  <c r="K6" i="38"/>
  <c r="L6" i="38"/>
  <c r="DG22" i="42" l="1"/>
  <c r="CQ5" i="42" s="1"/>
  <c r="R43" i="15" s="1"/>
  <c r="M6" i="38"/>
  <c r="O6" i="38"/>
  <c r="J6" i="38"/>
  <c r="N6" i="38"/>
  <c r="AS3750" i="7" l="1"/>
  <c r="AT3750" i="7"/>
  <c r="AU3750" i="7"/>
  <c r="AV3750" i="7"/>
  <c r="AW3750" i="7"/>
  <c r="AX3750" i="7"/>
  <c r="AS3751" i="7"/>
  <c r="AT3751" i="7"/>
  <c r="AU3751" i="7"/>
  <c r="AV3751" i="7"/>
  <c r="AW3751" i="7"/>
  <c r="AX3751" i="7"/>
  <c r="AS3752" i="7"/>
  <c r="AT3752" i="7"/>
  <c r="AU3752" i="7"/>
  <c r="AV3752" i="7"/>
  <c r="AW3752" i="7"/>
  <c r="AX3752" i="7"/>
  <c r="AS3753" i="7"/>
  <c r="AT3753" i="7"/>
  <c r="AU3753" i="7"/>
  <c r="AV3753" i="7"/>
  <c r="AW3753" i="7"/>
  <c r="AX3753" i="7"/>
  <c r="AS3754" i="7"/>
  <c r="AT3754" i="7"/>
  <c r="AU3754" i="7"/>
  <c r="AV3754" i="7"/>
  <c r="AW3754" i="7"/>
  <c r="AX3754" i="7"/>
  <c r="AS3755" i="7"/>
  <c r="AT3755" i="7"/>
  <c r="AU3755" i="7"/>
  <c r="AV3755" i="7"/>
  <c r="AW3755" i="7"/>
  <c r="AX3755" i="7"/>
  <c r="AS3756" i="7"/>
  <c r="AT3756" i="7"/>
  <c r="AU3756" i="7"/>
  <c r="AV3756" i="7"/>
  <c r="AW3756" i="7"/>
  <c r="AX3756" i="7"/>
  <c r="AS3757" i="7"/>
  <c r="AT3757" i="7"/>
  <c r="AU3757" i="7"/>
  <c r="AV3757" i="7"/>
  <c r="AW3757" i="7"/>
  <c r="AX3757" i="7"/>
  <c r="AS3758" i="7"/>
  <c r="AT3758" i="7"/>
  <c r="AU3758" i="7"/>
  <c r="AV3758" i="7"/>
  <c r="AW3758" i="7"/>
  <c r="AX3758" i="7"/>
  <c r="AS3759" i="7"/>
  <c r="AT3759" i="7"/>
  <c r="AU3759" i="7"/>
  <c r="AV3759" i="7"/>
  <c r="AW3759" i="7"/>
  <c r="AX3759" i="7"/>
  <c r="AS3760" i="7"/>
  <c r="AT3760" i="7"/>
  <c r="AU3760" i="7"/>
  <c r="AV3760" i="7"/>
  <c r="AW3760" i="7"/>
  <c r="AX3760" i="7"/>
  <c r="AS3761" i="7"/>
  <c r="AT3761" i="7"/>
  <c r="AU3761" i="7"/>
  <c r="AV3761" i="7"/>
  <c r="AW3761" i="7"/>
  <c r="AX3761" i="7"/>
  <c r="AS3762" i="7"/>
  <c r="AT3762" i="7"/>
  <c r="AU3762" i="7"/>
  <c r="AV3762" i="7"/>
  <c r="AW3762" i="7"/>
  <c r="AX3762" i="7"/>
  <c r="AS3763" i="7"/>
  <c r="AT3763" i="7"/>
  <c r="AU3763" i="7"/>
  <c r="AV3763" i="7"/>
  <c r="AW3763" i="7"/>
  <c r="AX3763" i="7"/>
  <c r="AS3764" i="7"/>
  <c r="AT3764" i="7"/>
  <c r="AU3764" i="7"/>
  <c r="AV3764" i="7"/>
  <c r="AW3764" i="7"/>
  <c r="AX3764" i="7"/>
  <c r="AS3765" i="7"/>
  <c r="AT3765" i="7"/>
  <c r="AU3765" i="7"/>
  <c r="AV3765" i="7"/>
  <c r="AW3765" i="7"/>
  <c r="AX3765" i="7"/>
  <c r="AS3766" i="7"/>
  <c r="AT3766" i="7"/>
  <c r="AU3766" i="7"/>
  <c r="AV3766" i="7"/>
  <c r="AW3766" i="7"/>
  <c r="AX3766" i="7"/>
  <c r="AS3767" i="7"/>
  <c r="AT3767" i="7"/>
  <c r="AU3767" i="7"/>
  <c r="AV3767" i="7"/>
  <c r="AW3767" i="7"/>
  <c r="AX3767" i="7"/>
  <c r="AS3768" i="7"/>
  <c r="AT3768" i="7"/>
  <c r="AU3768" i="7"/>
  <c r="AV3768" i="7"/>
  <c r="AW3768" i="7"/>
  <c r="AX3768" i="7"/>
  <c r="AS3769" i="7"/>
  <c r="AT3769" i="7"/>
  <c r="AU3769" i="7"/>
  <c r="AV3769" i="7"/>
  <c r="AW3769" i="7"/>
  <c r="AX3769" i="7"/>
  <c r="AS3770" i="7"/>
  <c r="AT3770" i="7"/>
  <c r="AU3770" i="7"/>
  <c r="AV3770" i="7"/>
  <c r="AW3770" i="7"/>
  <c r="AX3770" i="7"/>
  <c r="AS3771" i="7"/>
  <c r="AT3771" i="7"/>
  <c r="AU3771" i="7"/>
  <c r="AV3771" i="7"/>
  <c r="AW3771" i="7"/>
  <c r="AX3771" i="7"/>
  <c r="AS3772" i="7"/>
  <c r="AT3772" i="7"/>
  <c r="AU3772" i="7"/>
  <c r="AV3772" i="7"/>
  <c r="AW3772" i="7"/>
  <c r="AX3772" i="7"/>
  <c r="AS3773" i="7"/>
  <c r="AT3773" i="7"/>
  <c r="AU3773" i="7"/>
  <c r="AV3773" i="7"/>
  <c r="AW3773" i="7"/>
  <c r="AX3773" i="7"/>
  <c r="AS3774" i="7"/>
  <c r="AT3774" i="7"/>
  <c r="AU3774" i="7"/>
  <c r="AV3774" i="7"/>
  <c r="AW3774" i="7"/>
  <c r="AX3774" i="7"/>
  <c r="AS3775" i="7"/>
  <c r="AT3775" i="7"/>
  <c r="AU3775" i="7"/>
  <c r="AV3775" i="7"/>
  <c r="AW3775" i="7"/>
  <c r="AX3775" i="7"/>
  <c r="AS3776" i="7"/>
  <c r="AT3776" i="7"/>
  <c r="AU3776" i="7"/>
  <c r="AV3776" i="7"/>
  <c r="AW3776" i="7"/>
  <c r="AX3776" i="7"/>
  <c r="AS3777" i="7"/>
  <c r="AT3777" i="7"/>
  <c r="AU3777" i="7"/>
  <c r="AV3777" i="7"/>
  <c r="AW3777" i="7"/>
  <c r="AX3777" i="7"/>
  <c r="AS3778" i="7"/>
  <c r="AT3778" i="7"/>
  <c r="AU3778" i="7"/>
  <c r="AV3778" i="7"/>
  <c r="AW3778" i="7"/>
  <c r="AX3778" i="7"/>
  <c r="AS3779" i="7"/>
  <c r="AT3779" i="7"/>
  <c r="AU3779" i="7"/>
  <c r="AV3779" i="7"/>
  <c r="AW3779" i="7"/>
  <c r="AX3779" i="7"/>
  <c r="AS3780" i="7"/>
  <c r="AT3780" i="7"/>
  <c r="AU3780" i="7"/>
  <c r="AV3780" i="7"/>
  <c r="AW3780" i="7"/>
  <c r="AX3780" i="7"/>
  <c r="AS3781" i="7"/>
  <c r="AT3781" i="7"/>
  <c r="AU3781" i="7"/>
  <c r="AV3781" i="7"/>
  <c r="AW3781" i="7"/>
  <c r="AX3781" i="7"/>
  <c r="AS3782" i="7"/>
  <c r="AT3782" i="7"/>
  <c r="AU3782" i="7"/>
  <c r="AV3782" i="7"/>
  <c r="AW3782" i="7"/>
  <c r="AX3782" i="7"/>
  <c r="AS3783" i="7"/>
  <c r="AT3783" i="7"/>
  <c r="AU3783" i="7"/>
  <c r="AV3783" i="7"/>
  <c r="AW3783" i="7"/>
  <c r="AX3783" i="7"/>
  <c r="AS3784" i="7"/>
  <c r="AT3784" i="7"/>
  <c r="AU3784" i="7"/>
  <c r="AV3784" i="7"/>
  <c r="AW3784" i="7"/>
  <c r="AX3784" i="7"/>
  <c r="AS3785" i="7"/>
  <c r="AT3785" i="7"/>
  <c r="AU3785" i="7"/>
  <c r="AV3785" i="7"/>
  <c r="AW3785" i="7"/>
  <c r="AX3785" i="7"/>
  <c r="AS3786" i="7"/>
  <c r="AT3786" i="7"/>
  <c r="AU3786" i="7"/>
  <c r="AV3786" i="7"/>
  <c r="AW3786" i="7"/>
  <c r="AX3786" i="7"/>
  <c r="AS3787" i="7"/>
  <c r="AT3787" i="7"/>
  <c r="AU3787" i="7"/>
  <c r="AV3787" i="7"/>
  <c r="AW3787" i="7"/>
  <c r="AX3787" i="7"/>
  <c r="AS3788" i="7"/>
  <c r="AT3788" i="7"/>
  <c r="AU3788" i="7"/>
  <c r="AV3788" i="7"/>
  <c r="AW3788" i="7"/>
  <c r="AX3788" i="7"/>
  <c r="AS3789" i="7"/>
  <c r="AT3789" i="7"/>
  <c r="AU3789" i="7"/>
  <c r="AV3789" i="7"/>
  <c r="AW3789" i="7"/>
  <c r="AX3789" i="7"/>
  <c r="AS3790" i="7"/>
  <c r="AT3790" i="7"/>
  <c r="AU3790" i="7"/>
  <c r="AV3790" i="7"/>
  <c r="AW3790" i="7"/>
  <c r="AX3790" i="7"/>
  <c r="AS3791" i="7"/>
  <c r="AT3791" i="7"/>
  <c r="AU3791" i="7"/>
  <c r="AV3791" i="7"/>
  <c r="AW3791" i="7"/>
  <c r="AX3791" i="7"/>
  <c r="AS3792" i="7"/>
  <c r="AT3792" i="7"/>
  <c r="AU3792" i="7"/>
  <c r="AV3792" i="7"/>
  <c r="AW3792" i="7"/>
  <c r="AX3792" i="7"/>
  <c r="AS3793" i="7"/>
  <c r="AT3793" i="7"/>
  <c r="AU3793" i="7"/>
  <c r="AV3793" i="7"/>
  <c r="AW3793" i="7"/>
  <c r="AX3793" i="7"/>
  <c r="AS3794" i="7"/>
  <c r="AT3794" i="7"/>
  <c r="AU3794" i="7"/>
  <c r="AV3794" i="7"/>
  <c r="AW3794" i="7"/>
  <c r="AX3794" i="7"/>
  <c r="AS3795" i="7"/>
  <c r="AT3795" i="7"/>
  <c r="AU3795" i="7"/>
  <c r="AV3795" i="7"/>
  <c r="AW3795" i="7"/>
  <c r="AX3795" i="7"/>
  <c r="AS3796" i="7"/>
  <c r="AT3796" i="7"/>
  <c r="AU3796" i="7"/>
  <c r="AV3796" i="7"/>
  <c r="AW3796" i="7"/>
  <c r="AX3796" i="7"/>
  <c r="AS3797" i="7"/>
  <c r="AT3797" i="7"/>
  <c r="AU3797" i="7"/>
  <c r="AV3797" i="7"/>
  <c r="AW3797" i="7"/>
  <c r="AX3797" i="7"/>
  <c r="AS3798" i="7"/>
  <c r="AT3798" i="7"/>
  <c r="AU3798" i="7"/>
  <c r="AV3798" i="7"/>
  <c r="AW3798" i="7"/>
  <c r="AX3798" i="7"/>
  <c r="AS3799" i="7"/>
  <c r="AT3799" i="7"/>
  <c r="AU3799" i="7"/>
  <c r="AV3799" i="7"/>
  <c r="AW3799" i="7"/>
  <c r="AX3799" i="7"/>
  <c r="AS3800" i="7"/>
  <c r="AT3800" i="7"/>
  <c r="AU3800" i="7"/>
  <c r="AV3800" i="7"/>
  <c r="AW3800" i="7"/>
  <c r="AX3800" i="7"/>
  <c r="AS3801" i="7"/>
  <c r="AT3801" i="7"/>
  <c r="AU3801" i="7"/>
  <c r="AV3801" i="7"/>
  <c r="AW3801" i="7"/>
  <c r="AX3801" i="7"/>
  <c r="AS3802" i="7"/>
  <c r="AT3802" i="7"/>
  <c r="AU3802" i="7"/>
  <c r="AV3802" i="7"/>
  <c r="AW3802" i="7"/>
  <c r="AX3802" i="7"/>
  <c r="AS3803" i="7"/>
  <c r="AT3803" i="7"/>
  <c r="AU3803" i="7"/>
  <c r="AV3803" i="7"/>
  <c r="AW3803" i="7"/>
  <c r="AX3803" i="7"/>
  <c r="AS3804" i="7"/>
  <c r="AT3804" i="7"/>
  <c r="AU3804" i="7"/>
  <c r="AV3804" i="7"/>
  <c r="AW3804" i="7"/>
  <c r="AX3804" i="7"/>
  <c r="AS3805" i="7"/>
  <c r="AT3805" i="7"/>
  <c r="AU3805" i="7"/>
  <c r="AV3805" i="7"/>
  <c r="AW3805" i="7"/>
  <c r="AX3805" i="7"/>
  <c r="AS3806" i="7"/>
  <c r="AT3806" i="7"/>
  <c r="AU3806" i="7"/>
  <c r="AV3806" i="7"/>
  <c r="AW3806" i="7"/>
  <c r="AX3806" i="7"/>
  <c r="AS3807" i="7"/>
  <c r="AT3807" i="7"/>
  <c r="AU3807" i="7"/>
  <c r="AV3807" i="7"/>
  <c r="AW3807" i="7"/>
  <c r="AX3807" i="7"/>
  <c r="AS3808" i="7"/>
  <c r="AT3808" i="7"/>
  <c r="AU3808" i="7"/>
  <c r="AV3808" i="7"/>
  <c r="AW3808" i="7"/>
  <c r="AX3808" i="7"/>
  <c r="AS3809" i="7"/>
  <c r="AT3809" i="7"/>
  <c r="AU3809" i="7"/>
  <c r="AV3809" i="7"/>
  <c r="AW3809" i="7"/>
  <c r="AX3809" i="7"/>
  <c r="AS3810" i="7"/>
  <c r="AT3810" i="7"/>
  <c r="AU3810" i="7"/>
  <c r="AV3810" i="7"/>
  <c r="AW3810" i="7"/>
  <c r="AX3810" i="7"/>
  <c r="AS3811" i="7"/>
  <c r="AT3811" i="7"/>
  <c r="AU3811" i="7"/>
  <c r="AV3811" i="7"/>
  <c r="AW3811" i="7"/>
  <c r="AX3811" i="7"/>
  <c r="AS3812" i="7"/>
  <c r="AT3812" i="7"/>
  <c r="AU3812" i="7"/>
  <c r="AV3812" i="7"/>
  <c r="AW3812" i="7"/>
  <c r="AX3812" i="7"/>
  <c r="AS3813" i="7"/>
  <c r="AT3813" i="7"/>
  <c r="AU3813" i="7"/>
  <c r="AV3813" i="7"/>
  <c r="AW3813" i="7"/>
  <c r="AX3813" i="7"/>
  <c r="AS3814" i="7"/>
  <c r="AT3814" i="7"/>
  <c r="AU3814" i="7"/>
  <c r="AV3814" i="7"/>
  <c r="AW3814" i="7"/>
  <c r="AX3814" i="7"/>
  <c r="AS3815" i="7"/>
  <c r="AT3815" i="7"/>
  <c r="AU3815" i="7"/>
  <c r="AV3815" i="7"/>
  <c r="AW3815" i="7"/>
  <c r="AX3815" i="7"/>
  <c r="AS3816" i="7"/>
  <c r="AT3816" i="7"/>
  <c r="AU3816" i="7"/>
  <c r="AV3816" i="7"/>
  <c r="AW3816" i="7"/>
  <c r="AX3816" i="7"/>
  <c r="AS3817" i="7"/>
  <c r="AT3817" i="7"/>
  <c r="AU3817" i="7"/>
  <c r="AV3817" i="7"/>
  <c r="AW3817" i="7"/>
  <c r="AX3817" i="7"/>
  <c r="AS3818" i="7"/>
  <c r="AT3818" i="7"/>
  <c r="AU3818" i="7"/>
  <c r="AV3818" i="7"/>
  <c r="AW3818" i="7"/>
  <c r="AX3818" i="7"/>
  <c r="AS3819" i="7"/>
  <c r="AT3819" i="7"/>
  <c r="AU3819" i="7"/>
  <c r="AV3819" i="7"/>
  <c r="AW3819" i="7"/>
  <c r="AX3819" i="7"/>
  <c r="AS3820" i="7"/>
  <c r="AT3820" i="7"/>
  <c r="AU3820" i="7"/>
  <c r="AV3820" i="7"/>
  <c r="AW3820" i="7"/>
  <c r="AX3820" i="7"/>
  <c r="AS3821" i="7"/>
  <c r="AT3821" i="7"/>
  <c r="AU3821" i="7"/>
  <c r="AV3821" i="7"/>
  <c r="AW3821" i="7"/>
  <c r="AX3821" i="7"/>
  <c r="AS3822" i="7"/>
  <c r="AT3822" i="7"/>
  <c r="AU3822" i="7"/>
  <c r="AV3822" i="7"/>
  <c r="AW3822" i="7"/>
  <c r="AX3822" i="7"/>
  <c r="AS3823" i="7"/>
  <c r="AT3823" i="7"/>
  <c r="AU3823" i="7"/>
  <c r="AV3823" i="7"/>
  <c r="AW3823" i="7"/>
  <c r="AX3823" i="7"/>
  <c r="AS3824" i="7"/>
  <c r="AT3824" i="7"/>
  <c r="AU3824" i="7"/>
  <c r="AV3824" i="7"/>
  <c r="AW3824" i="7"/>
  <c r="AX3824" i="7"/>
  <c r="AS3825" i="7"/>
  <c r="AT3825" i="7"/>
  <c r="AU3825" i="7"/>
  <c r="AV3825" i="7"/>
  <c r="AW3825" i="7"/>
  <c r="AX3825" i="7"/>
  <c r="AS3826" i="7"/>
  <c r="AT3826" i="7"/>
  <c r="AU3826" i="7"/>
  <c r="AV3826" i="7"/>
  <c r="AW3826" i="7"/>
  <c r="AX3826" i="7"/>
  <c r="AS3827" i="7"/>
  <c r="AT3827" i="7"/>
  <c r="AU3827" i="7"/>
  <c r="AV3827" i="7"/>
  <c r="AW3827" i="7"/>
  <c r="AX3827" i="7"/>
  <c r="AS3828" i="7"/>
  <c r="AT3828" i="7"/>
  <c r="AU3828" i="7"/>
  <c r="AV3828" i="7"/>
  <c r="AW3828" i="7"/>
  <c r="AX3828" i="7"/>
  <c r="AS3829" i="7"/>
  <c r="AT3829" i="7"/>
  <c r="AU3829" i="7"/>
  <c r="AV3829" i="7"/>
  <c r="AW3829" i="7"/>
  <c r="AX3829" i="7"/>
  <c r="AS3830" i="7"/>
  <c r="AT3830" i="7"/>
  <c r="AU3830" i="7"/>
  <c r="AV3830" i="7"/>
  <c r="AW3830" i="7"/>
  <c r="AX3830" i="7"/>
  <c r="AS3831" i="7"/>
  <c r="AT3831" i="7"/>
  <c r="AU3831" i="7"/>
  <c r="AV3831" i="7"/>
  <c r="AW3831" i="7"/>
  <c r="AX3831" i="7"/>
  <c r="AS3832" i="7"/>
  <c r="AT3832" i="7"/>
  <c r="AU3832" i="7"/>
  <c r="AV3832" i="7"/>
  <c r="AW3832" i="7"/>
  <c r="AX3832" i="7"/>
  <c r="AS3833" i="7"/>
  <c r="AT3833" i="7"/>
  <c r="AU3833" i="7"/>
  <c r="AV3833" i="7"/>
  <c r="AW3833" i="7"/>
  <c r="AX3833" i="7"/>
  <c r="AS3834" i="7"/>
  <c r="AT3834" i="7"/>
  <c r="AU3834" i="7"/>
  <c r="AV3834" i="7"/>
  <c r="AW3834" i="7"/>
  <c r="AX3834" i="7"/>
  <c r="AS3835" i="7"/>
  <c r="AT3835" i="7"/>
  <c r="AU3835" i="7"/>
  <c r="AV3835" i="7"/>
  <c r="AW3835" i="7"/>
  <c r="AX3835" i="7"/>
  <c r="AS3836" i="7"/>
  <c r="AT3836" i="7"/>
  <c r="AU3836" i="7"/>
  <c r="AV3836" i="7"/>
  <c r="AW3836" i="7"/>
  <c r="AX3836" i="7"/>
  <c r="AS3837" i="7"/>
  <c r="AT3837" i="7"/>
  <c r="AU3837" i="7"/>
  <c r="AV3837" i="7"/>
  <c r="AW3837" i="7"/>
  <c r="AX3837" i="7"/>
  <c r="AS3838" i="7"/>
  <c r="AT3838" i="7"/>
  <c r="AU3838" i="7"/>
  <c r="AV3838" i="7"/>
  <c r="AW3838" i="7"/>
  <c r="AX3838" i="7"/>
  <c r="AS3839" i="7"/>
  <c r="AT3839" i="7"/>
  <c r="AU3839" i="7"/>
  <c r="AV3839" i="7"/>
  <c r="AW3839" i="7"/>
  <c r="AX3839" i="7"/>
  <c r="AS3840" i="7"/>
  <c r="AT3840" i="7"/>
  <c r="AU3840" i="7"/>
  <c r="AV3840" i="7"/>
  <c r="AW3840" i="7"/>
  <c r="AX3840" i="7"/>
  <c r="AS3841" i="7"/>
  <c r="AT3841" i="7"/>
  <c r="AU3841" i="7"/>
  <c r="AV3841" i="7"/>
  <c r="AW3841" i="7"/>
  <c r="AX3841" i="7"/>
  <c r="AS3842" i="7"/>
  <c r="AT3842" i="7"/>
  <c r="AU3842" i="7"/>
  <c r="AV3842" i="7"/>
  <c r="AW3842" i="7"/>
  <c r="AX3842" i="7"/>
  <c r="AS3843" i="7"/>
  <c r="AT3843" i="7"/>
  <c r="AU3843" i="7"/>
  <c r="AV3843" i="7"/>
  <c r="AW3843" i="7"/>
  <c r="AX3843" i="7"/>
  <c r="AS3844" i="7"/>
  <c r="AT3844" i="7"/>
  <c r="AU3844" i="7"/>
  <c r="AV3844" i="7"/>
  <c r="AW3844" i="7"/>
  <c r="AX3844" i="7"/>
  <c r="AS3845" i="7"/>
  <c r="AT3845" i="7"/>
  <c r="AU3845" i="7"/>
  <c r="AV3845" i="7"/>
  <c r="AW3845" i="7"/>
  <c r="AX3845" i="7"/>
  <c r="AS3846" i="7"/>
  <c r="AT3846" i="7"/>
  <c r="AU3846" i="7"/>
  <c r="AV3846" i="7"/>
  <c r="AW3846" i="7"/>
  <c r="AX3846" i="7"/>
  <c r="AS3847" i="7"/>
  <c r="AT3847" i="7"/>
  <c r="AU3847" i="7"/>
  <c r="AV3847" i="7"/>
  <c r="AW3847" i="7"/>
  <c r="AX3847" i="7"/>
  <c r="AS3848" i="7"/>
  <c r="AT3848" i="7"/>
  <c r="AU3848" i="7"/>
  <c r="AV3848" i="7"/>
  <c r="AW3848" i="7"/>
  <c r="AX3848" i="7"/>
  <c r="AS3849" i="7"/>
  <c r="AT3849" i="7"/>
  <c r="AU3849" i="7"/>
  <c r="AV3849" i="7"/>
  <c r="AW3849" i="7"/>
  <c r="AX3849" i="7"/>
  <c r="AS3850" i="7"/>
  <c r="AT3850" i="7"/>
  <c r="AU3850" i="7"/>
  <c r="AV3850" i="7"/>
  <c r="AW3850" i="7"/>
  <c r="AX3850" i="7"/>
  <c r="AS3851" i="7"/>
  <c r="AT3851" i="7"/>
  <c r="AU3851" i="7"/>
  <c r="AV3851" i="7"/>
  <c r="AW3851" i="7"/>
  <c r="AX3851" i="7"/>
  <c r="AS3852" i="7"/>
  <c r="AT3852" i="7"/>
  <c r="AU3852" i="7"/>
  <c r="AV3852" i="7"/>
  <c r="AW3852" i="7"/>
  <c r="AX3852" i="7"/>
  <c r="AS3853" i="7"/>
  <c r="AT3853" i="7"/>
  <c r="AU3853" i="7"/>
  <c r="AV3853" i="7"/>
  <c r="AW3853" i="7"/>
  <c r="AX3853" i="7"/>
  <c r="AS3854" i="7"/>
  <c r="AT3854" i="7"/>
  <c r="AU3854" i="7"/>
  <c r="AV3854" i="7"/>
  <c r="AW3854" i="7"/>
  <c r="AX3854" i="7"/>
  <c r="AS3855" i="7"/>
  <c r="AT3855" i="7"/>
  <c r="AU3855" i="7"/>
  <c r="AV3855" i="7"/>
  <c r="AW3855" i="7"/>
  <c r="AX3855" i="7"/>
  <c r="AS3856" i="7"/>
  <c r="AT3856" i="7"/>
  <c r="AU3856" i="7"/>
  <c r="AV3856" i="7"/>
  <c r="AW3856" i="7"/>
  <c r="AX3856" i="7"/>
  <c r="AS3857" i="7"/>
  <c r="AT3857" i="7"/>
  <c r="AU3857" i="7"/>
  <c r="AV3857" i="7"/>
  <c r="AW3857" i="7"/>
  <c r="AX3857" i="7"/>
  <c r="AS3858" i="7"/>
  <c r="AT3858" i="7"/>
  <c r="AU3858" i="7"/>
  <c r="AV3858" i="7"/>
  <c r="AW3858" i="7"/>
  <c r="AX3858" i="7"/>
  <c r="AS3859" i="7"/>
  <c r="AT3859" i="7"/>
  <c r="AU3859" i="7"/>
  <c r="AV3859" i="7"/>
  <c r="AW3859" i="7"/>
  <c r="AX3859" i="7"/>
  <c r="AS3860" i="7"/>
  <c r="AT3860" i="7"/>
  <c r="AU3860" i="7"/>
  <c r="AV3860" i="7"/>
  <c r="AW3860" i="7"/>
  <c r="AX3860" i="7"/>
  <c r="AS3861" i="7"/>
  <c r="AT3861" i="7"/>
  <c r="AU3861" i="7"/>
  <c r="AV3861" i="7"/>
  <c r="AW3861" i="7"/>
  <c r="AX3861" i="7"/>
  <c r="AS3862" i="7"/>
  <c r="AT3862" i="7"/>
  <c r="AU3862" i="7"/>
  <c r="AV3862" i="7"/>
  <c r="AW3862" i="7"/>
  <c r="AX3862" i="7"/>
  <c r="AS3863" i="7"/>
  <c r="AT3863" i="7"/>
  <c r="AU3863" i="7"/>
  <c r="AV3863" i="7"/>
  <c r="AW3863" i="7"/>
  <c r="AX3863" i="7"/>
  <c r="AS3864" i="7"/>
  <c r="AT3864" i="7"/>
  <c r="AU3864" i="7"/>
  <c r="AV3864" i="7"/>
  <c r="AW3864" i="7"/>
  <c r="AX3864" i="7"/>
  <c r="AS3865" i="7"/>
  <c r="AT3865" i="7"/>
  <c r="AU3865" i="7"/>
  <c r="AV3865" i="7"/>
  <c r="AW3865" i="7"/>
  <c r="AX3865" i="7"/>
  <c r="AS3866" i="7"/>
  <c r="AT3866" i="7"/>
  <c r="AU3866" i="7"/>
  <c r="AV3866" i="7"/>
  <c r="AW3866" i="7"/>
  <c r="AX3866" i="7"/>
  <c r="AS3867" i="7"/>
  <c r="AT3867" i="7"/>
  <c r="AU3867" i="7"/>
  <c r="AV3867" i="7"/>
  <c r="AW3867" i="7"/>
  <c r="AX3867" i="7"/>
  <c r="AS3868" i="7"/>
  <c r="AT3868" i="7"/>
  <c r="AU3868" i="7"/>
  <c r="AV3868" i="7"/>
  <c r="AW3868" i="7"/>
  <c r="AX3868" i="7"/>
  <c r="AS3869" i="7"/>
  <c r="AT3869" i="7"/>
  <c r="AU3869" i="7"/>
  <c r="AV3869" i="7"/>
  <c r="AW3869" i="7"/>
  <c r="AX3869" i="7"/>
  <c r="AS3870" i="7"/>
  <c r="AT3870" i="7"/>
  <c r="AU3870" i="7"/>
  <c r="AV3870" i="7"/>
  <c r="AW3870" i="7"/>
  <c r="AX3870" i="7"/>
  <c r="AS3871" i="7"/>
  <c r="AT3871" i="7"/>
  <c r="AU3871" i="7"/>
  <c r="AV3871" i="7"/>
  <c r="AW3871" i="7"/>
  <c r="AX3871" i="7"/>
  <c r="AS3872" i="7"/>
  <c r="AT3872" i="7"/>
  <c r="AU3872" i="7"/>
  <c r="AV3872" i="7"/>
  <c r="AW3872" i="7"/>
  <c r="AX3872" i="7"/>
  <c r="AS3873" i="7"/>
  <c r="AT3873" i="7"/>
  <c r="AU3873" i="7"/>
  <c r="AV3873" i="7"/>
  <c r="AW3873" i="7"/>
  <c r="AX3873" i="7"/>
  <c r="AS3874" i="7"/>
  <c r="AT3874" i="7"/>
  <c r="AU3874" i="7"/>
  <c r="AV3874" i="7"/>
  <c r="AW3874" i="7"/>
  <c r="AX3874" i="7"/>
  <c r="AS3875" i="7"/>
  <c r="AT3875" i="7"/>
  <c r="AU3875" i="7"/>
  <c r="AV3875" i="7"/>
  <c r="AW3875" i="7"/>
  <c r="AX3875" i="7"/>
  <c r="AS3876" i="7"/>
  <c r="AT3876" i="7"/>
  <c r="AU3876" i="7"/>
  <c r="AV3876" i="7"/>
  <c r="AW3876" i="7"/>
  <c r="AX3876" i="7"/>
  <c r="AS3877" i="7"/>
  <c r="AT3877" i="7"/>
  <c r="AU3877" i="7"/>
  <c r="AV3877" i="7"/>
  <c r="AW3877" i="7"/>
  <c r="AX3877" i="7"/>
  <c r="AS3878" i="7"/>
  <c r="AT3878" i="7"/>
  <c r="AU3878" i="7"/>
  <c r="AV3878" i="7"/>
  <c r="AW3878" i="7"/>
  <c r="AX3878" i="7"/>
  <c r="AS3879" i="7"/>
  <c r="AT3879" i="7"/>
  <c r="AU3879" i="7"/>
  <c r="AV3879" i="7"/>
  <c r="AW3879" i="7"/>
  <c r="AX3879" i="7"/>
  <c r="AS3880" i="7"/>
  <c r="AT3880" i="7"/>
  <c r="AU3880" i="7"/>
  <c r="AV3880" i="7"/>
  <c r="AW3880" i="7"/>
  <c r="AX3880" i="7"/>
  <c r="AS3881" i="7"/>
  <c r="AT3881" i="7"/>
  <c r="AU3881" i="7"/>
  <c r="AV3881" i="7"/>
  <c r="AW3881" i="7"/>
  <c r="AX3881" i="7"/>
  <c r="AS3882" i="7"/>
  <c r="AT3882" i="7"/>
  <c r="AU3882" i="7"/>
  <c r="AV3882" i="7"/>
  <c r="AW3882" i="7"/>
  <c r="AX3882" i="7"/>
  <c r="AS3883" i="7"/>
  <c r="AT3883" i="7"/>
  <c r="AU3883" i="7"/>
  <c r="AV3883" i="7"/>
  <c r="AW3883" i="7"/>
  <c r="AX3883" i="7"/>
  <c r="AS3884" i="7"/>
  <c r="AT3884" i="7"/>
  <c r="AU3884" i="7"/>
  <c r="AV3884" i="7"/>
  <c r="AW3884" i="7"/>
  <c r="AX3884" i="7"/>
  <c r="AS3885" i="7"/>
  <c r="AT3885" i="7"/>
  <c r="AU3885" i="7"/>
  <c r="AV3885" i="7"/>
  <c r="AW3885" i="7"/>
  <c r="AX3885" i="7"/>
  <c r="AS3886" i="7"/>
  <c r="AT3886" i="7"/>
  <c r="AU3886" i="7"/>
  <c r="AV3886" i="7"/>
  <c r="AW3886" i="7"/>
  <c r="AX3886" i="7"/>
  <c r="AS3887" i="7"/>
  <c r="AT3887" i="7"/>
  <c r="AU3887" i="7"/>
  <c r="AV3887" i="7"/>
  <c r="AW3887" i="7"/>
  <c r="AX3887" i="7"/>
  <c r="AS3888" i="7"/>
  <c r="AT3888" i="7"/>
  <c r="AU3888" i="7"/>
  <c r="AV3888" i="7"/>
  <c r="AW3888" i="7"/>
  <c r="AX3888" i="7"/>
  <c r="AS3889" i="7"/>
  <c r="AT3889" i="7"/>
  <c r="AU3889" i="7"/>
  <c r="AV3889" i="7"/>
  <c r="AW3889" i="7"/>
  <c r="AX3889" i="7"/>
  <c r="AS3890" i="7"/>
  <c r="AT3890" i="7"/>
  <c r="AU3890" i="7"/>
  <c r="AV3890" i="7"/>
  <c r="AW3890" i="7"/>
  <c r="AX3890" i="7"/>
  <c r="AS3891" i="7"/>
  <c r="AT3891" i="7"/>
  <c r="AU3891" i="7"/>
  <c r="AV3891" i="7"/>
  <c r="AW3891" i="7"/>
  <c r="AX3891" i="7"/>
  <c r="AS3892" i="7"/>
  <c r="AT3892" i="7"/>
  <c r="AU3892" i="7"/>
  <c r="AV3892" i="7"/>
  <c r="AW3892" i="7"/>
  <c r="AX3892" i="7"/>
  <c r="AS3893" i="7"/>
  <c r="AT3893" i="7"/>
  <c r="AU3893" i="7"/>
  <c r="AV3893" i="7"/>
  <c r="AW3893" i="7"/>
  <c r="AX3893" i="7"/>
  <c r="AS3894" i="7"/>
  <c r="AT3894" i="7"/>
  <c r="AU3894" i="7"/>
  <c r="AV3894" i="7"/>
  <c r="AW3894" i="7"/>
  <c r="AX3894" i="7"/>
  <c r="AS3895" i="7"/>
  <c r="AT3895" i="7"/>
  <c r="AU3895" i="7"/>
  <c r="AV3895" i="7"/>
  <c r="AW3895" i="7"/>
  <c r="AX3895" i="7"/>
  <c r="AS3896" i="7"/>
  <c r="AT3896" i="7"/>
  <c r="AU3896" i="7"/>
  <c r="AV3896" i="7"/>
  <c r="AW3896" i="7"/>
  <c r="AX3896" i="7"/>
  <c r="AS3897" i="7"/>
  <c r="AT3897" i="7"/>
  <c r="AU3897" i="7"/>
  <c r="AV3897" i="7"/>
  <c r="AW3897" i="7"/>
  <c r="AX3897" i="7"/>
  <c r="AS3898" i="7"/>
  <c r="AT3898" i="7"/>
  <c r="AU3898" i="7"/>
  <c r="AV3898" i="7"/>
  <c r="AW3898" i="7"/>
  <c r="AX3898" i="7"/>
  <c r="AS3899" i="7"/>
  <c r="AT3899" i="7"/>
  <c r="AU3899" i="7"/>
  <c r="AV3899" i="7"/>
  <c r="AW3899" i="7"/>
  <c r="AX3899" i="7"/>
  <c r="AS3900" i="7"/>
  <c r="AT3900" i="7"/>
  <c r="AU3900" i="7"/>
  <c r="AV3900" i="7"/>
  <c r="AW3900" i="7"/>
  <c r="AX3900" i="7"/>
  <c r="AS3901" i="7"/>
  <c r="AT3901" i="7"/>
  <c r="AU3901" i="7"/>
  <c r="AV3901" i="7"/>
  <c r="AW3901" i="7"/>
  <c r="AX3901" i="7"/>
  <c r="AS3902" i="7"/>
  <c r="AT3902" i="7"/>
  <c r="AU3902" i="7"/>
  <c r="AV3902" i="7"/>
  <c r="AW3902" i="7"/>
  <c r="AX3902" i="7"/>
  <c r="AS3903" i="7"/>
  <c r="AT3903" i="7"/>
  <c r="AU3903" i="7"/>
  <c r="AV3903" i="7"/>
  <c r="AW3903" i="7"/>
  <c r="AX3903" i="7"/>
  <c r="AS3904" i="7"/>
  <c r="AT3904" i="7"/>
  <c r="AU3904" i="7"/>
  <c r="AV3904" i="7"/>
  <c r="AW3904" i="7"/>
  <c r="AX3904" i="7"/>
  <c r="AS3905" i="7"/>
  <c r="AT3905" i="7"/>
  <c r="AU3905" i="7"/>
  <c r="AV3905" i="7"/>
  <c r="AW3905" i="7"/>
  <c r="AX3905" i="7"/>
  <c r="AS3906" i="7"/>
  <c r="AT3906" i="7"/>
  <c r="AU3906" i="7"/>
  <c r="AV3906" i="7"/>
  <c r="AW3906" i="7"/>
  <c r="AX3906" i="7"/>
  <c r="AS3907" i="7"/>
  <c r="AT3907" i="7"/>
  <c r="AU3907" i="7"/>
  <c r="AV3907" i="7"/>
  <c r="AW3907" i="7"/>
  <c r="AX3907" i="7"/>
  <c r="AS3908" i="7"/>
  <c r="AT3908" i="7"/>
  <c r="AU3908" i="7"/>
  <c r="AV3908" i="7"/>
  <c r="AW3908" i="7"/>
  <c r="AX3908" i="7"/>
  <c r="AS3909" i="7"/>
  <c r="AT3909" i="7"/>
  <c r="AU3909" i="7"/>
  <c r="AV3909" i="7"/>
  <c r="AW3909" i="7"/>
  <c r="AX3909" i="7"/>
  <c r="AS3910" i="7"/>
  <c r="AT3910" i="7"/>
  <c r="AU3910" i="7"/>
  <c r="AV3910" i="7"/>
  <c r="AW3910" i="7"/>
  <c r="AX3910" i="7"/>
  <c r="AS3911" i="7"/>
  <c r="AT3911" i="7"/>
  <c r="AU3911" i="7"/>
  <c r="AV3911" i="7"/>
  <c r="AW3911" i="7"/>
  <c r="AX3911" i="7"/>
  <c r="AS3912" i="7"/>
  <c r="AT3912" i="7"/>
  <c r="AU3912" i="7"/>
  <c r="AV3912" i="7"/>
  <c r="AW3912" i="7"/>
  <c r="AX3912" i="7"/>
  <c r="AS3913" i="7"/>
  <c r="AT3913" i="7"/>
  <c r="AU3913" i="7"/>
  <c r="AV3913" i="7"/>
  <c r="AW3913" i="7"/>
  <c r="AX3913" i="7"/>
  <c r="AS3914" i="7"/>
  <c r="AT3914" i="7"/>
  <c r="AU3914" i="7"/>
  <c r="AV3914" i="7"/>
  <c r="AW3914" i="7"/>
  <c r="AX3914" i="7"/>
  <c r="AS3915" i="7"/>
  <c r="AT3915" i="7"/>
  <c r="AU3915" i="7"/>
  <c r="AV3915" i="7"/>
  <c r="AW3915" i="7"/>
  <c r="AX3915" i="7"/>
  <c r="AS3916" i="7"/>
  <c r="AT3916" i="7"/>
  <c r="AU3916" i="7"/>
  <c r="AV3916" i="7"/>
  <c r="AW3916" i="7"/>
  <c r="AX3916" i="7"/>
  <c r="AS3917" i="7"/>
  <c r="AT3917" i="7"/>
  <c r="AU3917" i="7"/>
  <c r="AV3917" i="7"/>
  <c r="AW3917" i="7"/>
  <c r="AX3917" i="7"/>
  <c r="AS3918" i="7"/>
  <c r="AT3918" i="7"/>
  <c r="AU3918" i="7"/>
  <c r="AV3918" i="7"/>
  <c r="AW3918" i="7"/>
  <c r="AX3918" i="7"/>
  <c r="AS3919" i="7"/>
  <c r="AT3919" i="7"/>
  <c r="AU3919" i="7"/>
  <c r="AV3919" i="7"/>
  <c r="AW3919" i="7"/>
  <c r="AX3919" i="7"/>
  <c r="AS3920" i="7"/>
  <c r="AT3920" i="7"/>
  <c r="AU3920" i="7"/>
  <c r="AV3920" i="7"/>
  <c r="AW3920" i="7"/>
  <c r="AX3920" i="7"/>
  <c r="AS3921" i="7"/>
  <c r="AT3921" i="7"/>
  <c r="AU3921" i="7"/>
  <c r="AV3921" i="7"/>
  <c r="AW3921" i="7"/>
  <c r="AX3921" i="7"/>
  <c r="AS3922" i="7"/>
  <c r="AT3922" i="7"/>
  <c r="AU3922" i="7"/>
  <c r="AV3922" i="7"/>
  <c r="AW3922" i="7"/>
  <c r="AX3922" i="7"/>
  <c r="AS3923" i="7"/>
  <c r="AT3923" i="7"/>
  <c r="AU3923" i="7"/>
  <c r="AV3923" i="7"/>
  <c r="AW3923" i="7"/>
  <c r="AX3923" i="7"/>
  <c r="AS3924" i="7"/>
  <c r="AT3924" i="7"/>
  <c r="AU3924" i="7"/>
  <c r="AV3924" i="7"/>
  <c r="AW3924" i="7"/>
  <c r="AX3924" i="7"/>
  <c r="AS3925" i="7"/>
  <c r="AT3925" i="7"/>
  <c r="AU3925" i="7"/>
  <c r="AV3925" i="7"/>
  <c r="AW3925" i="7"/>
  <c r="AX3925" i="7"/>
  <c r="AS3926" i="7"/>
  <c r="AT3926" i="7"/>
  <c r="AU3926" i="7"/>
  <c r="AV3926" i="7"/>
  <c r="AW3926" i="7"/>
  <c r="AX3926" i="7"/>
  <c r="AS3927" i="7"/>
  <c r="AT3927" i="7"/>
  <c r="AU3927" i="7"/>
  <c r="AV3927" i="7"/>
  <c r="AW3927" i="7"/>
  <c r="AX3927" i="7"/>
  <c r="AS3928" i="7"/>
  <c r="AT3928" i="7"/>
  <c r="AU3928" i="7"/>
  <c r="AV3928" i="7"/>
  <c r="AW3928" i="7"/>
  <c r="AX3928" i="7"/>
  <c r="AS3929" i="7"/>
  <c r="AT3929" i="7"/>
  <c r="AU3929" i="7"/>
  <c r="AV3929" i="7"/>
  <c r="AW3929" i="7"/>
  <c r="AX3929" i="7"/>
  <c r="AS3930" i="7"/>
  <c r="AT3930" i="7"/>
  <c r="AU3930" i="7"/>
  <c r="AV3930" i="7"/>
  <c r="AW3930" i="7"/>
  <c r="AX3930" i="7"/>
  <c r="AS3931" i="7"/>
  <c r="AT3931" i="7"/>
  <c r="AU3931" i="7"/>
  <c r="AV3931" i="7"/>
  <c r="AW3931" i="7"/>
  <c r="AX3931" i="7"/>
  <c r="AS3932" i="7"/>
  <c r="AT3932" i="7"/>
  <c r="AU3932" i="7"/>
  <c r="AV3932" i="7"/>
  <c r="AW3932" i="7"/>
  <c r="AX3932" i="7"/>
  <c r="AS3933" i="7"/>
  <c r="AT3933" i="7"/>
  <c r="AU3933" i="7"/>
  <c r="AV3933" i="7"/>
  <c r="AW3933" i="7"/>
  <c r="AX3933" i="7"/>
  <c r="AS3934" i="7"/>
  <c r="AT3934" i="7"/>
  <c r="AU3934" i="7"/>
  <c r="AV3934" i="7"/>
  <c r="AW3934" i="7"/>
  <c r="AX3934" i="7"/>
  <c r="AS3935" i="7"/>
  <c r="AT3935" i="7"/>
  <c r="AU3935" i="7"/>
  <c r="AV3935" i="7"/>
  <c r="AW3935" i="7"/>
  <c r="AX3935" i="7"/>
  <c r="AS3936" i="7"/>
  <c r="AT3936" i="7"/>
  <c r="AU3936" i="7"/>
  <c r="AV3936" i="7"/>
  <c r="AW3936" i="7"/>
  <c r="AX3936" i="7"/>
  <c r="AS3937" i="7"/>
  <c r="AT3937" i="7"/>
  <c r="AU3937" i="7"/>
  <c r="AV3937" i="7"/>
  <c r="AW3937" i="7"/>
  <c r="AX3937" i="7"/>
  <c r="AS3938" i="7"/>
  <c r="AT3938" i="7"/>
  <c r="AU3938" i="7"/>
  <c r="AV3938" i="7"/>
  <c r="AW3938" i="7"/>
  <c r="AX3938" i="7"/>
  <c r="AS3939" i="7"/>
  <c r="AT3939" i="7"/>
  <c r="AU3939" i="7"/>
  <c r="AV3939" i="7"/>
  <c r="AW3939" i="7"/>
  <c r="AX3939" i="7"/>
  <c r="AS3940" i="7"/>
  <c r="AT3940" i="7"/>
  <c r="AU3940" i="7"/>
  <c r="AV3940" i="7"/>
  <c r="AW3940" i="7"/>
  <c r="AX3940" i="7"/>
  <c r="AS3941" i="7"/>
  <c r="AT3941" i="7"/>
  <c r="AU3941" i="7"/>
  <c r="AV3941" i="7"/>
  <c r="AW3941" i="7"/>
  <c r="AX3941" i="7"/>
  <c r="AS3942" i="7"/>
  <c r="AT3942" i="7"/>
  <c r="AU3942" i="7"/>
  <c r="AV3942" i="7"/>
  <c r="AW3942" i="7"/>
  <c r="AX3942" i="7"/>
  <c r="AS3943" i="7"/>
  <c r="AT3943" i="7"/>
  <c r="AU3943" i="7"/>
  <c r="AV3943" i="7"/>
  <c r="AW3943" i="7"/>
  <c r="AX3943" i="7"/>
  <c r="AS3944" i="7"/>
  <c r="AT3944" i="7"/>
  <c r="AU3944" i="7"/>
  <c r="AV3944" i="7"/>
  <c r="AW3944" i="7"/>
  <c r="AX3944" i="7"/>
  <c r="AS3945" i="7"/>
  <c r="AT3945" i="7"/>
  <c r="AU3945" i="7"/>
  <c r="AV3945" i="7"/>
  <c r="AW3945" i="7"/>
  <c r="AX3945" i="7"/>
  <c r="AS3946" i="7"/>
  <c r="AT3946" i="7"/>
  <c r="AU3946" i="7"/>
  <c r="AV3946" i="7"/>
  <c r="AW3946" i="7"/>
  <c r="AX3946" i="7"/>
  <c r="AS3947" i="7"/>
  <c r="AT3947" i="7"/>
  <c r="AU3947" i="7"/>
  <c r="AV3947" i="7"/>
  <c r="AW3947" i="7"/>
  <c r="AX3947" i="7"/>
  <c r="AS3948" i="7"/>
  <c r="AT3948" i="7"/>
  <c r="AU3948" i="7"/>
  <c r="AV3948" i="7"/>
  <c r="AW3948" i="7"/>
  <c r="AX3948" i="7"/>
  <c r="AS3949" i="7"/>
  <c r="AT3949" i="7"/>
  <c r="AU3949" i="7"/>
  <c r="AV3949" i="7"/>
  <c r="AW3949" i="7"/>
  <c r="AX3949" i="7"/>
  <c r="AS3950" i="7"/>
  <c r="AT3950" i="7"/>
  <c r="AU3950" i="7"/>
  <c r="AV3950" i="7"/>
  <c r="AW3950" i="7"/>
  <c r="AX3950" i="7"/>
  <c r="AS3951" i="7"/>
  <c r="AT3951" i="7"/>
  <c r="AU3951" i="7"/>
  <c r="AV3951" i="7"/>
  <c r="AW3951" i="7"/>
  <c r="AX3951" i="7"/>
  <c r="AS3952" i="7"/>
  <c r="AT3952" i="7"/>
  <c r="AU3952" i="7"/>
  <c r="AV3952" i="7"/>
  <c r="AW3952" i="7"/>
  <c r="AX3952" i="7"/>
  <c r="AS3953" i="7"/>
  <c r="AT3953" i="7"/>
  <c r="AU3953" i="7"/>
  <c r="AV3953" i="7"/>
  <c r="AW3953" i="7"/>
  <c r="AX3953" i="7"/>
  <c r="AS3954" i="7"/>
  <c r="AT3954" i="7"/>
  <c r="AU3954" i="7"/>
  <c r="AV3954" i="7"/>
  <c r="AW3954" i="7"/>
  <c r="AX3954" i="7"/>
  <c r="AS3955" i="7"/>
  <c r="AT3955" i="7"/>
  <c r="AU3955" i="7"/>
  <c r="AV3955" i="7"/>
  <c r="AW3955" i="7"/>
  <c r="AX3955" i="7"/>
  <c r="AS3956" i="7"/>
  <c r="AT3956" i="7"/>
  <c r="AU3956" i="7"/>
  <c r="AV3956" i="7"/>
  <c r="AW3956" i="7"/>
  <c r="AX3956" i="7"/>
  <c r="AS3957" i="7"/>
  <c r="AT3957" i="7"/>
  <c r="AU3957" i="7"/>
  <c r="AV3957" i="7"/>
  <c r="AW3957" i="7"/>
  <c r="AX3957" i="7"/>
  <c r="AS3958" i="7"/>
  <c r="AT3958" i="7"/>
  <c r="AU3958" i="7"/>
  <c r="AV3958" i="7"/>
  <c r="AW3958" i="7"/>
  <c r="AX3958" i="7"/>
  <c r="AS3959" i="7"/>
  <c r="AT3959" i="7"/>
  <c r="AU3959" i="7"/>
  <c r="AV3959" i="7"/>
  <c r="AW3959" i="7"/>
  <c r="AX3959" i="7"/>
  <c r="AS3960" i="7"/>
  <c r="AT3960" i="7"/>
  <c r="AU3960" i="7"/>
  <c r="AV3960" i="7"/>
  <c r="AW3960" i="7"/>
  <c r="AX3960" i="7"/>
  <c r="AS3961" i="7"/>
  <c r="AT3961" i="7"/>
  <c r="AU3961" i="7"/>
  <c r="AV3961" i="7"/>
  <c r="AW3961" i="7"/>
  <c r="AX3961" i="7"/>
  <c r="AS3962" i="7"/>
  <c r="AT3962" i="7"/>
  <c r="AU3962" i="7"/>
  <c r="AV3962" i="7"/>
  <c r="AW3962" i="7"/>
  <c r="AX3962" i="7"/>
  <c r="AS3963" i="7"/>
  <c r="AT3963" i="7"/>
  <c r="AU3963" i="7"/>
  <c r="AV3963" i="7"/>
  <c r="AW3963" i="7"/>
  <c r="AX3963" i="7"/>
  <c r="AS3964" i="7"/>
  <c r="AT3964" i="7"/>
  <c r="AU3964" i="7"/>
  <c r="AV3964" i="7"/>
  <c r="AW3964" i="7"/>
  <c r="AX3964" i="7"/>
  <c r="AS3965" i="7"/>
  <c r="AT3965" i="7"/>
  <c r="AU3965" i="7"/>
  <c r="AV3965" i="7"/>
  <c r="AW3965" i="7"/>
  <c r="AX3965" i="7"/>
  <c r="AS3966" i="7"/>
  <c r="AT3966" i="7"/>
  <c r="AU3966" i="7"/>
  <c r="AV3966" i="7"/>
  <c r="AW3966" i="7"/>
  <c r="AX3966" i="7"/>
  <c r="AS3967" i="7"/>
  <c r="AT3967" i="7"/>
  <c r="AU3967" i="7"/>
  <c r="AV3967" i="7"/>
  <c r="AW3967" i="7"/>
  <c r="AX3967" i="7"/>
  <c r="AS3968" i="7"/>
  <c r="AT3968" i="7"/>
  <c r="AU3968" i="7"/>
  <c r="AV3968" i="7"/>
  <c r="AW3968" i="7"/>
  <c r="AX3968" i="7"/>
  <c r="AS3969" i="7"/>
  <c r="AT3969" i="7"/>
  <c r="AU3969" i="7"/>
  <c r="AV3969" i="7"/>
  <c r="AW3969" i="7"/>
  <c r="AX3969" i="7"/>
  <c r="AS3970" i="7"/>
  <c r="AT3970" i="7"/>
  <c r="AU3970" i="7"/>
  <c r="AV3970" i="7"/>
  <c r="AW3970" i="7"/>
  <c r="AX3970" i="7"/>
  <c r="AS3971" i="7"/>
  <c r="AT3971" i="7"/>
  <c r="AU3971" i="7"/>
  <c r="AV3971" i="7"/>
  <c r="AW3971" i="7"/>
  <c r="AX3971" i="7"/>
  <c r="AS3972" i="7"/>
  <c r="AT3972" i="7"/>
  <c r="AU3972" i="7"/>
  <c r="AV3972" i="7"/>
  <c r="AW3972" i="7"/>
  <c r="AX3972" i="7"/>
  <c r="AS3973" i="7"/>
  <c r="AT3973" i="7"/>
  <c r="AU3973" i="7"/>
  <c r="AV3973" i="7"/>
  <c r="AW3973" i="7"/>
  <c r="AX3973" i="7"/>
  <c r="AS3974" i="7"/>
  <c r="AT3974" i="7"/>
  <c r="AU3974" i="7"/>
  <c r="AV3974" i="7"/>
  <c r="AW3974" i="7"/>
  <c r="AX3974" i="7"/>
  <c r="AS3975" i="7"/>
  <c r="AT3975" i="7"/>
  <c r="AU3975" i="7"/>
  <c r="AV3975" i="7"/>
  <c r="AW3975" i="7"/>
  <c r="AX3975" i="7"/>
  <c r="AS3976" i="7"/>
  <c r="AT3976" i="7"/>
  <c r="AU3976" i="7"/>
  <c r="AV3976" i="7"/>
  <c r="AW3976" i="7"/>
  <c r="AX3976" i="7"/>
  <c r="AS3977" i="7"/>
  <c r="AT3977" i="7"/>
  <c r="AU3977" i="7"/>
  <c r="AV3977" i="7"/>
  <c r="AW3977" i="7"/>
  <c r="AX3977" i="7"/>
  <c r="AS3978" i="7"/>
  <c r="AT3978" i="7"/>
  <c r="AU3978" i="7"/>
  <c r="AV3978" i="7"/>
  <c r="AW3978" i="7"/>
  <c r="AX3978" i="7"/>
  <c r="AS3979" i="7"/>
  <c r="AT3979" i="7"/>
  <c r="AU3979" i="7"/>
  <c r="AV3979" i="7"/>
  <c r="AW3979" i="7"/>
  <c r="AX3979" i="7"/>
  <c r="AS3980" i="7"/>
  <c r="AT3980" i="7"/>
  <c r="AU3980" i="7"/>
  <c r="AV3980" i="7"/>
  <c r="AW3980" i="7"/>
  <c r="AX3980" i="7"/>
  <c r="AS3981" i="7"/>
  <c r="AT3981" i="7"/>
  <c r="AU3981" i="7"/>
  <c r="AV3981" i="7"/>
  <c r="AW3981" i="7"/>
  <c r="AX3981" i="7"/>
  <c r="AS3982" i="7"/>
  <c r="AT3982" i="7"/>
  <c r="AU3982" i="7"/>
  <c r="AV3982" i="7"/>
  <c r="AW3982" i="7"/>
  <c r="AX3982" i="7"/>
  <c r="AS3983" i="7"/>
  <c r="AT3983" i="7"/>
  <c r="AU3983" i="7"/>
  <c r="AV3983" i="7"/>
  <c r="AW3983" i="7"/>
  <c r="AX3983" i="7"/>
  <c r="AS3984" i="7"/>
  <c r="AT3984" i="7"/>
  <c r="AU3984" i="7"/>
  <c r="AV3984" i="7"/>
  <c r="AW3984" i="7"/>
  <c r="AX3984" i="7"/>
  <c r="AS3985" i="7"/>
  <c r="AT3985" i="7"/>
  <c r="AU3985" i="7"/>
  <c r="AV3985" i="7"/>
  <c r="AW3985" i="7"/>
  <c r="AX3985" i="7"/>
  <c r="AS3986" i="7"/>
  <c r="AT3986" i="7"/>
  <c r="AU3986" i="7"/>
  <c r="AV3986" i="7"/>
  <c r="AW3986" i="7"/>
  <c r="AX3986" i="7"/>
  <c r="AS3987" i="7"/>
  <c r="AT3987" i="7"/>
  <c r="AU3987" i="7"/>
  <c r="AV3987" i="7"/>
  <c r="AW3987" i="7"/>
  <c r="AX3987" i="7"/>
  <c r="AS3988" i="7"/>
  <c r="AT3988" i="7"/>
  <c r="AU3988" i="7"/>
  <c r="AV3988" i="7"/>
  <c r="AW3988" i="7"/>
  <c r="AX3988" i="7"/>
  <c r="AS3989" i="7"/>
  <c r="AT3989" i="7"/>
  <c r="AU3989" i="7"/>
  <c r="AV3989" i="7"/>
  <c r="AW3989" i="7"/>
  <c r="AX3989" i="7"/>
  <c r="AS3990" i="7"/>
  <c r="AT3990" i="7"/>
  <c r="AU3990" i="7"/>
  <c r="AV3990" i="7"/>
  <c r="AW3990" i="7"/>
  <c r="AX3990" i="7"/>
  <c r="AS3991" i="7"/>
  <c r="AT3991" i="7"/>
  <c r="AU3991" i="7"/>
  <c r="AV3991" i="7"/>
  <c r="AW3991" i="7"/>
  <c r="AX3991" i="7"/>
  <c r="AS3992" i="7"/>
  <c r="AT3992" i="7"/>
  <c r="AU3992" i="7"/>
  <c r="AV3992" i="7"/>
  <c r="AW3992" i="7"/>
  <c r="AX3992" i="7"/>
  <c r="AS3993" i="7"/>
  <c r="AT3993" i="7"/>
  <c r="AU3993" i="7"/>
  <c r="AV3993" i="7"/>
  <c r="AW3993" i="7"/>
  <c r="AX3993" i="7"/>
  <c r="AS3994" i="7"/>
  <c r="AT3994" i="7"/>
  <c r="AU3994" i="7"/>
  <c r="AV3994" i="7"/>
  <c r="AW3994" i="7"/>
  <c r="AX3994" i="7"/>
  <c r="AS3995" i="7"/>
  <c r="AT3995" i="7"/>
  <c r="AU3995" i="7"/>
  <c r="AV3995" i="7"/>
  <c r="AW3995" i="7"/>
  <c r="AX3995" i="7"/>
  <c r="AS3996" i="7"/>
  <c r="AT3996" i="7"/>
  <c r="AU3996" i="7"/>
  <c r="AV3996" i="7"/>
  <c r="AW3996" i="7"/>
  <c r="AX3996" i="7"/>
  <c r="AS3997" i="7"/>
  <c r="AT3997" i="7"/>
  <c r="AU3997" i="7"/>
  <c r="AV3997" i="7"/>
  <c r="AW3997" i="7"/>
  <c r="AX3997" i="7"/>
  <c r="AS3998" i="7"/>
  <c r="AT3998" i="7"/>
  <c r="AU3998" i="7"/>
  <c r="AV3998" i="7"/>
  <c r="AW3998" i="7"/>
  <c r="AX3998" i="7"/>
  <c r="AS3999" i="7"/>
  <c r="AT3999" i="7"/>
  <c r="AU3999" i="7"/>
  <c r="AV3999" i="7"/>
  <c r="AW3999" i="7"/>
  <c r="AX3999" i="7"/>
  <c r="C44" i="15" l="1"/>
  <c r="D44" i="15"/>
  <c r="E44" i="15"/>
  <c r="F44" i="15"/>
  <c r="G44" i="15"/>
  <c r="I19" i="43" s="1"/>
  <c r="I18" i="43" s="1"/>
  <c r="H44" i="15"/>
  <c r="J19" i="43" s="1"/>
  <c r="J18" i="43" s="1"/>
  <c r="C19" i="15"/>
  <c r="D19" i="15"/>
  <c r="E19" i="15"/>
  <c r="F19" i="15"/>
  <c r="G19" i="15"/>
  <c r="H19" i="15"/>
  <c r="F15" i="15" l="1"/>
  <c r="E15" i="15" s="1"/>
  <c r="D15" i="15" s="1"/>
  <c r="C15" i="15" s="1"/>
  <c r="L44" i="15" l="1"/>
  <c r="L47" i="15" s="1"/>
  <c r="C30" i="15" s="1"/>
  <c r="M44" i="15"/>
  <c r="M47" i="15" s="1"/>
  <c r="D30" i="15" s="1"/>
  <c r="N44" i="15"/>
  <c r="N47" i="15" s="1"/>
  <c r="E30" i="15" s="1"/>
  <c r="O44" i="15"/>
  <c r="O47" i="15" s="1"/>
  <c r="F30" i="15" s="1"/>
  <c r="L19" i="15"/>
  <c r="L22" i="15" s="1"/>
  <c r="M19" i="15"/>
  <c r="M22" i="15" s="1"/>
  <c r="N19" i="15"/>
  <c r="N22" i="15" s="1"/>
  <c r="O19" i="15"/>
  <c r="O22" i="15" s="1"/>
  <c r="F6" i="15" s="1"/>
  <c r="C32" i="15"/>
  <c r="D32" i="15"/>
  <c r="E32" i="15"/>
  <c r="F32" i="15"/>
  <c r="C43" i="15"/>
  <c r="E43" i="15"/>
  <c r="F43" i="15"/>
  <c r="AI5" i="7"/>
  <c r="AJ5" i="7"/>
  <c r="AK5" i="7"/>
  <c r="AL5" i="7"/>
  <c r="AM5" i="7"/>
  <c r="AN5" i="7"/>
  <c r="AO5" i="7"/>
  <c r="AP5" i="7"/>
  <c r="AQ5" i="7"/>
  <c r="AR5" i="7"/>
  <c r="AS5" i="7"/>
  <c r="AT5" i="7"/>
  <c r="AU5" i="7"/>
  <c r="AV5" i="7"/>
  <c r="AW5" i="7"/>
  <c r="AX5" i="7"/>
  <c r="AI6" i="7"/>
  <c r="AJ6" i="7"/>
  <c r="AK6" i="7"/>
  <c r="AL6" i="7"/>
  <c r="AM6" i="7"/>
  <c r="AN6" i="7"/>
  <c r="AO6" i="7"/>
  <c r="AP6" i="7"/>
  <c r="AQ6" i="7"/>
  <c r="AR6" i="7"/>
  <c r="AS6" i="7"/>
  <c r="AT6" i="7"/>
  <c r="AU6" i="7"/>
  <c r="AV6" i="7"/>
  <c r="AW6" i="7"/>
  <c r="AX6" i="7"/>
  <c r="AI7" i="7"/>
  <c r="AJ7" i="7"/>
  <c r="AK7" i="7"/>
  <c r="AL7" i="7"/>
  <c r="AM7" i="7"/>
  <c r="AN7" i="7"/>
  <c r="AO7" i="7"/>
  <c r="AP7" i="7"/>
  <c r="AQ7" i="7"/>
  <c r="AR7" i="7"/>
  <c r="AS7" i="7"/>
  <c r="AT7" i="7"/>
  <c r="AU7" i="7"/>
  <c r="AV7" i="7"/>
  <c r="AW7" i="7"/>
  <c r="AX7" i="7"/>
  <c r="AI8" i="7"/>
  <c r="AJ8" i="7"/>
  <c r="AK8" i="7"/>
  <c r="AL8" i="7"/>
  <c r="AM8" i="7"/>
  <c r="AN8" i="7"/>
  <c r="AO8" i="7"/>
  <c r="AP8" i="7"/>
  <c r="AQ8" i="7"/>
  <c r="AR8" i="7"/>
  <c r="AS8" i="7"/>
  <c r="AT8" i="7"/>
  <c r="AU8" i="7"/>
  <c r="AV8" i="7"/>
  <c r="AW8" i="7"/>
  <c r="AX8" i="7"/>
  <c r="AI9" i="7"/>
  <c r="AJ9" i="7"/>
  <c r="AK9" i="7"/>
  <c r="AL9" i="7"/>
  <c r="AM9" i="7"/>
  <c r="AN9" i="7"/>
  <c r="AO9" i="7"/>
  <c r="AP9" i="7"/>
  <c r="AQ9" i="7"/>
  <c r="AR9" i="7"/>
  <c r="AS9" i="7"/>
  <c r="AT9" i="7"/>
  <c r="AU9" i="7"/>
  <c r="AV9" i="7"/>
  <c r="AW9" i="7"/>
  <c r="AX9" i="7"/>
  <c r="AI10" i="7"/>
  <c r="AJ10" i="7"/>
  <c r="AK10" i="7"/>
  <c r="AL10" i="7"/>
  <c r="AM10" i="7"/>
  <c r="AN10" i="7"/>
  <c r="AO10" i="7"/>
  <c r="AP10" i="7"/>
  <c r="AQ10" i="7"/>
  <c r="AR10" i="7"/>
  <c r="AS10" i="7"/>
  <c r="AT10" i="7"/>
  <c r="AU10" i="7"/>
  <c r="AV10" i="7"/>
  <c r="AW10" i="7"/>
  <c r="AX10" i="7"/>
  <c r="AI11" i="7"/>
  <c r="AJ11" i="7"/>
  <c r="AK11" i="7"/>
  <c r="AL11" i="7"/>
  <c r="AM11" i="7"/>
  <c r="AN11" i="7"/>
  <c r="AO11" i="7"/>
  <c r="AP11" i="7"/>
  <c r="AQ11" i="7"/>
  <c r="AR11" i="7"/>
  <c r="AS11" i="7"/>
  <c r="AT11" i="7"/>
  <c r="AU11" i="7"/>
  <c r="AV11" i="7"/>
  <c r="AW11" i="7"/>
  <c r="AX11" i="7"/>
  <c r="AI12" i="7"/>
  <c r="AJ12" i="7"/>
  <c r="AK12" i="7"/>
  <c r="AL12" i="7"/>
  <c r="AM12" i="7"/>
  <c r="AN12" i="7"/>
  <c r="AO12" i="7"/>
  <c r="AP12" i="7"/>
  <c r="AQ12" i="7"/>
  <c r="AR12" i="7"/>
  <c r="AS12" i="7"/>
  <c r="AT12" i="7"/>
  <c r="AU12" i="7"/>
  <c r="AV12" i="7"/>
  <c r="AW12" i="7"/>
  <c r="AX12" i="7"/>
  <c r="AI13" i="7"/>
  <c r="AJ13" i="7"/>
  <c r="AK13" i="7"/>
  <c r="AL13" i="7"/>
  <c r="AM13" i="7"/>
  <c r="AN13" i="7"/>
  <c r="AO13" i="7"/>
  <c r="AP13" i="7"/>
  <c r="AQ13" i="7"/>
  <c r="AR13" i="7"/>
  <c r="AS13" i="7"/>
  <c r="AT13" i="7"/>
  <c r="AU13" i="7"/>
  <c r="AV13" i="7"/>
  <c r="AW13" i="7"/>
  <c r="AX13" i="7"/>
  <c r="AI14" i="7"/>
  <c r="AJ14" i="7"/>
  <c r="AK14" i="7"/>
  <c r="AL14" i="7"/>
  <c r="AM14" i="7"/>
  <c r="AN14" i="7"/>
  <c r="AO14" i="7"/>
  <c r="AP14" i="7"/>
  <c r="AQ14" i="7"/>
  <c r="AR14" i="7"/>
  <c r="AS14" i="7"/>
  <c r="AT14" i="7"/>
  <c r="AU14" i="7"/>
  <c r="AV14" i="7"/>
  <c r="AW14" i="7"/>
  <c r="AX14" i="7"/>
  <c r="AI15" i="7"/>
  <c r="AJ15" i="7"/>
  <c r="AK15" i="7"/>
  <c r="AL15" i="7"/>
  <c r="AM15" i="7"/>
  <c r="AN15" i="7"/>
  <c r="AO15" i="7"/>
  <c r="AP15" i="7"/>
  <c r="AQ15" i="7"/>
  <c r="AR15" i="7"/>
  <c r="AS15" i="7"/>
  <c r="AT15" i="7"/>
  <c r="AU15" i="7"/>
  <c r="AV15" i="7"/>
  <c r="AW15" i="7"/>
  <c r="AX15" i="7"/>
  <c r="AI16" i="7"/>
  <c r="AJ16" i="7"/>
  <c r="AK16" i="7"/>
  <c r="AL16" i="7"/>
  <c r="AM16" i="7"/>
  <c r="AN16" i="7"/>
  <c r="AO16" i="7"/>
  <c r="AP16" i="7"/>
  <c r="AQ16" i="7"/>
  <c r="AR16" i="7"/>
  <c r="AS16" i="7"/>
  <c r="AT16" i="7"/>
  <c r="AU16" i="7"/>
  <c r="AV16" i="7"/>
  <c r="AW16" i="7"/>
  <c r="AX16" i="7"/>
  <c r="AI17" i="7"/>
  <c r="AJ17" i="7"/>
  <c r="AK17" i="7"/>
  <c r="AL17" i="7"/>
  <c r="AM17" i="7"/>
  <c r="AN17" i="7"/>
  <c r="AO17" i="7"/>
  <c r="AP17" i="7"/>
  <c r="AQ17" i="7"/>
  <c r="AR17" i="7"/>
  <c r="AS17" i="7"/>
  <c r="AT17" i="7"/>
  <c r="AU17" i="7"/>
  <c r="AV17" i="7"/>
  <c r="AW17" i="7"/>
  <c r="AX17" i="7"/>
  <c r="AI18" i="7"/>
  <c r="AJ18" i="7"/>
  <c r="AK18" i="7"/>
  <c r="AL18" i="7"/>
  <c r="AM18" i="7"/>
  <c r="AN18" i="7"/>
  <c r="AO18" i="7"/>
  <c r="AP18" i="7"/>
  <c r="AQ18" i="7"/>
  <c r="AR18" i="7"/>
  <c r="AS18" i="7"/>
  <c r="AT18" i="7"/>
  <c r="AU18" i="7"/>
  <c r="AV18" i="7"/>
  <c r="AW18" i="7"/>
  <c r="AX18" i="7"/>
  <c r="AI19" i="7"/>
  <c r="AJ19" i="7"/>
  <c r="AK19" i="7"/>
  <c r="AL19" i="7"/>
  <c r="AM19" i="7"/>
  <c r="AN19" i="7"/>
  <c r="AO19" i="7"/>
  <c r="AP19" i="7"/>
  <c r="AQ19" i="7"/>
  <c r="AR19" i="7"/>
  <c r="AS19" i="7"/>
  <c r="AT19" i="7"/>
  <c r="AU19" i="7"/>
  <c r="AV19" i="7"/>
  <c r="AW19" i="7"/>
  <c r="AX19" i="7"/>
  <c r="AI20" i="7"/>
  <c r="AJ20" i="7"/>
  <c r="AK20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AX20" i="7"/>
  <c r="AI21" i="7"/>
  <c r="AJ21" i="7"/>
  <c r="AK21" i="7"/>
  <c r="AL21" i="7"/>
  <c r="AM21" i="7"/>
  <c r="AN21" i="7"/>
  <c r="AO21" i="7"/>
  <c r="AP21" i="7"/>
  <c r="AQ21" i="7"/>
  <c r="AR21" i="7"/>
  <c r="AS21" i="7"/>
  <c r="AT21" i="7"/>
  <c r="AU21" i="7"/>
  <c r="AV21" i="7"/>
  <c r="AW21" i="7"/>
  <c r="AX21" i="7"/>
  <c r="AI22" i="7"/>
  <c r="AJ22" i="7"/>
  <c r="AK22" i="7"/>
  <c r="AL22" i="7"/>
  <c r="AM22" i="7"/>
  <c r="AN22" i="7"/>
  <c r="AO22" i="7"/>
  <c r="AP22" i="7"/>
  <c r="AQ22" i="7"/>
  <c r="AR22" i="7"/>
  <c r="AS22" i="7"/>
  <c r="AT22" i="7"/>
  <c r="AU22" i="7"/>
  <c r="AV22" i="7"/>
  <c r="AW22" i="7"/>
  <c r="AX22" i="7"/>
  <c r="AI23" i="7"/>
  <c r="AJ23" i="7"/>
  <c r="AK23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I24" i="7"/>
  <c r="AJ24" i="7"/>
  <c r="AK24" i="7"/>
  <c r="AL24" i="7"/>
  <c r="AM24" i="7"/>
  <c r="AN24" i="7"/>
  <c r="AO24" i="7"/>
  <c r="AP24" i="7"/>
  <c r="AQ24" i="7"/>
  <c r="AR24" i="7"/>
  <c r="AS24" i="7"/>
  <c r="AT24" i="7"/>
  <c r="AU24" i="7"/>
  <c r="AV24" i="7"/>
  <c r="AW24" i="7"/>
  <c r="AX24" i="7"/>
  <c r="AI25" i="7"/>
  <c r="AJ25" i="7"/>
  <c r="AK25" i="7"/>
  <c r="AL25" i="7"/>
  <c r="AM25" i="7"/>
  <c r="AN25" i="7"/>
  <c r="AO25" i="7"/>
  <c r="AP25" i="7"/>
  <c r="AQ25" i="7"/>
  <c r="AR25" i="7"/>
  <c r="AS25" i="7"/>
  <c r="AT25" i="7"/>
  <c r="AU25" i="7"/>
  <c r="AV25" i="7"/>
  <c r="AW25" i="7"/>
  <c r="AX25" i="7"/>
  <c r="AI26" i="7"/>
  <c r="AJ26" i="7"/>
  <c r="AK26" i="7"/>
  <c r="AL26" i="7"/>
  <c r="AM26" i="7"/>
  <c r="AN26" i="7"/>
  <c r="AO26" i="7"/>
  <c r="AP26" i="7"/>
  <c r="AQ26" i="7"/>
  <c r="AR26" i="7"/>
  <c r="AS26" i="7"/>
  <c r="AT26" i="7"/>
  <c r="AU26" i="7"/>
  <c r="AV26" i="7"/>
  <c r="AW26" i="7"/>
  <c r="AX26" i="7"/>
  <c r="AI27" i="7"/>
  <c r="AJ27" i="7"/>
  <c r="AK27" i="7"/>
  <c r="AL27" i="7"/>
  <c r="AM27" i="7"/>
  <c r="AN27" i="7"/>
  <c r="AO27" i="7"/>
  <c r="AP27" i="7"/>
  <c r="AQ27" i="7"/>
  <c r="AR27" i="7"/>
  <c r="AS27" i="7"/>
  <c r="AT27" i="7"/>
  <c r="AU27" i="7"/>
  <c r="AV27" i="7"/>
  <c r="AW27" i="7"/>
  <c r="AX27" i="7"/>
  <c r="AI28" i="7"/>
  <c r="AJ28" i="7"/>
  <c r="AK28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I29" i="7"/>
  <c r="AJ29" i="7"/>
  <c r="AK29" i="7"/>
  <c r="AL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I30" i="7"/>
  <c r="AJ30" i="7"/>
  <c r="AK30" i="7"/>
  <c r="AL30" i="7"/>
  <c r="AM30" i="7"/>
  <c r="AN30" i="7"/>
  <c r="AO30" i="7"/>
  <c r="AP30" i="7"/>
  <c r="AQ30" i="7"/>
  <c r="AR30" i="7"/>
  <c r="AS30" i="7"/>
  <c r="AT30" i="7"/>
  <c r="AU30" i="7"/>
  <c r="AV30" i="7"/>
  <c r="AW30" i="7"/>
  <c r="AX30" i="7"/>
  <c r="AI31" i="7"/>
  <c r="AJ31" i="7"/>
  <c r="AK31" i="7"/>
  <c r="AL31" i="7"/>
  <c r="AM31" i="7"/>
  <c r="AN31" i="7"/>
  <c r="AO31" i="7"/>
  <c r="AP31" i="7"/>
  <c r="AQ31" i="7"/>
  <c r="AR31" i="7"/>
  <c r="AS31" i="7"/>
  <c r="AT31" i="7"/>
  <c r="AU31" i="7"/>
  <c r="AV31" i="7"/>
  <c r="AW31" i="7"/>
  <c r="AX31" i="7"/>
  <c r="AI32" i="7"/>
  <c r="AJ32" i="7"/>
  <c r="AK32" i="7"/>
  <c r="AL32" i="7"/>
  <c r="AM32" i="7"/>
  <c r="AN32" i="7"/>
  <c r="AO32" i="7"/>
  <c r="AP32" i="7"/>
  <c r="AQ32" i="7"/>
  <c r="AR32" i="7"/>
  <c r="AS32" i="7"/>
  <c r="AT32" i="7"/>
  <c r="AU32" i="7"/>
  <c r="AV32" i="7"/>
  <c r="AW32" i="7"/>
  <c r="AX32" i="7"/>
  <c r="AI33" i="7"/>
  <c r="AJ33" i="7"/>
  <c r="AK33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I34" i="7"/>
  <c r="AJ34" i="7"/>
  <c r="AK34" i="7"/>
  <c r="AL34" i="7"/>
  <c r="AM34" i="7"/>
  <c r="AN34" i="7"/>
  <c r="AO34" i="7"/>
  <c r="AP34" i="7"/>
  <c r="AQ34" i="7"/>
  <c r="AR34" i="7"/>
  <c r="AS34" i="7"/>
  <c r="AT34" i="7"/>
  <c r="AU34" i="7"/>
  <c r="AV34" i="7"/>
  <c r="AW34" i="7"/>
  <c r="AX34" i="7"/>
  <c r="AI35" i="7"/>
  <c r="AJ35" i="7"/>
  <c r="AK35" i="7"/>
  <c r="AL35" i="7"/>
  <c r="AM35" i="7"/>
  <c r="AN35" i="7"/>
  <c r="AO35" i="7"/>
  <c r="AP35" i="7"/>
  <c r="AQ35" i="7"/>
  <c r="AR35" i="7"/>
  <c r="AS35" i="7"/>
  <c r="AT35" i="7"/>
  <c r="AU35" i="7"/>
  <c r="AV35" i="7"/>
  <c r="AW35" i="7"/>
  <c r="AX35" i="7"/>
  <c r="AI36" i="7"/>
  <c r="AJ36" i="7"/>
  <c r="AK36" i="7"/>
  <c r="AL36" i="7"/>
  <c r="AM36" i="7"/>
  <c r="AN36" i="7"/>
  <c r="AO36" i="7"/>
  <c r="AP36" i="7"/>
  <c r="AQ36" i="7"/>
  <c r="AR36" i="7"/>
  <c r="AS36" i="7"/>
  <c r="AT36" i="7"/>
  <c r="AU36" i="7"/>
  <c r="AV36" i="7"/>
  <c r="AW36" i="7"/>
  <c r="AX36" i="7"/>
  <c r="AI37" i="7"/>
  <c r="AJ37" i="7"/>
  <c r="AK37" i="7"/>
  <c r="AL37" i="7"/>
  <c r="AM37" i="7"/>
  <c r="AN37" i="7"/>
  <c r="AO37" i="7"/>
  <c r="AP37" i="7"/>
  <c r="AQ37" i="7"/>
  <c r="AR37" i="7"/>
  <c r="AS37" i="7"/>
  <c r="AT37" i="7"/>
  <c r="AU37" i="7"/>
  <c r="AV37" i="7"/>
  <c r="AW37" i="7"/>
  <c r="AX37" i="7"/>
  <c r="AI38" i="7"/>
  <c r="AJ38" i="7"/>
  <c r="AK38" i="7"/>
  <c r="AL38" i="7"/>
  <c r="AM38" i="7"/>
  <c r="AN38" i="7"/>
  <c r="AO38" i="7"/>
  <c r="AP38" i="7"/>
  <c r="AQ38" i="7"/>
  <c r="AR38" i="7"/>
  <c r="AS38" i="7"/>
  <c r="AT38" i="7"/>
  <c r="AU38" i="7"/>
  <c r="AV38" i="7"/>
  <c r="AW38" i="7"/>
  <c r="AX38" i="7"/>
  <c r="AI39" i="7"/>
  <c r="AJ39" i="7"/>
  <c r="AK39" i="7"/>
  <c r="AL39" i="7"/>
  <c r="AM39" i="7"/>
  <c r="AN39" i="7"/>
  <c r="AO39" i="7"/>
  <c r="AP39" i="7"/>
  <c r="AQ39" i="7"/>
  <c r="AR39" i="7"/>
  <c r="AS39" i="7"/>
  <c r="AT39" i="7"/>
  <c r="AU39" i="7"/>
  <c r="AV39" i="7"/>
  <c r="AW39" i="7"/>
  <c r="AX39" i="7"/>
  <c r="AI40" i="7"/>
  <c r="AJ40" i="7"/>
  <c r="AK40" i="7"/>
  <c r="AL40" i="7"/>
  <c r="AM40" i="7"/>
  <c r="AN40" i="7"/>
  <c r="AO40" i="7"/>
  <c r="AP40" i="7"/>
  <c r="AQ40" i="7"/>
  <c r="AR40" i="7"/>
  <c r="AS40" i="7"/>
  <c r="AT40" i="7"/>
  <c r="AU40" i="7"/>
  <c r="AV40" i="7"/>
  <c r="AW40" i="7"/>
  <c r="AX40" i="7"/>
  <c r="AI41" i="7"/>
  <c r="AJ41" i="7"/>
  <c r="AK41" i="7"/>
  <c r="AL41" i="7"/>
  <c r="AM41" i="7"/>
  <c r="AN41" i="7"/>
  <c r="AO41" i="7"/>
  <c r="AP41" i="7"/>
  <c r="AQ41" i="7"/>
  <c r="AR41" i="7"/>
  <c r="AS41" i="7"/>
  <c r="AT41" i="7"/>
  <c r="AU41" i="7"/>
  <c r="AV41" i="7"/>
  <c r="AW41" i="7"/>
  <c r="AX41" i="7"/>
  <c r="AI42" i="7"/>
  <c r="AJ42" i="7"/>
  <c r="AK42" i="7"/>
  <c r="AL42" i="7"/>
  <c r="AM42" i="7"/>
  <c r="AN42" i="7"/>
  <c r="AO42" i="7"/>
  <c r="AP42" i="7"/>
  <c r="AQ42" i="7"/>
  <c r="AR42" i="7"/>
  <c r="AS42" i="7"/>
  <c r="AT42" i="7"/>
  <c r="AU42" i="7"/>
  <c r="AV42" i="7"/>
  <c r="AW42" i="7"/>
  <c r="AX42" i="7"/>
  <c r="AI43" i="7"/>
  <c r="AJ43" i="7"/>
  <c r="AK43" i="7"/>
  <c r="AL43" i="7"/>
  <c r="AM43" i="7"/>
  <c r="AN43" i="7"/>
  <c r="AO43" i="7"/>
  <c r="AP43" i="7"/>
  <c r="AQ43" i="7"/>
  <c r="AR43" i="7"/>
  <c r="AS43" i="7"/>
  <c r="AT43" i="7"/>
  <c r="AU43" i="7"/>
  <c r="AV43" i="7"/>
  <c r="AW43" i="7"/>
  <c r="AX43" i="7"/>
  <c r="AI44" i="7"/>
  <c r="AJ44" i="7"/>
  <c r="AK44" i="7"/>
  <c r="AL44" i="7"/>
  <c r="AM44" i="7"/>
  <c r="AN44" i="7"/>
  <c r="AO44" i="7"/>
  <c r="AP44" i="7"/>
  <c r="AQ44" i="7"/>
  <c r="AR44" i="7"/>
  <c r="AS44" i="7"/>
  <c r="AT44" i="7"/>
  <c r="AU44" i="7"/>
  <c r="AV44" i="7"/>
  <c r="AW44" i="7"/>
  <c r="AX44" i="7"/>
  <c r="AI45" i="7"/>
  <c r="AJ45" i="7"/>
  <c r="AK45" i="7"/>
  <c r="AL45" i="7"/>
  <c r="AM45" i="7"/>
  <c r="AN45" i="7"/>
  <c r="AO45" i="7"/>
  <c r="AP45" i="7"/>
  <c r="AQ45" i="7"/>
  <c r="AR45" i="7"/>
  <c r="AS45" i="7"/>
  <c r="AT45" i="7"/>
  <c r="AU45" i="7"/>
  <c r="AV45" i="7"/>
  <c r="AW45" i="7"/>
  <c r="AX45" i="7"/>
  <c r="AI46" i="7"/>
  <c r="AJ46" i="7"/>
  <c r="AK46" i="7"/>
  <c r="AL46" i="7"/>
  <c r="AM46" i="7"/>
  <c r="AN46" i="7"/>
  <c r="AO46" i="7"/>
  <c r="AP46" i="7"/>
  <c r="AQ46" i="7"/>
  <c r="AR46" i="7"/>
  <c r="AS46" i="7"/>
  <c r="AT46" i="7"/>
  <c r="AU46" i="7"/>
  <c r="AV46" i="7"/>
  <c r="AW46" i="7"/>
  <c r="AX46" i="7"/>
  <c r="AI47" i="7"/>
  <c r="AJ47" i="7"/>
  <c r="AK47" i="7"/>
  <c r="AL47" i="7"/>
  <c r="AM47" i="7"/>
  <c r="AN47" i="7"/>
  <c r="AO47" i="7"/>
  <c r="AP47" i="7"/>
  <c r="AQ47" i="7"/>
  <c r="AR47" i="7"/>
  <c r="AS47" i="7"/>
  <c r="AT47" i="7"/>
  <c r="AU47" i="7"/>
  <c r="AV47" i="7"/>
  <c r="AW47" i="7"/>
  <c r="AX47" i="7"/>
  <c r="AI48" i="7"/>
  <c r="AJ48" i="7"/>
  <c r="AK48" i="7"/>
  <c r="AL48" i="7"/>
  <c r="AM48" i="7"/>
  <c r="AN48" i="7"/>
  <c r="AO48" i="7"/>
  <c r="AP48" i="7"/>
  <c r="AQ48" i="7"/>
  <c r="AR48" i="7"/>
  <c r="AS48" i="7"/>
  <c r="AT48" i="7"/>
  <c r="AU48" i="7"/>
  <c r="AV48" i="7"/>
  <c r="AW48" i="7"/>
  <c r="AX48" i="7"/>
  <c r="AI49" i="7"/>
  <c r="AJ49" i="7"/>
  <c r="AK49" i="7"/>
  <c r="AL49" i="7"/>
  <c r="AM49" i="7"/>
  <c r="AN49" i="7"/>
  <c r="AO49" i="7"/>
  <c r="AP49" i="7"/>
  <c r="AQ49" i="7"/>
  <c r="AR49" i="7"/>
  <c r="AS49" i="7"/>
  <c r="AT49" i="7"/>
  <c r="AU49" i="7"/>
  <c r="AV49" i="7"/>
  <c r="AW49" i="7"/>
  <c r="AX49" i="7"/>
  <c r="AI50" i="7"/>
  <c r="AJ50" i="7"/>
  <c r="AK50" i="7"/>
  <c r="AL50" i="7"/>
  <c r="AM50" i="7"/>
  <c r="AN50" i="7"/>
  <c r="AO50" i="7"/>
  <c r="AP50" i="7"/>
  <c r="AQ50" i="7"/>
  <c r="AR50" i="7"/>
  <c r="AS50" i="7"/>
  <c r="AT50" i="7"/>
  <c r="AU50" i="7"/>
  <c r="AV50" i="7"/>
  <c r="AW50" i="7"/>
  <c r="AX50" i="7"/>
  <c r="AI51" i="7"/>
  <c r="AJ51" i="7"/>
  <c r="AK51" i="7"/>
  <c r="AL51" i="7"/>
  <c r="AM51" i="7"/>
  <c r="AN51" i="7"/>
  <c r="AO51" i="7"/>
  <c r="AP51" i="7"/>
  <c r="AQ51" i="7"/>
  <c r="AR51" i="7"/>
  <c r="AS51" i="7"/>
  <c r="AT51" i="7"/>
  <c r="AU51" i="7"/>
  <c r="AV51" i="7"/>
  <c r="AW51" i="7"/>
  <c r="AX51" i="7"/>
  <c r="AI52" i="7"/>
  <c r="AJ52" i="7"/>
  <c r="AK52" i="7"/>
  <c r="AL52" i="7"/>
  <c r="AM52" i="7"/>
  <c r="AN52" i="7"/>
  <c r="AO52" i="7"/>
  <c r="AP52" i="7"/>
  <c r="AQ52" i="7"/>
  <c r="AR52" i="7"/>
  <c r="AS52" i="7"/>
  <c r="AT52" i="7"/>
  <c r="AU52" i="7"/>
  <c r="AV52" i="7"/>
  <c r="AW52" i="7"/>
  <c r="AX52" i="7"/>
  <c r="AI53" i="7"/>
  <c r="AJ53" i="7"/>
  <c r="AK53" i="7"/>
  <c r="AL53" i="7"/>
  <c r="AM53" i="7"/>
  <c r="AN53" i="7"/>
  <c r="AO53" i="7"/>
  <c r="AP53" i="7"/>
  <c r="AQ53" i="7"/>
  <c r="AR53" i="7"/>
  <c r="AS53" i="7"/>
  <c r="AT53" i="7"/>
  <c r="AU53" i="7"/>
  <c r="AV53" i="7"/>
  <c r="AW53" i="7"/>
  <c r="AX53" i="7"/>
  <c r="AI54" i="7"/>
  <c r="AJ54" i="7"/>
  <c r="AK54" i="7"/>
  <c r="AL54" i="7"/>
  <c r="AM54" i="7"/>
  <c r="AN54" i="7"/>
  <c r="AO54" i="7"/>
  <c r="AP54" i="7"/>
  <c r="AQ54" i="7"/>
  <c r="AR54" i="7"/>
  <c r="AS54" i="7"/>
  <c r="AT54" i="7"/>
  <c r="AU54" i="7"/>
  <c r="AV54" i="7"/>
  <c r="AW54" i="7"/>
  <c r="AX54" i="7"/>
  <c r="AI55" i="7"/>
  <c r="AJ55" i="7"/>
  <c r="AK55" i="7"/>
  <c r="AL55" i="7"/>
  <c r="AM55" i="7"/>
  <c r="AN55" i="7"/>
  <c r="AO55" i="7"/>
  <c r="AP55" i="7"/>
  <c r="AQ55" i="7"/>
  <c r="AR55" i="7"/>
  <c r="AS55" i="7"/>
  <c r="AT55" i="7"/>
  <c r="AU55" i="7"/>
  <c r="AV55" i="7"/>
  <c r="AW55" i="7"/>
  <c r="AX55" i="7"/>
  <c r="AI56" i="7"/>
  <c r="AJ56" i="7"/>
  <c r="AK56" i="7"/>
  <c r="AL56" i="7"/>
  <c r="AM56" i="7"/>
  <c r="AN56" i="7"/>
  <c r="AO56" i="7"/>
  <c r="AP56" i="7"/>
  <c r="AQ56" i="7"/>
  <c r="AR56" i="7"/>
  <c r="AS56" i="7"/>
  <c r="AT56" i="7"/>
  <c r="AU56" i="7"/>
  <c r="AV56" i="7"/>
  <c r="AW56" i="7"/>
  <c r="AX56" i="7"/>
  <c r="AI57" i="7"/>
  <c r="AJ57" i="7"/>
  <c r="AK57" i="7"/>
  <c r="AL57" i="7"/>
  <c r="AM57" i="7"/>
  <c r="AN57" i="7"/>
  <c r="AO57" i="7"/>
  <c r="AP57" i="7"/>
  <c r="AQ57" i="7"/>
  <c r="AR57" i="7"/>
  <c r="AS57" i="7"/>
  <c r="AT57" i="7"/>
  <c r="AU57" i="7"/>
  <c r="AV57" i="7"/>
  <c r="AW57" i="7"/>
  <c r="AX57" i="7"/>
  <c r="AI58" i="7"/>
  <c r="AJ58" i="7"/>
  <c r="AK58" i="7"/>
  <c r="AL58" i="7"/>
  <c r="AM58" i="7"/>
  <c r="AN58" i="7"/>
  <c r="AO58" i="7"/>
  <c r="AP58" i="7"/>
  <c r="AQ58" i="7"/>
  <c r="AR58" i="7"/>
  <c r="AS58" i="7"/>
  <c r="AT58" i="7"/>
  <c r="AU58" i="7"/>
  <c r="AV58" i="7"/>
  <c r="AW58" i="7"/>
  <c r="AX58" i="7"/>
  <c r="AI59" i="7"/>
  <c r="AJ59" i="7"/>
  <c r="AK59" i="7"/>
  <c r="AL59" i="7"/>
  <c r="AM59" i="7"/>
  <c r="AN59" i="7"/>
  <c r="AO59" i="7"/>
  <c r="AP59" i="7"/>
  <c r="AQ59" i="7"/>
  <c r="AR59" i="7"/>
  <c r="AS59" i="7"/>
  <c r="AT59" i="7"/>
  <c r="AU59" i="7"/>
  <c r="AV59" i="7"/>
  <c r="AW59" i="7"/>
  <c r="AX59" i="7"/>
  <c r="AI60" i="7"/>
  <c r="AJ60" i="7"/>
  <c r="AK60" i="7"/>
  <c r="AL60" i="7"/>
  <c r="AM60" i="7"/>
  <c r="AN60" i="7"/>
  <c r="AO60" i="7"/>
  <c r="AP60" i="7"/>
  <c r="AQ60" i="7"/>
  <c r="AR60" i="7"/>
  <c r="AS60" i="7"/>
  <c r="AT60" i="7"/>
  <c r="AU60" i="7"/>
  <c r="AV60" i="7"/>
  <c r="AW60" i="7"/>
  <c r="AX60" i="7"/>
  <c r="AI61" i="7"/>
  <c r="AJ61" i="7"/>
  <c r="AK61" i="7"/>
  <c r="AL61" i="7"/>
  <c r="AM61" i="7"/>
  <c r="AN61" i="7"/>
  <c r="AO61" i="7"/>
  <c r="AP61" i="7"/>
  <c r="AQ61" i="7"/>
  <c r="AR61" i="7"/>
  <c r="AS61" i="7"/>
  <c r="AT61" i="7"/>
  <c r="AU61" i="7"/>
  <c r="AV61" i="7"/>
  <c r="AW61" i="7"/>
  <c r="AX61" i="7"/>
  <c r="AI62" i="7"/>
  <c r="AJ62" i="7"/>
  <c r="AK62" i="7"/>
  <c r="AL62" i="7"/>
  <c r="AM62" i="7"/>
  <c r="AN62" i="7"/>
  <c r="AO62" i="7"/>
  <c r="AP62" i="7"/>
  <c r="AQ62" i="7"/>
  <c r="AR62" i="7"/>
  <c r="AS62" i="7"/>
  <c r="AT62" i="7"/>
  <c r="AU62" i="7"/>
  <c r="AV62" i="7"/>
  <c r="AW62" i="7"/>
  <c r="AX62" i="7"/>
  <c r="AI63" i="7"/>
  <c r="AJ63" i="7"/>
  <c r="AK63" i="7"/>
  <c r="AL63" i="7"/>
  <c r="AM63" i="7"/>
  <c r="AN63" i="7"/>
  <c r="AO63" i="7"/>
  <c r="AP63" i="7"/>
  <c r="AQ63" i="7"/>
  <c r="AR63" i="7"/>
  <c r="AS63" i="7"/>
  <c r="AT63" i="7"/>
  <c r="AU63" i="7"/>
  <c r="AV63" i="7"/>
  <c r="AW63" i="7"/>
  <c r="AX63" i="7"/>
  <c r="AI64" i="7"/>
  <c r="AJ64" i="7"/>
  <c r="AK64" i="7"/>
  <c r="AL64" i="7"/>
  <c r="AM64" i="7"/>
  <c r="AN64" i="7"/>
  <c r="AO64" i="7"/>
  <c r="AP64" i="7"/>
  <c r="AQ64" i="7"/>
  <c r="AR64" i="7"/>
  <c r="AS64" i="7"/>
  <c r="AT64" i="7"/>
  <c r="AU64" i="7"/>
  <c r="AV64" i="7"/>
  <c r="AW64" i="7"/>
  <c r="AX64" i="7"/>
  <c r="AI65" i="7"/>
  <c r="AJ65" i="7"/>
  <c r="AK65" i="7"/>
  <c r="AL65" i="7"/>
  <c r="AM65" i="7"/>
  <c r="AN65" i="7"/>
  <c r="AO65" i="7"/>
  <c r="AP65" i="7"/>
  <c r="AQ65" i="7"/>
  <c r="AR65" i="7"/>
  <c r="AS65" i="7"/>
  <c r="AT65" i="7"/>
  <c r="AU65" i="7"/>
  <c r="AV65" i="7"/>
  <c r="AW65" i="7"/>
  <c r="AX65" i="7"/>
  <c r="AI66" i="7"/>
  <c r="AJ66" i="7"/>
  <c r="AK66" i="7"/>
  <c r="AL66" i="7"/>
  <c r="AM66" i="7"/>
  <c r="AN66" i="7"/>
  <c r="AO66" i="7"/>
  <c r="AP66" i="7"/>
  <c r="AQ66" i="7"/>
  <c r="AR66" i="7"/>
  <c r="AS66" i="7"/>
  <c r="AT66" i="7"/>
  <c r="AU66" i="7"/>
  <c r="AV66" i="7"/>
  <c r="AW66" i="7"/>
  <c r="AX66" i="7"/>
  <c r="AI67" i="7"/>
  <c r="AJ67" i="7"/>
  <c r="AK67" i="7"/>
  <c r="AL67" i="7"/>
  <c r="AM67" i="7"/>
  <c r="AN67" i="7"/>
  <c r="AO67" i="7"/>
  <c r="AP67" i="7"/>
  <c r="AQ67" i="7"/>
  <c r="AR67" i="7"/>
  <c r="AS67" i="7"/>
  <c r="AT67" i="7"/>
  <c r="AU67" i="7"/>
  <c r="AV67" i="7"/>
  <c r="AW67" i="7"/>
  <c r="AX67" i="7"/>
  <c r="AI68" i="7"/>
  <c r="AJ68" i="7"/>
  <c r="AK68" i="7"/>
  <c r="AL68" i="7"/>
  <c r="AM68" i="7"/>
  <c r="AN68" i="7"/>
  <c r="AO68" i="7"/>
  <c r="AP68" i="7"/>
  <c r="AQ68" i="7"/>
  <c r="AR68" i="7"/>
  <c r="AS68" i="7"/>
  <c r="AT68" i="7"/>
  <c r="AU68" i="7"/>
  <c r="AV68" i="7"/>
  <c r="AW68" i="7"/>
  <c r="AX68" i="7"/>
  <c r="AI69" i="7"/>
  <c r="AJ69" i="7"/>
  <c r="AK69" i="7"/>
  <c r="AL69" i="7"/>
  <c r="AM69" i="7"/>
  <c r="AN69" i="7"/>
  <c r="AO69" i="7"/>
  <c r="AP69" i="7"/>
  <c r="AQ69" i="7"/>
  <c r="AR69" i="7"/>
  <c r="AS69" i="7"/>
  <c r="AT69" i="7"/>
  <c r="AU69" i="7"/>
  <c r="AV69" i="7"/>
  <c r="AW69" i="7"/>
  <c r="AX69" i="7"/>
  <c r="AI70" i="7"/>
  <c r="AJ70" i="7"/>
  <c r="AK70" i="7"/>
  <c r="AL70" i="7"/>
  <c r="AM70" i="7"/>
  <c r="AN70" i="7"/>
  <c r="AO70" i="7"/>
  <c r="AP70" i="7"/>
  <c r="AQ70" i="7"/>
  <c r="AR70" i="7"/>
  <c r="AS70" i="7"/>
  <c r="AT70" i="7"/>
  <c r="AU70" i="7"/>
  <c r="AV70" i="7"/>
  <c r="AW70" i="7"/>
  <c r="AX70" i="7"/>
  <c r="AI71" i="7"/>
  <c r="AJ71" i="7"/>
  <c r="AK71" i="7"/>
  <c r="AL71" i="7"/>
  <c r="AM71" i="7"/>
  <c r="AN71" i="7"/>
  <c r="AO71" i="7"/>
  <c r="AP71" i="7"/>
  <c r="AQ71" i="7"/>
  <c r="AR71" i="7"/>
  <c r="AS71" i="7"/>
  <c r="AT71" i="7"/>
  <c r="AU71" i="7"/>
  <c r="AV71" i="7"/>
  <c r="AW71" i="7"/>
  <c r="AX71" i="7"/>
  <c r="AI72" i="7"/>
  <c r="AJ72" i="7"/>
  <c r="AK72" i="7"/>
  <c r="AL72" i="7"/>
  <c r="AM72" i="7"/>
  <c r="AN72" i="7"/>
  <c r="AO72" i="7"/>
  <c r="AP72" i="7"/>
  <c r="AQ72" i="7"/>
  <c r="AR72" i="7"/>
  <c r="AS72" i="7"/>
  <c r="AT72" i="7"/>
  <c r="AU72" i="7"/>
  <c r="AV72" i="7"/>
  <c r="AW72" i="7"/>
  <c r="AX72" i="7"/>
  <c r="AI73" i="7"/>
  <c r="AJ73" i="7"/>
  <c r="AK73" i="7"/>
  <c r="AL73" i="7"/>
  <c r="AM73" i="7"/>
  <c r="AN73" i="7"/>
  <c r="AO73" i="7"/>
  <c r="AP73" i="7"/>
  <c r="AQ73" i="7"/>
  <c r="AR73" i="7"/>
  <c r="AS73" i="7"/>
  <c r="AT73" i="7"/>
  <c r="AU73" i="7"/>
  <c r="AV73" i="7"/>
  <c r="AW73" i="7"/>
  <c r="AX73" i="7"/>
  <c r="AI74" i="7"/>
  <c r="AJ74" i="7"/>
  <c r="AK74" i="7"/>
  <c r="AL74" i="7"/>
  <c r="AM74" i="7"/>
  <c r="AN74" i="7"/>
  <c r="AO74" i="7"/>
  <c r="AP74" i="7"/>
  <c r="AQ74" i="7"/>
  <c r="AR74" i="7"/>
  <c r="AS74" i="7"/>
  <c r="AT74" i="7"/>
  <c r="AU74" i="7"/>
  <c r="AV74" i="7"/>
  <c r="AW74" i="7"/>
  <c r="AX74" i="7"/>
  <c r="AI75" i="7"/>
  <c r="AJ75" i="7"/>
  <c r="AK75" i="7"/>
  <c r="AL75" i="7"/>
  <c r="AM75" i="7"/>
  <c r="AN75" i="7"/>
  <c r="AO75" i="7"/>
  <c r="AP75" i="7"/>
  <c r="AQ75" i="7"/>
  <c r="AR75" i="7"/>
  <c r="AS75" i="7"/>
  <c r="AT75" i="7"/>
  <c r="AU75" i="7"/>
  <c r="AV75" i="7"/>
  <c r="AW75" i="7"/>
  <c r="AX75" i="7"/>
  <c r="AI76" i="7"/>
  <c r="AJ76" i="7"/>
  <c r="AK76" i="7"/>
  <c r="AL76" i="7"/>
  <c r="AM76" i="7"/>
  <c r="AN76" i="7"/>
  <c r="AO76" i="7"/>
  <c r="AP76" i="7"/>
  <c r="AQ76" i="7"/>
  <c r="AR76" i="7"/>
  <c r="AS76" i="7"/>
  <c r="AT76" i="7"/>
  <c r="AU76" i="7"/>
  <c r="AV76" i="7"/>
  <c r="AW76" i="7"/>
  <c r="AX76" i="7"/>
  <c r="AI77" i="7"/>
  <c r="AJ77" i="7"/>
  <c r="AK77" i="7"/>
  <c r="AL77" i="7"/>
  <c r="AM77" i="7"/>
  <c r="AN77" i="7"/>
  <c r="AO77" i="7"/>
  <c r="AP77" i="7"/>
  <c r="AQ77" i="7"/>
  <c r="AR77" i="7"/>
  <c r="AS77" i="7"/>
  <c r="AT77" i="7"/>
  <c r="AU77" i="7"/>
  <c r="AV77" i="7"/>
  <c r="AW77" i="7"/>
  <c r="AX77" i="7"/>
  <c r="AI78" i="7"/>
  <c r="AJ78" i="7"/>
  <c r="AK78" i="7"/>
  <c r="AL78" i="7"/>
  <c r="AM78" i="7"/>
  <c r="AN78" i="7"/>
  <c r="AO78" i="7"/>
  <c r="AP78" i="7"/>
  <c r="AQ78" i="7"/>
  <c r="AR78" i="7"/>
  <c r="AS78" i="7"/>
  <c r="AT78" i="7"/>
  <c r="AU78" i="7"/>
  <c r="AV78" i="7"/>
  <c r="AW78" i="7"/>
  <c r="AX78" i="7"/>
  <c r="AI79" i="7"/>
  <c r="AJ79" i="7"/>
  <c r="AK79" i="7"/>
  <c r="AL79" i="7"/>
  <c r="AM79" i="7"/>
  <c r="AN79" i="7"/>
  <c r="AO79" i="7"/>
  <c r="AP79" i="7"/>
  <c r="AQ79" i="7"/>
  <c r="AR79" i="7"/>
  <c r="AS79" i="7"/>
  <c r="AT79" i="7"/>
  <c r="AU79" i="7"/>
  <c r="AV79" i="7"/>
  <c r="AW79" i="7"/>
  <c r="AX79" i="7"/>
  <c r="AI80" i="7"/>
  <c r="AJ80" i="7"/>
  <c r="AK80" i="7"/>
  <c r="AL80" i="7"/>
  <c r="AM80" i="7"/>
  <c r="AN80" i="7"/>
  <c r="AO80" i="7"/>
  <c r="AP80" i="7"/>
  <c r="AQ80" i="7"/>
  <c r="AR80" i="7"/>
  <c r="AS80" i="7"/>
  <c r="AT80" i="7"/>
  <c r="AU80" i="7"/>
  <c r="AV80" i="7"/>
  <c r="AW80" i="7"/>
  <c r="AX80" i="7"/>
  <c r="AI81" i="7"/>
  <c r="AJ81" i="7"/>
  <c r="AK81" i="7"/>
  <c r="AL81" i="7"/>
  <c r="AM81" i="7"/>
  <c r="AN81" i="7"/>
  <c r="AO81" i="7"/>
  <c r="AP81" i="7"/>
  <c r="AQ81" i="7"/>
  <c r="AR81" i="7"/>
  <c r="AS81" i="7"/>
  <c r="AT81" i="7"/>
  <c r="AU81" i="7"/>
  <c r="AV81" i="7"/>
  <c r="AW81" i="7"/>
  <c r="AX81" i="7"/>
  <c r="AI82" i="7"/>
  <c r="AJ82" i="7"/>
  <c r="AK82" i="7"/>
  <c r="AL82" i="7"/>
  <c r="AM82" i="7"/>
  <c r="AN82" i="7"/>
  <c r="AO82" i="7"/>
  <c r="AP82" i="7"/>
  <c r="AQ82" i="7"/>
  <c r="AR82" i="7"/>
  <c r="AS82" i="7"/>
  <c r="AT82" i="7"/>
  <c r="AU82" i="7"/>
  <c r="AV82" i="7"/>
  <c r="AW82" i="7"/>
  <c r="AX82" i="7"/>
  <c r="AI83" i="7"/>
  <c r="AJ83" i="7"/>
  <c r="AK83" i="7"/>
  <c r="AL83" i="7"/>
  <c r="AM83" i="7"/>
  <c r="AN83" i="7"/>
  <c r="AO83" i="7"/>
  <c r="AP83" i="7"/>
  <c r="AQ83" i="7"/>
  <c r="AR83" i="7"/>
  <c r="AS83" i="7"/>
  <c r="AT83" i="7"/>
  <c r="AU83" i="7"/>
  <c r="AV83" i="7"/>
  <c r="AW83" i="7"/>
  <c r="AX83" i="7"/>
  <c r="AI84" i="7"/>
  <c r="AJ84" i="7"/>
  <c r="AK84" i="7"/>
  <c r="AL84" i="7"/>
  <c r="AM84" i="7"/>
  <c r="AN84" i="7"/>
  <c r="AO84" i="7"/>
  <c r="AP84" i="7"/>
  <c r="AQ84" i="7"/>
  <c r="AR84" i="7"/>
  <c r="AS84" i="7"/>
  <c r="AT84" i="7"/>
  <c r="AU84" i="7"/>
  <c r="AV84" i="7"/>
  <c r="AW84" i="7"/>
  <c r="AX84" i="7"/>
  <c r="AI85" i="7"/>
  <c r="AJ85" i="7"/>
  <c r="AK85" i="7"/>
  <c r="AL85" i="7"/>
  <c r="AM85" i="7"/>
  <c r="AN85" i="7"/>
  <c r="AO85" i="7"/>
  <c r="AP85" i="7"/>
  <c r="AQ85" i="7"/>
  <c r="AR85" i="7"/>
  <c r="AS85" i="7"/>
  <c r="AT85" i="7"/>
  <c r="AU85" i="7"/>
  <c r="AV85" i="7"/>
  <c r="AW85" i="7"/>
  <c r="AX85" i="7"/>
  <c r="AI86" i="7"/>
  <c r="AJ86" i="7"/>
  <c r="AK86" i="7"/>
  <c r="AL86" i="7"/>
  <c r="AM86" i="7"/>
  <c r="AN86" i="7"/>
  <c r="AO86" i="7"/>
  <c r="AP86" i="7"/>
  <c r="AQ86" i="7"/>
  <c r="AR86" i="7"/>
  <c r="AS86" i="7"/>
  <c r="AT86" i="7"/>
  <c r="AU86" i="7"/>
  <c r="AV86" i="7"/>
  <c r="AW86" i="7"/>
  <c r="AX86" i="7"/>
  <c r="AI87" i="7"/>
  <c r="AJ87" i="7"/>
  <c r="AK87" i="7"/>
  <c r="AL87" i="7"/>
  <c r="AM87" i="7"/>
  <c r="AN87" i="7"/>
  <c r="AO87" i="7"/>
  <c r="AP87" i="7"/>
  <c r="AQ87" i="7"/>
  <c r="AR87" i="7"/>
  <c r="AS87" i="7"/>
  <c r="AT87" i="7"/>
  <c r="AU87" i="7"/>
  <c r="AV87" i="7"/>
  <c r="AW87" i="7"/>
  <c r="AX87" i="7"/>
  <c r="AI88" i="7"/>
  <c r="AJ88" i="7"/>
  <c r="AK88" i="7"/>
  <c r="AL88" i="7"/>
  <c r="AM88" i="7"/>
  <c r="AN88" i="7"/>
  <c r="AO88" i="7"/>
  <c r="AP88" i="7"/>
  <c r="AQ88" i="7"/>
  <c r="AR88" i="7"/>
  <c r="AS88" i="7"/>
  <c r="AT88" i="7"/>
  <c r="AU88" i="7"/>
  <c r="AV88" i="7"/>
  <c r="AW88" i="7"/>
  <c r="AX88" i="7"/>
  <c r="AI89" i="7"/>
  <c r="AJ89" i="7"/>
  <c r="AK89" i="7"/>
  <c r="AL89" i="7"/>
  <c r="AM89" i="7"/>
  <c r="AN89" i="7"/>
  <c r="AO89" i="7"/>
  <c r="AP89" i="7"/>
  <c r="AQ89" i="7"/>
  <c r="AR89" i="7"/>
  <c r="AS89" i="7"/>
  <c r="AT89" i="7"/>
  <c r="AU89" i="7"/>
  <c r="AV89" i="7"/>
  <c r="AW89" i="7"/>
  <c r="AX89" i="7"/>
  <c r="AI90" i="7"/>
  <c r="AJ90" i="7"/>
  <c r="AK90" i="7"/>
  <c r="AL90" i="7"/>
  <c r="AM90" i="7"/>
  <c r="AN90" i="7"/>
  <c r="AO90" i="7"/>
  <c r="AP90" i="7"/>
  <c r="AQ90" i="7"/>
  <c r="AR90" i="7"/>
  <c r="AS90" i="7"/>
  <c r="AT90" i="7"/>
  <c r="AU90" i="7"/>
  <c r="AV90" i="7"/>
  <c r="AW90" i="7"/>
  <c r="AX90" i="7"/>
  <c r="AI91" i="7"/>
  <c r="AJ91" i="7"/>
  <c r="AK91" i="7"/>
  <c r="AL91" i="7"/>
  <c r="AM91" i="7"/>
  <c r="AN91" i="7"/>
  <c r="AO91" i="7"/>
  <c r="AP91" i="7"/>
  <c r="AQ91" i="7"/>
  <c r="AR91" i="7"/>
  <c r="AS91" i="7"/>
  <c r="AT91" i="7"/>
  <c r="AU91" i="7"/>
  <c r="AV91" i="7"/>
  <c r="AW91" i="7"/>
  <c r="AX91" i="7"/>
  <c r="AI92" i="7"/>
  <c r="AJ92" i="7"/>
  <c r="AK92" i="7"/>
  <c r="AL92" i="7"/>
  <c r="AM92" i="7"/>
  <c r="AN92" i="7"/>
  <c r="AO92" i="7"/>
  <c r="AP92" i="7"/>
  <c r="AQ92" i="7"/>
  <c r="AR92" i="7"/>
  <c r="AS92" i="7"/>
  <c r="AT92" i="7"/>
  <c r="AU92" i="7"/>
  <c r="AV92" i="7"/>
  <c r="AW92" i="7"/>
  <c r="AX92" i="7"/>
  <c r="AI93" i="7"/>
  <c r="AJ93" i="7"/>
  <c r="AK93" i="7"/>
  <c r="AL93" i="7"/>
  <c r="AM93" i="7"/>
  <c r="AN93" i="7"/>
  <c r="AO93" i="7"/>
  <c r="AP93" i="7"/>
  <c r="AQ93" i="7"/>
  <c r="AR93" i="7"/>
  <c r="AS93" i="7"/>
  <c r="AT93" i="7"/>
  <c r="AU93" i="7"/>
  <c r="AV93" i="7"/>
  <c r="AW93" i="7"/>
  <c r="AX93" i="7"/>
  <c r="AI94" i="7"/>
  <c r="AJ94" i="7"/>
  <c r="AK94" i="7"/>
  <c r="AL94" i="7"/>
  <c r="AM94" i="7"/>
  <c r="AN94" i="7"/>
  <c r="AO94" i="7"/>
  <c r="AP94" i="7"/>
  <c r="AQ94" i="7"/>
  <c r="AR94" i="7"/>
  <c r="AS94" i="7"/>
  <c r="AT94" i="7"/>
  <c r="AU94" i="7"/>
  <c r="AV94" i="7"/>
  <c r="AW94" i="7"/>
  <c r="AX94" i="7"/>
  <c r="AI95" i="7"/>
  <c r="AJ95" i="7"/>
  <c r="AK95" i="7"/>
  <c r="AL95" i="7"/>
  <c r="AM95" i="7"/>
  <c r="AN95" i="7"/>
  <c r="AO95" i="7"/>
  <c r="AP95" i="7"/>
  <c r="AQ95" i="7"/>
  <c r="AR95" i="7"/>
  <c r="AS95" i="7"/>
  <c r="AT95" i="7"/>
  <c r="AU95" i="7"/>
  <c r="AV95" i="7"/>
  <c r="AW95" i="7"/>
  <c r="AX95" i="7"/>
  <c r="AI96" i="7"/>
  <c r="AJ96" i="7"/>
  <c r="AK96" i="7"/>
  <c r="AL96" i="7"/>
  <c r="AM96" i="7"/>
  <c r="AN96" i="7"/>
  <c r="AO96" i="7"/>
  <c r="AP96" i="7"/>
  <c r="AQ96" i="7"/>
  <c r="AR96" i="7"/>
  <c r="AS96" i="7"/>
  <c r="AT96" i="7"/>
  <c r="AU96" i="7"/>
  <c r="AV96" i="7"/>
  <c r="AW96" i="7"/>
  <c r="AX96" i="7"/>
  <c r="AI97" i="7"/>
  <c r="AJ97" i="7"/>
  <c r="AK97" i="7"/>
  <c r="AL97" i="7"/>
  <c r="AM97" i="7"/>
  <c r="AN97" i="7"/>
  <c r="AO97" i="7"/>
  <c r="AP97" i="7"/>
  <c r="AQ97" i="7"/>
  <c r="AR97" i="7"/>
  <c r="AS97" i="7"/>
  <c r="AT97" i="7"/>
  <c r="AU97" i="7"/>
  <c r="AV97" i="7"/>
  <c r="AW97" i="7"/>
  <c r="AX97" i="7"/>
  <c r="AI98" i="7"/>
  <c r="AJ98" i="7"/>
  <c r="AK98" i="7"/>
  <c r="AL98" i="7"/>
  <c r="AM98" i="7"/>
  <c r="AN98" i="7"/>
  <c r="AO98" i="7"/>
  <c r="AP98" i="7"/>
  <c r="AQ98" i="7"/>
  <c r="AR98" i="7"/>
  <c r="AS98" i="7"/>
  <c r="AT98" i="7"/>
  <c r="AU98" i="7"/>
  <c r="AV98" i="7"/>
  <c r="AW98" i="7"/>
  <c r="AX98" i="7"/>
  <c r="AI99" i="7"/>
  <c r="AJ99" i="7"/>
  <c r="AK99" i="7"/>
  <c r="AL99" i="7"/>
  <c r="AM99" i="7"/>
  <c r="AN99" i="7"/>
  <c r="AO99" i="7"/>
  <c r="AP99" i="7"/>
  <c r="AQ99" i="7"/>
  <c r="AR99" i="7"/>
  <c r="AS99" i="7"/>
  <c r="AT99" i="7"/>
  <c r="AU99" i="7"/>
  <c r="AV99" i="7"/>
  <c r="AW99" i="7"/>
  <c r="AX99" i="7"/>
  <c r="AI100" i="7"/>
  <c r="AJ100" i="7"/>
  <c r="AK100" i="7"/>
  <c r="AL100" i="7"/>
  <c r="AM100" i="7"/>
  <c r="AN100" i="7"/>
  <c r="AO100" i="7"/>
  <c r="AP100" i="7"/>
  <c r="AQ100" i="7"/>
  <c r="AR100" i="7"/>
  <c r="AS100" i="7"/>
  <c r="AT100" i="7"/>
  <c r="AU100" i="7"/>
  <c r="AV100" i="7"/>
  <c r="AW100" i="7"/>
  <c r="AX100" i="7"/>
  <c r="AI101" i="7"/>
  <c r="AJ101" i="7"/>
  <c r="AK101" i="7"/>
  <c r="AL101" i="7"/>
  <c r="AM101" i="7"/>
  <c r="AN101" i="7"/>
  <c r="AO101" i="7"/>
  <c r="AP101" i="7"/>
  <c r="AQ101" i="7"/>
  <c r="AR101" i="7"/>
  <c r="AS101" i="7"/>
  <c r="AT101" i="7"/>
  <c r="AU101" i="7"/>
  <c r="AV101" i="7"/>
  <c r="AW101" i="7"/>
  <c r="AX101" i="7"/>
  <c r="AI102" i="7"/>
  <c r="AJ102" i="7"/>
  <c r="AK102" i="7"/>
  <c r="AL102" i="7"/>
  <c r="AM102" i="7"/>
  <c r="AN102" i="7"/>
  <c r="AO102" i="7"/>
  <c r="AP102" i="7"/>
  <c r="AQ102" i="7"/>
  <c r="AR102" i="7"/>
  <c r="AS102" i="7"/>
  <c r="AT102" i="7"/>
  <c r="AU102" i="7"/>
  <c r="AV102" i="7"/>
  <c r="AW102" i="7"/>
  <c r="AX102" i="7"/>
  <c r="AI103" i="7"/>
  <c r="AJ103" i="7"/>
  <c r="AK103" i="7"/>
  <c r="AL103" i="7"/>
  <c r="AM103" i="7"/>
  <c r="AN103" i="7"/>
  <c r="AO103" i="7"/>
  <c r="AP103" i="7"/>
  <c r="AQ103" i="7"/>
  <c r="AR103" i="7"/>
  <c r="AS103" i="7"/>
  <c r="AT103" i="7"/>
  <c r="AU103" i="7"/>
  <c r="AV103" i="7"/>
  <c r="AW103" i="7"/>
  <c r="AX103" i="7"/>
  <c r="AI104" i="7"/>
  <c r="AJ104" i="7"/>
  <c r="AK104" i="7"/>
  <c r="AL104" i="7"/>
  <c r="AM104" i="7"/>
  <c r="AN104" i="7"/>
  <c r="AO104" i="7"/>
  <c r="AP104" i="7"/>
  <c r="AQ104" i="7"/>
  <c r="AR104" i="7"/>
  <c r="AS104" i="7"/>
  <c r="AT104" i="7"/>
  <c r="AU104" i="7"/>
  <c r="AV104" i="7"/>
  <c r="AW104" i="7"/>
  <c r="AX104" i="7"/>
  <c r="AI105" i="7"/>
  <c r="AJ105" i="7"/>
  <c r="AK105" i="7"/>
  <c r="AL105" i="7"/>
  <c r="AM105" i="7"/>
  <c r="AN105" i="7"/>
  <c r="AO105" i="7"/>
  <c r="AP105" i="7"/>
  <c r="AQ105" i="7"/>
  <c r="AR105" i="7"/>
  <c r="AS105" i="7"/>
  <c r="AT105" i="7"/>
  <c r="AU105" i="7"/>
  <c r="AV105" i="7"/>
  <c r="AW105" i="7"/>
  <c r="AX105" i="7"/>
  <c r="AI106" i="7"/>
  <c r="AJ106" i="7"/>
  <c r="AK106" i="7"/>
  <c r="AL106" i="7"/>
  <c r="AM106" i="7"/>
  <c r="AN106" i="7"/>
  <c r="AO106" i="7"/>
  <c r="AP106" i="7"/>
  <c r="AQ106" i="7"/>
  <c r="AR106" i="7"/>
  <c r="AS106" i="7"/>
  <c r="AT106" i="7"/>
  <c r="AU106" i="7"/>
  <c r="AV106" i="7"/>
  <c r="AW106" i="7"/>
  <c r="AX106" i="7"/>
  <c r="AI107" i="7"/>
  <c r="AJ107" i="7"/>
  <c r="AK107" i="7"/>
  <c r="AL107" i="7"/>
  <c r="AM107" i="7"/>
  <c r="AN107" i="7"/>
  <c r="AO107" i="7"/>
  <c r="AP107" i="7"/>
  <c r="AQ107" i="7"/>
  <c r="AR107" i="7"/>
  <c r="AS107" i="7"/>
  <c r="AT107" i="7"/>
  <c r="AU107" i="7"/>
  <c r="AV107" i="7"/>
  <c r="AW107" i="7"/>
  <c r="AX107" i="7"/>
  <c r="AI108" i="7"/>
  <c r="AJ108" i="7"/>
  <c r="AK108" i="7"/>
  <c r="AL108" i="7"/>
  <c r="AM108" i="7"/>
  <c r="AN108" i="7"/>
  <c r="AO108" i="7"/>
  <c r="AP108" i="7"/>
  <c r="AQ108" i="7"/>
  <c r="AR108" i="7"/>
  <c r="AS108" i="7"/>
  <c r="AT108" i="7"/>
  <c r="AU108" i="7"/>
  <c r="AV108" i="7"/>
  <c r="AW108" i="7"/>
  <c r="AX108" i="7"/>
  <c r="AI109" i="7"/>
  <c r="AJ109" i="7"/>
  <c r="AK109" i="7"/>
  <c r="AL109" i="7"/>
  <c r="AM109" i="7"/>
  <c r="AN109" i="7"/>
  <c r="AO109" i="7"/>
  <c r="AP109" i="7"/>
  <c r="AQ109" i="7"/>
  <c r="AR109" i="7"/>
  <c r="AS109" i="7"/>
  <c r="AT109" i="7"/>
  <c r="AU109" i="7"/>
  <c r="AV109" i="7"/>
  <c r="AW109" i="7"/>
  <c r="AX109" i="7"/>
  <c r="AI110" i="7"/>
  <c r="AJ110" i="7"/>
  <c r="AK110" i="7"/>
  <c r="AL110" i="7"/>
  <c r="AM110" i="7"/>
  <c r="AN110" i="7"/>
  <c r="AO110" i="7"/>
  <c r="AP110" i="7"/>
  <c r="AQ110" i="7"/>
  <c r="AR110" i="7"/>
  <c r="AS110" i="7"/>
  <c r="AT110" i="7"/>
  <c r="AU110" i="7"/>
  <c r="AV110" i="7"/>
  <c r="AW110" i="7"/>
  <c r="AX110" i="7"/>
  <c r="AI111" i="7"/>
  <c r="AJ111" i="7"/>
  <c r="AK111" i="7"/>
  <c r="AL111" i="7"/>
  <c r="AM111" i="7"/>
  <c r="AN111" i="7"/>
  <c r="AO111" i="7"/>
  <c r="AP111" i="7"/>
  <c r="AQ111" i="7"/>
  <c r="AR111" i="7"/>
  <c r="AS111" i="7"/>
  <c r="AT111" i="7"/>
  <c r="AU111" i="7"/>
  <c r="AV111" i="7"/>
  <c r="AW111" i="7"/>
  <c r="AX111" i="7"/>
  <c r="AI112" i="7"/>
  <c r="AJ112" i="7"/>
  <c r="AK112" i="7"/>
  <c r="AL112" i="7"/>
  <c r="AM112" i="7"/>
  <c r="AN112" i="7"/>
  <c r="AO112" i="7"/>
  <c r="AP112" i="7"/>
  <c r="AQ112" i="7"/>
  <c r="AR112" i="7"/>
  <c r="AS112" i="7"/>
  <c r="AT112" i="7"/>
  <c r="AU112" i="7"/>
  <c r="AV112" i="7"/>
  <c r="AW112" i="7"/>
  <c r="AX112" i="7"/>
  <c r="AI113" i="7"/>
  <c r="AJ113" i="7"/>
  <c r="AK113" i="7"/>
  <c r="AL113" i="7"/>
  <c r="AM113" i="7"/>
  <c r="AN113" i="7"/>
  <c r="AO113" i="7"/>
  <c r="AP113" i="7"/>
  <c r="AQ113" i="7"/>
  <c r="AR113" i="7"/>
  <c r="AS113" i="7"/>
  <c r="AT113" i="7"/>
  <c r="AU113" i="7"/>
  <c r="AV113" i="7"/>
  <c r="AW113" i="7"/>
  <c r="AX113" i="7"/>
  <c r="AI114" i="7"/>
  <c r="AJ114" i="7"/>
  <c r="AK114" i="7"/>
  <c r="AL114" i="7"/>
  <c r="AM114" i="7"/>
  <c r="AN114" i="7"/>
  <c r="AO114" i="7"/>
  <c r="AP114" i="7"/>
  <c r="AQ114" i="7"/>
  <c r="AR114" i="7"/>
  <c r="AS114" i="7"/>
  <c r="AT114" i="7"/>
  <c r="AU114" i="7"/>
  <c r="AV114" i="7"/>
  <c r="AW114" i="7"/>
  <c r="AX114" i="7"/>
  <c r="AI115" i="7"/>
  <c r="AJ115" i="7"/>
  <c r="AK115" i="7"/>
  <c r="AL115" i="7"/>
  <c r="AM115" i="7"/>
  <c r="AN115" i="7"/>
  <c r="AO115" i="7"/>
  <c r="AP115" i="7"/>
  <c r="AQ115" i="7"/>
  <c r="AR115" i="7"/>
  <c r="AS115" i="7"/>
  <c r="AT115" i="7"/>
  <c r="AU115" i="7"/>
  <c r="AV115" i="7"/>
  <c r="AW115" i="7"/>
  <c r="AX115" i="7"/>
  <c r="AI116" i="7"/>
  <c r="AJ116" i="7"/>
  <c r="AK116" i="7"/>
  <c r="AL116" i="7"/>
  <c r="AM116" i="7"/>
  <c r="AN116" i="7"/>
  <c r="AO116" i="7"/>
  <c r="AP116" i="7"/>
  <c r="AQ116" i="7"/>
  <c r="AR116" i="7"/>
  <c r="AS116" i="7"/>
  <c r="AT116" i="7"/>
  <c r="AU116" i="7"/>
  <c r="AV116" i="7"/>
  <c r="AW116" i="7"/>
  <c r="AX116" i="7"/>
  <c r="AI117" i="7"/>
  <c r="AJ117" i="7"/>
  <c r="AK117" i="7"/>
  <c r="AL117" i="7"/>
  <c r="AM117" i="7"/>
  <c r="AN117" i="7"/>
  <c r="AO117" i="7"/>
  <c r="AP117" i="7"/>
  <c r="AQ117" i="7"/>
  <c r="AR117" i="7"/>
  <c r="AS117" i="7"/>
  <c r="AT117" i="7"/>
  <c r="AU117" i="7"/>
  <c r="AV117" i="7"/>
  <c r="AW117" i="7"/>
  <c r="AX117" i="7"/>
  <c r="AI118" i="7"/>
  <c r="AJ118" i="7"/>
  <c r="AK118" i="7"/>
  <c r="AL118" i="7"/>
  <c r="AM118" i="7"/>
  <c r="AN118" i="7"/>
  <c r="AO118" i="7"/>
  <c r="AP118" i="7"/>
  <c r="AQ118" i="7"/>
  <c r="AR118" i="7"/>
  <c r="AS118" i="7"/>
  <c r="AT118" i="7"/>
  <c r="AU118" i="7"/>
  <c r="AV118" i="7"/>
  <c r="AW118" i="7"/>
  <c r="AX118" i="7"/>
  <c r="AI119" i="7"/>
  <c r="AJ119" i="7"/>
  <c r="AK119" i="7"/>
  <c r="AL119" i="7"/>
  <c r="AM119" i="7"/>
  <c r="AN119" i="7"/>
  <c r="AO119" i="7"/>
  <c r="AP119" i="7"/>
  <c r="AQ119" i="7"/>
  <c r="AR119" i="7"/>
  <c r="AS119" i="7"/>
  <c r="AT119" i="7"/>
  <c r="AU119" i="7"/>
  <c r="AV119" i="7"/>
  <c r="AW119" i="7"/>
  <c r="AX119" i="7"/>
  <c r="AI120" i="7"/>
  <c r="AJ120" i="7"/>
  <c r="AK120" i="7"/>
  <c r="AL120" i="7"/>
  <c r="AM120" i="7"/>
  <c r="AN120" i="7"/>
  <c r="AO120" i="7"/>
  <c r="AP120" i="7"/>
  <c r="AQ120" i="7"/>
  <c r="AR120" i="7"/>
  <c r="AS120" i="7"/>
  <c r="AT120" i="7"/>
  <c r="AU120" i="7"/>
  <c r="AV120" i="7"/>
  <c r="AW120" i="7"/>
  <c r="AX120" i="7"/>
  <c r="AI121" i="7"/>
  <c r="AJ121" i="7"/>
  <c r="AK121" i="7"/>
  <c r="AL121" i="7"/>
  <c r="AM121" i="7"/>
  <c r="AN121" i="7"/>
  <c r="AO121" i="7"/>
  <c r="AP121" i="7"/>
  <c r="AQ121" i="7"/>
  <c r="AR121" i="7"/>
  <c r="AS121" i="7"/>
  <c r="AT121" i="7"/>
  <c r="AU121" i="7"/>
  <c r="AV121" i="7"/>
  <c r="AW121" i="7"/>
  <c r="AX121" i="7"/>
  <c r="AI122" i="7"/>
  <c r="AJ122" i="7"/>
  <c r="AK122" i="7"/>
  <c r="AL122" i="7"/>
  <c r="AM122" i="7"/>
  <c r="AN122" i="7"/>
  <c r="AO122" i="7"/>
  <c r="AP122" i="7"/>
  <c r="AQ122" i="7"/>
  <c r="AR122" i="7"/>
  <c r="AS122" i="7"/>
  <c r="AT122" i="7"/>
  <c r="AU122" i="7"/>
  <c r="AV122" i="7"/>
  <c r="AW122" i="7"/>
  <c r="AX122" i="7"/>
  <c r="AI123" i="7"/>
  <c r="AJ123" i="7"/>
  <c r="AK123" i="7"/>
  <c r="AL123" i="7"/>
  <c r="AM123" i="7"/>
  <c r="AN123" i="7"/>
  <c r="AO123" i="7"/>
  <c r="AP123" i="7"/>
  <c r="AQ123" i="7"/>
  <c r="AR123" i="7"/>
  <c r="AS123" i="7"/>
  <c r="AT123" i="7"/>
  <c r="AU123" i="7"/>
  <c r="AV123" i="7"/>
  <c r="AW123" i="7"/>
  <c r="AX123" i="7"/>
  <c r="AI124" i="7"/>
  <c r="AJ124" i="7"/>
  <c r="AK124" i="7"/>
  <c r="AL124" i="7"/>
  <c r="AM124" i="7"/>
  <c r="AN124" i="7"/>
  <c r="AO124" i="7"/>
  <c r="AP124" i="7"/>
  <c r="AQ124" i="7"/>
  <c r="AR124" i="7"/>
  <c r="AS124" i="7"/>
  <c r="AT124" i="7"/>
  <c r="AU124" i="7"/>
  <c r="AV124" i="7"/>
  <c r="AW124" i="7"/>
  <c r="AX124" i="7"/>
  <c r="AI125" i="7"/>
  <c r="AJ125" i="7"/>
  <c r="AK125" i="7"/>
  <c r="AL125" i="7"/>
  <c r="AM125" i="7"/>
  <c r="AN125" i="7"/>
  <c r="AO125" i="7"/>
  <c r="AP125" i="7"/>
  <c r="AQ125" i="7"/>
  <c r="AR125" i="7"/>
  <c r="AS125" i="7"/>
  <c r="AT125" i="7"/>
  <c r="AU125" i="7"/>
  <c r="AV125" i="7"/>
  <c r="AW125" i="7"/>
  <c r="AX125" i="7"/>
  <c r="AI126" i="7"/>
  <c r="AJ126" i="7"/>
  <c r="AK126" i="7"/>
  <c r="AL126" i="7"/>
  <c r="AM126" i="7"/>
  <c r="AN126" i="7"/>
  <c r="AO126" i="7"/>
  <c r="AP126" i="7"/>
  <c r="AQ126" i="7"/>
  <c r="AR126" i="7"/>
  <c r="AS126" i="7"/>
  <c r="AT126" i="7"/>
  <c r="AU126" i="7"/>
  <c r="AV126" i="7"/>
  <c r="AW126" i="7"/>
  <c r="AX126" i="7"/>
  <c r="AI127" i="7"/>
  <c r="AJ127" i="7"/>
  <c r="AK127" i="7"/>
  <c r="AL127" i="7"/>
  <c r="AM127" i="7"/>
  <c r="AN127" i="7"/>
  <c r="AO127" i="7"/>
  <c r="AP127" i="7"/>
  <c r="AQ127" i="7"/>
  <c r="AR127" i="7"/>
  <c r="AS127" i="7"/>
  <c r="AT127" i="7"/>
  <c r="AU127" i="7"/>
  <c r="AV127" i="7"/>
  <c r="AW127" i="7"/>
  <c r="AX127" i="7"/>
  <c r="AI128" i="7"/>
  <c r="AJ128" i="7"/>
  <c r="AK128" i="7"/>
  <c r="AL128" i="7"/>
  <c r="AM128" i="7"/>
  <c r="AN128" i="7"/>
  <c r="AO128" i="7"/>
  <c r="AP128" i="7"/>
  <c r="AQ128" i="7"/>
  <c r="AR128" i="7"/>
  <c r="AS128" i="7"/>
  <c r="AT128" i="7"/>
  <c r="AU128" i="7"/>
  <c r="AV128" i="7"/>
  <c r="AW128" i="7"/>
  <c r="AX128" i="7"/>
  <c r="AI129" i="7"/>
  <c r="AJ129" i="7"/>
  <c r="AK129" i="7"/>
  <c r="AL129" i="7"/>
  <c r="AM129" i="7"/>
  <c r="AN129" i="7"/>
  <c r="AO129" i="7"/>
  <c r="AP129" i="7"/>
  <c r="AQ129" i="7"/>
  <c r="AR129" i="7"/>
  <c r="AS129" i="7"/>
  <c r="AT129" i="7"/>
  <c r="AU129" i="7"/>
  <c r="AV129" i="7"/>
  <c r="AW129" i="7"/>
  <c r="AX129" i="7"/>
  <c r="AI130" i="7"/>
  <c r="AJ130" i="7"/>
  <c r="AK130" i="7"/>
  <c r="AL130" i="7"/>
  <c r="AM130" i="7"/>
  <c r="AN130" i="7"/>
  <c r="AO130" i="7"/>
  <c r="AP130" i="7"/>
  <c r="AQ130" i="7"/>
  <c r="AR130" i="7"/>
  <c r="AS130" i="7"/>
  <c r="AT130" i="7"/>
  <c r="AU130" i="7"/>
  <c r="AV130" i="7"/>
  <c r="AW130" i="7"/>
  <c r="AX130" i="7"/>
  <c r="AI131" i="7"/>
  <c r="AJ131" i="7"/>
  <c r="AK131" i="7"/>
  <c r="AL131" i="7"/>
  <c r="AM131" i="7"/>
  <c r="AN131" i="7"/>
  <c r="AO131" i="7"/>
  <c r="AP131" i="7"/>
  <c r="AQ131" i="7"/>
  <c r="AR131" i="7"/>
  <c r="AS131" i="7"/>
  <c r="AT131" i="7"/>
  <c r="AU131" i="7"/>
  <c r="AV131" i="7"/>
  <c r="AW131" i="7"/>
  <c r="AX131" i="7"/>
  <c r="AI132" i="7"/>
  <c r="AJ132" i="7"/>
  <c r="AK132" i="7"/>
  <c r="AL132" i="7"/>
  <c r="AM132" i="7"/>
  <c r="AN132" i="7"/>
  <c r="AO132" i="7"/>
  <c r="AP132" i="7"/>
  <c r="AQ132" i="7"/>
  <c r="AR132" i="7"/>
  <c r="AS132" i="7"/>
  <c r="AT132" i="7"/>
  <c r="AU132" i="7"/>
  <c r="AV132" i="7"/>
  <c r="AW132" i="7"/>
  <c r="AX132" i="7"/>
  <c r="AI133" i="7"/>
  <c r="AJ133" i="7"/>
  <c r="AK133" i="7"/>
  <c r="AL133" i="7"/>
  <c r="AM133" i="7"/>
  <c r="AN133" i="7"/>
  <c r="AO133" i="7"/>
  <c r="AP133" i="7"/>
  <c r="AQ133" i="7"/>
  <c r="AR133" i="7"/>
  <c r="AS133" i="7"/>
  <c r="AT133" i="7"/>
  <c r="AU133" i="7"/>
  <c r="AV133" i="7"/>
  <c r="AW133" i="7"/>
  <c r="AX133" i="7"/>
  <c r="AI134" i="7"/>
  <c r="AJ134" i="7"/>
  <c r="AK134" i="7"/>
  <c r="AL134" i="7"/>
  <c r="AM134" i="7"/>
  <c r="AN134" i="7"/>
  <c r="AO134" i="7"/>
  <c r="AP134" i="7"/>
  <c r="AQ134" i="7"/>
  <c r="AR134" i="7"/>
  <c r="AS134" i="7"/>
  <c r="AT134" i="7"/>
  <c r="AU134" i="7"/>
  <c r="AV134" i="7"/>
  <c r="AW134" i="7"/>
  <c r="AX134" i="7"/>
  <c r="AI135" i="7"/>
  <c r="AJ135" i="7"/>
  <c r="AK135" i="7"/>
  <c r="AL135" i="7"/>
  <c r="AM135" i="7"/>
  <c r="AN135" i="7"/>
  <c r="AO135" i="7"/>
  <c r="AP135" i="7"/>
  <c r="AQ135" i="7"/>
  <c r="AR135" i="7"/>
  <c r="AS135" i="7"/>
  <c r="AT135" i="7"/>
  <c r="AU135" i="7"/>
  <c r="AV135" i="7"/>
  <c r="AW135" i="7"/>
  <c r="AX135" i="7"/>
  <c r="AI136" i="7"/>
  <c r="AJ136" i="7"/>
  <c r="AK136" i="7"/>
  <c r="AL136" i="7"/>
  <c r="AM136" i="7"/>
  <c r="AN136" i="7"/>
  <c r="AO136" i="7"/>
  <c r="AP136" i="7"/>
  <c r="AQ136" i="7"/>
  <c r="AR136" i="7"/>
  <c r="AS136" i="7"/>
  <c r="AT136" i="7"/>
  <c r="AU136" i="7"/>
  <c r="AV136" i="7"/>
  <c r="AW136" i="7"/>
  <c r="AX136" i="7"/>
  <c r="AI137" i="7"/>
  <c r="AJ137" i="7"/>
  <c r="AK137" i="7"/>
  <c r="AL137" i="7"/>
  <c r="AM137" i="7"/>
  <c r="AN137" i="7"/>
  <c r="AO137" i="7"/>
  <c r="AP137" i="7"/>
  <c r="AQ137" i="7"/>
  <c r="AR137" i="7"/>
  <c r="AS137" i="7"/>
  <c r="AT137" i="7"/>
  <c r="AU137" i="7"/>
  <c r="AV137" i="7"/>
  <c r="AW137" i="7"/>
  <c r="AX137" i="7"/>
  <c r="AI138" i="7"/>
  <c r="AJ138" i="7"/>
  <c r="AK138" i="7"/>
  <c r="AL138" i="7"/>
  <c r="AM138" i="7"/>
  <c r="AN138" i="7"/>
  <c r="AO138" i="7"/>
  <c r="AP138" i="7"/>
  <c r="AQ138" i="7"/>
  <c r="AR138" i="7"/>
  <c r="AS138" i="7"/>
  <c r="AT138" i="7"/>
  <c r="AU138" i="7"/>
  <c r="AV138" i="7"/>
  <c r="AW138" i="7"/>
  <c r="AX138" i="7"/>
  <c r="AI139" i="7"/>
  <c r="AJ139" i="7"/>
  <c r="AK139" i="7"/>
  <c r="AL139" i="7"/>
  <c r="AM139" i="7"/>
  <c r="AN139" i="7"/>
  <c r="AO139" i="7"/>
  <c r="AP139" i="7"/>
  <c r="AQ139" i="7"/>
  <c r="AR139" i="7"/>
  <c r="AS139" i="7"/>
  <c r="AT139" i="7"/>
  <c r="AU139" i="7"/>
  <c r="AV139" i="7"/>
  <c r="AW139" i="7"/>
  <c r="AX139" i="7"/>
  <c r="AI140" i="7"/>
  <c r="AJ140" i="7"/>
  <c r="AK140" i="7"/>
  <c r="AL140" i="7"/>
  <c r="AM140" i="7"/>
  <c r="AN140" i="7"/>
  <c r="AO140" i="7"/>
  <c r="AP140" i="7"/>
  <c r="AQ140" i="7"/>
  <c r="AR140" i="7"/>
  <c r="AS140" i="7"/>
  <c r="AT140" i="7"/>
  <c r="AU140" i="7"/>
  <c r="AV140" i="7"/>
  <c r="AW140" i="7"/>
  <c r="AX140" i="7"/>
  <c r="AI141" i="7"/>
  <c r="AJ141" i="7"/>
  <c r="AK141" i="7"/>
  <c r="AL141" i="7"/>
  <c r="AM141" i="7"/>
  <c r="AN141" i="7"/>
  <c r="AO141" i="7"/>
  <c r="AP141" i="7"/>
  <c r="AQ141" i="7"/>
  <c r="AR141" i="7"/>
  <c r="AS141" i="7"/>
  <c r="AT141" i="7"/>
  <c r="AU141" i="7"/>
  <c r="AV141" i="7"/>
  <c r="AW141" i="7"/>
  <c r="AX141" i="7"/>
  <c r="AI142" i="7"/>
  <c r="AJ142" i="7"/>
  <c r="AK142" i="7"/>
  <c r="AL142" i="7"/>
  <c r="AM142" i="7"/>
  <c r="AN142" i="7"/>
  <c r="AO142" i="7"/>
  <c r="AP142" i="7"/>
  <c r="AQ142" i="7"/>
  <c r="AR142" i="7"/>
  <c r="AS142" i="7"/>
  <c r="AT142" i="7"/>
  <c r="AU142" i="7"/>
  <c r="AV142" i="7"/>
  <c r="AW142" i="7"/>
  <c r="AX142" i="7"/>
  <c r="AI143" i="7"/>
  <c r="AJ143" i="7"/>
  <c r="AK143" i="7"/>
  <c r="AL143" i="7"/>
  <c r="AM143" i="7"/>
  <c r="AN143" i="7"/>
  <c r="AO143" i="7"/>
  <c r="AP143" i="7"/>
  <c r="AQ143" i="7"/>
  <c r="AR143" i="7"/>
  <c r="AS143" i="7"/>
  <c r="AT143" i="7"/>
  <c r="AU143" i="7"/>
  <c r="AV143" i="7"/>
  <c r="AW143" i="7"/>
  <c r="AX143" i="7"/>
  <c r="AI144" i="7"/>
  <c r="AJ144" i="7"/>
  <c r="AK144" i="7"/>
  <c r="AL144" i="7"/>
  <c r="AM144" i="7"/>
  <c r="AN144" i="7"/>
  <c r="AO144" i="7"/>
  <c r="AP144" i="7"/>
  <c r="AQ144" i="7"/>
  <c r="AR144" i="7"/>
  <c r="AS144" i="7"/>
  <c r="AT144" i="7"/>
  <c r="AU144" i="7"/>
  <c r="AV144" i="7"/>
  <c r="AW144" i="7"/>
  <c r="AX144" i="7"/>
  <c r="AI145" i="7"/>
  <c r="AJ145" i="7"/>
  <c r="AK145" i="7"/>
  <c r="AL145" i="7"/>
  <c r="AM145" i="7"/>
  <c r="AN145" i="7"/>
  <c r="AO145" i="7"/>
  <c r="AP145" i="7"/>
  <c r="AQ145" i="7"/>
  <c r="AR145" i="7"/>
  <c r="AS145" i="7"/>
  <c r="AT145" i="7"/>
  <c r="AU145" i="7"/>
  <c r="AV145" i="7"/>
  <c r="AW145" i="7"/>
  <c r="AX145" i="7"/>
  <c r="AI146" i="7"/>
  <c r="AJ146" i="7"/>
  <c r="AK146" i="7"/>
  <c r="AL146" i="7"/>
  <c r="AM146" i="7"/>
  <c r="AN146" i="7"/>
  <c r="AO146" i="7"/>
  <c r="AP146" i="7"/>
  <c r="AQ146" i="7"/>
  <c r="AR146" i="7"/>
  <c r="AS146" i="7"/>
  <c r="AT146" i="7"/>
  <c r="AU146" i="7"/>
  <c r="AV146" i="7"/>
  <c r="AW146" i="7"/>
  <c r="AX146" i="7"/>
  <c r="AI147" i="7"/>
  <c r="AJ147" i="7"/>
  <c r="AK147" i="7"/>
  <c r="AL147" i="7"/>
  <c r="AM147" i="7"/>
  <c r="AN147" i="7"/>
  <c r="AO147" i="7"/>
  <c r="AP147" i="7"/>
  <c r="AQ147" i="7"/>
  <c r="AR147" i="7"/>
  <c r="AS147" i="7"/>
  <c r="AT147" i="7"/>
  <c r="AU147" i="7"/>
  <c r="AV147" i="7"/>
  <c r="AW147" i="7"/>
  <c r="AX147" i="7"/>
  <c r="AI148" i="7"/>
  <c r="AJ148" i="7"/>
  <c r="AK148" i="7"/>
  <c r="AL148" i="7"/>
  <c r="AM148" i="7"/>
  <c r="AN148" i="7"/>
  <c r="AO148" i="7"/>
  <c r="AP148" i="7"/>
  <c r="AQ148" i="7"/>
  <c r="AR148" i="7"/>
  <c r="AS148" i="7"/>
  <c r="AT148" i="7"/>
  <c r="AU148" i="7"/>
  <c r="AV148" i="7"/>
  <c r="AW148" i="7"/>
  <c r="AX148" i="7"/>
  <c r="AI149" i="7"/>
  <c r="AJ149" i="7"/>
  <c r="AK149" i="7"/>
  <c r="AL149" i="7"/>
  <c r="AM149" i="7"/>
  <c r="AN149" i="7"/>
  <c r="AO149" i="7"/>
  <c r="AP149" i="7"/>
  <c r="AQ149" i="7"/>
  <c r="AR149" i="7"/>
  <c r="AS149" i="7"/>
  <c r="AT149" i="7"/>
  <c r="AU149" i="7"/>
  <c r="AV149" i="7"/>
  <c r="AW149" i="7"/>
  <c r="AX149" i="7"/>
  <c r="AI150" i="7"/>
  <c r="AJ150" i="7"/>
  <c r="AK150" i="7"/>
  <c r="AL150" i="7"/>
  <c r="AM150" i="7"/>
  <c r="AN150" i="7"/>
  <c r="AO150" i="7"/>
  <c r="AP150" i="7"/>
  <c r="AQ150" i="7"/>
  <c r="AR150" i="7"/>
  <c r="AS150" i="7"/>
  <c r="AT150" i="7"/>
  <c r="AU150" i="7"/>
  <c r="AV150" i="7"/>
  <c r="AW150" i="7"/>
  <c r="AX150" i="7"/>
  <c r="AI151" i="7"/>
  <c r="AJ151" i="7"/>
  <c r="AK151" i="7"/>
  <c r="AL151" i="7"/>
  <c r="AM151" i="7"/>
  <c r="AN151" i="7"/>
  <c r="AO151" i="7"/>
  <c r="AP151" i="7"/>
  <c r="AQ151" i="7"/>
  <c r="AR151" i="7"/>
  <c r="AS151" i="7"/>
  <c r="AT151" i="7"/>
  <c r="AU151" i="7"/>
  <c r="AV151" i="7"/>
  <c r="AW151" i="7"/>
  <c r="AX151" i="7"/>
  <c r="AI152" i="7"/>
  <c r="AJ152" i="7"/>
  <c r="AK152" i="7"/>
  <c r="AL152" i="7"/>
  <c r="AM152" i="7"/>
  <c r="AN152" i="7"/>
  <c r="AO152" i="7"/>
  <c r="AP152" i="7"/>
  <c r="AQ152" i="7"/>
  <c r="AR152" i="7"/>
  <c r="AS152" i="7"/>
  <c r="AT152" i="7"/>
  <c r="AU152" i="7"/>
  <c r="AV152" i="7"/>
  <c r="AW152" i="7"/>
  <c r="AX152" i="7"/>
  <c r="AI153" i="7"/>
  <c r="AJ153" i="7"/>
  <c r="AK153" i="7"/>
  <c r="AL153" i="7"/>
  <c r="AM153" i="7"/>
  <c r="AN153" i="7"/>
  <c r="AO153" i="7"/>
  <c r="AP153" i="7"/>
  <c r="AQ153" i="7"/>
  <c r="AR153" i="7"/>
  <c r="AS153" i="7"/>
  <c r="AT153" i="7"/>
  <c r="AU153" i="7"/>
  <c r="AV153" i="7"/>
  <c r="AW153" i="7"/>
  <c r="AX153" i="7"/>
  <c r="AI154" i="7"/>
  <c r="AJ154" i="7"/>
  <c r="AK154" i="7"/>
  <c r="AL154" i="7"/>
  <c r="AM154" i="7"/>
  <c r="AN154" i="7"/>
  <c r="AO154" i="7"/>
  <c r="AP154" i="7"/>
  <c r="AQ154" i="7"/>
  <c r="AR154" i="7"/>
  <c r="AS154" i="7"/>
  <c r="AT154" i="7"/>
  <c r="AU154" i="7"/>
  <c r="AV154" i="7"/>
  <c r="AW154" i="7"/>
  <c r="AX154" i="7"/>
  <c r="AI155" i="7"/>
  <c r="AJ155" i="7"/>
  <c r="AK155" i="7"/>
  <c r="AL155" i="7"/>
  <c r="AM155" i="7"/>
  <c r="AN155" i="7"/>
  <c r="AO155" i="7"/>
  <c r="AP155" i="7"/>
  <c r="AQ155" i="7"/>
  <c r="AR155" i="7"/>
  <c r="AS155" i="7"/>
  <c r="AT155" i="7"/>
  <c r="AU155" i="7"/>
  <c r="AV155" i="7"/>
  <c r="AW155" i="7"/>
  <c r="AX155" i="7"/>
  <c r="AI156" i="7"/>
  <c r="AJ156" i="7"/>
  <c r="AK156" i="7"/>
  <c r="AL156" i="7"/>
  <c r="AM156" i="7"/>
  <c r="AN156" i="7"/>
  <c r="AO156" i="7"/>
  <c r="AP156" i="7"/>
  <c r="AQ156" i="7"/>
  <c r="AR156" i="7"/>
  <c r="AS156" i="7"/>
  <c r="AT156" i="7"/>
  <c r="AU156" i="7"/>
  <c r="AV156" i="7"/>
  <c r="AW156" i="7"/>
  <c r="AX156" i="7"/>
  <c r="AI157" i="7"/>
  <c r="AJ157" i="7"/>
  <c r="AK157" i="7"/>
  <c r="AL157" i="7"/>
  <c r="AM157" i="7"/>
  <c r="AN157" i="7"/>
  <c r="AO157" i="7"/>
  <c r="AP157" i="7"/>
  <c r="AQ157" i="7"/>
  <c r="AR157" i="7"/>
  <c r="AS157" i="7"/>
  <c r="AT157" i="7"/>
  <c r="AU157" i="7"/>
  <c r="AV157" i="7"/>
  <c r="AW157" i="7"/>
  <c r="AX157" i="7"/>
  <c r="AI158" i="7"/>
  <c r="AJ158" i="7"/>
  <c r="AK158" i="7"/>
  <c r="AL158" i="7"/>
  <c r="AM158" i="7"/>
  <c r="AN158" i="7"/>
  <c r="AO158" i="7"/>
  <c r="AP158" i="7"/>
  <c r="AQ158" i="7"/>
  <c r="AR158" i="7"/>
  <c r="AS158" i="7"/>
  <c r="AT158" i="7"/>
  <c r="AU158" i="7"/>
  <c r="AV158" i="7"/>
  <c r="AW158" i="7"/>
  <c r="AX158" i="7"/>
  <c r="AI159" i="7"/>
  <c r="AJ159" i="7"/>
  <c r="AK159" i="7"/>
  <c r="AL159" i="7"/>
  <c r="AM159" i="7"/>
  <c r="AN159" i="7"/>
  <c r="AO159" i="7"/>
  <c r="AP159" i="7"/>
  <c r="AQ159" i="7"/>
  <c r="AR159" i="7"/>
  <c r="AS159" i="7"/>
  <c r="AT159" i="7"/>
  <c r="AU159" i="7"/>
  <c r="AV159" i="7"/>
  <c r="AW159" i="7"/>
  <c r="AX159" i="7"/>
  <c r="AI160" i="7"/>
  <c r="AJ160" i="7"/>
  <c r="AK160" i="7"/>
  <c r="AL160" i="7"/>
  <c r="AM160" i="7"/>
  <c r="AN160" i="7"/>
  <c r="AO160" i="7"/>
  <c r="AP160" i="7"/>
  <c r="AQ160" i="7"/>
  <c r="AR160" i="7"/>
  <c r="AS160" i="7"/>
  <c r="AT160" i="7"/>
  <c r="AU160" i="7"/>
  <c r="AV160" i="7"/>
  <c r="AW160" i="7"/>
  <c r="AX160" i="7"/>
  <c r="AI161" i="7"/>
  <c r="AJ161" i="7"/>
  <c r="AK161" i="7"/>
  <c r="AL161" i="7"/>
  <c r="AM161" i="7"/>
  <c r="AN161" i="7"/>
  <c r="AO161" i="7"/>
  <c r="AP161" i="7"/>
  <c r="AQ161" i="7"/>
  <c r="AR161" i="7"/>
  <c r="AS161" i="7"/>
  <c r="AT161" i="7"/>
  <c r="AU161" i="7"/>
  <c r="AV161" i="7"/>
  <c r="AW161" i="7"/>
  <c r="AX161" i="7"/>
  <c r="AI162" i="7"/>
  <c r="AJ162" i="7"/>
  <c r="AK162" i="7"/>
  <c r="AL162" i="7"/>
  <c r="AM162" i="7"/>
  <c r="AN162" i="7"/>
  <c r="AO162" i="7"/>
  <c r="AP162" i="7"/>
  <c r="AQ162" i="7"/>
  <c r="AR162" i="7"/>
  <c r="AS162" i="7"/>
  <c r="AT162" i="7"/>
  <c r="AU162" i="7"/>
  <c r="AV162" i="7"/>
  <c r="AW162" i="7"/>
  <c r="AX162" i="7"/>
  <c r="AI163" i="7"/>
  <c r="AJ163" i="7"/>
  <c r="AK163" i="7"/>
  <c r="AL163" i="7"/>
  <c r="AM163" i="7"/>
  <c r="AN163" i="7"/>
  <c r="AO163" i="7"/>
  <c r="AP163" i="7"/>
  <c r="AQ163" i="7"/>
  <c r="AR163" i="7"/>
  <c r="AS163" i="7"/>
  <c r="AT163" i="7"/>
  <c r="AU163" i="7"/>
  <c r="AV163" i="7"/>
  <c r="AW163" i="7"/>
  <c r="AX163" i="7"/>
  <c r="AI164" i="7"/>
  <c r="AJ164" i="7"/>
  <c r="AK164" i="7"/>
  <c r="AL164" i="7"/>
  <c r="AM164" i="7"/>
  <c r="AN164" i="7"/>
  <c r="AO164" i="7"/>
  <c r="AP164" i="7"/>
  <c r="AQ164" i="7"/>
  <c r="AR164" i="7"/>
  <c r="AS164" i="7"/>
  <c r="AT164" i="7"/>
  <c r="AU164" i="7"/>
  <c r="AV164" i="7"/>
  <c r="AW164" i="7"/>
  <c r="AX164" i="7"/>
  <c r="AI165" i="7"/>
  <c r="AJ165" i="7"/>
  <c r="AK165" i="7"/>
  <c r="AL165" i="7"/>
  <c r="AM165" i="7"/>
  <c r="AN165" i="7"/>
  <c r="AO165" i="7"/>
  <c r="AP165" i="7"/>
  <c r="AQ165" i="7"/>
  <c r="AR165" i="7"/>
  <c r="AS165" i="7"/>
  <c r="AT165" i="7"/>
  <c r="AU165" i="7"/>
  <c r="AV165" i="7"/>
  <c r="AW165" i="7"/>
  <c r="AX165" i="7"/>
  <c r="AI166" i="7"/>
  <c r="AJ166" i="7"/>
  <c r="AK166" i="7"/>
  <c r="AL166" i="7"/>
  <c r="AM166" i="7"/>
  <c r="AN166" i="7"/>
  <c r="AO166" i="7"/>
  <c r="AP166" i="7"/>
  <c r="AQ166" i="7"/>
  <c r="AR166" i="7"/>
  <c r="AS166" i="7"/>
  <c r="AT166" i="7"/>
  <c r="AU166" i="7"/>
  <c r="AV166" i="7"/>
  <c r="AW166" i="7"/>
  <c r="AX166" i="7"/>
  <c r="AI167" i="7"/>
  <c r="AJ167" i="7"/>
  <c r="AK167" i="7"/>
  <c r="AL167" i="7"/>
  <c r="AM167" i="7"/>
  <c r="AN167" i="7"/>
  <c r="AO167" i="7"/>
  <c r="AP167" i="7"/>
  <c r="AQ167" i="7"/>
  <c r="AR167" i="7"/>
  <c r="AS167" i="7"/>
  <c r="AT167" i="7"/>
  <c r="AU167" i="7"/>
  <c r="AV167" i="7"/>
  <c r="AW167" i="7"/>
  <c r="AX167" i="7"/>
  <c r="AI168" i="7"/>
  <c r="AJ168" i="7"/>
  <c r="AK168" i="7"/>
  <c r="AL168" i="7"/>
  <c r="AM168" i="7"/>
  <c r="AN168" i="7"/>
  <c r="AO168" i="7"/>
  <c r="AP168" i="7"/>
  <c r="AQ168" i="7"/>
  <c r="AR168" i="7"/>
  <c r="AS168" i="7"/>
  <c r="AT168" i="7"/>
  <c r="AU168" i="7"/>
  <c r="AV168" i="7"/>
  <c r="AW168" i="7"/>
  <c r="AX168" i="7"/>
  <c r="AI169" i="7"/>
  <c r="AJ169" i="7"/>
  <c r="AK169" i="7"/>
  <c r="AL169" i="7"/>
  <c r="AM169" i="7"/>
  <c r="AN169" i="7"/>
  <c r="AO169" i="7"/>
  <c r="AP169" i="7"/>
  <c r="AQ169" i="7"/>
  <c r="AR169" i="7"/>
  <c r="AS169" i="7"/>
  <c r="AT169" i="7"/>
  <c r="AU169" i="7"/>
  <c r="AV169" i="7"/>
  <c r="AW169" i="7"/>
  <c r="AX169" i="7"/>
  <c r="AI170" i="7"/>
  <c r="AJ170" i="7"/>
  <c r="AK170" i="7"/>
  <c r="AL170" i="7"/>
  <c r="AM170" i="7"/>
  <c r="AN170" i="7"/>
  <c r="AO170" i="7"/>
  <c r="AP170" i="7"/>
  <c r="AQ170" i="7"/>
  <c r="AR170" i="7"/>
  <c r="AS170" i="7"/>
  <c r="AT170" i="7"/>
  <c r="AU170" i="7"/>
  <c r="AV170" i="7"/>
  <c r="AW170" i="7"/>
  <c r="AX170" i="7"/>
  <c r="AI171" i="7"/>
  <c r="AJ171" i="7"/>
  <c r="AK171" i="7"/>
  <c r="AL171" i="7"/>
  <c r="AM171" i="7"/>
  <c r="AN171" i="7"/>
  <c r="AO171" i="7"/>
  <c r="AP171" i="7"/>
  <c r="AQ171" i="7"/>
  <c r="AR171" i="7"/>
  <c r="AS171" i="7"/>
  <c r="AT171" i="7"/>
  <c r="AU171" i="7"/>
  <c r="AV171" i="7"/>
  <c r="AW171" i="7"/>
  <c r="AX171" i="7"/>
  <c r="AI172" i="7"/>
  <c r="AJ172" i="7"/>
  <c r="AK172" i="7"/>
  <c r="AL172" i="7"/>
  <c r="AM172" i="7"/>
  <c r="AN172" i="7"/>
  <c r="AO172" i="7"/>
  <c r="AP172" i="7"/>
  <c r="AQ172" i="7"/>
  <c r="AR172" i="7"/>
  <c r="AS172" i="7"/>
  <c r="AT172" i="7"/>
  <c r="AU172" i="7"/>
  <c r="AV172" i="7"/>
  <c r="AW172" i="7"/>
  <c r="AX172" i="7"/>
  <c r="AI173" i="7"/>
  <c r="AJ173" i="7"/>
  <c r="AK173" i="7"/>
  <c r="AL173" i="7"/>
  <c r="AM173" i="7"/>
  <c r="AN173" i="7"/>
  <c r="AO173" i="7"/>
  <c r="AP173" i="7"/>
  <c r="AQ173" i="7"/>
  <c r="AR173" i="7"/>
  <c r="AS173" i="7"/>
  <c r="AT173" i="7"/>
  <c r="AU173" i="7"/>
  <c r="AV173" i="7"/>
  <c r="AW173" i="7"/>
  <c r="AX173" i="7"/>
  <c r="AI174" i="7"/>
  <c r="AJ174" i="7"/>
  <c r="AK174" i="7"/>
  <c r="AL174" i="7"/>
  <c r="AM174" i="7"/>
  <c r="AN174" i="7"/>
  <c r="AO174" i="7"/>
  <c r="AP174" i="7"/>
  <c r="AQ174" i="7"/>
  <c r="AR174" i="7"/>
  <c r="AS174" i="7"/>
  <c r="AT174" i="7"/>
  <c r="AU174" i="7"/>
  <c r="AV174" i="7"/>
  <c r="AW174" i="7"/>
  <c r="AX174" i="7"/>
  <c r="AI175" i="7"/>
  <c r="AJ175" i="7"/>
  <c r="AK175" i="7"/>
  <c r="AL175" i="7"/>
  <c r="AM175" i="7"/>
  <c r="AN175" i="7"/>
  <c r="AO175" i="7"/>
  <c r="AP175" i="7"/>
  <c r="AQ175" i="7"/>
  <c r="AR175" i="7"/>
  <c r="AS175" i="7"/>
  <c r="AT175" i="7"/>
  <c r="AU175" i="7"/>
  <c r="AV175" i="7"/>
  <c r="AW175" i="7"/>
  <c r="AX175" i="7"/>
  <c r="AI176" i="7"/>
  <c r="AJ176" i="7"/>
  <c r="AK176" i="7"/>
  <c r="AL176" i="7"/>
  <c r="AM176" i="7"/>
  <c r="AN176" i="7"/>
  <c r="AO176" i="7"/>
  <c r="AP176" i="7"/>
  <c r="AQ176" i="7"/>
  <c r="AR176" i="7"/>
  <c r="AS176" i="7"/>
  <c r="AT176" i="7"/>
  <c r="AU176" i="7"/>
  <c r="AV176" i="7"/>
  <c r="AW176" i="7"/>
  <c r="AX176" i="7"/>
  <c r="AI177" i="7"/>
  <c r="AJ177" i="7"/>
  <c r="AK177" i="7"/>
  <c r="AL177" i="7"/>
  <c r="AM177" i="7"/>
  <c r="AN177" i="7"/>
  <c r="AO177" i="7"/>
  <c r="AP177" i="7"/>
  <c r="AQ177" i="7"/>
  <c r="AR177" i="7"/>
  <c r="AS177" i="7"/>
  <c r="AT177" i="7"/>
  <c r="AU177" i="7"/>
  <c r="AV177" i="7"/>
  <c r="AW177" i="7"/>
  <c r="AX177" i="7"/>
  <c r="AI178" i="7"/>
  <c r="AJ178" i="7"/>
  <c r="AK178" i="7"/>
  <c r="AL178" i="7"/>
  <c r="AM178" i="7"/>
  <c r="AN178" i="7"/>
  <c r="AO178" i="7"/>
  <c r="AP178" i="7"/>
  <c r="AQ178" i="7"/>
  <c r="AR178" i="7"/>
  <c r="AS178" i="7"/>
  <c r="AT178" i="7"/>
  <c r="AU178" i="7"/>
  <c r="AV178" i="7"/>
  <c r="AW178" i="7"/>
  <c r="AX178" i="7"/>
  <c r="AI179" i="7"/>
  <c r="AJ179" i="7"/>
  <c r="AK179" i="7"/>
  <c r="AL179" i="7"/>
  <c r="AM179" i="7"/>
  <c r="AN179" i="7"/>
  <c r="AO179" i="7"/>
  <c r="AP179" i="7"/>
  <c r="AQ179" i="7"/>
  <c r="AR179" i="7"/>
  <c r="AS179" i="7"/>
  <c r="AT179" i="7"/>
  <c r="AU179" i="7"/>
  <c r="AV179" i="7"/>
  <c r="AW179" i="7"/>
  <c r="AX179" i="7"/>
  <c r="AI180" i="7"/>
  <c r="AJ180" i="7"/>
  <c r="AK180" i="7"/>
  <c r="AL180" i="7"/>
  <c r="AM180" i="7"/>
  <c r="AN180" i="7"/>
  <c r="AO180" i="7"/>
  <c r="AP180" i="7"/>
  <c r="AQ180" i="7"/>
  <c r="AR180" i="7"/>
  <c r="AS180" i="7"/>
  <c r="AT180" i="7"/>
  <c r="AU180" i="7"/>
  <c r="AV180" i="7"/>
  <c r="AW180" i="7"/>
  <c r="AX180" i="7"/>
  <c r="AI181" i="7"/>
  <c r="AJ181" i="7"/>
  <c r="AK181" i="7"/>
  <c r="AL181" i="7"/>
  <c r="AM181" i="7"/>
  <c r="AN181" i="7"/>
  <c r="AO181" i="7"/>
  <c r="AP181" i="7"/>
  <c r="AQ181" i="7"/>
  <c r="AR181" i="7"/>
  <c r="AS181" i="7"/>
  <c r="AT181" i="7"/>
  <c r="AU181" i="7"/>
  <c r="AV181" i="7"/>
  <c r="AW181" i="7"/>
  <c r="AX181" i="7"/>
  <c r="AI182" i="7"/>
  <c r="AJ182" i="7"/>
  <c r="AK182" i="7"/>
  <c r="AL182" i="7"/>
  <c r="AM182" i="7"/>
  <c r="AN182" i="7"/>
  <c r="AO182" i="7"/>
  <c r="AP182" i="7"/>
  <c r="AQ182" i="7"/>
  <c r="AR182" i="7"/>
  <c r="AS182" i="7"/>
  <c r="AT182" i="7"/>
  <c r="AU182" i="7"/>
  <c r="AV182" i="7"/>
  <c r="AW182" i="7"/>
  <c r="AX182" i="7"/>
  <c r="AI183" i="7"/>
  <c r="AJ183" i="7"/>
  <c r="AK183" i="7"/>
  <c r="AL183" i="7"/>
  <c r="AM183" i="7"/>
  <c r="AN183" i="7"/>
  <c r="AO183" i="7"/>
  <c r="AP183" i="7"/>
  <c r="AQ183" i="7"/>
  <c r="AR183" i="7"/>
  <c r="AS183" i="7"/>
  <c r="AT183" i="7"/>
  <c r="AU183" i="7"/>
  <c r="AV183" i="7"/>
  <c r="AW183" i="7"/>
  <c r="AX183" i="7"/>
  <c r="AI184" i="7"/>
  <c r="AJ184" i="7"/>
  <c r="AK184" i="7"/>
  <c r="AL184" i="7"/>
  <c r="AM184" i="7"/>
  <c r="AN184" i="7"/>
  <c r="AO184" i="7"/>
  <c r="AP184" i="7"/>
  <c r="AQ184" i="7"/>
  <c r="AR184" i="7"/>
  <c r="AS184" i="7"/>
  <c r="AT184" i="7"/>
  <c r="AU184" i="7"/>
  <c r="AV184" i="7"/>
  <c r="AW184" i="7"/>
  <c r="AX184" i="7"/>
  <c r="AI185" i="7"/>
  <c r="AJ185" i="7"/>
  <c r="AK185" i="7"/>
  <c r="AL185" i="7"/>
  <c r="AM185" i="7"/>
  <c r="AN185" i="7"/>
  <c r="AO185" i="7"/>
  <c r="AP185" i="7"/>
  <c r="AQ185" i="7"/>
  <c r="AR185" i="7"/>
  <c r="AS185" i="7"/>
  <c r="AT185" i="7"/>
  <c r="AU185" i="7"/>
  <c r="AV185" i="7"/>
  <c r="AW185" i="7"/>
  <c r="AX185" i="7"/>
  <c r="AI186" i="7"/>
  <c r="AJ186" i="7"/>
  <c r="AK186" i="7"/>
  <c r="AL186" i="7"/>
  <c r="AM186" i="7"/>
  <c r="AN186" i="7"/>
  <c r="AO186" i="7"/>
  <c r="AP186" i="7"/>
  <c r="AQ186" i="7"/>
  <c r="AR186" i="7"/>
  <c r="AS186" i="7"/>
  <c r="AT186" i="7"/>
  <c r="AU186" i="7"/>
  <c r="AV186" i="7"/>
  <c r="AW186" i="7"/>
  <c r="AX186" i="7"/>
  <c r="AI187" i="7"/>
  <c r="AJ187" i="7"/>
  <c r="AK187" i="7"/>
  <c r="AL187" i="7"/>
  <c r="AM187" i="7"/>
  <c r="AN187" i="7"/>
  <c r="AO187" i="7"/>
  <c r="AP187" i="7"/>
  <c r="AQ187" i="7"/>
  <c r="AR187" i="7"/>
  <c r="AS187" i="7"/>
  <c r="AT187" i="7"/>
  <c r="AU187" i="7"/>
  <c r="AV187" i="7"/>
  <c r="AW187" i="7"/>
  <c r="AX187" i="7"/>
  <c r="AI188" i="7"/>
  <c r="AJ188" i="7"/>
  <c r="AK188" i="7"/>
  <c r="AL188" i="7"/>
  <c r="AM188" i="7"/>
  <c r="AN188" i="7"/>
  <c r="AO188" i="7"/>
  <c r="AP188" i="7"/>
  <c r="AQ188" i="7"/>
  <c r="AR188" i="7"/>
  <c r="AS188" i="7"/>
  <c r="AT188" i="7"/>
  <c r="AU188" i="7"/>
  <c r="AV188" i="7"/>
  <c r="AW188" i="7"/>
  <c r="AX188" i="7"/>
  <c r="AI189" i="7"/>
  <c r="AJ189" i="7"/>
  <c r="AK189" i="7"/>
  <c r="AL189" i="7"/>
  <c r="AM189" i="7"/>
  <c r="AN189" i="7"/>
  <c r="AO189" i="7"/>
  <c r="AP189" i="7"/>
  <c r="AQ189" i="7"/>
  <c r="AR189" i="7"/>
  <c r="AS189" i="7"/>
  <c r="AT189" i="7"/>
  <c r="AU189" i="7"/>
  <c r="AV189" i="7"/>
  <c r="AW189" i="7"/>
  <c r="AX189" i="7"/>
  <c r="AI190" i="7"/>
  <c r="AJ190" i="7"/>
  <c r="AK190" i="7"/>
  <c r="AL190" i="7"/>
  <c r="AM190" i="7"/>
  <c r="AN190" i="7"/>
  <c r="AO190" i="7"/>
  <c r="AP190" i="7"/>
  <c r="AQ190" i="7"/>
  <c r="AR190" i="7"/>
  <c r="AS190" i="7"/>
  <c r="AT190" i="7"/>
  <c r="AU190" i="7"/>
  <c r="AV190" i="7"/>
  <c r="AW190" i="7"/>
  <c r="AX190" i="7"/>
  <c r="AI191" i="7"/>
  <c r="AJ191" i="7"/>
  <c r="AK191" i="7"/>
  <c r="AL191" i="7"/>
  <c r="AM191" i="7"/>
  <c r="AN191" i="7"/>
  <c r="AO191" i="7"/>
  <c r="AP191" i="7"/>
  <c r="AQ191" i="7"/>
  <c r="AR191" i="7"/>
  <c r="AS191" i="7"/>
  <c r="AT191" i="7"/>
  <c r="AU191" i="7"/>
  <c r="AV191" i="7"/>
  <c r="AW191" i="7"/>
  <c r="AX191" i="7"/>
  <c r="AI192" i="7"/>
  <c r="AJ192" i="7"/>
  <c r="AK192" i="7"/>
  <c r="AL192" i="7"/>
  <c r="AM192" i="7"/>
  <c r="AN192" i="7"/>
  <c r="AO192" i="7"/>
  <c r="AP192" i="7"/>
  <c r="AQ192" i="7"/>
  <c r="AR192" i="7"/>
  <c r="AS192" i="7"/>
  <c r="AT192" i="7"/>
  <c r="AU192" i="7"/>
  <c r="AV192" i="7"/>
  <c r="AW192" i="7"/>
  <c r="AX192" i="7"/>
  <c r="AI193" i="7"/>
  <c r="AJ193" i="7"/>
  <c r="AK193" i="7"/>
  <c r="AL193" i="7"/>
  <c r="AM193" i="7"/>
  <c r="AN193" i="7"/>
  <c r="AO193" i="7"/>
  <c r="AP193" i="7"/>
  <c r="AQ193" i="7"/>
  <c r="AR193" i="7"/>
  <c r="AS193" i="7"/>
  <c r="AT193" i="7"/>
  <c r="AU193" i="7"/>
  <c r="AV193" i="7"/>
  <c r="AW193" i="7"/>
  <c r="AX193" i="7"/>
  <c r="AI194" i="7"/>
  <c r="AJ194" i="7"/>
  <c r="AK194" i="7"/>
  <c r="AL194" i="7"/>
  <c r="AM194" i="7"/>
  <c r="AN194" i="7"/>
  <c r="AO194" i="7"/>
  <c r="AP194" i="7"/>
  <c r="AQ194" i="7"/>
  <c r="AR194" i="7"/>
  <c r="AS194" i="7"/>
  <c r="AT194" i="7"/>
  <c r="AU194" i="7"/>
  <c r="AV194" i="7"/>
  <c r="AW194" i="7"/>
  <c r="AX194" i="7"/>
  <c r="AI195" i="7"/>
  <c r="AJ195" i="7"/>
  <c r="AK195" i="7"/>
  <c r="AL195" i="7"/>
  <c r="AM195" i="7"/>
  <c r="AN195" i="7"/>
  <c r="AO195" i="7"/>
  <c r="AP195" i="7"/>
  <c r="AQ195" i="7"/>
  <c r="AR195" i="7"/>
  <c r="AS195" i="7"/>
  <c r="AT195" i="7"/>
  <c r="AU195" i="7"/>
  <c r="AV195" i="7"/>
  <c r="AW195" i="7"/>
  <c r="AX195" i="7"/>
  <c r="AI196" i="7"/>
  <c r="AJ196" i="7"/>
  <c r="AK196" i="7"/>
  <c r="AL196" i="7"/>
  <c r="AM196" i="7"/>
  <c r="AN196" i="7"/>
  <c r="AO196" i="7"/>
  <c r="AP196" i="7"/>
  <c r="AQ196" i="7"/>
  <c r="AR196" i="7"/>
  <c r="AS196" i="7"/>
  <c r="AT196" i="7"/>
  <c r="AU196" i="7"/>
  <c r="AV196" i="7"/>
  <c r="AW196" i="7"/>
  <c r="AX196" i="7"/>
  <c r="AI197" i="7"/>
  <c r="AJ197" i="7"/>
  <c r="AK197" i="7"/>
  <c r="AL197" i="7"/>
  <c r="AM197" i="7"/>
  <c r="AN197" i="7"/>
  <c r="AO197" i="7"/>
  <c r="AP197" i="7"/>
  <c r="AQ197" i="7"/>
  <c r="AR197" i="7"/>
  <c r="AS197" i="7"/>
  <c r="AT197" i="7"/>
  <c r="AU197" i="7"/>
  <c r="AV197" i="7"/>
  <c r="AW197" i="7"/>
  <c r="AX197" i="7"/>
  <c r="AI198" i="7"/>
  <c r="AJ198" i="7"/>
  <c r="AK198" i="7"/>
  <c r="AL198" i="7"/>
  <c r="AM198" i="7"/>
  <c r="AN198" i="7"/>
  <c r="AO198" i="7"/>
  <c r="AP198" i="7"/>
  <c r="AQ198" i="7"/>
  <c r="AR198" i="7"/>
  <c r="AS198" i="7"/>
  <c r="AT198" i="7"/>
  <c r="AU198" i="7"/>
  <c r="AV198" i="7"/>
  <c r="AW198" i="7"/>
  <c r="AX198" i="7"/>
  <c r="AI199" i="7"/>
  <c r="AJ199" i="7"/>
  <c r="AK199" i="7"/>
  <c r="AL199" i="7"/>
  <c r="AM199" i="7"/>
  <c r="AN199" i="7"/>
  <c r="AO199" i="7"/>
  <c r="AP199" i="7"/>
  <c r="AQ199" i="7"/>
  <c r="AR199" i="7"/>
  <c r="AS199" i="7"/>
  <c r="AT199" i="7"/>
  <c r="AU199" i="7"/>
  <c r="AV199" i="7"/>
  <c r="AW199" i="7"/>
  <c r="AX199" i="7"/>
  <c r="AI200" i="7"/>
  <c r="AJ200" i="7"/>
  <c r="AK200" i="7"/>
  <c r="AL200" i="7"/>
  <c r="AM200" i="7"/>
  <c r="AN200" i="7"/>
  <c r="AO200" i="7"/>
  <c r="AP200" i="7"/>
  <c r="AQ200" i="7"/>
  <c r="AR200" i="7"/>
  <c r="AS200" i="7"/>
  <c r="AT200" i="7"/>
  <c r="AU200" i="7"/>
  <c r="AV200" i="7"/>
  <c r="AW200" i="7"/>
  <c r="AX200" i="7"/>
  <c r="AI201" i="7"/>
  <c r="AJ201" i="7"/>
  <c r="AK201" i="7"/>
  <c r="AL201" i="7"/>
  <c r="AM201" i="7"/>
  <c r="AN201" i="7"/>
  <c r="AO201" i="7"/>
  <c r="AP201" i="7"/>
  <c r="AQ201" i="7"/>
  <c r="AR201" i="7"/>
  <c r="AS201" i="7"/>
  <c r="AT201" i="7"/>
  <c r="AU201" i="7"/>
  <c r="AV201" i="7"/>
  <c r="AW201" i="7"/>
  <c r="AX201" i="7"/>
  <c r="AI202" i="7"/>
  <c r="AJ202" i="7"/>
  <c r="AK202" i="7"/>
  <c r="AL202" i="7"/>
  <c r="AM202" i="7"/>
  <c r="AN202" i="7"/>
  <c r="AO202" i="7"/>
  <c r="AP202" i="7"/>
  <c r="AQ202" i="7"/>
  <c r="AR202" i="7"/>
  <c r="AS202" i="7"/>
  <c r="AT202" i="7"/>
  <c r="AU202" i="7"/>
  <c r="AV202" i="7"/>
  <c r="AW202" i="7"/>
  <c r="AX202" i="7"/>
  <c r="AI203" i="7"/>
  <c r="AJ203" i="7"/>
  <c r="AK203" i="7"/>
  <c r="AL203" i="7"/>
  <c r="AM203" i="7"/>
  <c r="AN203" i="7"/>
  <c r="AO203" i="7"/>
  <c r="AP203" i="7"/>
  <c r="AQ203" i="7"/>
  <c r="AR203" i="7"/>
  <c r="AS203" i="7"/>
  <c r="AT203" i="7"/>
  <c r="AU203" i="7"/>
  <c r="AV203" i="7"/>
  <c r="AW203" i="7"/>
  <c r="AX203" i="7"/>
  <c r="AI204" i="7"/>
  <c r="AJ204" i="7"/>
  <c r="AK204" i="7"/>
  <c r="AL204" i="7"/>
  <c r="AM204" i="7"/>
  <c r="AN204" i="7"/>
  <c r="AO204" i="7"/>
  <c r="AP204" i="7"/>
  <c r="AQ204" i="7"/>
  <c r="AR204" i="7"/>
  <c r="AS204" i="7"/>
  <c r="AT204" i="7"/>
  <c r="AU204" i="7"/>
  <c r="AV204" i="7"/>
  <c r="AW204" i="7"/>
  <c r="AX204" i="7"/>
  <c r="AI205" i="7"/>
  <c r="AJ205" i="7"/>
  <c r="AK205" i="7"/>
  <c r="AL205" i="7"/>
  <c r="AM205" i="7"/>
  <c r="AN205" i="7"/>
  <c r="AO205" i="7"/>
  <c r="AP205" i="7"/>
  <c r="AQ205" i="7"/>
  <c r="AR205" i="7"/>
  <c r="AS205" i="7"/>
  <c r="AT205" i="7"/>
  <c r="AU205" i="7"/>
  <c r="AV205" i="7"/>
  <c r="AW205" i="7"/>
  <c r="AX205" i="7"/>
  <c r="AI206" i="7"/>
  <c r="AJ206" i="7"/>
  <c r="AK206" i="7"/>
  <c r="AL206" i="7"/>
  <c r="AM206" i="7"/>
  <c r="AN206" i="7"/>
  <c r="AO206" i="7"/>
  <c r="AP206" i="7"/>
  <c r="AQ206" i="7"/>
  <c r="AR206" i="7"/>
  <c r="AS206" i="7"/>
  <c r="AT206" i="7"/>
  <c r="AU206" i="7"/>
  <c r="AV206" i="7"/>
  <c r="AW206" i="7"/>
  <c r="AX206" i="7"/>
  <c r="AI207" i="7"/>
  <c r="AJ207" i="7"/>
  <c r="AK207" i="7"/>
  <c r="AL207" i="7"/>
  <c r="AM207" i="7"/>
  <c r="AN207" i="7"/>
  <c r="AO207" i="7"/>
  <c r="AP207" i="7"/>
  <c r="AQ207" i="7"/>
  <c r="AR207" i="7"/>
  <c r="AS207" i="7"/>
  <c r="AT207" i="7"/>
  <c r="AU207" i="7"/>
  <c r="AV207" i="7"/>
  <c r="AW207" i="7"/>
  <c r="AX207" i="7"/>
  <c r="AI208" i="7"/>
  <c r="AJ208" i="7"/>
  <c r="AK208" i="7"/>
  <c r="AL208" i="7"/>
  <c r="AM208" i="7"/>
  <c r="AN208" i="7"/>
  <c r="AO208" i="7"/>
  <c r="AP208" i="7"/>
  <c r="AQ208" i="7"/>
  <c r="AR208" i="7"/>
  <c r="AS208" i="7"/>
  <c r="AT208" i="7"/>
  <c r="AU208" i="7"/>
  <c r="AV208" i="7"/>
  <c r="AW208" i="7"/>
  <c r="AX208" i="7"/>
  <c r="AI209" i="7"/>
  <c r="AJ209" i="7"/>
  <c r="AK209" i="7"/>
  <c r="AL209" i="7"/>
  <c r="AM209" i="7"/>
  <c r="AN209" i="7"/>
  <c r="AO209" i="7"/>
  <c r="AP209" i="7"/>
  <c r="AQ209" i="7"/>
  <c r="AR209" i="7"/>
  <c r="AS209" i="7"/>
  <c r="AT209" i="7"/>
  <c r="AU209" i="7"/>
  <c r="AV209" i="7"/>
  <c r="AW209" i="7"/>
  <c r="AX209" i="7"/>
  <c r="AI210" i="7"/>
  <c r="AJ210" i="7"/>
  <c r="AK210" i="7"/>
  <c r="AL210" i="7"/>
  <c r="AM210" i="7"/>
  <c r="AN210" i="7"/>
  <c r="AO210" i="7"/>
  <c r="AP210" i="7"/>
  <c r="AQ210" i="7"/>
  <c r="AR210" i="7"/>
  <c r="AS210" i="7"/>
  <c r="AT210" i="7"/>
  <c r="AU210" i="7"/>
  <c r="AV210" i="7"/>
  <c r="AW210" i="7"/>
  <c r="AX210" i="7"/>
  <c r="AI211" i="7"/>
  <c r="AJ211" i="7"/>
  <c r="AK211" i="7"/>
  <c r="AL211" i="7"/>
  <c r="AM211" i="7"/>
  <c r="AN211" i="7"/>
  <c r="AO211" i="7"/>
  <c r="AP211" i="7"/>
  <c r="AQ211" i="7"/>
  <c r="AR211" i="7"/>
  <c r="AS211" i="7"/>
  <c r="AT211" i="7"/>
  <c r="AU211" i="7"/>
  <c r="AV211" i="7"/>
  <c r="AW211" i="7"/>
  <c r="AX211" i="7"/>
  <c r="AI212" i="7"/>
  <c r="AJ212" i="7"/>
  <c r="AK212" i="7"/>
  <c r="AL212" i="7"/>
  <c r="AM212" i="7"/>
  <c r="AN212" i="7"/>
  <c r="AO212" i="7"/>
  <c r="AP212" i="7"/>
  <c r="AQ212" i="7"/>
  <c r="AR212" i="7"/>
  <c r="AS212" i="7"/>
  <c r="AT212" i="7"/>
  <c r="AU212" i="7"/>
  <c r="AV212" i="7"/>
  <c r="AW212" i="7"/>
  <c r="AX212" i="7"/>
  <c r="AI213" i="7"/>
  <c r="AJ213" i="7"/>
  <c r="AK213" i="7"/>
  <c r="AL213" i="7"/>
  <c r="AM213" i="7"/>
  <c r="AN213" i="7"/>
  <c r="AO213" i="7"/>
  <c r="AP213" i="7"/>
  <c r="AQ213" i="7"/>
  <c r="AR213" i="7"/>
  <c r="AS213" i="7"/>
  <c r="AT213" i="7"/>
  <c r="AU213" i="7"/>
  <c r="AV213" i="7"/>
  <c r="AW213" i="7"/>
  <c r="AX213" i="7"/>
  <c r="AI214" i="7"/>
  <c r="AJ214" i="7"/>
  <c r="AK214" i="7"/>
  <c r="AL214" i="7"/>
  <c r="AM214" i="7"/>
  <c r="AN214" i="7"/>
  <c r="AO214" i="7"/>
  <c r="AP214" i="7"/>
  <c r="AQ214" i="7"/>
  <c r="AR214" i="7"/>
  <c r="AS214" i="7"/>
  <c r="AT214" i="7"/>
  <c r="AU214" i="7"/>
  <c r="AV214" i="7"/>
  <c r="AW214" i="7"/>
  <c r="AX214" i="7"/>
  <c r="AI215" i="7"/>
  <c r="AJ215" i="7"/>
  <c r="AK215" i="7"/>
  <c r="AL215" i="7"/>
  <c r="AM215" i="7"/>
  <c r="AN215" i="7"/>
  <c r="AO215" i="7"/>
  <c r="AP215" i="7"/>
  <c r="AQ215" i="7"/>
  <c r="AR215" i="7"/>
  <c r="AS215" i="7"/>
  <c r="AT215" i="7"/>
  <c r="AU215" i="7"/>
  <c r="AV215" i="7"/>
  <c r="AW215" i="7"/>
  <c r="AX215" i="7"/>
  <c r="AI216" i="7"/>
  <c r="AJ216" i="7"/>
  <c r="AK216" i="7"/>
  <c r="AL216" i="7"/>
  <c r="AM216" i="7"/>
  <c r="AN216" i="7"/>
  <c r="AO216" i="7"/>
  <c r="AP216" i="7"/>
  <c r="AQ216" i="7"/>
  <c r="AR216" i="7"/>
  <c r="AS216" i="7"/>
  <c r="AT216" i="7"/>
  <c r="AU216" i="7"/>
  <c r="AV216" i="7"/>
  <c r="AW216" i="7"/>
  <c r="AX216" i="7"/>
  <c r="AI217" i="7"/>
  <c r="AJ217" i="7"/>
  <c r="AK217" i="7"/>
  <c r="AL217" i="7"/>
  <c r="AM217" i="7"/>
  <c r="AN217" i="7"/>
  <c r="AO217" i="7"/>
  <c r="AP217" i="7"/>
  <c r="AQ217" i="7"/>
  <c r="AR217" i="7"/>
  <c r="AS217" i="7"/>
  <c r="AT217" i="7"/>
  <c r="AU217" i="7"/>
  <c r="AV217" i="7"/>
  <c r="AW217" i="7"/>
  <c r="AX217" i="7"/>
  <c r="AI218" i="7"/>
  <c r="AJ218" i="7"/>
  <c r="AK218" i="7"/>
  <c r="AL218" i="7"/>
  <c r="AM218" i="7"/>
  <c r="AN218" i="7"/>
  <c r="AO218" i="7"/>
  <c r="AP218" i="7"/>
  <c r="AQ218" i="7"/>
  <c r="AR218" i="7"/>
  <c r="AS218" i="7"/>
  <c r="AT218" i="7"/>
  <c r="AU218" i="7"/>
  <c r="AV218" i="7"/>
  <c r="AW218" i="7"/>
  <c r="AX218" i="7"/>
  <c r="AI219" i="7"/>
  <c r="AJ219" i="7"/>
  <c r="AK219" i="7"/>
  <c r="AL219" i="7"/>
  <c r="AM219" i="7"/>
  <c r="AN219" i="7"/>
  <c r="AO219" i="7"/>
  <c r="AP219" i="7"/>
  <c r="AQ219" i="7"/>
  <c r="AR219" i="7"/>
  <c r="AS219" i="7"/>
  <c r="AT219" i="7"/>
  <c r="AU219" i="7"/>
  <c r="AV219" i="7"/>
  <c r="AW219" i="7"/>
  <c r="AX219" i="7"/>
  <c r="AI220" i="7"/>
  <c r="AJ220" i="7"/>
  <c r="AK220" i="7"/>
  <c r="AL220" i="7"/>
  <c r="AM220" i="7"/>
  <c r="AN220" i="7"/>
  <c r="AO220" i="7"/>
  <c r="AP220" i="7"/>
  <c r="AQ220" i="7"/>
  <c r="AR220" i="7"/>
  <c r="AS220" i="7"/>
  <c r="AT220" i="7"/>
  <c r="AU220" i="7"/>
  <c r="AV220" i="7"/>
  <c r="AW220" i="7"/>
  <c r="AX220" i="7"/>
  <c r="AI221" i="7"/>
  <c r="AJ221" i="7"/>
  <c r="AK221" i="7"/>
  <c r="AL221" i="7"/>
  <c r="AM221" i="7"/>
  <c r="AN221" i="7"/>
  <c r="AO221" i="7"/>
  <c r="AP221" i="7"/>
  <c r="AQ221" i="7"/>
  <c r="AR221" i="7"/>
  <c r="AS221" i="7"/>
  <c r="AT221" i="7"/>
  <c r="AU221" i="7"/>
  <c r="AV221" i="7"/>
  <c r="AW221" i="7"/>
  <c r="AX221" i="7"/>
  <c r="AI222" i="7"/>
  <c r="AJ222" i="7"/>
  <c r="AK222" i="7"/>
  <c r="AL222" i="7"/>
  <c r="AM222" i="7"/>
  <c r="AN222" i="7"/>
  <c r="AO222" i="7"/>
  <c r="AP222" i="7"/>
  <c r="AQ222" i="7"/>
  <c r="AR222" i="7"/>
  <c r="AS222" i="7"/>
  <c r="AT222" i="7"/>
  <c r="AU222" i="7"/>
  <c r="AV222" i="7"/>
  <c r="AW222" i="7"/>
  <c r="AX222" i="7"/>
  <c r="AI223" i="7"/>
  <c r="AJ223" i="7"/>
  <c r="AK223" i="7"/>
  <c r="AL223" i="7"/>
  <c r="AM223" i="7"/>
  <c r="AN223" i="7"/>
  <c r="AO223" i="7"/>
  <c r="AP223" i="7"/>
  <c r="AQ223" i="7"/>
  <c r="AR223" i="7"/>
  <c r="AS223" i="7"/>
  <c r="AT223" i="7"/>
  <c r="AU223" i="7"/>
  <c r="AV223" i="7"/>
  <c r="AW223" i="7"/>
  <c r="AX223" i="7"/>
  <c r="AI224" i="7"/>
  <c r="AJ224" i="7"/>
  <c r="AK224" i="7"/>
  <c r="AL224" i="7"/>
  <c r="AM224" i="7"/>
  <c r="AN224" i="7"/>
  <c r="AO224" i="7"/>
  <c r="AP224" i="7"/>
  <c r="AQ224" i="7"/>
  <c r="AR224" i="7"/>
  <c r="AS224" i="7"/>
  <c r="AT224" i="7"/>
  <c r="AU224" i="7"/>
  <c r="AV224" i="7"/>
  <c r="AW224" i="7"/>
  <c r="AX224" i="7"/>
  <c r="AI225" i="7"/>
  <c r="AJ225" i="7"/>
  <c r="AK225" i="7"/>
  <c r="AL225" i="7"/>
  <c r="AM225" i="7"/>
  <c r="AN225" i="7"/>
  <c r="AO225" i="7"/>
  <c r="AP225" i="7"/>
  <c r="AQ225" i="7"/>
  <c r="AR225" i="7"/>
  <c r="AS225" i="7"/>
  <c r="AT225" i="7"/>
  <c r="AU225" i="7"/>
  <c r="AV225" i="7"/>
  <c r="AW225" i="7"/>
  <c r="AX225" i="7"/>
  <c r="AI226" i="7"/>
  <c r="AJ226" i="7"/>
  <c r="AK226" i="7"/>
  <c r="AL226" i="7"/>
  <c r="AM226" i="7"/>
  <c r="AN226" i="7"/>
  <c r="AO226" i="7"/>
  <c r="AP226" i="7"/>
  <c r="AQ226" i="7"/>
  <c r="AR226" i="7"/>
  <c r="AS226" i="7"/>
  <c r="AT226" i="7"/>
  <c r="AU226" i="7"/>
  <c r="AV226" i="7"/>
  <c r="AW226" i="7"/>
  <c r="AX226" i="7"/>
  <c r="AI227" i="7"/>
  <c r="AJ227" i="7"/>
  <c r="AK227" i="7"/>
  <c r="AL227" i="7"/>
  <c r="AM227" i="7"/>
  <c r="AN227" i="7"/>
  <c r="AO227" i="7"/>
  <c r="AP227" i="7"/>
  <c r="AQ227" i="7"/>
  <c r="AR227" i="7"/>
  <c r="AS227" i="7"/>
  <c r="AT227" i="7"/>
  <c r="AU227" i="7"/>
  <c r="AV227" i="7"/>
  <c r="AW227" i="7"/>
  <c r="AX227" i="7"/>
  <c r="AI228" i="7"/>
  <c r="AJ228" i="7"/>
  <c r="AK228" i="7"/>
  <c r="AL228" i="7"/>
  <c r="AM228" i="7"/>
  <c r="AN228" i="7"/>
  <c r="AO228" i="7"/>
  <c r="AP228" i="7"/>
  <c r="AQ228" i="7"/>
  <c r="AR228" i="7"/>
  <c r="AS228" i="7"/>
  <c r="AT228" i="7"/>
  <c r="AU228" i="7"/>
  <c r="AV228" i="7"/>
  <c r="AW228" i="7"/>
  <c r="AX228" i="7"/>
  <c r="AI229" i="7"/>
  <c r="AJ229" i="7"/>
  <c r="AK229" i="7"/>
  <c r="AL229" i="7"/>
  <c r="AM229" i="7"/>
  <c r="AN229" i="7"/>
  <c r="AO229" i="7"/>
  <c r="AP229" i="7"/>
  <c r="AQ229" i="7"/>
  <c r="AR229" i="7"/>
  <c r="AS229" i="7"/>
  <c r="AT229" i="7"/>
  <c r="AU229" i="7"/>
  <c r="AV229" i="7"/>
  <c r="AW229" i="7"/>
  <c r="AX229" i="7"/>
  <c r="AI230" i="7"/>
  <c r="AJ230" i="7"/>
  <c r="AK230" i="7"/>
  <c r="AL230" i="7"/>
  <c r="AM230" i="7"/>
  <c r="AN230" i="7"/>
  <c r="AO230" i="7"/>
  <c r="AP230" i="7"/>
  <c r="AQ230" i="7"/>
  <c r="AR230" i="7"/>
  <c r="AS230" i="7"/>
  <c r="AT230" i="7"/>
  <c r="AU230" i="7"/>
  <c r="AV230" i="7"/>
  <c r="AW230" i="7"/>
  <c r="AX230" i="7"/>
  <c r="AI231" i="7"/>
  <c r="AJ231" i="7"/>
  <c r="AK231" i="7"/>
  <c r="AL231" i="7"/>
  <c r="AM231" i="7"/>
  <c r="AN231" i="7"/>
  <c r="AO231" i="7"/>
  <c r="AP231" i="7"/>
  <c r="AQ231" i="7"/>
  <c r="AR231" i="7"/>
  <c r="AS231" i="7"/>
  <c r="AT231" i="7"/>
  <c r="AU231" i="7"/>
  <c r="AV231" i="7"/>
  <c r="AW231" i="7"/>
  <c r="AX231" i="7"/>
  <c r="AI232" i="7"/>
  <c r="AJ232" i="7"/>
  <c r="AK232" i="7"/>
  <c r="AL232" i="7"/>
  <c r="AM232" i="7"/>
  <c r="AN232" i="7"/>
  <c r="AO232" i="7"/>
  <c r="AP232" i="7"/>
  <c r="AQ232" i="7"/>
  <c r="AR232" i="7"/>
  <c r="AS232" i="7"/>
  <c r="AT232" i="7"/>
  <c r="AU232" i="7"/>
  <c r="AV232" i="7"/>
  <c r="AW232" i="7"/>
  <c r="AX232" i="7"/>
  <c r="AI233" i="7"/>
  <c r="AJ233" i="7"/>
  <c r="AK233" i="7"/>
  <c r="AL233" i="7"/>
  <c r="AM233" i="7"/>
  <c r="AN233" i="7"/>
  <c r="AO233" i="7"/>
  <c r="AP233" i="7"/>
  <c r="AQ233" i="7"/>
  <c r="AR233" i="7"/>
  <c r="AS233" i="7"/>
  <c r="AT233" i="7"/>
  <c r="AU233" i="7"/>
  <c r="AV233" i="7"/>
  <c r="AW233" i="7"/>
  <c r="AX233" i="7"/>
  <c r="AI234" i="7"/>
  <c r="AJ234" i="7"/>
  <c r="AK234" i="7"/>
  <c r="AL234" i="7"/>
  <c r="AM234" i="7"/>
  <c r="AN234" i="7"/>
  <c r="AO234" i="7"/>
  <c r="AP234" i="7"/>
  <c r="AQ234" i="7"/>
  <c r="AR234" i="7"/>
  <c r="AS234" i="7"/>
  <c r="AT234" i="7"/>
  <c r="AU234" i="7"/>
  <c r="AV234" i="7"/>
  <c r="AW234" i="7"/>
  <c r="AX234" i="7"/>
  <c r="AI235" i="7"/>
  <c r="AJ235" i="7"/>
  <c r="AK235" i="7"/>
  <c r="AL235" i="7"/>
  <c r="AM235" i="7"/>
  <c r="AN235" i="7"/>
  <c r="AO235" i="7"/>
  <c r="AP235" i="7"/>
  <c r="AQ235" i="7"/>
  <c r="AR235" i="7"/>
  <c r="AS235" i="7"/>
  <c r="AT235" i="7"/>
  <c r="AU235" i="7"/>
  <c r="AV235" i="7"/>
  <c r="AW235" i="7"/>
  <c r="AX235" i="7"/>
  <c r="AI236" i="7"/>
  <c r="AJ236" i="7"/>
  <c r="AK236" i="7"/>
  <c r="AL236" i="7"/>
  <c r="AM236" i="7"/>
  <c r="AN236" i="7"/>
  <c r="AO236" i="7"/>
  <c r="AP236" i="7"/>
  <c r="AQ236" i="7"/>
  <c r="AR236" i="7"/>
  <c r="AS236" i="7"/>
  <c r="AT236" i="7"/>
  <c r="AU236" i="7"/>
  <c r="AV236" i="7"/>
  <c r="AW236" i="7"/>
  <c r="AX236" i="7"/>
  <c r="AI237" i="7"/>
  <c r="AJ237" i="7"/>
  <c r="AK237" i="7"/>
  <c r="AL237" i="7"/>
  <c r="AM237" i="7"/>
  <c r="AN237" i="7"/>
  <c r="AO237" i="7"/>
  <c r="AP237" i="7"/>
  <c r="AQ237" i="7"/>
  <c r="AR237" i="7"/>
  <c r="AS237" i="7"/>
  <c r="AT237" i="7"/>
  <c r="AU237" i="7"/>
  <c r="AV237" i="7"/>
  <c r="AW237" i="7"/>
  <c r="AX237" i="7"/>
  <c r="AI238" i="7"/>
  <c r="AJ238" i="7"/>
  <c r="AK238" i="7"/>
  <c r="AL238" i="7"/>
  <c r="AM238" i="7"/>
  <c r="AN238" i="7"/>
  <c r="AO238" i="7"/>
  <c r="AP238" i="7"/>
  <c r="AQ238" i="7"/>
  <c r="AR238" i="7"/>
  <c r="AS238" i="7"/>
  <c r="AT238" i="7"/>
  <c r="AU238" i="7"/>
  <c r="AV238" i="7"/>
  <c r="AW238" i="7"/>
  <c r="AX238" i="7"/>
  <c r="AI239" i="7"/>
  <c r="AJ239" i="7"/>
  <c r="AK239" i="7"/>
  <c r="AL239" i="7"/>
  <c r="AM239" i="7"/>
  <c r="AN239" i="7"/>
  <c r="AO239" i="7"/>
  <c r="AP239" i="7"/>
  <c r="AQ239" i="7"/>
  <c r="AR239" i="7"/>
  <c r="AS239" i="7"/>
  <c r="AT239" i="7"/>
  <c r="AU239" i="7"/>
  <c r="AV239" i="7"/>
  <c r="AW239" i="7"/>
  <c r="AX239" i="7"/>
  <c r="AI240" i="7"/>
  <c r="AJ240" i="7"/>
  <c r="AK240" i="7"/>
  <c r="AL240" i="7"/>
  <c r="AM240" i="7"/>
  <c r="AN240" i="7"/>
  <c r="AO240" i="7"/>
  <c r="AP240" i="7"/>
  <c r="AQ240" i="7"/>
  <c r="AR240" i="7"/>
  <c r="AS240" i="7"/>
  <c r="AT240" i="7"/>
  <c r="AU240" i="7"/>
  <c r="AV240" i="7"/>
  <c r="AW240" i="7"/>
  <c r="AX240" i="7"/>
  <c r="AI241" i="7"/>
  <c r="AJ241" i="7"/>
  <c r="AK241" i="7"/>
  <c r="AL241" i="7"/>
  <c r="AM241" i="7"/>
  <c r="AN241" i="7"/>
  <c r="AO241" i="7"/>
  <c r="AP241" i="7"/>
  <c r="AQ241" i="7"/>
  <c r="AR241" i="7"/>
  <c r="AS241" i="7"/>
  <c r="AT241" i="7"/>
  <c r="AU241" i="7"/>
  <c r="AV241" i="7"/>
  <c r="AW241" i="7"/>
  <c r="AX241" i="7"/>
  <c r="AI242" i="7"/>
  <c r="AJ242" i="7"/>
  <c r="AK242" i="7"/>
  <c r="AL242" i="7"/>
  <c r="AM242" i="7"/>
  <c r="AN242" i="7"/>
  <c r="AO242" i="7"/>
  <c r="AP242" i="7"/>
  <c r="AQ242" i="7"/>
  <c r="AR242" i="7"/>
  <c r="AS242" i="7"/>
  <c r="AT242" i="7"/>
  <c r="AU242" i="7"/>
  <c r="AV242" i="7"/>
  <c r="AW242" i="7"/>
  <c r="AX242" i="7"/>
  <c r="AI243" i="7"/>
  <c r="AJ243" i="7"/>
  <c r="AK243" i="7"/>
  <c r="AL243" i="7"/>
  <c r="AM243" i="7"/>
  <c r="AN243" i="7"/>
  <c r="AO243" i="7"/>
  <c r="AP243" i="7"/>
  <c r="AQ243" i="7"/>
  <c r="AR243" i="7"/>
  <c r="AS243" i="7"/>
  <c r="AT243" i="7"/>
  <c r="AU243" i="7"/>
  <c r="AV243" i="7"/>
  <c r="AW243" i="7"/>
  <c r="AX243" i="7"/>
  <c r="AI244" i="7"/>
  <c r="AJ244" i="7"/>
  <c r="AK244" i="7"/>
  <c r="AL244" i="7"/>
  <c r="AM244" i="7"/>
  <c r="AN244" i="7"/>
  <c r="AO244" i="7"/>
  <c r="AP244" i="7"/>
  <c r="AQ244" i="7"/>
  <c r="AR244" i="7"/>
  <c r="AS244" i="7"/>
  <c r="AT244" i="7"/>
  <c r="AU244" i="7"/>
  <c r="AV244" i="7"/>
  <c r="AW244" i="7"/>
  <c r="AX244" i="7"/>
  <c r="AI245" i="7"/>
  <c r="AJ245" i="7"/>
  <c r="AK245" i="7"/>
  <c r="AL245" i="7"/>
  <c r="AM245" i="7"/>
  <c r="AN245" i="7"/>
  <c r="AO245" i="7"/>
  <c r="AP245" i="7"/>
  <c r="AQ245" i="7"/>
  <c r="AR245" i="7"/>
  <c r="AS245" i="7"/>
  <c r="AT245" i="7"/>
  <c r="AU245" i="7"/>
  <c r="AV245" i="7"/>
  <c r="AW245" i="7"/>
  <c r="AX245" i="7"/>
  <c r="AI246" i="7"/>
  <c r="AJ246" i="7"/>
  <c r="AK246" i="7"/>
  <c r="AL246" i="7"/>
  <c r="AM246" i="7"/>
  <c r="AN246" i="7"/>
  <c r="AO246" i="7"/>
  <c r="AP246" i="7"/>
  <c r="AQ246" i="7"/>
  <c r="AR246" i="7"/>
  <c r="AS246" i="7"/>
  <c r="AT246" i="7"/>
  <c r="AU246" i="7"/>
  <c r="AV246" i="7"/>
  <c r="AW246" i="7"/>
  <c r="AX246" i="7"/>
  <c r="AI247" i="7"/>
  <c r="AJ247" i="7"/>
  <c r="AK247" i="7"/>
  <c r="AL247" i="7"/>
  <c r="AM247" i="7"/>
  <c r="AN247" i="7"/>
  <c r="AO247" i="7"/>
  <c r="AP247" i="7"/>
  <c r="AQ247" i="7"/>
  <c r="AR247" i="7"/>
  <c r="AS247" i="7"/>
  <c r="AT247" i="7"/>
  <c r="AU247" i="7"/>
  <c r="AV247" i="7"/>
  <c r="AW247" i="7"/>
  <c r="AX247" i="7"/>
  <c r="AI248" i="7"/>
  <c r="AJ248" i="7"/>
  <c r="AK248" i="7"/>
  <c r="AL248" i="7"/>
  <c r="AM248" i="7"/>
  <c r="AN248" i="7"/>
  <c r="AO248" i="7"/>
  <c r="AP248" i="7"/>
  <c r="AQ248" i="7"/>
  <c r="AR248" i="7"/>
  <c r="AS248" i="7"/>
  <c r="AT248" i="7"/>
  <c r="AU248" i="7"/>
  <c r="AV248" i="7"/>
  <c r="AW248" i="7"/>
  <c r="AX248" i="7"/>
  <c r="AI249" i="7"/>
  <c r="AJ249" i="7"/>
  <c r="AK249" i="7"/>
  <c r="AL249" i="7"/>
  <c r="AM249" i="7"/>
  <c r="AN249" i="7"/>
  <c r="AO249" i="7"/>
  <c r="AP249" i="7"/>
  <c r="AQ249" i="7"/>
  <c r="AR249" i="7"/>
  <c r="AS249" i="7"/>
  <c r="AT249" i="7"/>
  <c r="AU249" i="7"/>
  <c r="AV249" i="7"/>
  <c r="AW249" i="7"/>
  <c r="AX249" i="7"/>
  <c r="AI250" i="7"/>
  <c r="AJ250" i="7"/>
  <c r="AK250" i="7"/>
  <c r="AL250" i="7"/>
  <c r="AM250" i="7"/>
  <c r="AN250" i="7"/>
  <c r="AO250" i="7"/>
  <c r="AP250" i="7"/>
  <c r="AQ250" i="7"/>
  <c r="AR250" i="7"/>
  <c r="AS250" i="7"/>
  <c r="AT250" i="7"/>
  <c r="AU250" i="7"/>
  <c r="AV250" i="7"/>
  <c r="AW250" i="7"/>
  <c r="AX250" i="7"/>
  <c r="AI251" i="7"/>
  <c r="AJ251" i="7"/>
  <c r="AK251" i="7"/>
  <c r="AL251" i="7"/>
  <c r="AM251" i="7"/>
  <c r="AN251" i="7"/>
  <c r="AO251" i="7"/>
  <c r="AP251" i="7"/>
  <c r="AQ251" i="7"/>
  <c r="AR251" i="7"/>
  <c r="AS251" i="7"/>
  <c r="AT251" i="7"/>
  <c r="AU251" i="7"/>
  <c r="AV251" i="7"/>
  <c r="AW251" i="7"/>
  <c r="AX251" i="7"/>
  <c r="AI252" i="7"/>
  <c r="AJ252" i="7"/>
  <c r="AK252" i="7"/>
  <c r="AL252" i="7"/>
  <c r="AM252" i="7"/>
  <c r="AN252" i="7"/>
  <c r="AO252" i="7"/>
  <c r="AP252" i="7"/>
  <c r="AQ252" i="7"/>
  <c r="AR252" i="7"/>
  <c r="AS252" i="7"/>
  <c r="AT252" i="7"/>
  <c r="AU252" i="7"/>
  <c r="AV252" i="7"/>
  <c r="AW252" i="7"/>
  <c r="AX252" i="7"/>
  <c r="AI253" i="7"/>
  <c r="AJ253" i="7"/>
  <c r="AK253" i="7"/>
  <c r="AL253" i="7"/>
  <c r="AM253" i="7"/>
  <c r="AN253" i="7"/>
  <c r="AO253" i="7"/>
  <c r="AP253" i="7"/>
  <c r="AQ253" i="7"/>
  <c r="AR253" i="7"/>
  <c r="AS253" i="7"/>
  <c r="AT253" i="7"/>
  <c r="AU253" i="7"/>
  <c r="AV253" i="7"/>
  <c r="AW253" i="7"/>
  <c r="AX253" i="7"/>
  <c r="AI254" i="7"/>
  <c r="AJ254" i="7"/>
  <c r="AK254" i="7"/>
  <c r="AL254" i="7"/>
  <c r="AM254" i="7"/>
  <c r="AN254" i="7"/>
  <c r="AO254" i="7"/>
  <c r="AP254" i="7"/>
  <c r="AQ254" i="7"/>
  <c r="AR254" i="7"/>
  <c r="AS254" i="7"/>
  <c r="AT254" i="7"/>
  <c r="AU254" i="7"/>
  <c r="AV254" i="7"/>
  <c r="AW254" i="7"/>
  <c r="AX254" i="7"/>
  <c r="AI255" i="7"/>
  <c r="AJ255" i="7"/>
  <c r="AK255" i="7"/>
  <c r="AL255" i="7"/>
  <c r="AM255" i="7"/>
  <c r="AN255" i="7"/>
  <c r="AO255" i="7"/>
  <c r="AP255" i="7"/>
  <c r="AQ255" i="7"/>
  <c r="AR255" i="7"/>
  <c r="AS255" i="7"/>
  <c r="AT255" i="7"/>
  <c r="AU255" i="7"/>
  <c r="AV255" i="7"/>
  <c r="AW255" i="7"/>
  <c r="AX255" i="7"/>
  <c r="AI256" i="7"/>
  <c r="AJ256" i="7"/>
  <c r="AK256" i="7"/>
  <c r="AL256" i="7"/>
  <c r="AM256" i="7"/>
  <c r="AN256" i="7"/>
  <c r="AO256" i="7"/>
  <c r="AP256" i="7"/>
  <c r="AQ256" i="7"/>
  <c r="AR256" i="7"/>
  <c r="AS256" i="7"/>
  <c r="AT256" i="7"/>
  <c r="AU256" i="7"/>
  <c r="AV256" i="7"/>
  <c r="AW256" i="7"/>
  <c r="AX256" i="7"/>
  <c r="AI257" i="7"/>
  <c r="AJ257" i="7"/>
  <c r="AK257" i="7"/>
  <c r="AL257" i="7"/>
  <c r="AM257" i="7"/>
  <c r="AN257" i="7"/>
  <c r="AO257" i="7"/>
  <c r="AP257" i="7"/>
  <c r="AQ257" i="7"/>
  <c r="AR257" i="7"/>
  <c r="AS257" i="7"/>
  <c r="AT257" i="7"/>
  <c r="AU257" i="7"/>
  <c r="AV257" i="7"/>
  <c r="AW257" i="7"/>
  <c r="AX257" i="7"/>
  <c r="AI258" i="7"/>
  <c r="AJ258" i="7"/>
  <c r="AK258" i="7"/>
  <c r="AL258" i="7"/>
  <c r="AM258" i="7"/>
  <c r="AN258" i="7"/>
  <c r="AO258" i="7"/>
  <c r="AP258" i="7"/>
  <c r="AQ258" i="7"/>
  <c r="AR258" i="7"/>
  <c r="AS258" i="7"/>
  <c r="AT258" i="7"/>
  <c r="AU258" i="7"/>
  <c r="AV258" i="7"/>
  <c r="AW258" i="7"/>
  <c r="AX258" i="7"/>
  <c r="AI259" i="7"/>
  <c r="AJ259" i="7"/>
  <c r="AK259" i="7"/>
  <c r="AL259" i="7"/>
  <c r="AM259" i="7"/>
  <c r="AN259" i="7"/>
  <c r="AO259" i="7"/>
  <c r="AP259" i="7"/>
  <c r="AQ259" i="7"/>
  <c r="AR259" i="7"/>
  <c r="AS259" i="7"/>
  <c r="AT259" i="7"/>
  <c r="AU259" i="7"/>
  <c r="AV259" i="7"/>
  <c r="AW259" i="7"/>
  <c r="AX259" i="7"/>
  <c r="AI260" i="7"/>
  <c r="AJ260" i="7"/>
  <c r="AK260" i="7"/>
  <c r="AL260" i="7"/>
  <c r="AM260" i="7"/>
  <c r="AN260" i="7"/>
  <c r="AO260" i="7"/>
  <c r="AP260" i="7"/>
  <c r="AQ260" i="7"/>
  <c r="AR260" i="7"/>
  <c r="AS260" i="7"/>
  <c r="AT260" i="7"/>
  <c r="AU260" i="7"/>
  <c r="AV260" i="7"/>
  <c r="AW260" i="7"/>
  <c r="AX260" i="7"/>
  <c r="AI261" i="7"/>
  <c r="AJ261" i="7"/>
  <c r="AK261" i="7"/>
  <c r="AL261" i="7"/>
  <c r="AM261" i="7"/>
  <c r="AN261" i="7"/>
  <c r="AO261" i="7"/>
  <c r="AP261" i="7"/>
  <c r="AQ261" i="7"/>
  <c r="AR261" i="7"/>
  <c r="AS261" i="7"/>
  <c r="AT261" i="7"/>
  <c r="AU261" i="7"/>
  <c r="AV261" i="7"/>
  <c r="AW261" i="7"/>
  <c r="AX261" i="7"/>
  <c r="AI262" i="7"/>
  <c r="AJ262" i="7"/>
  <c r="AK262" i="7"/>
  <c r="AL262" i="7"/>
  <c r="AM262" i="7"/>
  <c r="AN262" i="7"/>
  <c r="AO262" i="7"/>
  <c r="AP262" i="7"/>
  <c r="AQ262" i="7"/>
  <c r="AR262" i="7"/>
  <c r="AS262" i="7"/>
  <c r="AT262" i="7"/>
  <c r="AU262" i="7"/>
  <c r="AV262" i="7"/>
  <c r="AW262" i="7"/>
  <c r="AX262" i="7"/>
  <c r="AI263" i="7"/>
  <c r="AJ263" i="7"/>
  <c r="AK263" i="7"/>
  <c r="AL263" i="7"/>
  <c r="AM263" i="7"/>
  <c r="AN263" i="7"/>
  <c r="AO263" i="7"/>
  <c r="AP263" i="7"/>
  <c r="AQ263" i="7"/>
  <c r="AR263" i="7"/>
  <c r="AS263" i="7"/>
  <c r="AT263" i="7"/>
  <c r="AU263" i="7"/>
  <c r="AV263" i="7"/>
  <c r="AW263" i="7"/>
  <c r="AX263" i="7"/>
  <c r="AI264" i="7"/>
  <c r="AJ264" i="7"/>
  <c r="AK264" i="7"/>
  <c r="AL264" i="7"/>
  <c r="AM264" i="7"/>
  <c r="AN264" i="7"/>
  <c r="AO264" i="7"/>
  <c r="AP264" i="7"/>
  <c r="AQ264" i="7"/>
  <c r="AR264" i="7"/>
  <c r="AS264" i="7"/>
  <c r="AT264" i="7"/>
  <c r="AU264" i="7"/>
  <c r="AV264" i="7"/>
  <c r="AW264" i="7"/>
  <c r="AX264" i="7"/>
  <c r="AI265" i="7"/>
  <c r="AJ265" i="7"/>
  <c r="AK265" i="7"/>
  <c r="AL265" i="7"/>
  <c r="AM265" i="7"/>
  <c r="AN265" i="7"/>
  <c r="AO265" i="7"/>
  <c r="AP265" i="7"/>
  <c r="AQ265" i="7"/>
  <c r="AR265" i="7"/>
  <c r="AS265" i="7"/>
  <c r="AT265" i="7"/>
  <c r="AU265" i="7"/>
  <c r="AV265" i="7"/>
  <c r="AW265" i="7"/>
  <c r="AX265" i="7"/>
  <c r="AI266" i="7"/>
  <c r="AJ266" i="7"/>
  <c r="AK266" i="7"/>
  <c r="AL266" i="7"/>
  <c r="AM266" i="7"/>
  <c r="AN266" i="7"/>
  <c r="AO266" i="7"/>
  <c r="AP266" i="7"/>
  <c r="AQ266" i="7"/>
  <c r="AR266" i="7"/>
  <c r="AS266" i="7"/>
  <c r="AT266" i="7"/>
  <c r="AU266" i="7"/>
  <c r="AV266" i="7"/>
  <c r="AW266" i="7"/>
  <c r="AX266" i="7"/>
  <c r="AI267" i="7"/>
  <c r="AJ267" i="7"/>
  <c r="AK267" i="7"/>
  <c r="AL267" i="7"/>
  <c r="AM267" i="7"/>
  <c r="AN267" i="7"/>
  <c r="AO267" i="7"/>
  <c r="AP267" i="7"/>
  <c r="AQ267" i="7"/>
  <c r="AR267" i="7"/>
  <c r="AS267" i="7"/>
  <c r="AT267" i="7"/>
  <c r="AU267" i="7"/>
  <c r="AV267" i="7"/>
  <c r="AW267" i="7"/>
  <c r="AX267" i="7"/>
  <c r="AI268" i="7"/>
  <c r="AJ268" i="7"/>
  <c r="AK268" i="7"/>
  <c r="AL268" i="7"/>
  <c r="AM268" i="7"/>
  <c r="AN268" i="7"/>
  <c r="AO268" i="7"/>
  <c r="AP268" i="7"/>
  <c r="AQ268" i="7"/>
  <c r="AR268" i="7"/>
  <c r="AS268" i="7"/>
  <c r="AT268" i="7"/>
  <c r="AU268" i="7"/>
  <c r="AV268" i="7"/>
  <c r="AW268" i="7"/>
  <c r="AX268" i="7"/>
  <c r="AI269" i="7"/>
  <c r="AJ269" i="7"/>
  <c r="AK269" i="7"/>
  <c r="AL269" i="7"/>
  <c r="AM269" i="7"/>
  <c r="AN269" i="7"/>
  <c r="AO269" i="7"/>
  <c r="AP269" i="7"/>
  <c r="AQ269" i="7"/>
  <c r="AR269" i="7"/>
  <c r="AS269" i="7"/>
  <c r="AT269" i="7"/>
  <c r="AU269" i="7"/>
  <c r="AV269" i="7"/>
  <c r="AW269" i="7"/>
  <c r="AX269" i="7"/>
  <c r="AI270" i="7"/>
  <c r="AJ270" i="7"/>
  <c r="AK270" i="7"/>
  <c r="AL270" i="7"/>
  <c r="AM270" i="7"/>
  <c r="AN270" i="7"/>
  <c r="AO270" i="7"/>
  <c r="AP270" i="7"/>
  <c r="AQ270" i="7"/>
  <c r="AR270" i="7"/>
  <c r="AS270" i="7"/>
  <c r="AT270" i="7"/>
  <c r="AU270" i="7"/>
  <c r="AV270" i="7"/>
  <c r="AW270" i="7"/>
  <c r="AX270" i="7"/>
  <c r="AI271" i="7"/>
  <c r="AJ271" i="7"/>
  <c r="AK271" i="7"/>
  <c r="AL271" i="7"/>
  <c r="AM271" i="7"/>
  <c r="AN271" i="7"/>
  <c r="AO271" i="7"/>
  <c r="AP271" i="7"/>
  <c r="AQ271" i="7"/>
  <c r="AR271" i="7"/>
  <c r="AS271" i="7"/>
  <c r="AT271" i="7"/>
  <c r="AU271" i="7"/>
  <c r="AV271" i="7"/>
  <c r="AW271" i="7"/>
  <c r="AX271" i="7"/>
  <c r="AI272" i="7"/>
  <c r="AJ272" i="7"/>
  <c r="AK272" i="7"/>
  <c r="AL272" i="7"/>
  <c r="AM272" i="7"/>
  <c r="AN272" i="7"/>
  <c r="AO272" i="7"/>
  <c r="AP272" i="7"/>
  <c r="AQ272" i="7"/>
  <c r="AR272" i="7"/>
  <c r="AS272" i="7"/>
  <c r="AT272" i="7"/>
  <c r="AU272" i="7"/>
  <c r="AV272" i="7"/>
  <c r="AW272" i="7"/>
  <c r="AX272" i="7"/>
  <c r="AI273" i="7"/>
  <c r="AJ273" i="7"/>
  <c r="AK273" i="7"/>
  <c r="AL273" i="7"/>
  <c r="AM273" i="7"/>
  <c r="AN273" i="7"/>
  <c r="AO273" i="7"/>
  <c r="AP273" i="7"/>
  <c r="AQ273" i="7"/>
  <c r="AR273" i="7"/>
  <c r="AS273" i="7"/>
  <c r="AT273" i="7"/>
  <c r="AU273" i="7"/>
  <c r="AV273" i="7"/>
  <c r="AW273" i="7"/>
  <c r="AX273" i="7"/>
  <c r="AI274" i="7"/>
  <c r="AJ274" i="7"/>
  <c r="AK274" i="7"/>
  <c r="AL274" i="7"/>
  <c r="AM274" i="7"/>
  <c r="AN274" i="7"/>
  <c r="AO274" i="7"/>
  <c r="AP274" i="7"/>
  <c r="AQ274" i="7"/>
  <c r="AR274" i="7"/>
  <c r="AS274" i="7"/>
  <c r="AT274" i="7"/>
  <c r="AU274" i="7"/>
  <c r="AV274" i="7"/>
  <c r="AW274" i="7"/>
  <c r="AX274" i="7"/>
  <c r="AI275" i="7"/>
  <c r="AJ275" i="7"/>
  <c r="AK275" i="7"/>
  <c r="AL275" i="7"/>
  <c r="AM275" i="7"/>
  <c r="AN275" i="7"/>
  <c r="AO275" i="7"/>
  <c r="AP275" i="7"/>
  <c r="AQ275" i="7"/>
  <c r="AR275" i="7"/>
  <c r="AS275" i="7"/>
  <c r="AT275" i="7"/>
  <c r="AU275" i="7"/>
  <c r="AV275" i="7"/>
  <c r="AW275" i="7"/>
  <c r="AX275" i="7"/>
  <c r="AI276" i="7"/>
  <c r="AJ276" i="7"/>
  <c r="AK276" i="7"/>
  <c r="AL276" i="7"/>
  <c r="AM276" i="7"/>
  <c r="AN276" i="7"/>
  <c r="AO276" i="7"/>
  <c r="AP276" i="7"/>
  <c r="AQ276" i="7"/>
  <c r="AR276" i="7"/>
  <c r="AS276" i="7"/>
  <c r="AT276" i="7"/>
  <c r="AU276" i="7"/>
  <c r="AV276" i="7"/>
  <c r="AW276" i="7"/>
  <c r="AX276" i="7"/>
  <c r="AI277" i="7"/>
  <c r="AJ277" i="7"/>
  <c r="AK277" i="7"/>
  <c r="AL277" i="7"/>
  <c r="AM277" i="7"/>
  <c r="AN277" i="7"/>
  <c r="AO277" i="7"/>
  <c r="AP277" i="7"/>
  <c r="AQ277" i="7"/>
  <c r="AR277" i="7"/>
  <c r="AS277" i="7"/>
  <c r="AT277" i="7"/>
  <c r="AU277" i="7"/>
  <c r="AV277" i="7"/>
  <c r="AW277" i="7"/>
  <c r="AX277" i="7"/>
  <c r="AI278" i="7"/>
  <c r="AJ278" i="7"/>
  <c r="AK278" i="7"/>
  <c r="AL278" i="7"/>
  <c r="AM278" i="7"/>
  <c r="AN278" i="7"/>
  <c r="AO278" i="7"/>
  <c r="AP278" i="7"/>
  <c r="AQ278" i="7"/>
  <c r="AR278" i="7"/>
  <c r="AS278" i="7"/>
  <c r="AT278" i="7"/>
  <c r="AU278" i="7"/>
  <c r="AV278" i="7"/>
  <c r="AW278" i="7"/>
  <c r="AX278" i="7"/>
  <c r="AI279" i="7"/>
  <c r="AJ279" i="7"/>
  <c r="AK279" i="7"/>
  <c r="AL279" i="7"/>
  <c r="AM279" i="7"/>
  <c r="AN279" i="7"/>
  <c r="AO279" i="7"/>
  <c r="AP279" i="7"/>
  <c r="AQ279" i="7"/>
  <c r="AR279" i="7"/>
  <c r="AS279" i="7"/>
  <c r="AT279" i="7"/>
  <c r="AU279" i="7"/>
  <c r="AV279" i="7"/>
  <c r="AW279" i="7"/>
  <c r="AX279" i="7"/>
  <c r="AI280" i="7"/>
  <c r="AJ280" i="7"/>
  <c r="AK280" i="7"/>
  <c r="AL280" i="7"/>
  <c r="AM280" i="7"/>
  <c r="AN280" i="7"/>
  <c r="AO280" i="7"/>
  <c r="AP280" i="7"/>
  <c r="AQ280" i="7"/>
  <c r="AR280" i="7"/>
  <c r="AS280" i="7"/>
  <c r="AT280" i="7"/>
  <c r="AU280" i="7"/>
  <c r="AV280" i="7"/>
  <c r="AW280" i="7"/>
  <c r="AX280" i="7"/>
  <c r="AI281" i="7"/>
  <c r="AJ281" i="7"/>
  <c r="AK281" i="7"/>
  <c r="AL281" i="7"/>
  <c r="AM281" i="7"/>
  <c r="AN281" i="7"/>
  <c r="AO281" i="7"/>
  <c r="AP281" i="7"/>
  <c r="AQ281" i="7"/>
  <c r="AR281" i="7"/>
  <c r="AS281" i="7"/>
  <c r="AT281" i="7"/>
  <c r="AU281" i="7"/>
  <c r="AV281" i="7"/>
  <c r="AW281" i="7"/>
  <c r="AX281" i="7"/>
  <c r="AI282" i="7"/>
  <c r="AJ282" i="7"/>
  <c r="AK282" i="7"/>
  <c r="AL282" i="7"/>
  <c r="AM282" i="7"/>
  <c r="AN282" i="7"/>
  <c r="AO282" i="7"/>
  <c r="AP282" i="7"/>
  <c r="AQ282" i="7"/>
  <c r="AR282" i="7"/>
  <c r="AS282" i="7"/>
  <c r="AT282" i="7"/>
  <c r="AU282" i="7"/>
  <c r="AV282" i="7"/>
  <c r="AW282" i="7"/>
  <c r="AX282" i="7"/>
  <c r="AI283" i="7"/>
  <c r="AJ283" i="7"/>
  <c r="AK283" i="7"/>
  <c r="AL283" i="7"/>
  <c r="AM283" i="7"/>
  <c r="AN283" i="7"/>
  <c r="AO283" i="7"/>
  <c r="AP283" i="7"/>
  <c r="AQ283" i="7"/>
  <c r="AR283" i="7"/>
  <c r="AS283" i="7"/>
  <c r="AT283" i="7"/>
  <c r="AU283" i="7"/>
  <c r="AV283" i="7"/>
  <c r="AW283" i="7"/>
  <c r="AX283" i="7"/>
  <c r="AI284" i="7"/>
  <c r="AJ284" i="7"/>
  <c r="AK284" i="7"/>
  <c r="AL284" i="7"/>
  <c r="AM284" i="7"/>
  <c r="AN284" i="7"/>
  <c r="AO284" i="7"/>
  <c r="AP284" i="7"/>
  <c r="AQ284" i="7"/>
  <c r="AR284" i="7"/>
  <c r="AS284" i="7"/>
  <c r="AT284" i="7"/>
  <c r="AU284" i="7"/>
  <c r="AV284" i="7"/>
  <c r="AW284" i="7"/>
  <c r="AX284" i="7"/>
  <c r="AI285" i="7"/>
  <c r="AJ285" i="7"/>
  <c r="AK285" i="7"/>
  <c r="AL285" i="7"/>
  <c r="AM285" i="7"/>
  <c r="AN285" i="7"/>
  <c r="AO285" i="7"/>
  <c r="AP285" i="7"/>
  <c r="AQ285" i="7"/>
  <c r="AR285" i="7"/>
  <c r="AS285" i="7"/>
  <c r="AT285" i="7"/>
  <c r="AU285" i="7"/>
  <c r="AV285" i="7"/>
  <c r="AW285" i="7"/>
  <c r="AX285" i="7"/>
  <c r="AI286" i="7"/>
  <c r="AJ286" i="7"/>
  <c r="AK286" i="7"/>
  <c r="AL286" i="7"/>
  <c r="AM286" i="7"/>
  <c r="AN286" i="7"/>
  <c r="AO286" i="7"/>
  <c r="AP286" i="7"/>
  <c r="AQ286" i="7"/>
  <c r="AR286" i="7"/>
  <c r="AS286" i="7"/>
  <c r="AT286" i="7"/>
  <c r="AU286" i="7"/>
  <c r="AV286" i="7"/>
  <c r="AW286" i="7"/>
  <c r="AX286" i="7"/>
  <c r="AI287" i="7"/>
  <c r="AJ287" i="7"/>
  <c r="AK287" i="7"/>
  <c r="AL287" i="7"/>
  <c r="AM287" i="7"/>
  <c r="AN287" i="7"/>
  <c r="AO287" i="7"/>
  <c r="AP287" i="7"/>
  <c r="AQ287" i="7"/>
  <c r="AR287" i="7"/>
  <c r="AS287" i="7"/>
  <c r="AT287" i="7"/>
  <c r="AU287" i="7"/>
  <c r="AV287" i="7"/>
  <c r="AW287" i="7"/>
  <c r="AX287" i="7"/>
  <c r="AI288" i="7"/>
  <c r="AJ288" i="7"/>
  <c r="AK288" i="7"/>
  <c r="AL288" i="7"/>
  <c r="AM288" i="7"/>
  <c r="AN288" i="7"/>
  <c r="AO288" i="7"/>
  <c r="AP288" i="7"/>
  <c r="AQ288" i="7"/>
  <c r="AR288" i="7"/>
  <c r="AS288" i="7"/>
  <c r="AT288" i="7"/>
  <c r="AU288" i="7"/>
  <c r="AV288" i="7"/>
  <c r="AW288" i="7"/>
  <c r="AX288" i="7"/>
  <c r="AI289" i="7"/>
  <c r="AJ289" i="7"/>
  <c r="AK289" i="7"/>
  <c r="AL289" i="7"/>
  <c r="AM289" i="7"/>
  <c r="AN289" i="7"/>
  <c r="AO289" i="7"/>
  <c r="AP289" i="7"/>
  <c r="AQ289" i="7"/>
  <c r="AR289" i="7"/>
  <c r="AS289" i="7"/>
  <c r="AT289" i="7"/>
  <c r="AU289" i="7"/>
  <c r="AV289" i="7"/>
  <c r="AW289" i="7"/>
  <c r="AX289" i="7"/>
  <c r="AI290" i="7"/>
  <c r="AJ290" i="7"/>
  <c r="AK290" i="7"/>
  <c r="AL290" i="7"/>
  <c r="AM290" i="7"/>
  <c r="AN290" i="7"/>
  <c r="AO290" i="7"/>
  <c r="AP290" i="7"/>
  <c r="AQ290" i="7"/>
  <c r="AR290" i="7"/>
  <c r="AS290" i="7"/>
  <c r="AT290" i="7"/>
  <c r="AU290" i="7"/>
  <c r="AV290" i="7"/>
  <c r="AW290" i="7"/>
  <c r="AX290" i="7"/>
  <c r="AI291" i="7"/>
  <c r="AJ291" i="7"/>
  <c r="AK291" i="7"/>
  <c r="AL291" i="7"/>
  <c r="AM291" i="7"/>
  <c r="AN291" i="7"/>
  <c r="AO291" i="7"/>
  <c r="AP291" i="7"/>
  <c r="AQ291" i="7"/>
  <c r="AR291" i="7"/>
  <c r="AS291" i="7"/>
  <c r="AT291" i="7"/>
  <c r="AU291" i="7"/>
  <c r="AV291" i="7"/>
  <c r="AW291" i="7"/>
  <c r="AX291" i="7"/>
  <c r="AI292" i="7"/>
  <c r="AJ292" i="7"/>
  <c r="AK292" i="7"/>
  <c r="AL292" i="7"/>
  <c r="AM292" i="7"/>
  <c r="AN292" i="7"/>
  <c r="AO292" i="7"/>
  <c r="AP292" i="7"/>
  <c r="AQ292" i="7"/>
  <c r="AR292" i="7"/>
  <c r="AS292" i="7"/>
  <c r="AT292" i="7"/>
  <c r="AU292" i="7"/>
  <c r="AV292" i="7"/>
  <c r="AW292" i="7"/>
  <c r="AX292" i="7"/>
  <c r="AI293" i="7"/>
  <c r="AJ293" i="7"/>
  <c r="AK293" i="7"/>
  <c r="AL293" i="7"/>
  <c r="AM293" i="7"/>
  <c r="AN293" i="7"/>
  <c r="AO293" i="7"/>
  <c r="AP293" i="7"/>
  <c r="AQ293" i="7"/>
  <c r="AR293" i="7"/>
  <c r="AS293" i="7"/>
  <c r="AT293" i="7"/>
  <c r="AU293" i="7"/>
  <c r="AV293" i="7"/>
  <c r="AW293" i="7"/>
  <c r="AX293" i="7"/>
  <c r="AI294" i="7"/>
  <c r="AJ294" i="7"/>
  <c r="AK294" i="7"/>
  <c r="AL294" i="7"/>
  <c r="AM294" i="7"/>
  <c r="AN294" i="7"/>
  <c r="AO294" i="7"/>
  <c r="AP294" i="7"/>
  <c r="AQ294" i="7"/>
  <c r="AR294" i="7"/>
  <c r="AS294" i="7"/>
  <c r="AT294" i="7"/>
  <c r="AU294" i="7"/>
  <c r="AV294" i="7"/>
  <c r="AW294" i="7"/>
  <c r="AX294" i="7"/>
  <c r="AI295" i="7"/>
  <c r="AJ295" i="7"/>
  <c r="AK295" i="7"/>
  <c r="AL295" i="7"/>
  <c r="AM295" i="7"/>
  <c r="AN295" i="7"/>
  <c r="AO295" i="7"/>
  <c r="AP295" i="7"/>
  <c r="AQ295" i="7"/>
  <c r="AR295" i="7"/>
  <c r="AS295" i="7"/>
  <c r="AT295" i="7"/>
  <c r="AU295" i="7"/>
  <c r="AV295" i="7"/>
  <c r="AW295" i="7"/>
  <c r="AX295" i="7"/>
  <c r="AI296" i="7"/>
  <c r="AJ296" i="7"/>
  <c r="AK296" i="7"/>
  <c r="AL296" i="7"/>
  <c r="AM296" i="7"/>
  <c r="AN296" i="7"/>
  <c r="AO296" i="7"/>
  <c r="AP296" i="7"/>
  <c r="AQ296" i="7"/>
  <c r="AR296" i="7"/>
  <c r="AS296" i="7"/>
  <c r="AT296" i="7"/>
  <c r="AU296" i="7"/>
  <c r="AV296" i="7"/>
  <c r="AW296" i="7"/>
  <c r="AX296" i="7"/>
  <c r="AI297" i="7"/>
  <c r="AJ297" i="7"/>
  <c r="AK297" i="7"/>
  <c r="AL297" i="7"/>
  <c r="AM297" i="7"/>
  <c r="AN297" i="7"/>
  <c r="AO297" i="7"/>
  <c r="AP297" i="7"/>
  <c r="AQ297" i="7"/>
  <c r="AR297" i="7"/>
  <c r="AS297" i="7"/>
  <c r="AT297" i="7"/>
  <c r="AU297" i="7"/>
  <c r="AV297" i="7"/>
  <c r="AW297" i="7"/>
  <c r="AX297" i="7"/>
  <c r="AI298" i="7"/>
  <c r="AJ298" i="7"/>
  <c r="AK298" i="7"/>
  <c r="AL298" i="7"/>
  <c r="AM298" i="7"/>
  <c r="AN298" i="7"/>
  <c r="AO298" i="7"/>
  <c r="AP298" i="7"/>
  <c r="AQ298" i="7"/>
  <c r="AR298" i="7"/>
  <c r="AS298" i="7"/>
  <c r="AT298" i="7"/>
  <c r="AU298" i="7"/>
  <c r="AV298" i="7"/>
  <c r="AW298" i="7"/>
  <c r="AX298" i="7"/>
  <c r="AI299" i="7"/>
  <c r="AJ299" i="7"/>
  <c r="AK299" i="7"/>
  <c r="AL299" i="7"/>
  <c r="AM299" i="7"/>
  <c r="AN299" i="7"/>
  <c r="AO299" i="7"/>
  <c r="AP299" i="7"/>
  <c r="AQ299" i="7"/>
  <c r="AR299" i="7"/>
  <c r="AS299" i="7"/>
  <c r="AT299" i="7"/>
  <c r="AU299" i="7"/>
  <c r="AV299" i="7"/>
  <c r="AW299" i="7"/>
  <c r="AX299" i="7"/>
  <c r="AI300" i="7"/>
  <c r="AJ300" i="7"/>
  <c r="AK300" i="7"/>
  <c r="AL300" i="7"/>
  <c r="AM300" i="7"/>
  <c r="AN300" i="7"/>
  <c r="AO300" i="7"/>
  <c r="AP300" i="7"/>
  <c r="AQ300" i="7"/>
  <c r="AR300" i="7"/>
  <c r="AS300" i="7"/>
  <c r="AT300" i="7"/>
  <c r="AU300" i="7"/>
  <c r="AV300" i="7"/>
  <c r="AW300" i="7"/>
  <c r="AX300" i="7"/>
  <c r="AI301" i="7"/>
  <c r="AJ301" i="7"/>
  <c r="AK301" i="7"/>
  <c r="AL301" i="7"/>
  <c r="AM301" i="7"/>
  <c r="AN301" i="7"/>
  <c r="AO301" i="7"/>
  <c r="AP301" i="7"/>
  <c r="AQ301" i="7"/>
  <c r="AR301" i="7"/>
  <c r="AS301" i="7"/>
  <c r="AT301" i="7"/>
  <c r="AU301" i="7"/>
  <c r="AV301" i="7"/>
  <c r="AW301" i="7"/>
  <c r="AX301" i="7"/>
  <c r="AI302" i="7"/>
  <c r="AJ302" i="7"/>
  <c r="AK302" i="7"/>
  <c r="AL302" i="7"/>
  <c r="AM302" i="7"/>
  <c r="AN302" i="7"/>
  <c r="AO302" i="7"/>
  <c r="AP302" i="7"/>
  <c r="AQ302" i="7"/>
  <c r="AR302" i="7"/>
  <c r="AS302" i="7"/>
  <c r="AT302" i="7"/>
  <c r="AU302" i="7"/>
  <c r="AV302" i="7"/>
  <c r="AW302" i="7"/>
  <c r="AX302" i="7"/>
  <c r="AI303" i="7"/>
  <c r="AJ303" i="7"/>
  <c r="AK303" i="7"/>
  <c r="AL303" i="7"/>
  <c r="AM303" i="7"/>
  <c r="AN303" i="7"/>
  <c r="AO303" i="7"/>
  <c r="AP303" i="7"/>
  <c r="AQ303" i="7"/>
  <c r="AR303" i="7"/>
  <c r="AS303" i="7"/>
  <c r="AT303" i="7"/>
  <c r="AU303" i="7"/>
  <c r="AV303" i="7"/>
  <c r="AW303" i="7"/>
  <c r="AX303" i="7"/>
  <c r="AI304" i="7"/>
  <c r="AJ304" i="7"/>
  <c r="AK304" i="7"/>
  <c r="AL304" i="7"/>
  <c r="AM304" i="7"/>
  <c r="AN304" i="7"/>
  <c r="AO304" i="7"/>
  <c r="AP304" i="7"/>
  <c r="AQ304" i="7"/>
  <c r="AR304" i="7"/>
  <c r="AS304" i="7"/>
  <c r="AT304" i="7"/>
  <c r="AU304" i="7"/>
  <c r="AV304" i="7"/>
  <c r="AW304" i="7"/>
  <c r="AX304" i="7"/>
  <c r="AI305" i="7"/>
  <c r="AJ305" i="7"/>
  <c r="AK305" i="7"/>
  <c r="AL305" i="7"/>
  <c r="AM305" i="7"/>
  <c r="AN305" i="7"/>
  <c r="AO305" i="7"/>
  <c r="AP305" i="7"/>
  <c r="AQ305" i="7"/>
  <c r="AR305" i="7"/>
  <c r="AS305" i="7"/>
  <c r="AT305" i="7"/>
  <c r="AU305" i="7"/>
  <c r="AV305" i="7"/>
  <c r="AW305" i="7"/>
  <c r="AX305" i="7"/>
  <c r="AI306" i="7"/>
  <c r="AJ306" i="7"/>
  <c r="AK306" i="7"/>
  <c r="AL306" i="7"/>
  <c r="AM306" i="7"/>
  <c r="AN306" i="7"/>
  <c r="AO306" i="7"/>
  <c r="AP306" i="7"/>
  <c r="AQ306" i="7"/>
  <c r="AR306" i="7"/>
  <c r="AS306" i="7"/>
  <c r="AT306" i="7"/>
  <c r="AU306" i="7"/>
  <c r="AV306" i="7"/>
  <c r="AW306" i="7"/>
  <c r="AX306" i="7"/>
  <c r="AI307" i="7"/>
  <c r="AJ307" i="7"/>
  <c r="AK307" i="7"/>
  <c r="AL307" i="7"/>
  <c r="AM307" i="7"/>
  <c r="AN307" i="7"/>
  <c r="AO307" i="7"/>
  <c r="AP307" i="7"/>
  <c r="AQ307" i="7"/>
  <c r="AR307" i="7"/>
  <c r="AS307" i="7"/>
  <c r="AT307" i="7"/>
  <c r="AU307" i="7"/>
  <c r="AV307" i="7"/>
  <c r="AW307" i="7"/>
  <c r="AX307" i="7"/>
  <c r="AI308" i="7"/>
  <c r="AJ308" i="7"/>
  <c r="AK308" i="7"/>
  <c r="AL308" i="7"/>
  <c r="AM308" i="7"/>
  <c r="AN308" i="7"/>
  <c r="AO308" i="7"/>
  <c r="AP308" i="7"/>
  <c r="AQ308" i="7"/>
  <c r="AR308" i="7"/>
  <c r="AS308" i="7"/>
  <c r="AT308" i="7"/>
  <c r="AU308" i="7"/>
  <c r="AV308" i="7"/>
  <c r="AW308" i="7"/>
  <c r="AX308" i="7"/>
  <c r="AI309" i="7"/>
  <c r="AJ309" i="7"/>
  <c r="AK309" i="7"/>
  <c r="AL309" i="7"/>
  <c r="AM309" i="7"/>
  <c r="AN309" i="7"/>
  <c r="AO309" i="7"/>
  <c r="AP309" i="7"/>
  <c r="AQ309" i="7"/>
  <c r="AR309" i="7"/>
  <c r="AS309" i="7"/>
  <c r="AT309" i="7"/>
  <c r="AU309" i="7"/>
  <c r="AV309" i="7"/>
  <c r="AW309" i="7"/>
  <c r="AX309" i="7"/>
  <c r="AI310" i="7"/>
  <c r="AJ310" i="7"/>
  <c r="AK310" i="7"/>
  <c r="AL310" i="7"/>
  <c r="AM310" i="7"/>
  <c r="AN310" i="7"/>
  <c r="AO310" i="7"/>
  <c r="AP310" i="7"/>
  <c r="AQ310" i="7"/>
  <c r="AR310" i="7"/>
  <c r="AS310" i="7"/>
  <c r="AT310" i="7"/>
  <c r="AU310" i="7"/>
  <c r="AV310" i="7"/>
  <c r="AW310" i="7"/>
  <c r="AX310" i="7"/>
  <c r="AI311" i="7"/>
  <c r="AJ311" i="7"/>
  <c r="AK311" i="7"/>
  <c r="AL311" i="7"/>
  <c r="AM311" i="7"/>
  <c r="AN311" i="7"/>
  <c r="AO311" i="7"/>
  <c r="AP311" i="7"/>
  <c r="AQ311" i="7"/>
  <c r="AR311" i="7"/>
  <c r="AS311" i="7"/>
  <c r="AT311" i="7"/>
  <c r="AU311" i="7"/>
  <c r="AV311" i="7"/>
  <c r="AW311" i="7"/>
  <c r="AX311" i="7"/>
  <c r="AI312" i="7"/>
  <c r="AJ312" i="7"/>
  <c r="AK312" i="7"/>
  <c r="AL312" i="7"/>
  <c r="AM312" i="7"/>
  <c r="AN312" i="7"/>
  <c r="AO312" i="7"/>
  <c r="AP312" i="7"/>
  <c r="AQ312" i="7"/>
  <c r="AR312" i="7"/>
  <c r="AS312" i="7"/>
  <c r="AT312" i="7"/>
  <c r="AU312" i="7"/>
  <c r="AV312" i="7"/>
  <c r="AW312" i="7"/>
  <c r="AX312" i="7"/>
  <c r="AI313" i="7"/>
  <c r="AJ313" i="7"/>
  <c r="AK313" i="7"/>
  <c r="AL313" i="7"/>
  <c r="AM313" i="7"/>
  <c r="AN313" i="7"/>
  <c r="AO313" i="7"/>
  <c r="AP313" i="7"/>
  <c r="AQ313" i="7"/>
  <c r="AR313" i="7"/>
  <c r="AS313" i="7"/>
  <c r="AT313" i="7"/>
  <c r="AU313" i="7"/>
  <c r="AV313" i="7"/>
  <c r="AW313" i="7"/>
  <c r="AX313" i="7"/>
  <c r="AI314" i="7"/>
  <c r="AJ314" i="7"/>
  <c r="AK314" i="7"/>
  <c r="AL314" i="7"/>
  <c r="AM314" i="7"/>
  <c r="AN314" i="7"/>
  <c r="AO314" i="7"/>
  <c r="AP314" i="7"/>
  <c r="AQ314" i="7"/>
  <c r="AR314" i="7"/>
  <c r="AS314" i="7"/>
  <c r="AT314" i="7"/>
  <c r="AU314" i="7"/>
  <c r="AV314" i="7"/>
  <c r="AW314" i="7"/>
  <c r="AX314" i="7"/>
  <c r="AI315" i="7"/>
  <c r="AJ315" i="7"/>
  <c r="AK315" i="7"/>
  <c r="AL315" i="7"/>
  <c r="AM315" i="7"/>
  <c r="AN315" i="7"/>
  <c r="AO315" i="7"/>
  <c r="AP315" i="7"/>
  <c r="AQ315" i="7"/>
  <c r="AR315" i="7"/>
  <c r="AS315" i="7"/>
  <c r="AT315" i="7"/>
  <c r="AU315" i="7"/>
  <c r="AV315" i="7"/>
  <c r="AW315" i="7"/>
  <c r="AX315" i="7"/>
  <c r="AI316" i="7"/>
  <c r="AJ316" i="7"/>
  <c r="AK316" i="7"/>
  <c r="AL316" i="7"/>
  <c r="AM316" i="7"/>
  <c r="AN316" i="7"/>
  <c r="AO316" i="7"/>
  <c r="AP316" i="7"/>
  <c r="AQ316" i="7"/>
  <c r="AR316" i="7"/>
  <c r="AS316" i="7"/>
  <c r="AT316" i="7"/>
  <c r="AU316" i="7"/>
  <c r="AV316" i="7"/>
  <c r="AW316" i="7"/>
  <c r="AX316" i="7"/>
  <c r="AI317" i="7"/>
  <c r="AJ317" i="7"/>
  <c r="AK317" i="7"/>
  <c r="AL317" i="7"/>
  <c r="AM317" i="7"/>
  <c r="AN317" i="7"/>
  <c r="AO317" i="7"/>
  <c r="AP317" i="7"/>
  <c r="AQ317" i="7"/>
  <c r="AR317" i="7"/>
  <c r="AS317" i="7"/>
  <c r="AT317" i="7"/>
  <c r="AU317" i="7"/>
  <c r="AV317" i="7"/>
  <c r="AW317" i="7"/>
  <c r="AX317" i="7"/>
  <c r="AI318" i="7"/>
  <c r="AJ318" i="7"/>
  <c r="AK318" i="7"/>
  <c r="AL318" i="7"/>
  <c r="AM318" i="7"/>
  <c r="AN318" i="7"/>
  <c r="AO318" i="7"/>
  <c r="AP318" i="7"/>
  <c r="AQ318" i="7"/>
  <c r="AR318" i="7"/>
  <c r="AS318" i="7"/>
  <c r="AT318" i="7"/>
  <c r="AU318" i="7"/>
  <c r="AV318" i="7"/>
  <c r="AW318" i="7"/>
  <c r="AX318" i="7"/>
  <c r="AI319" i="7"/>
  <c r="AJ319" i="7"/>
  <c r="AK319" i="7"/>
  <c r="AL319" i="7"/>
  <c r="AM319" i="7"/>
  <c r="AN319" i="7"/>
  <c r="AO319" i="7"/>
  <c r="AP319" i="7"/>
  <c r="AQ319" i="7"/>
  <c r="AR319" i="7"/>
  <c r="AS319" i="7"/>
  <c r="AT319" i="7"/>
  <c r="AU319" i="7"/>
  <c r="AV319" i="7"/>
  <c r="AW319" i="7"/>
  <c r="AX319" i="7"/>
  <c r="AI320" i="7"/>
  <c r="AJ320" i="7"/>
  <c r="AK320" i="7"/>
  <c r="AL320" i="7"/>
  <c r="AM320" i="7"/>
  <c r="AN320" i="7"/>
  <c r="AO320" i="7"/>
  <c r="AP320" i="7"/>
  <c r="AQ320" i="7"/>
  <c r="AR320" i="7"/>
  <c r="AS320" i="7"/>
  <c r="AT320" i="7"/>
  <c r="AU320" i="7"/>
  <c r="AV320" i="7"/>
  <c r="AW320" i="7"/>
  <c r="AX320" i="7"/>
  <c r="AI321" i="7"/>
  <c r="AJ321" i="7"/>
  <c r="AK321" i="7"/>
  <c r="AL321" i="7"/>
  <c r="AM321" i="7"/>
  <c r="AN321" i="7"/>
  <c r="AO321" i="7"/>
  <c r="AP321" i="7"/>
  <c r="AQ321" i="7"/>
  <c r="AR321" i="7"/>
  <c r="AS321" i="7"/>
  <c r="AT321" i="7"/>
  <c r="AU321" i="7"/>
  <c r="AV321" i="7"/>
  <c r="AW321" i="7"/>
  <c r="AX321" i="7"/>
  <c r="AI322" i="7"/>
  <c r="AJ322" i="7"/>
  <c r="AK322" i="7"/>
  <c r="AL322" i="7"/>
  <c r="AM322" i="7"/>
  <c r="AN322" i="7"/>
  <c r="AO322" i="7"/>
  <c r="AP322" i="7"/>
  <c r="AQ322" i="7"/>
  <c r="AR322" i="7"/>
  <c r="AS322" i="7"/>
  <c r="AT322" i="7"/>
  <c r="AU322" i="7"/>
  <c r="AV322" i="7"/>
  <c r="AW322" i="7"/>
  <c r="AX322" i="7"/>
  <c r="AI323" i="7"/>
  <c r="AJ323" i="7"/>
  <c r="AK323" i="7"/>
  <c r="AL323" i="7"/>
  <c r="AM323" i="7"/>
  <c r="AN323" i="7"/>
  <c r="AO323" i="7"/>
  <c r="AP323" i="7"/>
  <c r="AQ323" i="7"/>
  <c r="AR323" i="7"/>
  <c r="AS323" i="7"/>
  <c r="AT323" i="7"/>
  <c r="AU323" i="7"/>
  <c r="AV323" i="7"/>
  <c r="AW323" i="7"/>
  <c r="AX323" i="7"/>
  <c r="AI324" i="7"/>
  <c r="AJ324" i="7"/>
  <c r="AK324" i="7"/>
  <c r="AL324" i="7"/>
  <c r="AM324" i="7"/>
  <c r="AN324" i="7"/>
  <c r="AO324" i="7"/>
  <c r="AP324" i="7"/>
  <c r="AQ324" i="7"/>
  <c r="AR324" i="7"/>
  <c r="AS324" i="7"/>
  <c r="AT324" i="7"/>
  <c r="AU324" i="7"/>
  <c r="AV324" i="7"/>
  <c r="AW324" i="7"/>
  <c r="AX324" i="7"/>
  <c r="AI325" i="7"/>
  <c r="AJ325" i="7"/>
  <c r="AK325" i="7"/>
  <c r="AL325" i="7"/>
  <c r="AM325" i="7"/>
  <c r="AN325" i="7"/>
  <c r="AO325" i="7"/>
  <c r="AP325" i="7"/>
  <c r="AQ325" i="7"/>
  <c r="AR325" i="7"/>
  <c r="AS325" i="7"/>
  <c r="AT325" i="7"/>
  <c r="AU325" i="7"/>
  <c r="AV325" i="7"/>
  <c r="AW325" i="7"/>
  <c r="AX325" i="7"/>
  <c r="AI326" i="7"/>
  <c r="AJ326" i="7"/>
  <c r="AK326" i="7"/>
  <c r="AL326" i="7"/>
  <c r="AM326" i="7"/>
  <c r="AN326" i="7"/>
  <c r="AO326" i="7"/>
  <c r="AP326" i="7"/>
  <c r="AQ326" i="7"/>
  <c r="AR326" i="7"/>
  <c r="AS326" i="7"/>
  <c r="AT326" i="7"/>
  <c r="AU326" i="7"/>
  <c r="AV326" i="7"/>
  <c r="AW326" i="7"/>
  <c r="AX326" i="7"/>
  <c r="AI327" i="7"/>
  <c r="AJ327" i="7"/>
  <c r="AK327" i="7"/>
  <c r="AL327" i="7"/>
  <c r="AM327" i="7"/>
  <c r="AN327" i="7"/>
  <c r="AO327" i="7"/>
  <c r="AP327" i="7"/>
  <c r="AQ327" i="7"/>
  <c r="AR327" i="7"/>
  <c r="AS327" i="7"/>
  <c r="AT327" i="7"/>
  <c r="AU327" i="7"/>
  <c r="AV327" i="7"/>
  <c r="AW327" i="7"/>
  <c r="AX327" i="7"/>
  <c r="AI328" i="7"/>
  <c r="AJ328" i="7"/>
  <c r="AK328" i="7"/>
  <c r="AL328" i="7"/>
  <c r="AM328" i="7"/>
  <c r="AN328" i="7"/>
  <c r="AO328" i="7"/>
  <c r="AP328" i="7"/>
  <c r="AQ328" i="7"/>
  <c r="AR328" i="7"/>
  <c r="AS328" i="7"/>
  <c r="AT328" i="7"/>
  <c r="AU328" i="7"/>
  <c r="AV328" i="7"/>
  <c r="AW328" i="7"/>
  <c r="AX328" i="7"/>
  <c r="AI329" i="7"/>
  <c r="AJ329" i="7"/>
  <c r="AK329" i="7"/>
  <c r="AL329" i="7"/>
  <c r="AM329" i="7"/>
  <c r="AN329" i="7"/>
  <c r="AO329" i="7"/>
  <c r="AP329" i="7"/>
  <c r="AQ329" i="7"/>
  <c r="AR329" i="7"/>
  <c r="AS329" i="7"/>
  <c r="AT329" i="7"/>
  <c r="AU329" i="7"/>
  <c r="AV329" i="7"/>
  <c r="AW329" i="7"/>
  <c r="AX329" i="7"/>
  <c r="AI330" i="7"/>
  <c r="AJ330" i="7"/>
  <c r="AK330" i="7"/>
  <c r="AL330" i="7"/>
  <c r="AM330" i="7"/>
  <c r="AN330" i="7"/>
  <c r="AO330" i="7"/>
  <c r="AP330" i="7"/>
  <c r="AQ330" i="7"/>
  <c r="AR330" i="7"/>
  <c r="AS330" i="7"/>
  <c r="AT330" i="7"/>
  <c r="AU330" i="7"/>
  <c r="AV330" i="7"/>
  <c r="AW330" i="7"/>
  <c r="AX330" i="7"/>
  <c r="AI331" i="7"/>
  <c r="AJ331" i="7"/>
  <c r="AK331" i="7"/>
  <c r="AL331" i="7"/>
  <c r="AM331" i="7"/>
  <c r="AN331" i="7"/>
  <c r="AO331" i="7"/>
  <c r="AP331" i="7"/>
  <c r="AQ331" i="7"/>
  <c r="AR331" i="7"/>
  <c r="AS331" i="7"/>
  <c r="AT331" i="7"/>
  <c r="AU331" i="7"/>
  <c r="AV331" i="7"/>
  <c r="AW331" i="7"/>
  <c r="AX331" i="7"/>
  <c r="AI332" i="7"/>
  <c r="AJ332" i="7"/>
  <c r="AK332" i="7"/>
  <c r="AL332" i="7"/>
  <c r="AM332" i="7"/>
  <c r="AN332" i="7"/>
  <c r="AO332" i="7"/>
  <c r="AP332" i="7"/>
  <c r="AQ332" i="7"/>
  <c r="AR332" i="7"/>
  <c r="AS332" i="7"/>
  <c r="AT332" i="7"/>
  <c r="AU332" i="7"/>
  <c r="AV332" i="7"/>
  <c r="AW332" i="7"/>
  <c r="AX332" i="7"/>
  <c r="AI333" i="7"/>
  <c r="AJ333" i="7"/>
  <c r="AK333" i="7"/>
  <c r="AL333" i="7"/>
  <c r="AM333" i="7"/>
  <c r="AN333" i="7"/>
  <c r="AO333" i="7"/>
  <c r="AP333" i="7"/>
  <c r="AQ333" i="7"/>
  <c r="AR333" i="7"/>
  <c r="AS333" i="7"/>
  <c r="AT333" i="7"/>
  <c r="AU333" i="7"/>
  <c r="AV333" i="7"/>
  <c r="AW333" i="7"/>
  <c r="AX333" i="7"/>
  <c r="AI334" i="7"/>
  <c r="AJ334" i="7"/>
  <c r="AK334" i="7"/>
  <c r="AL334" i="7"/>
  <c r="AM334" i="7"/>
  <c r="AN334" i="7"/>
  <c r="AO334" i="7"/>
  <c r="AP334" i="7"/>
  <c r="AQ334" i="7"/>
  <c r="AR334" i="7"/>
  <c r="AS334" i="7"/>
  <c r="AT334" i="7"/>
  <c r="AU334" i="7"/>
  <c r="AV334" i="7"/>
  <c r="AW334" i="7"/>
  <c r="AX334" i="7"/>
  <c r="AI335" i="7"/>
  <c r="AJ335" i="7"/>
  <c r="AK335" i="7"/>
  <c r="AL335" i="7"/>
  <c r="AM335" i="7"/>
  <c r="AN335" i="7"/>
  <c r="AO335" i="7"/>
  <c r="AP335" i="7"/>
  <c r="AQ335" i="7"/>
  <c r="AR335" i="7"/>
  <c r="AS335" i="7"/>
  <c r="AT335" i="7"/>
  <c r="AU335" i="7"/>
  <c r="AV335" i="7"/>
  <c r="AW335" i="7"/>
  <c r="AX335" i="7"/>
  <c r="AI336" i="7"/>
  <c r="AJ336" i="7"/>
  <c r="AK336" i="7"/>
  <c r="AL336" i="7"/>
  <c r="AM336" i="7"/>
  <c r="AN336" i="7"/>
  <c r="AO336" i="7"/>
  <c r="AP336" i="7"/>
  <c r="AQ336" i="7"/>
  <c r="AR336" i="7"/>
  <c r="AS336" i="7"/>
  <c r="AT336" i="7"/>
  <c r="AU336" i="7"/>
  <c r="AV336" i="7"/>
  <c r="AW336" i="7"/>
  <c r="AX336" i="7"/>
  <c r="AI337" i="7"/>
  <c r="AJ337" i="7"/>
  <c r="AK337" i="7"/>
  <c r="AL337" i="7"/>
  <c r="AM337" i="7"/>
  <c r="AN337" i="7"/>
  <c r="AO337" i="7"/>
  <c r="AP337" i="7"/>
  <c r="AQ337" i="7"/>
  <c r="AR337" i="7"/>
  <c r="AS337" i="7"/>
  <c r="AT337" i="7"/>
  <c r="AU337" i="7"/>
  <c r="AV337" i="7"/>
  <c r="AW337" i="7"/>
  <c r="AX337" i="7"/>
  <c r="AI338" i="7"/>
  <c r="AJ338" i="7"/>
  <c r="AK338" i="7"/>
  <c r="AL338" i="7"/>
  <c r="AM338" i="7"/>
  <c r="AN338" i="7"/>
  <c r="AO338" i="7"/>
  <c r="AP338" i="7"/>
  <c r="AQ338" i="7"/>
  <c r="AR338" i="7"/>
  <c r="AS338" i="7"/>
  <c r="AT338" i="7"/>
  <c r="AU338" i="7"/>
  <c r="AV338" i="7"/>
  <c r="AW338" i="7"/>
  <c r="AX338" i="7"/>
  <c r="AI339" i="7"/>
  <c r="AJ339" i="7"/>
  <c r="AK339" i="7"/>
  <c r="AL339" i="7"/>
  <c r="AM339" i="7"/>
  <c r="AN339" i="7"/>
  <c r="AO339" i="7"/>
  <c r="AP339" i="7"/>
  <c r="AQ339" i="7"/>
  <c r="AR339" i="7"/>
  <c r="AS339" i="7"/>
  <c r="AT339" i="7"/>
  <c r="AU339" i="7"/>
  <c r="AV339" i="7"/>
  <c r="AW339" i="7"/>
  <c r="AX339" i="7"/>
  <c r="AI340" i="7"/>
  <c r="AJ340" i="7"/>
  <c r="AK340" i="7"/>
  <c r="AL340" i="7"/>
  <c r="AM340" i="7"/>
  <c r="AN340" i="7"/>
  <c r="AO340" i="7"/>
  <c r="AP340" i="7"/>
  <c r="AQ340" i="7"/>
  <c r="AR340" i="7"/>
  <c r="AS340" i="7"/>
  <c r="AT340" i="7"/>
  <c r="AU340" i="7"/>
  <c r="AV340" i="7"/>
  <c r="AW340" i="7"/>
  <c r="AX340" i="7"/>
  <c r="AI341" i="7"/>
  <c r="AJ341" i="7"/>
  <c r="AK341" i="7"/>
  <c r="AL341" i="7"/>
  <c r="AM341" i="7"/>
  <c r="AN341" i="7"/>
  <c r="AO341" i="7"/>
  <c r="AP341" i="7"/>
  <c r="AQ341" i="7"/>
  <c r="AR341" i="7"/>
  <c r="AS341" i="7"/>
  <c r="AT341" i="7"/>
  <c r="AU341" i="7"/>
  <c r="AV341" i="7"/>
  <c r="AW341" i="7"/>
  <c r="AX341" i="7"/>
  <c r="AI342" i="7"/>
  <c r="AJ342" i="7"/>
  <c r="AK342" i="7"/>
  <c r="AL342" i="7"/>
  <c r="AM342" i="7"/>
  <c r="AN342" i="7"/>
  <c r="AO342" i="7"/>
  <c r="AP342" i="7"/>
  <c r="AQ342" i="7"/>
  <c r="AR342" i="7"/>
  <c r="AS342" i="7"/>
  <c r="AT342" i="7"/>
  <c r="AU342" i="7"/>
  <c r="AV342" i="7"/>
  <c r="AW342" i="7"/>
  <c r="AX342" i="7"/>
  <c r="AI343" i="7"/>
  <c r="AJ343" i="7"/>
  <c r="AK343" i="7"/>
  <c r="AL343" i="7"/>
  <c r="AM343" i="7"/>
  <c r="AN343" i="7"/>
  <c r="AO343" i="7"/>
  <c r="AP343" i="7"/>
  <c r="AQ343" i="7"/>
  <c r="AR343" i="7"/>
  <c r="AS343" i="7"/>
  <c r="AT343" i="7"/>
  <c r="AU343" i="7"/>
  <c r="AV343" i="7"/>
  <c r="AW343" i="7"/>
  <c r="AX343" i="7"/>
  <c r="AI344" i="7"/>
  <c r="AJ344" i="7"/>
  <c r="AK344" i="7"/>
  <c r="AL344" i="7"/>
  <c r="AM344" i="7"/>
  <c r="AN344" i="7"/>
  <c r="AO344" i="7"/>
  <c r="AP344" i="7"/>
  <c r="AQ344" i="7"/>
  <c r="AR344" i="7"/>
  <c r="AS344" i="7"/>
  <c r="AT344" i="7"/>
  <c r="AU344" i="7"/>
  <c r="AV344" i="7"/>
  <c r="AW344" i="7"/>
  <c r="AX344" i="7"/>
  <c r="AI345" i="7"/>
  <c r="AJ345" i="7"/>
  <c r="AK345" i="7"/>
  <c r="AL345" i="7"/>
  <c r="AM345" i="7"/>
  <c r="AN345" i="7"/>
  <c r="AO345" i="7"/>
  <c r="AP345" i="7"/>
  <c r="AQ345" i="7"/>
  <c r="AR345" i="7"/>
  <c r="AS345" i="7"/>
  <c r="AT345" i="7"/>
  <c r="AU345" i="7"/>
  <c r="AV345" i="7"/>
  <c r="AW345" i="7"/>
  <c r="AX345" i="7"/>
  <c r="AI346" i="7"/>
  <c r="AJ346" i="7"/>
  <c r="AK346" i="7"/>
  <c r="AL346" i="7"/>
  <c r="AM346" i="7"/>
  <c r="AN346" i="7"/>
  <c r="AO346" i="7"/>
  <c r="AP346" i="7"/>
  <c r="AQ346" i="7"/>
  <c r="AR346" i="7"/>
  <c r="AS346" i="7"/>
  <c r="AT346" i="7"/>
  <c r="AU346" i="7"/>
  <c r="AV346" i="7"/>
  <c r="AW346" i="7"/>
  <c r="AX346" i="7"/>
  <c r="AI347" i="7"/>
  <c r="AJ347" i="7"/>
  <c r="AK347" i="7"/>
  <c r="AL347" i="7"/>
  <c r="AM347" i="7"/>
  <c r="AN347" i="7"/>
  <c r="AO347" i="7"/>
  <c r="AP347" i="7"/>
  <c r="AQ347" i="7"/>
  <c r="AR347" i="7"/>
  <c r="AS347" i="7"/>
  <c r="AT347" i="7"/>
  <c r="AU347" i="7"/>
  <c r="AV347" i="7"/>
  <c r="AW347" i="7"/>
  <c r="AX347" i="7"/>
  <c r="AI348" i="7"/>
  <c r="AJ348" i="7"/>
  <c r="AK348" i="7"/>
  <c r="AL348" i="7"/>
  <c r="AM348" i="7"/>
  <c r="AN348" i="7"/>
  <c r="AO348" i="7"/>
  <c r="AP348" i="7"/>
  <c r="AQ348" i="7"/>
  <c r="AR348" i="7"/>
  <c r="AS348" i="7"/>
  <c r="AT348" i="7"/>
  <c r="AU348" i="7"/>
  <c r="AV348" i="7"/>
  <c r="AW348" i="7"/>
  <c r="AX348" i="7"/>
  <c r="AI349" i="7"/>
  <c r="AJ349" i="7"/>
  <c r="AK349" i="7"/>
  <c r="AL349" i="7"/>
  <c r="AM349" i="7"/>
  <c r="AN349" i="7"/>
  <c r="AO349" i="7"/>
  <c r="AP349" i="7"/>
  <c r="AQ349" i="7"/>
  <c r="AR349" i="7"/>
  <c r="AS349" i="7"/>
  <c r="AT349" i="7"/>
  <c r="AU349" i="7"/>
  <c r="AV349" i="7"/>
  <c r="AW349" i="7"/>
  <c r="AX349" i="7"/>
  <c r="AI350" i="7"/>
  <c r="AJ350" i="7"/>
  <c r="AK350" i="7"/>
  <c r="AL350" i="7"/>
  <c r="AM350" i="7"/>
  <c r="AN350" i="7"/>
  <c r="AO350" i="7"/>
  <c r="AP350" i="7"/>
  <c r="AQ350" i="7"/>
  <c r="AR350" i="7"/>
  <c r="AS350" i="7"/>
  <c r="AT350" i="7"/>
  <c r="AU350" i="7"/>
  <c r="AV350" i="7"/>
  <c r="AW350" i="7"/>
  <c r="AX350" i="7"/>
  <c r="AI351" i="7"/>
  <c r="AJ351" i="7"/>
  <c r="AK351" i="7"/>
  <c r="AL351" i="7"/>
  <c r="AM351" i="7"/>
  <c r="AN351" i="7"/>
  <c r="AO351" i="7"/>
  <c r="AP351" i="7"/>
  <c r="AQ351" i="7"/>
  <c r="AR351" i="7"/>
  <c r="AS351" i="7"/>
  <c r="AT351" i="7"/>
  <c r="AU351" i="7"/>
  <c r="AV351" i="7"/>
  <c r="AW351" i="7"/>
  <c r="AX351" i="7"/>
  <c r="AI352" i="7"/>
  <c r="AJ352" i="7"/>
  <c r="AK352" i="7"/>
  <c r="AL352" i="7"/>
  <c r="AM352" i="7"/>
  <c r="AN352" i="7"/>
  <c r="AO352" i="7"/>
  <c r="AP352" i="7"/>
  <c r="AQ352" i="7"/>
  <c r="AR352" i="7"/>
  <c r="AS352" i="7"/>
  <c r="AT352" i="7"/>
  <c r="AU352" i="7"/>
  <c r="AV352" i="7"/>
  <c r="AW352" i="7"/>
  <c r="AX352" i="7"/>
  <c r="AI353" i="7"/>
  <c r="AJ353" i="7"/>
  <c r="AK353" i="7"/>
  <c r="AL353" i="7"/>
  <c r="AM353" i="7"/>
  <c r="AN353" i="7"/>
  <c r="AO353" i="7"/>
  <c r="AP353" i="7"/>
  <c r="AQ353" i="7"/>
  <c r="AR353" i="7"/>
  <c r="AS353" i="7"/>
  <c r="AT353" i="7"/>
  <c r="AU353" i="7"/>
  <c r="AV353" i="7"/>
  <c r="AW353" i="7"/>
  <c r="AX353" i="7"/>
  <c r="AI354" i="7"/>
  <c r="AJ354" i="7"/>
  <c r="AK354" i="7"/>
  <c r="AL354" i="7"/>
  <c r="AM354" i="7"/>
  <c r="AN354" i="7"/>
  <c r="AO354" i="7"/>
  <c r="AP354" i="7"/>
  <c r="AQ354" i="7"/>
  <c r="AR354" i="7"/>
  <c r="AS354" i="7"/>
  <c r="AT354" i="7"/>
  <c r="AU354" i="7"/>
  <c r="AV354" i="7"/>
  <c r="AW354" i="7"/>
  <c r="AX354" i="7"/>
  <c r="AI355" i="7"/>
  <c r="AJ355" i="7"/>
  <c r="AK355" i="7"/>
  <c r="AL355" i="7"/>
  <c r="AM355" i="7"/>
  <c r="AN355" i="7"/>
  <c r="AO355" i="7"/>
  <c r="AP355" i="7"/>
  <c r="AQ355" i="7"/>
  <c r="AR355" i="7"/>
  <c r="AS355" i="7"/>
  <c r="AT355" i="7"/>
  <c r="AU355" i="7"/>
  <c r="AV355" i="7"/>
  <c r="AW355" i="7"/>
  <c r="AX355" i="7"/>
  <c r="AI356" i="7"/>
  <c r="AJ356" i="7"/>
  <c r="AK356" i="7"/>
  <c r="AL356" i="7"/>
  <c r="AM356" i="7"/>
  <c r="AN356" i="7"/>
  <c r="AO356" i="7"/>
  <c r="AP356" i="7"/>
  <c r="AQ356" i="7"/>
  <c r="AR356" i="7"/>
  <c r="AS356" i="7"/>
  <c r="AT356" i="7"/>
  <c r="AU356" i="7"/>
  <c r="AV356" i="7"/>
  <c r="AW356" i="7"/>
  <c r="AX356" i="7"/>
  <c r="AI357" i="7"/>
  <c r="AJ357" i="7"/>
  <c r="AK357" i="7"/>
  <c r="AL357" i="7"/>
  <c r="AM357" i="7"/>
  <c r="AN357" i="7"/>
  <c r="AO357" i="7"/>
  <c r="AP357" i="7"/>
  <c r="AQ357" i="7"/>
  <c r="AR357" i="7"/>
  <c r="AS357" i="7"/>
  <c r="AT357" i="7"/>
  <c r="AU357" i="7"/>
  <c r="AV357" i="7"/>
  <c r="AW357" i="7"/>
  <c r="AX357" i="7"/>
  <c r="AI358" i="7"/>
  <c r="AJ358" i="7"/>
  <c r="AK358" i="7"/>
  <c r="AL358" i="7"/>
  <c r="AM358" i="7"/>
  <c r="AN358" i="7"/>
  <c r="AO358" i="7"/>
  <c r="AP358" i="7"/>
  <c r="AQ358" i="7"/>
  <c r="AR358" i="7"/>
  <c r="AS358" i="7"/>
  <c r="AT358" i="7"/>
  <c r="AU358" i="7"/>
  <c r="AV358" i="7"/>
  <c r="AW358" i="7"/>
  <c r="AX358" i="7"/>
  <c r="AI359" i="7"/>
  <c r="AJ359" i="7"/>
  <c r="AK359" i="7"/>
  <c r="AL359" i="7"/>
  <c r="AM359" i="7"/>
  <c r="AN359" i="7"/>
  <c r="AO359" i="7"/>
  <c r="AP359" i="7"/>
  <c r="AQ359" i="7"/>
  <c r="AR359" i="7"/>
  <c r="AS359" i="7"/>
  <c r="AT359" i="7"/>
  <c r="AU359" i="7"/>
  <c r="AV359" i="7"/>
  <c r="AW359" i="7"/>
  <c r="AX359" i="7"/>
  <c r="AI360" i="7"/>
  <c r="AJ360" i="7"/>
  <c r="AK360" i="7"/>
  <c r="AL360" i="7"/>
  <c r="AM360" i="7"/>
  <c r="AN360" i="7"/>
  <c r="AO360" i="7"/>
  <c r="AP360" i="7"/>
  <c r="AQ360" i="7"/>
  <c r="AR360" i="7"/>
  <c r="AS360" i="7"/>
  <c r="AT360" i="7"/>
  <c r="AU360" i="7"/>
  <c r="AV360" i="7"/>
  <c r="AW360" i="7"/>
  <c r="AX360" i="7"/>
  <c r="AI361" i="7"/>
  <c r="AJ361" i="7"/>
  <c r="AK361" i="7"/>
  <c r="AL361" i="7"/>
  <c r="AM361" i="7"/>
  <c r="AN361" i="7"/>
  <c r="AO361" i="7"/>
  <c r="AP361" i="7"/>
  <c r="AQ361" i="7"/>
  <c r="AR361" i="7"/>
  <c r="AS361" i="7"/>
  <c r="AT361" i="7"/>
  <c r="AU361" i="7"/>
  <c r="AV361" i="7"/>
  <c r="AW361" i="7"/>
  <c r="AX361" i="7"/>
  <c r="AI362" i="7"/>
  <c r="AJ362" i="7"/>
  <c r="AK362" i="7"/>
  <c r="AL362" i="7"/>
  <c r="AM362" i="7"/>
  <c r="AN362" i="7"/>
  <c r="AO362" i="7"/>
  <c r="AP362" i="7"/>
  <c r="AQ362" i="7"/>
  <c r="AR362" i="7"/>
  <c r="AS362" i="7"/>
  <c r="AT362" i="7"/>
  <c r="AU362" i="7"/>
  <c r="AV362" i="7"/>
  <c r="AW362" i="7"/>
  <c r="AX362" i="7"/>
  <c r="AI363" i="7"/>
  <c r="AJ363" i="7"/>
  <c r="AK363" i="7"/>
  <c r="AL363" i="7"/>
  <c r="AM363" i="7"/>
  <c r="AN363" i="7"/>
  <c r="AO363" i="7"/>
  <c r="AP363" i="7"/>
  <c r="AQ363" i="7"/>
  <c r="AR363" i="7"/>
  <c r="AS363" i="7"/>
  <c r="AT363" i="7"/>
  <c r="AU363" i="7"/>
  <c r="AV363" i="7"/>
  <c r="AW363" i="7"/>
  <c r="AX363" i="7"/>
  <c r="AI364" i="7"/>
  <c r="AJ364" i="7"/>
  <c r="AK364" i="7"/>
  <c r="AL364" i="7"/>
  <c r="AM364" i="7"/>
  <c r="AN364" i="7"/>
  <c r="AO364" i="7"/>
  <c r="AP364" i="7"/>
  <c r="AQ364" i="7"/>
  <c r="AR364" i="7"/>
  <c r="AS364" i="7"/>
  <c r="AT364" i="7"/>
  <c r="AU364" i="7"/>
  <c r="AV364" i="7"/>
  <c r="AW364" i="7"/>
  <c r="AX364" i="7"/>
  <c r="AI365" i="7"/>
  <c r="AJ365" i="7"/>
  <c r="AK365" i="7"/>
  <c r="AL365" i="7"/>
  <c r="AM365" i="7"/>
  <c r="AN365" i="7"/>
  <c r="AO365" i="7"/>
  <c r="AP365" i="7"/>
  <c r="AQ365" i="7"/>
  <c r="AR365" i="7"/>
  <c r="AS365" i="7"/>
  <c r="AT365" i="7"/>
  <c r="AU365" i="7"/>
  <c r="AV365" i="7"/>
  <c r="AW365" i="7"/>
  <c r="AX365" i="7"/>
  <c r="AI366" i="7"/>
  <c r="AJ366" i="7"/>
  <c r="AK366" i="7"/>
  <c r="AL366" i="7"/>
  <c r="AM366" i="7"/>
  <c r="AN366" i="7"/>
  <c r="AO366" i="7"/>
  <c r="AP366" i="7"/>
  <c r="AQ366" i="7"/>
  <c r="AR366" i="7"/>
  <c r="AS366" i="7"/>
  <c r="AT366" i="7"/>
  <c r="AU366" i="7"/>
  <c r="AV366" i="7"/>
  <c r="AW366" i="7"/>
  <c r="AX366" i="7"/>
  <c r="AI367" i="7"/>
  <c r="AJ367" i="7"/>
  <c r="AK367" i="7"/>
  <c r="AL367" i="7"/>
  <c r="AM367" i="7"/>
  <c r="AN367" i="7"/>
  <c r="AO367" i="7"/>
  <c r="AP367" i="7"/>
  <c r="AQ367" i="7"/>
  <c r="AR367" i="7"/>
  <c r="AS367" i="7"/>
  <c r="AT367" i="7"/>
  <c r="AU367" i="7"/>
  <c r="AV367" i="7"/>
  <c r="AW367" i="7"/>
  <c r="AX367" i="7"/>
  <c r="AI368" i="7"/>
  <c r="AJ368" i="7"/>
  <c r="AK368" i="7"/>
  <c r="AL368" i="7"/>
  <c r="AM368" i="7"/>
  <c r="AN368" i="7"/>
  <c r="AO368" i="7"/>
  <c r="AP368" i="7"/>
  <c r="AQ368" i="7"/>
  <c r="AR368" i="7"/>
  <c r="AS368" i="7"/>
  <c r="AT368" i="7"/>
  <c r="AU368" i="7"/>
  <c r="AV368" i="7"/>
  <c r="AW368" i="7"/>
  <c r="AX368" i="7"/>
  <c r="AI369" i="7"/>
  <c r="AJ369" i="7"/>
  <c r="AK369" i="7"/>
  <c r="AL369" i="7"/>
  <c r="AM369" i="7"/>
  <c r="AN369" i="7"/>
  <c r="AO369" i="7"/>
  <c r="AP369" i="7"/>
  <c r="AQ369" i="7"/>
  <c r="AR369" i="7"/>
  <c r="AS369" i="7"/>
  <c r="AT369" i="7"/>
  <c r="AU369" i="7"/>
  <c r="AV369" i="7"/>
  <c r="AW369" i="7"/>
  <c r="AX369" i="7"/>
  <c r="AI370" i="7"/>
  <c r="AJ370" i="7"/>
  <c r="AK370" i="7"/>
  <c r="AL370" i="7"/>
  <c r="AM370" i="7"/>
  <c r="AN370" i="7"/>
  <c r="AO370" i="7"/>
  <c r="AP370" i="7"/>
  <c r="AQ370" i="7"/>
  <c r="AR370" i="7"/>
  <c r="AS370" i="7"/>
  <c r="AT370" i="7"/>
  <c r="AU370" i="7"/>
  <c r="AV370" i="7"/>
  <c r="AW370" i="7"/>
  <c r="AX370" i="7"/>
  <c r="AI371" i="7"/>
  <c r="AJ371" i="7"/>
  <c r="AK371" i="7"/>
  <c r="AL371" i="7"/>
  <c r="AM371" i="7"/>
  <c r="AN371" i="7"/>
  <c r="AO371" i="7"/>
  <c r="AP371" i="7"/>
  <c r="AQ371" i="7"/>
  <c r="AR371" i="7"/>
  <c r="AS371" i="7"/>
  <c r="AT371" i="7"/>
  <c r="AU371" i="7"/>
  <c r="AV371" i="7"/>
  <c r="AW371" i="7"/>
  <c r="AX371" i="7"/>
  <c r="AI372" i="7"/>
  <c r="AJ372" i="7"/>
  <c r="AK372" i="7"/>
  <c r="AL372" i="7"/>
  <c r="AM372" i="7"/>
  <c r="AN372" i="7"/>
  <c r="AO372" i="7"/>
  <c r="AP372" i="7"/>
  <c r="AQ372" i="7"/>
  <c r="AR372" i="7"/>
  <c r="AS372" i="7"/>
  <c r="AT372" i="7"/>
  <c r="AU372" i="7"/>
  <c r="AV372" i="7"/>
  <c r="AW372" i="7"/>
  <c r="AX372" i="7"/>
  <c r="AI373" i="7"/>
  <c r="AJ373" i="7"/>
  <c r="AK373" i="7"/>
  <c r="AL373" i="7"/>
  <c r="AM373" i="7"/>
  <c r="AN373" i="7"/>
  <c r="AO373" i="7"/>
  <c r="AP373" i="7"/>
  <c r="AQ373" i="7"/>
  <c r="AR373" i="7"/>
  <c r="AS373" i="7"/>
  <c r="AT373" i="7"/>
  <c r="AU373" i="7"/>
  <c r="AV373" i="7"/>
  <c r="AW373" i="7"/>
  <c r="AX373" i="7"/>
  <c r="AI374" i="7"/>
  <c r="AJ374" i="7"/>
  <c r="AK374" i="7"/>
  <c r="AL374" i="7"/>
  <c r="AM374" i="7"/>
  <c r="AN374" i="7"/>
  <c r="AO374" i="7"/>
  <c r="AP374" i="7"/>
  <c r="AQ374" i="7"/>
  <c r="AR374" i="7"/>
  <c r="AS374" i="7"/>
  <c r="AT374" i="7"/>
  <c r="AU374" i="7"/>
  <c r="AV374" i="7"/>
  <c r="AW374" i="7"/>
  <c r="AX374" i="7"/>
  <c r="AI375" i="7"/>
  <c r="AJ375" i="7"/>
  <c r="AK375" i="7"/>
  <c r="AL375" i="7"/>
  <c r="AM375" i="7"/>
  <c r="AN375" i="7"/>
  <c r="AO375" i="7"/>
  <c r="AP375" i="7"/>
  <c r="AQ375" i="7"/>
  <c r="AR375" i="7"/>
  <c r="AS375" i="7"/>
  <c r="AT375" i="7"/>
  <c r="AU375" i="7"/>
  <c r="AV375" i="7"/>
  <c r="AW375" i="7"/>
  <c r="AX375" i="7"/>
  <c r="AI376" i="7"/>
  <c r="AJ376" i="7"/>
  <c r="AK376" i="7"/>
  <c r="AL376" i="7"/>
  <c r="AM376" i="7"/>
  <c r="AN376" i="7"/>
  <c r="AO376" i="7"/>
  <c r="AP376" i="7"/>
  <c r="AQ376" i="7"/>
  <c r="AR376" i="7"/>
  <c r="AS376" i="7"/>
  <c r="AT376" i="7"/>
  <c r="AU376" i="7"/>
  <c r="AV376" i="7"/>
  <c r="AW376" i="7"/>
  <c r="AX376" i="7"/>
  <c r="AI377" i="7"/>
  <c r="AJ377" i="7"/>
  <c r="AK377" i="7"/>
  <c r="AL377" i="7"/>
  <c r="AM377" i="7"/>
  <c r="AN377" i="7"/>
  <c r="AO377" i="7"/>
  <c r="AP377" i="7"/>
  <c r="AQ377" i="7"/>
  <c r="AR377" i="7"/>
  <c r="AS377" i="7"/>
  <c r="AT377" i="7"/>
  <c r="AU377" i="7"/>
  <c r="AV377" i="7"/>
  <c r="AW377" i="7"/>
  <c r="AX377" i="7"/>
  <c r="AI378" i="7"/>
  <c r="AJ378" i="7"/>
  <c r="AK378" i="7"/>
  <c r="AL378" i="7"/>
  <c r="AM378" i="7"/>
  <c r="AN378" i="7"/>
  <c r="AO378" i="7"/>
  <c r="AP378" i="7"/>
  <c r="AQ378" i="7"/>
  <c r="AR378" i="7"/>
  <c r="AS378" i="7"/>
  <c r="AT378" i="7"/>
  <c r="AU378" i="7"/>
  <c r="AV378" i="7"/>
  <c r="AW378" i="7"/>
  <c r="AX378" i="7"/>
  <c r="AI379" i="7"/>
  <c r="AJ379" i="7"/>
  <c r="AK379" i="7"/>
  <c r="AL379" i="7"/>
  <c r="AM379" i="7"/>
  <c r="AN379" i="7"/>
  <c r="AO379" i="7"/>
  <c r="AP379" i="7"/>
  <c r="AQ379" i="7"/>
  <c r="AR379" i="7"/>
  <c r="AS379" i="7"/>
  <c r="AT379" i="7"/>
  <c r="AU379" i="7"/>
  <c r="AV379" i="7"/>
  <c r="AW379" i="7"/>
  <c r="AX379" i="7"/>
  <c r="AI380" i="7"/>
  <c r="AJ380" i="7"/>
  <c r="AK380" i="7"/>
  <c r="AL380" i="7"/>
  <c r="AM380" i="7"/>
  <c r="AN380" i="7"/>
  <c r="AO380" i="7"/>
  <c r="AP380" i="7"/>
  <c r="AQ380" i="7"/>
  <c r="AR380" i="7"/>
  <c r="AS380" i="7"/>
  <c r="AT380" i="7"/>
  <c r="AU380" i="7"/>
  <c r="AV380" i="7"/>
  <c r="AW380" i="7"/>
  <c r="AX380" i="7"/>
  <c r="AI381" i="7"/>
  <c r="AJ381" i="7"/>
  <c r="AK381" i="7"/>
  <c r="AL381" i="7"/>
  <c r="AM381" i="7"/>
  <c r="AN381" i="7"/>
  <c r="AO381" i="7"/>
  <c r="AP381" i="7"/>
  <c r="AQ381" i="7"/>
  <c r="AR381" i="7"/>
  <c r="AS381" i="7"/>
  <c r="AT381" i="7"/>
  <c r="AU381" i="7"/>
  <c r="AV381" i="7"/>
  <c r="AW381" i="7"/>
  <c r="AX381" i="7"/>
  <c r="AI382" i="7"/>
  <c r="AJ382" i="7"/>
  <c r="AK382" i="7"/>
  <c r="AL382" i="7"/>
  <c r="AM382" i="7"/>
  <c r="AN382" i="7"/>
  <c r="AO382" i="7"/>
  <c r="AP382" i="7"/>
  <c r="AQ382" i="7"/>
  <c r="AR382" i="7"/>
  <c r="AS382" i="7"/>
  <c r="AT382" i="7"/>
  <c r="AU382" i="7"/>
  <c r="AV382" i="7"/>
  <c r="AW382" i="7"/>
  <c r="AX382" i="7"/>
  <c r="AI383" i="7"/>
  <c r="AJ383" i="7"/>
  <c r="AK383" i="7"/>
  <c r="AL383" i="7"/>
  <c r="AM383" i="7"/>
  <c r="AN383" i="7"/>
  <c r="AO383" i="7"/>
  <c r="AP383" i="7"/>
  <c r="AQ383" i="7"/>
  <c r="AR383" i="7"/>
  <c r="AS383" i="7"/>
  <c r="AT383" i="7"/>
  <c r="AU383" i="7"/>
  <c r="AV383" i="7"/>
  <c r="AW383" i="7"/>
  <c r="AX383" i="7"/>
  <c r="AI384" i="7"/>
  <c r="AJ384" i="7"/>
  <c r="AK384" i="7"/>
  <c r="AL384" i="7"/>
  <c r="AM384" i="7"/>
  <c r="AN384" i="7"/>
  <c r="AO384" i="7"/>
  <c r="AP384" i="7"/>
  <c r="AQ384" i="7"/>
  <c r="AR384" i="7"/>
  <c r="AS384" i="7"/>
  <c r="AT384" i="7"/>
  <c r="AU384" i="7"/>
  <c r="AV384" i="7"/>
  <c r="AW384" i="7"/>
  <c r="AX384" i="7"/>
  <c r="AI385" i="7"/>
  <c r="AJ385" i="7"/>
  <c r="AK385" i="7"/>
  <c r="AL385" i="7"/>
  <c r="AM385" i="7"/>
  <c r="AN385" i="7"/>
  <c r="AO385" i="7"/>
  <c r="AP385" i="7"/>
  <c r="AQ385" i="7"/>
  <c r="AR385" i="7"/>
  <c r="AS385" i="7"/>
  <c r="AT385" i="7"/>
  <c r="AU385" i="7"/>
  <c r="AV385" i="7"/>
  <c r="AW385" i="7"/>
  <c r="AX385" i="7"/>
  <c r="AI386" i="7"/>
  <c r="AJ386" i="7"/>
  <c r="AK386" i="7"/>
  <c r="AL386" i="7"/>
  <c r="AM386" i="7"/>
  <c r="AN386" i="7"/>
  <c r="AO386" i="7"/>
  <c r="AP386" i="7"/>
  <c r="AQ386" i="7"/>
  <c r="AR386" i="7"/>
  <c r="AS386" i="7"/>
  <c r="AT386" i="7"/>
  <c r="AU386" i="7"/>
  <c r="AV386" i="7"/>
  <c r="AW386" i="7"/>
  <c r="AX386" i="7"/>
  <c r="AI387" i="7"/>
  <c r="AJ387" i="7"/>
  <c r="AK387" i="7"/>
  <c r="AL387" i="7"/>
  <c r="AM387" i="7"/>
  <c r="AN387" i="7"/>
  <c r="AO387" i="7"/>
  <c r="AP387" i="7"/>
  <c r="AQ387" i="7"/>
  <c r="AR387" i="7"/>
  <c r="AS387" i="7"/>
  <c r="AT387" i="7"/>
  <c r="AU387" i="7"/>
  <c r="AV387" i="7"/>
  <c r="AW387" i="7"/>
  <c r="AX387" i="7"/>
  <c r="AI388" i="7"/>
  <c r="AJ388" i="7"/>
  <c r="AK388" i="7"/>
  <c r="AL388" i="7"/>
  <c r="AM388" i="7"/>
  <c r="AN388" i="7"/>
  <c r="AO388" i="7"/>
  <c r="AP388" i="7"/>
  <c r="AQ388" i="7"/>
  <c r="AR388" i="7"/>
  <c r="AS388" i="7"/>
  <c r="AT388" i="7"/>
  <c r="AU388" i="7"/>
  <c r="AV388" i="7"/>
  <c r="AW388" i="7"/>
  <c r="AX388" i="7"/>
  <c r="AI389" i="7"/>
  <c r="AJ389" i="7"/>
  <c r="AK389" i="7"/>
  <c r="AL389" i="7"/>
  <c r="AM389" i="7"/>
  <c r="AN389" i="7"/>
  <c r="AO389" i="7"/>
  <c r="AP389" i="7"/>
  <c r="AQ389" i="7"/>
  <c r="AR389" i="7"/>
  <c r="AS389" i="7"/>
  <c r="AT389" i="7"/>
  <c r="AU389" i="7"/>
  <c r="AV389" i="7"/>
  <c r="AW389" i="7"/>
  <c r="AX389" i="7"/>
  <c r="AI390" i="7"/>
  <c r="AJ390" i="7"/>
  <c r="AK390" i="7"/>
  <c r="AL390" i="7"/>
  <c r="AM390" i="7"/>
  <c r="AN390" i="7"/>
  <c r="AO390" i="7"/>
  <c r="AP390" i="7"/>
  <c r="AQ390" i="7"/>
  <c r="AR390" i="7"/>
  <c r="AS390" i="7"/>
  <c r="AT390" i="7"/>
  <c r="AU390" i="7"/>
  <c r="AV390" i="7"/>
  <c r="AW390" i="7"/>
  <c r="AX390" i="7"/>
  <c r="AI391" i="7"/>
  <c r="AJ391" i="7"/>
  <c r="AK391" i="7"/>
  <c r="AL391" i="7"/>
  <c r="AM391" i="7"/>
  <c r="AN391" i="7"/>
  <c r="AO391" i="7"/>
  <c r="AP391" i="7"/>
  <c r="AQ391" i="7"/>
  <c r="AR391" i="7"/>
  <c r="AS391" i="7"/>
  <c r="AT391" i="7"/>
  <c r="AU391" i="7"/>
  <c r="AV391" i="7"/>
  <c r="AW391" i="7"/>
  <c r="AX391" i="7"/>
  <c r="AI392" i="7"/>
  <c r="AJ392" i="7"/>
  <c r="AK392" i="7"/>
  <c r="AL392" i="7"/>
  <c r="AM392" i="7"/>
  <c r="AN392" i="7"/>
  <c r="AO392" i="7"/>
  <c r="AP392" i="7"/>
  <c r="AQ392" i="7"/>
  <c r="AR392" i="7"/>
  <c r="AS392" i="7"/>
  <c r="AT392" i="7"/>
  <c r="AU392" i="7"/>
  <c r="AV392" i="7"/>
  <c r="AW392" i="7"/>
  <c r="AX392" i="7"/>
  <c r="AI393" i="7"/>
  <c r="AJ393" i="7"/>
  <c r="AK393" i="7"/>
  <c r="AL393" i="7"/>
  <c r="AM393" i="7"/>
  <c r="AN393" i="7"/>
  <c r="AO393" i="7"/>
  <c r="AP393" i="7"/>
  <c r="AQ393" i="7"/>
  <c r="AR393" i="7"/>
  <c r="AS393" i="7"/>
  <c r="AT393" i="7"/>
  <c r="AU393" i="7"/>
  <c r="AV393" i="7"/>
  <c r="AW393" i="7"/>
  <c r="AX393" i="7"/>
  <c r="AI394" i="7"/>
  <c r="AJ394" i="7"/>
  <c r="AK394" i="7"/>
  <c r="AL394" i="7"/>
  <c r="AM394" i="7"/>
  <c r="AN394" i="7"/>
  <c r="AO394" i="7"/>
  <c r="AP394" i="7"/>
  <c r="AQ394" i="7"/>
  <c r="AR394" i="7"/>
  <c r="AS394" i="7"/>
  <c r="AT394" i="7"/>
  <c r="AU394" i="7"/>
  <c r="AV394" i="7"/>
  <c r="AW394" i="7"/>
  <c r="AX394" i="7"/>
  <c r="AI395" i="7"/>
  <c r="AJ395" i="7"/>
  <c r="AK395" i="7"/>
  <c r="AL395" i="7"/>
  <c r="AM395" i="7"/>
  <c r="AN395" i="7"/>
  <c r="AO395" i="7"/>
  <c r="AP395" i="7"/>
  <c r="AQ395" i="7"/>
  <c r="AR395" i="7"/>
  <c r="AS395" i="7"/>
  <c r="AT395" i="7"/>
  <c r="AU395" i="7"/>
  <c r="AV395" i="7"/>
  <c r="AW395" i="7"/>
  <c r="AX395" i="7"/>
  <c r="AI396" i="7"/>
  <c r="AJ396" i="7"/>
  <c r="AK396" i="7"/>
  <c r="AL396" i="7"/>
  <c r="AM396" i="7"/>
  <c r="AN396" i="7"/>
  <c r="AO396" i="7"/>
  <c r="AP396" i="7"/>
  <c r="AQ396" i="7"/>
  <c r="AR396" i="7"/>
  <c r="AS396" i="7"/>
  <c r="AT396" i="7"/>
  <c r="AU396" i="7"/>
  <c r="AV396" i="7"/>
  <c r="AW396" i="7"/>
  <c r="AX396" i="7"/>
  <c r="AI397" i="7"/>
  <c r="AJ397" i="7"/>
  <c r="AK397" i="7"/>
  <c r="AL397" i="7"/>
  <c r="AM397" i="7"/>
  <c r="AN397" i="7"/>
  <c r="AO397" i="7"/>
  <c r="AP397" i="7"/>
  <c r="AQ397" i="7"/>
  <c r="AR397" i="7"/>
  <c r="AS397" i="7"/>
  <c r="AT397" i="7"/>
  <c r="AU397" i="7"/>
  <c r="AV397" i="7"/>
  <c r="AW397" i="7"/>
  <c r="AX397" i="7"/>
  <c r="AI398" i="7"/>
  <c r="AJ398" i="7"/>
  <c r="AK398" i="7"/>
  <c r="AL398" i="7"/>
  <c r="AM398" i="7"/>
  <c r="AN398" i="7"/>
  <c r="AO398" i="7"/>
  <c r="AP398" i="7"/>
  <c r="AQ398" i="7"/>
  <c r="AR398" i="7"/>
  <c r="AS398" i="7"/>
  <c r="AT398" i="7"/>
  <c r="AU398" i="7"/>
  <c r="AV398" i="7"/>
  <c r="AW398" i="7"/>
  <c r="AX398" i="7"/>
  <c r="AI399" i="7"/>
  <c r="AJ399" i="7"/>
  <c r="AK399" i="7"/>
  <c r="AL399" i="7"/>
  <c r="AM399" i="7"/>
  <c r="AN399" i="7"/>
  <c r="AO399" i="7"/>
  <c r="AP399" i="7"/>
  <c r="AQ399" i="7"/>
  <c r="AR399" i="7"/>
  <c r="AS399" i="7"/>
  <c r="AT399" i="7"/>
  <c r="AU399" i="7"/>
  <c r="AV399" i="7"/>
  <c r="AW399" i="7"/>
  <c r="AX399" i="7"/>
  <c r="AI400" i="7"/>
  <c r="AJ400" i="7"/>
  <c r="AK400" i="7"/>
  <c r="AL400" i="7"/>
  <c r="AM400" i="7"/>
  <c r="AN400" i="7"/>
  <c r="AO400" i="7"/>
  <c r="AP400" i="7"/>
  <c r="AQ400" i="7"/>
  <c r="AR400" i="7"/>
  <c r="AS400" i="7"/>
  <c r="AT400" i="7"/>
  <c r="AU400" i="7"/>
  <c r="AV400" i="7"/>
  <c r="AW400" i="7"/>
  <c r="AX400" i="7"/>
  <c r="AI401" i="7"/>
  <c r="AJ401" i="7"/>
  <c r="AK401" i="7"/>
  <c r="AL401" i="7"/>
  <c r="AM401" i="7"/>
  <c r="AN401" i="7"/>
  <c r="AO401" i="7"/>
  <c r="AP401" i="7"/>
  <c r="AQ401" i="7"/>
  <c r="AR401" i="7"/>
  <c r="AS401" i="7"/>
  <c r="AT401" i="7"/>
  <c r="AU401" i="7"/>
  <c r="AV401" i="7"/>
  <c r="AW401" i="7"/>
  <c r="AX401" i="7"/>
  <c r="AI402" i="7"/>
  <c r="AJ402" i="7"/>
  <c r="AK402" i="7"/>
  <c r="AL402" i="7"/>
  <c r="AM402" i="7"/>
  <c r="AN402" i="7"/>
  <c r="AO402" i="7"/>
  <c r="AP402" i="7"/>
  <c r="AQ402" i="7"/>
  <c r="AR402" i="7"/>
  <c r="AS402" i="7"/>
  <c r="AT402" i="7"/>
  <c r="AU402" i="7"/>
  <c r="AV402" i="7"/>
  <c r="AW402" i="7"/>
  <c r="AX402" i="7"/>
  <c r="AI403" i="7"/>
  <c r="AJ403" i="7"/>
  <c r="AK403" i="7"/>
  <c r="AL403" i="7"/>
  <c r="AM403" i="7"/>
  <c r="AN403" i="7"/>
  <c r="AO403" i="7"/>
  <c r="AP403" i="7"/>
  <c r="AQ403" i="7"/>
  <c r="AR403" i="7"/>
  <c r="AS403" i="7"/>
  <c r="AT403" i="7"/>
  <c r="AU403" i="7"/>
  <c r="AV403" i="7"/>
  <c r="AW403" i="7"/>
  <c r="AX403" i="7"/>
  <c r="AI404" i="7"/>
  <c r="AJ404" i="7"/>
  <c r="AK404" i="7"/>
  <c r="AL404" i="7"/>
  <c r="AM404" i="7"/>
  <c r="AN404" i="7"/>
  <c r="AO404" i="7"/>
  <c r="AP404" i="7"/>
  <c r="AQ404" i="7"/>
  <c r="AR404" i="7"/>
  <c r="AS404" i="7"/>
  <c r="AT404" i="7"/>
  <c r="AU404" i="7"/>
  <c r="AV404" i="7"/>
  <c r="AW404" i="7"/>
  <c r="AX404" i="7"/>
  <c r="AI405" i="7"/>
  <c r="AJ405" i="7"/>
  <c r="AK405" i="7"/>
  <c r="AL405" i="7"/>
  <c r="AM405" i="7"/>
  <c r="AN405" i="7"/>
  <c r="AO405" i="7"/>
  <c r="AP405" i="7"/>
  <c r="AQ405" i="7"/>
  <c r="AR405" i="7"/>
  <c r="AS405" i="7"/>
  <c r="AT405" i="7"/>
  <c r="AU405" i="7"/>
  <c r="AV405" i="7"/>
  <c r="AW405" i="7"/>
  <c r="AX405" i="7"/>
  <c r="AI406" i="7"/>
  <c r="AJ406" i="7"/>
  <c r="AK406" i="7"/>
  <c r="AL406" i="7"/>
  <c r="AM406" i="7"/>
  <c r="AN406" i="7"/>
  <c r="AO406" i="7"/>
  <c r="AP406" i="7"/>
  <c r="AQ406" i="7"/>
  <c r="AR406" i="7"/>
  <c r="AS406" i="7"/>
  <c r="AT406" i="7"/>
  <c r="AU406" i="7"/>
  <c r="AV406" i="7"/>
  <c r="AW406" i="7"/>
  <c r="AX406" i="7"/>
  <c r="AI407" i="7"/>
  <c r="AJ407" i="7"/>
  <c r="AK407" i="7"/>
  <c r="AL407" i="7"/>
  <c r="AM407" i="7"/>
  <c r="AN407" i="7"/>
  <c r="AO407" i="7"/>
  <c r="AP407" i="7"/>
  <c r="AQ407" i="7"/>
  <c r="AR407" i="7"/>
  <c r="AS407" i="7"/>
  <c r="AT407" i="7"/>
  <c r="AU407" i="7"/>
  <c r="AV407" i="7"/>
  <c r="AW407" i="7"/>
  <c r="AX407" i="7"/>
  <c r="AI408" i="7"/>
  <c r="AJ408" i="7"/>
  <c r="AK408" i="7"/>
  <c r="AL408" i="7"/>
  <c r="AM408" i="7"/>
  <c r="AN408" i="7"/>
  <c r="AO408" i="7"/>
  <c r="AP408" i="7"/>
  <c r="AQ408" i="7"/>
  <c r="AR408" i="7"/>
  <c r="AS408" i="7"/>
  <c r="AT408" i="7"/>
  <c r="AU408" i="7"/>
  <c r="AV408" i="7"/>
  <c r="AW408" i="7"/>
  <c r="AX408" i="7"/>
  <c r="AI409" i="7"/>
  <c r="AJ409" i="7"/>
  <c r="AK409" i="7"/>
  <c r="AL409" i="7"/>
  <c r="AM409" i="7"/>
  <c r="AN409" i="7"/>
  <c r="AO409" i="7"/>
  <c r="AP409" i="7"/>
  <c r="AQ409" i="7"/>
  <c r="AR409" i="7"/>
  <c r="AS409" i="7"/>
  <c r="AT409" i="7"/>
  <c r="AU409" i="7"/>
  <c r="AV409" i="7"/>
  <c r="AW409" i="7"/>
  <c r="AX409" i="7"/>
  <c r="AI410" i="7"/>
  <c r="AJ410" i="7"/>
  <c r="AK410" i="7"/>
  <c r="AL410" i="7"/>
  <c r="AM410" i="7"/>
  <c r="AN410" i="7"/>
  <c r="AO410" i="7"/>
  <c r="AP410" i="7"/>
  <c r="AQ410" i="7"/>
  <c r="AR410" i="7"/>
  <c r="AS410" i="7"/>
  <c r="AT410" i="7"/>
  <c r="AU410" i="7"/>
  <c r="AV410" i="7"/>
  <c r="AW410" i="7"/>
  <c r="AX410" i="7"/>
  <c r="AI411" i="7"/>
  <c r="AJ411" i="7"/>
  <c r="AK411" i="7"/>
  <c r="AL411" i="7"/>
  <c r="AM411" i="7"/>
  <c r="AN411" i="7"/>
  <c r="AO411" i="7"/>
  <c r="AP411" i="7"/>
  <c r="AQ411" i="7"/>
  <c r="AR411" i="7"/>
  <c r="AS411" i="7"/>
  <c r="AT411" i="7"/>
  <c r="AU411" i="7"/>
  <c r="AV411" i="7"/>
  <c r="AW411" i="7"/>
  <c r="AX411" i="7"/>
  <c r="AI412" i="7"/>
  <c r="AJ412" i="7"/>
  <c r="AK412" i="7"/>
  <c r="AL412" i="7"/>
  <c r="AM412" i="7"/>
  <c r="AN412" i="7"/>
  <c r="AO412" i="7"/>
  <c r="AP412" i="7"/>
  <c r="AQ412" i="7"/>
  <c r="AR412" i="7"/>
  <c r="AS412" i="7"/>
  <c r="AT412" i="7"/>
  <c r="AU412" i="7"/>
  <c r="AV412" i="7"/>
  <c r="AW412" i="7"/>
  <c r="AX412" i="7"/>
  <c r="AI413" i="7"/>
  <c r="AJ413" i="7"/>
  <c r="AK413" i="7"/>
  <c r="AL413" i="7"/>
  <c r="AM413" i="7"/>
  <c r="AN413" i="7"/>
  <c r="AO413" i="7"/>
  <c r="AP413" i="7"/>
  <c r="AQ413" i="7"/>
  <c r="AR413" i="7"/>
  <c r="AS413" i="7"/>
  <c r="AT413" i="7"/>
  <c r="AU413" i="7"/>
  <c r="AV413" i="7"/>
  <c r="AW413" i="7"/>
  <c r="AX413" i="7"/>
  <c r="AI414" i="7"/>
  <c r="AJ414" i="7"/>
  <c r="AK414" i="7"/>
  <c r="AL414" i="7"/>
  <c r="AM414" i="7"/>
  <c r="AN414" i="7"/>
  <c r="AO414" i="7"/>
  <c r="AP414" i="7"/>
  <c r="AQ414" i="7"/>
  <c r="AR414" i="7"/>
  <c r="AS414" i="7"/>
  <c r="AT414" i="7"/>
  <c r="AU414" i="7"/>
  <c r="AV414" i="7"/>
  <c r="AW414" i="7"/>
  <c r="AX414" i="7"/>
  <c r="AI415" i="7"/>
  <c r="AJ415" i="7"/>
  <c r="AK415" i="7"/>
  <c r="AL415" i="7"/>
  <c r="AM415" i="7"/>
  <c r="AN415" i="7"/>
  <c r="AO415" i="7"/>
  <c r="AP415" i="7"/>
  <c r="AQ415" i="7"/>
  <c r="AR415" i="7"/>
  <c r="AS415" i="7"/>
  <c r="AT415" i="7"/>
  <c r="AU415" i="7"/>
  <c r="AV415" i="7"/>
  <c r="AW415" i="7"/>
  <c r="AX415" i="7"/>
  <c r="AI416" i="7"/>
  <c r="AJ416" i="7"/>
  <c r="AK416" i="7"/>
  <c r="AL416" i="7"/>
  <c r="AM416" i="7"/>
  <c r="AN416" i="7"/>
  <c r="AO416" i="7"/>
  <c r="AP416" i="7"/>
  <c r="AQ416" i="7"/>
  <c r="AR416" i="7"/>
  <c r="AS416" i="7"/>
  <c r="AT416" i="7"/>
  <c r="AU416" i="7"/>
  <c r="AV416" i="7"/>
  <c r="AW416" i="7"/>
  <c r="AX416" i="7"/>
  <c r="AI417" i="7"/>
  <c r="AJ417" i="7"/>
  <c r="AK417" i="7"/>
  <c r="AL417" i="7"/>
  <c r="AM417" i="7"/>
  <c r="AN417" i="7"/>
  <c r="AO417" i="7"/>
  <c r="AP417" i="7"/>
  <c r="AQ417" i="7"/>
  <c r="AR417" i="7"/>
  <c r="AS417" i="7"/>
  <c r="AT417" i="7"/>
  <c r="AU417" i="7"/>
  <c r="AV417" i="7"/>
  <c r="AW417" i="7"/>
  <c r="AX417" i="7"/>
  <c r="AI418" i="7"/>
  <c r="AJ418" i="7"/>
  <c r="AK418" i="7"/>
  <c r="AL418" i="7"/>
  <c r="AM418" i="7"/>
  <c r="AN418" i="7"/>
  <c r="AO418" i="7"/>
  <c r="AP418" i="7"/>
  <c r="AQ418" i="7"/>
  <c r="AR418" i="7"/>
  <c r="AS418" i="7"/>
  <c r="AT418" i="7"/>
  <c r="AU418" i="7"/>
  <c r="AV418" i="7"/>
  <c r="AW418" i="7"/>
  <c r="AX418" i="7"/>
  <c r="AI419" i="7"/>
  <c r="AJ419" i="7"/>
  <c r="AK419" i="7"/>
  <c r="AL419" i="7"/>
  <c r="AM419" i="7"/>
  <c r="AN419" i="7"/>
  <c r="AO419" i="7"/>
  <c r="AP419" i="7"/>
  <c r="AQ419" i="7"/>
  <c r="AR419" i="7"/>
  <c r="AS419" i="7"/>
  <c r="AT419" i="7"/>
  <c r="AU419" i="7"/>
  <c r="AV419" i="7"/>
  <c r="AW419" i="7"/>
  <c r="AX419" i="7"/>
  <c r="AI420" i="7"/>
  <c r="AJ420" i="7"/>
  <c r="AK420" i="7"/>
  <c r="AL420" i="7"/>
  <c r="AM420" i="7"/>
  <c r="AN420" i="7"/>
  <c r="AO420" i="7"/>
  <c r="AP420" i="7"/>
  <c r="AQ420" i="7"/>
  <c r="AR420" i="7"/>
  <c r="AS420" i="7"/>
  <c r="AT420" i="7"/>
  <c r="AU420" i="7"/>
  <c r="AV420" i="7"/>
  <c r="AW420" i="7"/>
  <c r="AX420" i="7"/>
  <c r="AI421" i="7"/>
  <c r="AJ421" i="7"/>
  <c r="AK421" i="7"/>
  <c r="AL421" i="7"/>
  <c r="AM421" i="7"/>
  <c r="AN421" i="7"/>
  <c r="AO421" i="7"/>
  <c r="AP421" i="7"/>
  <c r="AQ421" i="7"/>
  <c r="AR421" i="7"/>
  <c r="AS421" i="7"/>
  <c r="AT421" i="7"/>
  <c r="AU421" i="7"/>
  <c r="AV421" i="7"/>
  <c r="AW421" i="7"/>
  <c r="AX421" i="7"/>
  <c r="AI422" i="7"/>
  <c r="AJ422" i="7"/>
  <c r="AK422" i="7"/>
  <c r="AL422" i="7"/>
  <c r="AM422" i="7"/>
  <c r="AN422" i="7"/>
  <c r="AO422" i="7"/>
  <c r="AP422" i="7"/>
  <c r="AQ422" i="7"/>
  <c r="AR422" i="7"/>
  <c r="AS422" i="7"/>
  <c r="AT422" i="7"/>
  <c r="AU422" i="7"/>
  <c r="AV422" i="7"/>
  <c r="AW422" i="7"/>
  <c r="AX422" i="7"/>
  <c r="AI423" i="7"/>
  <c r="AJ423" i="7"/>
  <c r="AK423" i="7"/>
  <c r="AL423" i="7"/>
  <c r="AM423" i="7"/>
  <c r="AN423" i="7"/>
  <c r="AO423" i="7"/>
  <c r="AP423" i="7"/>
  <c r="AQ423" i="7"/>
  <c r="AR423" i="7"/>
  <c r="AS423" i="7"/>
  <c r="AT423" i="7"/>
  <c r="AU423" i="7"/>
  <c r="AV423" i="7"/>
  <c r="AW423" i="7"/>
  <c r="AX423" i="7"/>
  <c r="AI424" i="7"/>
  <c r="AJ424" i="7"/>
  <c r="AK424" i="7"/>
  <c r="AL424" i="7"/>
  <c r="AM424" i="7"/>
  <c r="AN424" i="7"/>
  <c r="AO424" i="7"/>
  <c r="AP424" i="7"/>
  <c r="AQ424" i="7"/>
  <c r="AR424" i="7"/>
  <c r="AS424" i="7"/>
  <c r="AT424" i="7"/>
  <c r="AU424" i="7"/>
  <c r="AV424" i="7"/>
  <c r="AW424" i="7"/>
  <c r="AX424" i="7"/>
  <c r="AI425" i="7"/>
  <c r="AJ425" i="7"/>
  <c r="AK425" i="7"/>
  <c r="AL425" i="7"/>
  <c r="AM425" i="7"/>
  <c r="AN425" i="7"/>
  <c r="AO425" i="7"/>
  <c r="AP425" i="7"/>
  <c r="AQ425" i="7"/>
  <c r="AR425" i="7"/>
  <c r="AS425" i="7"/>
  <c r="AT425" i="7"/>
  <c r="AU425" i="7"/>
  <c r="AV425" i="7"/>
  <c r="AW425" i="7"/>
  <c r="AX425" i="7"/>
  <c r="AI426" i="7"/>
  <c r="AJ426" i="7"/>
  <c r="AK426" i="7"/>
  <c r="AL426" i="7"/>
  <c r="AM426" i="7"/>
  <c r="AN426" i="7"/>
  <c r="AO426" i="7"/>
  <c r="AP426" i="7"/>
  <c r="AQ426" i="7"/>
  <c r="AR426" i="7"/>
  <c r="AS426" i="7"/>
  <c r="AT426" i="7"/>
  <c r="AU426" i="7"/>
  <c r="AV426" i="7"/>
  <c r="AW426" i="7"/>
  <c r="AX426" i="7"/>
  <c r="AI427" i="7"/>
  <c r="AJ427" i="7"/>
  <c r="AK427" i="7"/>
  <c r="AL427" i="7"/>
  <c r="AM427" i="7"/>
  <c r="AN427" i="7"/>
  <c r="AO427" i="7"/>
  <c r="AP427" i="7"/>
  <c r="AQ427" i="7"/>
  <c r="AR427" i="7"/>
  <c r="AS427" i="7"/>
  <c r="AT427" i="7"/>
  <c r="AU427" i="7"/>
  <c r="AV427" i="7"/>
  <c r="AW427" i="7"/>
  <c r="AX427" i="7"/>
  <c r="AI428" i="7"/>
  <c r="AJ428" i="7"/>
  <c r="AK428" i="7"/>
  <c r="AL428" i="7"/>
  <c r="AM428" i="7"/>
  <c r="AN428" i="7"/>
  <c r="AO428" i="7"/>
  <c r="AP428" i="7"/>
  <c r="AQ428" i="7"/>
  <c r="AR428" i="7"/>
  <c r="AS428" i="7"/>
  <c r="AT428" i="7"/>
  <c r="AU428" i="7"/>
  <c r="AV428" i="7"/>
  <c r="AW428" i="7"/>
  <c r="AX428" i="7"/>
  <c r="AI429" i="7"/>
  <c r="AJ429" i="7"/>
  <c r="AK429" i="7"/>
  <c r="AL429" i="7"/>
  <c r="AM429" i="7"/>
  <c r="AN429" i="7"/>
  <c r="AO429" i="7"/>
  <c r="AP429" i="7"/>
  <c r="AQ429" i="7"/>
  <c r="AR429" i="7"/>
  <c r="AS429" i="7"/>
  <c r="AT429" i="7"/>
  <c r="AU429" i="7"/>
  <c r="AV429" i="7"/>
  <c r="AW429" i="7"/>
  <c r="AX429" i="7"/>
  <c r="AI430" i="7"/>
  <c r="AJ430" i="7"/>
  <c r="AK430" i="7"/>
  <c r="AL430" i="7"/>
  <c r="AM430" i="7"/>
  <c r="AN430" i="7"/>
  <c r="AO430" i="7"/>
  <c r="AP430" i="7"/>
  <c r="AQ430" i="7"/>
  <c r="AR430" i="7"/>
  <c r="AS430" i="7"/>
  <c r="AT430" i="7"/>
  <c r="AU430" i="7"/>
  <c r="AV430" i="7"/>
  <c r="AW430" i="7"/>
  <c r="AX430" i="7"/>
  <c r="AI431" i="7"/>
  <c r="AJ431" i="7"/>
  <c r="AK431" i="7"/>
  <c r="AL431" i="7"/>
  <c r="AM431" i="7"/>
  <c r="AN431" i="7"/>
  <c r="AO431" i="7"/>
  <c r="AP431" i="7"/>
  <c r="AQ431" i="7"/>
  <c r="AR431" i="7"/>
  <c r="AS431" i="7"/>
  <c r="AT431" i="7"/>
  <c r="AU431" i="7"/>
  <c r="AV431" i="7"/>
  <c r="AW431" i="7"/>
  <c r="AX431" i="7"/>
  <c r="AI432" i="7"/>
  <c r="AJ432" i="7"/>
  <c r="AK432" i="7"/>
  <c r="AL432" i="7"/>
  <c r="AM432" i="7"/>
  <c r="AN432" i="7"/>
  <c r="AO432" i="7"/>
  <c r="AP432" i="7"/>
  <c r="AQ432" i="7"/>
  <c r="AR432" i="7"/>
  <c r="AS432" i="7"/>
  <c r="AT432" i="7"/>
  <c r="AU432" i="7"/>
  <c r="AV432" i="7"/>
  <c r="AW432" i="7"/>
  <c r="AX432" i="7"/>
  <c r="AI433" i="7"/>
  <c r="AJ433" i="7"/>
  <c r="AK433" i="7"/>
  <c r="AL433" i="7"/>
  <c r="AM433" i="7"/>
  <c r="AN433" i="7"/>
  <c r="AO433" i="7"/>
  <c r="AP433" i="7"/>
  <c r="AQ433" i="7"/>
  <c r="AR433" i="7"/>
  <c r="AS433" i="7"/>
  <c r="AT433" i="7"/>
  <c r="AU433" i="7"/>
  <c r="AV433" i="7"/>
  <c r="AW433" i="7"/>
  <c r="AX433" i="7"/>
  <c r="AI434" i="7"/>
  <c r="AJ434" i="7"/>
  <c r="AK434" i="7"/>
  <c r="AL434" i="7"/>
  <c r="AM434" i="7"/>
  <c r="AN434" i="7"/>
  <c r="AO434" i="7"/>
  <c r="AP434" i="7"/>
  <c r="AQ434" i="7"/>
  <c r="AR434" i="7"/>
  <c r="AS434" i="7"/>
  <c r="AT434" i="7"/>
  <c r="AU434" i="7"/>
  <c r="AV434" i="7"/>
  <c r="AW434" i="7"/>
  <c r="AX434" i="7"/>
  <c r="AI435" i="7"/>
  <c r="AJ435" i="7"/>
  <c r="AK435" i="7"/>
  <c r="AL435" i="7"/>
  <c r="AM435" i="7"/>
  <c r="AN435" i="7"/>
  <c r="AO435" i="7"/>
  <c r="AP435" i="7"/>
  <c r="AQ435" i="7"/>
  <c r="AR435" i="7"/>
  <c r="AS435" i="7"/>
  <c r="AT435" i="7"/>
  <c r="AU435" i="7"/>
  <c r="AV435" i="7"/>
  <c r="AW435" i="7"/>
  <c r="AX435" i="7"/>
  <c r="AI436" i="7"/>
  <c r="AJ436" i="7"/>
  <c r="AK436" i="7"/>
  <c r="AL436" i="7"/>
  <c r="AM436" i="7"/>
  <c r="AN436" i="7"/>
  <c r="AO436" i="7"/>
  <c r="AP436" i="7"/>
  <c r="AQ436" i="7"/>
  <c r="AR436" i="7"/>
  <c r="AS436" i="7"/>
  <c r="AT436" i="7"/>
  <c r="AU436" i="7"/>
  <c r="AV436" i="7"/>
  <c r="AW436" i="7"/>
  <c r="AX436" i="7"/>
  <c r="AI437" i="7"/>
  <c r="AJ437" i="7"/>
  <c r="AK437" i="7"/>
  <c r="AL437" i="7"/>
  <c r="AM437" i="7"/>
  <c r="AN437" i="7"/>
  <c r="AO437" i="7"/>
  <c r="AP437" i="7"/>
  <c r="AQ437" i="7"/>
  <c r="AR437" i="7"/>
  <c r="AS437" i="7"/>
  <c r="AT437" i="7"/>
  <c r="AU437" i="7"/>
  <c r="AV437" i="7"/>
  <c r="AW437" i="7"/>
  <c r="AX437" i="7"/>
  <c r="AI438" i="7"/>
  <c r="AJ438" i="7"/>
  <c r="AK438" i="7"/>
  <c r="AL438" i="7"/>
  <c r="AM438" i="7"/>
  <c r="AN438" i="7"/>
  <c r="AO438" i="7"/>
  <c r="AP438" i="7"/>
  <c r="AQ438" i="7"/>
  <c r="AR438" i="7"/>
  <c r="AS438" i="7"/>
  <c r="AT438" i="7"/>
  <c r="AU438" i="7"/>
  <c r="AV438" i="7"/>
  <c r="AW438" i="7"/>
  <c r="AX438" i="7"/>
  <c r="AI439" i="7"/>
  <c r="AJ439" i="7"/>
  <c r="AK439" i="7"/>
  <c r="AL439" i="7"/>
  <c r="AM439" i="7"/>
  <c r="AN439" i="7"/>
  <c r="AO439" i="7"/>
  <c r="AP439" i="7"/>
  <c r="AQ439" i="7"/>
  <c r="AR439" i="7"/>
  <c r="AS439" i="7"/>
  <c r="AT439" i="7"/>
  <c r="AU439" i="7"/>
  <c r="AV439" i="7"/>
  <c r="AW439" i="7"/>
  <c r="AX439" i="7"/>
  <c r="AI440" i="7"/>
  <c r="AJ440" i="7"/>
  <c r="AK440" i="7"/>
  <c r="AL440" i="7"/>
  <c r="AM440" i="7"/>
  <c r="AN440" i="7"/>
  <c r="AO440" i="7"/>
  <c r="AP440" i="7"/>
  <c r="AQ440" i="7"/>
  <c r="AR440" i="7"/>
  <c r="AS440" i="7"/>
  <c r="AT440" i="7"/>
  <c r="AU440" i="7"/>
  <c r="AV440" i="7"/>
  <c r="AW440" i="7"/>
  <c r="AX440" i="7"/>
  <c r="AI441" i="7"/>
  <c r="AJ441" i="7"/>
  <c r="AK441" i="7"/>
  <c r="AL441" i="7"/>
  <c r="AM441" i="7"/>
  <c r="AN441" i="7"/>
  <c r="AO441" i="7"/>
  <c r="AP441" i="7"/>
  <c r="AQ441" i="7"/>
  <c r="AR441" i="7"/>
  <c r="AS441" i="7"/>
  <c r="AT441" i="7"/>
  <c r="AU441" i="7"/>
  <c r="AV441" i="7"/>
  <c r="AW441" i="7"/>
  <c r="AX441" i="7"/>
  <c r="AI442" i="7"/>
  <c r="AJ442" i="7"/>
  <c r="AK442" i="7"/>
  <c r="AL442" i="7"/>
  <c r="AM442" i="7"/>
  <c r="AN442" i="7"/>
  <c r="AO442" i="7"/>
  <c r="AP442" i="7"/>
  <c r="AQ442" i="7"/>
  <c r="AR442" i="7"/>
  <c r="AS442" i="7"/>
  <c r="AT442" i="7"/>
  <c r="AU442" i="7"/>
  <c r="AV442" i="7"/>
  <c r="AW442" i="7"/>
  <c r="AX442" i="7"/>
  <c r="AI443" i="7"/>
  <c r="AJ443" i="7"/>
  <c r="AK443" i="7"/>
  <c r="AL443" i="7"/>
  <c r="AM443" i="7"/>
  <c r="AN443" i="7"/>
  <c r="AO443" i="7"/>
  <c r="AP443" i="7"/>
  <c r="AQ443" i="7"/>
  <c r="AR443" i="7"/>
  <c r="AS443" i="7"/>
  <c r="AT443" i="7"/>
  <c r="AU443" i="7"/>
  <c r="AV443" i="7"/>
  <c r="AW443" i="7"/>
  <c r="AX443" i="7"/>
  <c r="AI444" i="7"/>
  <c r="AJ444" i="7"/>
  <c r="AK444" i="7"/>
  <c r="AL444" i="7"/>
  <c r="AM444" i="7"/>
  <c r="AN444" i="7"/>
  <c r="AO444" i="7"/>
  <c r="AP444" i="7"/>
  <c r="AQ444" i="7"/>
  <c r="AR444" i="7"/>
  <c r="AS444" i="7"/>
  <c r="AT444" i="7"/>
  <c r="AU444" i="7"/>
  <c r="AV444" i="7"/>
  <c r="AW444" i="7"/>
  <c r="AX444" i="7"/>
  <c r="AI445" i="7"/>
  <c r="AJ445" i="7"/>
  <c r="AK445" i="7"/>
  <c r="AL445" i="7"/>
  <c r="AM445" i="7"/>
  <c r="AN445" i="7"/>
  <c r="AO445" i="7"/>
  <c r="AP445" i="7"/>
  <c r="AQ445" i="7"/>
  <c r="AR445" i="7"/>
  <c r="AS445" i="7"/>
  <c r="AT445" i="7"/>
  <c r="AU445" i="7"/>
  <c r="AV445" i="7"/>
  <c r="AW445" i="7"/>
  <c r="AX445" i="7"/>
  <c r="AI446" i="7"/>
  <c r="AJ446" i="7"/>
  <c r="AK446" i="7"/>
  <c r="AL446" i="7"/>
  <c r="AM446" i="7"/>
  <c r="AN446" i="7"/>
  <c r="AO446" i="7"/>
  <c r="AP446" i="7"/>
  <c r="AQ446" i="7"/>
  <c r="AR446" i="7"/>
  <c r="AS446" i="7"/>
  <c r="AT446" i="7"/>
  <c r="AU446" i="7"/>
  <c r="AV446" i="7"/>
  <c r="AW446" i="7"/>
  <c r="AX446" i="7"/>
  <c r="AI447" i="7"/>
  <c r="AJ447" i="7"/>
  <c r="AK447" i="7"/>
  <c r="AL447" i="7"/>
  <c r="AM447" i="7"/>
  <c r="AN447" i="7"/>
  <c r="AO447" i="7"/>
  <c r="AP447" i="7"/>
  <c r="AQ447" i="7"/>
  <c r="AR447" i="7"/>
  <c r="AS447" i="7"/>
  <c r="AT447" i="7"/>
  <c r="AU447" i="7"/>
  <c r="AV447" i="7"/>
  <c r="AW447" i="7"/>
  <c r="AX447" i="7"/>
  <c r="AI448" i="7"/>
  <c r="AJ448" i="7"/>
  <c r="AK448" i="7"/>
  <c r="AL448" i="7"/>
  <c r="AM448" i="7"/>
  <c r="AN448" i="7"/>
  <c r="AO448" i="7"/>
  <c r="AP448" i="7"/>
  <c r="AQ448" i="7"/>
  <c r="AR448" i="7"/>
  <c r="AS448" i="7"/>
  <c r="AT448" i="7"/>
  <c r="AU448" i="7"/>
  <c r="AV448" i="7"/>
  <c r="AW448" i="7"/>
  <c r="AX448" i="7"/>
  <c r="AI449" i="7"/>
  <c r="AJ449" i="7"/>
  <c r="AK449" i="7"/>
  <c r="AL449" i="7"/>
  <c r="AM449" i="7"/>
  <c r="AN449" i="7"/>
  <c r="AO449" i="7"/>
  <c r="AP449" i="7"/>
  <c r="AQ449" i="7"/>
  <c r="AR449" i="7"/>
  <c r="AS449" i="7"/>
  <c r="AT449" i="7"/>
  <c r="AU449" i="7"/>
  <c r="AV449" i="7"/>
  <c r="AW449" i="7"/>
  <c r="AX449" i="7"/>
  <c r="AI450" i="7"/>
  <c r="AJ450" i="7"/>
  <c r="AK450" i="7"/>
  <c r="AL450" i="7"/>
  <c r="AM450" i="7"/>
  <c r="AN450" i="7"/>
  <c r="AO450" i="7"/>
  <c r="AP450" i="7"/>
  <c r="AQ450" i="7"/>
  <c r="AR450" i="7"/>
  <c r="AS450" i="7"/>
  <c r="AT450" i="7"/>
  <c r="AU450" i="7"/>
  <c r="AV450" i="7"/>
  <c r="AW450" i="7"/>
  <c r="AX450" i="7"/>
  <c r="AI451" i="7"/>
  <c r="AJ451" i="7"/>
  <c r="AK451" i="7"/>
  <c r="AL451" i="7"/>
  <c r="AM451" i="7"/>
  <c r="AN451" i="7"/>
  <c r="AO451" i="7"/>
  <c r="AP451" i="7"/>
  <c r="AQ451" i="7"/>
  <c r="AR451" i="7"/>
  <c r="AS451" i="7"/>
  <c r="AT451" i="7"/>
  <c r="AU451" i="7"/>
  <c r="AV451" i="7"/>
  <c r="AW451" i="7"/>
  <c r="AX451" i="7"/>
  <c r="AI452" i="7"/>
  <c r="AJ452" i="7"/>
  <c r="AK452" i="7"/>
  <c r="AL452" i="7"/>
  <c r="AM452" i="7"/>
  <c r="AN452" i="7"/>
  <c r="AO452" i="7"/>
  <c r="AP452" i="7"/>
  <c r="AQ452" i="7"/>
  <c r="AR452" i="7"/>
  <c r="AS452" i="7"/>
  <c r="AT452" i="7"/>
  <c r="AU452" i="7"/>
  <c r="AV452" i="7"/>
  <c r="AW452" i="7"/>
  <c r="AX452" i="7"/>
  <c r="AI453" i="7"/>
  <c r="AJ453" i="7"/>
  <c r="AK453" i="7"/>
  <c r="AL453" i="7"/>
  <c r="AM453" i="7"/>
  <c r="AN453" i="7"/>
  <c r="AO453" i="7"/>
  <c r="AP453" i="7"/>
  <c r="AQ453" i="7"/>
  <c r="AR453" i="7"/>
  <c r="AS453" i="7"/>
  <c r="AT453" i="7"/>
  <c r="AU453" i="7"/>
  <c r="AV453" i="7"/>
  <c r="AW453" i="7"/>
  <c r="AX453" i="7"/>
  <c r="AI454" i="7"/>
  <c r="AJ454" i="7"/>
  <c r="AK454" i="7"/>
  <c r="AL454" i="7"/>
  <c r="AM454" i="7"/>
  <c r="AN454" i="7"/>
  <c r="AO454" i="7"/>
  <c r="AP454" i="7"/>
  <c r="AQ454" i="7"/>
  <c r="AR454" i="7"/>
  <c r="AS454" i="7"/>
  <c r="AT454" i="7"/>
  <c r="AU454" i="7"/>
  <c r="AV454" i="7"/>
  <c r="AW454" i="7"/>
  <c r="AX454" i="7"/>
  <c r="AI455" i="7"/>
  <c r="AJ455" i="7"/>
  <c r="AK455" i="7"/>
  <c r="AL455" i="7"/>
  <c r="AM455" i="7"/>
  <c r="AN455" i="7"/>
  <c r="AO455" i="7"/>
  <c r="AP455" i="7"/>
  <c r="AQ455" i="7"/>
  <c r="AR455" i="7"/>
  <c r="AS455" i="7"/>
  <c r="AT455" i="7"/>
  <c r="AU455" i="7"/>
  <c r="AV455" i="7"/>
  <c r="AW455" i="7"/>
  <c r="AX455" i="7"/>
  <c r="AI456" i="7"/>
  <c r="AJ456" i="7"/>
  <c r="AK456" i="7"/>
  <c r="AL456" i="7"/>
  <c r="AM456" i="7"/>
  <c r="AN456" i="7"/>
  <c r="AO456" i="7"/>
  <c r="AP456" i="7"/>
  <c r="AQ456" i="7"/>
  <c r="AR456" i="7"/>
  <c r="AS456" i="7"/>
  <c r="AT456" i="7"/>
  <c r="AU456" i="7"/>
  <c r="AV456" i="7"/>
  <c r="AW456" i="7"/>
  <c r="AX456" i="7"/>
  <c r="AI457" i="7"/>
  <c r="AJ457" i="7"/>
  <c r="AK457" i="7"/>
  <c r="AL457" i="7"/>
  <c r="AM457" i="7"/>
  <c r="AN457" i="7"/>
  <c r="AO457" i="7"/>
  <c r="AP457" i="7"/>
  <c r="AQ457" i="7"/>
  <c r="AR457" i="7"/>
  <c r="AS457" i="7"/>
  <c r="AT457" i="7"/>
  <c r="AU457" i="7"/>
  <c r="AV457" i="7"/>
  <c r="AW457" i="7"/>
  <c r="AX457" i="7"/>
  <c r="AI458" i="7"/>
  <c r="AJ458" i="7"/>
  <c r="AK458" i="7"/>
  <c r="AL458" i="7"/>
  <c r="AM458" i="7"/>
  <c r="AN458" i="7"/>
  <c r="AO458" i="7"/>
  <c r="AP458" i="7"/>
  <c r="AQ458" i="7"/>
  <c r="AR458" i="7"/>
  <c r="AS458" i="7"/>
  <c r="AT458" i="7"/>
  <c r="AU458" i="7"/>
  <c r="AV458" i="7"/>
  <c r="AW458" i="7"/>
  <c r="AX458" i="7"/>
  <c r="AI459" i="7"/>
  <c r="AJ459" i="7"/>
  <c r="AK459" i="7"/>
  <c r="AL459" i="7"/>
  <c r="AM459" i="7"/>
  <c r="AN459" i="7"/>
  <c r="AO459" i="7"/>
  <c r="AP459" i="7"/>
  <c r="AQ459" i="7"/>
  <c r="AR459" i="7"/>
  <c r="AS459" i="7"/>
  <c r="AT459" i="7"/>
  <c r="AU459" i="7"/>
  <c r="AV459" i="7"/>
  <c r="AW459" i="7"/>
  <c r="AX459" i="7"/>
  <c r="AI460" i="7"/>
  <c r="AJ460" i="7"/>
  <c r="AK460" i="7"/>
  <c r="AL460" i="7"/>
  <c r="AM460" i="7"/>
  <c r="AN460" i="7"/>
  <c r="AO460" i="7"/>
  <c r="AP460" i="7"/>
  <c r="AQ460" i="7"/>
  <c r="AR460" i="7"/>
  <c r="AS460" i="7"/>
  <c r="AT460" i="7"/>
  <c r="AU460" i="7"/>
  <c r="AV460" i="7"/>
  <c r="AW460" i="7"/>
  <c r="AX460" i="7"/>
  <c r="AI461" i="7"/>
  <c r="AJ461" i="7"/>
  <c r="AK461" i="7"/>
  <c r="AL461" i="7"/>
  <c r="AM461" i="7"/>
  <c r="AN461" i="7"/>
  <c r="AO461" i="7"/>
  <c r="AP461" i="7"/>
  <c r="AQ461" i="7"/>
  <c r="AR461" i="7"/>
  <c r="AS461" i="7"/>
  <c r="AT461" i="7"/>
  <c r="AU461" i="7"/>
  <c r="AV461" i="7"/>
  <c r="AW461" i="7"/>
  <c r="AX461" i="7"/>
  <c r="AI462" i="7"/>
  <c r="AJ462" i="7"/>
  <c r="AK462" i="7"/>
  <c r="AL462" i="7"/>
  <c r="AM462" i="7"/>
  <c r="AN462" i="7"/>
  <c r="AO462" i="7"/>
  <c r="AP462" i="7"/>
  <c r="AQ462" i="7"/>
  <c r="AR462" i="7"/>
  <c r="AS462" i="7"/>
  <c r="AT462" i="7"/>
  <c r="AU462" i="7"/>
  <c r="AV462" i="7"/>
  <c r="AW462" i="7"/>
  <c r="AX462" i="7"/>
  <c r="AI463" i="7"/>
  <c r="AJ463" i="7"/>
  <c r="AK463" i="7"/>
  <c r="AL463" i="7"/>
  <c r="AM463" i="7"/>
  <c r="AN463" i="7"/>
  <c r="AO463" i="7"/>
  <c r="AP463" i="7"/>
  <c r="AQ463" i="7"/>
  <c r="AR463" i="7"/>
  <c r="AS463" i="7"/>
  <c r="AT463" i="7"/>
  <c r="AU463" i="7"/>
  <c r="AV463" i="7"/>
  <c r="AW463" i="7"/>
  <c r="AX463" i="7"/>
  <c r="AI464" i="7"/>
  <c r="AJ464" i="7"/>
  <c r="AK464" i="7"/>
  <c r="AL464" i="7"/>
  <c r="AM464" i="7"/>
  <c r="AN464" i="7"/>
  <c r="AO464" i="7"/>
  <c r="AP464" i="7"/>
  <c r="AQ464" i="7"/>
  <c r="AR464" i="7"/>
  <c r="AS464" i="7"/>
  <c r="AT464" i="7"/>
  <c r="AU464" i="7"/>
  <c r="AV464" i="7"/>
  <c r="AW464" i="7"/>
  <c r="AX464" i="7"/>
  <c r="AI465" i="7"/>
  <c r="AJ465" i="7"/>
  <c r="AK465" i="7"/>
  <c r="AL465" i="7"/>
  <c r="AM465" i="7"/>
  <c r="AN465" i="7"/>
  <c r="AO465" i="7"/>
  <c r="AP465" i="7"/>
  <c r="AQ465" i="7"/>
  <c r="AR465" i="7"/>
  <c r="AS465" i="7"/>
  <c r="AT465" i="7"/>
  <c r="AU465" i="7"/>
  <c r="AV465" i="7"/>
  <c r="AW465" i="7"/>
  <c r="AX465" i="7"/>
  <c r="AI466" i="7"/>
  <c r="AJ466" i="7"/>
  <c r="AK466" i="7"/>
  <c r="AL466" i="7"/>
  <c r="AM466" i="7"/>
  <c r="AN466" i="7"/>
  <c r="AO466" i="7"/>
  <c r="AP466" i="7"/>
  <c r="AQ466" i="7"/>
  <c r="AR466" i="7"/>
  <c r="AS466" i="7"/>
  <c r="AT466" i="7"/>
  <c r="AU466" i="7"/>
  <c r="AV466" i="7"/>
  <c r="AW466" i="7"/>
  <c r="AX466" i="7"/>
  <c r="AI467" i="7"/>
  <c r="AJ467" i="7"/>
  <c r="AK467" i="7"/>
  <c r="AL467" i="7"/>
  <c r="AM467" i="7"/>
  <c r="AN467" i="7"/>
  <c r="AO467" i="7"/>
  <c r="AP467" i="7"/>
  <c r="AQ467" i="7"/>
  <c r="AR467" i="7"/>
  <c r="AS467" i="7"/>
  <c r="AT467" i="7"/>
  <c r="AU467" i="7"/>
  <c r="AV467" i="7"/>
  <c r="AW467" i="7"/>
  <c r="AX467" i="7"/>
  <c r="AI468" i="7"/>
  <c r="AJ468" i="7"/>
  <c r="AK468" i="7"/>
  <c r="AL468" i="7"/>
  <c r="AM468" i="7"/>
  <c r="AN468" i="7"/>
  <c r="AO468" i="7"/>
  <c r="AP468" i="7"/>
  <c r="AQ468" i="7"/>
  <c r="AR468" i="7"/>
  <c r="AS468" i="7"/>
  <c r="AT468" i="7"/>
  <c r="AU468" i="7"/>
  <c r="AV468" i="7"/>
  <c r="AW468" i="7"/>
  <c r="AX468" i="7"/>
  <c r="AI469" i="7"/>
  <c r="AJ469" i="7"/>
  <c r="AK469" i="7"/>
  <c r="AL469" i="7"/>
  <c r="AM469" i="7"/>
  <c r="AN469" i="7"/>
  <c r="AO469" i="7"/>
  <c r="AP469" i="7"/>
  <c r="AQ469" i="7"/>
  <c r="AR469" i="7"/>
  <c r="AS469" i="7"/>
  <c r="AT469" i="7"/>
  <c r="AU469" i="7"/>
  <c r="AV469" i="7"/>
  <c r="AW469" i="7"/>
  <c r="AX469" i="7"/>
  <c r="AI470" i="7"/>
  <c r="AJ470" i="7"/>
  <c r="AK470" i="7"/>
  <c r="AL470" i="7"/>
  <c r="AM470" i="7"/>
  <c r="AN470" i="7"/>
  <c r="AO470" i="7"/>
  <c r="AP470" i="7"/>
  <c r="AQ470" i="7"/>
  <c r="AR470" i="7"/>
  <c r="AS470" i="7"/>
  <c r="AT470" i="7"/>
  <c r="AU470" i="7"/>
  <c r="AV470" i="7"/>
  <c r="AW470" i="7"/>
  <c r="AX470" i="7"/>
  <c r="AI471" i="7"/>
  <c r="AJ471" i="7"/>
  <c r="AK471" i="7"/>
  <c r="AL471" i="7"/>
  <c r="AM471" i="7"/>
  <c r="AN471" i="7"/>
  <c r="AO471" i="7"/>
  <c r="AP471" i="7"/>
  <c r="AQ471" i="7"/>
  <c r="AR471" i="7"/>
  <c r="AS471" i="7"/>
  <c r="AT471" i="7"/>
  <c r="AU471" i="7"/>
  <c r="AV471" i="7"/>
  <c r="AW471" i="7"/>
  <c r="AX471" i="7"/>
  <c r="AI472" i="7"/>
  <c r="AJ472" i="7"/>
  <c r="AK472" i="7"/>
  <c r="AL472" i="7"/>
  <c r="AM472" i="7"/>
  <c r="AN472" i="7"/>
  <c r="AO472" i="7"/>
  <c r="AP472" i="7"/>
  <c r="AQ472" i="7"/>
  <c r="AR472" i="7"/>
  <c r="AS472" i="7"/>
  <c r="AT472" i="7"/>
  <c r="AU472" i="7"/>
  <c r="AV472" i="7"/>
  <c r="AW472" i="7"/>
  <c r="AX472" i="7"/>
  <c r="AI473" i="7"/>
  <c r="AJ473" i="7"/>
  <c r="AK473" i="7"/>
  <c r="AL473" i="7"/>
  <c r="AM473" i="7"/>
  <c r="AN473" i="7"/>
  <c r="AO473" i="7"/>
  <c r="AP473" i="7"/>
  <c r="AQ473" i="7"/>
  <c r="AR473" i="7"/>
  <c r="AS473" i="7"/>
  <c r="AT473" i="7"/>
  <c r="AU473" i="7"/>
  <c r="AV473" i="7"/>
  <c r="AW473" i="7"/>
  <c r="AX473" i="7"/>
  <c r="AI474" i="7"/>
  <c r="AJ474" i="7"/>
  <c r="AK474" i="7"/>
  <c r="AL474" i="7"/>
  <c r="AM474" i="7"/>
  <c r="AN474" i="7"/>
  <c r="AO474" i="7"/>
  <c r="AP474" i="7"/>
  <c r="AQ474" i="7"/>
  <c r="AR474" i="7"/>
  <c r="AS474" i="7"/>
  <c r="AT474" i="7"/>
  <c r="AU474" i="7"/>
  <c r="AV474" i="7"/>
  <c r="AW474" i="7"/>
  <c r="AX474" i="7"/>
  <c r="AI475" i="7"/>
  <c r="AJ475" i="7"/>
  <c r="AK475" i="7"/>
  <c r="AL475" i="7"/>
  <c r="AM475" i="7"/>
  <c r="AN475" i="7"/>
  <c r="AO475" i="7"/>
  <c r="AP475" i="7"/>
  <c r="AQ475" i="7"/>
  <c r="AR475" i="7"/>
  <c r="AS475" i="7"/>
  <c r="AT475" i="7"/>
  <c r="AU475" i="7"/>
  <c r="AV475" i="7"/>
  <c r="AW475" i="7"/>
  <c r="AX475" i="7"/>
  <c r="AI476" i="7"/>
  <c r="AJ476" i="7"/>
  <c r="AK476" i="7"/>
  <c r="AL476" i="7"/>
  <c r="AM476" i="7"/>
  <c r="AN476" i="7"/>
  <c r="AO476" i="7"/>
  <c r="AP476" i="7"/>
  <c r="AQ476" i="7"/>
  <c r="AR476" i="7"/>
  <c r="AS476" i="7"/>
  <c r="AT476" i="7"/>
  <c r="AU476" i="7"/>
  <c r="AV476" i="7"/>
  <c r="AW476" i="7"/>
  <c r="AX476" i="7"/>
  <c r="AI477" i="7"/>
  <c r="AJ477" i="7"/>
  <c r="AK477" i="7"/>
  <c r="AL477" i="7"/>
  <c r="AM477" i="7"/>
  <c r="AN477" i="7"/>
  <c r="AO477" i="7"/>
  <c r="AP477" i="7"/>
  <c r="AQ477" i="7"/>
  <c r="AR477" i="7"/>
  <c r="AS477" i="7"/>
  <c r="AT477" i="7"/>
  <c r="AU477" i="7"/>
  <c r="AV477" i="7"/>
  <c r="AW477" i="7"/>
  <c r="AX477" i="7"/>
  <c r="AI478" i="7"/>
  <c r="AJ478" i="7"/>
  <c r="AK478" i="7"/>
  <c r="AL478" i="7"/>
  <c r="AM478" i="7"/>
  <c r="AN478" i="7"/>
  <c r="AO478" i="7"/>
  <c r="AP478" i="7"/>
  <c r="AQ478" i="7"/>
  <c r="AR478" i="7"/>
  <c r="AS478" i="7"/>
  <c r="AT478" i="7"/>
  <c r="AU478" i="7"/>
  <c r="AV478" i="7"/>
  <c r="AW478" i="7"/>
  <c r="AX478" i="7"/>
  <c r="AI479" i="7"/>
  <c r="AJ479" i="7"/>
  <c r="AK479" i="7"/>
  <c r="AL479" i="7"/>
  <c r="AM479" i="7"/>
  <c r="AN479" i="7"/>
  <c r="AO479" i="7"/>
  <c r="AP479" i="7"/>
  <c r="AQ479" i="7"/>
  <c r="AR479" i="7"/>
  <c r="AS479" i="7"/>
  <c r="AT479" i="7"/>
  <c r="AU479" i="7"/>
  <c r="AV479" i="7"/>
  <c r="AW479" i="7"/>
  <c r="AX479" i="7"/>
  <c r="AI480" i="7"/>
  <c r="AJ480" i="7"/>
  <c r="AK480" i="7"/>
  <c r="AL480" i="7"/>
  <c r="AM480" i="7"/>
  <c r="AN480" i="7"/>
  <c r="AO480" i="7"/>
  <c r="AP480" i="7"/>
  <c r="AQ480" i="7"/>
  <c r="AR480" i="7"/>
  <c r="AS480" i="7"/>
  <c r="AT480" i="7"/>
  <c r="AU480" i="7"/>
  <c r="AV480" i="7"/>
  <c r="AW480" i="7"/>
  <c r="AX480" i="7"/>
  <c r="AI481" i="7"/>
  <c r="AJ481" i="7"/>
  <c r="AK481" i="7"/>
  <c r="AL481" i="7"/>
  <c r="AM481" i="7"/>
  <c r="AN481" i="7"/>
  <c r="AO481" i="7"/>
  <c r="AP481" i="7"/>
  <c r="AQ481" i="7"/>
  <c r="AR481" i="7"/>
  <c r="AS481" i="7"/>
  <c r="AT481" i="7"/>
  <c r="AU481" i="7"/>
  <c r="AV481" i="7"/>
  <c r="AW481" i="7"/>
  <c r="AX481" i="7"/>
  <c r="AI482" i="7"/>
  <c r="AJ482" i="7"/>
  <c r="AK482" i="7"/>
  <c r="AL482" i="7"/>
  <c r="AM482" i="7"/>
  <c r="AN482" i="7"/>
  <c r="AO482" i="7"/>
  <c r="AP482" i="7"/>
  <c r="AQ482" i="7"/>
  <c r="AR482" i="7"/>
  <c r="AS482" i="7"/>
  <c r="AT482" i="7"/>
  <c r="AU482" i="7"/>
  <c r="AV482" i="7"/>
  <c r="AW482" i="7"/>
  <c r="AX482" i="7"/>
  <c r="AI483" i="7"/>
  <c r="AJ483" i="7"/>
  <c r="AK483" i="7"/>
  <c r="AL483" i="7"/>
  <c r="AM483" i="7"/>
  <c r="AN483" i="7"/>
  <c r="AO483" i="7"/>
  <c r="AP483" i="7"/>
  <c r="AQ483" i="7"/>
  <c r="AR483" i="7"/>
  <c r="AS483" i="7"/>
  <c r="AT483" i="7"/>
  <c r="AU483" i="7"/>
  <c r="AV483" i="7"/>
  <c r="AW483" i="7"/>
  <c r="AX483" i="7"/>
  <c r="AI484" i="7"/>
  <c r="AJ484" i="7"/>
  <c r="AK484" i="7"/>
  <c r="AL484" i="7"/>
  <c r="AM484" i="7"/>
  <c r="AN484" i="7"/>
  <c r="AO484" i="7"/>
  <c r="AP484" i="7"/>
  <c r="AQ484" i="7"/>
  <c r="AR484" i="7"/>
  <c r="AS484" i="7"/>
  <c r="AT484" i="7"/>
  <c r="AU484" i="7"/>
  <c r="AV484" i="7"/>
  <c r="AW484" i="7"/>
  <c r="AX484" i="7"/>
  <c r="AI485" i="7"/>
  <c r="AJ485" i="7"/>
  <c r="AK485" i="7"/>
  <c r="AL485" i="7"/>
  <c r="AM485" i="7"/>
  <c r="AN485" i="7"/>
  <c r="AO485" i="7"/>
  <c r="AP485" i="7"/>
  <c r="AQ485" i="7"/>
  <c r="AR485" i="7"/>
  <c r="AS485" i="7"/>
  <c r="AT485" i="7"/>
  <c r="AU485" i="7"/>
  <c r="AV485" i="7"/>
  <c r="AW485" i="7"/>
  <c r="AX485" i="7"/>
  <c r="AI486" i="7"/>
  <c r="AJ486" i="7"/>
  <c r="AK486" i="7"/>
  <c r="AL486" i="7"/>
  <c r="AM486" i="7"/>
  <c r="AN486" i="7"/>
  <c r="AO486" i="7"/>
  <c r="AP486" i="7"/>
  <c r="AQ486" i="7"/>
  <c r="AR486" i="7"/>
  <c r="AS486" i="7"/>
  <c r="AT486" i="7"/>
  <c r="AU486" i="7"/>
  <c r="AV486" i="7"/>
  <c r="AW486" i="7"/>
  <c r="AX486" i="7"/>
  <c r="AI487" i="7"/>
  <c r="AJ487" i="7"/>
  <c r="AK487" i="7"/>
  <c r="AL487" i="7"/>
  <c r="AM487" i="7"/>
  <c r="AN487" i="7"/>
  <c r="AO487" i="7"/>
  <c r="AP487" i="7"/>
  <c r="AQ487" i="7"/>
  <c r="AR487" i="7"/>
  <c r="AS487" i="7"/>
  <c r="AT487" i="7"/>
  <c r="AU487" i="7"/>
  <c r="AV487" i="7"/>
  <c r="AW487" i="7"/>
  <c r="AX487" i="7"/>
  <c r="AI488" i="7"/>
  <c r="AJ488" i="7"/>
  <c r="AK488" i="7"/>
  <c r="AL488" i="7"/>
  <c r="AM488" i="7"/>
  <c r="AN488" i="7"/>
  <c r="AO488" i="7"/>
  <c r="AP488" i="7"/>
  <c r="AQ488" i="7"/>
  <c r="AR488" i="7"/>
  <c r="AS488" i="7"/>
  <c r="AT488" i="7"/>
  <c r="AU488" i="7"/>
  <c r="AV488" i="7"/>
  <c r="AW488" i="7"/>
  <c r="AX488" i="7"/>
  <c r="AI489" i="7"/>
  <c r="AJ489" i="7"/>
  <c r="AK489" i="7"/>
  <c r="AL489" i="7"/>
  <c r="AM489" i="7"/>
  <c r="AN489" i="7"/>
  <c r="AO489" i="7"/>
  <c r="AP489" i="7"/>
  <c r="AQ489" i="7"/>
  <c r="AR489" i="7"/>
  <c r="AS489" i="7"/>
  <c r="AT489" i="7"/>
  <c r="AU489" i="7"/>
  <c r="AV489" i="7"/>
  <c r="AW489" i="7"/>
  <c r="AX489" i="7"/>
  <c r="AI490" i="7"/>
  <c r="AJ490" i="7"/>
  <c r="AK490" i="7"/>
  <c r="AL490" i="7"/>
  <c r="AM490" i="7"/>
  <c r="AN490" i="7"/>
  <c r="AO490" i="7"/>
  <c r="AP490" i="7"/>
  <c r="AQ490" i="7"/>
  <c r="AR490" i="7"/>
  <c r="AS490" i="7"/>
  <c r="AT490" i="7"/>
  <c r="AU490" i="7"/>
  <c r="AV490" i="7"/>
  <c r="AW490" i="7"/>
  <c r="AX490" i="7"/>
  <c r="AI491" i="7"/>
  <c r="AJ491" i="7"/>
  <c r="AK491" i="7"/>
  <c r="AL491" i="7"/>
  <c r="AM491" i="7"/>
  <c r="AN491" i="7"/>
  <c r="AO491" i="7"/>
  <c r="AP491" i="7"/>
  <c r="AQ491" i="7"/>
  <c r="AR491" i="7"/>
  <c r="AS491" i="7"/>
  <c r="AT491" i="7"/>
  <c r="AU491" i="7"/>
  <c r="AV491" i="7"/>
  <c r="AW491" i="7"/>
  <c r="AX491" i="7"/>
  <c r="AI492" i="7"/>
  <c r="AJ492" i="7"/>
  <c r="AK492" i="7"/>
  <c r="AL492" i="7"/>
  <c r="AM492" i="7"/>
  <c r="AN492" i="7"/>
  <c r="AO492" i="7"/>
  <c r="AP492" i="7"/>
  <c r="AQ492" i="7"/>
  <c r="AR492" i="7"/>
  <c r="AS492" i="7"/>
  <c r="AT492" i="7"/>
  <c r="AU492" i="7"/>
  <c r="AV492" i="7"/>
  <c r="AW492" i="7"/>
  <c r="AX492" i="7"/>
  <c r="AI493" i="7"/>
  <c r="AJ493" i="7"/>
  <c r="AK493" i="7"/>
  <c r="AL493" i="7"/>
  <c r="AM493" i="7"/>
  <c r="AN493" i="7"/>
  <c r="AO493" i="7"/>
  <c r="AP493" i="7"/>
  <c r="AQ493" i="7"/>
  <c r="AR493" i="7"/>
  <c r="AS493" i="7"/>
  <c r="AT493" i="7"/>
  <c r="AU493" i="7"/>
  <c r="AV493" i="7"/>
  <c r="AW493" i="7"/>
  <c r="AX493" i="7"/>
  <c r="AI494" i="7"/>
  <c r="AJ494" i="7"/>
  <c r="AK494" i="7"/>
  <c r="AL494" i="7"/>
  <c r="AM494" i="7"/>
  <c r="AN494" i="7"/>
  <c r="AO494" i="7"/>
  <c r="AP494" i="7"/>
  <c r="AQ494" i="7"/>
  <c r="AR494" i="7"/>
  <c r="AS494" i="7"/>
  <c r="AT494" i="7"/>
  <c r="AU494" i="7"/>
  <c r="AV494" i="7"/>
  <c r="AW494" i="7"/>
  <c r="AX494" i="7"/>
  <c r="AI495" i="7"/>
  <c r="AJ495" i="7"/>
  <c r="AK495" i="7"/>
  <c r="AL495" i="7"/>
  <c r="AM495" i="7"/>
  <c r="AN495" i="7"/>
  <c r="AO495" i="7"/>
  <c r="AP495" i="7"/>
  <c r="AQ495" i="7"/>
  <c r="AR495" i="7"/>
  <c r="AS495" i="7"/>
  <c r="AT495" i="7"/>
  <c r="AU495" i="7"/>
  <c r="AV495" i="7"/>
  <c r="AW495" i="7"/>
  <c r="AX495" i="7"/>
  <c r="AI496" i="7"/>
  <c r="AJ496" i="7"/>
  <c r="AK496" i="7"/>
  <c r="AL496" i="7"/>
  <c r="AM496" i="7"/>
  <c r="AN496" i="7"/>
  <c r="AO496" i="7"/>
  <c r="AP496" i="7"/>
  <c r="AQ496" i="7"/>
  <c r="AR496" i="7"/>
  <c r="AS496" i="7"/>
  <c r="AT496" i="7"/>
  <c r="AU496" i="7"/>
  <c r="AV496" i="7"/>
  <c r="AW496" i="7"/>
  <c r="AX496" i="7"/>
  <c r="AI497" i="7"/>
  <c r="AJ497" i="7"/>
  <c r="AK497" i="7"/>
  <c r="AL497" i="7"/>
  <c r="AM497" i="7"/>
  <c r="AN497" i="7"/>
  <c r="AO497" i="7"/>
  <c r="AP497" i="7"/>
  <c r="AQ497" i="7"/>
  <c r="AR497" i="7"/>
  <c r="AS497" i="7"/>
  <c r="AT497" i="7"/>
  <c r="AU497" i="7"/>
  <c r="AV497" i="7"/>
  <c r="AW497" i="7"/>
  <c r="AX497" i="7"/>
  <c r="AI498" i="7"/>
  <c r="AJ498" i="7"/>
  <c r="AK498" i="7"/>
  <c r="AL498" i="7"/>
  <c r="AM498" i="7"/>
  <c r="AN498" i="7"/>
  <c r="AO498" i="7"/>
  <c r="AP498" i="7"/>
  <c r="AQ498" i="7"/>
  <c r="AR498" i="7"/>
  <c r="AS498" i="7"/>
  <c r="AT498" i="7"/>
  <c r="AU498" i="7"/>
  <c r="AV498" i="7"/>
  <c r="AW498" i="7"/>
  <c r="AX498" i="7"/>
  <c r="AI499" i="7"/>
  <c r="AJ499" i="7"/>
  <c r="AK499" i="7"/>
  <c r="AL499" i="7"/>
  <c r="AM499" i="7"/>
  <c r="AN499" i="7"/>
  <c r="AO499" i="7"/>
  <c r="AP499" i="7"/>
  <c r="AQ499" i="7"/>
  <c r="AR499" i="7"/>
  <c r="AS499" i="7"/>
  <c r="AT499" i="7"/>
  <c r="AU499" i="7"/>
  <c r="AV499" i="7"/>
  <c r="AW499" i="7"/>
  <c r="AX499" i="7"/>
  <c r="AI500" i="7"/>
  <c r="AJ500" i="7"/>
  <c r="AK500" i="7"/>
  <c r="AL500" i="7"/>
  <c r="AM500" i="7"/>
  <c r="AN500" i="7"/>
  <c r="AO500" i="7"/>
  <c r="AP500" i="7"/>
  <c r="AQ500" i="7"/>
  <c r="AR500" i="7"/>
  <c r="AS500" i="7"/>
  <c r="AT500" i="7"/>
  <c r="AU500" i="7"/>
  <c r="AV500" i="7"/>
  <c r="AW500" i="7"/>
  <c r="AX500" i="7"/>
  <c r="AI501" i="7"/>
  <c r="AJ501" i="7"/>
  <c r="AK501" i="7"/>
  <c r="AL501" i="7"/>
  <c r="AM501" i="7"/>
  <c r="AN501" i="7"/>
  <c r="AO501" i="7"/>
  <c r="AP501" i="7"/>
  <c r="AQ501" i="7"/>
  <c r="AR501" i="7"/>
  <c r="AS501" i="7"/>
  <c r="AT501" i="7"/>
  <c r="AU501" i="7"/>
  <c r="AV501" i="7"/>
  <c r="AW501" i="7"/>
  <c r="AX501" i="7"/>
  <c r="AI502" i="7"/>
  <c r="AJ502" i="7"/>
  <c r="AK502" i="7"/>
  <c r="AL502" i="7"/>
  <c r="AM502" i="7"/>
  <c r="AN502" i="7"/>
  <c r="AO502" i="7"/>
  <c r="AP502" i="7"/>
  <c r="AQ502" i="7"/>
  <c r="AR502" i="7"/>
  <c r="AS502" i="7"/>
  <c r="AT502" i="7"/>
  <c r="AU502" i="7"/>
  <c r="AV502" i="7"/>
  <c r="AW502" i="7"/>
  <c r="AX502" i="7"/>
  <c r="AI503" i="7"/>
  <c r="AJ503" i="7"/>
  <c r="AK503" i="7"/>
  <c r="AL503" i="7"/>
  <c r="AM503" i="7"/>
  <c r="AN503" i="7"/>
  <c r="AO503" i="7"/>
  <c r="AP503" i="7"/>
  <c r="AQ503" i="7"/>
  <c r="AR503" i="7"/>
  <c r="AS503" i="7"/>
  <c r="AT503" i="7"/>
  <c r="AU503" i="7"/>
  <c r="AV503" i="7"/>
  <c r="AW503" i="7"/>
  <c r="AX503" i="7"/>
  <c r="AI504" i="7"/>
  <c r="AJ504" i="7"/>
  <c r="AK504" i="7"/>
  <c r="AL504" i="7"/>
  <c r="AM504" i="7"/>
  <c r="AN504" i="7"/>
  <c r="AO504" i="7"/>
  <c r="AP504" i="7"/>
  <c r="AQ504" i="7"/>
  <c r="AR504" i="7"/>
  <c r="AS504" i="7"/>
  <c r="AT504" i="7"/>
  <c r="AU504" i="7"/>
  <c r="AV504" i="7"/>
  <c r="AW504" i="7"/>
  <c r="AX504" i="7"/>
  <c r="AI505" i="7"/>
  <c r="AJ505" i="7"/>
  <c r="AK505" i="7"/>
  <c r="AL505" i="7"/>
  <c r="AM505" i="7"/>
  <c r="AN505" i="7"/>
  <c r="AO505" i="7"/>
  <c r="AP505" i="7"/>
  <c r="AQ505" i="7"/>
  <c r="AR505" i="7"/>
  <c r="AS505" i="7"/>
  <c r="AT505" i="7"/>
  <c r="AU505" i="7"/>
  <c r="AV505" i="7"/>
  <c r="AW505" i="7"/>
  <c r="AX505" i="7"/>
  <c r="AI506" i="7"/>
  <c r="AJ506" i="7"/>
  <c r="AK506" i="7"/>
  <c r="AL506" i="7"/>
  <c r="AM506" i="7"/>
  <c r="AN506" i="7"/>
  <c r="AO506" i="7"/>
  <c r="AP506" i="7"/>
  <c r="AQ506" i="7"/>
  <c r="AR506" i="7"/>
  <c r="AS506" i="7"/>
  <c r="AT506" i="7"/>
  <c r="AU506" i="7"/>
  <c r="AV506" i="7"/>
  <c r="AW506" i="7"/>
  <c r="AX506" i="7"/>
  <c r="AI507" i="7"/>
  <c r="AJ507" i="7"/>
  <c r="AK507" i="7"/>
  <c r="AL507" i="7"/>
  <c r="AM507" i="7"/>
  <c r="AN507" i="7"/>
  <c r="AO507" i="7"/>
  <c r="AP507" i="7"/>
  <c r="AQ507" i="7"/>
  <c r="AR507" i="7"/>
  <c r="AS507" i="7"/>
  <c r="AT507" i="7"/>
  <c r="AU507" i="7"/>
  <c r="AV507" i="7"/>
  <c r="AW507" i="7"/>
  <c r="AX507" i="7"/>
  <c r="AI508" i="7"/>
  <c r="AJ508" i="7"/>
  <c r="AK508" i="7"/>
  <c r="AL508" i="7"/>
  <c r="AM508" i="7"/>
  <c r="AN508" i="7"/>
  <c r="AO508" i="7"/>
  <c r="AP508" i="7"/>
  <c r="AQ508" i="7"/>
  <c r="AR508" i="7"/>
  <c r="AS508" i="7"/>
  <c r="AT508" i="7"/>
  <c r="AU508" i="7"/>
  <c r="AV508" i="7"/>
  <c r="AW508" i="7"/>
  <c r="AX508" i="7"/>
  <c r="AI509" i="7"/>
  <c r="AJ509" i="7"/>
  <c r="AK509" i="7"/>
  <c r="AL509" i="7"/>
  <c r="AM509" i="7"/>
  <c r="AN509" i="7"/>
  <c r="AO509" i="7"/>
  <c r="AP509" i="7"/>
  <c r="AQ509" i="7"/>
  <c r="AR509" i="7"/>
  <c r="AS509" i="7"/>
  <c r="AT509" i="7"/>
  <c r="AU509" i="7"/>
  <c r="AV509" i="7"/>
  <c r="AW509" i="7"/>
  <c r="AX509" i="7"/>
  <c r="AI510" i="7"/>
  <c r="AJ510" i="7"/>
  <c r="AK510" i="7"/>
  <c r="AL510" i="7"/>
  <c r="AM510" i="7"/>
  <c r="AN510" i="7"/>
  <c r="AO510" i="7"/>
  <c r="AP510" i="7"/>
  <c r="AQ510" i="7"/>
  <c r="AR510" i="7"/>
  <c r="AS510" i="7"/>
  <c r="AT510" i="7"/>
  <c r="AU510" i="7"/>
  <c r="AV510" i="7"/>
  <c r="AW510" i="7"/>
  <c r="AX510" i="7"/>
  <c r="AI511" i="7"/>
  <c r="AJ511" i="7"/>
  <c r="AK511" i="7"/>
  <c r="AL511" i="7"/>
  <c r="AM511" i="7"/>
  <c r="AN511" i="7"/>
  <c r="AO511" i="7"/>
  <c r="AP511" i="7"/>
  <c r="AQ511" i="7"/>
  <c r="AR511" i="7"/>
  <c r="AS511" i="7"/>
  <c r="AT511" i="7"/>
  <c r="AU511" i="7"/>
  <c r="AV511" i="7"/>
  <c r="AW511" i="7"/>
  <c r="AX511" i="7"/>
  <c r="AI512" i="7"/>
  <c r="AJ512" i="7"/>
  <c r="AK512" i="7"/>
  <c r="AL512" i="7"/>
  <c r="AM512" i="7"/>
  <c r="AN512" i="7"/>
  <c r="AO512" i="7"/>
  <c r="AP512" i="7"/>
  <c r="AQ512" i="7"/>
  <c r="AR512" i="7"/>
  <c r="AS512" i="7"/>
  <c r="AT512" i="7"/>
  <c r="AU512" i="7"/>
  <c r="AV512" i="7"/>
  <c r="AW512" i="7"/>
  <c r="AX512" i="7"/>
  <c r="AI513" i="7"/>
  <c r="AJ513" i="7"/>
  <c r="AK513" i="7"/>
  <c r="AL513" i="7"/>
  <c r="AM513" i="7"/>
  <c r="AN513" i="7"/>
  <c r="AO513" i="7"/>
  <c r="AP513" i="7"/>
  <c r="AQ513" i="7"/>
  <c r="AR513" i="7"/>
  <c r="AS513" i="7"/>
  <c r="AT513" i="7"/>
  <c r="AU513" i="7"/>
  <c r="AV513" i="7"/>
  <c r="AW513" i="7"/>
  <c r="AX513" i="7"/>
  <c r="AI514" i="7"/>
  <c r="AJ514" i="7"/>
  <c r="AK514" i="7"/>
  <c r="AL514" i="7"/>
  <c r="AM514" i="7"/>
  <c r="AN514" i="7"/>
  <c r="AO514" i="7"/>
  <c r="AP514" i="7"/>
  <c r="AQ514" i="7"/>
  <c r="AR514" i="7"/>
  <c r="AS514" i="7"/>
  <c r="AT514" i="7"/>
  <c r="AU514" i="7"/>
  <c r="AV514" i="7"/>
  <c r="AW514" i="7"/>
  <c r="AX514" i="7"/>
  <c r="AI515" i="7"/>
  <c r="AJ515" i="7"/>
  <c r="AK515" i="7"/>
  <c r="AL515" i="7"/>
  <c r="AM515" i="7"/>
  <c r="AN515" i="7"/>
  <c r="AO515" i="7"/>
  <c r="AP515" i="7"/>
  <c r="AQ515" i="7"/>
  <c r="AR515" i="7"/>
  <c r="AS515" i="7"/>
  <c r="AT515" i="7"/>
  <c r="AU515" i="7"/>
  <c r="AV515" i="7"/>
  <c r="AW515" i="7"/>
  <c r="AX515" i="7"/>
  <c r="AI516" i="7"/>
  <c r="AJ516" i="7"/>
  <c r="AK516" i="7"/>
  <c r="AL516" i="7"/>
  <c r="AM516" i="7"/>
  <c r="AN516" i="7"/>
  <c r="AO516" i="7"/>
  <c r="AP516" i="7"/>
  <c r="AQ516" i="7"/>
  <c r="AR516" i="7"/>
  <c r="AS516" i="7"/>
  <c r="AT516" i="7"/>
  <c r="AU516" i="7"/>
  <c r="AV516" i="7"/>
  <c r="AW516" i="7"/>
  <c r="AX516" i="7"/>
  <c r="AI517" i="7"/>
  <c r="AJ517" i="7"/>
  <c r="AK517" i="7"/>
  <c r="AL517" i="7"/>
  <c r="AM517" i="7"/>
  <c r="AN517" i="7"/>
  <c r="AO517" i="7"/>
  <c r="AP517" i="7"/>
  <c r="AQ517" i="7"/>
  <c r="AR517" i="7"/>
  <c r="AS517" i="7"/>
  <c r="AT517" i="7"/>
  <c r="AU517" i="7"/>
  <c r="AV517" i="7"/>
  <c r="AW517" i="7"/>
  <c r="AX517" i="7"/>
  <c r="AI518" i="7"/>
  <c r="AJ518" i="7"/>
  <c r="AK518" i="7"/>
  <c r="AL518" i="7"/>
  <c r="AM518" i="7"/>
  <c r="AN518" i="7"/>
  <c r="AO518" i="7"/>
  <c r="AP518" i="7"/>
  <c r="AQ518" i="7"/>
  <c r="AR518" i="7"/>
  <c r="AS518" i="7"/>
  <c r="AT518" i="7"/>
  <c r="AU518" i="7"/>
  <c r="AV518" i="7"/>
  <c r="AW518" i="7"/>
  <c r="AX518" i="7"/>
  <c r="AI519" i="7"/>
  <c r="AJ519" i="7"/>
  <c r="AK519" i="7"/>
  <c r="AL519" i="7"/>
  <c r="AM519" i="7"/>
  <c r="AN519" i="7"/>
  <c r="AO519" i="7"/>
  <c r="AP519" i="7"/>
  <c r="AQ519" i="7"/>
  <c r="AR519" i="7"/>
  <c r="AS519" i="7"/>
  <c r="AT519" i="7"/>
  <c r="AU519" i="7"/>
  <c r="AV519" i="7"/>
  <c r="AW519" i="7"/>
  <c r="AX519" i="7"/>
  <c r="AI520" i="7"/>
  <c r="AJ520" i="7"/>
  <c r="AK520" i="7"/>
  <c r="AL520" i="7"/>
  <c r="AM520" i="7"/>
  <c r="AN520" i="7"/>
  <c r="AO520" i="7"/>
  <c r="AP520" i="7"/>
  <c r="AQ520" i="7"/>
  <c r="AR520" i="7"/>
  <c r="AS520" i="7"/>
  <c r="AT520" i="7"/>
  <c r="AU520" i="7"/>
  <c r="AV520" i="7"/>
  <c r="AW520" i="7"/>
  <c r="AX520" i="7"/>
  <c r="AI521" i="7"/>
  <c r="AJ521" i="7"/>
  <c r="AK521" i="7"/>
  <c r="AL521" i="7"/>
  <c r="AM521" i="7"/>
  <c r="AN521" i="7"/>
  <c r="AO521" i="7"/>
  <c r="AP521" i="7"/>
  <c r="AQ521" i="7"/>
  <c r="AR521" i="7"/>
  <c r="AS521" i="7"/>
  <c r="AT521" i="7"/>
  <c r="AU521" i="7"/>
  <c r="AV521" i="7"/>
  <c r="AW521" i="7"/>
  <c r="AX521" i="7"/>
  <c r="AI522" i="7"/>
  <c r="AJ522" i="7"/>
  <c r="AK522" i="7"/>
  <c r="AL522" i="7"/>
  <c r="AM522" i="7"/>
  <c r="AN522" i="7"/>
  <c r="AO522" i="7"/>
  <c r="AP522" i="7"/>
  <c r="AQ522" i="7"/>
  <c r="AR522" i="7"/>
  <c r="AS522" i="7"/>
  <c r="AT522" i="7"/>
  <c r="AU522" i="7"/>
  <c r="AV522" i="7"/>
  <c r="AW522" i="7"/>
  <c r="AX522" i="7"/>
  <c r="AI523" i="7"/>
  <c r="AJ523" i="7"/>
  <c r="AK523" i="7"/>
  <c r="AL523" i="7"/>
  <c r="AM523" i="7"/>
  <c r="AN523" i="7"/>
  <c r="AO523" i="7"/>
  <c r="AP523" i="7"/>
  <c r="AQ523" i="7"/>
  <c r="AR523" i="7"/>
  <c r="AS523" i="7"/>
  <c r="AT523" i="7"/>
  <c r="AU523" i="7"/>
  <c r="AV523" i="7"/>
  <c r="AW523" i="7"/>
  <c r="AX523" i="7"/>
  <c r="AI524" i="7"/>
  <c r="AJ524" i="7"/>
  <c r="AK524" i="7"/>
  <c r="AL524" i="7"/>
  <c r="AM524" i="7"/>
  <c r="AN524" i="7"/>
  <c r="AO524" i="7"/>
  <c r="AP524" i="7"/>
  <c r="AQ524" i="7"/>
  <c r="AR524" i="7"/>
  <c r="AS524" i="7"/>
  <c r="AT524" i="7"/>
  <c r="AU524" i="7"/>
  <c r="AV524" i="7"/>
  <c r="AW524" i="7"/>
  <c r="AX524" i="7"/>
  <c r="AI525" i="7"/>
  <c r="AJ525" i="7"/>
  <c r="AK525" i="7"/>
  <c r="AL525" i="7"/>
  <c r="AM525" i="7"/>
  <c r="AN525" i="7"/>
  <c r="AO525" i="7"/>
  <c r="AP525" i="7"/>
  <c r="AQ525" i="7"/>
  <c r="AR525" i="7"/>
  <c r="AS525" i="7"/>
  <c r="AT525" i="7"/>
  <c r="AU525" i="7"/>
  <c r="AV525" i="7"/>
  <c r="AW525" i="7"/>
  <c r="AX525" i="7"/>
  <c r="AI526" i="7"/>
  <c r="AJ526" i="7"/>
  <c r="AK526" i="7"/>
  <c r="AL526" i="7"/>
  <c r="AM526" i="7"/>
  <c r="AN526" i="7"/>
  <c r="AO526" i="7"/>
  <c r="AP526" i="7"/>
  <c r="AQ526" i="7"/>
  <c r="AR526" i="7"/>
  <c r="AS526" i="7"/>
  <c r="AT526" i="7"/>
  <c r="AU526" i="7"/>
  <c r="AV526" i="7"/>
  <c r="AW526" i="7"/>
  <c r="AX526" i="7"/>
  <c r="AI527" i="7"/>
  <c r="AJ527" i="7"/>
  <c r="AK527" i="7"/>
  <c r="AL527" i="7"/>
  <c r="AM527" i="7"/>
  <c r="AN527" i="7"/>
  <c r="AO527" i="7"/>
  <c r="AP527" i="7"/>
  <c r="AQ527" i="7"/>
  <c r="AR527" i="7"/>
  <c r="AS527" i="7"/>
  <c r="AT527" i="7"/>
  <c r="AU527" i="7"/>
  <c r="AV527" i="7"/>
  <c r="AW527" i="7"/>
  <c r="AX527" i="7"/>
  <c r="AI528" i="7"/>
  <c r="AJ528" i="7"/>
  <c r="AK528" i="7"/>
  <c r="AL528" i="7"/>
  <c r="AM528" i="7"/>
  <c r="AN528" i="7"/>
  <c r="AO528" i="7"/>
  <c r="AP528" i="7"/>
  <c r="AQ528" i="7"/>
  <c r="AR528" i="7"/>
  <c r="AS528" i="7"/>
  <c r="AT528" i="7"/>
  <c r="AU528" i="7"/>
  <c r="AV528" i="7"/>
  <c r="AW528" i="7"/>
  <c r="AX528" i="7"/>
  <c r="AI529" i="7"/>
  <c r="AJ529" i="7"/>
  <c r="AK529" i="7"/>
  <c r="AL529" i="7"/>
  <c r="AM529" i="7"/>
  <c r="AN529" i="7"/>
  <c r="AO529" i="7"/>
  <c r="AP529" i="7"/>
  <c r="AQ529" i="7"/>
  <c r="AR529" i="7"/>
  <c r="AS529" i="7"/>
  <c r="AT529" i="7"/>
  <c r="AU529" i="7"/>
  <c r="AV529" i="7"/>
  <c r="AW529" i="7"/>
  <c r="AX529" i="7"/>
  <c r="AI530" i="7"/>
  <c r="AJ530" i="7"/>
  <c r="AK530" i="7"/>
  <c r="AL530" i="7"/>
  <c r="AM530" i="7"/>
  <c r="AN530" i="7"/>
  <c r="AO530" i="7"/>
  <c r="AP530" i="7"/>
  <c r="AQ530" i="7"/>
  <c r="AR530" i="7"/>
  <c r="AS530" i="7"/>
  <c r="AT530" i="7"/>
  <c r="AU530" i="7"/>
  <c r="AV530" i="7"/>
  <c r="AW530" i="7"/>
  <c r="AX530" i="7"/>
  <c r="AI531" i="7"/>
  <c r="AJ531" i="7"/>
  <c r="AK531" i="7"/>
  <c r="AL531" i="7"/>
  <c r="AM531" i="7"/>
  <c r="AN531" i="7"/>
  <c r="AO531" i="7"/>
  <c r="AP531" i="7"/>
  <c r="AQ531" i="7"/>
  <c r="AR531" i="7"/>
  <c r="AS531" i="7"/>
  <c r="AT531" i="7"/>
  <c r="AU531" i="7"/>
  <c r="AV531" i="7"/>
  <c r="AW531" i="7"/>
  <c r="AX531" i="7"/>
  <c r="AI532" i="7"/>
  <c r="AJ532" i="7"/>
  <c r="AK532" i="7"/>
  <c r="AL532" i="7"/>
  <c r="AM532" i="7"/>
  <c r="AN532" i="7"/>
  <c r="AO532" i="7"/>
  <c r="AP532" i="7"/>
  <c r="AQ532" i="7"/>
  <c r="AR532" i="7"/>
  <c r="AS532" i="7"/>
  <c r="AT532" i="7"/>
  <c r="AU532" i="7"/>
  <c r="AV532" i="7"/>
  <c r="AW532" i="7"/>
  <c r="AX532" i="7"/>
  <c r="AI533" i="7"/>
  <c r="AJ533" i="7"/>
  <c r="AK533" i="7"/>
  <c r="AL533" i="7"/>
  <c r="AM533" i="7"/>
  <c r="AN533" i="7"/>
  <c r="AO533" i="7"/>
  <c r="AP533" i="7"/>
  <c r="AQ533" i="7"/>
  <c r="AR533" i="7"/>
  <c r="AS533" i="7"/>
  <c r="AT533" i="7"/>
  <c r="AU533" i="7"/>
  <c r="AV533" i="7"/>
  <c r="AW533" i="7"/>
  <c r="AX533" i="7"/>
  <c r="AI534" i="7"/>
  <c r="AJ534" i="7"/>
  <c r="AK534" i="7"/>
  <c r="AL534" i="7"/>
  <c r="AM534" i="7"/>
  <c r="AN534" i="7"/>
  <c r="AO534" i="7"/>
  <c r="AP534" i="7"/>
  <c r="AQ534" i="7"/>
  <c r="AR534" i="7"/>
  <c r="AS534" i="7"/>
  <c r="AT534" i="7"/>
  <c r="AU534" i="7"/>
  <c r="AV534" i="7"/>
  <c r="AW534" i="7"/>
  <c r="AX534" i="7"/>
  <c r="AI535" i="7"/>
  <c r="AJ535" i="7"/>
  <c r="AK535" i="7"/>
  <c r="AL535" i="7"/>
  <c r="AM535" i="7"/>
  <c r="AN535" i="7"/>
  <c r="AO535" i="7"/>
  <c r="AP535" i="7"/>
  <c r="AQ535" i="7"/>
  <c r="AR535" i="7"/>
  <c r="AS535" i="7"/>
  <c r="AT535" i="7"/>
  <c r="AU535" i="7"/>
  <c r="AV535" i="7"/>
  <c r="AW535" i="7"/>
  <c r="AX535" i="7"/>
  <c r="AI536" i="7"/>
  <c r="AJ536" i="7"/>
  <c r="AK536" i="7"/>
  <c r="AL536" i="7"/>
  <c r="AM536" i="7"/>
  <c r="AN536" i="7"/>
  <c r="AO536" i="7"/>
  <c r="AP536" i="7"/>
  <c r="AQ536" i="7"/>
  <c r="AR536" i="7"/>
  <c r="AS536" i="7"/>
  <c r="AT536" i="7"/>
  <c r="AU536" i="7"/>
  <c r="AV536" i="7"/>
  <c r="AW536" i="7"/>
  <c r="AX536" i="7"/>
  <c r="AI537" i="7"/>
  <c r="AJ537" i="7"/>
  <c r="AK537" i="7"/>
  <c r="AL537" i="7"/>
  <c r="AM537" i="7"/>
  <c r="AN537" i="7"/>
  <c r="AO537" i="7"/>
  <c r="AP537" i="7"/>
  <c r="AQ537" i="7"/>
  <c r="AR537" i="7"/>
  <c r="AS537" i="7"/>
  <c r="AT537" i="7"/>
  <c r="AU537" i="7"/>
  <c r="AV537" i="7"/>
  <c r="AW537" i="7"/>
  <c r="AX537" i="7"/>
  <c r="AI538" i="7"/>
  <c r="AJ538" i="7"/>
  <c r="AK538" i="7"/>
  <c r="AL538" i="7"/>
  <c r="AM538" i="7"/>
  <c r="AN538" i="7"/>
  <c r="AO538" i="7"/>
  <c r="AP538" i="7"/>
  <c r="AQ538" i="7"/>
  <c r="AR538" i="7"/>
  <c r="AS538" i="7"/>
  <c r="AT538" i="7"/>
  <c r="AU538" i="7"/>
  <c r="AV538" i="7"/>
  <c r="AW538" i="7"/>
  <c r="AX538" i="7"/>
  <c r="AI539" i="7"/>
  <c r="AJ539" i="7"/>
  <c r="AK539" i="7"/>
  <c r="AL539" i="7"/>
  <c r="AM539" i="7"/>
  <c r="AN539" i="7"/>
  <c r="AO539" i="7"/>
  <c r="AP539" i="7"/>
  <c r="AQ539" i="7"/>
  <c r="AR539" i="7"/>
  <c r="AS539" i="7"/>
  <c r="AT539" i="7"/>
  <c r="AU539" i="7"/>
  <c r="AV539" i="7"/>
  <c r="AW539" i="7"/>
  <c r="AX539" i="7"/>
  <c r="AI540" i="7"/>
  <c r="AJ540" i="7"/>
  <c r="AK540" i="7"/>
  <c r="AL540" i="7"/>
  <c r="AM540" i="7"/>
  <c r="AN540" i="7"/>
  <c r="AO540" i="7"/>
  <c r="AP540" i="7"/>
  <c r="AQ540" i="7"/>
  <c r="AR540" i="7"/>
  <c r="AS540" i="7"/>
  <c r="AT540" i="7"/>
  <c r="AU540" i="7"/>
  <c r="AV540" i="7"/>
  <c r="AW540" i="7"/>
  <c r="AX540" i="7"/>
  <c r="AI541" i="7"/>
  <c r="AJ541" i="7"/>
  <c r="AK541" i="7"/>
  <c r="AL541" i="7"/>
  <c r="AM541" i="7"/>
  <c r="AN541" i="7"/>
  <c r="AO541" i="7"/>
  <c r="AP541" i="7"/>
  <c r="AQ541" i="7"/>
  <c r="AR541" i="7"/>
  <c r="AS541" i="7"/>
  <c r="AT541" i="7"/>
  <c r="AU541" i="7"/>
  <c r="AV541" i="7"/>
  <c r="AW541" i="7"/>
  <c r="AX541" i="7"/>
  <c r="AI542" i="7"/>
  <c r="AJ542" i="7"/>
  <c r="AK542" i="7"/>
  <c r="AL542" i="7"/>
  <c r="AM542" i="7"/>
  <c r="AN542" i="7"/>
  <c r="AO542" i="7"/>
  <c r="AP542" i="7"/>
  <c r="AQ542" i="7"/>
  <c r="AR542" i="7"/>
  <c r="AS542" i="7"/>
  <c r="AT542" i="7"/>
  <c r="AU542" i="7"/>
  <c r="AV542" i="7"/>
  <c r="AW542" i="7"/>
  <c r="AX542" i="7"/>
  <c r="AI543" i="7"/>
  <c r="AJ543" i="7"/>
  <c r="AK543" i="7"/>
  <c r="AL543" i="7"/>
  <c r="AM543" i="7"/>
  <c r="AN543" i="7"/>
  <c r="AO543" i="7"/>
  <c r="AP543" i="7"/>
  <c r="AQ543" i="7"/>
  <c r="AR543" i="7"/>
  <c r="AS543" i="7"/>
  <c r="AT543" i="7"/>
  <c r="AU543" i="7"/>
  <c r="AV543" i="7"/>
  <c r="AW543" i="7"/>
  <c r="AX543" i="7"/>
  <c r="AI544" i="7"/>
  <c r="AJ544" i="7"/>
  <c r="AK544" i="7"/>
  <c r="AL544" i="7"/>
  <c r="AM544" i="7"/>
  <c r="AN544" i="7"/>
  <c r="AO544" i="7"/>
  <c r="AP544" i="7"/>
  <c r="AQ544" i="7"/>
  <c r="AR544" i="7"/>
  <c r="AS544" i="7"/>
  <c r="AT544" i="7"/>
  <c r="AU544" i="7"/>
  <c r="AV544" i="7"/>
  <c r="AW544" i="7"/>
  <c r="AX544" i="7"/>
  <c r="AI545" i="7"/>
  <c r="AJ545" i="7"/>
  <c r="AK545" i="7"/>
  <c r="AL545" i="7"/>
  <c r="AM545" i="7"/>
  <c r="AN545" i="7"/>
  <c r="AO545" i="7"/>
  <c r="AP545" i="7"/>
  <c r="AQ545" i="7"/>
  <c r="AR545" i="7"/>
  <c r="AS545" i="7"/>
  <c r="AT545" i="7"/>
  <c r="AU545" i="7"/>
  <c r="AV545" i="7"/>
  <c r="AW545" i="7"/>
  <c r="AX545" i="7"/>
  <c r="AI546" i="7"/>
  <c r="AJ546" i="7"/>
  <c r="AK546" i="7"/>
  <c r="AL546" i="7"/>
  <c r="AM546" i="7"/>
  <c r="AN546" i="7"/>
  <c r="AO546" i="7"/>
  <c r="AP546" i="7"/>
  <c r="AQ546" i="7"/>
  <c r="AR546" i="7"/>
  <c r="AS546" i="7"/>
  <c r="AT546" i="7"/>
  <c r="AU546" i="7"/>
  <c r="AV546" i="7"/>
  <c r="AW546" i="7"/>
  <c r="AX546" i="7"/>
  <c r="AI547" i="7"/>
  <c r="AJ547" i="7"/>
  <c r="AK547" i="7"/>
  <c r="AL547" i="7"/>
  <c r="AM547" i="7"/>
  <c r="AN547" i="7"/>
  <c r="AO547" i="7"/>
  <c r="AP547" i="7"/>
  <c r="AQ547" i="7"/>
  <c r="AR547" i="7"/>
  <c r="AS547" i="7"/>
  <c r="AT547" i="7"/>
  <c r="AU547" i="7"/>
  <c r="AV547" i="7"/>
  <c r="AW547" i="7"/>
  <c r="AX547" i="7"/>
  <c r="AI548" i="7"/>
  <c r="AJ548" i="7"/>
  <c r="AK548" i="7"/>
  <c r="AL548" i="7"/>
  <c r="AM548" i="7"/>
  <c r="AN548" i="7"/>
  <c r="AO548" i="7"/>
  <c r="AP548" i="7"/>
  <c r="AQ548" i="7"/>
  <c r="AR548" i="7"/>
  <c r="AS548" i="7"/>
  <c r="AT548" i="7"/>
  <c r="AU548" i="7"/>
  <c r="AV548" i="7"/>
  <c r="AW548" i="7"/>
  <c r="AX548" i="7"/>
  <c r="AI549" i="7"/>
  <c r="AJ549" i="7"/>
  <c r="AK549" i="7"/>
  <c r="AL549" i="7"/>
  <c r="AM549" i="7"/>
  <c r="AN549" i="7"/>
  <c r="AO549" i="7"/>
  <c r="AP549" i="7"/>
  <c r="AQ549" i="7"/>
  <c r="AR549" i="7"/>
  <c r="AS549" i="7"/>
  <c r="AT549" i="7"/>
  <c r="AU549" i="7"/>
  <c r="AV549" i="7"/>
  <c r="AW549" i="7"/>
  <c r="AX549" i="7"/>
  <c r="AI550" i="7"/>
  <c r="AJ550" i="7"/>
  <c r="AK550" i="7"/>
  <c r="AL550" i="7"/>
  <c r="AM550" i="7"/>
  <c r="AN550" i="7"/>
  <c r="AO550" i="7"/>
  <c r="AP550" i="7"/>
  <c r="AQ550" i="7"/>
  <c r="AR550" i="7"/>
  <c r="AS550" i="7"/>
  <c r="AT550" i="7"/>
  <c r="AU550" i="7"/>
  <c r="AV550" i="7"/>
  <c r="AW550" i="7"/>
  <c r="AX550" i="7"/>
  <c r="AI551" i="7"/>
  <c r="AJ551" i="7"/>
  <c r="AK551" i="7"/>
  <c r="AL551" i="7"/>
  <c r="AM551" i="7"/>
  <c r="AN551" i="7"/>
  <c r="AO551" i="7"/>
  <c r="AP551" i="7"/>
  <c r="AQ551" i="7"/>
  <c r="AR551" i="7"/>
  <c r="AS551" i="7"/>
  <c r="AT551" i="7"/>
  <c r="AU551" i="7"/>
  <c r="AV551" i="7"/>
  <c r="AW551" i="7"/>
  <c r="AX551" i="7"/>
  <c r="AI552" i="7"/>
  <c r="AJ552" i="7"/>
  <c r="AK552" i="7"/>
  <c r="AL552" i="7"/>
  <c r="AM552" i="7"/>
  <c r="AN552" i="7"/>
  <c r="AO552" i="7"/>
  <c r="AP552" i="7"/>
  <c r="AQ552" i="7"/>
  <c r="AR552" i="7"/>
  <c r="AS552" i="7"/>
  <c r="AT552" i="7"/>
  <c r="AU552" i="7"/>
  <c r="AV552" i="7"/>
  <c r="AW552" i="7"/>
  <c r="AX552" i="7"/>
  <c r="AI553" i="7"/>
  <c r="AJ553" i="7"/>
  <c r="AK553" i="7"/>
  <c r="AL553" i="7"/>
  <c r="AM553" i="7"/>
  <c r="AN553" i="7"/>
  <c r="AO553" i="7"/>
  <c r="AP553" i="7"/>
  <c r="AQ553" i="7"/>
  <c r="AR553" i="7"/>
  <c r="AS553" i="7"/>
  <c r="AT553" i="7"/>
  <c r="AU553" i="7"/>
  <c r="AV553" i="7"/>
  <c r="AW553" i="7"/>
  <c r="AX553" i="7"/>
  <c r="AI554" i="7"/>
  <c r="AJ554" i="7"/>
  <c r="AK554" i="7"/>
  <c r="AL554" i="7"/>
  <c r="AM554" i="7"/>
  <c r="AN554" i="7"/>
  <c r="AO554" i="7"/>
  <c r="AP554" i="7"/>
  <c r="AQ554" i="7"/>
  <c r="AR554" i="7"/>
  <c r="AS554" i="7"/>
  <c r="AT554" i="7"/>
  <c r="AU554" i="7"/>
  <c r="AV554" i="7"/>
  <c r="AW554" i="7"/>
  <c r="AX554" i="7"/>
  <c r="AI555" i="7"/>
  <c r="AJ555" i="7"/>
  <c r="AK555" i="7"/>
  <c r="AL555" i="7"/>
  <c r="AM555" i="7"/>
  <c r="AN555" i="7"/>
  <c r="AO555" i="7"/>
  <c r="AP555" i="7"/>
  <c r="AQ555" i="7"/>
  <c r="AR555" i="7"/>
  <c r="AS555" i="7"/>
  <c r="AT555" i="7"/>
  <c r="AU555" i="7"/>
  <c r="AV555" i="7"/>
  <c r="AW555" i="7"/>
  <c r="AX555" i="7"/>
  <c r="AI556" i="7"/>
  <c r="AJ556" i="7"/>
  <c r="AK556" i="7"/>
  <c r="AL556" i="7"/>
  <c r="AM556" i="7"/>
  <c r="AN556" i="7"/>
  <c r="AO556" i="7"/>
  <c r="AP556" i="7"/>
  <c r="AQ556" i="7"/>
  <c r="AR556" i="7"/>
  <c r="AS556" i="7"/>
  <c r="AT556" i="7"/>
  <c r="AU556" i="7"/>
  <c r="AV556" i="7"/>
  <c r="AW556" i="7"/>
  <c r="AX556" i="7"/>
  <c r="AI557" i="7"/>
  <c r="AJ557" i="7"/>
  <c r="AK557" i="7"/>
  <c r="AL557" i="7"/>
  <c r="AM557" i="7"/>
  <c r="AN557" i="7"/>
  <c r="AO557" i="7"/>
  <c r="AP557" i="7"/>
  <c r="AQ557" i="7"/>
  <c r="AR557" i="7"/>
  <c r="AS557" i="7"/>
  <c r="AT557" i="7"/>
  <c r="AU557" i="7"/>
  <c r="AV557" i="7"/>
  <c r="AW557" i="7"/>
  <c r="AX557" i="7"/>
  <c r="AI558" i="7"/>
  <c r="AJ558" i="7"/>
  <c r="AK558" i="7"/>
  <c r="AL558" i="7"/>
  <c r="AM558" i="7"/>
  <c r="AN558" i="7"/>
  <c r="AO558" i="7"/>
  <c r="AP558" i="7"/>
  <c r="AQ558" i="7"/>
  <c r="AR558" i="7"/>
  <c r="AS558" i="7"/>
  <c r="AT558" i="7"/>
  <c r="AU558" i="7"/>
  <c r="AV558" i="7"/>
  <c r="AW558" i="7"/>
  <c r="AX558" i="7"/>
  <c r="AI559" i="7"/>
  <c r="AJ559" i="7"/>
  <c r="AK559" i="7"/>
  <c r="AL559" i="7"/>
  <c r="AM559" i="7"/>
  <c r="AN559" i="7"/>
  <c r="AO559" i="7"/>
  <c r="AP559" i="7"/>
  <c r="AQ559" i="7"/>
  <c r="AR559" i="7"/>
  <c r="AS559" i="7"/>
  <c r="AT559" i="7"/>
  <c r="AU559" i="7"/>
  <c r="AV559" i="7"/>
  <c r="AW559" i="7"/>
  <c r="AX559" i="7"/>
  <c r="AI560" i="7"/>
  <c r="AJ560" i="7"/>
  <c r="AK560" i="7"/>
  <c r="AL560" i="7"/>
  <c r="AM560" i="7"/>
  <c r="AN560" i="7"/>
  <c r="AO560" i="7"/>
  <c r="AP560" i="7"/>
  <c r="AQ560" i="7"/>
  <c r="AR560" i="7"/>
  <c r="AS560" i="7"/>
  <c r="AT560" i="7"/>
  <c r="AU560" i="7"/>
  <c r="AV560" i="7"/>
  <c r="AW560" i="7"/>
  <c r="AX560" i="7"/>
  <c r="AI561" i="7"/>
  <c r="AJ561" i="7"/>
  <c r="AK561" i="7"/>
  <c r="AL561" i="7"/>
  <c r="AM561" i="7"/>
  <c r="AN561" i="7"/>
  <c r="AO561" i="7"/>
  <c r="AP561" i="7"/>
  <c r="AQ561" i="7"/>
  <c r="AR561" i="7"/>
  <c r="AS561" i="7"/>
  <c r="AT561" i="7"/>
  <c r="AU561" i="7"/>
  <c r="AV561" i="7"/>
  <c r="AW561" i="7"/>
  <c r="AX561" i="7"/>
  <c r="AI562" i="7"/>
  <c r="AJ562" i="7"/>
  <c r="AK562" i="7"/>
  <c r="AL562" i="7"/>
  <c r="AM562" i="7"/>
  <c r="AN562" i="7"/>
  <c r="AO562" i="7"/>
  <c r="AP562" i="7"/>
  <c r="AQ562" i="7"/>
  <c r="AR562" i="7"/>
  <c r="AS562" i="7"/>
  <c r="AT562" i="7"/>
  <c r="AU562" i="7"/>
  <c r="AV562" i="7"/>
  <c r="AW562" i="7"/>
  <c r="AX562" i="7"/>
  <c r="AI563" i="7"/>
  <c r="AJ563" i="7"/>
  <c r="AK563" i="7"/>
  <c r="AL563" i="7"/>
  <c r="AM563" i="7"/>
  <c r="AN563" i="7"/>
  <c r="AO563" i="7"/>
  <c r="AP563" i="7"/>
  <c r="AQ563" i="7"/>
  <c r="AR563" i="7"/>
  <c r="AS563" i="7"/>
  <c r="AT563" i="7"/>
  <c r="AU563" i="7"/>
  <c r="AV563" i="7"/>
  <c r="AW563" i="7"/>
  <c r="AX563" i="7"/>
  <c r="AI564" i="7"/>
  <c r="AJ564" i="7"/>
  <c r="AK564" i="7"/>
  <c r="AL564" i="7"/>
  <c r="AM564" i="7"/>
  <c r="AN564" i="7"/>
  <c r="AO564" i="7"/>
  <c r="AP564" i="7"/>
  <c r="AQ564" i="7"/>
  <c r="AR564" i="7"/>
  <c r="AS564" i="7"/>
  <c r="AT564" i="7"/>
  <c r="AU564" i="7"/>
  <c r="AV564" i="7"/>
  <c r="AW564" i="7"/>
  <c r="AX564" i="7"/>
  <c r="AI565" i="7"/>
  <c r="AJ565" i="7"/>
  <c r="AK565" i="7"/>
  <c r="AL565" i="7"/>
  <c r="AM565" i="7"/>
  <c r="AN565" i="7"/>
  <c r="AO565" i="7"/>
  <c r="AP565" i="7"/>
  <c r="AQ565" i="7"/>
  <c r="AR565" i="7"/>
  <c r="AS565" i="7"/>
  <c r="AT565" i="7"/>
  <c r="AU565" i="7"/>
  <c r="AV565" i="7"/>
  <c r="AW565" i="7"/>
  <c r="AX565" i="7"/>
  <c r="AI566" i="7"/>
  <c r="AJ566" i="7"/>
  <c r="AK566" i="7"/>
  <c r="AL566" i="7"/>
  <c r="AM566" i="7"/>
  <c r="AN566" i="7"/>
  <c r="AO566" i="7"/>
  <c r="AP566" i="7"/>
  <c r="AQ566" i="7"/>
  <c r="AR566" i="7"/>
  <c r="AS566" i="7"/>
  <c r="AT566" i="7"/>
  <c r="AU566" i="7"/>
  <c r="AV566" i="7"/>
  <c r="AW566" i="7"/>
  <c r="AX566" i="7"/>
  <c r="AI567" i="7"/>
  <c r="AJ567" i="7"/>
  <c r="AK567" i="7"/>
  <c r="AL567" i="7"/>
  <c r="AM567" i="7"/>
  <c r="AN567" i="7"/>
  <c r="AO567" i="7"/>
  <c r="AP567" i="7"/>
  <c r="AQ567" i="7"/>
  <c r="AR567" i="7"/>
  <c r="AS567" i="7"/>
  <c r="AT567" i="7"/>
  <c r="AU567" i="7"/>
  <c r="AV567" i="7"/>
  <c r="AW567" i="7"/>
  <c r="AX567" i="7"/>
  <c r="AI568" i="7"/>
  <c r="AJ568" i="7"/>
  <c r="AK568" i="7"/>
  <c r="AL568" i="7"/>
  <c r="AM568" i="7"/>
  <c r="AN568" i="7"/>
  <c r="AO568" i="7"/>
  <c r="AP568" i="7"/>
  <c r="AQ568" i="7"/>
  <c r="AR568" i="7"/>
  <c r="AS568" i="7"/>
  <c r="AT568" i="7"/>
  <c r="AU568" i="7"/>
  <c r="AV568" i="7"/>
  <c r="AW568" i="7"/>
  <c r="AX568" i="7"/>
  <c r="AI569" i="7"/>
  <c r="AJ569" i="7"/>
  <c r="AK569" i="7"/>
  <c r="AL569" i="7"/>
  <c r="AM569" i="7"/>
  <c r="AN569" i="7"/>
  <c r="AO569" i="7"/>
  <c r="AP569" i="7"/>
  <c r="AQ569" i="7"/>
  <c r="AR569" i="7"/>
  <c r="AS569" i="7"/>
  <c r="AT569" i="7"/>
  <c r="AU569" i="7"/>
  <c r="AV569" i="7"/>
  <c r="AW569" i="7"/>
  <c r="AX569" i="7"/>
  <c r="AI570" i="7"/>
  <c r="AJ570" i="7"/>
  <c r="AK570" i="7"/>
  <c r="AL570" i="7"/>
  <c r="AM570" i="7"/>
  <c r="AN570" i="7"/>
  <c r="AO570" i="7"/>
  <c r="AP570" i="7"/>
  <c r="AQ570" i="7"/>
  <c r="AR570" i="7"/>
  <c r="AS570" i="7"/>
  <c r="AT570" i="7"/>
  <c r="AU570" i="7"/>
  <c r="AV570" i="7"/>
  <c r="AW570" i="7"/>
  <c r="AX570" i="7"/>
  <c r="AI571" i="7"/>
  <c r="AJ571" i="7"/>
  <c r="AK571" i="7"/>
  <c r="AL571" i="7"/>
  <c r="AM571" i="7"/>
  <c r="AN571" i="7"/>
  <c r="AO571" i="7"/>
  <c r="AP571" i="7"/>
  <c r="AQ571" i="7"/>
  <c r="AR571" i="7"/>
  <c r="AS571" i="7"/>
  <c r="AT571" i="7"/>
  <c r="AU571" i="7"/>
  <c r="AV571" i="7"/>
  <c r="AW571" i="7"/>
  <c r="AX571" i="7"/>
  <c r="AI572" i="7"/>
  <c r="AJ572" i="7"/>
  <c r="AK572" i="7"/>
  <c r="AL572" i="7"/>
  <c r="AM572" i="7"/>
  <c r="AN572" i="7"/>
  <c r="AO572" i="7"/>
  <c r="AP572" i="7"/>
  <c r="AQ572" i="7"/>
  <c r="AR572" i="7"/>
  <c r="AS572" i="7"/>
  <c r="AT572" i="7"/>
  <c r="AU572" i="7"/>
  <c r="AV572" i="7"/>
  <c r="AW572" i="7"/>
  <c r="AX572" i="7"/>
  <c r="AI573" i="7"/>
  <c r="AJ573" i="7"/>
  <c r="AK573" i="7"/>
  <c r="AL573" i="7"/>
  <c r="AM573" i="7"/>
  <c r="AN573" i="7"/>
  <c r="AO573" i="7"/>
  <c r="AP573" i="7"/>
  <c r="AQ573" i="7"/>
  <c r="AR573" i="7"/>
  <c r="AS573" i="7"/>
  <c r="AT573" i="7"/>
  <c r="AU573" i="7"/>
  <c r="AV573" i="7"/>
  <c r="AW573" i="7"/>
  <c r="AX573" i="7"/>
  <c r="AI574" i="7"/>
  <c r="AJ574" i="7"/>
  <c r="AK574" i="7"/>
  <c r="AL574" i="7"/>
  <c r="AM574" i="7"/>
  <c r="AN574" i="7"/>
  <c r="AO574" i="7"/>
  <c r="AP574" i="7"/>
  <c r="AQ574" i="7"/>
  <c r="AR574" i="7"/>
  <c r="AS574" i="7"/>
  <c r="AT574" i="7"/>
  <c r="AU574" i="7"/>
  <c r="AV574" i="7"/>
  <c r="AW574" i="7"/>
  <c r="AX574" i="7"/>
  <c r="AI575" i="7"/>
  <c r="AJ575" i="7"/>
  <c r="AK575" i="7"/>
  <c r="AL575" i="7"/>
  <c r="AM575" i="7"/>
  <c r="AN575" i="7"/>
  <c r="AO575" i="7"/>
  <c r="AP575" i="7"/>
  <c r="AQ575" i="7"/>
  <c r="AR575" i="7"/>
  <c r="AS575" i="7"/>
  <c r="AT575" i="7"/>
  <c r="AU575" i="7"/>
  <c r="AV575" i="7"/>
  <c r="AW575" i="7"/>
  <c r="AX575" i="7"/>
  <c r="AI576" i="7"/>
  <c r="AJ576" i="7"/>
  <c r="AK576" i="7"/>
  <c r="AL576" i="7"/>
  <c r="AM576" i="7"/>
  <c r="AN576" i="7"/>
  <c r="AO576" i="7"/>
  <c r="AP576" i="7"/>
  <c r="AQ576" i="7"/>
  <c r="AR576" i="7"/>
  <c r="AS576" i="7"/>
  <c r="AT576" i="7"/>
  <c r="AU576" i="7"/>
  <c r="AV576" i="7"/>
  <c r="AW576" i="7"/>
  <c r="AX576" i="7"/>
  <c r="AI577" i="7"/>
  <c r="AJ577" i="7"/>
  <c r="AK577" i="7"/>
  <c r="AL577" i="7"/>
  <c r="AM577" i="7"/>
  <c r="AN577" i="7"/>
  <c r="AO577" i="7"/>
  <c r="AP577" i="7"/>
  <c r="AQ577" i="7"/>
  <c r="AR577" i="7"/>
  <c r="AS577" i="7"/>
  <c r="AT577" i="7"/>
  <c r="AU577" i="7"/>
  <c r="AV577" i="7"/>
  <c r="AW577" i="7"/>
  <c r="AX577" i="7"/>
  <c r="AI578" i="7"/>
  <c r="AJ578" i="7"/>
  <c r="AK578" i="7"/>
  <c r="AL578" i="7"/>
  <c r="AM578" i="7"/>
  <c r="AN578" i="7"/>
  <c r="AO578" i="7"/>
  <c r="AP578" i="7"/>
  <c r="AQ578" i="7"/>
  <c r="AR578" i="7"/>
  <c r="AS578" i="7"/>
  <c r="AT578" i="7"/>
  <c r="AU578" i="7"/>
  <c r="AV578" i="7"/>
  <c r="AW578" i="7"/>
  <c r="AX578" i="7"/>
  <c r="AI579" i="7"/>
  <c r="AJ579" i="7"/>
  <c r="AK579" i="7"/>
  <c r="AL579" i="7"/>
  <c r="AM579" i="7"/>
  <c r="AN579" i="7"/>
  <c r="AO579" i="7"/>
  <c r="AP579" i="7"/>
  <c r="AQ579" i="7"/>
  <c r="AR579" i="7"/>
  <c r="AS579" i="7"/>
  <c r="AT579" i="7"/>
  <c r="AU579" i="7"/>
  <c r="AV579" i="7"/>
  <c r="AW579" i="7"/>
  <c r="AX579" i="7"/>
  <c r="AI580" i="7"/>
  <c r="AJ580" i="7"/>
  <c r="AK580" i="7"/>
  <c r="AL580" i="7"/>
  <c r="AM580" i="7"/>
  <c r="AN580" i="7"/>
  <c r="AO580" i="7"/>
  <c r="AP580" i="7"/>
  <c r="AQ580" i="7"/>
  <c r="AR580" i="7"/>
  <c r="AS580" i="7"/>
  <c r="AT580" i="7"/>
  <c r="AU580" i="7"/>
  <c r="AV580" i="7"/>
  <c r="AW580" i="7"/>
  <c r="AX580" i="7"/>
  <c r="AI581" i="7"/>
  <c r="AJ581" i="7"/>
  <c r="AK581" i="7"/>
  <c r="AL581" i="7"/>
  <c r="AM581" i="7"/>
  <c r="AN581" i="7"/>
  <c r="AO581" i="7"/>
  <c r="AP581" i="7"/>
  <c r="AQ581" i="7"/>
  <c r="AR581" i="7"/>
  <c r="AS581" i="7"/>
  <c r="AT581" i="7"/>
  <c r="AU581" i="7"/>
  <c r="AV581" i="7"/>
  <c r="AW581" i="7"/>
  <c r="AX581" i="7"/>
  <c r="AI582" i="7"/>
  <c r="AJ582" i="7"/>
  <c r="AK582" i="7"/>
  <c r="AL582" i="7"/>
  <c r="AM582" i="7"/>
  <c r="AN582" i="7"/>
  <c r="AO582" i="7"/>
  <c r="AP582" i="7"/>
  <c r="AQ582" i="7"/>
  <c r="AR582" i="7"/>
  <c r="AS582" i="7"/>
  <c r="AT582" i="7"/>
  <c r="AU582" i="7"/>
  <c r="AV582" i="7"/>
  <c r="AW582" i="7"/>
  <c r="AX582" i="7"/>
  <c r="AI583" i="7"/>
  <c r="AJ583" i="7"/>
  <c r="AK583" i="7"/>
  <c r="AL583" i="7"/>
  <c r="AM583" i="7"/>
  <c r="AN583" i="7"/>
  <c r="AO583" i="7"/>
  <c r="AP583" i="7"/>
  <c r="AQ583" i="7"/>
  <c r="AR583" i="7"/>
  <c r="AS583" i="7"/>
  <c r="AT583" i="7"/>
  <c r="AU583" i="7"/>
  <c r="AV583" i="7"/>
  <c r="AW583" i="7"/>
  <c r="AX583" i="7"/>
  <c r="AI584" i="7"/>
  <c r="AJ584" i="7"/>
  <c r="AK584" i="7"/>
  <c r="AL584" i="7"/>
  <c r="AM584" i="7"/>
  <c r="AN584" i="7"/>
  <c r="AO584" i="7"/>
  <c r="AP584" i="7"/>
  <c r="AQ584" i="7"/>
  <c r="AR584" i="7"/>
  <c r="AS584" i="7"/>
  <c r="AT584" i="7"/>
  <c r="AU584" i="7"/>
  <c r="AV584" i="7"/>
  <c r="AW584" i="7"/>
  <c r="AX584" i="7"/>
  <c r="AI585" i="7"/>
  <c r="AJ585" i="7"/>
  <c r="AK585" i="7"/>
  <c r="AL585" i="7"/>
  <c r="AM585" i="7"/>
  <c r="AN585" i="7"/>
  <c r="AO585" i="7"/>
  <c r="AP585" i="7"/>
  <c r="AQ585" i="7"/>
  <c r="AR585" i="7"/>
  <c r="AS585" i="7"/>
  <c r="AT585" i="7"/>
  <c r="AU585" i="7"/>
  <c r="AV585" i="7"/>
  <c r="AW585" i="7"/>
  <c r="AX585" i="7"/>
  <c r="AI586" i="7"/>
  <c r="AJ586" i="7"/>
  <c r="AK586" i="7"/>
  <c r="AL586" i="7"/>
  <c r="AM586" i="7"/>
  <c r="AN586" i="7"/>
  <c r="AO586" i="7"/>
  <c r="AP586" i="7"/>
  <c r="AQ586" i="7"/>
  <c r="AR586" i="7"/>
  <c r="AS586" i="7"/>
  <c r="AT586" i="7"/>
  <c r="AU586" i="7"/>
  <c r="AV586" i="7"/>
  <c r="AW586" i="7"/>
  <c r="AX586" i="7"/>
  <c r="AI587" i="7"/>
  <c r="AJ587" i="7"/>
  <c r="AK587" i="7"/>
  <c r="AL587" i="7"/>
  <c r="AM587" i="7"/>
  <c r="AN587" i="7"/>
  <c r="AO587" i="7"/>
  <c r="AP587" i="7"/>
  <c r="AQ587" i="7"/>
  <c r="AR587" i="7"/>
  <c r="AS587" i="7"/>
  <c r="AT587" i="7"/>
  <c r="AU587" i="7"/>
  <c r="AV587" i="7"/>
  <c r="AW587" i="7"/>
  <c r="AX587" i="7"/>
  <c r="AI588" i="7"/>
  <c r="AJ588" i="7"/>
  <c r="AK588" i="7"/>
  <c r="AL588" i="7"/>
  <c r="AM588" i="7"/>
  <c r="AN588" i="7"/>
  <c r="AO588" i="7"/>
  <c r="AP588" i="7"/>
  <c r="AQ588" i="7"/>
  <c r="AR588" i="7"/>
  <c r="AS588" i="7"/>
  <c r="AT588" i="7"/>
  <c r="AU588" i="7"/>
  <c r="AV588" i="7"/>
  <c r="AW588" i="7"/>
  <c r="AX588" i="7"/>
  <c r="AI589" i="7"/>
  <c r="AJ589" i="7"/>
  <c r="AK589" i="7"/>
  <c r="AL589" i="7"/>
  <c r="AM589" i="7"/>
  <c r="AN589" i="7"/>
  <c r="AO589" i="7"/>
  <c r="AP589" i="7"/>
  <c r="AQ589" i="7"/>
  <c r="AR589" i="7"/>
  <c r="AS589" i="7"/>
  <c r="AT589" i="7"/>
  <c r="AU589" i="7"/>
  <c r="AV589" i="7"/>
  <c r="AW589" i="7"/>
  <c r="AX589" i="7"/>
  <c r="AI590" i="7"/>
  <c r="AJ590" i="7"/>
  <c r="AK590" i="7"/>
  <c r="AL590" i="7"/>
  <c r="AM590" i="7"/>
  <c r="AN590" i="7"/>
  <c r="AO590" i="7"/>
  <c r="AP590" i="7"/>
  <c r="AQ590" i="7"/>
  <c r="AR590" i="7"/>
  <c r="AS590" i="7"/>
  <c r="AT590" i="7"/>
  <c r="AU590" i="7"/>
  <c r="AV590" i="7"/>
  <c r="AW590" i="7"/>
  <c r="AX590" i="7"/>
  <c r="AI591" i="7"/>
  <c r="AJ591" i="7"/>
  <c r="AK591" i="7"/>
  <c r="AL591" i="7"/>
  <c r="AM591" i="7"/>
  <c r="AN591" i="7"/>
  <c r="AO591" i="7"/>
  <c r="AP591" i="7"/>
  <c r="AQ591" i="7"/>
  <c r="AR591" i="7"/>
  <c r="AS591" i="7"/>
  <c r="AT591" i="7"/>
  <c r="AU591" i="7"/>
  <c r="AV591" i="7"/>
  <c r="AW591" i="7"/>
  <c r="AX591" i="7"/>
  <c r="AI592" i="7"/>
  <c r="AJ592" i="7"/>
  <c r="AK592" i="7"/>
  <c r="AL592" i="7"/>
  <c r="AM592" i="7"/>
  <c r="AN592" i="7"/>
  <c r="AO592" i="7"/>
  <c r="AP592" i="7"/>
  <c r="AQ592" i="7"/>
  <c r="AR592" i="7"/>
  <c r="AS592" i="7"/>
  <c r="AT592" i="7"/>
  <c r="AU592" i="7"/>
  <c r="AV592" i="7"/>
  <c r="AW592" i="7"/>
  <c r="AX592" i="7"/>
  <c r="AI593" i="7"/>
  <c r="AJ593" i="7"/>
  <c r="AK593" i="7"/>
  <c r="AL593" i="7"/>
  <c r="AM593" i="7"/>
  <c r="AN593" i="7"/>
  <c r="AO593" i="7"/>
  <c r="AP593" i="7"/>
  <c r="AQ593" i="7"/>
  <c r="AR593" i="7"/>
  <c r="AS593" i="7"/>
  <c r="AT593" i="7"/>
  <c r="AU593" i="7"/>
  <c r="AV593" i="7"/>
  <c r="AW593" i="7"/>
  <c r="AX593" i="7"/>
  <c r="AI594" i="7"/>
  <c r="AJ594" i="7"/>
  <c r="AK594" i="7"/>
  <c r="AL594" i="7"/>
  <c r="AM594" i="7"/>
  <c r="AN594" i="7"/>
  <c r="AO594" i="7"/>
  <c r="AP594" i="7"/>
  <c r="AQ594" i="7"/>
  <c r="AR594" i="7"/>
  <c r="AS594" i="7"/>
  <c r="AT594" i="7"/>
  <c r="AU594" i="7"/>
  <c r="AV594" i="7"/>
  <c r="AW594" i="7"/>
  <c r="AX594" i="7"/>
  <c r="AI595" i="7"/>
  <c r="AJ595" i="7"/>
  <c r="AK595" i="7"/>
  <c r="AL595" i="7"/>
  <c r="AM595" i="7"/>
  <c r="AN595" i="7"/>
  <c r="AO595" i="7"/>
  <c r="AP595" i="7"/>
  <c r="AQ595" i="7"/>
  <c r="AR595" i="7"/>
  <c r="AS595" i="7"/>
  <c r="AT595" i="7"/>
  <c r="AU595" i="7"/>
  <c r="AV595" i="7"/>
  <c r="AW595" i="7"/>
  <c r="AX595" i="7"/>
  <c r="AI596" i="7"/>
  <c r="AJ596" i="7"/>
  <c r="AK596" i="7"/>
  <c r="AL596" i="7"/>
  <c r="AM596" i="7"/>
  <c r="AN596" i="7"/>
  <c r="AO596" i="7"/>
  <c r="AP596" i="7"/>
  <c r="AQ596" i="7"/>
  <c r="AR596" i="7"/>
  <c r="AS596" i="7"/>
  <c r="AT596" i="7"/>
  <c r="AU596" i="7"/>
  <c r="AV596" i="7"/>
  <c r="AW596" i="7"/>
  <c r="AX596" i="7"/>
  <c r="AI597" i="7"/>
  <c r="AJ597" i="7"/>
  <c r="AK597" i="7"/>
  <c r="AL597" i="7"/>
  <c r="AM597" i="7"/>
  <c r="AN597" i="7"/>
  <c r="AO597" i="7"/>
  <c r="AP597" i="7"/>
  <c r="AQ597" i="7"/>
  <c r="AR597" i="7"/>
  <c r="AS597" i="7"/>
  <c r="AT597" i="7"/>
  <c r="AU597" i="7"/>
  <c r="AV597" i="7"/>
  <c r="AW597" i="7"/>
  <c r="AX597" i="7"/>
  <c r="AI598" i="7"/>
  <c r="AJ598" i="7"/>
  <c r="AK598" i="7"/>
  <c r="AL598" i="7"/>
  <c r="AM598" i="7"/>
  <c r="AN598" i="7"/>
  <c r="AO598" i="7"/>
  <c r="AP598" i="7"/>
  <c r="AQ598" i="7"/>
  <c r="AR598" i="7"/>
  <c r="AS598" i="7"/>
  <c r="AT598" i="7"/>
  <c r="AU598" i="7"/>
  <c r="AV598" i="7"/>
  <c r="AW598" i="7"/>
  <c r="AX598" i="7"/>
  <c r="AI599" i="7"/>
  <c r="AJ599" i="7"/>
  <c r="AK599" i="7"/>
  <c r="AL599" i="7"/>
  <c r="AM599" i="7"/>
  <c r="AN599" i="7"/>
  <c r="AO599" i="7"/>
  <c r="AP599" i="7"/>
  <c r="AQ599" i="7"/>
  <c r="AR599" i="7"/>
  <c r="AS599" i="7"/>
  <c r="AT599" i="7"/>
  <c r="AU599" i="7"/>
  <c r="AV599" i="7"/>
  <c r="AW599" i="7"/>
  <c r="AX599" i="7"/>
  <c r="AI600" i="7"/>
  <c r="AJ600" i="7"/>
  <c r="AK600" i="7"/>
  <c r="AL600" i="7"/>
  <c r="AM600" i="7"/>
  <c r="AN600" i="7"/>
  <c r="AO600" i="7"/>
  <c r="AP600" i="7"/>
  <c r="AQ600" i="7"/>
  <c r="AR600" i="7"/>
  <c r="AS600" i="7"/>
  <c r="AT600" i="7"/>
  <c r="AU600" i="7"/>
  <c r="AV600" i="7"/>
  <c r="AW600" i="7"/>
  <c r="AX600" i="7"/>
  <c r="AI601" i="7"/>
  <c r="AJ601" i="7"/>
  <c r="AK601" i="7"/>
  <c r="AL601" i="7"/>
  <c r="AM601" i="7"/>
  <c r="AN601" i="7"/>
  <c r="AO601" i="7"/>
  <c r="AP601" i="7"/>
  <c r="AQ601" i="7"/>
  <c r="AR601" i="7"/>
  <c r="AS601" i="7"/>
  <c r="AT601" i="7"/>
  <c r="AU601" i="7"/>
  <c r="AV601" i="7"/>
  <c r="AW601" i="7"/>
  <c r="AX601" i="7"/>
  <c r="AI602" i="7"/>
  <c r="AJ602" i="7"/>
  <c r="AK602" i="7"/>
  <c r="AL602" i="7"/>
  <c r="AM602" i="7"/>
  <c r="AN602" i="7"/>
  <c r="AO602" i="7"/>
  <c r="AP602" i="7"/>
  <c r="AQ602" i="7"/>
  <c r="AR602" i="7"/>
  <c r="AS602" i="7"/>
  <c r="AT602" i="7"/>
  <c r="AU602" i="7"/>
  <c r="AV602" i="7"/>
  <c r="AW602" i="7"/>
  <c r="AX602" i="7"/>
  <c r="AI603" i="7"/>
  <c r="AJ603" i="7"/>
  <c r="AK603" i="7"/>
  <c r="AL603" i="7"/>
  <c r="AM603" i="7"/>
  <c r="AN603" i="7"/>
  <c r="AO603" i="7"/>
  <c r="AP603" i="7"/>
  <c r="AQ603" i="7"/>
  <c r="AR603" i="7"/>
  <c r="AS603" i="7"/>
  <c r="AT603" i="7"/>
  <c r="AU603" i="7"/>
  <c r="AV603" i="7"/>
  <c r="AW603" i="7"/>
  <c r="AX603" i="7"/>
  <c r="AI604" i="7"/>
  <c r="AJ604" i="7"/>
  <c r="AK604" i="7"/>
  <c r="AL604" i="7"/>
  <c r="AM604" i="7"/>
  <c r="AN604" i="7"/>
  <c r="AO604" i="7"/>
  <c r="AP604" i="7"/>
  <c r="AQ604" i="7"/>
  <c r="AR604" i="7"/>
  <c r="AS604" i="7"/>
  <c r="AT604" i="7"/>
  <c r="AU604" i="7"/>
  <c r="AV604" i="7"/>
  <c r="AW604" i="7"/>
  <c r="AX604" i="7"/>
  <c r="AI605" i="7"/>
  <c r="AJ605" i="7"/>
  <c r="AK605" i="7"/>
  <c r="AL605" i="7"/>
  <c r="AM605" i="7"/>
  <c r="AN605" i="7"/>
  <c r="AO605" i="7"/>
  <c r="AP605" i="7"/>
  <c r="AQ605" i="7"/>
  <c r="AR605" i="7"/>
  <c r="AS605" i="7"/>
  <c r="AT605" i="7"/>
  <c r="AU605" i="7"/>
  <c r="AV605" i="7"/>
  <c r="AW605" i="7"/>
  <c r="AX605" i="7"/>
  <c r="AI606" i="7"/>
  <c r="AJ606" i="7"/>
  <c r="AK606" i="7"/>
  <c r="AL606" i="7"/>
  <c r="AM606" i="7"/>
  <c r="AN606" i="7"/>
  <c r="AO606" i="7"/>
  <c r="AP606" i="7"/>
  <c r="AQ606" i="7"/>
  <c r="AR606" i="7"/>
  <c r="AS606" i="7"/>
  <c r="AT606" i="7"/>
  <c r="AU606" i="7"/>
  <c r="AV606" i="7"/>
  <c r="AW606" i="7"/>
  <c r="AX606" i="7"/>
  <c r="AI607" i="7"/>
  <c r="AJ607" i="7"/>
  <c r="AK607" i="7"/>
  <c r="AL607" i="7"/>
  <c r="AM607" i="7"/>
  <c r="AN607" i="7"/>
  <c r="AO607" i="7"/>
  <c r="AP607" i="7"/>
  <c r="AQ607" i="7"/>
  <c r="AR607" i="7"/>
  <c r="AS607" i="7"/>
  <c r="AT607" i="7"/>
  <c r="AU607" i="7"/>
  <c r="AV607" i="7"/>
  <c r="AW607" i="7"/>
  <c r="AX607" i="7"/>
  <c r="AI608" i="7"/>
  <c r="AJ608" i="7"/>
  <c r="AK608" i="7"/>
  <c r="AL608" i="7"/>
  <c r="AM608" i="7"/>
  <c r="AN608" i="7"/>
  <c r="AO608" i="7"/>
  <c r="AP608" i="7"/>
  <c r="AQ608" i="7"/>
  <c r="AR608" i="7"/>
  <c r="AS608" i="7"/>
  <c r="AT608" i="7"/>
  <c r="AU608" i="7"/>
  <c r="AV608" i="7"/>
  <c r="AW608" i="7"/>
  <c r="AX608" i="7"/>
  <c r="AI609" i="7"/>
  <c r="AJ609" i="7"/>
  <c r="AK609" i="7"/>
  <c r="AL609" i="7"/>
  <c r="AM609" i="7"/>
  <c r="AN609" i="7"/>
  <c r="AO609" i="7"/>
  <c r="AP609" i="7"/>
  <c r="AQ609" i="7"/>
  <c r="AR609" i="7"/>
  <c r="AS609" i="7"/>
  <c r="AT609" i="7"/>
  <c r="AU609" i="7"/>
  <c r="AV609" i="7"/>
  <c r="AW609" i="7"/>
  <c r="AX609" i="7"/>
  <c r="AI610" i="7"/>
  <c r="AJ610" i="7"/>
  <c r="AK610" i="7"/>
  <c r="AL610" i="7"/>
  <c r="AM610" i="7"/>
  <c r="AN610" i="7"/>
  <c r="AO610" i="7"/>
  <c r="AP610" i="7"/>
  <c r="AQ610" i="7"/>
  <c r="AR610" i="7"/>
  <c r="AS610" i="7"/>
  <c r="AT610" i="7"/>
  <c r="AU610" i="7"/>
  <c r="AV610" i="7"/>
  <c r="AW610" i="7"/>
  <c r="AX610" i="7"/>
  <c r="AI611" i="7"/>
  <c r="AJ611" i="7"/>
  <c r="AK611" i="7"/>
  <c r="AL611" i="7"/>
  <c r="AM611" i="7"/>
  <c r="AN611" i="7"/>
  <c r="AO611" i="7"/>
  <c r="AP611" i="7"/>
  <c r="AQ611" i="7"/>
  <c r="AR611" i="7"/>
  <c r="AS611" i="7"/>
  <c r="AT611" i="7"/>
  <c r="AU611" i="7"/>
  <c r="AV611" i="7"/>
  <c r="AW611" i="7"/>
  <c r="AX611" i="7"/>
  <c r="AI612" i="7"/>
  <c r="AJ612" i="7"/>
  <c r="AK612" i="7"/>
  <c r="AL612" i="7"/>
  <c r="AM612" i="7"/>
  <c r="AN612" i="7"/>
  <c r="AO612" i="7"/>
  <c r="AP612" i="7"/>
  <c r="AQ612" i="7"/>
  <c r="AR612" i="7"/>
  <c r="AS612" i="7"/>
  <c r="AT612" i="7"/>
  <c r="AU612" i="7"/>
  <c r="AV612" i="7"/>
  <c r="AW612" i="7"/>
  <c r="AX612" i="7"/>
  <c r="AI613" i="7"/>
  <c r="AJ613" i="7"/>
  <c r="AK613" i="7"/>
  <c r="AL613" i="7"/>
  <c r="AM613" i="7"/>
  <c r="AN613" i="7"/>
  <c r="AO613" i="7"/>
  <c r="AP613" i="7"/>
  <c r="AQ613" i="7"/>
  <c r="AR613" i="7"/>
  <c r="AS613" i="7"/>
  <c r="AT613" i="7"/>
  <c r="AU613" i="7"/>
  <c r="AV613" i="7"/>
  <c r="AW613" i="7"/>
  <c r="AX613" i="7"/>
  <c r="AI614" i="7"/>
  <c r="AJ614" i="7"/>
  <c r="AK614" i="7"/>
  <c r="AL614" i="7"/>
  <c r="AM614" i="7"/>
  <c r="AN614" i="7"/>
  <c r="AO614" i="7"/>
  <c r="AP614" i="7"/>
  <c r="AQ614" i="7"/>
  <c r="AR614" i="7"/>
  <c r="AS614" i="7"/>
  <c r="AT614" i="7"/>
  <c r="AU614" i="7"/>
  <c r="AV614" i="7"/>
  <c r="AW614" i="7"/>
  <c r="AX614" i="7"/>
  <c r="AI615" i="7"/>
  <c r="AJ615" i="7"/>
  <c r="AK615" i="7"/>
  <c r="AL615" i="7"/>
  <c r="AM615" i="7"/>
  <c r="AN615" i="7"/>
  <c r="AO615" i="7"/>
  <c r="AP615" i="7"/>
  <c r="AQ615" i="7"/>
  <c r="AR615" i="7"/>
  <c r="AS615" i="7"/>
  <c r="AT615" i="7"/>
  <c r="AU615" i="7"/>
  <c r="AV615" i="7"/>
  <c r="AW615" i="7"/>
  <c r="AX615" i="7"/>
  <c r="AI616" i="7"/>
  <c r="AJ616" i="7"/>
  <c r="AK616" i="7"/>
  <c r="AL616" i="7"/>
  <c r="AM616" i="7"/>
  <c r="AN616" i="7"/>
  <c r="AO616" i="7"/>
  <c r="AP616" i="7"/>
  <c r="AQ616" i="7"/>
  <c r="AR616" i="7"/>
  <c r="AS616" i="7"/>
  <c r="AT616" i="7"/>
  <c r="AU616" i="7"/>
  <c r="AV616" i="7"/>
  <c r="AW616" i="7"/>
  <c r="AX616" i="7"/>
  <c r="AI617" i="7"/>
  <c r="AJ617" i="7"/>
  <c r="AK617" i="7"/>
  <c r="AL617" i="7"/>
  <c r="AM617" i="7"/>
  <c r="AN617" i="7"/>
  <c r="AO617" i="7"/>
  <c r="AP617" i="7"/>
  <c r="AQ617" i="7"/>
  <c r="AR617" i="7"/>
  <c r="AS617" i="7"/>
  <c r="AT617" i="7"/>
  <c r="AU617" i="7"/>
  <c r="AV617" i="7"/>
  <c r="AW617" i="7"/>
  <c r="AX617" i="7"/>
  <c r="AI618" i="7"/>
  <c r="AJ618" i="7"/>
  <c r="AK618" i="7"/>
  <c r="AL618" i="7"/>
  <c r="AM618" i="7"/>
  <c r="AN618" i="7"/>
  <c r="AO618" i="7"/>
  <c r="AP618" i="7"/>
  <c r="AQ618" i="7"/>
  <c r="AR618" i="7"/>
  <c r="AS618" i="7"/>
  <c r="AT618" i="7"/>
  <c r="AU618" i="7"/>
  <c r="AV618" i="7"/>
  <c r="AW618" i="7"/>
  <c r="AX618" i="7"/>
  <c r="AI619" i="7"/>
  <c r="AJ619" i="7"/>
  <c r="AK619" i="7"/>
  <c r="AL619" i="7"/>
  <c r="AM619" i="7"/>
  <c r="AN619" i="7"/>
  <c r="AO619" i="7"/>
  <c r="AP619" i="7"/>
  <c r="AQ619" i="7"/>
  <c r="AR619" i="7"/>
  <c r="AS619" i="7"/>
  <c r="AT619" i="7"/>
  <c r="AU619" i="7"/>
  <c r="AV619" i="7"/>
  <c r="AW619" i="7"/>
  <c r="AX619" i="7"/>
  <c r="AI620" i="7"/>
  <c r="AJ620" i="7"/>
  <c r="AK620" i="7"/>
  <c r="AL620" i="7"/>
  <c r="AM620" i="7"/>
  <c r="AN620" i="7"/>
  <c r="AO620" i="7"/>
  <c r="AP620" i="7"/>
  <c r="AQ620" i="7"/>
  <c r="AR620" i="7"/>
  <c r="AS620" i="7"/>
  <c r="AT620" i="7"/>
  <c r="AU620" i="7"/>
  <c r="AV620" i="7"/>
  <c r="AW620" i="7"/>
  <c r="AX620" i="7"/>
  <c r="AI621" i="7"/>
  <c r="AJ621" i="7"/>
  <c r="AK621" i="7"/>
  <c r="AL621" i="7"/>
  <c r="AM621" i="7"/>
  <c r="AN621" i="7"/>
  <c r="AO621" i="7"/>
  <c r="AP621" i="7"/>
  <c r="AQ621" i="7"/>
  <c r="AR621" i="7"/>
  <c r="AS621" i="7"/>
  <c r="AT621" i="7"/>
  <c r="AU621" i="7"/>
  <c r="AV621" i="7"/>
  <c r="AW621" i="7"/>
  <c r="AX621" i="7"/>
  <c r="AI622" i="7"/>
  <c r="AJ622" i="7"/>
  <c r="AK622" i="7"/>
  <c r="AL622" i="7"/>
  <c r="AM622" i="7"/>
  <c r="AN622" i="7"/>
  <c r="AO622" i="7"/>
  <c r="AP622" i="7"/>
  <c r="AQ622" i="7"/>
  <c r="AR622" i="7"/>
  <c r="AS622" i="7"/>
  <c r="AT622" i="7"/>
  <c r="AU622" i="7"/>
  <c r="AV622" i="7"/>
  <c r="AW622" i="7"/>
  <c r="AX622" i="7"/>
  <c r="AI623" i="7"/>
  <c r="AJ623" i="7"/>
  <c r="AK623" i="7"/>
  <c r="AL623" i="7"/>
  <c r="AM623" i="7"/>
  <c r="AN623" i="7"/>
  <c r="AO623" i="7"/>
  <c r="AP623" i="7"/>
  <c r="AQ623" i="7"/>
  <c r="AR623" i="7"/>
  <c r="AS623" i="7"/>
  <c r="AT623" i="7"/>
  <c r="AU623" i="7"/>
  <c r="AV623" i="7"/>
  <c r="AW623" i="7"/>
  <c r="AX623" i="7"/>
  <c r="AI624" i="7"/>
  <c r="AJ624" i="7"/>
  <c r="AK624" i="7"/>
  <c r="AL624" i="7"/>
  <c r="AM624" i="7"/>
  <c r="AN624" i="7"/>
  <c r="AO624" i="7"/>
  <c r="AP624" i="7"/>
  <c r="AQ624" i="7"/>
  <c r="AR624" i="7"/>
  <c r="AS624" i="7"/>
  <c r="AT624" i="7"/>
  <c r="AU624" i="7"/>
  <c r="AV624" i="7"/>
  <c r="AW624" i="7"/>
  <c r="AX624" i="7"/>
  <c r="AI625" i="7"/>
  <c r="AJ625" i="7"/>
  <c r="AK625" i="7"/>
  <c r="AL625" i="7"/>
  <c r="AM625" i="7"/>
  <c r="AN625" i="7"/>
  <c r="AO625" i="7"/>
  <c r="AP625" i="7"/>
  <c r="AQ625" i="7"/>
  <c r="AR625" i="7"/>
  <c r="AS625" i="7"/>
  <c r="AT625" i="7"/>
  <c r="AU625" i="7"/>
  <c r="AV625" i="7"/>
  <c r="AW625" i="7"/>
  <c r="AX625" i="7"/>
  <c r="AI626" i="7"/>
  <c r="AJ626" i="7"/>
  <c r="AK626" i="7"/>
  <c r="AL626" i="7"/>
  <c r="AM626" i="7"/>
  <c r="AN626" i="7"/>
  <c r="AO626" i="7"/>
  <c r="AP626" i="7"/>
  <c r="AQ626" i="7"/>
  <c r="AR626" i="7"/>
  <c r="AS626" i="7"/>
  <c r="AT626" i="7"/>
  <c r="AU626" i="7"/>
  <c r="AV626" i="7"/>
  <c r="AW626" i="7"/>
  <c r="AX626" i="7"/>
  <c r="AI627" i="7"/>
  <c r="AJ627" i="7"/>
  <c r="AK627" i="7"/>
  <c r="AL627" i="7"/>
  <c r="AM627" i="7"/>
  <c r="AN627" i="7"/>
  <c r="AO627" i="7"/>
  <c r="AP627" i="7"/>
  <c r="AQ627" i="7"/>
  <c r="AR627" i="7"/>
  <c r="AS627" i="7"/>
  <c r="AT627" i="7"/>
  <c r="AU627" i="7"/>
  <c r="AV627" i="7"/>
  <c r="AW627" i="7"/>
  <c r="AX627" i="7"/>
  <c r="AI628" i="7"/>
  <c r="AJ628" i="7"/>
  <c r="AK628" i="7"/>
  <c r="AL628" i="7"/>
  <c r="AM628" i="7"/>
  <c r="AN628" i="7"/>
  <c r="AO628" i="7"/>
  <c r="AP628" i="7"/>
  <c r="AQ628" i="7"/>
  <c r="AR628" i="7"/>
  <c r="AS628" i="7"/>
  <c r="AT628" i="7"/>
  <c r="AU628" i="7"/>
  <c r="AV628" i="7"/>
  <c r="AW628" i="7"/>
  <c r="AX628" i="7"/>
  <c r="AI629" i="7"/>
  <c r="AJ629" i="7"/>
  <c r="AK629" i="7"/>
  <c r="AL629" i="7"/>
  <c r="AM629" i="7"/>
  <c r="AN629" i="7"/>
  <c r="AO629" i="7"/>
  <c r="AP629" i="7"/>
  <c r="AQ629" i="7"/>
  <c r="AR629" i="7"/>
  <c r="AS629" i="7"/>
  <c r="AT629" i="7"/>
  <c r="AU629" i="7"/>
  <c r="AV629" i="7"/>
  <c r="AW629" i="7"/>
  <c r="AX629" i="7"/>
  <c r="AI630" i="7"/>
  <c r="AJ630" i="7"/>
  <c r="AK630" i="7"/>
  <c r="AL630" i="7"/>
  <c r="AM630" i="7"/>
  <c r="AN630" i="7"/>
  <c r="AO630" i="7"/>
  <c r="AP630" i="7"/>
  <c r="AQ630" i="7"/>
  <c r="AR630" i="7"/>
  <c r="AS630" i="7"/>
  <c r="AT630" i="7"/>
  <c r="AU630" i="7"/>
  <c r="AV630" i="7"/>
  <c r="AW630" i="7"/>
  <c r="AX630" i="7"/>
  <c r="AI631" i="7"/>
  <c r="AJ631" i="7"/>
  <c r="AK631" i="7"/>
  <c r="AL631" i="7"/>
  <c r="AM631" i="7"/>
  <c r="AN631" i="7"/>
  <c r="AO631" i="7"/>
  <c r="AP631" i="7"/>
  <c r="AQ631" i="7"/>
  <c r="AR631" i="7"/>
  <c r="AS631" i="7"/>
  <c r="AT631" i="7"/>
  <c r="AU631" i="7"/>
  <c r="AV631" i="7"/>
  <c r="AW631" i="7"/>
  <c r="AX631" i="7"/>
  <c r="AI632" i="7"/>
  <c r="AJ632" i="7"/>
  <c r="AK632" i="7"/>
  <c r="AL632" i="7"/>
  <c r="AM632" i="7"/>
  <c r="AN632" i="7"/>
  <c r="AO632" i="7"/>
  <c r="AP632" i="7"/>
  <c r="AQ632" i="7"/>
  <c r="AR632" i="7"/>
  <c r="AS632" i="7"/>
  <c r="AT632" i="7"/>
  <c r="AU632" i="7"/>
  <c r="AV632" i="7"/>
  <c r="AW632" i="7"/>
  <c r="AX632" i="7"/>
  <c r="AI633" i="7"/>
  <c r="AJ633" i="7"/>
  <c r="AK633" i="7"/>
  <c r="AL633" i="7"/>
  <c r="AM633" i="7"/>
  <c r="AN633" i="7"/>
  <c r="AO633" i="7"/>
  <c r="AP633" i="7"/>
  <c r="AQ633" i="7"/>
  <c r="AR633" i="7"/>
  <c r="AS633" i="7"/>
  <c r="AT633" i="7"/>
  <c r="AU633" i="7"/>
  <c r="AV633" i="7"/>
  <c r="AW633" i="7"/>
  <c r="AX633" i="7"/>
  <c r="AI634" i="7"/>
  <c r="AJ634" i="7"/>
  <c r="AK634" i="7"/>
  <c r="AL634" i="7"/>
  <c r="AM634" i="7"/>
  <c r="AN634" i="7"/>
  <c r="AO634" i="7"/>
  <c r="AP634" i="7"/>
  <c r="AQ634" i="7"/>
  <c r="AR634" i="7"/>
  <c r="AS634" i="7"/>
  <c r="AT634" i="7"/>
  <c r="AU634" i="7"/>
  <c r="AV634" i="7"/>
  <c r="AW634" i="7"/>
  <c r="AX634" i="7"/>
  <c r="AI635" i="7"/>
  <c r="AJ635" i="7"/>
  <c r="AK635" i="7"/>
  <c r="AL635" i="7"/>
  <c r="AM635" i="7"/>
  <c r="AN635" i="7"/>
  <c r="AO635" i="7"/>
  <c r="AP635" i="7"/>
  <c r="AQ635" i="7"/>
  <c r="AR635" i="7"/>
  <c r="AS635" i="7"/>
  <c r="AT635" i="7"/>
  <c r="AU635" i="7"/>
  <c r="AV635" i="7"/>
  <c r="AW635" i="7"/>
  <c r="AX635" i="7"/>
  <c r="AI636" i="7"/>
  <c r="AJ636" i="7"/>
  <c r="AK636" i="7"/>
  <c r="AL636" i="7"/>
  <c r="AM636" i="7"/>
  <c r="AN636" i="7"/>
  <c r="AO636" i="7"/>
  <c r="AP636" i="7"/>
  <c r="AQ636" i="7"/>
  <c r="AR636" i="7"/>
  <c r="AS636" i="7"/>
  <c r="AT636" i="7"/>
  <c r="AU636" i="7"/>
  <c r="AV636" i="7"/>
  <c r="AW636" i="7"/>
  <c r="AX636" i="7"/>
  <c r="AI637" i="7"/>
  <c r="AJ637" i="7"/>
  <c r="AK637" i="7"/>
  <c r="AL637" i="7"/>
  <c r="AM637" i="7"/>
  <c r="AN637" i="7"/>
  <c r="AO637" i="7"/>
  <c r="AP637" i="7"/>
  <c r="AQ637" i="7"/>
  <c r="AR637" i="7"/>
  <c r="AS637" i="7"/>
  <c r="AT637" i="7"/>
  <c r="AU637" i="7"/>
  <c r="AV637" i="7"/>
  <c r="AW637" i="7"/>
  <c r="AX637" i="7"/>
  <c r="AI638" i="7"/>
  <c r="AJ638" i="7"/>
  <c r="AK638" i="7"/>
  <c r="AL638" i="7"/>
  <c r="AM638" i="7"/>
  <c r="AN638" i="7"/>
  <c r="AO638" i="7"/>
  <c r="AP638" i="7"/>
  <c r="AQ638" i="7"/>
  <c r="AR638" i="7"/>
  <c r="AS638" i="7"/>
  <c r="AT638" i="7"/>
  <c r="AU638" i="7"/>
  <c r="AV638" i="7"/>
  <c r="AW638" i="7"/>
  <c r="AX638" i="7"/>
  <c r="AI639" i="7"/>
  <c r="AJ639" i="7"/>
  <c r="AK639" i="7"/>
  <c r="AL639" i="7"/>
  <c r="AM639" i="7"/>
  <c r="AN639" i="7"/>
  <c r="AO639" i="7"/>
  <c r="AP639" i="7"/>
  <c r="AQ639" i="7"/>
  <c r="AR639" i="7"/>
  <c r="AS639" i="7"/>
  <c r="AT639" i="7"/>
  <c r="AU639" i="7"/>
  <c r="AV639" i="7"/>
  <c r="AW639" i="7"/>
  <c r="AX639" i="7"/>
  <c r="AI640" i="7"/>
  <c r="AJ640" i="7"/>
  <c r="AK640" i="7"/>
  <c r="AL640" i="7"/>
  <c r="AM640" i="7"/>
  <c r="AN640" i="7"/>
  <c r="AO640" i="7"/>
  <c r="AP640" i="7"/>
  <c r="AQ640" i="7"/>
  <c r="AR640" i="7"/>
  <c r="AS640" i="7"/>
  <c r="AT640" i="7"/>
  <c r="AU640" i="7"/>
  <c r="AV640" i="7"/>
  <c r="AW640" i="7"/>
  <c r="AX640" i="7"/>
  <c r="AI641" i="7"/>
  <c r="AJ641" i="7"/>
  <c r="AK641" i="7"/>
  <c r="AL641" i="7"/>
  <c r="AM641" i="7"/>
  <c r="AN641" i="7"/>
  <c r="AO641" i="7"/>
  <c r="AP641" i="7"/>
  <c r="AQ641" i="7"/>
  <c r="AR641" i="7"/>
  <c r="AS641" i="7"/>
  <c r="AT641" i="7"/>
  <c r="AU641" i="7"/>
  <c r="AV641" i="7"/>
  <c r="AW641" i="7"/>
  <c r="AX641" i="7"/>
  <c r="AI642" i="7"/>
  <c r="AJ642" i="7"/>
  <c r="AK642" i="7"/>
  <c r="AL642" i="7"/>
  <c r="AM642" i="7"/>
  <c r="AN642" i="7"/>
  <c r="AO642" i="7"/>
  <c r="AP642" i="7"/>
  <c r="AQ642" i="7"/>
  <c r="AR642" i="7"/>
  <c r="AS642" i="7"/>
  <c r="AT642" i="7"/>
  <c r="AU642" i="7"/>
  <c r="AV642" i="7"/>
  <c r="AW642" i="7"/>
  <c r="AX642" i="7"/>
  <c r="AI643" i="7"/>
  <c r="AJ643" i="7"/>
  <c r="AK643" i="7"/>
  <c r="AL643" i="7"/>
  <c r="AM643" i="7"/>
  <c r="AN643" i="7"/>
  <c r="AO643" i="7"/>
  <c r="AP643" i="7"/>
  <c r="AQ643" i="7"/>
  <c r="AR643" i="7"/>
  <c r="AS643" i="7"/>
  <c r="AT643" i="7"/>
  <c r="AU643" i="7"/>
  <c r="AV643" i="7"/>
  <c r="AW643" i="7"/>
  <c r="AX643" i="7"/>
  <c r="AI644" i="7"/>
  <c r="AJ644" i="7"/>
  <c r="AK644" i="7"/>
  <c r="AL644" i="7"/>
  <c r="AM644" i="7"/>
  <c r="AN644" i="7"/>
  <c r="AO644" i="7"/>
  <c r="AP644" i="7"/>
  <c r="AQ644" i="7"/>
  <c r="AR644" i="7"/>
  <c r="AS644" i="7"/>
  <c r="AT644" i="7"/>
  <c r="AU644" i="7"/>
  <c r="AV644" i="7"/>
  <c r="AW644" i="7"/>
  <c r="AX644" i="7"/>
  <c r="AI645" i="7"/>
  <c r="AJ645" i="7"/>
  <c r="AK645" i="7"/>
  <c r="AL645" i="7"/>
  <c r="AM645" i="7"/>
  <c r="AN645" i="7"/>
  <c r="AO645" i="7"/>
  <c r="AP645" i="7"/>
  <c r="AQ645" i="7"/>
  <c r="AR645" i="7"/>
  <c r="AS645" i="7"/>
  <c r="AT645" i="7"/>
  <c r="AU645" i="7"/>
  <c r="AV645" i="7"/>
  <c r="AW645" i="7"/>
  <c r="AX645" i="7"/>
  <c r="AI646" i="7"/>
  <c r="AJ646" i="7"/>
  <c r="AK646" i="7"/>
  <c r="AL646" i="7"/>
  <c r="AM646" i="7"/>
  <c r="AN646" i="7"/>
  <c r="AO646" i="7"/>
  <c r="AP646" i="7"/>
  <c r="AQ646" i="7"/>
  <c r="AR646" i="7"/>
  <c r="AS646" i="7"/>
  <c r="AT646" i="7"/>
  <c r="AU646" i="7"/>
  <c r="AV646" i="7"/>
  <c r="AW646" i="7"/>
  <c r="AX646" i="7"/>
  <c r="AI647" i="7"/>
  <c r="AJ647" i="7"/>
  <c r="AK647" i="7"/>
  <c r="AL647" i="7"/>
  <c r="AM647" i="7"/>
  <c r="AN647" i="7"/>
  <c r="AO647" i="7"/>
  <c r="AP647" i="7"/>
  <c r="AQ647" i="7"/>
  <c r="AR647" i="7"/>
  <c r="AS647" i="7"/>
  <c r="AT647" i="7"/>
  <c r="AU647" i="7"/>
  <c r="AV647" i="7"/>
  <c r="AW647" i="7"/>
  <c r="AX647" i="7"/>
  <c r="AI648" i="7"/>
  <c r="AJ648" i="7"/>
  <c r="AK648" i="7"/>
  <c r="AL648" i="7"/>
  <c r="AM648" i="7"/>
  <c r="AN648" i="7"/>
  <c r="AO648" i="7"/>
  <c r="AP648" i="7"/>
  <c r="AQ648" i="7"/>
  <c r="AR648" i="7"/>
  <c r="AS648" i="7"/>
  <c r="AT648" i="7"/>
  <c r="AU648" i="7"/>
  <c r="AV648" i="7"/>
  <c r="AW648" i="7"/>
  <c r="AX648" i="7"/>
  <c r="AI649" i="7"/>
  <c r="AJ649" i="7"/>
  <c r="AK649" i="7"/>
  <c r="AL649" i="7"/>
  <c r="AM649" i="7"/>
  <c r="AN649" i="7"/>
  <c r="AO649" i="7"/>
  <c r="AP649" i="7"/>
  <c r="AQ649" i="7"/>
  <c r="AR649" i="7"/>
  <c r="AS649" i="7"/>
  <c r="AT649" i="7"/>
  <c r="AU649" i="7"/>
  <c r="AV649" i="7"/>
  <c r="AW649" i="7"/>
  <c r="AX649" i="7"/>
  <c r="AI650" i="7"/>
  <c r="AJ650" i="7"/>
  <c r="AK650" i="7"/>
  <c r="AL650" i="7"/>
  <c r="AM650" i="7"/>
  <c r="AN650" i="7"/>
  <c r="AO650" i="7"/>
  <c r="AP650" i="7"/>
  <c r="AQ650" i="7"/>
  <c r="AR650" i="7"/>
  <c r="AS650" i="7"/>
  <c r="AT650" i="7"/>
  <c r="AU650" i="7"/>
  <c r="AV650" i="7"/>
  <c r="AW650" i="7"/>
  <c r="AX650" i="7"/>
  <c r="AI651" i="7"/>
  <c r="AJ651" i="7"/>
  <c r="AK651" i="7"/>
  <c r="AL651" i="7"/>
  <c r="AM651" i="7"/>
  <c r="AN651" i="7"/>
  <c r="AO651" i="7"/>
  <c r="AP651" i="7"/>
  <c r="AQ651" i="7"/>
  <c r="AR651" i="7"/>
  <c r="AS651" i="7"/>
  <c r="AT651" i="7"/>
  <c r="AU651" i="7"/>
  <c r="AV651" i="7"/>
  <c r="AW651" i="7"/>
  <c r="AX651" i="7"/>
  <c r="AI652" i="7"/>
  <c r="AJ652" i="7"/>
  <c r="AK652" i="7"/>
  <c r="AL652" i="7"/>
  <c r="AM652" i="7"/>
  <c r="AN652" i="7"/>
  <c r="AO652" i="7"/>
  <c r="AP652" i="7"/>
  <c r="AQ652" i="7"/>
  <c r="AR652" i="7"/>
  <c r="AS652" i="7"/>
  <c r="AT652" i="7"/>
  <c r="AU652" i="7"/>
  <c r="AV652" i="7"/>
  <c r="AW652" i="7"/>
  <c r="AX652" i="7"/>
  <c r="AI653" i="7"/>
  <c r="AJ653" i="7"/>
  <c r="AK653" i="7"/>
  <c r="AL653" i="7"/>
  <c r="AM653" i="7"/>
  <c r="AN653" i="7"/>
  <c r="AO653" i="7"/>
  <c r="AP653" i="7"/>
  <c r="AQ653" i="7"/>
  <c r="AR653" i="7"/>
  <c r="AS653" i="7"/>
  <c r="AT653" i="7"/>
  <c r="AU653" i="7"/>
  <c r="AV653" i="7"/>
  <c r="AW653" i="7"/>
  <c r="AX653" i="7"/>
  <c r="AI654" i="7"/>
  <c r="AJ654" i="7"/>
  <c r="AK654" i="7"/>
  <c r="AL654" i="7"/>
  <c r="AM654" i="7"/>
  <c r="AN654" i="7"/>
  <c r="AO654" i="7"/>
  <c r="AP654" i="7"/>
  <c r="AQ654" i="7"/>
  <c r="AR654" i="7"/>
  <c r="AS654" i="7"/>
  <c r="AT654" i="7"/>
  <c r="AU654" i="7"/>
  <c r="AV654" i="7"/>
  <c r="AW654" i="7"/>
  <c r="AX654" i="7"/>
  <c r="AI655" i="7"/>
  <c r="AJ655" i="7"/>
  <c r="AK655" i="7"/>
  <c r="AL655" i="7"/>
  <c r="AM655" i="7"/>
  <c r="AN655" i="7"/>
  <c r="AO655" i="7"/>
  <c r="AP655" i="7"/>
  <c r="AQ655" i="7"/>
  <c r="AR655" i="7"/>
  <c r="AS655" i="7"/>
  <c r="AT655" i="7"/>
  <c r="AU655" i="7"/>
  <c r="AV655" i="7"/>
  <c r="AW655" i="7"/>
  <c r="AX655" i="7"/>
  <c r="AI656" i="7"/>
  <c r="AJ656" i="7"/>
  <c r="AK656" i="7"/>
  <c r="AL656" i="7"/>
  <c r="AM656" i="7"/>
  <c r="AN656" i="7"/>
  <c r="AO656" i="7"/>
  <c r="AP656" i="7"/>
  <c r="AQ656" i="7"/>
  <c r="AR656" i="7"/>
  <c r="AS656" i="7"/>
  <c r="AT656" i="7"/>
  <c r="AU656" i="7"/>
  <c r="AV656" i="7"/>
  <c r="AW656" i="7"/>
  <c r="AX656" i="7"/>
  <c r="AI657" i="7"/>
  <c r="AJ657" i="7"/>
  <c r="AK657" i="7"/>
  <c r="AL657" i="7"/>
  <c r="AM657" i="7"/>
  <c r="AN657" i="7"/>
  <c r="AO657" i="7"/>
  <c r="AP657" i="7"/>
  <c r="AQ657" i="7"/>
  <c r="AR657" i="7"/>
  <c r="AS657" i="7"/>
  <c r="AT657" i="7"/>
  <c r="AU657" i="7"/>
  <c r="AV657" i="7"/>
  <c r="AW657" i="7"/>
  <c r="AX657" i="7"/>
  <c r="AI658" i="7"/>
  <c r="AJ658" i="7"/>
  <c r="AK658" i="7"/>
  <c r="AL658" i="7"/>
  <c r="AM658" i="7"/>
  <c r="AN658" i="7"/>
  <c r="AO658" i="7"/>
  <c r="AP658" i="7"/>
  <c r="AQ658" i="7"/>
  <c r="AR658" i="7"/>
  <c r="AS658" i="7"/>
  <c r="AT658" i="7"/>
  <c r="AU658" i="7"/>
  <c r="AV658" i="7"/>
  <c r="AW658" i="7"/>
  <c r="AX658" i="7"/>
  <c r="AI659" i="7"/>
  <c r="AJ659" i="7"/>
  <c r="AK659" i="7"/>
  <c r="AL659" i="7"/>
  <c r="AM659" i="7"/>
  <c r="AN659" i="7"/>
  <c r="AO659" i="7"/>
  <c r="AP659" i="7"/>
  <c r="AQ659" i="7"/>
  <c r="AR659" i="7"/>
  <c r="AS659" i="7"/>
  <c r="AT659" i="7"/>
  <c r="AU659" i="7"/>
  <c r="AV659" i="7"/>
  <c r="AW659" i="7"/>
  <c r="AX659" i="7"/>
  <c r="AI660" i="7"/>
  <c r="AJ660" i="7"/>
  <c r="AK660" i="7"/>
  <c r="AL660" i="7"/>
  <c r="AM660" i="7"/>
  <c r="AN660" i="7"/>
  <c r="AO660" i="7"/>
  <c r="AP660" i="7"/>
  <c r="AQ660" i="7"/>
  <c r="AR660" i="7"/>
  <c r="AS660" i="7"/>
  <c r="AT660" i="7"/>
  <c r="AU660" i="7"/>
  <c r="AV660" i="7"/>
  <c r="AW660" i="7"/>
  <c r="AX660" i="7"/>
  <c r="AI661" i="7"/>
  <c r="AJ661" i="7"/>
  <c r="AK661" i="7"/>
  <c r="AL661" i="7"/>
  <c r="AM661" i="7"/>
  <c r="AN661" i="7"/>
  <c r="AO661" i="7"/>
  <c r="AP661" i="7"/>
  <c r="AQ661" i="7"/>
  <c r="AR661" i="7"/>
  <c r="AS661" i="7"/>
  <c r="AT661" i="7"/>
  <c r="AU661" i="7"/>
  <c r="AV661" i="7"/>
  <c r="AW661" i="7"/>
  <c r="AX661" i="7"/>
  <c r="AI662" i="7"/>
  <c r="AJ662" i="7"/>
  <c r="AK662" i="7"/>
  <c r="AL662" i="7"/>
  <c r="AM662" i="7"/>
  <c r="AN662" i="7"/>
  <c r="AO662" i="7"/>
  <c r="AP662" i="7"/>
  <c r="AQ662" i="7"/>
  <c r="AR662" i="7"/>
  <c r="AS662" i="7"/>
  <c r="AT662" i="7"/>
  <c r="AU662" i="7"/>
  <c r="AV662" i="7"/>
  <c r="AW662" i="7"/>
  <c r="AX662" i="7"/>
  <c r="AI663" i="7"/>
  <c r="AJ663" i="7"/>
  <c r="AK663" i="7"/>
  <c r="AL663" i="7"/>
  <c r="AM663" i="7"/>
  <c r="AN663" i="7"/>
  <c r="AO663" i="7"/>
  <c r="AP663" i="7"/>
  <c r="AQ663" i="7"/>
  <c r="AR663" i="7"/>
  <c r="AS663" i="7"/>
  <c r="AT663" i="7"/>
  <c r="AU663" i="7"/>
  <c r="AV663" i="7"/>
  <c r="AW663" i="7"/>
  <c r="AX663" i="7"/>
  <c r="AI664" i="7"/>
  <c r="AJ664" i="7"/>
  <c r="AK664" i="7"/>
  <c r="AL664" i="7"/>
  <c r="AM664" i="7"/>
  <c r="AN664" i="7"/>
  <c r="AO664" i="7"/>
  <c r="AP664" i="7"/>
  <c r="AQ664" i="7"/>
  <c r="AR664" i="7"/>
  <c r="AS664" i="7"/>
  <c r="AT664" i="7"/>
  <c r="AU664" i="7"/>
  <c r="AV664" i="7"/>
  <c r="AW664" i="7"/>
  <c r="AX664" i="7"/>
  <c r="AI665" i="7"/>
  <c r="AJ665" i="7"/>
  <c r="AK665" i="7"/>
  <c r="AL665" i="7"/>
  <c r="AM665" i="7"/>
  <c r="AN665" i="7"/>
  <c r="AO665" i="7"/>
  <c r="AP665" i="7"/>
  <c r="AQ665" i="7"/>
  <c r="AR665" i="7"/>
  <c r="AS665" i="7"/>
  <c r="AT665" i="7"/>
  <c r="AU665" i="7"/>
  <c r="AV665" i="7"/>
  <c r="AW665" i="7"/>
  <c r="AX665" i="7"/>
  <c r="AI666" i="7"/>
  <c r="AJ666" i="7"/>
  <c r="AK666" i="7"/>
  <c r="AL666" i="7"/>
  <c r="AM666" i="7"/>
  <c r="AN666" i="7"/>
  <c r="AO666" i="7"/>
  <c r="AP666" i="7"/>
  <c r="AQ666" i="7"/>
  <c r="AR666" i="7"/>
  <c r="AS666" i="7"/>
  <c r="AT666" i="7"/>
  <c r="AU666" i="7"/>
  <c r="AV666" i="7"/>
  <c r="AW666" i="7"/>
  <c r="AX666" i="7"/>
  <c r="AI667" i="7"/>
  <c r="AJ667" i="7"/>
  <c r="AK667" i="7"/>
  <c r="AL667" i="7"/>
  <c r="AM667" i="7"/>
  <c r="AN667" i="7"/>
  <c r="AO667" i="7"/>
  <c r="AP667" i="7"/>
  <c r="AQ667" i="7"/>
  <c r="AR667" i="7"/>
  <c r="AS667" i="7"/>
  <c r="AT667" i="7"/>
  <c r="AU667" i="7"/>
  <c r="AV667" i="7"/>
  <c r="AW667" i="7"/>
  <c r="AX667" i="7"/>
  <c r="AI668" i="7"/>
  <c r="AJ668" i="7"/>
  <c r="AK668" i="7"/>
  <c r="AL668" i="7"/>
  <c r="AM668" i="7"/>
  <c r="AN668" i="7"/>
  <c r="AO668" i="7"/>
  <c r="AP668" i="7"/>
  <c r="AQ668" i="7"/>
  <c r="AR668" i="7"/>
  <c r="AS668" i="7"/>
  <c r="AT668" i="7"/>
  <c r="AU668" i="7"/>
  <c r="AV668" i="7"/>
  <c r="AW668" i="7"/>
  <c r="AX668" i="7"/>
  <c r="AI669" i="7"/>
  <c r="AJ669" i="7"/>
  <c r="AK669" i="7"/>
  <c r="AL669" i="7"/>
  <c r="AM669" i="7"/>
  <c r="AN669" i="7"/>
  <c r="AO669" i="7"/>
  <c r="AP669" i="7"/>
  <c r="AQ669" i="7"/>
  <c r="AR669" i="7"/>
  <c r="AS669" i="7"/>
  <c r="AT669" i="7"/>
  <c r="AU669" i="7"/>
  <c r="AV669" i="7"/>
  <c r="AW669" i="7"/>
  <c r="AX669" i="7"/>
  <c r="AI670" i="7"/>
  <c r="AJ670" i="7"/>
  <c r="AK670" i="7"/>
  <c r="AL670" i="7"/>
  <c r="AM670" i="7"/>
  <c r="AN670" i="7"/>
  <c r="AO670" i="7"/>
  <c r="AP670" i="7"/>
  <c r="AQ670" i="7"/>
  <c r="AR670" i="7"/>
  <c r="AS670" i="7"/>
  <c r="AT670" i="7"/>
  <c r="AU670" i="7"/>
  <c r="AV670" i="7"/>
  <c r="AW670" i="7"/>
  <c r="AX670" i="7"/>
  <c r="AI671" i="7"/>
  <c r="AJ671" i="7"/>
  <c r="AK671" i="7"/>
  <c r="AL671" i="7"/>
  <c r="AM671" i="7"/>
  <c r="AN671" i="7"/>
  <c r="AO671" i="7"/>
  <c r="AP671" i="7"/>
  <c r="AQ671" i="7"/>
  <c r="AR671" i="7"/>
  <c r="AS671" i="7"/>
  <c r="AT671" i="7"/>
  <c r="AU671" i="7"/>
  <c r="AV671" i="7"/>
  <c r="AW671" i="7"/>
  <c r="AX671" i="7"/>
  <c r="AI672" i="7"/>
  <c r="AJ672" i="7"/>
  <c r="AK672" i="7"/>
  <c r="AL672" i="7"/>
  <c r="AM672" i="7"/>
  <c r="AN672" i="7"/>
  <c r="AO672" i="7"/>
  <c r="AP672" i="7"/>
  <c r="AQ672" i="7"/>
  <c r="AR672" i="7"/>
  <c r="AS672" i="7"/>
  <c r="AT672" i="7"/>
  <c r="AU672" i="7"/>
  <c r="AV672" i="7"/>
  <c r="AW672" i="7"/>
  <c r="AX672" i="7"/>
  <c r="AI673" i="7"/>
  <c r="AJ673" i="7"/>
  <c r="AK673" i="7"/>
  <c r="AL673" i="7"/>
  <c r="AM673" i="7"/>
  <c r="AN673" i="7"/>
  <c r="AO673" i="7"/>
  <c r="AP673" i="7"/>
  <c r="AQ673" i="7"/>
  <c r="AR673" i="7"/>
  <c r="AS673" i="7"/>
  <c r="AT673" i="7"/>
  <c r="AU673" i="7"/>
  <c r="AV673" i="7"/>
  <c r="AW673" i="7"/>
  <c r="AX673" i="7"/>
  <c r="AI674" i="7"/>
  <c r="AJ674" i="7"/>
  <c r="AK674" i="7"/>
  <c r="AL674" i="7"/>
  <c r="AM674" i="7"/>
  <c r="AN674" i="7"/>
  <c r="AO674" i="7"/>
  <c r="AP674" i="7"/>
  <c r="AQ674" i="7"/>
  <c r="AR674" i="7"/>
  <c r="AS674" i="7"/>
  <c r="AT674" i="7"/>
  <c r="AU674" i="7"/>
  <c r="AV674" i="7"/>
  <c r="AW674" i="7"/>
  <c r="AX674" i="7"/>
  <c r="AI675" i="7"/>
  <c r="AJ675" i="7"/>
  <c r="AK675" i="7"/>
  <c r="AL675" i="7"/>
  <c r="AM675" i="7"/>
  <c r="AN675" i="7"/>
  <c r="AO675" i="7"/>
  <c r="AP675" i="7"/>
  <c r="AQ675" i="7"/>
  <c r="AR675" i="7"/>
  <c r="AS675" i="7"/>
  <c r="AT675" i="7"/>
  <c r="AU675" i="7"/>
  <c r="AV675" i="7"/>
  <c r="AW675" i="7"/>
  <c r="AX675" i="7"/>
  <c r="AI676" i="7"/>
  <c r="AJ676" i="7"/>
  <c r="AK676" i="7"/>
  <c r="AL676" i="7"/>
  <c r="AM676" i="7"/>
  <c r="AN676" i="7"/>
  <c r="AO676" i="7"/>
  <c r="AP676" i="7"/>
  <c r="AQ676" i="7"/>
  <c r="AR676" i="7"/>
  <c r="AS676" i="7"/>
  <c r="AT676" i="7"/>
  <c r="AU676" i="7"/>
  <c r="AV676" i="7"/>
  <c r="AW676" i="7"/>
  <c r="AX676" i="7"/>
  <c r="AI677" i="7"/>
  <c r="AJ677" i="7"/>
  <c r="AK677" i="7"/>
  <c r="AL677" i="7"/>
  <c r="AM677" i="7"/>
  <c r="AN677" i="7"/>
  <c r="AO677" i="7"/>
  <c r="AP677" i="7"/>
  <c r="AQ677" i="7"/>
  <c r="AR677" i="7"/>
  <c r="AS677" i="7"/>
  <c r="AT677" i="7"/>
  <c r="AU677" i="7"/>
  <c r="AV677" i="7"/>
  <c r="AW677" i="7"/>
  <c r="AX677" i="7"/>
  <c r="AI678" i="7"/>
  <c r="AJ678" i="7"/>
  <c r="AK678" i="7"/>
  <c r="AL678" i="7"/>
  <c r="AM678" i="7"/>
  <c r="AN678" i="7"/>
  <c r="AO678" i="7"/>
  <c r="AP678" i="7"/>
  <c r="AQ678" i="7"/>
  <c r="AR678" i="7"/>
  <c r="AS678" i="7"/>
  <c r="AT678" i="7"/>
  <c r="AU678" i="7"/>
  <c r="AV678" i="7"/>
  <c r="AW678" i="7"/>
  <c r="AX678" i="7"/>
  <c r="AI679" i="7"/>
  <c r="AJ679" i="7"/>
  <c r="AK679" i="7"/>
  <c r="AL679" i="7"/>
  <c r="AM679" i="7"/>
  <c r="AN679" i="7"/>
  <c r="AO679" i="7"/>
  <c r="AP679" i="7"/>
  <c r="AQ679" i="7"/>
  <c r="AR679" i="7"/>
  <c r="AS679" i="7"/>
  <c r="AT679" i="7"/>
  <c r="AU679" i="7"/>
  <c r="AV679" i="7"/>
  <c r="AW679" i="7"/>
  <c r="AX679" i="7"/>
  <c r="AI680" i="7"/>
  <c r="AJ680" i="7"/>
  <c r="AK680" i="7"/>
  <c r="AL680" i="7"/>
  <c r="AM680" i="7"/>
  <c r="AN680" i="7"/>
  <c r="AO680" i="7"/>
  <c r="AP680" i="7"/>
  <c r="AQ680" i="7"/>
  <c r="AR680" i="7"/>
  <c r="AS680" i="7"/>
  <c r="AT680" i="7"/>
  <c r="AU680" i="7"/>
  <c r="AV680" i="7"/>
  <c r="AW680" i="7"/>
  <c r="AX680" i="7"/>
  <c r="AI681" i="7"/>
  <c r="AJ681" i="7"/>
  <c r="AK681" i="7"/>
  <c r="AL681" i="7"/>
  <c r="AM681" i="7"/>
  <c r="AN681" i="7"/>
  <c r="AO681" i="7"/>
  <c r="AP681" i="7"/>
  <c r="AQ681" i="7"/>
  <c r="AR681" i="7"/>
  <c r="AS681" i="7"/>
  <c r="AT681" i="7"/>
  <c r="AU681" i="7"/>
  <c r="AV681" i="7"/>
  <c r="AW681" i="7"/>
  <c r="AX681" i="7"/>
  <c r="AI682" i="7"/>
  <c r="AJ682" i="7"/>
  <c r="AK682" i="7"/>
  <c r="AL682" i="7"/>
  <c r="AM682" i="7"/>
  <c r="AN682" i="7"/>
  <c r="AO682" i="7"/>
  <c r="AP682" i="7"/>
  <c r="AQ682" i="7"/>
  <c r="AR682" i="7"/>
  <c r="AS682" i="7"/>
  <c r="AT682" i="7"/>
  <c r="AU682" i="7"/>
  <c r="AV682" i="7"/>
  <c r="AW682" i="7"/>
  <c r="AX682" i="7"/>
  <c r="AI683" i="7"/>
  <c r="AJ683" i="7"/>
  <c r="AK683" i="7"/>
  <c r="AL683" i="7"/>
  <c r="AM683" i="7"/>
  <c r="AN683" i="7"/>
  <c r="AO683" i="7"/>
  <c r="AP683" i="7"/>
  <c r="AQ683" i="7"/>
  <c r="AR683" i="7"/>
  <c r="AS683" i="7"/>
  <c r="AT683" i="7"/>
  <c r="AU683" i="7"/>
  <c r="AV683" i="7"/>
  <c r="AW683" i="7"/>
  <c r="AX683" i="7"/>
  <c r="AI684" i="7"/>
  <c r="AJ684" i="7"/>
  <c r="AK684" i="7"/>
  <c r="AL684" i="7"/>
  <c r="AM684" i="7"/>
  <c r="AN684" i="7"/>
  <c r="AO684" i="7"/>
  <c r="AP684" i="7"/>
  <c r="AQ684" i="7"/>
  <c r="AR684" i="7"/>
  <c r="AS684" i="7"/>
  <c r="AT684" i="7"/>
  <c r="AU684" i="7"/>
  <c r="AV684" i="7"/>
  <c r="AW684" i="7"/>
  <c r="AX684" i="7"/>
  <c r="AI685" i="7"/>
  <c r="AJ685" i="7"/>
  <c r="AK685" i="7"/>
  <c r="AL685" i="7"/>
  <c r="AM685" i="7"/>
  <c r="AN685" i="7"/>
  <c r="AO685" i="7"/>
  <c r="AP685" i="7"/>
  <c r="AQ685" i="7"/>
  <c r="AR685" i="7"/>
  <c r="AS685" i="7"/>
  <c r="AT685" i="7"/>
  <c r="AU685" i="7"/>
  <c r="AV685" i="7"/>
  <c r="AW685" i="7"/>
  <c r="AX685" i="7"/>
  <c r="AI686" i="7"/>
  <c r="AJ686" i="7"/>
  <c r="AK686" i="7"/>
  <c r="AL686" i="7"/>
  <c r="AM686" i="7"/>
  <c r="AN686" i="7"/>
  <c r="AO686" i="7"/>
  <c r="AP686" i="7"/>
  <c r="AQ686" i="7"/>
  <c r="AR686" i="7"/>
  <c r="AS686" i="7"/>
  <c r="AT686" i="7"/>
  <c r="AU686" i="7"/>
  <c r="AV686" i="7"/>
  <c r="AW686" i="7"/>
  <c r="AX686" i="7"/>
  <c r="AI687" i="7"/>
  <c r="AJ687" i="7"/>
  <c r="AK687" i="7"/>
  <c r="AL687" i="7"/>
  <c r="AM687" i="7"/>
  <c r="AN687" i="7"/>
  <c r="AO687" i="7"/>
  <c r="AP687" i="7"/>
  <c r="AQ687" i="7"/>
  <c r="AR687" i="7"/>
  <c r="AS687" i="7"/>
  <c r="AT687" i="7"/>
  <c r="AU687" i="7"/>
  <c r="AV687" i="7"/>
  <c r="AW687" i="7"/>
  <c r="AX687" i="7"/>
  <c r="AI688" i="7"/>
  <c r="AJ688" i="7"/>
  <c r="AK688" i="7"/>
  <c r="AL688" i="7"/>
  <c r="AM688" i="7"/>
  <c r="AN688" i="7"/>
  <c r="AO688" i="7"/>
  <c r="AP688" i="7"/>
  <c r="AQ688" i="7"/>
  <c r="AR688" i="7"/>
  <c r="AS688" i="7"/>
  <c r="AT688" i="7"/>
  <c r="AU688" i="7"/>
  <c r="AV688" i="7"/>
  <c r="AW688" i="7"/>
  <c r="AX688" i="7"/>
  <c r="AI689" i="7"/>
  <c r="AJ689" i="7"/>
  <c r="AK689" i="7"/>
  <c r="AL689" i="7"/>
  <c r="AM689" i="7"/>
  <c r="AN689" i="7"/>
  <c r="AO689" i="7"/>
  <c r="AP689" i="7"/>
  <c r="AQ689" i="7"/>
  <c r="AR689" i="7"/>
  <c r="AS689" i="7"/>
  <c r="AT689" i="7"/>
  <c r="AU689" i="7"/>
  <c r="AV689" i="7"/>
  <c r="AW689" i="7"/>
  <c r="AX689" i="7"/>
  <c r="AI690" i="7"/>
  <c r="AJ690" i="7"/>
  <c r="AK690" i="7"/>
  <c r="AL690" i="7"/>
  <c r="AM690" i="7"/>
  <c r="AN690" i="7"/>
  <c r="AO690" i="7"/>
  <c r="AP690" i="7"/>
  <c r="AQ690" i="7"/>
  <c r="AR690" i="7"/>
  <c r="AS690" i="7"/>
  <c r="AT690" i="7"/>
  <c r="AU690" i="7"/>
  <c r="AV690" i="7"/>
  <c r="AW690" i="7"/>
  <c r="AX690" i="7"/>
  <c r="AI691" i="7"/>
  <c r="AJ691" i="7"/>
  <c r="AK691" i="7"/>
  <c r="AL691" i="7"/>
  <c r="AM691" i="7"/>
  <c r="AN691" i="7"/>
  <c r="AO691" i="7"/>
  <c r="AP691" i="7"/>
  <c r="AQ691" i="7"/>
  <c r="AR691" i="7"/>
  <c r="AS691" i="7"/>
  <c r="AT691" i="7"/>
  <c r="AU691" i="7"/>
  <c r="AV691" i="7"/>
  <c r="AW691" i="7"/>
  <c r="AX691" i="7"/>
  <c r="AI692" i="7"/>
  <c r="AJ692" i="7"/>
  <c r="AK692" i="7"/>
  <c r="AL692" i="7"/>
  <c r="AM692" i="7"/>
  <c r="AN692" i="7"/>
  <c r="AO692" i="7"/>
  <c r="AP692" i="7"/>
  <c r="AQ692" i="7"/>
  <c r="AR692" i="7"/>
  <c r="AS692" i="7"/>
  <c r="AT692" i="7"/>
  <c r="AU692" i="7"/>
  <c r="AV692" i="7"/>
  <c r="AW692" i="7"/>
  <c r="AX692" i="7"/>
  <c r="AI693" i="7"/>
  <c r="AJ693" i="7"/>
  <c r="AK693" i="7"/>
  <c r="AL693" i="7"/>
  <c r="AM693" i="7"/>
  <c r="AN693" i="7"/>
  <c r="AO693" i="7"/>
  <c r="AP693" i="7"/>
  <c r="AQ693" i="7"/>
  <c r="AR693" i="7"/>
  <c r="AS693" i="7"/>
  <c r="AT693" i="7"/>
  <c r="AU693" i="7"/>
  <c r="AV693" i="7"/>
  <c r="AW693" i="7"/>
  <c r="AX693" i="7"/>
  <c r="AI694" i="7"/>
  <c r="AJ694" i="7"/>
  <c r="AK694" i="7"/>
  <c r="AL694" i="7"/>
  <c r="AM694" i="7"/>
  <c r="AN694" i="7"/>
  <c r="AO694" i="7"/>
  <c r="AP694" i="7"/>
  <c r="AQ694" i="7"/>
  <c r="AR694" i="7"/>
  <c r="AS694" i="7"/>
  <c r="AT694" i="7"/>
  <c r="AU694" i="7"/>
  <c r="AV694" i="7"/>
  <c r="AW694" i="7"/>
  <c r="AX694" i="7"/>
  <c r="AI695" i="7"/>
  <c r="AJ695" i="7"/>
  <c r="AK695" i="7"/>
  <c r="AL695" i="7"/>
  <c r="AM695" i="7"/>
  <c r="AN695" i="7"/>
  <c r="AO695" i="7"/>
  <c r="AP695" i="7"/>
  <c r="AQ695" i="7"/>
  <c r="AR695" i="7"/>
  <c r="AS695" i="7"/>
  <c r="AT695" i="7"/>
  <c r="AU695" i="7"/>
  <c r="AV695" i="7"/>
  <c r="AW695" i="7"/>
  <c r="AX695" i="7"/>
  <c r="AI696" i="7"/>
  <c r="AJ696" i="7"/>
  <c r="AK696" i="7"/>
  <c r="AL696" i="7"/>
  <c r="AM696" i="7"/>
  <c r="AN696" i="7"/>
  <c r="AO696" i="7"/>
  <c r="AP696" i="7"/>
  <c r="AQ696" i="7"/>
  <c r="AR696" i="7"/>
  <c r="AS696" i="7"/>
  <c r="AT696" i="7"/>
  <c r="AU696" i="7"/>
  <c r="AV696" i="7"/>
  <c r="AW696" i="7"/>
  <c r="AX696" i="7"/>
  <c r="AI697" i="7"/>
  <c r="AJ697" i="7"/>
  <c r="AK697" i="7"/>
  <c r="AL697" i="7"/>
  <c r="AM697" i="7"/>
  <c r="AN697" i="7"/>
  <c r="AO697" i="7"/>
  <c r="AP697" i="7"/>
  <c r="AQ697" i="7"/>
  <c r="AR697" i="7"/>
  <c r="AS697" i="7"/>
  <c r="AT697" i="7"/>
  <c r="AU697" i="7"/>
  <c r="AV697" i="7"/>
  <c r="AW697" i="7"/>
  <c r="AX697" i="7"/>
  <c r="AI698" i="7"/>
  <c r="AJ698" i="7"/>
  <c r="AK698" i="7"/>
  <c r="AL698" i="7"/>
  <c r="AM698" i="7"/>
  <c r="AN698" i="7"/>
  <c r="AO698" i="7"/>
  <c r="AP698" i="7"/>
  <c r="AQ698" i="7"/>
  <c r="AR698" i="7"/>
  <c r="AS698" i="7"/>
  <c r="AT698" i="7"/>
  <c r="AU698" i="7"/>
  <c r="AV698" i="7"/>
  <c r="AW698" i="7"/>
  <c r="AX698" i="7"/>
  <c r="AI699" i="7"/>
  <c r="AJ699" i="7"/>
  <c r="AK699" i="7"/>
  <c r="AL699" i="7"/>
  <c r="AM699" i="7"/>
  <c r="AN699" i="7"/>
  <c r="AO699" i="7"/>
  <c r="AP699" i="7"/>
  <c r="AQ699" i="7"/>
  <c r="AR699" i="7"/>
  <c r="AS699" i="7"/>
  <c r="AT699" i="7"/>
  <c r="AU699" i="7"/>
  <c r="AV699" i="7"/>
  <c r="AW699" i="7"/>
  <c r="AX699" i="7"/>
  <c r="AI700" i="7"/>
  <c r="AJ700" i="7"/>
  <c r="AK700" i="7"/>
  <c r="AL700" i="7"/>
  <c r="AM700" i="7"/>
  <c r="AN700" i="7"/>
  <c r="AO700" i="7"/>
  <c r="AP700" i="7"/>
  <c r="AQ700" i="7"/>
  <c r="AR700" i="7"/>
  <c r="AS700" i="7"/>
  <c r="AT700" i="7"/>
  <c r="AU700" i="7"/>
  <c r="AV700" i="7"/>
  <c r="AW700" i="7"/>
  <c r="AX700" i="7"/>
  <c r="AI701" i="7"/>
  <c r="AJ701" i="7"/>
  <c r="AK701" i="7"/>
  <c r="AL701" i="7"/>
  <c r="AM701" i="7"/>
  <c r="AN701" i="7"/>
  <c r="AO701" i="7"/>
  <c r="AP701" i="7"/>
  <c r="AQ701" i="7"/>
  <c r="AR701" i="7"/>
  <c r="AS701" i="7"/>
  <c r="AT701" i="7"/>
  <c r="AU701" i="7"/>
  <c r="AV701" i="7"/>
  <c r="AW701" i="7"/>
  <c r="AX701" i="7"/>
  <c r="AI702" i="7"/>
  <c r="AJ702" i="7"/>
  <c r="AK702" i="7"/>
  <c r="AL702" i="7"/>
  <c r="AM702" i="7"/>
  <c r="AN702" i="7"/>
  <c r="AO702" i="7"/>
  <c r="AP702" i="7"/>
  <c r="AQ702" i="7"/>
  <c r="AR702" i="7"/>
  <c r="AS702" i="7"/>
  <c r="AT702" i="7"/>
  <c r="AU702" i="7"/>
  <c r="AV702" i="7"/>
  <c r="AW702" i="7"/>
  <c r="AX702" i="7"/>
  <c r="AI703" i="7"/>
  <c r="AJ703" i="7"/>
  <c r="AK703" i="7"/>
  <c r="AL703" i="7"/>
  <c r="AM703" i="7"/>
  <c r="AN703" i="7"/>
  <c r="AO703" i="7"/>
  <c r="AP703" i="7"/>
  <c r="AQ703" i="7"/>
  <c r="AR703" i="7"/>
  <c r="AS703" i="7"/>
  <c r="AT703" i="7"/>
  <c r="AU703" i="7"/>
  <c r="AV703" i="7"/>
  <c r="AW703" i="7"/>
  <c r="AX703" i="7"/>
  <c r="AI704" i="7"/>
  <c r="AJ704" i="7"/>
  <c r="AK704" i="7"/>
  <c r="AL704" i="7"/>
  <c r="AM704" i="7"/>
  <c r="AN704" i="7"/>
  <c r="AO704" i="7"/>
  <c r="AP704" i="7"/>
  <c r="AQ704" i="7"/>
  <c r="AR704" i="7"/>
  <c r="AS704" i="7"/>
  <c r="AT704" i="7"/>
  <c r="AU704" i="7"/>
  <c r="AV704" i="7"/>
  <c r="AW704" i="7"/>
  <c r="AX704" i="7"/>
  <c r="AI705" i="7"/>
  <c r="AJ705" i="7"/>
  <c r="AK705" i="7"/>
  <c r="AL705" i="7"/>
  <c r="AM705" i="7"/>
  <c r="AN705" i="7"/>
  <c r="AO705" i="7"/>
  <c r="AP705" i="7"/>
  <c r="AQ705" i="7"/>
  <c r="AR705" i="7"/>
  <c r="AS705" i="7"/>
  <c r="AT705" i="7"/>
  <c r="AU705" i="7"/>
  <c r="AV705" i="7"/>
  <c r="AW705" i="7"/>
  <c r="AX705" i="7"/>
  <c r="AI706" i="7"/>
  <c r="AJ706" i="7"/>
  <c r="AK706" i="7"/>
  <c r="AL706" i="7"/>
  <c r="AM706" i="7"/>
  <c r="AN706" i="7"/>
  <c r="AO706" i="7"/>
  <c r="AP706" i="7"/>
  <c r="AQ706" i="7"/>
  <c r="AR706" i="7"/>
  <c r="AS706" i="7"/>
  <c r="AT706" i="7"/>
  <c r="AU706" i="7"/>
  <c r="AV706" i="7"/>
  <c r="AW706" i="7"/>
  <c r="AX706" i="7"/>
  <c r="AI707" i="7"/>
  <c r="AJ707" i="7"/>
  <c r="AK707" i="7"/>
  <c r="AL707" i="7"/>
  <c r="AM707" i="7"/>
  <c r="AN707" i="7"/>
  <c r="AO707" i="7"/>
  <c r="AP707" i="7"/>
  <c r="AQ707" i="7"/>
  <c r="AR707" i="7"/>
  <c r="AS707" i="7"/>
  <c r="AT707" i="7"/>
  <c r="AU707" i="7"/>
  <c r="AV707" i="7"/>
  <c r="AW707" i="7"/>
  <c r="AX707" i="7"/>
  <c r="AI708" i="7"/>
  <c r="AJ708" i="7"/>
  <c r="AK708" i="7"/>
  <c r="AL708" i="7"/>
  <c r="AM708" i="7"/>
  <c r="AN708" i="7"/>
  <c r="AO708" i="7"/>
  <c r="AP708" i="7"/>
  <c r="AQ708" i="7"/>
  <c r="AR708" i="7"/>
  <c r="AS708" i="7"/>
  <c r="AT708" i="7"/>
  <c r="AU708" i="7"/>
  <c r="AV708" i="7"/>
  <c r="AW708" i="7"/>
  <c r="AX708" i="7"/>
  <c r="AI709" i="7"/>
  <c r="AJ709" i="7"/>
  <c r="AK709" i="7"/>
  <c r="AL709" i="7"/>
  <c r="AM709" i="7"/>
  <c r="AN709" i="7"/>
  <c r="AO709" i="7"/>
  <c r="AP709" i="7"/>
  <c r="AQ709" i="7"/>
  <c r="AR709" i="7"/>
  <c r="AS709" i="7"/>
  <c r="AT709" i="7"/>
  <c r="AU709" i="7"/>
  <c r="AV709" i="7"/>
  <c r="AW709" i="7"/>
  <c r="AX709" i="7"/>
  <c r="AI710" i="7"/>
  <c r="AJ710" i="7"/>
  <c r="AK710" i="7"/>
  <c r="AL710" i="7"/>
  <c r="AM710" i="7"/>
  <c r="AN710" i="7"/>
  <c r="AO710" i="7"/>
  <c r="AP710" i="7"/>
  <c r="AQ710" i="7"/>
  <c r="AR710" i="7"/>
  <c r="AS710" i="7"/>
  <c r="AT710" i="7"/>
  <c r="AU710" i="7"/>
  <c r="AV710" i="7"/>
  <c r="AW710" i="7"/>
  <c r="AX710" i="7"/>
  <c r="AI711" i="7"/>
  <c r="AJ711" i="7"/>
  <c r="AK711" i="7"/>
  <c r="AL711" i="7"/>
  <c r="AM711" i="7"/>
  <c r="AN711" i="7"/>
  <c r="AO711" i="7"/>
  <c r="AP711" i="7"/>
  <c r="AQ711" i="7"/>
  <c r="AR711" i="7"/>
  <c r="AS711" i="7"/>
  <c r="AT711" i="7"/>
  <c r="AU711" i="7"/>
  <c r="AV711" i="7"/>
  <c r="AW711" i="7"/>
  <c r="AX711" i="7"/>
  <c r="AI712" i="7"/>
  <c r="AJ712" i="7"/>
  <c r="AK712" i="7"/>
  <c r="AL712" i="7"/>
  <c r="AM712" i="7"/>
  <c r="AN712" i="7"/>
  <c r="AO712" i="7"/>
  <c r="AP712" i="7"/>
  <c r="AQ712" i="7"/>
  <c r="AR712" i="7"/>
  <c r="AS712" i="7"/>
  <c r="AT712" i="7"/>
  <c r="AU712" i="7"/>
  <c r="AV712" i="7"/>
  <c r="AW712" i="7"/>
  <c r="AX712" i="7"/>
  <c r="AI713" i="7"/>
  <c r="AJ713" i="7"/>
  <c r="AK713" i="7"/>
  <c r="AL713" i="7"/>
  <c r="AM713" i="7"/>
  <c r="AN713" i="7"/>
  <c r="AO713" i="7"/>
  <c r="AP713" i="7"/>
  <c r="AQ713" i="7"/>
  <c r="AR713" i="7"/>
  <c r="AS713" i="7"/>
  <c r="AT713" i="7"/>
  <c r="AU713" i="7"/>
  <c r="AV713" i="7"/>
  <c r="AW713" i="7"/>
  <c r="AX713" i="7"/>
  <c r="AI714" i="7"/>
  <c r="AJ714" i="7"/>
  <c r="AK714" i="7"/>
  <c r="AL714" i="7"/>
  <c r="AM714" i="7"/>
  <c r="AN714" i="7"/>
  <c r="AO714" i="7"/>
  <c r="AP714" i="7"/>
  <c r="AQ714" i="7"/>
  <c r="AR714" i="7"/>
  <c r="AS714" i="7"/>
  <c r="AT714" i="7"/>
  <c r="AU714" i="7"/>
  <c r="AV714" i="7"/>
  <c r="AW714" i="7"/>
  <c r="AX714" i="7"/>
  <c r="AI715" i="7"/>
  <c r="AJ715" i="7"/>
  <c r="AK715" i="7"/>
  <c r="AL715" i="7"/>
  <c r="AM715" i="7"/>
  <c r="AN715" i="7"/>
  <c r="AO715" i="7"/>
  <c r="AP715" i="7"/>
  <c r="AQ715" i="7"/>
  <c r="AR715" i="7"/>
  <c r="AS715" i="7"/>
  <c r="AT715" i="7"/>
  <c r="AU715" i="7"/>
  <c r="AV715" i="7"/>
  <c r="AW715" i="7"/>
  <c r="AX715" i="7"/>
  <c r="AI716" i="7"/>
  <c r="AJ716" i="7"/>
  <c r="AK716" i="7"/>
  <c r="AL716" i="7"/>
  <c r="AM716" i="7"/>
  <c r="AN716" i="7"/>
  <c r="AO716" i="7"/>
  <c r="AP716" i="7"/>
  <c r="AQ716" i="7"/>
  <c r="AR716" i="7"/>
  <c r="AS716" i="7"/>
  <c r="AT716" i="7"/>
  <c r="AU716" i="7"/>
  <c r="AV716" i="7"/>
  <c r="AW716" i="7"/>
  <c r="AX716" i="7"/>
  <c r="AI717" i="7"/>
  <c r="AJ717" i="7"/>
  <c r="AK717" i="7"/>
  <c r="AL717" i="7"/>
  <c r="AM717" i="7"/>
  <c r="AN717" i="7"/>
  <c r="AO717" i="7"/>
  <c r="AP717" i="7"/>
  <c r="AQ717" i="7"/>
  <c r="AR717" i="7"/>
  <c r="AS717" i="7"/>
  <c r="AT717" i="7"/>
  <c r="AU717" i="7"/>
  <c r="AV717" i="7"/>
  <c r="AW717" i="7"/>
  <c r="AX717" i="7"/>
  <c r="AI718" i="7"/>
  <c r="AJ718" i="7"/>
  <c r="AK718" i="7"/>
  <c r="AL718" i="7"/>
  <c r="AM718" i="7"/>
  <c r="AN718" i="7"/>
  <c r="AO718" i="7"/>
  <c r="AP718" i="7"/>
  <c r="AQ718" i="7"/>
  <c r="AR718" i="7"/>
  <c r="AS718" i="7"/>
  <c r="AT718" i="7"/>
  <c r="AU718" i="7"/>
  <c r="AV718" i="7"/>
  <c r="AW718" i="7"/>
  <c r="AX718" i="7"/>
  <c r="AI719" i="7"/>
  <c r="AJ719" i="7"/>
  <c r="AK719" i="7"/>
  <c r="AL719" i="7"/>
  <c r="AM719" i="7"/>
  <c r="AN719" i="7"/>
  <c r="AO719" i="7"/>
  <c r="AP719" i="7"/>
  <c r="AQ719" i="7"/>
  <c r="AR719" i="7"/>
  <c r="AS719" i="7"/>
  <c r="AT719" i="7"/>
  <c r="AU719" i="7"/>
  <c r="AV719" i="7"/>
  <c r="AW719" i="7"/>
  <c r="AX719" i="7"/>
  <c r="AI720" i="7"/>
  <c r="AJ720" i="7"/>
  <c r="AK720" i="7"/>
  <c r="AL720" i="7"/>
  <c r="AM720" i="7"/>
  <c r="AN720" i="7"/>
  <c r="AO720" i="7"/>
  <c r="AP720" i="7"/>
  <c r="AQ720" i="7"/>
  <c r="AR720" i="7"/>
  <c r="AS720" i="7"/>
  <c r="AT720" i="7"/>
  <c r="AU720" i="7"/>
  <c r="AV720" i="7"/>
  <c r="AW720" i="7"/>
  <c r="AX720" i="7"/>
  <c r="AI721" i="7"/>
  <c r="AJ721" i="7"/>
  <c r="AK721" i="7"/>
  <c r="AL721" i="7"/>
  <c r="AM721" i="7"/>
  <c r="AN721" i="7"/>
  <c r="AO721" i="7"/>
  <c r="AP721" i="7"/>
  <c r="AQ721" i="7"/>
  <c r="AR721" i="7"/>
  <c r="AS721" i="7"/>
  <c r="AT721" i="7"/>
  <c r="AU721" i="7"/>
  <c r="AV721" i="7"/>
  <c r="AW721" i="7"/>
  <c r="AX721" i="7"/>
  <c r="AI722" i="7"/>
  <c r="AJ722" i="7"/>
  <c r="AK722" i="7"/>
  <c r="AL722" i="7"/>
  <c r="AM722" i="7"/>
  <c r="AN722" i="7"/>
  <c r="AO722" i="7"/>
  <c r="AP722" i="7"/>
  <c r="AQ722" i="7"/>
  <c r="AR722" i="7"/>
  <c r="AS722" i="7"/>
  <c r="AT722" i="7"/>
  <c r="AU722" i="7"/>
  <c r="AV722" i="7"/>
  <c r="AW722" i="7"/>
  <c r="AX722" i="7"/>
  <c r="AI723" i="7"/>
  <c r="AJ723" i="7"/>
  <c r="AK723" i="7"/>
  <c r="AL723" i="7"/>
  <c r="AM723" i="7"/>
  <c r="AN723" i="7"/>
  <c r="AO723" i="7"/>
  <c r="AP723" i="7"/>
  <c r="AQ723" i="7"/>
  <c r="AR723" i="7"/>
  <c r="AS723" i="7"/>
  <c r="AT723" i="7"/>
  <c r="AU723" i="7"/>
  <c r="AV723" i="7"/>
  <c r="AW723" i="7"/>
  <c r="AX723" i="7"/>
  <c r="AI724" i="7"/>
  <c r="AJ724" i="7"/>
  <c r="AK724" i="7"/>
  <c r="AL724" i="7"/>
  <c r="AM724" i="7"/>
  <c r="AN724" i="7"/>
  <c r="AO724" i="7"/>
  <c r="AP724" i="7"/>
  <c r="AQ724" i="7"/>
  <c r="AR724" i="7"/>
  <c r="AS724" i="7"/>
  <c r="AT724" i="7"/>
  <c r="AU724" i="7"/>
  <c r="AV724" i="7"/>
  <c r="AW724" i="7"/>
  <c r="AX724" i="7"/>
  <c r="AI725" i="7"/>
  <c r="AJ725" i="7"/>
  <c r="AK725" i="7"/>
  <c r="AL725" i="7"/>
  <c r="AM725" i="7"/>
  <c r="AN725" i="7"/>
  <c r="AO725" i="7"/>
  <c r="AP725" i="7"/>
  <c r="AQ725" i="7"/>
  <c r="AR725" i="7"/>
  <c r="AS725" i="7"/>
  <c r="AT725" i="7"/>
  <c r="AU725" i="7"/>
  <c r="AV725" i="7"/>
  <c r="AW725" i="7"/>
  <c r="AX725" i="7"/>
  <c r="AI726" i="7"/>
  <c r="AJ726" i="7"/>
  <c r="AK726" i="7"/>
  <c r="AL726" i="7"/>
  <c r="AM726" i="7"/>
  <c r="AN726" i="7"/>
  <c r="AO726" i="7"/>
  <c r="AP726" i="7"/>
  <c r="AQ726" i="7"/>
  <c r="AR726" i="7"/>
  <c r="AS726" i="7"/>
  <c r="AT726" i="7"/>
  <c r="AU726" i="7"/>
  <c r="AV726" i="7"/>
  <c r="AW726" i="7"/>
  <c r="AX726" i="7"/>
  <c r="AI727" i="7"/>
  <c r="AJ727" i="7"/>
  <c r="AK727" i="7"/>
  <c r="AL727" i="7"/>
  <c r="AM727" i="7"/>
  <c r="AN727" i="7"/>
  <c r="AO727" i="7"/>
  <c r="AP727" i="7"/>
  <c r="AQ727" i="7"/>
  <c r="AR727" i="7"/>
  <c r="AS727" i="7"/>
  <c r="AT727" i="7"/>
  <c r="AU727" i="7"/>
  <c r="AV727" i="7"/>
  <c r="AW727" i="7"/>
  <c r="AX727" i="7"/>
  <c r="AI728" i="7"/>
  <c r="AJ728" i="7"/>
  <c r="AK728" i="7"/>
  <c r="AL728" i="7"/>
  <c r="AM728" i="7"/>
  <c r="AN728" i="7"/>
  <c r="AO728" i="7"/>
  <c r="AP728" i="7"/>
  <c r="AQ728" i="7"/>
  <c r="AR728" i="7"/>
  <c r="AS728" i="7"/>
  <c r="AT728" i="7"/>
  <c r="AU728" i="7"/>
  <c r="AV728" i="7"/>
  <c r="AW728" i="7"/>
  <c r="AX728" i="7"/>
  <c r="AI729" i="7"/>
  <c r="AJ729" i="7"/>
  <c r="AK729" i="7"/>
  <c r="AL729" i="7"/>
  <c r="AM729" i="7"/>
  <c r="AN729" i="7"/>
  <c r="AO729" i="7"/>
  <c r="AP729" i="7"/>
  <c r="AQ729" i="7"/>
  <c r="AR729" i="7"/>
  <c r="AS729" i="7"/>
  <c r="AT729" i="7"/>
  <c r="AU729" i="7"/>
  <c r="AV729" i="7"/>
  <c r="AW729" i="7"/>
  <c r="AX729" i="7"/>
  <c r="AI730" i="7"/>
  <c r="AJ730" i="7"/>
  <c r="AK730" i="7"/>
  <c r="AL730" i="7"/>
  <c r="AM730" i="7"/>
  <c r="AN730" i="7"/>
  <c r="AO730" i="7"/>
  <c r="AP730" i="7"/>
  <c r="AQ730" i="7"/>
  <c r="AR730" i="7"/>
  <c r="AS730" i="7"/>
  <c r="AT730" i="7"/>
  <c r="AU730" i="7"/>
  <c r="AV730" i="7"/>
  <c r="AW730" i="7"/>
  <c r="AX730" i="7"/>
  <c r="AI731" i="7"/>
  <c r="AJ731" i="7"/>
  <c r="AK731" i="7"/>
  <c r="AL731" i="7"/>
  <c r="AM731" i="7"/>
  <c r="AN731" i="7"/>
  <c r="AO731" i="7"/>
  <c r="AP731" i="7"/>
  <c r="AQ731" i="7"/>
  <c r="AR731" i="7"/>
  <c r="AS731" i="7"/>
  <c r="AT731" i="7"/>
  <c r="AU731" i="7"/>
  <c r="AV731" i="7"/>
  <c r="AW731" i="7"/>
  <c r="AX731" i="7"/>
  <c r="AI732" i="7"/>
  <c r="AJ732" i="7"/>
  <c r="AK732" i="7"/>
  <c r="AL732" i="7"/>
  <c r="AM732" i="7"/>
  <c r="AN732" i="7"/>
  <c r="AO732" i="7"/>
  <c r="AP732" i="7"/>
  <c r="AQ732" i="7"/>
  <c r="AR732" i="7"/>
  <c r="AS732" i="7"/>
  <c r="AT732" i="7"/>
  <c r="AU732" i="7"/>
  <c r="AV732" i="7"/>
  <c r="AW732" i="7"/>
  <c r="AX732" i="7"/>
  <c r="AI733" i="7"/>
  <c r="AJ733" i="7"/>
  <c r="AK733" i="7"/>
  <c r="AL733" i="7"/>
  <c r="AM733" i="7"/>
  <c r="AN733" i="7"/>
  <c r="AO733" i="7"/>
  <c r="AP733" i="7"/>
  <c r="AQ733" i="7"/>
  <c r="AR733" i="7"/>
  <c r="AS733" i="7"/>
  <c r="AT733" i="7"/>
  <c r="AU733" i="7"/>
  <c r="AV733" i="7"/>
  <c r="AW733" i="7"/>
  <c r="AX733" i="7"/>
  <c r="AI734" i="7"/>
  <c r="AJ734" i="7"/>
  <c r="AK734" i="7"/>
  <c r="AL734" i="7"/>
  <c r="AM734" i="7"/>
  <c r="AN734" i="7"/>
  <c r="AO734" i="7"/>
  <c r="AP734" i="7"/>
  <c r="AQ734" i="7"/>
  <c r="AR734" i="7"/>
  <c r="AS734" i="7"/>
  <c r="AT734" i="7"/>
  <c r="AU734" i="7"/>
  <c r="AV734" i="7"/>
  <c r="AW734" i="7"/>
  <c r="AX734" i="7"/>
  <c r="AI735" i="7"/>
  <c r="AJ735" i="7"/>
  <c r="AK735" i="7"/>
  <c r="AL735" i="7"/>
  <c r="AM735" i="7"/>
  <c r="AN735" i="7"/>
  <c r="AO735" i="7"/>
  <c r="AP735" i="7"/>
  <c r="AQ735" i="7"/>
  <c r="AR735" i="7"/>
  <c r="AS735" i="7"/>
  <c r="AT735" i="7"/>
  <c r="AU735" i="7"/>
  <c r="AV735" i="7"/>
  <c r="AW735" i="7"/>
  <c r="AX735" i="7"/>
  <c r="AI736" i="7"/>
  <c r="AJ736" i="7"/>
  <c r="AK736" i="7"/>
  <c r="AL736" i="7"/>
  <c r="AM736" i="7"/>
  <c r="AN736" i="7"/>
  <c r="AO736" i="7"/>
  <c r="AP736" i="7"/>
  <c r="AQ736" i="7"/>
  <c r="AR736" i="7"/>
  <c r="AS736" i="7"/>
  <c r="AT736" i="7"/>
  <c r="AU736" i="7"/>
  <c r="AV736" i="7"/>
  <c r="AW736" i="7"/>
  <c r="AX736" i="7"/>
  <c r="AI737" i="7"/>
  <c r="AJ737" i="7"/>
  <c r="AK737" i="7"/>
  <c r="AL737" i="7"/>
  <c r="AM737" i="7"/>
  <c r="AN737" i="7"/>
  <c r="AO737" i="7"/>
  <c r="AP737" i="7"/>
  <c r="AQ737" i="7"/>
  <c r="AR737" i="7"/>
  <c r="AS737" i="7"/>
  <c r="AT737" i="7"/>
  <c r="AU737" i="7"/>
  <c r="AV737" i="7"/>
  <c r="AW737" i="7"/>
  <c r="AX737" i="7"/>
  <c r="AI738" i="7"/>
  <c r="AJ738" i="7"/>
  <c r="AK738" i="7"/>
  <c r="AL738" i="7"/>
  <c r="AM738" i="7"/>
  <c r="AN738" i="7"/>
  <c r="AO738" i="7"/>
  <c r="AP738" i="7"/>
  <c r="AQ738" i="7"/>
  <c r="AR738" i="7"/>
  <c r="AS738" i="7"/>
  <c r="AT738" i="7"/>
  <c r="AU738" i="7"/>
  <c r="AV738" i="7"/>
  <c r="AW738" i="7"/>
  <c r="AX738" i="7"/>
  <c r="AI739" i="7"/>
  <c r="AJ739" i="7"/>
  <c r="AK739" i="7"/>
  <c r="AL739" i="7"/>
  <c r="AM739" i="7"/>
  <c r="AN739" i="7"/>
  <c r="AO739" i="7"/>
  <c r="AP739" i="7"/>
  <c r="AQ739" i="7"/>
  <c r="AR739" i="7"/>
  <c r="AS739" i="7"/>
  <c r="AT739" i="7"/>
  <c r="AU739" i="7"/>
  <c r="AV739" i="7"/>
  <c r="AW739" i="7"/>
  <c r="AX739" i="7"/>
  <c r="AI740" i="7"/>
  <c r="AJ740" i="7"/>
  <c r="AK740" i="7"/>
  <c r="AL740" i="7"/>
  <c r="AM740" i="7"/>
  <c r="AN740" i="7"/>
  <c r="AO740" i="7"/>
  <c r="AP740" i="7"/>
  <c r="AQ740" i="7"/>
  <c r="AR740" i="7"/>
  <c r="AS740" i="7"/>
  <c r="AT740" i="7"/>
  <c r="AU740" i="7"/>
  <c r="AV740" i="7"/>
  <c r="AW740" i="7"/>
  <c r="AX740" i="7"/>
  <c r="AI741" i="7"/>
  <c r="AJ741" i="7"/>
  <c r="AK741" i="7"/>
  <c r="AL741" i="7"/>
  <c r="AM741" i="7"/>
  <c r="AN741" i="7"/>
  <c r="AO741" i="7"/>
  <c r="AP741" i="7"/>
  <c r="AQ741" i="7"/>
  <c r="AR741" i="7"/>
  <c r="AS741" i="7"/>
  <c r="AT741" i="7"/>
  <c r="AU741" i="7"/>
  <c r="AV741" i="7"/>
  <c r="AW741" i="7"/>
  <c r="AX741" i="7"/>
  <c r="AI742" i="7"/>
  <c r="AJ742" i="7"/>
  <c r="AK742" i="7"/>
  <c r="AL742" i="7"/>
  <c r="AM742" i="7"/>
  <c r="AN742" i="7"/>
  <c r="AO742" i="7"/>
  <c r="AP742" i="7"/>
  <c r="AQ742" i="7"/>
  <c r="AR742" i="7"/>
  <c r="AS742" i="7"/>
  <c r="AT742" i="7"/>
  <c r="AU742" i="7"/>
  <c r="AV742" i="7"/>
  <c r="AW742" i="7"/>
  <c r="AX742" i="7"/>
  <c r="AI743" i="7"/>
  <c r="AJ743" i="7"/>
  <c r="AK743" i="7"/>
  <c r="AL743" i="7"/>
  <c r="AM743" i="7"/>
  <c r="AN743" i="7"/>
  <c r="AO743" i="7"/>
  <c r="AP743" i="7"/>
  <c r="AQ743" i="7"/>
  <c r="AR743" i="7"/>
  <c r="AS743" i="7"/>
  <c r="AT743" i="7"/>
  <c r="AU743" i="7"/>
  <c r="AV743" i="7"/>
  <c r="AW743" i="7"/>
  <c r="AX743" i="7"/>
  <c r="AI744" i="7"/>
  <c r="AJ744" i="7"/>
  <c r="AK744" i="7"/>
  <c r="AL744" i="7"/>
  <c r="AM744" i="7"/>
  <c r="AN744" i="7"/>
  <c r="AO744" i="7"/>
  <c r="AP744" i="7"/>
  <c r="AQ744" i="7"/>
  <c r="AR744" i="7"/>
  <c r="AS744" i="7"/>
  <c r="AT744" i="7"/>
  <c r="AU744" i="7"/>
  <c r="AV744" i="7"/>
  <c r="AW744" i="7"/>
  <c r="AX744" i="7"/>
  <c r="AI745" i="7"/>
  <c r="AJ745" i="7"/>
  <c r="AK745" i="7"/>
  <c r="AL745" i="7"/>
  <c r="AM745" i="7"/>
  <c r="AN745" i="7"/>
  <c r="AO745" i="7"/>
  <c r="AP745" i="7"/>
  <c r="AQ745" i="7"/>
  <c r="AR745" i="7"/>
  <c r="AS745" i="7"/>
  <c r="AT745" i="7"/>
  <c r="AU745" i="7"/>
  <c r="AV745" i="7"/>
  <c r="AW745" i="7"/>
  <c r="AX745" i="7"/>
  <c r="AI746" i="7"/>
  <c r="AJ746" i="7"/>
  <c r="AK746" i="7"/>
  <c r="AL746" i="7"/>
  <c r="AM746" i="7"/>
  <c r="AN746" i="7"/>
  <c r="AO746" i="7"/>
  <c r="AP746" i="7"/>
  <c r="AQ746" i="7"/>
  <c r="AR746" i="7"/>
  <c r="AS746" i="7"/>
  <c r="AT746" i="7"/>
  <c r="AU746" i="7"/>
  <c r="AV746" i="7"/>
  <c r="AW746" i="7"/>
  <c r="AX746" i="7"/>
  <c r="AI747" i="7"/>
  <c r="AJ747" i="7"/>
  <c r="AK747" i="7"/>
  <c r="AL747" i="7"/>
  <c r="AM747" i="7"/>
  <c r="AN747" i="7"/>
  <c r="AO747" i="7"/>
  <c r="AP747" i="7"/>
  <c r="AQ747" i="7"/>
  <c r="AR747" i="7"/>
  <c r="AS747" i="7"/>
  <c r="AT747" i="7"/>
  <c r="AU747" i="7"/>
  <c r="AV747" i="7"/>
  <c r="AW747" i="7"/>
  <c r="AX747" i="7"/>
  <c r="AI748" i="7"/>
  <c r="AJ748" i="7"/>
  <c r="AK748" i="7"/>
  <c r="AL748" i="7"/>
  <c r="AM748" i="7"/>
  <c r="AN748" i="7"/>
  <c r="AO748" i="7"/>
  <c r="AP748" i="7"/>
  <c r="AQ748" i="7"/>
  <c r="AR748" i="7"/>
  <c r="AS748" i="7"/>
  <c r="AT748" i="7"/>
  <c r="AU748" i="7"/>
  <c r="AV748" i="7"/>
  <c r="AW748" i="7"/>
  <c r="AX748" i="7"/>
  <c r="AI749" i="7"/>
  <c r="AJ749" i="7"/>
  <c r="AK749" i="7"/>
  <c r="AL749" i="7"/>
  <c r="AM749" i="7"/>
  <c r="AN749" i="7"/>
  <c r="AO749" i="7"/>
  <c r="AP749" i="7"/>
  <c r="AQ749" i="7"/>
  <c r="AR749" i="7"/>
  <c r="AS749" i="7"/>
  <c r="AT749" i="7"/>
  <c r="AU749" i="7"/>
  <c r="AV749" i="7"/>
  <c r="AW749" i="7"/>
  <c r="AX749" i="7"/>
  <c r="AI750" i="7"/>
  <c r="AJ750" i="7"/>
  <c r="AK750" i="7"/>
  <c r="AL750" i="7"/>
  <c r="AM750" i="7"/>
  <c r="AN750" i="7"/>
  <c r="AO750" i="7"/>
  <c r="AP750" i="7"/>
  <c r="AQ750" i="7"/>
  <c r="AR750" i="7"/>
  <c r="AS750" i="7"/>
  <c r="AT750" i="7"/>
  <c r="AU750" i="7"/>
  <c r="AV750" i="7"/>
  <c r="AW750" i="7"/>
  <c r="AX750" i="7"/>
  <c r="AI751" i="7"/>
  <c r="AJ751" i="7"/>
  <c r="AK751" i="7"/>
  <c r="AL751" i="7"/>
  <c r="AM751" i="7"/>
  <c r="AN751" i="7"/>
  <c r="AO751" i="7"/>
  <c r="AP751" i="7"/>
  <c r="AQ751" i="7"/>
  <c r="AR751" i="7"/>
  <c r="AS751" i="7"/>
  <c r="AT751" i="7"/>
  <c r="AU751" i="7"/>
  <c r="AV751" i="7"/>
  <c r="AW751" i="7"/>
  <c r="AX751" i="7"/>
  <c r="AI752" i="7"/>
  <c r="AJ752" i="7"/>
  <c r="AK752" i="7"/>
  <c r="AL752" i="7"/>
  <c r="AM752" i="7"/>
  <c r="AN752" i="7"/>
  <c r="AO752" i="7"/>
  <c r="AP752" i="7"/>
  <c r="AQ752" i="7"/>
  <c r="AR752" i="7"/>
  <c r="AS752" i="7"/>
  <c r="AT752" i="7"/>
  <c r="AU752" i="7"/>
  <c r="AV752" i="7"/>
  <c r="AW752" i="7"/>
  <c r="AX752" i="7"/>
  <c r="AI753" i="7"/>
  <c r="AJ753" i="7"/>
  <c r="AK753" i="7"/>
  <c r="AL753" i="7"/>
  <c r="AM753" i="7"/>
  <c r="AN753" i="7"/>
  <c r="AO753" i="7"/>
  <c r="AP753" i="7"/>
  <c r="AQ753" i="7"/>
  <c r="AR753" i="7"/>
  <c r="AS753" i="7"/>
  <c r="AT753" i="7"/>
  <c r="AU753" i="7"/>
  <c r="AV753" i="7"/>
  <c r="AW753" i="7"/>
  <c r="AX753" i="7"/>
  <c r="AI754" i="7"/>
  <c r="AJ754" i="7"/>
  <c r="AK754" i="7"/>
  <c r="AL754" i="7"/>
  <c r="AM754" i="7"/>
  <c r="AN754" i="7"/>
  <c r="AO754" i="7"/>
  <c r="AP754" i="7"/>
  <c r="AQ754" i="7"/>
  <c r="AR754" i="7"/>
  <c r="AS754" i="7"/>
  <c r="AT754" i="7"/>
  <c r="AU754" i="7"/>
  <c r="AV754" i="7"/>
  <c r="AW754" i="7"/>
  <c r="AX754" i="7"/>
  <c r="AI755" i="7"/>
  <c r="AJ755" i="7"/>
  <c r="AK755" i="7"/>
  <c r="AL755" i="7"/>
  <c r="AM755" i="7"/>
  <c r="AN755" i="7"/>
  <c r="AO755" i="7"/>
  <c r="AP755" i="7"/>
  <c r="AQ755" i="7"/>
  <c r="AR755" i="7"/>
  <c r="AS755" i="7"/>
  <c r="AT755" i="7"/>
  <c r="AU755" i="7"/>
  <c r="AV755" i="7"/>
  <c r="AW755" i="7"/>
  <c r="AX755" i="7"/>
  <c r="AI756" i="7"/>
  <c r="AJ756" i="7"/>
  <c r="AK756" i="7"/>
  <c r="AL756" i="7"/>
  <c r="AM756" i="7"/>
  <c r="AN756" i="7"/>
  <c r="AO756" i="7"/>
  <c r="AP756" i="7"/>
  <c r="AQ756" i="7"/>
  <c r="AR756" i="7"/>
  <c r="AS756" i="7"/>
  <c r="AT756" i="7"/>
  <c r="AU756" i="7"/>
  <c r="AV756" i="7"/>
  <c r="AW756" i="7"/>
  <c r="AX756" i="7"/>
  <c r="AI757" i="7"/>
  <c r="AJ757" i="7"/>
  <c r="AK757" i="7"/>
  <c r="AL757" i="7"/>
  <c r="AM757" i="7"/>
  <c r="AN757" i="7"/>
  <c r="AO757" i="7"/>
  <c r="AP757" i="7"/>
  <c r="AQ757" i="7"/>
  <c r="AR757" i="7"/>
  <c r="AS757" i="7"/>
  <c r="AT757" i="7"/>
  <c r="AU757" i="7"/>
  <c r="AV757" i="7"/>
  <c r="AW757" i="7"/>
  <c r="AX757" i="7"/>
  <c r="AI758" i="7"/>
  <c r="AJ758" i="7"/>
  <c r="AK758" i="7"/>
  <c r="AL758" i="7"/>
  <c r="AM758" i="7"/>
  <c r="AN758" i="7"/>
  <c r="AO758" i="7"/>
  <c r="AP758" i="7"/>
  <c r="AQ758" i="7"/>
  <c r="AR758" i="7"/>
  <c r="AS758" i="7"/>
  <c r="AT758" i="7"/>
  <c r="AU758" i="7"/>
  <c r="AV758" i="7"/>
  <c r="AW758" i="7"/>
  <c r="AX758" i="7"/>
  <c r="AI759" i="7"/>
  <c r="AJ759" i="7"/>
  <c r="AK759" i="7"/>
  <c r="AL759" i="7"/>
  <c r="AM759" i="7"/>
  <c r="AN759" i="7"/>
  <c r="AO759" i="7"/>
  <c r="AP759" i="7"/>
  <c r="AQ759" i="7"/>
  <c r="AR759" i="7"/>
  <c r="AS759" i="7"/>
  <c r="AT759" i="7"/>
  <c r="AU759" i="7"/>
  <c r="AV759" i="7"/>
  <c r="AW759" i="7"/>
  <c r="AX759" i="7"/>
  <c r="AI760" i="7"/>
  <c r="AJ760" i="7"/>
  <c r="AK760" i="7"/>
  <c r="AL760" i="7"/>
  <c r="AM760" i="7"/>
  <c r="AN760" i="7"/>
  <c r="AO760" i="7"/>
  <c r="AP760" i="7"/>
  <c r="AQ760" i="7"/>
  <c r="AR760" i="7"/>
  <c r="AS760" i="7"/>
  <c r="AT760" i="7"/>
  <c r="AU760" i="7"/>
  <c r="AV760" i="7"/>
  <c r="AW760" i="7"/>
  <c r="AX760" i="7"/>
  <c r="AI761" i="7"/>
  <c r="AJ761" i="7"/>
  <c r="AK761" i="7"/>
  <c r="AL761" i="7"/>
  <c r="AM761" i="7"/>
  <c r="AN761" i="7"/>
  <c r="AO761" i="7"/>
  <c r="AP761" i="7"/>
  <c r="AQ761" i="7"/>
  <c r="AR761" i="7"/>
  <c r="AS761" i="7"/>
  <c r="AT761" i="7"/>
  <c r="AU761" i="7"/>
  <c r="AV761" i="7"/>
  <c r="AW761" i="7"/>
  <c r="AX761" i="7"/>
  <c r="AI762" i="7"/>
  <c r="AJ762" i="7"/>
  <c r="AK762" i="7"/>
  <c r="AL762" i="7"/>
  <c r="AM762" i="7"/>
  <c r="AN762" i="7"/>
  <c r="AO762" i="7"/>
  <c r="AP762" i="7"/>
  <c r="AQ762" i="7"/>
  <c r="AR762" i="7"/>
  <c r="AS762" i="7"/>
  <c r="AT762" i="7"/>
  <c r="AU762" i="7"/>
  <c r="AV762" i="7"/>
  <c r="AW762" i="7"/>
  <c r="AX762" i="7"/>
  <c r="AI763" i="7"/>
  <c r="AJ763" i="7"/>
  <c r="AK763" i="7"/>
  <c r="AL763" i="7"/>
  <c r="AM763" i="7"/>
  <c r="AN763" i="7"/>
  <c r="AO763" i="7"/>
  <c r="AP763" i="7"/>
  <c r="AQ763" i="7"/>
  <c r="AR763" i="7"/>
  <c r="AS763" i="7"/>
  <c r="AT763" i="7"/>
  <c r="AU763" i="7"/>
  <c r="AV763" i="7"/>
  <c r="AW763" i="7"/>
  <c r="AX763" i="7"/>
  <c r="AI764" i="7"/>
  <c r="AJ764" i="7"/>
  <c r="AK764" i="7"/>
  <c r="AL764" i="7"/>
  <c r="AM764" i="7"/>
  <c r="AN764" i="7"/>
  <c r="AO764" i="7"/>
  <c r="AP764" i="7"/>
  <c r="AQ764" i="7"/>
  <c r="AR764" i="7"/>
  <c r="AS764" i="7"/>
  <c r="AT764" i="7"/>
  <c r="AU764" i="7"/>
  <c r="AV764" i="7"/>
  <c r="AW764" i="7"/>
  <c r="AX764" i="7"/>
  <c r="AI765" i="7"/>
  <c r="AJ765" i="7"/>
  <c r="AK765" i="7"/>
  <c r="AL765" i="7"/>
  <c r="AM765" i="7"/>
  <c r="AN765" i="7"/>
  <c r="AO765" i="7"/>
  <c r="AP765" i="7"/>
  <c r="AQ765" i="7"/>
  <c r="AR765" i="7"/>
  <c r="AS765" i="7"/>
  <c r="AT765" i="7"/>
  <c r="AU765" i="7"/>
  <c r="AV765" i="7"/>
  <c r="AW765" i="7"/>
  <c r="AX765" i="7"/>
  <c r="AI766" i="7"/>
  <c r="AJ766" i="7"/>
  <c r="AK766" i="7"/>
  <c r="AL766" i="7"/>
  <c r="AM766" i="7"/>
  <c r="AN766" i="7"/>
  <c r="AO766" i="7"/>
  <c r="AP766" i="7"/>
  <c r="AQ766" i="7"/>
  <c r="AR766" i="7"/>
  <c r="AS766" i="7"/>
  <c r="AT766" i="7"/>
  <c r="AU766" i="7"/>
  <c r="AV766" i="7"/>
  <c r="AW766" i="7"/>
  <c r="AX766" i="7"/>
  <c r="AI767" i="7"/>
  <c r="AJ767" i="7"/>
  <c r="AK767" i="7"/>
  <c r="AL767" i="7"/>
  <c r="AM767" i="7"/>
  <c r="AN767" i="7"/>
  <c r="AO767" i="7"/>
  <c r="AP767" i="7"/>
  <c r="AQ767" i="7"/>
  <c r="AR767" i="7"/>
  <c r="AS767" i="7"/>
  <c r="AT767" i="7"/>
  <c r="AU767" i="7"/>
  <c r="AV767" i="7"/>
  <c r="AW767" i="7"/>
  <c r="AX767" i="7"/>
  <c r="AI768" i="7"/>
  <c r="AJ768" i="7"/>
  <c r="AK768" i="7"/>
  <c r="AL768" i="7"/>
  <c r="AM768" i="7"/>
  <c r="AN768" i="7"/>
  <c r="AO768" i="7"/>
  <c r="AP768" i="7"/>
  <c r="AQ768" i="7"/>
  <c r="AR768" i="7"/>
  <c r="AS768" i="7"/>
  <c r="AT768" i="7"/>
  <c r="AU768" i="7"/>
  <c r="AV768" i="7"/>
  <c r="AW768" i="7"/>
  <c r="AX768" i="7"/>
  <c r="AI769" i="7"/>
  <c r="AJ769" i="7"/>
  <c r="AK769" i="7"/>
  <c r="AL769" i="7"/>
  <c r="AM769" i="7"/>
  <c r="AN769" i="7"/>
  <c r="AO769" i="7"/>
  <c r="AP769" i="7"/>
  <c r="AQ769" i="7"/>
  <c r="AR769" i="7"/>
  <c r="AS769" i="7"/>
  <c r="AT769" i="7"/>
  <c r="AU769" i="7"/>
  <c r="AV769" i="7"/>
  <c r="AW769" i="7"/>
  <c r="AX769" i="7"/>
  <c r="AI770" i="7"/>
  <c r="AJ770" i="7"/>
  <c r="AK770" i="7"/>
  <c r="AL770" i="7"/>
  <c r="AM770" i="7"/>
  <c r="AN770" i="7"/>
  <c r="AO770" i="7"/>
  <c r="AP770" i="7"/>
  <c r="AQ770" i="7"/>
  <c r="AR770" i="7"/>
  <c r="AS770" i="7"/>
  <c r="AT770" i="7"/>
  <c r="AU770" i="7"/>
  <c r="AV770" i="7"/>
  <c r="AW770" i="7"/>
  <c r="AX770" i="7"/>
  <c r="AI771" i="7"/>
  <c r="AJ771" i="7"/>
  <c r="AK771" i="7"/>
  <c r="AL771" i="7"/>
  <c r="AM771" i="7"/>
  <c r="AN771" i="7"/>
  <c r="AO771" i="7"/>
  <c r="AP771" i="7"/>
  <c r="AQ771" i="7"/>
  <c r="AR771" i="7"/>
  <c r="AS771" i="7"/>
  <c r="AT771" i="7"/>
  <c r="AU771" i="7"/>
  <c r="AV771" i="7"/>
  <c r="AW771" i="7"/>
  <c r="AX771" i="7"/>
  <c r="AI772" i="7"/>
  <c r="AJ772" i="7"/>
  <c r="AK772" i="7"/>
  <c r="AL772" i="7"/>
  <c r="AM772" i="7"/>
  <c r="AN772" i="7"/>
  <c r="AO772" i="7"/>
  <c r="AP772" i="7"/>
  <c r="AQ772" i="7"/>
  <c r="AR772" i="7"/>
  <c r="AS772" i="7"/>
  <c r="AT772" i="7"/>
  <c r="AU772" i="7"/>
  <c r="AV772" i="7"/>
  <c r="AW772" i="7"/>
  <c r="AX772" i="7"/>
  <c r="AI773" i="7"/>
  <c r="AJ773" i="7"/>
  <c r="AK773" i="7"/>
  <c r="AL773" i="7"/>
  <c r="AM773" i="7"/>
  <c r="AN773" i="7"/>
  <c r="AO773" i="7"/>
  <c r="AP773" i="7"/>
  <c r="AQ773" i="7"/>
  <c r="AR773" i="7"/>
  <c r="AS773" i="7"/>
  <c r="AT773" i="7"/>
  <c r="AU773" i="7"/>
  <c r="AV773" i="7"/>
  <c r="AW773" i="7"/>
  <c r="AX773" i="7"/>
  <c r="AI774" i="7"/>
  <c r="AJ774" i="7"/>
  <c r="AK774" i="7"/>
  <c r="AL774" i="7"/>
  <c r="AM774" i="7"/>
  <c r="AN774" i="7"/>
  <c r="AO774" i="7"/>
  <c r="AP774" i="7"/>
  <c r="AQ774" i="7"/>
  <c r="AR774" i="7"/>
  <c r="AS774" i="7"/>
  <c r="AT774" i="7"/>
  <c r="AU774" i="7"/>
  <c r="AV774" i="7"/>
  <c r="AW774" i="7"/>
  <c r="AX774" i="7"/>
  <c r="AI775" i="7"/>
  <c r="AJ775" i="7"/>
  <c r="AK775" i="7"/>
  <c r="AL775" i="7"/>
  <c r="AM775" i="7"/>
  <c r="AN775" i="7"/>
  <c r="AO775" i="7"/>
  <c r="AP775" i="7"/>
  <c r="AQ775" i="7"/>
  <c r="AR775" i="7"/>
  <c r="AS775" i="7"/>
  <c r="AT775" i="7"/>
  <c r="AU775" i="7"/>
  <c r="AV775" i="7"/>
  <c r="AW775" i="7"/>
  <c r="AX775" i="7"/>
  <c r="AI776" i="7"/>
  <c r="AJ776" i="7"/>
  <c r="AK776" i="7"/>
  <c r="AL776" i="7"/>
  <c r="AM776" i="7"/>
  <c r="AN776" i="7"/>
  <c r="AO776" i="7"/>
  <c r="AP776" i="7"/>
  <c r="AQ776" i="7"/>
  <c r="AR776" i="7"/>
  <c r="AS776" i="7"/>
  <c r="AT776" i="7"/>
  <c r="AU776" i="7"/>
  <c r="AV776" i="7"/>
  <c r="AW776" i="7"/>
  <c r="AX776" i="7"/>
  <c r="AI777" i="7"/>
  <c r="AJ777" i="7"/>
  <c r="AK777" i="7"/>
  <c r="AL777" i="7"/>
  <c r="AM777" i="7"/>
  <c r="AN777" i="7"/>
  <c r="AO777" i="7"/>
  <c r="AP777" i="7"/>
  <c r="AQ777" i="7"/>
  <c r="AR777" i="7"/>
  <c r="AS777" i="7"/>
  <c r="AT777" i="7"/>
  <c r="AU777" i="7"/>
  <c r="AV777" i="7"/>
  <c r="AW777" i="7"/>
  <c r="AX777" i="7"/>
  <c r="AI778" i="7"/>
  <c r="AJ778" i="7"/>
  <c r="AK778" i="7"/>
  <c r="AL778" i="7"/>
  <c r="AM778" i="7"/>
  <c r="AN778" i="7"/>
  <c r="AO778" i="7"/>
  <c r="AP778" i="7"/>
  <c r="AQ778" i="7"/>
  <c r="AR778" i="7"/>
  <c r="AS778" i="7"/>
  <c r="AT778" i="7"/>
  <c r="AU778" i="7"/>
  <c r="AV778" i="7"/>
  <c r="AW778" i="7"/>
  <c r="AX778" i="7"/>
  <c r="AI779" i="7"/>
  <c r="AJ779" i="7"/>
  <c r="AK779" i="7"/>
  <c r="AL779" i="7"/>
  <c r="AM779" i="7"/>
  <c r="AN779" i="7"/>
  <c r="AO779" i="7"/>
  <c r="AP779" i="7"/>
  <c r="AQ779" i="7"/>
  <c r="AR779" i="7"/>
  <c r="AS779" i="7"/>
  <c r="AT779" i="7"/>
  <c r="AU779" i="7"/>
  <c r="AV779" i="7"/>
  <c r="AW779" i="7"/>
  <c r="AX779" i="7"/>
  <c r="AI780" i="7"/>
  <c r="AJ780" i="7"/>
  <c r="AK780" i="7"/>
  <c r="AL780" i="7"/>
  <c r="AM780" i="7"/>
  <c r="AN780" i="7"/>
  <c r="AO780" i="7"/>
  <c r="AP780" i="7"/>
  <c r="AQ780" i="7"/>
  <c r="AR780" i="7"/>
  <c r="AS780" i="7"/>
  <c r="AT780" i="7"/>
  <c r="AU780" i="7"/>
  <c r="AV780" i="7"/>
  <c r="AW780" i="7"/>
  <c r="AX780" i="7"/>
  <c r="AI781" i="7"/>
  <c r="AJ781" i="7"/>
  <c r="AK781" i="7"/>
  <c r="AL781" i="7"/>
  <c r="AM781" i="7"/>
  <c r="AN781" i="7"/>
  <c r="AO781" i="7"/>
  <c r="AP781" i="7"/>
  <c r="AQ781" i="7"/>
  <c r="AR781" i="7"/>
  <c r="AS781" i="7"/>
  <c r="AT781" i="7"/>
  <c r="AU781" i="7"/>
  <c r="AV781" i="7"/>
  <c r="AW781" i="7"/>
  <c r="AX781" i="7"/>
  <c r="AI782" i="7"/>
  <c r="AJ782" i="7"/>
  <c r="AK782" i="7"/>
  <c r="AL782" i="7"/>
  <c r="AM782" i="7"/>
  <c r="AN782" i="7"/>
  <c r="AO782" i="7"/>
  <c r="AP782" i="7"/>
  <c r="AQ782" i="7"/>
  <c r="AR782" i="7"/>
  <c r="AS782" i="7"/>
  <c r="AT782" i="7"/>
  <c r="AU782" i="7"/>
  <c r="AV782" i="7"/>
  <c r="AW782" i="7"/>
  <c r="AX782" i="7"/>
  <c r="AI783" i="7"/>
  <c r="AJ783" i="7"/>
  <c r="AK783" i="7"/>
  <c r="AL783" i="7"/>
  <c r="AM783" i="7"/>
  <c r="AN783" i="7"/>
  <c r="AO783" i="7"/>
  <c r="AP783" i="7"/>
  <c r="AQ783" i="7"/>
  <c r="AR783" i="7"/>
  <c r="AS783" i="7"/>
  <c r="AT783" i="7"/>
  <c r="AU783" i="7"/>
  <c r="AV783" i="7"/>
  <c r="AW783" i="7"/>
  <c r="AX783" i="7"/>
  <c r="AI784" i="7"/>
  <c r="AJ784" i="7"/>
  <c r="AK784" i="7"/>
  <c r="AL784" i="7"/>
  <c r="AM784" i="7"/>
  <c r="AN784" i="7"/>
  <c r="AO784" i="7"/>
  <c r="AP784" i="7"/>
  <c r="AQ784" i="7"/>
  <c r="AR784" i="7"/>
  <c r="AS784" i="7"/>
  <c r="AT784" i="7"/>
  <c r="AU784" i="7"/>
  <c r="AV784" i="7"/>
  <c r="AW784" i="7"/>
  <c r="AX784" i="7"/>
  <c r="AI785" i="7"/>
  <c r="AJ785" i="7"/>
  <c r="AK785" i="7"/>
  <c r="AL785" i="7"/>
  <c r="AM785" i="7"/>
  <c r="AN785" i="7"/>
  <c r="AO785" i="7"/>
  <c r="AP785" i="7"/>
  <c r="AQ785" i="7"/>
  <c r="AR785" i="7"/>
  <c r="AS785" i="7"/>
  <c r="AT785" i="7"/>
  <c r="AU785" i="7"/>
  <c r="AV785" i="7"/>
  <c r="AW785" i="7"/>
  <c r="AX785" i="7"/>
  <c r="AI786" i="7"/>
  <c r="AJ786" i="7"/>
  <c r="AK786" i="7"/>
  <c r="AL786" i="7"/>
  <c r="AM786" i="7"/>
  <c r="AN786" i="7"/>
  <c r="AO786" i="7"/>
  <c r="AP786" i="7"/>
  <c r="AQ786" i="7"/>
  <c r="AR786" i="7"/>
  <c r="AS786" i="7"/>
  <c r="AT786" i="7"/>
  <c r="AU786" i="7"/>
  <c r="AV786" i="7"/>
  <c r="AW786" i="7"/>
  <c r="AX786" i="7"/>
  <c r="AI787" i="7"/>
  <c r="AJ787" i="7"/>
  <c r="AK787" i="7"/>
  <c r="AL787" i="7"/>
  <c r="AM787" i="7"/>
  <c r="AN787" i="7"/>
  <c r="AO787" i="7"/>
  <c r="AP787" i="7"/>
  <c r="AQ787" i="7"/>
  <c r="AR787" i="7"/>
  <c r="AS787" i="7"/>
  <c r="AT787" i="7"/>
  <c r="AU787" i="7"/>
  <c r="AV787" i="7"/>
  <c r="AW787" i="7"/>
  <c r="AX787" i="7"/>
  <c r="AI788" i="7"/>
  <c r="AJ788" i="7"/>
  <c r="AK788" i="7"/>
  <c r="AL788" i="7"/>
  <c r="AM788" i="7"/>
  <c r="AN788" i="7"/>
  <c r="AO788" i="7"/>
  <c r="AP788" i="7"/>
  <c r="AQ788" i="7"/>
  <c r="AR788" i="7"/>
  <c r="AS788" i="7"/>
  <c r="AT788" i="7"/>
  <c r="AU788" i="7"/>
  <c r="AV788" i="7"/>
  <c r="AW788" i="7"/>
  <c r="AX788" i="7"/>
  <c r="AI789" i="7"/>
  <c r="AJ789" i="7"/>
  <c r="AK789" i="7"/>
  <c r="AL789" i="7"/>
  <c r="AM789" i="7"/>
  <c r="AN789" i="7"/>
  <c r="AO789" i="7"/>
  <c r="AP789" i="7"/>
  <c r="AQ789" i="7"/>
  <c r="AR789" i="7"/>
  <c r="AS789" i="7"/>
  <c r="AT789" i="7"/>
  <c r="AU789" i="7"/>
  <c r="AV789" i="7"/>
  <c r="AW789" i="7"/>
  <c r="AX789" i="7"/>
  <c r="AI790" i="7"/>
  <c r="AJ790" i="7"/>
  <c r="AK790" i="7"/>
  <c r="AL790" i="7"/>
  <c r="AM790" i="7"/>
  <c r="AN790" i="7"/>
  <c r="AO790" i="7"/>
  <c r="AP790" i="7"/>
  <c r="AQ790" i="7"/>
  <c r="AR790" i="7"/>
  <c r="AS790" i="7"/>
  <c r="AT790" i="7"/>
  <c r="AU790" i="7"/>
  <c r="AV790" i="7"/>
  <c r="AW790" i="7"/>
  <c r="AX790" i="7"/>
  <c r="AI791" i="7"/>
  <c r="AJ791" i="7"/>
  <c r="AK791" i="7"/>
  <c r="AL791" i="7"/>
  <c r="AM791" i="7"/>
  <c r="AN791" i="7"/>
  <c r="AO791" i="7"/>
  <c r="AP791" i="7"/>
  <c r="AQ791" i="7"/>
  <c r="AR791" i="7"/>
  <c r="AS791" i="7"/>
  <c r="AT791" i="7"/>
  <c r="AU791" i="7"/>
  <c r="AV791" i="7"/>
  <c r="AW791" i="7"/>
  <c r="AX791" i="7"/>
  <c r="AI792" i="7"/>
  <c r="AJ792" i="7"/>
  <c r="AK792" i="7"/>
  <c r="AL792" i="7"/>
  <c r="AM792" i="7"/>
  <c r="AN792" i="7"/>
  <c r="AO792" i="7"/>
  <c r="AP792" i="7"/>
  <c r="AQ792" i="7"/>
  <c r="AR792" i="7"/>
  <c r="AS792" i="7"/>
  <c r="AT792" i="7"/>
  <c r="AU792" i="7"/>
  <c r="AV792" i="7"/>
  <c r="AW792" i="7"/>
  <c r="AX792" i="7"/>
  <c r="AI793" i="7"/>
  <c r="AJ793" i="7"/>
  <c r="AK793" i="7"/>
  <c r="AL793" i="7"/>
  <c r="AM793" i="7"/>
  <c r="AN793" i="7"/>
  <c r="AO793" i="7"/>
  <c r="AP793" i="7"/>
  <c r="AQ793" i="7"/>
  <c r="AR793" i="7"/>
  <c r="AS793" i="7"/>
  <c r="AT793" i="7"/>
  <c r="AU793" i="7"/>
  <c r="AV793" i="7"/>
  <c r="AW793" i="7"/>
  <c r="AX793" i="7"/>
  <c r="AI794" i="7"/>
  <c r="AJ794" i="7"/>
  <c r="AK794" i="7"/>
  <c r="AL794" i="7"/>
  <c r="AM794" i="7"/>
  <c r="AN794" i="7"/>
  <c r="AO794" i="7"/>
  <c r="AP794" i="7"/>
  <c r="AQ794" i="7"/>
  <c r="AR794" i="7"/>
  <c r="AS794" i="7"/>
  <c r="AT794" i="7"/>
  <c r="AU794" i="7"/>
  <c r="AV794" i="7"/>
  <c r="AW794" i="7"/>
  <c r="AX794" i="7"/>
  <c r="AI795" i="7"/>
  <c r="AJ795" i="7"/>
  <c r="AK795" i="7"/>
  <c r="AL795" i="7"/>
  <c r="AM795" i="7"/>
  <c r="AN795" i="7"/>
  <c r="AO795" i="7"/>
  <c r="AP795" i="7"/>
  <c r="AQ795" i="7"/>
  <c r="AR795" i="7"/>
  <c r="AS795" i="7"/>
  <c r="AT795" i="7"/>
  <c r="AU795" i="7"/>
  <c r="AV795" i="7"/>
  <c r="AW795" i="7"/>
  <c r="AX795" i="7"/>
  <c r="AI796" i="7"/>
  <c r="AJ796" i="7"/>
  <c r="AK796" i="7"/>
  <c r="AL796" i="7"/>
  <c r="AM796" i="7"/>
  <c r="AN796" i="7"/>
  <c r="AO796" i="7"/>
  <c r="AP796" i="7"/>
  <c r="AQ796" i="7"/>
  <c r="AR796" i="7"/>
  <c r="AS796" i="7"/>
  <c r="AT796" i="7"/>
  <c r="AU796" i="7"/>
  <c r="AV796" i="7"/>
  <c r="AW796" i="7"/>
  <c r="AX796" i="7"/>
  <c r="AI797" i="7"/>
  <c r="AJ797" i="7"/>
  <c r="AK797" i="7"/>
  <c r="AL797" i="7"/>
  <c r="AM797" i="7"/>
  <c r="AN797" i="7"/>
  <c r="AO797" i="7"/>
  <c r="AP797" i="7"/>
  <c r="AQ797" i="7"/>
  <c r="AR797" i="7"/>
  <c r="AS797" i="7"/>
  <c r="AT797" i="7"/>
  <c r="AU797" i="7"/>
  <c r="AV797" i="7"/>
  <c r="AW797" i="7"/>
  <c r="AX797" i="7"/>
  <c r="AI798" i="7"/>
  <c r="AJ798" i="7"/>
  <c r="AK798" i="7"/>
  <c r="AL798" i="7"/>
  <c r="AM798" i="7"/>
  <c r="AN798" i="7"/>
  <c r="AO798" i="7"/>
  <c r="AP798" i="7"/>
  <c r="AQ798" i="7"/>
  <c r="AR798" i="7"/>
  <c r="AS798" i="7"/>
  <c r="AT798" i="7"/>
  <c r="AU798" i="7"/>
  <c r="AV798" i="7"/>
  <c r="AW798" i="7"/>
  <c r="AX798" i="7"/>
  <c r="AI799" i="7"/>
  <c r="AJ799" i="7"/>
  <c r="AK799" i="7"/>
  <c r="AL799" i="7"/>
  <c r="AM799" i="7"/>
  <c r="AN799" i="7"/>
  <c r="AO799" i="7"/>
  <c r="AP799" i="7"/>
  <c r="AQ799" i="7"/>
  <c r="AR799" i="7"/>
  <c r="AS799" i="7"/>
  <c r="AT799" i="7"/>
  <c r="AU799" i="7"/>
  <c r="AV799" i="7"/>
  <c r="AW799" i="7"/>
  <c r="AX799" i="7"/>
  <c r="AI800" i="7"/>
  <c r="AJ800" i="7"/>
  <c r="AK800" i="7"/>
  <c r="AL800" i="7"/>
  <c r="AM800" i="7"/>
  <c r="AN800" i="7"/>
  <c r="AO800" i="7"/>
  <c r="AP800" i="7"/>
  <c r="AQ800" i="7"/>
  <c r="AR800" i="7"/>
  <c r="AS800" i="7"/>
  <c r="AT800" i="7"/>
  <c r="AU800" i="7"/>
  <c r="AV800" i="7"/>
  <c r="AW800" i="7"/>
  <c r="AX800" i="7"/>
  <c r="AI801" i="7"/>
  <c r="AJ801" i="7"/>
  <c r="AK801" i="7"/>
  <c r="AL801" i="7"/>
  <c r="AM801" i="7"/>
  <c r="AN801" i="7"/>
  <c r="AO801" i="7"/>
  <c r="AP801" i="7"/>
  <c r="AQ801" i="7"/>
  <c r="AR801" i="7"/>
  <c r="AS801" i="7"/>
  <c r="AT801" i="7"/>
  <c r="AU801" i="7"/>
  <c r="AV801" i="7"/>
  <c r="AW801" i="7"/>
  <c r="AX801" i="7"/>
  <c r="AI802" i="7"/>
  <c r="AJ802" i="7"/>
  <c r="AK802" i="7"/>
  <c r="AL802" i="7"/>
  <c r="AM802" i="7"/>
  <c r="AN802" i="7"/>
  <c r="AO802" i="7"/>
  <c r="AP802" i="7"/>
  <c r="AQ802" i="7"/>
  <c r="AR802" i="7"/>
  <c r="AS802" i="7"/>
  <c r="AT802" i="7"/>
  <c r="AU802" i="7"/>
  <c r="AV802" i="7"/>
  <c r="AW802" i="7"/>
  <c r="AX802" i="7"/>
  <c r="AI803" i="7"/>
  <c r="AJ803" i="7"/>
  <c r="AK803" i="7"/>
  <c r="AL803" i="7"/>
  <c r="AM803" i="7"/>
  <c r="AN803" i="7"/>
  <c r="AO803" i="7"/>
  <c r="AP803" i="7"/>
  <c r="AQ803" i="7"/>
  <c r="AR803" i="7"/>
  <c r="AS803" i="7"/>
  <c r="AT803" i="7"/>
  <c r="AU803" i="7"/>
  <c r="AV803" i="7"/>
  <c r="AW803" i="7"/>
  <c r="AX803" i="7"/>
  <c r="AI804" i="7"/>
  <c r="AJ804" i="7"/>
  <c r="AK804" i="7"/>
  <c r="AL804" i="7"/>
  <c r="AM804" i="7"/>
  <c r="AN804" i="7"/>
  <c r="AO804" i="7"/>
  <c r="AP804" i="7"/>
  <c r="AQ804" i="7"/>
  <c r="AR804" i="7"/>
  <c r="AS804" i="7"/>
  <c r="AT804" i="7"/>
  <c r="AU804" i="7"/>
  <c r="AV804" i="7"/>
  <c r="AW804" i="7"/>
  <c r="AX804" i="7"/>
  <c r="AI805" i="7"/>
  <c r="AJ805" i="7"/>
  <c r="AK805" i="7"/>
  <c r="AL805" i="7"/>
  <c r="AM805" i="7"/>
  <c r="AN805" i="7"/>
  <c r="AO805" i="7"/>
  <c r="AP805" i="7"/>
  <c r="AQ805" i="7"/>
  <c r="AR805" i="7"/>
  <c r="AS805" i="7"/>
  <c r="AT805" i="7"/>
  <c r="AU805" i="7"/>
  <c r="AV805" i="7"/>
  <c r="AW805" i="7"/>
  <c r="AX805" i="7"/>
  <c r="AI806" i="7"/>
  <c r="AJ806" i="7"/>
  <c r="AK806" i="7"/>
  <c r="AL806" i="7"/>
  <c r="AM806" i="7"/>
  <c r="AN806" i="7"/>
  <c r="AO806" i="7"/>
  <c r="AP806" i="7"/>
  <c r="AQ806" i="7"/>
  <c r="AR806" i="7"/>
  <c r="AS806" i="7"/>
  <c r="AT806" i="7"/>
  <c r="AU806" i="7"/>
  <c r="AV806" i="7"/>
  <c r="AW806" i="7"/>
  <c r="AX806" i="7"/>
  <c r="AI807" i="7"/>
  <c r="AJ807" i="7"/>
  <c r="AK807" i="7"/>
  <c r="AL807" i="7"/>
  <c r="AM807" i="7"/>
  <c r="AN807" i="7"/>
  <c r="AO807" i="7"/>
  <c r="AP807" i="7"/>
  <c r="AQ807" i="7"/>
  <c r="AR807" i="7"/>
  <c r="AS807" i="7"/>
  <c r="AT807" i="7"/>
  <c r="AU807" i="7"/>
  <c r="AV807" i="7"/>
  <c r="AW807" i="7"/>
  <c r="AX807" i="7"/>
  <c r="AI808" i="7"/>
  <c r="AJ808" i="7"/>
  <c r="AK808" i="7"/>
  <c r="AL808" i="7"/>
  <c r="AM808" i="7"/>
  <c r="AN808" i="7"/>
  <c r="AO808" i="7"/>
  <c r="AP808" i="7"/>
  <c r="AQ808" i="7"/>
  <c r="AR808" i="7"/>
  <c r="AS808" i="7"/>
  <c r="AT808" i="7"/>
  <c r="AU808" i="7"/>
  <c r="AV808" i="7"/>
  <c r="AW808" i="7"/>
  <c r="AX808" i="7"/>
  <c r="AI809" i="7"/>
  <c r="AJ809" i="7"/>
  <c r="AK809" i="7"/>
  <c r="AL809" i="7"/>
  <c r="AM809" i="7"/>
  <c r="AN809" i="7"/>
  <c r="AO809" i="7"/>
  <c r="AP809" i="7"/>
  <c r="AQ809" i="7"/>
  <c r="AR809" i="7"/>
  <c r="AS809" i="7"/>
  <c r="AT809" i="7"/>
  <c r="AU809" i="7"/>
  <c r="AV809" i="7"/>
  <c r="AW809" i="7"/>
  <c r="AX809" i="7"/>
  <c r="AI810" i="7"/>
  <c r="AJ810" i="7"/>
  <c r="AK810" i="7"/>
  <c r="AL810" i="7"/>
  <c r="AM810" i="7"/>
  <c r="AN810" i="7"/>
  <c r="AO810" i="7"/>
  <c r="AP810" i="7"/>
  <c r="AQ810" i="7"/>
  <c r="AR810" i="7"/>
  <c r="AS810" i="7"/>
  <c r="AT810" i="7"/>
  <c r="AU810" i="7"/>
  <c r="AV810" i="7"/>
  <c r="AW810" i="7"/>
  <c r="AX810" i="7"/>
  <c r="AI811" i="7"/>
  <c r="AJ811" i="7"/>
  <c r="AK811" i="7"/>
  <c r="AL811" i="7"/>
  <c r="AM811" i="7"/>
  <c r="AN811" i="7"/>
  <c r="AO811" i="7"/>
  <c r="AP811" i="7"/>
  <c r="AQ811" i="7"/>
  <c r="AR811" i="7"/>
  <c r="AS811" i="7"/>
  <c r="AT811" i="7"/>
  <c r="AU811" i="7"/>
  <c r="AV811" i="7"/>
  <c r="AW811" i="7"/>
  <c r="AX811" i="7"/>
  <c r="AI812" i="7"/>
  <c r="AJ812" i="7"/>
  <c r="AK812" i="7"/>
  <c r="AL812" i="7"/>
  <c r="AM812" i="7"/>
  <c r="AN812" i="7"/>
  <c r="AO812" i="7"/>
  <c r="AP812" i="7"/>
  <c r="AQ812" i="7"/>
  <c r="AR812" i="7"/>
  <c r="AS812" i="7"/>
  <c r="AT812" i="7"/>
  <c r="AU812" i="7"/>
  <c r="AV812" i="7"/>
  <c r="AW812" i="7"/>
  <c r="AX812" i="7"/>
  <c r="AI813" i="7"/>
  <c r="AJ813" i="7"/>
  <c r="AK813" i="7"/>
  <c r="AL813" i="7"/>
  <c r="AM813" i="7"/>
  <c r="AN813" i="7"/>
  <c r="AO813" i="7"/>
  <c r="AP813" i="7"/>
  <c r="AQ813" i="7"/>
  <c r="AR813" i="7"/>
  <c r="AS813" i="7"/>
  <c r="AT813" i="7"/>
  <c r="AU813" i="7"/>
  <c r="AV813" i="7"/>
  <c r="AW813" i="7"/>
  <c r="AX813" i="7"/>
  <c r="AI814" i="7"/>
  <c r="AJ814" i="7"/>
  <c r="AK814" i="7"/>
  <c r="AL814" i="7"/>
  <c r="AM814" i="7"/>
  <c r="AN814" i="7"/>
  <c r="AO814" i="7"/>
  <c r="AP814" i="7"/>
  <c r="AQ814" i="7"/>
  <c r="AR814" i="7"/>
  <c r="AS814" i="7"/>
  <c r="AT814" i="7"/>
  <c r="AU814" i="7"/>
  <c r="AV814" i="7"/>
  <c r="AW814" i="7"/>
  <c r="AX814" i="7"/>
  <c r="AI815" i="7"/>
  <c r="AJ815" i="7"/>
  <c r="AK815" i="7"/>
  <c r="AL815" i="7"/>
  <c r="AM815" i="7"/>
  <c r="AN815" i="7"/>
  <c r="AO815" i="7"/>
  <c r="AP815" i="7"/>
  <c r="AQ815" i="7"/>
  <c r="AR815" i="7"/>
  <c r="AS815" i="7"/>
  <c r="AT815" i="7"/>
  <c r="AU815" i="7"/>
  <c r="AV815" i="7"/>
  <c r="AW815" i="7"/>
  <c r="AX815" i="7"/>
  <c r="AI816" i="7"/>
  <c r="AJ816" i="7"/>
  <c r="AK816" i="7"/>
  <c r="AL816" i="7"/>
  <c r="AM816" i="7"/>
  <c r="AN816" i="7"/>
  <c r="AO816" i="7"/>
  <c r="AP816" i="7"/>
  <c r="AQ816" i="7"/>
  <c r="AR816" i="7"/>
  <c r="AS816" i="7"/>
  <c r="AT816" i="7"/>
  <c r="AU816" i="7"/>
  <c r="AV816" i="7"/>
  <c r="AW816" i="7"/>
  <c r="AX816" i="7"/>
  <c r="AI817" i="7"/>
  <c r="AJ817" i="7"/>
  <c r="AK817" i="7"/>
  <c r="AL817" i="7"/>
  <c r="AM817" i="7"/>
  <c r="AN817" i="7"/>
  <c r="AO817" i="7"/>
  <c r="AP817" i="7"/>
  <c r="AQ817" i="7"/>
  <c r="AR817" i="7"/>
  <c r="AS817" i="7"/>
  <c r="AT817" i="7"/>
  <c r="AU817" i="7"/>
  <c r="AV817" i="7"/>
  <c r="AW817" i="7"/>
  <c r="AX817" i="7"/>
  <c r="AI818" i="7"/>
  <c r="AJ818" i="7"/>
  <c r="AK818" i="7"/>
  <c r="AL818" i="7"/>
  <c r="AM818" i="7"/>
  <c r="AN818" i="7"/>
  <c r="AO818" i="7"/>
  <c r="AP818" i="7"/>
  <c r="AQ818" i="7"/>
  <c r="AR818" i="7"/>
  <c r="AS818" i="7"/>
  <c r="AT818" i="7"/>
  <c r="AU818" i="7"/>
  <c r="AV818" i="7"/>
  <c r="AW818" i="7"/>
  <c r="AX818" i="7"/>
  <c r="AI819" i="7"/>
  <c r="AJ819" i="7"/>
  <c r="AK819" i="7"/>
  <c r="AL819" i="7"/>
  <c r="AM819" i="7"/>
  <c r="AN819" i="7"/>
  <c r="AO819" i="7"/>
  <c r="AP819" i="7"/>
  <c r="AQ819" i="7"/>
  <c r="AR819" i="7"/>
  <c r="AS819" i="7"/>
  <c r="AT819" i="7"/>
  <c r="AU819" i="7"/>
  <c r="AV819" i="7"/>
  <c r="AW819" i="7"/>
  <c r="AX819" i="7"/>
  <c r="AI820" i="7"/>
  <c r="AJ820" i="7"/>
  <c r="AK820" i="7"/>
  <c r="AL820" i="7"/>
  <c r="AM820" i="7"/>
  <c r="AN820" i="7"/>
  <c r="AO820" i="7"/>
  <c r="AP820" i="7"/>
  <c r="AQ820" i="7"/>
  <c r="AR820" i="7"/>
  <c r="AS820" i="7"/>
  <c r="AT820" i="7"/>
  <c r="AU820" i="7"/>
  <c r="AV820" i="7"/>
  <c r="AW820" i="7"/>
  <c r="AX820" i="7"/>
  <c r="AI821" i="7"/>
  <c r="AJ821" i="7"/>
  <c r="AK821" i="7"/>
  <c r="AL821" i="7"/>
  <c r="AM821" i="7"/>
  <c r="AN821" i="7"/>
  <c r="AO821" i="7"/>
  <c r="AP821" i="7"/>
  <c r="AQ821" i="7"/>
  <c r="AR821" i="7"/>
  <c r="AS821" i="7"/>
  <c r="AT821" i="7"/>
  <c r="AU821" i="7"/>
  <c r="AV821" i="7"/>
  <c r="AW821" i="7"/>
  <c r="AX821" i="7"/>
  <c r="AI822" i="7"/>
  <c r="AJ822" i="7"/>
  <c r="AK822" i="7"/>
  <c r="AL822" i="7"/>
  <c r="AM822" i="7"/>
  <c r="AN822" i="7"/>
  <c r="AO822" i="7"/>
  <c r="AP822" i="7"/>
  <c r="AQ822" i="7"/>
  <c r="AR822" i="7"/>
  <c r="AS822" i="7"/>
  <c r="AT822" i="7"/>
  <c r="AU822" i="7"/>
  <c r="AV822" i="7"/>
  <c r="AW822" i="7"/>
  <c r="AX822" i="7"/>
  <c r="AI823" i="7"/>
  <c r="AJ823" i="7"/>
  <c r="AK823" i="7"/>
  <c r="AL823" i="7"/>
  <c r="AM823" i="7"/>
  <c r="AN823" i="7"/>
  <c r="AO823" i="7"/>
  <c r="AP823" i="7"/>
  <c r="AQ823" i="7"/>
  <c r="AR823" i="7"/>
  <c r="AS823" i="7"/>
  <c r="AT823" i="7"/>
  <c r="AU823" i="7"/>
  <c r="AV823" i="7"/>
  <c r="AW823" i="7"/>
  <c r="AX823" i="7"/>
  <c r="AI824" i="7"/>
  <c r="AJ824" i="7"/>
  <c r="AK824" i="7"/>
  <c r="AL824" i="7"/>
  <c r="AM824" i="7"/>
  <c r="AN824" i="7"/>
  <c r="AO824" i="7"/>
  <c r="AP824" i="7"/>
  <c r="AQ824" i="7"/>
  <c r="AR824" i="7"/>
  <c r="AS824" i="7"/>
  <c r="AT824" i="7"/>
  <c r="AU824" i="7"/>
  <c r="AV824" i="7"/>
  <c r="AW824" i="7"/>
  <c r="AX824" i="7"/>
  <c r="AI825" i="7"/>
  <c r="AJ825" i="7"/>
  <c r="AK825" i="7"/>
  <c r="AL825" i="7"/>
  <c r="AM825" i="7"/>
  <c r="AN825" i="7"/>
  <c r="AO825" i="7"/>
  <c r="AP825" i="7"/>
  <c r="AQ825" i="7"/>
  <c r="AR825" i="7"/>
  <c r="AS825" i="7"/>
  <c r="AT825" i="7"/>
  <c r="AU825" i="7"/>
  <c r="AV825" i="7"/>
  <c r="AW825" i="7"/>
  <c r="AX825" i="7"/>
  <c r="AI826" i="7"/>
  <c r="AJ826" i="7"/>
  <c r="AK826" i="7"/>
  <c r="AL826" i="7"/>
  <c r="AM826" i="7"/>
  <c r="AN826" i="7"/>
  <c r="AO826" i="7"/>
  <c r="AP826" i="7"/>
  <c r="AQ826" i="7"/>
  <c r="AR826" i="7"/>
  <c r="AS826" i="7"/>
  <c r="AT826" i="7"/>
  <c r="AU826" i="7"/>
  <c r="AV826" i="7"/>
  <c r="AW826" i="7"/>
  <c r="AX826" i="7"/>
  <c r="AI827" i="7"/>
  <c r="AJ827" i="7"/>
  <c r="AK827" i="7"/>
  <c r="AL827" i="7"/>
  <c r="AM827" i="7"/>
  <c r="AN827" i="7"/>
  <c r="AO827" i="7"/>
  <c r="AP827" i="7"/>
  <c r="AQ827" i="7"/>
  <c r="AR827" i="7"/>
  <c r="AS827" i="7"/>
  <c r="AT827" i="7"/>
  <c r="AU827" i="7"/>
  <c r="AV827" i="7"/>
  <c r="AW827" i="7"/>
  <c r="AX827" i="7"/>
  <c r="AI828" i="7"/>
  <c r="AJ828" i="7"/>
  <c r="AK828" i="7"/>
  <c r="AL828" i="7"/>
  <c r="AM828" i="7"/>
  <c r="AN828" i="7"/>
  <c r="AO828" i="7"/>
  <c r="AP828" i="7"/>
  <c r="AQ828" i="7"/>
  <c r="AR828" i="7"/>
  <c r="AS828" i="7"/>
  <c r="AT828" i="7"/>
  <c r="AU828" i="7"/>
  <c r="AV828" i="7"/>
  <c r="AW828" i="7"/>
  <c r="AX828" i="7"/>
  <c r="AI829" i="7"/>
  <c r="AJ829" i="7"/>
  <c r="AK829" i="7"/>
  <c r="AL829" i="7"/>
  <c r="AM829" i="7"/>
  <c r="AN829" i="7"/>
  <c r="AO829" i="7"/>
  <c r="AP829" i="7"/>
  <c r="AQ829" i="7"/>
  <c r="AR829" i="7"/>
  <c r="AS829" i="7"/>
  <c r="AT829" i="7"/>
  <c r="AU829" i="7"/>
  <c r="AV829" i="7"/>
  <c r="AW829" i="7"/>
  <c r="AX829" i="7"/>
  <c r="AI830" i="7"/>
  <c r="AJ830" i="7"/>
  <c r="AK830" i="7"/>
  <c r="AL830" i="7"/>
  <c r="AM830" i="7"/>
  <c r="AN830" i="7"/>
  <c r="AO830" i="7"/>
  <c r="AP830" i="7"/>
  <c r="AQ830" i="7"/>
  <c r="AR830" i="7"/>
  <c r="AS830" i="7"/>
  <c r="AT830" i="7"/>
  <c r="AU830" i="7"/>
  <c r="AV830" i="7"/>
  <c r="AW830" i="7"/>
  <c r="AX830" i="7"/>
  <c r="AI831" i="7"/>
  <c r="AJ831" i="7"/>
  <c r="AK831" i="7"/>
  <c r="AL831" i="7"/>
  <c r="AM831" i="7"/>
  <c r="AN831" i="7"/>
  <c r="AO831" i="7"/>
  <c r="AP831" i="7"/>
  <c r="AQ831" i="7"/>
  <c r="AR831" i="7"/>
  <c r="AS831" i="7"/>
  <c r="AT831" i="7"/>
  <c r="AU831" i="7"/>
  <c r="AV831" i="7"/>
  <c r="AW831" i="7"/>
  <c r="AX831" i="7"/>
  <c r="AI832" i="7"/>
  <c r="AJ832" i="7"/>
  <c r="AK832" i="7"/>
  <c r="AL832" i="7"/>
  <c r="AM832" i="7"/>
  <c r="AN832" i="7"/>
  <c r="AO832" i="7"/>
  <c r="AP832" i="7"/>
  <c r="AQ832" i="7"/>
  <c r="AR832" i="7"/>
  <c r="AS832" i="7"/>
  <c r="AT832" i="7"/>
  <c r="AU832" i="7"/>
  <c r="AV832" i="7"/>
  <c r="AW832" i="7"/>
  <c r="AX832" i="7"/>
  <c r="AI833" i="7"/>
  <c r="AJ833" i="7"/>
  <c r="AK833" i="7"/>
  <c r="AL833" i="7"/>
  <c r="AM833" i="7"/>
  <c r="AN833" i="7"/>
  <c r="AO833" i="7"/>
  <c r="AP833" i="7"/>
  <c r="AQ833" i="7"/>
  <c r="AR833" i="7"/>
  <c r="AS833" i="7"/>
  <c r="AT833" i="7"/>
  <c r="AU833" i="7"/>
  <c r="AV833" i="7"/>
  <c r="AW833" i="7"/>
  <c r="AX833" i="7"/>
  <c r="AI834" i="7"/>
  <c r="AJ834" i="7"/>
  <c r="AK834" i="7"/>
  <c r="AL834" i="7"/>
  <c r="AM834" i="7"/>
  <c r="AN834" i="7"/>
  <c r="AO834" i="7"/>
  <c r="AP834" i="7"/>
  <c r="AQ834" i="7"/>
  <c r="AR834" i="7"/>
  <c r="AS834" i="7"/>
  <c r="AT834" i="7"/>
  <c r="AU834" i="7"/>
  <c r="AV834" i="7"/>
  <c r="AW834" i="7"/>
  <c r="AX834" i="7"/>
  <c r="AI835" i="7"/>
  <c r="AJ835" i="7"/>
  <c r="AK835" i="7"/>
  <c r="AL835" i="7"/>
  <c r="AM835" i="7"/>
  <c r="AN835" i="7"/>
  <c r="AO835" i="7"/>
  <c r="AP835" i="7"/>
  <c r="AQ835" i="7"/>
  <c r="AR835" i="7"/>
  <c r="AS835" i="7"/>
  <c r="AT835" i="7"/>
  <c r="AU835" i="7"/>
  <c r="AV835" i="7"/>
  <c r="AW835" i="7"/>
  <c r="AX835" i="7"/>
  <c r="AI836" i="7"/>
  <c r="AJ836" i="7"/>
  <c r="AK836" i="7"/>
  <c r="AL836" i="7"/>
  <c r="AM836" i="7"/>
  <c r="AN836" i="7"/>
  <c r="AO836" i="7"/>
  <c r="AP836" i="7"/>
  <c r="AQ836" i="7"/>
  <c r="AR836" i="7"/>
  <c r="AS836" i="7"/>
  <c r="AT836" i="7"/>
  <c r="AU836" i="7"/>
  <c r="AV836" i="7"/>
  <c r="AW836" i="7"/>
  <c r="AX836" i="7"/>
  <c r="AI837" i="7"/>
  <c r="AJ837" i="7"/>
  <c r="AK837" i="7"/>
  <c r="AL837" i="7"/>
  <c r="AM837" i="7"/>
  <c r="AN837" i="7"/>
  <c r="AO837" i="7"/>
  <c r="AP837" i="7"/>
  <c r="AQ837" i="7"/>
  <c r="AR837" i="7"/>
  <c r="AS837" i="7"/>
  <c r="AT837" i="7"/>
  <c r="AU837" i="7"/>
  <c r="AV837" i="7"/>
  <c r="AW837" i="7"/>
  <c r="AX837" i="7"/>
  <c r="AI838" i="7"/>
  <c r="AJ838" i="7"/>
  <c r="AK838" i="7"/>
  <c r="AL838" i="7"/>
  <c r="AM838" i="7"/>
  <c r="AN838" i="7"/>
  <c r="AO838" i="7"/>
  <c r="AP838" i="7"/>
  <c r="AQ838" i="7"/>
  <c r="AR838" i="7"/>
  <c r="AS838" i="7"/>
  <c r="AT838" i="7"/>
  <c r="AU838" i="7"/>
  <c r="AV838" i="7"/>
  <c r="AW838" i="7"/>
  <c r="AX838" i="7"/>
  <c r="AI839" i="7"/>
  <c r="AJ839" i="7"/>
  <c r="AK839" i="7"/>
  <c r="AL839" i="7"/>
  <c r="AM839" i="7"/>
  <c r="AN839" i="7"/>
  <c r="AO839" i="7"/>
  <c r="AP839" i="7"/>
  <c r="AQ839" i="7"/>
  <c r="AR839" i="7"/>
  <c r="AS839" i="7"/>
  <c r="AT839" i="7"/>
  <c r="AU839" i="7"/>
  <c r="AV839" i="7"/>
  <c r="AW839" i="7"/>
  <c r="AX839" i="7"/>
  <c r="AI840" i="7"/>
  <c r="AJ840" i="7"/>
  <c r="AK840" i="7"/>
  <c r="AL840" i="7"/>
  <c r="AM840" i="7"/>
  <c r="AN840" i="7"/>
  <c r="AO840" i="7"/>
  <c r="AP840" i="7"/>
  <c r="AQ840" i="7"/>
  <c r="AR840" i="7"/>
  <c r="AS840" i="7"/>
  <c r="AT840" i="7"/>
  <c r="AU840" i="7"/>
  <c r="AV840" i="7"/>
  <c r="AW840" i="7"/>
  <c r="AX840" i="7"/>
  <c r="AI841" i="7"/>
  <c r="AJ841" i="7"/>
  <c r="AK841" i="7"/>
  <c r="AL841" i="7"/>
  <c r="AM841" i="7"/>
  <c r="AN841" i="7"/>
  <c r="AO841" i="7"/>
  <c r="AP841" i="7"/>
  <c r="AQ841" i="7"/>
  <c r="AR841" i="7"/>
  <c r="AS841" i="7"/>
  <c r="AT841" i="7"/>
  <c r="AU841" i="7"/>
  <c r="AV841" i="7"/>
  <c r="AW841" i="7"/>
  <c r="AX841" i="7"/>
  <c r="AI842" i="7"/>
  <c r="AJ842" i="7"/>
  <c r="AK842" i="7"/>
  <c r="AL842" i="7"/>
  <c r="AM842" i="7"/>
  <c r="AN842" i="7"/>
  <c r="AO842" i="7"/>
  <c r="AP842" i="7"/>
  <c r="AQ842" i="7"/>
  <c r="AR842" i="7"/>
  <c r="AS842" i="7"/>
  <c r="AT842" i="7"/>
  <c r="AU842" i="7"/>
  <c r="AV842" i="7"/>
  <c r="AW842" i="7"/>
  <c r="AX842" i="7"/>
  <c r="AI843" i="7"/>
  <c r="AJ843" i="7"/>
  <c r="AK843" i="7"/>
  <c r="AL843" i="7"/>
  <c r="AM843" i="7"/>
  <c r="AN843" i="7"/>
  <c r="AO843" i="7"/>
  <c r="AP843" i="7"/>
  <c r="AQ843" i="7"/>
  <c r="AR843" i="7"/>
  <c r="AS843" i="7"/>
  <c r="AT843" i="7"/>
  <c r="AU843" i="7"/>
  <c r="AV843" i="7"/>
  <c r="AW843" i="7"/>
  <c r="AX843" i="7"/>
  <c r="AI844" i="7"/>
  <c r="AJ844" i="7"/>
  <c r="AK844" i="7"/>
  <c r="AL844" i="7"/>
  <c r="AM844" i="7"/>
  <c r="AN844" i="7"/>
  <c r="AO844" i="7"/>
  <c r="AP844" i="7"/>
  <c r="AQ844" i="7"/>
  <c r="AR844" i="7"/>
  <c r="AS844" i="7"/>
  <c r="AT844" i="7"/>
  <c r="AU844" i="7"/>
  <c r="AV844" i="7"/>
  <c r="AW844" i="7"/>
  <c r="AX844" i="7"/>
  <c r="AI845" i="7"/>
  <c r="AJ845" i="7"/>
  <c r="AK845" i="7"/>
  <c r="AL845" i="7"/>
  <c r="AM845" i="7"/>
  <c r="AN845" i="7"/>
  <c r="AO845" i="7"/>
  <c r="AP845" i="7"/>
  <c r="AQ845" i="7"/>
  <c r="AR845" i="7"/>
  <c r="AS845" i="7"/>
  <c r="AT845" i="7"/>
  <c r="AU845" i="7"/>
  <c r="AV845" i="7"/>
  <c r="AW845" i="7"/>
  <c r="AX845" i="7"/>
  <c r="AI846" i="7"/>
  <c r="AJ846" i="7"/>
  <c r="AK846" i="7"/>
  <c r="AL846" i="7"/>
  <c r="AM846" i="7"/>
  <c r="AN846" i="7"/>
  <c r="AO846" i="7"/>
  <c r="AP846" i="7"/>
  <c r="AQ846" i="7"/>
  <c r="AR846" i="7"/>
  <c r="AS846" i="7"/>
  <c r="AT846" i="7"/>
  <c r="AU846" i="7"/>
  <c r="AV846" i="7"/>
  <c r="AW846" i="7"/>
  <c r="AX846" i="7"/>
  <c r="AI847" i="7"/>
  <c r="AJ847" i="7"/>
  <c r="AK847" i="7"/>
  <c r="AL847" i="7"/>
  <c r="AM847" i="7"/>
  <c r="AN847" i="7"/>
  <c r="AO847" i="7"/>
  <c r="AP847" i="7"/>
  <c r="AQ847" i="7"/>
  <c r="AR847" i="7"/>
  <c r="AS847" i="7"/>
  <c r="AT847" i="7"/>
  <c r="AU847" i="7"/>
  <c r="AV847" i="7"/>
  <c r="AW847" i="7"/>
  <c r="AX847" i="7"/>
  <c r="AI848" i="7"/>
  <c r="AJ848" i="7"/>
  <c r="AK848" i="7"/>
  <c r="AL848" i="7"/>
  <c r="AM848" i="7"/>
  <c r="AN848" i="7"/>
  <c r="AO848" i="7"/>
  <c r="AP848" i="7"/>
  <c r="AQ848" i="7"/>
  <c r="AR848" i="7"/>
  <c r="AS848" i="7"/>
  <c r="AT848" i="7"/>
  <c r="AU848" i="7"/>
  <c r="AV848" i="7"/>
  <c r="AW848" i="7"/>
  <c r="AX848" i="7"/>
  <c r="AI849" i="7"/>
  <c r="AJ849" i="7"/>
  <c r="AK849" i="7"/>
  <c r="AL849" i="7"/>
  <c r="AM849" i="7"/>
  <c r="AN849" i="7"/>
  <c r="AO849" i="7"/>
  <c r="AP849" i="7"/>
  <c r="AQ849" i="7"/>
  <c r="AR849" i="7"/>
  <c r="AS849" i="7"/>
  <c r="AT849" i="7"/>
  <c r="AU849" i="7"/>
  <c r="AV849" i="7"/>
  <c r="AW849" i="7"/>
  <c r="AX849" i="7"/>
  <c r="AI850" i="7"/>
  <c r="AJ850" i="7"/>
  <c r="AK850" i="7"/>
  <c r="AL850" i="7"/>
  <c r="AM850" i="7"/>
  <c r="AN850" i="7"/>
  <c r="AO850" i="7"/>
  <c r="AP850" i="7"/>
  <c r="AQ850" i="7"/>
  <c r="AR850" i="7"/>
  <c r="AS850" i="7"/>
  <c r="AT850" i="7"/>
  <c r="AU850" i="7"/>
  <c r="AV850" i="7"/>
  <c r="AW850" i="7"/>
  <c r="AX850" i="7"/>
  <c r="AI851" i="7"/>
  <c r="AJ851" i="7"/>
  <c r="AK851" i="7"/>
  <c r="AL851" i="7"/>
  <c r="AM851" i="7"/>
  <c r="AN851" i="7"/>
  <c r="AO851" i="7"/>
  <c r="AP851" i="7"/>
  <c r="AQ851" i="7"/>
  <c r="AR851" i="7"/>
  <c r="AS851" i="7"/>
  <c r="AT851" i="7"/>
  <c r="AU851" i="7"/>
  <c r="AV851" i="7"/>
  <c r="AW851" i="7"/>
  <c r="AX851" i="7"/>
  <c r="AI852" i="7"/>
  <c r="AJ852" i="7"/>
  <c r="AK852" i="7"/>
  <c r="AL852" i="7"/>
  <c r="AM852" i="7"/>
  <c r="AN852" i="7"/>
  <c r="AO852" i="7"/>
  <c r="AP852" i="7"/>
  <c r="AQ852" i="7"/>
  <c r="AR852" i="7"/>
  <c r="AS852" i="7"/>
  <c r="AT852" i="7"/>
  <c r="AU852" i="7"/>
  <c r="AV852" i="7"/>
  <c r="AW852" i="7"/>
  <c r="AX852" i="7"/>
  <c r="AI853" i="7"/>
  <c r="AJ853" i="7"/>
  <c r="AK853" i="7"/>
  <c r="AL853" i="7"/>
  <c r="AM853" i="7"/>
  <c r="AN853" i="7"/>
  <c r="AO853" i="7"/>
  <c r="AP853" i="7"/>
  <c r="AQ853" i="7"/>
  <c r="AR853" i="7"/>
  <c r="AS853" i="7"/>
  <c r="AT853" i="7"/>
  <c r="AU853" i="7"/>
  <c r="AV853" i="7"/>
  <c r="AW853" i="7"/>
  <c r="AX853" i="7"/>
  <c r="AI854" i="7"/>
  <c r="AJ854" i="7"/>
  <c r="AK854" i="7"/>
  <c r="AL854" i="7"/>
  <c r="AM854" i="7"/>
  <c r="AN854" i="7"/>
  <c r="AO854" i="7"/>
  <c r="AP854" i="7"/>
  <c r="AQ854" i="7"/>
  <c r="AR854" i="7"/>
  <c r="AS854" i="7"/>
  <c r="AT854" i="7"/>
  <c r="AU854" i="7"/>
  <c r="AV854" i="7"/>
  <c r="AW854" i="7"/>
  <c r="AX854" i="7"/>
  <c r="AI855" i="7"/>
  <c r="AJ855" i="7"/>
  <c r="AK855" i="7"/>
  <c r="AL855" i="7"/>
  <c r="AM855" i="7"/>
  <c r="AN855" i="7"/>
  <c r="AO855" i="7"/>
  <c r="AP855" i="7"/>
  <c r="AQ855" i="7"/>
  <c r="AR855" i="7"/>
  <c r="AS855" i="7"/>
  <c r="AT855" i="7"/>
  <c r="AU855" i="7"/>
  <c r="AV855" i="7"/>
  <c r="AW855" i="7"/>
  <c r="AX855" i="7"/>
  <c r="AI856" i="7"/>
  <c r="AJ856" i="7"/>
  <c r="AK856" i="7"/>
  <c r="AL856" i="7"/>
  <c r="AM856" i="7"/>
  <c r="AN856" i="7"/>
  <c r="AO856" i="7"/>
  <c r="AP856" i="7"/>
  <c r="AQ856" i="7"/>
  <c r="AR856" i="7"/>
  <c r="AS856" i="7"/>
  <c r="AT856" i="7"/>
  <c r="AU856" i="7"/>
  <c r="AV856" i="7"/>
  <c r="AW856" i="7"/>
  <c r="AX856" i="7"/>
  <c r="AI857" i="7"/>
  <c r="AJ857" i="7"/>
  <c r="AK857" i="7"/>
  <c r="AL857" i="7"/>
  <c r="AM857" i="7"/>
  <c r="AN857" i="7"/>
  <c r="AO857" i="7"/>
  <c r="AP857" i="7"/>
  <c r="AQ857" i="7"/>
  <c r="AR857" i="7"/>
  <c r="AS857" i="7"/>
  <c r="AT857" i="7"/>
  <c r="AU857" i="7"/>
  <c r="AV857" i="7"/>
  <c r="AW857" i="7"/>
  <c r="AX857" i="7"/>
  <c r="AI858" i="7"/>
  <c r="AJ858" i="7"/>
  <c r="AK858" i="7"/>
  <c r="AL858" i="7"/>
  <c r="AM858" i="7"/>
  <c r="AN858" i="7"/>
  <c r="AO858" i="7"/>
  <c r="AP858" i="7"/>
  <c r="AQ858" i="7"/>
  <c r="AR858" i="7"/>
  <c r="AS858" i="7"/>
  <c r="AT858" i="7"/>
  <c r="AU858" i="7"/>
  <c r="AV858" i="7"/>
  <c r="AW858" i="7"/>
  <c r="AX858" i="7"/>
  <c r="AI859" i="7"/>
  <c r="AJ859" i="7"/>
  <c r="AK859" i="7"/>
  <c r="AL859" i="7"/>
  <c r="AM859" i="7"/>
  <c r="AN859" i="7"/>
  <c r="AO859" i="7"/>
  <c r="AP859" i="7"/>
  <c r="AQ859" i="7"/>
  <c r="AR859" i="7"/>
  <c r="AS859" i="7"/>
  <c r="AT859" i="7"/>
  <c r="AU859" i="7"/>
  <c r="AV859" i="7"/>
  <c r="AW859" i="7"/>
  <c r="AX859" i="7"/>
  <c r="AI860" i="7"/>
  <c r="AJ860" i="7"/>
  <c r="AK860" i="7"/>
  <c r="AL860" i="7"/>
  <c r="AM860" i="7"/>
  <c r="AN860" i="7"/>
  <c r="AO860" i="7"/>
  <c r="AP860" i="7"/>
  <c r="AQ860" i="7"/>
  <c r="AR860" i="7"/>
  <c r="AS860" i="7"/>
  <c r="AT860" i="7"/>
  <c r="AU860" i="7"/>
  <c r="AV860" i="7"/>
  <c r="AW860" i="7"/>
  <c r="AX860" i="7"/>
  <c r="AI861" i="7"/>
  <c r="AJ861" i="7"/>
  <c r="AK861" i="7"/>
  <c r="AL861" i="7"/>
  <c r="AM861" i="7"/>
  <c r="AN861" i="7"/>
  <c r="AO861" i="7"/>
  <c r="AP861" i="7"/>
  <c r="AQ861" i="7"/>
  <c r="AR861" i="7"/>
  <c r="AS861" i="7"/>
  <c r="AT861" i="7"/>
  <c r="AU861" i="7"/>
  <c r="AV861" i="7"/>
  <c r="AW861" i="7"/>
  <c r="AX861" i="7"/>
  <c r="AI862" i="7"/>
  <c r="AJ862" i="7"/>
  <c r="AK862" i="7"/>
  <c r="AL862" i="7"/>
  <c r="AM862" i="7"/>
  <c r="AN862" i="7"/>
  <c r="AO862" i="7"/>
  <c r="AP862" i="7"/>
  <c r="AQ862" i="7"/>
  <c r="AR862" i="7"/>
  <c r="AS862" i="7"/>
  <c r="AT862" i="7"/>
  <c r="AU862" i="7"/>
  <c r="AV862" i="7"/>
  <c r="AW862" i="7"/>
  <c r="AX862" i="7"/>
  <c r="AI863" i="7"/>
  <c r="AJ863" i="7"/>
  <c r="AK863" i="7"/>
  <c r="AL863" i="7"/>
  <c r="AM863" i="7"/>
  <c r="AN863" i="7"/>
  <c r="AO863" i="7"/>
  <c r="AP863" i="7"/>
  <c r="AQ863" i="7"/>
  <c r="AR863" i="7"/>
  <c r="AS863" i="7"/>
  <c r="AT863" i="7"/>
  <c r="AU863" i="7"/>
  <c r="AV863" i="7"/>
  <c r="AW863" i="7"/>
  <c r="AX863" i="7"/>
  <c r="AI864" i="7"/>
  <c r="AJ864" i="7"/>
  <c r="AK864" i="7"/>
  <c r="AL864" i="7"/>
  <c r="AM864" i="7"/>
  <c r="AN864" i="7"/>
  <c r="AO864" i="7"/>
  <c r="AP864" i="7"/>
  <c r="AQ864" i="7"/>
  <c r="AR864" i="7"/>
  <c r="AS864" i="7"/>
  <c r="AT864" i="7"/>
  <c r="AU864" i="7"/>
  <c r="AV864" i="7"/>
  <c r="AW864" i="7"/>
  <c r="AX864" i="7"/>
  <c r="AI865" i="7"/>
  <c r="AJ865" i="7"/>
  <c r="AK865" i="7"/>
  <c r="AL865" i="7"/>
  <c r="AM865" i="7"/>
  <c r="AN865" i="7"/>
  <c r="AO865" i="7"/>
  <c r="AP865" i="7"/>
  <c r="AQ865" i="7"/>
  <c r="AR865" i="7"/>
  <c r="AS865" i="7"/>
  <c r="AT865" i="7"/>
  <c r="AU865" i="7"/>
  <c r="AV865" i="7"/>
  <c r="AW865" i="7"/>
  <c r="AX865" i="7"/>
  <c r="AI866" i="7"/>
  <c r="AJ866" i="7"/>
  <c r="AK866" i="7"/>
  <c r="AL866" i="7"/>
  <c r="AM866" i="7"/>
  <c r="AN866" i="7"/>
  <c r="AO866" i="7"/>
  <c r="AP866" i="7"/>
  <c r="AQ866" i="7"/>
  <c r="AR866" i="7"/>
  <c r="AS866" i="7"/>
  <c r="AT866" i="7"/>
  <c r="AU866" i="7"/>
  <c r="AV866" i="7"/>
  <c r="AW866" i="7"/>
  <c r="AX866" i="7"/>
  <c r="AI867" i="7"/>
  <c r="AJ867" i="7"/>
  <c r="AK867" i="7"/>
  <c r="AL867" i="7"/>
  <c r="AM867" i="7"/>
  <c r="AN867" i="7"/>
  <c r="AO867" i="7"/>
  <c r="AP867" i="7"/>
  <c r="AQ867" i="7"/>
  <c r="AR867" i="7"/>
  <c r="AS867" i="7"/>
  <c r="AT867" i="7"/>
  <c r="AU867" i="7"/>
  <c r="AV867" i="7"/>
  <c r="AW867" i="7"/>
  <c r="AX867" i="7"/>
  <c r="AI868" i="7"/>
  <c r="AJ868" i="7"/>
  <c r="AK868" i="7"/>
  <c r="AL868" i="7"/>
  <c r="AM868" i="7"/>
  <c r="AN868" i="7"/>
  <c r="AO868" i="7"/>
  <c r="AP868" i="7"/>
  <c r="AQ868" i="7"/>
  <c r="AR868" i="7"/>
  <c r="AS868" i="7"/>
  <c r="AT868" i="7"/>
  <c r="AU868" i="7"/>
  <c r="AV868" i="7"/>
  <c r="AW868" i="7"/>
  <c r="AX868" i="7"/>
  <c r="AI869" i="7"/>
  <c r="AJ869" i="7"/>
  <c r="AK869" i="7"/>
  <c r="AL869" i="7"/>
  <c r="AM869" i="7"/>
  <c r="AN869" i="7"/>
  <c r="AO869" i="7"/>
  <c r="AP869" i="7"/>
  <c r="AQ869" i="7"/>
  <c r="AR869" i="7"/>
  <c r="AS869" i="7"/>
  <c r="AT869" i="7"/>
  <c r="AU869" i="7"/>
  <c r="AV869" i="7"/>
  <c r="AW869" i="7"/>
  <c r="AX869" i="7"/>
  <c r="AI870" i="7"/>
  <c r="AJ870" i="7"/>
  <c r="AK870" i="7"/>
  <c r="AL870" i="7"/>
  <c r="AM870" i="7"/>
  <c r="AN870" i="7"/>
  <c r="AO870" i="7"/>
  <c r="AP870" i="7"/>
  <c r="AQ870" i="7"/>
  <c r="AR870" i="7"/>
  <c r="AS870" i="7"/>
  <c r="AT870" i="7"/>
  <c r="AU870" i="7"/>
  <c r="AV870" i="7"/>
  <c r="AW870" i="7"/>
  <c r="AX870" i="7"/>
  <c r="AI871" i="7"/>
  <c r="AJ871" i="7"/>
  <c r="AK871" i="7"/>
  <c r="AL871" i="7"/>
  <c r="AM871" i="7"/>
  <c r="AN871" i="7"/>
  <c r="AO871" i="7"/>
  <c r="AP871" i="7"/>
  <c r="AQ871" i="7"/>
  <c r="AR871" i="7"/>
  <c r="AS871" i="7"/>
  <c r="AT871" i="7"/>
  <c r="AU871" i="7"/>
  <c r="AV871" i="7"/>
  <c r="AW871" i="7"/>
  <c r="AX871" i="7"/>
  <c r="AI872" i="7"/>
  <c r="AJ872" i="7"/>
  <c r="AK872" i="7"/>
  <c r="AL872" i="7"/>
  <c r="AM872" i="7"/>
  <c r="AN872" i="7"/>
  <c r="AO872" i="7"/>
  <c r="AP872" i="7"/>
  <c r="AQ872" i="7"/>
  <c r="AR872" i="7"/>
  <c r="AS872" i="7"/>
  <c r="AT872" i="7"/>
  <c r="AU872" i="7"/>
  <c r="AV872" i="7"/>
  <c r="AW872" i="7"/>
  <c r="AX872" i="7"/>
  <c r="AI873" i="7"/>
  <c r="AJ873" i="7"/>
  <c r="AK873" i="7"/>
  <c r="AL873" i="7"/>
  <c r="AM873" i="7"/>
  <c r="AN873" i="7"/>
  <c r="AO873" i="7"/>
  <c r="AP873" i="7"/>
  <c r="AQ873" i="7"/>
  <c r="AR873" i="7"/>
  <c r="AS873" i="7"/>
  <c r="AT873" i="7"/>
  <c r="AU873" i="7"/>
  <c r="AV873" i="7"/>
  <c r="AW873" i="7"/>
  <c r="AX873" i="7"/>
  <c r="AI874" i="7"/>
  <c r="AJ874" i="7"/>
  <c r="AK874" i="7"/>
  <c r="AL874" i="7"/>
  <c r="AM874" i="7"/>
  <c r="AN874" i="7"/>
  <c r="AO874" i="7"/>
  <c r="AP874" i="7"/>
  <c r="AQ874" i="7"/>
  <c r="AR874" i="7"/>
  <c r="AS874" i="7"/>
  <c r="AT874" i="7"/>
  <c r="AU874" i="7"/>
  <c r="AV874" i="7"/>
  <c r="AW874" i="7"/>
  <c r="AX874" i="7"/>
  <c r="AI875" i="7"/>
  <c r="AJ875" i="7"/>
  <c r="AK875" i="7"/>
  <c r="AL875" i="7"/>
  <c r="AM875" i="7"/>
  <c r="AN875" i="7"/>
  <c r="AO875" i="7"/>
  <c r="AP875" i="7"/>
  <c r="AQ875" i="7"/>
  <c r="AR875" i="7"/>
  <c r="AS875" i="7"/>
  <c r="AT875" i="7"/>
  <c r="AU875" i="7"/>
  <c r="AV875" i="7"/>
  <c r="AW875" i="7"/>
  <c r="AX875" i="7"/>
  <c r="AI876" i="7"/>
  <c r="AJ876" i="7"/>
  <c r="AK876" i="7"/>
  <c r="AL876" i="7"/>
  <c r="AM876" i="7"/>
  <c r="AN876" i="7"/>
  <c r="AO876" i="7"/>
  <c r="AP876" i="7"/>
  <c r="AQ876" i="7"/>
  <c r="AR876" i="7"/>
  <c r="AS876" i="7"/>
  <c r="AT876" i="7"/>
  <c r="AU876" i="7"/>
  <c r="AV876" i="7"/>
  <c r="AW876" i="7"/>
  <c r="AX876" i="7"/>
  <c r="AI877" i="7"/>
  <c r="AJ877" i="7"/>
  <c r="AK877" i="7"/>
  <c r="AL877" i="7"/>
  <c r="AM877" i="7"/>
  <c r="AN877" i="7"/>
  <c r="AO877" i="7"/>
  <c r="AP877" i="7"/>
  <c r="AQ877" i="7"/>
  <c r="AR877" i="7"/>
  <c r="AS877" i="7"/>
  <c r="AT877" i="7"/>
  <c r="AU877" i="7"/>
  <c r="AV877" i="7"/>
  <c r="AW877" i="7"/>
  <c r="AX877" i="7"/>
  <c r="AI878" i="7"/>
  <c r="AJ878" i="7"/>
  <c r="AK878" i="7"/>
  <c r="AL878" i="7"/>
  <c r="AM878" i="7"/>
  <c r="AN878" i="7"/>
  <c r="AO878" i="7"/>
  <c r="AP878" i="7"/>
  <c r="AQ878" i="7"/>
  <c r="AR878" i="7"/>
  <c r="AS878" i="7"/>
  <c r="AT878" i="7"/>
  <c r="AU878" i="7"/>
  <c r="AV878" i="7"/>
  <c r="AW878" i="7"/>
  <c r="AX878" i="7"/>
  <c r="AI879" i="7"/>
  <c r="AJ879" i="7"/>
  <c r="AK879" i="7"/>
  <c r="AL879" i="7"/>
  <c r="AM879" i="7"/>
  <c r="AN879" i="7"/>
  <c r="AO879" i="7"/>
  <c r="AP879" i="7"/>
  <c r="AQ879" i="7"/>
  <c r="AR879" i="7"/>
  <c r="AS879" i="7"/>
  <c r="AT879" i="7"/>
  <c r="AU879" i="7"/>
  <c r="AV879" i="7"/>
  <c r="AW879" i="7"/>
  <c r="AX879" i="7"/>
  <c r="AI880" i="7"/>
  <c r="AJ880" i="7"/>
  <c r="AK880" i="7"/>
  <c r="AL880" i="7"/>
  <c r="AM880" i="7"/>
  <c r="AN880" i="7"/>
  <c r="AO880" i="7"/>
  <c r="AP880" i="7"/>
  <c r="AQ880" i="7"/>
  <c r="AR880" i="7"/>
  <c r="AS880" i="7"/>
  <c r="AT880" i="7"/>
  <c r="AU880" i="7"/>
  <c r="AV880" i="7"/>
  <c r="AW880" i="7"/>
  <c r="AX880" i="7"/>
  <c r="AI881" i="7"/>
  <c r="AJ881" i="7"/>
  <c r="AK881" i="7"/>
  <c r="AL881" i="7"/>
  <c r="AM881" i="7"/>
  <c r="AN881" i="7"/>
  <c r="AO881" i="7"/>
  <c r="AP881" i="7"/>
  <c r="AQ881" i="7"/>
  <c r="AR881" i="7"/>
  <c r="AS881" i="7"/>
  <c r="AT881" i="7"/>
  <c r="AU881" i="7"/>
  <c r="AV881" i="7"/>
  <c r="AW881" i="7"/>
  <c r="AX881" i="7"/>
  <c r="AI882" i="7"/>
  <c r="AJ882" i="7"/>
  <c r="AK882" i="7"/>
  <c r="AL882" i="7"/>
  <c r="AM882" i="7"/>
  <c r="AN882" i="7"/>
  <c r="AO882" i="7"/>
  <c r="AP882" i="7"/>
  <c r="AQ882" i="7"/>
  <c r="AR882" i="7"/>
  <c r="AS882" i="7"/>
  <c r="AT882" i="7"/>
  <c r="AU882" i="7"/>
  <c r="AV882" i="7"/>
  <c r="AW882" i="7"/>
  <c r="AX882" i="7"/>
  <c r="AI883" i="7"/>
  <c r="AJ883" i="7"/>
  <c r="AK883" i="7"/>
  <c r="AL883" i="7"/>
  <c r="AM883" i="7"/>
  <c r="AN883" i="7"/>
  <c r="AO883" i="7"/>
  <c r="AP883" i="7"/>
  <c r="AQ883" i="7"/>
  <c r="AR883" i="7"/>
  <c r="AS883" i="7"/>
  <c r="AT883" i="7"/>
  <c r="AU883" i="7"/>
  <c r="AV883" i="7"/>
  <c r="AW883" i="7"/>
  <c r="AX883" i="7"/>
  <c r="AI884" i="7"/>
  <c r="AJ884" i="7"/>
  <c r="AK884" i="7"/>
  <c r="AL884" i="7"/>
  <c r="AM884" i="7"/>
  <c r="AN884" i="7"/>
  <c r="AO884" i="7"/>
  <c r="AP884" i="7"/>
  <c r="AQ884" i="7"/>
  <c r="AR884" i="7"/>
  <c r="AS884" i="7"/>
  <c r="AT884" i="7"/>
  <c r="AU884" i="7"/>
  <c r="AV884" i="7"/>
  <c r="AW884" i="7"/>
  <c r="AX884" i="7"/>
  <c r="AI885" i="7"/>
  <c r="AJ885" i="7"/>
  <c r="AK885" i="7"/>
  <c r="AL885" i="7"/>
  <c r="AM885" i="7"/>
  <c r="AN885" i="7"/>
  <c r="AO885" i="7"/>
  <c r="AP885" i="7"/>
  <c r="AQ885" i="7"/>
  <c r="AR885" i="7"/>
  <c r="AS885" i="7"/>
  <c r="AT885" i="7"/>
  <c r="AU885" i="7"/>
  <c r="AV885" i="7"/>
  <c r="AW885" i="7"/>
  <c r="AX885" i="7"/>
  <c r="AI886" i="7"/>
  <c r="AJ886" i="7"/>
  <c r="AK886" i="7"/>
  <c r="AL886" i="7"/>
  <c r="AM886" i="7"/>
  <c r="AN886" i="7"/>
  <c r="AO886" i="7"/>
  <c r="AP886" i="7"/>
  <c r="AQ886" i="7"/>
  <c r="AR886" i="7"/>
  <c r="AS886" i="7"/>
  <c r="AT886" i="7"/>
  <c r="AU886" i="7"/>
  <c r="AV886" i="7"/>
  <c r="AW886" i="7"/>
  <c r="AX886" i="7"/>
  <c r="AI887" i="7"/>
  <c r="AJ887" i="7"/>
  <c r="AK887" i="7"/>
  <c r="AL887" i="7"/>
  <c r="AM887" i="7"/>
  <c r="AN887" i="7"/>
  <c r="AO887" i="7"/>
  <c r="AP887" i="7"/>
  <c r="AQ887" i="7"/>
  <c r="AR887" i="7"/>
  <c r="AS887" i="7"/>
  <c r="AT887" i="7"/>
  <c r="AU887" i="7"/>
  <c r="AV887" i="7"/>
  <c r="AW887" i="7"/>
  <c r="AX887" i="7"/>
  <c r="AI888" i="7"/>
  <c r="AJ888" i="7"/>
  <c r="AK888" i="7"/>
  <c r="AL888" i="7"/>
  <c r="AM888" i="7"/>
  <c r="AN888" i="7"/>
  <c r="AO888" i="7"/>
  <c r="AP888" i="7"/>
  <c r="AQ888" i="7"/>
  <c r="AR888" i="7"/>
  <c r="AS888" i="7"/>
  <c r="AT888" i="7"/>
  <c r="AU888" i="7"/>
  <c r="AV888" i="7"/>
  <c r="AW888" i="7"/>
  <c r="AX888" i="7"/>
  <c r="AI889" i="7"/>
  <c r="AJ889" i="7"/>
  <c r="AK889" i="7"/>
  <c r="AL889" i="7"/>
  <c r="AM889" i="7"/>
  <c r="AN889" i="7"/>
  <c r="AO889" i="7"/>
  <c r="AP889" i="7"/>
  <c r="AQ889" i="7"/>
  <c r="AR889" i="7"/>
  <c r="AS889" i="7"/>
  <c r="AT889" i="7"/>
  <c r="AU889" i="7"/>
  <c r="AV889" i="7"/>
  <c r="AW889" i="7"/>
  <c r="AX889" i="7"/>
  <c r="AI890" i="7"/>
  <c r="AJ890" i="7"/>
  <c r="AK890" i="7"/>
  <c r="AL890" i="7"/>
  <c r="AM890" i="7"/>
  <c r="AN890" i="7"/>
  <c r="AO890" i="7"/>
  <c r="AP890" i="7"/>
  <c r="AQ890" i="7"/>
  <c r="AR890" i="7"/>
  <c r="AS890" i="7"/>
  <c r="AT890" i="7"/>
  <c r="AU890" i="7"/>
  <c r="AV890" i="7"/>
  <c r="AW890" i="7"/>
  <c r="AX890" i="7"/>
  <c r="AI891" i="7"/>
  <c r="AJ891" i="7"/>
  <c r="AK891" i="7"/>
  <c r="AL891" i="7"/>
  <c r="AM891" i="7"/>
  <c r="AN891" i="7"/>
  <c r="AO891" i="7"/>
  <c r="AP891" i="7"/>
  <c r="AQ891" i="7"/>
  <c r="AR891" i="7"/>
  <c r="AS891" i="7"/>
  <c r="AT891" i="7"/>
  <c r="AU891" i="7"/>
  <c r="AV891" i="7"/>
  <c r="AW891" i="7"/>
  <c r="AX891" i="7"/>
  <c r="AI892" i="7"/>
  <c r="AJ892" i="7"/>
  <c r="AK892" i="7"/>
  <c r="AL892" i="7"/>
  <c r="AM892" i="7"/>
  <c r="AN892" i="7"/>
  <c r="AO892" i="7"/>
  <c r="AP892" i="7"/>
  <c r="AQ892" i="7"/>
  <c r="AR892" i="7"/>
  <c r="AS892" i="7"/>
  <c r="AT892" i="7"/>
  <c r="AU892" i="7"/>
  <c r="AV892" i="7"/>
  <c r="AW892" i="7"/>
  <c r="AX892" i="7"/>
  <c r="AI893" i="7"/>
  <c r="AJ893" i="7"/>
  <c r="AK893" i="7"/>
  <c r="AL893" i="7"/>
  <c r="AM893" i="7"/>
  <c r="AN893" i="7"/>
  <c r="AO893" i="7"/>
  <c r="AP893" i="7"/>
  <c r="AQ893" i="7"/>
  <c r="AR893" i="7"/>
  <c r="AS893" i="7"/>
  <c r="AT893" i="7"/>
  <c r="AU893" i="7"/>
  <c r="AV893" i="7"/>
  <c r="AW893" i="7"/>
  <c r="AX893" i="7"/>
  <c r="AI894" i="7"/>
  <c r="AJ894" i="7"/>
  <c r="AK894" i="7"/>
  <c r="AL894" i="7"/>
  <c r="AM894" i="7"/>
  <c r="AN894" i="7"/>
  <c r="AO894" i="7"/>
  <c r="AP894" i="7"/>
  <c r="AQ894" i="7"/>
  <c r="AR894" i="7"/>
  <c r="AS894" i="7"/>
  <c r="AT894" i="7"/>
  <c r="AU894" i="7"/>
  <c r="AV894" i="7"/>
  <c r="AW894" i="7"/>
  <c r="AX894" i="7"/>
  <c r="AI895" i="7"/>
  <c r="AJ895" i="7"/>
  <c r="AK895" i="7"/>
  <c r="AL895" i="7"/>
  <c r="AM895" i="7"/>
  <c r="AN895" i="7"/>
  <c r="AO895" i="7"/>
  <c r="AP895" i="7"/>
  <c r="AQ895" i="7"/>
  <c r="AR895" i="7"/>
  <c r="AS895" i="7"/>
  <c r="AT895" i="7"/>
  <c r="AU895" i="7"/>
  <c r="AV895" i="7"/>
  <c r="AW895" i="7"/>
  <c r="AX895" i="7"/>
  <c r="AI896" i="7"/>
  <c r="AJ896" i="7"/>
  <c r="AK896" i="7"/>
  <c r="AL896" i="7"/>
  <c r="AM896" i="7"/>
  <c r="AN896" i="7"/>
  <c r="AO896" i="7"/>
  <c r="AP896" i="7"/>
  <c r="AQ896" i="7"/>
  <c r="AR896" i="7"/>
  <c r="AS896" i="7"/>
  <c r="AT896" i="7"/>
  <c r="AU896" i="7"/>
  <c r="AV896" i="7"/>
  <c r="AW896" i="7"/>
  <c r="AX896" i="7"/>
  <c r="AI897" i="7"/>
  <c r="AJ897" i="7"/>
  <c r="AK897" i="7"/>
  <c r="AL897" i="7"/>
  <c r="AM897" i="7"/>
  <c r="AN897" i="7"/>
  <c r="AO897" i="7"/>
  <c r="AP897" i="7"/>
  <c r="AQ897" i="7"/>
  <c r="AR897" i="7"/>
  <c r="AS897" i="7"/>
  <c r="AT897" i="7"/>
  <c r="AU897" i="7"/>
  <c r="AV897" i="7"/>
  <c r="AW897" i="7"/>
  <c r="AX897" i="7"/>
  <c r="AI898" i="7"/>
  <c r="AJ898" i="7"/>
  <c r="AK898" i="7"/>
  <c r="AL898" i="7"/>
  <c r="AM898" i="7"/>
  <c r="AN898" i="7"/>
  <c r="AO898" i="7"/>
  <c r="AP898" i="7"/>
  <c r="AQ898" i="7"/>
  <c r="AR898" i="7"/>
  <c r="AS898" i="7"/>
  <c r="AT898" i="7"/>
  <c r="AU898" i="7"/>
  <c r="AV898" i="7"/>
  <c r="AW898" i="7"/>
  <c r="AX898" i="7"/>
  <c r="AI899" i="7"/>
  <c r="AJ899" i="7"/>
  <c r="AK899" i="7"/>
  <c r="AL899" i="7"/>
  <c r="AM899" i="7"/>
  <c r="AN899" i="7"/>
  <c r="AO899" i="7"/>
  <c r="AP899" i="7"/>
  <c r="AQ899" i="7"/>
  <c r="AR899" i="7"/>
  <c r="AS899" i="7"/>
  <c r="AT899" i="7"/>
  <c r="AU899" i="7"/>
  <c r="AV899" i="7"/>
  <c r="AW899" i="7"/>
  <c r="AX899" i="7"/>
  <c r="AI900" i="7"/>
  <c r="AJ900" i="7"/>
  <c r="AK900" i="7"/>
  <c r="AL900" i="7"/>
  <c r="AM900" i="7"/>
  <c r="AN900" i="7"/>
  <c r="AO900" i="7"/>
  <c r="AP900" i="7"/>
  <c r="AQ900" i="7"/>
  <c r="AR900" i="7"/>
  <c r="AS900" i="7"/>
  <c r="AT900" i="7"/>
  <c r="AU900" i="7"/>
  <c r="AV900" i="7"/>
  <c r="AW900" i="7"/>
  <c r="AX900" i="7"/>
  <c r="AI901" i="7"/>
  <c r="AJ901" i="7"/>
  <c r="AK901" i="7"/>
  <c r="AL901" i="7"/>
  <c r="AM901" i="7"/>
  <c r="AN901" i="7"/>
  <c r="AO901" i="7"/>
  <c r="AP901" i="7"/>
  <c r="AQ901" i="7"/>
  <c r="AR901" i="7"/>
  <c r="AS901" i="7"/>
  <c r="AT901" i="7"/>
  <c r="AU901" i="7"/>
  <c r="AV901" i="7"/>
  <c r="AW901" i="7"/>
  <c r="AX901" i="7"/>
  <c r="AI902" i="7"/>
  <c r="AJ902" i="7"/>
  <c r="AK902" i="7"/>
  <c r="AL902" i="7"/>
  <c r="AM902" i="7"/>
  <c r="AN902" i="7"/>
  <c r="AO902" i="7"/>
  <c r="AP902" i="7"/>
  <c r="AQ902" i="7"/>
  <c r="AR902" i="7"/>
  <c r="AS902" i="7"/>
  <c r="AT902" i="7"/>
  <c r="AU902" i="7"/>
  <c r="AV902" i="7"/>
  <c r="AW902" i="7"/>
  <c r="AX902" i="7"/>
  <c r="AI903" i="7"/>
  <c r="AJ903" i="7"/>
  <c r="AK903" i="7"/>
  <c r="AL903" i="7"/>
  <c r="AM903" i="7"/>
  <c r="AN903" i="7"/>
  <c r="AO903" i="7"/>
  <c r="AP903" i="7"/>
  <c r="AQ903" i="7"/>
  <c r="AR903" i="7"/>
  <c r="AS903" i="7"/>
  <c r="AT903" i="7"/>
  <c r="AU903" i="7"/>
  <c r="AV903" i="7"/>
  <c r="AW903" i="7"/>
  <c r="AX903" i="7"/>
  <c r="AI904" i="7"/>
  <c r="AJ904" i="7"/>
  <c r="AK904" i="7"/>
  <c r="AL904" i="7"/>
  <c r="AM904" i="7"/>
  <c r="AN904" i="7"/>
  <c r="AO904" i="7"/>
  <c r="AP904" i="7"/>
  <c r="AQ904" i="7"/>
  <c r="AR904" i="7"/>
  <c r="AS904" i="7"/>
  <c r="AT904" i="7"/>
  <c r="AU904" i="7"/>
  <c r="AV904" i="7"/>
  <c r="AW904" i="7"/>
  <c r="AX904" i="7"/>
  <c r="AI905" i="7"/>
  <c r="AJ905" i="7"/>
  <c r="AK905" i="7"/>
  <c r="AL905" i="7"/>
  <c r="AM905" i="7"/>
  <c r="AN905" i="7"/>
  <c r="AO905" i="7"/>
  <c r="AP905" i="7"/>
  <c r="AQ905" i="7"/>
  <c r="AR905" i="7"/>
  <c r="AS905" i="7"/>
  <c r="AT905" i="7"/>
  <c r="AU905" i="7"/>
  <c r="AV905" i="7"/>
  <c r="AW905" i="7"/>
  <c r="AX905" i="7"/>
  <c r="AI906" i="7"/>
  <c r="AJ906" i="7"/>
  <c r="AK906" i="7"/>
  <c r="AL906" i="7"/>
  <c r="AM906" i="7"/>
  <c r="AN906" i="7"/>
  <c r="AO906" i="7"/>
  <c r="AP906" i="7"/>
  <c r="AQ906" i="7"/>
  <c r="AR906" i="7"/>
  <c r="AS906" i="7"/>
  <c r="AT906" i="7"/>
  <c r="AU906" i="7"/>
  <c r="AV906" i="7"/>
  <c r="AW906" i="7"/>
  <c r="AX906" i="7"/>
  <c r="AI907" i="7"/>
  <c r="AJ907" i="7"/>
  <c r="AK907" i="7"/>
  <c r="AL907" i="7"/>
  <c r="AM907" i="7"/>
  <c r="AN907" i="7"/>
  <c r="AO907" i="7"/>
  <c r="AP907" i="7"/>
  <c r="AQ907" i="7"/>
  <c r="AR907" i="7"/>
  <c r="AS907" i="7"/>
  <c r="AT907" i="7"/>
  <c r="AU907" i="7"/>
  <c r="AV907" i="7"/>
  <c r="AW907" i="7"/>
  <c r="AX907" i="7"/>
  <c r="AI908" i="7"/>
  <c r="AJ908" i="7"/>
  <c r="AK908" i="7"/>
  <c r="AL908" i="7"/>
  <c r="AM908" i="7"/>
  <c r="AN908" i="7"/>
  <c r="AO908" i="7"/>
  <c r="AP908" i="7"/>
  <c r="AQ908" i="7"/>
  <c r="AR908" i="7"/>
  <c r="AS908" i="7"/>
  <c r="AT908" i="7"/>
  <c r="AU908" i="7"/>
  <c r="AV908" i="7"/>
  <c r="AW908" i="7"/>
  <c r="AX908" i="7"/>
  <c r="AI909" i="7"/>
  <c r="AJ909" i="7"/>
  <c r="AK909" i="7"/>
  <c r="AL909" i="7"/>
  <c r="AM909" i="7"/>
  <c r="AN909" i="7"/>
  <c r="AO909" i="7"/>
  <c r="AP909" i="7"/>
  <c r="AQ909" i="7"/>
  <c r="AR909" i="7"/>
  <c r="AS909" i="7"/>
  <c r="AT909" i="7"/>
  <c r="AU909" i="7"/>
  <c r="AV909" i="7"/>
  <c r="AW909" i="7"/>
  <c r="AX909" i="7"/>
  <c r="AI910" i="7"/>
  <c r="AJ910" i="7"/>
  <c r="AK910" i="7"/>
  <c r="AL910" i="7"/>
  <c r="AM910" i="7"/>
  <c r="AN910" i="7"/>
  <c r="AO910" i="7"/>
  <c r="AP910" i="7"/>
  <c r="AQ910" i="7"/>
  <c r="AR910" i="7"/>
  <c r="AS910" i="7"/>
  <c r="AT910" i="7"/>
  <c r="AU910" i="7"/>
  <c r="AV910" i="7"/>
  <c r="AW910" i="7"/>
  <c r="AX910" i="7"/>
  <c r="AI911" i="7"/>
  <c r="AJ911" i="7"/>
  <c r="AK911" i="7"/>
  <c r="AL911" i="7"/>
  <c r="AM911" i="7"/>
  <c r="AN911" i="7"/>
  <c r="AO911" i="7"/>
  <c r="AP911" i="7"/>
  <c r="AQ911" i="7"/>
  <c r="AR911" i="7"/>
  <c r="AS911" i="7"/>
  <c r="AT911" i="7"/>
  <c r="AU911" i="7"/>
  <c r="AV911" i="7"/>
  <c r="AW911" i="7"/>
  <c r="AX911" i="7"/>
  <c r="AI912" i="7"/>
  <c r="AJ912" i="7"/>
  <c r="AK912" i="7"/>
  <c r="AL912" i="7"/>
  <c r="AM912" i="7"/>
  <c r="AN912" i="7"/>
  <c r="AO912" i="7"/>
  <c r="AP912" i="7"/>
  <c r="AQ912" i="7"/>
  <c r="AR912" i="7"/>
  <c r="AS912" i="7"/>
  <c r="AT912" i="7"/>
  <c r="AU912" i="7"/>
  <c r="AV912" i="7"/>
  <c r="AW912" i="7"/>
  <c r="AX912" i="7"/>
  <c r="AI913" i="7"/>
  <c r="AJ913" i="7"/>
  <c r="AK913" i="7"/>
  <c r="AL913" i="7"/>
  <c r="AM913" i="7"/>
  <c r="AN913" i="7"/>
  <c r="AO913" i="7"/>
  <c r="AP913" i="7"/>
  <c r="AQ913" i="7"/>
  <c r="AR913" i="7"/>
  <c r="AS913" i="7"/>
  <c r="AT913" i="7"/>
  <c r="AU913" i="7"/>
  <c r="AV913" i="7"/>
  <c r="AW913" i="7"/>
  <c r="AX913" i="7"/>
  <c r="AI914" i="7"/>
  <c r="AJ914" i="7"/>
  <c r="AK914" i="7"/>
  <c r="AL914" i="7"/>
  <c r="AM914" i="7"/>
  <c r="AN914" i="7"/>
  <c r="AO914" i="7"/>
  <c r="AP914" i="7"/>
  <c r="AQ914" i="7"/>
  <c r="AR914" i="7"/>
  <c r="AS914" i="7"/>
  <c r="AT914" i="7"/>
  <c r="AU914" i="7"/>
  <c r="AV914" i="7"/>
  <c r="AW914" i="7"/>
  <c r="AX914" i="7"/>
  <c r="AI915" i="7"/>
  <c r="AJ915" i="7"/>
  <c r="AK915" i="7"/>
  <c r="AL915" i="7"/>
  <c r="AM915" i="7"/>
  <c r="AN915" i="7"/>
  <c r="AO915" i="7"/>
  <c r="AP915" i="7"/>
  <c r="AQ915" i="7"/>
  <c r="AR915" i="7"/>
  <c r="AS915" i="7"/>
  <c r="AT915" i="7"/>
  <c r="AU915" i="7"/>
  <c r="AV915" i="7"/>
  <c r="AW915" i="7"/>
  <c r="AX915" i="7"/>
  <c r="AI916" i="7"/>
  <c r="AJ916" i="7"/>
  <c r="AK916" i="7"/>
  <c r="AL916" i="7"/>
  <c r="AM916" i="7"/>
  <c r="AN916" i="7"/>
  <c r="AO916" i="7"/>
  <c r="AP916" i="7"/>
  <c r="AQ916" i="7"/>
  <c r="AR916" i="7"/>
  <c r="AS916" i="7"/>
  <c r="AT916" i="7"/>
  <c r="AU916" i="7"/>
  <c r="AV916" i="7"/>
  <c r="AW916" i="7"/>
  <c r="AX916" i="7"/>
  <c r="AI917" i="7"/>
  <c r="AJ917" i="7"/>
  <c r="AK917" i="7"/>
  <c r="AL917" i="7"/>
  <c r="AM917" i="7"/>
  <c r="AN917" i="7"/>
  <c r="AO917" i="7"/>
  <c r="AP917" i="7"/>
  <c r="AQ917" i="7"/>
  <c r="AR917" i="7"/>
  <c r="AS917" i="7"/>
  <c r="AT917" i="7"/>
  <c r="AU917" i="7"/>
  <c r="AV917" i="7"/>
  <c r="AW917" i="7"/>
  <c r="AX917" i="7"/>
  <c r="AI918" i="7"/>
  <c r="AJ918" i="7"/>
  <c r="AK918" i="7"/>
  <c r="AL918" i="7"/>
  <c r="AM918" i="7"/>
  <c r="AN918" i="7"/>
  <c r="AO918" i="7"/>
  <c r="AP918" i="7"/>
  <c r="AQ918" i="7"/>
  <c r="AR918" i="7"/>
  <c r="AS918" i="7"/>
  <c r="AT918" i="7"/>
  <c r="AU918" i="7"/>
  <c r="AV918" i="7"/>
  <c r="AW918" i="7"/>
  <c r="AX918" i="7"/>
  <c r="AI919" i="7"/>
  <c r="AJ919" i="7"/>
  <c r="AK919" i="7"/>
  <c r="AL919" i="7"/>
  <c r="AM919" i="7"/>
  <c r="AN919" i="7"/>
  <c r="AO919" i="7"/>
  <c r="AP919" i="7"/>
  <c r="AQ919" i="7"/>
  <c r="AR919" i="7"/>
  <c r="AS919" i="7"/>
  <c r="AT919" i="7"/>
  <c r="AU919" i="7"/>
  <c r="AV919" i="7"/>
  <c r="AW919" i="7"/>
  <c r="AX919" i="7"/>
  <c r="AI920" i="7"/>
  <c r="AJ920" i="7"/>
  <c r="AK920" i="7"/>
  <c r="AL920" i="7"/>
  <c r="AM920" i="7"/>
  <c r="AN920" i="7"/>
  <c r="AO920" i="7"/>
  <c r="AP920" i="7"/>
  <c r="AQ920" i="7"/>
  <c r="AR920" i="7"/>
  <c r="AS920" i="7"/>
  <c r="AT920" i="7"/>
  <c r="AU920" i="7"/>
  <c r="AV920" i="7"/>
  <c r="AW920" i="7"/>
  <c r="AX920" i="7"/>
  <c r="AI921" i="7"/>
  <c r="AJ921" i="7"/>
  <c r="AK921" i="7"/>
  <c r="AL921" i="7"/>
  <c r="AM921" i="7"/>
  <c r="AN921" i="7"/>
  <c r="AO921" i="7"/>
  <c r="AP921" i="7"/>
  <c r="AQ921" i="7"/>
  <c r="AR921" i="7"/>
  <c r="AS921" i="7"/>
  <c r="AT921" i="7"/>
  <c r="AU921" i="7"/>
  <c r="AV921" i="7"/>
  <c r="AW921" i="7"/>
  <c r="AX921" i="7"/>
  <c r="AI922" i="7"/>
  <c r="AJ922" i="7"/>
  <c r="AK922" i="7"/>
  <c r="AL922" i="7"/>
  <c r="AM922" i="7"/>
  <c r="AN922" i="7"/>
  <c r="AO922" i="7"/>
  <c r="AP922" i="7"/>
  <c r="AQ922" i="7"/>
  <c r="AR922" i="7"/>
  <c r="AS922" i="7"/>
  <c r="AT922" i="7"/>
  <c r="AU922" i="7"/>
  <c r="AV922" i="7"/>
  <c r="AW922" i="7"/>
  <c r="AX922" i="7"/>
  <c r="AI923" i="7"/>
  <c r="AJ923" i="7"/>
  <c r="AK923" i="7"/>
  <c r="AL923" i="7"/>
  <c r="AM923" i="7"/>
  <c r="AN923" i="7"/>
  <c r="AO923" i="7"/>
  <c r="AP923" i="7"/>
  <c r="AQ923" i="7"/>
  <c r="AR923" i="7"/>
  <c r="AS923" i="7"/>
  <c r="AT923" i="7"/>
  <c r="AU923" i="7"/>
  <c r="AV923" i="7"/>
  <c r="AW923" i="7"/>
  <c r="AX923" i="7"/>
  <c r="AI924" i="7"/>
  <c r="AJ924" i="7"/>
  <c r="AK924" i="7"/>
  <c r="AL924" i="7"/>
  <c r="AM924" i="7"/>
  <c r="AN924" i="7"/>
  <c r="AO924" i="7"/>
  <c r="AP924" i="7"/>
  <c r="AQ924" i="7"/>
  <c r="AR924" i="7"/>
  <c r="AS924" i="7"/>
  <c r="AT924" i="7"/>
  <c r="AU924" i="7"/>
  <c r="AV924" i="7"/>
  <c r="AW924" i="7"/>
  <c r="AX924" i="7"/>
  <c r="AI925" i="7"/>
  <c r="AJ925" i="7"/>
  <c r="AK925" i="7"/>
  <c r="AL925" i="7"/>
  <c r="AM925" i="7"/>
  <c r="AN925" i="7"/>
  <c r="AO925" i="7"/>
  <c r="AP925" i="7"/>
  <c r="AQ925" i="7"/>
  <c r="AR925" i="7"/>
  <c r="AS925" i="7"/>
  <c r="AT925" i="7"/>
  <c r="AU925" i="7"/>
  <c r="AV925" i="7"/>
  <c r="AW925" i="7"/>
  <c r="AX925" i="7"/>
  <c r="AI926" i="7"/>
  <c r="AJ926" i="7"/>
  <c r="AK926" i="7"/>
  <c r="AL926" i="7"/>
  <c r="AM926" i="7"/>
  <c r="AN926" i="7"/>
  <c r="AO926" i="7"/>
  <c r="AP926" i="7"/>
  <c r="AQ926" i="7"/>
  <c r="AR926" i="7"/>
  <c r="AS926" i="7"/>
  <c r="AT926" i="7"/>
  <c r="AU926" i="7"/>
  <c r="AV926" i="7"/>
  <c r="AW926" i="7"/>
  <c r="AX926" i="7"/>
  <c r="AI927" i="7"/>
  <c r="AJ927" i="7"/>
  <c r="AK927" i="7"/>
  <c r="AL927" i="7"/>
  <c r="AM927" i="7"/>
  <c r="AN927" i="7"/>
  <c r="AO927" i="7"/>
  <c r="AP927" i="7"/>
  <c r="AQ927" i="7"/>
  <c r="AR927" i="7"/>
  <c r="AS927" i="7"/>
  <c r="AT927" i="7"/>
  <c r="AU927" i="7"/>
  <c r="AV927" i="7"/>
  <c r="AW927" i="7"/>
  <c r="AX927" i="7"/>
  <c r="AI928" i="7"/>
  <c r="AJ928" i="7"/>
  <c r="AK928" i="7"/>
  <c r="AL928" i="7"/>
  <c r="AM928" i="7"/>
  <c r="AN928" i="7"/>
  <c r="AO928" i="7"/>
  <c r="AP928" i="7"/>
  <c r="AQ928" i="7"/>
  <c r="AR928" i="7"/>
  <c r="AS928" i="7"/>
  <c r="AT928" i="7"/>
  <c r="AU928" i="7"/>
  <c r="AV928" i="7"/>
  <c r="AW928" i="7"/>
  <c r="AX928" i="7"/>
  <c r="AI929" i="7"/>
  <c r="AJ929" i="7"/>
  <c r="AK929" i="7"/>
  <c r="AL929" i="7"/>
  <c r="AM929" i="7"/>
  <c r="AN929" i="7"/>
  <c r="AO929" i="7"/>
  <c r="AP929" i="7"/>
  <c r="AQ929" i="7"/>
  <c r="AR929" i="7"/>
  <c r="AS929" i="7"/>
  <c r="AT929" i="7"/>
  <c r="AU929" i="7"/>
  <c r="AV929" i="7"/>
  <c r="AW929" i="7"/>
  <c r="AX929" i="7"/>
  <c r="AI930" i="7"/>
  <c r="AJ930" i="7"/>
  <c r="AK930" i="7"/>
  <c r="AL930" i="7"/>
  <c r="AM930" i="7"/>
  <c r="AN930" i="7"/>
  <c r="AO930" i="7"/>
  <c r="AP930" i="7"/>
  <c r="AQ930" i="7"/>
  <c r="AR930" i="7"/>
  <c r="AS930" i="7"/>
  <c r="AT930" i="7"/>
  <c r="AU930" i="7"/>
  <c r="AV930" i="7"/>
  <c r="AW930" i="7"/>
  <c r="AX930" i="7"/>
  <c r="AI931" i="7"/>
  <c r="AJ931" i="7"/>
  <c r="AK931" i="7"/>
  <c r="AL931" i="7"/>
  <c r="AM931" i="7"/>
  <c r="AN931" i="7"/>
  <c r="AO931" i="7"/>
  <c r="AP931" i="7"/>
  <c r="AQ931" i="7"/>
  <c r="AR931" i="7"/>
  <c r="AS931" i="7"/>
  <c r="AT931" i="7"/>
  <c r="AU931" i="7"/>
  <c r="AV931" i="7"/>
  <c r="AW931" i="7"/>
  <c r="AX931" i="7"/>
  <c r="AI932" i="7"/>
  <c r="AJ932" i="7"/>
  <c r="AK932" i="7"/>
  <c r="AL932" i="7"/>
  <c r="AM932" i="7"/>
  <c r="AN932" i="7"/>
  <c r="AO932" i="7"/>
  <c r="AP932" i="7"/>
  <c r="AQ932" i="7"/>
  <c r="AR932" i="7"/>
  <c r="AS932" i="7"/>
  <c r="AT932" i="7"/>
  <c r="AU932" i="7"/>
  <c r="AV932" i="7"/>
  <c r="AW932" i="7"/>
  <c r="AX932" i="7"/>
  <c r="AI933" i="7"/>
  <c r="AJ933" i="7"/>
  <c r="AK933" i="7"/>
  <c r="AL933" i="7"/>
  <c r="AM933" i="7"/>
  <c r="AN933" i="7"/>
  <c r="AO933" i="7"/>
  <c r="AP933" i="7"/>
  <c r="AQ933" i="7"/>
  <c r="AR933" i="7"/>
  <c r="AS933" i="7"/>
  <c r="AT933" i="7"/>
  <c r="AU933" i="7"/>
  <c r="AV933" i="7"/>
  <c r="AW933" i="7"/>
  <c r="AX933" i="7"/>
  <c r="AI934" i="7"/>
  <c r="AJ934" i="7"/>
  <c r="AK934" i="7"/>
  <c r="AL934" i="7"/>
  <c r="AM934" i="7"/>
  <c r="AN934" i="7"/>
  <c r="AO934" i="7"/>
  <c r="AP934" i="7"/>
  <c r="AQ934" i="7"/>
  <c r="AR934" i="7"/>
  <c r="AS934" i="7"/>
  <c r="AT934" i="7"/>
  <c r="AU934" i="7"/>
  <c r="AV934" i="7"/>
  <c r="AW934" i="7"/>
  <c r="AX934" i="7"/>
  <c r="AI935" i="7"/>
  <c r="AJ935" i="7"/>
  <c r="AK935" i="7"/>
  <c r="AL935" i="7"/>
  <c r="AM935" i="7"/>
  <c r="AN935" i="7"/>
  <c r="AO935" i="7"/>
  <c r="AP935" i="7"/>
  <c r="AQ935" i="7"/>
  <c r="AR935" i="7"/>
  <c r="AS935" i="7"/>
  <c r="AT935" i="7"/>
  <c r="AU935" i="7"/>
  <c r="AV935" i="7"/>
  <c r="AW935" i="7"/>
  <c r="AX935" i="7"/>
  <c r="AI936" i="7"/>
  <c r="AJ936" i="7"/>
  <c r="AK936" i="7"/>
  <c r="AL936" i="7"/>
  <c r="AM936" i="7"/>
  <c r="AN936" i="7"/>
  <c r="AO936" i="7"/>
  <c r="AP936" i="7"/>
  <c r="AQ936" i="7"/>
  <c r="AR936" i="7"/>
  <c r="AS936" i="7"/>
  <c r="AT936" i="7"/>
  <c r="AU936" i="7"/>
  <c r="AV936" i="7"/>
  <c r="AW936" i="7"/>
  <c r="AX936" i="7"/>
  <c r="AI937" i="7"/>
  <c r="AJ937" i="7"/>
  <c r="AK937" i="7"/>
  <c r="AL937" i="7"/>
  <c r="AM937" i="7"/>
  <c r="AN937" i="7"/>
  <c r="AO937" i="7"/>
  <c r="AP937" i="7"/>
  <c r="AQ937" i="7"/>
  <c r="AR937" i="7"/>
  <c r="AS937" i="7"/>
  <c r="AT937" i="7"/>
  <c r="AU937" i="7"/>
  <c r="AV937" i="7"/>
  <c r="AW937" i="7"/>
  <c r="AX937" i="7"/>
  <c r="AI938" i="7"/>
  <c r="AJ938" i="7"/>
  <c r="AK938" i="7"/>
  <c r="AL938" i="7"/>
  <c r="AM938" i="7"/>
  <c r="AN938" i="7"/>
  <c r="AO938" i="7"/>
  <c r="AP938" i="7"/>
  <c r="AQ938" i="7"/>
  <c r="AR938" i="7"/>
  <c r="AS938" i="7"/>
  <c r="AT938" i="7"/>
  <c r="AU938" i="7"/>
  <c r="AV938" i="7"/>
  <c r="AW938" i="7"/>
  <c r="AX938" i="7"/>
  <c r="AI939" i="7"/>
  <c r="AJ939" i="7"/>
  <c r="AK939" i="7"/>
  <c r="AL939" i="7"/>
  <c r="AM939" i="7"/>
  <c r="AN939" i="7"/>
  <c r="AO939" i="7"/>
  <c r="AP939" i="7"/>
  <c r="AQ939" i="7"/>
  <c r="AR939" i="7"/>
  <c r="AS939" i="7"/>
  <c r="AT939" i="7"/>
  <c r="AU939" i="7"/>
  <c r="AV939" i="7"/>
  <c r="AW939" i="7"/>
  <c r="AX939" i="7"/>
  <c r="AI940" i="7"/>
  <c r="AJ940" i="7"/>
  <c r="AK940" i="7"/>
  <c r="AL940" i="7"/>
  <c r="AM940" i="7"/>
  <c r="AN940" i="7"/>
  <c r="AO940" i="7"/>
  <c r="AP940" i="7"/>
  <c r="AQ940" i="7"/>
  <c r="AR940" i="7"/>
  <c r="AS940" i="7"/>
  <c r="AT940" i="7"/>
  <c r="AU940" i="7"/>
  <c r="AV940" i="7"/>
  <c r="AW940" i="7"/>
  <c r="AX940" i="7"/>
  <c r="AI941" i="7"/>
  <c r="AJ941" i="7"/>
  <c r="AK941" i="7"/>
  <c r="AL941" i="7"/>
  <c r="AM941" i="7"/>
  <c r="AN941" i="7"/>
  <c r="AO941" i="7"/>
  <c r="AP941" i="7"/>
  <c r="AQ941" i="7"/>
  <c r="AR941" i="7"/>
  <c r="AS941" i="7"/>
  <c r="AT941" i="7"/>
  <c r="AU941" i="7"/>
  <c r="AV941" i="7"/>
  <c r="AW941" i="7"/>
  <c r="AX941" i="7"/>
  <c r="AI942" i="7"/>
  <c r="AJ942" i="7"/>
  <c r="AK942" i="7"/>
  <c r="AL942" i="7"/>
  <c r="AM942" i="7"/>
  <c r="AN942" i="7"/>
  <c r="AO942" i="7"/>
  <c r="AP942" i="7"/>
  <c r="AQ942" i="7"/>
  <c r="AR942" i="7"/>
  <c r="AS942" i="7"/>
  <c r="AT942" i="7"/>
  <c r="AU942" i="7"/>
  <c r="AV942" i="7"/>
  <c r="AW942" i="7"/>
  <c r="AX942" i="7"/>
  <c r="AI943" i="7"/>
  <c r="AJ943" i="7"/>
  <c r="AK943" i="7"/>
  <c r="AL943" i="7"/>
  <c r="AM943" i="7"/>
  <c r="AN943" i="7"/>
  <c r="AO943" i="7"/>
  <c r="AP943" i="7"/>
  <c r="AQ943" i="7"/>
  <c r="AR943" i="7"/>
  <c r="AS943" i="7"/>
  <c r="AT943" i="7"/>
  <c r="AU943" i="7"/>
  <c r="AV943" i="7"/>
  <c r="AW943" i="7"/>
  <c r="AX943" i="7"/>
  <c r="AI944" i="7"/>
  <c r="AJ944" i="7"/>
  <c r="AK944" i="7"/>
  <c r="AL944" i="7"/>
  <c r="AM944" i="7"/>
  <c r="AN944" i="7"/>
  <c r="AO944" i="7"/>
  <c r="AP944" i="7"/>
  <c r="AQ944" i="7"/>
  <c r="AR944" i="7"/>
  <c r="AS944" i="7"/>
  <c r="AT944" i="7"/>
  <c r="AU944" i="7"/>
  <c r="AV944" i="7"/>
  <c r="AW944" i="7"/>
  <c r="AX944" i="7"/>
  <c r="AI945" i="7"/>
  <c r="AJ945" i="7"/>
  <c r="AK945" i="7"/>
  <c r="AL945" i="7"/>
  <c r="AM945" i="7"/>
  <c r="AN945" i="7"/>
  <c r="AO945" i="7"/>
  <c r="AP945" i="7"/>
  <c r="AQ945" i="7"/>
  <c r="AR945" i="7"/>
  <c r="AS945" i="7"/>
  <c r="AT945" i="7"/>
  <c r="AU945" i="7"/>
  <c r="AV945" i="7"/>
  <c r="AW945" i="7"/>
  <c r="AX945" i="7"/>
  <c r="AI946" i="7"/>
  <c r="AJ946" i="7"/>
  <c r="AK946" i="7"/>
  <c r="AL946" i="7"/>
  <c r="AM946" i="7"/>
  <c r="AN946" i="7"/>
  <c r="AO946" i="7"/>
  <c r="AP946" i="7"/>
  <c r="AQ946" i="7"/>
  <c r="AR946" i="7"/>
  <c r="AS946" i="7"/>
  <c r="AT946" i="7"/>
  <c r="AU946" i="7"/>
  <c r="AV946" i="7"/>
  <c r="AW946" i="7"/>
  <c r="AX946" i="7"/>
  <c r="AI947" i="7"/>
  <c r="AJ947" i="7"/>
  <c r="AK947" i="7"/>
  <c r="AL947" i="7"/>
  <c r="AM947" i="7"/>
  <c r="AN947" i="7"/>
  <c r="AO947" i="7"/>
  <c r="AP947" i="7"/>
  <c r="AQ947" i="7"/>
  <c r="AR947" i="7"/>
  <c r="AS947" i="7"/>
  <c r="AT947" i="7"/>
  <c r="AU947" i="7"/>
  <c r="AV947" i="7"/>
  <c r="AW947" i="7"/>
  <c r="AX947" i="7"/>
  <c r="AI948" i="7"/>
  <c r="AJ948" i="7"/>
  <c r="AK948" i="7"/>
  <c r="AL948" i="7"/>
  <c r="AM948" i="7"/>
  <c r="AN948" i="7"/>
  <c r="AO948" i="7"/>
  <c r="AP948" i="7"/>
  <c r="AQ948" i="7"/>
  <c r="AR948" i="7"/>
  <c r="AS948" i="7"/>
  <c r="AT948" i="7"/>
  <c r="AU948" i="7"/>
  <c r="AV948" i="7"/>
  <c r="AW948" i="7"/>
  <c r="AX948" i="7"/>
  <c r="AI949" i="7"/>
  <c r="AJ949" i="7"/>
  <c r="AK949" i="7"/>
  <c r="AL949" i="7"/>
  <c r="AM949" i="7"/>
  <c r="AN949" i="7"/>
  <c r="AO949" i="7"/>
  <c r="AP949" i="7"/>
  <c r="AQ949" i="7"/>
  <c r="AR949" i="7"/>
  <c r="AS949" i="7"/>
  <c r="AT949" i="7"/>
  <c r="AU949" i="7"/>
  <c r="AV949" i="7"/>
  <c r="AW949" i="7"/>
  <c r="AX949" i="7"/>
  <c r="AI950" i="7"/>
  <c r="AJ950" i="7"/>
  <c r="AK950" i="7"/>
  <c r="AL950" i="7"/>
  <c r="AM950" i="7"/>
  <c r="AN950" i="7"/>
  <c r="AO950" i="7"/>
  <c r="AP950" i="7"/>
  <c r="AQ950" i="7"/>
  <c r="AR950" i="7"/>
  <c r="AS950" i="7"/>
  <c r="AT950" i="7"/>
  <c r="AU950" i="7"/>
  <c r="AV950" i="7"/>
  <c r="AW950" i="7"/>
  <c r="AX950" i="7"/>
  <c r="AI951" i="7"/>
  <c r="AJ951" i="7"/>
  <c r="AK951" i="7"/>
  <c r="AL951" i="7"/>
  <c r="AM951" i="7"/>
  <c r="AN951" i="7"/>
  <c r="AO951" i="7"/>
  <c r="AP951" i="7"/>
  <c r="AQ951" i="7"/>
  <c r="AR951" i="7"/>
  <c r="AS951" i="7"/>
  <c r="AT951" i="7"/>
  <c r="AU951" i="7"/>
  <c r="AV951" i="7"/>
  <c r="AW951" i="7"/>
  <c r="AX951" i="7"/>
  <c r="AI952" i="7"/>
  <c r="AJ952" i="7"/>
  <c r="AK952" i="7"/>
  <c r="AL952" i="7"/>
  <c r="AM952" i="7"/>
  <c r="AN952" i="7"/>
  <c r="AO952" i="7"/>
  <c r="AP952" i="7"/>
  <c r="AQ952" i="7"/>
  <c r="AR952" i="7"/>
  <c r="AS952" i="7"/>
  <c r="AT952" i="7"/>
  <c r="AU952" i="7"/>
  <c r="AV952" i="7"/>
  <c r="AW952" i="7"/>
  <c r="AX952" i="7"/>
  <c r="AI953" i="7"/>
  <c r="AJ953" i="7"/>
  <c r="AK953" i="7"/>
  <c r="AL953" i="7"/>
  <c r="AM953" i="7"/>
  <c r="AN953" i="7"/>
  <c r="AO953" i="7"/>
  <c r="AP953" i="7"/>
  <c r="AQ953" i="7"/>
  <c r="AR953" i="7"/>
  <c r="AS953" i="7"/>
  <c r="AT953" i="7"/>
  <c r="AU953" i="7"/>
  <c r="AV953" i="7"/>
  <c r="AW953" i="7"/>
  <c r="AX953" i="7"/>
  <c r="AI954" i="7"/>
  <c r="AJ954" i="7"/>
  <c r="AK954" i="7"/>
  <c r="AL954" i="7"/>
  <c r="AM954" i="7"/>
  <c r="AN954" i="7"/>
  <c r="AO954" i="7"/>
  <c r="AP954" i="7"/>
  <c r="AQ954" i="7"/>
  <c r="AR954" i="7"/>
  <c r="AS954" i="7"/>
  <c r="AT954" i="7"/>
  <c r="AU954" i="7"/>
  <c r="AV954" i="7"/>
  <c r="AW954" i="7"/>
  <c r="AX954" i="7"/>
  <c r="AI955" i="7"/>
  <c r="AJ955" i="7"/>
  <c r="AK955" i="7"/>
  <c r="AL955" i="7"/>
  <c r="AM955" i="7"/>
  <c r="AN955" i="7"/>
  <c r="AO955" i="7"/>
  <c r="AP955" i="7"/>
  <c r="AQ955" i="7"/>
  <c r="AR955" i="7"/>
  <c r="AS955" i="7"/>
  <c r="AT955" i="7"/>
  <c r="AU955" i="7"/>
  <c r="AV955" i="7"/>
  <c r="AW955" i="7"/>
  <c r="AX955" i="7"/>
  <c r="AI956" i="7"/>
  <c r="AJ956" i="7"/>
  <c r="AK956" i="7"/>
  <c r="AL956" i="7"/>
  <c r="AM956" i="7"/>
  <c r="AN956" i="7"/>
  <c r="AO956" i="7"/>
  <c r="AP956" i="7"/>
  <c r="AQ956" i="7"/>
  <c r="AR956" i="7"/>
  <c r="AS956" i="7"/>
  <c r="AT956" i="7"/>
  <c r="AU956" i="7"/>
  <c r="AV956" i="7"/>
  <c r="AW956" i="7"/>
  <c r="AX956" i="7"/>
  <c r="AI957" i="7"/>
  <c r="AJ957" i="7"/>
  <c r="AK957" i="7"/>
  <c r="AL957" i="7"/>
  <c r="AM957" i="7"/>
  <c r="AN957" i="7"/>
  <c r="AO957" i="7"/>
  <c r="AP957" i="7"/>
  <c r="AQ957" i="7"/>
  <c r="AR957" i="7"/>
  <c r="AS957" i="7"/>
  <c r="AT957" i="7"/>
  <c r="AU957" i="7"/>
  <c r="AV957" i="7"/>
  <c r="AW957" i="7"/>
  <c r="AX957" i="7"/>
  <c r="AI958" i="7"/>
  <c r="AJ958" i="7"/>
  <c r="AK958" i="7"/>
  <c r="AL958" i="7"/>
  <c r="AM958" i="7"/>
  <c r="AN958" i="7"/>
  <c r="AO958" i="7"/>
  <c r="AP958" i="7"/>
  <c r="AQ958" i="7"/>
  <c r="AR958" i="7"/>
  <c r="AS958" i="7"/>
  <c r="AT958" i="7"/>
  <c r="AU958" i="7"/>
  <c r="AV958" i="7"/>
  <c r="AW958" i="7"/>
  <c r="AX958" i="7"/>
  <c r="AI959" i="7"/>
  <c r="AJ959" i="7"/>
  <c r="AK959" i="7"/>
  <c r="AL959" i="7"/>
  <c r="AM959" i="7"/>
  <c r="AN959" i="7"/>
  <c r="AO959" i="7"/>
  <c r="AP959" i="7"/>
  <c r="AQ959" i="7"/>
  <c r="AR959" i="7"/>
  <c r="AS959" i="7"/>
  <c r="AT959" i="7"/>
  <c r="AU959" i="7"/>
  <c r="AV959" i="7"/>
  <c r="AW959" i="7"/>
  <c r="AX959" i="7"/>
  <c r="AI960" i="7"/>
  <c r="AJ960" i="7"/>
  <c r="AK960" i="7"/>
  <c r="AL960" i="7"/>
  <c r="AM960" i="7"/>
  <c r="AN960" i="7"/>
  <c r="AO960" i="7"/>
  <c r="AP960" i="7"/>
  <c r="AQ960" i="7"/>
  <c r="AR960" i="7"/>
  <c r="AS960" i="7"/>
  <c r="AT960" i="7"/>
  <c r="AU960" i="7"/>
  <c r="AV960" i="7"/>
  <c r="AW960" i="7"/>
  <c r="AX960" i="7"/>
  <c r="AI961" i="7"/>
  <c r="AJ961" i="7"/>
  <c r="AK961" i="7"/>
  <c r="AL961" i="7"/>
  <c r="AM961" i="7"/>
  <c r="AN961" i="7"/>
  <c r="AO961" i="7"/>
  <c r="AP961" i="7"/>
  <c r="AQ961" i="7"/>
  <c r="AR961" i="7"/>
  <c r="AS961" i="7"/>
  <c r="AT961" i="7"/>
  <c r="AU961" i="7"/>
  <c r="AV961" i="7"/>
  <c r="AW961" i="7"/>
  <c r="AX961" i="7"/>
  <c r="AI962" i="7"/>
  <c r="AJ962" i="7"/>
  <c r="AK962" i="7"/>
  <c r="AL962" i="7"/>
  <c r="AM962" i="7"/>
  <c r="AN962" i="7"/>
  <c r="AO962" i="7"/>
  <c r="AP962" i="7"/>
  <c r="AQ962" i="7"/>
  <c r="AR962" i="7"/>
  <c r="AS962" i="7"/>
  <c r="AT962" i="7"/>
  <c r="AU962" i="7"/>
  <c r="AV962" i="7"/>
  <c r="AW962" i="7"/>
  <c r="AX962" i="7"/>
  <c r="AI963" i="7"/>
  <c r="AJ963" i="7"/>
  <c r="AK963" i="7"/>
  <c r="AL963" i="7"/>
  <c r="AM963" i="7"/>
  <c r="AN963" i="7"/>
  <c r="AO963" i="7"/>
  <c r="AP963" i="7"/>
  <c r="AQ963" i="7"/>
  <c r="AR963" i="7"/>
  <c r="AS963" i="7"/>
  <c r="AT963" i="7"/>
  <c r="AU963" i="7"/>
  <c r="AV963" i="7"/>
  <c r="AW963" i="7"/>
  <c r="AX963" i="7"/>
  <c r="AI964" i="7"/>
  <c r="AJ964" i="7"/>
  <c r="AK964" i="7"/>
  <c r="AL964" i="7"/>
  <c r="AM964" i="7"/>
  <c r="AN964" i="7"/>
  <c r="AO964" i="7"/>
  <c r="AP964" i="7"/>
  <c r="AQ964" i="7"/>
  <c r="AR964" i="7"/>
  <c r="AS964" i="7"/>
  <c r="AT964" i="7"/>
  <c r="AU964" i="7"/>
  <c r="AV964" i="7"/>
  <c r="AW964" i="7"/>
  <c r="AX964" i="7"/>
  <c r="AI965" i="7"/>
  <c r="AJ965" i="7"/>
  <c r="AK965" i="7"/>
  <c r="AL965" i="7"/>
  <c r="AM965" i="7"/>
  <c r="AN965" i="7"/>
  <c r="AO965" i="7"/>
  <c r="AP965" i="7"/>
  <c r="AQ965" i="7"/>
  <c r="AR965" i="7"/>
  <c r="AS965" i="7"/>
  <c r="AT965" i="7"/>
  <c r="AU965" i="7"/>
  <c r="AV965" i="7"/>
  <c r="AW965" i="7"/>
  <c r="AX965" i="7"/>
  <c r="AI966" i="7"/>
  <c r="AJ966" i="7"/>
  <c r="AK966" i="7"/>
  <c r="AL966" i="7"/>
  <c r="AM966" i="7"/>
  <c r="AN966" i="7"/>
  <c r="AO966" i="7"/>
  <c r="AP966" i="7"/>
  <c r="AQ966" i="7"/>
  <c r="AR966" i="7"/>
  <c r="AS966" i="7"/>
  <c r="AT966" i="7"/>
  <c r="AU966" i="7"/>
  <c r="AV966" i="7"/>
  <c r="AW966" i="7"/>
  <c r="AX966" i="7"/>
  <c r="AI967" i="7"/>
  <c r="AJ967" i="7"/>
  <c r="AK967" i="7"/>
  <c r="AL967" i="7"/>
  <c r="AM967" i="7"/>
  <c r="AN967" i="7"/>
  <c r="AO967" i="7"/>
  <c r="AP967" i="7"/>
  <c r="AQ967" i="7"/>
  <c r="AR967" i="7"/>
  <c r="AS967" i="7"/>
  <c r="AT967" i="7"/>
  <c r="AU967" i="7"/>
  <c r="AV967" i="7"/>
  <c r="AW967" i="7"/>
  <c r="AX967" i="7"/>
  <c r="AI968" i="7"/>
  <c r="AJ968" i="7"/>
  <c r="AK968" i="7"/>
  <c r="AL968" i="7"/>
  <c r="AM968" i="7"/>
  <c r="AN968" i="7"/>
  <c r="AO968" i="7"/>
  <c r="AP968" i="7"/>
  <c r="AQ968" i="7"/>
  <c r="AR968" i="7"/>
  <c r="AS968" i="7"/>
  <c r="AT968" i="7"/>
  <c r="AU968" i="7"/>
  <c r="AV968" i="7"/>
  <c r="AW968" i="7"/>
  <c r="AX968" i="7"/>
  <c r="AI969" i="7"/>
  <c r="AJ969" i="7"/>
  <c r="AK969" i="7"/>
  <c r="AL969" i="7"/>
  <c r="AM969" i="7"/>
  <c r="AN969" i="7"/>
  <c r="AO969" i="7"/>
  <c r="AP969" i="7"/>
  <c r="AQ969" i="7"/>
  <c r="AR969" i="7"/>
  <c r="AS969" i="7"/>
  <c r="AT969" i="7"/>
  <c r="AU969" i="7"/>
  <c r="AV969" i="7"/>
  <c r="AW969" i="7"/>
  <c r="AX969" i="7"/>
  <c r="AI970" i="7"/>
  <c r="AJ970" i="7"/>
  <c r="AK970" i="7"/>
  <c r="AL970" i="7"/>
  <c r="AM970" i="7"/>
  <c r="AN970" i="7"/>
  <c r="AO970" i="7"/>
  <c r="AP970" i="7"/>
  <c r="AQ970" i="7"/>
  <c r="AR970" i="7"/>
  <c r="AS970" i="7"/>
  <c r="AT970" i="7"/>
  <c r="AU970" i="7"/>
  <c r="AV970" i="7"/>
  <c r="AW970" i="7"/>
  <c r="AX970" i="7"/>
  <c r="AI971" i="7"/>
  <c r="AJ971" i="7"/>
  <c r="AK971" i="7"/>
  <c r="AL971" i="7"/>
  <c r="AM971" i="7"/>
  <c r="AN971" i="7"/>
  <c r="AO971" i="7"/>
  <c r="AP971" i="7"/>
  <c r="AQ971" i="7"/>
  <c r="AR971" i="7"/>
  <c r="AS971" i="7"/>
  <c r="AT971" i="7"/>
  <c r="AU971" i="7"/>
  <c r="AV971" i="7"/>
  <c r="AW971" i="7"/>
  <c r="AX971" i="7"/>
  <c r="AI972" i="7"/>
  <c r="AJ972" i="7"/>
  <c r="AK972" i="7"/>
  <c r="AL972" i="7"/>
  <c r="AM972" i="7"/>
  <c r="AN972" i="7"/>
  <c r="AO972" i="7"/>
  <c r="AP972" i="7"/>
  <c r="AQ972" i="7"/>
  <c r="AR972" i="7"/>
  <c r="AS972" i="7"/>
  <c r="AT972" i="7"/>
  <c r="AU972" i="7"/>
  <c r="AV972" i="7"/>
  <c r="AW972" i="7"/>
  <c r="AX972" i="7"/>
  <c r="AI973" i="7"/>
  <c r="AJ973" i="7"/>
  <c r="AK973" i="7"/>
  <c r="AL973" i="7"/>
  <c r="AM973" i="7"/>
  <c r="AN973" i="7"/>
  <c r="AO973" i="7"/>
  <c r="AP973" i="7"/>
  <c r="AQ973" i="7"/>
  <c r="AR973" i="7"/>
  <c r="AS973" i="7"/>
  <c r="AT973" i="7"/>
  <c r="AU973" i="7"/>
  <c r="AV973" i="7"/>
  <c r="AW973" i="7"/>
  <c r="AX973" i="7"/>
  <c r="AI974" i="7"/>
  <c r="AJ974" i="7"/>
  <c r="AK974" i="7"/>
  <c r="AL974" i="7"/>
  <c r="AM974" i="7"/>
  <c r="AN974" i="7"/>
  <c r="AO974" i="7"/>
  <c r="AP974" i="7"/>
  <c r="AQ974" i="7"/>
  <c r="AR974" i="7"/>
  <c r="AS974" i="7"/>
  <c r="AT974" i="7"/>
  <c r="AU974" i="7"/>
  <c r="AV974" i="7"/>
  <c r="AW974" i="7"/>
  <c r="AX974" i="7"/>
  <c r="AI975" i="7"/>
  <c r="AJ975" i="7"/>
  <c r="AK975" i="7"/>
  <c r="AL975" i="7"/>
  <c r="AM975" i="7"/>
  <c r="AN975" i="7"/>
  <c r="AO975" i="7"/>
  <c r="AP975" i="7"/>
  <c r="AQ975" i="7"/>
  <c r="AR975" i="7"/>
  <c r="AS975" i="7"/>
  <c r="AT975" i="7"/>
  <c r="AU975" i="7"/>
  <c r="AV975" i="7"/>
  <c r="AW975" i="7"/>
  <c r="AX975" i="7"/>
  <c r="AI976" i="7"/>
  <c r="AJ976" i="7"/>
  <c r="AK976" i="7"/>
  <c r="AL976" i="7"/>
  <c r="AM976" i="7"/>
  <c r="AN976" i="7"/>
  <c r="AO976" i="7"/>
  <c r="AP976" i="7"/>
  <c r="AQ976" i="7"/>
  <c r="AR976" i="7"/>
  <c r="AS976" i="7"/>
  <c r="AT976" i="7"/>
  <c r="AU976" i="7"/>
  <c r="AV976" i="7"/>
  <c r="AW976" i="7"/>
  <c r="AX976" i="7"/>
  <c r="AI977" i="7"/>
  <c r="AJ977" i="7"/>
  <c r="AK977" i="7"/>
  <c r="AL977" i="7"/>
  <c r="AM977" i="7"/>
  <c r="AN977" i="7"/>
  <c r="AO977" i="7"/>
  <c r="AP977" i="7"/>
  <c r="AQ977" i="7"/>
  <c r="AR977" i="7"/>
  <c r="AS977" i="7"/>
  <c r="AT977" i="7"/>
  <c r="AU977" i="7"/>
  <c r="AV977" i="7"/>
  <c r="AW977" i="7"/>
  <c r="AX977" i="7"/>
  <c r="AI978" i="7"/>
  <c r="AJ978" i="7"/>
  <c r="AK978" i="7"/>
  <c r="AL978" i="7"/>
  <c r="AM978" i="7"/>
  <c r="AN978" i="7"/>
  <c r="AO978" i="7"/>
  <c r="AP978" i="7"/>
  <c r="AQ978" i="7"/>
  <c r="AR978" i="7"/>
  <c r="AS978" i="7"/>
  <c r="AT978" i="7"/>
  <c r="AU978" i="7"/>
  <c r="AV978" i="7"/>
  <c r="AW978" i="7"/>
  <c r="AX978" i="7"/>
  <c r="AI979" i="7"/>
  <c r="AJ979" i="7"/>
  <c r="AK979" i="7"/>
  <c r="AL979" i="7"/>
  <c r="AM979" i="7"/>
  <c r="AN979" i="7"/>
  <c r="AO979" i="7"/>
  <c r="AP979" i="7"/>
  <c r="AQ979" i="7"/>
  <c r="AR979" i="7"/>
  <c r="AS979" i="7"/>
  <c r="AT979" i="7"/>
  <c r="AU979" i="7"/>
  <c r="AV979" i="7"/>
  <c r="AW979" i="7"/>
  <c r="AX979" i="7"/>
  <c r="AI980" i="7"/>
  <c r="AJ980" i="7"/>
  <c r="AK980" i="7"/>
  <c r="AL980" i="7"/>
  <c r="AM980" i="7"/>
  <c r="AN980" i="7"/>
  <c r="AO980" i="7"/>
  <c r="AP980" i="7"/>
  <c r="AQ980" i="7"/>
  <c r="AR980" i="7"/>
  <c r="AS980" i="7"/>
  <c r="AT980" i="7"/>
  <c r="AU980" i="7"/>
  <c r="AV980" i="7"/>
  <c r="AW980" i="7"/>
  <c r="AX980" i="7"/>
  <c r="AI981" i="7"/>
  <c r="AJ981" i="7"/>
  <c r="AK981" i="7"/>
  <c r="AL981" i="7"/>
  <c r="AM981" i="7"/>
  <c r="AN981" i="7"/>
  <c r="AO981" i="7"/>
  <c r="AP981" i="7"/>
  <c r="AQ981" i="7"/>
  <c r="AR981" i="7"/>
  <c r="AS981" i="7"/>
  <c r="AT981" i="7"/>
  <c r="AU981" i="7"/>
  <c r="AV981" i="7"/>
  <c r="AW981" i="7"/>
  <c r="AX981" i="7"/>
  <c r="AI982" i="7"/>
  <c r="AJ982" i="7"/>
  <c r="AK982" i="7"/>
  <c r="AL982" i="7"/>
  <c r="AM982" i="7"/>
  <c r="AN982" i="7"/>
  <c r="AO982" i="7"/>
  <c r="AP982" i="7"/>
  <c r="AQ982" i="7"/>
  <c r="AR982" i="7"/>
  <c r="AS982" i="7"/>
  <c r="AT982" i="7"/>
  <c r="AU982" i="7"/>
  <c r="AV982" i="7"/>
  <c r="AW982" i="7"/>
  <c r="AX982" i="7"/>
  <c r="AI983" i="7"/>
  <c r="AJ983" i="7"/>
  <c r="AK983" i="7"/>
  <c r="AL983" i="7"/>
  <c r="AM983" i="7"/>
  <c r="AN983" i="7"/>
  <c r="AO983" i="7"/>
  <c r="AP983" i="7"/>
  <c r="AQ983" i="7"/>
  <c r="AR983" i="7"/>
  <c r="AS983" i="7"/>
  <c r="AT983" i="7"/>
  <c r="AU983" i="7"/>
  <c r="AV983" i="7"/>
  <c r="AW983" i="7"/>
  <c r="AX983" i="7"/>
  <c r="AI984" i="7"/>
  <c r="AJ984" i="7"/>
  <c r="AK984" i="7"/>
  <c r="AL984" i="7"/>
  <c r="AM984" i="7"/>
  <c r="AN984" i="7"/>
  <c r="AO984" i="7"/>
  <c r="AP984" i="7"/>
  <c r="AQ984" i="7"/>
  <c r="AR984" i="7"/>
  <c r="AS984" i="7"/>
  <c r="AT984" i="7"/>
  <c r="AU984" i="7"/>
  <c r="AV984" i="7"/>
  <c r="AW984" i="7"/>
  <c r="AX984" i="7"/>
  <c r="AI985" i="7"/>
  <c r="AJ985" i="7"/>
  <c r="AK985" i="7"/>
  <c r="AL985" i="7"/>
  <c r="AM985" i="7"/>
  <c r="AN985" i="7"/>
  <c r="AO985" i="7"/>
  <c r="AP985" i="7"/>
  <c r="AQ985" i="7"/>
  <c r="AR985" i="7"/>
  <c r="AS985" i="7"/>
  <c r="AT985" i="7"/>
  <c r="AU985" i="7"/>
  <c r="AV985" i="7"/>
  <c r="AW985" i="7"/>
  <c r="AX985" i="7"/>
  <c r="AI986" i="7"/>
  <c r="AJ986" i="7"/>
  <c r="AK986" i="7"/>
  <c r="AL986" i="7"/>
  <c r="AM986" i="7"/>
  <c r="AN986" i="7"/>
  <c r="AO986" i="7"/>
  <c r="AP986" i="7"/>
  <c r="AQ986" i="7"/>
  <c r="AR986" i="7"/>
  <c r="AS986" i="7"/>
  <c r="AT986" i="7"/>
  <c r="AU986" i="7"/>
  <c r="AV986" i="7"/>
  <c r="AW986" i="7"/>
  <c r="AX986" i="7"/>
  <c r="AI987" i="7"/>
  <c r="AJ987" i="7"/>
  <c r="AK987" i="7"/>
  <c r="AL987" i="7"/>
  <c r="AM987" i="7"/>
  <c r="AN987" i="7"/>
  <c r="AO987" i="7"/>
  <c r="AP987" i="7"/>
  <c r="AQ987" i="7"/>
  <c r="AR987" i="7"/>
  <c r="AS987" i="7"/>
  <c r="AT987" i="7"/>
  <c r="AU987" i="7"/>
  <c r="AV987" i="7"/>
  <c r="AW987" i="7"/>
  <c r="AX987" i="7"/>
  <c r="AI988" i="7"/>
  <c r="AJ988" i="7"/>
  <c r="AK988" i="7"/>
  <c r="AL988" i="7"/>
  <c r="AM988" i="7"/>
  <c r="AN988" i="7"/>
  <c r="AO988" i="7"/>
  <c r="AP988" i="7"/>
  <c r="AQ988" i="7"/>
  <c r="AR988" i="7"/>
  <c r="AS988" i="7"/>
  <c r="AT988" i="7"/>
  <c r="AU988" i="7"/>
  <c r="AV988" i="7"/>
  <c r="AW988" i="7"/>
  <c r="AX988" i="7"/>
  <c r="AI989" i="7"/>
  <c r="AJ989" i="7"/>
  <c r="AK989" i="7"/>
  <c r="AL989" i="7"/>
  <c r="AM989" i="7"/>
  <c r="AN989" i="7"/>
  <c r="AO989" i="7"/>
  <c r="AP989" i="7"/>
  <c r="AQ989" i="7"/>
  <c r="AR989" i="7"/>
  <c r="AS989" i="7"/>
  <c r="AT989" i="7"/>
  <c r="AU989" i="7"/>
  <c r="AV989" i="7"/>
  <c r="AW989" i="7"/>
  <c r="AX989" i="7"/>
  <c r="AI990" i="7"/>
  <c r="AJ990" i="7"/>
  <c r="AK990" i="7"/>
  <c r="AL990" i="7"/>
  <c r="AM990" i="7"/>
  <c r="AN990" i="7"/>
  <c r="AO990" i="7"/>
  <c r="AP990" i="7"/>
  <c r="AQ990" i="7"/>
  <c r="AR990" i="7"/>
  <c r="AS990" i="7"/>
  <c r="AT990" i="7"/>
  <c r="AU990" i="7"/>
  <c r="AV990" i="7"/>
  <c r="AW990" i="7"/>
  <c r="AX990" i="7"/>
  <c r="AI991" i="7"/>
  <c r="AJ991" i="7"/>
  <c r="AK991" i="7"/>
  <c r="AL991" i="7"/>
  <c r="AM991" i="7"/>
  <c r="AN991" i="7"/>
  <c r="AO991" i="7"/>
  <c r="AP991" i="7"/>
  <c r="AQ991" i="7"/>
  <c r="AR991" i="7"/>
  <c r="AS991" i="7"/>
  <c r="AT991" i="7"/>
  <c r="AU991" i="7"/>
  <c r="AV991" i="7"/>
  <c r="AW991" i="7"/>
  <c r="AX991" i="7"/>
  <c r="AI992" i="7"/>
  <c r="AJ992" i="7"/>
  <c r="AK992" i="7"/>
  <c r="AL992" i="7"/>
  <c r="AM992" i="7"/>
  <c r="AN992" i="7"/>
  <c r="AO992" i="7"/>
  <c r="AP992" i="7"/>
  <c r="AQ992" i="7"/>
  <c r="AR992" i="7"/>
  <c r="AS992" i="7"/>
  <c r="AT992" i="7"/>
  <c r="AU992" i="7"/>
  <c r="AV992" i="7"/>
  <c r="AW992" i="7"/>
  <c r="AX992" i="7"/>
  <c r="AI993" i="7"/>
  <c r="AJ993" i="7"/>
  <c r="AK993" i="7"/>
  <c r="AL993" i="7"/>
  <c r="AM993" i="7"/>
  <c r="AN993" i="7"/>
  <c r="AO993" i="7"/>
  <c r="AP993" i="7"/>
  <c r="AQ993" i="7"/>
  <c r="AR993" i="7"/>
  <c r="AS993" i="7"/>
  <c r="AT993" i="7"/>
  <c r="AU993" i="7"/>
  <c r="AV993" i="7"/>
  <c r="AW993" i="7"/>
  <c r="AX993" i="7"/>
  <c r="AI994" i="7"/>
  <c r="AJ994" i="7"/>
  <c r="AK994" i="7"/>
  <c r="AL994" i="7"/>
  <c r="AM994" i="7"/>
  <c r="AN994" i="7"/>
  <c r="AO994" i="7"/>
  <c r="AP994" i="7"/>
  <c r="AQ994" i="7"/>
  <c r="AR994" i="7"/>
  <c r="AS994" i="7"/>
  <c r="AT994" i="7"/>
  <c r="AU994" i="7"/>
  <c r="AV994" i="7"/>
  <c r="AW994" i="7"/>
  <c r="AX994" i="7"/>
  <c r="AI995" i="7"/>
  <c r="AJ995" i="7"/>
  <c r="AK995" i="7"/>
  <c r="AL995" i="7"/>
  <c r="AM995" i="7"/>
  <c r="AN995" i="7"/>
  <c r="AO995" i="7"/>
  <c r="AP995" i="7"/>
  <c r="AQ995" i="7"/>
  <c r="AR995" i="7"/>
  <c r="AS995" i="7"/>
  <c r="AT995" i="7"/>
  <c r="AU995" i="7"/>
  <c r="AV995" i="7"/>
  <c r="AW995" i="7"/>
  <c r="AX995" i="7"/>
  <c r="AI996" i="7"/>
  <c r="AJ996" i="7"/>
  <c r="AK996" i="7"/>
  <c r="AL996" i="7"/>
  <c r="AM996" i="7"/>
  <c r="AN996" i="7"/>
  <c r="AO996" i="7"/>
  <c r="AP996" i="7"/>
  <c r="AQ996" i="7"/>
  <c r="AR996" i="7"/>
  <c r="AS996" i="7"/>
  <c r="AT996" i="7"/>
  <c r="AU996" i="7"/>
  <c r="AV996" i="7"/>
  <c r="AW996" i="7"/>
  <c r="AX996" i="7"/>
  <c r="AI997" i="7"/>
  <c r="AJ997" i="7"/>
  <c r="AK997" i="7"/>
  <c r="AL997" i="7"/>
  <c r="AM997" i="7"/>
  <c r="AN997" i="7"/>
  <c r="AO997" i="7"/>
  <c r="AP997" i="7"/>
  <c r="AQ997" i="7"/>
  <c r="AR997" i="7"/>
  <c r="AS997" i="7"/>
  <c r="AT997" i="7"/>
  <c r="AU997" i="7"/>
  <c r="AV997" i="7"/>
  <c r="AW997" i="7"/>
  <c r="AX997" i="7"/>
  <c r="AI998" i="7"/>
  <c r="AJ998" i="7"/>
  <c r="AK998" i="7"/>
  <c r="AL998" i="7"/>
  <c r="AM998" i="7"/>
  <c r="AN998" i="7"/>
  <c r="AO998" i="7"/>
  <c r="AP998" i="7"/>
  <c r="AQ998" i="7"/>
  <c r="AR998" i="7"/>
  <c r="AS998" i="7"/>
  <c r="AT998" i="7"/>
  <c r="AU998" i="7"/>
  <c r="AV998" i="7"/>
  <c r="AW998" i="7"/>
  <c r="AX998" i="7"/>
  <c r="AI999" i="7"/>
  <c r="AJ999" i="7"/>
  <c r="AK999" i="7"/>
  <c r="AL999" i="7"/>
  <c r="AM999" i="7"/>
  <c r="AN999" i="7"/>
  <c r="AO999" i="7"/>
  <c r="AP999" i="7"/>
  <c r="AQ999" i="7"/>
  <c r="AR999" i="7"/>
  <c r="AS999" i="7"/>
  <c r="AT999" i="7"/>
  <c r="AU999" i="7"/>
  <c r="AV999" i="7"/>
  <c r="AW999" i="7"/>
  <c r="AX999" i="7"/>
  <c r="AI1000" i="7"/>
  <c r="AJ1000" i="7"/>
  <c r="AK1000" i="7"/>
  <c r="AL1000" i="7"/>
  <c r="AM1000" i="7"/>
  <c r="AN1000" i="7"/>
  <c r="AO1000" i="7"/>
  <c r="AP1000" i="7"/>
  <c r="AQ1000" i="7"/>
  <c r="AR1000" i="7"/>
  <c r="AS1000" i="7"/>
  <c r="AT1000" i="7"/>
  <c r="AU1000" i="7"/>
  <c r="AV1000" i="7"/>
  <c r="AW1000" i="7"/>
  <c r="AX1000" i="7"/>
  <c r="AI1001" i="7"/>
  <c r="AJ1001" i="7"/>
  <c r="AK1001" i="7"/>
  <c r="AL1001" i="7"/>
  <c r="AM1001" i="7"/>
  <c r="AN1001" i="7"/>
  <c r="AO1001" i="7"/>
  <c r="AP1001" i="7"/>
  <c r="AQ1001" i="7"/>
  <c r="AR1001" i="7"/>
  <c r="AS1001" i="7"/>
  <c r="AT1001" i="7"/>
  <c r="AU1001" i="7"/>
  <c r="AV1001" i="7"/>
  <c r="AW1001" i="7"/>
  <c r="AX1001" i="7"/>
  <c r="AI1002" i="7"/>
  <c r="AJ1002" i="7"/>
  <c r="AK1002" i="7"/>
  <c r="AL1002" i="7"/>
  <c r="AM1002" i="7"/>
  <c r="AN1002" i="7"/>
  <c r="AO1002" i="7"/>
  <c r="AP1002" i="7"/>
  <c r="AQ1002" i="7"/>
  <c r="AR1002" i="7"/>
  <c r="AS1002" i="7"/>
  <c r="AT1002" i="7"/>
  <c r="AU1002" i="7"/>
  <c r="AV1002" i="7"/>
  <c r="AW1002" i="7"/>
  <c r="AX1002" i="7"/>
  <c r="AI1003" i="7"/>
  <c r="AJ1003" i="7"/>
  <c r="AK1003" i="7"/>
  <c r="AL1003" i="7"/>
  <c r="AM1003" i="7"/>
  <c r="AN1003" i="7"/>
  <c r="AO1003" i="7"/>
  <c r="AP1003" i="7"/>
  <c r="AQ1003" i="7"/>
  <c r="AR1003" i="7"/>
  <c r="AS1003" i="7"/>
  <c r="AT1003" i="7"/>
  <c r="AU1003" i="7"/>
  <c r="AV1003" i="7"/>
  <c r="AW1003" i="7"/>
  <c r="AX1003" i="7"/>
  <c r="AI1004" i="7"/>
  <c r="AJ1004" i="7"/>
  <c r="AK1004" i="7"/>
  <c r="AL1004" i="7"/>
  <c r="AM1004" i="7"/>
  <c r="AN1004" i="7"/>
  <c r="AO1004" i="7"/>
  <c r="AP1004" i="7"/>
  <c r="AQ1004" i="7"/>
  <c r="AR1004" i="7"/>
  <c r="AS1004" i="7"/>
  <c r="AT1004" i="7"/>
  <c r="AU1004" i="7"/>
  <c r="AV1004" i="7"/>
  <c r="AW1004" i="7"/>
  <c r="AX1004" i="7"/>
  <c r="AI1005" i="7"/>
  <c r="AJ1005" i="7"/>
  <c r="AK1005" i="7"/>
  <c r="AL1005" i="7"/>
  <c r="AM1005" i="7"/>
  <c r="AN1005" i="7"/>
  <c r="AO1005" i="7"/>
  <c r="AP1005" i="7"/>
  <c r="AQ1005" i="7"/>
  <c r="AR1005" i="7"/>
  <c r="AS1005" i="7"/>
  <c r="AT1005" i="7"/>
  <c r="AU1005" i="7"/>
  <c r="AV1005" i="7"/>
  <c r="AW1005" i="7"/>
  <c r="AX1005" i="7"/>
  <c r="BG3" i="7"/>
  <c r="BF3" i="7" s="1"/>
  <c r="BE3" i="7" s="1"/>
  <c r="BD3" i="7" s="1"/>
  <c r="BC3" i="7" s="1"/>
  <c r="BB3" i="7" s="1"/>
  <c r="D6" i="15" l="1"/>
  <c r="C6" i="15"/>
  <c r="E6" i="15"/>
  <c r="AZ952" i="7"/>
  <c r="AZ924" i="7"/>
  <c r="AZ896" i="7"/>
  <c r="AZ628" i="7"/>
  <c r="AZ309" i="7"/>
  <c r="AZ210" i="7"/>
  <c r="AZ138" i="7"/>
  <c r="AZ820" i="7"/>
  <c r="AZ374" i="7"/>
  <c r="AZ996" i="7"/>
  <c r="AZ992" i="7"/>
  <c r="AZ980" i="7"/>
  <c r="AZ920" i="7"/>
  <c r="AZ884" i="7"/>
  <c r="AZ438" i="7"/>
  <c r="AZ74" i="7"/>
  <c r="AZ566" i="7"/>
  <c r="AZ514" i="7"/>
  <c r="AZ502" i="7"/>
  <c r="AZ940" i="7"/>
  <c r="AZ964" i="7"/>
  <c r="AZ756" i="7"/>
  <c r="AZ692" i="7"/>
  <c r="AZ610" i="7"/>
  <c r="AZ598" i="7"/>
  <c r="AZ578" i="7"/>
  <c r="AZ354" i="7"/>
  <c r="AZ342" i="7"/>
  <c r="AZ321" i="7"/>
  <c r="AZ58" i="7"/>
  <c r="AZ42" i="7"/>
  <c r="AZ289" i="7"/>
  <c r="AZ277" i="7"/>
  <c r="AZ246" i="7"/>
  <c r="AZ154" i="7"/>
  <c r="AZ864" i="7"/>
  <c r="AZ848" i="7"/>
  <c r="AZ832" i="7"/>
  <c r="AZ482" i="7"/>
  <c r="AZ470" i="7"/>
  <c r="AZ450" i="7"/>
  <c r="AZ190" i="7"/>
  <c r="AZ170" i="7"/>
  <c r="AZ90" i="7"/>
  <c r="AZ546" i="7"/>
  <c r="AZ534" i="7"/>
  <c r="AZ800" i="7"/>
  <c r="AZ788" i="7"/>
  <c r="AZ768" i="7"/>
  <c r="AZ736" i="7"/>
  <c r="AZ724" i="7"/>
  <c r="AZ704" i="7"/>
  <c r="AZ672" i="7"/>
  <c r="AZ660" i="7"/>
  <c r="AZ640" i="7"/>
  <c r="AZ418" i="7"/>
  <c r="AZ406" i="7"/>
  <c r="AZ386" i="7"/>
  <c r="AZ230" i="7"/>
  <c r="AZ122" i="7"/>
  <c r="AZ106" i="7"/>
  <c r="AZ26" i="7"/>
  <c r="AZ1000" i="7"/>
  <c r="AZ868" i="7"/>
  <c r="AZ784" i="7"/>
  <c r="AZ402" i="7"/>
  <c r="AZ358" i="7"/>
  <c r="AZ852" i="7"/>
  <c r="AZ972" i="7"/>
  <c r="AZ956" i="7"/>
  <c r="AZ916" i="7"/>
  <c r="AZ338" i="7"/>
  <c r="AZ293" i="7"/>
  <c r="AZ273" i="7"/>
  <c r="AZ984" i="7"/>
  <c r="AZ976" i="7"/>
  <c r="AZ936" i="7"/>
  <c r="AZ932" i="7"/>
  <c r="AZ900" i="7"/>
  <c r="AZ880" i="7"/>
  <c r="AZ816" i="7"/>
  <c r="AZ752" i="7"/>
  <c r="AZ434" i="7"/>
  <c r="AZ390" i="7"/>
  <c r="AZ370" i="7"/>
  <c r="AZ325" i="7"/>
  <c r="AZ305" i="7"/>
  <c r="AZ260" i="7"/>
  <c r="AZ222" i="7"/>
  <c r="AZ218" i="7"/>
  <c r="AZ194" i="7"/>
  <c r="AZ146" i="7"/>
  <c r="AZ142" i="7"/>
  <c r="AZ82" i="7"/>
  <c r="AZ14" i="7"/>
  <c r="AZ126" i="7"/>
  <c r="AZ62" i="7"/>
  <c r="AZ22" i="7"/>
  <c r="AZ989" i="7"/>
  <c r="AZ988" i="7"/>
  <c r="AZ985" i="7"/>
  <c r="AZ910" i="7"/>
  <c r="AZ909" i="7"/>
  <c r="AZ908" i="7"/>
  <c r="AZ906" i="7"/>
  <c r="AZ878" i="7"/>
  <c r="AZ877" i="7"/>
  <c r="AZ876" i="7"/>
  <c r="AZ874" i="7"/>
  <c r="AZ873" i="7"/>
  <c r="AZ846" i="7"/>
  <c r="AZ844" i="7"/>
  <c r="AZ842" i="7"/>
  <c r="AZ825" i="7"/>
  <c r="AZ824" i="7"/>
  <c r="AZ821" i="7"/>
  <c r="AZ772" i="7"/>
  <c r="AZ745" i="7"/>
  <c r="AZ744" i="7"/>
  <c r="AZ741" i="7"/>
  <c r="AZ681" i="7"/>
  <c r="AZ680" i="7"/>
  <c r="AZ616" i="7"/>
  <c r="AZ554" i="7"/>
  <c r="AZ490" i="7"/>
  <c r="AZ426" i="7"/>
  <c r="AZ1005" i="7"/>
  <c r="AZ1004" i="7"/>
  <c r="AZ960" i="7"/>
  <c r="AZ953" i="7"/>
  <c r="AZ928" i="7"/>
  <c r="AZ926" i="7"/>
  <c r="AZ912" i="7"/>
  <c r="AZ889" i="7"/>
  <c r="AZ888" i="7"/>
  <c r="AZ885" i="7"/>
  <c r="AZ857" i="7"/>
  <c r="AZ856" i="7"/>
  <c r="AZ853" i="7"/>
  <c r="AZ804" i="7"/>
  <c r="AZ777" i="7"/>
  <c r="AZ776" i="7"/>
  <c r="AZ773" i="7"/>
  <c r="AZ750" i="7"/>
  <c r="AZ748" i="7"/>
  <c r="AZ746" i="7"/>
  <c r="AZ708" i="7"/>
  <c r="AZ688" i="7"/>
  <c r="AZ686" i="7"/>
  <c r="AZ684" i="7"/>
  <c r="AZ682" i="7"/>
  <c r="AZ644" i="7"/>
  <c r="AZ624" i="7"/>
  <c r="AZ622" i="7"/>
  <c r="AZ620" i="7"/>
  <c r="AZ618" i="7"/>
  <c r="AZ582" i="7"/>
  <c r="AZ562" i="7"/>
  <c r="AZ559" i="7"/>
  <c r="AZ558" i="7"/>
  <c r="AZ518" i="7"/>
  <c r="AZ498" i="7"/>
  <c r="AZ494" i="7"/>
  <c r="AZ454" i="7"/>
  <c r="AZ948" i="7"/>
  <c r="AZ941" i="7"/>
  <c r="AZ937" i="7"/>
  <c r="AZ894" i="7"/>
  <c r="AZ892" i="7"/>
  <c r="AZ890" i="7"/>
  <c r="AZ836" i="7"/>
  <c r="AZ809" i="7"/>
  <c r="AZ808" i="7"/>
  <c r="AZ805" i="7"/>
  <c r="AZ782" i="7"/>
  <c r="AZ780" i="7"/>
  <c r="AZ778" i="7"/>
  <c r="AZ761" i="7"/>
  <c r="AZ760" i="7"/>
  <c r="AZ757" i="7"/>
  <c r="AZ713" i="7"/>
  <c r="AZ712" i="7"/>
  <c r="AZ709" i="7"/>
  <c r="AZ648" i="7"/>
  <c r="AZ586" i="7"/>
  <c r="AZ522" i="7"/>
  <c r="AZ458" i="7"/>
  <c r="AZ968" i="7"/>
  <c r="AZ905" i="7"/>
  <c r="AZ904" i="7"/>
  <c r="AZ901" i="7"/>
  <c r="AZ872" i="7"/>
  <c r="AZ841" i="7"/>
  <c r="AZ840" i="7"/>
  <c r="AZ837" i="7"/>
  <c r="AZ814" i="7"/>
  <c r="AZ812" i="7"/>
  <c r="AZ810" i="7"/>
  <c r="AZ793" i="7"/>
  <c r="AZ792" i="7"/>
  <c r="AZ789" i="7"/>
  <c r="AZ740" i="7"/>
  <c r="AZ720" i="7"/>
  <c r="AZ718" i="7"/>
  <c r="AZ716" i="7"/>
  <c r="AZ714" i="7"/>
  <c r="AZ676" i="7"/>
  <c r="AZ656" i="7"/>
  <c r="AZ654" i="7"/>
  <c r="AZ652" i="7"/>
  <c r="AZ650" i="7"/>
  <c r="AZ612" i="7"/>
  <c r="AZ594" i="7"/>
  <c r="AZ592" i="7"/>
  <c r="AZ590" i="7"/>
  <c r="AZ550" i="7"/>
  <c r="AZ530" i="7"/>
  <c r="AZ526" i="7"/>
  <c r="AZ486" i="7"/>
  <c r="AZ466" i="7"/>
  <c r="AZ422" i="7"/>
  <c r="AZ362" i="7"/>
  <c r="AZ266" i="7"/>
  <c r="AZ226" i="7"/>
  <c r="AZ223" i="7"/>
  <c r="AZ150" i="7"/>
  <c r="AZ86" i="7"/>
  <c r="AZ18" i="7"/>
  <c r="AZ462" i="7"/>
  <c r="AZ431" i="7"/>
  <c r="AZ430" i="7"/>
  <c r="AZ399" i="7"/>
  <c r="AZ398" i="7"/>
  <c r="AZ394" i="7"/>
  <c r="AZ368" i="7"/>
  <c r="AZ366" i="7"/>
  <c r="AZ336" i="7"/>
  <c r="AZ333" i="7"/>
  <c r="AZ329" i="7"/>
  <c r="AZ303" i="7"/>
  <c r="AZ301" i="7"/>
  <c r="AZ297" i="7"/>
  <c r="AZ271" i="7"/>
  <c r="AZ269" i="7"/>
  <c r="AZ265" i="7"/>
  <c r="AZ206" i="7"/>
  <c r="AZ203" i="7"/>
  <c r="AZ202" i="7"/>
  <c r="AZ134" i="7"/>
  <c r="AZ130" i="7"/>
  <c r="AZ70" i="7"/>
  <c r="AZ66" i="7"/>
  <c r="AZ46" i="7"/>
  <c r="AZ729" i="7"/>
  <c r="AZ728" i="7"/>
  <c r="AZ725" i="7"/>
  <c r="AZ697" i="7"/>
  <c r="AZ696" i="7"/>
  <c r="AZ693" i="7"/>
  <c r="AZ664" i="7"/>
  <c r="AZ632" i="7"/>
  <c r="AZ602" i="7"/>
  <c r="AZ570" i="7"/>
  <c r="AZ538" i="7"/>
  <c r="AZ506" i="7"/>
  <c r="AZ474" i="7"/>
  <c r="AZ442" i="7"/>
  <c r="AZ378" i="7"/>
  <c r="AZ347" i="7"/>
  <c r="AZ282" i="7"/>
  <c r="AZ258" i="7"/>
  <c r="AZ257" i="7"/>
  <c r="AZ254" i="7"/>
  <c r="AZ250" i="7"/>
  <c r="AZ186" i="7"/>
  <c r="AZ178" i="7"/>
  <c r="AZ174" i="7"/>
  <c r="AZ118" i="7"/>
  <c r="AZ114" i="7"/>
  <c r="AZ110" i="7"/>
  <c r="AZ94" i="7"/>
  <c r="AZ54" i="7"/>
  <c r="AZ50" i="7"/>
  <c r="AZ862" i="7"/>
  <c r="AZ860" i="7"/>
  <c r="AZ858" i="7"/>
  <c r="AZ830" i="7"/>
  <c r="AZ828" i="7"/>
  <c r="AZ826" i="7"/>
  <c r="AZ798" i="7"/>
  <c r="AZ796" i="7"/>
  <c r="AZ794" i="7"/>
  <c r="AZ766" i="7"/>
  <c r="AZ764" i="7"/>
  <c r="AZ762" i="7"/>
  <c r="AZ734" i="7"/>
  <c r="AZ732" i="7"/>
  <c r="AZ730" i="7"/>
  <c r="AZ702" i="7"/>
  <c r="AZ700" i="7"/>
  <c r="AZ698" i="7"/>
  <c r="AZ670" i="7"/>
  <c r="AZ668" i="7"/>
  <c r="AZ666" i="7"/>
  <c r="AZ638" i="7"/>
  <c r="AZ636" i="7"/>
  <c r="AZ634" i="7"/>
  <c r="AZ608" i="7"/>
  <c r="AZ607" i="7"/>
  <c r="AZ606" i="7"/>
  <c r="AZ576" i="7"/>
  <c r="AZ575" i="7"/>
  <c r="AZ574" i="7"/>
  <c r="AZ543" i="7"/>
  <c r="AZ542" i="7"/>
  <c r="AZ510" i="7"/>
  <c r="AZ478" i="7"/>
  <c r="AZ446" i="7"/>
  <c r="AZ415" i="7"/>
  <c r="AZ414" i="7"/>
  <c r="AZ410" i="7"/>
  <c r="AZ383" i="7"/>
  <c r="AZ382" i="7"/>
  <c r="AZ352" i="7"/>
  <c r="AZ350" i="7"/>
  <c r="AZ346" i="7"/>
  <c r="AZ319" i="7"/>
  <c r="AZ317" i="7"/>
  <c r="AZ313" i="7"/>
  <c r="AZ287" i="7"/>
  <c r="AZ285" i="7"/>
  <c r="AZ281" i="7"/>
  <c r="AZ242" i="7"/>
  <c r="AZ239" i="7"/>
  <c r="AZ238" i="7"/>
  <c r="AZ234" i="7"/>
  <c r="AZ166" i="7"/>
  <c r="AZ162" i="7"/>
  <c r="AZ158" i="7"/>
  <c r="AZ102" i="7"/>
  <c r="AZ98" i="7"/>
  <c r="AZ78" i="7"/>
  <c r="AZ38" i="7"/>
  <c r="AZ34" i="7"/>
  <c r="AZ30" i="7"/>
  <c r="AZ10" i="7"/>
  <c r="AZ251" i="7"/>
  <c r="AZ235" i="7"/>
  <c r="AZ219" i="7"/>
  <c r="AZ182" i="7"/>
  <c r="AZ175" i="7"/>
  <c r="AZ159" i="7"/>
  <c r="AZ143" i="7"/>
  <c r="AZ127" i="7"/>
  <c r="AZ111" i="7"/>
  <c r="AZ95" i="7"/>
  <c r="AZ79" i="7"/>
  <c r="AZ63" i="7"/>
  <c r="AZ944" i="7"/>
  <c r="AZ939" i="7"/>
  <c r="AZ933" i="7"/>
  <c r="AZ922" i="7"/>
  <c r="AZ921" i="7"/>
  <c r="AZ198" i="7"/>
  <c r="AZ191" i="7"/>
  <c r="AZ171" i="7"/>
  <c r="AZ155" i="7"/>
  <c r="AZ139" i="7"/>
  <c r="AZ123" i="7"/>
  <c r="AZ107" i="7"/>
  <c r="AZ91" i="7"/>
  <c r="AZ75" i="7"/>
  <c r="AZ59" i="7"/>
  <c r="AZ596" i="7"/>
  <c r="AZ591" i="7"/>
  <c r="AZ580" i="7"/>
  <c r="AZ579" i="7"/>
  <c r="AZ564" i="7"/>
  <c r="AZ563" i="7"/>
  <c r="AZ547" i="7"/>
  <c r="AZ436" i="7"/>
  <c r="AZ435" i="7"/>
  <c r="AZ419" i="7"/>
  <c r="AZ403" i="7"/>
  <c r="AZ387" i="7"/>
  <c r="AZ351" i="7"/>
  <c r="AZ340" i="7"/>
  <c r="AZ334" i="7"/>
  <c r="AZ256" i="7"/>
  <c r="AZ214" i="7"/>
  <c r="AZ207" i="7"/>
  <c r="AZ187" i="7"/>
  <c r="AZ6" i="7"/>
  <c r="D43" i="15"/>
  <c r="AZ993" i="7"/>
  <c r="AZ987" i="7"/>
  <c r="AZ966" i="7"/>
  <c r="AZ955" i="7"/>
  <c r="AZ875" i="7"/>
  <c r="AZ859" i="7"/>
  <c r="AZ843" i="7"/>
  <c r="AZ827" i="7"/>
  <c r="AZ811" i="7"/>
  <c r="AZ795" i="7"/>
  <c r="AZ779" i="7"/>
  <c r="AZ763" i="7"/>
  <c r="AZ731" i="7"/>
  <c r="AZ715" i="7"/>
  <c r="AZ641" i="7"/>
  <c r="AZ625" i="7"/>
  <c r="AZ999" i="7"/>
  <c r="AZ994" i="7"/>
  <c r="AZ983" i="7"/>
  <c r="AZ978" i="7"/>
  <c r="AZ973" i="7"/>
  <c r="AZ967" i="7"/>
  <c r="AZ962" i="7"/>
  <c r="AZ961" i="7"/>
  <c r="AZ951" i="7"/>
  <c r="AZ949" i="7"/>
  <c r="AZ946" i="7"/>
  <c r="AZ935" i="7"/>
  <c r="AZ930" i="7"/>
  <c r="AZ929" i="7"/>
  <c r="AZ919" i="7"/>
  <c r="AZ918" i="7"/>
  <c r="AZ917" i="7"/>
  <c r="AZ903" i="7"/>
  <c r="AZ902" i="7"/>
  <c r="AZ897" i="7"/>
  <c r="AZ887" i="7"/>
  <c r="AZ886" i="7"/>
  <c r="AZ881" i="7"/>
  <c r="AZ871" i="7"/>
  <c r="AZ870" i="7"/>
  <c r="AZ869" i="7"/>
  <c r="AZ865" i="7"/>
  <c r="AZ855" i="7"/>
  <c r="AZ854" i="7"/>
  <c r="AZ849" i="7"/>
  <c r="AZ839" i="7"/>
  <c r="AZ838" i="7"/>
  <c r="AZ833" i="7"/>
  <c r="AZ823" i="7"/>
  <c r="AZ822" i="7"/>
  <c r="AZ817" i="7"/>
  <c r="AZ807" i="7"/>
  <c r="AZ806" i="7"/>
  <c r="AZ801" i="7"/>
  <c r="AZ791" i="7"/>
  <c r="AZ790" i="7"/>
  <c r="AZ785" i="7"/>
  <c r="AZ775" i="7"/>
  <c r="AZ774" i="7"/>
  <c r="AZ769" i="7"/>
  <c r="AZ759" i="7"/>
  <c r="AZ758" i="7"/>
  <c r="AZ753" i="7"/>
  <c r="AZ743" i="7"/>
  <c r="AZ742" i="7"/>
  <c r="AZ737" i="7"/>
  <c r="AZ727" i="7"/>
  <c r="AZ726" i="7"/>
  <c r="AZ721" i="7"/>
  <c r="AZ711" i="7"/>
  <c r="AZ710" i="7"/>
  <c r="AZ705" i="7"/>
  <c r="AZ695" i="7"/>
  <c r="AZ694" i="7"/>
  <c r="AZ689" i="7"/>
  <c r="AZ679" i="7"/>
  <c r="AZ678" i="7"/>
  <c r="AZ669" i="7"/>
  <c r="AZ663" i="7"/>
  <c r="AZ662" i="7"/>
  <c r="AZ653" i="7"/>
  <c r="AZ647" i="7"/>
  <c r="AZ646" i="7"/>
  <c r="AZ637" i="7"/>
  <c r="AZ631" i="7"/>
  <c r="AZ630" i="7"/>
  <c r="AZ621" i="7"/>
  <c r="AZ615" i="7"/>
  <c r="AZ614" i="7"/>
  <c r="AZ998" i="7"/>
  <c r="AZ982" i="7"/>
  <c r="AZ950" i="7"/>
  <c r="AZ934" i="7"/>
  <c r="AZ923" i="7"/>
  <c r="AZ907" i="7"/>
  <c r="AZ891" i="7"/>
  <c r="AZ747" i="7"/>
  <c r="AZ699" i="7"/>
  <c r="AZ683" i="7"/>
  <c r="AZ673" i="7"/>
  <c r="AZ667" i="7"/>
  <c r="AZ657" i="7"/>
  <c r="AZ651" i="7"/>
  <c r="AZ635" i="7"/>
  <c r="AZ619" i="7"/>
  <c r="AZ1001" i="7"/>
  <c r="AZ995" i="7"/>
  <c r="AZ990" i="7"/>
  <c r="AZ979" i="7"/>
  <c r="AZ974" i="7"/>
  <c r="AZ969" i="7"/>
  <c r="AZ963" i="7"/>
  <c r="AZ958" i="7"/>
  <c r="AZ957" i="7"/>
  <c r="AZ947" i="7"/>
  <c r="AZ945" i="7"/>
  <c r="AZ942" i="7"/>
  <c r="AZ931" i="7"/>
  <c r="AZ925" i="7"/>
  <c r="AZ915" i="7"/>
  <c r="AZ914" i="7"/>
  <c r="AZ913" i="7"/>
  <c r="AZ899" i="7"/>
  <c r="AZ898" i="7"/>
  <c r="AZ893" i="7"/>
  <c r="AZ883" i="7"/>
  <c r="AZ882" i="7"/>
  <c r="AZ867" i="7"/>
  <c r="AZ866" i="7"/>
  <c r="AZ861" i="7"/>
  <c r="AZ851" i="7"/>
  <c r="AZ850" i="7"/>
  <c r="AZ845" i="7"/>
  <c r="AZ835" i="7"/>
  <c r="AZ834" i="7"/>
  <c r="AZ829" i="7"/>
  <c r="AZ819" i="7"/>
  <c r="AZ818" i="7"/>
  <c r="AZ813" i="7"/>
  <c r="AZ803" i="7"/>
  <c r="AZ802" i="7"/>
  <c r="AZ797" i="7"/>
  <c r="AZ787" i="7"/>
  <c r="AZ786" i="7"/>
  <c r="AZ781" i="7"/>
  <c r="AZ771" i="7"/>
  <c r="AZ770" i="7"/>
  <c r="AZ765" i="7"/>
  <c r="AZ755" i="7"/>
  <c r="AZ754" i="7"/>
  <c r="AZ749" i="7"/>
  <c r="AZ739" i="7"/>
  <c r="AZ738" i="7"/>
  <c r="AZ733" i="7"/>
  <c r="AZ723" i="7"/>
  <c r="AZ722" i="7"/>
  <c r="AZ717" i="7"/>
  <c r="AZ707" i="7"/>
  <c r="AZ706" i="7"/>
  <c r="AZ701" i="7"/>
  <c r="AZ691" i="7"/>
  <c r="AZ690" i="7"/>
  <c r="AZ685" i="7"/>
  <c r="AZ675" i="7"/>
  <c r="AZ674" i="7"/>
  <c r="AZ665" i="7"/>
  <c r="AZ659" i="7"/>
  <c r="AZ658" i="7"/>
  <c r="AZ649" i="7"/>
  <c r="AZ643" i="7"/>
  <c r="AZ642" i="7"/>
  <c r="AZ633" i="7"/>
  <c r="AZ627" i="7"/>
  <c r="AZ626" i="7"/>
  <c r="AZ617" i="7"/>
  <c r="AZ1003" i="7"/>
  <c r="AZ977" i="7"/>
  <c r="AZ971" i="7"/>
  <c r="AZ1002" i="7"/>
  <c r="AZ997" i="7"/>
  <c r="AZ991" i="7"/>
  <c r="AZ986" i="7"/>
  <c r="AZ981" i="7"/>
  <c r="AZ975" i="7"/>
  <c r="AZ970" i="7"/>
  <c r="AZ965" i="7"/>
  <c r="AZ959" i="7"/>
  <c r="AZ954" i="7"/>
  <c r="AZ943" i="7"/>
  <c r="AZ938" i="7"/>
  <c r="AZ927" i="7"/>
  <c r="AZ911" i="7"/>
  <c r="AZ895" i="7"/>
  <c r="AZ879" i="7"/>
  <c r="AZ863" i="7"/>
  <c r="AZ847" i="7"/>
  <c r="AZ831" i="7"/>
  <c r="AZ815" i="7"/>
  <c r="AZ799" i="7"/>
  <c r="AZ783" i="7"/>
  <c r="AZ767" i="7"/>
  <c r="AZ751" i="7"/>
  <c r="AZ735" i="7"/>
  <c r="AZ719" i="7"/>
  <c r="AZ703" i="7"/>
  <c r="AZ687" i="7"/>
  <c r="AZ677" i="7"/>
  <c r="AZ671" i="7"/>
  <c r="AZ661" i="7"/>
  <c r="AZ655" i="7"/>
  <c r="AZ645" i="7"/>
  <c r="AZ639" i="7"/>
  <c r="AZ629" i="7"/>
  <c r="AZ623" i="7"/>
  <c r="AZ613" i="7"/>
  <c r="AZ609" i="7"/>
  <c r="AZ593" i="7"/>
  <c r="AZ577" i="7"/>
  <c r="AZ561" i="7"/>
  <c r="AZ556" i="7"/>
  <c r="AZ545" i="7"/>
  <c r="AZ540" i="7"/>
  <c r="AZ535" i="7"/>
  <c r="AZ529" i="7"/>
  <c r="AZ524" i="7"/>
  <c r="AZ519" i="7"/>
  <c r="AZ513" i="7"/>
  <c r="AZ508" i="7"/>
  <c r="AZ503" i="7"/>
  <c r="AZ497" i="7"/>
  <c r="AZ492" i="7"/>
  <c r="AZ487" i="7"/>
  <c r="AZ481" i="7"/>
  <c r="AZ476" i="7"/>
  <c r="AZ471" i="7"/>
  <c r="AZ465" i="7"/>
  <c r="AZ460" i="7"/>
  <c r="AZ455" i="7"/>
  <c r="AZ449" i="7"/>
  <c r="AZ444" i="7"/>
  <c r="AZ433" i="7"/>
  <c r="AZ428" i="7"/>
  <c r="AZ417" i="7"/>
  <c r="AZ412" i="7"/>
  <c r="AZ401" i="7"/>
  <c r="AZ396" i="7"/>
  <c r="AZ385" i="7"/>
  <c r="AZ380" i="7"/>
  <c r="AZ375" i="7"/>
  <c r="AZ369" i="7"/>
  <c r="AZ364" i="7"/>
  <c r="AZ359" i="7"/>
  <c r="AZ353" i="7"/>
  <c r="AZ337" i="7"/>
  <c r="AZ330" i="7"/>
  <c r="AZ326" i="7"/>
  <c r="AZ320" i="7"/>
  <c r="AZ310" i="7"/>
  <c r="AZ304" i="7"/>
  <c r="AZ288" i="7"/>
  <c r="AZ272" i="7"/>
  <c r="AZ261" i="7"/>
  <c r="AZ252" i="7"/>
  <c r="AZ241" i="7"/>
  <c r="AZ236" i="7"/>
  <c r="AZ225" i="7"/>
  <c r="AZ220" i="7"/>
  <c r="AZ209" i="7"/>
  <c r="AZ188" i="7"/>
  <c r="AZ161" i="7"/>
  <c r="AZ156" i="7"/>
  <c r="AZ140" i="7"/>
  <c r="AZ44" i="7"/>
  <c r="AZ39" i="7"/>
  <c r="AZ28" i="7"/>
  <c r="AZ23" i="7"/>
  <c r="AZ605" i="7"/>
  <c r="AZ604" i="7"/>
  <c r="AZ603" i="7"/>
  <c r="AZ599" i="7"/>
  <c r="AZ589" i="7"/>
  <c r="AZ588" i="7"/>
  <c r="AZ587" i="7"/>
  <c r="AZ573" i="7"/>
  <c r="AZ572" i="7"/>
  <c r="AZ571" i="7"/>
  <c r="AZ557" i="7"/>
  <c r="AZ555" i="7"/>
  <c r="AZ552" i="7"/>
  <c r="AZ541" i="7"/>
  <c r="AZ536" i="7"/>
  <c r="AZ531" i="7"/>
  <c r="AZ525" i="7"/>
  <c r="AZ520" i="7"/>
  <c r="AZ515" i="7"/>
  <c r="AZ509" i="7"/>
  <c r="AZ504" i="7"/>
  <c r="AZ499" i="7"/>
  <c r="AZ493" i="7"/>
  <c r="AZ488" i="7"/>
  <c r="AZ483" i="7"/>
  <c r="AZ477" i="7"/>
  <c r="AZ472" i="7"/>
  <c r="AZ467" i="7"/>
  <c r="AZ461" i="7"/>
  <c r="AZ456" i="7"/>
  <c r="AZ451" i="7"/>
  <c r="AZ445" i="7"/>
  <c r="AZ440" i="7"/>
  <c r="AZ439" i="7"/>
  <c r="AZ429" i="7"/>
  <c r="AZ427" i="7"/>
  <c r="AZ424" i="7"/>
  <c r="AZ413" i="7"/>
  <c r="AZ411" i="7"/>
  <c r="AZ408" i="7"/>
  <c r="AZ397" i="7"/>
  <c r="AZ395" i="7"/>
  <c r="AZ392" i="7"/>
  <c r="AZ381" i="7"/>
  <c r="AZ376" i="7"/>
  <c r="AZ371" i="7"/>
  <c r="AZ365" i="7"/>
  <c r="AZ360" i="7"/>
  <c r="AZ355" i="7"/>
  <c r="AZ349" i="7"/>
  <c r="AZ348" i="7"/>
  <c r="AZ343" i="7"/>
  <c r="AZ332" i="7"/>
  <c r="AZ331" i="7"/>
  <c r="AZ129" i="7"/>
  <c r="AZ108" i="7"/>
  <c r="AZ97" i="7"/>
  <c r="AZ76" i="7"/>
  <c r="AZ49" i="7"/>
  <c r="AZ12" i="7"/>
  <c r="AZ7" i="7"/>
  <c r="AZ601" i="7"/>
  <c r="AZ600" i="7"/>
  <c r="AZ595" i="7"/>
  <c r="AZ585" i="7"/>
  <c r="AZ584" i="7"/>
  <c r="AZ583" i="7"/>
  <c r="AZ569" i="7"/>
  <c r="AZ568" i="7"/>
  <c r="AZ567" i="7"/>
  <c r="AZ553" i="7"/>
  <c r="AZ551" i="7"/>
  <c r="AZ548" i="7"/>
  <c r="AZ537" i="7"/>
  <c r="AZ532" i="7"/>
  <c r="AZ527" i="7"/>
  <c r="AZ521" i="7"/>
  <c r="AZ516" i="7"/>
  <c r="AZ511" i="7"/>
  <c r="AZ505" i="7"/>
  <c r="AZ500" i="7"/>
  <c r="AZ495" i="7"/>
  <c r="AZ489" i="7"/>
  <c r="AZ484" i="7"/>
  <c r="AZ479" i="7"/>
  <c r="AZ473" i="7"/>
  <c r="AZ468" i="7"/>
  <c r="AZ463" i="7"/>
  <c r="AZ457" i="7"/>
  <c r="AZ452" i="7"/>
  <c r="AZ447" i="7"/>
  <c r="AZ441" i="7"/>
  <c r="AZ425" i="7"/>
  <c r="AZ423" i="7"/>
  <c r="AZ420" i="7"/>
  <c r="AZ409" i="7"/>
  <c r="AZ407" i="7"/>
  <c r="AZ404" i="7"/>
  <c r="AZ393" i="7"/>
  <c r="AZ391" i="7"/>
  <c r="AZ388" i="7"/>
  <c r="AZ377" i="7"/>
  <c r="AZ372" i="7"/>
  <c r="AZ367" i="7"/>
  <c r="AZ361" i="7"/>
  <c r="AZ356" i="7"/>
  <c r="AZ345" i="7"/>
  <c r="AZ344" i="7"/>
  <c r="AZ339" i="7"/>
  <c r="AZ204" i="7"/>
  <c r="AZ193" i="7"/>
  <c r="AZ177" i="7"/>
  <c r="AZ172" i="7"/>
  <c r="AZ145" i="7"/>
  <c r="AZ124" i="7"/>
  <c r="AZ113" i="7"/>
  <c r="AZ92" i="7"/>
  <c r="AZ81" i="7"/>
  <c r="AZ65" i="7"/>
  <c r="AZ60" i="7"/>
  <c r="AZ33" i="7"/>
  <c r="AZ17" i="7"/>
  <c r="AZ611" i="7"/>
  <c r="AZ597" i="7"/>
  <c r="AZ581" i="7"/>
  <c r="AZ565" i="7"/>
  <c r="AZ560" i="7"/>
  <c r="AZ549" i="7"/>
  <c r="AZ544" i="7"/>
  <c r="AZ539" i="7"/>
  <c r="AZ533" i="7"/>
  <c r="AZ528" i="7"/>
  <c r="AZ523" i="7"/>
  <c r="AZ517" i="7"/>
  <c r="AZ512" i="7"/>
  <c r="AZ507" i="7"/>
  <c r="AZ501" i="7"/>
  <c r="AZ496" i="7"/>
  <c r="AZ491" i="7"/>
  <c r="AZ485" i="7"/>
  <c r="AZ480" i="7"/>
  <c r="AZ475" i="7"/>
  <c r="AZ469" i="7"/>
  <c r="AZ464" i="7"/>
  <c r="AZ459" i="7"/>
  <c r="AZ453" i="7"/>
  <c r="AZ448" i="7"/>
  <c r="AZ443" i="7"/>
  <c r="AZ437" i="7"/>
  <c r="AZ432" i="7"/>
  <c r="AZ421" i="7"/>
  <c r="AZ416" i="7"/>
  <c r="AZ405" i="7"/>
  <c r="AZ400" i="7"/>
  <c r="AZ389" i="7"/>
  <c r="AZ384" i="7"/>
  <c r="AZ379" i="7"/>
  <c r="AZ373" i="7"/>
  <c r="AZ363" i="7"/>
  <c r="AZ357" i="7"/>
  <c r="AZ341" i="7"/>
  <c r="AZ335" i="7"/>
  <c r="AZ322" i="7"/>
  <c r="AZ316" i="7"/>
  <c r="AZ315" i="7"/>
  <c r="AZ306" i="7"/>
  <c r="AZ300" i="7"/>
  <c r="AZ299" i="7"/>
  <c r="AZ294" i="7"/>
  <c r="AZ284" i="7"/>
  <c r="AZ283" i="7"/>
  <c r="AZ278" i="7"/>
  <c r="AZ268" i="7"/>
  <c r="AZ267" i="7"/>
  <c r="AZ262" i="7"/>
  <c r="AZ253" i="7"/>
  <c r="AZ328" i="7"/>
  <c r="AZ327" i="7"/>
  <c r="AZ318" i="7"/>
  <c r="AZ312" i="7"/>
  <c r="AZ311" i="7"/>
  <c r="AZ302" i="7"/>
  <c r="AZ296" i="7"/>
  <c r="AZ295" i="7"/>
  <c r="AZ290" i="7"/>
  <c r="AZ280" i="7"/>
  <c r="AZ279" i="7"/>
  <c r="AZ274" i="7"/>
  <c r="AZ264" i="7"/>
  <c r="AZ263" i="7"/>
  <c r="AZ324" i="7"/>
  <c r="AZ323" i="7"/>
  <c r="AZ314" i="7"/>
  <c r="AZ308" i="7"/>
  <c r="AZ307" i="7"/>
  <c r="AZ298" i="7"/>
  <c r="AZ292" i="7"/>
  <c r="AZ291" i="7"/>
  <c r="AZ286" i="7"/>
  <c r="AZ276" i="7"/>
  <c r="AZ275" i="7"/>
  <c r="AZ270" i="7"/>
  <c r="AZ248" i="7"/>
  <c r="AZ237" i="7"/>
  <c r="AZ232" i="7"/>
  <c r="AZ221" i="7"/>
  <c r="AZ216" i="7"/>
  <c r="AZ205" i="7"/>
  <c r="AZ200" i="7"/>
  <c r="AZ189" i="7"/>
  <c r="AZ184" i="7"/>
  <c r="AZ173" i="7"/>
  <c r="AZ157" i="7"/>
  <c r="AZ152" i="7"/>
  <c r="AZ141" i="7"/>
  <c r="AZ136" i="7"/>
  <c r="AZ125" i="7"/>
  <c r="AZ120" i="7"/>
  <c r="AZ109" i="7"/>
  <c r="AZ104" i="7"/>
  <c r="AZ93" i="7"/>
  <c r="AZ88" i="7"/>
  <c r="AZ77" i="7"/>
  <c r="AZ72" i="7"/>
  <c r="AZ61" i="7"/>
  <c r="AZ56" i="7"/>
  <c r="AZ51" i="7"/>
  <c r="AZ45" i="7"/>
  <c r="AZ40" i="7"/>
  <c r="AZ35" i="7"/>
  <c r="AZ29" i="7"/>
  <c r="AZ24" i="7"/>
  <c r="AZ19" i="7"/>
  <c r="AZ13" i="7"/>
  <c r="AZ8" i="7"/>
  <c r="AZ255" i="7"/>
  <c r="AZ249" i="7"/>
  <c r="AZ247" i="7"/>
  <c r="AZ244" i="7"/>
  <c r="AZ233" i="7"/>
  <c r="AZ231" i="7"/>
  <c r="AZ228" i="7"/>
  <c r="AZ217" i="7"/>
  <c r="AZ215" i="7"/>
  <c r="AZ212" i="7"/>
  <c r="AZ201" i="7"/>
  <c r="AZ199" i="7"/>
  <c r="AZ196" i="7"/>
  <c r="AZ185" i="7"/>
  <c r="AZ183" i="7"/>
  <c r="AZ180" i="7"/>
  <c r="AZ169" i="7"/>
  <c r="AZ168" i="7"/>
  <c r="AZ167" i="7"/>
  <c r="AZ164" i="7"/>
  <c r="AZ153" i="7"/>
  <c r="AZ151" i="7"/>
  <c r="AZ148" i="7"/>
  <c r="AZ137" i="7"/>
  <c r="AZ135" i="7"/>
  <c r="AZ132" i="7"/>
  <c r="AZ121" i="7"/>
  <c r="AZ119" i="7"/>
  <c r="AZ116" i="7"/>
  <c r="AZ105" i="7"/>
  <c r="AZ103" i="7"/>
  <c r="AZ100" i="7"/>
  <c r="AZ89" i="7"/>
  <c r="AZ87" i="7"/>
  <c r="AZ84" i="7"/>
  <c r="AZ73" i="7"/>
  <c r="AZ71" i="7"/>
  <c r="AZ68" i="7"/>
  <c r="AZ57" i="7"/>
  <c r="AZ55" i="7"/>
  <c r="AZ52" i="7"/>
  <c r="AZ47" i="7"/>
  <c r="AZ41" i="7"/>
  <c r="AZ36" i="7"/>
  <c r="AZ31" i="7"/>
  <c r="AZ25" i="7"/>
  <c r="AZ20" i="7"/>
  <c r="AZ15" i="7"/>
  <c r="AZ9" i="7"/>
  <c r="AZ259" i="7"/>
  <c r="AZ245" i="7"/>
  <c r="AZ243" i="7"/>
  <c r="AZ240" i="7"/>
  <c r="AZ229" i="7"/>
  <c r="AZ227" i="7"/>
  <c r="AZ224" i="7"/>
  <c r="AZ213" i="7"/>
  <c r="AZ211" i="7"/>
  <c r="AZ208" i="7"/>
  <c r="AZ197" i="7"/>
  <c r="AZ195" i="7"/>
  <c r="AZ192" i="7"/>
  <c r="AZ181" i="7"/>
  <c r="AZ179" i="7"/>
  <c r="AZ176" i="7"/>
  <c r="AZ165" i="7"/>
  <c r="AZ163" i="7"/>
  <c r="AZ160" i="7"/>
  <c r="AZ149" i="7"/>
  <c r="AZ147" i="7"/>
  <c r="AZ144" i="7"/>
  <c r="AZ133" i="7"/>
  <c r="AZ131" i="7"/>
  <c r="AZ128" i="7"/>
  <c r="AZ117" i="7"/>
  <c r="AZ115" i="7"/>
  <c r="AZ112" i="7"/>
  <c r="AZ101" i="7"/>
  <c r="AZ99" i="7"/>
  <c r="AZ96" i="7"/>
  <c r="AZ85" i="7"/>
  <c r="AZ83" i="7"/>
  <c r="AZ80" i="7"/>
  <c r="AZ69" i="7"/>
  <c r="AZ67" i="7"/>
  <c r="AZ64" i="7"/>
  <c r="AZ53" i="7"/>
  <c r="AZ48" i="7"/>
  <c r="AZ43" i="7"/>
  <c r="AZ37" i="7"/>
  <c r="AZ32" i="7"/>
  <c r="AZ27" i="7"/>
  <c r="AZ21" i="7"/>
  <c r="AZ16" i="7"/>
  <c r="AZ11" i="7"/>
  <c r="AZ5" i="7"/>
  <c r="G32" i="15"/>
  <c r="J8" i="43" s="1"/>
  <c r="H32" i="15"/>
  <c r="I32" i="15"/>
  <c r="I8" i="43" l="1"/>
  <c r="L8" i="43"/>
  <c r="H18" i="15"/>
  <c r="H31" i="15" l="1"/>
  <c r="E8" i="15"/>
  <c r="I31" i="15"/>
  <c r="G31" i="15"/>
  <c r="E31" i="15" l="1"/>
  <c r="E33" i="15" s="1"/>
  <c r="C31" i="15"/>
  <c r="C33" i="15" s="1"/>
  <c r="C8" i="15"/>
  <c r="D31" i="15"/>
  <c r="D33" i="15" s="1"/>
  <c r="D8" i="15"/>
  <c r="F31" i="15"/>
  <c r="F33" i="15" s="1"/>
  <c r="F8" i="15"/>
  <c r="AZ3989" i="7"/>
  <c r="AZ3998" i="7"/>
  <c r="AZ3981" i="7"/>
  <c r="AZ3977" i="7"/>
  <c r="AZ3985" i="7"/>
  <c r="AZ3993" i="7"/>
  <c r="AZ3988" i="7"/>
  <c r="AZ3986" i="7"/>
  <c r="AZ3983" i="7"/>
  <c r="AZ3974" i="7"/>
  <c r="AZ3995" i="7"/>
  <c r="AZ3984" i="7"/>
  <c r="AZ3982" i="7"/>
  <c r="AZ3979" i="7"/>
  <c r="AZ3996" i="7"/>
  <c r="AZ3994" i="7"/>
  <c r="AZ3991" i="7"/>
  <c r="AZ3980" i="7"/>
  <c r="AZ3975" i="7"/>
  <c r="AZ3999" i="7"/>
  <c r="AZ3997" i="7"/>
  <c r="AZ3992" i="7"/>
  <c r="AZ3990" i="7"/>
  <c r="AZ3987" i="7"/>
  <c r="AZ3978" i="7"/>
  <c r="AZ3976" i="7"/>
  <c r="AX3749" i="7" l="1"/>
  <c r="AW3749" i="7"/>
  <c r="AV3749" i="7"/>
  <c r="AU3749" i="7"/>
  <c r="AT3749" i="7"/>
  <c r="AS3749" i="7"/>
  <c r="AR3749" i="7"/>
  <c r="AQ3749" i="7"/>
  <c r="AP3749" i="7"/>
  <c r="AO3749" i="7"/>
  <c r="AN3749" i="7"/>
  <c r="AM3749" i="7"/>
  <c r="AL3749" i="7"/>
  <c r="AK3749" i="7"/>
  <c r="AJ3749" i="7"/>
  <c r="AI3749" i="7"/>
  <c r="AX3748" i="7"/>
  <c r="AW3748" i="7"/>
  <c r="AV3748" i="7"/>
  <c r="AU3748" i="7"/>
  <c r="AT3748" i="7"/>
  <c r="AS3748" i="7"/>
  <c r="AR3748" i="7"/>
  <c r="AQ3748" i="7"/>
  <c r="AP3748" i="7"/>
  <c r="AO3748" i="7"/>
  <c r="AN3748" i="7"/>
  <c r="AM3748" i="7"/>
  <c r="AL3748" i="7"/>
  <c r="AK3748" i="7"/>
  <c r="AJ3748" i="7"/>
  <c r="AI3748" i="7"/>
  <c r="AX3747" i="7"/>
  <c r="AW3747" i="7"/>
  <c r="AV3747" i="7"/>
  <c r="AU3747" i="7"/>
  <c r="AT3747" i="7"/>
  <c r="AS3747" i="7"/>
  <c r="AR3747" i="7"/>
  <c r="AQ3747" i="7"/>
  <c r="AP3747" i="7"/>
  <c r="AO3747" i="7"/>
  <c r="AN3747" i="7"/>
  <c r="AM3747" i="7"/>
  <c r="AL3747" i="7"/>
  <c r="AK3747" i="7"/>
  <c r="AJ3747" i="7"/>
  <c r="AI3747" i="7"/>
  <c r="AX3746" i="7"/>
  <c r="AW3746" i="7"/>
  <c r="AV3746" i="7"/>
  <c r="AU3746" i="7"/>
  <c r="AT3746" i="7"/>
  <c r="AS3746" i="7"/>
  <c r="AR3746" i="7"/>
  <c r="AQ3746" i="7"/>
  <c r="AP3746" i="7"/>
  <c r="AO3746" i="7"/>
  <c r="AN3746" i="7"/>
  <c r="AM3746" i="7"/>
  <c r="AL3746" i="7"/>
  <c r="AK3746" i="7"/>
  <c r="AJ3746" i="7"/>
  <c r="AI3746" i="7"/>
  <c r="AX3745" i="7"/>
  <c r="AW3745" i="7"/>
  <c r="AV3745" i="7"/>
  <c r="AU3745" i="7"/>
  <c r="AT3745" i="7"/>
  <c r="AS3745" i="7"/>
  <c r="AR3745" i="7"/>
  <c r="AQ3745" i="7"/>
  <c r="AP3745" i="7"/>
  <c r="AO3745" i="7"/>
  <c r="AN3745" i="7"/>
  <c r="AM3745" i="7"/>
  <c r="AL3745" i="7"/>
  <c r="AK3745" i="7"/>
  <c r="AJ3745" i="7"/>
  <c r="AI3745" i="7"/>
  <c r="AX3744" i="7"/>
  <c r="AW3744" i="7"/>
  <c r="AV3744" i="7"/>
  <c r="AU3744" i="7"/>
  <c r="AT3744" i="7"/>
  <c r="AS3744" i="7"/>
  <c r="AR3744" i="7"/>
  <c r="AQ3744" i="7"/>
  <c r="AP3744" i="7"/>
  <c r="AO3744" i="7"/>
  <c r="AN3744" i="7"/>
  <c r="AM3744" i="7"/>
  <c r="AL3744" i="7"/>
  <c r="AK3744" i="7"/>
  <c r="AJ3744" i="7"/>
  <c r="AI3744" i="7"/>
  <c r="AX3743" i="7"/>
  <c r="AW3743" i="7"/>
  <c r="AV3743" i="7"/>
  <c r="AU3743" i="7"/>
  <c r="AT3743" i="7"/>
  <c r="AS3743" i="7"/>
  <c r="AR3743" i="7"/>
  <c r="AQ3743" i="7"/>
  <c r="AP3743" i="7"/>
  <c r="AO3743" i="7"/>
  <c r="AN3743" i="7"/>
  <c r="AM3743" i="7"/>
  <c r="AL3743" i="7"/>
  <c r="AK3743" i="7"/>
  <c r="AJ3743" i="7"/>
  <c r="AI3743" i="7"/>
  <c r="AX3742" i="7"/>
  <c r="AW3742" i="7"/>
  <c r="AV3742" i="7"/>
  <c r="AU3742" i="7"/>
  <c r="AT3742" i="7"/>
  <c r="AS3742" i="7"/>
  <c r="AR3742" i="7"/>
  <c r="AQ3742" i="7"/>
  <c r="AP3742" i="7"/>
  <c r="AO3742" i="7"/>
  <c r="AN3742" i="7"/>
  <c r="AM3742" i="7"/>
  <c r="AL3742" i="7"/>
  <c r="AK3742" i="7"/>
  <c r="AJ3742" i="7"/>
  <c r="AI3742" i="7"/>
  <c r="AX3741" i="7"/>
  <c r="AW3741" i="7"/>
  <c r="AV3741" i="7"/>
  <c r="AU3741" i="7"/>
  <c r="AT3741" i="7"/>
  <c r="AS3741" i="7"/>
  <c r="AR3741" i="7"/>
  <c r="AQ3741" i="7"/>
  <c r="AP3741" i="7"/>
  <c r="AO3741" i="7"/>
  <c r="AN3741" i="7"/>
  <c r="AM3741" i="7"/>
  <c r="AL3741" i="7"/>
  <c r="AK3741" i="7"/>
  <c r="AJ3741" i="7"/>
  <c r="AI3741" i="7"/>
  <c r="AX3740" i="7"/>
  <c r="AW3740" i="7"/>
  <c r="AV3740" i="7"/>
  <c r="AU3740" i="7"/>
  <c r="AT3740" i="7"/>
  <c r="AS3740" i="7"/>
  <c r="AR3740" i="7"/>
  <c r="AQ3740" i="7"/>
  <c r="AP3740" i="7"/>
  <c r="AO3740" i="7"/>
  <c r="AN3740" i="7"/>
  <c r="AM3740" i="7"/>
  <c r="AL3740" i="7"/>
  <c r="AK3740" i="7"/>
  <c r="AJ3740" i="7"/>
  <c r="AI3740" i="7"/>
  <c r="AX3739" i="7"/>
  <c r="AW3739" i="7"/>
  <c r="AV3739" i="7"/>
  <c r="AU3739" i="7"/>
  <c r="AT3739" i="7"/>
  <c r="AS3739" i="7"/>
  <c r="AR3739" i="7"/>
  <c r="AQ3739" i="7"/>
  <c r="AP3739" i="7"/>
  <c r="AO3739" i="7"/>
  <c r="AN3739" i="7"/>
  <c r="AM3739" i="7"/>
  <c r="AL3739" i="7"/>
  <c r="AK3739" i="7"/>
  <c r="AJ3739" i="7"/>
  <c r="AI3739" i="7"/>
  <c r="AX3738" i="7"/>
  <c r="AW3738" i="7"/>
  <c r="AV3738" i="7"/>
  <c r="AU3738" i="7"/>
  <c r="AT3738" i="7"/>
  <c r="AS3738" i="7"/>
  <c r="AR3738" i="7"/>
  <c r="AQ3738" i="7"/>
  <c r="AP3738" i="7"/>
  <c r="AO3738" i="7"/>
  <c r="AN3738" i="7"/>
  <c r="AM3738" i="7"/>
  <c r="AL3738" i="7"/>
  <c r="AK3738" i="7"/>
  <c r="AJ3738" i="7"/>
  <c r="AI3738" i="7"/>
  <c r="AX3737" i="7"/>
  <c r="AW3737" i="7"/>
  <c r="AV3737" i="7"/>
  <c r="AU3737" i="7"/>
  <c r="AT3737" i="7"/>
  <c r="AS3737" i="7"/>
  <c r="AR3737" i="7"/>
  <c r="AQ3737" i="7"/>
  <c r="AP3737" i="7"/>
  <c r="AO3737" i="7"/>
  <c r="AN3737" i="7"/>
  <c r="AM3737" i="7"/>
  <c r="AL3737" i="7"/>
  <c r="AK3737" i="7"/>
  <c r="AJ3737" i="7"/>
  <c r="AI3737" i="7"/>
  <c r="AX3736" i="7"/>
  <c r="AW3736" i="7"/>
  <c r="AV3736" i="7"/>
  <c r="AU3736" i="7"/>
  <c r="AT3736" i="7"/>
  <c r="AS3736" i="7"/>
  <c r="AR3736" i="7"/>
  <c r="AQ3736" i="7"/>
  <c r="AP3736" i="7"/>
  <c r="AO3736" i="7"/>
  <c r="AN3736" i="7"/>
  <c r="AM3736" i="7"/>
  <c r="AL3736" i="7"/>
  <c r="AK3736" i="7"/>
  <c r="AJ3736" i="7"/>
  <c r="AI3736" i="7"/>
  <c r="AX3735" i="7"/>
  <c r="AW3735" i="7"/>
  <c r="AV3735" i="7"/>
  <c r="AU3735" i="7"/>
  <c r="AT3735" i="7"/>
  <c r="AS3735" i="7"/>
  <c r="AR3735" i="7"/>
  <c r="AQ3735" i="7"/>
  <c r="AP3735" i="7"/>
  <c r="AO3735" i="7"/>
  <c r="AN3735" i="7"/>
  <c r="AM3735" i="7"/>
  <c r="AL3735" i="7"/>
  <c r="AK3735" i="7"/>
  <c r="AJ3735" i="7"/>
  <c r="AI3735" i="7"/>
  <c r="AX3734" i="7"/>
  <c r="AW3734" i="7"/>
  <c r="AV3734" i="7"/>
  <c r="AU3734" i="7"/>
  <c r="AT3734" i="7"/>
  <c r="AS3734" i="7"/>
  <c r="AR3734" i="7"/>
  <c r="AQ3734" i="7"/>
  <c r="AP3734" i="7"/>
  <c r="AO3734" i="7"/>
  <c r="AN3734" i="7"/>
  <c r="AM3734" i="7"/>
  <c r="AL3734" i="7"/>
  <c r="AK3734" i="7"/>
  <c r="AJ3734" i="7"/>
  <c r="AI3734" i="7"/>
  <c r="AX3733" i="7"/>
  <c r="AW3733" i="7"/>
  <c r="AV3733" i="7"/>
  <c r="AU3733" i="7"/>
  <c r="AT3733" i="7"/>
  <c r="AS3733" i="7"/>
  <c r="AR3733" i="7"/>
  <c r="AQ3733" i="7"/>
  <c r="AP3733" i="7"/>
  <c r="AO3733" i="7"/>
  <c r="AN3733" i="7"/>
  <c r="AM3733" i="7"/>
  <c r="AL3733" i="7"/>
  <c r="AK3733" i="7"/>
  <c r="AJ3733" i="7"/>
  <c r="AI3733" i="7"/>
  <c r="AX3732" i="7"/>
  <c r="AW3732" i="7"/>
  <c r="AV3732" i="7"/>
  <c r="AU3732" i="7"/>
  <c r="AT3732" i="7"/>
  <c r="AS3732" i="7"/>
  <c r="AR3732" i="7"/>
  <c r="AQ3732" i="7"/>
  <c r="AP3732" i="7"/>
  <c r="AO3732" i="7"/>
  <c r="AN3732" i="7"/>
  <c r="AM3732" i="7"/>
  <c r="AL3732" i="7"/>
  <c r="AK3732" i="7"/>
  <c r="AJ3732" i="7"/>
  <c r="AI3732" i="7"/>
  <c r="AX3731" i="7"/>
  <c r="AW3731" i="7"/>
  <c r="AV3731" i="7"/>
  <c r="AU3731" i="7"/>
  <c r="AT3731" i="7"/>
  <c r="AS3731" i="7"/>
  <c r="AR3731" i="7"/>
  <c r="AQ3731" i="7"/>
  <c r="AP3731" i="7"/>
  <c r="AO3731" i="7"/>
  <c r="AN3731" i="7"/>
  <c r="AM3731" i="7"/>
  <c r="AL3731" i="7"/>
  <c r="AK3731" i="7"/>
  <c r="AJ3731" i="7"/>
  <c r="AI3731" i="7"/>
  <c r="AX3730" i="7"/>
  <c r="AW3730" i="7"/>
  <c r="AV3730" i="7"/>
  <c r="AU3730" i="7"/>
  <c r="AT3730" i="7"/>
  <c r="AS3730" i="7"/>
  <c r="AR3730" i="7"/>
  <c r="AQ3730" i="7"/>
  <c r="AP3730" i="7"/>
  <c r="AO3730" i="7"/>
  <c r="AN3730" i="7"/>
  <c r="AM3730" i="7"/>
  <c r="AL3730" i="7"/>
  <c r="AK3730" i="7"/>
  <c r="AJ3730" i="7"/>
  <c r="AI3730" i="7"/>
  <c r="AX3729" i="7"/>
  <c r="AW3729" i="7"/>
  <c r="AV3729" i="7"/>
  <c r="AU3729" i="7"/>
  <c r="AT3729" i="7"/>
  <c r="AS3729" i="7"/>
  <c r="AR3729" i="7"/>
  <c r="AQ3729" i="7"/>
  <c r="AP3729" i="7"/>
  <c r="AO3729" i="7"/>
  <c r="AN3729" i="7"/>
  <c r="AM3729" i="7"/>
  <c r="AL3729" i="7"/>
  <c r="AK3729" i="7"/>
  <c r="AJ3729" i="7"/>
  <c r="AI3729" i="7"/>
  <c r="AX3728" i="7"/>
  <c r="AW3728" i="7"/>
  <c r="AV3728" i="7"/>
  <c r="AU3728" i="7"/>
  <c r="AT3728" i="7"/>
  <c r="AS3728" i="7"/>
  <c r="AR3728" i="7"/>
  <c r="AQ3728" i="7"/>
  <c r="AP3728" i="7"/>
  <c r="AO3728" i="7"/>
  <c r="AN3728" i="7"/>
  <c r="AM3728" i="7"/>
  <c r="AL3728" i="7"/>
  <c r="AK3728" i="7"/>
  <c r="AJ3728" i="7"/>
  <c r="AI3728" i="7"/>
  <c r="AX3727" i="7"/>
  <c r="AW3727" i="7"/>
  <c r="AV3727" i="7"/>
  <c r="AU3727" i="7"/>
  <c r="AT3727" i="7"/>
  <c r="AS3727" i="7"/>
  <c r="AR3727" i="7"/>
  <c r="AQ3727" i="7"/>
  <c r="AP3727" i="7"/>
  <c r="AO3727" i="7"/>
  <c r="AN3727" i="7"/>
  <c r="AM3727" i="7"/>
  <c r="AL3727" i="7"/>
  <c r="AK3727" i="7"/>
  <c r="AJ3727" i="7"/>
  <c r="AI3727" i="7"/>
  <c r="AX3726" i="7"/>
  <c r="AW3726" i="7"/>
  <c r="AV3726" i="7"/>
  <c r="AU3726" i="7"/>
  <c r="AT3726" i="7"/>
  <c r="AS3726" i="7"/>
  <c r="AR3726" i="7"/>
  <c r="AQ3726" i="7"/>
  <c r="AP3726" i="7"/>
  <c r="AO3726" i="7"/>
  <c r="AN3726" i="7"/>
  <c r="AM3726" i="7"/>
  <c r="AL3726" i="7"/>
  <c r="AK3726" i="7"/>
  <c r="AJ3726" i="7"/>
  <c r="AI3726" i="7"/>
  <c r="AX3725" i="7"/>
  <c r="AW3725" i="7"/>
  <c r="AV3725" i="7"/>
  <c r="AU3725" i="7"/>
  <c r="AT3725" i="7"/>
  <c r="AS3725" i="7"/>
  <c r="AR3725" i="7"/>
  <c r="AQ3725" i="7"/>
  <c r="AP3725" i="7"/>
  <c r="AO3725" i="7"/>
  <c r="AN3725" i="7"/>
  <c r="AM3725" i="7"/>
  <c r="AL3725" i="7"/>
  <c r="AK3725" i="7"/>
  <c r="AJ3725" i="7"/>
  <c r="AI3725" i="7"/>
  <c r="AX3724" i="7"/>
  <c r="AW3724" i="7"/>
  <c r="AV3724" i="7"/>
  <c r="AU3724" i="7"/>
  <c r="AT3724" i="7"/>
  <c r="AS3724" i="7"/>
  <c r="AR3724" i="7"/>
  <c r="AQ3724" i="7"/>
  <c r="AP3724" i="7"/>
  <c r="AO3724" i="7"/>
  <c r="AN3724" i="7"/>
  <c r="AM3724" i="7"/>
  <c r="AL3724" i="7"/>
  <c r="AK3724" i="7"/>
  <c r="AJ3724" i="7"/>
  <c r="AI3724" i="7"/>
  <c r="AX3723" i="7"/>
  <c r="AW3723" i="7"/>
  <c r="AV3723" i="7"/>
  <c r="AU3723" i="7"/>
  <c r="AT3723" i="7"/>
  <c r="AS3723" i="7"/>
  <c r="AR3723" i="7"/>
  <c r="AQ3723" i="7"/>
  <c r="AP3723" i="7"/>
  <c r="AO3723" i="7"/>
  <c r="AN3723" i="7"/>
  <c r="AM3723" i="7"/>
  <c r="AL3723" i="7"/>
  <c r="AK3723" i="7"/>
  <c r="AJ3723" i="7"/>
  <c r="AI3723" i="7"/>
  <c r="AX3722" i="7"/>
  <c r="AW3722" i="7"/>
  <c r="AV3722" i="7"/>
  <c r="AU3722" i="7"/>
  <c r="AT3722" i="7"/>
  <c r="AS3722" i="7"/>
  <c r="AR3722" i="7"/>
  <c r="AQ3722" i="7"/>
  <c r="AP3722" i="7"/>
  <c r="AO3722" i="7"/>
  <c r="AN3722" i="7"/>
  <c r="AM3722" i="7"/>
  <c r="AL3722" i="7"/>
  <c r="AK3722" i="7"/>
  <c r="AJ3722" i="7"/>
  <c r="AI3722" i="7"/>
  <c r="AX3721" i="7"/>
  <c r="AW3721" i="7"/>
  <c r="AV3721" i="7"/>
  <c r="AU3721" i="7"/>
  <c r="AT3721" i="7"/>
  <c r="AS3721" i="7"/>
  <c r="AR3721" i="7"/>
  <c r="AQ3721" i="7"/>
  <c r="AP3721" i="7"/>
  <c r="AO3721" i="7"/>
  <c r="AN3721" i="7"/>
  <c r="AM3721" i="7"/>
  <c r="AL3721" i="7"/>
  <c r="AK3721" i="7"/>
  <c r="AJ3721" i="7"/>
  <c r="AI3721" i="7"/>
  <c r="AX3720" i="7"/>
  <c r="AW3720" i="7"/>
  <c r="AV3720" i="7"/>
  <c r="AU3720" i="7"/>
  <c r="AT3720" i="7"/>
  <c r="AS3720" i="7"/>
  <c r="AR3720" i="7"/>
  <c r="AQ3720" i="7"/>
  <c r="AP3720" i="7"/>
  <c r="AO3720" i="7"/>
  <c r="AN3720" i="7"/>
  <c r="AM3720" i="7"/>
  <c r="AL3720" i="7"/>
  <c r="AK3720" i="7"/>
  <c r="AJ3720" i="7"/>
  <c r="AI3720" i="7"/>
  <c r="AX3719" i="7"/>
  <c r="AW3719" i="7"/>
  <c r="AV3719" i="7"/>
  <c r="AU3719" i="7"/>
  <c r="AT3719" i="7"/>
  <c r="AS3719" i="7"/>
  <c r="AR3719" i="7"/>
  <c r="AQ3719" i="7"/>
  <c r="AP3719" i="7"/>
  <c r="AO3719" i="7"/>
  <c r="AN3719" i="7"/>
  <c r="AM3719" i="7"/>
  <c r="AL3719" i="7"/>
  <c r="AK3719" i="7"/>
  <c r="AJ3719" i="7"/>
  <c r="AI3719" i="7"/>
  <c r="AX3718" i="7"/>
  <c r="AW3718" i="7"/>
  <c r="AV3718" i="7"/>
  <c r="AU3718" i="7"/>
  <c r="AT3718" i="7"/>
  <c r="AS3718" i="7"/>
  <c r="AR3718" i="7"/>
  <c r="AQ3718" i="7"/>
  <c r="AP3718" i="7"/>
  <c r="AO3718" i="7"/>
  <c r="AN3718" i="7"/>
  <c r="AM3718" i="7"/>
  <c r="AL3718" i="7"/>
  <c r="AK3718" i="7"/>
  <c r="AJ3718" i="7"/>
  <c r="AI3718" i="7"/>
  <c r="AX3717" i="7"/>
  <c r="AW3717" i="7"/>
  <c r="AV3717" i="7"/>
  <c r="AU3717" i="7"/>
  <c r="AT3717" i="7"/>
  <c r="AS3717" i="7"/>
  <c r="AR3717" i="7"/>
  <c r="AQ3717" i="7"/>
  <c r="AP3717" i="7"/>
  <c r="AO3717" i="7"/>
  <c r="AN3717" i="7"/>
  <c r="AM3717" i="7"/>
  <c r="AL3717" i="7"/>
  <c r="AK3717" i="7"/>
  <c r="AJ3717" i="7"/>
  <c r="AI3717" i="7"/>
  <c r="AX3716" i="7"/>
  <c r="AW3716" i="7"/>
  <c r="AV3716" i="7"/>
  <c r="AU3716" i="7"/>
  <c r="AT3716" i="7"/>
  <c r="AS3716" i="7"/>
  <c r="AR3716" i="7"/>
  <c r="AQ3716" i="7"/>
  <c r="AP3716" i="7"/>
  <c r="AO3716" i="7"/>
  <c r="AN3716" i="7"/>
  <c r="AM3716" i="7"/>
  <c r="AL3716" i="7"/>
  <c r="AK3716" i="7"/>
  <c r="AJ3716" i="7"/>
  <c r="AI3716" i="7"/>
  <c r="AX3715" i="7"/>
  <c r="AW3715" i="7"/>
  <c r="AV3715" i="7"/>
  <c r="AU3715" i="7"/>
  <c r="AT3715" i="7"/>
  <c r="AS3715" i="7"/>
  <c r="AR3715" i="7"/>
  <c r="AQ3715" i="7"/>
  <c r="AP3715" i="7"/>
  <c r="AO3715" i="7"/>
  <c r="AN3715" i="7"/>
  <c r="AM3715" i="7"/>
  <c r="AL3715" i="7"/>
  <c r="AK3715" i="7"/>
  <c r="AJ3715" i="7"/>
  <c r="AI3715" i="7"/>
  <c r="AX3714" i="7"/>
  <c r="AW3714" i="7"/>
  <c r="AV3714" i="7"/>
  <c r="AU3714" i="7"/>
  <c r="AT3714" i="7"/>
  <c r="AS3714" i="7"/>
  <c r="AR3714" i="7"/>
  <c r="AQ3714" i="7"/>
  <c r="AP3714" i="7"/>
  <c r="AO3714" i="7"/>
  <c r="AN3714" i="7"/>
  <c r="AM3714" i="7"/>
  <c r="AL3714" i="7"/>
  <c r="AK3714" i="7"/>
  <c r="AJ3714" i="7"/>
  <c r="AI3714" i="7"/>
  <c r="AX3713" i="7"/>
  <c r="AW3713" i="7"/>
  <c r="AV3713" i="7"/>
  <c r="AU3713" i="7"/>
  <c r="AT3713" i="7"/>
  <c r="AS3713" i="7"/>
  <c r="AR3713" i="7"/>
  <c r="AQ3713" i="7"/>
  <c r="AP3713" i="7"/>
  <c r="AO3713" i="7"/>
  <c r="AN3713" i="7"/>
  <c r="AM3713" i="7"/>
  <c r="AL3713" i="7"/>
  <c r="AK3713" i="7"/>
  <c r="AJ3713" i="7"/>
  <c r="AI3713" i="7"/>
  <c r="AX3712" i="7"/>
  <c r="AW3712" i="7"/>
  <c r="AV3712" i="7"/>
  <c r="AU3712" i="7"/>
  <c r="AT3712" i="7"/>
  <c r="AS3712" i="7"/>
  <c r="AR3712" i="7"/>
  <c r="AQ3712" i="7"/>
  <c r="AP3712" i="7"/>
  <c r="AO3712" i="7"/>
  <c r="AN3712" i="7"/>
  <c r="AM3712" i="7"/>
  <c r="AL3712" i="7"/>
  <c r="AK3712" i="7"/>
  <c r="AJ3712" i="7"/>
  <c r="AI3712" i="7"/>
  <c r="AX3711" i="7"/>
  <c r="AW3711" i="7"/>
  <c r="AV3711" i="7"/>
  <c r="AU3711" i="7"/>
  <c r="AT3711" i="7"/>
  <c r="AS3711" i="7"/>
  <c r="AR3711" i="7"/>
  <c r="AQ3711" i="7"/>
  <c r="AP3711" i="7"/>
  <c r="AO3711" i="7"/>
  <c r="AN3711" i="7"/>
  <c r="AM3711" i="7"/>
  <c r="AL3711" i="7"/>
  <c r="AK3711" i="7"/>
  <c r="AJ3711" i="7"/>
  <c r="AI3711" i="7"/>
  <c r="AX3710" i="7"/>
  <c r="AW3710" i="7"/>
  <c r="AV3710" i="7"/>
  <c r="AU3710" i="7"/>
  <c r="AT3710" i="7"/>
  <c r="AS3710" i="7"/>
  <c r="AR3710" i="7"/>
  <c r="AQ3710" i="7"/>
  <c r="AP3710" i="7"/>
  <c r="AO3710" i="7"/>
  <c r="AN3710" i="7"/>
  <c r="AM3710" i="7"/>
  <c r="AL3710" i="7"/>
  <c r="AK3710" i="7"/>
  <c r="AJ3710" i="7"/>
  <c r="AI3710" i="7"/>
  <c r="AX3709" i="7"/>
  <c r="AW3709" i="7"/>
  <c r="AV3709" i="7"/>
  <c r="AU3709" i="7"/>
  <c r="AT3709" i="7"/>
  <c r="AS3709" i="7"/>
  <c r="AR3709" i="7"/>
  <c r="AQ3709" i="7"/>
  <c r="AP3709" i="7"/>
  <c r="AO3709" i="7"/>
  <c r="AN3709" i="7"/>
  <c r="AM3709" i="7"/>
  <c r="AL3709" i="7"/>
  <c r="AK3709" i="7"/>
  <c r="AJ3709" i="7"/>
  <c r="AI3709" i="7"/>
  <c r="AX3708" i="7"/>
  <c r="AW3708" i="7"/>
  <c r="AV3708" i="7"/>
  <c r="AU3708" i="7"/>
  <c r="AT3708" i="7"/>
  <c r="AS3708" i="7"/>
  <c r="AR3708" i="7"/>
  <c r="AQ3708" i="7"/>
  <c r="AP3708" i="7"/>
  <c r="AO3708" i="7"/>
  <c r="AN3708" i="7"/>
  <c r="AM3708" i="7"/>
  <c r="AL3708" i="7"/>
  <c r="AK3708" i="7"/>
  <c r="AJ3708" i="7"/>
  <c r="AI3708" i="7"/>
  <c r="AX3707" i="7"/>
  <c r="AW3707" i="7"/>
  <c r="AV3707" i="7"/>
  <c r="AU3707" i="7"/>
  <c r="AT3707" i="7"/>
  <c r="AS3707" i="7"/>
  <c r="AR3707" i="7"/>
  <c r="AQ3707" i="7"/>
  <c r="AP3707" i="7"/>
  <c r="AO3707" i="7"/>
  <c r="AN3707" i="7"/>
  <c r="AM3707" i="7"/>
  <c r="AL3707" i="7"/>
  <c r="AK3707" i="7"/>
  <c r="AJ3707" i="7"/>
  <c r="AI3707" i="7"/>
  <c r="AX3706" i="7"/>
  <c r="AW3706" i="7"/>
  <c r="AV3706" i="7"/>
  <c r="AU3706" i="7"/>
  <c r="AT3706" i="7"/>
  <c r="AS3706" i="7"/>
  <c r="AR3706" i="7"/>
  <c r="AQ3706" i="7"/>
  <c r="AP3706" i="7"/>
  <c r="AO3706" i="7"/>
  <c r="AN3706" i="7"/>
  <c r="AM3706" i="7"/>
  <c r="AL3706" i="7"/>
  <c r="AK3706" i="7"/>
  <c r="AJ3706" i="7"/>
  <c r="AI3706" i="7"/>
  <c r="AX3705" i="7"/>
  <c r="AW3705" i="7"/>
  <c r="AV3705" i="7"/>
  <c r="AU3705" i="7"/>
  <c r="AT3705" i="7"/>
  <c r="AS3705" i="7"/>
  <c r="AR3705" i="7"/>
  <c r="AQ3705" i="7"/>
  <c r="AP3705" i="7"/>
  <c r="AO3705" i="7"/>
  <c r="AN3705" i="7"/>
  <c r="AM3705" i="7"/>
  <c r="AL3705" i="7"/>
  <c r="AK3705" i="7"/>
  <c r="AJ3705" i="7"/>
  <c r="AI3705" i="7"/>
  <c r="AX3704" i="7"/>
  <c r="AW3704" i="7"/>
  <c r="AV3704" i="7"/>
  <c r="AU3704" i="7"/>
  <c r="AT3704" i="7"/>
  <c r="AS3704" i="7"/>
  <c r="AR3704" i="7"/>
  <c r="AQ3704" i="7"/>
  <c r="AP3704" i="7"/>
  <c r="AO3704" i="7"/>
  <c r="AN3704" i="7"/>
  <c r="AM3704" i="7"/>
  <c r="AL3704" i="7"/>
  <c r="AK3704" i="7"/>
  <c r="AJ3704" i="7"/>
  <c r="AI3704" i="7"/>
  <c r="AX3703" i="7"/>
  <c r="AW3703" i="7"/>
  <c r="AV3703" i="7"/>
  <c r="AU3703" i="7"/>
  <c r="AT3703" i="7"/>
  <c r="AS3703" i="7"/>
  <c r="AR3703" i="7"/>
  <c r="AQ3703" i="7"/>
  <c r="AP3703" i="7"/>
  <c r="AO3703" i="7"/>
  <c r="AN3703" i="7"/>
  <c r="AM3703" i="7"/>
  <c r="AL3703" i="7"/>
  <c r="AK3703" i="7"/>
  <c r="AJ3703" i="7"/>
  <c r="AI3703" i="7"/>
  <c r="AX3702" i="7"/>
  <c r="AW3702" i="7"/>
  <c r="AV3702" i="7"/>
  <c r="AU3702" i="7"/>
  <c r="AT3702" i="7"/>
  <c r="AS3702" i="7"/>
  <c r="AR3702" i="7"/>
  <c r="AQ3702" i="7"/>
  <c r="AP3702" i="7"/>
  <c r="AO3702" i="7"/>
  <c r="AN3702" i="7"/>
  <c r="AM3702" i="7"/>
  <c r="AL3702" i="7"/>
  <c r="AK3702" i="7"/>
  <c r="AJ3702" i="7"/>
  <c r="AI3702" i="7"/>
  <c r="AX3701" i="7"/>
  <c r="AW3701" i="7"/>
  <c r="AV3701" i="7"/>
  <c r="AU3701" i="7"/>
  <c r="AT3701" i="7"/>
  <c r="AS3701" i="7"/>
  <c r="AR3701" i="7"/>
  <c r="AQ3701" i="7"/>
  <c r="AP3701" i="7"/>
  <c r="AO3701" i="7"/>
  <c r="AN3701" i="7"/>
  <c r="AM3701" i="7"/>
  <c r="AL3701" i="7"/>
  <c r="AK3701" i="7"/>
  <c r="AJ3701" i="7"/>
  <c r="AI3701" i="7"/>
  <c r="AX3700" i="7"/>
  <c r="AW3700" i="7"/>
  <c r="AV3700" i="7"/>
  <c r="AU3700" i="7"/>
  <c r="AT3700" i="7"/>
  <c r="AS3700" i="7"/>
  <c r="AR3700" i="7"/>
  <c r="AQ3700" i="7"/>
  <c r="AP3700" i="7"/>
  <c r="AO3700" i="7"/>
  <c r="AN3700" i="7"/>
  <c r="AM3700" i="7"/>
  <c r="AL3700" i="7"/>
  <c r="AK3700" i="7"/>
  <c r="AJ3700" i="7"/>
  <c r="AI3700" i="7"/>
  <c r="AX3699" i="7"/>
  <c r="AW3699" i="7"/>
  <c r="AV3699" i="7"/>
  <c r="AU3699" i="7"/>
  <c r="AT3699" i="7"/>
  <c r="AS3699" i="7"/>
  <c r="AR3699" i="7"/>
  <c r="AQ3699" i="7"/>
  <c r="AP3699" i="7"/>
  <c r="AO3699" i="7"/>
  <c r="AN3699" i="7"/>
  <c r="AM3699" i="7"/>
  <c r="AL3699" i="7"/>
  <c r="AK3699" i="7"/>
  <c r="AJ3699" i="7"/>
  <c r="AI3699" i="7"/>
  <c r="AX3698" i="7"/>
  <c r="AW3698" i="7"/>
  <c r="AV3698" i="7"/>
  <c r="AU3698" i="7"/>
  <c r="AT3698" i="7"/>
  <c r="AS3698" i="7"/>
  <c r="AR3698" i="7"/>
  <c r="AQ3698" i="7"/>
  <c r="AP3698" i="7"/>
  <c r="AO3698" i="7"/>
  <c r="AN3698" i="7"/>
  <c r="AM3698" i="7"/>
  <c r="AL3698" i="7"/>
  <c r="AK3698" i="7"/>
  <c r="AJ3698" i="7"/>
  <c r="AI3698" i="7"/>
  <c r="AX3697" i="7"/>
  <c r="AW3697" i="7"/>
  <c r="AV3697" i="7"/>
  <c r="AU3697" i="7"/>
  <c r="AT3697" i="7"/>
  <c r="AS3697" i="7"/>
  <c r="AR3697" i="7"/>
  <c r="AQ3697" i="7"/>
  <c r="AP3697" i="7"/>
  <c r="AO3697" i="7"/>
  <c r="AN3697" i="7"/>
  <c r="AM3697" i="7"/>
  <c r="AL3697" i="7"/>
  <c r="AK3697" i="7"/>
  <c r="AJ3697" i="7"/>
  <c r="AI3697" i="7"/>
  <c r="AX3696" i="7"/>
  <c r="AW3696" i="7"/>
  <c r="AV3696" i="7"/>
  <c r="AU3696" i="7"/>
  <c r="AT3696" i="7"/>
  <c r="AS3696" i="7"/>
  <c r="AR3696" i="7"/>
  <c r="AQ3696" i="7"/>
  <c r="AP3696" i="7"/>
  <c r="AO3696" i="7"/>
  <c r="AN3696" i="7"/>
  <c r="AM3696" i="7"/>
  <c r="AL3696" i="7"/>
  <c r="AK3696" i="7"/>
  <c r="AJ3696" i="7"/>
  <c r="AI3696" i="7"/>
  <c r="AX3695" i="7"/>
  <c r="AW3695" i="7"/>
  <c r="AV3695" i="7"/>
  <c r="AU3695" i="7"/>
  <c r="AT3695" i="7"/>
  <c r="AS3695" i="7"/>
  <c r="AR3695" i="7"/>
  <c r="AQ3695" i="7"/>
  <c r="AP3695" i="7"/>
  <c r="AO3695" i="7"/>
  <c r="AN3695" i="7"/>
  <c r="AM3695" i="7"/>
  <c r="AL3695" i="7"/>
  <c r="AK3695" i="7"/>
  <c r="AJ3695" i="7"/>
  <c r="AI3695" i="7"/>
  <c r="AX3694" i="7"/>
  <c r="AW3694" i="7"/>
  <c r="AV3694" i="7"/>
  <c r="AU3694" i="7"/>
  <c r="AT3694" i="7"/>
  <c r="AS3694" i="7"/>
  <c r="AR3694" i="7"/>
  <c r="AQ3694" i="7"/>
  <c r="AP3694" i="7"/>
  <c r="AO3694" i="7"/>
  <c r="AN3694" i="7"/>
  <c r="AM3694" i="7"/>
  <c r="AL3694" i="7"/>
  <c r="AK3694" i="7"/>
  <c r="AJ3694" i="7"/>
  <c r="AI3694" i="7"/>
  <c r="AX3693" i="7"/>
  <c r="AW3693" i="7"/>
  <c r="AV3693" i="7"/>
  <c r="AU3693" i="7"/>
  <c r="AT3693" i="7"/>
  <c r="AS3693" i="7"/>
  <c r="AR3693" i="7"/>
  <c r="AQ3693" i="7"/>
  <c r="AP3693" i="7"/>
  <c r="AO3693" i="7"/>
  <c r="AN3693" i="7"/>
  <c r="AM3693" i="7"/>
  <c r="AL3693" i="7"/>
  <c r="AK3693" i="7"/>
  <c r="AJ3693" i="7"/>
  <c r="AI3693" i="7"/>
  <c r="AX3692" i="7"/>
  <c r="AW3692" i="7"/>
  <c r="AV3692" i="7"/>
  <c r="AU3692" i="7"/>
  <c r="AT3692" i="7"/>
  <c r="AS3692" i="7"/>
  <c r="AR3692" i="7"/>
  <c r="AQ3692" i="7"/>
  <c r="AP3692" i="7"/>
  <c r="AO3692" i="7"/>
  <c r="AN3692" i="7"/>
  <c r="AM3692" i="7"/>
  <c r="AL3692" i="7"/>
  <c r="AK3692" i="7"/>
  <c r="AJ3692" i="7"/>
  <c r="AI3692" i="7"/>
  <c r="AX3691" i="7"/>
  <c r="AW3691" i="7"/>
  <c r="AV3691" i="7"/>
  <c r="AU3691" i="7"/>
  <c r="AT3691" i="7"/>
  <c r="AS3691" i="7"/>
  <c r="AR3691" i="7"/>
  <c r="AQ3691" i="7"/>
  <c r="AP3691" i="7"/>
  <c r="AO3691" i="7"/>
  <c r="AN3691" i="7"/>
  <c r="AM3691" i="7"/>
  <c r="AL3691" i="7"/>
  <c r="AK3691" i="7"/>
  <c r="AJ3691" i="7"/>
  <c r="AI3691" i="7"/>
  <c r="AX3690" i="7"/>
  <c r="AW3690" i="7"/>
  <c r="AV3690" i="7"/>
  <c r="AU3690" i="7"/>
  <c r="AT3690" i="7"/>
  <c r="AS3690" i="7"/>
  <c r="AR3690" i="7"/>
  <c r="AQ3690" i="7"/>
  <c r="AP3690" i="7"/>
  <c r="AO3690" i="7"/>
  <c r="AN3690" i="7"/>
  <c r="AM3690" i="7"/>
  <c r="AL3690" i="7"/>
  <c r="AK3690" i="7"/>
  <c r="AJ3690" i="7"/>
  <c r="AI3690" i="7"/>
  <c r="AX3689" i="7"/>
  <c r="AW3689" i="7"/>
  <c r="AV3689" i="7"/>
  <c r="AU3689" i="7"/>
  <c r="AT3689" i="7"/>
  <c r="AS3689" i="7"/>
  <c r="AR3689" i="7"/>
  <c r="AQ3689" i="7"/>
  <c r="AP3689" i="7"/>
  <c r="AO3689" i="7"/>
  <c r="AN3689" i="7"/>
  <c r="AM3689" i="7"/>
  <c r="AL3689" i="7"/>
  <c r="AK3689" i="7"/>
  <c r="AJ3689" i="7"/>
  <c r="AI3689" i="7"/>
  <c r="AX3688" i="7"/>
  <c r="AW3688" i="7"/>
  <c r="AV3688" i="7"/>
  <c r="AU3688" i="7"/>
  <c r="AT3688" i="7"/>
  <c r="AS3688" i="7"/>
  <c r="AR3688" i="7"/>
  <c r="AQ3688" i="7"/>
  <c r="AP3688" i="7"/>
  <c r="AO3688" i="7"/>
  <c r="AN3688" i="7"/>
  <c r="AM3688" i="7"/>
  <c r="AL3688" i="7"/>
  <c r="AK3688" i="7"/>
  <c r="AJ3688" i="7"/>
  <c r="AI3688" i="7"/>
  <c r="AX3687" i="7"/>
  <c r="AW3687" i="7"/>
  <c r="AV3687" i="7"/>
  <c r="AU3687" i="7"/>
  <c r="AT3687" i="7"/>
  <c r="AS3687" i="7"/>
  <c r="AR3687" i="7"/>
  <c r="AQ3687" i="7"/>
  <c r="AP3687" i="7"/>
  <c r="AO3687" i="7"/>
  <c r="AN3687" i="7"/>
  <c r="AM3687" i="7"/>
  <c r="AL3687" i="7"/>
  <c r="AK3687" i="7"/>
  <c r="AJ3687" i="7"/>
  <c r="AI3687" i="7"/>
  <c r="AX3686" i="7"/>
  <c r="AW3686" i="7"/>
  <c r="AV3686" i="7"/>
  <c r="AU3686" i="7"/>
  <c r="AT3686" i="7"/>
  <c r="AS3686" i="7"/>
  <c r="AR3686" i="7"/>
  <c r="AQ3686" i="7"/>
  <c r="AP3686" i="7"/>
  <c r="AO3686" i="7"/>
  <c r="AN3686" i="7"/>
  <c r="AM3686" i="7"/>
  <c r="AL3686" i="7"/>
  <c r="AK3686" i="7"/>
  <c r="AJ3686" i="7"/>
  <c r="AI3686" i="7"/>
  <c r="AX3685" i="7"/>
  <c r="AW3685" i="7"/>
  <c r="AV3685" i="7"/>
  <c r="AU3685" i="7"/>
  <c r="AT3685" i="7"/>
  <c r="AS3685" i="7"/>
  <c r="AR3685" i="7"/>
  <c r="AQ3685" i="7"/>
  <c r="AP3685" i="7"/>
  <c r="AO3685" i="7"/>
  <c r="AN3685" i="7"/>
  <c r="AM3685" i="7"/>
  <c r="AL3685" i="7"/>
  <c r="AK3685" i="7"/>
  <c r="AJ3685" i="7"/>
  <c r="AI3685" i="7"/>
  <c r="AX3684" i="7"/>
  <c r="AW3684" i="7"/>
  <c r="AV3684" i="7"/>
  <c r="AU3684" i="7"/>
  <c r="AT3684" i="7"/>
  <c r="AS3684" i="7"/>
  <c r="AR3684" i="7"/>
  <c r="AQ3684" i="7"/>
  <c r="AP3684" i="7"/>
  <c r="AO3684" i="7"/>
  <c r="AN3684" i="7"/>
  <c r="AM3684" i="7"/>
  <c r="AL3684" i="7"/>
  <c r="AK3684" i="7"/>
  <c r="AJ3684" i="7"/>
  <c r="AI3684" i="7"/>
  <c r="AX3683" i="7"/>
  <c r="AW3683" i="7"/>
  <c r="AV3683" i="7"/>
  <c r="AU3683" i="7"/>
  <c r="AT3683" i="7"/>
  <c r="AS3683" i="7"/>
  <c r="AR3683" i="7"/>
  <c r="AQ3683" i="7"/>
  <c r="AP3683" i="7"/>
  <c r="AO3683" i="7"/>
  <c r="AN3683" i="7"/>
  <c r="AM3683" i="7"/>
  <c r="AL3683" i="7"/>
  <c r="AK3683" i="7"/>
  <c r="AJ3683" i="7"/>
  <c r="AI3683" i="7"/>
  <c r="AX3682" i="7"/>
  <c r="AW3682" i="7"/>
  <c r="AV3682" i="7"/>
  <c r="AU3682" i="7"/>
  <c r="AT3682" i="7"/>
  <c r="AS3682" i="7"/>
  <c r="AR3682" i="7"/>
  <c r="AQ3682" i="7"/>
  <c r="AP3682" i="7"/>
  <c r="AO3682" i="7"/>
  <c r="AN3682" i="7"/>
  <c r="AM3682" i="7"/>
  <c r="AL3682" i="7"/>
  <c r="AK3682" i="7"/>
  <c r="AJ3682" i="7"/>
  <c r="AI3682" i="7"/>
  <c r="AX3681" i="7"/>
  <c r="AW3681" i="7"/>
  <c r="AV3681" i="7"/>
  <c r="AU3681" i="7"/>
  <c r="AT3681" i="7"/>
  <c r="AS3681" i="7"/>
  <c r="AR3681" i="7"/>
  <c r="AQ3681" i="7"/>
  <c r="AP3681" i="7"/>
  <c r="AO3681" i="7"/>
  <c r="AN3681" i="7"/>
  <c r="AM3681" i="7"/>
  <c r="AL3681" i="7"/>
  <c r="AK3681" i="7"/>
  <c r="AJ3681" i="7"/>
  <c r="AI3681" i="7"/>
  <c r="AX3680" i="7"/>
  <c r="AW3680" i="7"/>
  <c r="AV3680" i="7"/>
  <c r="AU3680" i="7"/>
  <c r="AT3680" i="7"/>
  <c r="AS3680" i="7"/>
  <c r="AR3680" i="7"/>
  <c r="AQ3680" i="7"/>
  <c r="AP3680" i="7"/>
  <c r="AO3680" i="7"/>
  <c r="AN3680" i="7"/>
  <c r="AM3680" i="7"/>
  <c r="AL3680" i="7"/>
  <c r="AK3680" i="7"/>
  <c r="AJ3680" i="7"/>
  <c r="AI3680" i="7"/>
  <c r="AX3679" i="7"/>
  <c r="AW3679" i="7"/>
  <c r="AV3679" i="7"/>
  <c r="AU3679" i="7"/>
  <c r="AT3679" i="7"/>
  <c r="AS3679" i="7"/>
  <c r="AR3679" i="7"/>
  <c r="AQ3679" i="7"/>
  <c r="AP3679" i="7"/>
  <c r="AO3679" i="7"/>
  <c r="AN3679" i="7"/>
  <c r="AM3679" i="7"/>
  <c r="AL3679" i="7"/>
  <c r="AK3679" i="7"/>
  <c r="AJ3679" i="7"/>
  <c r="AI3679" i="7"/>
  <c r="AX3678" i="7"/>
  <c r="AW3678" i="7"/>
  <c r="AV3678" i="7"/>
  <c r="AU3678" i="7"/>
  <c r="AT3678" i="7"/>
  <c r="AS3678" i="7"/>
  <c r="AR3678" i="7"/>
  <c r="AQ3678" i="7"/>
  <c r="AP3678" i="7"/>
  <c r="AO3678" i="7"/>
  <c r="AN3678" i="7"/>
  <c r="AM3678" i="7"/>
  <c r="AL3678" i="7"/>
  <c r="AK3678" i="7"/>
  <c r="AJ3678" i="7"/>
  <c r="AI3678" i="7"/>
  <c r="AX3677" i="7"/>
  <c r="AW3677" i="7"/>
  <c r="AV3677" i="7"/>
  <c r="AU3677" i="7"/>
  <c r="AT3677" i="7"/>
  <c r="AS3677" i="7"/>
  <c r="AR3677" i="7"/>
  <c r="AQ3677" i="7"/>
  <c r="AP3677" i="7"/>
  <c r="AO3677" i="7"/>
  <c r="AN3677" i="7"/>
  <c r="AM3677" i="7"/>
  <c r="AL3677" i="7"/>
  <c r="AK3677" i="7"/>
  <c r="AJ3677" i="7"/>
  <c r="AI3677" i="7"/>
  <c r="AX3676" i="7"/>
  <c r="AW3676" i="7"/>
  <c r="AV3676" i="7"/>
  <c r="AU3676" i="7"/>
  <c r="AT3676" i="7"/>
  <c r="AS3676" i="7"/>
  <c r="AR3676" i="7"/>
  <c r="AQ3676" i="7"/>
  <c r="AP3676" i="7"/>
  <c r="AO3676" i="7"/>
  <c r="AN3676" i="7"/>
  <c r="AM3676" i="7"/>
  <c r="AL3676" i="7"/>
  <c r="AK3676" i="7"/>
  <c r="AJ3676" i="7"/>
  <c r="AI3676" i="7"/>
  <c r="AX3675" i="7"/>
  <c r="AW3675" i="7"/>
  <c r="AV3675" i="7"/>
  <c r="AU3675" i="7"/>
  <c r="AT3675" i="7"/>
  <c r="AS3675" i="7"/>
  <c r="AR3675" i="7"/>
  <c r="AQ3675" i="7"/>
  <c r="AP3675" i="7"/>
  <c r="AO3675" i="7"/>
  <c r="AN3675" i="7"/>
  <c r="AM3675" i="7"/>
  <c r="AL3675" i="7"/>
  <c r="AK3675" i="7"/>
  <c r="AJ3675" i="7"/>
  <c r="AI3675" i="7"/>
  <c r="AX3674" i="7"/>
  <c r="AW3674" i="7"/>
  <c r="AV3674" i="7"/>
  <c r="AU3674" i="7"/>
  <c r="AT3674" i="7"/>
  <c r="AS3674" i="7"/>
  <c r="AR3674" i="7"/>
  <c r="AQ3674" i="7"/>
  <c r="AP3674" i="7"/>
  <c r="AO3674" i="7"/>
  <c r="AN3674" i="7"/>
  <c r="AM3674" i="7"/>
  <c r="AL3674" i="7"/>
  <c r="AK3674" i="7"/>
  <c r="AJ3674" i="7"/>
  <c r="AI3674" i="7"/>
  <c r="AX3673" i="7"/>
  <c r="AW3673" i="7"/>
  <c r="AV3673" i="7"/>
  <c r="AU3673" i="7"/>
  <c r="AT3673" i="7"/>
  <c r="AS3673" i="7"/>
  <c r="AR3673" i="7"/>
  <c r="AQ3673" i="7"/>
  <c r="AP3673" i="7"/>
  <c r="AO3673" i="7"/>
  <c r="AN3673" i="7"/>
  <c r="AM3673" i="7"/>
  <c r="AL3673" i="7"/>
  <c r="AK3673" i="7"/>
  <c r="AJ3673" i="7"/>
  <c r="AI3673" i="7"/>
  <c r="AX3672" i="7"/>
  <c r="AW3672" i="7"/>
  <c r="AV3672" i="7"/>
  <c r="AU3672" i="7"/>
  <c r="AT3672" i="7"/>
  <c r="AS3672" i="7"/>
  <c r="AR3672" i="7"/>
  <c r="AQ3672" i="7"/>
  <c r="AP3672" i="7"/>
  <c r="AO3672" i="7"/>
  <c r="AN3672" i="7"/>
  <c r="AM3672" i="7"/>
  <c r="AL3672" i="7"/>
  <c r="AK3672" i="7"/>
  <c r="AJ3672" i="7"/>
  <c r="AI3672" i="7"/>
  <c r="AX3671" i="7"/>
  <c r="AW3671" i="7"/>
  <c r="AV3671" i="7"/>
  <c r="AU3671" i="7"/>
  <c r="AT3671" i="7"/>
  <c r="AS3671" i="7"/>
  <c r="AR3671" i="7"/>
  <c r="AQ3671" i="7"/>
  <c r="AP3671" i="7"/>
  <c r="AO3671" i="7"/>
  <c r="AN3671" i="7"/>
  <c r="AM3671" i="7"/>
  <c r="AL3671" i="7"/>
  <c r="AK3671" i="7"/>
  <c r="AJ3671" i="7"/>
  <c r="AI3671" i="7"/>
  <c r="AX3670" i="7"/>
  <c r="AW3670" i="7"/>
  <c r="AV3670" i="7"/>
  <c r="AU3670" i="7"/>
  <c r="AT3670" i="7"/>
  <c r="AS3670" i="7"/>
  <c r="AR3670" i="7"/>
  <c r="AQ3670" i="7"/>
  <c r="AP3670" i="7"/>
  <c r="AO3670" i="7"/>
  <c r="AN3670" i="7"/>
  <c r="AM3670" i="7"/>
  <c r="AL3670" i="7"/>
  <c r="AK3670" i="7"/>
  <c r="AJ3670" i="7"/>
  <c r="AI3670" i="7"/>
  <c r="AX3669" i="7"/>
  <c r="AW3669" i="7"/>
  <c r="AV3669" i="7"/>
  <c r="AU3669" i="7"/>
  <c r="AT3669" i="7"/>
  <c r="AS3669" i="7"/>
  <c r="AR3669" i="7"/>
  <c r="AQ3669" i="7"/>
  <c r="AP3669" i="7"/>
  <c r="AO3669" i="7"/>
  <c r="AN3669" i="7"/>
  <c r="AM3669" i="7"/>
  <c r="AL3669" i="7"/>
  <c r="AK3669" i="7"/>
  <c r="AJ3669" i="7"/>
  <c r="AI3669" i="7"/>
  <c r="AX3668" i="7"/>
  <c r="AW3668" i="7"/>
  <c r="AV3668" i="7"/>
  <c r="AU3668" i="7"/>
  <c r="AT3668" i="7"/>
  <c r="AS3668" i="7"/>
  <c r="AR3668" i="7"/>
  <c r="AQ3668" i="7"/>
  <c r="AP3668" i="7"/>
  <c r="AO3668" i="7"/>
  <c r="AN3668" i="7"/>
  <c r="AM3668" i="7"/>
  <c r="AL3668" i="7"/>
  <c r="AK3668" i="7"/>
  <c r="AJ3668" i="7"/>
  <c r="AI3668" i="7"/>
  <c r="AX3667" i="7"/>
  <c r="AW3667" i="7"/>
  <c r="AV3667" i="7"/>
  <c r="AU3667" i="7"/>
  <c r="AT3667" i="7"/>
  <c r="AS3667" i="7"/>
  <c r="AR3667" i="7"/>
  <c r="AQ3667" i="7"/>
  <c r="AP3667" i="7"/>
  <c r="AO3667" i="7"/>
  <c r="AN3667" i="7"/>
  <c r="AM3667" i="7"/>
  <c r="AL3667" i="7"/>
  <c r="AK3667" i="7"/>
  <c r="AJ3667" i="7"/>
  <c r="AI3667" i="7"/>
  <c r="AX3666" i="7"/>
  <c r="AW3666" i="7"/>
  <c r="AV3666" i="7"/>
  <c r="AU3666" i="7"/>
  <c r="AT3666" i="7"/>
  <c r="AS3666" i="7"/>
  <c r="AR3666" i="7"/>
  <c r="AQ3666" i="7"/>
  <c r="AP3666" i="7"/>
  <c r="AO3666" i="7"/>
  <c r="AN3666" i="7"/>
  <c r="AM3666" i="7"/>
  <c r="AL3666" i="7"/>
  <c r="AK3666" i="7"/>
  <c r="AJ3666" i="7"/>
  <c r="AI3666" i="7"/>
  <c r="AX3665" i="7"/>
  <c r="AW3665" i="7"/>
  <c r="AV3665" i="7"/>
  <c r="AU3665" i="7"/>
  <c r="AT3665" i="7"/>
  <c r="AS3665" i="7"/>
  <c r="AR3665" i="7"/>
  <c r="AQ3665" i="7"/>
  <c r="AP3665" i="7"/>
  <c r="AO3665" i="7"/>
  <c r="AN3665" i="7"/>
  <c r="AM3665" i="7"/>
  <c r="AL3665" i="7"/>
  <c r="AK3665" i="7"/>
  <c r="AJ3665" i="7"/>
  <c r="AI3665" i="7"/>
  <c r="AX3664" i="7"/>
  <c r="AW3664" i="7"/>
  <c r="AV3664" i="7"/>
  <c r="AU3664" i="7"/>
  <c r="AT3664" i="7"/>
  <c r="AS3664" i="7"/>
  <c r="AR3664" i="7"/>
  <c r="AQ3664" i="7"/>
  <c r="AP3664" i="7"/>
  <c r="AO3664" i="7"/>
  <c r="AN3664" i="7"/>
  <c r="AM3664" i="7"/>
  <c r="AL3664" i="7"/>
  <c r="AK3664" i="7"/>
  <c r="AJ3664" i="7"/>
  <c r="AI3664" i="7"/>
  <c r="AX3663" i="7"/>
  <c r="AW3663" i="7"/>
  <c r="AV3663" i="7"/>
  <c r="AU3663" i="7"/>
  <c r="AT3663" i="7"/>
  <c r="AS3663" i="7"/>
  <c r="AR3663" i="7"/>
  <c r="AQ3663" i="7"/>
  <c r="AP3663" i="7"/>
  <c r="AO3663" i="7"/>
  <c r="AN3663" i="7"/>
  <c r="AM3663" i="7"/>
  <c r="AL3663" i="7"/>
  <c r="AK3663" i="7"/>
  <c r="AJ3663" i="7"/>
  <c r="AI3663" i="7"/>
  <c r="AX3662" i="7"/>
  <c r="AW3662" i="7"/>
  <c r="AV3662" i="7"/>
  <c r="AU3662" i="7"/>
  <c r="AT3662" i="7"/>
  <c r="AS3662" i="7"/>
  <c r="AR3662" i="7"/>
  <c r="AQ3662" i="7"/>
  <c r="AP3662" i="7"/>
  <c r="AO3662" i="7"/>
  <c r="AN3662" i="7"/>
  <c r="AM3662" i="7"/>
  <c r="AL3662" i="7"/>
  <c r="AK3662" i="7"/>
  <c r="AJ3662" i="7"/>
  <c r="AI3662" i="7"/>
  <c r="AX3661" i="7"/>
  <c r="AW3661" i="7"/>
  <c r="AV3661" i="7"/>
  <c r="AU3661" i="7"/>
  <c r="AT3661" i="7"/>
  <c r="AS3661" i="7"/>
  <c r="AR3661" i="7"/>
  <c r="AQ3661" i="7"/>
  <c r="AP3661" i="7"/>
  <c r="AO3661" i="7"/>
  <c r="AN3661" i="7"/>
  <c r="AM3661" i="7"/>
  <c r="AL3661" i="7"/>
  <c r="AK3661" i="7"/>
  <c r="AJ3661" i="7"/>
  <c r="AI3661" i="7"/>
  <c r="AX3660" i="7"/>
  <c r="AW3660" i="7"/>
  <c r="AV3660" i="7"/>
  <c r="AU3660" i="7"/>
  <c r="AT3660" i="7"/>
  <c r="AS3660" i="7"/>
  <c r="AR3660" i="7"/>
  <c r="AQ3660" i="7"/>
  <c r="AP3660" i="7"/>
  <c r="AO3660" i="7"/>
  <c r="AN3660" i="7"/>
  <c r="AM3660" i="7"/>
  <c r="AL3660" i="7"/>
  <c r="AK3660" i="7"/>
  <c r="AJ3660" i="7"/>
  <c r="AI3660" i="7"/>
  <c r="AX3659" i="7"/>
  <c r="AW3659" i="7"/>
  <c r="AV3659" i="7"/>
  <c r="AU3659" i="7"/>
  <c r="AT3659" i="7"/>
  <c r="AS3659" i="7"/>
  <c r="AR3659" i="7"/>
  <c r="AQ3659" i="7"/>
  <c r="AP3659" i="7"/>
  <c r="AO3659" i="7"/>
  <c r="AN3659" i="7"/>
  <c r="AM3659" i="7"/>
  <c r="AL3659" i="7"/>
  <c r="AK3659" i="7"/>
  <c r="AJ3659" i="7"/>
  <c r="AI3659" i="7"/>
  <c r="AX3658" i="7"/>
  <c r="AW3658" i="7"/>
  <c r="AV3658" i="7"/>
  <c r="AU3658" i="7"/>
  <c r="AT3658" i="7"/>
  <c r="AS3658" i="7"/>
  <c r="AR3658" i="7"/>
  <c r="AQ3658" i="7"/>
  <c r="AP3658" i="7"/>
  <c r="AO3658" i="7"/>
  <c r="AN3658" i="7"/>
  <c r="AM3658" i="7"/>
  <c r="AL3658" i="7"/>
  <c r="AK3658" i="7"/>
  <c r="AJ3658" i="7"/>
  <c r="AI3658" i="7"/>
  <c r="AX3657" i="7"/>
  <c r="AW3657" i="7"/>
  <c r="AV3657" i="7"/>
  <c r="AU3657" i="7"/>
  <c r="AT3657" i="7"/>
  <c r="AS3657" i="7"/>
  <c r="AR3657" i="7"/>
  <c r="AQ3657" i="7"/>
  <c r="AP3657" i="7"/>
  <c r="AO3657" i="7"/>
  <c r="AN3657" i="7"/>
  <c r="AM3657" i="7"/>
  <c r="AL3657" i="7"/>
  <c r="AK3657" i="7"/>
  <c r="AJ3657" i="7"/>
  <c r="AI3657" i="7"/>
  <c r="AX3656" i="7"/>
  <c r="AW3656" i="7"/>
  <c r="AV3656" i="7"/>
  <c r="AU3656" i="7"/>
  <c r="AT3656" i="7"/>
  <c r="AS3656" i="7"/>
  <c r="AR3656" i="7"/>
  <c r="AQ3656" i="7"/>
  <c r="AP3656" i="7"/>
  <c r="AO3656" i="7"/>
  <c r="AN3656" i="7"/>
  <c r="AM3656" i="7"/>
  <c r="AL3656" i="7"/>
  <c r="AK3656" i="7"/>
  <c r="AJ3656" i="7"/>
  <c r="AI3656" i="7"/>
  <c r="AX3655" i="7"/>
  <c r="AW3655" i="7"/>
  <c r="AV3655" i="7"/>
  <c r="AU3655" i="7"/>
  <c r="AT3655" i="7"/>
  <c r="AS3655" i="7"/>
  <c r="AR3655" i="7"/>
  <c r="AQ3655" i="7"/>
  <c r="AP3655" i="7"/>
  <c r="AO3655" i="7"/>
  <c r="AN3655" i="7"/>
  <c r="AM3655" i="7"/>
  <c r="AL3655" i="7"/>
  <c r="AK3655" i="7"/>
  <c r="AJ3655" i="7"/>
  <c r="AI3655" i="7"/>
  <c r="AX3654" i="7"/>
  <c r="AW3654" i="7"/>
  <c r="AV3654" i="7"/>
  <c r="AU3654" i="7"/>
  <c r="AT3654" i="7"/>
  <c r="AS3654" i="7"/>
  <c r="AR3654" i="7"/>
  <c r="AQ3654" i="7"/>
  <c r="AP3654" i="7"/>
  <c r="AO3654" i="7"/>
  <c r="AN3654" i="7"/>
  <c r="AM3654" i="7"/>
  <c r="AL3654" i="7"/>
  <c r="AK3654" i="7"/>
  <c r="AJ3654" i="7"/>
  <c r="AI3654" i="7"/>
  <c r="AX3653" i="7"/>
  <c r="AW3653" i="7"/>
  <c r="AV3653" i="7"/>
  <c r="AU3653" i="7"/>
  <c r="AT3653" i="7"/>
  <c r="AS3653" i="7"/>
  <c r="AR3653" i="7"/>
  <c r="AQ3653" i="7"/>
  <c r="AP3653" i="7"/>
  <c r="AO3653" i="7"/>
  <c r="AN3653" i="7"/>
  <c r="AM3653" i="7"/>
  <c r="AL3653" i="7"/>
  <c r="AK3653" i="7"/>
  <c r="AJ3653" i="7"/>
  <c r="AI3653" i="7"/>
  <c r="AX3652" i="7"/>
  <c r="AW3652" i="7"/>
  <c r="AV3652" i="7"/>
  <c r="AU3652" i="7"/>
  <c r="AT3652" i="7"/>
  <c r="AS3652" i="7"/>
  <c r="AR3652" i="7"/>
  <c r="AQ3652" i="7"/>
  <c r="AP3652" i="7"/>
  <c r="AO3652" i="7"/>
  <c r="AN3652" i="7"/>
  <c r="AM3652" i="7"/>
  <c r="AL3652" i="7"/>
  <c r="AK3652" i="7"/>
  <c r="AJ3652" i="7"/>
  <c r="AI3652" i="7"/>
  <c r="AX3651" i="7"/>
  <c r="AW3651" i="7"/>
  <c r="AV3651" i="7"/>
  <c r="AU3651" i="7"/>
  <c r="AT3651" i="7"/>
  <c r="AS3651" i="7"/>
  <c r="AR3651" i="7"/>
  <c r="AQ3651" i="7"/>
  <c r="AP3651" i="7"/>
  <c r="AO3651" i="7"/>
  <c r="AN3651" i="7"/>
  <c r="AM3651" i="7"/>
  <c r="AL3651" i="7"/>
  <c r="AK3651" i="7"/>
  <c r="AJ3651" i="7"/>
  <c r="AI3651" i="7"/>
  <c r="AX3650" i="7"/>
  <c r="AW3650" i="7"/>
  <c r="AV3650" i="7"/>
  <c r="AU3650" i="7"/>
  <c r="AT3650" i="7"/>
  <c r="AS3650" i="7"/>
  <c r="AR3650" i="7"/>
  <c r="AQ3650" i="7"/>
  <c r="AP3650" i="7"/>
  <c r="AO3650" i="7"/>
  <c r="AN3650" i="7"/>
  <c r="AM3650" i="7"/>
  <c r="AL3650" i="7"/>
  <c r="AK3650" i="7"/>
  <c r="AJ3650" i="7"/>
  <c r="AI3650" i="7"/>
  <c r="AX3649" i="7"/>
  <c r="AW3649" i="7"/>
  <c r="AV3649" i="7"/>
  <c r="AU3649" i="7"/>
  <c r="AT3649" i="7"/>
  <c r="AS3649" i="7"/>
  <c r="AR3649" i="7"/>
  <c r="AQ3649" i="7"/>
  <c r="AP3649" i="7"/>
  <c r="AO3649" i="7"/>
  <c r="AN3649" i="7"/>
  <c r="AM3649" i="7"/>
  <c r="AL3649" i="7"/>
  <c r="AK3649" i="7"/>
  <c r="AJ3649" i="7"/>
  <c r="AI3649" i="7"/>
  <c r="AX3648" i="7"/>
  <c r="AW3648" i="7"/>
  <c r="AV3648" i="7"/>
  <c r="AU3648" i="7"/>
  <c r="AT3648" i="7"/>
  <c r="AS3648" i="7"/>
  <c r="AR3648" i="7"/>
  <c r="AQ3648" i="7"/>
  <c r="AP3648" i="7"/>
  <c r="AO3648" i="7"/>
  <c r="AN3648" i="7"/>
  <c r="AM3648" i="7"/>
  <c r="AL3648" i="7"/>
  <c r="AK3648" i="7"/>
  <c r="AJ3648" i="7"/>
  <c r="AI3648" i="7"/>
  <c r="AX3647" i="7"/>
  <c r="AW3647" i="7"/>
  <c r="AV3647" i="7"/>
  <c r="AU3647" i="7"/>
  <c r="AT3647" i="7"/>
  <c r="AS3647" i="7"/>
  <c r="AR3647" i="7"/>
  <c r="AQ3647" i="7"/>
  <c r="AP3647" i="7"/>
  <c r="AO3647" i="7"/>
  <c r="AN3647" i="7"/>
  <c r="AM3647" i="7"/>
  <c r="AL3647" i="7"/>
  <c r="AK3647" i="7"/>
  <c r="AJ3647" i="7"/>
  <c r="AI3647" i="7"/>
  <c r="AX3646" i="7"/>
  <c r="AW3646" i="7"/>
  <c r="AV3646" i="7"/>
  <c r="AU3646" i="7"/>
  <c r="AT3646" i="7"/>
  <c r="AS3646" i="7"/>
  <c r="AR3646" i="7"/>
  <c r="AQ3646" i="7"/>
  <c r="AP3646" i="7"/>
  <c r="AO3646" i="7"/>
  <c r="AN3646" i="7"/>
  <c r="AM3646" i="7"/>
  <c r="AL3646" i="7"/>
  <c r="AK3646" i="7"/>
  <c r="AJ3646" i="7"/>
  <c r="AI3646" i="7"/>
  <c r="AX3645" i="7"/>
  <c r="AW3645" i="7"/>
  <c r="AV3645" i="7"/>
  <c r="AU3645" i="7"/>
  <c r="AT3645" i="7"/>
  <c r="AS3645" i="7"/>
  <c r="AR3645" i="7"/>
  <c r="AQ3645" i="7"/>
  <c r="AP3645" i="7"/>
  <c r="AO3645" i="7"/>
  <c r="AN3645" i="7"/>
  <c r="AM3645" i="7"/>
  <c r="AL3645" i="7"/>
  <c r="AK3645" i="7"/>
  <c r="AJ3645" i="7"/>
  <c r="AI3645" i="7"/>
  <c r="AX3644" i="7"/>
  <c r="AW3644" i="7"/>
  <c r="AV3644" i="7"/>
  <c r="AU3644" i="7"/>
  <c r="AT3644" i="7"/>
  <c r="AS3644" i="7"/>
  <c r="AR3644" i="7"/>
  <c r="AQ3644" i="7"/>
  <c r="AP3644" i="7"/>
  <c r="AO3644" i="7"/>
  <c r="AN3644" i="7"/>
  <c r="AM3644" i="7"/>
  <c r="AL3644" i="7"/>
  <c r="AK3644" i="7"/>
  <c r="AJ3644" i="7"/>
  <c r="AI3644" i="7"/>
  <c r="AX3643" i="7"/>
  <c r="AW3643" i="7"/>
  <c r="AV3643" i="7"/>
  <c r="AU3643" i="7"/>
  <c r="AT3643" i="7"/>
  <c r="AS3643" i="7"/>
  <c r="AR3643" i="7"/>
  <c r="AQ3643" i="7"/>
  <c r="AP3643" i="7"/>
  <c r="AO3643" i="7"/>
  <c r="AN3643" i="7"/>
  <c r="AM3643" i="7"/>
  <c r="AL3643" i="7"/>
  <c r="AK3643" i="7"/>
  <c r="AJ3643" i="7"/>
  <c r="AI3643" i="7"/>
  <c r="AX3642" i="7"/>
  <c r="AW3642" i="7"/>
  <c r="AV3642" i="7"/>
  <c r="AU3642" i="7"/>
  <c r="AT3642" i="7"/>
  <c r="AS3642" i="7"/>
  <c r="AR3642" i="7"/>
  <c r="AQ3642" i="7"/>
  <c r="AP3642" i="7"/>
  <c r="AO3642" i="7"/>
  <c r="AN3642" i="7"/>
  <c r="AM3642" i="7"/>
  <c r="AL3642" i="7"/>
  <c r="AK3642" i="7"/>
  <c r="AJ3642" i="7"/>
  <c r="AI3642" i="7"/>
  <c r="AX3641" i="7"/>
  <c r="AW3641" i="7"/>
  <c r="AV3641" i="7"/>
  <c r="AU3641" i="7"/>
  <c r="AT3641" i="7"/>
  <c r="AS3641" i="7"/>
  <c r="AR3641" i="7"/>
  <c r="AQ3641" i="7"/>
  <c r="AP3641" i="7"/>
  <c r="AO3641" i="7"/>
  <c r="AN3641" i="7"/>
  <c r="AM3641" i="7"/>
  <c r="AL3641" i="7"/>
  <c r="AK3641" i="7"/>
  <c r="AJ3641" i="7"/>
  <c r="AI3641" i="7"/>
  <c r="AX3640" i="7"/>
  <c r="AW3640" i="7"/>
  <c r="AV3640" i="7"/>
  <c r="AU3640" i="7"/>
  <c r="AT3640" i="7"/>
  <c r="AS3640" i="7"/>
  <c r="AR3640" i="7"/>
  <c r="AQ3640" i="7"/>
  <c r="AP3640" i="7"/>
  <c r="AO3640" i="7"/>
  <c r="AN3640" i="7"/>
  <c r="AM3640" i="7"/>
  <c r="AL3640" i="7"/>
  <c r="AK3640" i="7"/>
  <c r="AJ3640" i="7"/>
  <c r="AI3640" i="7"/>
  <c r="AX3639" i="7"/>
  <c r="AW3639" i="7"/>
  <c r="AV3639" i="7"/>
  <c r="AU3639" i="7"/>
  <c r="AT3639" i="7"/>
  <c r="AS3639" i="7"/>
  <c r="AR3639" i="7"/>
  <c r="AQ3639" i="7"/>
  <c r="AP3639" i="7"/>
  <c r="AO3639" i="7"/>
  <c r="AN3639" i="7"/>
  <c r="AM3639" i="7"/>
  <c r="AL3639" i="7"/>
  <c r="AK3639" i="7"/>
  <c r="AJ3639" i="7"/>
  <c r="AI3639" i="7"/>
  <c r="AX3638" i="7"/>
  <c r="AW3638" i="7"/>
  <c r="AV3638" i="7"/>
  <c r="AU3638" i="7"/>
  <c r="AT3638" i="7"/>
  <c r="AS3638" i="7"/>
  <c r="AR3638" i="7"/>
  <c r="AQ3638" i="7"/>
  <c r="AP3638" i="7"/>
  <c r="AO3638" i="7"/>
  <c r="AN3638" i="7"/>
  <c r="AM3638" i="7"/>
  <c r="AL3638" i="7"/>
  <c r="AK3638" i="7"/>
  <c r="AJ3638" i="7"/>
  <c r="AI3638" i="7"/>
  <c r="AX3637" i="7"/>
  <c r="AW3637" i="7"/>
  <c r="AV3637" i="7"/>
  <c r="AU3637" i="7"/>
  <c r="AT3637" i="7"/>
  <c r="AS3637" i="7"/>
  <c r="AR3637" i="7"/>
  <c r="AQ3637" i="7"/>
  <c r="AP3637" i="7"/>
  <c r="AO3637" i="7"/>
  <c r="AN3637" i="7"/>
  <c r="AM3637" i="7"/>
  <c r="AL3637" i="7"/>
  <c r="AK3637" i="7"/>
  <c r="AJ3637" i="7"/>
  <c r="AI3637" i="7"/>
  <c r="AX3636" i="7"/>
  <c r="AW3636" i="7"/>
  <c r="AV3636" i="7"/>
  <c r="AU3636" i="7"/>
  <c r="AT3636" i="7"/>
  <c r="AS3636" i="7"/>
  <c r="AR3636" i="7"/>
  <c r="AQ3636" i="7"/>
  <c r="AP3636" i="7"/>
  <c r="AO3636" i="7"/>
  <c r="AN3636" i="7"/>
  <c r="AM3636" i="7"/>
  <c r="AL3636" i="7"/>
  <c r="AK3636" i="7"/>
  <c r="AJ3636" i="7"/>
  <c r="AI3636" i="7"/>
  <c r="AX3635" i="7"/>
  <c r="AW3635" i="7"/>
  <c r="AV3635" i="7"/>
  <c r="AU3635" i="7"/>
  <c r="AT3635" i="7"/>
  <c r="AS3635" i="7"/>
  <c r="AR3635" i="7"/>
  <c r="AQ3635" i="7"/>
  <c r="AP3635" i="7"/>
  <c r="AO3635" i="7"/>
  <c r="AN3635" i="7"/>
  <c r="AM3635" i="7"/>
  <c r="AL3635" i="7"/>
  <c r="AK3635" i="7"/>
  <c r="AJ3635" i="7"/>
  <c r="AI3635" i="7"/>
  <c r="AX3634" i="7"/>
  <c r="AW3634" i="7"/>
  <c r="AV3634" i="7"/>
  <c r="AU3634" i="7"/>
  <c r="AT3634" i="7"/>
  <c r="AS3634" i="7"/>
  <c r="AR3634" i="7"/>
  <c r="AQ3634" i="7"/>
  <c r="AP3634" i="7"/>
  <c r="AO3634" i="7"/>
  <c r="AN3634" i="7"/>
  <c r="AM3634" i="7"/>
  <c r="AL3634" i="7"/>
  <c r="AK3634" i="7"/>
  <c r="AJ3634" i="7"/>
  <c r="AI3634" i="7"/>
  <c r="AX3633" i="7"/>
  <c r="AW3633" i="7"/>
  <c r="AV3633" i="7"/>
  <c r="AU3633" i="7"/>
  <c r="AT3633" i="7"/>
  <c r="AS3633" i="7"/>
  <c r="AR3633" i="7"/>
  <c r="AQ3633" i="7"/>
  <c r="AP3633" i="7"/>
  <c r="AO3633" i="7"/>
  <c r="AN3633" i="7"/>
  <c r="AM3633" i="7"/>
  <c r="AL3633" i="7"/>
  <c r="AK3633" i="7"/>
  <c r="AJ3633" i="7"/>
  <c r="AI3633" i="7"/>
  <c r="AX3632" i="7"/>
  <c r="AW3632" i="7"/>
  <c r="AV3632" i="7"/>
  <c r="AU3632" i="7"/>
  <c r="AT3632" i="7"/>
  <c r="AS3632" i="7"/>
  <c r="AR3632" i="7"/>
  <c r="AQ3632" i="7"/>
  <c r="AP3632" i="7"/>
  <c r="AO3632" i="7"/>
  <c r="AN3632" i="7"/>
  <c r="AM3632" i="7"/>
  <c r="AL3632" i="7"/>
  <c r="AK3632" i="7"/>
  <c r="AJ3632" i="7"/>
  <c r="AI3632" i="7"/>
  <c r="AX3631" i="7"/>
  <c r="AW3631" i="7"/>
  <c r="AV3631" i="7"/>
  <c r="AU3631" i="7"/>
  <c r="AT3631" i="7"/>
  <c r="AS3631" i="7"/>
  <c r="AR3631" i="7"/>
  <c r="AQ3631" i="7"/>
  <c r="AP3631" i="7"/>
  <c r="AO3631" i="7"/>
  <c r="AN3631" i="7"/>
  <c r="AM3631" i="7"/>
  <c r="AL3631" i="7"/>
  <c r="AK3631" i="7"/>
  <c r="AJ3631" i="7"/>
  <c r="AI3631" i="7"/>
  <c r="AX3630" i="7"/>
  <c r="AW3630" i="7"/>
  <c r="AV3630" i="7"/>
  <c r="AU3630" i="7"/>
  <c r="AT3630" i="7"/>
  <c r="AS3630" i="7"/>
  <c r="AR3630" i="7"/>
  <c r="AQ3630" i="7"/>
  <c r="AP3630" i="7"/>
  <c r="AO3630" i="7"/>
  <c r="AN3630" i="7"/>
  <c r="AM3630" i="7"/>
  <c r="AL3630" i="7"/>
  <c r="AK3630" i="7"/>
  <c r="AJ3630" i="7"/>
  <c r="AI3630" i="7"/>
  <c r="AX3629" i="7"/>
  <c r="AW3629" i="7"/>
  <c r="AV3629" i="7"/>
  <c r="AU3629" i="7"/>
  <c r="AT3629" i="7"/>
  <c r="AS3629" i="7"/>
  <c r="AR3629" i="7"/>
  <c r="AQ3629" i="7"/>
  <c r="AP3629" i="7"/>
  <c r="AO3629" i="7"/>
  <c r="AN3629" i="7"/>
  <c r="AM3629" i="7"/>
  <c r="AL3629" i="7"/>
  <c r="AK3629" i="7"/>
  <c r="AJ3629" i="7"/>
  <c r="AI3629" i="7"/>
  <c r="AX3628" i="7"/>
  <c r="AW3628" i="7"/>
  <c r="AV3628" i="7"/>
  <c r="AU3628" i="7"/>
  <c r="AT3628" i="7"/>
  <c r="AS3628" i="7"/>
  <c r="AR3628" i="7"/>
  <c r="AQ3628" i="7"/>
  <c r="AP3628" i="7"/>
  <c r="AO3628" i="7"/>
  <c r="AN3628" i="7"/>
  <c r="AM3628" i="7"/>
  <c r="AL3628" i="7"/>
  <c r="AK3628" i="7"/>
  <c r="AJ3628" i="7"/>
  <c r="AI3628" i="7"/>
  <c r="AX3627" i="7"/>
  <c r="AW3627" i="7"/>
  <c r="AV3627" i="7"/>
  <c r="AU3627" i="7"/>
  <c r="AT3627" i="7"/>
  <c r="AS3627" i="7"/>
  <c r="AR3627" i="7"/>
  <c r="AQ3627" i="7"/>
  <c r="AP3627" i="7"/>
  <c r="AO3627" i="7"/>
  <c r="AN3627" i="7"/>
  <c r="AM3627" i="7"/>
  <c r="AL3627" i="7"/>
  <c r="AK3627" i="7"/>
  <c r="AJ3627" i="7"/>
  <c r="AI3627" i="7"/>
  <c r="AX3626" i="7"/>
  <c r="AW3626" i="7"/>
  <c r="AV3626" i="7"/>
  <c r="AU3626" i="7"/>
  <c r="AT3626" i="7"/>
  <c r="AS3626" i="7"/>
  <c r="AR3626" i="7"/>
  <c r="AQ3626" i="7"/>
  <c r="AP3626" i="7"/>
  <c r="AO3626" i="7"/>
  <c r="AN3626" i="7"/>
  <c r="AM3626" i="7"/>
  <c r="AL3626" i="7"/>
  <c r="AK3626" i="7"/>
  <c r="AJ3626" i="7"/>
  <c r="AI3626" i="7"/>
  <c r="AX3625" i="7"/>
  <c r="AW3625" i="7"/>
  <c r="AV3625" i="7"/>
  <c r="AU3625" i="7"/>
  <c r="AT3625" i="7"/>
  <c r="AS3625" i="7"/>
  <c r="AR3625" i="7"/>
  <c r="AQ3625" i="7"/>
  <c r="AP3625" i="7"/>
  <c r="AO3625" i="7"/>
  <c r="AN3625" i="7"/>
  <c r="AM3625" i="7"/>
  <c r="AL3625" i="7"/>
  <c r="AK3625" i="7"/>
  <c r="AJ3625" i="7"/>
  <c r="AI3625" i="7"/>
  <c r="AX3624" i="7"/>
  <c r="AW3624" i="7"/>
  <c r="AV3624" i="7"/>
  <c r="AU3624" i="7"/>
  <c r="AT3624" i="7"/>
  <c r="AS3624" i="7"/>
  <c r="AR3624" i="7"/>
  <c r="AQ3624" i="7"/>
  <c r="AP3624" i="7"/>
  <c r="AO3624" i="7"/>
  <c r="AN3624" i="7"/>
  <c r="AM3624" i="7"/>
  <c r="AL3624" i="7"/>
  <c r="AK3624" i="7"/>
  <c r="AJ3624" i="7"/>
  <c r="AI3624" i="7"/>
  <c r="AX3623" i="7"/>
  <c r="AW3623" i="7"/>
  <c r="AV3623" i="7"/>
  <c r="AU3623" i="7"/>
  <c r="AT3623" i="7"/>
  <c r="AS3623" i="7"/>
  <c r="AR3623" i="7"/>
  <c r="AQ3623" i="7"/>
  <c r="AP3623" i="7"/>
  <c r="AO3623" i="7"/>
  <c r="AN3623" i="7"/>
  <c r="AM3623" i="7"/>
  <c r="AL3623" i="7"/>
  <c r="AK3623" i="7"/>
  <c r="AJ3623" i="7"/>
  <c r="AI3623" i="7"/>
  <c r="AX3622" i="7"/>
  <c r="AW3622" i="7"/>
  <c r="AV3622" i="7"/>
  <c r="AU3622" i="7"/>
  <c r="AT3622" i="7"/>
  <c r="AS3622" i="7"/>
  <c r="AR3622" i="7"/>
  <c r="AQ3622" i="7"/>
  <c r="AP3622" i="7"/>
  <c r="AO3622" i="7"/>
  <c r="AN3622" i="7"/>
  <c r="AM3622" i="7"/>
  <c r="AL3622" i="7"/>
  <c r="AK3622" i="7"/>
  <c r="AJ3622" i="7"/>
  <c r="AI3622" i="7"/>
  <c r="AX3621" i="7"/>
  <c r="AW3621" i="7"/>
  <c r="AV3621" i="7"/>
  <c r="AU3621" i="7"/>
  <c r="AT3621" i="7"/>
  <c r="AS3621" i="7"/>
  <c r="AR3621" i="7"/>
  <c r="AQ3621" i="7"/>
  <c r="AP3621" i="7"/>
  <c r="AO3621" i="7"/>
  <c r="AN3621" i="7"/>
  <c r="AM3621" i="7"/>
  <c r="AL3621" i="7"/>
  <c r="AK3621" i="7"/>
  <c r="AJ3621" i="7"/>
  <c r="AI3621" i="7"/>
  <c r="AX3620" i="7"/>
  <c r="AW3620" i="7"/>
  <c r="AV3620" i="7"/>
  <c r="AU3620" i="7"/>
  <c r="AT3620" i="7"/>
  <c r="AS3620" i="7"/>
  <c r="AR3620" i="7"/>
  <c r="AQ3620" i="7"/>
  <c r="AP3620" i="7"/>
  <c r="AO3620" i="7"/>
  <c r="AN3620" i="7"/>
  <c r="AM3620" i="7"/>
  <c r="AL3620" i="7"/>
  <c r="AK3620" i="7"/>
  <c r="AJ3620" i="7"/>
  <c r="AI3620" i="7"/>
  <c r="AX3619" i="7"/>
  <c r="AW3619" i="7"/>
  <c r="AV3619" i="7"/>
  <c r="AU3619" i="7"/>
  <c r="AT3619" i="7"/>
  <c r="AS3619" i="7"/>
  <c r="AR3619" i="7"/>
  <c r="AQ3619" i="7"/>
  <c r="AP3619" i="7"/>
  <c r="AO3619" i="7"/>
  <c r="AN3619" i="7"/>
  <c r="AM3619" i="7"/>
  <c r="AL3619" i="7"/>
  <c r="AK3619" i="7"/>
  <c r="AJ3619" i="7"/>
  <c r="AI3619" i="7"/>
  <c r="AX3618" i="7"/>
  <c r="AW3618" i="7"/>
  <c r="AV3618" i="7"/>
  <c r="AU3618" i="7"/>
  <c r="AT3618" i="7"/>
  <c r="AS3618" i="7"/>
  <c r="AR3618" i="7"/>
  <c r="AQ3618" i="7"/>
  <c r="AP3618" i="7"/>
  <c r="AO3618" i="7"/>
  <c r="AN3618" i="7"/>
  <c r="AM3618" i="7"/>
  <c r="AL3618" i="7"/>
  <c r="AK3618" i="7"/>
  <c r="AJ3618" i="7"/>
  <c r="AI3618" i="7"/>
  <c r="AX3617" i="7"/>
  <c r="AW3617" i="7"/>
  <c r="AV3617" i="7"/>
  <c r="AU3617" i="7"/>
  <c r="AT3617" i="7"/>
  <c r="AS3617" i="7"/>
  <c r="AR3617" i="7"/>
  <c r="AQ3617" i="7"/>
  <c r="AP3617" i="7"/>
  <c r="AO3617" i="7"/>
  <c r="AN3617" i="7"/>
  <c r="AM3617" i="7"/>
  <c r="AL3617" i="7"/>
  <c r="AK3617" i="7"/>
  <c r="AJ3617" i="7"/>
  <c r="AI3617" i="7"/>
  <c r="AX3616" i="7"/>
  <c r="AW3616" i="7"/>
  <c r="AV3616" i="7"/>
  <c r="AU3616" i="7"/>
  <c r="AT3616" i="7"/>
  <c r="AS3616" i="7"/>
  <c r="AR3616" i="7"/>
  <c r="AQ3616" i="7"/>
  <c r="AP3616" i="7"/>
  <c r="AO3616" i="7"/>
  <c r="AN3616" i="7"/>
  <c r="AM3616" i="7"/>
  <c r="AL3616" i="7"/>
  <c r="AK3616" i="7"/>
  <c r="AJ3616" i="7"/>
  <c r="AI3616" i="7"/>
  <c r="AX3615" i="7"/>
  <c r="AW3615" i="7"/>
  <c r="AV3615" i="7"/>
  <c r="AU3615" i="7"/>
  <c r="AT3615" i="7"/>
  <c r="AS3615" i="7"/>
  <c r="AR3615" i="7"/>
  <c r="AQ3615" i="7"/>
  <c r="AP3615" i="7"/>
  <c r="AO3615" i="7"/>
  <c r="AN3615" i="7"/>
  <c r="AM3615" i="7"/>
  <c r="AL3615" i="7"/>
  <c r="AK3615" i="7"/>
  <c r="AJ3615" i="7"/>
  <c r="AI3615" i="7"/>
  <c r="AX3614" i="7"/>
  <c r="AW3614" i="7"/>
  <c r="AV3614" i="7"/>
  <c r="AU3614" i="7"/>
  <c r="AT3614" i="7"/>
  <c r="AS3614" i="7"/>
  <c r="AR3614" i="7"/>
  <c r="AQ3614" i="7"/>
  <c r="AP3614" i="7"/>
  <c r="AO3614" i="7"/>
  <c r="AN3614" i="7"/>
  <c r="AM3614" i="7"/>
  <c r="AL3614" i="7"/>
  <c r="AK3614" i="7"/>
  <c r="AJ3614" i="7"/>
  <c r="AI3614" i="7"/>
  <c r="AX3613" i="7"/>
  <c r="AW3613" i="7"/>
  <c r="AV3613" i="7"/>
  <c r="AU3613" i="7"/>
  <c r="AT3613" i="7"/>
  <c r="AS3613" i="7"/>
  <c r="AR3613" i="7"/>
  <c r="AQ3613" i="7"/>
  <c r="AP3613" i="7"/>
  <c r="AO3613" i="7"/>
  <c r="AN3613" i="7"/>
  <c r="AM3613" i="7"/>
  <c r="AL3613" i="7"/>
  <c r="AK3613" i="7"/>
  <c r="AJ3613" i="7"/>
  <c r="AI3613" i="7"/>
  <c r="AX3612" i="7"/>
  <c r="AW3612" i="7"/>
  <c r="AV3612" i="7"/>
  <c r="AU3612" i="7"/>
  <c r="AT3612" i="7"/>
  <c r="AS3612" i="7"/>
  <c r="AR3612" i="7"/>
  <c r="AQ3612" i="7"/>
  <c r="AP3612" i="7"/>
  <c r="AO3612" i="7"/>
  <c r="AN3612" i="7"/>
  <c r="AM3612" i="7"/>
  <c r="AL3612" i="7"/>
  <c r="AK3612" i="7"/>
  <c r="AJ3612" i="7"/>
  <c r="AI3612" i="7"/>
  <c r="AX3611" i="7"/>
  <c r="AW3611" i="7"/>
  <c r="AV3611" i="7"/>
  <c r="AU3611" i="7"/>
  <c r="AT3611" i="7"/>
  <c r="AS3611" i="7"/>
  <c r="AR3611" i="7"/>
  <c r="AQ3611" i="7"/>
  <c r="AP3611" i="7"/>
  <c r="AO3611" i="7"/>
  <c r="AN3611" i="7"/>
  <c r="AM3611" i="7"/>
  <c r="AL3611" i="7"/>
  <c r="AK3611" i="7"/>
  <c r="AJ3611" i="7"/>
  <c r="AI3611" i="7"/>
  <c r="AX3610" i="7"/>
  <c r="AW3610" i="7"/>
  <c r="AV3610" i="7"/>
  <c r="AU3610" i="7"/>
  <c r="AT3610" i="7"/>
  <c r="AS3610" i="7"/>
  <c r="AR3610" i="7"/>
  <c r="AQ3610" i="7"/>
  <c r="AP3610" i="7"/>
  <c r="AO3610" i="7"/>
  <c r="AN3610" i="7"/>
  <c r="AM3610" i="7"/>
  <c r="AL3610" i="7"/>
  <c r="AK3610" i="7"/>
  <c r="AJ3610" i="7"/>
  <c r="AI3610" i="7"/>
  <c r="AX3609" i="7"/>
  <c r="AW3609" i="7"/>
  <c r="AV3609" i="7"/>
  <c r="AU3609" i="7"/>
  <c r="AT3609" i="7"/>
  <c r="AS3609" i="7"/>
  <c r="AR3609" i="7"/>
  <c r="AQ3609" i="7"/>
  <c r="AP3609" i="7"/>
  <c r="AO3609" i="7"/>
  <c r="AN3609" i="7"/>
  <c r="AM3609" i="7"/>
  <c r="AL3609" i="7"/>
  <c r="AK3609" i="7"/>
  <c r="AJ3609" i="7"/>
  <c r="AI3609" i="7"/>
  <c r="AX3608" i="7"/>
  <c r="AW3608" i="7"/>
  <c r="AV3608" i="7"/>
  <c r="AU3608" i="7"/>
  <c r="AT3608" i="7"/>
  <c r="AS3608" i="7"/>
  <c r="AR3608" i="7"/>
  <c r="AQ3608" i="7"/>
  <c r="AP3608" i="7"/>
  <c r="AO3608" i="7"/>
  <c r="AN3608" i="7"/>
  <c r="AM3608" i="7"/>
  <c r="AL3608" i="7"/>
  <c r="AK3608" i="7"/>
  <c r="AJ3608" i="7"/>
  <c r="AI3608" i="7"/>
  <c r="AX3607" i="7"/>
  <c r="AW3607" i="7"/>
  <c r="AV3607" i="7"/>
  <c r="AU3607" i="7"/>
  <c r="AT3607" i="7"/>
  <c r="AS3607" i="7"/>
  <c r="AR3607" i="7"/>
  <c r="AQ3607" i="7"/>
  <c r="AP3607" i="7"/>
  <c r="AO3607" i="7"/>
  <c r="AN3607" i="7"/>
  <c r="AM3607" i="7"/>
  <c r="AL3607" i="7"/>
  <c r="AK3607" i="7"/>
  <c r="AJ3607" i="7"/>
  <c r="AI3607" i="7"/>
  <c r="AX3606" i="7"/>
  <c r="AW3606" i="7"/>
  <c r="AV3606" i="7"/>
  <c r="AU3606" i="7"/>
  <c r="AT3606" i="7"/>
  <c r="AS3606" i="7"/>
  <c r="AR3606" i="7"/>
  <c r="AQ3606" i="7"/>
  <c r="AP3606" i="7"/>
  <c r="AO3606" i="7"/>
  <c r="AN3606" i="7"/>
  <c r="AM3606" i="7"/>
  <c r="AL3606" i="7"/>
  <c r="AK3606" i="7"/>
  <c r="AJ3606" i="7"/>
  <c r="AI3606" i="7"/>
  <c r="AX3605" i="7"/>
  <c r="AW3605" i="7"/>
  <c r="AV3605" i="7"/>
  <c r="AU3605" i="7"/>
  <c r="AT3605" i="7"/>
  <c r="AS3605" i="7"/>
  <c r="AR3605" i="7"/>
  <c r="AQ3605" i="7"/>
  <c r="AP3605" i="7"/>
  <c r="AO3605" i="7"/>
  <c r="AN3605" i="7"/>
  <c r="AM3605" i="7"/>
  <c r="AL3605" i="7"/>
  <c r="AK3605" i="7"/>
  <c r="AJ3605" i="7"/>
  <c r="AI3605" i="7"/>
  <c r="AX3604" i="7"/>
  <c r="AW3604" i="7"/>
  <c r="AV3604" i="7"/>
  <c r="AU3604" i="7"/>
  <c r="AT3604" i="7"/>
  <c r="AS3604" i="7"/>
  <c r="AR3604" i="7"/>
  <c r="AQ3604" i="7"/>
  <c r="AP3604" i="7"/>
  <c r="AO3604" i="7"/>
  <c r="AN3604" i="7"/>
  <c r="AM3604" i="7"/>
  <c r="AL3604" i="7"/>
  <c r="AK3604" i="7"/>
  <c r="AJ3604" i="7"/>
  <c r="AI3604" i="7"/>
  <c r="AX3603" i="7"/>
  <c r="AW3603" i="7"/>
  <c r="AV3603" i="7"/>
  <c r="AU3603" i="7"/>
  <c r="AT3603" i="7"/>
  <c r="AS3603" i="7"/>
  <c r="AR3603" i="7"/>
  <c r="AQ3603" i="7"/>
  <c r="AP3603" i="7"/>
  <c r="AO3603" i="7"/>
  <c r="AN3603" i="7"/>
  <c r="AM3603" i="7"/>
  <c r="AL3603" i="7"/>
  <c r="AK3603" i="7"/>
  <c r="AJ3603" i="7"/>
  <c r="AI3603" i="7"/>
  <c r="AX3602" i="7"/>
  <c r="AW3602" i="7"/>
  <c r="AV3602" i="7"/>
  <c r="AU3602" i="7"/>
  <c r="AT3602" i="7"/>
  <c r="AS3602" i="7"/>
  <c r="AR3602" i="7"/>
  <c r="AQ3602" i="7"/>
  <c r="AP3602" i="7"/>
  <c r="AO3602" i="7"/>
  <c r="AN3602" i="7"/>
  <c r="AM3602" i="7"/>
  <c r="AL3602" i="7"/>
  <c r="AK3602" i="7"/>
  <c r="AJ3602" i="7"/>
  <c r="AI3602" i="7"/>
  <c r="AX3601" i="7"/>
  <c r="AW3601" i="7"/>
  <c r="AV3601" i="7"/>
  <c r="AU3601" i="7"/>
  <c r="AT3601" i="7"/>
  <c r="AS3601" i="7"/>
  <c r="AR3601" i="7"/>
  <c r="AQ3601" i="7"/>
  <c r="AP3601" i="7"/>
  <c r="AO3601" i="7"/>
  <c r="AN3601" i="7"/>
  <c r="AM3601" i="7"/>
  <c r="AL3601" i="7"/>
  <c r="AK3601" i="7"/>
  <c r="AJ3601" i="7"/>
  <c r="AI3601" i="7"/>
  <c r="AX3600" i="7"/>
  <c r="AW3600" i="7"/>
  <c r="AV3600" i="7"/>
  <c r="AU3600" i="7"/>
  <c r="AT3600" i="7"/>
  <c r="AS3600" i="7"/>
  <c r="AR3600" i="7"/>
  <c r="AQ3600" i="7"/>
  <c r="AP3600" i="7"/>
  <c r="AO3600" i="7"/>
  <c r="AN3600" i="7"/>
  <c r="AM3600" i="7"/>
  <c r="AL3600" i="7"/>
  <c r="AK3600" i="7"/>
  <c r="AJ3600" i="7"/>
  <c r="AI3600" i="7"/>
  <c r="AX3599" i="7"/>
  <c r="AW3599" i="7"/>
  <c r="AV3599" i="7"/>
  <c r="AU3599" i="7"/>
  <c r="AT3599" i="7"/>
  <c r="AS3599" i="7"/>
  <c r="AR3599" i="7"/>
  <c r="AQ3599" i="7"/>
  <c r="AP3599" i="7"/>
  <c r="AO3599" i="7"/>
  <c r="AN3599" i="7"/>
  <c r="AM3599" i="7"/>
  <c r="AL3599" i="7"/>
  <c r="AK3599" i="7"/>
  <c r="AJ3599" i="7"/>
  <c r="AI3599" i="7"/>
  <c r="AX3598" i="7"/>
  <c r="AW3598" i="7"/>
  <c r="AV3598" i="7"/>
  <c r="AU3598" i="7"/>
  <c r="AT3598" i="7"/>
  <c r="AS3598" i="7"/>
  <c r="AR3598" i="7"/>
  <c r="AQ3598" i="7"/>
  <c r="AP3598" i="7"/>
  <c r="AO3598" i="7"/>
  <c r="AN3598" i="7"/>
  <c r="AM3598" i="7"/>
  <c r="AL3598" i="7"/>
  <c r="AK3598" i="7"/>
  <c r="AJ3598" i="7"/>
  <c r="AI3598" i="7"/>
  <c r="AX3597" i="7"/>
  <c r="AW3597" i="7"/>
  <c r="AV3597" i="7"/>
  <c r="AU3597" i="7"/>
  <c r="AT3597" i="7"/>
  <c r="AS3597" i="7"/>
  <c r="AR3597" i="7"/>
  <c r="AQ3597" i="7"/>
  <c r="AP3597" i="7"/>
  <c r="AO3597" i="7"/>
  <c r="AN3597" i="7"/>
  <c r="AM3597" i="7"/>
  <c r="AL3597" i="7"/>
  <c r="AK3597" i="7"/>
  <c r="AJ3597" i="7"/>
  <c r="AI3597" i="7"/>
  <c r="AX3596" i="7"/>
  <c r="AW3596" i="7"/>
  <c r="AV3596" i="7"/>
  <c r="AU3596" i="7"/>
  <c r="AT3596" i="7"/>
  <c r="AS3596" i="7"/>
  <c r="AR3596" i="7"/>
  <c r="AQ3596" i="7"/>
  <c r="AP3596" i="7"/>
  <c r="AO3596" i="7"/>
  <c r="AN3596" i="7"/>
  <c r="AM3596" i="7"/>
  <c r="AL3596" i="7"/>
  <c r="AK3596" i="7"/>
  <c r="AJ3596" i="7"/>
  <c r="AI3596" i="7"/>
  <c r="AX3595" i="7"/>
  <c r="AW3595" i="7"/>
  <c r="AV3595" i="7"/>
  <c r="AU3595" i="7"/>
  <c r="AT3595" i="7"/>
  <c r="AS3595" i="7"/>
  <c r="AR3595" i="7"/>
  <c r="AQ3595" i="7"/>
  <c r="AP3595" i="7"/>
  <c r="AO3595" i="7"/>
  <c r="AN3595" i="7"/>
  <c r="AM3595" i="7"/>
  <c r="AL3595" i="7"/>
  <c r="AK3595" i="7"/>
  <c r="AJ3595" i="7"/>
  <c r="AI3595" i="7"/>
  <c r="AX3594" i="7"/>
  <c r="AW3594" i="7"/>
  <c r="AV3594" i="7"/>
  <c r="AU3594" i="7"/>
  <c r="AT3594" i="7"/>
  <c r="AS3594" i="7"/>
  <c r="AR3594" i="7"/>
  <c r="AQ3594" i="7"/>
  <c r="AP3594" i="7"/>
  <c r="AO3594" i="7"/>
  <c r="AN3594" i="7"/>
  <c r="AM3594" i="7"/>
  <c r="AL3594" i="7"/>
  <c r="AK3594" i="7"/>
  <c r="AJ3594" i="7"/>
  <c r="AI3594" i="7"/>
  <c r="AX3593" i="7"/>
  <c r="AW3593" i="7"/>
  <c r="AV3593" i="7"/>
  <c r="AU3593" i="7"/>
  <c r="AT3593" i="7"/>
  <c r="AS3593" i="7"/>
  <c r="AR3593" i="7"/>
  <c r="AQ3593" i="7"/>
  <c r="AP3593" i="7"/>
  <c r="AO3593" i="7"/>
  <c r="AN3593" i="7"/>
  <c r="AM3593" i="7"/>
  <c r="AL3593" i="7"/>
  <c r="AK3593" i="7"/>
  <c r="AJ3593" i="7"/>
  <c r="AI3593" i="7"/>
  <c r="AX3592" i="7"/>
  <c r="AW3592" i="7"/>
  <c r="AV3592" i="7"/>
  <c r="AU3592" i="7"/>
  <c r="AT3592" i="7"/>
  <c r="AS3592" i="7"/>
  <c r="AR3592" i="7"/>
  <c r="AQ3592" i="7"/>
  <c r="AP3592" i="7"/>
  <c r="AO3592" i="7"/>
  <c r="AN3592" i="7"/>
  <c r="AM3592" i="7"/>
  <c r="AL3592" i="7"/>
  <c r="AK3592" i="7"/>
  <c r="AJ3592" i="7"/>
  <c r="AI3592" i="7"/>
  <c r="AX3591" i="7"/>
  <c r="AW3591" i="7"/>
  <c r="AV3591" i="7"/>
  <c r="AU3591" i="7"/>
  <c r="AT3591" i="7"/>
  <c r="AS3591" i="7"/>
  <c r="AR3591" i="7"/>
  <c r="AQ3591" i="7"/>
  <c r="AP3591" i="7"/>
  <c r="AO3591" i="7"/>
  <c r="AN3591" i="7"/>
  <c r="AM3591" i="7"/>
  <c r="AL3591" i="7"/>
  <c r="AK3591" i="7"/>
  <c r="AJ3591" i="7"/>
  <c r="AI3591" i="7"/>
  <c r="AX3590" i="7"/>
  <c r="AW3590" i="7"/>
  <c r="AV3590" i="7"/>
  <c r="AU3590" i="7"/>
  <c r="AT3590" i="7"/>
  <c r="AS3590" i="7"/>
  <c r="AR3590" i="7"/>
  <c r="AQ3590" i="7"/>
  <c r="AP3590" i="7"/>
  <c r="AO3590" i="7"/>
  <c r="AN3590" i="7"/>
  <c r="AM3590" i="7"/>
  <c r="AL3590" i="7"/>
  <c r="AK3590" i="7"/>
  <c r="AJ3590" i="7"/>
  <c r="AI3590" i="7"/>
  <c r="AX3589" i="7"/>
  <c r="AW3589" i="7"/>
  <c r="AV3589" i="7"/>
  <c r="AU3589" i="7"/>
  <c r="AT3589" i="7"/>
  <c r="AS3589" i="7"/>
  <c r="AR3589" i="7"/>
  <c r="AQ3589" i="7"/>
  <c r="AP3589" i="7"/>
  <c r="AO3589" i="7"/>
  <c r="AN3589" i="7"/>
  <c r="AM3589" i="7"/>
  <c r="AL3589" i="7"/>
  <c r="AK3589" i="7"/>
  <c r="AJ3589" i="7"/>
  <c r="AI3589" i="7"/>
  <c r="AX3588" i="7"/>
  <c r="AW3588" i="7"/>
  <c r="AV3588" i="7"/>
  <c r="AU3588" i="7"/>
  <c r="AT3588" i="7"/>
  <c r="AS3588" i="7"/>
  <c r="AR3588" i="7"/>
  <c r="AQ3588" i="7"/>
  <c r="AP3588" i="7"/>
  <c r="AO3588" i="7"/>
  <c r="AN3588" i="7"/>
  <c r="AM3588" i="7"/>
  <c r="AL3588" i="7"/>
  <c r="AK3588" i="7"/>
  <c r="AJ3588" i="7"/>
  <c r="AI3588" i="7"/>
  <c r="AX3587" i="7"/>
  <c r="AW3587" i="7"/>
  <c r="AV3587" i="7"/>
  <c r="AU3587" i="7"/>
  <c r="AT3587" i="7"/>
  <c r="AS3587" i="7"/>
  <c r="AR3587" i="7"/>
  <c r="AQ3587" i="7"/>
  <c r="AP3587" i="7"/>
  <c r="AO3587" i="7"/>
  <c r="AN3587" i="7"/>
  <c r="AM3587" i="7"/>
  <c r="AL3587" i="7"/>
  <c r="AK3587" i="7"/>
  <c r="AJ3587" i="7"/>
  <c r="AI3587" i="7"/>
  <c r="AX3586" i="7"/>
  <c r="AW3586" i="7"/>
  <c r="AV3586" i="7"/>
  <c r="AU3586" i="7"/>
  <c r="AT3586" i="7"/>
  <c r="AS3586" i="7"/>
  <c r="AR3586" i="7"/>
  <c r="AQ3586" i="7"/>
  <c r="AP3586" i="7"/>
  <c r="AO3586" i="7"/>
  <c r="AN3586" i="7"/>
  <c r="AM3586" i="7"/>
  <c r="AL3586" i="7"/>
  <c r="AK3586" i="7"/>
  <c r="AJ3586" i="7"/>
  <c r="AI3586" i="7"/>
  <c r="AX3585" i="7"/>
  <c r="AW3585" i="7"/>
  <c r="AV3585" i="7"/>
  <c r="AU3585" i="7"/>
  <c r="AT3585" i="7"/>
  <c r="AS3585" i="7"/>
  <c r="AR3585" i="7"/>
  <c r="AQ3585" i="7"/>
  <c r="AP3585" i="7"/>
  <c r="AO3585" i="7"/>
  <c r="AN3585" i="7"/>
  <c r="AM3585" i="7"/>
  <c r="AL3585" i="7"/>
  <c r="AK3585" i="7"/>
  <c r="AJ3585" i="7"/>
  <c r="AI3585" i="7"/>
  <c r="AX3584" i="7"/>
  <c r="AW3584" i="7"/>
  <c r="AV3584" i="7"/>
  <c r="AU3584" i="7"/>
  <c r="AT3584" i="7"/>
  <c r="AS3584" i="7"/>
  <c r="AR3584" i="7"/>
  <c r="AQ3584" i="7"/>
  <c r="AP3584" i="7"/>
  <c r="AO3584" i="7"/>
  <c r="AN3584" i="7"/>
  <c r="AM3584" i="7"/>
  <c r="AL3584" i="7"/>
  <c r="AK3584" i="7"/>
  <c r="AJ3584" i="7"/>
  <c r="AI3584" i="7"/>
  <c r="AX3583" i="7"/>
  <c r="AW3583" i="7"/>
  <c r="AV3583" i="7"/>
  <c r="AU3583" i="7"/>
  <c r="AT3583" i="7"/>
  <c r="AS3583" i="7"/>
  <c r="AR3583" i="7"/>
  <c r="AQ3583" i="7"/>
  <c r="AP3583" i="7"/>
  <c r="AO3583" i="7"/>
  <c r="AN3583" i="7"/>
  <c r="AM3583" i="7"/>
  <c r="AL3583" i="7"/>
  <c r="AK3583" i="7"/>
  <c r="AJ3583" i="7"/>
  <c r="AI3583" i="7"/>
  <c r="AX3582" i="7"/>
  <c r="AW3582" i="7"/>
  <c r="AV3582" i="7"/>
  <c r="AU3582" i="7"/>
  <c r="AT3582" i="7"/>
  <c r="AS3582" i="7"/>
  <c r="AR3582" i="7"/>
  <c r="AQ3582" i="7"/>
  <c r="AP3582" i="7"/>
  <c r="AO3582" i="7"/>
  <c r="AN3582" i="7"/>
  <c r="AM3582" i="7"/>
  <c r="AL3582" i="7"/>
  <c r="AK3582" i="7"/>
  <c r="AJ3582" i="7"/>
  <c r="AI3582" i="7"/>
  <c r="AX3581" i="7"/>
  <c r="AW3581" i="7"/>
  <c r="AV3581" i="7"/>
  <c r="AU3581" i="7"/>
  <c r="AT3581" i="7"/>
  <c r="AS3581" i="7"/>
  <c r="AR3581" i="7"/>
  <c r="AQ3581" i="7"/>
  <c r="AP3581" i="7"/>
  <c r="AO3581" i="7"/>
  <c r="AN3581" i="7"/>
  <c r="AM3581" i="7"/>
  <c r="AL3581" i="7"/>
  <c r="AK3581" i="7"/>
  <c r="AJ3581" i="7"/>
  <c r="AI3581" i="7"/>
  <c r="AX3580" i="7"/>
  <c r="AW3580" i="7"/>
  <c r="AV3580" i="7"/>
  <c r="AU3580" i="7"/>
  <c r="AT3580" i="7"/>
  <c r="AS3580" i="7"/>
  <c r="AR3580" i="7"/>
  <c r="AQ3580" i="7"/>
  <c r="AP3580" i="7"/>
  <c r="AO3580" i="7"/>
  <c r="AN3580" i="7"/>
  <c r="AM3580" i="7"/>
  <c r="AL3580" i="7"/>
  <c r="AK3580" i="7"/>
  <c r="AJ3580" i="7"/>
  <c r="AI3580" i="7"/>
  <c r="AX3579" i="7"/>
  <c r="AW3579" i="7"/>
  <c r="AV3579" i="7"/>
  <c r="AU3579" i="7"/>
  <c r="AT3579" i="7"/>
  <c r="AS3579" i="7"/>
  <c r="AR3579" i="7"/>
  <c r="AQ3579" i="7"/>
  <c r="AP3579" i="7"/>
  <c r="AO3579" i="7"/>
  <c r="AN3579" i="7"/>
  <c r="AM3579" i="7"/>
  <c r="AL3579" i="7"/>
  <c r="AK3579" i="7"/>
  <c r="AJ3579" i="7"/>
  <c r="AI3579" i="7"/>
  <c r="AX3578" i="7"/>
  <c r="AW3578" i="7"/>
  <c r="AV3578" i="7"/>
  <c r="AU3578" i="7"/>
  <c r="AT3578" i="7"/>
  <c r="AS3578" i="7"/>
  <c r="AR3578" i="7"/>
  <c r="AQ3578" i="7"/>
  <c r="AP3578" i="7"/>
  <c r="AO3578" i="7"/>
  <c r="AN3578" i="7"/>
  <c r="AM3578" i="7"/>
  <c r="AL3578" i="7"/>
  <c r="AK3578" i="7"/>
  <c r="AJ3578" i="7"/>
  <c r="AI3578" i="7"/>
  <c r="AX3577" i="7"/>
  <c r="AW3577" i="7"/>
  <c r="AV3577" i="7"/>
  <c r="AU3577" i="7"/>
  <c r="AT3577" i="7"/>
  <c r="AS3577" i="7"/>
  <c r="AR3577" i="7"/>
  <c r="AQ3577" i="7"/>
  <c r="AP3577" i="7"/>
  <c r="AO3577" i="7"/>
  <c r="AN3577" i="7"/>
  <c r="AM3577" i="7"/>
  <c r="AL3577" i="7"/>
  <c r="AK3577" i="7"/>
  <c r="AJ3577" i="7"/>
  <c r="AI3577" i="7"/>
  <c r="AX3576" i="7"/>
  <c r="AW3576" i="7"/>
  <c r="AV3576" i="7"/>
  <c r="AU3576" i="7"/>
  <c r="AT3576" i="7"/>
  <c r="AS3576" i="7"/>
  <c r="AR3576" i="7"/>
  <c r="AQ3576" i="7"/>
  <c r="AP3576" i="7"/>
  <c r="AO3576" i="7"/>
  <c r="AN3576" i="7"/>
  <c r="AM3576" i="7"/>
  <c r="AL3576" i="7"/>
  <c r="AK3576" i="7"/>
  <c r="AJ3576" i="7"/>
  <c r="AI3576" i="7"/>
  <c r="AX3575" i="7"/>
  <c r="AW3575" i="7"/>
  <c r="AV3575" i="7"/>
  <c r="AU3575" i="7"/>
  <c r="AT3575" i="7"/>
  <c r="AS3575" i="7"/>
  <c r="AR3575" i="7"/>
  <c r="AQ3575" i="7"/>
  <c r="AP3575" i="7"/>
  <c r="AO3575" i="7"/>
  <c r="AN3575" i="7"/>
  <c r="AM3575" i="7"/>
  <c r="AL3575" i="7"/>
  <c r="AK3575" i="7"/>
  <c r="AJ3575" i="7"/>
  <c r="AI3575" i="7"/>
  <c r="AX3574" i="7"/>
  <c r="AW3574" i="7"/>
  <c r="AV3574" i="7"/>
  <c r="AU3574" i="7"/>
  <c r="AT3574" i="7"/>
  <c r="AS3574" i="7"/>
  <c r="AR3574" i="7"/>
  <c r="AQ3574" i="7"/>
  <c r="AP3574" i="7"/>
  <c r="AO3574" i="7"/>
  <c r="AN3574" i="7"/>
  <c r="AM3574" i="7"/>
  <c r="AL3574" i="7"/>
  <c r="AK3574" i="7"/>
  <c r="AJ3574" i="7"/>
  <c r="AI3574" i="7"/>
  <c r="AX3573" i="7"/>
  <c r="AW3573" i="7"/>
  <c r="AV3573" i="7"/>
  <c r="AU3573" i="7"/>
  <c r="AT3573" i="7"/>
  <c r="AS3573" i="7"/>
  <c r="AR3573" i="7"/>
  <c r="AQ3573" i="7"/>
  <c r="AP3573" i="7"/>
  <c r="AO3573" i="7"/>
  <c r="AN3573" i="7"/>
  <c r="AM3573" i="7"/>
  <c r="AL3573" i="7"/>
  <c r="AK3573" i="7"/>
  <c r="AJ3573" i="7"/>
  <c r="AI3573" i="7"/>
  <c r="AX3572" i="7"/>
  <c r="AW3572" i="7"/>
  <c r="AV3572" i="7"/>
  <c r="AU3572" i="7"/>
  <c r="AT3572" i="7"/>
  <c r="AS3572" i="7"/>
  <c r="AR3572" i="7"/>
  <c r="AQ3572" i="7"/>
  <c r="AP3572" i="7"/>
  <c r="AO3572" i="7"/>
  <c r="AN3572" i="7"/>
  <c r="AM3572" i="7"/>
  <c r="AL3572" i="7"/>
  <c r="AK3572" i="7"/>
  <c r="AJ3572" i="7"/>
  <c r="AI3572" i="7"/>
  <c r="AX3571" i="7"/>
  <c r="AW3571" i="7"/>
  <c r="AV3571" i="7"/>
  <c r="AU3571" i="7"/>
  <c r="AT3571" i="7"/>
  <c r="AS3571" i="7"/>
  <c r="AR3571" i="7"/>
  <c r="AQ3571" i="7"/>
  <c r="AP3571" i="7"/>
  <c r="AO3571" i="7"/>
  <c r="AN3571" i="7"/>
  <c r="AM3571" i="7"/>
  <c r="AL3571" i="7"/>
  <c r="AK3571" i="7"/>
  <c r="AJ3571" i="7"/>
  <c r="AI3571" i="7"/>
  <c r="AX3570" i="7"/>
  <c r="AW3570" i="7"/>
  <c r="AV3570" i="7"/>
  <c r="AU3570" i="7"/>
  <c r="AT3570" i="7"/>
  <c r="AS3570" i="7"/>
  <c r="AR3570" i="7"/>
  <c r="AQ3570" i="7"/>
  <c r="AP3570" i="7"/>
  <c r="AO3570" i="7"/>
  <c r="AN3570" i="7"/>
  <c r="AM3570" i="7"/>
  <c r="AL3570" i="7"/>
  <c r="AK3570" i="7"/>
  <c r="AJ3570" i="7"/>
  <c r="AI3570" i="7"/>
  <c r="AX3569" i="7"/>
  <c r="AW3569" i="7"/>
  <c r="AV3569" i="7"/>
  <c r="AU3569" i="7"/>
  <c r="AT3569" i="7"/>
  <c r="AS3569" i="7"/>
  <c r="AR3569" i="7"/>
  <c r="AQ3569" i="7"/>
  <c r="AP3569" i="7"/>
  <c r="AO3569" i="7"/>
  <c r="AN3569" i="7"/>
  <c r="AM3569" i="7"/>
  <c r="AL3569" i="7"/>
  <c r="AK3569" i="7"/>
  <c r="AJ3569" i="7"/>
  <c r="AI3569" i="7"/>
  <c r="AX3568" i="7"/>
  <c r="AW3568" i="7"/>
  <c r="AV3568" i="7"/>
  <c r="AU3568" i="7"/>
  <c r="AT3568" i="7"/>
  <c r="AS3568" i="7"/>
  <c r="AR3568" i="7"/>
  <c r="AQ3568" i="7"/>
  <c r="AP3568" i="7"/>
  <c r="AO3568" i="7"/>
  <c r="AN3568" i="7"/>
  <c r="AM3568" i="7"/>
  <c r="AL3568" i="7"/>
  <c r="AK3568" i="7"/>
  <c r="AJ3568" i="7"/>
  <c r="AI3568" i="7"/>
  <c r="AX3567" i="7"/>
  <c r="AW3567" i="7"/>
  <c r="AV3567" i="7"/>
  <c r="AU3567" i="7"/>
  <c r="AT3567" i="7"/>
  <c r="AS3567" i="7"/>
  <c r="AR3567" i="7"/>
  <c r="AQ3567" i="7"/>
  <c r="AP3567" i="7"/>
  <c r="AO3567" i="7"/>
  <c r="AN3567" i="7"/>
  <c r="AM3567" i="7"/>
  <c r="AL3567" i="7"/>
  <c r="AK3567" i="7"/>
  <c r="AJ3567" i="7"/>
  <c r="AI3567" i="7"/>
  <c r="AX3566" i="7"/>
  <c r="AW3566" i="7"/>
  <c r="AV3566" i="7"/>
  <c r="AU3566" i="7"/>
  <c r="AT3566" i="7"/>
  <c r="AS3566" i="7"/>
  <c r="AR3566" i="7"/>
  <c r="AQ3566" i="7"/>
  <c r="AP3566" i="7"/>
  <c r="AO3566" i="7"/>
  <c r="AN3566" i="7"/>
  <c r="AM3566" i="7"/>
  <c r="AL3566" i="7"/>
  <c r="AK3566" i="7"/>
  <c r="AJ3566" i="7"/>
  <c r="AI3566" i="7"/>
  <c r="AX3565" i="7"/>
  <c r="AW3565" i="7"/>
  <c r="AV3565" i="7"/>
  <c r="AU3565" i="7"/>
  <c r="AT3565" i="7"/>
  <c r="AS3565" i="7"/>
  <c r="AR3565" i="7"/>
  <c r="AQ3565" i="7"/>
  <c r="AP3565" i="7"/>
  <c r="AO3565" i="7"/>
  <c r="AN3565" i="7"/>
  <c r="AM3565" i="7"/>
  <c r="AL3565" i="7"/>
  <c r="AK3565" i="7"/>
  <c r="AJ3565" i="7"/>
  <c r="AI3565" i="7"/>
  <c r="AX3564" i="7"/>
  <c r="AW3564" i="7"/>
  <c r="AV3564" i="7"/>
  <c r="AU3564" i="7"/>
  <c r="AT3564" i="7"/>
  <c r="AS3564" i="7"/>
  <c r="AR3564" i="7"/>
  <c r="AQ3564" i="7"/>
  <c r="AP3564" i="7"/>
  <c r="AO3564" i="7"/>
  <c r="AN3564" i="7"/>
  <c r="AM3564" i="7"/>
  <c r="AL3564" i="7"/>
  <c r="AK3564" i="7"/>
  <c r="AJ3564" i="7"/>
  <c r="AI3564" i="7"/>
  <c r="AX3563" i="7"/>
  <c r="AW3563" i="7"/>
  <c r="AV3563" i="7"/>
  <c r="AU3563" i="7"/>
  <c r="AT3563" i="7"/>
  <c r="AS3563" i="7"/>
  <c r="AR3563" i="7"/>
  <c r="AQ3563" i="7"/>
  <c r="AP3563" i="7"/>
  <c r="AO3563" i="7"/>
  <c r="AN3563" i="7"/>
  <c r="AM3563" i="7"/>
  <c r="AL3563" i="7"/>
  <c r="AK3563" i="7"/>
  <c r="AJ3563" i="7"/>
  <c r="AI3563" i="7"/>
  <c r="AX3562" i="7"/>
  <c r="AW3562" i="7"/>
  <c r="AV3562" i="7"/>
  <c r="AU3562" i="7"/>
  <c r="AT3562" i="7"/>
  <c r="AS3562" i="7"/>
  <c r="AR3562" i="7"/>
  <c r="AQ3562" i="7"/>
  <c r="AP3562" i="7"/>
  <c r="AO3562" i="7"/>
  <c r="AN3562" i="7"/>
  <c r="AM3562" i="7"/>
  <c r="AL3562" i="7"/>
  <c r="AK3562" i="7"/>
  <c r="AJ3562" i="7"/>
  <c r="AI3562" i="7"/>
  <c r="AX3561" i="7"/>
  <c r="AW3561" i="7"/>
  <c r="AV3561" i="7"/>
  <c r="AU3561" i="7"/>
  <c r="AT3561" i="7"/>
  <c r="AS3561" i="7"/>
  <c r="AR3561" i="7"/>
  <c r="AQ3561" i="7"/>
  <c r="AP3561" i="7"/>
  <c r="AO3561" i="7"/>
  <c r="AN3561" i="7"/>
  <c r="AM3561" i="7"/>
  <c r="AL3561" i="7"/>
  <c r="AK3561" i="7"/>
  <c r="AJ3561" i="7"/>
  <c r="AI3561" i="7"/>
  <c r="AX3560" i="7"/>
  <c r="AW3560" i="7"/>
  <c r="AV3560" i="7"/>
  <c r="AU3560" i="7"/>
  <c r="AT3560" i="7"/>
  <c r="AS3560" i="7"/>
  <c r="AR3560" i="7"/>
  <c r="AQ3560" i="7"/>
  <c r="AP3560" i="7"/>
  <c r="AO3560" i="7"/>
  <c r="AN3560" i="7"/>
  <c r="AM3560" i="7"/>
  <c r="AL3560" i="7"/>
  <c r="AK3560" i="7"/>
  <c r="AJ3560" i="7"/>
  <c r="AI3560" i="7"/>
  <c r="AX3559" i="7"/>
  <c r="AW3559" i="7"/>
  <c r="AV3559" i="7"/>
  <c r="AU3559" i="7"/>
  <c r="AT3559" i="7"/>
  <c r="AS3559" i="7"/>
  <c r="AR3559" i="7"/>
  <c r="AQ3559" i="7"/>
  <c r="AP3559" i="7"/>
  <c r="AO3559" i="7"/>
  <c r="AN3559" i="7"/>
  <c r="AM3559" i="7"/>
  <c r="AL3559" i="7"/>
  <c r="AK3559" i="7"/>
  <c r="AJ3559" i="7"/>
  <c r="AI3559" i="7"/>
  <c r="AX3558" i="7"/>
  <c r="AW3558" i="7"/>
  <c r="AV3558" i="7"/>
  <c r="AU3558" i="7"/>
  <c r="AT3558" i="7"/>
  <c r="AS3558" i="7"/>
  <c r="AR3558" i="7"/>
  <c r="AQ3558" i="7"/>
  <c r="AP3558" i="7"/>
  <c r="AO3558" i="7"/>
  <c r="AN3558" i="7"/>
  <c r="AM3558" i="7"/>
  <c r="AL3558" i="7"/>
  <c r="AK3558" i="7"/>
  <c r="AJ3558" i="7"/>
  <c r="AI3558" i="7"/>
  <c r="AX3557" i="7"/>
  <c r="AW3557" i="7"/>
  <c r="AV3557" i="7"/>
  <c r="AU3557" i="7"/>
  <c r="AT3557" i="7"/>
  <c r="AS3557" i="7"/>
  <c r="AR3557" i="7"/>
  <c r="AQ3557" i="7"/>
  <c r="AP3557" i="7"/>
  <c r="AO3557" i="7"/>
  <c r="AN3557" i="7"/>
  <c r="AM3557" i="7"/>
  <c r="AL3557" i="7"/>
  <c r="AK3557" i="7"/>
  <c r="AJ3557" i="7"/>
  <c r="AI3557" i="7"/>
  <c r="AX3556" i="7"/>
  <c r="AW3556" i="7"/>
  <c r="AV3556" i="7"/>
  <c r="AU3556" i="7"/>
  <c r="AT3556" i="7"/>
  <c r="AS3556" i="7"/>
  <c r="AR3556" i="7"/>
  <c r="AQ3556" i="7"/>
  <c r="AP3556" i="7"/>
  <c r="AO3556" i="7"/>
  <c r="AN3556" i="7"/>
  <c r="AM3556" i="7"/>
  <c r="AL3556" i="7"/>
  <c r="AK3556" i="7"/>
  <c r="AJ3556" i="7"/>
  <c r="AI3556" i="7"/>
  <c r="AX3555" i="7"/>
  <c r="AW3555" i="7"/>
  <c r="AV3555" i="7"/>
  <c r="AU3555" i="7"/>
  <c r="AT3555" i="7"/>
  <c r="AS3555" i="7"/>
  <c r="AR3555" i="7"/>
  <c r="AQ3555" i="7"/>
  <c r="AP3555" i="7"/>
  <c r="AO3555" i="7"/>
  <c r="AN3555" i="7"/>
  <c r="AM3555" i="7"/>
  <c r="AL3555" i="7"/>
  <c r="AK3555" i="7"/>
  <c r="AJ3555" i="7"/>
  <c r="AI3555" i="7"/>
  <c r="AX3554" i="7"/>
  <c r="AW3554" i="7"/>
  <c r="AV3554" i="7"/>
  <c r="AU3554" i="7"/>
  <c r="AT3554" i="7"/>
  <c r="AS3554" i="7"/>
  <c r="AR3554" i="7"/>
  <c r="AQ3554" i="7"/>
  <c r="AP3554" i="7"/>
  <c r="AO3554" i="7"/>
  <c r="AN3554" i="7"/>
  <c r="AM3554" i="7"/>
  <c r="AL3554" i="7"/>
  <c r="AK3554" i="7"/>
  <c r="AJ3554" i="7"/>
  <c r="AI3554" i="7"/>
  <c r="AX3553" i="7"/>
  <c r="AW3553" i="7"/>
  <c r="AV3553" i="7"/>
  <c r="AU3553" i="7"/>
  <c r="AT3553" i="7"/>
  <c r="AS3553" i="7"/>
  <c r="AR3553" i="7"/>
  <c r="AQ3553" i="7"/>
  <c r="AP3553" i="7"/>
  <c r="AO3553" i="7"/>
  <c r="AN3553" i="7"/>
  <c r="AM3553" i="7"/>
  <c r="AL3553" i="7"/>
  <c r="AK3553" i="7"/>
  <c r="AJ3553" i="7"/>
  <c r="AI3553" i="7"/>
  <c r="AX3552" i="7"/>
  <c r="AW3552" i="7"/>
  <c r="AV3552" i="7"/>
  <c r="AU3552" i="7"/>
  <c r="AT3552" i="7"/>
  <c r="AS3552" i="7"/>
  <c r="AR3552" i="7"/>
  <c r="AQ3552" i="7"/>
  <c r="AP3552" i="7"/>
  <c r="AO3552" i="7"/>
  <c r="AN3552" i="7"/>
  <c r="AM3552" i="7"/>
  <c r="AL3552" i="7"/>
  <c r="AK3552" i="7"/>
  <c r="AJ3552" i="7"/>
  <c r="AI3552" i="7"/>
  <c r="AX3551" i="7"/>
  <c r="AW3551" i="7"/>
  <c r="AV3551" i="7"/>
  <c r="AU3551" i="7"/>
  <c r="AT3551" i="7"/>
  <c r="AS3551" i="7"/>
  <c r="AR3551" i="7"/>
  <c r="AQ3551" i="7"/>
  <c r="AP3551" i="7"/>
  <c r="AO3551" i="7"/>
  <c r="AN3551" i="7"/>
  <c r="AM3551" i="7"/>
  <c r="AL3551" i="7"/>
  <c r="AK3551" i="7"/>
  <c r="AJ3551" i="7"/>
  <c r="AI3551" i="7"/>
  <c r="AX3550" i="7"/>
  <c r="AW3550" i="7"/>
  <c r="AV3550" i="7"/>
  <c r="AU3550" i="7"/>
  <c r="AT3550" i="7"/>
  <c r="AS3550" i="7"/>
  <c r="AR3550" i="7"/>
  <c r="AQ3550" i="7"/>
  <c r="AP3550" i="7"/>
  <c r="AO3550" i="7"/>
  <c r="AN3550" i="7"/>
  <c r="AM3550" i="7"/>
  <c r="AL3550" i="7"/>
  <c r="AK3550" i="7"/>
  <c r="AJ3550" i="7"/>
  <c r="AI3550" i="7"/>
  <c r="AX3549" i="7"/>
  <c r="AW3549" i="7"/>
  <c r="AV3549" i="7"/>
  <c r="AU3549" i="7"/>
  <c r="AT3549" i="7"/>
  <c r="AS3549" i="7"/>
  <c r="AR3549" i="7"/>
  <c r="AQ3549" i="7"/>
  <c r="AP3549" i="7"/>
  <c r="AO3549" i="7"/>
  <c r="AN3549" i="7"/>
  <c r="AM3549" i="7"/>
  <c r="AL3549" i="7"/>
  <c r="AK3549" i="7"/>
  <c r="AJ3549" i="7"/>
  <c r="AI3549" i="7"/>
  <c r="AX3548" i="7"/>
  <c r="AW3548" i="7"/>
  <c r="AV3548" i="7"/>
  <c r="AU3548" i="7"/>
  <c r="AT3548" i="7"/>
  <c r="AS3548" i="7"/>
  <c r="AR3548" i="7"/>
  <c r="AQ3548" i="7"/>
  <c r="AP3548" i="7"/>
  <c r="AO3548" i="7"/>
  <c r="AN3548" i="7"/>
  <c r="AM3548" i="7"/>
  <c r="AL3548" i="7"/>
  <c r="AK3548" i="7"/>
  <c r="AJ3548" i="7"/>
  <c r="AI3548" i="7"/>
  <c r="AX3547" i="7"/>
  <c r="AW3547" i="7"/>
  <c r="AV3547" i="7"/>
  <c r="AU3547" i="7"/>
  <c r="AT3547" i="7"/>
  <c r="AS3547" i="7"/>
  <c r="AR3547" i="7"/>
  <c r="AQ3547" i="7"/>
  <c r="AP3547" i="7"/>
  <c r="AO3547" i="7"/>
  <c r="AN3547" i="7"/>
  <c r="AM3547" i="7"/>
  <c r="AL3547" i="7"/>
  <c r="AK3547" i="7"/>
  <c r="AJ3547" i="7"/>
  <c r="AI3547" i="7"/>
  <c r="AX3546" i="7"/>
  <c r="AW3546" i="7"/>
  <c r="AV3546" i="7"/>
  <c r="AU3546" i="7"/>
  <c r="AT3546" i="7"/>
  <c r="AS3546" i="7"/>
  <c r="AR3546" i="7"/>
  <c r="AQ3546" i="7"/>
  <c r="AP3546" i="7"/>
  <c r="AO3546" i="7"/>
  <c r="AN3546" i="7"/>
  <c r="AM3546" i="7"/>
  <c r="AL3546" i="7"/>
  <c r="AK3546" i="7"/>
  <c r="AJ3546" i="7"/>
  <c r="AI3546" i="7"/>
  <c r="AX3545" i="7"/>
  <c r="AW3545" i="7"/>
  <c r="AV3545" i="7"/>
  <c r="AU3545" i="7"/>
  <c r="AT3545" i="7"/>
  <c r="AS3545" i="7"/>
  <c r="AR3545" i="7"/>
  <c r="AQ3545" i="7"/>
  <c r="AP3545" i="7"/>
  <c r="AO3545" i="7"/>
  <c r="AN3545" i="7"/>
  <c r="AM3545" i="7"/>
  <c r="AL3545" i="7"/>
  <c r="AK3545" i="7"/>
  <c r="AJ3545" i="7"/>
  <c r="AI3545" i="7"/>
  <c r="AX3544" i="7"/>
  <c r="AW3544" i="7"/>
  <c r="AV3544" i="7"/>
  <c r="AU3544" i="7"/>
  <c r="AT3544" i="7"/>
  <c r="AS3544" i="7"/>
  <c r="AR3544" i="7"/>
  <c r="AQ3544" i="7"/>
  <c r="AP3544" i="7"/>
  <c r="AO3544" i="7"/>
  <c r="AN3544" i="7"/>
  <c r="AM3544" i="7"/>
  <c r="AL3544" i="7"/>
  <c r="AK3544" i="7"/>
  <c r="AJ3544" i="7"/>
  <c r="AI3544" i="7"/>
  <c r="AX3543" i="7"/>
  <c r="AW3543" i="7"/>
  <c r="AV3543" i="7"/>
  <c r="AU3543" i="7"/>
  <c r="AT3543" i="7"/>
  <c r="AS3543" i="7"/>
  <c r="AR3543" i="7"/>
  <c r="AQ3543" i="7"/>
  <c r="AP3543" i="7"/>
  <c r="AO3543" i="7"/>
  <c r="AN3543" i="7"/>
  <c r="AM3543" i="7"/>
  <c r="AL3543" i="7"/>
  <c r="AK3543" i="7"/>
  <c r="AJ3543" i="7"/>
  <c r="AI3543" i="7"/>
  <c r="AX3542" i="7"/>
  <c r="AW3542" i="7"/>
  <c r="AV3542" i="7"/>
  <c r="AU3542" i="7"/>
  <c r="AT3542" i="7"/>
  <c r="AS3542" i="7"/>
  <c r="AR3542" i="7"/>
  <c r="AQ3542" i="7"/>
  <c r="AP3542" i="7"/>
  <c r="AO3542" i="7"/>
  <c r="AN3542" i="7"/>
  <c r="AM3542" i="7"/>
  <c r="AL3542" i="7"/>
  <c r="AK3542" i="7"/>
  <c r="AJ3542" i="7"/>
  <c r="AI3542" i="7"/>
  <c r="AX3541" i="7"/>
  <c r="AW3541" i="7"/>
  <c r="AV3541" i="7"/>
  <c r="AU3541" i="7"/>
  <c r="AT3541" i="7"/>
  <c r="AS3541" i="7"/>
  <c r="AR3541" i="7"/>
  <c r="AQ3541" i="7"/>
  <c r="AP3541" i="7"/>
  <c r="AO3541" i="7"/>
  <c r="AN3541" i="7"/>
  <c r="AM3541" i="7"/>
  <c r="AL3541" i="7"/>
  <c r="AK3541" i="7"/>
  <c r="AJ3541" i="7"/>
  <c r="AI3541" i="7"/>
  <c r="AX3540" i="7"/>
  <c r="AW3540" i="7"/>
  <c r="AV3540" i="7"/>
  <c r="AU3540" i="7"/>
  <c r="AT3540" i="7"/>
  <c r="AS3540" i="7"/>
  <c r="AR3540" i="7"/>
  <c r="AQ3540" i="7"/>
  <c r="AP3540" i="7"/>
  <c r="AO3540" i="7"/>
  <c r="AN3540" i="7"/>
  <c r="AM3540" i="7"/>
  <c r="AL3540" i="7"/>
  <c r="AK3540" i="7"/>
  <c r="AJ3540" i="7"/>
  <c r="AI3540" i="7"/>
  <c r="AX3539" i="7"/>
  <c r="AW3539" i="7"/>
  <c r="AV3539" i="7"/>
  <c r="AU3539" i="7"/>
  <c r="AT3539" i="7"/>
  <c r="AS3539" i="7"/>
  <c r="AR3539" i="7"/>
  <c r="AQ3539" i="7"/>
  <c r="AP3539" i="7"/>
  <c r="AO3539" i="7"/>
  <c r="AN3539" i="7"/>
  <c r="AM3539" i="7"/>
  <c r="AL3539" i="7"/>
  <c r="AK3539" i="7"/>
  <c r="AJ3539" i="7"/>
  <c r="AI3539" i="7"/>
  <c r="AX3538" i="7"/>
  <c r="AW3538" i="7"/>
  <c r="AV3538" i="7"/>
  <c r="AU3538" i="7"/>
  <c r="AT3538" i="7"/>
  <c r="AS3538" i="7"/>
  <c r="AR3538" i="7"/>
  <c r="AQ3538" i="7"/>
  <c r="AP3538" i="7"/>
  <c r="AO3538" i="7"/>
  <c r="AN3538" i="7"/>
  <c r="AM3538" i="7"/>
  <c r="AL3538" i="7"/>
  <c r="AK3538" i="7"/>
  <c r="AJ3538" i="7"/>
  <c r="AI3538" i="7"/>
  <c r="AX3537" i="7"/>
  <c r="AW3537" i="7"/>
  <c r="AV3537" i="7"/>
  <c r="AU3537" i="7"/>
  <c r="AT3537" i="7"/>
  <c r="AS3537" i="7"/>
  <c r="AR3537" i="7"/>
  <c r="AQ3537" i="7"/>
  <c r="AP3537" i="7"/>
  <c r="AO3537" i="7"/>
  <c r="AN3537" i="7"/>
  <c r="AM3537" i="7"/>
  <c r="AL3537" i="7"/>
  <c r="AK3537" i="7"/>
  <c r="AJ3537" i="7"/>
  <c r="AI3537" i="7"/>
  <c r="AX3536" i="7"/>
  <c r="AW3536" i="7"/>
  <c r="AV3536" i="7"/>
  <c r="AU3536" i="7"/>
  <c r="AT3536" i="7"/>
  <c r="AS3536" i="7"/>
  <c r="AR3536" i="7"/>
  <c r="AQ3536" i="7"/>
  <c r="AP3536" i="7"/>
  <c r="AO3536" i="7"/>
  <c r="AN3536" i="7"/>
  <c r="AM3536" i="7"/>
  <c r="AL3536" i="7"/>
  <c r="AK3536" i="7"/>
  <c r="AJ3536" i="7"/>
  <c r="AI3536" i="7"/>
  <c r="AX3535" i="7"/>
  <c r="AW3535" i="7"/>
  <c r="AV3535" i="7"/>
  <c r="AU3535" i="7"/>
  <c r="AT3535" i="7"/>
  <c r="AS3535" i="7"/>
  <c r="AR3535" i="7"/>
  <c r="AQ3535" i="7"/>
  <c r="AP3535" i="7"/>
  <c r="AO3535" i="7"/>
  <c r="AN3535" i="7"/>
  <c r="AM3535" i="7"/>
  <c r="AL3535" i="7"/>
  <c r="AK3535" i="7"/>
  <c r="AJ3535" i="7"/>
  <c r="AI3535" i="7"/>
  <c r="AX3534" i="7"/>
  <c r="AW3534" i="7"/>
  <c r="AV3534" i="7"/>
  <c r="AU3534" i="7"/>
  <c r="AT3534" i="7"/>
  <c r="AS3534" i="7"/>
  <c r="AR3534" i="7"/>
  <c r="AQ3534" i="7"/>
  <c r="AP3534" i="7"/>
  <c r="AO3534" i="7"/>
  <c r="AN3534" i="7"/>
  <c r="AM3534" i="7"/>
  <c r="AL3534" i="7"/>
  <c r="AK3534" i="7"/>
  <c r="AJ3534" i="7"/>
  <c r="AI3534" i="7"/>
  <c r="AX3533" i="7"/>
  <c r="AW3533" i="7"/>
  <c r="AV3533" i="7"/>
  <c r="AU3533" i="7"/>
  <c r="AT3533" i="7"/>
  <c r="AS3533" i="7"/>
  <c r="AR3533" i="7"/>
  <c r="AQ3533" i="7"/>
  <c r="AP3533" i="7"/>
  <c r="AO3533" i="7"/>
  <c r="AN3533" i="7"/>
  <c r="AM3533" i="7"/>
  <c r="AL3533" i="7"/>
  <c r="AK3533" i="7"/>
  <c r="AJ3533" i="7"/>
  <c r="AI3533" i="7"/>
  <c r="AX3532" i="7"/>
  <c r="AW3532" i="7"/>
  <c r="AV3532" i="7"/>
  <c r="AU3532" i="7"/>
  <c r="AT3532" i="7"/>
  <c r="AS3532" i="7"/>
  <c r="AR3532" i="7"/>
  <c r="AQ3532" i="7"/>
  <c r="AP3532" i="7"/>
  <c r="AO3532" i="7"/>
  <c r="AN3532" i="7"/>
  <c r="AM3532" i="7"/>
  <c r="AL3532" i="7"/>
  <c r="AK3532" i="7"/>
  <c r="AJ3532" i="7"/>
  <c r="AI3532" i="7"/>
  <c r="AX3531" i="7"/>
  <c r="AW3531" i="7"/>
  <c r="AV3531" i="7"/>
  <c r="AU3531" i="7"/>
  <c r="AT3531" i="7"/>
  <c r="AS3531" i="7"/>
  <c r="AR3531" i="7"/>
  <c r="AQ3531" i="7"/>
  <c r="AP3531" i="7"/>
  <c r="AO3531" i="7"/>
  <c r="AN3531" i="7"/>
  <c r="AM3531" i="7"/>
  <c r="AL3531" i="7"/>
  <c r="AK3531" i="7"/>
  <c r="AJ3531" i="7"/>
  <c r="AI3531" i="7"/>
  <c r="AX3530" i="7"/>
  <c r="AW3530" i="7"/>
  <c r="AV3530" i="7"/>
  <c r="AU3530" i="7"/>
  <c r="AT3530" i="7"/>
  <c r="AS3530" i="7"/>
  <c r="AR3530" i="7"/>
  <c r="AQ3530" i="7"/>
  <c r="AP3530" i="7"/>
  <c r="AO3530" i="7"/>
  <c r="AN3530" i="7"/>
  <c r="AM3530" i="7"/>
  <c r="AL3530" i="7"/>
  <c r="AK3530" i="7"/>
  <c r="AJ3530" i="7"/>
  <c r="AI3530" i="7"/>
  <c r="AX3529" i="7"/>
  <c r="AW3529" i="7"/>
  <c r="AV3529" i="7"/>
  <c r="AU3529" i="7"/>
  <c r="AT3529" i="7"/>
  <c r="AS3529" i="7"/>
  <c r="AR3529" i="7"/>
  <c r="AQ3529" i="7"/>
  <c r="AP3529" i="7"/>
  <c r="AO3529" i="7"/>
  <c r="AN3529" i="7"/>
  <c r="AM3529" i="7"/>
  <c r="AL3529" i="7"/>
  <c r="AK3529" i="7"/>
  <c r="AJ3529" i="7"/>
  <c r="AI3529" i="7"/>
  <c r="AX3528" i="7"/>
  <c r="AW3528" i="7"/>
  <c r="AV3528" i="7"/>
  <c r="AU3528" i="7"/>
  <c r="AT3528" i="7"/>
  <c r="AS3528" i="7"/>
  <c r="AR3528" i="7"/>
  <c r="AQ3528" i="7"/>
  <c r="AP3528" i="7"/>
  <c r="AO3528" i="7"/>
  <c r="AN3528" i="7"/>
  <c r="AM3528" i="7"/>
  <c r="AL3528" i="7"/>
  <c r="AK3528" i="7"/>
  <c r="AJ3528" i="7"/>
  <c r="AI3528" i="7"/>
  <c r="AX3527" i="7"/>
  <c r="AW3527" i="7"/>
  <c r="AV3527" i="7"/>
  <c r="AU3527" i="7"/>
  <c r="AT3527" i="7"/>
  <c r="AS3527" i="7"/>
  <c r="AR3527" i="7"/>
  <c r="AQ3527" i="7"/>
  <c r="AP3527" i="7"/>
  <c r="AO3527" i="7"/>
  <c r="AN3527" i="7"/>
  <c r="AM3527" i="7"/>
  <c r="AL3527" i="7"/>
  <c r="AK3527" i="7"/>
  <c r="AJ3527" i="7"/>
  <c r="AI3527" i="7"/>
  <c r="AX3526" i="7"/>
  <c r="AW3526" i="7"/>
  <c r="AV3526" i="7"/>
  <c r="AU3526" i="7"/>
  <c r="AT3526" i="7"/>
  <c r="AS3526" i="7"/>
  <c r="AR3526" i="7"/>
  <c r="AQ3526" i="7"/>
  <c r="AP3526" i="7"/>
  <c r="AO3526" i="7"/>
  <c r="AN3526" i="7"/>
  <c r="AM3526" i="7"/>
  <c r="AL3526" i="7"/>
  <c r="AK3526" i="7"/>
  <c r="AJ3526" i="7"/>
  <c r="AI3526" i="7"/>
  <c r="AX3525" i="7"/>
  <c r="AW3525" i="7"/>
  <c r="AV3525" i="7"/>
  <c r="AU3525" i="7"/>
  <c r="AT3525" i="7"/>
  <c r="AS3525" i="7"/>
  <c r="AR3525" i="7"/>
  <c r="AQ3525" i="7"/>
  <c r="AP3525" i="7"/>
  <c r="AO3525" i="7"/>
  <c r="AN3525" i="7"/>
  <c r="AM3525" i="7"/>
  <c r="AL3525" i="7"/>
  <c r="AK3525" i="7"/>
  <c r="AJ3525" i="7"/>
  <c r="AI3525" i="7"/>
  <c r="AX3524" i="7"/>
  <c r="AW3524" i="7"/>
  <c r="AV3524" i="7"/>
  <c r="AU3524" i="7"/>
  <c r="AT3524" i="7"/>
  <c r="AS3524" i="7"/>
  <c r="AR3524" i="7"/>
  <c r="AQ3524" i="7"/>
  <c r="AP3524" i="7"/>
  <c r="AO3524" i="7"/>
  <c r="AN3524" i="7"/>
  <c r="AM3524" i="7"/>
  <c r="AL3524" i="7"/>
  <c r="AK3524" i="7"/>
  <c r="AJ3524" i="7"/>
  <c r="AI3524" i="7"/>
  <c r="AX3523" i="7"/>
  <c r="AW3523" i="7"/>
  <c r="AV3523" i="7"/>
  <c r="AU3523" i="7"/>
  <c r="AT3523" i="7"/>
  <c r="AS3523" i="7"/>
  <c r="AR3523" i="7"/>
  <c r="AQ3523" i="7"/>
  <c r="AP3523" i="7"/>
  <c r="AO3523" i="7"/>
  <c r="AN3523" i="7"/>
  <c r="AM3523" i="7"/>
  <c r="AL3523" i="7"/>
  <c r="AK3523" i="7"/>
  <c r="AJ3523" i="7"/>
  <c r="AI3523" i="7"/>
  <c r="AX3522" i="7"/>
  <c r="AW3522" i="7"/>
  <c r="AV3522" i="7"/>
  <c r="AU3522" i="7"/>
  <c r="AT3522" i="7"/>
  <c r="AS3522" i="7"/>
  <c r="AR3522" i="7"/>
  <c r="AQ3522" i="7"/>
  <c r="AP3522" i="7"/>
  <c r="AO3522" i="7"/>
  <c r="AN3522" i="7"/>
  <c r="AM3522" i="7"/>
  <c r="AL3522" i="7"/>
  <c r="AK3522" i="7"/>
  <c r="AJ3522" i="7"/>
  <c r="AI3522" i="7"/>
  <c r="AX3521" i="7"/>
  <c r="AW3521" i="7"/>
  <c r="AV3521" i="7"/>
  <c r="AU3521" i="7"/>
  <c r="AT3521" i="7"/>
  <c r="AS3521" i="7"/>
  <c r="AR3521" i="7"/>
  <c r="AQ3521" i="7"/>
  <c r="AP3521" i="7"/>
  <c r="AO3521" i="7"/>
  <c r="AN3521" i="7"/>
  <c r="AM3521" i="7"/>
  <c r="AL3521" i="7"/>
  <c r="AK3521" i="7"/>
  <c r="AJ3521" i="7"/>
  <c r="AI3521" i="7"/>
  <c r="AX3520" i="7"/>
  <c r="AW3520" i="7"/>
  <c r="AV3520" i="7"/>
  <c r="AU3520" i="7"/>
  <c r="AT3520" i="7"/>
  <c r="AS3520" i="7"/>
  <c r="AR3520" i="7"/>
  <c r="AQ3520" i="7"/>
  <c r="AP3520" i="7"/>
  <c r="AO3520" i="7"/>
  <c r="AN3520" i="7"/>
  <c r="AM3520" i="7"/>
  <c r="AL3520" i="7"/>
  <c r="AK3520" i="7"/>
  <c r="AJ3520" i="7"/>
  <c r="AI3520" i="7"/>
  <c r="AX3519" i="7"/>
  <c r="AW3519" i="7"/>
  <c r="AV3519" i="7"/>
  <c r="AU3519" i="7"/>
  <c r="AT3519" i="7"/>
  <c r="AS3519" i="7"/>
  <c r="AR3519" i="7"/>
  <c r="AQ3519" i="7"/>
  <c r="AP3519" i="7"/>
  <c r="AO3519" i="7"/>
  <c r="AN3519" i="7"/>
  <c r="AM3519" i="7"/>
  <c r="AL3519" i="7"/>
  <c r="AK3519" i="7"/>
  <c r="AJ3519" i="7"/>
  <c r="AI3519" i="7"/>
  <c r="AX3518" i="7"/>
  <c r="AW3518" i="7"/>
  <c r="AV3518" i="7"/>
  <c r="AU3518" i="7"/>
  <c r="AT3518" i="7"/>
  <c r="AS3518" i="7"/>
  <c r="AR3518" i="7"/>
  <c r="AQ3518" i="7"/>
  <c r="AP3518" i="7"/>
  <c r="AO3518" i="7"/>
  <c r="AN3518" i="7"/>
  <c r="AM3518" i="7"/>
  <c r="AL3518" i="7"/>
  <c r="AK3518" i="7"/>
  <c r="AJ3518" i="7"/>
  <c r="AI3518" i="7"/>
  <c r="AX3517" i="7"/>
  <c r="AW3517" i="7"/>
  <c r="AV3517" i="7"/>
  <c r="AU3517" i="7"/>
  <c r="AT3517" i="7"/>
  <c r="AS3517" i="7"/>
  <c r="AR3517" i="7"/>
  <c r="AQ3517" i="7"/>
  <c r="AP3517" i="7"/>
  <c r="AO3517" i="7"/>
  <c r="AN3517" i="7"/>
  <c r="AM3517" i="7"/>
  <c r="AL3517" i="7"/>
  <c r="AK3517" i="7"/>
  <c r="AJ3517" i="7"/>
  <c r="AI3517" i="7"/>
  <c r="AX3516" i="7"/>
  <c r="AW3516" i="7"/>
  <c r="AV3516" i="7"/>
  <c r="AU3516" i="7"/>
  <c r="AT3516" i="7"/>
  <c r="AS3516" i="7"/>
  <c r="AR3516" i="7"/>
  <c r="AQ3516" i="7"/>
  <c r="AP3516" i="7"/>
  <c r="AO3516" i="7"/>
  <c r="AN3516" i="7"/>
  <c r="AM3516" i="7"/>
  <c r="AL3516" i="7"/>
  <c r="AK3516" i="7"/>
  <c r="AJ3516" i="7"/>
  <c r="AI3516" i="7"/>
  <c r="AX3515" i="7"/>
  <c r="AW3515" i="7"/>
  <c r="AV3515" i="7"/>
  <c r="AU3515" i="7"/>
  <c r="AT3515" i="7"/>
  <c r="AS3515" i="7"/>
  <c r="AR3515" i="7"/>
  <c r="AQ3515" i="7"/>
  <c r="AP3515" i="7"/>
  <c r="AO3515" i="7"/>
  <c r="AN3515" i="7"/>
  <c r="AM3515" i="7"/>
  <c r="AL3515" i="7"/>
  <c r="AK3515" i="7"/>
  <c r="AJ3515" i="7"/>
  <c r="AI3515" i="7"/>
  <c r="AX3514" i="7"/>
  <c r="AW3514" i="7"/>
  <c r="AV3514" i="7"/>
  <c r="AU3514" i="7"/>
  <c r="AT3514" i="7"/>
  <c r="AS3514" i="7"/>
  <c r="AR3514" i="7"/>
  <c r="AQ3514" i="7"/>
  <c r="AP3514" i="7"/>
  <c r="AO3514" i="7"/>
  <c r="AN3514" i="7"/>
  <c r="AM3514" i="7"/>
  <c r="AL3514" i="7"/>
  <c r="AK3514" i="7"/>
  <c r="AJ3514" i="7"/>
  <c r="AI3514" i="7"/>
  <c r="AX3513" i="7"/>
  <c r="AW3513" i="7"/>
  <c r="AV3513" i="7"/>
  <c r="AU3513" i="7"/>
  <c r="AT3513" i="7"/>
  <c r="AS3513" i="7"/>
  <c r="AR3513" i="7"/>
  <c r="AQ3513" i="7"/>
  <c r="AP3513" i="7"/>
  <c r="AO3513" i="7"/>
  <c r="AN3513" i="7"/>
  <c r="AM3513" i="7"/>
  <c r="AL3513" i="7"/>
  <c r="AK3513" i="7"/>
  <c r="AJ3513" i="7"/>
  <c r="AI3513" i="7"/>
  <c r="AX3512" i="7"/>
  <c r="AW3512" i="7"/>
  <c r="AV3512" i="7"/>
  <c r="AU3512" i="7"/>
  <c r="AT3512" i="7"/>
  <c r="AS3512" i="7"/>
  <c r="AR3512" i="7"/>
  <c r="AQ3512" i="7"/>
  <c r="AP3512" i="7"/>
  <c r="AO3512" i="7"/>
  <c r="AN3512" i="7"/>
  <c r="AM3512" i="7"/>
  <c r="AL3512" i="7"/>
  <c r="AK3512" i="7"/>
  <c r="AJ3512" i="7"/>
  <c r="AI3512" i="7"/>
  <c r="AX3511" i="7"/>
  <c r="AW3511" i="7"/>
  <c r="AV3511" i="7"/>
  <c r="AU3511" i="7"/>
  <c r="AT3511" i="7"/>
  <c r="AS3511" i="7"/>
  <c r="AR3511" i="7"/>
  <c r="AQ3511" i="7"/>
  <c r="AP3511" i="7"/>
  <c r="AO3511" i="7"/>
  <c r="AN3511" i="7"/>
  <c r="AM3511" i="7"/>
  <c r="AL3511" i="7"/>
  <c r="AK3511" i="7"/>
  <c r="AJ3511" i="7"/>
  <c r="AI3511" i="7"/>
  <c r="AX3510" i="7"/>
  <c r="AW3510" i="7"/>
  <c r="AV3510" i="7"/>
  <c r="AU3510" i="7"/>
  <c r="AT3510" i="7"/>
  <c r="AS3510" i="7"/>
  <c r="AR3510" i="7"/>
  <c r="AQ3510" i="7"/>
  <c r="AP3510" i="7"/>
  <c r="AO3510" i="7"/>
  <c r="AN3510" i="7"/>
  <c r="AM3510" i="7"/>
  <c r="AL3510" i="7"/>
  <c r="AK3510" i="7"/>
  <c r="AJ3510" i="7"/>
  <c r="AI3510" i="7"/>
  <c r="AX3509" i="7"/>
  <c r="AW3509" i="7"/>
  <c r="AV3509" i="7"/>
  <c r="AU3509" i="7"/>
  <c r="AT3509" i="7"/>
  <c r="AS3509" i="7"/>
  <c r="AR3509" i="7"/>
  <c r="AQ3509" i="7"/>
  <c r="AP3509" i="7"/>
  <c r="AO3509" i="7"/>
  <c r="AN3509" i="7"/>
  <c r="AM3509" i="7"/>
  <c r="AL3509" i="7"/>
  <c r="AK3509" i="7"/>
  <c r="AJ3509" i="7"/>
  <c r="AI3509" i="7"/>
  <c r="AX3508" i="7"/>
  <c r="AW3508" i="7"/>
  <c r="AV3508" i="7"/>
  <c r="AU3508" i="7"/>
  <c r="AT3508" i="7"/>
  <c r="AS3508" i="7"/>
  <c r="AR3508" i="7"/>
  <c r="AQ3508" i="7"/>
  <c r="AP3508" i="7"/>
  <c r="AO3508" i="7"/>
  <c r="AN3508" i="7"/>
  <c r="AM3508" i="7"/>
  <c r="AL3508" i="7"/>
  <c r="AK3508" i="7"/>
  <c r="AJ3508" i="7"/>
  <c r="AI3508" i="7"/>
  <c r="AX3507" i="7"/>
  <c r="AW3507" i="7"/>
  <c r="AV3507" i="7"/>
  <c r="AU3507" i="7"/>
  <c r="AT3507" i="7"/>
  <c r="AS3507" i="7"/>
  <c r="AR3507" i="7"/>
  <c r="AQ3507" i="7"/>
  <c r="AP3507" i="7"/>
  <c r="AO3507" i="7"/>
  <c r="AN3507" i="7"/>
  <c r="AM3507" i="7"/>
  <c r="AL3507" i="7"/>
  <c r="AK3507" i="7"/>
  <c r="AJ3507" i="7"/>
  <c r="AI3507" i="7"/>
  <c r="AX3506" i="7"/>
  <c r="AW3506" i="7"/>
  <c r="AV3506" i="7"/>
  <c r="AU3506" i="7"/>
  <c r="AT3506" i="7"/>
  <c r="AS3506" i="7"/>
  <c r="AR3506" i="7"/>
  <c r="AQ3506" i="7"/>
  <c r="AP3506" i="7"/>
  <c r="AO3506" i="7"/>
  <c r="AN3506" i="7"/>
  <c r="AM3506" i="7"/>
  <c r="AL3506" i="7"/>
  <c r="AK3506" i="7"/>
  <c r="AJ3506" i="7"/>
  <c r="AI3506" i="7"/>
  <c r="AX3505" i="7"/>
  <c r="AW3505" i="7"/>
  <c r="AV3505" i="7"/>
  <c r="AU3505" i="7"/>
  <c r="AT3505" i="7"/>
  <c r="AS3505" i="7"/>
  <c r="AR3505" i="7"/>
  <c r="AQ3505" i="7"/>
  <c r="AP3505" i="7"/>
  <c r="AO3505" i="7"/>
  <c r="AN3505" i="7"/>
  <c r="AM3505" i="7"/>
  <c r="AL3505" i="7"/>
  <c r="AK3505" i="7"/>
  <c r="AJ3505" i="7"/>
  <c r="AI3505" i="7"/>
  <c r="AX3504" i="7"/>
  <c r="AW3504" i="7"/>
  <c r="AV3504" i="7"/>
  <c r="AU3504" i="7"/>
  <c r="AT3504" i="7"/>
  <c r="AS3504" i="7"/>
  <c r="AR3504" i="7"/>
  <c r="AQ3504" i="7"/>
  <c r="AP3504" i="7"/>
  <c r="AO3504" i="7"/>
  <c r="AN3504" i="7"/>
  <c r="AM3504" i="7"/>
  <c r="AL3504" i="7"/>
  <c r="AK3504" i="7"/>
  <c r="AJ3504" i="7"/>
  <c r="AI3504" i="7"/>
  <c r="AX3503" i="7"/>
  <c r="AW3503" i="7"/>
  <c r="AV3503" i="7"/>
  <c r="AU3503" i="7"/>
  <c r="AT3503" i="7"/>
  <c r="AS3503" i="7"/>
  <c r="AR3503" i="7"/>
  <c r="AQ3503" i="7"/>
  <c r="AP3503" i="7"/>
  <c r="AO3503" i="7"/>
  <c r="AN3503" i="7"/>
  <c r="AM3503" i="7"/>
  <c r="AL3503" i="7"/>
  <c r="AK3503" i="7"/>
  <c r="AJ3503" i="7"/>
  <c r="AI3503" i="7"/>
  <c r="AX3502" i="7"/>
  <c r="AW3502" i="7"/>
  <c r="AV3502" i="7"/>
  <c r="AU3502" i="7"/>
  <c r="AT3502" i="7"/>
  <c r="AS3502" i="7"/>
  <c r="AR3502" i="7"/>
  <c r="AQ3502" i="7"/>
  <c r="AP3502" i="7"/>
  <c r="AO3502" i="7"/>
  <c r="AN3502" i="7"/>
  <c r="AM3502" i="7"/>
  <c r="AL3502" i="7"/>
  <c r="AK3502" i="7"/>
  <c r="AJ3502" i="7"/>
  <c r="AI3502" i="7"/>
  <c r="AX3501" i="7"/>
  <c r="AW3501" i="7"/>
  <c r="AV3501" i="7"/>
  <c r="AU3501" i="7"/>
  <c r="AT3501" i="7"/>
  <c r="AS3501" i="7"/>
  <c r="AR3501" i="7"/>
  <c r="AQ3501" i="7"/>
  <c r="AP3501" i="7"/>
  <c r="AO3501" i="7"/>
  <c r="AN3501" i="7"/>
  <c r="AM3501" i="7"/>
  <c r="AL3501" i="7"/>
  <c r="AK3501" i="7"/>
  <c r="AJ3501" i="7"/>
  <c r="AI3501" i="7"/>
  <c r="AX3500" i="7"/>
  <c r="AW3500" i="7"/>
  <c r="AV3500" i="7"/>
  <c r="AU3500" i="7"/>
  <c r="AT3500" i="7"/>
  <c r="AS3500" i="7"/>
  <c r="AR3500" i="7"/>
  <c r="AQ3500" i="7"/>
  <c r="AP3500" i="7"/>
  <c r="AO3500" i="7"/>
  <c r="AN3500" i="7"/>
  <c r="AM3500" i="7"/>
  <c r="AL3500" i="7"/>
  <c r="AK3500" i="7"/>
  <c r="AJ3500" i="7"/>
  <c r="AI3500" i="7"/>
  <c r="AX3499" i="7"/>
  <c r="AW3499" i="7"/>
  <c r="AV3499" i="7"/>
  <c r="AU3499" i="7"/>
  <c r="AT3499" i="7"/>
  <c r="AS3499" i="7"/>
  <c r="AR3499" i="7"/>
  <c r="AQ3499" i="7"/>
  <c r="AP3499" i="7"/>
  <c r="AO3499" i="7"/>
  <c r="AN3499" i="7"/>
  <c r="AM3499" i="7"/>
  <c r="AL3499" i="7"/>
  <c r="AK3499" i="7"/>
  <c r="AJ3499" i="7"/>
  <c r="AI3499" i="7"/>
  <c r="AX3498" i="7"/>
  <c r="AW3498" i="7"/>
  <c r="AV3498" i="7"/>
  <c r="AU3498" i="7"/>
  <c r="AT3498" i="7"/>
  <c r="AS3498" i="7"/>
  <c r="AR3498" i="7"/>
  <c r="AQ3498" i="7"/>
  <c r="AP3498" i="7"/>
  <c r="AO3498" i="7"/>
  <c r="AN3498" i="7"/>
  <c r="AM3498" i="7"/>
  <c r="AL3498" i="7"/>
  <c r="AK3498" i="7"/>
  <c r="AJ3498" i="7"/>
  <c r="AI3498" i="7"/>
  <c r="AX3497" i="7"/>
  <c r="AW3497" i="7"/>
  <c r="AV3497" i="7"/>
  <c r="AU3497" i="7"/>
  <c r="AT3497" i="7"/>
  <c r="AS3497" i="7"/>
  <c r="AR3497" i="7"/>
  <c r="AQ3497" i="7"/>
  <c r="AP3497" i="7"/>
  <c r="AO3497" i="7"/>
  <c r="AN3497" i="7"/>
  <c r="AM3497" i="7"/>
  <c r="AL3497" i="7"/>
  <c r="AK3497" i="7"/>
  <c r="AJ3497" i="7"/>
  <c r="AI3497" i="7"/>
  <c r="AX3496" i="7"/>
  <c r="AW3496" i="7"/>
  <c r="AV3496" i="7"/>
  <c r="AU3496" i="7"/>
  <c r="AT3496" i="7"/>
  <c r="AS3496" i="7"/>
  <c r="AR3496" i="7"/>
  <c r="AQ3496" i="7"/>
  <c r="AP3496" i="7"/>
  <c r="AO3496" i="7"/>
  <c r="AN3496" i="7"/>
  <c r="AM3496" i="7"/>
  <c r="AL3496" i="7"/>
  <c r="AK3496" i="7"/>
  <c r="AJ3496" i="7"/>
  <c r="AI3496" i="7"/>
  <c r="AX3495" i="7"/>
  <c r="AW3495" i="7"/>
  <c r="AV3495" i="7"/>
  <c r="AU3495" i="7"/>
  <c r="AT3495" i="7"/>
  <c r="AS3495" i="7"/>
  <c r="AR3495" i="7"/>
  <c r="AQ3495" i="7"/>
  <c r="AP3495" i="7"/>
  <c r="AO3495" i="7"/>
  <c r="AN3495" i="7"/>
  <c r="AM3495" i="7"/>
  <c r="AL3495" i="7"/>
  <c r="AK3495" i="7"/>
  <c r="AJ3495" i="7"/>
  <c r="AI3495" i="7"/>
  <c r="AX3494" i="7"/>
  <c r="AW3494" i="7"/>
  <c r="AV3494" i="7"/>
  <c r="AU3494" i="7"/>
  <c r="AT3494" i="7"/>
  <c r="AS3494" i="7"/>
  <c r="AR3494" i="7"/>
  <c r="AQ3494" i="7"/>
  <c r="AP3494" i="7"/>
  <c r="AO3494" i="7"/>
  <c r="AN3494" i="7"/>
  <c r="AM3494" i="7"/>
  <c r="AL3494" i="7"/>
  <c r="AK3494" i="7"/>
  <c r="AJ3494" i="7"/>
  <c r="AI3494" i="7"/>
  <c r="AX3493" i="7"/>
  <c r="AW3493" i="7"/>
  <c r="AV3493" i="7"/>
  <c r="AU3493" i="7"/>
  <c r="AT3493" i="7"/>
  <c r="AS3493" i="7"/>
  <c r="AR3493" i="7"/>
  <c r="AQ3493" i="7"/>
  <c r="AP3493" i="7"/>
  <c r="AO3493" i="7"/>
  <c r="AN3493" i="7"/>
  <c r="AM3493" i="7"/>
  <c r="AL3493" i="7"/>
  <c r="AK3493" i="7"/>
  <c r="AJ3493" i="7"/>
  <c r="AI3493" i="7"/>
  <c r="AX3492" i="7"/>
  <c r="AW3492" i="7"/>
  <c r="AV3492" i="7"/>
  <c r="AU3492" i="7"/>
  <c r="AT3492" i="7"/>
  <c r="AS3492" i="7"/>
  <c r="AR3492" i="7"/>
  <c r="AQ3492" i="7"/>
  <c r="AP3492" i="7"/>
  <c r="AO3492" i="7"/>
  <c r="AN3492" i="7"/>
  <c r="AM3492" i="7"/>
  <c r="AL3492" i="7"/>
  <c r="AK3492" i="7"/>
  <c r="AJ3492" i="7"/>
  <c r="AI3492" i="7"/>
  <c r="AX3491" i="7"/>
  <c r="AW3491" i="7"/>
  <c r="AV3491" i="7"/>
  <c r="AU3491" i="7"/>
  <c r="AT3491" i="7"/>
  <c r="AS3491" i="7"/>
  <c r="AR3491" i="7"/>
  <c r="AQ3491" i="7"/>
  <c r="AP3491" i="7"/>
  <c r="AO3491" i="7"/>
  <c r="AN3491" i="7"/>
  <c r="AM3491" i="7"/>
  <c r="AL3491" i="7"/>
  <c r="AK3491" i="7"/>
  <c r="AJ3491" i="7"/>
  <c r="AI3491" i="7"/>
  <c r="AX3490" i="7"/>
  <c r="AW3490" i="7"/>
  <c r="AV3490" i="7"/>
  <c r="AU3490" i="7"/>
  <c r="AT3490" i="7"/>
  <c r="AS3490" i="7"/>
  <c r="AR3490" i="7"/>
  <c r="AQ3490" i="7"/>
  <c r="AP3490" i="7"/>
  <c r="AO3490" i="7"/>
  <c r="AN3490" i="7"/>
  <c r="AM3490" i="7"/>
  <c r="AL3490" i="7"/>
  <c r="AK3490" i="7"/>
  <c r="AJ3490" i="7"/>
  <c r="AI3490" i="7"/>
  <c r="AX3489" i="7"/>
  <c r="AW3489" i="7"/>
  <c r="AV3489" i="7"/>
  <c r="AU3489" i="7"/>
  <c r="AT3489" i="7"/>
  <c r="AS3489" i="7"/>
  <c r="AR3489" i="7"/>
  <c r="AQ3489" i="7"/>
  <c r="AP3489" i="7"/>
  <c r="AO3489" i="7"/>
  <c r="AN3489" i="7"/>
  <c r="AM3489" i="7"/>
  <c r="AL3489" i="7"/>
  <c r="AK3489" i="7"/>
  <c r="AJ3489" i="7"/>
  <c r="AI3489" i="7"/>
  <c r="AX3488" i="7"/>
  <c r="AW3488" i="7"/>
  <c r="AV3488" i="7"/>
  <c r="AU3488" i="7"/>
  <c r="AT3488" i="7"/>
  <c r="AS3488" i="7"/>
  <c r="AR3488" i="7"/>
  <c r="AQ3488" i="7"/>
  <c r="AP3488" i="7"/>
  <c r="AO3488" i="7"/>
  <c r="AN3488" i="7"/>
  <c r="AM3488" i="7"/>
  <c r="AL3488" i="7"/>
  <c r="AK3488" i="7"/>
  <c r="AJ3488" i="7"/>
  <c r="AI3488" i="7"/>
  <c r="AX3487" i="7"/>
  <c r="AW3487" i="7"/>
  <c r="AV3487" i="7"/>
  <c r="AU3487" i="7"/>
  <c r="AT3487" i="7"/>
  <c r="AS3487" i="7"/>
  <c r="AR3487" i="7"/>
  <c r="AQ3487" i="7"/>
  <c r="AP3487" i="7"/>
  <c r="AO3487" i="7"/>
  <c r="AN3487" i="7"/>
  <c r="AM3487" i="7"/>
  <c r="AL3487" i="7"/>
  <c r="AK3487" i="7"/>
  <c r="AJ3487" i="7"/>
  <c r="AI3487" i="7"/>
  <c r="AX3486" i="7"/>
  <c r="AW3486" i="7"/>
  <c r="AV3486" i="7"/>
  <c r="AU3486" i="7"/>
  <c r="AT3486" i="7"/>
  <c r="AS3486" i="7"/>
  <c r="AR3486" i="7"/>
  <c r="AQ3486" i="7"/>
  <c r="AP3486" i="7"/>
  <c r="AO3486" i="7"/>
  <c r="AN3486" i="7"/>
  <c r="AM3486" i="7"/>
  <c r="AL3486" i="7"/>
  <c r="AK3486" i="7"/>
  <c r="AJ3486" i="7"/>
  <c r="AI3486" i="7"/>
  <c r="AX3485" i="7"/>
  <c r="AW3485" i="7"/>
  <c r="AV3485" i="7"/>
  <c r="AU3485" i="7"/>
  <c r="AT3485" i="7"/>
  <c r="AS3485" i="7"/>
  <c r="AR3485" i="7"/>
  <c r="AQ3485" i="7"/>
  <c r="AP3485" i="7"/>
  <c r="AO3485" i="7"/>
  <c r="AN3485" i="7"/>
  <c r="AM3485" i="7"/>
  <c r="AL3485" i="7"/>
  <c r="AK3485" i="7"/>
  <c r="AJ3485" i="7"/>
  <c r="AI3485" i="7"/>
  <c r="AX3484" i="7"/>
  <c r="AW3484" i="7"/>
  <c r="AV3484" i="7"/>
  <c r="AU3484" i="7"/>
  <c r="AT3484" i="7"/>
  <c r="AS3484" i="7"/>
  <c r="AR3484" i="7"/>
  <c r="AQ3484" i="7"/>
  <c r="AP3484" i="7"/>
  <c r="AO3484" i="7"/>
  <c r="AN3484" i="7"/>
  <c r="AM3484" i="7"/>
  <c r="AL3484" i="7"/>
  <c r="AK3484" i="7"/>
  <c r="AJ3484" i="7"/>
  <c r="AI3484" i="7"/>
  <c r="AX3483" i="7"/>
  <c r="AW3483" i="7"/>
  <c r="AV3483" i="7"/>
  <c r="AU3483" i="7"/>
  <c r="AT3483" i="7"/>
  <c r="AS3483" i="7"/>
  <c r="AR3483" i="7"/>
  <c r="AQ3483" i="7"/>
  <c r="AP3483" i="7"/>
  <c r="AO3483" i="7"/>
  <c r="AN3483" i="7"/>
  <c r="AM3483" i="7"/>
  <c r="AL3483" i="7"/>
  <c r="AK3483" i="7"/>
  <c r="AJ3483" i="7"/>
  <c r="AI3483" i="7"/>
  <c r="AX3482" i="7"/>
  <c r="AW3482" i="7"/>
  <c r="AV3482" i="7"/>
  <c r="AU3482" i="7"/>
  <c r="AT3482" i="7"/>
  <c r="AS3482" i="7"/>
  <c r="AR3482" i="7"/>
  <c r="AQ3482" i="7"/>
  <c r="AP3482" i="7"/>
  <c r="AO3482" i="7"/>
  <c r="AN3482" i="7"/>
  <c r="AM3482" i="7"/>
  <c r="AL3482" i="7"/>
  <c r="AK3482" i="7"/>
  <c r="AJ3482" i="7"/>
  <c r="AI3482" i="7"/>
  <c r="AX3481" i="7"/>
  <c r="AW3481" i="7"/>
  <c r="AV3481" i="7"/>
  <c r="AU3481" i="7"/>
  <c r="AT3481" i="7"/>
  <c r="AS3481" i="7"/>
  <c r="AR3481" i="7"/>
  <c r="AQ3481" i="7"/>
  <c r="AP3481" i="7"/>
  <c r="AO3481" i="7"/>
  <c r="AN3481" i="7"/>
  <c r="AM3481" i="7"/>
  <c r="AL3481" i="7"/>
  <c r="AK3481" i="7"/>
  <c r="AJ3481" i="7"/>
  <c r="AI3481" i="7"/>
  <c r="AX3480" i="7"/>
  <c r="AW3480" i="7"/>
  <c r="AV3480" i="7"/>
  <c r="AU3480" i="7"/>
  <c r="AT3480" i="7"/>
  <c r="AS3480" i="7"/>
  <c r="AR3480" i="7"/>
  <c r="AQ3480" i="7"/>
  <c r="AP3480" i="7"/>
  <c r="AO3480" i="7"/>
  <c r="AN3480" i="7"/>
  <c r="AM3480" i="7"/>
  <c r="AL3480" i="7"/>
  <c r="AK3480" i="7"/>
  <c r="AJ3480" i="7"/>
  <c r="AI3480" i="7"/>
  <c r="AX3479" i="7"/>
  <c r="AW3479" i="7"/>
  <c r="AV3479" i="7"/>
  <c r="AU3479" i="7"/>
  <c r="AT3479" i="7"/>
  <c r="AS3479" i="7"/>
  <c r="AR3479" i="7"/>
  <c r="AQ3479" i="7"/>
  <c r="AP3479" i="7"/>
  <c r="AO3479" i="7"/>
  <c r="AN3479" i="7"/>
  <c r="AM3479" i="7"/>
  <c r="AL3479" i="7"/>
  <c r="AK3479" i="7"/>
  <c r="AJ3479" i="7"/>
  <c r="AI3479" i="7"/>
  <c r="AX3478" i="7"/>
  <c r="AW3478" i="7"/>
  <c r="AV3478" i="7"/>
  <c r="AU3478" i="7"/>
  <c r="AT3478" i="7"/>
  <c r="AS3478" i="7"/>
  <c r="AR3478" i="7"/>
  <c r="AQ3478" i="7"/>
  <c r="AP3478" i="7"/>
  <c r="AO3478" i="7"/>
  <c r="AN3478" i="7"/>
  <c r="AM3478" i="7"/>
  <c r="AL3478" i="7"/>
  <c r="AK3478" i="7"/>
  <c r="AJ3478" i="7"/>
  <c r="AI3478" i="7"/>
  <c r="AX3477" i="7"/>
  <c r="AW3477" i="7"/>
  <c r="AV3477" i="7"/>
  <c r="AU3477" i="7"/>
  <c r="AT3477" i="7"/>
  <c r="AS3477" i="7"/>
  <c r="AR3477" i="7"/>
  <c r="AQ3477" i="7"/>
  <c r="AP3477" i="7"/>
  <c r="AO3477" i="7"/>
  <c r="AN3477" i="7"/>
  <c r="AM3477" i="7"/>
  <c r="AL3477" i="7"/>
  <c r="AK3477" i="7"/>
  <c r="AJ3477" i="7"/>
  <c r="AI3477" i="7"/>
  <c r="AX3476" i="7"/>
  <c r="AW3476" i="7"/>
  <c r="AV3476" i="7"/>
  <c r="AU3476" i="7"/>
  <c r="AT3476" i="7"/>
  <c r="AS3476" i="7"/>
  <c r="AR3476" i="7"/>
  <c r="AQ3476" i="7"/>
  <c r="AP3476" i="7"/>
  <c r="AO3476" i="7"/>
  <c r="AN3476" i="7"/>
  <c r="AM3476" i="7"/>
  <c r="AL3476" i="7"/>
  <c r="AK3476" i="7"/>
  <c r="AJ3476" i="7"/>
  <c r="AI3476" i="7"/>
  <c r="AX3475" i="7"/>
  <c r="AW3475" i="7"/>
  <c r="AV3475" i="7"/>
  <c r="AU3475" i="7"/>
  <c r="AT3475" i="7"/>
  <c r="AS3475" i="7"/>
  <c r="AR3475" i="7"/>
  <c r="AQ3475" i="7"/>
  <c r="AP3475" i="7"/>
  <c r="AO3475" i="7"/>
  <c r="AN3475" i="7"/>
  <c r="AM3475" i="7"/>
  <c r="AL3475" i="7"/>
  <c r="AK3475" i="7"/>
  <c r="AJ3475" i="7"/>
  <c r="AI3475" i="7"/>
  <c r="AX3474" i="7"/>
  <c r="AW3474" i="7"/>
  <c r="AV3474" i="7"/>
  <c r="AU3474" i="7"/>
  <c r="AT3474" i="7"/>
  <c r="AS3474" i="7"/>
  <c r="AR3474" i="7"/>
  <c r="AQ3474" i="7"/>
  <c r="AP3474" i="7"/>
  <c r="AO3474" i="7"/>
  <c r="AN3474" i="7"/>
  <c r="AM3474" i="7"/>
  <c r="AL3474" i="7"/>
  <c r="AK3474" i="7"/>
  <c r="AJ3474" i="7"/>
  <c r="AI3474" i="7"/>
  <c r="AX3473" i="7"/>
  <c r="AW3473" i="7"/>
  <c r="AV3473" i="7"/>
  <c r="AU3473" i="7"/>
  <c r="AT3473" i="7"/>
  <c r="AS3473" i="7"/>
  <c r="AR3473" i="7"/>
  <c r="AQ3473" i="7"/>
  <c r="AP3473" i="7"/>
  <c r="AO3473" i="7"/>
  <c r="AN3473" i="7"/>
  <c r="AM3473" i="7"/>
  <c r="AL3473" i="7"/>
  <c r="AK3473" i="7"/>
  <c r="AJ3473" i="7"/>
  <c r="AI3473" i="7"/>
  <c r="AX3472" i="7"/>
  <c r="AW3472" i="7"/>
  <c r="AV3472" i="7"/>
  <c r="AU3472" i="7"/>
  <c r="AT3472" i="7"/>
  <c r="AS3472" i="7"/>
  <c r="AR3472" i="7"/>
  <c r="AQ3472" i="7"/>
  <c r="AP3472" i="7"/>
  <c r="AO3472" i="7"/>
  <c r="AN3472" i="7"/>
  <c r="AM3472" i="7"/>
  <c r="AL3472" i="7"/>
  <c r="AK3472" i="7"/>
  <c r="AJ3472" i="7"/>
  <c r="AI3472" i="7"/>
  <c r="AX3471" i="7"/>
  <c r="AW3471" i="7"/>
  <c r="AV3471" i="7"/>
  <c r="AU3471" i="7"/>
  <c r="AT3471" i="7"/>
  <c r="AS3471" i="7"/>
  <c r="AR3471" i="7"/>
  <c r="AQ3471" i="7"/>
  <c r="AP3471" i="7"/>
  <c r="AO3471" i="7"/>
  <c r="AN3471" i="7"/>
  <c r="AM3471" i="7"/>
  <c r="AL3471" i="7"/>
  <c r="AK3471" i="7"/>
  <c r="AJ3471" i="7"/>
  <c r="AI3471" i="7"/>
  <c r="AX3470" i="7"/>
  <c r="AW3470" i="7"/>
  <c r="AV3470" i="7"/>
  <c r="AU3470" i="7"/>
  <c r="AT3470" i="7"/>
  <c r="AS3470" i="7"/>
  <c r="AR3470" i="7"/>
  <c r="AQ3470" i="7"/>
  <c r="AP3470" i="7"/>
  <c r="AO3470" i="7"/>
  <c r="AN3470" i="7"/>
  <c r="AM3470" i="7"/>
  <c r="AL3470" i="7"/>
  <c r="AK3470" i="7"/>
  <c r="AJ3470" i="7"/>
  <c r="AI3470" i="7"/>
  <c r="AX3469" i="7"/>
  <c r="AW3469" i="7"/>
  <c r="AV3469" i="7"/>
  <c r="AU3469" i="7"/>
  <c r="AT3469" i="7"/>
  <c r="AS3469" i="7"/>
  <c r="AR3469" i="7"/>
  <c r="AQ3469" i="7"/>
  <c r="AP3469" i="7"/>
  <c r="AO3469" i="7"/>
  <c r="AN3469" i="7"/>
  <c r="AM3469" i="7"/>
  <c r="AL3469" i="7"/>
  <c r="AK3469" i="7"/>
  <c r="AJ3469" i="7"/>
  <c r="AI3469" i="7"/>
  <c r="AX3468" i="7"/>
  <c r="AW3468" i="7"/>
  <c r="AV3468" i="7"/>
  <c r="AU3468" i="7"/>
  <c r="AT3468" i="7"/>
  <c r="AS3468" i="7"/>
  <c r="AR3468" i="7"/>
  <c r="AQ3468" i="7"/>
  <c r="AP3468" i="7"/>
  <c r="AO3468" i="7"/>
  <c r="AN3468" i="7"/>
  <c r="AM3468" i="7"/>
  <c r="AL3468" i="7"/>
  <c r="AK3468" i="7"/>
  <c r="AJ3468" i="7"/>
  <c r="AI3468" i="7"/>
  <c r="AX3467" i="7"/>
  <c r="AW3467" i="7"/>
  <c r="AV3467" i="7"/>
  <c r="AU3467" i="7"/>
  <c r="AT3467" i="7"/>
  <c r="AS3467" i="7"/>
  <c r="AR3467" i="7"/>
  <c r="AQ3467" i="7"/>
  <c r="AP3467" i="7"/>
  <c r="AO3467" i="7"/>
  <c r="AN3467" i="7"/>
  <c r="AM3467" i="7"/>
  <c r="AL3467" i="7"/>
  <c r="AK3467" i="7"/>
  <c r="AJ3467" i="7"/>
  <c r="AI3467" i="7"/>
  <c r="AX3466" i="7"/>
  <c r="AW3466" i="7"/>
  <c r="AV3466" i="7"/>
  <c r="AU3466" i="7"/>
  <c r="AT3466" i="7"/>
  <c r="AS3466" i="7"/>
  <c r="AR3466" i="7"/>
  <c r="AQ3466" i="7"/>
  <c r="AP3466" i="7"/>
  <c r="AO3466" i="7"/>
  <c r="AN3466" i="7"/>
  <c r="AM3466" i="7"/>
  <c r="AL3466" i="7"/>
  <c r="AK3466" i="7"/>
  <c r="AJ3466" i="7"/>
  <c r="AI3466" i="7"/>
  <c r="AX3465" i="7"/>
  <c r="AW3465" i="7"/>
  <c r="AV3465" i="7"/>
  <c r="AU3465" i="7"/>
  <c r="AT3465" i="7"/>
  <c r="AS3465" i="7"/>
  <c r="AR3465" i="7"/>
  <c r="AQ3465" i="7"/>
  <c r="AP3465" i="7"/>
  <c r="AO3465" i="7"/>
  <c r="AN3465" i="7"/>
  <c r="AM3465" i="7"/>
  <c r="AL3465" i="7"/>
  <c r="AK3465" i="7"/>
  <c r="AJ3465" i="7"/>
  <c r="AI3465" i="7"/>
  <c r="AX3464" i="7"/>
  <c r="AW3464" i="7"/>
  <c r="AV3464" i="7"/>
  <c r="AU3464" i="7"/>
  <c r="AT3464" i="7"/>
  <c r="AS3464" i="7"/>
  <c r="AR3464" i="7"/>
  <c r="AQ3464" i="7"/>
  <c r="AP3464" i="7"/>
  <c r="AO3464" i="7"/>
  <c r="AN3464" i="7"/>
  <c r="AM3464" i="7"/>
  <c r="AL3464" i="7"/>
  <c r="AK3464" i="7"/>
  <c r="AJ3464" i="7"/>
  <c r="AI3464" i="7"/>
  <c r="AX3463" i="7"/>
  <c r="AW3463" i="7"/>
  <c r="AV3463" i="7"/>
  <c r="AU3463" i="7"/>
  <c r="AT3463" i="7"/>
  <c r="AS3463" i="7"/>
  <c r="AR3463" i="7"/>
  <c r="AQ3463" i="7"/>
  <c r="AP3463" i="7"/>
  <c r="AO3463" i="7"/>
  <c r="AN3463" i="7"/>
  <c r="AM3463" i="7"/>
  <c r="AL3463" i="7"/>
  <c r="AK3463" i="7"/>
  <c r="AJ3463" i="7"/>
  <c r="AI3463" i="7"/>
  <c r="AX3462" i="7"/>
  <c r="AW3462" i="7"/>
  <c r="AV3462" i="7"/>
  <c r="AU3462" i="7"/>
  <c r="AT3462" i="7"/>
  <c r="AS3462" i="7"/>
  <c r="AR3462" i="7"/>
  <c r="AQ3462" i="7"/>
  <c r="AP3462" i="7"/>
  <c r="AO3462" i="7"/>
  <c r="AN3462" i="7"/>
  <c r="AM3462" i="7"/>
  <c r="AL3462" i="7"/>
  <c r="AK3462" i="7"/>
  <c r="AJ3462" i="7"/>
  <c r="AI3462" i="7"/>
  <c r="AX3461" i="7"/>
  <c r="AW3461" i="7"/>
  <c r="AV3461" i="7"/>
  <c r="AU3461" i="7"/>
  <c r="AT3461" i="7"/>
  <c r="AS3461" i="7"/>
  <c r="AR3461" i="7"/>
  <c r="AQ3461" i="7"/>
  <c r="AP3461" i="7"/>
  <c r="AO3461" i="7"/>
  <c r="AN3461" i="7"/>
  <c r="AM3461" i="7"/>
  <c r="AL3461" i="7"/>
  <c r="AK3461" i="7"/>
  <c r="AJ3461" i="7"/>
  <c r="AI3461" i="7"/>
  <c r="AX3460" i="7"/>
  <c r="AW3460" i="7"/>
  <c r="AV3460" i="7"/>
  <c r="AU3460" i="7"/>
  <c r="AT3460" i="7"/>
  <c r="AS3460" i="7"/>
  <c r="AR3460" i="7"/>
  <c r="AQ3460" i="7"/>
  <c r="AP3460" i="7"/>
  <c r="AO3460" i="7"/>
  <c r="AN3460" i="7"/>
  <c r="AM3460" i="7"/>
  <c r="AL3460" i="7"/>
  <c r="AK3460" i="7"/>
  <c r="AJ3460" i="7"/>
  <c r="AI3460" i="7"/>
  <c r="AX3459" i="7"/>
  <c r="AW3459" i="7"/>
  <c r="AV3459" i="7"/>
  <c r="AU3459" i="7"/>
  <c r="AT3459" i="7"/>
  <c r="AS3459" i="7"/>
  <c r="AR3459" i="7"/>
  <c r="AQ3459" i="7"/>
  <c r="AP3459" i="7"/>
  <c r="AO3459" i="7"/>
  <c r="AN3459" i="7"/>
  <c r="AM3459" i="7"/>
  <c r="AL3459" i="7"/>
  <c r="AK3459" i="7"/>
  <c r="AJ3459" i="7"/>
  <c r="AI3459" i="7"/>
  <c r="AX3458" i="7"/>
  <c r="AW3458" i="7"/>
  <c r="AV3458" i="7"/>
  <c r="AU3458" i="7"/>
  <c r="AT3458" i="7"/>
  <c r="AS3458" i="7"/>
  <c r="AR3458" i="7"/>
  <c r="AQ3458" i="7"/>
  <c r="AP3458" i="7"/>
  <c r="AO3458" i="7"/>
  <c r="AN3458" i="7"/>
  <c r="AM3458" i="7"/>
  <c r="AL3458" i="7"/>
  <c r="AK3458" i="7"/>
  <c r="AJ3458" i="7"/>
  <c r="AI3458" i="7"/>
  <c r="AX3457" i="7"/>
  <c r="AW3457" i="7"/>
  <c r="AV3457" i="7"/>
  <c r="AU3457" i="7"/>
  <c r="AT3457" i="7"/>
  <c r="AS3457" i="7"/>
  <c r="AR3457" i="7"/>
  <c r="AQ3457" i="7"/>
  <c r="AP3457" i="7"/>
  <c r="AO3457" i="7"/>
  <c r="AN3457" i="7"/>
  <c r="AM3457" i="7"/>
  <c r="AL3457" i="7"/>
  <c r="AK3457" i="7"/>
  <c r="AJ3457" i="7"/>
  <c r="AI3457" i="7"/>
  <c r="AX3456" i="7"/>
  <c r="AW3456" i="7"/>
  <c r="AV3456" i="7"/>
  <c r="AU3456" i="7"/>
  <c r="AT3456" i="7"/>
  <c r="AS3456" i="7"/>
  <c r="AR3456" i="7"/>
  <c r="AQ3456" i="7"/>
  <c r="AP3456" i="7"/>
  <c r="AO3456" i="7"/>
  <c r="AN3456" i="7"/>
  <c r="AM3456" i="7"/>
  <c r="AL3456" i="7"/>
  <c r="AK3456" i="7"/>
  <c r="AJ3456" i="7"/>
  <c r="AI3456" i="7"/>
  <c r="AX3455" i="7"/>
  <c r="AW3455" i="7"/>
  <c r="AV3455" i="7"/>
  <c r="AU3455" i="7"/>
  <c r="AT3455" i="7"/>
  <c r="AS3455" i="7"/>
  <c r="AR3455" i="7"/>
  <c r="AQ3455" i="7"/>
  <c r="AP3455" i="7"/>
  <c r="AO3455" i="7"/>
  <c r="AN3455" i="7"/>
  <c r="AM3455" i="7"/>
  <c r="AL3455" i="7"/>
  <c r="AK3455" i="7"/>
  <c r="AJ3455" i="7"/>
  <c r="AI3455" i="7"/>
  <c r="AX3454" i="7"/>
  <c r="AW3454" i="7"/>
  <c r="AV3454" i="7"/>
  <c r="AU3454" i="7"/>
  <c r="AT3454" i="7"/>
  <c r="AS3454" i="7"/>
  <c r="AR3454" i="7"/>
  <c r="AQ3454" i="7"/>
  <c r="AP3454" i="7"/>
  <c r="AO3454" i="7"/>
  <c r="AN3454" i="7"/>
  <c r="AM3454" i="7"/>
  <c r="AL3454" i="7"/>
  <c r="AK3454" i="7"/>
  <c r="AJ3454" i="7"/>
  <c r="AI3454" i="7"/>
  <c r="AX3453" i="7"/>
  <c r="AW3453" i="7"/>
  <c r="AV3453" i="7"/>
  <c r="AU3453" i="7"/>
  <c r="AT3453" i="7"/>
  <c r="AS3453" i="7"/>
  <c r="AR3453" i="7"/>
  <c r="AQ3453" i="7"/>
  <c r="AP3453" i="7"/>
  <c r="AO3453" i="7"/>
  <c r="AN3453" i="7"/>
  <c r="AM3453" i="7"/>
  <c r="AL3453" i="7"/>
  <c r="AK3453" i="7"/>
  <c r="AJ3453" i="7"/>
  <c r="AI3453" i="7"/>
  <c r="AX3452" i="7"/>
  <c r="AW3452" i="7"/>
  <c r="AV3452" i="7"/>
  <c r="AU3452" i="7"/>
  <c r="AT3452" i="7"/>
  <c r="AS3452" i="7"/>
  <c r="AR3452" i="7"/>
  <c r="AQ3452" i="7"/>
  <c r="AP3452" i="7"/>
  <c r="AO3452" i="7"/>
  <c r="AN3452" i="7"/>
  <c r="AM3452" i="7"/>
  <c r="AL3452" i="7"/>
  <c r="AK3452" i="7"/>
  <c r="AJ3452" i="7"/>
  <c r="AI3452" i="7"/>
  <c r="AX3451" i="7"/>
  <c r="AW3451" i="7"/>
  <c r="AV3451" i="7"/>
  <c r="AU3451" i="7"/>
  <c r="AT3451" i="7"/>
  <c r="AS3451" i="7"/>
  <c r="AR3451" i="7"/>
  <c r="AQ3451" i="7"/>
  <c r="AP3451" i="7"/>
  <c r="AO3451" i="7"/>
  <c r="AN3451" i="7"/>
  <c r="AM3451" i="7"/>
  <c r="AL3451" i="7"/>
  <c r="AK3451" i="7"/>
  <c r="AJ3451" i="7"/>
  <c r="AI3451" i="7"/>
  <c r="AX3450" i="7"/>
  <c r="AW3450" i="7"/>
  <c r="AV3450" i="7"/>
  <c r="AU3450" i="7"/>
  <c r="AT3450" i="7"/>
  <c r="AS3450" i="7"/>
  <c r="AR3450" i="7"/>
  <c r="AQ3450" i="7"/>
  <c r="AP3450" i="7"/>
  <c r="AO3450" i="7"/>
  <c r="AN3450" i="7"/>
  <c r="AM3450" i="7"/>
  <c r="AL3450" i="7"/>
  <c r="AK3450" i="7"/>
  <c r="AJ3450" i="7"/>
  <c r="AI3450" i="7"/>
  <c r="AX3449" i="7"/>
  <c r="AW3449" i="7"/>
  <c r="AV3449" i="7"/>
  <c r="AU3449" i="7"/>
  <c r="AT3449" i="7"/>
  <c r="AS3449" i="7"/>
  <c r="AR3449" i="7"/>
  <c r="AQ3449" i="7"/>
  <c r="AP3449" i="7"/>
  <c r="AO3449" i="7"/>
  <c r="AN3449" i="7"/>
  <c r="AM3449" i="7"/>
  <c r="AL3449" i="7"/>
  <c r="AK3449" i="7"/>
  <c r="AJ3449" i="7"/>
  <c r="AI3449" i="7"/>
  <c r="AX3448" i="7"/>
  <c r="AW3448" i="7"/>
  <c r="AV3448" i="7"/>
  <c r="AU3448" i="7"/>
  <c r="AT3448" i="7"/>
  <c r="AS3448" i="7"/>
  <c r="AR3448" i="7"/>
  <c r="AQ3448" i="7"/>
  <c r="AP3448" i="7"/>
  <c r="AO3448" i="7"/>
  <c r="AN3448" i="7"/>
  <c r="AM3448" i="7"/>
  <c r="AL3448" i="7"/>
  <c r="AK3448" i="7"/>
  <c r="AJ3448" i="7"/>
  <c r="AI3448" i="7"/>
  <c r="AX3447" i="7"/>
  <c r="AW3447" i="7"/>
  <c r="AV3447" i="7"/>
  <c r="AU3447" i="7"/>
  <c r="AT3447" i="7"/>
  <c r="AS3447" i="7"/>
  <c r="AR3447" i="7"/>
  <c r="AQ3447" i="7"/>
  <c r="AP3447" i="7"/>
  <c r="AO3447" i="7"/>
  <c r="AN3447" i="7"/>
  <c r="AM3447" i="7"/>
  <c r="AL3447" i="7"/>
  <c r="AK3447" i="7"/>
  <c r="AJ3447" i="7"/>
  <c r="AI3447" i="7"/>
  <c r="AX3446" i="7"/>
  <c r="AW3446" i="7"/>
  <c r="AV3446" i="7"/>
  <c r="AU3446" i="7"/>
  <c r="AT3446" i="7"/>
  <c r="AS3446" i="7"/>
  <c r="AR3446" i="7"/>
  <c r="AQ3446" i="7"/>
  <c r="AP3446" i="7"/>
  <c r="AO3446" i="7"/>
  <c r="AN3446" i="7"/>
  <c r="AM3446" i="7"/>
  <c r="AL3446" i="7"/>
  <c r="AK3446" i="7"/>
  <c r="AJ3446" i="7"/>
  <c r="AI3446" i="7"/>
  <c r="AX3445" i="7"/>
  <c r="AW3445" i="7"/>
  <c r="AV3445" i="7"/>
  <c r="AU3445" i="7"/>
  <c r="AT3445" i="7"/>
  <c r="AS3445" i="7"/>
  <c r="AR3445" i="7"/>
  <c r="AQ3445" i="7"/>
  <c r="AP3445" i="7"/>
  <c r="AO3445" i="7"/>
  <c r="AN3445" i="7"/>
  <c r="AM3445" i="7"/>
  <c r="AL3445" i="7"/>
  <c r="AK3445" i="7"/>
  <c r="AJ3445" i="7"/>
  <c r="AI3445" i="7"/>
  <c r="AX3444" i="7"/>
  <c r="AW3444" i="7"/>
  <c r="AV3444" i="7"/>
  <c r="AU3444" i="7"/>
  <c r="AT3444" i="7"/>
  <c r="AS3444" i="7"/>
  <c r="AR3444" i="7"/>
  <c r="AQ3444" i="7"/>
  <c r="AP3444" i="7"/>
  <c r="AO3444" i="7"/>
  <c r="AN3444" i="7"/>
  <c r="AM3444" i="7"/>
  <c r="AL3444" i="7"/>
  <c r="AK3444" i="7"/>
  <c r="AJ3444" i="7"/>
  <c r="AI3444" i="7"/>
  <c r="AX3443" i="7"/>
  <c r="AW3443" i="7"/>
  <c r="AV3443" i="7"/>
  <c r="AU3443" i="7"/>
  <c r="AT3443" i="7"/>
  <c r="AS3443" i="7"/>
  <c r="AR3443" i="7"/>
  <c r="AQ3443" i="7"/>
  <c r="AP3443" i="7"/>
  <c r="AO3443" i="7"/>
  <c r="AN3443" i="7"/>
  <c r="AM3443" i="7"/>
  <c r="AL3443" i="7"/>
  <c r="AK3443" i="7"/>
  <c r="AJ3443" i="7"/>
  <c r="AI3443" i="7"/>
  <c r="AX3442" i="7"/>
  <c r="AW3442" i="7"/>
  <c r="AV3442" i="7"/>
  <c r="AU3442" i="7"/>
  <c r="AT3442" i="7"/>
  <c r="AS3442" i="7"/>
  <c r="AR3442" i="7"/>
  <c r="AQ3442" i="7"/>
  <c r="AP3442" i="7"/>
  <c r="AO3442" i="7"/>
  <c r="AN3442" i="7"/>
  <c r="AM3442" i="7"/>
  <c r="AL3442" i="7"/>
  <c r="AK3442" i="7"/>
  <c r="AJ3442" i="7"/>
  <c r="AI3442" i="7"/>
  <c r="AX3441" i="7"/>
  <c r="AW3441" i="7"/>
  <c r="AV3441" i="7"/>
  <c r="AU3441" i="7"/>
  <c r="AT3441" i="7"/>
  <c r="AS3441" i="7"/>
  <c r="AR3441" i="7"/>
  <c r="AQ3441" i="7"/>
  <c r="AP3441" i="7"/>
  <c r="AO3441" i="7"/>
  <c r="AN3441" i="7"/>
  <c r="AM3441" i="7"/>
  <c r="AL3441" i="7"/>
  <c r="AK3441" i="7"/>
  <c r="AJ3441" i="7"/>
  <c r="AI3441" i="7"/>
  <c r="AX3440" i="7"/>
  <c r="AW3440" i="7"/>
  <c r="AV3440" i="7"/>
  <c r="AU3440" i="7"/>
  <c r="AT3440" i="7"/>
  <c r="AS3440" i="7"/>
  <c r="AR3440" i="7"/>
  <c r="AQ3440" i="7"/>
  <c r="AP3440" i="7"/>
  <c r="AO3440" i="7"/>
  <c r="AN3440" i="7"/>
  <c r="AM3440" i="7"/>
  <c r="AL3440" i="7"/>
  <c r="AK3440" i="7"/>
  <c r="AJ3440" i="7"/>
  <c r="AI3440" i="7"/>
  <c r="AX3439" i="7"/>
  <c r="AW3439" i="7"/>
  <c r="AV3439" i="7"/>
  <c r="AU3439" i="7"/>
  <c r="AT3439" i="7"/>
  <c r="AS3439" i="7"/>
  <c r="AR3439" i="7"/>
  <c r="AQ3439" i="7"/>
  <c r="AP3439" i="7"/>
  <c r="AO3439" i="7"/>
  <c r="AN3439" i="7"/>
  <c r="AM3439" i="7"/>
  <c r="AL3439" i="7"/>
  <c r="AK3439" i="7"/>
  <c r="AJ3439" i="7"/>
  <c r="AI3439" i="7"/>
  <c r="AX3438" i="7"/>
  <c r="AW3438" i="7"/>
  <c r="AV3438" i="7"/>
  <c r="AU3438" i="7"/>
  <c r="AT3438" i="7"/>
  <c r="AS3438" i="7"/>
  <c r="AR3438" i="7"/>
  <c r="AQ3438" i="7"/>
  <c r="AP3438" i="7"/>
  <c r="AO3438" i="7"/>
  <c r="AN3438" i="7"/>
  <c r="AM3438" i="7"/>
  <c r="AL3438" i="7"/>
  <c r="AK3438" i="7"/>
  <c r="AJ3438" i="7"/>
  <c r="AI3438" i="7"/>
  <c r="AX3437" i="7"/>
  <c r="AW3437" i="7"/>
  <c r="AV3437" i="7"/>
  <c r="AU3437" i="7"/>
  <c r="AT3437" i="7"/>
  <c r="AS3437" i="7"/>
  <c r="AR3437" i="7"/>
  <c r="AQ3437" i="7"/>
  <c r="AP3437" i="7"/>
  <c r="AO3437" i="7"/>
  <c r="AN3437" i="7"/>
  <c r="AM3437" i="7"/>
  <c r="AL3437" i="7"/>
  <c r="AK3437" i="7"/>
  <c r="AJ3437" i="7"/>
  <c r="AI3437" i="7"/>
  <c r="AX3436" i="7"/>
  <c r="AW3436" i="7"/>
  <c r="AV3436" i="7"/>
  <c r="AU3436" i="7"/>
  <c r="AT3436" i="7"/>
  <c r="AS3436" i="7"/>
  <c r="AR3436" i="7"/>
  <c r="AQ3436" i="7"/>
  <c r="AP3436" i="7"/>
  <c r="AO3436" i="7"/>
  <c r="AN3436" i="7"/>
  <c r="AM3436" i="7"/>
  <c r="AL3436" i="7"/>
  <c r="AK3436" i="7"/>
  <c r="AJ3436" i="7"/>
  <c r="AI3436" i="7"/>
  <c r="AX3435" i="7"/>
  <c r="AW3435" i="7"/>
  <c r="AV3435" i="7"/>
  <c r="AU3435" i="7"/>
  <c r="AT3435" i="7"/>
  <c r="AS3435" i="7"/>
  <c r="AR3435" i="7"/>
  <c r="AQ3435" i="7"/>
  <c r="AP3435" i="7"/>
  <c r="AO3435" i="7"/>
  <c r="AN3435" i="7"/>
  <c r="AM3435" i="7"/>
  <c r="AL3435" i="7"/>
  <c r="AK3435" i="7"/>
  <c r="AJ3435" i="7"/>
  <c r="AI3435" i="7"/>
  <c r="AX3434" i="7"/>
  <c r="AW3434" i="7"/>
  <c r="AV3434" i="7"/>
  <c r="AU3434" i="7"/>
  <c r="AT3434" i="7"/>
  <c r="AS3434" i="7"/>
  <c r="AR3434" i="7"/>
  <c r="AQ3434" i="7"/>
  <c r="AP3434" i="7"/>
  <c r="AO3434" i="7"/>
  <c r="AN3434" i="7"/>
  <c r="AM3434" i="7"/>
  <c r="AL3434" i="7"/>
  <c r="AK3434" i="7"/>
  <c r="AJ3434" i="7"/>
  <c r="AI3434" i="7"/>
  <c r="AX3433" i="7"/>
  <c r="AW3433" i="7"/>
  <c r="AV3433" i="7"/>
  <c r="AU3433" i="7"/>
  <c r="AT3433" i="7"/>
  <c r="AS3433" i="7"/>
  <c r="AR3433" i="7"/>
  <c r="AQ3433" i="7"/>
  <c r="AP3433" i="7"/>
  <c r="AO3433" i="7"/>
  <c r="AN3433" i="7"/>
  <c r="AM3433" i="7"/>
  <c r="AL3433" i="7"/>
  <c r="AK3433" i="7"/>
  <c r="AJ3433" i="7"/>
  <c r="AI3433" i="7"/>
  <c r="AX3432" i="7"/>
  <c r="AW3432" i="7"/>
  <c r="AV3432" i="7"/>
  <c r="AU3432" i="7"/>
  <c r="AT3432" i="7"/>
  <c r="AS3432" i="7"/>
  <c r="AR3432" i="7"/>
  <c r="AQ3432" i="7"/>
  <c r="AP3432" i="7"/>
  <c r="AO3432" i="7"/>
  <c r="AN3432" i="7"/>
  <c r="AM3432" i="7"/>
  <c r="AL3432" i="7"/>
  <c r="AK3432" i="7"/>
  <c r="AJ3432" i="7"/>
  <c r="AI3432" i="7"/>
  <c r="AX3431" i="7"/>
  <c r="AW3431" i="7"/>
  <c r="AV3431" i="7"/>
  <c r="AU3431" i="7"/>
  <c r="AT3431" i="7"/>
  <c r="AS3431" i="7"/>
  <c r="AR3431" i="7"/>
  <c r="AQ3431" i="7"/>
  <c r="AP3431" i="7"/>
  <c r="AO3431" i="7"/>
  <c r="AN3431" i="7"/>
  <c r="AM3431" i="7"/>
  <c r="AL3431" i="7"/>
  <c r="AK3431" i="7"/>
  <c r="AJ3431" i="7"/>
  <c r="AI3431" i="7"/>
  <c r="AX3430" i="7"/>
  <c r="AW3430" i="7"/>
  <c r="AV3430" i="7"/>
  <c r="AU3430" i="7"/>
  <c r="AT3430" i="7"/>
  <c r="AS3430" i="7"/>
  <c r="AR3430" i="7"/>
  <c r="AQ3430" i="7"/>
  <c r="AP3430" i="7"/>
  <c r="AO3430" i="7"/>
  <c r="AN3430" i="7"/>
  <c r="AM3430" i="7"/>
  <c r="AL3430" i="7"/>
  <c r="AK3430" i="7"/>
  <c r="AJ3430" i="7"/>
  <c r="AI3430" i="7"/>
  <c r="AX3429" i="7"/>
  <c r="AW3429" i="7"/>
  <c r="AV3429" i="7"/>
  <c r="AU3429" i="7"/>
  <c r="AT3429" i="7"/>
  <c r="AS3429" i="7"/>
  <c r="AR3429" i="7"/>
  <c r="AQ3429" i="7"/>
  <c r="AP3429" i="7"/>
  <c r="AO3429" i="7"/>
  <c r="AN3429" i="7"/>
  <c r="AM3429" i="7"/>
  <c r="AL3429" i="7"/>
  <c r="AK3429" i="7"/>
  <c r="AJ3429" i="7"/>
  <c r="AI3429" i="7"/>
  <c r="AX3428" i="7"/>
  <c r="AW3428" i="7"/>
  <c r="AV3428" i="7"/>
  <c r="AU3428" i="7"/>
  <c r="AT3428" i="7"/>
  <c r="AS3428" i="7"/>
  <c r="AR3428" i="7"/>
  <c r="AQ3428" i="7"/>
  <c r="AP3428" i="7"/>
  <c r="AO3428" i="7"/>
  <c r="AN3428" i="7"/>
  <c r="AM3428" i="7"/>
  <c r="AL3428" i="7"/>
  <c r="AK3428" i="7"/>
  <c r="AJ3428" i="7"/>
  <c r="AI3428" i="7"/>
  <c r="AX3427" i="7"/>
  <c r="AW3427" i="7"/>
  <c r="AV3427" i="7"/>
  <c r="AU3427" i="7"/>
  <c r="AT3427" i="7"/>
  <c r="AS3427" i="7"/>
  <c r="AR3427" i="7"/>
  <c r="AQ3427" i="7"/>
  <c r="AP3427" i="7"/>
  <c r="AO3427" i="7"/>
  <c r="AN3427" i="7"/>
  <c r="AM3427" i="7"/>
  <c r="AL3427" i="7"/>
  <c r="AK3427" i="7"/>
  <c r="AJ3427" i="7"/>
  <c r="AI3427" i="7"/>
  <c r="AX3426" i="7"/>
  <c r="AW3426" i="7"/>
  <c r="AV3426" i="7"/>
  <c r="AU3426" i="7"/>
  <c r="AT3426" i="7"/>
  <c r="AS3426" i="7"/>
  <c r="AR3426" i="7"/>
  <c r="AQ3426" i="7"/>
  <c r="AP3426" i="7"/>
  <c r="AO3426" i="7"/>
  <c r="AN3426" i="7"/>
  <c r="AM3426" i="7"/>
  <c r="AL3426" i="7"/>
  <c r="AK3426" i="7"/>
  <c r="AJ3426" i="7"/>
  <c r="AI3426" i="7"/>
  <c r="AX3425" i="7"/>
  <c r="AW3425" i="7"/>
  <c r="AV3425" i="7"/>
  <c r="AU3425" i="7"/>
  <c r="AT3425" i="7"/>
  <c r="AS3425" i="7"/>
  <c r="AR3425" i="7"/>
  <c r="AQ3425" i="7"/>
  <c r="AP3425" i="7"/>
  <c r="AO3425" i="7"/>
  <c r="AN3425" i="7"/>
  <c r="AM3425" i="7"/>
  <c r="AL3425" i="7"/>
  <c r="AK3425" i="7"/>
  <c r="AJ3425" i="7"/>
  <c r="AI3425" i="7"/>
  <c r="AX3424" i="7"/>
  <c r="AW3424" i="7"/>
  <c r="AV3424" i="7"/>
  <c r="AU3424" i="7"/>
  <c r="AT3424" i="7"/>
  <c r="AS3424" i="7"/>
  <c r="AR3424" i="7"/>
  <c r="AQ3424" i="7"/>
  <c r="AP3424" i="7"/>
  <c r="AO3424" i="7"/>
  <c r="AN3424" i="7"/>
  <c r="AM3424" i="7"/>
  <c r="AL3424" i="7"/>
  <c r="AK3424" i="7"/>
  <c r="AJ3424" i="7"/>
  <c r="AI3424" i="7"/>
  <c r="AX3423" i="7"/>
  <c r="AW3423" i="7"/>
  <c r="AV3423" i="7"/>
  <c r="AU3423" i="7"/>
  <c r="AT3423" i="7"/>
  <c r="AS3423" i="7"/>
  <c r="AR3423" i="7"/>
  <c r="AQ3423" i="7"/>
  <c r="AP3423" i="7"/>
  <c r="AO3423" i="7"/>
  <c r="AN3423" i="7"/>
  <c r="AM3423" i="7"/>
  <c r="AL3423" i="7"/>
  <c r="AK3423" i="7"/>
  <c r="AJ3423" i="7"/>
  <c r="AI3423" i="7"/>
  <c r="AX3422" i="7"/>
  <c r="AW3422" i="7"/>
  <c r="AV3422" i="7"/>
  <c r="AU3422" i="7"/>
  <c r="AT3422" i="7"/>
  <c r="AS3422" i="7"/>
  <c r="AR3422" i="7"/>
  <c r="AQ3422" i="7"/>
  <c r="AP3422" i="7"/>
  <c r="AO3422" i="7"/>
  <c r="AN3422" i="7"/>
  <c r="AM3422" i="7"/>
  <c r="AL3422" i="7"/>
  <c r="AK3422" i="7"/>
  <c r="AJ3422" i="7"/>
  <c r="AI3422" i="7"/>
  <c r="AX3421" i="7"/>
  <c r="AW3421" i="7"/>
  <c r="AV3421" i="7"/>
  <c r="AU3421" i="7"/>
  <c r="AT3421" i="7"/>
  <c r="AS3421" i="7"/>
  <c r="AR3421" i="7"/>
  <c r="AQ3421" i="7"/>
  <c r="AP3421" i="7"/>
  <c r="AO3421" i="7"/>
  <c r="AN3421" i="7"/>
  <c r="AM3421" i="7"/>
  <c r="AL3421" i="7"/>
  <c r="AK3421" i="7"/>
  <c r="AJ3421" i="7"/>
  <c r="AI3421" i="7"/>
  <c r="AX3420" i="7"/>
  <c r="AW3420" i="7"/>
  <c r="AV3420" i="7"/>
  <c r="AU3420" i="7"/>
  <c r="AT3420" i="7"/>
  <c r="AS3420" i="7"/>
  <c r="AR3420" i="7"/>
  <c r="AQ3420" i="7"/>
  <c r="AP3420" i="7"/>
  <c r="AO3420" i="7"/>
  <c r="AN3420" i="7"/>
  <c r="AM3420" i="7"/>
  <c r="AL3420" i="7"/>
  <c r="AK3420" i="7"/>
  <c r="AJ3420" i="7"/>
  <c r="AI3420" i="7"/>
  <c r="AX3419" i="7"/>
  <c r="AW3419" i="7"/>
  <c r="AV3419" i="7"/>
  <c r="AU3419" i="7"/>
  <c r="AT3419" i="7"/>
  <c r="AS3419" i="7"/>
  <c r="AR3419" i="7"/>
  <c r="AQ3419" i="7"/>
  <c r="AP3419" i="7"/>
  <c r="AO3419" i="7"/>
  <c r="AN3419" i="7"/>
  <c r="AM3419" i="7"/>
  <c r="AL3419" i="7"/>
  <c r="AK3419" i="7"/>
  <c r="AJ3419" i="7"/>
  <c r="AI3419" i="7"/>
  <c r="AX3418" i="7"/>
  <c r="AW3418" i="7"/>
  <c r="AV3418" i="7"/>
  <c r="AU3418" i="7"/>
  <c r="AT3418" i="7"/>
  <c r="AS3418" i="7"/>
  <c r="AR3418" i="7"/>
  <c r="AQ3418" i="7"/>
  <c r="AP3418" i="7"/>
  <c r="AO3418" i="7"/>
  <c r="AN3418" i="7"/>
  <c r="AM3418" i="7"/>
  <c r="AL3418" i="7"/>
  <c r="AK3418" i="7"/>
  <c r="AJ3418" i="7"/>
  <c r="AI3418" i="7"/>
  <c r="AX3417" i="7"/>
  <c r="AW3417" i="7"/>
  <c r="AV3417" i="7"/>
  <c r="AU3417" i="7"/>
  <c r="AT3417" i="7"/>
  <c r="AS3417" i="7"/>
  <c r="AR3417" i="7"/>
  <c r="AQ3417" i="7"/>
  <c r="AP3417" i="7"/>
  <c r="AO3417" i="7"/>
  <c r="AN3417" i="7"/>
  <c r="AM3417" i="7"/>
  <c r="AL3417" i="7"/>
  <c r="AK3417" i="7"/>
  <c r="AJ3417" i="7"/>
  <c r="AI3417" i="7"/>
  <c r="AX3416" i="7"/>
  <c r="AW3416" i="7"/>
  <c r="AV3416" i="7"/>
  <c r="AU3416" i="7"/>
  <c r="AT3416" i="7"/>
  <c r="AS3416" i="7"/>
  <c r="AR3416" i="7"/>
  <c r="AQ3416" i="7"/>
  <c r="AP3416" i="7"/>
  <c r="AO3416" i="7"/>
  <c r="AN3416" i="7"/>
  <c r="AM3416" i="7"/>
  <c r="AL3416" i="7"/>
  <c r="AK3416" i="7"/>
  <c r="AJ3416" i="7"/>
  <c r="AI3416" i="7"/>
  <c r="AX3415" i="7"/>
  <c r="AW3415" i="7"/>
  <c r="AV3415" i="7"/>
  <c r="AU3415" i="7"/>
  <c r="AT3415" i="7"/>
  <c r="AS3415" i="7"/>
  <c r="AR3415" i="7"/>
  <c r="AQ3415" i="7"/>
  <c r="AP3415" i="7"/>
  <c r="AO3415" i="7"/>
  <c r="AN3415" i="7"/>
  <c r="AM3415" i="7"/>
  <c r="AL3415" i="7"/>
  <c r="AK3415" i="7"/>
  <c r="AJ3415" i="7"/>
  <c r="AI3415" i="7"/>
  <c r="AX3414" i="7"/>
  <c r="AW3414" i="7"/>
  <c r="AV3414" i="7"/>
  <c r="AU3414" i="7"/>
  <c r="AT3414" i="7"/>
  <c r="AS3414" i="7"/>
  <c r="AR3414" i="7"/>
  <c r="AQ3414" i="7"/>
  <c r="AP3414" i="7"/>
  <c r="AO3414" i="7"/>
  <c r="AN3414" i="7"/>
  <c r="AM3414" i="7"/>
  <c r="AL3414" i="7"/>
  <c r="AK3414" i="7"/>
  <c r="AJ3414" i="7"/>
  <c r="AI3414" i="7"/>
  <c r="AX3413" i="7"/>
  <c r="AW3413" i="7"/>
  <c r="AV3413" i="7"/>
  <c r="AU3413" i="7"/>
  <c r="AT3413" i="7"/>
  <c r="AS3413" i="7"/>
  <c r="AR3413" i="7"/>
  <c r="AQ3413" i="7"/>
  <c r="AP3413" i="7"/>
  <c r="AO3413" i="7"/>
  <c r="AN3413" i="7"/>
  <c r="AM3413" i="7"/>
  <c r="AL3413" i="7"/>
  <c r="AK3413" i="7"/>
  <c r="AJ3413" i="7"/>
  <c r="AI3413" i="7"/>
  <c r="AX3412" i="7"/>
  <c r="AW3412" i="7"/>
  <c r="AV3412" i="7"/>
  <c r="AU3412" i="7"/>
  <c r="AT3412" i="7"/>
  <c r="AS3412" i="7"/>
  <c r="AR3412" i="7"/>
  <c r="AQ3412" i="7"/>
  <c r="AP3412" i="7"/>
  <c r="AO3412" i="7"/>
  <c r="AN3412" i="7"/>
  <c r="AM3412" i="7"/>
  <c r="AL3412" i="7"/>
  <c r="AK3412" i="7"/>
  <c r="AJ3412" i="7"/>
  <c r="AI3412" i="7"/>
  <c r="AX3411" i="7"/>
  <c r="AW3411" i="7"/>
  <c r="AV3411" i="7"/>
  <c r="AU3411" i="7"/>
  <c r="AT3411" i="7"/>
  <c r="AS3411" i="7"/>
  <c r="AR3411" i="7"/>
  <c r="AQ3411" i="7"/>
  <c r="AP3411" i="7"/>
  <c r="AO3411" i="7"/>
  <c r="AN3411" i="7"/>
  <c r="AM3411" i="7"/>
  <c r="AL3411" i="7"/>
  <c r="AK3411" i="7"/>
  <c r="AJ3411" i="7"/>
  <c r="AI3411" i="7"/>
  <c r="AX3410" i="7"/>
  <c r="AW3410" i="7"/>
  <c r="AV3410" i="7"/>
  <c r="AU3410" i="7"/>
  <c r="AT3410" i="7"/>
  <c r="AS3410" i="7"/>
  <c r="AR3410" i="7"/>
  <c r="AQ3410" i="7"/>
  <c r="AP3410" i="7"/>
  <c r="AO3410" i="7"/>
  <c r="AN3410" i="7"/>
  <c r="AM3410" i="7"/>
  <c r="AL3410" i="7"/>
  <c r="AK3410" i="7"/>
  <c r="AJ3410" i="7"/>
  <c r="AI3410" i="7"/>
  <c r="AX3409" i="7"/>
  <c r="AW3409" i="7"/>
  <c r="AV3409" i="7"/>
  <c r="AU3409" i="7"/>
  <c r="AT3409" i="7"/>
  <c r="AS3409" i="7"/>
  <c r="AR3409" i="7"/>
  <c r="AQ3409" i="7"/>
  <c r="AP3409" i="7"/>
  <c r="AO3409" i="7"/>
  <c r="AN3409" i="7"/>
  <c r="AM3409" i="7"/>
  <c r="AL3409" i="7"/>
  <c r="AK3409" i="7"/>
  <c r="AJ3409" i="7"/>
  <c r="AI3409" i="7"/>
  <c r="AX3408" i="7"/>
  <c r="AW3408" i="7"/>
  <c r="AV3408" i="7"/>
  <c r="AU3408" i="7"/>
  <c r="AT3408" i="7"/>
  <c r="AS3408" i="7"/>
  <c r="AR3408" i="7"/>
  <c r="AQ3408" i="7"/>
  <c r="AP3408" i="7"/>
  <c r="AO3408" i="7"/>
  <c r="AN3408" i="7"/>
  <c r="AM3408" i="7"/>
  <c r="AL3408" i="7"/>
  <c r="AK3408" i="7"/>
  <c r="AJ3408" i="7"/>
  <c r="AI3408" i="7"/>
  <c r="AX3407" i="7"/>
  <c r="AW3407" i="7"/>
  <c r="AV3407" i="7"/>
  <c r="AU3407" i="7"/>
  <c r="AT3407" i="7"/>
  <c r="AS3407" i="7"/>
  <c r="AR3407" i="7"/>
  <c r="AQ3407" i="7"/>
  <c r="AP3407" i="7"/>
  <c r="AO3407" i="7"/>
  <c r="AN3407" i="7"/>
  <c r="AM3407" i="7"/>
  <c r="AL3407" i="7"/>
  <c r="AK3407" i="7"/>
  <c r="AJ3407" i="7"/>
  <c r="AI3407" i="7"/>
  <c r="AX3406" i="7"/>
  <c r="AW3406" i="7"/>
  <c r="AV3406" i="7"/>
  <c r="AU3406" i="7"/>
  <c r="AT3406" i="7"/>
  <c r="AS3406" i="7"/>
  <c r="AR3406" i="7"/>
  <c r="AQ3406" i="7"/>
  <c r="AP3406" i="7"/>
  <c r="AO3406" i="7"/>
  <c r="AN3406" i="7"/>
  <c r="AM3406" i="7"/>
  <c r="AL3406" i="7"/>
  <c r="AK3406" i="7"/>
  <c r="AJ3406" i="7"/>
  <c r="AI3406" i="7"/>
  <c r="AX3405" i="7"/>
  <c r="AW3405" i="7"/>
  <c r="AV3405" i="7"/>
  <c r="AU3405" i="7"/>
  <c r="AT3405" i="7"/>
  <c r="AS3405" i="7"/>
  <c r="AR3405" i="7"/>
  <c r="AQ3405" i="7"/>
  <c r="AP3405" i="7"/>
  <c r="AO3405" i="7"/>
  <c r="AN3405" i="7"/>
  <c r="AM3405" i="7"/>
  <c r="AL3405" i="7"/>
  <c r="AK3405" i="7"/>
  <c r="AJ3405" i="7"/>
  <c r="AI3405" i="7"/>
  <c r="AX3404" i="7"/>
  <c r="AW3404" i="7"/>
  <c r="AV3404" i="7"/>
  <c r="AU3404" i="7"/>
  <c r="AT3404" i="7"/>
  <c r="AS3404" i="7"/>
  <c r="AR3404" i="7"/>
  <c r="AQ3404" i="7"/>
  <c r="AP3404" i="7"/>
  <c r="AO3404" i="7"/>
  <c r="AN3404" i="7"/>
  <c r="AM3404" i="7"/>
  <c r="AL3404" i="7"/>
  <c r="AK3404" i="7"/>
  <c r="AJ3404" i="7"/>
  <c r="AI3404" i="7"/>
  <c r="AX3403" i="7"/>
  <c r="AW3403" i="7"/>
  <c r="AV3403" i="7"/>
  <c r="AU3403" i="7"/>
  <c r="AT3403" i="7"/>
  <c r="AS3403" i="7"/>
  <c r="AR3403" i="7"/>
  <c r="AQ3403" i="7"/>
  <c r="AP3403" i="7"/>
  <c r="AO3403" i="7"/>
  <c r="AN3403" i="7"/>
  <c r="AM3403" i="7"/>
  <c r="AL3403" i="7"/>
  <c r="AK3403" i="7"/>
  <c r="AJ3403" i="7"/>
  <c r="AI3403" i="7"/>
  <c r="AX3402" i="7"/>
  <c r="AW3402" i="7"/>
  <c r="AV3402" i="7"/>
  <c r="AU3402" i="7"/>
  <c r="AT3402" i="7"/>
  <c r="AS3402" i="7"/>
  <c r="AR3402" i="7"/>
  <c r="AQ3402" i="7"/>
  <c r="AP3402" i="7"/>
  <c r="AO3402" i="7"/>
  <c r="AN3402" i="7"/>
  <c r="AM3402" i="7"/>
  <c r="AL3402" i="7"/>
  <c r="AK3402" i="7"/>
  <c r="AJ3402" i="7"/>
  <c r="AI3402" i="7"/>
  <c r="AX3401" i="7"/>
  <c r="AW3401" i="7"/>
  <c r="AV3401" i="7"/>
  <c r="AU3401" i="7"/>
  <c r="AT3401" i="7"/>
  <c r="AS3401" i="7"/>
  <c r="AR3401" i="7"/>
  <c r="AQ3401" i="7"/>
  <c r="AP3401" i="7"/>
  <c r="AO3401" i="7"/>
  <c r="AN3401" i="7"/>
  <c r="AM3401" i="7"/>
  <c r="AL3401" i="7"/>
  <c r="AK3401" i="7"/>
  <c r="AJ3401" i="7"/>
  <c r="AI3401" i="7"/>
  <c r="AX3400" i="7"/>
  <c r="AW3400" i="7"/>
  <c r="AV3400" i="7"/>
  <c r="AU3400" i="7"/>
  <c r="AT3400" i="7"/>
  <c r="AS3400" i="7"/>
  <c r="AR3400" i="7"/>
  <c r="AQ3400" i="7"/>
  <c r="AP3400" i="7"/>
  <c r="AO3400" i="7"/>
  <c r="AN3400" i="7"/>
  <c r="AM3400" i="7"/>
  <c r="AL3400" i="7"/>
  <c r="AK3400" i="7"/>
  <c r="AJ3400" i="7"/>
  <c r="AI3400" i="7"/>
  <c r="AX3399" i="7"/>
  <c r="AW3399" i="7"/>
  <c r="AV3399" i="7"/>
  <c r="AU3399" i="7"/>
  <c r="AT3399" i="7"/>
  <c r="AS3399" i="7"/>
  <c r="AR3399" i="7"/>
  <c r="AQ3399" i="7"/>
  <c r="AP3399" i="7"/>
  <c r="AO3399" i="7"/>
  <c r="AN3399" i="7"/>
  <c r="AM3399" i="7"/>
  <c r="AL3399" i="7"/>
  <c r="AK3399" i="7"/>
  <c r="AJ3399" i="7"/>
  <c r="AI3399" i="7"/>
  <c r="AX3398" i="7"/>
  <c r="AW3398" i="7"/>
  <c r="AV3398" i="7"/>
  <c r="AU3398" i="7"/>
  <c r="AT3398" i="7"/>
  <c r="AS3398" i="7"/>
  <c r="AR3398" i="7"/>
  <c r="AQ3398" i="7"/>
  <c r="AP3398" i="7"/>
  <c r="AO3398" i="7"/>
  <c r="AN3398" i="7"/>
  <c r="AM3398" i="7"/>
  <c r="AL3398" i="7"/>
  <c r="AK3398" i="7"/>
  <c r="AJ3398" i="7"/>
  <c r="AI3398" i="7"/>
  <c r="AX3397" i="7"/>
  <c r="AW3397" i="7"/>
  <c r="AV3397" i="7"/>
  <c r="AU3397" i="7"/>
  <c r="AT3397" i="7"/>
  <c r="AS3397" i="7"/>
  <c r="AR3397" i="7"/>
  <c r="AQ3397" i="7"/>
  <c r="AP3397" i="7"/>
  <c r="AO3397" i="7"/>
  <c r="AN3397" i="7"/>
  <c r="AM3397" i="7"/>
  <c r="AL3397" i="7"/>
  <c r="AK3397" i="7"/>
  <c r="AJ3397" i="7"/>
  <c r="AI3397" i="7"/>
  <c r="AX3396" i="7"/>
  <c r="AW3396" i="7"/>
  <c r="AV3396" i="7"/>
  <c r="AU3396" i="7"/>
  <c r="AT3396" i="7"/>
  <c r="AS3396" i="7"/>
  <c r="AR3396" i="7"/>
  <c r="AQ3396" i="7"/>
  <c r="AP3396" i="7"/>
  <c r="AO3396" i="7"/>
  <c r="AN3396" i="7"/>
  <c r="AM3396" i="7"/>
  <c r="AL3396" i="7"/>
  <c r="AK3396" i="7"/>
  <c r="AJ3396" i="7"/>
  <c r="AI3396" i="7"/>
  <c r="AX3395" i="7"/>
  <c r="AW3395" i="7"/>
  <c r="AV3395" i="7"/>
  <c r="AU3395" i="7"/>
  <c r="AT3395" i="7"/>
  <c r="AS3395" i="7"/>
  <c r="AR3395" i="7"/>
  <c r="AQ3395" i="7"/>
  <c r="AP3395" i="7"/>
  <c r="AO3395" i="7"/>
  <c r="AN3395" i="7"/>
  <c r="AM3395" i="7"/>
  <c r="AL3395" i="7"/>
  <c r="AK3395" i="7"/>
  <c r="AJ3395" i="7"/>
  <c r="AI3395" i="7"/>
  <c r="AX3394" i="7"/>
  <c r="AW3394" i="7"/>
  <c r="AV3394" i="7"/>
  <c r="AU3394" i="7"/>
  <c r="AT3394" i="7"/>
  <c r="AS3394" i="7"/>
  <c r="AR3394" i="7"/>
  <c r="AQ3394" i="7"/>
  <c r="AP3394" i="7"/>
  <c r="AO3394" i="7"/>
  <c r="AN3394" i="7"/>
  <c r="AM3394" i="7"/>
  <c r="AL3394" i="7"/>
  <c r="AK3394" i="7"/>
  <c r="AJ3394" i="7"/>
  <c r="AI3394" i="7"/>
  <c r="AX3393" i="7"/>
  <c r="AW3393" i="7"/>
  <c r="AV3393" i="7"/>
  <c r="AU3393" i="7"/>
  <c r="AT3393" i="7"/>
  <c r="AS3393" i="7"/>
  <c r="AR3393" i="7"/>
  <c r="AQ3393" i="7"/>
  <c r="AP3393" i="7"/>
  <c r="AO3393" i="7"/>
  <c r="AN3393" i="7"/>
  <c r="AM3393" i="7"/>
  <c r="AL3393" i="7"/>
  <c r="AK3393" i="7"/>
  <c r="AJ3393" i="7"/>
  <c r="AI3393" i="7"/>
  <c r="AX3392" i="7"/>
  <c r="AW3392" i="7"/>
  <c r="AV3392" i="7"/>
  <c r="AU3392" i="7"/>
  <c r="AT3392" i="7"/>
  <c r="AS3392" i="7"/>
  <c r="AR3392" i="7"/>
  <c r="AQ3392" i="7"/>
  <c r="AP3392" i="7"/>
  <c r="AO3392" i="7"/>
  <c r="AN3392" i="7"/>
  <c r="AM3392" i="7"/>
  <c r="AL3392" i="7"/>
  <c r="AK3392" i="7"/>
  <c r="AJ3392" i="7"/>
  <c r="AI3392" i="7"/>
  <c r="AX3391" i="7"/>
  <c r="AW3391" i="7"/>
  <c r="AV3391" i="7"/>
  <c r="AU3391" i="7"/>
  <c r="AT3391" i="7"/>
  <c r="AS3391" i="7"/>
  <c r="AR3391" i="7"/>
  <c r="AQ3391" i="7"/>
  <c r="AP3391" i="7"/>
  <c r="AO3391" i="7"/>
  <c r="AN3391" i="7"/>
  <c r="AM3391" i="7"/>
  <c r="AL3391" i="7"/>
  <c r="AK3391" i="7"/>
  <c r="AJ3391" i="7"/>
  <c r="AI3391" i="7"/>
  <c r="AX3390" i="7"/>
  <c r="AW3390" i="7"/>
  <c r="AV3390" i="7"/>
  <c r="AU3390" i="7"/>
  <c r="AT3390" i="7"/>
  <c r="AS3390" i="7"/>
  <c r="AR3390" i="7"/>
  <c r="AQ3390" i="7"/>
  <c r="AP3390" i="7"/>
  <c r="AO3390" i="7"/>
  <c r="AN3390" i="7"/>
  <c r="AM3390" i="7"/>
  <c r="AL3390" i="7"/>
  <c r="AK3390" i="7"/>
  <c r="AJ3390" i="7"/>
  <c r="AI3390" i="7"/>
  <c r="AX3389" i="7"/>
  <c r="AW3389" i="7"/>
  <c r="AV3389" i="7"/>
  <c r="AU3389" i="7"/>
  <c r="AT3389" i="7"/>
  <c r="AS3389" i="7"/>
  <c r="AR3389" i="7"/>
  <c r="AQ3389" i="7"/>
  <c r="AP3389" i="7"/>
  <c r="AO3389" i="7"/>
  <c r="AN3389" i="7"/>
  <c r="AM3389" i="7"/>
  <c r="AL3389" i="7"/>
  <c r="AK3389" i="7"/>
  <c r="AJ3389" i="7"/>
  <c r="AI3389" i="7"/>
  <c r="AX3388" i="7"/>
  <c r="AW3388" i="7"/>
  <c r="AV3388" i="7"/>
  <c r="AU3388" i="7"/>
  <c r="AT3388" i="7"/>
  <c r="AS3388" i="7"/>
  <c r="AR3388" i="7"/>
  <c r="AQ3388" i="7"/>
  <c r="AP3388" i="7"/>
  <c r="AO3388" i="7"/>
  <c r="AN3388" i="7"/>
  <c r="AM3388" i="7"/>
  <c r="AL3388" i="7"/>
  <c r="AK3388" i="7"/>
  <c r="AJ3388" i="7"/>
  <c r="AI3388" i="7"/>
  <c r="AX3387" i="7"/>
  <c r="AW3387" i="7"/>
  <c r="AV3387" i="7"/>
  <c r="AU3387" i="7"/>
  <c r="AT3387" i="7"/>
  <c r="AS3387" i="7"/>
  <c r="AR3387" i="7"/>
  <c r="AQ3387" i="7"/>
  <c r="AP3387" i="7"/>
  <c r="AO3387" i="7"/>
  <c r="AN3387" i="7"/>
  <c r="AM3387" i="7"/>
  <c r="AL3387" i="7"/>
  <c r="AK3387" i="7"/>
  <c r="AJ3387" i="7"/>
  <c r="AI3387" i="7"/>
  <c r="AX3386" i="7"/>
  <c r="AW3386" i="7"/>
  <c r="AV3386" i="7"/>
  <c r="AU3386" i="7"/>
  <c r="AT3386" i="7"/>
  <c r="AS3386" i="7"/>
  <c r="AR3386" i="7"/>
  <c r="AQ3386" i="7"/>
  <c r="AP3386" i="7"/>
  <c r="AO3386" i="7"/>
  <c r="AN3386" i="7"/>
  <c r="AM3386" i="7"/>
  <c r="AL3386" i="7"/>
  <c r="AK3386" i="7"/>
  <c r="AJ3386" i="7"/>
  <c r="AI3386" i="7"/>
  <c r="AX3385" i="7"/>
  <c r="AW3385" i="7"/>
  <c r="AV3385" i="7"/>
  <c r="AU3385" i="7"/>
  <c r="AT3385" i="7"/>
  <c r="AS3385" i="7"/>
  <c r="AR3385" i="7"/>
  <c r="AQ3385" i="7"/>
  <c r="AP3385" i="7"/>
  <c r="AO3385" i="7"/>
  <c r="AN3385" i="7"/>
  <c r="AM3385" i="7"/>
  <c r="AL3385" i="7"/>
  <c r="AK3385" i="7"/>
  <c r="AJ3385" i="7"/>
  <c r="AI3385" i="7"/>
  <c r="AX3384" i="7"/>
  <c r="AW3384" i="7"/>
  <c r="AV3384" i="7"/>
  <c r="AU3384" i="7"/>
  <c r="AT3384" i="7"/>
  <c r="AS3384" i="7"/>
  <c r="AR3384" i="7"/>
  <c r="AQ3384" i="7"/>
  <c r="AP3384" i="7"/>
  <c r="AO3384" i="7"/>
  <c r="AN3384" i="7"/>
  <c r="AM3384" i="7"/>
  <c r="AL3384" i="7"/>
  <c r="AK3384" i="7"/>
  <c r="AJ3384" i="7"/>
  <c r="AI3384" i="7"/>
  <c r="AX3383" i="7"/>
  <c r="AW3383" i="7"/>
  <c r="AV3383" i="7"/>
  <c r="AU3383" i="7"/>
  <c r="AT3383" i="7"/>
  <c r="AS3383" i="7"/>
  <c r="AR3383" i="7"/>
  <c r="AQ3383" i="7"/>
  <c r="AP3383" i="7"/>
  <c r="AO3383" i="7"/>
  <c r="AN3383" i="7"/>
  <c r="AM3383" i="7"/>
  <c r="AL3383" i="7"/>
  <c r="AK3383" i="7"/>
  <c r="AJ3383" i="7"/>
  <c r="AI3383" i="7"/>
  <c r="AX3382" i="7"/>
  <c r="AW3382" i="7"/>
  <c r="AV3382" i="7"/>
  <c r="AU3382" i="7"/>
  <c r="AT3382" i="7"/>
  <c r="AS3382" i="7"/>
  <c r="AR3382" i="7"/>
  <c r="AQ3382" i="7"/>
  <c r="AP3382" i="7"/>
  <c r="AO3382" i="7"/>
  <c r="AN3382" i="7"/>
  <c r="AM3382" i="7"/>
  <c r="AL3382" i="7"/>
  <c r="AK3382" i="7"/>
  <c r="AJ3382" i="7"/>
  <c r="AI3382" i="7"/>
  <c r="AX3381" i="7"/>
  <c r="AW3381" i="7"/>
  <c r="AV3381" i="7"/>
  <c r="AU3381" i="7"/>
  <c r="AT3381" i="7"/>
  <c r="AS3381" i="7"/>
  <c r="AR3381" i="7"/>
  <c r="AQ3381" i="7"/>
  <c r="AP3381" i="7"/>
  <c r="AO3381" i="7"/>
  <c r="AN3381" i="7"/>
  <c r="AM3381" i="7"/>
  <c r="AL3381" i="7"/>
  <c r="AK3381" i="7"/>
  <c r="AJ3381" i="7"/>
  <c r="AI3381" i="7"/>
  <c r="AX3380" i="7"/>
  <c r="AW3380" i="7"/>
  <c r="AV3380" i="7"/>
  <c r="AU3380" i="7"/>
  <c r="AT3380" i="7"/>
  <c r="AS3380" i="7"/>
  <c r="AR3380" i="7"/>
  <c r="AQ3380" i="7"/>
  <c r="AP3380" i="7"/>
  <c r="AO3380" i="7"/>
  <c r="AN3380" i="7"/>
  <c r="AM3380" i="7"/>
  <c r="AL3380" i="7"/>
  <c r="AK3380" i="7"/>
  <c r="AJ3380" i="7"/>
  <c r="AI3380" i="7"/>
  <c r="AX3379" i="7"/>
  <c r="AW3379" i="7"/>
  <c r="AV3379" i="7"/>
  <c r="AU3379" i="7"/>
  <c r="AT3379" i="7"/>
  <c r="AS3379" i="7"/>
  <c r="AR3379" i="7"/>
  <c r="AQ3379" i="7"/>
  <c r="AP3379" i="7"/>
  <c r="AO3379" i="7"/>
  <c r="AN3379" i="7"/>
  <c r="AM3379" i="7"/>
  <c r="AL3379" i="7"/>
  <c r="AK3379" i="7"/>
  <c r="AJ3379" i="7"/>
  <c r="AI3379" i="7"/>
  <c r="AX3378" i="7"/>
  <c r="AW3378" i="7"/>
  <c r="AV3378" i="7"/>
  <c r="AU3378" i="7"/>
  <c r="AT3378" i="7"/>
  <c r="AS3378" i="7"/>
  <c r="AR3378" i="7"/>
  <c r="AQ3378" i="7"/>
  <c r="AP3378" i="7"/>
  <c r="AO3378" i="7"/>
  <c r="AN3378" i="7"/>
  <c r="AM3378" i="7"/>
  <c r="AL3378" i="7"/>
  <c r="AK3378" i="7"/>
  <c r="AJ3378" i="7"/>
  <c r="AI3378" i="7"/>
  <c r="AX3377" i="7"/>
  <c r="AW3377" i="7"/>
  <c r="AV3377" i="7"/>
  <c r="AU3377" i="7"/>
  <c r="AT3377" i="7"/>
  <c r="AS3377" i="7"/>
  <c r="AR3377" i="7"/>
  <c r="AQ3377" i="7"/>
  <c r="AP3377" i="7"/>
  <c r="AO3377" i="7"/>
  <c r="AN3377" i="7"/>
  <c r="AM3377" i="7"/>
  <c r="AL3377" i="7"/>
  <c r="AK3377" i="7"/>
  <c r="AJ3377" i="7"/>
  <c r="AI3377" i="7"/>
  <c r="AX3376" i="7"/>
  <c r="AW3376" i="7"/>
  <c r="AV3376" i="7"/>
  <c r="AU3376" i="7"/>
  <c r="AT3376" i="7"/>
  <c r="AS3376" i="7"/>
  <c r="AR3376" i="7"/>
  <c r="AQ3376" i="7"/>
  <c r="AP3376" i="7"/>
  <c r="AO3376" i="7"/>
  <c r="AN3376" i="7"/>
  <c r="AM3376" i="7"/>
  <c r="AL3376" i="7"/>
  <c r="AK3376" i="7"/>
  <c r="AJ3376" i="7"/>
  <c r="AI3376" i="7"/>
  <c r="AX3375" i="7"/>
  <c r="AW3375" i="7"/>
  <c r="AV3375" i="7"/>
  <c r="AU3375" i="7"/>
  <c r="AT3375" i="7"/>
  <c r="AS3375" i="7"/>
  <c r="AR3375" i="7"/>
  <c r="AQ3375" i="7"/>
  <c r="AP3375" i="7"/>
  <c r="AO3375" i="7"/>
  <c r="AN3375" i="7"/>
  <c r="AM3375" i="7"/>
  <c r="AL3375" i="7"/>
  <c r="AK3375" i="7"/>
  <c r="AJ3375" i="7"/>
  <c r="AI3375" i="7"/>
  <c r="AX3374" i="7"/>
  <c r="AW3374" i="7"/>
  <c r="AV3374" i="7"/>
  <c r="AU3374" i="7"/>
  <c r="AT3374" i="7"/>
  <c r="AS3374" i="7"/>
  <c r="AR3374" i="7"/>
  <c r="AQ3374" i="7"/>
  <c r="AP3374" i="7"/>
  <c r="AO3374" i="7"/>
  <c r="AN3374" i="7"/>
  <c r="AM3374" i="7"/>
  <c r="AL3374" i="7"/>
  <c r="AK3374" i="7"/>
  <c r="AJ3374" i="7"/>
  <c r="AI3374" i="7"/>
  <c r="AX3373" i="7"/>
  <c r="AW3373" i="7"/>
  <c r="AV3373" i="7"/>
  <c r="AU3373" i="7"/>
  <c r="AT3373" i="7"/>
  <c r="AS3373" i="7"/>
  <c r="AR3373" i="7"/>
  <c r="AQ3373" i="7"/>
  <c r="AP3373" i="7"/>
  <c r="AO3373" i="7"/>
  <c r="AN3373" i="7"/>
  <c r="AM3373" i="7"/>
  <c r="AL3373" i="7"/>
  <c r="AK3373" i="7"/>
  <c r="AJ3373" i="7"/>
  <c r="AI3373" i="7"/>
  <c r="AX3372" i="7"/>
  <c r="AW3372" i="7"/>
  <c r="AV3372" i="7"/>
  <c r="AU3372" i="7"/>
  <c r="AT3372" i="7"/>
  <c r="AS3372" i="7"/>
  <c r="AR3372" i="7"/>
  <c r="AQ3372" i="7"/>
  <c r="AP3372" i="7"/>
  <c r="AO3372" i="7"/>
  <c r="AN3372" i="7"/>
  <c r="AM3372" i="7"/>
  <c r="AL3372" i="7"/>
  <c r="AK3372" i="7"/>
  <c r="AJ3372" i="7"/>
  <c r="AI3372" i="7"/>
  <c r="AX3371" i="7"/>
  <c r="AW3371" i="7"/>
  <c r="AV3371" i="7"/>
  <c r="AU3371" i="7"/>
  <c r="AT3371" i="7"/>
  <c r="AS3371" i="7"/>
  <c r="AR3371" i="7"/>
  <c r="AQ3371" i="7"/>
  <c r="AP3371" i="7"/>
  <c r="AO3371" i="7"/>
  <c r="AN3371" i="7"/>
  <c r="AM3371" i="7"/>
  <c r="AL3371" i="7"/>
  <c r="AK3371" i="7"/>
  <c r="AJ3371" i="7"/>
  <c r="AI3371" i="7"/>
  <c r="AX3370" i="7"/>
  <c r="AW3370" i="7"/>
  <c r="AV3370" i="7"/>
  <c r="AU3370" i="7"/>
  <c r="AT3370" i="7"/>
  <c r="AS3370" i="7"/>
  <c r="AR3370" i="7"/>
  <c r="AQ3370" i="7"/>
  <c r="AP3370" i="7"/>
  <c r="AO3370" i="7"/>
  <c r="AN3370" i="7"/>
  <c r="AM3370" i="7"/>
  <c r="AL3370" i="7"/>
  <c r="AK3370" i="7"/>
  <c r="AJ3370" i="7"/>
  <c r="AI3370" i="7"/>
  <c r="AX3369" i="7"/>
  <c r="AW3369" i="7"/>
  <c r="AV3369" i="7"/>
  <c r="AU3369" i="7"/>
  <c r="AT3369" i="7"/>
  <c r="AS3369" i="7"/>
  <c r="AR3369" i="7"/>
  <c r="AQ3369" i="7"/>
  <c r="AP3369" i="7"/>
  <c r="AO3369" i="7"/>
  <c r="AN3369" i="7"/>
  <c r="AM3369" i="7"/>
  <c r="AL3369" i="7"/>
  <c r="AK3369" i="7"/>
  <c r="AJ3369" i="7"/>
  <c r="AI3369" i="7"/>
  <c r="AX3368" i="7"/>
  <c r="AW3368" i="7"/>
  <c r="AV3368" i="7"/>
  <c r="AU3368" i="7"/>
  <c r="AT3368" i="7"/>
  <c r="AS3368" i="7"/>
  <c r="AR3368" i="7"/>
  <c r="AQ3368" i="7"/>
  <c r="AP3368" i="7"/>
  <c r="AO3368" i="7"/>
  <c r="AN3368" i="7"/>
  <c r="AM3368" i="7"/>
  <c r="AL3368" i="7"/>
  <c r="AK3368" i="7"/>
  <c r="AJ3368" i="7"/>
  <c r="AI3368" i="7"/>
  <c r="AX3367" i="7"/>
  <c r="AW3367" i="7"/>
  <c r="AV3367" i="7"/>
  <c r="AU3367" i="7"/>
  <c r="AT3367" i="7"/>
  <c r="AS3367" i="7"/>
  <c r="AR3367" i="7"/>
  <c r="AQ3367" i="7"/>
  <c r="AP3367" i="7"/>
  <c r="AO3367" i="7"/>
  <c r="AN3367" i="7"/>
  <c r="AM3367" i="7"/>
  <c r="AL3367" i="7"/>
  <c r="AK3367" i="7"/>
  <c r="AJ3367" i="7"/>
  <c r="AI3367" i="7"/>
  <c r="AX3366" i="7"/>
  <c r="AW3366" i="7"/>
  <c r="AV3366" i="7"/>
  <c r="AU3366" i="7"/>
  <c r="AT3366" i="7"/>
  <c r="AS3366" i="7"/>
  <c r="AR3366" i="7"/>
  <c r="AQ3366" i="7"/>
  <c r="AP3366" i="7"/>
  <c r="AO3366" i="7"/>
  <c r="AN3366" i="7"/>
  <c r="AM3366" i="7"/>
  <c r="AL3366" i="7"/>
  <c r="AK3366" i="7"/>
  <c r="AJ3366" i="7"/>
  <c r="AI3366" i="7"/>
  <c r="AX3365" i="7"/>
  <c r="AW3365" i="7"/>
  <c r="AV3365" i="7"/>
  <c r="AU3365" i="7"/>
  <c r="AT3365" i="7"/>
  <c r="AS3365" i="7"/>
  <c r="AR3365" i="7"/>
  <c r="AQ3365" i="7"/>
  <c r="AP3365" i="7"/>
  <c r="AO3365" i="7"/>
  <c r="AN3365" i="7"/>
  <c r="AM3365" i="7"/>
  <c r="AL3365" i="7"/>
  <c r="AK3365" i="7"/>
  <c r="AJ3365" i="7"/>
  <c r="AI3365" i="7"/>
  <c r="AX3364" i="7"/>
  <c r="AW3364" i="7"/>
  <c r="AV3364" i="7"/>
  <c r="AU3364" i="7"/>
  <c r="AT3364" i="7"/>
  <c r="AS3364" i="7"/>
  <c r="AR3364" i="7"/>
  <c r="AQ3364" i="7"/>
  <c r="AP3364" i="7"/>
  <c r="AO3364" i="7"/>
  <c r="AN3364" i="7"/>
  <c r="AM3364" i="7"/>
  <c r="AL3364" i="7"/>
  <c r="AK3364" i="7"/>
  <c r="AJ3364" i="7"/>
  <c r="AI3364" i="7"/>
  <c r="AX3363" i="7"/>
  <c r="AW3363" i="7"/>
  <c r="AV3363" i="7"/>
  <c r="AU3363" i="7"/>
  <c r="AT3363" i="7"/>
  <c r="AS3363" i="7"/>
  <c r="AR3363" i="7"/>
  <c r="AQ3363" i="7"/>
  <c r="AP3363" i="7"/>
  <c r="AO3363" i="7"/>
  <c r="AN3363" i="7"/>
  <c r="AM3363" i="7"/>
  <c r="AL3363" i="7"/>
  <c r="AK3363" i="7"/>
  <c r="AJ3363" i="7"/>
  <c r="AI3363" i="7"/>
  <c r="AX3362" i="7"/>
  <c r="AW3362" i="7"/>
  <c r="AV3362" i="7"/>
  <c r="AU3362" i="7"/>
  <c r="AT3362" i="7"/>
  <c r="AS3362" i="7"/>
  <c r="AR3362" i="7"/>
  <c r="AQ3362" i="7"/>
  <c r="AP3362" i="7"/>
  <c r="AO3362" i="7"/>
  <c r="AN3362" i="7"/>
  <c r="AM3362" i="7"/>
  <c r="AL3362" i="7"/>
  <c r="AK3362" i="7"/>
  <c r="AJ3362" i="7"/>
  <c r="AI3362" i="7"/>
  <c r="AX3361" i="7"/>
  <c r="AW3361" i="7"/>
  <c r="AV3361" i="7"/>
  <c r="AU3361" i="7"/>
  <c r="AT3361" i="7"/>
  <c r="AS3361" i="7"/>
  <c r="AR3361" i="7"/>
  <c r="AQ3361" i="7"/>
  <c r="AP3361" i="7"/>
  <c r="AO3361" i="7"/>
  <c r="AN3361" i="7"/>
  <c r="AM3361" i="7"/>
  <c r="AL3361" i="7"/>
  <c r="AK3361" i="7"/>
  <c r="AJ3361" i="7"/>
  <c r="AI3361" i="7"/>
  <c r="AX3360" i="7"/>
  <c r="AW3360" i="7"/>
  <c r="AV3360" i="7"/>
  <c r="AU3360" i="7"/>
  <c r="AT3360" i="7"/>
  <c r="AS3360" i="7"/>
  <c r="AR3360" i="7"/>
  <c r="AQ3360" i="7"/>
  <c r="AP3360" i="7"/>
  <c r="AO3360" i="7"/>
  <c r="AN3360" i="7"/>
  <c r="AM3360" i="7"/>
  <c r="AL3360" i="7"/>
  <c r="AK3360" i="7"/>
  <c r="AJ3360" i="7"/>
  <c r="AI3360" i="7"/>
  <c r="AX3359" i="7"/>
  <c r="AW3359" i="7"/>
  <c r="AV3359" i="7"/>
  <c r="AU3359" i="7"/>
  <c r="AT3359" i="7"/>
  <c r="AS3359" i="7"/>
  <c r="AR3359" i="7"/>
  <c r="AQ3359" i="7"/>
  <c r="AP3359" i="7"/>
  <c r="AO3359" i="7"/>
  <c r="AN3359" i="7"/>
  <c r="AM3359" i="7"/>
  <c r="AL3359" i="7"/>
  <c r="AK3359" i="7"/>
  <c r="AJ3359" i="7"/>
  <c r="AI3359" i="7"/>
  <c r="AX3358" i="7"/>
  <c r="AW3358" i="7"/>
  <c r="AV3358" i="7"/>
  <c r="AU3358" i="7"/>
  <c r="AT3358" i="7"/>
  <c r="AS3358" i="7"/>
  <c r="AR3358" i="7"/>
  <c r="AQ3358" i="7"/>
  <c r="AP3358" i="7"/>
  <c r="AO3358" i="7"/>
  <c r="AN3358" i="7"/>
  <c r="AM3358" i="7"/>
  <c r="AL3358" i="7"/>
  <c r="AK3358" i="7"/>
  <c r="AJ3358" i="7"/>
  <c r="AI3358" i="7"/>
  <c r="AX3357" i="7"/>
  <c r="AW3357" i="7"/>
  <c r="AV3357" i="7"/>
  <c r="AU3357" i="7"/>
  <c r="AT3357" i="7"/>
  <c r="AS3357" i="7"/>
  <c r="AR3357" i="7"/>
  <c r="AQ3357" i="7"/>
  <c r="AP3357" i="7"/>
  <c r="AO3357" i="7"/>
  <c r="AN3357" i="7"/>
  <c r="AM3357" i="7"/>
  <c r="AL3357" i="7"/>
  <c r="AK3357" i="7"/>
  <c r="AJ3357" i="7"/>
  <c r="AI3357" i="7"/>
  <c r="AX3356" i="7"/>
  <c r="AW3356" i="7"/>
  <c r="AV3356" i="7"/>
  <c r="AU3356" i="7"/>
  <c r="AT3356" i="7"/>
  <c r="AS3356" i="7"/>
  <c r="AR3356" i="7"/>
  <c r="AQ3356" i="7"/>
  <c r="AP3356" i="7"/>
  <c r="AO3356" i="7"/>
  <c r="AN3356" i="7"/>
  <c r="AM3356" i="7"/>
  <c r="AL3356" i="7"/>
  <c r="AK3356" i="7"/>
  <c r="AJ3356" i="7"/>
  <c r="AI3356" i="7"/>
  <c r="AX3355" i="7"/>
  <c r="AW3355" i="7"/>
  <c r="AV3355" i="7"/>
  <c r="AU3355" i="7"/>
  <c r="AT3355" i="7"/>
  <c r="AS3355" i="7"/>
  <c r="AR3355" i="7"/>
  <c r="AQ3355" i="7"/>
  <c r="AP3355" i="7"/>
  <c r="AO3355" i="7"/>
  <c r="AN3355" i="7"/>
  <c r="AM3355" i="7"/>
  <c r="AL3355" i="7"/>
  <c r="AK3355" i="7"/>
  <c r="AJ3355" i="7"/>
  <c r="AI3355" i="7"/>
  <c r="AX3354" i="7"/>
  <c r="AW3354" i="7"/>
  <c r="AV3354" i="7"/>
  <c r="AU3354" i="7"/>
  <c r="AT3354" i="7"/>
  <c r="AS3354" i="7"/>
  <c r="AR3354" i="7"/>
  <c r="AQ3354" i="7"/>
  <c r="AP3354" i="7"/>
  <c r="AO3354" i="7"/>
  <c r="AN3354" i="7"/>
  <c r="AM3354" i="7"/>
  <c r="AL3354" i="7"/>
  <c r="AK3354" i="7"/>
  <c r="AJ3354" i="7"/>
  <c r="AI3354" i="7"/>
  <c r="AX3353" i="7"/>
  <c r="AW3353" i="7"/>
  <c r="AV3353" i="7"/>
  <c r="AU3353" i="7"/>
  <c r="AT3353" i="7"/>
  <c r="AS3353" i="7"/>
  <c r="AR3353" i="7"/>
  <c r="AQ3353" i="7"/>
  <c r="AP3353" i="7"/>
  <c r="AO3353" i="7"/>
  <c r="AN3353" i="7"/>
  <c r="AM3353" i="7"/>
  <c r="AL3353" i="7"/>
  <c r="AK3353" i="7"/>
  <c r="AJ3353" i="7"/>
  <c r="AI3353" i="7"/>
  <c r="AX3352" i="7"/>
  <c r="AW3352" i="7"/>
  <c r="AV3352" i="7"/>
  <c r="AU3352" i="7"/>
  <c r="AT3352" i="7"/>
  <c r="AS3352" i="7"/>
  <c r="AR3352" i="7"/>
  <c r="AQ3352" i="7"/>
  <c r="AP3352" i="7"/>
  <c r="AO3352" i="7"/>
  <c r="AN3352" i="7"/>
  <c r="AM3352" i="7"/>
  <c r="AL3352" i="7"/>
  <c r="AK3352" i="7"/>
  <c r="AJ3352" i="7"/>
  <c r="AI3352" i="7"/>
  <c r="AX3351" i="7"/>
  <c r="AW3351" i="7"/>
  <c r="AV3351" i="7"/>
  <c r="AU3351" i="7"/>
  <c r="AT3351" i="7"/>
  <c r="AS3351" i="7"/>
  <c r="AR3351" i="7"/>
  <c r="AQ3351" i="7"/>
  <c r="AP3351" i="7"/>
  <c r="AO3351" i="7"/>
  <c r="AN3351" i="7"/>
  <c r="AM3351" i="7"/>
  <c r="AL3351" i="7"/>
  <c r="AK3351" i="7"/>
  <c r="AJ3351" i="7"/>
  <c r="AI3351" i="7"/>
  <c r="AX3350" i="7"/>
  <c r="AW3350" i="7"/>
  <c r="AV3350" i="7"/>
  <c r="AU3350" i="7"/>
  <c r="AT3350" i="7"/>
  <c r="AS3350" i="7"/>
  <c r="AR3350" i="7"/>
  <c r="AQ3350" i="7"/>
  <c r="AP3350" i="7"/>
  <c r="AO3350" i="7"/>
  <c r="AN3350" i="7"/>
  <c r="AM3350" i="7"/>
  <c r="AL3350" i="7"/>
  <c r="AK3350" i="7"/>
  <c r="AJ3350" i="7"/>
  <c r="AI3350" i="7"/>
  <c r="AX3349" i="7"/>
  <c r="AW3349" i="7"/>
  <c r="AV3349" i="7"/>
  <c r="AU3349" i="7"/>
  <c r="AT3349" i="7"/>
  <c r="AS3349" i="7"/>
  <c r="AR3349" i="7"/>
  <c r="AQ3349" i="7"/>
  <c r="AP3349" i="7"/>
  <c r="AO3349" i="7"/>
  <c r="AN3349" i="7"/>
  <c r="AM3349" i="7"/>
  <c r="AL3349" i="7"/>
  <c r="AK3349" i="7"/>
  <c r="AJ3349" i="7"/>
  <c r="AI3349" i="7"/>
  <c r="AX3348" i="7"/>
  <c r="AW3348" i="7"/>
  <c r="AV3348" i="7"/>
  <c r="AU3348" i="7"/>
  <c r="AT3348" i="7"/>
  <c r="AS3348" i="7"/>
  <c r="AR3348" i="7"/>
  <c r="AQ3348" i="7"/>
  <c r="AP3348" i="7"/>
  <c r="AO3348" i="7"/>
  <c r="AN3348" i="7"/>
  <c r="AM3348" i="7"/>
  <c r="AL3348" i="7"/>
  <c r="AK3348" i="7"/>
  <c r="AJ3348" i="7"/>
  <c r="AI3348" i="7"/>
  <c r="AX3347" i="7"/>
  <c r="AW3347" i="7"/>
  <c r="AV3347" i="7"/>
  <c r="AU3347" i="7"/>
  <c r="AT3347" i="7"/>
  <c r="AS3347" i="7"/>
  <c r="AR3347" i="7"/>
  <c r="AQ3347" i="7"/>
  <c r="AP3347" i="7"/>
  <c r="AO3347" i="7"/>
  <c r="AN3347" i="7"/>
  <c r="AM3347" i="7"/>
  <c r="AL3347" i="7"/>
  <c r="AK3347" i="7"/>
  <c r="AJ3347" i="7"/>
  <c r="AI3347" i="7"/>
  <c r="AX3346" i="7"/>
  <c r="AW3346" i="7"/>
  <c r="AV3346" i="7"/>
  <c r="AU3346" i="7"/>
  <c r="AT3346" i="7"/>
  <c r="AS3346" i="7"/>
  <c r="AR3346" i="7"/>
  <c r="AQ3346" i="7"/>
  <c r="AP3346" i="7"/>
  <c r="AO3346" i="7"/>
  <c r="AN3346" i="7"/>
  <c r="AM3346" i="7"/>
  <c r="AL3346" i="7"/>
  <c r="AK3346" i="7"/>
  <c r="AJ3346" i="7"/>
  <c r="AI3346" i="7"/>
  <c r="AX3345" i="7"/>
  <c r="AW3345" i="7"/>
  <c r="AV3345" i="7"/>
  <c r="AU3345" i="7"/>
  <c r="AT3345" i="7"/>
  <c r="AS3345" i="7"/>
  <c r="AR3345" i="7"/>
  <c r="AQ3345" i="7"/>
  <c r="AP3345" i="7"/>
  <c r="AO3345" i="7"/>
  <c r="AN3345" i="7"/>
  <c r="AM3345" i="7"/>
  <c r="AL3345" i="7"/>
  <c r="AK3345" i="7"/>
  <c r="AJ3345" i="7"/>
  <c r="AI3345" i="7"/>
  <c r="AX3344" i="7"/>
  <c r="AW3344" i="7"/>
  <c r="AV3344" i="7"/>
  <c r="AU3344" i="7"/>
  <c r="AT3344" i="7"/>
  <c r="AS3344" i="7"/>
  <c r="AR3344" i="7"/>
  <c r="AQ3344" i="7"/>
  <c r="AP3344" i="7"/>
  <c r="AO3344" i="7"/>
  <c r="AN3344" i="7"/>
  <c r="AM3344" i="7"/>
  <c r="AL3344" i="7"/>
  <c r="AK3344" i="7"/>
  <c r="AJ3344" i="7"/>
  <c r="AI3344" i="7"/>
  <c r="AX3343" i="7"/>
  <c r="AW3343" i="7"/>
  <c r="AV3343" i="7"/>
  <c r="AU3343" i="7"/>
  <c r="AT3343" i="7"/>
  <c r="AS3343" i="7"/>
  <c r="AR3343" i="7"/>
  <c r="AQ3343" i="7"/>
  <c r="AP3343" i="7"/>
  <c r="AO3343" i="7"/>
  <c r="AN3343" i="7"/>
  <c r="AM3343" i="7"/>
  <c r="AL3343" i="7"/>
  <c r="AK3343" i="7"/>
  <c r="AJ3343" i="7"/>
  <c r="AI3343" i="7"/>
  <c r="AX3342" i="7"/>
  <c r="AW3342" i="7"/>
  <c r="AV3342" i="7"/>
  <c r="AU3342" i="7"/>
  <c r="AT3342" i="7"/>
  <c r="AS3342" i="7"/>
  <c r="AR3342" i="7"/>
  <c r="AQ3342" i="7"/>
  <c r="AP3342" i="7"/>
  <c r="AO3342" i="7"/>
  <c r="AN3342" i="7"/>
  <c r="AM3342" i="7"/>
  <c r="AL3342" i="7"/>
  <c r="AK3342" i="7"/>
  <c r="AJ3342" i="7"/>
  <c r="AI3342" i="7"/>
  <c r="AX3341" i="7"/>
  <c r="AW3341" i="7"/>
  <c r="AV3341" i="7"/>
  <c r="AU3341" i="7"/>
  <c r="AT3341" i="7"/>
  <c r="AS3341" i="7"/>
  <c r="AR3341" i="7"/>
  <c r="AQ3341" i="7"/>
  <c r="AP3341" i="7"/>
  <c r="AO3341" i="7"/>
  <c r="AN3341" i="7"/>
  <c r="AM3341" i="7"/>
  <c r="AL3341" i="7"/>
  <c r="AK3341" i="7"/>
  <c r="AJ3341" i="7"/>
  <c r="AI3341" i="7"/>
  <c r="AX3340" i="7"/>
  <c r="AW3340" i="7"/>
  <c r="AV3340" i="7"/>
  <c r="AU3340" i="7"/>
  <c r="AT3340" i="7"/>
  <c r="AS3340" i="7"/>
  <c r="AR3340" i="7"/>
  <c r="AQ3340" i="7"/>
  <c r="AP3340" i="7"/>
  <c r="AO3340" i="7"/>
  <c r="AN3340" i="7"/>
  <c r="AM3340" i="7"/>
  <c r="AL3340" i="7"/>
  <c r="AK3340" i="7"/>
  <c r="AJ3340" i="7"/>
  <c r="AI3340" i="7"/>
  <c r="AX3339" i="7"/>
  <c r="AW3339" i="7"/>
  <c r="AV3339" i="7"/>
  <c r="AU3339" i="7"/>
  <c r="AT3339" i="7"/>
  <c r="AS3339" i="7"/>
  <c r="AR3339" i="7"/>
  <c r="AQ3339" i="7"/>
  <c r="AP3339" i="7"/>
  <c r="AO3339" i="7"/>
  <c r="AN3339" i="7"/>
  <c r="AM3339" i="7"/>
  <c r="AL3339" i="7"/>
  <c r="AK3339" i="7"/>
  <c r="AJ3339" i="7"/>
  <c r="AI3339" i="7"/>
  <c r="AX3338" i="7"/>
  <c r="AW3338" i="7"/>
  <c r="AV3338" i="7"/>
  <c r="AU3338" i="7"/>
  <c r="AT3338" i="7"/>
  <c r="AS3338" i="7"/>
  <c r="AR3338" i="7"/>
  <c r="AQ3338" i="7"/>
  <c r="AP3338" i="7"/>
  <c r="AO3338" i="7"/>
  <c r="AN3338" i="7"/>
  <c r="AM3338" i="7"/>
  <c r="AL3338" i="7"/>
  <c r="AK3338" i="7"/>
  <c r="AJ3338" i="7"/>
  <c r="AI3338" i="7"/>
  <c r="AX3337" i="7"/>
  <c r="AW3337" i="7"/>
  <c r="AV3337" i="7"/>
  <c r="AU3337" i="7"/>
  <c r="AT3337" i="7"/>
  <c r="AS3337" i="7"/>
  <c r="AR3337" i="7"/>
  <c r="AQ3337" i="7"/>
  <c r="AP3337" i="7"/>
  <c r="AO3337" i="7"/>
  <c r="AN3337" i="7"/>
  <c r="AM3337" i="7"/>
  <c r="AL3337" i="7"/>
  <c r="AK3337" i="7"/>
  <c r="AJ3337" i="7"/>
  <c r="AI3337" i="7"/>
  <c r="AX3336" i="7"/>
  <c r="AW3336" i="7"/>
  <c r="AV3336" i="7"/>
  <c r="AU3336" i="7"/>
  <c r="AT3336" i="7"/>
  <c r="AS3336" i="7"/>
  <c r="AR3336" i="7"/>
  <c r="AQ3336" i="7"/>
  <c r="AP3336" i="7"/>
  <c r="AO3336" i="7"/>
  <c r="AN3336" i="7"/>
  <c r="AM3336" i="7"/>
  <c r="AL3336" i="7"/>
  <c r="AK3336" i="7"/>
  <c r="AJ3336" i="7"/>
  <c r="AI3336" i="7"/>
  <c r="AX3335" i="7"/>
  <c r="AW3335" i="7"/>
  <c r="AV3335" i="7"/>
  <c r="AU3335" i="7"/>
  <c r="AT3335" i="7"/>
  <c r="AS3335" i="7"/>
  <c r="AR3335" i="7"/>
  <c r="AQ3335" i="7"/>
  <c r="AP3335" i="7"/>
  <c r="AO3335" i="7"/>
  <c r="AN3335" i="7"/>
  <c r="AM3335" i="7"/>
  <c r="AL3335" i="7"/>
  <c r="AK3335" i="7"/>
  <c r="AJ3335" i="7"/>
  <c r="AI3335" i="7"/>
  <c r="AX3334" i="7"/>
  <c r="AW3334" i="7"/>
  <c r="AV3334" i="7"/>
  <c r="AU3334" i="7"/>
  <c r="AT3334" i="7"/>
  <c r="AS3334" i="7"/>
  <c r="AR3334" i="7"/>
  <c r="AQ3334" i="7"/>
  <c r="AP3334" i="7"/>
  <c r="AO3334" i="7"/>
  <c r="AN3334" i="7"/>
  <c r="AM3334" i="7"/>
  <c r="AL3334" i="7"/>
  <c r="AK3334" i="7"/>
  <c r="AJ3334" i="7"/>
  <c r="AI3334" i="7"/>
  <c r="AX3333" i="7"/>
  <c r="AW3333" i="7"/>
  <c r="AV3333" i="7"/>
  <c r="AU3333" i="7"/>
  <c r="AT3333" i="7"/>
  <c r="AS3333" i="7"/>
  <c r="AR3333" i="7"/>
  <c r="AQ3333" i="7"/>
  <c r="AP3333" i="7"/>
  <c r="AO3333" i="7"/>
  <c r="AN3333" i="7"/>
  <c r="AM3333" i="7"/>
  <c r="AL3333" i="7"/>
  <c r="AK3333" i="7"/>
  <c r="AJ3333" i="7"/>
  <c r="AI3333" i="7"/>
  <c r="AX3332" i="7"/>
  <c r="AW3332" i="7"/>
  <c r="AV3332" i="7"/>
  <c r="AU3332" i="7"/>
  <c r="AT3332" i="7"/>
  <c r="AS3332" i="7"/>
  <c r="AR3332" i="7"/>
  <c r="AQ3332" i="7"/>
  <c r="AP3332" i="7"/>
  <c r="AO3332" i="7"/>
  <c r="AN3332" i="7"/>
  <c r="AM3332" i="7"/>
  <c r="AL3332" i="7"/>
  <c r="AK3332" i="7"/>
  <c r="AJ3332" i="7"/>
  <c r="AI3332" i="7"/>
  <c r="AX3331" i="7"/>
  <c r="AW3331" i="7"/>
  <c r="AV3331" i="7"/>
  <c r="AU3331" i="7"/>
  <c r="AT3331" i="7"/>
  <c r="AS3331" i="7"/>
  <c r="AR3331" i="7"/>
  <c r="AQ3331" i="7"/>
  <c r="AP3331" i="7"/>
  <c r="AO3331" i="7"/>
  <c r="AN3331" i="7"/>
  <c r="AM3331" i="7"/>
  <c r="AL3331" i="7"/>
  <c r="AK3331" i="7"/>
  <c r="AJ3331" i="7"/>
  <c r="AI3331" i="7"/>
  <c r="AX3330" i="7"/>
  <c r="AW3330" i="7"/>
  <c r="AV3330" i="7"/>
  <c r="AU3330" i="7"/>
  <c r="AT3330" i="7"/>
  <c r="AS3330" i="7"/>
  <c r="AR3330" i="7"/>
  <c r="AQ3330" i="7"/>
  <c r="AP3330" i="7"/>
  <c r="AO3330" i="7"/>
  <c r="AN3330" i="7"/>
  <c r="AM3330" i="7"/>
  <c r="AL3330" i="7"/>
  <c r="AK3330" i="7"/>
  <c r="AJ3330" i="7"/>
  <c r="AI3330" i="7"/>
  <c r="AX3329" i="7"/>
  <c r="AW3329" i="7"/>
  <c r="AV3329" i="7"/>
  <c r="AU3329" i="7"/>
  <c r="AT3329" i="7"/>
  <c r="AS3329" i="7"/>
  <c r="AR3329" i="7"/>
  <c r="AQ3329" i="7"/>
  <c r="AP3329" i="7"/>
  <c r="AO3329" i="7"/>
  <c r="AN3329" i="7"/>
  <c r="AM3329" i="7"/>
  <c r="AL3329" i="7"/>
  <c r="AK3329" i="7"/>
  <c r="AJ3329" i="7"/>
  <c r="AI3329" i="7"/>
  <c r="AX3328" i="7"/>
  <c r="AW3328" i="7"/>
  <c r="AV3328" i="7"/>
  <c r="AU3328" i="7"/>
  <c r="AT3328" i="7"/>
  <c r="AS3328" i="7"/>
  <c r="AR3328" i="7"/>
  <c r="AQ3328" i="7"/>
  <c r="AP3328" i="7"/>
  <c r="AO3328" i="7"/>
  <c r="AN3328" i="7"/>
  <c r="AM3328" i="7"/>
  <c r="AL3328" i="7"/>
  <c r="AK3328" i="7"/>
  <c r="AJ3328" i="7"/>
  <c r="AI3328" i="7"/>
  <c r="AX3327" i="7"/>
  <c r="AW3327" i="7"/>
  <c r="AV3327" i="7"/>
  <c r="AU3327" i="7"/>
  <c r="AT3327" i="7"/>
  <c r="AS3327" i="7"/>
  <c r="AR3327" i="7"/>
  <c r="AQ3327" i="7"/>
  <c r="AP3327" i="7"/>
  <c r="AO3327" i="7"/>
  <c r="AN3327" i="7"/>
  <c r="AM3327" i="7"/>
  <c r="AL3327" i="7"/>
  <c r="AK3327" i="7"/>
  <c r="AJ3327" i="7"/>
  <c r="AI3327" i="7"/>
  <c r="AX3326" i="7"/>
  <c r="AW3326" i="7"/>
  <c r="AV3326" i="7"/>
  <c r="AU3326" i="7"/>
  <c r="AT3326" i="7"/>
  <c r="AS3326" i="7"/>
  <c r="AR3326" i="7"/>
  <c r="AQ3326" i="7"/>
  <c r="AP3326" i="7"/>
  <c r="AO3326" i="7"/>
  <c r="AN3326" i="7"/>
  <c r="AM3326" i="7"/>
  <c r="AL3326" i="7"/>
  <c r="AK3326" i="7"/>
  <c r="AJ3326" i="7"/>
  <c r="AI3326" i="7"/>
  <c r="AX3325" i="7"/>
  <c r="AW3325" i="7"/>
  <c r="AV3325" i="7"/>
  <c r="AU3325" i="7"/>
  <c r="AT3325" i="7"/>
  <c r="AS3325" i="7"/>
  <c r="AR3325" i="7"/>
  <c r="AQ3325" i="7"/>
  <c r="AP3325" i="7"/>
  <c r="AO3325" i="7"/>
  <c r="AN3325" i="7"/>
  <c r="AM3325" i="7"/>
  <c r="AL3325" i="7"/>
  <c r="AK3325" i="7"/>
  <c r="AJ3325" i="7"/>
  <c r="AI3325" i="7"/>
  <c r="AX3324" i="7"/>
  <c r="AW3324" i="7"/>
  <c r="AV3324" i="7"/>
  <c r="AU3324" i="7"/>
  <c r="AT3324" i="7"/>
  <c r="AS3324" i="7"/>
  <c r="AR3324" i="7"/>
  <c r="AQ3324" i="7"/>
  <c r="AP3324" i="7"/>
  <c r="AO3324" i="7"/>
  <c r="AN3324" i="7"/>
  <c r="AM3324" i="7"/>
  <c r="AL3324" i="7"/>
  <c r="AK3324" i="7"/>
  <c r="AJ3324" i="7"/>
  <c r="AI3324" i="7"/>
  <c r="AX3323" i="7"/>
  <c r="AW3323" i="7"/>
  <c r="AV3323" i="7"/>
  <c r="AU3323" i="7"/>
  <c r="AT3323" i="7"/>
  <c r="AS3323" i="7"/>
  <c r="AR3323" i="7"/>
  <c r="AQ3323" i="7"/>
  <c r="AP3323" i="7"/>
  <c r="AO3323" i="7"/>
  <c r="AN3323" i="7"/>
  <c r="AM3323" i="7"/>
  <c r="AL3323" i="7"/>
  <c r="AK3323" i="7"/>
  <c r="AJ3323" i="7"/>
  <c r="AI3323" i="7"/>
  <c r="AX3322" i="7"/>
  <c r="AW3322" i="7"/>
  <c r="AV3322" i="7"/>
  <c r="AU3322" i="7"/>
  <c r="AT3322" i="7"/>
  <c r="AS3322" i="7"/>
  <c r="AR3322" i="7"/>
  <c r="AQ3322" i="7"/>
  <c r="AP3322" i="7"/>
  <c r="AO3322" i="7"/>
  <c r="AN3322" i="7"/>
  <c r="AM3322" i="7"/>
  <c r="AL3322" i="7"/>
  <c r="AK3322" i="7"/>
  <c r="AJ3322" i="7"/>
  <c r="AI3322" i="7"/>
  <c r="AX3321" i="7"/>
  <c r="AW3321" i="7"/>
  <c r="AV3321" i="7"/>
  <c r="AU3321" i="7"/>
  <c r="AT3321" i="7"/>
  <c r="AS3321" i="7"/>
  <c r="AR3321" i="7"/>
  <c r="AQ3321" i="7"/>
  <c r="AP3321" i="7"/>
  <c r="AO3321" i="7"/>
  <c r="AN3321" i="7"/>
  <c r="AM3321" i="7"/>
  <c r="AL3321" i="7"/>
  <c r="AK3321" i="7"/>
  <c r="AJ3321" i="7"/>
  <c r="AI3321" i="7"/>
  <c r="AX3320" i="7"/>
  <c r="AW3320" i="7"/>
  <c r="AV3320" i="7"/>
  <c r="AU3320" i="7"/>
  <c r="AT3320" i="7"/>
  <c r="AS3320" i="7"/>
  <c r="AR3320" i="7"/>
  <c r="AQ3320" i="7"/>
  <c r="AP3320" i="7"/>
  <c r="AO3320" i="7"/>
  <c r="AN3320" i="7"/>
  <c r="AM3320" i="7"/>
  <c r="AL3320" i="7"/>
  <c r="AK3320" i="7"/>
  <c r="AJ3320" i="7"/>
  <c r="AI3320" i="7"/>
  <c r="AX3319" i="7"/>
  <c r="AW3319" i="7"/>
  <c r="AV3319" i="7"/>
  <c r="AU3319" i="7"/>
  <c r="AT3319" i="7"/>
  <c r="AS3319" i="7"/>
  <c r="AR3319" i="7"/>
  <c r="AQ3319" i="7"/>
  <c r="AP3319" i="7"/>
  <c r="AO3319" i="7"/>
  <c r="AN3319" i="7"/>
  <c r="AM3319" i="7"/>
  <c r="AL3319" i="7"/>
  <c r="AK3319" i="7"/>
  <c r="AJ3319" i="7"/>
  <c r="AI3319" i="7"/>
  <c r="AX3318" i="7"/>
  <c r="AW3318" i="7"/>
  <c r="AV3318" i="7"/>
  <c r="AU3318" i="7"/>
  <c r="AT3318" i="7"/>
  <c r="AS3318" i="7"/>
  <c r="AR3318" i="7"/>
  <c r="AQ3318" i="7"/>
  <c r="AP3318" i="7"/>
  <c r="AO3318" i="7"/>
  <c r="AN3318" i="7"/>
  <c r="AM3318" i="7"/>
  <c r="AL3318" i="7"/>
  <c r="AK3318" i="7"/>
  <c r="AJ3318" i="7"/>
  <c r="AI3318" i="7"/>
  <c r="AX3317" i="7"/>
  <c r="AW3317" i="7"/>
  <c r="AV3317" i="7"/>
  <c r="AU3317" i="7"/>
  <c r="AT3317" i="7"/>
  <c r="AS3317" i="7"/>
  <c r="AR3317" i="7"/>
  <c r="AQ3317" i="7"/>
  <c r="AP3317" i="7"/>
  <c r="AO3317" i="7"/>
  <c r="AN3317" i="7"/>
  <c r="AM3317" i="7"/>
  <c r="AL3317" i="7"/>
  <c r="AK3317" i="7"/>
  <c r="AJ3317" i="7"/>
  <c r="AI3317" i="7"/>
  <c r="AX3316" i="7"/>
  <c r="AW3316" i="7"/>
  <c r="AV3316" i="7"/>
  <c r="AU3316" i="7"/>
  <c r="AT3316" i="7"/>
  <c r="AS3316" i="7"/>
  <c r="AR3316" i="7"/>
  <c r="AQ3316" i="7"/>
  <c r="AP3316" i="7"/>
  <c r="AO3316" i="7"/>
  <c r="AN3316" i="7"/>
  <c r="AM3316" i="7"/>
  <c r="AL3316" i="7"/>
  <c r="AK3316" i="7"/>
  <c r="AJ3316" i="7"/>
  <c r="AI3316" i="7"/>
  <c r="AX3315" i="7"/>
  <c r="AW3315" i="7"/>
  <c r="AV3315" i="7"/>
  <c r="AU3315" i="7"/>
  <c r="AT3315" i="7"/>
  <c r="AS3315" i="7"/>
  <c r="AR3315" i="7"/>
  <c r="AQ3315" i="7"/>
  <c r="AP3315" i="7"/>
  <c r="AO3315" i="7"/>
  <c r="AN3315" i="7"/>
  <c r="AM3315" i="7"/>
  <c r="AL3315" i="7"/>
  <c r="AK3315" i="7"/>
  <c r="AJ3315" i="7"/>
  <c r="AI3315" i="7"/>
  <c r="AX3314" i="7"/>
  <c r="AW3314" i="7"/>
  <c r="AV3314" i="7"/>
  <c r="AU3314" i="7"/>
  <c r="AT3314" i="7"/>
  <c r="AS3314" i="7"/>
  <c r="AR3314" i="7"/>
  <c r="AQ3314" i="7"/>
  <c r="AP3314" i="7"/>
  <c r="AO3314" i="7"/>
  <c r="AN3314" i="7"/>
  <c r="AM3314" i="7"/>
  <c r="AL3314" i="7"/>
  <c r="AK3314" i="7"/>
  <c r="AJ3314" i="7"/>
  <c r="AI3314" i="7"/>
  <c r="AX3313" i="7"/>
  <c r="AW3313" i="7"/>
  <c r="AV3313" i="7"/>
  <c r="AU3313" i="7"/>
  <c r="AT3313" i="7"/>
  <c r="AS3313" i="7"/>
  <c r="AR3313" i="7"/>
  <c r="AQ3313" i="7"/>
  <c r="AP3313" i="7"/>
  <c r="AO3313" i="7"/>
  <c r="AN3313" i="7"/>
  <c r="AM3313" i="7"/>
  <c r="AL3313" i="7"/>
  <c r="AK3313" i="7"/>
  <c r="AJ3313" i="7"/>
  <c r="AI3313" i="7"/>
  <c r="AX3312" i="7"/>
  <c r="AW3312" i="7"/>
  <c r="AV3312" i="7"/>
  <c r="AU3312" i="7"/>
  <c r="AT3312" i="7"/>
  <c r="AS3312" i="7"/>
  <c r="AR3312" i="7"/>
  <c r="AQ3312" i="7"/>
  <c r="AP3312" i="7"/>
  <c r="AO3312" i="7"/>
  <c r="AN3312" i="7"/>
  <c r="AM3312" i="7"/>
  <c r="AL3312" i="7"/>
  <c r="AK3312" i="7"/>
  <c r="AJ3312" i="7"/>
  <c r="AI3312" i="7"/>
  <c r="AX3311" i="7"/>
  <c r="AW3311" i="7"/>
  <c r="AV3311" i="7"/>
  <c r="AU3311" i="7"/>
  <c r="AT3311" i="7"/>
  <c r="AS3311" i="7"/>
  <c r="AR3311" i="7"/>
  <c r="AQ3311" i="7"/>
  <c r="AP3311" i="7"/>
  <c r="AO3311" i="7"/>
  <c r="AN3311" i="7"/>
  <c r="AM3311" i="7"/>
  <c r="AL3311" i="7"/>
  <c r="AK3311" i="7"/>
  <c r="AJ3311" i="7"/>
  <c r="AI3311" i="7"/>
  <c r="AX3310" i="7"/>
  <c r="AW3310" i="7"/>
  <c r="AV3310" i="7"/>
  <c r="AU3310" i="7"/>
  <c r="AT3310" i="7"/>
  <c r="AS3310" i="7"/>
  <c r="AR3310" i="7"/>
  <c r="AQ3310" i="7"/>
  <c r="AP3310" i="7"/>
  <c r="AO3310" i="7"/>
  <c r="AN3310" i="7"/>
  <c r="AM3310" i="7"/>
  <c r="AL3310" i="7"/>
  <c r="AK3310" i="7"/>
  <c r="AJ3310" i="7"/>
  <c r="AI3310" i="7"/>
  <c r="AX3309" i="7"/>
  <c r="AW3309" i="7"/>
  <c r="AV3309" i="7"/>
  <c r="AU3309" i="7"/>
  <c r="AT3309" i="7"/>
  <c r="AS3309" i="7"/>
  <c r="AR3309" i="7"/>
  <c r="AQ3309" i="7"/>
  <c r="AP3309" i="7"/>
  <c r="AO3309" i="7"/>
  <c r="AN3309" i="7"/>
  <c r="AM3309" i="7"/>
  <c r="AL3309" i="7"/>
  <c r="AK3309" i="7"/>
  <c r="AJ3309" i="7"/>
  <c r="AI3309" i="7"/>
  <c r="AX3308" i="7"/>
  <c r="AW3308" i="7"/>
  <c r="AV3308" i="7"/>
  <c r="AU3308" i="7"/>
  <c r="AT3308" i="7"/>
  <c r="AS3308" i="7"/>
  <c r="AR3308" i="7"/>
  <c r="AQ3308" i="7"/>
  <c r="AP3308" i="7"/>
  <c r="AO3308" i="7"/>
  <c r="AN3308" i="7"/>
  <c r="AM3308" i="7"/>
  <c r="AL3308" i="7"/>
  <c r="AK3308" i="7"/>
  <c r="AJ3308" i="7"/>
  <c r="AI3308" i="7"/>
  <c r="AX3307" i="7"/>
  <c r="AW3307" i="7"/>
  <c r="AV3307" i="7"/>
  <c r="AU3307" i="7"/>
  <c r="AT3307" i="7"/>
  <c r="AS3307" i="7"/>
  <c r="AR3307" i="7"/>
  <c r="AQ3307" i="7"/>
  <c r="AP3307" i="7"/>
  <c r="AO3307" i="7"/>
  <c r="AN3307" i="7"/>
  <c r="AM3307" i="7"/>
  <c r="AL3307" i="7"/>
  <c r="AK3307" i="7"/>
  <c r="AJ3307" i="7"/>
  <c r="AI3307" i="7"/>
  <c r="AX3306" i="7"/>
  <c r="AW3306" i="7"/>
  <c r="AV3306" i="7"/>
  <c r="AU3306" i="7"/>
  <c r="AT3306" i="7"/>
  <c r="AS3306" i="7"/>
  <c r="AR3306" i="7"/>
  <c r="AQ3306" i="7"/>
  <c r="AP3306" i="7"/>
  <c r="AO3306" i="7"/>
  <c r="AN3306" i="7"/>
  <c r="AM3306" i="7"/>
  <c r="AL3306" i="7"/>
  <c r="AK3306" i="7"/>
  <c r="AJ3306" i="7"/>
  <c r="AI3306" i="7"/>
  <c r="AX3305" i="7"/>
  <c r="AW3305" i="7"/>
  <c r="AV3305" i="7"/>
  <c r="AU3305" i="7"/>
  <c r="AT3305" i="7"/>
  <c r="AS3305" i="7"/>
  <c r="AR3305" i="7"/>
  <c r="AQ3305" i="7"/>
  <c r="AP3305" i="7"/>
  <c r="AO3305" i="7"/>
  <c r="AN3305" i="7"/>
  <c r="AM3305" i="7"/>
  <c r="AL3305" i="7"/>
  <c r="AK3305" i="7"/>
  <c r="AJ3305" i="7"/>
  <c r="AI3305" i="7"/>
  <c r="AX3304" i="7"/>
  <c r="AW3304" i="7"/>
  <c r="AV3304" i="7"/>
  <c r="AU3304" i="7"/>
  <c r="AT3304" i="7"/>
  <c r="AS3304" i="7"/>
  <c r="AR3304" i="7"/>
  <c r="AQ3304" i="7"/>
  <c r="AP3304" i="7"/>
  <c r="AO3304" i="7"/>
  <c r="AN3304" i="7"/>
  <c r="AM3304" i="7"/>
  <c r="AL3304" i="7"/>
  <c r="AK3304" i="7"/>
  <c r="AJ3304" i="7"/>
  <c r="AI3304" i="7"/>
  <c r="AX3303" i="7"/>
  <c r="AW3303" i="7"/>
  <c r="AV3303" i="7"/>
  <c r="AU3303" i="7"/>
  <c r="AT3303" i="7"/>
  <c r="AS3303" i="7"/>
  <c r="AR3303" i="7"/>
  <c r="AQ3303" i="7"/>
  <c r="AP3303" i="7"/>
  <c r="AO3303" i="7"/>
  <c r="AN3303" i="7"/>
  <c r="AM3303" i="7"/>
  <c r="AL3303" i="7"/>
  <c r="AK3303" i="7"/>
  <c r="AJ3303" i="7"/>
  <c r="AI3303" i="7"/>
  <c r="AX3302" i="7"/>
  <c r="AW3302" i="7"/>
  <c r="AV3302" i="7"/>
  <c r="AU3302" i="7"/>
  <c r="AT3302" i="7"/>
  <c r="AS3302" i="7"/>
  <c r="AR3302" i="7"/>
  <c r="AQ3302" i="7"/>
  <c r="AP3302" i="7"/>
  <c r="AO3302" i="7"/>
  <c r="AN3302" i="7"/>
  <c r="AM3302" i="7"/>
  <c r="AL3302" i="7"/>
  <c r="AK3302" i="7"/>
  <c r="AJ3302" i="7"/>
  <c r="AI3302" i="7"/>
  <c r="AX3301" i="7"/>
  <c r="AW3301" i="7"/>
  <c r="AV3301" i="7"/>
  <c r="AU3301" i="7"/>
  <c r="AT3301" i="7"/>
  <c r="AS3301" i="7"/>
  <c r="AR3301" i="7"/>
  <c r="AQ3301" i="7"/>
  <c r="AP3301" i="7"/>
  <c r="AO3301" i="7"/>
  <c r="AN3301" i="7"/>
  <c r="AM3301" i="7"/>
  <c r="AL3301" i="7"/>
  <c r="AK3301" i="7"/>
  <c r="AJ3301" i="7"/>
  <c r="AI3301" i="7"/>
  <c r="AX3300" i="7"/>
  <c r="AW3300" i="7"/>
  <c r="AV3300" i="7"/>
  <c r="AU3300" i="7"/>
  <c r="AT3300" i="7"/>
  <c r="AS3300" i="7"/>
  <c r="AR3300" i="7"/>
  <c r="AQ3300" i="7"/>
  <c r="AP3300" i="7"/>
  <c r="AO3300" i="7"/>
  <c r="AN3300" i="7"/>
  <c r="AM3300" i="7"/>
  <c r="AL3300" i="7"/>
  <c r="AK3300" i="7"/>
  <c r="AJ3300" i="7"/>
  <c r="AI3300" i="7"/>
  <c r="AX3299" i="7"/>
  <c r="AW3299" i="7"/>
  <c r="AV3299" i="7"/>
  <c r="AU3299" i="7"/>
  <c r="AT3299" i="7"/>
  <c r="AS3299" i="7"/>
  <c r="AR3299" i="7"/>
  <c r="AQ3299" i="7"/>
  <c r="AP3299" i="7"/>
  <c r="AO3299" i="7"/>
  <c r="AN3299" i="7"/>
  <c r="AM3299" i="7"/>
  <c r="AL3299" i="7"/>
  <c r="AK3299" i="7"/>
  <c r="AJ3299" i="7"/>
  <c r="AI3299" i="7"/>
  <c r="AX3298" i="7"/>
  <c r="AW3298" i="7"/>
  <c r="AV3298" i="7"/>
  <c r="AU3298" i="7"/>
  <c r="AT3298" i="7"/>
  <c r="AS3298" i="7"/>
  <c r="AR3298" i="7"/>
  <c r="AQ3298" i="7"/>
  <c r="AP3298" i="7"/>
  <c r="AO3298" i="7"/>
  <c r="AN3298" i="7"/>
  <c r="AM3298" i="7"/>
  <c r="AL3298" i="7"/>
  <c r="AK3298" i="7"/>
  <c r="AJ3298" i="7"/>
  <c r="AI3298" i="7"/>
  <c r="AX3297" i="7"/>
  <c r="AW3297" i="7"/>
  <c r="AV3297" i="7"/>
  <c r="AU3297" i="7"/>
  <c r="AT3297" i="7"/>
  <c r="AS3297" i="7"/>
  <c r="AR3297" i="7"/>
  <c r="AQ3297" i="7"/>
  <c r="AP3297" i="7"/>
  <c r="AO3297" i="7"/>
  <c r="AN3297" i="7"/>
  <c r="AM3297" i="7"/>
  <c r="AL3297" i="7"/>
  <c r="AK3297" i="7"/>
  <c r="AJ3297" i="7"/>
  <c r="AI3297" i="7"/>
  <c r="AX3296" i="7"/>
  <c r="AW3296" i="7"/>
  <c r="AV3296" i="7"/>
  <c r="AU3296" i="7"/>
  <c r="AT3296" i="7"/>
  <c r="AS3296" i="7"/>
  <c r="AR3296" i="7"/>
  <c r="AQ3296" i="7"/>
  <c r="AP3296" i="7"/>
  <c r="AO3296" i="7"/>
  <c r="AN3296" i="7"/>
  <c r="AM3296" i="7"/>
  <c r="AL3296" i="7"/>
  <c r="AK3296" i="7"/>
  <c r="AJ3296" i="7"/>
  <c r="AI3296" i="7"/>
  <c r="AX3295" i="7"/>
  <c r="AW3295" i="7"/>
  <c r="AV3295" i="7"/>
  <c r="AU3295" i="7"/>
  <c r="AT3295" i="7"/>
  <c r="AS3295" i="7"/>
  <c r="AR3295" i="7"/>
  <c r="AQ3295" i="7"/>
  <c r="AP3295" i="7"/>
  <c r="AO3295" i="7"/>
  <c r="AN3295" i="7"/>
  <c r="AM3295" i="7"/>
  <c r="AL3295" i="7"/>
  <c r="AK3295" i="7"/>
  <c r="AJ3295" i="7"/>
  <c r="AI3295" i="7"/>
  <c r="AX3294" i="7"/>
  <c r="AW3294" i="7"/>
  <c r="AV3294" i="7"/>
  <c r="AU3294" i="7"/>
  <c r="AT3294" i="7"/>
  <c r="AS3294" i="7"/>
  <c r="AR3294" i="7"/>
  <c r="AQ3294" i="7"/>
  <c r="AP3294" i="7"/>
  <c r="AO3294" i="7"/>
  <c r="AN3294" i="7"/>
  <c r="AM3294" i="7"/>
  <c r="AL3294" i="7"/>
  <c r="AK3294" i="7"/>
  <c r="AJ3294" i="7"/>
  <c r="AI3294" i="7"/>
  <c r="AX3293" i="7"/>
  <c r="AW3293" i="7"/>
  <c r="AV3293" i="7"/>
  <c r="AU3293" i="7"/>
  <c r="AT3293" i="7"/>
  <c r="AS3293" i="7"/>
  <c r="AR3293" i="7"/>
  <c r="AQ3293" i="7"/>
  <c r="AP3293" i="7"/>
  <c r="AO3293" i="7"/>
  <c r="AN3293" i="7"/>
  <c r="AM3293" i="7"/>
  <c r="AL3293" i="7"/>
  <c r="AK3293" i="7"/>
  <c r="AJ3293" i="7"/>
  <c r="AI3293" i="7"/>
  <c r="AX3292" i="7"/>
  <c r="AW3292" i="7"/>
  <c r="AV3292" i="7"/>
  <c r="AU3292" i="7"/>
  <c r="AT3292" i="7"/>
  <c r="AS3292" i="7"/>
  <c r="AR3292" i="7"/>
  <c r="AQ3292" i="7"/>
  <c r="AP3292" i="7"/>
  <c r="AO3292" i="7"/>
  <c r="AN3292" i="7"/>
  <c r="AM3292" i="7"/>
  <c r="AL3292" i="7"/>
  <c r="AK3292" i="7"/>
  <c r="AJ3292" i="7"/>
  <c r="AI3292" i="7"/>
  <c r="AX3291" i="7"/>
  <c r="AW3291" i="7"/>
  <c r="AV3291" i="7"/>
  <c r="AU3291" i="7"/>
  <c r="AT3291" i="7"/>
  <c r="AS3291" i="7"/>
  <c r="AR3291" i="7"/>
  <c r="AQ3291" i="7"/>
  <c r="AP3291" i="7"/>
  <c r="AO3291" i="7"/>
  <c r="AN3291" i="7"/>
  <c r="AM3291" i="7"/>
  <c r="AL3291" i="7"/>
  <c r="AK3291" i="7"/>
  <c r="AJ3291" i="7"/>
  <c r="AI3291" i="7"/>
  <c r="AX3290" i="7"/>
  <c r="AW3290" i="7"/>
  <c r="AV3290" i="7"/>
  <c r="AU3290" i="7"/>
  <c r="AT3290" i="7"/>
  <c r="AS3290" i="7"/>
  <c r="AR3290" i="7"/>
  <c r="AQ3290" i="7"/>
  <c r="AP3290" i="7"/>
  <c r="AO3290" i="7"/>
  <c r="AN3290" i="7"/>
  <c r="AM3290" i="7"/>
  <c r="AL3290" i="7"/>
  <c r="AK3290" i="7"/>
  <c r="AJ3290" i="7"/>
  <c r="AI3290" i="7"/>
  <c r="AX3289" i="7"/>
  <c r="AW3289" i="7"/>
  <c r="AV3289" i="7"/>
  <c r="AU3289" i="7"/>
  <c r="AT3289" i="7"/>
  <c r="AS3289" i="7"/>
  <c r="AR3289" i="7"/>
  <c r="AQ3289" i="7"/>
  <c r="AP3289" i="7"/>
  <c r="AO3289" i="7"/>
  <c r="AN3289" i="7"/>
  <c r="AM3289" i="7"/>
  <c r="AL3289" i="7"/>
  <c r="AK3289" i="7"/>
  <c r="AJ3289" i="7"/>
  <c r="AI3289" i="7"/>
  <c r="AX3288" i="7"/>
  <c r="AW3288" i="7"/>
  <c r="AV3288" i="7"/>
  <c r="AU3288" i="7"/>
  <c r="AT3288" i="7"/>
  <c r="AS3288" i="7"/>
  <c r="AR3288" i="7"/>
  <c r="AQ3288" i="7"/>
  <c r="AP3288" i="7"/>
  <c r="AO3288" i="7"/>
  <c r="AN3288" i="7"/>
  <c r="AM3288" i="7"/>
  <c r="AL3288" i="7"/>
  <c r="AK3288" i="7"/>
  <c r="AJ3288" i="7"/>
  <c r="AI3288" i="7"/>
  <c r="AX3287" i="7"/>
  <c r="AW3287" i="7"/>
  <c r="AV3287" i="7"/>
  <c r="AU3287" i="7"/>
  <c r="AT3287" i="7"/>
  <c r="AS3287" i="7"/>
  <c r="AR3287" i="7"/>
  <c r="AQ3287" i="7"/>
  <c r="AP3287" i="7"/>
  <c r="AO3287" i="7"/>
  <c r="AN3287" i="7"/>
  <c r="AM3287" i="7"/>
  <c r="AL3287" i="7"/>
  <c r="AK3287" i="7"/>
  <c r="AJ3287" i="7"/>
  <c r="AI3287" i="7"/>
  <c r="AX3286" i="7"/>
  <c r="AW3286" i="7"/>
  <c r="AV3286" i="7"/>
  <c r="AU3286" i="7"/>
  <c r="AT3286" i="7"/>
  <c r="AS3286" i="7"/>
  <c r="AR3286" i="7"/>
  <c r="AQ3286" i="7"/>
  <c r="AP3286" i="7"/>
  <c r="AO3286" i="7"/>
  <c r="AN3286" i="7"/>
  <c r="AM3286" i="7"/>
  <c r="AL3286" i="7"/>
  <c r="AK3286" i="7"/>
  <c r="AJ3286" i="7"/>
  <c r="AI3286" i="7"/>
  <c r="AX3285" i="7"/>
  <c r="AW3285" i="7"/>
  <c r="AV3285" i="7"/>
  <c r="AU3285" i="7"/>
  <c r="AT3285" i="7"/>
  <c r="AS3285" i="7"/>
  <c r="AR3285" i="7"/>
  <c r="AQ3285" i="7"/>
  <c r="AP3285" i="7"/>
  <c r="AO3285" i="7"/>
  <c r="AN3285" i="7"/>
  <c r="AM3285" i="7"/>
  <c r="AL3285" i="7"/>
  <c r="AK3285" i="7"/>
  <c r="AJ3285" i="7"/>
  <c r="AI3285" i="7"/>
  <c r="AX3284" i="7"/>
  <c r="AW3284" i="7"/>
  <c r="AV3284" i="7"/>
  <c r="AU3284" i="7"/>
  <c r="AT3284" i="7"/>
  <c r="AS3284" i="7"/>
  <c r="AR3284" i="7"/>
  <c r="AQ3284" i="7"/>
  <c r="AP3284" i="7"/>
  <c r="AO3284" i="7"/>
  <c r="AN3284" i="7"/>
  <c r="AM3284" i="7"/>
  <c r="AL3284" i="7"/>
  <c r="AK3284" i="7"/>
  <c r="AJ3284" i="7"/>
  <c r="AI3284" i="7"/>
  <c r="AX3283" i="7"/>
  <c r="AW3283" i="7"/>
  <c r="AV3283" i="7"/>
  <c r="AU3283" i="7"/>
  <c r="AT3283" i="7"/>
  <c r="AS3283" i="7"/>
  <c r="AR3283" i="7"/>
  <c r="AQ3283" i="7"/>
  <c r="AP3283" i="7"/>
  <c r="AO3283" i="7"/>
  <c r="AN3283" i="7"/>
  <c r="AM3283" i="7"/>
  <c r="AL3283" i="7"/>
  <c r="AK3283" i="7"/>
  <c r="AJ3283" i="7"/>
  <c r="AI3283" i="7"/>
  <c r="AX3282" i="7"/>
  <c r="AW3282" i="7"/>
  <c r="AV3282" i="7"/>
  <c r="AU3282" i="7"/>
  <c r="AT3282" i="7"/>
  <c r="AS3282" i="7"/>
  <c r="AR3282" i="7"/>
  <c r="AQ3282" i="7"/>
  <c r="AP3282" i="7"/>
  <c r="AO3282" i="7"/>
  <c r="AN3282" i="7"/>
  <c r="AM3282" i="7"/>
  <c r="AL3282" i="7"/>
  <c r="AK3282" i="7"/>
  <c r="AJ3282" i="7"/>
  <c r="AI3282" i="7"/>
  <c r="AX3281" i="7"/>
  <c r="AW3281" i="7"/>
  <c r="AV3281" i="7"/>
  <c r="AU3281" i="7"/>
  <c r="AT3281" i="7"/>
  <c r="AS3281" i="7"/>
  <c r="AR3281" i="7"/>
  <c r="AQ3281" i="7"/>
  <c r="AP3281" i="7"/>
  <c r="AO3281" i="7"/>
  <c r="AN3281" i="7"/>
  <c r="AM3281" i="7"/>
  <c r="AL3281" i="7"/>
  <c r="AK3281" i="7"/>
  <c r="AJ3281" i="7"/>
  <c r="AI3281" i="7"/>
  <c r="AX3280" i="7"/>
  <c r="AW3280" i="7"/>
  <c r="AV3280" i="7"/>
  <c r="AU3280" i="7"/>
  <c r="AT3280" i="7"/>
  <c r="AS3280" i="7"/>
  <c r="AR3280" i="7"/>
  <c r="AQ3280" i="7"/>
  <c r="AP3280" i="7"/>
  <c r="AO3280" i="7"/>
  <c r="AN3280" i="7"/>
  <c r="AM3280" i="7"/>
  <c r="AL3280" i="7"/>
  <c r="AK3280" i="7"/>
  <c r="AJ3280" i="7"/>
  <c r="AI3280" i="7"/>
  <c r="AX3279" i="7"/>
  <c r="AW3279" i="7"/>
  <c r="AV3279" i="7"/>
  <c r="AU3279" i="7"/>
  <c r="AT3279" i="7"/>
  <c r="AS3279" i="7"/>
  <c r="AR3279" i="7"/>
  <c r="AQ3279" i="7"/>
  <c r="AP3279" i="7"/>
  <c r="AO3279" i="7"/>
  <c r="AN3279" i="7"/>
  <c r="AM3279" i="7"/>
  <c r="AL3279" i="7"/>
  <c r="AK3279" i="7"/>
  <c r="AJ3279" i="7"/>
  <c r="AI3279" i="7"/>
  <c r="AX3278" i="7"/>
  <c r="AW3278" i="7"/>
  <c r="AV3278" i="7"/>
  <c r="AU3278" i="7"/>
  <c r="AT3278" i="7"/>
  <c r="AS3278" i="7"/>
  <c r="AR3278" i="7"/>
  <c r="AQ3278" i="7"/>
  <c r="AP3278" i="7"/>
  <c r="AO3278" i="7"/>
  <c r="AN3278" i="7"/>
  <c r="AM3278" i="7"/>
  <c r="AL3278" i="7"/>
  <c r="AK3278" i="7"/>
  <c r="AJ3278" i="7"/>
  <c r="AI3278" i="7"/>
  <c r="AX3277" i="7"/>
  <c r="AW3277" i="7"/>
  <c r="AV3277" i="7"/>
  <c r="AU3277" i="7"/>
  <c r="AT3277" i="7"/>
  <c r="AS3277" i="7"/>
  <c r="AR3277" i="7"/>
  <c r="AQ3277" i="7"/>
  <c r="AP3277" i="7"/>
  <c r="AO3277" i="7"/>
  <c r="AN3277" i="7"/>
  <c r="AM3277" i="7"/>
  <c r="AL3277" i="7"/>
  <c r="AK3277" i="7"/>
  <c r="AJ3277" i="7"/>
  <c r="AI3277" i="7"/>
  <c r="AX3276" i="7"/>
  <c r="AW3276" i="7"/>
  <c r="AV3276" i="7"/>
  <c r="AU3276" i="7"/>
  <c r="AT3276" i="7"/>
  <c r="AS3276" i="7"/>
  <c r="AR3276" i="7"/>
  <c r="AQ3276" i="7"/>
  <c r="AP3276" i="7"/>
  <c r="AO3276" i="7"/>
  <c r="AN3276" i="7"/>
  <c r="AM3276" i="7"/>
  <c r="AL3276" i="7"/>
  <c r="AK3276" i="7"/>
  <c r="AJ3276" i="7"/>
  <c r="AI3276" i="7"/>
  <c r="AX3275" i="7"/>
  <c r="AW3275" i="7"/>
  <c r="AV3275" i="7"/>
  <c r="AU3275" i="7"/>
  <c r="AT3275" i="7"/>
  <c r="AS3275" i="7"/>
  <c r="AR3275" i="7"/>
  <c r="AQ3275" i="7"/>
  <c r="AP3275" i="7"/>
  <c r="AO3275" i="7"/>
  <c r="AN3275" i="7"/>
  <c r="AM3275" i="7"/>
  <c r="AL3275" i="7"/>
  <c r="AK3275" i="7"/>
  <c r="AJ3275" i="7"/>
  <c r="AI3275" i="7"/>
  <c r="AX3274" i="7"/>
  <c r="AW3274" i="7"/>
  <c r="AV3274" i="7"/>
  <c r="AU3274" i="7"/>
  <c r="AT3274" i="7"/>
  <c r="AS3274" i="7"/>
  <c r="AR3274" i="7"/>
  <c r="AQ3274" i="7"/>
  <c r="AP3274" i="7"/>
  <c r="AO3274" i="7"/>
  <c r="AN3274" i="7"/>
  <c r="AM3274" i="7"/>
  <c r="AL3274" i="7"/>
  <c r="AK3274" i="7"/>
  <c r="AJ3274" i="7"/>
  <c r="AI3274" i="7"/>
  <c r="AX3273" i="7"/>
  <c r="AW3273" i="7"/>
  <c r="AV3273" i="7"/>
  <c r="AU3273" i="7"/>
  <c r="AT3273" i="7"/>
  <c r="AS3273" i="7"/>
  <c r="AR3273" i="7"/>
  <c r="AQ3273" i="7"/>
  <c r="AP3273" i="7"/>
  <c r="AO3273" i="7"/>
  <c r="AN3273" i="7"/>
  <c r="AM3273" i="7"/>
  <c r="AL3273" i="7"/>
  <c r="AK3273" i="7"/>
  <c r="AJ3273" i="7"/>
  <c r="AI3273" i="7"/>
  <c r="AX3272" i="7"/>
  <c r="AW3272" i="7"/>
  <c r="AV3272" i="7"/>
  <c r="AU3272" i="7"/>
  <c r="AT3272" i="7"/>
  <c r="AS3272" i="7"/>
  <c r="AR3272" i="7"/>
  <c r="AQ3272" i="7"/>
  <c r="AP3272" i="7"/>
  <c r="AO3272" i="7"/>
  <c r="AN3272" i="7"/>
  <c r="AM3272" i="7"/>
  <c r="AL3272" i="7"/>
  <c r="AK3272" i="7"/>
  <c r="AJ3272" i="7"/>
  <c r="AI3272" i="7"/>
  <c r="AX3271" i="7"/>
  <c r="AW3271" i="7"/>
  <c r="AV3271" i="7"/>
  <c r="AU3271" i="7"/>
  <c r="AT3271" i="7"/>
  <c r="AS3271" i="7"/>
  <c r="AR3271" i="7"/>
  <c r="AQ3271" i="7"/>
  <c r="AP3271" i="7"/>
  <c r="AO3271" i="7"/>
  <c r="AN3271" i="7"/>
  <c r="AM3271" i="7"/>
  <c r="AL3271" i="7"/>
  <c r="AK3271" i="7"/>
  <c r="AJ3271" i="7"/>
  <c r="AI3271" i="7"/>
  <c r="AX3270" i="7"/>
  <c r="AW3270" i="7"/>
  <c r="AV3270" i="7"/>
  <c r="AU3270" i="7"/>
  <c r="AT3270" i="7"/>
  <c r="AS3270" i="7"/>
  <c r="AR3270" i="7"/>
  <c r="AQ3270" i="7"/>
  <c r="AP3270" i="7"/>
  <c r="AO3270" i="7"/>
  <c r="AN3270" i="7"/>
  <c r="AM3270" i="7"/>
  <c r="AL3270" i="7"/>
  <c r="AK3270" i="7"/>
  <c r="AJ3270" i="7"/>
  <c r="AI3270" i="7"/>
  <c r="AX3269" i="7"/>
  <c r="AW3269" i="7"/>
  <c r="AV3269" i="7"/>
  <c r="AU3269" i="7"/>
  <c r="AT3269" i="7"/>
  <c r="AS3269" i="7"/>
  <c r="AR3269" i="7"/>
  <c r="AQ3269" i="7"/>
  <c r="AP3269" i="7"/>
  <c r="AO3269" i="7"/>
  <c r="AN3269" i="7"/>
  <c r="AM3269" i="7"/>
  <c r="AL3269" i="7"/>
  <c r="AK3269" i="7"/>
  <c r="AJ3269" i="7"/>
  <c r="AI3269" i="7"/>
  <c r="AX3268" i="7"/>
  <c r="AW3268" i="7"/>
  <c r="AV3268" i="7"/>
  <c r="AU3268" i="7"/>
  <c r="AT3268" i="7"/>
  <c r="AS3268" i="7"/>
  <c r="AR3268" i="7"/>
  <c r="AQ3268" i="7"/>
  <c r="AP3268" i="7"/>
  <c r="AO3268" i="7"/>
  <c r="AN3268" i="7"/>
  <c r="AM3268" i="7"/>
  <c r="AL3268" i="7"/>
  <c r="AK3268" i="7"/>
  <c r="AJ3268" i="7"/>
  <c r="AI3268" i="7"/>
  <c r="AX3267" i="7"/>
  <c r="AW3267" i="7"/>
  <c r="AV3267" i="7"/>
  <c r="AU3267" i="7"/>
  <c r="AT3267" i="7"/>
  <c r="AS3267" i="7"/>
  <c r="AR3267" i="7"/>
  <c r="AQ3267" i="7"/>
  <c r="AP3267" i="7"/>
  <c r="AO3267" i="7"/>
  <c r="AN3267" i="7"/>
  <c r="AM3267" i="7"/>
  <c r="AL3267" i="7"/>
  <c r="AK3267" i="7"/>
  <c r="AJ3267" i="7"/>
  <c r="AI3267" i="7"/>
  <c r="AX3266" i="7"/>
  <c r="AW3266" i="7"/>
  <c r="AV3266" i="7"/>
  <c r="AU3266" i="7"/>
  <c r="AT3266" i="7"/>
  <c r="AS3266" i="7"/>
  <c r="AR3266" i="7"/>
  <c r="AQ3266" i="7"/>
  <c r="AP3266" i="7"/>
  <c r="AO3266" i="7"/>
  <c r="AN3266" i="7"/>
  <c r="AM3266" i="7"/>
  <c r="AL3266" i="7"/>
  <c r="AK3266" i="7"/>
  <c r="AJ3266" i="7"/>
  <c r="AI3266" i="7"/>
  <c r="AX3265" i="7"/>
  <c r="AW3265" i="7"/>
  <c r="AV3265" i="7"/>
  <c r="AU3265" i="7"/>
  <c r="AT3265" i="7"/>
  <c r="AS3265" i="7"/>
  <c r="AR3265" i="7"/>
  <c r="AQ3265" i="7"/>
  <c r="AP3265" i="7"/>
  <c r="AO3265" i="7"/>
  <c r="AN3265" i="7"/>
  <c r="AM3265" i="7"/>
  <c r="AL3265" i="7"/>
  <c r="AK3265" i="7"/>
  <c r="AJ3265" i="7"/>
  <c r="AI3265" i="7"/>
  <c r="AX3264" i="7"/>
  <c r="AW3264" i="7"/>
  <c r="AV3264" i="7"/>
  <c r="AU3264" i="7"/>
  <c r="AT3264" i="7"/>
  <c r="AS3264" i="7"/>
  <c r="AR3264" i="7"/>
  <c r="AQ3264" i="7"/>
  <c r="AP3264" i="7"/>
  <c r="AO3264" i="7"/>
  <c r="AN3264" i="7"/>
  <c r="AM3264" i="7"/>
  <c r="AL3264" i="7"/>
  <c r="AK3264" i="7"/>
  <c r="AJ3264" i="7"/>
  <c r="AI3264" i="7"/>
  <c r="AX3263" i="7"/>
  <c r="AW3263" i="7"/>
  <c r="AV3263" i="7"/>
  <c r="AU3263" i="7"/>
  <c r="AT3263" i="7"/>
  <c r="AS3263" i="7"/>
  <c r="AR3263" i="7"/>
  <c r="AQ3263" i="7"/>
  <c r="AP3263" i="7"/>
  <c r="AO3263" i="7"/>
  <c r="AN3263" i="7"/>
  <c r="AM3263" i="7"/>
  <c r="AL3263" i="7"/>
  <c r="AK3263" i="7"/>
  <c r="AJ3263" i="7"/>
  <c r="AI3263" i="7"/>
  <c r="AX3262" i="7"/>
  <c r="AW3262" i="7"/>
  <c r="AV3262" i="7"/>
  <c r="AU3262" i="7"/>
  <c r="AT3262" i="7"/>
  <c r="AS3262" i="7"/>
  <c r="AR3262" i="7"/>
  <c r="AQ3262" i="7"/>
  <c r="AP3262" i="7"/>
  <c r="AO3262" i="7"/>
  <c r="AN3262" i="7"/>
  <c r="AM3262" i="7"/>
  <c r="AL3262" i="7"/>
  <c r="AK3262" i="7"/>
  <c r="AJ3262" i="7"/>
  <c r="AI3262" i="7"/>
  <c r="AX3261" i="7"/>
  <c r="AW3261" i="7"/>
  <c r="AV3261" i="7"/>
  <c r="AU3261" i="7"/>
  <c r="AT3261" i="7"/>
  <c r="AS3261" i="7"/>
  <c r="AR3261" i="7"/>
  <c r="AQ3261" i="7"/>
  <c r="AP3261" i="7"/>
  <c r="AO3261" i="7"/>
  <c r="AN3261" i="7"/>
  <c r="AM3261" i="7"/>
  <c r="AL3261" i="7"/>
  <c r="AK3261" i="7"/>
  <c r="AJ3261" i="7"/>
  <c r="AI3261" i="7"/>
  <c r="AX3260" i="7"/>
  <c r="AW3260" i="7"/>
  <c r="AV3260" i="7"/>
  <c r="AU3260" i="7"/>
  <c r="AT3260" i="7"/>
  <c r="AS3260" i="7"/>
  <c r="AR3260" i="7"/>
  <c r="AQ3260" i="7"/>
  <c r="AP3260" i="7"/>
  <c r="AO3260" i="7"/>
  <c r="AN3260" i="7"/>
  <c r="AM3260" i="7"/>
  <c r="AL3260" i="7"/>
  <c r="AK3260" i="7"/>
  <c r="AJ3260" i="7"/>
  <c r="AI3260" i="7"/>
  <c r="AX3259" i="7"/>
  <c r="AW3259" i="7"/>
  <c r="AV3259" i="7"/>
  <c r="AU3259" i="7"/>
  <c r="AT3259" i="7"/>
  <c r="AS3259" i="7"/>
  <c r="AR3259" i="7"/>
  <c r="AQ3259" i="7"/>
  <c r="AP3259" i="7"/>
  <c r="AO3259" i="7"/>
  <c r="AN3259" i="7"/>
  <c r="AM3259" i="7"/>
  <c r="AL3259" i="7"/>
  <c r="AK3259" i="7"/>
  <c r="AJ3259" i="7"/>
  <c r="AI3259" i="7"/>
  <c r="AX3258" i="7"/>
  <c r="AW3258" i="7"/>
  <c r="AV3258" i="7"/>
  <c r="AU3258" i="7"/>
  <c r="AT3258" i="7"/>
  <c r="AS3258" i="7"/>
  <c r="AR3258" i="7"/>
  <c r="AQ3258" i="7"/>
  <c r="AP3258" i="7"/>
  <c r="AO3258" i="7"/>
  <c r="AN3258" i="7"/>
  <c r="AM3258" i="7"/>
  <c r="AL3258" i="7"/>
  <c r="AK3258" i="7"/>
  <c r="AJ3258" i="7"/>
  <c r="AI3258" i="7"/>
  <c r="AX3257" i="7"/>
  <c r="AW3257" i="7"/>
  <c r="AV3257" i="7"/>
  <c r="AU3257" i="7"/>
  <c r="AT3257" i="7"/>
  <c r="AS3257" i="7"/>
  <c r="AR3257" i="7"/>
  <c r="AQ3257" i="7"/>
  <c r="AP3257" i="7"/>
  <c r="AO3257" i="7"/>
  <c r="AN3257" i="7"/>
  <c r="AM3257" i="7"/>
  <c r="AL3257" i="7"/>
  <c r="AK3257" i="7"/>
  <c r="AJ3257" i="7"/>
  <c r="AI3257" i="7"/>
  <c r="AX3256" i="7"/>
  <c r="AW3256" i="7"/>
  <c r="AV3256" i="7"/>
  <c r="AU3256" i="7"/>
  <c r="AT3256" i="7"/>
  <c r="AS3256" i="7"/>
  <c r="AR3256" i="7"/>
  <c r="AQ3256" i="7"/>
  <c r="AP3256" i="7"/>
  <c r="AO3256" i="7"/>
  <c r="AN3256" i="7"/>
  <c r="AM3256" i="7"/>
  <c r="AL3256" i="7"/>
  <c r="AK3256" i="7"/>
  <c r="AJ3256" i="7"/>
  <c r="AI3256" i="7"/>
  <c r="AX3255" i="7"/>
  <c r="AW3255" i="7"/>
  <c r="AV3255" i="7"/>
  <c r="AU3255" i="7"/>
  <c r="AT3255" i="7"/>
  <c r="AS3255" i="7"/>
  <c r="AR3255" i="7"/>
  <c r="AQ3255" i="7"/>
  <c r="AP3255" i="7"/>
  <c r="AO3255" i="7"/>
  <c r="AN3255" i="7"/>
  <c r="AM3255" i="7"/>
  <c r="AL3255" i="7"/>
  <c r="AK3255" i="7"/>
  <c r="AJ3255" i="7"/>
  <c r="AI3255" i="7"/>
  <c r="AX3254" i="7"/>
  <c r="AW3254" i="7"/>
  <c r="AV3254" i="7"/>
  <c r="AU3254" i="7"/>
  <c r="AT3254" i="7"/>
  <c r="AS3254" i="7"/>
  <c r="AR3254" i="7"/>
  <c r="AQ3254" i="7"/>
  <c r="AP3254" i="7"/>
  <c r="AO3254" i="7"/>
  <c r="AN3254" i="7"/>
  <c r="AM3254" i="7"/>
  <c r="AL3254" i="7"/>
  <c r="AK3254" i="7"/>
  <c r="AJ3254" i="7"/>
  <c r="AI3254" i="7"/>
  <c r="AX3253" i="7"/>
  <c r="AW3253" i="7"/>
  <c r="AV3253" i="7"/>
  <c r="AU3253" i="7"/>
  <c r="AT3253" i="7"/>
  <c r="AS3253" i="7"/>
  <c r="AR3253" i="7"/>
  <c r="AQ3253" i="7"/>
  <c r="AP3253" i="7"/>
  <c r="AO3253" i="7"/>
  <c r="AN3253" i="7"/>
  <c r="AM3253" i="7"/>
  <c r="AL3253" i="7"/>
  <c r="AK3253" i="7"/>
  <c r="AJ3253" i="7"/>
  <c r="AI3253" i="7"/>
  <c r="AX3252" i="7"/>
  <c r="AW3252" i="7"/>
  <c r="AV3252" i="7"/>
  <c r="AU3252" i="7"/>
  <c r="AT3252" i="7"/>
  <c r="AS3252" i="7"/>
  <c r="AR3252" i="7"/>
  <c r="AQ3252" i="7"/>
  <c r="AP3252" i="7"/>
  <c r="AO3252" i="7"/>
  <c r="AN3252" i="7"/>
  <c r="AM3252" i="7"/>
  <c r="AL3252" i="7"/>
  <c r="AK3252" i="7"/>
  <c r="AJ3252" i="7"/>
  <c r="AI3252" i="7"/>
  <c r="AX3251" i="7"/>
  <c r="AW3251" i="7"/>
  <c r="AV3251" i="7"/>
  <c r="AU3251" i="7"/>
  <c r="AT3251" i="7"/>
  <c r="AS3251" i="7"/>
  <c r="AR3251" i="7"/>
  <c r="AQ3251" i="7"/>
  <c r="AP3251" i="7"/>
  <c r="AO3251" i="7"/>
  <c r="AN3251" i="7"/>
  <c r="AM3251" i="7"/>
  <c r="AL3251" i="7"/>
  <c r="AK3251" i="7"/>
  <c r="AJ3251" i="7"/>
  <c r="AI3251" i="7"/>
  <c r="AX3250" i="7"/>
  <c r="AW3250" i="7"/>
  <c r="AV3250" i="7"/>
  <c r="AU3250" i="7"/>
  <c r="AT3250" i="7"/>
  <c r="AS3250" i="7"/>
  <c r="AR3250" i="7"/>
  <c r="AQ3250" i="7"/>
  <c r="AP3250" i="7"/>
  <c r="AO3250" i="7"/>
  <c r="AN3250" i="7"/>
  <c r="AM3250" i="7"/>
  <c r="AL3250" i="7"/>
  <c r="AK3250" i="7"/>
  <c r="AJ3250" i="7"/>
  <c r="AI3250" i="7"/>
  <c r="AX3249" i="7"/>
  <c r="AW3249" i="7"/>
  <c r="AV3249" i="7"/>
  <c r="AU3249" i="7"/>
  <c r="AT3249" i="7"/>
  <c r="AS3249" i="7"/>
  <c r="AR3249" i="7"/>
  <c r="AQ3249" i="7"/>
  <c r="AP3249" i="7"/>
  <c r="AO3249" i="7"/>
  <c r="AN3249" i="7"/>
  <c r="AM3249" i="7"/>
  <c r="AL3249" i="7"/>
  <c r="AK3249" i="7"/>
  <c r="AJ3249" i="7"/>
  <c r="AI3249" i="7"/>
  <c r="AX3248" i="7"/>
  <c r="AW3248" i="7"/>
  <c r="AV3248" i="7"/>
  <c r="AU3248" i="7"/>
  <c r="AT3248" i="7"/>
  <c r="AS3248" i="7"/>
  <c r="AR3248" i="7"/>
  <c r="AQ3248" i="7"/>
  <c r="AP3248" i="7"/>
  <c r="AO3248" i="7"/>
  <c r="AN3248" i="7"/>
  <c r="AM3248" i="7"/>
  <c r="AL3248" i="7"/>
  <c r="AK3248" i="7"/>
  <c r="AJ3248" i="7"/>
  <c r="AI3248" i="7"/>
  <c r="AX3247" i="7"/>
  <c r="AW3247" i="7"/>
  <c r="AV3247" i="7"/>
  <c r="AU3247" i="7"/>
  <c r="AT3247" i="7"/>
  <c r="AS3247" i="7"/>
  <c r="AR3247" i="7"/>
  <c r="AQ3247" i="7"/>
  <c r="AP3247" i="7"/>
  <c r="AO3247" i="7"/>
  <c r="AN3247" i="7"/>
  <c r="AM3247" i="7"/>
  <c r="AL3247" i="7"/>
  <c r="AK3247" i="7"/>
  <c r="AJ3247" i="7"/>
  <c r="AI3247" i="7"/>
  <c r="AX3246" i="7"/>
  <c r="AW3246" i="7"/>
  <c r="AV3246" i="7"/>
  <c r="AU3246" i="7"/>
  <c r="AT3246" i="7"/>
  <c r="AS3246" i="7"/>
  <c r="AR3246" i="7"/>
  <c r="AQ3246" i="7"/>
  <c r="AP3246" i="7"/>
  <c r="AO3246" i="7"/>
  <c r="AN3246" i="7"/>
  <c r="AM3246" i="7"/>
  <c r="AL3246" i="7"/>
  <c r="AK3246" i="7"/>
  <c r="AJ3246" i="7"/>
  <c r="AI3246" i="7"/>
  <c r="AX3245" i="7"/>
  <c r="AW3245" i="7"/>
  <c r="AV3245" i="7"/>
  <c r="AU3245" i="7"/>
  <c r="AT3245" i="7"/>
  <c r="AS3245" i="7"/>
  <c r="AR3245" i="7"/>
  <c r="AQ3245" i="7"/>
  <c r="AP3245" i="7"/>
  <c r="AO3245" i="7"/>
  <c r="AN3245" i="7"/>
  <c r="AM3245" i="7"/>
  <c r="AL3245" i="7"/>
  <c r="AK3245" i="7"/>
  <c r="AJ3245" i="7"/>
  <c r="AI3245" i="7"/>
  <c r="AX3244" i="7"/>
  <c r="AW3244" i="7"/>
  <c r="AV3244" i="7"/>
  <c r="AU3244" i="7"/>
  <c r="AT3244" i="7"/>
  <c r="AS3244" i="7"/>
  <c r="AR3244" i="7"/>
  <c r="AQ3244" i="7"/>
  <c r="AP3244" i="7"/>
  <c r="AO3244" i="7"/>
  <c r="AN3244" i="7"/>
  <c r="AM3244" i="7"/>
  <c r="AL3244" i="7"/>
  <c r="AK3244" i="7"/>
  <c r="AJ3244" i="7"/>
  <c r="AI3244" i="7"/>
  <c r="AX3243" i="7"/>
  <c r="AW3243" i="7"/>
  <c r="AV3243" i="7"/>
  <c r="AU3243" i="7"/>
  <c r="AT3243" i="7"/>
  <c r="AS3243" i="7"/>
  <c r="AR3243" i="7"/>
  <c r="AQ3243" i="7"/>
  <c r="AP3243" i="7"/>
  <c r="AO3243" i="7"/>
  <c r="AN3243" i="7"/>
  <c r="AM3243" i="7"/>
  <c r="AL3243" i="7"/>
  <c r="AK3243" i="7"/>
  <c r="AJ3243" i="7"/>
  <c r="AI3243" i="7"/>
  <c r="AX3242" i="7"/>
  <c r="AW3242" i="7"/>
  <c r="AV3242" i="7"/>
  <c r="AU3242" i="7"/>
  <c r="AT3242" i="7"/>
  <c r="AS3242" i="7"/>
  <c r="AR3242" i="7"/>
  <c r="AQ3242" i="7"/>
  <c r="AP3242" i="7"/>
  <c r="AO3242" i="7"/>
  <c r="AN3242" i="7"/>
  <c r="AM3242" i="7"/>
  <c r="AL3242" i="7"/>
  <c r="AK3242" i="7"/>
  <c r="AJ3242" i="7"/>
  <c r="AI3242" i="7"/>
  <c r="AX3241" i="7"/>
  <c r="AW3241" i="7"/>
  <c r="AV3241" i="7"/>
  <c r="AU3241" i="7"/>
  <c r="AT3241" i="7"/>
  <c r="AS3241" i="7"/>
  <c r="AR3241" i="7"/>
  <c r="AQ3241" i="7"/>
  <c r="AP3241" i="7"/>
  <c r="AO3241" i="7"/>
  <c r="AN3241" i="7"/>
  <c r="AM3241" i="7"/>
  <c r="AL3241" i="7"/>
  <c r="AK3241" i="7"/>
  <c r="AJ3241" i="7"/>
  <c r="AI3241" i="7"/>
  <c r="AX3240" i="7"/>
  <c r="AW3240" i="7"/>
  <c r="AV3240" i="7"/>
  <c r="AU3240" i="7"/>
  <c r="AT3240" i="7"/>
  <c r="AS3240" i="7"/>
  <c r="AR3240" i="7"/>
  <c r="AQ3240" i="7"/>
  <c r="AP3240" i="7"/>
  <c r="AO3240" i="7"/>
  <c r="AN3240" i="7"/>
  <c r="AM3240" i="7"/>
  <c r="AL3240" i="7"/>
  <c r="AK3240" i="7"/>
  <c r="AJ3240" i="7"/>
  <c r="AI3240" i="7"/>
  <c r="AX3239" i="7"/>
  <c r="AW3239" i="7"/>
  <c r="AV3239" i="7"/>
  <c r="AU3239" i="7"/>
  <c r="AT3239" i="7"/>
  <c r="AS3239" i="7"/>
  <c r="AR3239" i="7"/>
  <c r="AQ3239" i="7"/>
  <c r="AP3239" i="7"/>
  <c r="AO3239" i="7"/>
  <c r="AN3239" i="7"/>
  <c r="AM3239" i="7"/>
  <c r="AL3239" i="7"/>
  <c r="AK3239" i="7"/>
  <c r="AJ3239" i="7"/>
  <c r="AI3239" i="7"/>
  <c r="AX3238" i="7"/>
  <c r="AW3238" i="7"/>
  <c r="AV3238" i="7"/>
  <c r="AU3238" i="7"/>
  <c r="AT3238" i="7"/>
  <c r="AS3238" i="7"/>
  <c r="AR3238" i="7"/>
  <c r="AQ3238" i="7"/>
  <c r="AP3238" i="7"/>
  <c r="AO3238" i="7"/>
  <c r="AN3238" i="7"/>
  <c r="AM3238" i="7"/>
  <c r="AL3238" i="7"/>
  <c r="AK3238" i="7"/>
  <c r="AJ3238" i="7"/>
  <c r="AI3238" i="7"/>
  <c r="AX3237" i="7"/>
  <c r="AW3237" i="7"/>
  <c r="AV3237" i="7"/>
  <c r="AU3237" i="7"/>
  <c r="AT3237" i="7"/>
  <c r="AS3237" i="7"/>
  <c r="AR3237" i="7"/>
  <c r="AQ3237" i="7"/>
  <c r="AP3237" i="7"/>
  <c r="AO3237" i="7"/>
  <c r="AN3237" i="7"/>
  <c r="AM3237" i="7"/>
  <c r="AL3237" i="7"/>
  <c r="AK3237" i="7"/>
  <c r="AJ3237" i="7"/>
  <c r="AI3237" i="7"/>
  <c r="AX3236" i="7"/>
  <c r="AW3236" i="7"/>
  <c r="AV3236" i="7"/>
  <c r="AU3236" i="7"/>
  <c r="AT3236" i="7"/>
  <c r="AS3236" i="7"/>
  <c r="AR3236" i="7"/>
  <c r="AQ3236" i="7"/>
  <c r="AP3236" i="7"/>
  <c r="AO3236" i="7"/>
  <c r="AN3236" i="7"/>
  <c r="AM3236" i="7"/>
  <c r="AL3236" i="7"/>
  <c r="AK3236" i="7"/>
  <c r="AJ3236" i="7"/>
  <c r="AI3236" i="7"/>
  <c r="AX3235" i="7"/>
  <c r="AW3235" i="7"/>
  <c r="AV3235" i="7"/>
  <c r="AU3235" i="7"/>
  <c r="AT3235" i="7"/>
  <c r="AS3235" i="7"/>
  <c r="AR3235" i="7"/>
  <c r="AQ3235" i="7"/>
  <c r="AP3235" i="7"/>
  <c r="AO3235" i="7"/>
  <c r="AN3235" i="7"/>
  <c r="AM3235" i="7"/>
  <c r="AL3235" i="7"/>
  <c r="AK3235" i="7"/>
  <c r="AJ3235" i="7"/>
  <c r="AI3235" i="7"/>
  <c r="AX3234" i="7"/>
  <c r="AW3234" i="7"/>
  <c r="AV3234" i="7"/>
  <c r="AU3234" i="7"/>
  <c r="AT3234" i="7"/>
  <c r="AS3234" i="7"/>
  <c r="AR3234" i="7"/>
  <c r="AQ3234" i="7"/>
  <c r="AP3234" i="7"/>
  <c r="AO3234" i="7"/>
  <c r="AN3234" i="7"/>
  <c r="AM3234" i="7"/>
  <c r="AL3234" i="7"/>
  <c r="AK3234" i="7"/>
  <c r="AJ3234" i="7"/>
  <c r="AI3234" i="7"/>
  <c r="AX3233" i="7"/>
  <c r="AW3233" i="7"/>
  <c r="AV3233" i="7"/>
  <c r="AU3233" i="7"/>
  <c r="AT3233" i="7"/>
  <c r="AS3233" i="7"/>
  <c r="AR3233" i="7"/>
  <c r="AQ3233" i="7"/>
  <c r="AP3233" i="7"/>
  <c r="AO3233" i="7"/>
  <c r="AN3233" i="7"/>
  <c r="AM3233" i="7"/>
  <c r="AL3233" i="7"/>
  <c r="AK3233" i="7"/>
  <c r="AJ3233" i="7"/>
  <c r="AI3233" i="7"/>
  <c r="AX3232" i="7"/>
  <c r="AW3232" i="7"/>
  <c r="AV3232" i="7"/>
  <c r="AU3232" i="7"/>
  <c r="AT3232" i="7"/>
  <c r="AS3232" i="7"/>
  <c r="AR3232" i="7"/>
  <c r="AQ3232" i="7"/>
  <c r="AP3232" i="7"/>
  <c r="AO3232" i="7"/>
  <c r="AN3232" i="7"/>
  <c r="AM3232" i="7"/>
  <c r="AL3232" i="7"/>
  <c r="AK3232" i="7"/>
  <c r="AJ3232" i="7"/>
  <c r="AI3232" i="7"/>
  <c r="AX3231" i="7"/>
  <c r="AW3231" i="7"/>
  <c r="AV3231" i="7"/>
  <c r="AU3231" i="7"/>
  <c r="AT3231" i="7"/>
  <c r="AS3231" i="7"/>
  <c r="AR3231" i="7"/>
  <c r="AQ3231" i="7"/>
  <c r="AP3231" i="7"/>
  <c r="AO3231" i="7"/>
  <c r="AN3231" i="7"/>
  <c r="AM3231" i="7"/>
  <c r="AL3231" i="7"/>
  <c r="AK3231" i="7"/>
  <c r="AJ3231" i="7"/>
  <c r="AI3231" i="7"/>
  <c r="AX3230" i="7"/>
  <c r="AW3230" i="7"/>
  <c r="AV3230" i="7"/>
  <c r="AU3230" i="7"/>
  <c r="AT3230" i="7"/>
  <c r="AS3230" i="7"/>
  <c r="AR3230" i="7"/>
  <c r="AQ3230" i="7"/>
  <c r="AP3230" i="7"/>
  <c r="AO3230" i="7"/>
  <c r="AN3230" i="7"/>
  <c r="AM3230" i="7"/>
  <c r="AL3230" i="7"/>
  <c r="AK3230" i="7"/>
  <c r="AJ3230" i="7"/>
  <c r="AI3230" i="7"/>
  <c r="AX3229" i="7"/>
  <c r="AW3229" i="7"/>
  <c r="AV3229" i="7"/>
  <c r="AU3229" i="7"/>
  <c r="AT3229" i="7"/>
  <c r="AS3229" i="7"/>
  <c r="AR3229" i="7"/>
  <c r="AQ3229" i="7"/>
  <c r="AP3229" i="7"/>
  <c r="AO3229" i="7"/>
  <c r="AN3229" i="7"/>
  <c r="AM3229" i="7"/>
  <c r="AL3229" i="7"/>
  <c r="AK3229" i="7"/>
  <c r="AJ3229" i="7"/>
  <c r="AI3229" i="7"/>
  <c r="AX3228" i="7"/>
  <c r="AW3228" i="7"/>
  <c r="AV3228" i="7"/>
  <c r="AU3228" i="7"/>
  <c r="AT3228" i="7"/>
  <c r="AS3228" i="7"/>
  <c r="AR3228" i="7"/>
  <c r="AQ3228" i="7"/>
  <c r="AP3228" i="7"/>
  <c r="AO3228" i="7"/>
  <c r="AN3228" i="7"/>
  <c r="AM3228" i="7"/>
  <c r="AL3228" i="7"/>
  <c r="AK3228" i="7"/>
  <c r="AJ3228" i="7"/>
  <c r="AI3228" i="7"/>
  <c r="AX3227" i="7"/>
  <c r="AW3227" i="7"/>
  <c r="AV3227" i="7"/>
  <c r="AU3227" i="7"/>
  <c r="AT3227" i="7"/>
  <c r="AS3227" i="7"/>
  <c r="AR3227" i="7"/>
  <c r="AQ3227" i="7"/>
  <c r="AP3227" i="7"/>
  <c r="AO3227" i="7"/>
  <c r="AN3227" i="7"/>
  <c r="AM3227" i="7"/>
  <c r="AL3227" i="7"/>
  <c r="AK3227" i="7"/>
  <c r="AJ3227" i="7"/>
  <c r="AI3227" i="7"/>
  <c r="AX3226" i="7"/>
  <c r="AW3226" i="7"/>
  <c r="AV3226" i="7"/>
  <c r="AU3226" i="7"/>
  <c r="AT3226" i="7"/>
  <c r="AS3226" i="7"/>
  <c r="AR3226" i="7"/>
  <c r="AQ3226" i="7"/>
  <c r="AP3226" i="7"/>
  <c r="AO3226" i="7"/>
  <c r="AN3226" i="7"/>
  <c r="AM3226" i="7"/>
  <c r="AL3226" i="7"/>
  <c r="AK3226" i="7"/>
  <c r="AJ3226" i="7"/>
  <c r="AI3226" i="7"/>
  <c r="AX3225" i="7"/>
  <c r="AW3225" i="7"/>
  <c r="AV3225" i="7"/>
  <c r="AU3225" i="7"/>
  <c r="AT3225" i="7"/>
  <c r="AS3225" i="7"/>
  <c r="AR3225" i="7"/>
  <c r="AQ3225" i="7"/>
  <c r="AP3225" i="7"/>
  <c r="AO3225" i="7"/>
  <c r="AN3225" i="7"/>
  <c r="AM3225" i="7"/>
  <c r="AL3225" i="7"/>
  <c r="AK3225" i="7"/>
  <c r="AJ3225" i="7"/>
  <c r="AI3225" i="7"/>
  <c r="AX3224" i="7"/>
  <c r="AW3224" i="7"/>
  <c r="AV3224" i="7"/>
  <c r="AU3224" i="7"/>
  <c r="AT3224" i="7"/>
  <c r="AS3224" i="7"/>
  <c r="AR3224" i="7"/>
  <c r="AQ3224" i="7"/>
  <c r="AP3224" i="7"/>
  <c r="AO3224" i="7"/>
  <c r="AN3224" i="7"/>
  <c r="AM3224" i="7"/>
  <c r="AL3224" i="7"/>
  <c r="AK3224" i="7"/>
  <c r="AJ3224" i="7"/>
  <c r="AI3224" i="7"/>
  <c r="AX3223" i="7"/>
  <c r="AW3223" i="7"/>
  <c r="AV3223" i="7"/>
  <c r="AU3223" i="7"/>
  <c r="AT3223" i="7"/>
  <c r="AS3223" i="7"/>
  <c r="AR3223" i="7"/>
  <c r="AQ3223" i="7"/>
  <c r="AP3223" i="7"/>
  <c r="AO3223" i="7"/>
  <c r="AN3223" i="7"/>
  <c r="AM3223" i="7"/>
  <c r="AL3223" i="7"/>
  <c r="AK3223" i="7"/>
  <c r="AJ3223" i="7"/>
  <c r="AI3223" i="7"/>
  <c r="AX3222" i="7"/>
  <c r="AW3222" i="7"/>
  <c r="AV3222" i="7"/>
  <c r="AU3222" i="7"/>
  <c r="AT3222" i="7"/>
  <c r="AS3222" i="7"/>
  <c r="AR3222" i="7"/>
  <c r="AQ3222" i="7"/>
  <c r="AP3222" i="7"/>
  <c r="AO3222" i="7"/>
  <c r="AN3222" i="7"/>
  <c r="AM3222" i="7"/>
  <c r="AL3222" i="7"/>
  <c r="AK3222" i="7"/>
  <c r="AJ3222" i="7"/>
  <c r="AI3222" i="7"/>
  <c r="AX3221" i="7"/>
  <c r="AW3221" i="7"/>
  <c r="AV3221" i="7"/>
  <c r="AU3221" i="7"/>
  <c r="AT3221" i="7"/>
  <c r="AS3221" i="7"/>
  <c r="AR3221" i="7"/>
  <c r="AQ3221" i="7"/>
  <c r="AP3221" i="7"/>
  <c r="AO3221" i="7"/>
  <c r="AN3221" i="7"/>
  <c r="AM3221" i="7"/>
  <c r="AL3221" i="7"/>
  <c r="AK3221" i="7"/>
  <c r="AJ3221" i="7"/>
  <c r="AI3221" i="7"/>
  <c r="AX3220" i="7"/>
  <c r="AW3220" i="7"/>
  <c r="AV3220" i="7"/>
  <c r="AU3220" i="7"/>
  <c r="AT3220" i="7"/>
  <c r="AS3220" i="7"/>
  <c r="AR3220" i="7"/>
  <c r="AQ3220" i="7"/>
  <c r="AP3220" i="7"/>
  <c r="AO3220" i="7"/>
  <c r="AN3220" i="7"/>
  <c r="AM3220" i="7"/>
  <c r="AL3220" i="7"/>
  <c r="AK3220" i="7"/>
  <c r="AJ3220" i="7"/>
  <c r="AI3220" i="7"/>
  <c r="AX3219" i="7"/>
  <c r="AW3219" i="7"/>
  <c r="AV3219" i="7"/>
  <c r="AU3219" i="7"/>
  <c r="AT3219" i="7"/>
  <c r="AS3219" i="7"/>
  <c r="AR3219" i="7"/>
  <c r="AQ3219" i="7"/>
  <c r="AP3219" i="7"/>
  <c r="AO3219" i="7"/>
  <c r="AN3219" i="7"/>
  <c r="AM3219" i="7"/>
  <c r="AL3219" i="7"/>
  <c r="AK3219" i="7"/>
  <c r="AJ3219" i="7"/>
  <c r="AI3219" i="7"/>
  <c r="AX3218" i="7"/>
  <c r="AW3218" i="7"/>
  <c r="AV3218" i="7"/>
  <c r="AU3218" i="7"/>
  <c r="AT3218" i="7"/>
  <c r="AS3218" i="7"/>
  <c r="AR3218" i="7"/>
  <c r="AQ3218" i="7"/>
  <c r="AP3218" i="7"/>
  <c r="AO3218" i="7"/>
  <c r="AN3218" i="7"/>
  <c r="AM3218" i="7"/>
  <c r="AL3218" i="7"/>
  <c r="AK3218" i="7"/>
  <c r="AJ3218" i="7"/>
  <c r="AI3218" i="7"/>
  <c r="AX3217" i="7"/>
  <c r="AW3217" i="7"/>
  <c r="AV3217" i="7"/>
  <c r="AU3217" i="7"/>
  <c r="AT3217" i="7"/>
  <c r="AS3217" i="7"/>
  <c r="AR3217" i="7"/>
  <c r="AQ3217" i="7"/>
  <c r="AP3217" i="7"/>
  <c r="AO3217" i="7"/>
  <c r="AN3217" i="7"/>
  <c r="AM3217" i="7"/>
  <c r="AL3217" i="7"/>
  <c r="AK3217" i="7"/>
  <c r="AJ3217" i="7"/>
  <c r="AI3217" i="7"/>
  <c r="AX3216" i="7"/>
  <c r="AW3216" i="7"/>
  <c r="AV3216" i="7"/>
  <c r="AU3216" i="7"/>
  <c r="AT3216" i="7"/>
  <c r="AS3216" i="7"/>
  <c r="AR3216" i="7"/>
  <c r="AQ3216" i="7"/>
  <c r="AP3216" i="7"/>
  <c r="AO3216" i="7"/>
  <c r="AN3216" i="7"/>
  <c r="AM3216" i="7"/>
  <c r="AL3216" i="7"/>
  <c r="AK3216" i="7"/>
  <c r="AJ3216" i="7"/>
  <c r="AI3216" i="7"/>
  <c r="AX3215" i="7"/>
  <c r="AW3215" i="7"/>
  <c r="AV3215" i="7"/>
  <c r="AU3215" i="7"/>
  <c r="AT3215" i="7"/>
  <c r="AS3215" i="7"/>
  <c r="AR3215" i="7"/>
  <c r="AQ3215" i="7"/>
  <c r="AP3215" i="7"/>
  <c r="AO3215" i="7"/>
  <c r="AN3215" i="7"/>
  <c r="AM3215" i="7"/>
  <c r="AL3215" i="7"/>
  <c r="AK3215" i="7"/>
  <c r="AJ3215" i="7"/>
  <c r="AI3215" i="7"/>
  <c r="AX3214" i="7"/>
  <c r="AW3214" i="7"/>
  <c r="AV3214" i="7"/>
  <c r="AU3214" i="7"/>
  <c r="AT3214" i="7"/>
  <c r="AS3214" i="7"/>
  <c r="AR3214" i="7"/>
  <c r="AQ3214" i="7"/>
  <c r="AP3214" i="7"/>
  <c r="AO3214" i="7"/>
  <c r="AN3214" i="7"/>
  <c r="AM3214" i="7"/>
  <c r="AL3214" i="7"/>
  <c r="AK3214" i="7"/>
  <c r="AJ3214" i="7"/>
  <c r="AI3214" i="7"/>
  <c r="AX3213" i="7"/>
  <c r="AW3213" i="7"/>
  <c r="AV3213" i="7"/>
  <c r="AU3213" i="7"/>
  <c r="AT3213" i="7"/>
  <c r="AS3213" i="7"/>
  <c r="AR3213" i="7"/>
  <c r="AQ3213" i="7"/>
  <c r="AP3213" i="7"/>
  <c r="AO3213" i="7"/>
  <c r="AN3213" i="7"/>
  <c r="AM3213" i="7"/>
  <c r="AL3213" i="7"/>
  <c r="AK3213" i="7"/>
  <c r="AJ3213" i="7"/>
  <c r="AI3213" i="7"/>
  <c r="AX3212" i="7"/>
  <c r="AW3212" i="7"/>
  <c r="AV3212" i="7"/>
  <c r="AU3212" i="7"/>
  <c r="AT3212" i="7"/>
  <c r="AS3212" i="7"/>
  <c r="AR3212" i="7"/>
  <c r="AQ3212" i="7"/>
  <c r="AP3212" i="7"/>
  <c r="AO3212" i="7"/>
  <c r="AN3212" i="7"/>
  <c r="AM3212" i="7"/>
  <c r="AL3212" i="7"/>
  <c r="AK3212" i="7"/>
  <c r="AJ3212" i="7"/>
  <c r="AI3212" i="7"/>
  <c r="AX3211" i="7"/>
  <c r="AW3211" i="7"/>
  <c r="AV3211" i="7"/>
  <c r="AU3211" i="7"/>
  <c r="AT3211" i="7"/>
  <c r="AS3211" i="7"/>
  <c r="AR3211" i="7"/>
  <c r="AQ3211" i="7"/>
  <c r="AP3211" i="7"/>
  <c r="AO3211" i="7"/>
  <c r="AN3211" i="7"/>
  <c r="AM3211" i="7"/>
  <c r="AL3211" i="7"/>
  <c r="AK3211" i="7"/>
  <c r="AJ3211" i="7"/>
  <c r="AI3211" i="7"/>
  <c r="AX3210" i="7"/>
  <c r="AW3210" i="7"/>
  <c r="AV3210" i="7"/>
  <c r="AU3210" i="7"/>
  <c r="AT3210" i="7"/>
  <c r="AS3210" i="7"/>
  <c r="AR3210" i="7"/>
  <c r="AQ3210" i="7"/>
  <c r="AP3210" i="7"/>
  <c r="AO3210" i="7"/>
  <c r="AN3210" i="7"/>
  <c r="AM3210" i="7"/>
  <c r="AL3210" i="7"/>
  <c r="AK3210" i="7"/>
  <c r="AJ3210" i="7"/>
  <c r="AI3210" i="7"/>
  <c r="AX3209" i="7"/>
  <c r="AW3209" i="7"/>
  <c r="AV3209" i="7"/>
  <c r="AU3209" i="7"/>
  <c r="AT3209" i="7"/>
  <c r="AS3209" i="7"/>
  <c r="AR3209" i="7"/>
  <c r="AQ3209" i="7"/>
  <c r="AP3209" i="7"/>
  <c r="AO3209" i="7"/>
  <c r="AN3209" i="7"/>
  <c r="AM3209" i="7"/>
  <c r="AL3209" i="7"/>
  <c r="AK3209" i="7"/>
  <c r="AJ3209" i="7"/>
  <c r="AI3209" i="7"/>
  <c r="AX3208" i="7"/>
  <c r="AW3208" i="7"/>
  <c r="AV3208" i="7"/>
  <c r="AU3208" i="7"/>
  <c r="AT3208" i="7"/>
  <c r="AS3208" i="7"/>
  <c r="AR3208" i="7"/>
  <c r="AQ3208" i="7"/>
  <c r="AP3208" i="7"/>
  <c r="AO3208" i="7"/>
  <c r="AN3208" i="7"/>
  <c r="AM3208" i="7"/>
  <c r="AL3208" i="7"/>
  <c r="AK3208" i="7"/>
  <c r="AJ3208" i="7"/>
  <c r="AI3208" i="7"/>
  <c r="AX3207" i="7"/>
  <c r="AW3207" i="7"/>
  <c r="AV3207" i="7"/>
  <c r="AU3207" i="7"/>
  <c r="AT3207" i="7"/>
  <c r="AS3207" i="7"/>
  <c r="AR3207" i="7"/>
  <c r="AQ3207" i="7"/>
  <c r="AP3207" i="7"/>
  <c r="AO3207" i="7"/>
  <c r="AN3207" i="7"/>
  <c r="AM3207" i="7"/>
  <c r="AL3207" i="7"/>
  <c r="AK3207" i="7"/>
  <c r="AJ3207" i="7"/>
  <c r="AI3207" i="7"/>
  <c r="AX3206" i="7"/>
  <c r="AW3206" i="7"/>
  <c r="AV3206" i="7"/>
  <c r="AU3206" i="7"/>
  <c r="AT3206" i="7"/>
  <c r="AS3206" i="7"/>
  <c r="AR3206" i="7"/>
  <c r="AQ3206" i="7"/>
  <c r="AP3206" i="7"/>
  <c r="AO3206" i="7"/>
  <c r="AN3206" i="7"/>
  <c r="AM3206" i="7"/>
  <c r="AL3206" i="7"/>
  <c r="AK3206" i="7"/>
  <c r="AJ3206" i="7"/>
  <c r="AI3206" i="7"/>
  <c r="AX3205" i="7"/>
  <c r="AW3205" i="7"/>
  <c r="AV3205" i="7"/>
  <c r="AU3205" i="7"/>
  <c r="AT3205" i="7"/>
  <c r="AS3205" i="7"/>
  <c r="AR3205" i="7"/>
  <c r="AQ3205" i="7"/>
  <c r="AP3205" i="7"/>
  <c r="AO3205" i="7"/>
  <c r="AN3205" i="7"/>
  <c r="AM3205" i="7"/>
  <c r="AL3205" i="7"/>
  <c r="AK3205" i="7"/>
  <c r="AJ3205" i="7"/>
  <c r="AI3205" i="7"/>
  <c r="AX3204" i="7"/>
  <c r="AW3204" i="7"/>
  <c r="AV3204" i="7"/>
  <c r="AU3204" i="7"/>
  <c r="AT3204" i="7"/>
  <c r="AS3204" i="7"/>
  <c r="AR3204" i="7"/>
  <c r="AQ3204" i="7"/>
  <c r="AP3204" i="7"/>
  <c r="AO3204" i="7"/>
  <c r="AN3204" i="7"/>
  <c r="AM3204" i="7"/>
  <c r="AL3204" i="7"/>
  <c r="AK3204" i="7"/>
  <c r="AJ3204" i="7"/>
  <c r="AI3204" i="7"/>
  <c r="AX3203" i="7"/>
  <c r="AW3203" i="7"/>
  <c r="AV3203" i="7"/>
  <c r="AU3203" i="7"/>
  <c r="AT3203" i="7"/>
  <c r="AS3203" i="7"/>
  <c r="AR3203" i="7"/>
  <c r="AQ3203" i="7"/>
  <c r="AP3203" i="7"/>
  <c r="AO3203" i="7"/>
  <c r="AN3203" i="7"/>
  <c r="AM3203" i="7"/>
  <c r="AL3203" i="7"/>
  <c r="AK3203" i="7"/>
  <c r="AJ3203" i="7"/>
  <c r="AI3203" i="7"/>
  <c r="AX3202" i="7"/>
  <c r="AW3202" i="7"/>
  <c r="AV3202" i="7"/>
  <c r="AU3202" i="7"/>
  <c r="AT3202" i="7"/>
  <c r="AS3202" i="7"/>
  <c r="AR3202" i="7"/>
  <c r="AQ3202" i="7"/>
  <c r="AP3202" i="7"/>
  <c r="AO3202" i="7"/>
  <c r="AN3202" i="7"/>
  <c r="AM3202" i="7"/>
  <c r="AL3202" i="7"/>
  <c r="AK3202" i="7"/>
  <c r="AJ3202" i="7"/>
  <c r="AI3202" i="7"/>
  <c r="AX3201" i="7"/>
  <c r="AW3201" i="7"/>
  <c r="AV3201" i="7"/>
  <c r="AU3201" i="7"/>
  <c r="AT3201" i="7"/>
  <c r="AS3201" i="7"/>
  <c r="AR3201" i="7"/>
  <c r="AQ3201" i="7"/>
  <c r="AP3201" i="7"/>
  <c r="AO3201" i="7"/>
  <c r="AN3201" i="7"/>
  <c r="AM3201" i="7"/>
  <c r="AL3201" i="7"/>
  <c r="AK3201" i="7"/>
  <c r="AJ3201" i="7"/>
  <c r="AI3201" i="7"/>
  <c r="AX3200" i="7"/>
  <c r="AW3200" i="7"/>
  <c r="AV3200" i="7"/>
  <c r="AU3200" i="7"/>
  <c r="AT3200" i="7"/>
  <c r="AS3200" i="7"/>
  <c r="AR3200" i="7"/>
  <c r="AQ3200" i="7"/>
  <c r="AP3200" i="7"/>
  <c r="AO3200" i="7"/>
  <c r="AN3200" i="7"/>
  <c r="AM3200" i="7"/>
  <c r="AL3200" i="7"/>
  <c r="AK3200" i="7"/>
  <c r="AJ3200" i="7"/>
  <c r="AI3200" i="7"/>
  <c r="AX3199" i="7"/>
  <c r="AW3199" i="7"/>
  <c r="AV3199" i="7"/>
  <c r="AU3199" i="7"/>
  <c r="AT3199" i="7"/>
  <c r="AS3199" i="7"/>
  <c r="AR3199" i="7"/>
  <c r="AQ3199" i="7"/>
  <c r="AP3199" i="7"/>
  <c r="AO3199" i="7"/>
  <c r="AN3199" i="7"/>
  <c r="AM3199" i="7"/>
  <c r="AL3199" i="7"/>
  <c r="AK3199" i="7"/>
  <c r="AJ3199" i="7"/>
  <c r="AI3199" i="7"/>
  <c r="AX3198" i="7"/>
  <c r="AW3198" i="7"/>
  <c r="AV3198" i="7"/>
  <c r="AU3198" i="7"/>
  <c r="AT3198" i="7"/>
  <c r="AS3198" i="7"/>
  <c r="AR3198" i="7"/>
  <c r="AQ3198" i="7"/>
  <c r="AP3198" i="7"/>
  <c r="AO3198" i="7"/>
  <c r="AN3198" i="7"/>
  <c r="AM3198" i="7"/>
  <c r="AL3198" i="7"/>
  <c r="AK3198" i="7"/>
  <c r="AJ3198" i="7"/>
  <c r="AI3198" i="7"/>
  <c r="AX3197" i="7"/>
  <c r="AW3197" i="7"/>
  <c r="AV3197" i="7"/>
  <c r="AU3197" i="7"/>
  <c r="AT3197" i="7"/>
  <c r="AS3197" i="7"/>
  <c r="AR3197" i="7"/>
  <c r="AQ3197" i="7"/>
  <c r="AP3197" i="7"/>
  <c r="AO3197" i="7"/>
  <c r="AN3197" i="7"/>
  <c r="AM3197" i="7"/>
  <c r="AL3197" i="7"/>
  <c r="AK3197" i="7"/>
  <c r="AJ3197" i="7"/>
  <c r="AI3197" i="7"/>
  <c r="AX3196" i="7"/>
  <c r="AW3196" i="7"/>
  <c r="AV3196" i="7"/>
  <c r="AU3196" i="7"/>
  <c r="AT3196" i="7"/>
  <c r="AS3196" i="7"/>
  <c r="AR3196" i="7"/>
  <c r="AQ3196" i="7"/>
  <c r="AP3196" i="7"/>
  <c r="AO3196" i="7"/>
  <c r="AN3196" i="7"/>
  <c r="AM3196" i="7"/>
  <c r="AL3196" i="7"/>
  <c r="AK3196" i="7"/>
  <c r="AJ3196" i="7"/>
  <c r="AI3196" i="7"/>
  <c r="AX3195" i="7"/>
  <c r="AW3195" i="7"/>
  <c r="AV3195" i="7"/>
  <c r="AU3195" i="7"/>
  <c r="AT3195" i="7"/>
  <c r="AS3195" i="7"/>
  <c r="AR3195" i="7"/>
  <c r="AQ3195" i="7"/>
  <c r="AP3195" i="7"/>
  <c r="AO3195" i="7"/>
  <c r="AN3195" i="7"/>
  <c r="AM3195" i="7"/>
  <c r="AL3195" i="7"/>
  <c r="AK3195" i="7"/>
  <c r="AJ3195" i="7"/>
  <c r="AI3195" i="7"/>
  <c r="AX3194" i="7"/>
  <c r="AW3194" i="7"/>
  <c r="AV3194" i="7"/>
  <c r="AU3194" i="7"/>
  <c r="AT3194" i="7"/>
  <c r="AS3194" i="7"/>
  <c r="AR3194" i="7"/>
  <c r="AQ3194" i="7"/>
  <c r="AP3194" i="7"/>
  <c r="AO3194" i="7"/>
  <c r="AN3194" i="7"/>
  <c r="AM3194" i="7"/>
  <c r="AL3194" i="7"/>
  <c r="AK3194" i="7"/>
  <c r="AJ3194" i="7"/>
  <c r="AI3194" i="7"/>
  <c r="AX3193" i="7"/>
  <c r="AW3193" i="7"/>
  <c r="AV3193" i="7"/>
  <c r="AU3193" i="7"/>
  <c r="AT3193" i="7"/>
  <c r="AS3193" i="7"/>
  <c r="AR3193" i="7"/>
  <c r="AQ3193" i="7"/>
  <c r="AP3193" i="7"/>
  <c r="AO3193" i="7"/>
  <c r="AN3193" i="7"/>
  <c r="AM3193" i="7"/>
  <c r="AL3193" i="7"/>
  <c r="AK3193" i="7"/>
  <c r="AJ3193" i="7"/>
  <c r="AI3193" i="7"/>
  <c r="AX3192" i="7"/>
  <c r="AW3192" i="7"/>
  <c r="AV3192" i="7"/>
  <c r="AU3192" i="7"/>
  <c r="AT3192" i="7"/>
  <c r="AS3192" i="7"/>
  <c r="AR3192" i="7"/>
  <c r="AQ3192" i="7"/>
  <c r="AP3192" i="7"/>
  <c r="AO3192" i="7"/>
  <c r="AN3192" i="7"/>
  <c r="AM3192" i="7"/>
  <c r="AL3192" i="7"/>
  <c r="AK3192" i="7"/>
  <c r="AJ3192" i="7"/>
  <c r="AI3192" i="7"/>
  <c r="AX3191" i="7"/>
  <c r="AW3191" i="7"/>
  <c r="AV3191" i="7"/>
  <c r="AU3191" i="7"/>
  <c r="AT3191" i="7"/>
  <c r="AS3191" i="7"/>
  <c r="AR3191" i="7"/>
  <c r="AQ3191" i="7"/>
  <c r="AP3191" i="7"/>
  <c r="AO3191" i="7"/>
  <c r="AN3191" i="7"/>
  <c r="AM3191" i="7"/>
  <c r="AL3191" i="7"/>
  <c r="AK3191" i="7"/>
  <c r="AJ3191" i="7"/>
  <c r="AI3191" i="7"/>
  <c r="AX3190" i="7"/>
  <c r="AW3190" i="7"/>
  <c r="AV3190" i="7"/>
  <c r="AU3190" i="7"/>
  <c r="AT3190" i="7"/>
  <c r="AS3190" i="7"/>
  <c r="AR3190" i="7"/>
  <c r="AQ3190" i="7"/>
  <c r="AP3190" i="7"/>
  <c r="AO3190" i="7"/>
  <c r="AN3190" i="7"/>
  <c r="AM3190" i="7"/>
  <c r="AL3190" i="7"/>
  <c r="AK3190" i="7"/>
  <c r="AJ3190" i="7"/>
  <c r="AI3190" i="7"/>
  <c r="AX3189" i="7"/>
  <c r="AW3189" i="7"/>
  <c r="AV3189" i="7"/>
  <c r="AU3189" i="7"/>
  <c r="AT3189" i="7"/>
  <c r="AS3189" i="7"/>
  <c r="AR3189" i="7"/>
  <c r="AQ3189" i="7"/>
  <c r="AP3189" i="7"/>
  <c r="AO3189" i="7"/>
  <c r="AN3189" i="7"/>
  <c r="AM3189" i="7"/>
  <c r="AL3189" i="7"/>
  <c r="AK3189" i="7"/>
  <c r="AJ3189" i="7"/>
  <c r="AI3189" i="7"/>
  <c r="AX3188" i="7"/>
  <c r="AW3188" i="7"/>
  <c r="AV3188" i="7"/>
  <c r="AU3188" i="7"/>
  <c r="AT3188" i="7"/>
  <c r="AS3188" i="7"/>
  <c r="AR3188" i="7"/>
  <c r="AQ3188" i="7"/>
  <c r="AP3188" i="7"/>
  <c r="AO3188" i="7"/>
  <c r="AN3188" i="7"/>
  <c r="AM3188" i="7"/>
  <c r="AL3188" i="7"/>
  <c r="AK3188" i="7"/>
  <c r="AJ3188" i="7"/>
  <c r="AI3188" i="7"/>
  <c r="AX3187" i="7"/>
  <c r="AW3187" i="7"/>
  <c r="AV3187" i="7"/>
  <c r="AU3187" i="7"/>
  <c r="AT3187" i="7"/>
  <c r="AS3187" i="7"/>
  <c r="AR3187" i="7"/>
  <c r="AQ3187" i="7"/>
  <c r="AP3187" i="7"/>
  <c r="AO3187" i="7"/>
  <c r="AN3187" i="7"/>
  <c r="AM3187" i="7"/>
  <c r="AL3187" i="7"/>
  <c r="AK3187" i="7"/>
  <c r="AJ3187" i="7"/>
  <c r="AI3187" i="7"/>
  <c r="AX3186" i="7"/>
  <c r="AW3186" i="7"/>
  <c r="AV3186" i="7"/>
  <c r="AU3186" i="7"/>
  <c r="AT3186" i="7"/>
  <c r="AS3186" i="7"/>
  <c r="AR3186" i="7"/>
  <c r="AQ3186" i="7"/>
  <c r="AP3186" i="7"/>
  <c r="AO3186" i="7"/>
  <c r="AN3186" i="7"/>
  <c r="AM3186" i="7"/>
  <c r="AL3186" i="7"/>
  <c r="AK3186" i="7"/>
  <c r="AJ3186" i="7"/>
  <c r="AI3186" i="7"/>
  <c r="AX3185" i="7"/>
  <c r="AW3185" i="7"/>
  <c r="AV3185" i="7"/>
  <c r="AU3185" i="7"/>
  <c r="AT3185" i="7"/>
  <c r="AS3185" i="7"/>
  <c r="AR3185" i="7"/>
  <c r="AQ3185" i="7"/>
  <c r="AP3185" i="7"/>
  <c r="AO3185" i="7"/>
  <c r="AN3185" i="7"/>
  <c r="AM3185" i="7"/>
  <c r="AL3185" i="7"/>
  <c r="AK3185" i="7"/>
  <c r="AJ3185" i="7"/>
  <c r="AI3185" i="7"/>
  <c r="AX3184" i="7"/>
  <c r="AW3184" i="7"/>
  <c r="AV3184" i="7"/>
  <c r="AU3184" i="7"/>
  <c r="AT3184" i="7"/>
  <c r="AS3184" i="7"/>
  <c r="AR3184" i="7"/>
  <c r="AQ3184" i="7"/>
  <c r="AP3184" i="7"/>
  <c r="AO3184" i="7"/>
  <c r="AN3184" i="7"/>
  <c r="AM3184" i="7"/>
  <c r="AL3184" i="7"/>
  <c r="AK3184" i="7"/>
  <c r="AJ3184" i="7"/>
  <c r="AI3184" i="7"/>
  <c r="AX3183" i="7"/>
  <c r="AW3183" i="7"/>
  <c r="AV3183" i="7"/>
  <c r="AU3183" i="7"/>
  <c r="AT3183" i="7"/>
  <c r="AS3183" i="7"/>
  <c r="AR3183" i="7"/>
  <c r="AQ3183" i="7"/>
  <c r="AP3183" i="7"/>
  <c r="AO3183" i="7"/>
  <c r="AN3183" i="7"/>
  <c r="AM3183" i="7"/>
  <c r="AL3183" i="7"/>
  <c r="AK3183" i="7"/>
  <c r="AJ3183" i="7"/>
  <c r="AI3183" i="7"/>
  <c r="AX3182" i="7"/>
  <c r="AW3182" i="7"/>
  <c r="AV3182" i="7"/>
  <c r="AU3182" i="7"/>
  <c r="AT3182" i="7"/>
  <c r="AS3182" i="7"/>
  <c r="AR3182" i="7"/>
  <c r="AQ3182" i="7"/>
  <c r="AP3182" i="7"/>
  <c r="AO3182" i="7"/>
  <c r="AN3182" i="7"/>
  <c r="AM3182" i="7"/>
  <c r="AL3182" i="7"/>
  <c r="AK3182" i="7"/>
  <c r="AJ3182" i="7"/>
  <c r="AI3182" i="7"/>
  <c r="AX3181" i="7"/>
  <c r="AW3181" i="7"/>
  <c r="AV3181" i="7"/>
  <c r="AU3181" i="7"/>
  <c r="AT3181" i="7"/>
  <c r="AS3181" i="7"/>
  <c r="AR3181" i="7"/>
  <c r="AQ3181" i="7"/>
  <c r="AP3181" i="7"/>
  <c r="AO3181" i="7"/>
  <c r="AN3181" i="7"/>
  <c r="AM3181" i="7"/>
  <c r="AL3181" i="7"/>
  <c r="AK3181" i="7"/>
  <c r="AJ3181" i="7"/>
  <c r="AI3181" i="7"/>
  <c r="AX3180" i="7"/>
  <c r="AW3180" i="7"/>
  <c r="AV3180" i="7"/>
  <c r="AU3180" i="7"/>
  <c r="AT3180" i="7"/>
  <c r="AS3180" i="7"/>
  <c r="AR3180" i="7"/>
  <c r="AQ3180" i="7"/>
  <c r="AP3180" i="7"/>
  <c r="AO3180" i="7"/>
  <c r="AN3180" i="7"/>
  <c r="AM3180" i="7"/>
  <c r="AL3180" i="7"/>
  <c r="AK3180" i="7"/>
  <c r="AJ3180" i="7"/>
  <c r="AI3180" i="7"/>
  <c r="AX3179" i="7"/>
  <c r="AW3179" i="7"/>
  <c r="AV3179" i="7"/>
  <c r="AU3179" i="7"/>
  <c r="AT3179" i="7"/>
  <c r="AS3179" i="7"/>
  <c r="AR3179" i="7"/>
  <c r="AQ3179" i="7"/>
  <c r="AP3179" i="7"/>
  <c r="AO3179" i="7"/>
  <c r="AN3179" i="7"/>
  <c r="AM3179" i="7"/>
  <c r="AL3179" i="7"/>
  <c r="AK3179" i="7"/>
  <c r="AJ3179" i="7"/>
  <c r="AI3179" i="7"/>
  <c r="AX3178" i="7"/>
  <c r="AW3178" i="7"/>
  <c r="AV3178" i="7"/>
  <c r="AU3178" i="7"/>
  <c r="AT3178" i="7"/>
  <c r="AS3178" i="7"/>
  <c r="AR3178" i="7"/>
  <c r="AQ3178" i="7"/>
  <c r="AP3178" i="7"/>
  <c r="AO3178" i="7"/>
  <c r="AN3178" i="7"/>
  <c r="AM3178" i="7"/>
  <c r="AL3178" i="7"/>
  <c r="AK3178" i="7"/>
  <c r="AJ3178" i="7"/>
  <c r="AI3178" i="7"/>
  <c r="AX3177" i="7"/>
  <c r="AW3177" i="7"/>
  <c r="AV3177" i="7"/>
  <c r="AU3177" i="7"/>
  <c r="AT3177" i="7"/>
  <c r="AS3177" i="7"/>
  <c r="AR3177" i="7"/>
  <c r="AQ3177" i="7"/>
  <c r="AP3177" i="7"/>
  <c r="AO3177" i="7"/>
  <c r="AN3177" i="7"/>
  <c r="AM3177" i="7"/>
  <c r="AL3177" i="7"/>
  <c r="AK3177" i="7"/>
  <c r="AJ3177" i="7"/>
  <c r="AI3177" i="7"/>
  <c r="AX3176" i="7"/>
  <c r="AW3176" i="7"/>
  <c r="AV3176" i="7"/>
  <c r="AU3176" i="7"/>
  <c r="AT3176" i="7"/>
  <c r="AS3176" i="7"/>
  <c r="AR3176" i="7"/>
  <c r="AQ3176" i="7"/>
  <c r="AP3176" i="7"/>
  <c r="AO3176" i="7"/>
  <c r="AN3176" i="7"/>
  <c r="AM3176" i="7"/>
  <c r="AL3176" i="7"/>
  <c r="AK3176" i="7"/>
  <c r="AJ3176" i="7"/>
  <c r="AI3176" i="7"/>
  <c r="AX3175" i="7"/>
  <c r="AW3175" i="7"/>
  <c r="AV3175" i="7"/>
  <c r="AU3175" i="7"/>
  <c r="AT3175" i="7"/>
  <c r="AS3175" i="7"/>
  <c r="AR3175" i="7"/>
  <c r="AQ3175" i="7"/>
  <c r="AP3175" i="7"/>
  <c r="AO3175" i="7"/>
  <c r="AN3175" i="7"/>
  <c r="AM3175" i="7"/>
  <c r="AL3175" i="7"/>
  <c r="AK3175" i="7"/>
  <c r="AJ3175" i="7"/>
  <c r="AI3175" i="7"/>
  <c r="AX3174" i="7"/>
  <c r="AW3174" i="7"/>
  <c r="AV3174" i="7"/>
  <c r="AU3174" i="7"/>
  <c r="AT3174" i="7"/>
  <c r="AS3174" i="7"/>
  <c r="AR3174" i="7"/>
  <c r="AQ3174" i="7"/>
  <c r="AP3174" i="7"/>
  <c r="AO3174" i="7"/>
  <c r="AN3174" i="7"/>
  <c r="AM3174" i="7"/>
  <c r="AL3174" i="7"/>
  <c r="AK3174" i="7"/>
  <c r="AJ3174" i="7"/>
  <c r="AI3174" i="7"/>
  <c r="AX3173" i="7"/>
  <c r="AW3173" i="7"/>
  <c r="AV3173" i="7"/>
  <c r="AU3173" i="7"/>
  <c r="AT3173" i="7"/>
  <c r="AS3173" i="7"/>
  <c r="AR3173" i="7"/>
  <c r="AQ3173" i="7"/>
  <c r="AP3173" i="7"/>
  <c r="AO3173" i="7"/>
  <c r="AN3173" i="7"/>
  <c r="AM3173" i="7"/>
  <c r="AL3173" i="7"/>
  <c r="AK3173" i="7"/>
  <c r="AJ3173" i="7"/>
  <c r="AI3173" i="7"/>
  <c r="AX3172" i="7"/>
  <c r="AW3172" i="7"/>
  <c r="AV3172" i="7"/>
  <c r="AU3172" i="7"/>
  <c r="AT3172" i="7"/>
  <c r="AS3172" i="7"/>
  <c r="AR3172" i="7"/>
  <c r="AQ3172" i="7"/>
  <c r="AP3172" i="7"/>
  <c r="AO3172" i="7"/>
  <c r="AN3172" i="7"/>
  <c r="AM3172" i="7"/>
  <c r="AL3172" i="7"/>
  <c r="AK3172" i="7"/>
  <c r="AJ3172" i="7"/>
  <c r="AI3172" i="7"/>
  <c r="AX3171" i="7"/>
  <c r="AW3171" i="7"/>
  <c r="AV3171" i="7"/>
  <c r="AU3171" i="7"/>
  <c r="AT3171" i="7"/>
  <c r="AS3171" i="7"/>
  <c r="AR3171" i="7"/>
  <c r="AQ3171" i="7"/>
  <c r="AP3171" i="7"/>
  <c r="AO3171" i="7"/>
  <c r="AN3171" i="7"/>
  <c r="AM3171" i="7"/>
  <c r="AL3171" i="7"/>
  <c r="AK3171" i="7"/>
  <c r="AJ3171" i="7"/>
  <c r="AI3171" i="7"/>
  <c r="AX3170" i="7"/>
  <c r="AW3170" i="7"/>
  <c r="AV3170" i="7"/>
  <c r="AU3170" i="7"/>
  <c r="AT3170" i="7"/>
  <c r="AS3170" i="7"/>
  <c r="AR3170" i="7"/>
  <c r="AQ3170" i="7"/>
  <c r="AP3170" i="7"/>
  <c r="AO3170" i="7"/>
  <c r="AN3170" i="7"/>
  <c r="AM3170" i="7"/>
  <c r="AL3170" i="7"/>
  <c r="AK3170" i="7"/>
  <c r="AJ3170" i="7"/>
  <c r="AI3170" i="7"/>
  <c r="AX3169" i="7"/>
  <c r="AW3169" i="7"/>
  <c r="AV3169" i="7"/>
  <c r="AU3169" i="7"/>
  <c r="AT3169" i="7"/>
  <c r="AS3169" i="7"/>
  <c r="AR3169" i="7"/>
  <c r="AQ3169" i="7"/>
  <c r="AP3169" i="7"/>
  <c r="AO3169" i="7"/>
  <c r="AN3169" i="7"/>
  <c r="AM3169" i="7"/>
  <c r="AL3169" i="7"/>
  <c r="AK3169" i="7"/>
  <c r="AJ3169" i="7"/>
  <c r="AI3169" i="7"/>
  <c r="AX3168" i="7"/>
  <c r="AW3168" i="7"/>
  <c r="AV3168" i="7"/>
  <c r="AU3168" i="7"/>
  <c r="AT3168" i="7"/>
  <c r="AS3168" i="7"/>
  <c r="AR3168" i="7"/>
  <c r="AQ3168" i="7"/>
  <c r="AP3168" i="7"/>
  <c r="AO3168" i="7"/>
  <c r="AN3168" i="7"/>
  <c r="AM3168" i="7"/>
  <c r="AL3168" i="7"/>
  <c r="AK3168" i="7"/>
  <c r="AJ3168" i="7"/>
  <c r="AI3168" i="7"/>
  <c r="AX3167" i="7"/>
  <c r="AW3167" i="7"/>
  <c r="AV3167" i="7"/>
  <c r="AU3167" i="7"/>
  <c r="AT3167" i="7"/>
  <c r="AS3167" i="7"/>
  <c r="AR3167" i="7"/>
  <c r="AQ3167" i="7"/>
  <c r="AP3167" i="7"/>
  <c r="AO3167" i="7"/>
  <c r="AN3167" i="7"/>
  <c r="AM3167" i="7"/>
  <c r="AL3167" i="7"/>
  <c r="AK3167" i="7"/>
  <c r="AJ3167" i="7"/>
  <c r="AI3167" i="7"/>
  <c r="AX3166" i="7"/>
  <c r="AW3166" i="7"/>
  <c r="AV3166" i="7"/>
  <c r="AU3166" i="7"/>
  <c r="AT3166" i="7"/>
  <c r="AS3166" i="7"/>
  <c r="AR3166" i="7"/>
  <c r="AQ3166" i="7"/>
  <c r="AP3166" i="7"/>
  <c r="AO3166" i="7"/>
  <c r="AN3166" i="7"/>
  <c r="AM3166" i="7"/>
  <c r="AL3166" i="7"/>
  <c r="AK3166" i="7"/>
  <c r="AJ3166" i="7"/>
  <c r="AI3166" i="7"/>
  <c r="AX3165" i="7"/>
  <c r="AW3165" i="7"/>
  <c r="AV3165" i="7"/>
  <c r="AU3165" i="7"/>
  <c r="AT3165" i="7"/>
  <c r="AS3165" i="7"/>
  <c r="AR3165" i="7"/>
  <c r="AQ3165" i="7"/>
  <c r="AP3165" i="7"/>
  <c r="AO3165" i="7"/>
  <c r="AN3165" i="7"/>
  <c r="AM3165" i="7"/>
  <c r="AL3165" i="7"/>
  <c r="AK3165" i="7"/>
  <c r="AJ3165" i="7"/>
  <c r="AI3165" i="7"/>
  <c r="AX3164" i="7"/>
  <c r="AW3164" i="7"/>
  <c r="AV3164" i="7"/>
  <c r="AU3164" i="7"/>
  <c r="AT3164" i="7"/>
  <c r="AS3164" i="7"/>
  <c r="AR3164" i="7"/>
  <c r="AQ3164" i="7"/>
  <c r="AP3164" i="7"/>
  <c r="AO3164" i="7"/>
  <c r="AN3164" i="7"/>
  <c r="AM3164" i="7"/>
  <c r="AL3164" i="7"/>
  <c r="AK3164" i="7"/>
  <c r="AJ3164" i="7"/>
  <c r="AI3164" i="7"/>
  <c r="AX3163" i="7"/>
  <c r="AW3163" i="7"/>
  <c r="AV3163" i="7"/>
  <c r="AU3163" i="7"/>
  <c r="AT3163" i="7"/>
  <c r="AS3163" i="7"/>
  <c r="AR3163" i="7"/>
  <c r="AQ3163" i="7"/>
  <c r="AP3163" i="7"/>
  <c r="AO3163" i="7"/>
  <c r="AN3163" i="7"/>
  <c r="AM3163" i="7"/>
  <c r="AL3163" i="7"/>
  <c r="AK3163" i="7"/>
  <c r="AJ3163" i="7"/>
  <c r="AI3163" i="7"/>
  <c r="AX3162" i="7"/>
  <c r="AW3162" i="7"/>
  <c r="AV3162" i="7"/>
  <c r="AU3162" i="7"/>
  <c r="AT3162" i="7"/>
  <c r="AS3162" i="7"/>
  <c r="AR3162" i="7"/>
  <c r="AQ3162" i="7"/>
  <c r="AP3162" i="7"/>
  <c r="AO3162" i="7"/>
  <c r="AN3162" i="7"/>
  <c r="AM3162" i="7"/>
  <c r="AL3162" i="7"/>
  <c r="AK3162" i="7"/>
  <c r="AJ3162" i="7"/>
  <c r="AI3162" i="7"/>
  <c r="AX3161" i="7"/>
  <c r="AW3161" i="7"/>
  <c r="AV3161" i="7"/>
  <c r="AU3161" i="7"/>
  <c r="AT3161" i="7"/>
  <c r="AS3161" i="7"/>
  <c r="AR3161" i="7"/>
  <c r="AQ3161" i="7"/>
  <c r="AP3161" i="7"/>
  <c r="AO3161" i="7"/>
  <c r="AN3161" i="7"/>
  <c r="AM3161" i="7"/>
  <c r="AL3161" i="7"/>
  <c r="AK3161" i="7"/>
  <c r="AJ3161" i="7"/>
  <c r="AI3161" i="7"/>
  <c r="AX3160" i="7"/>
  <c r="AW3160" i="7"/>
  <c r="AV3160" i="7"/>
  <c r="AU3160" i="7"/>
  <c r="AT3160" i="7"/>
  <c r="AS3160" i="7"/>
  <c r="AR3160" i="7"/>
  <c r="AQ3160" i="7"/>
  <c r="AP3160" i="7"/>
  <c r="AO3160" i="7"/>
  <c r="AN3160" i="7"/>
  <c r="AM3160" i="7"/>
  <c r="AL3160" i="7"/>
  <c r="AK3160" i="7"/>
  <c r="AJ3160" i="7"/>
  <c r="AI3160" i="7"/>
  <c r="AX3159" i="7"/>
  <c r="AW3159" i="7"/>
  <c r="AV3159" i="7"/>
  <c r="AU3159" i="7"/>
  <c r="AT3159" i="7"/>
  <c r="AS3159" i="7"/>
  <c r="AR3159" i="7"/>
  <c r="AQ3159" i="7"/>
  <c r="AP3159" i="7"/>
  <c r="AO3159" i="7"/>
  <c r="AN3159" i="7"/>
  <c r="AM3159" i="7"/>
  <c r="AL3159" i="7"/>
  <c r="AK3159" i="7"/>
  <c r="AJ3159" i="7"/>
  <c r="AI3159" i="7"/>
  <c r="AX3158" i="7"/>
  <c r="AW3158" i="7"/>
  <c r="AV3158" i="7"/>
  <c r="AU3158" i="7"/>
  <c r="AT3158" i="7"/>
  <c r="AS3158" i="7"/>
  <c r="AR3158" i="7"/>
  <c r="AQ3158" i="7"/>
  <c r="AP3158" i="7"/>
  <c r="AO3158" i="7"/>
  <c r="AN3158" i="7"/>
  <c r="AM3158" i="7"/>
  <c r="AL3158" i="7"/>
  <c r="AK3158" i="7"/>
  <c r="AJ3158" i="7"/>
  <c r="AI3158" i="7"/>
  <c r="AX3157" i="7"/>
  <c r="AW3157" i="7"/>
  <c r="AV3157" i="7"/>
  <c r="AU3157" i="7"/>
  <c r="AT3157" i="7"/>
  <c r="AS3157" i="7"/>
  <c r="AR3157" i="7"/>
  <c r="AQ3157" i="7"/>
  <c r="AP3157" i="7"/>
  <c r="AO3157" i="7"/>
  <c r="AN3157" i="7"/>
  <c r="AM3157" i="7"/>
  <c r="AL3157" i="7"/>
  <c r="AK3157" i="7"/>
  <c r="AJ3157" i="7"/>
  <c r="AI3157" i="7"/>
  <c r="AX3156" i="7"/>
  <c r="AW3156" i="7"/>
  <c r="AV3156" i="7"/>
  <c r="AU3156" i="7"/>
  <c r="AT3156" i="7"/>
  <c r="AS3156" i="7"/>
  <c r="AR3156" i="7"/>
  <c r="AQ3156" i="7"/>
  <c r="AP3156" i="7"/>
  <c r="AO3156" i="7"/>
  <c r="AN3156" i="7"/>
  <c r="AM3156" i="7"/>
  <c r="AL3156" i="7"/>
  <c r="AK3156" i="7"/>
  <c r="AJ3156" i="7"/>
  <c r="AI3156" i="7"/>
  <c r="AX3155" i="7"/>
  <c r="AW3155" i="7"/>
  <c r="AV3155" i="7"/>
  <c r="AU3155" i="7"/>
  <c r="AT3155" i="7"/>
  <c r="AS3155" i="7"/>
  <c r="AR3155" i="7"/>
  <c r="AQ3155" i="7"/>
  <c r="AP3155" i="7"/>
  <c r="AO3155" i="7"/>
  <c r="AN3155" i="7"/>
  <c r="AM3155" i="7"/>
  <c r="AL3155" i="7"/>
  <c r="AK3155" i="7"/>
  <c r="AJ3155" i="7"/>
  <c r="AI3155" i="7"/>
  <c r="AX3154" i="7"/>
  <c r="AW3154" i="7"/>
  <c r="AV3154" i="7"/>
  <c r="AU3154" i="7"/>
  <c r="AT3154" i="7"/>
  <c r="AS3154" i="7"/>
  <c r="AR3154" i="7"/>
  <c r="AQ3154" i="7"/>
  <c r="AP3154" i="7"/>
  <c r="AO3154" i="7"/>
  <c r="AN3154" i="7"/>
  <c r="AM3154" i="7"/>
  <c r="AL3154" i="7"/>
  <c r="AK3154" i="7"/>
  <c r="AJ3154" i="7"/>
  <c r="AI3154" i="7"/>
  <c r="AX3153" i="7"/>
  <c r="AW3153" i="7"/>
  <c r="AV3153" i="7"/>
  <c r="AU3153" i="7"/>
  <c r="AT3153" i="7"/>
  <c r="AS3153" i="7"/>
  <c r="AR3153" i="7"/>
  <c r="AQ3153" i="7"/>
  <c r="AP3153" i="7"/>
  <c r="AO3153" i="7"/>
  <c r="AN3153" i="7"/>
  <c r="AM3153" i="7"/>
  <c r="AL3153" i="7"/>
  <c r="AK3153" i="7"/>
  <c r="AJ3153" i="7"/>
  <c r="AI3153" i="7"/>
  <c r="AX3152" i="7"/>
  <c r="AW3152" i="7"/>
  <c r="AV3152" i="7"/>
  <c r="AU3152" i="7"/>
  <c r="AT3152" i="7"/>
  <c r="AS3152" i="7"/>
  <c r="AR3152" i="7"/>
  <c r="AQ3152" i="7"/>
  <c r="AP3152" i="7"/>
  <c r="AO3152" i="7"/>
  <c r="AN3152" i="7"/>
  <c r="AM3152" i="7"/>
  <c r="AL3152" i="7"/>
  <c r="AK3152" i="7"/>
  <c r="AJ3152" i="7"/>
  <c r="AI3152" i="7"/>
  <c r="AX3151" i="7"/>
  <c r="AW3151" i="7"/>
  <c r="AV3151" i="7"/>
  <c r="AU3151" i="7"/>
  <c r="AT3151" i="7"/>
  <c r="AS3151" i="7"/>
  <c r="AR3151" i="7"/>
  <c r="AQ3151" i="7"/>
  <c r="AP3151" i="7"/>
  <c r="AO3151" i="7"/>
  <c r="AN3151" i="7"/>
  <c r="AM3151" i="7"/>
  <c r="AL3151" i="7"/>
  <c r="AK3151" i="7"/>
  <c r="AJ3151" i="7"/>
  <c r="AI3151" i="7"/>
  <c r="AX3150" i="7"/>
  <c r="AW3150" i="7"/>
  <c r="AV3150" i="7"/>
  <c r="AU3150" i="7"/>
  <c r="AT3150" i="7"/>
  <c r="AS3150" i="7"/>
  <c r="AR3150" i="7"/>
  <c r="AQ3150" i="7"/>
  <c r="AP3150" i="7"/>
  <c r="AO3150" i="7"/>
  <c r="AN3150" i="7"/>
  <c r="AM3150" i="7"/>
  <c r="AL3150" i="7"/>
  <c r="AK3150" i="7"/>
  <c r="AJ3150" i="7"/>
  <c r="AI3150" i="7"/>
  <c r="AX3149" i="7"/>
  <c r="AW3149" i="7"/>
  <c r="AV3149" i="7"/>
  <c r="AU3149" i="7"/>
  <c r="AT3149" i="7"/>
  <c r="AS3149" i="7"/>
  <c r="AR3149" i="7"/>
  <c r="AQ3149" i="7"/>
  <c r="AP3149" i="7"/>
  <c r="AO3149" i="7"/>
  <c r="AN3149" i="7"/>
  <c r="AM3149" i="7"/>
  <c r="AL3149" i="7"/>
  <c r="AK3149" i="7"/>
  <c r="AJ3149" i="7"/>
  <c r="AI3149" i="7"/>
  <c r="AX3148" i="7"/>
  <c r="AW3148" i="7"/>
  <c r="AV3148" i="7"/>
  <c r="AU3148" i="7"/>
  <c r="AT3148" i="7"/>
  <c r="AS3148" i="7"/>
  <c r="AR3148" i="7"/>
  <c r="AQ3148" i="7"/>
  <c r="AP3148" i="7"/>
  <c r="AO3148" i="7"/>
  <c r="AN3148" i="7"/>
  <c r="AM3148" i="7"/>
  <c r="AL3148" i="7"/>
  <c r="AK3148" i="7"/>
  <c r="AJ3148" i="7"/>
  <c r="AI3148" i="7"/>
  <c r="AX3147" i="7"/>
  <c r="AW3147" i="7"/>
  <c r="AV3147" i="7"/>
  <c r="AU3147" i="7"/>
  <c r="AT3147" i="7"/>
  <c r="AS3147" i="7"/>
  <c r="AR3147" i="7"/>
  <c r="AQ3147" i="7"/>
  <c r="AP3147" i="7"/>
  <c r="AO3147" i="7"/>
  <c r="AN3147" i="7"/>
  <c r="AM3147" i="7"/>
  <c r="AL3147" i="7"/>
  <c r="AK3147" i="7"/>
  <c r="AJ3147" i="7"/>
  <c r="AI3147" i="7"/>
  <c r="AX3146" i="7"/>
  <c r="AW3146" i="7"/>
  <c r="AV3146" i="7"/>
  <c r="AU3146" i="7"/>
  <c r="AT3146" i="7"/>
  <c r="AS3146" i="7"/>
  <c r="AR3146" i="7"/>
  <c r="AQ3146" i="7"/>
  <c r="AP3146" i="7"/>
  <c r="AO3146" i="7"/>
  <c r="AN3146" i="7"/>
  <c r="AM3146" i="7"/>
  <c r="AL3146" i="7"/>
  <c r="AK3146" i="7"/>
  <c r="AJ3146" i="7"/>
  <c r="AI3146" i="7"/>
  <c r="AX3145" i="7"/>
  <c r="AW3145" i="7"/>
  <c r="AV3145" i="7"/>
  <c r="AU3145" i="7"/>
  <c r="AT3145" i="7"/>
  <c r="AS3145" i="7"/>
  <c r="AR3145" i="7"/>
  <c r="AQ3145" i="7"/>
  <c r="AP3145" i="7"/>
  <c r="AO3145" i="7"/>
  <c r="AN3145" i="7"/>
  <c r="AM3145" i="7"/>
  <c r="AL3145" i="7"/>
  <c r="AK3145" i="7"/>
  <c r="AJ3145" i="7"/>
  <c r="AI3145" i="7"/>
  <c r="AX3144" i="7"/>
  <c r="AW3144" i="7"/>
  <c r="AV3144" i="7"/>
  <c r="AU3144" i="7"/>
  <c r="AT3144" i="7"/>
  <c r="AS3144" i="7"/>
  <c r="AR3144" i="7"/>
  <c r="AQ3144" i="7"/>
  <c r="AP3144" i="7"/>
  <c r="AO3144" i="7"/>
  <c r="AN3144" i="7"/>
  <c r="AM3144" i="7"/>
  <c r="AL3144" i="7"/>
  <c r="AK3144" i="7"/>
  <c r="AJ3144" i="7"/>
  <c r="AI3144" i="7"/>
  <c r="AX3143" i="7"/>
  <c r="AW3143" i="7"/>
  <c r="AV3143" i="7"/>
  <c r="AU3143" i="7"/>
  <c r="AT3143" i="7"/>
  <c r="AS3143" i="7"/>
  <c r="AR3143" i="7"/>
  <c r="AQ3143" i="7"/>
  <c r="AP3143" i="7"/>
  <c r="AO3143" i="7"/>
  <c r="AN3143" i="7"/>
  <c r="AM3143" i="7"/>
  <c r="AL3143" i="7"/>
  <c r="AK3143" i="7"/>
  <c r="AJ3143" i="7"/>
  <c r="AI3143" i="7"/>
  <c r="AX3142" i="7"/>
  <c r="AW3142" i="7"/>
  <c r="AV3142" i="7"/>
  <c r="AU3142" i="7"/>
  <c r="AT3142" i="7"/>
  <c r="AS3142" i="7"/>
  <c r="AR3142" i="7"/>
  <c r="AQ3142" i="7"/>
  <c r="AP3142" i="7"/>
  <c r="AO3142" i="7"/>
  <c r="AN3142" i="7"/>
  <c r="AM3142" i="7"/>
  <c r="AL3142" i="7"/>
  <c r="AK3142" i="7"/>
  <c r="AJ3142" i="7"/>
  <c r="AI3142" i="7"/>
  <c r="AX3141" i="7"/>
  <c r="AW3141" i="7"/>
  <c r="AV3141" i="7"/>
  <c r="AU3141" i="7"/>
  <c r="AT3141" i="7"/>
  <c r="AS3141" i="7"/>
  <c r="AR3141" i="7"/>
  <c r="AQ3141" i="7"/>
  <c r="AP3141" i="7"/>
  <c r="AO3141" i="7"/>
  <c r="AN3141" i="7"/>
  <c r="AM3141" i="7"/>
  <c r="AL3141" i="7"/>
  <c r="AK3141" i="7"/>
  <c r="AJ3141" i="7"/>
  <c r="AI3141" i="7"/>
  <c r="AX3140" i="7"/>
  <c r="AW3140" i="7"/>
  <c r="AV3140" i="7"/>
  <c r="AU3140" i="7"/>
  <c r="AT3140" i="7"/>
  <c r="AS3140" i="7"/>
  <c r="AR3140" i="7"/>
  <c r="AQ3140" i="7"/>
  <c r="AP3140" i="7"/>
  <c r="AO3140" i="7"/>
  <c r="AN3140" i="7"/>
  <c r="AM3140" i="7"/>
  <c r="AL3140" i="7"/>
  <c r="AK3140" i="7"/>
  <c r="AJ3140" i="7"/>
  <c r="AI3140" i="7"/>
  <c r="AX3139" i="7"/>
  <c r="AW3139" i="7"/>
  <c r="AV3139" i="7"/>
  <c r="AU3139" i="7"/>
  <c r="AT3139" i="7"/>
  <c r="AS3139" i="7"/>
  <c r="AR3139" i="7"/>
  <c r="AQ3139" i="7"/>
  <c r="AP3139" i="7"/>
  <c r="AO3139" i="7"/>
  <c r="AN3139" i="7"/>
  <c r="AM3139" i="7"/>
  <c r="AL3139" i="7"/>
  <c r="AK3139" i="7"/>
  <c r="AJ3139" i="7"/>
  <c r="AI3139" i="7"/>
  <c r="AX3138" i="7"/>
  <c r="AW3138" i="7"/>
  <c r="AV3138" i="7"/>
  <c r="AU3138" i="7"/>
  <c r="AT3138" i="7"/>
  <c r="AS3138" i="7"/>
  <c r="AR3138" i="7"/>
  <c r="AQ3138" i="7"/>
  <c r="AP3138" i="7"/>
  <c r="AO3138" i="7"/>
  <c r="AN3138" i="7"/>
  <c r="AM3138" i="7"/>
  <c r="AL3138" i="7"/>
  <c r="AK3138" i="7"/>
  <c r="AJ3138" i="7"/>
  <c r="AI3138" i="7"/>
  <c r="AX3137" i="7"/>
  <c r="AW3137" i="7"/>
  <c r="AV3137" i="7"/>
  <c r="AU3137" i="7"/>
  <c r="AT3137" i="7"/>
  <c r="AS3137" i="7"/>
  <c r="AR3137" i="7"/>
  <c r="AQ3137" i="7"/>
  <c r="AP3137" i="7"/>
  <c r="AO3137" i="7"/>
  <c r="AN3137" i="7"/>
  <c r="AM3137" i="7"/>
  <c r="AL3137" i="7"/>
  <c r="AK3137" i="7"/>
  <c r="AJ3137" i="7"/>
  <c r="AI3137" i="7"/>
  <c r="AX3136" i="7"/>
  <c r="AW3136" i="7"/>
  <c r="AV3136" i="7"/>
  <c r="AU3136" i="7"/>
  <c r="AT3136" i="7"/>
  <c r="AS3136" i="7"/>
  <c r="AR3136" i="7"/>
  <c r="AQ3136" i="7"/>
  <c r="AP3136" i="7"/>
  <c r="AO3136" i="7"/>
  <c r="AN3136" i="7"/>
  <c r="AM3136" i="7"/>
  <c r="AL3136" i="7"/>
  <c r="AK3136" i="7"/>
  <c r="AJ3136" i="7"/>
  <c r="AI3136" i="7"/>
  <c r="AX3135" i="7"/>
  <c r="AW3135" i="7"/>
  <c r="AV3135" i="7"/>
  <c r="AU3135" i="7"/>
  <c r="AT3135" i="7"/>
  <c r="AS3135" i="7"/>
  <c r="AR3135" i="7"/>
  <c r="AQ3135" i="7"/>
  <c r="AP3135" i="7"/>
  <c r="AO3135" i="7"/>
  <c r="AN3135" i="7"/>
  <c r="AM3135" i="7"/>
  <c r="AL3135" i="7"/>
  <c r="AK3135" i="7"/>
  <c r="AJ3135" i="7"/>
  <c r="AI3135" i="7"/>
  <c r="AX3134" i="7"/>
  <c r="AW3134" i="7"/>
  <c r="AV3134" i="7"/>
  <c r="AU3134" i="7"/>
  <c r="AT3134" i="7"/>
  <c r="AS3134" i="7"/>
  <c r="AR3134" i="7"/>
  <c r="AQ3134" i="7"/>
  <c r="AP3134" i="7"/>
  <c r="AO3134" i="7"/>
  <c r="AN3134" i="7"/>
  <c r="AM3134" i="7"/>
  <c r="AL3134" i="7"/>
  <c r="AK3134" i="7"/>
  <c r="AJ3134" i="7"/>
  <c r="AI3134" i="7"/>
  <c r="AX3133" i="7"/>
  <c r="AW3133" i="7"/>
  <c r="AV3133" i="7"/>
  <c r="AU3133" i="7"/>
  <c r="AT3133" i="7"/>
  <c r="AS3133" i="7"/>
  <c r="AR3133" i="7"/>
  <c r="AQ3133" i="7"/>
  <c r="AP3133" i="7"/>
  <c r="AO3133" i="7"/>
  <c r="AN3133" i="7"/>
  <c r="AM3133" i="7"/>
  <c r="AL3133" i="7"/>
  <c r="AK3133" i="7"/>
  <c r="AJ3133" i="7"/>
  <c r="AI3133" i="7"/>
  <c r="AX3132" i="7"/>
  <c r="AW3132" i="7"/>
  <c r="AV3132" i="7"/>
  <c r="AU3132" i="7"/>
  <c r="AT3132" i="7"/>
  <c r="AS3132" i="7"/>
  <c r="AR3132" i="7"/>
  <c r="AQ3132" i="7"/>
  <c r="AP3132" i="7"/>
  <c r="AO3132" i="7"/>
  <c r="AN3132" i="7"/>
  <c r="AM3132" i="7"/>
  <c r="AL3132" i="7"/>
  <c r="AK3132" i="7"/>
  <c r="AJ3132" i="7"/>
  <c r="AI3132" i="7"/>
  <c r="AX3131" i="7"/>
  <c r="AW3131" i="7"/>
  <c r="AV3131" i="7"/>
  <c r="AU3131" i="7"/>
  <c r="AT3131" i="7"/>
  <c r="AS3131" i="7"/>
  <c r="AR3131" i="7"/>
  <c r="AQ3131" i="7"/>
  <c r="AP3131" i="7"/>
  <c r="AO3131" i="7"/>
  <c r="AN3131" i="7"/>
  <c r="AM3131" i="7"/>
  <c r="AL3131" i="7"/>
  <c r="AK3131" i="7"/>
  <c r="AJ3131" i="7"/>
  <c r="AI3131" i="7"/>
  <c r="AX3130" i="7"/>
  <c r="AW3130" i="7"/>
  <c r="AV3130" i="7"/>
  <c r="AU3130" i="7"/>
  <c r="AT3130" i="7"/>
  <c r="AS3130" i="7"/>
  <c r="AR3130" i="7"/>
  <c r="AQ3130" i="7"/>
  <c r="AP3130" i="7"/>
  <c r="AO3130" i="7"/>
  <c r="AN3130" i="7"/>
  <c r="AM3130" i="7"/>
  <c r="AL3130" i="7"/>
  <c r="AK3130" i="7"/>
  <c r="AJ3130" i="7"/>
  <c r="AI3130" i="7"/>
  <c r="AX3129" i="7"/>
  <c r="AW3129" i="7"/>
  <c r="AV3129" i="7"/>
  <c r="AU3129" i="7"/>
  <c r="AT3129" i="7"/>
  <c r="AS3129" i="7"/>
  <c r="AR3129" i="7"/>
  <c r="AQ3129" i="7"/>
  <c r="AP3129" i="7"/>
  <c r="AO3129" i="7"/>
  <c r="AN3129" i="7"/>
  <c r="AM3129" i="7"/>
  <c r="AL3129" i="7"/>
  <c r="AK3129" i="7"/>
  <c r="AJ3129" i="7"/>
  <c r="AI3129" i="7"/>
  <c r="AX3128" i="7"/>
  <c r="AW3128" i="7"/>
  <c r="AV3128" i="7"/>
  <c r="AU3128" i="7"/>
  <c r="AT3128" i="7"/>
  <c r="AS3128" i="7"/>
  <c r="AR3128" i="7"/>
  <c r="AQ3128" i="7"/>
  <c r="AP3128" i="7"/>
  <c r="AO3128" i="7"/>
  <c r="AN3128" i="7"/>
  <c r="AM3128" i="7"/>
  <c r="AL3128" i="7"/>
  <c r="AK3128" i="7"/>
  <c r="AJ3128" i="7"/>
  <c r="AI3128" i="7"/>
  <c r="AX3127" i="7"/>
  <c r="AW3127" i="7"/>
  <c r="AV3127" i="7"/>
  <c r="AU3127" i="7"/>
  <c r="AT3127" i="7"/>
  <c r="AS3127" i="7"/>
  <c r="AR3127" i="7"/>
  <c r="AQ3127" i="7"/>
  <c r="AP3127" i="7"/>
  <c r="AO3127" i="7"/>
  <c r="AN3127" i="7"/>
  <c r="AM3127" i="7"/>
  <c r="AL3127" i="7"/>
  <c r="AK3127" i="7"/>
  <c r="AJ3127" i="7"/>
  <c r="AI3127" i="7"/>
  <c r="AX3126" i="7"/>
  <c r="AW3126" i="7"/>
  <c r="AV3126" i="7"/>
  <c r="AU3126" i="7"/>
  <c r="AT3126" i="7"/>
  <c r="AS3126" i="7"/>
  <c r="AR3126" i="7"/>
  <c r="AQ3126" i="7"/>
  <c r="AP3126" i="7"/>
  <c r="AO3126" i="7"/>
  <c r="AN3126" i="7"/>
  <c r="AM3126" i="7"/>
  <c r="AL3126" i="7"/>
  <c r="AK3126" i="7"/>
  <c r="AJ3126" i="7"/>
  <c r="AI3126" i="7"/>
  <c r="AX3125" i="7"/>
  <c r="AW3125" i="7"/>
  <c r="AV3125" i="7"/>
  <c r="AU3125" i="7"/>
  <c r="AT3125" i="7"/>
  <c r="AS3125" i="7"/>
  <c r="AR3125" i="7"/>
  <c r="AQ3125" i="7"/>
  <c r="AP3125" i="7"/>
  <c r="AO3125" i="7"/>
  <c r="AN3125" i="7"/>
  <c r="AM3125" i="7"/>
  <c r="AL3125" i="7"/>
  <c r="AK3125" i="7"/>
  <c r="AJ3125" i="7"/>
  <c r="AI3125" i="7"/>
  <c r="AX3124" i="7"/>
  <c r="AW3124" i="7"/>
  <c r="AV3124" i="7"/>
  <c r="AU3124" i="7"/>
  <c r="AT3124" i="7"/>
  <c r="AS3124" i="7"/>
  <c r="AR3124" i="7"/>
  <c r="AQ3124" i="7"/>
  <c r="AP3124" i="7"/>
  <c r="AO3124" i="7"/>
  <c r="AN3124" i="7"/>
  <c r="AM3124" i="7"/>
  <c r="AL3124" i="7"/>
  <c r="AK3124" i="7"/>
  <c r="AJ3124" i="7"/>
  <c r="AI3124" i="7"/>
  <c r="AX3123" i="7"/>
  <c r="AW3123" i="7"/>
  <c r="AV3123" i="7"/>
  <c r="AU3123" i="7"/>
  <c r="AT3123" i="7"/>
  <c r="AS3123" i="7"/>
  <c r="AR3123" i="7"/>
  <c r="AQ3123" i="7"/>
  <c r="AP3123" i="7"/>
  <c r="AO3123" i="7"/>
  <c r="AN3123" i="7"/>
  <c r="AM3123" i="7"/>
  <c r="AL3123" i="7"/>
  <c r="AK3123" i="7"/>
  <c r="AJ3123" i="7"/>
  <c r="AI3123" i="7"/>
  <c r="AX3122" i="7"/>
  <c r="AW3122" i="7"/>
  <c r="AV3122" i="7"/>
  <c r="AU3122" i="7"/>
  <c r="AT3122" i="7"/>
  <c r="AS3122" i="7"/>
  <c r="AR3122" i="7"/>
  <c r="AQ3122" i="7"/>
  <c r="AP3122" i="7"/>
  <c r="AO3122" i="7"/>
  <c r="AN3122" i="7"/>
  <c r="AM3122" i="7"/>
  <c r="AL3122" i="7"/>
  <c r="AK3122" i="7"/>
  <c r="AJ3122" i="7"/>
  <c r="AI3122" i="7"/>
  <c r="AX3121" i="7"/>
  <c r="AW3121" i="7"/>
  <c r="AV3121" i="7"/>
  <c r="AU3121" i="7"/>
  <c r="AT3121" i="7"/>
  <c r="AS3121" i="7"/>
  <c r="AR3121" i="7"/>
  <c r="AQ3121" i="7"/>
  <c r="AP3121" i="7"/>
  <c r="AO3121" i="7"/>
  <c r="AN3121" i="7"/>
  <c r="AM3121" i="7"/>
  <c r="AL3121" i="7"/>
  <c r="AK3121" i="7"/>
  <c r="AJ3121" i="7"/>
  <c r="AI3121" i="7"/>
  <c r="AX3120" i="7"/>
  <c r="AW3120" i="7"/>
  <c r="AV3120" i="7"/>
  <c r="AU3120" i="7"/>
  <c r="AT3120" i="7"/>
  <c r="AS3120" i="7"/>
  <c r="AR3120" i="7"/>
  <c r="AQ3120" i="7"/>
  <c r="AP3120" i="7"/>
  <c r="AO3120" i="7"/>
  <c r="AN3120" i="7"/>
  <c r="AM3120" i="7"/>
  <c r="AL3120" i="7"/>
  <c r="AK3120" i="7"/>
  <c r="AJ3120" i="7"/>
  <c r="AI3120" i="7"/>
  <c r="AX3119" i="7"/>
  <c r="AW3119" i="7"/>
  <c r="AV3119" i="7"/>
  <c r="AU3119" i="7"/>
  <c r="AT3119" i="7"/>
  <c r="AS3119" i="7"/>
  <c r="AR3119" i="7"/>
  <c r="AQ3119" i="7"/>
  <c r="AP3119" i="7"/>
  <c r="AO3119" i="7"/>
  <c r="AN3119" i="7"/>
  <c r="AM3119" i="7"/>
  <c r="AL3119" i="7"/>
  <c r="AK3119" i="7"/>
  <c r="AJ3119" i="7"/>
  <c r="AI3119" i="7"/>
  <c r="AX3118" i="7"/>
  <c r="AW3118" i="7"/>
  <c r="AV3118" i="7"/>
  <c r="AU3118" i="7"/>
  <c r="AT3118" i="7"/>
  <c r="AS3118" i="7"/>
  <c r="AR3118" i="7"/>
  <c r="AQ3118" i="7"/>
  <c r="AP3118" i="7"/>
  <c r="AO3118" i="7"/>
  <c r="AN3118" i="7"/>
  <c r="AM3118" i="7"/>
  <c r="AL3118" i="7"/>
  <c r="AK3118" i="7"/>
  <c r="AJ3118" i="7"/>
  <c r="AI3118" i="7"/>
  <c r="AX3117" i="7"/>
  <c r="AW3117" i="7"/>
  <c r="AV3117" i="7"/>
  <c r="AU3117" i="7"/>
  <c r="AT3117" i="7"/>
  <c r="AS3117" i="7"/>
  <c r="AR3117" i="7"/>
  <c r="AQ3117" i="7"/>
  <c r="AP3117" i="7"/>
  <c r="AO3117" i="7"/>
  <c r="AN3117" i="7"/>
  <c r="AM3117" i="7"/>
  <c r="AL3117" i="7"/>
  <c r="AK3117" i="7"/>
  <c r="AJ3117" i="7"/>
  <c r="AI3117" i="7"/>
  <c r="AX3116" i="7"/>
  <c r="AW3116" i="7"/>
  <c r="AV3116" i="7"/>
  <c r="AU3116" i="7"/>
  <c r="AT3116" i="7"/>
  <c r="AS3116" i="7"/>
  <c r="AR3116" i="7"/>
  <c r="AQ3116" i="7"/>
  <c r="AP3116" i="7"/>
  <c r="AO3116" i="7"/>
  <c r="AN3116" i="7"/>
  <c r="AM3116" i="7"/>
  <c r="AL3116" i="7"/>
  <c r="AK3116" i="7"/>
  <c r="AJ3116" i="7"/>
  <c r="AI3116" i="7"/>
  <c r="AX3115" i="7"/>
  <c r="AW3115" i="7"/>
  <c r="AV3115" i="7"/>
  <c r="AU3115" i="7"/>
  <c r="AT3115" i="7"/>
  <c r="AS3115" i="7"/>
  <c r="AR3115" i="7"/>
  <c r="AQ3115" i="7"/>
  <c r="AP3115" i="7"/>
  <c r="AO3115" i="7"/>
  <c r="AN3115" i="7"/>
  <c r="AM3115" i="7"/>
  <c r="AL3115" i="7"/>
  <c r="AK3115" i="7"/>
  <c r="AJ3115" i="7"/>
  <c r="AI3115" i="7"/>
  <c r="AX3114" i="7"/>
  <c r="AW3114" i="7"/>
  <c r="AV3114" i="7"/>
  <c r="AU3114" i="7"/>
  <c r="AT3114" i="7"/>
  <c r="AS3114" i="7"/>
  <c r="AR3114" i="7"/>
  <c r="AQ3114" i="7"/>
  <c r="AP3114" i="7"/>
  <c r="AO3114" i="7"/>
  <c r="AN3114" i="7"/>
  <c r="AM3114" i="7"/>
  <c r="AL3114" i="7"/>
  <c r="AK3114" i="7"/>
  <c r="AJ3114" i="7"/>
  <c r="AI3114" i="7"/>
  <c r="AX3113" i="7"/>
  <c r="AW3113" i="7"/>
  <c r="AV3113" i="7"/>
  <c r="AU3113" i="7"/>
  <c r="AT3113" i="7"/>
  <c r="AS3113" i="7"/>
  <c r="AR3113" i="7"/>
  <c r="AQ3113" i="7"/>
  <c r="AP3113" i="7"/>
  <c r="AO3113" i="7"/>
  <c r="AN3113" i="7"/>
  <c r="AM3113" i="7"/>
  <c r="AL3113" i="7"/>
  <c r="AK3113" i="7"/>
  <c r="AJ3113" i="7"/>
  <c r="AI3113" i="7"/>
  <c r="AX3112" i="7"/>
  <c r="AW3112" i="7"/>
  <c r="AV3112" i="7"/>
  <c r="AU3112" i="7"/>
  <c r="AT3112" i="7"/>
  <c r="AS3112" i="7"/>
  <c r="AR3112" i="7"/>
  <c r="AQ3112" i="7"/>
  <c r="AP3112" i="7"/>
  <c r="AO3112" i="7"/>
  <c r="AN3112" i="7"/>
  <c r="AM3112" i="7"/>
  <c r="AL3112" i="7"/>
  <c r="AK3112" i="7"/>
  <c r="AJ3112" i="7"/>
  <c r="AI3112" i="7"/>
  <c r="AX3111" i="7"/>
  <c r="AW3111" i="7"/>
  <c r="AV3111" i="7"/>
  <c r="AU3111" i="7"/>
  <c r="AT3111" i="7"/>
  <c r="AS3111" i="7"/>
  <c r="AR3111" i="7"/>
  <c r="AQ3111" i="7"/>
  <c r="AP3111" i="7"/>
  <c r="AO3111" i="7"/>
  <c r="AN3111" i="7"/>
  <c r="AM3111" i="7"/>
  <c r="AL3111" i="7"/>
  <c r="AK3111" i="7"/>
  <c r="AJ3111" i="7"/>
  <c r="AI3111" i="7"/>
  <c r="AX3110" i="7"/>
  <c r="AW3110" i="7"/>
  <c r="AV3110" i="7"/>
  <c r="AU3110" i="7"/>
  <c r="AT3110" i="7"/>
  <c r="AS3110" i="7"/>
  <c r="AR3110" i="7"/>
  <c r="AQ3110" i="7"/>
  <c r="AP3110" i="7"/>
  <c r="AO3110" i="7"/>
  <c r="AN3110" i="7"/>
  <c r="AM3110" i="7"/>
  <c r="AL3110" i="7"/>
  <c r="AK3110" i="7"/>
  <c r="AJ3110" i="7"/>
  <c r="AI3110" i="7"/>
  <c r="AX3109" i="7"/>
  <c r="AW3109" i="7"/>
  <c r="AV3109" i="7"/>
  <c r="AU3109" i="7"/>
  <c r="AT3109" i="7"/>
  <c r="AS3109" i="7"/>
  <c r="AR3109" i="7"/>
  <c r="AQ3109" i="7"/>
  <c r="AP3109" i="7"/>
  <c r="AO3109" i="7"/>
  <c r="AN3109" i="7"/>
  <c r="AM3109" i="7"/>
  <c r="AL3109" i="7"/>
  <c r="AK3109" i="7"/>
  <c r="AJ3109" i="7"/>
  <c r="AI3109" i="7"/>
  <c r="AX3108" i="7"/>
  <c r="AW3108" i="7"/>
  <c r="AV3108" i="7"/>
  <c r="AU3108" i="7"/>
  <c r="AT3108" i="7"/>
  <c r="AS3108" i="7"/>
  <c r="AR3108" i="7"/>
  <c r="AQ3108" i="7"/>
  <c r="AP3108" i="7"/>
  <c r="AO3108" i="7"/>
  <c r="AN3108" i="7"/>
  <c r="AM3108" i="7"/>
  <c r="AL3108" i="7"/>
  <c r="AK3108" i="7"/>
  <c r="AJ3108" i="7"/>
  <c r="AI3108" i="7"/>
  <c r="AX3107" i="7"/>
  <c r="AW3107" i="7"/>
  <c r="AV3107" i="7"/>
  <c r="AU3107" i="7"/>
  <c r="AT3107" i="7"/>
  <c r="AS3107" i="7"/>
  <c r="AR3107" i="7"/>
  <c r="AQ3107" i="7"/>
  <c r="AP3107" i="7"/>
  <c r="AO3107" i="7"/>
  <c r="AN3107" i="7"/>
  <c r="AM3107" i="7"/>
  <c r="AL3107" i="7"/>
  <c r="AK3107" i="7"/>
  <c r="AJ3107" i="7"/>
  <c r="AI3107" i="7"/>
  <c r="AX3106" i="7"/>
  <c r="AW3106" i="7"/>
  <c r="AV3106" i="7"/>
  <c r="AU3106" i="7"/>
  <c r="AT3106" i="7"/>
  <c r="AS3106" i="7"/>
  <c r="AR3106" i="7"/>
  <c r="AQ3106" i="7"/>
  <c r="AP3106" i="7"/>
  <c r="AO3106" i="7"/>
  <c r="AN3106" i="7"/>
  <c r="AM3106" i="7"/>
  <c r="AL3106" i="7"/>
  <c r="AK3106" i="7"/>
  <c r="AJ3106" i="7"/>
  <c r="AI3106" i="7"/>
  <c r="AX3105" i="7"/>
  <c r="AW3105" i="7"/>
  <c r="AV3105" i="7"/>
  <c r="AU3105" i="7"/>
  <c r="AT3105" i="7"/>
  <c r="AS3105" i="7"/>
  <c r="AR3105" i="7"/>
  <c r="AQ3105" i="7"/>
  <c r="AP3105" i="7"/>
  <c r="AO3105" i="7"/>
  <c r="AN3105" i="7"/>
  <c r="AM3105" i="7"/>
  <c r="AL3105" i="7"/>
  <c r="AK3105" i="7"/>
  <c r="AJ3105" i="7"/>
  <c r="AI3105" i="7"/>
  <c r="AX3104" i="7"/>
  <c r="AW3104" i="7"/>
  <c r="AV3104" i="7"/>
  <c r="AU3104" i="7"/>
  <c r="AT3104" i="7"/>
  <c r="AS3104" i="7"/>
  <c r="AR3104" i="7"/>
  <c r="AQ3104" i="7"/>
  <c r="AP3104" i="7"/>
  <c r="AO3104" i="7"/>
  <c r="AN3104" i="7"/>
  <c r="AM3104" i="7"/>
  <c r="AL3104" i="7"/>
  <c r="AK3104" i="7"/>
  <c r="AJ3104" i="7"/>
  <c r="AI3104" i="7"/>
  <c r="AX3103" i="7"/>
  <c r="AW3103" i="7"/>
  <c r="AV3103" i="7"/>
  <c r="AU3103" i="7"/>
  <c r="AT3103" i="7"/>
  <c r="AS3103" i="7"/>
  <c r="AR3103" i="7"/>
  <c r="AQ3103" i="7"/>
  <c r="AP3103" i="7"/>
  <c r="AO3103" i="7"/>
  <c r="AN3103" i="7"/>
  <c r="AM3103" i="7"/>
  <c r="AL3103" i="7"/>
  <c r="AK3103" i="7"/>
  <c r="AJ3103" i="7"/>
  <c r="AI3103" i="7"/>
  <c r="AX3102" i="7"/>
  <c r="AW3102" i="7"/>
  <c r="AV3102" i="7"/>
  <c r="AU3102" i="7"/>
  <c r="AT3102" i="7"/>
  <c r="AS3102" i="7"/>
  <c r="AR3102" i="7"/>
  <c r="AQ3102" i="7"/>
  <c r="AP3102" i="7"/>
  <c r="AO3102" i="7"/>
  <c r="AN3102" i="7"/>
  <c r="AM3102" i="7"/>
  <c r="AL3102" i="7"/>
  <c r="AK3102" i="7"/>
  <c r="AJ3102" i="7"/>
  <c r="AI3102" i="7"/>
  <c r="AX3101" i="7"/>
  <c r="AW3101" i="7"/>
  <c r="AV3101" i="7"/>
  <c r="AU3101" i="7"/>
  <c r="AT3101" i="7"/>
  <c r="AS3101" i="7"/>
  <c r="AR3101" i="7"/>
  <c r="AQ3101" i="7"/>
  <c r="AP3101" i="7"/>
  <c r="AO3101" i="7"/>
  <c r="AN3101" i="7"/>
  <c r="AM3101" i="7"/>
  <c r="AL3101" i="7"/>
  <c r="AK3101" i="7"/>
  <c r="AJ3101" i="7"/>
  <c r="AI3101" i="7"/>
  <c r="AX3100" i="7"/>
  <c r="AW3100" i="7"/>
  <c r="AV3100" i="7"/>
  <c r="AU3100" i="7"/>
  <c r="AT3100" i="7"/>
  <c r="AS3100" i="7"/>
  <c r="AR3100" i="7"/>
  <c r="AQ3100" i="7"/>
  <c r="AP3100" i="7"/>
  <c r="AO3100" i="7"/>
  <c r="AN3100" i="7"/>
  <c r="AM3100" i="7"/>
  <c r="AL3100" i="7"/>
  <c r="AK3100" i="7"/>
  <c r="AJ3100" i="7"/>
  <c r="AI3100" i="7"/>
  <c r="AX3099" i="7"/>
  <c r="AW3099" i="7"/>
  <c r="AV3099" i="7"/>
  <c r="AU3099" i="7"/>
  <c r="AT3099" i="7"/>
  <c r="AS3099" i="7"/>
  <c r="AR3099" i="7"/>
  <c r="AQ3099" i="7"/>
  <c r="AP3099" i="7"/>
  <c r="AO3099" i="7"/>
  <c r="AN3099" i="7"/>
  <c r="AM3099" i="7"/>
  <c r="AL3099" i="7"/>
  <c r="AK3099" i="7"/>
  <c r="AJ3099" i="7"/>
  <c r="AI3099" i="7"/>
  <c r="AX3098" i="7"/>
  <c r="AW3098" i="7"/>
  <c r="AV3098" i="7"/>
  <c r="AU3098" i="7"/>
  <c r="AT3098" i="7"/>
  <c r="AS3098" i="7"/>
  <c r="AR3098" i="7"/>
  <c r="AQ3098" i="7"/>
  <c r="AP3098" i="7"/>
  <c r="AO3098" i="7"/>
  <c r="AN3098" i="7"/>
  <c r="AM3098" i="7"/>
  <c r="AL3098" i="7"/>
  <c r="AK3098" i="7"/>
  <c r="AJ3098" i="7"/>
  <c r="AI3098" i="7"/>
  <c r="AX3097" i="7"/>
  <c r="AW3097" i="7"/>
  <c r="AV3097" i="7"/>
  <c r="AU3097" i="7"/>
  <c r="AT3097" i="7"/>
  <c r="AS3097" i="7"/>
  <c r="AR3097" i="7"/>
  <c r="AQ3097" i="7"/>
  <c r="AP3097" i="7"/>
  <c r="AO3097" i="7"/>
  <c r="AN3097" i="7"/>
  <c r="AM3097" i="7"/>
  <c r="AL3097" i="7"/>
  <c r="AK3097" i="7"/>
  <c r="AJ3097" i="7"/>
  <c r="AI3097" i="7"/>
  <c r="AX3096" i="7"/>
  <c r="AW3096" i="7"/>
  <c r="AV3096" i="7"/>
  <c r="AU3096" i="7"/>
  <c r="AT3096" i="7"/>
  <c r="AS3096" i="7"/>
  <c r="AR3096" i="7"/>
  <c r="AQ3096" i="7"/>
  <c r="AP3096" i="7"/>
  <c r="AO3096" i="7"/>
  <c r="AN3096" i="7"/>
  <c r="AM3096" i="7"/>
  <c r="AL3096" i="7"/>
  <c r="AK3096" i="7"/>
  <c r="AJ3096" i="7"/>
  <c r="AI3096" i="7"/>
  <c r="AX3095" i="7"/>
  <c r="AW3095" i="7"/>
  <c r="AV3095" i="7"/>
  <c r="AU3095" i="7"/>
  <c r="AT3095" i="7"/>
  <c r="AS3095" i="7"/>
  <c r="AR3095" i="7"/>
  <c r="AQ3095" i="7"/>
  <c r="AP3095" i="7"/>
  <c r="AO3095" i="7"/>
  <c r="AN3095" i="7"/>
  <c r="AM3095" i="7"/>
  <c r="AL3095" i="7"/>
  <c r="AK3095" i="7"/>
  <c r="AJ3095" i="7"/>
  <c r="AI3095" i="7"/>
  <c r="AX3094" i="7"/>
  <c r="AW3094" i="7"/>
  <c r="AV3094" i="7"/>
  <c r="AU3094" i="7"/>
  <c r="AT3094" i="7"/>
  <c r="AS3094" i="7"/>
  <c r="AR3094" i="7"/>
  <c r="AQ3094" i="7"/>
  <c r="AP3094" i="7"/>
  <c r="AO3094" i="7"/>
  <c r="AN3094" i="7"/>
  <c r="AM3094" i="7"/>
  <c r="AL3094" i="7"/>
  <c r="AK3094" i="7"/>
  <c r="AJ3094" i="7"/>
  <c r="AI3094" i="7"/>
  <c r="AX3093" i="7"/>
  <c r="AW3093" i="7"/>
  <c r="AV3093" i="7"/>
  <c r="AU3093" i="7"/>
  <c r="AT3093" i="7"/>
  <c r="AS3093" i="7"/>
  <c r="AR3093" i="7"/>
  <c r="AQ3093" i="7"/>
  <c r="AP3093" i="7"/>
  <c r="AO3093" i="7"/>
  <c r="AN3093" i="7"/>
  <c r="AM3093" i="7"/>
  <c r="AL3093" i="7"/>
  <c r="AK3093" i="7"/>
  <c r="AJ3093" i="7"/>
  <c r="AI3093" i="7"/>
  <c r="AX3092" i="7"/>
  <c r="AW3092" i="7"/>
  <c r="AV3092" i="7"/>
  <c r="AU3092" i="7"/>
  <c r="AT3092" i="7"/>
  <c r="AS3092" i="7"/>
  <c r="AR3092" i="7"/>
  <c r="AQ3092" i="7"/>
  <c r="AP3092" i="7"/>
  <c r="AO3092" i="7"/>
  <c r="AN3092" i="7"/>
  <c r="AM3092" i="7"/>
  <c r="AL3092" i="7"/>
  <c r="AK3092" i="7"/>
  <c r="AJ3092" i="7"/>
  <c r="AI3092" i="7"/>
  <c r="AX3091" i="7"/>
  <c r="AW3091" i="7"/>
  <c r="AV3091" i="7"/>
  <c r="AU3091" i="7"/>
  <c r="AT3091" i="7"/>
  <c r="AS3091" i="7"/>
  <c r="AR3091" i="7"/>
  <c r="AQ3091" i="7"/>
  <c r="AP3091" i="7"/>
  <c r="AO3091" i="7"/>
  <c r="AN3091" i="7"/>
  <c r="AM3091" i="7"/>
  <c r="AL3091" i="7"/>
  <c r="AK3091" i="7"/>
  <c r="AJ3091" i="7"/>
  <c r="AI3091" i="7"/>
  <c r="AX3090" i="7"/>
  <c r="AW3090" i="7"/>
  <c r="AV3090" i="7"/>
  <c r="AU3090" i="7"/>
  <c r="AT3090" i="7"/>
  <c r="AS3090" i="7"/>
  <c r="AR3090" i="7"/>
  <c r="AQ3090" i="7"/>
  <c r="AP3090" i="7"/>
  <c r="AO3090" i="7"/>
  <c r="AN3090" i="7"/>
  <c r="AM3090" i="7"/>
  <c r="AL3090" i="7"/>
  <c r="AK3090" i="7"/>
  <c r="AJ3090" i="7"/>
  <c r="AI3090" i="7"/>
  <c r="AX3089" i="7"/>
  <c r="AW3089" i="7"/>
  <c r="AV3089" i="7"/>
  <c r="AU3089" i="7"/>
  <c r="AT3089" i="7"/>
  <c r="AS3089" i="7"/>
  <c r="AR3089" i="7"/>
  <c r="AQ3089" i="7"/>
  <c r="AP3089" i="7"/>
  <c r="AO3089" i="7"/>
  <c r="AN3089" i="7"/>
  <c r="AM3089" i="7"/>
  <c r="AL3089" i="7"/>
  <c r="AK3089" i="7"/>
  <c r="AJ3089" i="7"/>
  <c r="AI3089" i="7"/>
  <c r="AX3088" i="7"/>
  <c r="AW3088" i="7"/>
  <c r="AV3088" i="7"/>
  <c r="AU3088" i="7"/>
  <c r="AT3088" i="7"/>
  <c r="AS3088" i="7"/>
  <c r="AR3088" i="7"/>
  <c r="AQ3088" i="7"/>
  <c r="AP3088" i="7"/>
  <c r="AO3088" i="7"/>
  <c r="AN3088" i="7"/>
  <c r="AM3088" i="7"/>
  <c r="AL3088" i="7"/>
  <c r="AK3088" i="7"/>
  <c r="AJ3088" i="7"/>
  <c r="AI3088" i="7"/>
  <c r="AX3087" i="7"/>
  <c r="AW3087" i="7"/>
  <c r="AV3087" i="7"/>
  <c r="AU3087" i="7"/>
  <c r="AT3087" i="7"/>
  <c r="AS3087" i="7"/>
  <c r="AR3087" i="7"/>
  <c r="AQ3087" i="7"/>
  <c r="AP3087" i="7"/>
  <c r="AO3087" i="7"/>
  <c r="AN3087" i="7"/>
  <c r="AM3087" i="7"/>
  <c r="AL3087" i="7"/>
  <c r="AK3087" i="7"/>
  <c r="AJ3087" i="7"/>
  <c r="AI3087" i="7"/>
  <c r="AX3086" i="7"/>
  <c r="AW3086" i="7"/>
  <c r="AV3086" i="7"/>
  <c r="AU3086" i="7"/>
  <c r="AT3086" i="7"/>
  <c r="AS3086" i="7"/>
  <c r="AR3086" i="7"/>
  <c r="AQ3086" i="7"/>
  <c r="AP3086" i="7"/>
  <c r="AO3086" i="7"/>
  <c r="AN3086" i="7"/>
  <c r="AM3086" i="7"/>
  <c r="AL3086" i="7"/>
  <c r="AK3086" i="7"/>
  <c r="AJ3086" i="7"/>
  <c r="AI3086" i="7"/>
  <c r="AX3085" i="7"/>
  <c r="AW3085" i="7"/>
  <c r="AV3085" i="7"/>
  <c r="AU3085" i="7"/>
  <c r="AT3085" i="7"/>
  <c r="AS3085" i="7"/>
  <c r="AR3085" i="7"/>
  <c r="AQ3085" i="7"/>
  <c r="AP3085" i="7"/>
  <c r="AO3085" i="7"/>
  <c r="AN3085" i="7"/>
  <c r="AM3085" i="7"/>
  <c r="AL3085" i="7"/>
  <c r="AK3085" i="7"/>
  <c r="AJ3085" i="7"/>
  <c r="AI3085" i="7"/>
  <c r="AX3084" i="7"/>
  <c r="AW3084" i="7"/>
  <c r="AV3084" i="7"/>
  <c r="AU3084" i="7"/>
  <c r="AT3084" i="7"/>
  <c r="AS3084" i="7"/>
  <c r="AR3084" i="7"/>
  <c r="AQ3084" i="7"/>
  <c r="AP3084" i="7"/>
  <c r="AO3084" i="7"/>
  <c r="AN3084" i="7"/>
  <c r="AM3084" i="7"/>
  <c r="AL3084" i="7"/>
  <c r="AK3084" i="7"/>
  <c r="AJ3084" i="7"/>
  <c r="AI3084" i="7"/>
  <c r="AX3083" i="7"/>
  <c r="AW3083" i="7"/>
  <c r="AV3083" i="7"/>
  <c r="AU3083" i="7"/>
  <c r="AT3083" i="7"/>
  <c r="AS3083" i="7"/>
  <c r="AR3083" i="7"/>
  <c r="AQ3083" i="7"/>
  <c r="AP3083" i="7"/>
  <c r="AO3083" i="7"/>
  <c r="AN3083" i="7"/>
  <c r="AM3083" i="7"/>
  <c r="AL3083" i="7"/>
  <c r="AK3083" i="7"/>
  <c r="AJ3083" i="7"/>
  <c r="AI3083" i="7"/>
  <c r="AX3082" i="7"/>
  <c r="AW3082" i="7"/>
  <c r="AV3082" i="7"/>
  <c r="AU3082" i="7"/>
  <c r="AT3082" i="7"/>
  <c r="AS3082" i="7"/>
  <c r="AR3082" i="7"/>
  <c r="AQ3082" i="7"/>
  <c r="AP3082" i="7"/>
  <c r="AO3082" i="7"/>
  <c r="AN3082" i="7"/>
  <c r="AM3082" i="7"/>
  <c r="AL3082" i="7"/>
  <c r="AK3082" i="7"/>
  <c r="AJ3082" i="7"/>
  <c r="AI3082" i="7"/>
  <c r="AX3081" i="7"/>
  <c r="AW3081" i="7"/>
  <c r="AV3081" i="7"/>
  <c r="AU3081" i="7"/>
  <c r="AT3081" i="7"/>
  <c r="AS3081" i="7"/>
  <c r="AR3081" i="7"/>
  <c r="AQ3081" i="7"/>
  <c r="AP3081" i="7"/>
  <c r="AO3081" i="7"/>
  <c r="AN3081" i="7"/>
  <c r="AM3081" i="7"/>
  <c r="AL3081" i="7"/>
  <c r="AK3081" i="7"/>
  <c r="AJ3081" i="7"/>
  <c r="AI3081" i="7"/>
  <c r="AX3080" i="7"/>
  <c r="AW3080" i="7"/>
  <c r="AV3080" i="7"/>
  <c r="AU3080" i="7"/>
  <c r="AT3080" i="7"/>
  <c r="AS3080" i="7"/>
  <c r="AR3080" i="7"/>
  <c r="AQ3080" i="7"/>
  <c r="AP3080" i="7"/>
  <c r="AO3080" i="7"/>
  <c r="AN3080" i="7"/>
  <c r="AM3080" i="7"/>
  <c r="AL3080" i="7"/>
  <c r="AK3080" i="7"/>
  <c r="AJ3080" i="7"/>
  <c r="AI3080" i="7"/>
  <c r="AX3079" i="7"/>
  <c r="AW3079" i="7"/>
  <c r="AV3079" i="7"/>
  <c r="AU3079" i="7"/>
  <c r="AT3079" i="7"/>
  <c r="AS3079" i="7"/>
  <c r="AR3079" i="7"/>
  <c r="AQ3079" i="7"/>
  <c r="AP3079" i="7"/>
  <c r="AO3079" i="7"/>
  <c r="AN3079" i="7"/>
  <c r="AM3079" i="7"/>
  <c r="AL3079" i="7"/>
  <c r="AK3079" i="7"/>
  <c r="AJ3079" i="7"/>
  <c r="AI3079" i="7"/>
  <c r="AX3078" i="7"/>
  <c r="AW3078" i="7"/>
  <c r="AV3078" i="7"/>
  <c r="AU3078" i="7"/>
  <c r="AT3078" i="7"/>
  <c r="AS3078" i="7"/>
  <c r="AR3078" i="7"/>
  <c r="AQ3078" i="7"/>
  <c r="AP3078" i="7"/>
  <c r="AO3078" i="7"/>
  <c r="AN3078" i="7"/>
  <c r="AM3078" i="7"/>
  <c r="AL3078" i="7"/>
  <c r="AK3078" i="7"/>
  <c r="AJ3078" i="7"/>
  <c r="AI3078" i="7"/>
  <c r="AX3077" i="7"/>
  <c r="AW3077" i="7"/>
  <c r="AV3077" i="7"/>
  <c r="AU3077" i="7"/>
  <c r="AT3077" i="7"/>
  <c r="AS3077" i="7"/>
  <c r="AR3077" i="7"/>
  <c r="AQ3077" i="7"/>
  <c r="AP3077" i="7"/>
  <c r="AO3077" i="7"/>
  <c r="AN3077" i="7"/>
  <c r="AM3077" i="7"/>
  <c r="AL3077" i="7"/>
  <c r="AK3077" i="7"/>
  <c r="AJ3077" i="7"/>
  <c r="AI3077" i="7"/>
  <c r="AX3076" i="7"/>
  <c r="AW3076" i="7"/>
  <c r="AV3076" i="7"/>
  <c r="AU3076" i="7"/>
  <c r="AT3076" i="7"/>
  <c r="AS3076" i="7"/>
  <c r="AR3076" i="7"/>
  <c r="AQ3076" i="7"/>
  <c r="AP3076" i="7"/>
  <c r="AO3076" i="7"/>
  <c r="AN3076" i="7"/>
  <c r="AM3076" i="7"/>
  <c r="AL3076" i="7"/>
  <c r="AK3076" i="7"/>
  <c r="AJ3076" i="7"/>
  <c r="AI3076" i="7"/>
  <c r="AX3075" i="7"/>
  <c r="AW3075" i="7"/>
  <c r="AV3075" i="7"/>
  <c r="AU3075" i="7"/>
  <c r="AT3075" i="7"/>
  <c r="AS3075" i="7"/>
  <c r="AR3075" i="7"/>
  <c r="AQ3075" i="7"/>
  <c r="AP3075" i="7"/>
  <c r="AO3075" i="7"/>
  <c r="AN3075" i="7"/>
  <c r="AM3075" i="7"/>
  <c r="AL3075" i="7"/>
  <c r="AK3075" i="7"/>
  <c r="AJ3075" i="7"/>
  <c r="AI3075" i="7"/>
  <c r="AX3074" i="7"/>
  <c r="AW3074" i="7"/>
  <c r="AV3074" i="7"/>
  <c r="AU3074" i="7"/>
  <c r="AT3074" i="7"/>
  <c r="AS3074" i="7"/>
  <c r="AR3074" i="7"/>
  <c r="AQ3074" i="7"/>
  <c r="AP3074" i="7"/>
  <c r="AO3074" i="7"/>
  <c r="AN3074" i="7"/>
  <c r="AM3074" i="7"/>
  <c r="AL3074" i="7"/>
  <c r="AK3074" i="7"/>
  <c r="AJ3074" i="7"/>
  <c r="AI3074" i="7"/>
  <c r="AX3073" i="7"/>
  <c r="AW3073" i="7"/>
  <c r="AV3073" i="7"/>
  <c r="AU3073" i="7"/>
  <c r="AT3073" i="7"/>
  <c r="AS3073" i="7"/>
  <c r="AR3073" i="7"/>
  <c r="AQ3073" i="7"/>
  <c r="AP3073" i="7"/>
  <c r="AO3073" i="7"/>
  <c r="AN3073" i="7"/>
  <c r="AM3073" i="7"/>
  <c r="AL3073" i="7"/>
  <c r="AK3073" i="7"/>
  <c r="AJ3073" i="7"/>
  <c r="AI3073" i="7"/>
  <c r="AX3072" i="7"/>
  <c r="AW3072" i="7"/>
  <c r="AV3072" i="7"/>
  <c r="AU3072" i="7"/>
  <c r="AT3072" i="7"/>
  <c r="AS3072" i="7"/>
  <c r="AR3072" i="7"/>
  <c r="AQ3072" i="7"/>
  <c r="AP3072" i="7"/>
  <c r="AO3072" i="7"/>
  <c r="AN3072" i="7"/>
  <c r="AM3072" i="7"/>
  <c r="AL3072" i="7"/>
  <c r="AK3072" i="7"/>
  <c r="AJ3072" i="7"/>
  <c r="AI3072" i="7"/>
  <c r="AX3071" i="7"/>
  <c r="AW3071" i="7"/>
  <c r="AV3071" i="7"/>
  <c r="AU3071" i="7"/>
  <c r="AT3071" i="7"/>
  <c r="AS3071" i="7"/>
  <c r="AR3071" i="7"/>
  <c r="AQ3071" i="7"/>
  <c r="AP3071" i="7"/>
  <c r="AO3071" i="7"/>
  <c r="AN3071" i="7"/>
  <c r="AM3071" i="7"/>
  <c r="AL3071" i="7"/>
  <c r="AK3071" i="7"/>
  <c r="AJ3071" i="7"/>
  <c r="AI3071" i="7"/>
  <c r="AX3070" i="7"/>
  <c r="AW3070" i="7"/>
  <c r="AV3070" i="7"/>
  <c r="AU3070" i="7"/>
  <c r="AT3070" i="7"/>
  <c r="AS3070" i="7"/>
  <c r="AR3070" i="7"/>
  <c r="AQ3070" i="7"/>
  <c r="AP3070" i="7"/>
  <c r="AO3070" i="7"/>
  <c r="AN3070" i="7"/>
  <c r="AM3070" i="7"/>
  <c r="AL3070" i="7"/>
  <c r="AK3070" i="7"/>
  <c r="AJ3070" i="7"/>
  <c r="AI3070" i="7"/>
  <c r="AX3069" i="7"/>
  <c r="AW3069" i="7"/>
  <c r="AV3069" i="7"/>
  <c r="AU3069" i="7"/>
  <c r="AT3069" i="7"/>
  <c r="AS3069" i="7"/>
  <c r="AR3069" i="7"/>
  <c r="AQ3069" i="7"/>
  <c r="AP3069" i="7"/>
  <c r="AO3069" i="7"/>
  <c r="AN3069" i="7"/>
  <c r="AM3069" i="7"/>
  <c r="AL3069" i="7"/>
  <c r="AK3069" i="7"/>
  <c r="AJ3069" i="7"/>
  <c r="AI3069" i="7"/>
  <c r="AX3068" i="7"/>
  <c r="AW3068" i="7"/>
  <c r="AV3068" i="7"/>
  <c r="AU3068" i="7"/>
  <c r="AT3068" i="7"/>
  <c r="AS3068" i="7"/>
  <c r="AR3068" i="7"/>
  <c r="AQ3068" i="7"/>
  <c r="AP3068" i="7"/>
  <c r="AO3068" i="7"/>
  <c r="AN3068" i="7"/>
  <c r="AM3068" i="7"/>
  <c r="AL3068" i="7"/>
  <c r="AK3068" i="7"/>
  <c r="AJ3068" i="7"/>
  <c r="AI3068" i="7"/>
  <c r="AX3067" i="7"/>
  <c r="AW3067" i="7"/>
  <c r="AV3067" i="7"/>
  <c r="AU3067" i="7"/>
  <c r="AT3067" i="7"/>
  <c r="AS3067" i="7"/>
  <c r="AR3067" i="7"/>
  <c r="AQ3067" i="7"/>
  <c r="AP3067" i="7"/>
  <c r="AO3067" i="7"/>
  <c r="AN3067" i="7"/>
  <c r="AM3067" i="7"/>
  <c r="AL3067" i="7"/>
  <c r="AK3067" i="7"/>
  <c r="AJ3067" i="7"/>
  <c r="AI3067" i="7"/>
  <c r="AX3066" i="7"/>
  <c r="AW3066" i="7"/>
  <c r="AV3066" i="7"/>
  <c r="AU3066" i="7"/>
  <c r="AT3066" i="7"/>
  <c r="AS3066" i="7"/>
  <c r="AR3066" i="7"/>
  <c r="AQ3066" i="7"/>
  <c r="AP3066" i="7"/>
  <c r="AO3066" i="7"/>
  <c r="AN3066" i="7"/>
  <c r="AM3066" i="7"/>
  <c r="AL3066" i="7"/>
  <c r="AK3066" i="7"/>
  <c r="AJ3066" i="7"/>
  <c r="AI3066" i="7"/>
  <c r="AX3065" i="7"/>
  <c r="AW3065" i="7"/>
  <c r="AV3065" i="7"/>
  <c r="AU3065" i="7"/>
  <c r="AT3065" i="7"/>
  <c r="AS3065" i="7"/>
  <c r="AR3065" i="7"/>
  <c r="AQ3065" i="7"/>
  <c r="AP3065" i="7"/>
  <c r="AO3065" i="7"/>
  <c r="AN3065" i="7"/>
  <c r="AM3065" i="7"/>
  <c r="AL3065" i="7"/>
  <c r="AK3065" i="7"/>
  <c r="AJ3065" i="7"/>
  <c r="AI3065" i="7"/>
  <c r="AX3064" i="7"/>
  <c r="AW3064" i="7"/>
  <c r="AV3064" i="7"/>
  <c r="AU3064" i="7"/>
  <c r="AT3064" i="7"/>
  <c r="AS3064" i="7"/>
  <c r="AR3064" i="7"/>
  <c r="AQ3064" i="7"/>
  <c r="AP3064" i="7"/>
  <c r="AO3064" i="7"/>
  <c r="AN3064" i="7"/>
  <c r="AM3064" i="7"/>
  <c r="AL3064" i="7"/>
  <c r="AK3064" i="7"/>
  <c r="AJ3064" i="7"/>
  <c r="AI3064" i="7"/>
  <c r="AX3063" i="7"/>
  <c r="AW3063" i="7"/>
  <c r="AV3063" i="7"/>
  <c r="AU3063" i="7"/>
  <c r="AT3063" i="7"/>
  <c r="AS3063" i="7"/>
  <c r="AR3063" i="7"/>
  <c r="AQ3063" i="7"/>
  <c r="AP3063" i="7"/>
  <c r="AO3063" i="7"/>
  <c r="AN3063" i="7"/>
  <c r="AM3063" i="7"/>
  <c r="AL3063" i="7"/>
  <c r="AK3063" i="7"/>
  <c r="AJ3063" i="7"/>
  <c r="AI3063" i="7"/>
  <c r="AX3062" i="7"/>
  <c r="AW3062" i="7"/>
  <c r="AV3062" i="7"/>
  <c r="AU3062" i="7"/>
  <c r="AT3062" i="7"/>
  <c r="AS3062" i="7"/>
  <c r="AR3062" i="7"/>
  <c r="AQ3062" i="7"/>
  <c r="AP3062" i="7"/>
  <c r="AO3062" i="7"/>
  <c r="AN3062" i="7"/>
  <c r="AM3062" i="7"/>
  <c r="AL3062" i="7"/>
  <c r="AK3062" i="7"/>
  <c r="AJ3062" i="7"/>
  <c r="AI3062" i="7"/>
  <c r="AX3061" i="7"/>
  <c r="AW3061" i="7"/>
  <c r="AV3061" i="7"/>
  <c r="AU3061" i="7"/>
  <c r="AT3061" i="7"/>
  <c r="AS3061" i="7"/>
  <c r="AR3061" i="7"/>
  <c r="AQ3061" i="7"/>
  <c r="AP3061" i="7"/>
  <c r="AO3061" i="7"/>
  <c r="AN3061" i="7"/>
  <c r="AM3061" i="7"/>
  <c r="AL3061" i="7"/>
  <c r="AK3061" i="7"/>
  <c r="AJ3061" i="7"/>
  <c r="AI3061" i="7"/>
  <c r="AX3060" i="7"/>
  <c r="AW3060" i="7"/>
  <c r="AV3060" i="7"/>
  <c r="AU3060" i="7"/>
  <c r="AT3060" i="7"/>
  <c r="AS3060" i="7"/>
  <c r="AR3060" i="7"/>
  <c r="AQ3060" i="7"/>
  <c r="AP3060" i="7"/>
  <c r="AO3060" i="7"/>
  <c r="AN3060" i="7"/>
  <c r="AM3060" i="7"/>
  <c r="AL3060" i="7"/>
  <c r="AK3060" i="7"/>
  <c r="AJ3060" i="7"/>
  <c r="AI3060" i="7"/>
  <c r="AX3059" i="7"/>
  <c r="AW3059" i="7"/>
  <c r="AV3059" i="7"/>
  <c r="AU3059" i="7"/>
  <c r="AT3059" i="7"/>
  <c r="AS3059" i="7"/>
  <c r="AR3059" i="7"/>
  <c r="AQ3059" i="7"/>
  <c r="AP3059" i="7"/>
  <c r="AO3059" i="7"/>
  <c r="AN3059" i="7"/>
  <c r="AM3059" i="7"/>
  <c r="AL3059" i="7"/>
  <c r="AK3059" i="7"/>
  <c r="AJ3059" i="7"/>
  <c r="AI3059" i="7"/>
  <c r="AX3058" i="7"/>
  <c r="AW3058" i="7"/>
  <c r="AV3058" i="7"/>
  <c r="AU3058" i="7"/>
  <c r="AT3058" i="7"/>
  <c r="AS3058" i="7"/>
  <c r="AR3058" i="7"/>
  <c r="AQ3058" i="7"/>
  <c r="AP3058" i="7"/>
  <c r="AO3058" i="7"/>
  <c r="AN3058" i="7"/>
  <c r="AM3058" i="7"/>
  <c r="AL3058" i="7"/>
  <c r="AK3058" i="7"/>
  <c r="AJ3058" i="7"/>
  <c r="AI3058" i="7"/>
  <c r="AX3057" i="7"/>
  <c r="AW3057" i="7"/>
  <c r="AV3057" i="7"/>
  <c r="AU3057" i="7"/>
  <c r="AT3057" i="7"/>
  <c r="AS3057" i="7"/>
  <c r="AR3057" i="7"/>
  <c r="AQ3057" i="7"/>
  <c r="AP3057" i="7"/>
  <c r="AO3057" i="7"/>
  <c r="AN3057" i="7"/>
  <c r="AM3057" i="7"/>
  <c r="AL3057" i="7"/>
  <c r="AK3057" i="7"/>
  <c r="AJ3057" i="7"/>
  <c r="AI3057" i="7"/>
  <c r="AX3056" i="7"/>
  <c r="AW3056" i="7"/>
  <c r="AV3056" i="7"/>
  <c r="AU3056" i="7"/>
  <c r="AT3056" i="7"/>
  <c r="AS3056" i="7"/>
  <c r="AR3056" i="7"/>
  <c r="AQ3056" i="7"/>
  <c r="AP3056" i="7"/>
  <c r="AO3056" i="7"/>
  <c r="AN3056" i="7"/>
  <c r="AM3056" i="7"/>
  <c r="AL3056" i="7"/>
  <c r="AK3056" i="7"/>
  <c r="AJ3056" i="7"/>
  <c r="AI3056" i="7"/>
  <c r="AX3055" i="7"/>
  <c r="AW3055" i="7"/>
  <c r="AV3055" i="7"/>
  <c r="AU3055" i="7"/>
  <c r="AT3055" i="7"/>
  <c r="AS3055" i="7"/>
  <c r="AR3055" i="7"/>
  <c r="AQ3055" i="7"/>
  <c r="AP3055" i="7"/>
  <c r="AO3055" i="7"/>
  <c r="AN3055" i="7"/>
  <c r="AM3055" i="7"/>
  <c r="AL3055" i="7"/>
  <c r="AK3055" i="7"/>
  <c r="AJ3055" i="7"/>
  <c r="AI3055" i="7"/>
  <c r="AX3054" i="7"/>
  <c r="AW3054" i="7"/>
  <c r="AV3054" i="7"/>
  <c r="AU3054" i="7"/>
  <c r="AT3054" i="7"/>
  <c r="AS3054" i="7"/>
  <c r="AR3054" i="7"/>
  <c r="AQ3054" i="7"/>
  <c r="AP3054" i="7"/>
  <c r="AO3054" i="7"/>
  <c r="AN3054" i="7"/>
  <c r="AM3054" i="7"/>
  <c r="AL3054" i="7"/>
  <c r="AK3054" i="7"/>
  <c r="AJ3054" i="7"/>
  <c r="AI3054" i="7"/>
  <c r="AX3053" i="7"/>
  <c r="AW3053" i="7"/>
  <c r="AV3053" i="7"/>
  <c r="AU3053" i="7"/>
  <c r="AT3053" i="7"/>
  <c r="AS3053" i="7"/>
  <c r="AR3053" i="7"/>
  <c r="AQ3053" i="7"/>
  <c r="AP3053" i="7"/>
  <c r="AO3053" i="7"/>
  <c r="AN3053" i="7"/>
  <c r="AM3053" i="7"/>
  <c r="AL3053" i="7"/>
  <c r="AK3053" i="7"/>
  <c r="AJ3053" i="7"/>
  <c r="AI3053" i="7"/>
  <c r="AX3052" i="7"/>
  <c r="AW3052" i="7"/>
  <c r="AV3052" i="7"/>
  <c r="AU3052" i="7"/>
  <c r="AT3052" i="7"/>
  <c r="AS3052" i="7"/>
  <c r="AR3052" i="7"/>
  <c r="AQ3052" i="7"/>
  <c r="AP3052" i="7"/>
  <c r="AO3052" i="7"/>
  <c r="AN3052" i="7"/>
  <c r="AM3052" i="7"/>
  <c r="AL3052" i="7"/>
  <c r="AK3052" i="7"/>
  <c r="AJ3052" i="7"/>
  <c r="AI3052" i="7"/>
  <c r="AX3051" i="7"/>
  <c r="AW3051" i="7"/>
  <c r="AV3051" i="7"/>
  <c r="AU3051" i="7"/>
  <c r="AT3051" i="7"/>
  <c r="AS3051" i="7"/>
  <c r="AR3051" i="7"/>
  <c r="AQ3051" i="7"/>
  <c r="AP3051" i="7"/>
  <c r="AO3051" i="7"/>
  <c r="AN3051" i="7"/>
  <c r="AM3051" i="7"/>
  <c r="AL3051" i="7"/>
  <c r="AK3051" i="7"/>
  <c r="AJ3051" i="7"/>
  <c r="AI3051" i="7"/>
  <c r="AX3050" i="7"/>
  <c r="AW3050" i="7"/>
  <c r="AV3050" i="7"/>
  <c r="AU3050" i="7"/>
  <c r="AT3050" i="7"/>
  <c r="AS3050" i="7"/>
  <c r="AR3050" i="7"/>
  <c r="AQ3050" i="7"/>
  <c r="AP3050" i="7"/>
  <c r="AO3050" i="7"/>
  <c r="AN3050" i="7"/>
  <c r="AM3050" i="7"/>
  <c r="AL3050" i="7"/>
  <c r="AK3050" i="7"/>
  <c r="AJ3050" i="7"/>
  <c r="AI3050" i="7"/>
  <c r="AX3049" i="7"/>
  <c r="AW3049" i="7"/>
  <c r="AV3049" i="7"/>
  <c r="AU3049" i="7"/>
  <c r="AT3049" i="7"/>
  <c r="AS3049" i="7"/>
  <c r="AR3049" i="7"/>
  <c r="AQ3049" i="7"/>
  <c r="AP3049" i="7"/>
  <c r="AO3049" i="7"/>
  <c r="AN3049" i="7"/>
  <c r="AM3049" i="7"/>
  <c r="AL3049" i="7"/>
  <c r="AK3049" i="7"/>
  <c r="AJ3049" i="7"/>
  <c r="AI3049" i="7"/>
  <c r="AX3048" i="7"/>
  <c r="AW3048" i="7"/>
  <c r="AV3048" i="7"/>
  <c r="AU3048" i="7"/>
  <c r="AT3048" i="7"/>
  <c r="AS3048" i="7"/>
  <c r="AR3048" i="7"/>
  <c r="AQ3048" i="7"/>
  <c r="AP3048" i="7"/>
  <c r="AO3048" i="7"/>
  <c r="AN3048" i="7"/>
  <c r="AM3048" i="7"/>
  <c r="AL3048" i="7"/>
  <c r="AK3048" i="7"/>
  <c r="AJ3048" i="7"/>
  <c r="AI3048" i="7"/>
  <c r="AX3047" i="7"/>
  <c r="AW3047" i="7"/>
  <c r="AV3047" i="7"/>
  <c r="AU3047" i="7"/>
  <c r="AT3047" i="7"/>
  <c r="AS3047" i="7"/>
  <c r="AR3047" i="7"/>
  <c r="AQ3047" i="7"/>
  <c r="AP3047" i="7"/>
  <c r="AO3047" i="7"/>
  <c r="AN3047" i="7"/>
  <c r="AM3047" i="7"/>
  <c r="AL3047" i="7"/>
  <c r="AK3047" i="7"/>
  <c r="AJ3047" i="7"/>
  <c r="AI3047" i="7"/>
  <c r="AX3046" i="7"/>
  <c r="AW3046" i="7"/>
  <c r="AV3046" i="7"/>
  <c r="AU3046" i="7"/>
  <c r="AT3046" i="7"/>
  <c r="AS3046" i="7"/>
  <c r="AR3046" i="7"/>
  <c r="AQ3046" i="7"/>
  <c r="AP3046" i="7"/>
  <c r="AO3046" i="7"/>
  <c r="AN3046" i="7"/>
  <c r="AM3046" i="7"/>
  <c r="AL3046" i="7"/>
  <c r="AK3046" i="7"/>
  <c r="AJ3046" i="7"/>
  <c r="AI3046" i="7"/>
  <c r="AX3045" i="7"/>
  <c r="AW3045" i="7"/>
  <c r="AV3045" i="7"/>
  <c r="AU3045" i="7"/>
  <c r="AT3045" i="7"/>
  <c r="AS3045" i="7"/>
  <c r="AR3045" i="7"/>
  <c r="AQ3045" i="7"/>
  <c r="AP3045" i="7"/>
  <c r="AO3045" i="7"/>
  <c r="AN3045" i="7"/>
  <c r="AM3045" i="7"/>
  <c r="AL3045" i="7"/>
  <c r="AK3045" i="7"/>
  <c r="AJ3045" i="7"/>
  <c r="AI3045" i="7"/>
  <c r="AX3044" i="7"/>
  <c r="AW3044" i="7"/>
  <c r="AV3044" i="7"/>
  <c r="AU3044" i="7"/>
  <c r="AT3044" i="7"/>
  <c r="AS3044" i="7"/>
  <c r="AR3044" i="7"/>
  <c r="AQ3044" i="7"/>
  <c r="AP3044" i="7"/>
  <c r="AO3044" i="7"/>
  <c r="AN3044" i="7"/>
  <c r="AM3044" i="7"/>
  <c r="AL3044" i="7"/>
  <c r="AK3044" i="7"/>
  <c r="AJ3044" i="7"/>
  <c r="AI3044" i="7"/>
  <c r="AX3043" i="7"/>
  <c r="AW3043" i="7"/>
  <c r="AV3043" i="7"/>
  <c r="AU3043" i="7"/>
  <c r="AT3043" i="7"/>
  <c r="AS3043" i="7"/>
  <c r="AR3043" i="7"/>
  <c r="AQ3043" i="7"/>
  <c r="AP3043" i="7"/>
  <c r="AO3043" i="7"/>
  <c r="AN3043" i="7"/>
  <c r="AM3043" i="7"/>
  <c r="AL3043" i="7"/>
  <c r="AK3043" i="7"/>
  <c r="AJ3043" i="7"/>
  <c r="AI3043" i="7"/>
  <c r="AX3042" i="7"/>
  <c r="AW3042" i="7"/>
  <c r="AV3042" i="7"/>
  <c r="AU3042" i="7"/>
  <c r="AT3042" i="7"/>
  <c r="AS3042" i="7"/>
  <c r="AR3042" i="7"/>
  <c r="AQ3042" i="7"/>
  <c r="AP3042" i="7"/>
  <c r="AO3042" i="7"/>
  <c r="AN3042" i="7"/>
  <c r="AM3042" i="7"/>
  <c r="AL3042" i="7"/>
  <c r="AK3042" i="7"/>
  <c r="AJ3042" i="7"/>
  <c r="AI3042" i="7"/>
  <c r="AX3041" i="7"/>
  <c r="AW3041" i="7"/>
  <c r="AV3041" i="7"/>
  <c r="AU3041" i="7"/>
  <c r="AT3041" i="7"/>
  <c r="AS3041" i="7"/>
  <c r="AR3041" i="7"/>
  <c r="AQ3041" i="7"/>
  <c r="AP3041" i="7"/>
  <c r="AO3041" i="7"/>
  <c r="AN3041" i="7"/>
  <c r="AM3041" i="7"/>
  <c r="AL3041" i="7"/>
  <c r="AK3041" i="7"/>
  <c r="AJ3041" i="7"/>
  <c r="AI3041" i="7"/>
  <c r="AX3040" i="7"/>
  <c r="AW3040" i="7"/>
  <c r="AV3040" i="7"/>
  <c r="AU3040" i="7"/>
  <c r="AT3040" i="7"/>
  <c r="AS3040" i="7"/>
  <c r="AR3040" i="7"/>
  <c r="AQ3040" i="7"/>
  <c r="AP3040" i="7"/>
  <c r="AO3040" i="7"/>
  <c r="AN3040" i="7"/>
  <c r="AM3040" i="7"/>
  <c r="AL3040" i="7"/>
  <c r="AK3040" i="7"/>
  <c r="AJ3040" i="7"/>
  <c r="AI3040" i="7"/>
  <c r="AX3039" i="7"/>
  <c r="AW3039" i="7"/>
  <c r="AV3039" i="7"/>
  <c r="AU3039" i="7"/>
  <c r="AT3039" i="7"/>
  <c r="AS3039" i="7"/>
  <c r="AR3039" i="7"/>
  <c r="AQ3039" i="7"/>
  <c r="AP3039" i="7"/>
  <c r="AO3039" i="7"/>
  <c r="AN3039" i="7"/>
  <c r="AM3039" i="7"/>
  <c r="AL3039" i="7"/>
  <c r="AK3039" i="7"/>
  <c r="AJ3039" i="7"/>
  <c r="AI3039" i="7"/>
  <c r="AX3038" i="7"/>
  <c r="AW3038" i="7"/>
  <c r="AV3038" i="7"/>
  <c r="AU3038" i="7"/>
  <c r="AT3038" i="7"/>
  <c r="AS3038" i="7"/>
  <c r="AR3038" i="7"/>
  <c r="AQ3038" i="7"/>
  <c r="AP3038" i="7"/>
  <c r="AO3038" i="7"/>
  <c r="AN3038" i="7"/>
  <c r="AM3038" i="7"/>
  <c r="AL3038" i="7"/>
  <c r="AK3038" i="7"/>
  <c r="AJ3038" i="7"/>
  <c r="AI3038" i="7"/>
  <c r="AX3037" i="7"/>
  <c r="AW3037" i="7"/>
  <c r="AV3037" i="7"/>
  <c r="AU3037" i="7"/>
  <c r="AT3037" i="7"/>
  <c r="AS3037" i="7"/>
  <c r="AR3037" i="7"/>
  <c r="AQ3037" i="7"/>
  <c r="AP3037" i="7"/>
  <c r="AO3037" i="7"/>
  <c r="AN3037" i="7"/>
  <c r="AM3037" i="7"/>
  <c r="AL3037" i="7"/>
  <c r="AK3037" i="7"/>
  <c r="AJ3037" i="7"/>
  <c r="AI3037" i="7"/>
  <c r="AX3036" i="7"/>
  <c r="AW3036" i="7"/>
  <c r="AV3036" i="7"/>
  <c r="AU3036" i="7"/>
  <c r="AT3036" i="7"/>
  <c r="AS3036" i="7"/>
  <c r="AR3036" i="7"/>
  <c r="AQ3036" i="7"/>
  <c r="AP3036" i="7"/>
  <c r="AO3036" i="7"/>
  <c r="AN3036" i="7"/>
  <c r="AM3036" i="7"/>
  <c r="AL3036" i="7"/>
  <c r="AK3036" i="7"/>
  <c r="AJ3036" i="7"/>
  <c r="AI3036" i="7"/>
  <c r="AX3035" i="7"/>
  <c r="AW3035" i="7"/>
  <c r="AV3035" i="7"/>
  <c r="AU3035" i="7"/>
  <c r="AT3035" i="7"/>
  <c r="AS3035" i="7"/>
  <c r="AR3035" i="7"/>
  <c r="AQ3035" i="7"/>
  <c r="AP3035" i="7"/>
  <c r="AO3035" i="7"/>
  <c r="AN3035" i="7"/>
  <c r="AM3035" i="7"/>
  <c r="AL3035" i="7"/>
  <c r="AK3035" i="7"/>
  <c r="AJ3035" i="7"/>
  <c r="AI3035" i="7"/>
  <c r="AX3034" i="7"/>
  <c r="AW3034" i="7"/>
  <c r="AV3034" i="7"/>
  <c r="AU3034" i="7"/>
  <c r="AT3034" i="7"/>
  <c r="AS3034" i="7"/>
  <c r="AR3034" i="7"/>
  <c r="AQ3034" i="7"/>
  <c r="AP3034" i="7"/>
  <c r="AO3034" i="7"/>
  <c r="AN3034" i="7"/>
  <c r="AM3034" i="7"/>
  <c r="AL3034" i="7"/>
  <c r="AK3034" i="7"/>
  <c r="AJ3034" i="7"/>
  <c r="AI3034" i="7"/>
  <c r="AX3033" i="7"/>
  <c r="AW3033" i="7"/>
  <c r="AV3033" i="7"/>
  <c r="AU3033" i="7"/>
  <c r="AT3033" i="7"/>
  <c r="AS3033" i="7"/>
  <c r="AR3033" i="7"/>
  <c r="AQ3033" i="7"/>
  <c r="AP3033" i="7"/>
  <c r="AO3033" i="7"/>
  <c r="AN3033" i="7"/>
  <c r="AM3033" i="7"/>
  <c r="AL3033" i="7"/>
  <c r="AK3033" i="7"/>
  <c r="AJ3033" i="7"/>
  <c r="AI3033" i="7"/>
  <c r="AX3032" i="7"/>
  <c r="AW3032" i="7"/>
  <c r="AV3032" i="7"/>
  <c r="AU3032" i="7"/>
  <c r="AT3032" i="7"/>
  <c r="AS3032" i="7"/>
  <c r="AR3032" i="7"/>
  <c r="AQ3032" i="7"/>
  <c r="AP3032" i="7"/>
  <c r="AO3032" i="7"/>
  <c r="AN3032" i="7"/>
  <c r="AM3032" i="7"/>
  <c r="AL3032" i="7"/>
  <c r="AK3032" i="7"/>
  <c r="AJ3032" i="7"/>
  <c r="AI3032" i="7"/>
  <c r="AX3031" i="7"/>
  <c r="AW3031" i="7"/>
  <c r="AV3031" i="7"/>
  <c r="AU3031" i="7"/>
  <c r="AT3031" i="7"/>
  <c r="AS3031" i="7"/>
  <c r="AR3031" i="7"/>
  <c r="AQ3031" i="7"/>
  <c r="AP3031" i="7"/>
  <c r="AO3031" i="7"/>
  <c r="AN3031" i="7"/>
  <c r="AM3031" i="7"/>
  <c r="AL3031" i="7"/>
  <c r="AK3031" i="7"/>
  <c r="AJ3031" i="7"/>
  <c r="AI3031" i="7"/>
  <c r="AX3030" i="7"/>
  <c r="AW3030" i="7"/>
  <c r="AV3030" i="7"/>
  <c r="AU3030" i="7"/>
  <c r="AT3030" i="7"/>
  <c r="AS3030" i="7"/>
  <c r="AR3030" i="7"/>
  <c r="AQ3030" i="7"/>
  <c r="AP3030" i="7"/>
  <c r="AO3030" i="7"/>
  <c r="AN3030" i="7"/>
  <c r="AM3030" i="7"/>
  <c r="AL3030" i="7"/>
  <c r="AK3030" i="7"/>
  <c r="AJ3030" i="7"/>
  <c r="AI3030" i="7"/>
  <c r="AX3029" i="7"/>
  <c r="AW3029" i="7"/>
  <c r="AV3029" i="7"/>
  <c r="AU3029" i="7"/>
  <c r="AT3029" i="7"/>
  <c r="AS3029" i="7"/>
  <c r="AR3029" i="7"/>
  <c r="AQ3029" i="7"/>
  <c r="AP3029" i="7"/>
  <c r="AO3029" i="7"/>
  <c r="AN3029" i="7"/>
  <c r="AM3029" i="7"/>
  <c r="AL3029" i="7"/>
  <c r="AK3029" i="7"/>
  <c r="AJ3029" i="7"/>
  <c r="AI3029" i="7"/>
  <c r="AX3028" i="7"/>
  <c r="AW3028" i="7"/>
  <c r="AV3028" i="7"/>
  <c r="AU3028" i="7"/>
  <c r="AT3028" i="7"/>
  <c r="AS3028" i="7"/>
  <c r="AR3028" i="7"/>
  <c r="AQ3028" i="7"/>
  <c r="AP3028" i="7"/>
  <c r="AO3028" i="7"/>
  <c r="AN3028" i="7"/>
  <c r="AM3028" i="7"/>
  <c r="AL3028" i="7"/>
  <c r="AK3028" i="7"/>
  <c r="AJ3028" i="7"/>
  <c r="AI3028" i="7"/>
  <c r="AX3027" i="7"/>
  <c r="AW3027" i="7"/>
  <c r="AV3027" i="7"/>
  <c r="AU3027" i="7"/>
  <c r="AT3027" i="7"/>
  <c r="AS3027" i="7"/>
  <c r="AR3027" i="7"/>
  <c r="AQ3027" i="7"/>
  <c r="AP3027" i="7"/>
  <c r="AO3027" i="7"/>
  <c r="AN3027" i="7"/>
  <c r="AM3027" i="7"/>
  <c r="AL3027" i="7"/>
  <c r="AK3027" i="7"/>
  <c r="AJ3027" i="7"/>
  <c r="AI3027" i="7"/>
  <c r="AX3026" i="7"/>
  <c r="AW3026" i="7"/>
  <c r="AV3026" i="7"/>
  <c r="AU3026" i="7"/>
  <c r="AT3026" i="7"/>
  <c r="AS3026" i="7"/>
  <c r="AR3026" i="7"/>
  <c r="AQ3026" i="7"/>
  <c r="AP3026" i="7"/>
  <c r="AO3026" i="7"/>
  <c r="AN3026" i="7"/>
  <c r="AM3026" i="7"/>
  <c r="AL3026" i="7"/>
  <c r="AK3026" i="7"/>
  <c r="AJ3026" i="7"/>
  <c r="AI3026" i="7"/>
  <c r="AX3025" i="7"/>
  <c r="AW3025" i="7"/>
  <c r="AV3025" i="7"/>
  <c r="AU3025" i="7"/>
  <c r="AT3025" i="7"/>
  <c r="AS3025" i="7"/>
  <c r="AR3025" i="7"/>
  <c r="AQ3025" i="7"/>
  <c r="AP3025" i="7"/>
  <c r="AO3025" i="7"/>
  <c r="AN3025" i="7"/>
  <c r="AM3025" i="7"/>
  <c r="AL3025" i="7"/>
  <c r="AK3025" i="7"/>
  <c r="AJ3025" i="7"/>
  <c r="AI3025" i="7"/>
  <c r="AX3024" i="7"/>
  <c r="AW3024" i="7"/>
  <c r="AV3024" i="7"/>
  <c r="AU3024" i="7"/>
  <c r="AT3024" i="7"/>
  <c r="AS3024" i="7"/>
  <c r="AR3024" i="7"/>
  <c r="AQ3024" i="7"/>
  <c r="AP3024" i="7"/>
  <c r="AO3024" i="7"/>
  <c r="AN3024" i="7"/>
  <c r="AM3024" i="7"/>
  <c r="AL3024" i="7"/>
  <c r="AK3024" i="7"/>
  <c r="AJ3024" i="7"/>
  <c r="AI3024" i="7"/>
  <c r="AX3023" i="7"/>
  <c r="AW3023" i="7"/>
  <c r="AV3023" i="7"/>
  <c r="AU3023" i="7"/>
  <c r="AT3023" i="7"/>
  <c r="AS3023" i="7"/>
  <c r="AR3023" i="7"/>
  <c r="AQ3023" i="7"/>
  <c r="AP3023" i="7"/>
  <c r="AO3023" i="7"/>
  <c r="AN3023" i="7"/>
  <c r="AM3023" i="7"/>
  <c r="AL3023" i="7"/>
  <c r="AK3023" i="7"/>
  <c r="AJ3023" i="7"/>
  <c r="AI3023" i="7"/>
  <c r="AX3022" i="7"/>
  <c r="AW3022" i="7"/>
  <c r="AV3022" i="7"/>
  <c r="AU3022" i="7"/>
  <c r="AT3022" i="7"/>
  <c r="AS3022" i="7"/>
  <c r="AR3022" i="7"/>
  <c r="AQ3022" i="7"/>
  <c r="AP3022" i="7"/>
  <c r="AO3022" i="7"/>
  <c r="AN3022" i="7"/>
  <c r="AM3022" i="7"/>
  <c r="AL3022" i="7"/>
  <c r="AK3022" i="7"/>
  <c r="AJ3022" i="7"/>
  <c r="AI3022" i="7"/>
  <c r="AX3021" i="7"/>
  <c r="AW3021" i="7"/>
  <c r="AV3021" i="7"/>
  <c r="AU3021" i="7"/>
  <c r="AT3021" i="7"/>
  <c r="AS3021" i="7"/>
  <c r="AR3021" i="7"/>
  <c r="AQ3021" i="7"/>
  <c r="AP3021" i="7"/>
  <c r="AO3021" i="7"/>
  <c r="AN3021" i="7"/>
  <c r="AM3021" i="7"/>
  <c r="AL3021" i="7"/>
  <c r="AK3021" i="7"/>
  <c r="AJ3021" i="7"/>
  <c r="AI3021" i="7"/>
  <c r="AX3020" i="7"/>
  <c r="AW3020" i="7"/>
  <c r="AV3020" i="7"/>
  <c r="AU3020" i="7"/>
  <c r="AT3020" i="7"/>
  <c r="AS3020" i="7"/>
  <c r="AR3020" i="7"/>
  <c r="AQ3020" i="7"/>
  <c r="AP3020" i="7"/>
  <c r="AO3020" i="7"/>
  <c r="AN3020" i="7"/>
  <c r="AM3020" i="7"/>
  <c r="AL3020" i="7"/>
  <c r="AK3020" i="7"/>
  <c r="AJ3020" i="7"/>
  <c r="AI3020" i="7"/>
  <c r="AX3019" i="7"/>
  <c r="AW3019" i="7"/>
  <c r="AV3019" i="7"/>
  <c r="AU3019" i="7"/>
  <c r="AT3019" i="7"/>
  <c r="AS3019" i="7"/>
  <c r="AR3019" i="7"/>
  <c r="AQ3019" i="7"/>
  <c r="AP3019" i="7"/>
  <c r="AO3019" i="7"/>
  <c r="AN3019" i="7"/>
  <c r="AM3019" i="7"/>
  <c r="AL3019" i="7"/>
  <c r="AK3019" i="7"/>
  <c r="AJ3019" i="7"/>
  <c r="AI3019" i="7"/>
  <c r="AX3018" i="7"/>
  <c r="AW3018" i="7"/>
  <c r="AV3018" i="7"/>
  <c r="AU3018" i="7"/>
  <c r="AT3018" i="7"/>
  <c r="AS3018" i="7"/>
  <c r="AR3018" i="7"/>
  <c r="AQ3018" i="7"/>
  <c r="AP3018" i="7"/>
  <c r="AO3018" i="7"/>
  <c r="AN3018" i="7"/>
  <c r="AM3018" i="7"/>
  <c r="AL3018" i="7"/>
  <c r="AK3018" i="7"/>
  <c r="AJ3018" i="7"/>
  <c r="AI3018" i="7"/>
  <c r="AX3017" i="7"/>
  <c r="AW3017" i="7"/>
  <c r="AV3017" i="7"/>
  <c r="AU3017" i="7"/>
  <c r="AT3017" i="7"/>
  <c r="AS3017" i="7"/>
  <c r="AR3017" i="7"/>
  <c r="AQ3017" i="7"/>
  <c r="AP3017" i="7"/>
  <c r="AO3017" i="7"/>
  <c r="AN3017" i="7"/>
  <c r="AM3017" i="7"/>
  <c r="AL3017" i="7"/>
  <c r="AK3017" i="7"/>
  <c r="AJ3017" i="7"/>
  <c r="AI3017" i="7"/>
  <c r="AX3016" i="7"/>
  <c r="AW3016" i="7"/>
  <c r="AV3016" i="7"/>
  <c r="AU3016" i="7"/>
  <c r="AT3016" i="7"/>
  <c r="AS3016" i="7"/>
  <c r="AR3016" i="7"/>
  <c r="AQ3016" i="7"/>
  <c r="AP3016" i="7"/>
  <c r="AO3016" i="7"/>
  <c r="AN3016" i="7"/>
  <c r="AM3016" i="7"/>
  <c r="AL3016" i="7"/>
  <c r="AK3016" i="7"/>
  <c r="AJ3016" i="7"/>
  <c r="AI3016" i="7"/>
  <c r="AX3015" i="7"/>
  <c r="AW3015" i="7"/>
  <c r="AV3015" i="7"/>
  <c r="AU3015" i="7"/>
  <c r="AT3015" i="7"/>
  <c r="AS3015" i="7"/>
  <c r="AR3015" i="7"/>
  <c r="AQ3015" i="7"/>
  <c r="AP3015" i="7"/>
  <c r="AO3015" i="7"/>
  <c r="AN3015" i="7"/>
  <c r="AM3015" i="7"/>
  <c r="AL3015" i="7"/>
  <c r="AK3015" i="7"/>
  <c r="AJ3015" i="7"/>
  <c r="AI3015" i="7"/>
  <c r="AX3014" i="7"/>
  <c r="AW3014" i="7"/>
  <c r="AV3014" i="7"/>
  <c r="AU3014" i="7"/>
  <c r="AT3014" i="7"/>
  <c r="AS3014" i="7"/>
  <c r="AR3014" i="7"/>
  <c r="AQ3014" i="7"/>
  <c r="AP3014" i="7"/>
  <c r="AO3014" i="7"/>
  <c r="AN3014" i="7"/>
  <c r="AM3014" i="7"/>
  <c r="AL3014" i="7"/>
  <c r="AK3014" i="7"/>
  <c r="AJ3014" i="7"/>
  <c r="AI3014" i="7"/>
  <c r="AX3013" i="7"/>
  <c r="AW3013" i="7"/>
  <c r="AV3013" i="7"/>
  <c r="AU3013" i="7"/>
  <c r="AT3013" i="7"/>
  <c r="AS3013" i="7"/>
  <c r="AR3013" i="7"/>
  <c r="AQ3013" i="7"/>
  <c r="AP3013" i="7"/>
  <c r="AO3013" i="7"/>
  <c r="AN3013" i="7"/>
  <c r="AM3013" i="7"/>
  <c r="AL3013" i="7"/>
  <c r="AK3013" i="7"/>
  <c r="AJ3013" i="7"/>
  <c r="AI3013" i="7"/>
  <c r="AX3012" i="7"/>
  <c r="AW3012" i="7"/>
  <c r="AV3012" i="7"/>
  <c r="AU3012" i="7"/>
  <c r="AT3012" i="7"/>
  <c r="AS3012" i="7"/>
  <c r="AR3012" i="7"/>
  <c r="AQ3012" i="7"/>
  <c r="AP3012" i="7"/>
  <c r="AO3012" i="7"/>
  <c r="AN3012" i="7"/>
  <c r="AM3012" i="7"/>
  <c r="AL3012" i="7"/>
  <c r="AK3012" i="7"/>
  <c r="AJ3012" i="7"/>
  <c r="AI3012" i="7"/>
  <c r="AX3011" i="7"/>
  <c r="AW3011" i="7"/>
  <c r="AV3011" i="7"/>
  <c r="AU3011" i="7"/>
  <c r="AT3011" i="7"/>
  <c r="AS3011" i="7"/>
  <c r="AR3011" i="7"/>
  <c r="AQ3011" i="7"/>
  <c r="AP3011" i="7"/>
  <c r="AO3011" i="7"/>
  <c r="AN3011" i="7"/>
  <c r="AM3011" i="7"/>
  <c r="AL3011" i="7"/>
  <c r="AK3011" i="7"/>
  <c r="AJ3011" i="7"/>
  <c r="AI3011" i="7"/>
  <c r="AX3010" i="7"/>
  <c r="AW3010" i="7"/>
  <c r="AV3010" i="7"/>
  <c r="AU3010" i="7"/>
  <c r="AT3010" i="7"/>
  <c r="AS3010" i="7"/>
  <c r="AR3010" i="7"/>
  <c r="AQ3010" i="7"/>
  <c r="AP3010" i="7"/>
  <c r="AO3010" i="7"/>
  <c r="AN3010" i="7"/>
  <c r="AM3010" i="7"/>
  <c r="AL3010" i="7"/>
  <c r="AK3010" i="7"/>
  <c r="AJ3010" i="7"/>
  <c r="AI3010" i="7"/>
  <c r="AX3009" i="7"/>
  <c r="AW3009" i="7"/>
  <c r="AV3009" i="7"/>
  <c r="AU3009" i="7"/>
  <c r="AT3009" i="7"/>
  <c r="AS3009" i="7"/>
  <c r="AR3009" i="7"/>
  <c r="AQ3009" i="7"/>
  <c r="AP3009" i="7"/>
  <c r="AO3009" i="7"/>
  <c r="AN3009" i="7"/>
  <c r="AM3009" i="7"/>
  <c r="AL3009" i="7"/>
  <c r="AK3009" i="7"/>
  <c r="AJ3009" i="7"/>
  <c r="AI3009" i="7"/>
  <c r="AX3008" i="7"/>
  <c r="AW3008" i="7"/>
  <c r="AV3008" i="7"/>
  <c r="AU3008" i="7"/>
  <c r="AT3008" i="7"/>
  <c r="AS3008" i="7"/>
  <c r="AR3008" i="7"/>
  <c r="AQ3008" i="7"/>
  <c r="AP3008" i="7"/>
  <c r="AO3008" i="7"/>
  <c r="AN3008" i="7"/>
  <c r="AM3008" i="7"/>
  <c r="AL3008" i="7"/>
  <c r="AK3008" i="7"/>
  <c r="AJ3008" i="7"/>
  <c r="AI3008" i="7"/>
  <c r="AX3007" i="7"/>
  <c r="AW3007" i="7"/>
  <c r="AV3007" i="7"/>
  <c r="AU3007" i="7"/>
  <c r="AT3007" i="7"/>
  <c r="AS3007" i="7"/>
  <c r="AR3007" i="7"/>
  <c r="AQ3007" i="7"/>
  <c r="AP3007" i="7"/>
  <c r="AO3007" i="7"/>
  <c r="AN3007" i="7"/>
  <c r="AM3007" i="7"/>
  <c r="AL3007" i="7"/>
  <c r="AK3007" i="7"/>
  <c r="AJ3007" i="7"/>
  <c r="AI3007" i="7"/>
  <c r="AX3006" i="7"/>
  <c r="AW3006" i="7"/>
  <c r="AV3006" i="7"/>
  <c r="AU3006" i="7"/>
  <c r="AT3006" i="7"/>
  <c r="AS3006" i="7"/>
  <c r="AR3006" i="7"/>
  <c r="AQ3006" i="7"/>
  <c r="AP3006" i="7"/>
  <c r="AO3006" i="7"/>
  <c r="AN3006" i="7"/>
  <c r="AM3006" i="7"/>
  <c r="AL3006" i="7"/>
  <c r="AK3006" i="7"/>
  <c r="AJ3006" i="7"/>
  <c r="AI3006" i="7"/>
  <c r="AX3005" i="7"/>
  <c r="AW3005" i="7"/>
  <c r="AV3005" i="7"/>
  <c r="AU3005" i="7"/>
  <c r="AT3005" i="7"/>
  <c r="AS3005" i="7"/>
  <c r="AR3005" i="7"/>
  <c r="AQ3005" i="7"/>
  <c r="AP3005" i="7"/>
  <c r="AO3005" i="7"/>
  <c r="AN3005" i="7"/>
  <c r="AM3005" i="7"/>
  <c r="AL3005" i="7"/>
  <c r="AK3005" i="7"/>
  <c r="AJ3005" i="7"/>
  <c r="AI3005" i="7"/>
  <c r="AX3004" i="7"/>
  <c r="AW3004" i="7"/>
  <c r="AV3004" i="7"/>
  <c r="AU3004" i="7"/>
  <c r="AT3004" i="7"/>
  <c r="AS3004" i="7"/>
  <c r="AR3004" i="7"/>
  <c r="AQ3004" i="7"/>
  <c r="AP3004" i="7"/>
  <c r="AO3004" i="7"/>
  <c r="AN3004" i="7"/>
  <c r="AM3004" i="7"/>
  <c r="AL3004" i="7"/>
  <c r="AK3004" i="7"/>
  <c r="AJ3004" i="7"/>
  <c r="AI3004" i="7"/>
  <c r="AX3003" i="7"/>
  <c r="AW3003" i="7"/>
  <c r="AV3003" i="7"/>
  <c r="AU3003" i="7"/>
  <c r="AT3003" i="7"/>
  <c r="AS3003" i="7"/>
  <c r="AR3003" i="7"/>
  <c r="AQ3003" i="7"/>
  <c r="AP3003" i="7"/>
  <c r="AO3003" i="7"/>
  <c r="AN3003" i="7"/>
  <c r="AM3003" i="7"/>
  <c r="AL3003" i="7"/>
  <c r="AK3003" i="7"/>
  <c r="AJ3003" i="7"/>
  <c r="AI3003" i="7"/>
  <c r="AX3002" i="7"/>
  <c r="AW3002" i="7"/>
  <c r="AV3002" i="7"/>
  <c r="AU3002" i="7"/>
  <c r="AT3002" i="7"/>
  <c r="AS3002" i="7"/>
  <c r="AR3002" i="7"/>
  <c r="AQ3002" i="7"/>
  <c r="AP3002" i="7"/>
  <c r="AO3002" i="7"/>
  <c r="AN3002" i="7"/>
  <c r="AM3002" i="7"/>
  <c r="AL3002" i="7"/>
  <c r="AK3002" i="7"/>
  <c r="AJ3002" i="7"/>
  <c r="AI3002" i="7"/>
  <c r="AX3001" i="7"/>
  <c r="AW3001" i="7"/>
  <c r="AV3001" i="7"/>
  <c r="AU3001" i="7"/>
  <c r="AT3001" i="7"/>
  <c r="AS3001" i="7"/>
  <c r="AR3001" i="7"/>
  <c r="AQ3001" i="7"/>
  <c r="AP3001" i="7"/>
  <c r="AO3001" i="7"/>
  <c r="AN3001" i="7"/>
  <c r="AM3001" i="7"/>
  <c r="AL3001" i="7"/>
  <c r="AK3001" i="7"/>
  <c r="AJ3001" i="7"/>
  <c r="AI3001" i="7"/>
  <c r="AX3000" i="7"/>
  <c r="AW3000" i="7"/>
  <c r="AV3000" i="7"/>
  <c r="AU3000" i="7"/>
  <c r="AT3000" i="7"/>
  <c r="AS3000" i="7"/>
  <c r="AR3000" i="7"/>
  <c r="AQ3000" i="7"/>
  <c r="AP3000" i="7"/>
  <c r="AO3000" i="7"/>
  <c r="AN3000" i="7"/>
  <c r="AM3000" i="7"/>
  <c r="AL3000" i="7"/>
  <c r="AK3000" i="7"/>
  <c r="AJ3000" i="7"/>
  <c r="AI3000" i="7"/>
  <c r="AX2999" i="7"/>
  <c r="AW2999" i="7"/>
  <c r="AV2999" i="7"/>
  <c r="AU2999" i="7"/>
  <c r="AT2999" i="7"/>
  <c r="AS2999" i="7"/>
  <c r="AR2999" i="7"/>
  <c r="AQ2999" i="7"/>
  <c r="AP2999" i="7"/>
  <c r="AO2999" i="7"/>
  <c r="AN2999" i="7"/>
  <c r="AM2999" i="7"/>
  <c r="AL2999" i="7"/>
  <c r="AK2999" i="7"/>
  <c r="AJ2999" i="7"/>
  <c r="AI2999" i="7"/>
  <c r="AX2998" i="7"/>
  <c r="AW2998" i="7"/>
  <c r="AV2998" i="7"/>
  <c r="AU2998" i="7"/>
  <c r="AT2998" i="7"/>
  <c r="AS2998" i="7"/>
  <c r="AR2998" i="7"/>
  <c r="AQ2998" i="7"/>
  <c r="AP2998" i="7"/>
  <c r="AO2998" i="7"/>
  <c r="AN2998" i="7"/>
  <c r="AM2998" i="7"/>
  <c r="AL2998" i="7"/>
  <c r="AK2998" i="7"/>
  <c r="AJ2998" i="7"/>
  <c r="AI2998" i="7"/>
  <c r="AX2997" i="7"/>
  <c r="AW2997" i="7"/>
  <c r="AV2997" i="7"/>
  <c r="AU2997" i="7"/>
  <c r="AT2997" i="7"/>
  <c r="AS2997" i="7"/>
  <c r="AR2997" i="7"/>
  <c r="AQ2997" i="7"/>
  <c r="AP2997" i="7"/>
  <c r="AO2997" i="7"/>
  <c r="AN2997" i="7"/>
  <c r="AM2997" i="7"/>
  <c r="AL2997" i="7"/>
  <c r="AK2997" i="7"/>
  <c r="AJ2997" i="7"/>
  <c r="AI2997" i="7"/>
  <c r="AX2996" i="7"/>
  <c r="AW2996" i="7"/>
  <c r="AV2996" i="7"/>
  <c r="AU2996" i="7"/>
  <c r="AT2996" i="7"/>
  <c r="AS2996" i="7"/>
  <c r="AR2996" i="7"/>
  <c r="AQ2996" i="7"/>
  <c r="AP2996" i="7"/>
  <c r="AO2996" i="7"/>
  <c r="AN2996" i="7"/>
  <c r="AM2996" i="7"/>
  <c r="AL2996" i="7"/>
  <c r="AK2996" i="7"/>
  <c r="AJ2996" i="7"/>
  <c r="AI2996" i="7"/>
  <c r="AX2995" i="7"/>
  <c r="AW2995" i="7"/>
  <c r="AV2995" i="7"/>
  <c r="AU2995" i="7"/>
  <c r="AT2995" i="7"/>
  <c r="AS2995" i="7"/>
  <c r="AR2995" i="7"/>
  <c r="AQ2995" i="7"/>
  <c r="AP2995" i="7"/>
  <c r="AO2995" i="7"/>
  <c r="AN2995" i="7"/>
  <c r="AM2995" i="7"/>
  <c r="AL2995" i="7"/>
  <c r="AK2995" i="7"/>
  <c r="AJ2995" i="7"/>
  <c r="AI2995" i="7"/>
  <c r="AX2994" i="7"/>
  <c r="AW2994" i="7"/>
  <c r="AV2994" i="7"/>
  <c r="AU2994" i="7"/>
  <c r="AT2994" i="7"/>
  <c r="AS2994" i="7"/>
  <c r="AR2994" i="7"/>
  <c r="AQ2994" i="7"/>
  <c r="AP2994" i="7"/>
  <c r="AO2994" i="7"/>
  <c r="AN2994" i="7"/>
  <c r="AM2994" i="7"/>
  <c r="AL2994" i="7"/>
  <c r="AK2994" i="7"/>
  <c r="AJ2994" i="7"/>
  <c r="AI2994" i="7"/>
  <c r="AX2993" i="7"/>
  <c r="AW2993" i="7"/>
  <c r="AV2993" i="7"/>
  <c r="AU2993" i="7"/>
  <c r="AT2993" i="7"/>
  <c r="AS2993" i="7"/>
  <c r="AR2993" i="7"/>
  <c r="AQ2993" i="7"/>
  <c r="AP2993" i="7"/>
  <c r="AO2993" i="7"/>
  <c r="AN2993" i="7"/>
  <c r="AM2993" i="7"/>
  <c r="AL2993" i="7"/>
  <c r="AK2993" i="7"/>
  <c r="AJ2993" i="7"/>
  <c r="AI2993" i="7"/>
  <c r="AX2992" i="7"/>
  <c r="AW2992" i="7"/>
  <c r="AV2992" i="7"/>
  <c r="AU2992" i="7"/>
  <c r="AT2992" i="7"/>
  <c r="AS2992" i="7"/>
  <c r="AR2992" i="7"/>
  <c r="AQ2992" i="7"/>
  <c r="AP2992" i="7"/>
  <c r="AO2992" i="7"/>
  <c r="AN2992" i="7"/>
  <c r="AM2992" i="7"/>
  <c r="AL2992" i="7"/>
  <c r="AK2992" i="7"/>
  <c r="AJ2992" i="7"/>
  <c r="AI2992" i="7"/>
  <c r="AX2991" i="7"/>
  <c r="AW2991" i="7"/>
  <c r="AV2991" i="7"/>
  <c r="AU2991" i="7"/>
  <c r="AT2991" i="7"/>
  <c r="AS2991" i="7"/>
  <c r="AR2991" i="7"/>
  <c r="AQ2991" i="7"/>
  <c r="AP2991" i="7"/>
  <c r="AO2991" i="7"/>
  <c r="AN2991" i="7"/>
  <c r="AM2991" i="7"/>
  <c r="AL2991" i="7"/>
  <c r="AK2991" i="7"/>
  <c r="AJ2991" i="7"/>
  <c r="AI2991" i="7"/>
  <c r="AX2990" i="7"/>
  <c r="AW2990" i="7"/>
  <c r="AV2990" i="7"/>
  <c r="AU2990" i="7"/>
  <c r="AT2990" i="7"/>
  <c r="AS2990" i="7"/>
  <c r="AR2990" i="7"/>
  <c r="AQ2990" i="7"/>
  <c r="AP2990" i="7"/>
  <c r="AO2990" i="7"/>
  <c r="AN2990" i="7"/>
  <c r="AM2990" i="7"/>
  <c r="AL2990" i="7"/>
  <c r="AK2990" i="7"/>
  <c r="AJ2990" i="7"/>
  <c r="AI2990" i="7"/>
  <c r="AX2989" i="7"/>
  <c r="AW2989" i="7"/>
  <c r="AV2989" i="7"/>
  <c r="AU2989" i="7"/>
  <c r="AT2989" i="7"/>
  <c r="AS2989" i="7"/>
  <c r="AR2989" i="7"/>
  <c r="AQ2989" i="7"/>
  <c r="AP2989" i="7"/>
  <c r="AO2989" i="7"/>
  <c r="AN2989" i="7"/>
  <c r="AM2989" i="7"/>
  <c r="AL2989" i="7"/>
  <c r="AK2989" i="7"/>
  <c r="AJ2989" i="7"/>
  <c r="AI2989" i="7"/>
  <c r="AX2988" i="7"/>
  <c r="AW2988" i="7"/>
  <c r="AV2988" i="7"/>
  <c r="AU2988" i="7"/>
  <c r="AT2988" i="7"/>
  <c r="AS2988" i="7"/>
  <c r="AR2988" i="7"/>
  <c r="AQ2988" i="7"/>
  <c r="AP2988" i="7"/>
  <c r="AO2988" i="7"/>
  <c r="AN2988" i="7"/>
  <c r="AM2988" i="7"/>
  <c r="AL2988" i="7"/>
  <c r="AK2988" i="7"/>
  <c r="AJ2988" i="7"/>
  <c r="AI2988" i="7"/>
  <c r="AX2987" i="7"/>
  <c r="AW2987" i="7"/>
  <c r="AV2987" i="7"/>
  <c r="AU2987" i="7"/>
  <c r="AT2987" i="7"/>
  <c r="AS2987" i="7"/>
  <c r="AR2987" i="7"/>
  <c r="AQ2987" i="7"/>
  <c r="AP2987" i="7"/>
  <c r="AO2987" i="7"/>
  <c r="AN2987" i="7"/>
  <c r="AM2987" i="7"/>
  <c r="AL2987" i="7"/>
  <c r="AK2987" i="7"/>
  <c r="AJ2987" i="7"/>
  <c r="AI2987" i="7"/>
  <c r="AX2986" i="7"/>
  <c r="AW2986" i="7"/>
  <c r="AV2986" i="7"/>
  <c r="AU2986" i="7"/>
  <c r="AT2986" i="7"/>
  <c r="AS2986" i="7"/>
  <c r="AR2986" i="7"/>
  <c r="AQ2986" i="7"/>
  <c r="AP2986" i="7"/>
  <c r="AO2986" i="7"/>
  <c r="AN2986" i="7"/>
  <c r="AM2986" i="7"/>
  <c r="AL2986" i="7"/>
  <c r="AK2986" i="7"/>
  <c r="AJ2986" i="7"/>
  <c r="AI2986" i="7"/>
  <c r="AX2985" i="7"/>
  <c r="AW2985" i="7"/>
  <c r="AV2985" i="7"/>
  <c r="AU2985" i="7"/>
  <c r="AT2985" i="7"/>
  <c r="AS2985" i="7"/>
  <c r="AR2985" i="7"/>
  <c r="AQ2985" i="7"/>
  <c r="AP2985" i="7"/>
  <c r="AO2985" i="7"/>
  <c r="AN2985" i="7"/>
  <c r="AM2985" i="7"/>
  <c r="AL2985" i="7"/>
  <c r="AK2985" i="7"/>
  <c r="AJ2985" i="7"/>
  <c r="AI2985" i="7"/>
  <c r="AX2984" i="7"/>
  <c r="AW2984" i="7"/>
  <c r="AV2984" i="7"/>
  <c r="AU2984" i="7"/>
  <c r="AT2984" i="7"/>
  <c r="AS2984" i="7"/>
  <c r="AR2984" i="7"/>
  <c r="AQ2984" i="7"/>
  <c r="AP2984" i="7"/>
  <c r="AO2984" i="7"/>
  <c r="AN2984" i="7"/>
  <c r="AM2984" i="7"/>
  <c r="AL2984" i="7"/>
  <c r="AK2984" i="7"/>
  <c r="AJ2984" i="7"/>
  <c r="AI2984" i="7"/>
  <c r="AX2983" i="7"/>
  <c r="AW2983" i="7"/>
  <c r="AV2983" i="7"/>
  <c r="AU2983" i="7"/>
  <c r="AT2983" i="7"/>
  <c r="AS2983" i="7"/>
  <c r="AR2983" i="7"/>
  <c r="AQ2983" i="7"/>
  <c r="AP2983" i="7"/>
  <c r="AO2983" i="7"/>
  <c r="AN2983" i="7"/>
  <c r="AM2983" i="7"/>
  <c r="AL2983" i="7"/>
  <c r="AK2983" i="7"/>
  <c r="AJ2983" i="7"/>
  <c r="AI2983" i="7"/>
  <c r="AX2982" i="7"/>
  <c r="AW2982" i="7"/>
  <c r="AV2982" i="7"/>
  <c r="AU2982" i="7"/>
  <c r="AT2982" i="7"/>
  <c r="AS2982" i="7"/>
  <c r="AR2982" i="7"/>
  <c r="AQ2982" i="7"/>
  <c r="AP2982" i="7"/>
  <c r="AO2982" i="7"/>
  <c r="AN2982" i="7"/>
  <c r="AM2982" i="7"/>
  <c r="AL2982" i="7"/>
  <c r="AK2982" i="7"/>
  <c r="AJ2982" i="7"/>
  <c r="AI2982" i="7"/>
  <c r="AX2981" i="7"/>
  <c r="AW2981" i="7"/>
  <c r="AV2981" i="7"/>
  <c r="AU2981" i="7"/>
  <c r="AT2981" i="7"/>
  <c r="AS2981" i="7"/>
  <c r="AR2981" i="7"/>
  <c r="AQ2981" i="7"/>
  <c r="AP2981" i="7"/>
  <c r="AO2981" i="7"/>
  <c r="AN2981" i="7"/>
  <c r="AM2981" i="7"/>
  <c r="AL2981" i="7"/>
  <c r="AK2981" i="7"/>
  <c r="AJ2981" i="7"/>
  <c r="AI2981" i="7"/>
  <c r="AX2980" i="7"/>
  <c r="AW2980" i="7"/>
  <c r="AV2980" i="7"/>
  <c r="AU2980" i="7"/>
  <c r="AT2980" i="7"/>
  <c r="AS2980" i="7"/>
  <c r="AR2980" i="7"/>
  <c r="AQ2980" i="7"/>
  <c r="AP2980" i="7"/>
  <c r="AO2980" i="7"/>
  <c r="AN2980" i="7"/>
  <c r="AM2980" i="7"/>
  <c r="AL2980" i="7"/>
  <c r="AK2980" i="7"/>
  <c r="AJ2980" i="7"/>
  <c r="AI2980" i="7"/>
  <c r="AX2979" i="7"/>
  <c r="AW2979" i="7"/>
  <c r="AV2979" i="7"/>
  <c r="AU2979" i="7"/>
  <c r="AT2979" i="7"/>
  <c r="AS2979" i="7"/>
  <c r="AR2979" i="7"/>
  <c r="AQ2979" i="7"/>
  <c r="AP2979" i="7"/>
  <c r="AO2979" i="7"/>
  <c r="AN2979" i="7"/>
  <c r="AM2979" i="7"/>
  <c r="AL2979" i="7"/>
  <c r="AK2979" i="7"/>
  <c r="AJ2979" i="7"/>
  <c r="AI2979" i="7"/>
  <c r="AX2978" i="7"/>
  <c r="AW2978" i="7"/>
  <c r="AV2978" i="7"/>
  <c r="AU2978" i="7"/>
  <c r="AT2978" i="7"/>
  <c r="AS2978" i="7"/>
  <c r="AR2978" i="7"/>
  <c r="AQ2978" i="7"/>
  <c r="AP2978" i="7"/>
  <c r="AO2978" i="7"/>
  <c r="AN2978" i="7"/>
  <c r="AM2978" i="7"/>
  <c r="AL2978" i="7"/>
  <c r="AK2978" i="7"/>
  <c r="AJ2978" i="7"/>
  <c r="AI2978" i="7"/>
  <c r="AX2977" i="7"/>
  <c r="AW2977" i="7"/>
  <c r="AV2977" i="7"/>
  <c r="AU2977" i="7"/>
  <c r="AT2977" i="7"/>
  <c r="AS2977" i="7"/>
  <c r="AR2977" i="7"/>
  <c r="AQ2977" i="7"/>
  <c r="AP2977" i="7"/>
  <c r="AO2977" i="7"/>
  <c r="AN2977" i="7"/>
  <c r="AM2977" i="7"/>
  <c r="AL2977" i="7"/>
  <c r="AK2977" i="7"/>
  <c r="AJ2977" i="7"/>
  <c r="AI2977" i="7"/>
  <c r="AX2976" i="7"/>
  <c r="AW2976" i="7"/>
  <c r="AV2976" i="7"/>
  <c r="AU2976" i="7"/>
  <c r="AT2976" i="7"/>
  <c r="AS2976" i="7"/>
  <c r="AR2976" i="7"/>
  <c r="AQ2976" i="7"/>
  <c r="AP2976" i="7"/>
  <c r="AO2976" i="7"/>
  <c r="AN2976" i="7"/>
  <c r="AM2976" i="7"/>
  <c r="AL2976" i="7"/>
  <c r="AK2976" i="7"/>
  <c r="AJ2976" i="7"/>
  <c r="AI2976" i="7"/>
  <c r="AX2975" i="7"/>
  <c r="AW2975" i="7"/>
  <c r="AV2975" i="7"/>
  <c r="AU2975" i="7"/>
  <c r="AT2975" i="7"/>
  <c r="AS2975" i="7"/>
  <c r="AR2975" i="7"/>
  <c r="AQ2975" i="7"/>
  <c r="AP2975" i="7"/>
  <c r="AO2975" i="7"/>
  <c r="AN2975" i="7"/>
  <c r="AM2975" i="7"/>
  <c r="AL2975" i="7"/>
  <c r="AK2975" i="7"/>
  <c r="AJ2975" i="7"/>
  <c r="AI2975" i="7"/>
  <c r="AX2974" i="7"/>
  <c r="AW2974" i="7"/>
  <c r="AV2974" i="7"/>
  <c r="AU2974" i="7"/>
  <c r="AT2974" i="7"/>
  <c r="AS2974" i="7"/>
  <c r="AR2974" i="7"/>
  <c r="AQ2974" i="7"/>
  <c r="AP2974" i="7"/>
  <c r="AO2974" i="7"/>
  <c r="AN2974" i="7"/>
  <c r="AM2974" i="7"/>
  <c r="AL2974" i="7"/>
  <c r="AK2974" i="7"/>
  <c r="AJ2974" i="7"/>
  <c r="AI2974" i="7"/>
  <c r="AX2973" i="7"/>
  <c r="AW2973" i="7"/>
  <c r="AV2973" i="7"/>
  <c r="AU2973" i="7"/>
  <c r="AT2973" i="7"/>
  <c r="AS2973" i="7"/>
  <c r="AR2973" i="7"/>
  <c r="AQ2973" i="7"/>
  <c r="AP2973" i="7"/>
  <c r="AO2973" i="7"/>
  <c r="AN2973" i="7"/>
  <c r="AM2973" i="7"/>
  <c r="AL2973" i="7"/>
  <c r="AK2973" i="7"/>
  <c r="AJ2973" i="7"/>
  <c r="AI2973" i="7"/>
  <c r="AX2972" i="7"/>
  <c r="AW2972" i="7"/>
  <c r="AV2972" i="7"/>
  <c r="AU2972" i="7"/>
  <c r="AT2972" i="7"/>
  <c r="AS2972" i="7"/>
  <c r="AR2972" i="7"/>
  <c r="AQ2972" i="7"/>
  <c r="AP2972" i="7"/>
  <c r="AO2972" i="7"/>
  <c r="AN2972" i="7"/>
  <c r="AM2972" i="7"/>
  <c r="AL2972" i="7"/>
  <c r="AK2972" i="7"/>
  <c r="AJ2972" i="7"/>
  <c r="AI2972" i="7"/>
  <c r="AX2971" i="7"/>
  <c r="AW2971" i="7"/>
  <c r="AV2971" i="7"/>
  <c r="AU2971" i="7"/>
  <c r="AT2971" i="7"/>
  <c r="AS2971" i="7"/>
  <c r="AR2971" i="7"/>
  <c r="AQ2971" i="7"/>
  <c r="AP2971" i="7"/>
  <c r="AO2971" i="7"/>
  <c r="AN2971" i="7"/>
  <c r="AM2971" i="7"/>
  <c r="AL2971" i="7"/>
  <c r="AK2971" i="7"/>
  <c r="AJ2971" i="7"/>
  <c r="AI2971" i="7"/>
  <c r="AX2970" i="7"/>
  <c r="AW2970" i="7"/>
  <c r="AV2970" i="7"/>
  <c r="AU2970" i="7"/>
  <c r="AT2970" i="7"/>
  <c r="AS2970" i="7"/>
  <c r="AR2970" i="7"/>
  <c r="AQ2970" i="7"/>
  <c r="AP2970" i="7"/>
  <c r="AO2970" i="7"/>
  <c r="AN2970" i="7"/>
  <c r="AM2970" i="7"/>
  <c r="AL2970" i="7"/>
  <c r="AK2970" i="7"/>
  <c r="AJ2970" i="7"/>
  <c r="AI2970" i="7"/>
  <c r="AX2969" i="7"/>
  <c r="AW2969" i="7"/>
  <c r="AV2969" i="7"/>
  <c r="AU2969" i="7"/>
  <c r="AT2969" i="7"/>
  <c r="AS2969" i="7"/>
  <c r="AR2969" i="7"/>
  <c r="AQ2969" i="7"/>
  <c r="AP2969" i="7"/>
  <c r="AO2969" i="7"/>
  <c r="AN2969" i="7"/>
  <c r="AM2969" i="7"/>
  <c r="AL2969" i="7"/>
  <c r="AK2969" i="7"/>
  <c r="AJ2969" i="7"/>
  <c r="AI2969" i="7"/>
  <c r="AX2968" i="7"/>
  <c r="AW2968" i="7"/>
  <c r="AV2968" i="7"/>
  <c r="AU2968" i="7"/>
  <c r="AT2968" i="7"/>
  <c r="AS2968" i="7"/>
  <c r="AR2968" i="7"/>
  <c r="AQ2968" i="7"/>
  <c r="AP2968" i="7"/>
  <c r="AO2968" i="7"/>
  <c r="AN2968" i="7"/>
  <c r="AM2968" i="7"/>
  <c r="AL2968" i="7"/>
  <c r="AK2968" i="7"/>
  <c r="AJ2968" i="7"/>
  <c r="AI2968" i="7"/>
  <c r="AX2967" i="7"/>
  <c r="AW2967" i="7"/>
  <c r="AV2967" i="7"/>
  <c r="AU2967" i="7"/>
  <c r="AT2967" i="7"/>
  <c r="AS2967" i="7"/>
  <c r="AR2967" i="7"/>
  <c r="AQ2967" i="7"/>
  <c r="AP2967" i="7"/>
  <c r="AO2967" i="7"/>
  <c r="AN2967" i="7"/>
  <c r="AM2967" i="7"/>
  <c r="AL2967" i="7"/>
  <c r="AK2967" i="7"/>
  <c r="AJ2967" i="7"/>
  <c r="AI2967" i="7"/>
  <c r="AX2966" i="7"/>
  <c r="AW2966" i="7"/>
  <c r="AV2966" i="7"/>
  <c r="AU2966" i="7"/>
  <c r="AT2966" i="7"/>
  <c r="AS2966" i="7"/>
  <c r="AR2966" i="7"/>
  <c r="AQ2966" i="7"/>
  <c r="AP2966" i="7"/>
  <c r="AO2966" i="7"/>
  <c r="AN2966" i="7"/>
  <c r="AM2966" i="7"/>
  <c r="AL2966" i="7"/>
  <c r="AK2966" i="7"/>
  <c r="AJ2966" i="7"/>
  <c r="AI2966" i="7"/>
  <c r="AX2965" i="7"/>
  <c r="AW2965" i="7"/>
  <c r="AV2965" i="7"/>
  <c r="AU2965" i="7"/>
  <c r="AT2965" i="7"/>
  <c r="AS2965" i="7"/>
  <c r="AR2965" i="7"/>
  <c r="AQ2965" i="7"/>
  <c r="AP2965" i="7"/>
  <c r="AO2965" i="7"/>
  <c r="AN2965" i="7"/>
  <c r="AM2965" i="7"/>
  <c r="AL2965" i="7"/>
  <c r="AK2965" i="7"/>
  <c r="AJ2965" i="7"/>
  <c r="AI2965" i="7"/>
  <c r="AX2964" i="7"/>
  <c r="AW2964" i="7"/>
  <c r="AV2964" i="7"/>
  <c r="AU2964" i="7"/>
  <c r="AT2964" i="7"/>
  <c r="AS2964" i="7"/>
  <c r="AR2964" i="7"/>
  <c r="AQ2964" i="7"/>
  <c r="AP2964" i="7"/>
  <c r="AO2964" i="7"/>
  <c r="AN2964" i="7"/>
  <c r="AM2964" i="7"/>
  <c r="AL2964" i="7"/>
  <c r="AK2964" i="7"/>
  <c r="AJ2964" i="7"/>
  <c r="AI2964" i="7"/>
  <c r="AX2963" i="7"/>
  <c r="AW2963" i="7"/>
  <c r="AV2963" i="7"/>
  <c r="AU2963" i="7"/>
  <c r="AT2963" i="7"/>
  <c r="AS2963" i="7"/>
  <c r="AR2963" i="7"/>
  <c r="AQ2963" i="7"/>
  <c r="AP2963" i="7"/>
  <c r="AO2963" i="7"/>
  <c r="AN2963" i="7"/>
  <c r="AM2963" i="7"/>
  <c r="AL2963" i="7"/>
  <c r="AK2963" i="7"/>
  <c r="AJ2963" i="7"/>
  <c r="AI2963" i="7"/>
  <c r="AX2962" i="7"/>
  <c r="AW2962" i="7"/>
  <c r="AV2962" i="7"/>
  <c r="AU2962" i="7"/>
  <c r="AT2962" i="7"/>
  <c r="AS2962" i="7"/>
  <c r="AR2962" i="7"/>
  <c r="AQ2962" i="7"/>
  <c r="AP2962" i="7"/>
  <c r="AO2962" i="7"/>
  <c r="AN2962" i="7"/>
  <c r="AM2962" i="7"/>
  <c r="AL2962" i="7"/>
  <c r="AK2962" i="7"/>
  <c r="AJ2962" i="7"/>
  <c r="AI2962" i="7"/>
  <c r="AX2961" i="7"/>
  <c r="AW2961" i="7"/>
  <c r="AV2961" i="7"/>
  <c r="AU2961" i="7"/>
  <c r="AT2961" i="7"/>
  <c r="AS2961" i="7"/>
  <c r="AR2961" i="7"/>
  <c r="AQ2961" i="7"/>
  <c r="AP2961" i="7"/>
  <c r="AO2961" i="7"/>
  <c r="AN2961" i="7"/>
  <c r="AM2961" i="7"/>
  <c r="AL2961" i="7"/>
  <c r="AK2961" i="7"/>
  <c r="AJ2961" i="7"/>
  <c r="AI2961" i="7"/>
  <c r="AX2960" i="7"/>
  <c r="AW2960" i="7"/>
  <c r="AV2960" i="7"/>
  <c r="AU2960" i="7"/>
  <c r="AT2960" i="7"/>
  <c r="AS2960" i="7"/>
  <c r="AR2960" i="7"/>
  <c r="AQ2960" i="7"/>
  <c r="AP2960" i="7"/>
  <c r="AO2960" i="7"/>
  <c r="AN2960" i="7"/>
  <c r="AM2960" i="7"/>
  <c r="AL2960" i="7"/>
  <c r="AK2960" i="7"/>
  <c r="AJ2960" i="7"/>
  <c r="AI2960" i="7"/>
  <c r="AX2959" i="7"/>
  <c r="AW2959" i="7"/>
  <c r="AV2959" i="7"/>
  <c r="AU2959" i="7"/>
  <c r="AT2959" i="7"/>
  <c r="AS2959" i="7"/>
  <c r="AR2959" i="7"/>
  <c r="AQ2959" i="7"/>
  <c r="AP2959" i="7"/>
  <c r="AO2959" i="7"/>
  <c r="AN2959" i="7"/>
  <c r="AM2959" i="7"/>
  <c r="AL2959" i="7"/>
  <c r="AK2959" i="7"/>
  <c r="AJ2959" i="7"/>
  <c r="AI2959" i="7"/>
  <c r="AX2958" i="7"/>
  <c r="AW2958" i="7"/>
  <c r="AV2958" i="7"/>
  <c r="AU2958" i="7"/>
  <c r="AT2958" i="7"/>
  <c r="AS2958" i="7"/>
  <c r="AR2958" i="7"/>
  <c r="AQ2958" i="7"/>
  <c r="AP2958" i="7"/>
  <c r="AO2958" i="7"/>
  <c r="AN2958" i="7"/>
  <c r="AM2958" i="7"/>
  <c r="AL2958" i="7"/>
  <c r="AK2958" i="7"/>
  <c r="AJ2958" i="7"/>
  <c r="AI2958" i="7"/>
  <c r="AX2957" i="7"/>
  <c r="AW2957" i="7"/>
  <c r="AV2957" i="7"/>
  <c r="AU2957" i="7"/>
  <c r="AT2957" i="7"/>
  <c r="AS2957" i="7"/>
  <c r="AR2957" i="7"/>
  <c r="AQ2957" i="7"/>
  <c r="AP2957" i="7"/>
  <c r="AO2957" i="7"/>
  <c r="AN2957" i="7"/>
  <c r="AM2957" i="7"/>
  <c r="AL2957" i="7"/>
  <c r="AK2957" i="7"/>
  <c r="AJ2957" i="7"/>
  <c r="AI2957" i="7"/>
  <c r="AX2956" i="7"/>
  <c r="AW2956" i="7"/>
  <c r="AV2956" i="7"/>
  <c r="AU2956" i="7"/>
  <c r="AT2956" i="7"/>
  <c r="AS2956" i="7"/>
  <c r="AR2956" i="7"/>
  <c r="AQ2956" i="7"/>
  <c r="AP2956" i="7"/>
  <c r="AO2956" i="7"/>
  <c r="AN2956" i="7"/>
  <c r="AM2956" i="7"/>
  <c r="AL2956" i="7"/>
  <c r="AK2956" i="7"/>
  <c r="AJ2956" i="7"/>
  <c r="AI2956" i="7"/>
  <c r="AX2955" i="7"/>
  <c r="AW2955" i="7"/>
  <c r="AV2955" i="7"/>
  <c r="AU2955" i="7"/>
  <c r="AT2955" i="7"/>
  <c r="AS2955" i="7"/>
  <c r="AR2955" i="7"/>
  <c r="AQ2955" i="7"/>
  <c r="AP2955" i="7"/>
  <c r="AO2955" i="7"/>
  <c r="AN2955" i="7"/>
  <c r="AM2955" i="7"/>
  <c r="AL2955" i="7"/>
  <c r="AK2955" i="7"/>
  <c r="AJ2955" i="7"/>
  <c r="AI2955" i="7"/>
  <c r="AX2954" i="7"/>
  <c r="AW2954" i="7"/>
  <c r="AV2954" i="7"/>
  <c r="AU2954" i="7"/>
  <c r="AT2954" i="7"/>
  <c r="AS2954" i="7"/>
  <c r="AR2954" i="7"/>
  <c r="AQ2954" i="7"/>
  <c r="AP2954" i="7"/>
  <c r="AO2954" i="7"/>
  <c r="AN2954" i="7"/>
  <c r="AM2954" i="7"/>
  <c r="AL2954" i="7"/>
  <c r="AK2954" i="7"/>
  <c r="AJ2954" i="7"/>
  <c r="AI2954" i="7"/>
  <c r="AX2953" i="7"/>
  <c r="AW2953" i="7"/>
  <c r="AV2953" i="7"/>
  <c r="AU2953" i="7"/>
  <c r="AT2953" i="7"/>
  <c r="AS2953" i="7"/>
  <c r="AR2953" i="7"/>
  <c r="AQ2953" i="7"/>
  <c r="AP2953" i="7"/>
  <c r="AO2953" i="7"/>
  <c r="AN2953" i="7"/>
  <c r="AM2953" i="7"/>
  <c r="AL2953" i="7"/>
  <c r="AK2953" i="7"/>
  <c r="AJ2953" i="7"/>
  <c r="AI2953" i="7"/>
  <c r="AX2952" i="7"/>
  <c r="AW2952" i="7"/>
  <c r="AV2952" i="7"/>
  <c r="AU2952" i="7"/>
  <c r="AT2952" i="7"/>
  <c r="AS2952" i="7"/>
  <c r="AR2952" i="7"/>
  <c r="AQ2952" i="7"/>
  <c r="AP2952" i="7"/>
  <c r="AO2952" i="7"/>
  <c r="AN2952" i="7"/>
  <c r="AM2952" i="7"/>
  <c r="AL2952" i="7"/>
  <c r="AK2952" i="7"/>
  <c r="AJ2952" i="7"/>
  <c r="AI2952" i="7"/>
  <c r="AX2951" i="7"/>
  <c r="AW2951" i="7"/>
  <c r="AV2951" i="7"/>
  <c r="AU2951" i="7"/>
  <c r="AT2951" i="7"/>
  <c r="AS2951" i="7"/>
  <c r="AR2951" i="7"/>
  <c r="AQ2951" i="7"/>
  <c r="AP2951" i="7"/>
  <c r="AO2951" i="7"/>
  <c r="AN2951" i="7"/>
  <c r="AM2951" i="7"/>
  <c r="AL2951" i="7"/>
  <c r="AK2951" i="7"/>
  <c r="AJ2951" i="7"/>
  <c r="AI2951" i="7"/>
  <c r="AX2950" i="7"/>
  <c r="AW2950" i="7"/>
  <c r="AV2950" i="7"/>
  <c r="AU2950" i="7"/>
  <c r="AT2950" i="7"/>
  <c r="AS2950" i="7"/>
  <c r="AR2950" i="7"/>
  <c r="AQ2950" i="7"/>
  <c r="AP2950" i="7"/>
  <c r="AO2950" i="7"/>
  <c r="AN2950" i="7"/>
  <c r="AM2950" i="7"/>
  <c r="AL2950" i="7"/>
  <c r="AK2950" i="7"/>
  <c r="AJ2950" i="7"/>
  <c r="AI2950" i="7"/>
  <c r="AX2949" i="7"/>
  <c r="AW2949" i="7"/>
  <c r="AV2949" i="7"/>
  <c r="AU2949" i="7"/>
  <c r="AT2949" i="7"/>
  <c r="AS2949" i="7"/>
  <c r="AR2949" i="7"/>
  <c r="AQ2949" i="7"/>
  <c r="AP2949" i="7"/>
  <c r="AO2949" i="7"/>
  <c r="AN2949" i="7"/>
  <c r="AM2949" i="7"/>
  <c r="AL2949" i="7"/>
  <c r="AK2949" i="7"/>
  <c r="AJ2949" i="7"/>
  <c r="AI2949" i="7"/>
  <c r="AX2948" i="7"/>
  <c r="AW2948" i="7"/>
  <c r="AV2948" i="7"/>
  <c r="AU2948" i="7"/>
  <c r="AT2948" i="7"/>
  <c r="AS2948" i="7"/>
  <c r="AR2948" i="7"/>
  <c r="AQ2948" i="7"/>
  <c r="AP2948" i="7"/>
  <c r="AO2948" i="7"/>
  <c r="AN2948" i="7"/>
  <c r="AM2948" i="7"/>
  <c r="AL2948" i="7"/>
  <c r="AK2948" i="7"/>
  <c r="AJ2948" i="7"/>
  <c r="AI2948" i="7"/>
  <c r="AX2947" i="7"/>
  <c r="AW2947" i="7"/>
  <c r="AV2947" i="7"/>
  <c r="AU2947" i="7"/>
  <c r="AT2947" i="7"/>
  <c r="AS2947" i="7"/>
  <c r="AR2947" i="7"/>
  <c r="AQ2947" i="7"/>
  <c r="AP2947" i="7"/>
  <c r="AO2947" i="7"/>
  <c r="AN2947" i="7"/>
  <c r="AM2947" i="7"/>
  <c r="AL2947" i="7"/>
  <c r="AK2947" i="7"/>
  <c r="AJ2947" i="7"/>
  <c r="AI2947" i="7"/>
  <c r="AX2946" i="7"/>
  <c r="AW2946" i="7"/>
  <c r="AV2946" i="7"/>
  <c r="AU2946" i="7"/>
  <c r="AT2946" i="7"/>
  <c r="AS2946" i="7"/>
  <c r="AR2946" i="7"/>
  <c r="AQ2946" i="7"/>
  <c r="AP2946" i="7"/>
  <c r="AO2946" i="7"/>
  <c r="AN2946" i="7"/>
  <c r="AM2946" i="7"/>
  <c r="AL2946" i="7"/>
  <c r="AK2946" i="7"/>
  <c r="AJ2946" i="7"/>
  <c r="AI2946" i="7"/>
  <c r="AX2945" i="7"/>
  <c r="AW2945" i="7"/>
  <c r="AV2945" i="7"/>
  <c r="AU2945" i="7"/>
  <c r="AT2945" i="7"/>
  <c r="AS2945" i="7"/>
  <c r="AR2945" i="7"/>
  <c r="AQ2945" i="7"/>
  <c r="AP2945" i="7"/>
  <c r="AO2945" i="7"/>
  <c r="AN2945" i="7"/>
  <c r="AM2945" i="7"/>
  <c r="AL2945" i="7"/>
  <c r="AK2945" i="7"/>
  <c r="AJ2945" i="7"/>
  <c r="AI2945" i="7"/>
  <c r="AX2944" i="7"/>
  <c r="AW2944" i="7"/>
  <c r="AV2944" i="7"/>
  <c r="AU2944" i="7"/>
  <c r="AT2944" i="7"/>
  <c r="AS2944" i="7"/>
  <c r="AR2944" i="7"/>
  <c r="AQ2944" i="7"/>
  <c r="AP2944" i="7"/>
  <c r="AO2944" i="7"/>
  <c r="AN2944" i="7"/>
  <c r="AM2944" i="7"/>
  <c r="AL2944" i="7"/>
  <c r="AK2944" i="7"/>
  <c r="AJ2944" i="7"/>
  <c r="AI2944" i="7"/>
  <c r="AX2943" i="7"/>
  <c r="AW2943" i="7"/>
  <c r="AV2943" i="7"/>
  <c r="AU2943" i="7"/>
  <c r="AT2943" i="7"/>
  <c r="AS2943" i="7"/>
  <c r="AR2943" i="7"/>
  <c r="AQ2943" i="7"/>
  <c r="AP2943" i="7"/>
  <c r="AO2943" i="7"/>
  <c r="AN2943" i="7"/>
  <c r="AM2943" i="7"/>
  <c r="AL2943" i="7"/>
  <c r="AK2943" i="7"/>
  <c r="AJ2943" i="7"/>
  <c r="AI2943" i="7"/>
  <c r="AX2942" i="7"/>
  <c r="AW2942" i="7"/>
  <c r="AV2942" i="7"/>
  <c r="AU2942" i="7"/>
  <c r="AT2942" i="7"/>
  <c r="AS2942" i="7"/>
  <c r="AR2942" i="7"/>
  <c r="AQ2942" i="7"/>
  <c r="AP2942" i="7"/>
  <c r="AO2942" i="7"/>
  <c r="AN2942" i="7"/>
  <c r="AM2942" i="7"/>
  <c r="AL2942" i="7"/>
  <c r="AK2942" i="7"/>
  <c r="AJ2942" i="7"/>
  <c r="AI2942" i="7"/>
  <c r="AX2941" i="7"/>
  <c r="AW2941" i="7"/>
  <c r="AV2941" i="7"/>
  <c r="AU2941" i="7"/>
  <c r="AT2941" i="7"/>
  <c r="AS2941" i="7"/>
  <c r="AR2941" i="7"/>
  <c r="AQ2941" i="7"/>
  <c r="AP2941" i="7"/>
  <c r="AO2941" i="7"/>
  <c r="AN2941" i="7"/>
  <c r="AM2941" i="7"/>
  <c r="AL2941" i="7"/>
  <c r="AK2941" i="7"/>
  <c r="AJ2941" i="7"/>
  <c r="AI2941" i="7"/>
  <c r="AX2940" i="7"/>
  <c r="AW2940" i="7"/>
  <c r="AV2940" i="7"/>
  <c r="AU2940" i="7"/>
  <c r="AT2940" i="7"/>
  <c r="AS2940" i="7"/>
  <c r="AR2940" i="7"/>
  <c r="AQ2940" i="7"/>
  <c r="AP2940" i="7"/>
  <c r="AO2940" i="7"/>
  <c r="AN2940" i="7"/>
  <c r="AM2940" i="7"/>
  <c r="AL2940" i="7"/>
  <c r="AK2940" i="7"/>
  <c r="AJ2940" i="7"/>
  <c r="AI2940" i="7"/>
  <c r="AX2939" i="7"/>
  <c r="AW2939" i="7"/>
  <c r="AV2939" i="7"/>
  <c r="AU2939" i="7"/>
  <c r="AT2939" i="7"/>
  <c r="AS2939" i="7"/>
  <c r="AR2939" i="7"/>
  <c r="AQ2939" i="7"/>
  <c r="AP2939" i="7"/>
  <c r="AO2939" i="7"/>
  <c r="AN2939" i="7"/>
  <c r="AM2939" i="7"/>
  <c r="AL2939" i="7"/>
  <c r="AK2939" i="7"/>
  <c r="AJ2939" i="7"/>
  <c r="AI2939" i="7"/>
  <c r="AX2938" i="7"/>
  <c r="AW2938" i="7"/>
  <c r="AV2938" i="7"/>
  <c r="AU2938" i="7"/>
  <c r="AT2938" i="7"/>
  <c r="AS2938" i="7"/>
  <c r="AR2938" i="7"/>
  <c r="AQ2938" i="7"/>
  <c r="AP2938" i="7"/>
  <c r="AO2938" i="7"/>
  <c r="AN2938" i="7"/>
  <c r="AM2938" i="7"/>
  <c r="AL2938" i="7"/>
  <c r="AK2938" i="7"/>
  <c r="AJ2938" i="7"/>
  <c r="AI2938" i="7"/>
  <c r="AX2937" i="7"/>
  <c r="AW2937" i="7"/>
  <c r="AV2937" i="7"/>
  <c r="AU2937" i="7"/>
  <c r="AT2937" i="7"/>
  <c r="AS2937" i="7"/>
  <c r="AR2937" i="7"/>
  <c r="AQ2937" i="7"/>
  <c r="AP2937" i="7"/>
  <c r="AO2937" i="7"/>
  <c r="AN2937" i="7"/>
  <c r="AM2937" i="7"/>
  <c r="AL2937" i="7"/>
  <c r="AK2937" i="7"/>
  <c r="AJ2937" i="7"/>
  <c r="AI2937" i="7"/>
  <c r="AX2936" i="7"/>
  <c r="AW2936" i="7"/>
  <c r="AV2936" i="7"/>
  <c r="AU2936" i="7"/>
  <c r="AT2936" i="7"/>
  <c r="AS2936" i="7"/>
  <c r="AR2936" i="7"/>
  <c r="AQ2936" i="7"/>
  <c r="AP2936" i="7"/>
  <c r="AO2936" i="7"/>
  <c r="AN2936" i="7"/>
  <c r="AM2936" i="7"/>
  <c r="AL2936" i="7"/>
  <c r="AK2936" i="7"/>
  <c r="AJ2936" i="7"/>
  <c r="AI2936" i="7"/>
  <c r="AX2935" i="7"/>
  <c r="AW2935" i="7"/>
  <c r="AV2935" i="7"/>
  <c r="AU2935" i="7"/>
  <c r="AT2935" i="7"/>
  <c r="AS2935" i="7"/>
  <c r="AR2935" i="7"/>
  <c r="AQ2935" i="7"/>
  <c r="AP2935" i="7"/>
  <c r="AO2935" i="7"/>
  <c r="AN2935" i="7"/>
  <c r="AM2935" i="7"/>
  <c r="AL2935" i="7"/>
  <c r="AK2935" i="7"/>
  <c r="AJ2935" i="7"/>
  <c r="AI2935" i="7"/>
  <c r="AX2934" i="7"/>
  <c r="AW2934" i="7"/>
  <c r="AV2934" i="7"/>
  <c r="AU2934" i="7"/>
  <c r="AT2934" i="7"/>
  <c r="AS2934" i="7"/>
  <c r="AR2934" i="7"/>
  <c r="AQ2934" i="7"/>
  <c r="AP2934" i="7"/>
  <c r="AO2934" i="7"/>
  <c r="AN2934" i="7"/>
  <c r="AM2934" i="7"/>
  <c r="AL2934" i="7"/>
  <c r="AK2934" i="7"/>
  <c r="AJ2934" i="7"/>
  <c r="AI2934" i="7"/>
  <c r="AX2933" i="7"/>
  <c r="AW2933" i="7"/>
  <c r="AV2933" i="7"/>
  <c r="AU2933" i="7"/>
  <c r="AT2933" i="7"/>
  <c r="AS2933" i="7"/>
  <c r="AR2933" i="7"/>
  <c r="AQ2933" i="7"/>
  <c r="AP2933" i="7"/>
  <c r="AO2933" i="7"/>
  <c r="AN2933" i="7"/>
  <c r="AM2933" i="7"/>
  <c r="AL2933" i="7"/>
  <c r="AK2933" i="7"/>
  <c r="AJ2933" i="7"/>
  <c r="AI2933" i="7"/>
  <c r="AX2932" i="7"/>
  <c r="AW2932" i="7"/>
  <c r="AV2932" i="7"/>
  <c r="AU2932" i="7"/>
  <c r="AT2932" i="7"/>
  <c r="AS2932" i="7"/>
  <c r="AR2932" i="7"/>
  <c r="AQ2932" i="7"/>
  <c r="AP2932" i="7"/>
  <c r="AO2932" i="7"/>
  <c r="AN2932" i="7"/>
  <c r="AM2932" i="7"/>
  <c r="AL2932" i="7"/>
  <c r="AK2932" i="7"/>
  <c r="AJ2932" i="7"/>
  <c r="AI2932" i="7"/>
  <c r="AX2931" i="7"/>
  <c r="AW2931" i="7"/>
  <c r="AV2931" i="7"/>
  <c r="AU2931" i="7"/>
  <c r="AT2931" i="7"/>
  <c r="AS2931" i="7"/>
  <c r="AR2931" i="7"/>
  <c r="AQ2931" i="7"/>
  <c r="AP2931" i="7"/>
  <c r="AO2931" i="7"/>
  <c r="AN2931" i="7"/>
  <c r="AM2931" i="7"/>
  <c r="AL2931" i="7"/>
  <c r="AK2931" i="7"/>
  <c r="AJ2931" i="7"/>
  <c r="AI2931" i="7"/>
  <c r="AX2930" i="7"/>
  <c r="AW2930" i="7"/>
  <c r="AV2930" i="7"/>
  <c r="AU2930" i="7"/>
  <c r="AT2930" i="7"/>
  <c r="AS2930" i="7"/>
  <c r="AR2930" i="7"/>
  <c r="AQ2930" i="7"/>
  <c r="AP2930" i="7"/>
  <c r="AO2930" i="7"/>
  <c r="AN2930" i="7"/>
  <c r="AM2930" i="7"/>
  <c r="AL2930" i="7"/>
  <c r="AK2930" i="7"/>
  <c r="AJ2930" i="7"/>
  <c r="AI2930" i="7"/>
  <c r="AX2929" i="7"/>
  <c r="AW2929" i="7"/>
  <c r="AV2929" i="7"/>
  <c r="AU2929" i="7"/>
  <c r="AT2929" i="7"/>
  <c r="AS2929" i="7"/>
  <c r="AR2929" i="7"/>
  <c r="AQ2929" i="7"/>
  <c r="AP2929" i="7"/>
  <c r="AO2929" i="7"/>
  <c r="AN2929" i="7"/>
  <c r="AM2929" i="7"/>
  <c r="AL2929" i="7"/>
  <c r="AK2929" i="7"/>
  <c r="AJ2929" i="7"/>
  <c r="AI2929" i="7"/>
  <c r="AX2928" i="7"/>
  <c r="AW2928" i="7"/>
  <c r="AV2928" i="7"/>
  <c r="AU2928" i="7"/>
  <c r="AT2928" i="7"/>
  <c r="AS2928" i="7"/>
  <c r="AR2928" i="7"/>
  <c r="AQ2928" i="7"/>
  <c r="AP2928" i="7"/>
  <c r="AO2928" i="7"/>
  <c r="AN2928" i="7"/>
  <c r="AM2928" i="7"/>
  <c r="AL2928" i="7"/>
  <c r="AK2928" i="7"/>
  <c r="AJ2928" i="7"/>
  <c r="AI2928" i="7"/>
  <c r="AX2927" i="7"/>
  <c r="AW2927" i="7"/>
  <c r="AV2927" i="7"/>
  <c r="AU2927" i="7"/>
  <c r="AT2927" i="7"/>
  <c r="AS2927" i="7"/>
  <c r="AR2927" i="7"/>
  <c r="AQ2927" i="7"/>
  <c r="AP2927" i="7"/>
  <c r="AO2927" i="7"/>
  <c r="AN2927" i="7"/>
  <c r="AM2927" i="7"/>
  <c r="AL2927" i="7"/>
  <c r="AK2927" i="7"/>
  <c r="AJ2927" i="7"/>
  <c r="AI2927" i="7"/>
  <c r="AX2926" i="7"/>
  <c r="AW2926" i="7"/>
  <c r="AV2926" i="7"/>
  <c r="AU2926" i="7"/>
  <c r="AT2926" i="7"/>
  <c r="AS2926" i="7"/>
  <c r="AR2926" i="7"/>
  <c r="AQ2926" i="7"/>
  <c r="AP2926" i="7"/>
  <c r="AO2926" i="7"/>
  <c r="AN2926" i="7"/>
  <c r="AM2926" i="7"/>
  <c r="AL2926" i="7"/>
  <c r="AK2926" i="7"/>
  <c r="AJ2926" i="7"/>
  <c r="AI2926" i="7"/>
  <c r="AX2925" i="7"/>
  <c r="AW2925" i="7"/>
  <c r="AV2925" i="7"/>
  <c r="AU2925" i="7"/>
  <c r="AT2925" i="7"/>
  <c r="AS2925" i="7"/>
  <c r="AR2925" i="7"/>
  <c r="AQ2925" i="7"/>
  <c r="AP2925" i="7"/>
  <c r="AO2925" i="7"/>
  <c r="AN2925" i="7"/>
  <c r="AM2925" i="7"/>
  <c r="AL2925" i="7"/>
  <c r="AK2925" i="7"/>
  <c r="AJ2925" i="7"/>
  <c r="AI2925" i="7"/>
  <c r="AX2924" i="7"/>
  <c r="AW2924" i="7"/>
  <c r="AV2924" i="7"/>
  <c r="AU2924" i="7"/>
  <c r="AT2924" i="7"/>
  <c r="AS2924" i="7"/>
  <c r="AR2924" i="7"/>
  <c r="AQ2924" i="7"/>
  <c r="AP2924" i="7"/>
  <c r="AO2924" i="7"/>
  <c r="AN2924" i="7"/>
  <c r="AM2924" i="7"/>
  <c r="AL2924" i="7"/>
  <c r="AK2924" i="7"/>
  <c r="AJ2924" i="7"/>
  <c r="AI2924" i="7"/>
  <c r="AX2923" i="7"/>
  <c r="AW2923" i="7"/>
  <c r="AV2923" i="7"/>
  <c r="AU2923" i="7"/>
  <c r="AT2923" i="7"/>
  <c r="AS2923" i="7"/>
  <c r="AR2923" i="7"/>
  <c r="AQ2923" i="7"/>
  <c r="AP2923" i="7"/>
  <c r="AO2923" i="7"/>
  <c r="AN2923" i="7"/>
  <c r="AM2923" i="7"/>
  <c r="AL2923" i="7"/>
  <c r="AK2923" i="7"/>
  <c r="AJ2923" i="7"/>
  <c r="AI2923" i="7"/>
  <c r="AX2922" i="7"/>
  <c r="AW2922" i="7"/>
  <c r="AV2922" i="7"/>
  <c r="AU2922" i="7"/>
  <c r="AT2922" i="7"/>
  <c r="AS2922" i="7"/>
  <c r="AR2922" i="7"/>
  <c r="AQ2922" i="7"/>
  <c r="AP2922" i="7"/>
  <c r="AO2922" i="7"/>
  <c r="AN2922" i="7"/>
  <c r="AM2922" i="7"/>
  <c r="AL2922" i="7"/>
  <c r="AK2922" i="7"/>
  <c r="AJ2922" i="7"/>
  <c r="AI2922" i="7"/>
  <c r="AX2921" i="7"/>
  <c r="AW2921" i="7"/>
  <c r="AV2921" i="7"/>
  <c r="AU2921" i="7"/>
  <c r="AT2921" i="7"/>
  <c r="AS2921" i="7"/>
  <c r="AR2921" i="7"/>
  <c r="AQ2921" i="7"/>
  <c r="AP2921" i="7"/>
  <c r="AO2921" i="7"/>
  <c r="AN2921" i="7"/>
  <c r="AM2921" i="7"/>
  <c r="AL2921" i="7"/>
  <c r="AK2921" i="7"/>
  <c r="AJ2921" i="7"/>
  <c r="AI2921" i="7"/>
  <c r="AX2920" i="7"/>
  <c r="AW2920" i="7"/>
  <c r="AV2920" i="7"/>
  <c r="AU2920" i="7"/>
  <c r="AT2920" i="7"/>
  <c r="AS2920" i="7"/>
  <c r="AR2920" i="7"/>
  <c r="AQ2920" i="7"/>
  <c r="AP2920" i="7"/>
  <c r="AO2920" i="7"/>
  <c r="AN2920" i="7"/>
  <c r="AM2920" i="7"/>
  <c r="AL2920" i="7"/>
  <c r="AK2920" i="7"/>
  <c r="AJ2920" i="7"/>
  <c r="AI2920" i="7"/>
  <c r="AX2919" i="7"/>
  <c r="AW2919" i="7"/>
  <c r="AV2919" i="7"/>
  <c r="AU2919" i="7"/>
  <c r="AT2919" i="7"/>
  <c r="AS2919" i="7"/>
  <c r="AR2919" i="7"/>
  <c r="AQ2919" i="7"/>
  <c r="AP2919" i="7"/>
  <c r="AO2919" i="7"/>
  <c r="AN2919" i="7"/>
  <c r="AM2919" i="7"/>
  <c r="AL2919" i="7"/>
  <c r="AK2919" i="7"/>
  <c r="AJ2919" i="7"/>
  <c r="AI2919" i="7"/>
  <c r="AX2918" i="7"/>
  <c r="AW2918" i="7"/>
  <c r="AV2918" i="7"/>
  <c r="AU2918" i="7"/>
  <c r="AT2918" i="7"/>
  <c r="AS2918" i="7"/>
  <c r="AR2918" i="7"/>
  <c r="AQ2918" i="7"/>
  <c r="AP2918" i="7"/>
  <c r="AO2918" i="7"/>
  <c r="AN2918" i="7"/>
  <c r="AM2918" i="7"/>
  <c r="AL2918" i="7"/>
  <c r="AK2918" i="7"/>
  <c r="AJ2918" i="7"/>
  <c r="AI2918" i="7"/>
  <c r="AX2917" i="7"/>
  <c r="AW2917" i="7"/>
  <c r="AV2917" i="7"/>
  <c r="AU2917" i="7"/>
  <c r="AT2917" i="7"/>
  <c r="AS2917" i="7"/>
  <c r="AR2917" i="7"/>
  <c r="AQ2917" i="7"/>
  <c r="AP2917" i="7"/>
  <c r="AO2917" i="7"/>
  <c r="AN2917" i="7"/>
  <c r="AM2917" i="7"/>
  <c r="AL2917" i="7"/>
  <c r="AK2917" i="7"/>
  <c r="AJ2917" i="7"/>
  <c r="AI2917" i="7"/>
  <c r="AX2916" i="7"/>
  <c r="AW2916" i="7"/>
  <c r="AV2916" i="7"/>
  <c r="AU2916" i="7"/>
  <c r="AT2916" i="7"/>
  <c r="AS2916" i="7"/>
  <c r="AR2916" i="7"/>
  <c r="AQ2916" i="7"/>
  <c r="AP2916" i="7"/>
  <c r="AO2916" i="7"/>
  <c r="AN2916" i="7"/>
  <c r="AM2916" i="7"/>
  <c r="AL2916" i="7"/>
  <c r="AK2916" i="7"/>
  <c r="AJ2916" i="7"/>
  <c r="AI2916" i="7"/>
  <c r="AX2915" i="7"/>
  <c r="AW2915" i="7"/>
  <c r="AV2915" i="7"/>
  <c r="AU2915" i="7"/>
  <c r="AT2915" i="7"/>
  <c r="AS2915" i="7"/>
  <c r="AR2915" i="7"/>
  <c r="AQ2915" i="7"/>
  <c r="AP2915" i="7"/>
  <c r="AO2915" i="7"/>
  <c r="AN2915" i="7"/>
  <c r="AM2915" i="7"/>
  <c r="AL2915" i="7"/>
  <c r="AK2915" i="7"/>
  <c r="AJ2915" i="7"/>
  <c r="AI2915" i="7"/>
  <c r="AX2914" i="7"/>
  <c r="AW2914" i="7"/>
  <c r="AV2914" i="7"/>
  <c r="AU2914" i="7"/>
  <c r="AT2914" i="7"/>
  <c r="AS2914" i="7"/>
  <c r="AR2914" i="7"/>
  <c r="AQ2914" i="7"/>
  <c r="AP2914" i="7"/>
  <c r="AO2914" i="7"/>
  <c r="AN2914" i="7"/>
  <c r="AM2914" i="7"/>
  <c r="AL2914" i="7"/>
  <c r="AK2914" i="7"/>
  <c r="AJ2914" i="7"/>
  <c r="AI2914" i="7"/>
  <c r="AX2913" i="7"/>
  <c r="AW2913" i="7"/>
  <c r="AV2913" i="7"/>
  <c r="AU2913" i="7"/>
  <c r="AT2913" i="7"/>
  <c r="AS2913" i="7"/>
  <c r="AR2913" i="7"/>
  <c r="AQ2913" i="7"/>
  <c r="AP2913" i="7"/>
  <c r="AO2913" i="7"/>
  <c r="AN2913" i="7"/>
  <c r="AM2913" i="7"/>
  <c r="AL2913" i="7"/>
  <c r="AK2913" i="7"/>
  <c r="AJ2913" i="7"/>
  <c r="AI2913" i="7"/>
  <c r="AX2912" i="7"/>
  <c r="AW2912" i="7"/>
  <c r="AV2912" i="7"/>
  <c r="AU2912" i="7"/>
  <c r="AT2912" i="7"/>
  <c r="AS2912" i="7"/>
  <c r="AR2912" i="7"/>
  <c r="AQ2912" i="7"/>
  <c r="AP2912" i="7"/>
  <c r="AO2912" i="7"/>
  <c r="AN2912" i="7"/>
  <c r="AM2912" i="7"/>
  <c r="AL2912" i="7"/>
  <c r="AK2912" i="7"/>
  <c r="AJ2912" i="7"/>
  <c r="AI2912" i="7"/>
  <c r="AX2911" i="7"/>
  <c r="AW2911" i="7"/>
  <c r="AV2911" i="7"/>
  <c r="AU2911" i="7"/>
  <c r="AT2911" i="7"/>
  <c r="AS2911" i="7"/>
  <c r="AR2911" i="7"/>
  <c r="AQ2911" i="7"/>
  <c r="AP2911" i="7"/>
  <c r="AO2911" i="7"/>
  <c r="AN2911" i="7"/>
  <c r="AM2911" i="7"/>
  <c r="AL2911" i="7"/>
  <c r="AK2911" i="7"/>
  <c r="AJ2911" i="7"/>
  <c r="AI2911" i="7"/>
  <c r="AX2910" i="7"/>
  <c r="AW2910" i="7"/>
  <c r="AV2910" i="7"/>
  <c r="AU2910" i="7"/>
  <c r="AT2910" i="7"/>
  <c r="AS2910" i="7"/>
  <c r="AR2910" i="7"/>
  <c r="AQ2910" i="7"/>
  <c r="AP2910" i="7"/>
  <c r="AO2910" i="7"/>
  <c r="AN2910" i="7"/>
  <c r="AM2910" i="7"/>
  <c r="AL2910" i="7"/>
  <c r="AK2910" i="7"/>
  <c r="AJ2910" i="7"/>
  <c r="AI2910" i="7"/>
  <c r="AX2909" i="7"/>
  <c r="AW2909" i="7"/>
  <c r="AV2909" i="7"/>
  <c r="AU2909" i="7"/>
  <c r="AT2909" i="7"/>
  <c r="AS2909" i="7"/>
  <c r="AR2909" i="7"/>
  <c r="AQ2909" i="7"/>
  <c r="AP2909" i="7"/>
  <c r="AO2909" i="7"/>
  <c r="AN2909" i="7"/>
  <c r="AM2909" i="7"/>
  <c r="AL2909" i="7"/>
  <c r="AK2909" i="7"/>
  <c r="AJ2909" i="7"/>
  <c r="AI2909" i="7"/>
  <c r="AX2908" i="7"/>
  <c r="AW2908" i="7"/>
  <c r="AV2908" i="7"/>
  <c r="AU2908" i="7"/>
  <c r="AT2908" i="7"/>
  <c r="AS2908" i="7"/>
  <c r="AR2908" i="7"/>
  <c r="AQ2908" i="7"/>
  <c r="AP2908" i="7"/>
  <c r="AO2908" i="7"/>
  <c r="AN2908" i="7"/>
  <c r="AM2908" i="7"/>
  <c r="AL2908" i="7"/>
  <c r="AK2908" i="7"/>
  <c r="AJ2908" i="7"/>
  <c r="AI2908" i="7"/>
  <c r="AX2907" i="7"/>
  <c r="AW2907" i="7"/>
  <c r="AV2907" i="7"/>
  <c r="AU2907" i="7"/>
  <c r="AT2907" i="7"/>
  <c r="AS2907" i="7"/>
  <c r="AR2907" i="7"/>
  <c r="AQ2907" i="7"/>
  <c r="AP2907" i="7"/>
  <c r="AO2907" i="7"/>
  <c r="AN2907" i="7"/>
  <c r="AM2907" i="7"/>
  <c r="AL2907" i="7"/>
  <c r="AK2907" i="7"/>
  <c r="AJ2907" i="7"/>
  <c r="AI2907" i="7"/>
  <c r="AX2906" i="7"/>
  <c r="AW2906" i="7"/>
  <c r="AV2906" i="7"/>
  <c r="AU2906" i="7"/>
  <c r="AT2906" i="7"/>
  <c r="AS2906" i="7"/>
  <c r="AR2906" i="7"/>
  <c r="AQ2906" i="7"/>
  <c r="AP2906" i="7"/>
  <c r="AO2906" i="7"/>
  <c r="AN2906" i="7"/>
  <c r="AM2906" i="7"/>
  <c r="AL2906" i="7"/>
  <c r="AK2906" i="7"/>
  <c r="AJ2906" i="7"/>
  <c r="AI2906" i="7"/>
  <c r="AX2905" i="7"/>
  <c r="AW2905" i="7"/>
  <c r="AV2905" i="7"/>
  <c r="AU2905" i="7"/>
  <c r="AT2905" i="7"/>
  <c r="AS2905" i="7"/>
  <c r="AR2905" i="7"/>
  <c r="AQ2905" i="7"/>
  <c r="AP2905" i="7"/>
  <c r="AO2905" i="7"/>
  <c r="AN2905" i="7"/>
  <c r="AM2905" i="7"/>
  <c r="AL2905" i="7"/>
  <c r="AK2905" i="7"/>
  <c r="AJ2905" i="7"/>
  <c r="AI2905" i="7"/>
  <c r="AX2904" i="7"/>
  <c r="AW2904" i="7"/>
  <c r="AV2904" i="7"/>
  <c r="AU2904" i="7"/>
  <c r="AT2904" i="7"/>
  <c r="AS2904" i="7"/>
  <c r="AR2904" i="7"/>
  <c r="AQ2904" i="7"/>
  <c r="AP2904" i="7"/>
  <c r="AO2904" i="7"/>
  <c r="AN2904" i="7"/>
  <c r="AM2904" i="7"/>
  <c r="AL2904" i="7"/>
  <c r="AK2904" i="7"/>
  <c r="AJ2904" i="7"/>
  <c r="AI2904" i="7"/>
  <c r="AX2903" i="7"/>
  <c r="AW2903" i="7"/>
  <c r="AV2903" i="7"/>
  <c r="AU2903" i="7"/>
  <c r="AT2903" i="7"/>
  <c r="AS2903" i="7"/>
  <c r="AR2903" i="7"/>
  <c r="AQ2903" i="7"/>
  <c r="AP2903" i="7"/>
  <c r="AO2903" i="7"/>
  <c r="AN2903" i="7"/>
  <c r="AM2903" i="7"/>
  <c r="AL2903" i="7"/>
  <c r="AK2903" i="7"/>
  <c r="AJ2903" i="7"/>
  <c r="AI2903" i="7"/>
  <c r="AX2902" i="7"/>
  <c r="AW2902" i="7"/>
  <c r="AV2902" i="7"/>
  <c r="AU2902" i="7"/>
  <c r="AT2902" i="7"/>
  <c r="AS2902" i="7"/>
  <c r="AR2902" i="7"/>
  <c r="AQ2902" i="7"/>
  <c r="AP2902" i="7"/>
  <c r="AO2902" i="7"/>
  <c r="AN2902" i="7"/>
  <c r="AM2902" i="7"/>
  <c r="AL2902" i="7"/>
  <c r="AK2902" i="7"/>
  <c r="AJ2902" i="7"/>
  <c r="AI2902" i="7"/>
  <c r="AX2901" i="7"/>
  <c r="AW2901" i="7"/>
  <c r="AV2901" i="7"/>
  <c r="AU2901" i="7"/>
  <c r="AT2901" i="7"/>
  <c r="AS2901" i="7"/>
  <c r="AR2901" i="7"/>
  <c r="AQ2901" i="7"/>
  <c r="AP2901" i="7"/>
  <c r="AO2901" i="7"/>
  <c r="AN2901" i="7"/>
  <c r="AM2901" i="7"/>
  <c r="AL2901" i="7"/>
  <c r="AK2901" i="7"/>
  <c r="AJ2901" i="7"/>
  <c r="AI2901" i="7"/>
  <c r="AX2900" i="7"/>
  <c r="AW2900" i="7"/>
  <c r="AV2900" i="7"/>
  <c r="AU2900" i="7"/>
  <c r="AT2900" i="7"/>
  <c r="AS2900" i="7"/>
  <c r="AR2900" i="7"/>
  <c r="AQ2900" i="7"/>
  <c r="AP2900" i="7"/>
  <c r="AO2900" i="7"/>
  <c r="AN2900" i="7"/>
  <c r="AM2900" i="7"/>
  <c r="AL2900" i="7"/>
  <c r="AK2900" i="7"/>
  <c r="AJ2900" i="7"/>
  <c r="AI2900" i="7"/>
  <c r="AX2899" i="7"/>
  <c r="AW2899" i="7"/>
  <c r="AV2899" i="7"/>
  <c r="AU2899" i="7"/>
  <c r="AT2899" i="7"/>
  <c r="AS2899" i="7"/>
  <c r="AR2899" i="7"/>
  <c r="AQ2899" i="7"/>
  <c r="AP2899" i="7"/>
  <c r="AO2899" i="7"/>
  <c r="AN2899" i="7"/>
  <c r="AM2899" i="7"/>
  <c r="AL2899" i="7"/>
  <c r="AK2899" i="7"/>
  <c r="AJ2899" i="7"/>
  <c r="AI2899" i="7"/>
  <c r="AX2898" i="7"/>
  <c r="AW2898" i="7"/>
  <c r="AV2898" i="7"/>
  <c r="AU2898" i="7"/>
  <c r="AT2898" i="7"/>
  <c r="AS2898" i="7"/>
  <c r="AR2898" i="7"/>
  <c r="AQ2898" i="7"/>
  <c r="AP2898" i="7"/>
  <c r="AO2898" i="7"/>
  <c r="AN2898" i="7"/>
  <c r="AM2898" i="7"/>
  <c r="AL2898" i="7"/>
  <c r="AK2898" i="7"/>
  <c r="AJ2898" i="7"/>
  <c r="AI2898" i="7"/>
  <c r="AX2897" i="7"/>
  <c r="AW2897" i="7"/>
  <c r="AV2897" i="7"/>
  <c r="AU2897" i="7"/>
  <c r="AT2897" i="7"/>
  <c r="AS2897" i="7"/>
  <c r="AR2897" i="7"/>
  <c r="AQ2897" i="7"/>
  <c r="AP2897" i="7"/>
  <c r="AO2897" i="7"/>
  <c r="AN2897" i="7"/>
  <c r="AM2897" i="7"/>
  <c r="AL2897" i="7"/>
  <c r="AK2897" i="7"/>
  <c r="AJ2897" i="7"/>
  <c r="AI2897" i="7"/>
  <c r="AX2896" i="7"/>
  <c r="AW2896" i="7"/>
  <c r="AV2896" i="7"/>
  <c r="AU2896" i="7"/>
  <c r="AT2896" i="7"/>
  <c r="AS2896" i="7"/>
  <c r="AR2896" i="7"/>
  <c r="AQ2896" i="7"/>
  <c r="AP2896" i="7"/>
  <c r="AO2896" i="7"/>
  <c r="AN2896" i="7"/>
  <c r="AM2896" i="7"/>
  <c r="AL2896" i="7"/>
  <c r="AK2896" i="7"/>
  <c r="AJ2896" i="7"/>
  <c r="AI2896" i="7"/>
  <c r="AX2895" i="7"/>
  <c r="AW2895" i="7"/>
  <c r="AV2895" i="7"/>
  <c r="AU2895" i="7"/>
  <c r="AT2895" i="7"/>
  <c r="AS2895" i="7"/>
  <c r="AR2895" i="7"/>
  <c r="AQ2895" i="7"/>
  <c r="AP2895" i="7"/>
  <c r="AO2895" i="7"/>
  <c r="AN2895" i="7"/>
  <c r="AM2895" i="7"/>
  <c r="AL2895" i="7"/>
  <c r="AK2895" i="7"/>
  <c r="AJ2895" i="7"/>
  <c r="AI2895" i="7"/>
  <c r="AX2894" i="7"/>
  <c r="AW2894" i="7"/>
  <c r="AV2894" i="7"/>
  <c r="AU2894" i="7"/>
  <c r="AT2894" i="7"/>
  <c r="AS2894" i="7"/>
  <c r="AR2894" i="7"/>
  <c r="AQ2894" i="7"/>
  <c r="AP2894" i="7"/>
  <c r="AO2894" i="7"/>
  <c r="AN2894" i="7"/>
  <c r="AM2894" i="7"/>
  <c r="AL2894" i="7"/>
  <c r="AK2894" i="7"/>
  <c r="AJ2894" i="7"/>
  <c r="AI2894" i="7"/>
  <c r="AX2893" i="7"/>
  <c r="AW2893" i="7"/>
  <c r="AV2893" i="7"/>
  <c r="AU2893" i="7"/>
  <c r="AT2893" i="7"/>
  <c r="AS2893" i="7"/>
  <c r="AR2893" i="7"/>
  <c r="AQ2893" i="7"/>
  <c r="AP2893" i="7"/>
  <c r="AO2893" i="7"/>
  <c r="AN2893" i="7"/>
  <c r="AM2893" i="7"/>
  <c r="AL2893" i="7"/>
  <c r="AK2893" i="7"/>
  <c r="AJ2893" i="7"/>
  <c r="AI2893" i="7"/>
  <c r="AX2892" i="7"/>
  <c r="AW2892" i="7"/>
  <c r="AV2892" i="7"/>
  <c r="AU2892" i="7"/>
  <c r="AT2892" i="7"/>
  <c r="AS2892" i="7"/>
  <c r="AR2892" i="7"/>
  <c r="AQ2892" i="7"/>
  <c r="AP2892" i="7"/>
  <c r="AO2892" i="7"/>
  <c r="AN2892" i="7"/>
  <c r="AM2892" i="7"/>
  <c r="AL2892" i="7"/>
  <c r="AK2892" i="7"/>
  <c r="AJ2892" i="7"/>
  <c r="AI2892" i="7"/>
  <c r="AX2891" i="7"/>
  <c r="AW2891" i="7"/>
  <c r="AV2891" i="7"/>
  <c r="AU2891" i="7"/>
  <c r="AT2891" i="7"/>
  <c r="AS2891" i="7"/>
  <c r="AR2891" i="7"/>
  <c r="AQ2891" i="7"/>
  <c r="AP2891" i="7"/>
  <c r="AO2891" i="7"/>
  <c r="AN2891" i="7"/>
  <c r="AM2891" i="7"/>
  <c r="AL2891" i="7"/>
  <c r="AK2891" i="7"/>
  <c r="AJ2891" i="7"/>
  <c r="AI2891" i="7"/>
  <c r="AX2890" i="7"/>
  <c r="AW2890" i="7"/>
  <c r="AV2890" i="7"/>
  <c r="AU2890" i="7"/>
  <c r="AT2890" i="7"/>
  <c r="AS2890" i="7"/>
  <c r="AR2890" i="7"/>
  <c r="AQ2890" i="7"/>
  <c r="AP2890" i="7"/>
  <c r="AO2890" i="7"/>
  <c r="AN2890" i="7"/>
  <c r="AM2890" i="7"/>
  <c r="AL2890" i="7"/>
  <c r="AK2890" i="7"/>
  <c r="AJ2890" i="7"/>
  <c r="AI2890" i="7"/>
  <c r="AX2889" i="7"/>
  <c r="AW2889" i="7"/>
  <c r="AV2889" i="7"/>
  <c r="AU2889" i="7"/>
  <c r="AT2889" i="7"/>
  <c r="AS2889" i="7"/>
  <c r="AR2889" i="7"/>
  <c r="AQ2889" i="7"/>
  <c r="AP2889" i="7"/>
  <c r="AO2889" i="7"/>
  <c r="AN2889" i="7"/>
  <c r="AM2889" i="7"/>
  <c r="AL2889" i="7"/>
  <c r="AK2889" i="7"/>
  <c r="AJ2889" i="7"/>
  <c r="AI2889" i="7"/>
  <c r="AX2888" i="7"/>
  <c r="AW2888" i="7"/>
  <c r="AV2888" i="7"/>
  <c r="AU2888" i="7"/>
  <c r="AT2888" i="7"/>
  <c r="AS2888" i="7"/>
  <c r="AR2888" i="7"/>
  <c r="AQ2888" i="7"/>
  <c r="AP2888" i="7"/>
  <c r="AO2888" i="7"/>
  <c r="AN2888" i="7"/>
  <c r="AM2888" i="7"/>
  <c r="AL2888" i="7"/>
  <c r="AK2888" i="7"/>
  <c r="AJ2888" i="7"/>
  <c r="AI2888" i="7"/>
  <c r="AX2887" i="7"/>
  <c r="AW2887" i="7"/>
  <c r="AV2887" i="7"/>
  <c r="AU2887" i="7"/>
  <c r="AT2887" i="7"/>
  <c r="AS2887" i="7"/>
  <c r="AR2887" i="7"/>
  <c r="AQ2887" i="7"/>
  <c r="AP2887" i="7"/>
  <c r="AO2887" i="7"/>
  <c r="AN2887" i="7"/>
  <c r="AM2887" i="7"/>
  <c r="AL2887" i="7"/>
  <c r="AK2887" i="7"/>
  <c r="AJ2887" i="7"/>
  <c r="AI2887" i="7"/>
  <c r="AX2886" i="7"/>
  <c r="AW2886" i="7"/>
  <c r="AV2886" i="7"/>
  <c r="AU2886" i="7"/>
  <c r="AT2886" i="7"/>
  <c r="AS2886" i="7"/>
  <c r="AR2886" i="7"/>
  <c r="AQ2886" i="7"/>
  <c r="AP2886" i="7"/>
  <c r="AO2886" i="7"/>
  <c r="AN2886" i="7"/>
  <c r="AM2886" i="7"/>
  <c r="AL2886" i="7"/>
  <c r="AK2886" i="7"/>
  <c r="AJ2886" i="7"/>
  <c r="AI2886" i="7"/>
  <c r="AX2885" i="7"/>
  <c r="AW2885" i="7"/>
  <c r="AV2885" i="7"/>
  <c r="AU2885" i="7"/>
  <c r="AT2885" i="7"/>
  <c r="AS2885" i="7"/>
  <c r="AR2885" i="7"/>
  <c r="AQ2885" i="7"/>
  <c r="AP2885" i="7"/>
  <c r="AO2885" i="7"/>
  <c r="AN2885" i="7"/>
  <c r="AM2885" i="7"/>
  <c r="AL2885" i="7"/>
  <c r="AK2885" i="7"/>
  <c r="AJ2885" i="7"/>
  <c r="AI2885" i="7"/>
  <c r="AX2884" i="7"/>
  <c r="AW2884" i="7"/>
  <c r="AV2884" i="7"/>
  <c r="AU2884" i="7"/>
  <c r="AT2884" i="7"/>
  <c r="AS2884" i="7"/>
  <c r="AR2884" i="7"/>
  <c r="AQ2884" i="7"/>
  <c r="AP2884" i="7"/>
  <c r="AO2884" i="7"/>
  <c r="AN2884" i="7"/>
  <c r="AM2884" i="7"/>
  <c r="AL2884" i="7"/>
  <c r="AK2884" i="7"/>
  <c r="AJ2884" i="7"/>
  <c r="AI2884" i="7"/>
  <c r="AX2883" i="7"/>
  <c r="AW2883" i="7"/>
  <c r="AV2883" i="7"/>
  <c r="AU2883" i="7"/>
  <c r="AT2883" i="7"/>
  <c r="AS2883" i="7"/>
  <c r="AR2883" i="7"/>
  <c r="AQ2883" i="7"/>
  <c r="AP2883" i="7"/>
  <c r="AO2883" i="7"/>
  <c r="AN2883" i="7"/>
  <c r="AM2883" i="7"/>
  <c r="AL2883" i="7"/>
  <c r="AK2883" i="7"/>
  <c r="AJ2883" i="7"/>
  <c r="AI2883" i="7"/>
  <c r="AX2882" i="7"/>
  <c r="AW2882" i="7"/>
  <c r="AV2882" i="7"/>
  <c r="AU2882" i="7"/>
  <c r="AT2882" i="7"/>
  <c r="AS2882" i="7"/>
  <c r="AR2882" i="7"/>
  <c r="AQ2882" i="7"/>
  <c r="AP2882" i="7"/>
  <c r="AO2882" i="7"/>
  <c r="AN2882" i="7"/>
  <c r="AM2882" i="7"/>
  <c r="AL2882" i="7"/>
  <c r="AK2882" i="7"/>
  <c r="AJ2882" i="7"/>
  <c r="AI2882" i="7"/>
  <c r="AX2881" i="7"/>
  <c r="AW2881" i="7"/>
  <c r="AV2881" i="7"/>
  <c r="AU2881" i="7"/>
  <c r="AT2881" i="7"/>
  <c r="AS2881" i="7"/>
  <c r="AR2881" i="7"/>
  <c r="AQ2881" i="7"/>
  <c r="AP2881" i="7"/>
  <c r="AO2881" i="7"/>
  <c r="AN2881" i="7"/>
  <c r="AM2881" i="7"/>
  <c r="AL2881" i="7"/>
  <c r="AK2881" i="7"/>
  <c r="AJ2881" i="7"/>
  <c r="AI2881" i="7"/>
  <c r="AX2880" i="7"/>
  <c r="AW2880" i="7"/>
  <c r="AV2880" i="7"/>
  <c r="AU2880" i="7"/>
  <c r="AT2880" i="7"/>
  <c r="AS2880" i="7"/>
  <c r="AR2880" i="7"/>
  <c r="AQ2880" i="7"/>
  <c r="AP2880" i="7"/>
  <c r="AO2880" i="7"/>
  <c r="AN2880" i="7"/>
  <c r="AM2880" i="7"/>
  <c r="AL2880" i="7"/>
  <c r="AK2880" i="7"/>
  <c r="AJ2880" i="7"/>
  <c r="AI2880" i="7"/>
  <c r="AX2879" i="7"/>
  <c r="AW2879" i="7"/>
  <c r="AV2879" i="7"/>
  <c r="AU2879" i="7"/>
  <c r="AT2879" i="7"/>
  <c r="AS2879" i="7"/>
  <c r="AR2879" i="7"/>
  <c r="AQ2879" i="7"/>
  <c r="AP2879" i="7"/>
  <c r="AO2879" i="7"/>
  <c r="AN2879" i="7"/>
  <c r="AM2879" i="7"/>
  <c r="AL2879" i="7"/>
  <c r="AK2879" i="7"/>
  <c r="AJ2879" i="7"/>
  <c r="AI2879" i="7"/>
  <c r="AX2878" i="7"/>
  <c r="AW2878" i="7"/>
  <c r="AV2878" i="7"/>
  <c r="AU2878" i="7"/>
  <c r="AT2878" i="7"/>
  <c r="AS2878" i="7"/>
  <c r="AR2878" i="7"/>
  <c r="AQ2878" i="7"/>
  <c r="AP2878" i="7"/>
  <c r="AO2878" i="7"/>
  <c r="AN2878" i="7"/>
  <c r="AM2878" i="7"/>
  <c r="AL2878" i="7"/>
  <c r="AK2878" i="7"/>
  <c r="AJ2878" i="7"/>
  <c r="AI2878" i="7"/>
  <c r="AX2877" i="7"/>
  <c r="AW2877" i="7"/>
  <c r="AV2877" i="7"/>
  <c r="AU2877" i="7"/>
  <c r="AT2877" i="7"/>
  <c r="AS2877" i="7"/>
  <c r="AR2877" i="7"/>
  <c r="AQ2877" i="7"/>
  <c r="AP2877" i="7"/>
  <c r="AO2877" i="7"/>
  <c r="AN2877" i="7"/>
  <c r="AM2877" i="7"/>
  <c r="AL2877" i="7"/>
  <c r="AK2877" i="7"/>
  <c r="AJ2877" i="7"/>
  <c r="AI2877" i="7"/>
  <c r="AX2876" i="7"/>
  <c r="AW2876" i="7"/>
  <c r="AV2876" i="7"/>
  <c r="AU2876" i="7"/>
  <c r="AT2876" i="7"/>
  <c r="AS2876" i="7"/>
  <c r="AR2876" i="7"/>
  <c r="AQ2876" i="7"/>
  <c r="AP2876" i="7"/>
  <c r="AO2876" i="7"/>
  <c r="AN2876" i="7"/>
  <c r="AM2876" i="7"/>
  <c r="AL2876" i="7"/>
  <c r="AK2876" i="7"/>
  <c r="AJ2876" i="7"/>
  <c r="AI2876" i="7"/>
  <c r="AX2875" i="7"/>
  <c r="AW2875" i="7"/>
  <c r="AV2875" i="7"/>
  <c r="AU2875" i="7"/>
  <c r="AT2875" i="7"/>
  <c r="AS2875" i="7"/>
  <c r="AR2875" i="7"/>
  <c r="AQ2875" i="7"/>
  <c r="AP2875" i="7"/>
  <c r="AO2875" i="7"/>
  <c r="AN2875" i="7"/>
  <c r="AM2875" i="7"/>
  <c r="AL2875" i="7"/>
  <c r="AK2875" i="7"/>
  <c r="AJ2875" i="7"/>
  <c r="AI2875" i="7"/>
  <c r="AX2874" i="7"/>
  <c r="AW2874" i="7"/>
  <c r="AV2874" i="7"/>
  <c r="AU2874" i="7"/>
  <c r="AT2874" i="7"/>
  <c r="AS2874" i="7"/>
  <c r="AR2874" i="7"/>
  <c r="AQ2874" i="7"/>
  <c r="AP2874" i="7"/>
  <c r="AO2874" i="7"/>
  <c r="AN2874" i="7"/>
  <c r="AM2874" i="7"/>
  <c r="AL2874" i="7"/>
  <c r="AK2874" i="7"/>
  <c r="AJ2874" i="7"/>
  <c r="AI2874" i="7"/>
  <c r="AX2873" i="7"/>
  <c r="AW2873" i="7"/>
  <c r="AV2873" i="7"/>
  <c r="AU2873" i="7"/>
  <c r="AT2873" i="7"/>
  <c r="AS2873" i="7"/>
  <c r="AR2873" i="7"/>
  <c r="AQ2873" i="7"/>
  <c r="AP2873" i="7"/>
  <c r="AO2873" i="7"/>
  <c r="AN2873" i="7"/>
  <c r="AM2873" i="7"/>
  <c r="AL2873" i="7"/>
  <c r="AK2873" i="7"/>
  <c r="AJ2873" i="7"/>
  <c r="AI2873" i="7"/>
  <c r="AX2872" i="7"/>
  <c r="AW2872" i="7"/>
  <c r="AV2872" i="7"/>
  <c r="AU2872" i="7"/>
  <c r="AT2872" i="7"/>
  <c r="AS2872" i="7"/>
  <c r="AR2872" i="7"/>
  <c r="AQ2872" i="7"/>
  <c r="AP2872" i="7"/>
  <c r="AO2872" i="7"/>
  <c r="AN2872" i="7"/>
  <c r="AM2872" i="7"/>
  <c r="AL2872" i="7"/>
  <c r="AK2872" i="7"/>
  <c r="AJ2872" i="7"/>
  <c r="AI2872" i="7"/>
  <c r="AX2871" i="7"/>
  <c r="AW2871" i="7"/>
  <c r="AV2871" i="7"/>
  <c r="AU2871" i="7"/>
  <c r="AT2871" i="7"/>
  <c r="AS2871" i="7"/>
  <c r="AR2871" i="7"/>
  <c r="AQ2871" i="7"/>
  <c r="AP2871" i="7"/>
  <c r="AO2871" i="7"/>
  <c r="AN2871" i="7"/>
  <c r="AM2871" i="7"/>
  <c r="AL2871" i="7"/>
  <c r="AK2871" i="7"/>
  <c r="AJ2871" i="7"/>
  <c r="AI2871" i="7"/>
  <c r="AX2870" i="7"/>
  <c r="AW2870" i="7"/>
  <c r="AV2870" i="7"/>
  <c r="AU2870" i="7"/>
  <c r="AT2870" i="7"/>
  <c r="AS2870" i="7"/>
  <c r="AR2870" i="7"/>
  <c r="AQ2870" i="7"/>
  <c r="AP2870" i="7"/>
  <c r="AO2870" i="7"/>
  <c r="AN2870" i="7"/>
  <c r="AM2870" i="7"/>
  <c r="AL2870" i="7"/>
  <c r="AK2870" i="7"/>
  <c r="AJ2870" i="7"/>
  <c r="AI2870" i="7"/>
  <c r="AX2869" i="7"/>
  <c r="AW2869" i="7"/>
  <c r="AV2869" i="7"/>
  <c r="AU2869" i="7"/>
  <c r="AT2869" i="7"/>
  <c r="AS2869" i="7"/>
  <c r="AR2869" i="7"/>
  <c r="AQ2869" i="7"/>
  <c r="AP2869" i="7"/>
  <c r="AO2869" i="7"/>
  <c r="AN2869" i="7"/>
  <c r="AM2869" i="7"/>
  <c r="AL2869" i="7"/>
  <c r="AK2869" i="7"/>
  <c r="AJ2869" i="7"/>
  <c r="AI2869" i="7"/>
  <c r="AX2868" i="7"/>
  <c r="AW2868" i="7"/>
  <c r="AV2868" i="7"/>
  <c r="AU2868" i="7"/>
  <c r="AT2868" i="7"/>
  <c r="AS2868" i="7"/>
  <c r="AR2868" i="7"/>
  <c r="AQ2868" i="7"/>
  <c r="AP2868" i="7"/>
  <c r="AO2868" i="7"/>
  <c r="AN2868" i="7"/>
  <c r="AM2868" i="7"/>
  <c r="AL2868" i="7"/>
  <c r="AK2868" i="7"/>
  <c r="AJ2868" i="7"/>
  <c r="AI2868" i="7"/>
  <c r="AX2867" i="7"/>
  <c r="AW2867" i="7"/>
  <c r="AV2867" i="7"/>
  <c r="AU2867" i="7"/>
  <c r="AT2867" i="7"/>
  <c r="AS2867" i="7"/>
  <c r="AR2867" i="7"/>
  <c r="AQ2867" i="7"/>
  <c r="AP2867" i="7"/>
  <c r="AO2867" i="7"/>
  <c r="AN2867" i="7"/>
  <c r="AM2867" i="7"/>
  <c r="AL2867" i="7"/>
  <c r="AK2867" i="7"/>
  <c r="AJ2867" i="7"/>
  <c r="AI2867" i="7"/>
  <c r="AX2866" i="7"/>
  <c r="AW2866" i="7"/>
  <c r="AV2866" i="7"/>
  <c r="AU2866" i="7"/>
  <c r="AT2866" i="7"/>
  <c r="AS2866" i="7"/>
  <c r="AR2866" i="7"/>
  <c r="AQ2866" i="7"/>
  <c r="AP2866" i="7"/>
  <c r="AO2866" i="7"/>
  <c r="AN2866" i="7"/>
  <c r="AM2866" i="7"/>
  <c r="AL2866" i="7"/>
  <c r="AK2866" i="7"/>
  <c r="AJ2866" i="7"/>
  <c r="AI2866" i="7"/>
  <c r="AX2865" i="7"/>
  <c r="AW2865" i="7"/>
  <c r="AV2865" i="7"/>
  <c r="AU2865" i="7"/>
  <c r="AT2865" i="7"/>
  <c r="AS2865" i="7"/>
  <c r="AR2865" i="7"/>
  <c r="AQ2865" i="7"/>
  <c r="AP2865" i="7"/>
  <c r="AO2865" i="7"/>
  <c r="AN2865" i="7"/>
  <c r="AM2865" i="7"/>
  <c r="AL2865" i="7"/>
  <c r="AK2865" i="7"/>
  <c r="AJ2865" i="7"/>
  <c r="AI2865" i="7"/>
  <c r="AX2864" i="7"/>
  <c r="AW2864" i="7"/>
  <c r="AV2864" i="7"/>
  <c r="AU2864" i="7"/>
  <c r="AT2864" i="7"/>
  <c r="AS2864" i="7"/>
  <c r="AR2864" i="7"/>
  <c r="AQ2864" i="7"/>
  <c r="AP2864" i="7"/>
  <c r="AO2864" i="7"/>
  <c r="AN2864" i="7"/>
  <c r="AM2864" i="7"/>
  <c r="AL2864" i="7"/>
  <c r="AK2864" i="7"/>
  <c r="AJ2864" i="7"/>
  <c r="AI2864" i="7"/>
  <c r="AX2863" i="7"/>
  <c r="AW2863" i="7"/>
  <c r="AV2863" i="7"/>
  <c r="AU2863" i="7"/>
  <c r="AT2863" i="7"/>
  <c r="AS2863" i="7"/>
  <c r="AR2863" i="7"/>
  <c r="AQ2863" i="7"/>
  <c r="AP2863" i="7"/>
  <c r="AO2863" i="7"/>
  <c r="AN2863" i="7"/>
  <c r="AM2863" i="7"/>
  <c r="AL2863" i="7"/>
  <c r="AK2863" i="7"/>
  <c r="AJ2863" i="7"/>
  <c r="AI2863" i="7"/>
  <c r="AX2862" i="7"/>
  <c r="AW2862" i="7"/>
  <c r="AV2862" i="7"/>
  <c r="AU2862" i="7"/>
  <c r="AT2862" i="7"/>
  <c r="AS2862" i="7"/>
  <c r="AR2862" i="7"/>
  <c r="AQ2862" i="7"/>
  <c r="AP2862" i="7"/>
  <c r="AO2862" i="7"/>
  <c r="AN2862" i="7"/>
  <c r="AM2862" i="7"/>
  <c r="AL2862" i="7"/>
  <c r="AK2862" i="7"/>
  <c r="AJ2862" i="7"/>
  <c r="AI2862" i="7"/>
  <c r="AX2861" i="7"/>
  <c r="AW2861" i="7"/>
  <c r="AV2861" i="7"/>
  <c r="AU2861" i="7"/>
  <c r="AT2861" i="7"/>
  <c r="AS2861" i="7"/>
  <c r="AR2861" i="7"/>
  <c r="AQ2861" i="7"/>
  <c r="AP2861" i="7"/>
  <c r="AO2861" i="7"/>
  <c r="AN2861" i="7"/>
  <c r="AM2861" i="7"/>
  <c r="AL2861" i="7"/>
  <c r="AK2861" i="7"/>
  <c r="AJ2861" i="7"/>
  <c r="AI2861" i="7"/>
  <c r="AX2860" i="7"/>
  <c r="AW2860" i="7"/>
  <c r="AV2860" i="7"/>
  <c r="AU2860" i="7"/>
  <c r="AT2860" i="7"/>
  <c r="AS2860" i="7"/>
  <c r="AR2860" i="7"/>
  <c r="AQ2860" i="7"/>
  <c r="AP2860" i="7"/>
  <c r="AO2860" i="7"/>
  <c r="AN2860" i="7"/>
  <c r="AM2860" i="7"/>
  <c r="AL2860" i="7"/>
  <c r="AK2860" i="7"/>
  <c r="AJ2860" i="7"/>
  <c r="AI2860" i="7"/>
  <c r="AX2859" i="7"/>
  <c r="AW2859" i="7"/>
  <c r="AV2859" i="7"/>
  <c r="AU2859" i="7"/>
  <c r="AT2859" i="7"/>
  <c r="AS2859" i="7"/>
  <c r="AR2859" i="7"/>
  <c r="AQ2859" i="7"/>
  <c r="AP2859" i="7"/>
  <c r="AO2859" i="7"/>
  <c r="AN2859" i="7"/>
  <c r="AM2859" i="7"/>
  <c r="AL2859" i="7"/>
  <c r="AK2859" i="7"/>
  <c r="AJ2859" i="7"/>
  <c r="AI2859" i="7"/>
  <c r="AX2858" i="7"/>
  <c r="AW2858" i="7"/>
  <c r="AV2858" i="7"/>
  <c r="AU2858" i="7"/>
  <c r="AT2858" i="7"/>
  <c r="AS2858" i="7"/>
  <c r="AR2858" i="7"/>
  <c r="AQ2858" i="7"/>
  <c r="AP2858" i="7"/>
  <c r="AO2858" i="7"/>
  <c r="AN2858" i="7"/>
  <c r="AM2858" i="7"/>
  <c r="AL2858" i="7"/>
  <c r="AK2858" i="7"/>
  <c r="AJ2858" i="7"/>
  <c r="AI2858" i="7"/>
  <c r="AX2857" i="7"/>
  <c r="AW2857" i="7"/>
  <c r="AV2857" i="7"/>
  <c r="AU2857" i="7"/>
  <c r="AT2857" i="7"/>
  <c r="AS2857" i="7"/>
  <c r="AR2857" i="7"/>
  <c r="AQ2857" i="7"/>
  <c r="AP2857" i="7"/>
  <c r="AO2857" i="7"/>
  <c r="AN2857" i="7"/>
  <c r="AM2857" i="7"/>
  <c r="AL2857" i="7"/>
  <c r="AK2857" i="7"/>
  <c r="AJ2857" i="7"/>
  <c r="AI2857" i="7"/>
  <c r="AX2856" i="7"/>
  <c r="AW2856" i="7"/>
  <c r="AV2856" i="7"/>
  <c r="AU2856" i="7"/>
  <c r="AT2856" i="7"/>
  <c r="AS2856" i="7"/>
  <c r="AR2856" i="7"/>
  <c r="AQ2856" i="7"/>
  <c r="AP2856" i="7"/>
  <c r="AO2856" i="7"/>
  <c r="AN2856" i="7"/>
  <c r="AM2856" i="7"/>
  <c r="AL2856" i="7"/>
  <c r="AK2856" i="7"/>
  <c r="AJ2856" i="7"/>
  <c r="AI2856" i="7"/>
  <c r="AX2855" i="7"/>
  <c r="AW2855" i="7"/>
  <c r="AV2855" i="7"/>
  <c r="AU2855" i="7"/>
  <c r="AT2855" i="7"/>
  <c r="AS2855" i="7"/>
  <c r="AR2855" i="7"/>
  <c r="AQ2855" i="7"/>
  <c r="AP2855" i="7"/>
  <c r="AO2855" i="7"/>
  <c r="AN2855" i="7"/>
  <c r="AM2855" i="7"/>
  <c r="AL2855" i="7"/>
  <c r="AK2855" i="7"/>
  <c r="AJ2855" i="7"/>
  <c r="AI2855" i="7"/>
  <c r="AX2854" i="7"/>
  <c r="AW2854" i="7"/>
  <c r="AV2854" i="7"/>
  <c r="AU2854" i="7"/>
  <c r="AT2854" i="7"/>
  <c r="AS2854" i="7"/>
  <c r="AR2854" i="7"/>
  <c r="AQ2854" i="7"/>
  <c r="AP2854" i="7"/>
  <c r="AO2854" i="7"/>
  <c r="AN2854" i="7"/>
  <c r="AM2854" i="7"/>
  <c r="AL2854" i="7"/>
  <c r="AK2854" i="7"/>
  <c r="AJ2854" i="7"/>
  <c r="AI2854" i="7"/>
  <c r="AX2853" i="7"/>
  <c r="AW2853" i="7"/>
  <c r="AV2853" i="7"/>
  <c r="AU2853" i="7"/>
  <c r="AT2853" i="7"/>
  <c r="AS2853" i="7"/>
  <c r="AR2853" i="7"/>
  <c r="AQ2853" i="7"/>
  <c r="AP2853" i="7"/>
  <c r="AO2853" i="7"/>
  <c r="AN2853" i="7"/>
  <c r="AM2853" i="7"/>
  <c r="AL2853" i="7"/>
  <c r="AK2853" i="7"/>
  <c r="AJ2853" i="7"/>
  <c r="AI2853" i="7"/>
  <c r="AX2852" i="7"/>
  <c r="AW2852" i="7"/>
  <c r="AV2852" i="7"/>
  <c r="AU2852" i="7"/>
  <c r="AT2852" i="7"/>
  <c r="AS2852" i="7"/>
  <c r="AR2852" i="7"/>
  <c r="AQ2852" i="7"/>
  <c r="AP2852" i="7"/>
  <c r="AO2852" i="7"/>
  <c r="AN2852" i="7"/>
  <c r="AM2852" i="7"/>
  <c r="AL2852" i="7"/>
  <c r="AK2852" i="7"/>
  <c r="AJ2852" i="7"/>
  <c r="AI2852" i="7"/>
  <c r="AX2851" i="7"/>
  <c r="AW2851" i="7"/>
  <c r="AV2851" i="7"/>
  <c r="AU2851" i="7"/>
  <c r="AT2851" i="7"/>
  <c r="AS2851" i="7"/>
  <c r="AR2851" i="7"/>
  <c r="AQ2851" i="7"/>
  <c r="AP2851" i="7"/>
  <c r="AO2851" i="7"/>
  <c r="AN2851" i="7"/>
  <c r="AM2851" i="7"/>
  <c r="AL2851" i="7"/>
  <c r="AK2851" i="7"/>
  <c r="AJ2851" i="7"/>
  <c r="AI2851" i="7"/>
  <c r="AX2850" i="7"/>
  <c r="AW2850" i="7"/>
  <c r="AV2850" i="7"/>
  <c r="AU2850" i="7"/>
  <c r="AT2850" i="7"/>
  <c r="AS2850" i="7"/>
  <c r="AR2850" i="7"/>
  <c r="AQ2850" i="7"/>
  <c r="AP2850" i="7"/>
  <c r="AO2850" i="7"/>
  <c r="AN2850" i="7"/>
  <c r="AM2850" i="7"/>
  <c r="AL2850" i="7"/>
  <c r="AK2850" i="7"/>
  <c r="AJ2850" i="7"/>
  <c r="AI2850" i="7"/>
  <c r="AX2849" i="7"/>
  <c r="AW2849" i="7"/>
  <c r="AV2849" i="7"/>
  <c r="AU2849" i="7"/>
  <c r="AT2849" i="7"/>
  <c r="AS2849" i="7"/>
  <c r="AR2849" i="7"/>
  <c r="AQ2849" i="7"/>
  <c r="AP2849" i="7"/>
  <c r="AO2849" i="7"/>
  <c r="AN2849" i="7"/>
  <c r="AM2849" i="7"/>
  <c r="AL2849" i="7"/>
  <c r="AK2849" i="7"/>
  <c r="AJ2849" i="7"/>
  <c r="AI2849" i="7"/>
  <c r="AX2848" i="7"/>
  <c r="AW2848" i="7"/>
  <c r="AV2848" i="7"/>
  <c r="AU2848" i="7"/>
  <c r="AT2848" i="7"/>
  <c r="AS2848" i="7"/>
  <c r="AR2848" i="7"/>
  <c r="AQ2848" i="7"/>
  <c r="AP2848" i="7"/>
  <c r="AO2848" i="7"/>
  <c r="AN2848" i="7"/>
  <c r="AM2848" i="7"/>
  <c r="AL2848" i="7"/>
  <c r="AK2848" i="7"/>
  <c r="AJ2848" i="7"/>
  <c r="AI2848" i="7"/>
  <c r="AX2847" i="7"/>
  <c r="AW2847" i="7"/>
  <c r="AV2847" i="7"/>
  <c r="AU2847" i="7"/>
  <c r="AT2847" i="7"/>
  <c r="AS2847" i="7"/>
  <c r="AR2847" i="7"/>
  <c r="AQ2847" i="7"/>
  <c r="AP2847" i="7"/>
  <c r="AO2847" i="7"/>
  <c r="AN2847" i="7"/>
  <c r="AM2847" i="7"/>
  <c r="AL2847" i="7"/>
  <c r="AK2847" i="7"/>
  <c r="AJ2847" i="7"/>
  <c r="AI2847" i="7"/>
  <c r="AX2846" i="7"/>
  <c r="AW2846" i="7"/>
  <c r="AV2846" i="7"/>
  <c r="AU2846" i="7"/>
  <c r="AT2846" i="7"/>
  <c r="AS2846" i="7"/>
  <c r="AR2846" i="7"/>
  <c r="AQ2846" i="7"/>
  <c r="AP2846" i="7"/>
  <c r="AO2846" i="7"/>
  <c r="AN2846" i="7"/>
  <c r="AM2846" i="7"/>
  <c r="AL2846" i="7"/>
  <c r="AK2846" i="7"/>
  <c r="AJ2846" i="7"/>
  <c r="AI2846" i="7"/>
  <c r="AX2845" i="7"/>
  <c r="AW2845" i="7"/>
  <c r="AV2845" i="7"/>
  <c r="AU2845" i="7"/>
  <c r="AT2845" i="7"/>
  <c r="AS2845" i="7"/>
  <c r="AR2845" i="7"/>
  <c r="AQ2845" i="7"/>
  <c r="AP2845" i="7"/>
  <c r="AO2845" i="7"/>
  <c r="AN2845" i="7"/>
  <c r="AM2845" i="7"/>
  <c r="AL2845" i="7"/>
  <c r="AK2845" i="7"/>
  <c r="AJ2845" i="7"/>
  <c r="AI2845" i="7"/>
  <c r="AX2844" i="7"/>
  <c r="AW2844" i="7"/>
  <c r="AV2844" i="7"/>
  <c r="AU2844" i="7"/>
  <c r="AT2844" i="7"/>
  <c r="AS2844" i="7"/>
  <c r="AR2844" i="7"/>
  <c r="AQ2844" i="7"/>
  <c r="AP2844" i="7"/>
  <c r="AO2844" i="7"/>
  <c r="AN2844" i="7"/>
  <c r="AM2844" i="7"/>
  <c r="AL2844" i="7"/>
  <c r="AK2844" i="7"/>
  <c r="AJ2844" i="7"/>
  <c r="AI2844" i="7"/>
  <c r="AX2843" i="7"/>
  <c r="AW2843" i="7"/>
  <c r="AV2843" i="7"/>
  <c r="AU2843" i="7"/>
  <c r="AT2843" i="7"/>
  <c r="AS2843" i="7"/>
  <c r="AR2843" i="7"/>
  <c r="AQ2843" i="7"/>
  <c r="AP2843" i="7"/>
  <c r="AO2843" i="7"/>
  <c r="AN2843" i="7"/>
  <c r="AM2843" i="7"/>
  <c r="AL2843" i="7"/>
  <c r="AK2843" i="7"/>
  <c r="AJ2843" i="7"/>
  <c r="AI2843" i="7"/>
  <c r="AX2842" i="7"/>
  <c r="AW2842" i="7"/>
  <c r="AV2842" i="7"/>
  <c r="AU2842" i="7"/>
  <c r="AT2842" i="7"/>
  <c r="AS2842" i="7"/>
  <c r="AR2842" i="7"/>
  <c r="AQ2842" i="7"/>
  <c r="AP2842" i="7"/>
  <c r="AO2842" i="7"/>
  <c r="AN2842" i="7"/>
  <c r="AM2842" i="7"/>
  <c r="AL2842" i="7"/>
  <c r="AK2842" i="7"/>
  <c r="AJ2842" i="7"/>
  <c r="AI2842" i="7"/>
  <c r="AX2841" i="7"/>
  <c r="AW2841" i="7"/>
  <c r="AV2841" i="7"/>
  <c r="AU2841" i="7"/>
  <c r="AT2841" i="7"/>
  <c r="AS2841" i="7"/>
  <c r="AR2841" i="7"/>
  <c r="AQ2841" i="7"/>
  <c r="AP2841" i="7"/>
  <c r="AO2841" i="7"/>
  <c r="AN2841" i="7"/>
  <c r="AM2841" i="7"/>
  <c r="AL2841" i="7"/>
  <c r="AK2841" i="7"/>
  <c r="AJ2841" i="7"/>
  <c r="AI2841" i="7"/>
  <c r="AX2840" i="7"/>
  <c r="AW2840" i="7"/>
  <c r="AV2840" i="7"/>
  <c r="AU2840" i="7"/>
  <c r="AT2840" i="7"/>
  <c r="AS2840" i="7"/>
  <c r="AR2840" i="7"/>
  <c r="AQ2840" i="7"/>
  <c r="AP2840" i="7"/>
  <c r="AO2840" i="7"/>
  <c r="AN2840" i="7"/>
  <c r="AM2840" i="7"/>
  <c r="AL2840" i="7"/>
  <c r="AK2840" i="7"/>
  <c r="AJ2840" i="7"/>
  <c r="AI2840" i="7"/>
  <c r="AX2839" i="7"/>
  <c r="AW2839" i="7"/>
  <c r="AV2839" i="7"/>
  <c r="AU2839" i="7"/>
  <c r="AT2839" i="7"/>
  <c r="AS2839" i="7"/>
  <c r="AR2839" i="7"/>
  <c r="AQ2839" i="7"/>
  <c r="AP2839" i="7"/>
  <c r="AO2839" i="7"/>
  <c r="AN2839" i="7"/>
  <c r="AM2839" i="7"/>
  <c r="AL2839" i="7"/>
  <c r="AK2839" i="7"/>
  <c r="AJ2839" i="7"/>
  <c r="AI2839" i="7"/>
  <c r="AX2838" i="7"/>
  <c r="AW2838" i="7"/>
  <c r="AV2838" i="7"/>
  <c r="AU2838" i="7"/>
  <c r="AT2838" i="7"/>
  <c r="AS2838" i="7"/>
  <c r="AR2838" i="7"/>
  <c r="AQ2838" i="7"/>
  <c r="AP2838" i="7"/>
  <c r="AO2838" i="7"/>
  <c r="AN2838" i="7"/>
  <c r="AM2838" i="7"/>
  <c r="AL2838" i="7"/>
  <c r="AK2838" i="7"/>
  <c r="AJ2838" i="7"/>
  <c r="AI2838" i="7"/>
  <c r="AX2837" i="7"/>
  <c r="AW2837" i="7"/>
  <c r="AV2837" i="7"/>
  <c r="AU2837" i="7"/>
  <c r="AT2837" i="7"/>
  <c r="AS2837" i="7"/>
  <c r="AR2837" i="7"/>
  <c r="AQ2837" i="7"/>
  <c r="AP2837" i="7"/>
  <c r="AO2837" i="7"/>
  <c r="AN2837" i="7"/>
  <c r="AM2837" i="7"/>
  <c r="AL2837" i="7"/>
  <c r="AK2837" i="7"/>
  <c r="AJ2837" i="7"/>
  <c r="AI2837" i="7"/>
  <c r="AX2836" i="7"/>
  <c r="AW2836" i="7"/>
  <c r="AV2836" i="7"/>
  <c r="AU2836" i="7"/>
  <c r="AT2836" i="7"/>
  <c r="AS2836" i="7"/>
  <c r="AR2836" i="7"/>
  <c r="AQ2836" i="7"/>
  <c r="AP2836" i="7"/>
  <c r="AO2836" i="7"/>
  <c r="AN2836" i="7"/>
  <c r="AM2836" i="7"/>
  <c r="AL2836" i="7"/>
  <c r="AK2836" i="7"/>
  <c r="AJ2836" i="7"/>
  <c r="AI2836" i="7"/>
  <c r="AX2835" i="7"/>
  <c r="AW2835" i="7"/>
  <c r="AV2835" i="7"/>
  <c r="AU2835" i="7"/>
  <c r="AT2835" i="7"/>
  <c r="AS2835" i="7"/>
  <c r="AR2835" i="7"/>
  <c r="AQ2835" i="7"/>
  <c r="AP2835" i="7"/>
  <c r="AO2835" i="7"/>
  <c r="AN2835" i="7"/>
  <c r="AM2835" i="7"/>
  <c r="AL2835" i="7"/>
  <c r="AK2835" i="7"/>
  <c r="AJ2835" i="7"/>
  <c r="AI2835" i="7"/>
  <c r="AX2834" i="7"/>
  <c r="AW2834" i="7"/>
  <c r="AV2834" i="7"/>
  <c r="AU2834" i="7"/>
  <c r="AT2834" i="7"/>
  <c r="AS2834" i="7"/>
  <c r="AR2834" i="7"/>
  <c r="AQ2834" i="7"/>
  <c r="AP2834" i="7"/>
  <c r="AO2834" i="7"/>
  <c r="AN2834" i="7"/>
  <c r="AM2834" i="7"/>
  <c r="AL2834" i="7"/>
  <c r="AK2834" i="7"/>
  <c r="AJ2834" i="7"/>
  <c r="AI2834" i="7"/>
  <c r="AX2833" i="7"/>
  <c r="AW2833" i="7"/>
  <c r="AV2833" i="7"/>
  <c r="AU2833" i="7"/>
  <c r="AT2833" i="7"/>
  <c r="AS2833" i="7"/>
  <c r="AR2833" i="7"/>
  <c r="AQ2833" i="7"/>
  <c r="AP2833" i="7"/>
  <c r="AO2833" i="7"/>
  <c r="AN2833" i="7"/>
  <c r="AM2833" i="7"/>
  <c r="AL2833" i="7"/>
  <c r="AK2833" i="7"/>
  <c r="AJ2833" i="7"/>
  <c r="AI2833" i="7"/>
  <c r="AX2832" i="7"/>
  <c r="AW2832" i="7"/>
  <c r="AV2832" i="7"/>
  <c r="AU2832" i="7"/>
  <c r="AT2832" i="7"/>
  <c r="AS2832" i="7"/>
  <c r="AR2832" i="7"/>
  <c r="AQ2832" i="7"/>
  <c r="AP2832" i="7"/>
  <c r="AO2832" i="7"/>
  <c r="AN2832" i="7"/>
  <c r="AM2832" i="7"/>
  <c r="AL2832" i="7"/>
  <c r="AK2832" i="7"/>
  <c r="AJ2832" i="7"/>
  <c r="AI2832" i="7"/>
  <c r="AX2831" i="7"/>
  <c r="AW2831" i="7"/>
  <c r="AV2831" i="7"/>
  <c r="AU2831" i="7"/>
  <c r="AT2831" i="7"/>
  <c r="AS2831" i="7"/>
  <c r="AR2831" i="7"/>
  <c r="AQ2831" i="7"/>
  <c r="AP2831" i="7"/>
  <c r="AO2831" i="7"/>
  <c r="AN2831" i="7"/>
  <c r="AM2831" i="7"/>
  <c r="AL2831" i="7"/>
  <c r="AK2831" i="7"/>
  <c r="AJ2831" i="7"/>
  <c r="AI2831" i="7"/>
  <c r="AX2830" i="7"/>
  <c r="AW2830" i="7"/>
  <c r="AV2830" i="7"/>
  <c r="AU2830" i="7"/>
  <c r="AT2830" i="7"/>
  <c r="AS2830" i="7"/>
  <c r="AR2830" i="7"/>
  <c r="AQ2830" i="7"/>
  <c r="AP2830" i="7"/>
  <c r="AO2830" i="7"/>
  <c r="AN2830" i="7"/>
  <c r="AM2830" i="7"/>
  <c r="AL2830" i="7"/>
  <c r="AK2830" i="7"/>
  <c r="AJ2830" i="7"/>
  <c r="AI2830" i="7"/>
  <c r="AX2829" i="7"/>
  <c r="AW2829" i="7"/>
  <c r="AV2829" i="7"/>
  <c r="AU2829" i="7"/>
  <c r="AT2829" i="7"/>
  <c r="AS2829" i="7"/>
  <c r="AR2829" i="7"/>
  <c r="AQ2829" i="7"/>
  <c r="AP2829" i="7"/>
  <c r="AO2829" i="7"/>
  <c r="AN2829" i="7"/>
  <c r="AM2829" i="7"/>
  <c r="AL2829" i="7"/>
  <c r="AK2829" i="7"/>
  <c r="AJ2829" i="7"/>
  <c r="AI2829" i="7"/>
  <c r="AX2828" i="7"/>
  <c r="AW2828" i="7"/>
  <c r="AV2828" i="7"/>
  <c r="AU2828" i="7"/>
  <c r="AT2828" i="7"/>
  <c r="AS2828" i="7"/>
  <c r="AR2828" i="7"/>
  <c r="AQ2828" i="7"/>
  <c r="AP2828" i="7"/>
  <c r="AO2828" i="7"/>
  <c r="AN2828" i="7"/>
  <c r="AM2828" i="7"/>
  <c r="AL2828" i="7"/>
  <c r="AK2828" i="7"/>
  <c r="AJ2828" i="7"/>
  <c r="AI2828" i="7"/>
  <c r="AX2827" i="7"/>
  <c r="AW2827" i="7"/>
  <c r="AV2827" i="7"/>
  <c r="AU2827" i="7"/>
  <c r="AT2827" i="7"/>
  <c r="AS2827" i="7"/>
  <c r="AR2827" i="7"/>
  <c r="AQ2827" i="7"/>
  <c r="AP2827" i="7"/>
  <c r="AO2827" i="7"/>
  <c r="AN2827" i="7"/>
  <c r="AM2827" i="7"/>
  <c r="AL2827" i="7"/>
  <c r="AK2827" i="7"/>
  <c r="AJ2827" i="7"/>
  <c r="AI2827" i="7"/>
  <c r="AX2826" i="7"/>
  <c r="AW2826" i="7"/>
  <c r="AV2826" i="7"/>
  <c r="AU2826" i="7"/>
  <c r="AT2826" i="7"/>
  <c r="AS2826" i="7"/>
  <c r="AR2826" i="7"/>
  <c r="AQ2826" i="7"/>
  <c r="AP2826" i="7"/>
  <c r="AO2826" i="7"/>
  <c r="AN2826" i="7"/>
  <c r="AM2826" i="7"/>
  <c r="AL2826" i="7"/>
  <c r="AK2826" i="7"/>
  <c r="AJ2826" i="7"/>
  <c r="AI2826" i="7"/>
  <c r="AX2825" i="7"/>
  <c r="AW2825" i="7"/>
  <c r="AV2825" i="7"/>
  <c r="AU2825" i="7"/>
  <c r="AT2825" i="7"/>
  <c r="AS2825" i="7"/>
  <c r="AR2825" i="7"/>
  <c r="AQ2825" i="7"/>
  <c r="AP2825" i="7"/>
  <c r="AO2825" i="7"/>
  <c r="AN2825" i="7"/>
  <c r="AM2825" i="7"/>
  <c r="AL2825" i="7"/>
  <c r="AK2825" i="7"/>
  <c r="AJ2825" i="7"/>
  <c r="AI2825" i="7"/>
  <c r="AX2824" i="7"/>
  <c r="AW2824" i="7"/>
  <c r="AV2824" i="7"/>
  <c r="AU2824" i="7"/>
  <c r="AT2824" i="7"/>
  <c r="AS2824" i="7"/>
  <c r="AR2824" i="7"/>
  <c r="AQ2824" i="7"/>
  <c r="AP2824" i="7"/>
  <c r="AO2824" i="7"/>
  <c r="AN2824" i="7"/>
  <c r="AM2824" i="7"/>
  <c r="AL2824" i="7"/>
  <c r="AK2824" i="7"/>
  <c r="AJ2824" i="7"/>
  <c r="AI2824" i="7"/>
  <c r="AX2823" i="7"/>
  <c r="AW2823" i="7"/>
  <c r="AV2823" i="7"/>
  <c r="AU2823" i="7"/>
  <c r="AT2823" i="7"/>
  <c r="AS2823" i="7"/>
  <c r="AR2823" i="7"/>
  <c r="AQ2823" i="7"/>
  <c r="AP2823" i="7"/>
  <c r="AO2823" i="7"/>
  <c r="AN2823" i="7"/>
  <c r="AM2823" i="7"/>
  <c r="AL2823" i="7"/>
  <c r="AK2823" i="7"/>
  <c r="AJ2823" i="7"/>
  <c r="AI2823" i="7"/>
  <c r="AX2822" i="7"/>
  <c r="AW2822" i="7"/>
  <c r="AV2822" i="7"/>
  <c r="AU2822" i="7"/>
  <c r="AT2822" i="7"/>
  <c r="AS2822" i="7"/>
  <c r="AR2822" i="7"/>
  <c r="AQ2822" i="7"/>
  <c r="AP2822" i="7"/>
  <c r="AO2822" i="7"/>
  <c r="AN2822" i="7"/>
  <c r="AM2822" i="7"/>
  <c r="AL2822" i="7"/>
  <c r="AK2822" i="7"/>
  <c r="AJ2822" i="7"/>
  <c r="AI2822" i="7"/>
  <c r="AX2821" i="7"/>
  <c r="AW2821" i="7"/>
  <c r="AV2821" i="7"/>
  <c r="AU2821" i="7"/>
  <c r="AT2821" i="7"/>
  <c r="AS2821" i="7"/>
  <c r="AR2821" i="7"/>
  <c r="AQ2821" i="7"/>
  <c r="AP2821" i="7"/>
  <c r="AO2821" i="7"/>
  <c r="AN2821" i="7"/>
  <c r="AM2821" i="7"/>
  <c r="AL2821" i="7"/>
  <c r="AK2821" i="7"/>
  <c r="AJ2821" i="7"/>
  <c r="AI2821" i="7"/>
  <c r="AX2820" i="7"/>
  <c r="AW2820" i="7"/>
  <c r="AV2820" i="7"/>
  <c r="AU2820" i="7"/>
  <c r="AT2820" i="7"/>
  <c r="AS2820" i="7"/>
  <c r="AR2820" i="7"/>
  <c r="AQ2820" i="7"/>
  <c r="AP2820" i="7"/>
  <c r="AO2820" i="7"/>
  <c r="AN2820" i="7"/>
  <c r="AM2820" i="7"/>
  <c r="AL2820" i="7"/>
  <c r="AK2820" i="7"/>
  <c r="AJ2820" i="7"/>
  <c r="AI2820" i="7"/>
  <c r="AX2819" i="7"/>
  <c r="AW2819" i="7"/>
  <c r="AV2819" i="7"/>
  <c r="AU2819" i="7"/>
  <c r="AT2819" i="7"/>
  <c r="AS2819" i="7"/>
  <c r="AR2819" i="7"/>
  <c r="AQ2819" i="7"/>
  <c r="AP2819" i="7"/>
  <c r="AO2819" i="7"/>
  <c r="AN2819" i="7"/>
  <c r="AM2819" i="7"/>
  <c r="AL2819" i="7"/>
  <c r="AK2819" i="7"/>
  <c r="AJ2819" i="7"/>
  <c r="AI2819" i="7"/>
  <c r="AX2818" i="7"/>
  <c r="AW2818" i="7"/>
  <c r="AV2818" i="7"/>
  <c r="AU2818" i="7"/>
  <c r="AT2818" i="7"/>
  <c r="AS2818" i="7"/>
  <c r="AR2818" i="7"/>
  <c r="AQ2818" i="7"/>
  <c r="AP2818" i="7"/>
  <c r="AO2818" i="7"/>
  <c r="AN2818" i="7"/>
  <c r="AM2818" i="7"/>
  <c r="AL2818" i="7"/>
  <c r="AK2818" i="7"/>
  <c r="AJ2818" i="7"/>
  <c r="AI2818" i="7"/>
  <c r="AX2817" i="7"/>
  <c r="AW2817" i="7"/>
  <c r="AV2817" i="7"/>
  <c r="AU2817" i="7"/>
  <c r="AT2817" i="7"/>
  <c r="AS2817" i="7"/>
  <c r="AR2817" i="7"/>
  <c r="AQ2817" i="7"/>
  <c r="AP2817" i="7"/>
  <c r="AO2817" i="7"/>
  <c r="AN2817" i="7"/>
  <c r="AM2817" i="7"/>
  <c r="AL2817" i="7"/>
  <c r="AK2817" i="7"/>
  <c r="AJ2817" i="7"/>
  <c r="AI2817" i="7"/>
  <c r="AX2816" i="7"/>
  <c r="AW2816" i="7"/>
  <c r="AV2816" i="7"/>
  <c r="AU2816" i="7"/>
  <c r="AT2816" i="7"/>
  <c r="AS2816" i="7"/>
  <c r="AR2816" i="7"/>
  <c r="AQ2816" i="7"/>
  <c r="AP2816" i="7"/>
  <c r="AO2816" i="7"/>
  <c r="AN2816" i="7"/>
  <c r="AM2816" i="7"/>
  <c r="AL2816" i="7"/>
  <c r="AK2816" i="7"/>
  <c r="AJ2816" i="7"/>
  <c r="AI2816" i="7"/>
  <c r="AX2815" i="7"/>
  <c r="AW2815" i="7"/>
  <c r="AV2815" i="7"/>
  <c r="AU2815" i="7"/>
  <c r="AT2815" i="7"/>
  <c r="AS2815" i="7"/>
  <c r="AR2815" i="7"/>
  <c r="AQ2815" i="7"/>
  <c r="AP2815" i="7"/>
  <c r="AO2815" i="7"/>
  <c r="AN2815" i="7"/>
  <c r="AM2815" i="7"/>
  <c r="AL2815" i="7"/>
  <c r="AK2815" i="7"/>
  <c r="AJ2815" i="7"/>
  <c r="AI2815" i="7"/>
  <c r="AX2814" i="7"/>
  <c r="AW2814" i="7"/>
  <c r="AV2814" i="7"/>
  <c r="AU2814" i="7"/>
  <c r="AT2814" i="7"/>
  <c r="AS2814" i="7"/>
  <c r="AR2814" i="7"/>
  <c r="AQ2814" i="7"/>
  <c r="AP2814" i="7"/>
  <c r="AO2814" i="7"/>
  <c r="AN2814" i="7"/>
  <c r="AM2814" i="7"/>
  <c r="AL2814" i="7"/>
  <c r="AK2814" i="7"/>
  <c r="AJ2814" i="7"/>
  <c r="AI2814" i="7"/>
  <c r="AX2813" i="7"/>
  <c r="AW2813" i="7"/>
  <c r="AV2813" i="7"/>
  <c r="AU2813" i="7"/>
  <c r="AT2813" i="7"/>
  <c r="AS2813" i="7"/>
  <c r="AR2813" i="7"/>
  <c r="AQ2813" i="7"/>
  <c r="AP2813" i="7"/>
  <c r="AO2813" i="7"/>
  <c r="AN2813" i="7"/>
  <c r="AM2813" i="7"/>
  <c r="AL2813" i="7"/>
  <c r="AK2813" i="7"/>
  <c r="AJ2813" i="7"/>
  <c r="AI2813" i="7"/>
  <c r="AX2812" i="7"/>
  <c r="AW2812" i="7"/>
  <c r="AV2812" i="7"/>
  <c r="AU2812" i="7"/>
  <c r="AT2812" i="7"/>
  <c r="AS2812" i="7"/>
  <c r="AR2812" i="7"/>
  <c r="AQ2812" i="7"/>
  <c r="AP2812" i="7"/>
  <c r="AO2812" i="7"/>
  <c r="AN2812" i="7"/>
  <c r="AM2812" i="7"/>
  <c r="AL2812" i="7"/>
  <c r="AK2812" i="7"/>
  <c r="AJ2812" i="7"/>
  <c r="AI2812" i="7"/>
  <c r="AX2811" i="7"/>
  <c r="AW2811" i="7"/>
  <c r="AV2811" i="7"/>
  <c r="AU2811" i="7"/>
  <c r="AT2811" i="7"/>
  <c r="AS2811" i="7"/>
  <c r="AR2811" i="7"/>
  <c r="AQ2811" i="7"/>
  <c r="AP2811" i="7"/>
  <c r="AO2811" i="7"/>
  <c r="AN2811" i="7"/>
  <c r="AM2811" i="7"/>
  <c r="AL2811" i="7"/>
  <c r="AK2811" i="7"/>
  <c r="AJ2811" i="7"/>
  <c r="AI2811" i="7"/>
  <c r="AX2810" i="7"/>
  <c r="AW2810" i="7"/>
  <c r="AV2810" i="7"/>
  <c r="AU2810" i="7"/>
  <c r="AT2810" i="7"/>
  <c r="AS2810" i="7"/>
  <c r="AR2810" i="7"/>
  <c r="AQ2810" i="7"/>
  <c r="AP2810" i="7"/>
  <c r="AO2810" i="7"/>
  <c r="AN2810" i="7"/>
  <c r="AM2810" i="7"/>
  <c r="AL2810" i="7"/>
  <c r="AK2810" i="7"/>
  <c r="AJ2810" i="7"/>
  <c r="AI2810" i="7"/>
  <c r="AX2809" i="7"/>
  <c r="AW2809" i="7"/>
  <c r="AV2809" i="7"/>
  <c r="AU2809" i="7"/>
  <c r="AT2809" i="7"/>
  <c r="AS2809" i="7"/>
  <c r="AR2809" i="7"/>
  <c r="AQ2809" i="7"/>
  <c r="AP2809" i="7"/>
  <c r="AO2809" i="7"/>
  <c r="AN2809" i="7"/>
  <c r="AM2809" i="7"/>
  <c r="AL2809" i="7"/>
  <c r="AK2809" i="7"/>
  <c r="AJ2809" i="7"/>
  <c r="AI2809" i="7"/>
  <c r="AX2808" i="7"/>
  <c r="AW2808" i="7"/>
  <c r="AV2808" i="7"/>
  <c r="AU2808" i="7"/>
  <c r="AT2808" i="7"/>
  <c r="AS2808" i="7"/>
  <c r="AR2808" i="7"/>
  <c r="AQ2808" i="7"/>
  <c r="AP2808" i="7"/>
  <c r="AO2808" i="7"/>
  <c r="AN2808" i="7"/>
  <c r="AM2808" i="7"/>
  <c r="AL2808" i="7"/>
  <c r="AK2808" i="7"/>
  <c r="AJ2808" i="7"/>
  <c r="AI2808" i="7"/>
  <c r="AX2807" i="7"/>
  <c r="AW2807" i="7"/>
  <c r="AV2807" i="7"/>
  <c r="AU2807" i="7"/>
  <c r="AT2807" i="7"/>
  <c r="AS2807" i="7"/>
  <c r="AR2807" i="7"/>
  <c r="AQ2807" i="7"/>
  <c r="AP2807" i="7"/>
  <c r="AO2807" i="7"/>
  <c r="AN2807" i="7"/>
  <c r="AM2807" i="7"/>
  <c r="AL2807" i="7"/>
  <c r="AK2807" i="7"/>
  <c r="AJ2807" i="7"/>
  <c r="AI2807" i="7"/>
  <c r="AX2806" i="7"/>
  <c r="AW2806" i="7"/>
  <c r="AV2806" i="7"/>
  <c r="AU2806" i="7"/>
  <c r="AT2806" i="7"/>
  <c r="AS2806" i="7"/>
  <c r="AR2806" i="7"/>
  <c r="AQ2806" i="7"/>
  <c r="AP2806" i="7"/>
  <c r="AO2806" i="7"/>
  <c r="AN2806" i="7"/>
  <c r="AM2806" i="7"/>
  <c r="AL2806" i="7"/>
  <c r="AK2806" i="7"/>
  <c r="AJ2806" i="7"/>
  <c r="AI2806" i="7"/>
  <c r="AX2805" i="7"/>
  <c r="AW2805" i="7"/>
  <c r="AV2805" i="7"/>
  <c r="AU2805" i="7"/>
  <c r="AT2805" i="7"/>
  <c r="AS2805" i="7"/>
  <c r="AR2805" i="7"/>
  <c r="AQ2805" i="7"/>
  <c r="AP2805" i="7"/>
  <c r="AO2805" i="7"/>
  <c r="AN2805" i="7"/>
  <c r="AM2805" i="7"/>
  <c r="AL2805" i="7"/>
  <c r="AK2805" i="7"/>
  <c r="AJ2805" i="7"/>
  <c r="AI2805" i="7"/>
  <c r="AX2804" i="7"/>
  <c r="AW2804" i="7"/>
  <c r="AV2804" i="7"/>
  <c r="AU2804" i="7"/>
  <c r="AT2804" i="7"/>
  <c r="AS2804" i="7"/>
  <c r="AR2804" i="7"/>
  <c r="AQ2804" i="7"/>
  <c r="AP2804" i="7"/>
  <c r="AO2804" i="7"/>
  <c r="AN2804" i="7"/>
  <c r="AM2804" i="7"/>
  <c r="AL2804" i="7"/>
  <c r="AK2804" i="7"/>
  <c r="AJ2804" i="7"/>
  <c r="AI2804" i="7"/>
  <c r="AX2803" i="7"/>
  <c r="AW2803" i="7"/>
  <c r="AV2803" i="7"/>
  <c r="AU2803" i="7"/>
  <c r="AT2803" i="7"/>
  <c r="AS2803" i="7"/>
  <c r="AR2803" i="7"/>
  <c r="AQ2803" i="7"/>
  <c r="AP2803" i="7"/>
  <c r="AO2803" i="7"/>
  <c r="AN2803" i="7"/>
  <c r="AM2803" i="7"/>
  <c r="AL2803" i="7"/>
  <c r="AK2803" i="7"/>
  <c r="AJ2803" i="7"/>
  <c r="AI2803" i="7"/>
  <c r="AX2802" i="7"/>
  <c r="AW2802" i="7"/>
  <c r="AV2802" i="7"/>
  <c r="AU2802" i="7"/>
  <c r="AT2802" i="7"/>
  <c r="AS2802" i="7"/>
  <c r="AR2802" i="7"/>
  <c r="AQ2802" i="7"/>
  <c r="AP2802" i="7"/>
  <c r="AO2802" i="7"/>
  <c r="AN2802" i="7"/>
  <c r="AM2802" i="7"/>
  <c r="AL2802" i="7"/>
  <c r="AK2802" i="7"/>
  <c r="AJ2802" i="7"/>
  <c r="AI2802" i="7"/>
  <c r="AX2801" i="7"/>
  <c r="AW2801" i="7"/>
  <c r="AV2801" i="7"/>
  <c r="AU2801" i="7"/>
  <c r="AT2801" i="7"/>
  <c r="AS2801" i="7"/>
  <c r="AR2801" i="7"/>
  <c r="AQ2801" i="7"/>
  <c r="AP2801" i="7"/>
  <c r="AO2801" i="7"/>
  <c r="AN2801" i="7"/>
  <c r="AM2801" i="7"/>
  <c r="AL2801" i="7"/>
  <c r="AK2801" i="7"/>
  <c r="AJ2801" i="7"/>
  <c r="AI2801" i="7"/>
  <c r="AX2800" i="7"/>
  <c r="AW2800" i="7"/>
  <c r="AV2800" i="7"/>
  <c r="AU2800" i="7"/>
  <c r="AT2800" i="7"/>
  <c r="AS2800" i="7"/>
  <c r="AR2800" i="7"/>
  <c r="AQ2800" i="7"/>
  <c r="AP2800" i="7"/>
  <c r="AO2800" i="7"/>
  <c r="AN2800" i="7"/>
  <c r="AM2800" i="7"/>
  <c r="AL2800" i="7"/>
  <c r="AK2800" i="7"/>
  <c r="AJ2800" i="7"/>
  <c r="AI2800" i="7"/>
  <c r="AX2799" i="7"/>
  <c r="AW2799" i="7"/>
  <c r="AV2799" i="7"/>
  <c r="AU2799" i="7"/>
  <c r="AT2799" i="7"/>
  <c r="AS2799" i="7"/>
  <c r="AR2799" i="7"/>
  <c r="AQ2799" i="7"/>
  <c r="AP2799" i="7"/>
  <c r="AO2799" i="7"/>
  <c r="AN2799" i="7"/>
  <c r="AM2799" i="7"/>
  <c r="AL2799" i="7"/>
  <c r="AK2799" i="7"/>
  <c r="AJ2799" i="7"/>
  <c r="AI2799" i="7"/>
  <c r="AX2798" i="7"/>
  <c r="AW2798" i="7"/>
  <c r="AV2798" i="7"/>
  <c r="AU2798" i="7"/>
  <c r="AT2798" i="7"/>
  <c r="AS2798" i="7"/>
  <c r="AR2798" i="7"/>
  <c r="AQ2798" i="7"/>
  <c r="AP2798" i="7"/>
  <c r="AO2798" i="7"/>
  <c r="AN2798" i="7"/>
  <c r="AM2798" i="7"/>
  <c r="AL2798" i="7"/>
  <c r="AK2798" i="7"/>
  <c r="AJ2798" i="7"/>
  <c r="AI2798" i="7"/>
  <c r="AX2797" i="7"/>
  <c r="AW2797" i="7"/>
  <c r="AV2797" i="7"/>
  <c r="AU2797" i="7"/>
  <c r="AT2797" i="7"/>
  <c r="AS2797" i="7"/>
  <c r="AR2797" i="7"/>
  <c r="AQ2797" i="7"/>
  <c r="AP2797" i="7"/>
  <c r="AO2797" i="7"/>
  <c r="AN2797" i="7"/>
  <c r="AM2797" i="7"/>
  <c r="AL2797" i="7"/>
  <c r="AK2797" i="7"/>
  <c r="AJ2797" i="7"/>
  <c r="AI2797" i="7"/>
  <c r="AX2796" i="7"/>
  <c r="AW2796" i="7"/>
  <c r="AV2796" i="7"/>
  <c r="AU2796" i="7"/>
  <c r="AT2796" i="7"/>
  <c r="AS2796" i="7"/>
  <c r="AR2796" i="7"/>
  <c r="AQ2796" i="7"/>
  <c r="AP2796" i="7"/>
  <c r="AO2796" i="7"/>
  <c r="AN2796" i="7"/>
  <c r="AM2796" i="7"/>
  <c r="AL2796" i="7"/>
  <c r="AK2796" i="7"/>
  <c r="AJ2796" i="7"/>
  <c r="AI2796" i="7"/>
  <c r="AX2795" i="7"/>
  <c r="AW2795" i="7"/>
  <c r="AV2795" i="7"/>
  <c r="AU2795" i="7"/>
  <c r="AT2795" i="7"/>
  <c r="AS2795" i="7"/>
  <c r="AR2795" i="7"/>
  <c r="AQ2795" i="7"/>
  <c r="AP2795" i="7"/>
  <c r="AO2795" i="7"/>
  <c r="AN2795" i="7"/>
  <c r="AM2795" i="7"/>
  <c r="AL2795" i="7"/>
  <c r="AK2795" i="7"/>
  <c r="AJ2795" i="7"/>
  <c r="AI2795" i="7"/>
  <c r="AX2794" i="7"/>
  <c r="AW2794" i="7"/>
  <c r="AV2794" i="7"/>
  <c r="AU2794" i="7"/>
  <c r="AT2794" i="7"/>
  <c r="AS2794" i="7"/>
  <c r="AR2794" i="7"/>
  <c r="AQ2794" i="7"/>
  <c r="AP2794" i="7"/>
  <c r="AO2794" i="7"/>
  <c r="AN2794" i="7"/>
  <c r="AM2794" i="7"/>
  <c r="AL2794" i="7"/>
  <c r="AK2794" i="7"/>
  <c r="AJ2794" i="7"/>
  <c r="AI2794" i="7"/>
  <c r="AX2793" i="7"/>
  <c r="AW2793" i="7"/>
  <c r="AV2793" i="7"/>
  <c r="AU2793" i="7"/>
  <c r="AT2793" i="7"/>
  <c r="AS2793" i="7"/>
  <c r="AR2793" i="7"/>
  <c r="AQ2793" i="7"/>
  <c r="AP2793" i="7"/>
  <c r="AO2793" i="7"/>
  <c r="AN2793" i="7"/>
  <c r="AM2793" i="7"/>
  <c r="AL2793" i="7"/>
  <c r="AK2793" i="7"/>
  <c r="AJ2793" i="7"/>
  <c r="AI2793" i="7"/>
  <c r="AX2792" i="7"/>
  <c r="AW2792" i="7"/>
  <c r="AV2792" i="7"/>
  <c r="AU2792" i="7"/>
  <c r="AT2792" i="7"/>
  <c r="AS2792" i="7"/>
  <c r="AR2792" i="7"/>
  <c r="AQ2792" i="7"/>
  <c r="AP2792" i="7"/>
  <c r="AO2792" i="7"/>
  <c r="AN2792" i="7"/>
  <c r="AM2792" i="7"/>
  <c r="AL2792" i="7"/>
  <c r="AK2792" i="7"/>
  <c r="AJ2792" i="7"/>
  <c r="AI2792" i="7"/>
  <c r="AX2791" i="7"/>
  <c r="AW2791" i="7"/>
  <c r="AV2791" i="7"/>
  <c r="AU2791" i="7"/>
  <c r="AT2791" i="7"/>
  <c r="AS2791" i="7"/>
  <c r="AR2791" i="7"/>
  <c r="AQ2791" i="7"/>
  <c r="AP2791" i="7"/>
  <c r="AO2791" i="7"/>
  <c r="AN2791" i="7"/>
  <c r="AM2791" i="7"/>
  <c r="AL2791" i="7"/>
  <c r="AK2791" i="7"/>
  <c r="AJ2791" i="7"/>
  <c r="AI2791" i="7"/>
  <c r="AX2790" i="7"/>
  <c r="AW2790" i="7"/>
  <c r="AV2790" i="7"/>
  <c r="AU2790" i="7"/>
  <c r="AT2790" i="7"/>
  <c r="AS2790" i="7"/>
  <c r="AR2790" i="7"/>
  <c r="AQ2790" i="7"/>
  <c r="AP2790" i="7"/>
  <c r="AO2790" i="7"/>
  <c r="AN2790" i="7"/>
  <c r="AM2790" i="7"/>
  <c r="AL2790" i="7"/>
  <c r="AK2790" i="7"/>
  <c r="AJ2790" i="7"/>
  <c r="AI2790" i="7"/>
  <c r="AX2789" i="7"/>
  <c r="AW2789" i="7"/>
  <c r="AV2789" i="7"/>
  <c r="AU2789" i="7"/>
  <c r="AT2789" i="7"/>
  <c r="AS2789" i="7"/>
  <c r="AR2789" i="7"/>
  <c r="AQ2789" i="7"/>
  <c r="AP2789" i="7"/>
  <c r="AO2789" i="7"/>
  <c r="AN2789" i="7"/>
  <c r="AM2789" i="7"/>
  <c r="AL2789" i="7"/>
  <c r="AK2789" i="7"/>
  <c r="AJ2789" i="7"/>
  <c r="AI2789" i="7"/>
  <c r="AX2788" i="7"/>
  <c r="AW2788" i="7"/>
  <c r="AV2788" i="7"/>
  <c r="AU2788" i="7"/>
  <c r="AT2788" i="7"/>
  <c r="AS2788" i="7"/>
  <c r="AR2788" i="7"/>
  <c r="AQ2788" i="7"/>
  <c r="AP2788" i="7"/>
  <c r="AO2788" i="7"/>
  <c r="AN2788" i="7"/>
  <c r="AM2788" i="7"/>
  <c r="AL2788" i="7"/>
  <c r="AK2788" i="7"/>
  <c r="AJ2788" i="7"/>
  <c r="AI2788" i="7"/>
  <c r="AX2787" i="7"/>
  <c r="AW2787" i="7"/>
  <c r="AV2787" i="7"/>
  <c r="AU2787" i="7"/>
  <c r="AT2787" i="7"/>
  <c r="AS2787" i="7"/>
  <c r="AR2787" i="7"/>
  <c r="AQ2787" i="7"/>
  <c r="AP2787" i="7"/>
  <c r="AO2787" i="7"/>
  <c r="AN2787" i="7"/>
  <c r="AM2787" i="7"/>
  <c r="AL2787" i="7"/>
  <c r="AK2787" i="7"/>
  <c r="AJ2787" i="7"/>
  <c r="AI2787" i="7"/>
  <c r="AX2786" i="7"/>
  <c r="AW2786" i="7"/>
  <c r="AV2786" i="7"/>
  <c r="AU2786" i="7"/>
  <c r="AT2786" i="7"/>
  <c r="AS2786" i="7"/>
  <c r="AR2786" i="7"/>
  <c r="AQ2786" i="7"/>
  <c r="AP2786" i="7"/>
  <c r="AO2786" i="7"/>
  <c r="AN2786" i="7"/>
  <c r="AM2786" i="7"/>
  <c r="AL2786" i="7"/>
  <c r="AK2786" i="7"/>
  <c r="AJ2786" i="7"/>
  <c r="AI2786" i="7"/>
  <c r="AX2785" i="7"/>
  <c r="AW2785" i="7"/>
  <c r="AV2785" i="7"/>
  <c r="AU2785" i="7"/>
  <c r="AT2785" i="7"/>
  <c r="AS2785" i="7"/>
  <c r="AR2785" i="7"/>
  <c r="AQ2785" i="7"/>
  <c r="AP2785" i="7"/>
  <c r="AO2785" i="7"/>
  <c r="AN2785" i="7"/>
  <c r="AM2785" i="7"/>
  <c r="AL2785" i="7"/>
  <c r="AK2785" i="7"/>
  <c r="AJ2785" i="7"/>
  <c r="AI2785" i="7"/>
  <c r="AX2784" i="7"/>
  <c r="AW2784" i="7"/>
  <c r="AV2784" i="7"/>
  <c r="AU2784" i="7"/>
  <c r="AT2784" i="7"/>
  <c r="AS2784" i="7"/>
  <c r="AR2784" i="7"/>
  <c r="AQ2784" i="7"/>
  <c r="AP2784" i="7"/>
  <c r="AO2784" i="7"/>
  <c r="AN2784" i="7"/>
  <c r="AM2784" i="7"/>
  <c r="AL2784" i="7"/>
  <c r="AK2784" i="7"/>
  <c r="AJ2784" i="7"/>
  <c r="AI2784" i="7"/>
  <c r="AX2783" i="7"/>
  <c r="AW2783" i="7"/>
  <c r="AV2783" i="7"/>
  <c r="AU2783" i="7"/>
  <c r="AT2783" i="7"/>
  <c r="AS2783" i="7"/>
  <c r="AR2783" i="7"/>
  <c r="AQ2783" i="7"/>
  <c r="AP2783" i="7"/>
  <c r="AO2783" i="7"/>
  <c r="AN2783" i="7"/>
  <c r="AM2783" i="7"/>
  <c r="AL2783" i="7"/>
  <c r="AK2783" i="7"/>
  <c r="AJ2783" i="7"/>
  <c r="AI2783" i="7"/>
  <c r="AX2782" i="7"/>
  <c r="AW2782" i="7"/>
  <c r="AV2782" i="7"/>
  <c r="AU2782" i="7"/>
  <c r="AT2782" i="7"/>
  <c r="AS2782" i="7"/>
  <c r="AR2782" i="7"/>
  <c r="AQ2782" i="7"/>
  <c r="AP2782" i="7"/>
  <c r="AO2782" i="7"/>
  <c r="AN2782" i="7"/>
  <c r="AM2782" i="7"/>
  <c r="AL2782" i="7"/>
  <c r="AK2782" i="7"/>
  <c r="AJ2782" i="7"/>
  <c r="AI2782" i="7"/>
  <c r="AX2781" i="7"/>
  <c r="AW2781" i="7"/>
  <c r="AV2781" i="7"/>
  <c r="AU2781" i="7"/>
  <c r="AT2781" i="7"/>
  <c r="AS2781" i="7"/>
  <c r="AR2781" i="7"/>
  <c r="AQ2781" i="7"/>
  <c r="AP2781" i="7"/>
  <c r="AO2781" i="7"/>
  <c r="AN2781" i="7"/>
  <c r="AM2781" i="7"/>
  <c r="AL2781" i="7"/>
  <c r="AK2781" i="7"/>
  <c r="AJ2781" i="7"/>
  <c r="AI2781" i="7"/>
  <c r="AX2780" i="7"/>
  <c r="AW2780" i="7"/>
  <c r="AV2780" i="7"/>
  <c r="AU2780" i="7"/>
  <c r="AT2780" i="7"/>
  <c r="AS2780" i="7"/>
  <c r="AR2780" i="7"/>
  <c r="AQ2780" i="7"/>
  <c r="AP2780" i="7"/>
  <c r="AO2780" i="7"/>
  <c r="AN2780" i="7"/>
  <c r="AM2780" i="7"/>
  <c r="AL2780" i="7"/>
  <c r="AK2780" i="7"/>
  <c r="AJ2780" i="7"/>
  <c r="AI2780" i="7"/>
  <c r="AX2779" i="7"/>
  <c r="AW2779" i="7"/>
  <c r="AV2779" i="7"/>
  <c r="AU2779" i="7"/>
  <c r="AT2779" i="7"/>
  <c r="AS2779" i="7"/>
  <c r="AR2779" i="7"/>
  <c r="AQ2779" i="7"/>
  <c r="AP2779" i="7"/>
  <c r="AO2779" i="7"/>
  <c r="AN2779" i="7"/>
  <c r="AM2779" i="7"/>
  <c r="AL2779" i="7"/>
  <c r="AK2779" i="7"/>
  <c r="AJ2779" i="7"/>
  <c r="AI2779" i="7"/>
  <c r="AX2778" i="7"/>
  <c r="AW2778" i="7"/>
  <c r="AV2778" i="7"/>
  <c r="AU2778" i="7"/>
  <c r="AT2778" i="7"/>
  <c r="AS2778" i="7"/>
  <c r="AR2778" i="7"/>
  <c r="AQ2778" i="7"/>
  <c r="AP2778" i="7"/>
  <c r="AO2778" i="7"/>
  <c r="AN2778" i="7"/>
  <c r="AM2778" i="7"/>
  <c r="AL2778" i="7"/>
  <c r="AK2778" i="7"/>
  <c r="AJ2778" i="7"/>
  <c r="AI2778" i="7"/>
  <c r="AX2777" i="7"/>
  <c r="AW2777" i="7"/>
  <c r="AV2777" i="7"/>
  <c r="AU2777" i="7"/>
  <c r="AT2777" i="7"/>
  <c r="AS2777" i="7"/>
  <c r="AR2777" i="7"/>
  <c r="AQ2777" i="7"/>
  <c r="AP2777" i="7"/>
  <c r="AO2777" i="7"/>
  <c r="AN2777" i="7"/>
  <c r="AM2777" i="7"/>
  <c r="AL2777" i="7"/>
  <c r="AK2777" i="7"/>
  <c r="AJ2777" i="7"/>
  <c r="AI2777" i="7"/>
  <c r="AX2776" i="7"/>
  <c r="AW2776" i="7"/>
  <c r="AV2776" i="7"/>
  <c r="AU2776" i="7"/>
  <c r="AT2776" i="7"/>
  <c r="AS2776" i="7"/>
  <c r="AR2776" i="7"/>
  <c r="AQ2776" i="7"/>
  <c r="AP2776" i="7"/>
  <c r="AO2776" i="7"/>
  <c r="AN2776" i="7"/>
  <c r="AM2776" i="7"/>
  <c r="AL2776" i="7"/>
  <c r="AK2776" i="7"/>
  <c r="AJ2776" i="7"/>
  <c r="AI2776" i="7"/>
  <c r="AX2775" i="7"/>
  <c r="AW2775" i="7"/>
  <c r="AV2775" i="7"/>
  <c r="AU2775" i="7"/>
  <c r="AT2775" i="7"/>
  <c r="AS2775" i="7"/>
  <c r="AR2775" i="7"/>
  <c r="AQ2775" i="7"/>
  <c r="AP2775" i="7"/>
  <c r="AO2775" i="7"/>
  <c r="AN2775" i="7"/>
  <c r="AM2775" i="7"/>
  <c r="AL2775" i="7"/>
  <c r="AK2775" i="7"/>
  <c r="AJ2775" i="7"/>
  <c r="AI2775" i="7"/>
  <c r="AX2774" i="7"/>
  <c r="AW2774" i="7"/>
  <c r="AV2774" i="7"/>
  <c r="AU2774" i="7"/>
  <c r="AT2774" i="7"/>
  <c r="AS2774" i="7"/>
  <c r="AR2774" i="7"/>
  <c r="AQ2774" i="7"/>
  <c r="AP2774" i="7"/>
  <c r="AO2774" i="7"/>
  <c r="AN2774" i="7"/>
  <c r="AM2774" i="7"/>
  <c r="AL2774" i="7"/>
  <c r="AK2774" i="7"/>
  <c r="AJ2774" i="7"/>
  <c r="AI2774" i="7"/>
  <c r="AX2773" i="7"/>
  <c r="AW2773" i="7"/>
  <c r="AV2773" i="7"/>
  <c r="AU2773" i="7"/>
  <c r="AT2773" i="7"/>
  <c r="AS2773" i="7"/>
  <c r="AR2773" i="7"/>
  <c r="AQ2773" i="7"/>
  <c r="AP2773" i="7"/>
  <c r="AO2773" i="7"/>
  <c r="AN2773" i="7"/>
  <c r="AM2773" i="7"/>
  <c r="AL2773" i="7"/>
  <c r="AK2773" i="7"/>
  <c r="AJ2773" i="7"/>
  <c r="AI2773" i="7"/>
  <c r="AX2772" i="7"/>
  <c r="AW2772" i="7"/>
  <c r="AV2772" i="7"/>
  <c r="AU2772" i="7"/>
  <c r="AT2772" i="7"/>
  <c r="AS2772" i="7"/>
  <c r="AR2772" i="7"/>
  <c r="AQ2772" i="7"/>
  <c r="AP2772" i="7"/>
  <c r="AO2772" i="7"/>
  <c r="AN2772" i="7"/>
  <c r="AM2772" i="7"/>
  <c r="AL2772" i="7"/>
  <c r="AK2772" i="7"/>
  <c r="AJ2772" i="7"/>
  <c r="AI2772" i="7"/>
  <c r="AX2771" i="7"/>
  <c r="AW2771" i="7"/>
  <c r="AV2771" i="7"/>
  <c r="AU2771" i="7"/>
  <c r="AT2771" i="7"/>
  <c r="AS2771" i="7"/>
  <c r="AR2771" i="7"/>
  <c r="AQ2771" i="7"/>
  <c r="AP2771" i="7"/>
  <c r="AO2771" i="7"/>
  <c r="AN2771" i="7"/>
  <c r="AM2771" i="7"/>
  <c r="AL2771" i="7"/>
  <c r="AK2771" i="7"/>
  <c r="AJ2771" i="7"/>
  <c r="AI2771" i="7"/>
  <c r="AX2770" i="7"/>
  <c r="AW2770" i="7"/>
  <c r="AV2770" i="7"/>
  <c r="AU2770" i="7"/>
  <c r="AT2770" i="7"/>
  <c r="AS2770" i="7"/>
  <c r="AR2770" i="7"/>
  <c r="AQ2770" i="7"/>
  <c r="AP2770" i="7"/>
  <c r="AO2770" i="7"/>
  <c r="AN2770" i="7"/>
  <c r="AM2770" i="7"/>
  <c r="AL2770" i="7"/>
  <c r="AK2770" i="7"/>
  <c r="AJ2770" i="7"/>
  <c r="AI2770" i="7"/>
  <c r="AX2769" i="7"/>
  <c r="AW2769" i="7"/>
  <c r="AV2769" i="7"/>
  <c r="AU2769" i="7"/>
  <c r="AT2769" i="7"/>
  <c r="AS2769" i="7"/>
  <c r="AR2769" i="7"/>
  <c r="AQ2769" i="7"/>
  <c r="AP2769" i="7"/>
  <c r="AO2769" i="7"/>
  <c r="AN2769" i="7"/>
  <c r="AM2769" i="7"/>
  <c r="AL2769" i="7"/>
  <c r="AK2769" i="7"/>
  <c r="AJ2769" i="7"/>
  <c r="AI2769" i="7"/>
  <c r="AX2768" i="7"/>
  <c r="AW2768" i="7"/>
  <c r="AV2768" i="7"/>
  <c r="AU2768" i="7"/>
  <c r="AT2768" i="7"/>
  <c r="AS2768" i="7"/>
  <c r="AR2768" i="7"/>
  <c r="AQ2768" i="7"/>
  <c r="AP2768" i="7"/>
  <c r="AO2768" i="7"/>
  <c r="AN2768" i="7"/>
  <c r="AM2768" i="7"/>
  <c r="AL2768" i="7"/>
  <c r="AK2768" i="7"/>
  <c r="AJ2768" i="7"/>
  <c r="AI2768" i="7"/>
  <c r="AX2767" i="7"/>
  <c r="AW2767" i="7"/>
  <c r="AV2767" i="7"/>
  <c r="AU2767" i="7"/>
  <c r="AT2767" i="7"/>
  <c r="AS2767" i="7"/>
  <c r="AR2767" i="7"/>
  <c r="AQ2767" i="7"/>
  <c r="AP2767" i="7"/>
  <c r="AO2767" i="7"/>
  <c r="AN2767" i="7"/>
  <c r="AM2767" i="7"/>
  <c r="AL2767" i="7"/>
  <c r="AK2767" i="7"/>
  <c r="AJ2767" i="7"/>
  <c r="AI2767" i="7"/>
  <c r="AX2766" i="7"/>
  <c r="AW2766" i="7"/>
  <c r="AV2766" i="7"/>
  <c r="AU2766" i="7"/>
  <c r="AT2766" i="7"/>
  <c r="AS2766" i="7"/>
  <c r="AR2766" i="7"/>
  <c r="AQ2766" i="7"/>
  <c r="AP2766" i="7"/>
  <c r="AO2766" i="7"/>
  <c r="AN2766" i="7"/>
  <c r="AM2766" i="7"/>
  <c r="AL2766" i="7"/>
  <c r="AK2766" i="7"/>
  <c r="AJ2766" i="7"/>
  <c r="AI2766" i="7"/>
  <c r="AX2765" i="7"/>
  <c r="AW2765" i="7"/>
  <c r="AV2765" i="7"/>
  <c r="AU2765" i="7"/>
  <c r="AT2765" i="7"/>
  <c r="AS2765" i="7"/>
  <c r="AR2765" i="7"/>
  <c r="AQ2765" i="7"/>
  <c r="AP2765" i="7"/>
  <c r="AO2765" i="7"/>
  <c r="AN2765" i="7"/>
  <c r="AM2765" i="7"/>
  <c r="AL2765" i="7"/>
  <c r="AK2765" i="7"/>
  <c r="AJ2765" i="7"/>
  <c r="AI2765" i="7"/>
  <c r="AX2764" i="7"/>
  <c r="AW2764" i="7"/>
  <c r="AV2764" i="7"/>
  <c r="AU2764" i="7"/>
  <c r="AT2764" i="7"/>
  <c r="AS2764" i="7"/>
  <c r="AR2764" i="7"/>
  <c r="AQ2764" i="7"/>
  <c r="AP2764" i="7"/>
  <c r="AO2764" i="7"/>
  <c r="AN2764" i="7"/>
  <c r="AM2764" i="7"/>
  <c r="AL2764" i="7"/>
  <c r="AK2764" i="7"/>
  <c r="AJ2764" i="7"/>
  <c r="AI2764" i="7"/>
  <c r="AX2763" i="7"/>
  <c r="AW2763" i="7"/>
  <c r="AV2763" i="7"/>
  <c r="AU2763" i="7"/>
  <c r="AT2763" i="7"/>
  <c r="AS2763" i="7"/>
  <c r="AR2763" i="7"/>
  <c r="AQ2763" i="7"/>
  <c r="AP2763" i="7"/>
  <c r="AO2763" i="7"/>
  <c r="AN2763" i="7"/>
  <c r="AM2763" i="7"/>
  <c r="AL2763" i="7"/>
  <c r="AK2763" i="7"/>
  <c r="AJ2763" i="7"/>
  <c r="AI2763" i="7"/>
  <c r="AX2762" i="7"/>
  <c r="AW2762" i="7"/>
  <c r="AV2762" i="7"/>
  <c r="AU2762" i="7"/>
  <c r="AT2762" i="7"/>
  <c r="AS2762" i="7"/>
  <c r="AR2762" i="7"/>
  <c r="AQ2762" i="7"/>
  <c r="AP2762" i="7"/>
  <c r="AO2762" i="7"/>
  <c r="AN2762" i="7"/>
  <c r="AM2762" i="7"/>
  <c r="AL2762" i="7"/>
  <c r="AK2762" i="7"/>
  <c r="AJ2762" i="7"/>
  <c r="AI2762" i="7"/>
  <c r="AX2761" i="7"/>
  <c r="AW2761" i="7"/>
  <c r="AV2761" i="7"/>
  <c r="AU2761" i="7"/>
  <c r="AT2761" i="7"/>
  <c r="AS2761" i="7"/>
  <c r="AR2761" i="7"/>
  <c r="AQ2761" i="7"/>
  <c r="AP2761" i="7"/>
  <c r="AO2761" i="7"/>
  <c r="AN2761" i="7"/>
  <c r="AM2761" i="7"/>
  <c r="AL2761" i="7"/>
  <c r="AK2761" i="7"/>
  <c r="AJ2761" i="7"/>
  <c r="AI2761" i="7"/>
  <c r="AX2760" i="7"/>
  <c r="AW2760" i="7"/>
  <c r="AV2760" i="7"/>
  <c r="AU2760" i="7"/>
  <c r="AT2760" i="7"/>
  <c r="AS2760" i="7"/>
  <c r="AR2760" i="7"/>
  <c r="AQ2760" i="7"/>
  <c r="AP2760" i="7"/>
  <c r="AO2760" i="7"/>
  <c r="AN2760" i="7"/>
  <c r="AM2760" i="7"/>
  <c r="AL2760" i="7"/>
  <c r="AK2760" i="7"/>
  <c r="AJ2760" i="7"/>
  <c r="AI2760" i="7"/>
  <c r="AX2759" i="7"/>
  <c r="AW2759" i="7"/>
  <c r="AV2759" i="7"/>
  <c r="AU2759" i="7"/>
  <c r="AT2759" i="7"/>
  <c r="AS2759" i="7"/>
  <c r="AR2759" i="7"/>
  <c r="AQ2759" i="7"/>
  <c r="AP2759" i="7"/>
  <c r="AO2759" i="7"/>
  <c r="AN2759" i="7"/>
  <c r="AM2759" i="7"/>
  <c r="AL2759" i="7"/>
  <c r="AK2759" i="7"/>
  <c r="AJ2759" i="7"/>
  <c r="AI2759" i="7"/>
  <c r="AX2758" i="7"/>
  <c r="AW2758" i="7"/>
  <c r="AV2758" i="7"/>
  <c r="AU2758" i="7"/>
  <c r="AT2758" i="7"/>
  <c r="AS2758" i="7"/>
  <c r="AR2758" i="7"/>
  <c r="AQ2758" i="7"/>
  <c r="AP2758" i="7"/>
  <c r="AO2758" i="7"/>
  <c r="AN2758" i="7"/>
  <c r="AM2758" i="7"/>
  <c r="AL2758" i="7"/>
  <c r="AK2758" i="7"/>
  <c r="AJ2758" i="7"/>
  <c r="AI2758" i="7"/>
  <c r="AX2757" i="7"/>
  <c r="AW2757" i="7"/>
  <c r="AV2757" i="7"/>
  <c r="AU2757" i="7"/>
  <c r="AT2757" i="7"/>
  <c r="AS2757" i="7"/>
  <c r="AR2757" i="7"/>
  <c r="AQ2757" i="7"/>
  <c r="AP2757" i="7"/>
  <c r="AO2757" i="7"/>
  <c r="AN2757" i="7"/>
  <c r="AM2757" i="7"/>
  <c r="AL2757" i="7"/>
  <c r="AK2757" i="7"/>
  <c r="AJ2757" i="7"/>
  <c r="AI2757" i="7"/>
  <c r="AX2756" i="7"/>
  <c r="AW2756" i="7"/>
  <c r="AV2756" i="7"/>
  <c r="AU2756" i="7"/>
  <c r="AT2756" i="7"/>
  <c r="AS2756" i="7"/>
  <c r="AR2756" i="7"/>
  <c r="AQ2756" i="7"/>
  <c r="AP2756" i="7"/>
  <c r="AO2756" i="7"/>
  <c r="AN2756" i="7"/>
  <c r="AM2756" i="7"/>
  <c r="AL2756" i="7"/>
  <c r="AK2756" i="7"/>
  <c r="AJ2756" i="7"/>
  <c r="AI2756" i="7"/>
  <c r="AX2755" i="7"/>
  <c r="AW2755" i="7"/>
  <c r="AV2755" i="7"/>
  <c r="AU2755" i="7"/>
  <c r="AT2755" i="7"/>
  <c r="AS2755" i="7"/>
  <c r="AR2755" i="7"/>
  <c r="AQ2755" i="7"/>
  <c r="AP2755" i="7"/>
  <c r="AO2755" i="7"/>
  <c r="AN2755" i="7"/>
  <c r="AM2755" i="7"/>
  <c r="AL2755" i="7"/>
  <c r="AK2755" i="7"/>
  <c r="AJ2755" i="7"/>
  <c r="AI2755" i="7"/>
  <c r="AX2754" i="7"/>
  <c r="AW2754" i="7"/>
  <c r="AV2754" i="7"/>
  <c r="AU2754" i="7"/>
  <c r="AT2754" i="7"/>
  <c r="AS2754" i="7"/>
  <c r="AR2754" i="7"/>
  <c r="AQ2754" i="7"/>
  <c r="AP2754" i="7"/>
  <c r="AO2754" i="7"/>
  <c r="AN2754" i="7"/>
  <c r="AM2754" i="7"/>
  <c r="AL2754" i="7"/>
  <c r="AK2754" i="7"/>
  <c r="AJ2754" i="7"/>
  <c r="AI2754" i="7"/>
  <c r="AX2753" i="7"/>
  <c r="AW2753" i="7"/>
  <c r="AV2753" i="7"/>
  <c r="AU2753" i="7"/>
  <c r="AT2753" i="7"/>
  <c r="AS2753" i="7"/>
  <c r="AR2753" i="7"/>
  <c r="AQ2753" i="7"/>
  <c r="AP2753" i="7"/>
  <c r="AO2753" i="7"/>
  <c r="AN2753" i="7"/>
  <c r="AM2753" i="7"/>
  <c r="AL2753" i="7"/>
  <c r="AK2753" i="7"/>
  <c r="AJ2753" i="7"/>
  <c r="AI2753" i="7"/>
  <c r="AX2752" i="7"/>
  <c r="AW2752" i="7"/>
  <c r="AV2752" i="7"/>
  <c r="AU2752" i="7"/>
  <c r="AT2752" i="7"/>
  <c r="AS2752" i="7"/>
  <c r="AR2752" i="7"/>
  <c r="AQ2752" i="7"/>
  <c r="AP2752" i="7"/>
  <c r="AO2752" i="7"/>
  <c r="AN2752" i="7"/>
  <c r="AM2752" i="7"/>
  <c r="AL2752" i="7"/>
  <c r="AK2752" i="7"/>
  <c r="AJ2752" i="7"/>
  <c r="AI2752" i="7"/>
  <c r="AX2751" i="7"/>
  <c r="AW2751" i="7"/>
  <c r="AV2751" i="7"/>
  <c r="AU2751" i="7"/>
  <c r="AT2751" i="7"/>
  <c r="AS2751" i="7"/>
  <c r="AR2751" i="7"/>
  <c r="AQ2751" i="7"/>
  <c r="AP2751" i="7"/>
  <c r="AO2751" i="7"/>
  <c r="AN2751" i="7"/>
  <c r="AM2751" i="7"/>
  <c r="AL2751" i="7"/>
  <c r="AK2751" i="7"/>
  <c r="AJ2751" i="7"/>
  <c r="AI2751" i="7"/>
  <c r="AX2750" i="7"/>
  <c r="AW2750" i="7"/>
  <c r="AV2750" i="7"/>
  <c r="AU2750" i="7"/>
  <c r="AT2750" i="7"/>
  <c r="AS2750" i="7"/>
  <c r="AR2750" i="7"/>
  <c r="AQ2750" i="7"/>
  <c r="AP2750" i="7"/>
  <c r="AO2750" i="7"/>
  <c r="AN2750" i="7"/>
  <c r="AM2750" i="7"/>
  <c r="AL2750" i="7"/>
  <c r="AK2750" i="7"/>
  <c r="AJ2750" i="7"/>
  <c r="AI2750" i="7"/>
  <c r="AX2749" i="7"/>
  <c r="AW2749" i="7"/>
  <c r="AV2749" i="7"/>
  <c r="AU2749" i="7"/>
  <c r="AT2749" i="7"/>
  <c r="AS2749" i="7"/>
  <c r="AR2749" i="7"/>
  <c r="AQ2749" i="7"/>
  <c r="AP2749" i="7"/>
  <c r="AO2749" i="7"/>
  <c r="AN2749" i="7"/>
  <c r="AM2749" i="7"/>
  <c r="AL2749" i="7"/>
  <c r="AK2749" i="7"/>
  <c r="AJ2749" i="7"/>
  <c r="AI2749" i="7"/>
  <c r="AX2748" i="7"/>
  <c r="AW2748" i="7"/>
  <c r="AV2748" i="7"/>
  <c r="AU2748" i="7"/>
  <c r="AT2748" i="7"/>
  <c r="AS2748" i="7"/>
  <c r="AR2748" i="7"/>
  <c r="AQ2748" i="7"/>
  <c r="AP2748" i="7"/>
  <c r="AO2748" i="7"/>
  <c r="AN2748" i="7"/>
  <c r="AM2748" i="7"/>
  <c r="AL2748" i="7"/>
  <c r="AK2748" i="7"/>
  <c r="AJ2748" i="7"/>
  <c r="AI2748" i="7"/>
  <c r="AX2747" i="7"/>
  <c r="AW2747" i="7"/>
  <c r="AV2747" i="7"/>
  <c r="AU2747" i="7"/>
  <c r="AT2747" i="7"/>
  <c r="AS2747" i="7"/>
  <c r="AR2747" i="7"/>
  <c r="AQ2747" i="7"/>
  <c r="AP2747" i="7"/>
  <c r="AO2747" i="7"/>
  <c r="AN2747" i="7"/>
  <c r="AM2747" i="7"/>
  <c r="AL2747" i="7"/>
  <c r="AK2747" i="7"/>
  <c r="AJ2747" i="7"/>
  <c r="AI2747" i="7"/>
  <c r="AX2746" i="7"/>
  <c r="AW2746" i="7"/>
  <c r="AV2746" i="7"/>
  <c r="AU2746" i="7"/>
  <c r="AT2746" i="7"/>
  <c r="AS2746" i="7"/>
  <c r="AR2746" i="7"/>
  <c r="AQ2746" i="7"/>
  <c r="AP2746" i="7"/>
  <c r="AO2746" i="7"/>
  <c r="AN2746" i="7"/>
  <c r="AM2746" i="7"/>
  <c r="AL2746" i="7"/>
  <c r="AK2746" i="7"/>
  <c r="AJ2746" i="7"/>
  <c r="AI2746" i="7"/>
  <c r="AX2745" i="7"/>
  <c r="AW2745" i="7"/>
  <c r="AV2745" i="7"/>
  <c r="AU2745" i="7"/>
  <c r="AT2745" i="7"/>
  <c r="AS2745" i="7"/>
  <c r="AR2745" i="7"/>
  <c r="AQ2745" i="7"/>
  <c r="AP2745" i="7"/>
  <c r="AO2745" i="7"/>
  <c r="AN2745" i="7"/>
  <c r="AM2745" i="7"/>
  <c r="AL2745" i="7"/>
  <c r="AK2745" i="7"/>
  <c r="AJ2745" i="7"/>
  <c r="AI2745" i="7"/>
  <c r="AX2744" i="7"/>
  <c r="AW2744" i="7"/>
  <c r="AV2744" i="7"/>
  <c r="AU2744" i="7"/>
  <c r="AT2744" i="7"/>
  <c r="AS2744" i="7"/>
  <c r="AR2744" i="7"/>
  <c r="AQ2744" i="7"/>
  <c r="AP2744" i="7"/>
  <c r="AO2744" i="7"/>
  <c r="AN2744" i="7"/>
  <c r="AM2744" i="7"/>
  <c r="AL2744" i="7"/>
  <c r="AK2744" i="7"/>
  <c r="AJ2744" i="7"/>
  <c r="AI2744" i="7"/>
  <c r="AX2743" i="7"/>
  <c r="AW2743" i="7"/>
  <c r="AV2743" i="7"/>
  <c r="AU2743" i="7"/>
  <c r="AT2743" i="7"/>
  <c r="AS2743" i="7"/>
  <c r="AR2743" i="7"/>
  <c r="AQ2743" i="7"/>
  <c r="AP2743" i="7"/>
  <c r="AO2743" i="7"/>
  <c r="AN2743" i="7"/>
  <c r="AM2743" i="7"/>
  <c r="AL2743" i="7"/>
  <c r="AK2743" i="7"/>
  <c r="AJ2743" i="7"/>
  <c r="AI2743" i="7"/>
  <c r="AX2742" i="7"/>
  <c r="AW2742" i="7"/>
  <c r="AV2742" i="7"/>
  <c r="AU2742" i="7"/>
  <c r="AT2742" i="7"/>
  <c r="AS2742" i="7"/>
  <c r="AR2742" i="7"/>
  <c r="AQ2742" i="7"/>
  <c r="AP2742" i="7"/>
  <c r="AO2742" i="7"/>
  <c r="AN2742" i="7"/>
  <c r="AM2742" i="7"/>
  <c r="AL2742" i="7"/>
  <c r="AK2742" i="7"/>
  <c r="AJ2742" i="7"/>
  <c r="AI2742" i="7"/>
  <c r="AX2741" i="7"/>
  <c r="AW2741" i="7"/>
  <c r="AV2741" i="7"/>
  <c r="AU2741" i="7"/>
  <c r="AT2741" i="7"/>
  <c r="AS2741" i="7"/>
  <c r="AR2741" i="7"/>
  <c r="AQ2741" i="7"/>
  <c r="AP2741" i="7"/>
  <c r="AO2741" i="7"/>
  <c r="AN2741" i="7"/>
  <c r="AM2741" i="7"/>
  <c r="AL2741" i="7"/>
  <c r="AK2741" i="7"/>
  <c r="AJ2741" i="7"/>
  <c r="AI2741" i="7"/>
  <c r="AX2740" i="7"/>
  <c r="AW2740" i="7"/>
  <c r="AV2740" i="7"/>
  <c r="AU2740" i="7"/>
  <c r="AT2740" i="7"/>
  <c r="AS2740" i="7"/>
  <c r="AR2740" i="7"/>
  <c r="AQ2740" i="7"/>
  <c r="AP2740" i="7"/>
  <c r="AO2740" i="7"/>
  <c r="AN2740" i="7"/>
  <c r="AM2740" i="7"/>
  <c r="AL2740" i="7"/>
  <c r="AK2740" i="7"/>
  <c r="AJ2740" i="7"/>
  <c r="AI2740" i="7"/>
  <c r="AX2739" i="7"/>
  <c r="AW2739" i="7"/>
  <c r="AV2739" i="7"/>
  <c r="AU2739" i="7"/>
  <c r="AT2739" i="7"/>
  <c r="AS2739" i="7"/>
  <c r="AR2739" i="7"/>
  <c r="AQ2739" i="7"/>
  <c r="AP2739" i="7"/>
  <c r="AO2739" i="7"/>
  <c r="AN2739" i="7"/>
  <c r="AM2739" i="7"/>
  <c r="AL2739" i="7"/>
  <c r="AK2739" i="7"/>
  <c r="AJ2739" i="7"/>
  <c r="AI2739" i="7"/>
  <c r="AX2738" i="7"/>
  <c r="AW2738" i="7"/>
  <c r="AV2738" i="7"/>
  <c r="AU2738" i="7"/>
  <c r="AT2738" i="7"/>
  <c r="AS2738" i="7"/>
  <c r="AR2738" i="7"/>
  <c r="AQ2738" i="7"/>
  <c r="AP2738" i="7"/>
  <c r="AO2738" i="7"/>
  <c r="AN2738" i="7"/>
  <c r="AM2738" i="7"/>
  <c r="AL2738" i="7"/>
  <c r="AK2738" i="7"/>
  <c r="AJ2738" i="7"/>
  <c r="AI2738" i="7"/>
  <c r="AX2737" i="7"/>
  <c r="AW2737" i="7"/>
  <c r="AV2737" i="7"/>
  <c r="AU2737" i="7"/>
  <c r="AT2737" i="7"/>
  <c r="AS2737" i="7"/>
  <c r="AR2737" i="7"/>
  <c r="AQ2737" i="7"/>
  <c r="AP2737" i="7"/>
  <c r="AO2737" i="7"/>
  <c r="AN2737" i="7"/>
  <c r="AM2737" i="7"/>
  <c r="AL2737" i="7"/>
  <c r="AK2737" i="7"/>
  <c r="AJ2737" i="7"/>
  <c r="AI2737" i="7"/>
  <c r="AX2736" i="7"/>
  <c r="AW2736" i="7"/>
  <c r="AV2736" i="7"/>
  <c r="AU2736" i="7"/>
  <c r="AT2736" i="7"/>
  <c r="AS2736" i="7"/>
  <c r="AR2736" i="7"/>
  <c r="AQ2736" i="7"/>
  <c r="AP2736" i="7"/>
  <c r="AO2736" i="7"/>
  <c r="AN2736" i="7"/>
  <c r="AM2736" i="7"/>
  <c r="AL2736" i="7"/>
  <c r="AK2736" i="7"/>
  <c r="AJ2736" i="7"/>
  <c r="AI2736" i="7"/>
  <c r="AX2735" i="7"/>
  <c r="AW2735" i="7"/>
  <c r="AV2735" i="7"/>
  <c r="AU2735" i="7"/>
  <c r="AT2735" i="7"/>
  <c r="AS2735" i="7"/>
  <c r="AR2735" i="7"/>
  <c r="AQ2735" i="7"/>
  <c r="AP2735" i="7"/>
  <c r="AO2735" i="7"/>
  <c r="AN2735" i="7"/>
  <c r="AM2735" i="7"/>
  <c r="AL2735" i="7"/>
  <c r="AK2735" i="7"/>
  <c r="AJ2735" i="7"/>
  <c r="AI2735" i="7"/>
  <c r="AX2734" i="7"/>
  <c r="AW2734" i="7"/>
  <c r="AV2734" i="7"/>
  <c r="AU2734" i="7"/>
  <c r="AT2734" i="7"/>
  <c r="AS2734" i="7"/>
  <c r="AR2734" i="7"/>
  <c r="AQ2734" i="7"/>
  <c r="AP2734" i="7"/>
  <c r="AO2734" i="7"/>
  <c r="AN2734" i="7"/>
  <c r="AM2734" i="7"/>
  <c r="AL2734" i="7"/>
  <c r="AK2734" i="7"/>
  <c r="AJ2734" i="7"/>
  <c r="AI2734" i="7"/>
  <c r="AX2733" i="7"/>
  <c r="AW2733" i="7"/>
  <c r="AV2733" i="7"/>
  <c r="AU2733" i="7"/>
  <c r="AT2733" i="7"/>
  <c r="AS2733" i="7"/>
  <c r="AR2733" i="7"/>
  <c r="AQ2733" i="7"/>
  <c r="AP2733" i="7"/>
  <c r="AO2733" i="7"/>
  <c r="AN2733" i="7"/>
  <c r="AM2733" i="7"/>
  <c r="AL2733" i="7"/>
  <c r="AK2733" i="7"/>
  <c r="AJ2733" i="7"/>
  <c r="AI2733" i="7"/>
  <c r="AX2732" i="7"/>
  <c r="AW2732" i="7"/>
  <c r="AV2732" i="7"/>
  <c r="AU2732" i="7"/>
  <c r="AT2732" i="7"/>
  <c r="AS2732" i="7"/>
  <c r="AR2732" i="7"/>
  <c r="AQ2732" i="7"/>
  <c r="AP2732" i="7"/>
  <c r="AO2732" i="7"/>
  <c r="AN2732" i="7"/>
  <c r="AM2732" i="7"/>
  <c r="AL2732" i="7"/>
  <c r="AK2732" i="7"/>
  <c r="AJ2732" i="7"/>
  <c r="AI2732" i="7"/>
  <c r="AX2731" i="7"/>
  <c r="AW2731" i="7"/>
  <c r="AV2731" i="7"/>
  <c r="AU2731" i="7"/>
  <c r="AT2731" i="7"/>
  <c r="AS2731" i="7"/>
  <c r="AR2731" i="7"/>
  <c r="AQ2731" i="7"/>
  <c r="AP2731" i="7"/>
  <c r="AO2731" i="7"/>
  <c r="AN2731" i="7"/>
  <c r="AM2731" i="7"/>
  <c r="AL2731" i="7"/>
  <c r="AK2731" i="7"/>
  <c r="AJ2731" i="7"/>
  <c r="AI2731" i="7"/>
  <c r="AX2730" i="7"/>
  <c r="AW2730" i="7"/>
  <c r="AV2730" i="7"/>
  <c r="AU2730" i="7"/>
  <c r="AT2730" i="7"/>
  <c r="AS2730" i="7"/>
  <c r="AR2730" i="7"/>
  <c r="AQ2730" i="7"/>
  <c r="AP2730" i="7"/>
  <c r="AO2730" i="7"/>
  <c r="AN2730" i="7"/>
  <c r="AM2730" i="7"/>
  <c r="AL2730" i="7"/>
  <c r="AK2730" i="7"/>
  <c r="AJ2730" i="7"/>
  <c r="AI2730" i="7"/>
  <c r="AX2729" i="7"/>
  <c r="AW2729" i="7"/>
  <c r="AV2729" i="7"/>
  <c r="AU2729" i="7"/>
  <c r="AT2729" i="7"/>
  <c r="AS2729" i="7"/>
  <c r="AR2729" i="7"/>
  <c r="AQ2729" i="7"/>
  <c r="AP2729" i="7"/>
  <c r="AO2729" i="7"/>
  <c r="AN2729" i="7"/>
  <c r="AM2729" i="7"/>
  <c r="AL2729" i="7"/>
  <c r="AK2729" i="7"/>
  <c r="AJ2729" i="7"/>
  <c r="AI2729" i="7"/>
  <c r="AX2728" i="7"/>
  <c r="AW2728" i="7"/>
  <c r="AV2728" i="7"/>
  <c r="AU2728" i="7"/>
  <c r="AT2728" i="7"/>
  <c r="AS2728" i="7"/>
  <c r="AR2728" i="7"/>
  <c r="AQ2728" i="7"/>
  <c r="AP2728" i="7"/>
  <c r="AO2728" i="7"/>
  <c r="AN2728" i="7"/>
  <c r="AM2728" i="7"/>
  <c r="AL2728" i="7"/>
  <c r="AK2728" i="7"/>
  <c r="AJ2728" i="7"/>
  <c r="AI2728" i="7"/>
  <c r="AX2727" i="7"/>
  <c r="AW2727" i="7"/>
  <c r="AV2727" i="7"/>
  <c r="AU2727" i="7"/>
  <c r="AT2727" i="7"/>
  <c r="AS2727" i="7"/>
  <c r="AR2727" i="7"/>
  <c r="AQ2727" i="7"/>
  <c r="AP2727" i="7"/>
  <c r="AO2727" i="7"/>
  <c r="AN2727" i="7"/>
  <c r="AM2727" i="7"/>
  <c r="AL2727" i="7"/>
  <c r="AK2727" i="7"/>
  <c r="AJ2727" i="7"/>
  <c r="AI2727" i="7"/>
  <c r="AX2726" i="7"/>
  <c r="AW2726" i="7"/>
  <c r="AV2726" i="7"/>
  <c r="AU2726" i="7"/>
  <c r="AT2726" i="7"/>
  <c r="AS2726" i="7"/>
  <c r="AR2726" i="7"/>
  <c r="AQ2726" i="7"/>
  <c r="AP2726" i="7"/>
  <c r="AO2726" i="7"/>
  <c r="AN2726" i="7"/>
  <c r="AM2726" i="7"/>
  <c r="AL2726" i="7"/>
  <c r="AK2726" i="7"/>
  <c r="AJ2726" i="7"/>
  <c r="AI2726" i="7"/>
  <c r="AX2725" i="7"/>
  <c r="AW2725" i="7"/>
  <c r="AV2725" i="7"/>
  <c r="AU2725" i="7"/>
  <c r="AT2725" i="7"/>
  <c r="AS2725" i="7"/>
  <c r="AR2725" i="7"/>
  <c r="AQ2725" i="7"/>
  <c r="AP2725" i="7"/>
  <c r="AO2725" i="7"/>
  <c r="AN2725" i="7"/>
  <c r="AM2725" i="7"/>
  <c r="AL2725" i="7"/>
  <c r="AK2725" i="7"/>
  <c r="AJ2725" i="7"/>
  <c r="AI2725" i="7"/>
  <c r="AX2724" i="7"/>
  <c r="AW2724" i="7"/>
  <c r="AV2724" i="7"/>
  <c r="AU2724" i="7"/>
  <c r="AT2724" i="7"/>
  <c r="AS2724" i="7"/>
  <c r="AR2724" i="7"/>
  <c r="AQ2724" i="7"/>
  <c r="AP2724" i="7"/>
  <c r="AO2724" i="7"/>
  <c r="AN2724" i="7"/>
  <c r="AM2724" i="7"/>
  <c r="AL2724" i="7"/>
  <c r="AK2724" i="7"/>
  <c r="AJ2724" i="7"/>
  <c r="AI2724" i="7"/>
  <c r="AX2723" i="7"/>
  <c r="AW2723" i="7"/>
  <c r="AV2723" i="7"/>
  <c r="AU2723" i="7"/>
  <c r="AT2723" i="7"/>
  <c r="AS2723" i="7"/>
  <c r="AR2723" i="7"/>
  <c r="AQ2723" i="7"/>
  <c r="AP2723" i="7"/>
  <c r="AO2723" i="7"/>
  <c r="AN2723" i="7"/>
  <c r="AM2723" i="7"/>
  <c r="AL2723" i="7"/>
  <c r="AK2723" i="7"/>
  <c r="AJ2723" i="7"/>
  <c r="AI2723" i="7"/>
  <c r="AX2722" i="7"/>
  <c r="AW2722" i="7"/>
  <c r="AV2722" i="7"/>
  <c r="AU2722" i="7"/>
  <c r="AT2722" i="7"/>
  <c r="AS2722" i="7"/>
  <c r="AR2722" i="7"/>
  <c r="AQ2722" i="7"/>
  <c r="AP2722" i="7"/>
  <c r="AO2722" i="7"/>
  <c r="AN2722" i="7"/>
  <c r="AM2722" i="7"/>
  <c r="AL2722" i="7"/>
  <c r="AK2722" i="7"/>
  <c r="AJ2722" i="7"/>
  <c r="AI2722" i="7"/>
  <c r="AX2721" i="7"/>
  <c r="AW2721" i="7"/>
  <c r="AV2721" i="7"/>
  <c r="AU2721" i="7"/>
  <c r="AT2721" i="7"/>
  <c r="AS2721" i="7"/>
  <c r="AR2721" i="7"/>
  <c r="AQ2721" i="7"/>
  <c r="AP2721" i="7"/>
  <c r="AO2721" i="7"/>
  <c r="AN2721" i="7"/>
  <c r="AM2721" i="7"/>
  <c r="AL2721" i="7"/>
  <c r="AK2721" i="7"/>
  <c r="AJ2721" i="7"/>
  <c r="AI2721" i="7"/>
  <c r="AX2720" i="7"/>
  <c r="AW2720" i="7"/>
  <c r="AV2720" i="7"/>
  <c r="AU2720" i="7"/>
  <c r="AT2720" i="7"/>
  <c r="AS2720" i="7"/>
  <c r="AR2720" i="7"/>
  <c r="AQ2720" i="7"/>
  <c r="AP2720" i="7"/>
  <c r="AO2720" i="7"/>
  <c r="AN2720" i="7"/>
  <c r="AM2720" i="7"/>
  <c r="AL2720" i="7"/>
  <c r="AK2720" i="7"/>
  <c r="AJ2720" i="7"/>
  <c r="AI2720" i="7"/>
  <c r="AX2719" i="7"/>
  <c r="AW2719" i="7"/>
  <c r="AV2719" i="7"/>
  <c r="AU2719" i="7"/>
  <c r="AT2719" i="7"/>
  <c r="AS2719" i="7"/>
  <c r="AR2719" i="7"/>
  <c r="AQ2719" i="7"/>
  <c r="AP2719" i="7"/>
  <c r="AO2719" i="7"/>
  <c r="AN2719" i="7"/>
  <c r="AM2719" i="7"/>
  <c r="AL2719" i="7"/>
  <c r="AK2719" i="7"/>
  <c r="AJ2719" i="7"/>
  <c r="AI2719" i="7"/>
  <c r="AX2718" i="7"/>
  <c r="AW2718" i="7"/>
  <c r="AV2718" i="7"/>
  <c r="AU2718" i="7"/>
  <c r="AT2718" i="7"/>
  <c r="AS2718" i="7"/>
  <c r="AR2718" i="7"/>
  <c r="AQ2718" i="7"/>
  <c r="AP2718" i="7"/>
  <c r="AO2718" i="7"/>
  <c r="AN2718" i="7"/>
  <c r="AM2718" i="7"/>
  <c r="AL2718" i="7"/>
  <c r="AK2718" i="7"/>
  <c r="AJ2718" i="7"/>
  <c r="AI2718" i="7"/>
  <c r="AX2717" i="7"/>
  <c r="AW2717" i="7"/>
  <c r="AV2717" i="7"/>
  <c r="AU2717" i="7"/>
  <c r="AT2717" i="7"/>
  <c r="AS2717" i="7"/>
  <c r="AR2717" i="7"/>
  <c r="AQ2717" i="7"/>
  <c r="AP2717" i="7"/>
  <c r="AO2717" i="7"/>
  <c r="AN2717" i="7"/>
  <c r="AM2717" i="7"/>
  <c r="AL2717" i="7"/>
  <c r="AK2717" i="7"/>
  <c r="AJ2717" i="7"/>
  <c r="AI2717" i="7"/>
  <c r="AX2716" i="7"/>
  <c r="AW2716" i="7"/>
  <c r="AV2716" i="7"/>
  <c r="AU2716" i="7"/>
  <c r="AT2716" i="7"/>
  <c r="AS2716" i="7"/>
  <c r="AR2716" i="7"/>
  <c r="AQ2716" i="7"/>
  <c r="AP2716" i="7"/>
  <c r="AO2716" i="7"/>
  <c r="AN2716" i="7"/>
  <c r="AM2716" i="7"/>
  <c r="AL2716" i="7"/>
  <c r="AK2716" i="7"/>
  <c r="AJ2716" i="7"/>
  <c r="AI2716" i="7"/>
  <c r="AX2715" i="7"/>
  <c r="AW2715" i="7"/>
  <c r="AV2715" i="7"/>
  <c r="AU2715" i="7"/>
  <c r="AT2715" i="7"/>
  <c r="AS2715" i="7"/>
  <c r="AR2715" i="7"/>
  <c r="AQ2715" i="7"/>
  <c r="AP2715" i="7"/>
  <c r="AO2715" i="7"/>
  <c r="AN2715" i="7"/>
  <c r="AM2715" i="7"/>
  <c r="AL2715" i="7"/>
  <c r="AK2715" i="7"/>
  <c r="AJ2715" i="7"/>
  <c r="AI2715" i="7"/>
  <c r="AX2714" i="7"/>
  <c r="AW2714" i="7"/>
  <c r="AV2714" i="7"/>
  <c r="AU2714" i="7"/>
  <c r="AT2714" i="7"/>
  <c r="AS2714" i="7"/>
  <c r="AR2714" i="7"/>
  <c r="AQ2714" i="7"/>
  <c r="AP2714" i="7"/>
  <c r="AO2714" i="7"/>
  <c r="AN2714" i="7"/>
  <c r="AM2714" i="7"/>
  <c r="AL2714" i="7"/>
  <c r="AK2714" i="7"/>
  <c r="AJ2714" i="7"/>
  <c r="AI2714" i="7"/>
  <c r="AX2713" i="7"/>
  <c r="AW2713" i="7"/>
  <c r="AV2713" i="7"/>
  <c r="AU2713" i="7"/>
  <c r="AT2713" i="7"/>
  <c r="AS2713" i="7"/>
  <c r="AR2713" i="7"/>
  <c r="AQ2713" i="7"/>
  <c r="AP2713" i="7"/>
  <c r="AO2713" i="7"/>
  <c r="AN2713" i="7"/>
  <c r="AM2713" i="7"/>
  <c r="AL2713" i="7"/>
  <c r="AK2713" i="7"/>
  <c r="AJ2713" i="7"/>
  <c r="AI2713" i="7"/>
  <c r="AX2712" i="7"/>
  <c r="AW2712" i="7"/>
  <c r="AV2712" i="7"/>
  <c r="AU2712" i="7"/>
  <c r="AT2712" i="7"/>
  <c r="AS2712" i="7"/>
  <c r="AR2712" i="7"/>
  <c r="AQ2712" i="7"/>
  <c r="AP2712" i="7"/>
  <c r="AO2712" i="7"/>
  <c r="AN2712" i="7"/>
  <c r="AM2712" i="7"/>
  <c r="AL2712" i="7"/>
  <c r="AK2712" i="7"/>
  <c r="AJ2712" i="7"/>
  <c r="AI2712" i="7"/>
  <c r="AX2711" i="7"/>
  <c r="AW2711" i="7"/>
  <c r="AV2711" i="7"/>
  <c r="AU2711" i="7"/>
  <c r="AT2711" i="7"/>
  <c r="AS2711" i="7"/>
  <c r="AR2711" i="7"/>
  <c r="AQ2711" i="7"/>
  <c r="AP2711" i="7"/>
  <c r="AO2711" i="7"/>
  <c r="AN2711" i="7"/>
  <c r="AM2711" i="7"/>
  <c r="AL2711" i="7"/>
  <c r="AK2711" i="7"/>
  <c r="AJ2711" i="7"/>
  <c r="AI2711" i="7"/>
  <c r="AX2710" i="7"/>
  <c r="AW2710" i="7"/>
  <c r="AV2710" i="7"/>
  <c r="AU2710" i="7"/>
  <c r="AT2710" i="7"/>
  <c r="AS2710" i="7"/>
  <c r="AR2710" i="7"/>
  <c r="AQ2710" i="7"/>
  <c r="AP2710" i="7"/>
  <c r="AO2710" i="7"/>
  <c r="AN2710" i="7"/>
  <c r="AM2710" i="7"/>
  <c r="AL2710" i="7"/>
  <c r="AK2710" i="7"/>
  <c r="AJ2710" i="7"/>
  <c r="AI2710" i="7"/>
  <c r="AX2709" i="7"/>
  <c r="AW2709" i="7"/>
  <c r="AV2709" i="7"/>
  <c r="AU2709" i="7"/>
  <c r="AT2709" i="7"/>
  <c r="AS2709" i="7"/>
  <c r="AR2709" i="7"/>
  <c r="AQ2709" i="7"/>
  <c r="AP2709" i="7"/>
  <c r="AO2709" i="7"/>
  <c r="AN2709" i="7"/>
  <c r="AM2709" i="7"/>
  <c r="AL2709" i="7"/>
  <c r="AK2709" i="7"/>
  <c r="AJ2709" i="7"/>
  <c r="AI2709" i="7"/>
  <c r="AX2708" i="7"/>
  <c r="AW2708" i="7"/>
  <c r="AV2708" i="7"/>
  <c r="AU2708" i="7"/>
  <c r="AT2708" i="7"/>
  <c r="AS2708" i="7"/>
  <c r="AR2708" i="7"/>
  <c r="AQ2708" i="7"/>
  <c r="AP2708" i="7"/>
  <c r="AO2708" i="7"/>
  <c r="AN2708" i="7"/>
  <c r="AM2708" i="7"/>
  <c r="AL2708" i="7"/>
  <c r="AK2708" i="7"/>
  <c r="AJ2708" i="7"/>
  <c r="AI2708" i="7"/>
  <c r="AX2707" i="7"/>
  <c r="AW2707" i="7"/>
  <c r="AV2707" i="7"/>
  <c r="AU2707" i="7"/>
  <c r="AT2707" i="7"/>
  <c r="AS2707" i="7"/>
  <c r="AR2707" i="7"/>
  <c r="AQ2707" i="7"/>
  <c r="AP2707" i="7"/>
  <c r="AO2707" i="7"/>
  <c r="AN2707" i="7"/>
  <c r="AM2707" i="7"/>
  <c r="AL2707" i="7"/>
  <c r="AK2707" i="7"/>
  <c r="AJ2707" i="7"/>
  <c r="AI2707" i="7"/>
  <c r="AX2706" i="7"/>
  <c r="AW2706" i="7"/>
  <c r="AV2706" i="7"/>
  <c r="AU2706" i="7"/>
  <c r="AT2706" i="7"/>
  <c r="AS2706" i="7"/>
  <c r="AR2706" i="7"/>
  <c r="AQ2706" i="7"/>
  <c r="AP2706" i="7"/>
  <c r="AO2706" i="7"/>
  <c r="AN2706" i="7"/>
  <c r="AM2706" i="7"/>
  <c r="AL2706" i="7"/>
  <c r="AK2706" i="7"/>
  <c r="AJ2706" i="7"/>
  <c r="AI2706" i="7"/>
  <c r="AX2705" i="7"/>
  <c r="AW2705" i="7"/>
  <c r="AV2705" i="7"/>
  <c r="AU2705" i="7"/>
  <c r="AT2705" i="7"/>
  <c r="AS2705" i="7"/>
  <c r="AR2705" i="7"/>
  <c r="AQ2705" i="7"/>
  <c r="AP2705" i="7"/>
  <c r="AO2705" i="7"/>
  <c r="AN2705" i="7"/>
  <c r="AM2705" i="7"/>
  <c r="AL2705" i="7"/>
  <c r="AK2705" i="7"/>
  <c r="AJ2705" i="7"/>
  <c r="AI2705" i="7"/>
  <c r="AX2704" i="7"/>
  <c r="AW2704" i="7"/>
  <c r="AV2704" i="7"/>
  <c r="AU2704" i="7"/>
  <c r="AT2704" i="7"/>
  <c r="AS2704" i="7"/>
  <c r="AR2704" i="7"/>
  <c r="AQ2704" i="7"/>
  <c r="AP2704" i="7"/>
  <c r="AO2704" i="7"/>
  <c r="AN2704" i="7"/>
  <c r="AM2704" i="7"/>
  <c r="AL2704" i="7"/>
  <c r="AK2704" i="7"/>
  <c r="AJ2704" i="7"/>
  <c r="AI2704" i="7"/>
  <c r="AX2703" i="7"/>
  <c r="AW2703" i="7"/>
  <c r="AV2703" i="7"/>
  <c r="AU2703" i="7"/>
  <c r="AT2703" i="7"/>
  <c r="AS2703" i="7"/>
  <c r="AR2703" i="7"/>
  <c r="AQ2703" i="7"/>
  <c r="AP2703" i="7"/>
  <c r="AO2703" i="7"/>
  <c r="AN2703" i="7"/>
  <c r="AM2703" i="7"/>
  <c r="AL2703" i="7"/>
  <c r="AK2703" i="7"/>
  <c r="AJ2703" i="7"/>
  <c r="AI2703" i="7"/>
  <c r="AX2702" i="7"/>
  <c r="AW2702" i="7"/>
  <c r="AV2702" i="7"/>
  <c r="AU2702" i="7"/>
  <c r="AT2702" i="7"/>
  <c r="AS2702" i="7"/>
  <c r="AR2702" i="7"/>
  <c r="AQ2702" i="7"/>
  <c r="AP2702" i="7"/>
  <c r="AO2702" i="7"/>
  <c r="AN2702" i="7"/>
  <c r="AM2702" i="7"/>
  <c r="AL2702" i="7"/>
  <c r="AK2702" i="7"/>
  <c r="AJ2702" i="7"/>
  <c r="AI2702" i="7"/>
  <c r="AX2701" i="7"/>
  <c r="AW2701" i="7"/>
  <c r="AV2701" i="7"/>
  <c r="AU2701" i="7"/>
  <c r="AT2701" i="7"/>
  <c r="AS2701" i="7"/>
  <c r="AR2701" i="7"/>
  <c r="AQ2701" i="7"/>
  <c r="AP2701" i="7"/>
  <c r="AO2701" i="7"/>
  <c r="AN2701" i="7"/>
  <c r="AM2701" i="7"/>
  <c r="AL2701" i="7"/>
  <c r="AK2701" i="7"/>
  <c r="AJ2701" i="7"/>
  <c r="AI2701" i="7"/>
  <c r="AX2700" i="7"/>
  <c r="AW2700" i="7"/>
  <c r="AV2700" i="7"/>
  <c r="AU2700" i="7"/>
  <c r="AT2700" i="7"/>
  <c r="AS2700" i="7"/>
  <c r="AR2700" i="7"/>
  <c r="AQ2700" i="7"/>
  <c r="AP2700" i="7"/>
  <c r="AO2700" i="7"/>
  <c r="AN2700" i="7"/>
  <c r="AM2700" i="7"/>
  <c r="AL2700" i="7"/>
  <c r="AK2700" i="7"/>
  <c r="AJ2700" i="7"/>
  <c r="AI2700" i="7"/>
  <c r="AX2699" i="7"/>
  <c r="AW2699" i="7"/>
  <c r="AV2699" i="7"/>
  <c r="AU2699" i="7"/>
  <c r="AT2699" i="7"/>
  <c r="AS2699" i="7"/>
  <c r="AR2699" i="7"/>
  <c r="AQ2699" i="7"/>
  <c r="AP2699" i="7"/>
  <c r="AO2699" i="7"/>
  <c r="AN2699" i="7"/>
  <c r="AM2699" i="7"/>
  <c r="AL2699" i="7"/>
  <c r="AK2699" i="7"/>
  <c r="AJ2699" i="7"/>
  <c r="AI2699" i="7"/>
  <c r="AX2698" i="7"/>
  <c r="AW2698" i="7"/>
  <c r="AV2698" i="7"/>
  <c r="AU2698" i="7"/>
  <c r="AT2698" i="7"/>
  <c r="AS2698" i="7"/>
  <c r="AR2698" i="7"/>
  <c r="AQ2698" i="7"/>
  <c r="AP2698" i="7"/>
  <c r="AO2698" i="7"/>
  <c r="AN2698" i="7"/>
  <c r="AM2698" i="7"/>
  <c r="AL2698" i="7"/>
  <c r="AK2698" i="7"/>
  <c r="AJ2698" i="7"/>
  <c r="AI2698" i="7"/>
  <c r="AX2697" i="7"/>
  <c r="AW2697" i="7"/>
  <c r="AV2697" i="7"/>
  <c r="AU2697" i="7"/>
  <c r="AT2697" i="7"/>
  <c r="AS2697" i="7"/>
  <c r="AR2697" i="7"/>
  <c r="AQ2697" i="7"/>
  <c r="AP2697" i="7"/>
  <c r="AO2697" i="7"/>
  <c r="AN2697" i="7"/>
  <c r="AM2697" i="7"/>
  <c r="AL2697" i="7"/>
  <c r="AK2697" i="7"/>
  <c r="AJ2697" i="7"/>
  <c r="AI2697" i="7"/>
  <c r="AX2696" i="7"/>
  <c r="AW2696" i="7"/>
  <c r="AV2696" i="7"/>
  <c r="AU2696" i="7"/>
  <c r="AT2696" i="7"/>
  <c r="AS2696" i="7"/>
  <c r="AR2696" i="7"/>
  <c r="AQ2696" i="7"/>
  <c r="AP2696" i="7"/>
  <c r="AO2696" i="7"/>
  <c r="AN2696" i="7"/>
  <c r="AM2696" i="7"/>
  <c r="AL2696" i="7"/>
  <c r="AK2696" i="7"/>
  <c r="AJ2696" i="7"/>
  <c r="AI2696" i="7"/>
  <c r="AX2695" i="7"/>
  <c r="AW2695" i="7"/>
  <c r="AV2695" i="7"/>
  <c r="AU2695" i="7"/>
  <c r="AT2695" i="7"/>
  <c r="AS2695" i="7"/>
  <c r="AR2695" i="7"/>
  <c r="AQ2695" i="7"/>
  <c r="AP2695" i="7"/>
  <c r="AO2695" i="7"/>
  <c r="AN2695" i="7"/>
  <c r="AM2695" i="7"/>
  <c r="AL2695" i="7"/>
  <c r="AK2695" i="7"/>
  <c r="AJ2695" i="7"/>
  <c r="AI2695" i="7"/>
  <c r="AX2694" i="7"/>
  <c r="AW2694" i="7"/>
  <c r="AV2694" i="7"/>
  <c r="AU2694" i="7"/>
  <c r="AT2694" i="7"/>
  <c r="AS2694" i="7"/>
  <c r="AR2694" i="7"/>
  <c r="AQ2694" i="7"/>
  <c r="AP2694" i="7"/>
  <c r="AO2694" i="7"/>
  <c r="AN2694" i="7"/>
  <c r="AM2694" i="7"/>
  <c r="AL2694" i="7"/>
  <c r="AK2694" i="7"/>
  <c r="AJ2694" i="7"/>
  <c r="AI2694" i="7"/>
  <c r="AX2693" i="7"/>
  <c r="AW2693" i="7"/>
  <c r="AV2693" i="7"/>
  <c r="AU2693" i="7"/>
  <c r="AT2693" i="7"/>
  <c r="AS2693" i="7"/>
  <c r="AR2693" i="7"/>
  <c r="AQ2693" i="7"/>
  <c r="AP2693" i="7"/>
  <c r="AO2693" i="7"/>
  <c r="AN2693" i="7"/>
  <c r="AM2693" i="7"/>
  <c r="AL2693" i="7"/>
  <c r="AK2693" i="7"/>
  <c r="AJ2693" i="7"/>
  <c r="AI2693" i="7"/>
  <c r="AX2692" i="7"/>
  <c r="AW2692" i="7"/>
  <c r="AV2692" i="7"/>
  <c r="AU2692" i="7"/>
  <c r="AT2692" i="7"/>
  <c r="AS2692" i="7"/>
  <c r="AR2692" i="7"/>
  <c r="AQ2692" i="7"/>
  <c r="AP2692" i="7"/>
  <c r="AO2692" i="7"/>
  <c r="AN2692" i="7"/>
  <c r="AM2692" i="7"/>
  <c r="AL2692" i="7"/>
  <c r="AK2692" i="7"/>
  <c r="AJ2692" i="7"/>
  <c r="AI2692" i="7"/>
  <c r="AX2691" i="7"/>
  <c r="AW2691" i="7"/>
  <c r="AV2691" i="7"/>
  <c r="AU2691" i="7"/>
  <c r="AT2691" i="7"/>
  <c r="AS2691" i="7"/>
  <c r="AR2691" i="7"/>
  <c r="AQ2691" i="7"/>
  <c r="AP2691" i="7"/>
  <c r="AO2691" i="7"/>
  <c r="AN2691" i="7"/>
  <c r="AM2691" i="7"/>
  <c r="AL2691" i="7"/>
  <c r="AK2691" i="7"/>
  <c r="AJ2691" i="7"/>
  <c r="AI2691" i="7"/>
  <c r="AX2690" i="7"/>
  <c r="AW2690" i="7"/>
  <c r="AV2690" i="7"/>
  <c r="AU2690" i="7"/>
  <c r="AT2690" i="7"/>
  <c r="AS2690" i="7"/>
  <c r="AR2690" i="7"/>
  <c r="AQ2690" i="7"/>
  <c r="AP2690" i="7"/>
  <c r="AO2690" i="7"/>
  <c r="AN2690" i="7"/>
  <c r="AM2690" i="7"/>
  <c r="AL2690" i="7"/>
  <c r="AK2690" i="7"/>
  <c r="AJ2690" i="7"/>
  <c r="AI2690" i="7"/>
  <c r="AX2689" i="7"/>
  <c r="AW2689" i="7"/>
  <c r="AV2689" i="7"/>
  <c r="AU2689" i="7"/>
  <c r="AT2689" i="7"/>
  <c r="AS2689" i="7"/>
  <c r="AR2689" i="7"/>
  <c r="AQ2689" i="7"/>
  <c r="AP2689" i="7"/>
  <c r="AO2689" i="7"/>
  <c r="AN2689" i="7"/>
  <c r="AM2689" i="7"/>
  <c r="AL2689" i="7"/>
  <c r="AK2689" i="7"/>
  <c r="AJ2689" i="7"/>
  <c r="AI2689" i="7"/>
  <c r="AX2688" i="7"/>
  <c r="AW2688" i="7"/>
  <c r="AV2688" i="7"/>
  <c r="AU2688" i="7"/>
  <c r="AT2688" i="7"/>
  <c r="AS2688" i="7"/>
  <c r="AR2688" i="7"/>
  <c r="AQ2688" i="7"/>
  <c r="AP2688" i="7"/>
  <c r="AO2688" i="7"/>
  <c r="AN2688" i="7"/>
  <c r="AM2688" i="7"/>
  <c r="AL2688" i="7"/>
  <c r="AK2688" i="7"/>
  <c r="AJ2688" i="7"/>
  <c r="AI2688" i="7"/>
  <c r="AX2687" i="7"/>
  <c r="AW2687" i="7"/>
  <c r="AV2687" i="7"/>
  <c r="AU2687" i="7"/>
  <c r="AT2687" i="7"/>
  <c r="AS2687" i="7"/>
  <c r="AR2687" i="7"/>
  <c r="AQ2687" i="7"/>
  <c r="AP2687" i="7"/>
  <c r="AO2687" i="7"/>
  <c r="AN2687" i="7"/>
  <c r="AM2687" i="7"/>
  <c r="AL2687" i="7"/>
  <c r="AK2687" i="7"/>
  <c r="AJ2687" i="7"/>
  <c r="AI2687" i="7"/>
  <c r="AX2686" i="7"/>
  <c r="AW2686" i="7"/>
  <c r="AV2686" i="7"/>
  <c r="AU2686" i="7"/>
  <c r="AT2686" i="7"/>
  <c r="AS2686" i="7"/>
  <c r="AR2686" i="7"/>
  <c r="AQ2686" i="7"/>
  <c r="AP2686" i="7"/>
  <c r="AO2686" i="7"/>
  <c r="AN2686" i="7"/>
  <c r="AM2686" i="7"/>
  <c r="AL2686" i="7"/>
  <c r="AK2686" i="7"/>
  <c r="AJ2686" i="7"/>
  <c r="AI2686" i="7"/>
  <c r="AX2685" i="7"/>
  <c r="AW2685" i="7"/>
  <c r="AV2685" i="7"/>
  <c r="AU2685" i="7"/>
  <c r="AT2685" i="7"/>
  <c r="AS2685" i="7"/>
  <c r="AR2685" i="7"/>
  <c r="AQ2685" i="7"/>
  <c r="AP2685" i="7"/>
  <c r="AO2685" i="7"/>
  <c r="AN2685" i="7"/>
  <c r="AM2685" i="7"/>
  <c r="AL2685" i="7"/>
  <c r="AK2685" i="7"/>
  <c r="AJ2685" i="7"/>
  <c r="AI2685" i="7"/>
  <c r="AX2684" i="7"/>
  <c r="AW2684" i="7"/>
  <c r="AV2684" i="7"/>
  <c r="AU2684" i="7"/>
  <c r="AT2684" i="7"/>
  <c r="AS2684" i="7"/>
  <c r="AR2684" i="7"/>
  <c r="AQ2684" i="7"/>
  <c r="AP2684" i="7"/>
  <c r="AO2684" i="7"/>
  <c r="AN2684" i="7"/>
  <c r="AM2684" i="7"/>
  <c r="AL2684" i="7"/>
  <c r="AK2684" i="7"/>
  <c r="AJ2684" i="7"/>
  <c r="AI2684" i="7"/>
  <c r="AX2683" i="7"/>
  <c r="AW2683" i="7"/>
  <c r="AV2683" i="7"/>
  <c r="AU2683" i="7"/>
  <c r="AT2683" i="7"/>
  <c r="AS2683" i="7"/>
  <c r="AR2683" i="7"/>
  <c r="AQ2683" i="7"/>
  <c r="AP2683" i="7"/>
  <c r="AO2683" i="7"/>
  <c r="AN2683" i="7"/>
  <c r="AM2683" i="7"/>
  <c r="AL2683" i="7"/>
  <c r="AK2683" i="7"/>
  <c r="AJ2683" i="7"/>
  <c r="AI2683" i="7"/>
  <c r="AX2682" i="7"/>
  <c r="AW2682" i="7"/>
  <c r="AV2682" i="7"/>
  <c r="AU2682" i="7"/>
  <c r="AT2682" i="7"/>
  <c r="AS2682" i="7"/>
  <c r="AR2682" i="7"/>
  <c r="AQ2682" i="7"/>
  <c r="AP2682" i="7"/>
  <c r="AO2682" i="7"/>
  <c r="AN2682" i="7"/>
  <c r="AM2682" i="7"/>
  <c r="AL2682" i="7"/>
  <c r="AK2682" i="7"/>
  <c r="AJ2682" i="7"/>
  <c r="AI2682" i="7"/>
  <c r="AX2681" i="7"/>
  <c r="AW2681" i="7"/>
  <c r="AV2681" i="7"/>
  <c r="AU2681" i="7"/>
  <c r="AT2681" i="7"/>
  <c r="AS2681" i="7"/>
  <c r="AR2681" i="7"/>
  <c r="AQ2681" i="7"/>
  <c r="AP2681" i="7"/>
  <c r="AO2681" i="7"/>
  <c r="AN2681" i="7"/>
  <c r="AM2681" i="7"/>
  <c r="AL2681" i="7"/>
  <c r="AK2681" i="7"/>
  <c r="AJ2681" i="7"/>
  <c r="AI2681" i="7"/>
  <c r="AX2680" i="7"/>
  <c r="AW2680" i="7"/>
  <c r="AV2680" i="7"/>
  <c r="AU2680" i="7"/>
  <c r="AT2680" i="7"/>
  <c r="AS2680" i="7"/>
  <c r="AR2680" i="7"/>
  <c r="AQ2680" i="7"/>
  <c r="AP2680" i="7"/>
  <c r="AO2680" i="7"/>
  <c r="AN2680" i="7"/>
  <c r="AM2680" i="7"/>
  <c r="AL2680" i="7"/>
  <c r="AK2680" i="7"/>
  <c r="AJ2680" i="7"/>
  <c r="AI2680" i="7"/>
  <c r="AX2679" i="7"/>
  <c r="AW2679" i="7"/>
  <c r="AV2679" i="7"/>
  <c r="AU2679" i="7"/>
  <c r="AT2679" i="7"/>
  <c r="AS2679" i="7"/>
  <c r="AR2679" i="7"/>
  <c r="AQ2679" i="7"/>
  <c r="AP2679" i="7"/>
  <c r="AO2679" i="7"/>
  <c r="AN2679" i="7"/>
  <c r="AM2679" i="7"/>
  <c r="AL2679" i="7"/>
  <c r="AK2679" i="7"/>
  <c r="AJ2679" i="7"/>
  <c r="AI2679" i="7"/>
  <c r="AX2678" i="7"/>
  <c r="AW2678" i="7"/>
  <c r="AV2678" i="7"/>
  <c r="AU2678" i="7"/>
  <c r="AT2678" i="7"/>
  <c r="AS2678" i="7"/>
  <c r="AR2678" i="7"/>
  <c r="AQ2678" i="7"/>
  <c r="AP2678" i="7"/>
  <c r="AO2678" i="7"/>
  <c r="AN2678" i="7"/>
  <c r="AM2678" i="7"/>
  <c r="AL2678" i="7"/>
  <c r="AK2678" i="7"/>
  <c r="AJ2678" i="7"/>
  <c r="AI2678" i="7"/>
  <c r="AX2677" i="7"/>
  <c r="AW2677" i="7"/>
  <c r="AV2677" i="7"/>
  <c r="AU2677" i="7"/>
  <c r="AT2677" i="7"/>
  <c r="AS2677" i="7"/>
  <c r="AR2677" i="7"/>
  <c r="AQ2677" i="7"/>
  <c r="AP2677" i="7"/>
  <c r="AO2677" i="7"/>
  <c r="AN2677" i="7"/>
  <c r="AM2677" i="7"/>
  <c r="AL2677" i="7"/>
  <c r="AK2677" i="7"/>
  <c r="AJ2677" i="7"/>
  <c r="AI2677" i="7"/>
  <c r="AX2676" i="7"/>
  <c r="AW2676" i="7"/>
  <c r="AV2676" i="7"/>
  <c r="AU2676" i="7"/>
  <c r="AT2676" i="7"/>
  <c r="AS2676" i="7"/>
  <c r="AR2676" i="7"/>
  <c r="AQ2676" i="7"/>
  <c r="AP2676" i="7"/>
  <c r="AO2676" i="7"/>
  <c r="AN2676" i="7"/>
  <c r="AM2676" i="7"/>
  <c r="AL2676" i="7"/>
  <c r="AK2676" i="7"/>
  <c r="AJ2676" i="7"/>
  <c r="AI2676" i="7"/>
  <c r="AX2675" i="7"/>
  <c r="AW2675" i="7"/>
  <c r="AV2675" i="7"/>
  <c r="AU2675" i="7"/>
  <c r="AT2675" i="7"/>
  <c r="AS2675" i="7"/>
  <c r="AR2675" i="7"/>
  <c r="AQ2675" i="7"/>
  <c r="AP2675" i="7"/>
  <c r="AO2675" i="7"/>
  <c r="AN2675" i="7"/>
  <c r="AM2675" i="7"/>
  <c r="AL2675" i="7"/>
  <c r="AK2675" i="7"/>
  <c r="AJ2675" i="7"/>
  <c r="AI2675" i="7"/>
  <c r="AX2674" i="7"/>
  <c r="AW2674" i="7"/>
  <c r="AV2674" i="7"/>
  <c r="AU2674" i="7"/>
  <c r="AT2674" i="7"/>
  <c r="AS2674" i="7"/>
  <c r="AR2674" i="7"/>
  <c r="AQ2674" i="7"/>
  <c r="AP2674" i="7"/>
  <c r="AO2674" i="7"/>
  <c r="AN2674" i="7"/>
  <c r="AM2674" i="7"/>
  <c r="AL2674" i="7"/>
  <c r="AK2674" i="7"/>
  <c r="AJ2674" i="7"/>
  <c r="AI2674" i="7"/>
  <c r="AX2673" i="7"/>
  <c r="AW2673" i="7"/>
  <c r="AV2673" i="7"/>
  <c r="AU2673" i="7"/>
  <c r="AT2673" i="7"/>
  <c r="AS2673" i="7"/>
  <c r="AR2673" i="7"/>
  <c r="AQ2673" i="7"/>
  <c r="AP2673" i="7"/>
  <c r="AO2673" i="7"/>
  <c r="AN2673" i="7"/>
  <c r="AM2673" i="7"/>
  <c r="AL2673" i="7"/>
  <c r="AK2673" i="7"/>
  <c r="AJ2673" i="7"/>
  <c r="AI2673" i="7"/>
  <c r="AX2672" i="7"/>
  <c r="AW2672" i="7"/>
  <c r="AV2672" i="7"/>
  <c r="AU2672" i="7"/>
  <c r="AT2672" i="7"/>
  <c r="AS2672" i="7"/>
  <c r="AR2672" i="7"/>
  <c r="AQ2672" i="7"/>
  <c r="AP2672" i="7"/>
  <c r="AO2672" i="7"/>
  <c r="AN2672" i="7"/>
  <c r="AM2672" i="7"/>
  <c r="AL2672" i="7"/>
  <c r="AK2672" i="7"/>
  <c r="AJ2672" i="7"/>
  <c r="AI2672" i="7"/>
  <c r="AX2671" i="7"/>
  <c r="AW2671" i="7"/>
  <c r="AV2671" i="7"/>
  <c r="AU2671" i="7"/>
  <c r="AT2671" i="7"/>
  <c r="AS2671" i="7"/>
  <c r="AR2671" i="7"/>
  <c r="AQ2671" i="7"/>
  <c r="AP2671" i="7"/>
  <c r="AO2671" i="7"/>
  <c r="AN2671" i="7"/>
  <c r="AM2671" i="7"/>
  <c r="AL2671" i="7"/>
  <c r="AK2671" i="7"/>
  <c r="AJ2671" i="7"/>
  <c r="AI2671" i="7"/>
  <c r="AX2670" i="7"/>
  <c r="AW2670" i="7"/>
  <c r="AV2670" i="7"/>
  <c r="AU2670" i="7"/>
  <c r="AT2670" i="7"/>
  <c r="AS2670" i="7"/>
  <c r="AR2670" i="7"/>
  <c r="AQ2670" i="7"/>
  <c r="AP2670" i="7"/>
  <c r="AO2670" i="7"/>
  <c r="AN2670" i="7"/>
  <c r="AM2670" i="7"/>
  <c r="AL2670" i="7"/>
  <c r="AK2670" i="7"/>
  <c r="AJ2670" i="7"/>
  <c r="AI2670" i="7"/>
  <c r="AX2669" i="7"/>
  <c r="AW2669" i="7"/>
  <c r="AV2669" i="7"/>
  <c r="AU2669" i="7"/>
  <c r="AT2669" i="7"/>
  <c r="AS2669" i="7"/>
  <c r="AR2669" i="7"/>
  <c r="AQ2669" i="7"/>
  <c r="AP2669" i="7"/>
  <c r="AO2669" i="7"/>
  <c r="AN2669" i="7"/>
  <c r="AM2669" i="7"/>
  <c r="AL2669" i="7"/>
  <c r="AK2669" i="7"/>
  <c r="AJ2669" i="7"/>
  <c r="AI2669" i="7"/>
  <c r="AX2668" i="7"/>
  <c r="AW2668" i="7"/>
  <c r="AV2668" i="7"/>
  <c r="AU2668" i="7"/>
  <c r="AT2668" i="7"/>
  <c r="AS2668" i="7"/>
  <c r="AR2668" i="7"/>
  <c r="AQ2668" i="7"/>
  <c r="AP2668" i="7"/>
  <c r="AO2668" i="7"/>
  <c r="AN2668" i="7"/>
  <c r="AM2668" i="7"/>
  <c r="AL2668" i="7"/>
  <c r="AK2668" i="7"/>
  <c r="AJ2668" i="7"/>
  <c r="AI2668" i="7"/>
  <c r="AX2667" i="7"/>
  <c r="AW2667" i="7"/>
  <c r="AV2667" i="7"/>
  <c r="AU2667" i="7"/>
  <c r="AT2667" i="7"/>
  <c r="AS2667" i="7"/>
  <c r="AR2667" i="7"/>
  <c r="AQ2667" i="7"/>
  <c r="AP2667" i="7"/>
  <c r="AO2667" i="7"/>
  <c r="AN2667" i="7"/>
  <c r="AM2667" i="7"/>
  <c r="AL2667" i="7"/>
  <c r="AK2667" i="7"/>
  <c r="AJ2667" i="7"/>
  <c r="AI2667" i="7"/>
  <c r="AX2666" i="7"/>
  <c r="AW2666" i="7"/>
  <c r="AV2666" i="7"/>
  <c r="AU2666" i="7"/>
  <c r="AT2666" i="7"/>
  <c r="AS2666" i="7"/>
  <c r="AR2666" i="7"/>
  <c r="AQ2666" i="7"/>
  <c r="AP2666" i="7"/>
  <c r="AO2666" i="7"/>
  <c r="AN2666" i="7"/>
  <c r="AM2666" i="7"/>
  <c r="AL2666" i="7"/>
  <c r="AK2666" i="7"/>
  <c r="AJ2666" i="7"/>
  <c r="AI2666" i="7"/>
  <c r="AX2665" i="7"/>
  <c r="AW2665" i="7"/>
  <c r="AV2665" i="7"/>
  <c r="AU2665" i="7"/>
  <c r="AT2665" i="7"/>
  <c r="AS2665" i="7"/>
  <c r="AR2665" i="7"/>
  <c r="AQ2665" i="7"/>
  <c r="AP2665" i="7"/>
  <c r="AO2665" i="7"/>
  <c r="AN2665" i="7"/>
  <c r="AM2665" i="7"/>
  <c r="AL2665" i="7"/>
  <c r="AK2665" i="7"/>
  <c r="AJ2665" i="7"/>
  <c r="AI2665" i="7"/>
  <c r="AX2664" i="7"/>
  <c r="AW2664" i="7"/>
  <c r="AV2664" i="7"/>
  <c r="AU2664" i="7"/>
  <c r="AT2664" i="7"/>
  <c r="AS2664" i="7"/>
  <c r="AR2664" i="7"/>
  <c r="AQ2664" i="7"/>
  <c r="AP2664" i="7"/>
  <c r="AO2664" i="7"/>
  <c r="AN2664" i="7"/>
  <c r="AM2664" i="7"/>
  <c r="AL2664" i="7"/>
  <c r="AK2664" i="7"/>
  <c r="AJ2664" i="7"/>
  <c r="AI2664" i="7"/>
  <c r="AX2663" i="7"/>
  <c r="AW2663" i="7"/>
  <c r="AV2663" i="7"/>
  <c r="AU2663" i="7"/>
  <c r="AT2663" i="7"/>
  <c r="AS2663" i="7"/>
  <c r="AR2663" i="7"/>
  <c r="AQ2663" i="7"/>
  <c r="AP2663" i="7"/>
  <c r="AO2663" i="7"/>
  <c r="AN2663" i="7"/>
  <c r="AM2663" i="7"/>
  <c r="AL2663" i="7"/>
  <c r="AK2663" i="7"/>
  <c r="AJ2663" i="7"/>
  <c r="AI2663" i="7"/>
  <c r="AX2662" i="7"/>
  <c r="AW2662" i="7"/>
  <c r="AV2662" i="7"/>
  <c r="AU2662" i="7"/>
  <c r="AT2662" i="7"/>
  <c r="AS2662" i="7"/>
  <c r="AR2662" i="7"/>
  <c r="AQ2662" i="7"/>
  <c r="AP2662" i="7"/>
  <c r="AO2662" i="7"/>
  <c r="AN2662" i="7"/>
  <c r="AM2662" i="7"/>
  <c r="AL2662" i="7"/>
  <c r="AK2662" i="7"/>
  <c r="AJ2662" i="7"/>
  <c r="AI2662" i="7"/>
  <c r="AX2661" i="7"/>
  <c r="AW2661" i="7"/>
  <c r="AV2661" i="7"/>
  <c r="AU2661" i="7"/>
  <c r="AT2661" i="7"/>
  <c r="AS2661" i="7"/>
  <c r="AR2661" i="7"/>
  <c r="AQ2661" i="7"/>
  <c r="AP2661" i="7"/>
  <c r="AO2661" i="7"/>
  <c r="AN2661" i="7"/>
  <c r="AM2661" i="7"/>
  <c r="AL2661" i="7"/>
  <c r="AK2661" i="7"/>
  <c r="AJ2661" i="7"/>
  <c r="AI2661" i="7"/>
  <c r="AX2660" i="7"/>
  <c r="AW2660" i="7"/>
  <c r="AV2660" i="7"/>
  <c r="AU2660" i="7"/>
  <c r="AT2660" i="7"/>
  <c r="AS2660" i="7"/>
  <c r="AR2660" i="7"/>
  <c r="AQ2660" i="7"/>
  <c r="AP2660" i="7"/>
  <c r="AO2660" i="7"/>
  <c r="AN2660" i="7"/>
  <c r="AM2660" i="7"/>
  <c r="AL2660" i="7"/>
  <c r="AK2660" i="7"/>
  <c r="AJ2660" i="7"/>
  <c r="AI2660" i="7"/>
  <c r="AX2659" i="7"/>
  <c r="AW2659" i="7"/>
  <c r="AV2659" i="7"/>
  <c r="AU2659" i="7"/>
  <c r="AT2659" i="7"/>
  <c r="AS2659" i="7"/>
  <c r="AR2659" i="7"/>
  <c r="AQ2659" i="7"/>
  <c r="AP2659" i="7"/>
  <c r="AO2659" i="7"/>
  <c r="AN2659" i="7"/>
  <c r="AM2659" i="7"/>
  <c r="AL2659" i="7"/>
  <c r="AK2659" i="7"/>
  <c r="AJ2659" i="7"/>
  <c r="AI2659" i="7"/>
  <c r="AX2658" i="7"/>
  <c r="AW2658" i="7"/>
  <c r="AV2658" i="7"/>
  <c r="AU2658" i="7"/>
  <c r="AT2658" i="7"/>
  <c r="AS2658" i="7"/>
  <c r="AR2658" i="7"/>
  <c r="AQ2658" i="7"/>
  <c r="AP2658" i="7"/>
  <c r="AO2658" i="7"/>
  <c r="AN2658" i="7"/>
  <c r="AM2658" i="7"/>
  <c r="AL2658" i="7"/>
  <c r="AK2658" i="7"/>
  <c r="AJ2658" i="7"/>
  <c r="AI2658" i="7"/>
  <c r="AX2657" i="7"/>
  <c r="AW2657" i="7"/>
  <c r="AV2657" i="7"/>
  <c r="AU2657" i="7"/>
  <c r="AT2657" i="7"/>
  <c r="AS2657" i="7"/>
  <c r="AR2657" i="7"/>
  <c r="AQ2657" i="7"/>
  <c r="AP2657" i="7"/>
  <c r="AO2657" i="7"/>
  <c r="AN2657" i="7"/>
  <c r="AM2657" i="7"/>
  <c r="AL2657" i="7"/>
  <c r="AK2657" i="7"/>
  <c r="AJ2657" i="7"/>
  <c r="AI2657" i="7"/>
  <c r="AX2656" i="7"/>
  <c r="AW2656" i="7"/>
  <c r="AV2656" i="7"/>
  <c r="AU2656" i="7"/>
  <c r="AT2656" i="7"/>
  <c r="AS2656" i="7"/>
  <c r="AR2656" i="7"/>
  <c r="AQ2656" i="7"/>
  <c r="AP2656" i="7"/>
  <c r="AO2656" i="7"/>
  <c r="AN2656" i="7"/>
  <c r="AM2656" i="7"/>
  <c r="AL2656" i="7"/>
  <c r="AK2656" i="7"/>
  <c r="AJ2656" i="7"/>
  <c r="AI2656" i="7"/>
  <c r="AX2655" i="7"/>
  <c r="AW2655" i="7"/>
  <c r="AV2655" i="7"/>
  <c r="AU2655" i="7"/>
  <c r="AT2655" i="7"/>
  <c r="AS2655" i="7"/>
  <c r="AR2655" i="7"/>
  <c r="AQ2655" i="7"/>
  <c r="AP2655" i="7"/>
  <c r="AO2655" i="7"/>
  <c r="AN2655" i="7"/>
  <c r="AM2655" i="7"/>
  <c r="AL2655" i="7"/>
  <c r="AK2655" i="7"/>
  <c r="AJ2655" i="7"/>
  <c r="AI2655" i="7"/>
  <c r="AX2654" i="7"/>
  <c r="AW2654" i="7"/>
  <c r="AV2654" i="7"/>
  <c r="AU2654" i="7"/>
  <c r="AT2654" i="7"/>
  <c r="AS2654" i="7"/>
  <c r="AR2654" i="7"/>
  <c r="AQ2654" i="7"/>
  <c r="AP2654" i="7"/>
  <c r="AO2654" i="7"/>
  <c r="AN2654" i="7"/>
  <c r="AM2654" i="7"/>
  <c r="AL2654" i="7"/>
  <c r="AK2654" i="7"/>
  <c r="AJ2654" i="7"/>
  <c r="AI2654" i="7"/>
  <c r="AX2653" i="7"/>
  <c r="AW2653" i="7"/>
  <c r="AV2653" i="7"/>
  <c r="AU2653" i="7"/>
  <c r="AT2653" i="7"/>
  <c r="AS2653" i="7"/>
  <c r="AR2653" i="7"/>
  <c r="AQ2653" i="7"/>
  <c r="AP2653" i="7"/>
  <c r="AO2653" i="7"/>
  <c r="AN2653" i="7"/>
  <c r="AM2653" i="7"/>
  <c r="AL2653" i="7"/>
  <c r="AK2653" i="7"/>
  <c r="AJ2653" i="7"/>
  <c r="AI2653" i="7"/>
  <c r="AX2652" i="7"/>
  <c r="AW2652" i="7"/>
  <c r="AV2652" i="7"/>
  <c r="AU2652" i="7"/>
  <c r="AT2652" i="7"/>
  <c r="AS2652" i="7"/>
  <c r="AR2652" i="7"/>
  <c r="AQ2652" i="7"/>
  <c r="AP2652" i="7"/>
  <c r="AO2652" i="7"/>
  <c r="AN2652" i="7"/>
  <c r="AM2652" i="7"/>
  <c r="AL2652" i="7"/>
  <c r="AK2652" i="7"/>
  <c r="AJ2652" i="7"/>
  <c r="AI2652" i="7"/>
  <c r="AX2651" i="7"/>
  <c r="AW2651" i="7"/>
  <c r="AV2651" i="7"/>
  <c r="AU2651" i="7"/>
  <c r="AT2651" i="7"/>
  <c r="AS2651" i="7"/>
  <c r="AR2651" i="7"/>
  <c r="AQ2651" i="7"/>
  <c r="AP2651" i="7"/>
  <c r="AO2651" i="7"/>
  <c r="AN2651" i="7"/>
  <c r="AM2651" i="7"/>
  <c r="AL2651" i="7"/>
  <c r="AK2651" i="7"/>
  <c r="AJ2651" i="7"/>
  <c r="AI2651" i="7"/>
  <c r="AX2650" i="7"/>
  <c r="AW2650" i="7"/>
  <c r="AV2650" i="7"/>
  <c r="AU2650" i="7"/>
  <c r="AT2650" i="7"/>
  <c r="AS2650" i="7"/>
  <c r="AR2650" i="7"/>
  <c r="AQ2650" i="7"/>
  <c r="AP2650" i="7"/>
  <c r="AO2650" i="7"/>
  <c r="AN2650" i="7"/>
  <c r="AM2650" i="7"/>
  <c r="AL2650" i="7"/>
  <c r="AK2650" i="7"/>
  <c r="AJ2650" i="7"/>
  <c r="AI2650" i="7"/>
  <c r="AX2649" i="7"/>
  <c r="AW2649" i="7"/>
  <c r="AV2649" i="7"/>
  <c r="AU2649" i="7"/>
  <c r="AT2649" i="7"/>
  <c r="AS2649" i="7"/>
  <c r="AR2649" i="7"/>
  <c r="AQ2649" i="7"/>
  <c r="AP2649" i="7"/>
  <c r="AO2649" i="7"/>
  <c r="AN2649" i="7"/>
  <c r="AM2649" i="7"/>
  <c r="AL2649" i="7"/>
  <c r="AK2649" i="7"/>
  <c r="AJ2649" i="7"/>
  <c r="AI2649" i="7"/>
  <c r="AX2648" i="7"/>
  <c r="AW2648" i="7"/>
  <c r="AV2648" i="7"/>
  <c r="AU2648" i="7"/>
  <c r="AT2648" i="7"/>
  <c r="AS2648" i="7"/>
  <c r="AR2648" i="7"/>
  <c r="AQ2648" i="7"/>
  <c r="AP2648" i="7"/>
  <c r="AO2648" i="7"/>
  <c r="AN2648" i="7"/>
  <c r="AM2648" i="7"/>
  <c r="AL2648" i="7"/>
  <c r="AK2648" i="7"/>
  <c r="AJ2648" i="7"/>
  <c r="AI2648" i="7"/>
  <c r="AX2647" i="7"/>
  <c r="AW2647" i="7"/>
  <c r="AV2647" i="7"/>
  <c r="AU2647" i="7"/>
  <c r="AT2647" i="7"/>
  <c r="AS2647" i="7"/>
  <c r="AR2647" i="7"/>
  <c r="AQ2647" i="7"/>
  <c r="AP2647" i="7"/>
  <c r="AO2647" i="7"/>
  <c r="AN2647" i="7"/>
  <c r="AM2647" i="7"/>
  <c r="AL2647" i="7"/>
  <c r="AK2647" i="7"/>
  <c r="AJ2647" i="7"/>
  <c r="AI2647" i="7"/>
  <c r="AX2646" i="7"/>
  <c r="AW2646" i="7"/>
  <c r="AV2646" i="7"/>
  <c r="AU2646" i="7"/>
  <c r="AT2646" i="7"/>
  <c r="AS2646" i="7"/>
  <c r="AR2646" i="7"/>
  <c r="AQ2646" i="7"/>
  <c r="AP2646" i="7"/>
  <c r="AO2646" i="7"/>
  <c r="AN2646" i="7"/>
  <c r="AM2646" i="7"/>
  <c r="AL2646" i="7"/>
  <c r="AK2646" i="7"/>
  <c r="AJ2646" i="7"/>
  <c r="AI2646" i="7"/>
  <c r="AX2645" i="7"/>
  <c r="AW2645" i="7"/>
  <c r="AV2645" i="7"/>
  <c r="AU2645" i="7"/>
  <c r="AT2645" i="7"/>
  <c r="AS2645" i="7"/>
  <c r="AR2645" i="7"/>
  <c r="AQ2645" i="7"/>
  <c r="AP2645" i="7"/>
  <c r="AO2645" i="7"/>
  <c r="AN2645" i="7"/>
  <c r="AM2645" i="7"/>
  <c r="AL2645" i="7"/>
  <c r="AK2645" i="7"/>
  <c r="AJ2645" i="7"/>
  <c r="AI2645" i="7"/>
  <c r="AX2644" i="7"/>
  <c r="AW2644" i="7"/>
  <c r="AV2644" i="7"/>
  <c r="AU2644" i="7"/>
  <c r="AT2644" i="7"/>
  <c r="AS2644" i="7"/>
  <c r="AR2644" i="7"/>
  <c r="AQ2644" i="7"/>
  <c r="AP2644" i="7"/>
  <c r="AO2644" i="7"/>
  <c r="AN2644" i="7"/>
  <c r="AM2644" i="7"/>
  <c r="AL2644" i="7"/>
  <c r="AK2644" i="7"/>
  <c r="AJ2644" i="7"/>
  <c r="AI2644" i="7"/>
  <c r="AX2643" i="7"/>
  <c r="AW2643" i="7"/>
  <c r="AV2643" i="7"/>
  <c r="AU2643" i="7"/>
  <c r="AT2643" i="7"/>
  <c r="AS2643" i="7"/>
  <c r="AR2643" i="7"/>
  <c r="AQ2643" i="7"/>
  <c r="AP2643" i="7"/>
  <c r="AO2643" i="7"/>
  <c r="AN2643" i="7"/>
  <c r="AM2643" i="7"/>
  <c r="AL2643" i="7"/>
  <c r="AK2643" i="7"/>
  <c r="AJ2643" i="7"/>
  <c r="AI2643" i="7"/>
  <c r="AX2642" i="7"/>
  <c r="AW2642" i="7"/>
  <c r="AV2642" i="7"/>
  <c r="AU2642" i="7"/>
  <c r="AT2642" i="7"/>
  <c r="AS2642" i="7"/>
  <c r="AR2642" i="7"/>
  <c r="AQ2642" i="7"/>
  <c r="AP2642" i="7"/>
  <c r="AO2642" i="7"/>
  <c r="AN2642" i="7"/>
  <c r="AM2642" i="7"/>
  <c r="AL2642" i="7"/>
  <c r="AK2642" i="7"/>
  <c r="AJ2642" i="7"/>
  <c r="AI2642" i="7"/>
  <c r="AX2641" i="7"/>
  <c r="AW2641" i="7"/>
  <c r="AV2641" i="7"/>
  <c r="AU2641" i="7"/>
  <c r="AT2641" i="7"/>
  <c r="AS2641" i="7"/>
  <c r="AR2641" i="7"/>
  <c r="AQ2641" i="7"/>
  <c r="AP2641" i="7"/>
  <c r="AO2641" i="7"/>
  <c r="AN2641" i="7"/>
  <c r="AM2641" i="7"/>
  <c r="AL2641" i="7"/>
  <c r="AK2641" i="7"/>
  <c r="AJ2641" i="7"/>
  <c r="AI2641" i="7"/>
  <c r="AX2640" i="7"/>
  <c r="AW2640" i="7"/>
  <c r="AV2640" i="7"/>
  <c r="AU2640" i="7"/>
  <c r="AT2640" i="7"/>
  <c r="AS2640" i="7"/>
  <c r="AR2640" i="7"/>
  <c r="AQ2640" i="7"/>
  <c r="AP2640" i="7"/>
  <c r="AO2640" i="7"/>
  <c r="AN2640" i="7"/>
  <c r="AM2640" i="7"/>
  <c r="AL2640" i="7"/>
  <c r="AK2640" i="7"/>
  <c r="AJ2640" i="7"/>
  <c r="AI2640" i="7"/>
  <c r="AX2639" i="7"/>
  <c r="AW2639" i="7"/>
  <c r="AV2639" i="7"/>
  <c r="AU2639" i="7"/>
  <c r="AT2639" i="7"/>
  <c r="AS2639" i="7"/>
  <c r="AR2639" i="7"/>
  <c r="AQ2639" i="7"/>
  <c r="AP2639" i="7"/>
  <c r="AO2639" i="7"/>
  <c r="AN2639" i="7"/>
  <c r="AM2639" i="7"/>
  <c r="AL2639" i="7"/>
  <c r="AK2639" i="7"/>
  <c r="AJ2639" i="7"/>
  <c r="AI2639" i="7"/>
  <c r="AX2638" i="7"/>
  <c r="AW2638" i="7"/>
  <c r="AV2638" i="7"/>
  <c r="AU2638" i="7"/>
  <c r="AT2638" i="7"/>
  <c r="AS2638" i="7"/>
  <c r="AR2638" i="7"/>
  <c r="AQ2638" i="7"/>
  <c r="AP2638" i="7"/>
  <c r="AO2638" i="7"/>
  <c r="AN2638" i="7"/>
  <c r="AM2638" i="7"/>
  <c r="AL2638" i="7"/>
  <c r="AK2638" i="7"/>
  <c r="AJ2638" i="7"/>
  <c r="AI2638" i="7"/>
  <c r="AX2637" i="7"/>
  <c r="AW2637" i="7"/>
  <c r="AV2637" i="7"/>
  <c r="AU2637" i="7"/>
  <c r="AT2637" i="7"/>
  <c r="AS2637" i="7"/>
  <c r="AR2637" i="7"/>
  <c r="AQ2637" i="7"/>
  <c r="AP2637" i="7"/>
  <c r="AO2637" i="7"/>
  <c r="AN2637" i="7"/>
  <c r="AM2637" i="7"/>
  <c r="AL2637" i="7"/>
  <c r="AK2637" i="7"/>
  <c r="AJ2637" i="7"/>
  <c r="AI2637" i="7"/>
  <c r="AX2636" i="7"/>
  <c r="AW2636" i="7"/>
  <c r="AV2636" i="7"/>
  <c r="AU2636" i="7"/>
  <c r="AT2636" i="7"/>
  <c r="AS2636" i="7"/>
  <c r="AR2636" i="7"/>
  <c r="AQ2636" i="7"/>
  <c r="AP2636" i="7"/>
  <c r="AO2636" i="7"/>
  <c r="AN2636" i="7"/>
  <c r="AM2636" i="7"/>
  <c r="AL2636" i="7"/>
  <c r="AK2636" i="7"/>
  <c r="AJ2636" i="7"/>
  <c r="AI2636" i="7"/>
  <c r="AX2635" i="7"/>
  <c r="AW2635" i="7"/>
  <c r="AV2635" i="7"/>
  <c r="AU2635" i="7"/>
  <c r="AT2635" i="7"/>
  <c r="AS2635" i="7"/>
  <c r="AR2635" i="7"/>
  <c r="AQ2635" i="7"/>
  <c r="AP2635" i="7"/>
  <c r="AO2635" i="7"/>
  <c r="AN2635" i="7"/>
  <c r="AM2635" i="7"/>
  <c r="AL2635" i="7"/>
  <c r="AK2635" i="7"/>
  <c r="AJ2635" i="7"/>
  <c r="AI2635" i="7"/>
  <c r="AX2634" i="7"/>
  <c r="AW2634" i="7"/>
  <c r="AV2634" i="7"/>
  <c r="AU2634" i="7"/>
  <c r="AT2634" i="7"/>
  <c r="AS2634" i="7"/>
  <c r="AR2634" i="7"/>
  <c r="AQ2634" i="7"/>
  <c r="AP2634" i="7"/>
  <c r="AO2634" i="7"/>
  <c r="AN2634" i="7"/>
  <c r="AM2634" i="7"/>
  <c r="AL2634" i="7"/>
  <c r="AK2634" i="7"/>
  <c r="AJ2634" i="7"/>
  <c r="AI2634" i="7"/>
  <c r="AX2633" i="7"/>
  <c r="AW2633" i="7"/>
  <c r="AV2633" i="7"/>
  <c r="AU2633" i="7"/>
  <c r="AT2633" i="7"/>
  <c r="AS2633" i="7"/>
  <c r="AR2633" i="7"/>
  <c r="AQ2633" i="7"/>
  <c r="AP2633" i="7"/>
  <c r="AO2633" i="7"/>
  <c r="AN2633" i="7"/>
  <c r="AM2633" i="7"/>
  <c r="AL2633" i="7"/>
  <c r="AK2633" i="7"/>
  <c r="AJ2633" i="7"/>
  <c r="AI2633" i="7"/>
  <c r="AX2632" i="7"/>
  <c r="AW2632" i="7"/>
  <c r="AV2632" i="7"/>
  <c r="AU2632" i="7"/>
  <c r="AT2632" i="7"/>
  <c r="AS2632" i="7"/>
  <c r="AR2632" i="7"/>
  <c r="AQ2632" i="7"/>
  <c r="AP2632" i="7"/>
  <c r="AO2632" i="7"/>
  <c r="AN2632" i="7"/>
  <c r="AM2632" i="7"/>
  <c r="AL2632" i="7"/>
  <c r="AK2632" i="7"/>
  <c r="AJ2632" i="7"/>
  <c r="AI2632" i="7"/>
  <c r="AX2631" i="7"/>
  <c r="AW2631" i="7"/>
  <c r="AV2631" i="7"/>
  <c r="AU2631" i="7"/>
  <c r="AT2631" i="7"/>
  <c r="AS2631" i="7"/>
  <c r="AR2631" i="7"/>
  <c r="AQ2631" i="7"/>
  <c r="AP2631" i="7"/>
  <c r="AO2631" i="7"/>
  <c r="AN2631" i="7"/>
  <c r="AM2631" i="7"/>
  <c r="AL2631" i="7"/>
  <c r="AK2631" i="7"/>
  <c r="AJ2631" i="7"/>
  <c r="AI2631" i="7"/>
  <c r="AX2630" i="7"/>
  <c r="AW2630" i="7"/>
  <c r="AV2630" i="7"/>
  <c r="AU2630" i="7"/>
  <c r="AT2630" i="7"/>
  <c r="AS2630" i="7"/>
  <c r="AR2630" i="7"/>
  <c r="AQ2630" i="7"/>
  <c r="AP2630" i="7"/>
  <c r="AO2630" i="7"/>
  <c r="AN2630" i="7"/>
  <c r="AM2630" i="7"/>
  <c r="AL2630" i="7"/>
  <c r="AK2630" i="7"/>
  <c r="AJ2630" i="7"/>
  <c r="AI2630" i="7"/>
  <c r="AX2629" i="7"/>
  <c r="AW2629" i="7"/>
  <c r="AV2629" i="7"/>
  <c r="AU2629" i="7"/>
  <c r="AT2629" i="7"/>
  <c r="AS2629" i="7"/>
  <c r="AR2629" i="7"/>
  <c r="AQ2629" i="7"/>
  <c r="AP2629" i="7"/>
  <c r="AO2629" i="7"/>
  <c r="AN2629" i="7"/>
  <c r="AM2629" i="7"/>
  <c r="AL2629" i="7"/>
  <c r="AK2629" i="7"/>
  <c r="AJ2629" i="7"/>
  <c r="AI2629" i="7"/>
  <c r="AX2628" i="7"/>
  <c r="AW2628" i="7"/>
  <c r="AV2628" i="7"/>
  <c r="AU2628" i="7"/>
  <c r="AT2628" i="7"/>
  <c r="AS2628" i="7"/>
  <c r="AR2628" i="7"/>
  <c r="AQ2628" i="7"/>
  <c r="AP2628" i="7"/>
  <c r="AO2628" i="7"/>
  <c r="AN2628" i="7"/>
  <c r="AM2628" i="7"/>
  <c r="AL2628" i="7"/>
  <c r="AK2628" i="7"/>
  <c r="AJ2628" i="7"/>
  <c r="AI2628" i="7"/>
  <c r="AX2627" i="7"/>
  <c r="AW2627" i="7"/>
  <c r="AV2627" i="7"/>
  <c r="AU2627" i="7"/>
  <c r="AT2627" i="7"/>
  <c r="AS2627" i="7"/>
  <c r="AR2627" i="7"/>
  <c r="AQ2627" i="7"/>
  <c r="AP2627" i="7"/>
  <c r="AO2627" i="7"/>
  <c r="AN2627" i="7"/>
  <c r="AM2627" i="7"/>
  <c r="AL2627" i="7"/>
  <c r="AK2627" i="7"/>
  <c r="AJ2627" i="7"/>
  <c r="AI2627" i="7"/>
  <c r="AX2626" i="7"/>
  <c r="AW2626" i="7"/>
  <c r="AV2626" i="7"/>
  <c r="AU2626" i="7"/>
  <c r="AT2626" i="7"/>
  <c r="AS2626" i="7"/>
  <c r="AR2626" i="7"/>
  <c r="AQ2626" i="7"/>
  <c r="AP2626" i="7"/>
  <c r="AO2626" i="7"/>
  <c r="AN2626" i="7"/>
  <c r="AM2626" i="7"/>
  <c r="AL2626" i="7"/>
  <c r="AK2626" i="7"/>
  <c r="AJ2626" i="7"/>
  <c r="AI2626" i="7"/>
  <c r="AX2625" i="7"/>
  <c r="AW2625" i="7"/>
  <c r="AV2625" i="7"/>
  <c r="AU2625" i="7"/>
  <c r="AT2625" i="7"/>
  <c r="AS2625" i="7"/>
  <c r="AR2625" i="7"/>
  <c r="AQ2625" i="7"/>
  <c r="AP2625" i="7"/>
  <c r="AO2625" i="7"/>
  <c r="AN2625" i="7"/>
  <c r="AM2625" i="7"/>
  <c r="AL2625" i="7"/>
  <c r="AK2625" i="7"/>
  <c r="AJ2625" i="7"/>
  <c r="AI2625" i="7"/>
  <c r="AX2624" i="7"/>
  <c r="AW2624" i="7"/>
  <c r="AV2624" i="7"/>
  <c r="AU2624" i="7"/>
  <c r="AT2624" i="7"/>
  <c r="AS2624" i="7"/>
  <c r="AR2624" i="7"/>
  <c r="AQ2624" i="7"/>
  <c r="AP2624" i="7"/>
  <c r="AO2624" i="7"/>
  <c r="AN2624" i="7"/>
  <c r="AM2624" i="7"/>
  <c r="AL2624" i="7"/>
  <c r="AK2624" i="7"/>
  <c r="AJ2624" i="7"/>
  <c r="AI2624" i="7"/>
  <c r="AX2623" i="7"/>
  <c r="AW2623" i="7"/>
  <c r="AV2623" i="7"/>
  <c r="AU2623" i="7"/>
  <c r="AT2623" i="7"/>
  <c r="AS2623" i="7"/>
  <c r="AR2623" i="7"/>
  <c r="AQ2623" i="7"/>
  <c r="AP2623" i="7"/>
  <c r="AO2623" i="7"/>
  <c r="AN2623" i="7"/>
  <c r="AM2623" i="7"/>
  <c r="AL2623" i="7"/>
  <c r="AK2623" i="7"/>
  <c r="AJ2623" i="7"/>
  <c r="AI2623" i="7"/>
  <c r="AX2622" i="7"/>
  <c r="AW2622" i="7"/>
  <c r="AV2622" i="7"/>
  <c r="AU2622" i="7"/>
  <c r="AT2622" i="7"/>
  <c r="AS2622" i="7"/>
  <c r="AR2622" i="7"/>
  <c r="AQ2622" i="7"/>
  <c r="AP2622" i="7"/>
  <c r="AO2622" i="7"/>
  <c r="AN2622" i="7"/>
  <c r="AM2622" i="7"/>
  <c r="AL2622" i="7"/>
  <c r="AK2622" i="7"/>
  <c r="AJ2622" i="7"/>
  <c r="AI2622" i="7"/>
  <c r="AX2621" i="7"/>
  <c r="AW2621" i="7"/>
  <c r="AV2621" i="7"/>
  <c r="AU2621" i="7"/>
  <c r="AT2621" i="7"/>
  <c r="AS2621" i="7"/>
  <c r="AR2621" i="7"/>
  <c r="AQ2621" i="7"/>
  <c r="AP2621" i="7"/>
  <c r="AO2621" i="7"/>
  <c r="AN2621" i="7"/>
  <c r="AM2621" i="7"/>
  <c r="AL2621" i="7"/>
  <c r="AK2621" i="7"/>
  <c r="AJ2621" i="7"/>
  <c r="AI2621" i="7"/>
  <c r="AX2620" i="7"/>
  <c r="AW2620" i="7"/>
  <c r="AV2620" i="7"/>
  <c r="AU2620" i="7"/>
  <c r="AT2620" i="7"/>
  <c r="AS2620" i="7"/>
  <c r="AR2620" i="7"/>
  <c r="AQ2620" i="7"/>
  <c r="AP2620" i="7"/>
  <c r="AO2620" i="7"/>
  <c r="AN2620" i="7"/>
  <c r="AM2620" i="7"/>
  <c r="AL2620" i="7"/>
  <c r="AK2620" i="7"/>
  <c r="AJ2620" i="7"/>
  <c r="AI2620" i="7"/>
  <c r="AX2619" i="7"/>
  <c r="AW2619" i="7"/>
  <c r="AV2619" i="7"/>
  <c r="AU2619" i="7"/>
  <c r="AT2619" i="7"/>
  <c r="AS2619" i="7"/>
  <c r="AR2619" i="7"/>
  <c r="AQ2619" i="7"/>
  <c r="AP2619" i="7"/>
  <c r="AO2619" i="7"/>
  <c r="AN2619" i="7"/>
  <c r="AM2619" i="7"/>
  <c r="AL2619" i="7"/>
  <c r="AK2619" i="7"/>
  <c r="AJ2619" i="7"/>
  <c r="AI2619" i="7"/>
  <c r="AX2618" i="7"/>
  <c r="AW2618" i="7"/>
  <c r="AV2618" i="7"/>
  <c r="AU2618" i="7"/>
  <c r="AT2618" i="7"/>
  <c r="AS2618" i="7"/>
  <c r="AR2618" i="7"/>
  <c r="AQ2618" i="7"/>
  <c r="AP2618" i="7"/>
  <c r="AO2618" i="7"/>
  <c r="AN2618" i="7"/>
  <c r="AM2618" i="7"/>
  <c r="AL2618" i="7"/>
  <c r="AK2618" i="7"/>
  <c r="AJ2618" i="7"/>
  <c r="AI2618" i="7"/>
  <c r="AX2617" i="7"/>
  <c r="AW2617" i="7"/>
  <c r="AV2617" i="7"/>
  <c r="AU2617" i="7"/>
  <c r="AT2617" i="7"/>
  <c r="AS2617" i="7"/>
  <c r="AR2617" i="7"/>
  <c r="AQ2617" i="7"/>
  <c r="AP2617" i="7"/>
  <c r="AO2617" i="7"/>
  <c r="AN2617" i="7"/>
  <c r="AM2617" i="7"/>
  <c r="AL2617" i="7"/>
  <c r="AK2617" i="7"/>
  <c r="AJ2617" i="7"/>
  <c r="AI2617" i="7"/>
  <c r="AX2616" i="7"/>
  <c r="AW2616" i="7"/>
  <c r="AV2616" i="7"/>
  <c r="AU2616" i="7"/>
  <c r="AT2616" i="7"/>
  <c r="AS2616" i="7"/>
  <c r="AR2616" i="7"/>
  <c r="AQ2616" i="7"/>
  <c r="AP2616" i="7"/>
  <c r="AO2616" i="7"/>
  <c r="AN2616" i="7"/>
  <c r="AM2616" i="7"/>
  <c r="AL2616" i="7"/>
  <c r="AK2616" i="7"/>
  <c r="AJ2616" i="7"/>
  <c r="AI2616" i="7"/>
  <c r="AX2615" i="7"/>
  <c r="AW2615" i="7"/>
  <c r="AV2615" i="7"/>
  <c r="AU2615" i="7"/>
  <c r="AT2615" i="7"/>
  <c r="AS2615" i="7"/>
  <c r="AR2615" i="7"/>
  <c r="AQ2615" i="7"/>
  <c r="AP2615" i="7"/>
  <c r="AO2615" i="7"/>
  <c r="AN2615" i="7"/>
  <c r="AM2615" i="7"/>
  <c r="AL2615" i="7"/>
  <c r="AK2615" i="7"/>
  <c r="AJ2615" i="7"/>
  <c r="AI2615" i="7"/>
  <c r="AX2614" i="7"/>
  <c r="AW2614" i="7"/>
  <c r="AV2614" i="7"/>
  <c r="AU2614" i="7"/>
  <c r="AT2614" i="7"/>
  <c r="AS2614" i="7"/>
  <c r="AR2614" i="7"/>
  <c r="AQ2614" i="7"/>
  <c r="AP2614" i="7"/>
  <c r="AO2614" i="7"/>
  <c r="AN2614" i="7"/>
  <c r="AM2614" i="7"/>
  <c r="AL2614" i="7"/>
  <c r="AK2614" i="7"/>
  <c r="AJ2614" i="7"/>
  <c r="AI2614" i="7"/>
  <c r="AX2613" i="7"/>
  <c r="AW2613" i="7"/>
  <c r="AV2613" i="7"/>
  <c r="AU2613" i="7"/>
  <c r="AT2613" i="7"/>
  <c r="AS2613" i="7"/>
  <c r="AR2613" i="7"/>
  <c r="AQ2613" i="7"/>
  <c r="AP2613" i="7"/>
  <c r="AO2613" i="7"/>
  <c r="AN2613" i="7"/>
  <c r="AM2613" i="7"/>
  <c r="AL2613" i="7"/>
  <c r="AK2613" i="7"/>
  <c r="AJ2613" i="7"/>
  <c r="AI2613" i="7"/>
  <c r="AX2612" i="7"/>
  <c r="AW2612" i="7"/>
  <c r="AV2612" i="7"/>
  <c r="AU2612" i="7"/>
  <c r="AT2612" i="7"/>
  <c r="AS2612" i="7"/>
  <c r="AR2612" i="7"/>
  <c r="AQ2612" i="7"/>
  <c r="AP2612" i="7"/>
  <c r="AO2612" i="7"/>
  <c r="AN2612" i="7"/>
  <c r="AM2612" i="7"/>
  <c r="AL2612" i="7"/>
  <c r="AK2612" i="7"/>
  <c r="AJ2612" i="7"/>
  <c r="AI2612" i="7"/>
  <c r="AX2611" i="7"/>
  <c r="AW2611" i="7"/>
  <c r="AV2611" i="7"/>
  <c r="AU2611" i="7"/>
  <c r="AT2611" i="7"/>
  <c r="AS2611" i="7"/>
  <c r="AR2611" i="7"/>
  <c r="AQ2611" i="7"/>
  <c r="AP2611" i="7"/>
  <c r="AO2611" i="7"/>
  <c r="AN2611" i="7"/>
  <c r="AM2611" i="7"/>
  <c r="AL2611" i="7"/>
  <c r="AK2611" i="7"/>
  <c r="AJ2611" i="7"/>
  <c r="AI2611" i="7"/>
  <c r="AX2610" i="7"/>
  <c r="AW2610" i="7"/>
  <c r="AV2610" i="7"/>
  <c r="AU2610" i="7"/>
  <c r="AT2610" i="7"/>
  <c r="AS2610" i="7"/>
  <c r="AR2610" i="7"/>
  <c r="AQ2610" i="7"/>
  <c r="AP2610" i="7"/>
  <c r="AO2610" i="7"/>
  <c r="AN2610" i="7"/>
  <c r="AM2610" i="7"/>
  <c r="AL2610" i="7"/>
  <c r="AK2610" i="7"/>
  <c r="AJ2610" i="7"/>
  <c r="AI2610" i="7"/>
  <c r="AX2609" i="7"/>
  <c r="AW2609" i="7"/>
  <c r="AV2609" i="7"/>
  <c r="AU2609" i="7"/>
  <c r="AT2609" i="7"/>
  <c r="AS2609" i="7"/>
  <c r="AR2609" i="7"/>
  <c r="AQ2609" i="7"/>
  <c r="AP2609" i="7"/>
  <c r="AO2609" i="7"/>
  <c r="AN2609" i="7"/>
  <c r="AM2609" i="7"/>
  <c r="AL2609" i="7"/>
  <c r="AK2609" i="7"/>
  <c r="AJ2609" i="7"/>
  <c r="AI2609" i="7"/>
  <c r="AX2608" i="7"/>
  <c r="AW2608" i="7"/>
  <c r="AV2608" i="7"/>
  <c r="AU2608" i="7"/>
  <c r="AT2608" i="7"/>
  <c r="AS2608" i="7"/>
  <c r="AR2608" i="7"/>
  <c r="AQ2608" i="7"/>
  <c r="AP2608" i="7"/>
  <c r="AO2608" i="7"/>
  <c r="AN2608" i="7"/>
  <c r="AM2608" i="7"/>
  <c r="AL2608" i="7"/>
  <c r="AK2608" i="7"/>
  <c r="AJ2608" i="7"/>
  <c r="AI2608" i="7"/>
  <c r="AX2607" i="7"/>
  <c r="AW2607" i="7"/>
  <c r="AV2607" i="7"/>
  <c r="AU2607" i="7"/>
  <c r="AT2607" i="7"/>
  <c r="AS2607" i="7"/>
  <c r="AR2607" i="7"/>
  <c r="AQ2607" i="7"/>
  <c r="AP2607" i="7"/>
  <c r="AO2607" i="7"/>
  <c r="AN2607" i="7"/>
  <c r="AM2607" i="7"/>
  <c r="AL2607" i="7"/>
  <c r="AK2607" i="7"/>
  <c r="AJ2607" i="7"/>
  <c r="AI2607" i="7"/>
  <c r="AX2606" i="7"/>
  <c r="AW2606" i="7"/>
  <c r="AV2606" i="7"/>
  <c r="AU2606" i="7"/>
  <c r="AT2606" i="7"/>
  <c r="AS2606" i="7"/>
  <c r="AR2606" i="7"/>
  <c r="AQ2606" i="7"/>
  <c r="AP2606" i="7"/>
  <c r="AO2606" i="7"/>
  <c r="AN2606" i="7"/>
  <c r="AM2606" i="7"/>
  <c r="AL2606" i="7"/>
  <c r="AK2606" i="7"/>
  <c r="AJ2606" i="7"/>
  <c r="AI2606" i="7"/>
  <c r="AX2605" i="7"/>
  <c r="AW2605" i="7"/>
  <c r="AV2605" i="7"/>
  <c r="AU2605" i="7"/>
  <c r="AT2605" i="7"/>
  <c r="AS2605" i="7"/>
  <c r="AR2605" i="7"/>
  <c r="AQ2605" i="7"/>
  <c r="AP2605" i="7"/>
  <c r="AO2605" i="7"/>
  <c r="AN2605" i="7"/>
  <c r="AM2605" i="7"/>
  <c r="AL2605" i="7"/>
  <c r="AK2605" i="7"/>
  <c r="AJ2605" i="7"/>
  <c r="AI2605" i="7"/>
  <c r="AX2604" i="7"/>
  <c r="AW2604" i="7"/>
  <c r="AV2604" i="7"/>
  <c r="AU2604" i="7"/>
  <c r="AT2604" i="7"/>
  <c r="AS2604" i="7"/>
  <c r="AR2604" i="7"/>
  <c r="AQ2604" i="7"/>
  <c r="AP2604" i="7"/>
  <c r="AO2604" i="7"/>
  <c r="AN2604" i="7"/>
  <c r="AM2604" i="7"/>
  <c r="AL2604" i="7"/>
  <c r="AK2604" i="7"/>
  <c r="AJ2604" i="7"/>
  <c r="AI2604" i="7"/>
  <c r="AX2603" i="7"/>
  <c r="AW2603" i="7"/>
  <c r="AV2603" i="7"/>
  <c r="AU2603" i="7"/>
  <c r="AT2603" i="7"/>
  <c r="AS2603" i="7"/>
  <c r="AR2603" i="7"/>
  <c r="AQ2603" i="7"/>
  <c r="AP2603" i="7"/>
  <c r="AO2603" i="7"/>
  <c r="AN2603" i="7"/>
  <c r="AM2603" i="7"/>
  <c r="AL2603" i="7"/>
  <c r="AK2603" i="7"/>
  <c r="AJ2603" i="7"/>
  <c r="AI2603" i="7"/>
  <c r="AX2602" i="7"/>
  <c r="AW2602" i="7"/>
  <c r="AV2602" i="7"/>
  <c r="AU2602" i="7"/>
  <c r="AT2602" i="7"/>
  <c r="AS2602" i="7"/>
  <c r="AR2602" i="7"/>
  <c r="AQ2602" i="7"/>
  <c r="AP2602" i="7"/>
  <c r="AO2602" i="7"/>
  <c r="AN2602" i="7"/>
  <c r="AM2602" i="7"/>
  <c r="AL2602" i="7"/>
  <c r="AK2602" i="7"/>
  <c r="AJ2602" i="7"/>
  <c r="AI2602" i="7"/>
  <c r="AX2601" i="7"/>
  <c r="AW2601" i="7"/>
  <c r="AV2601" i="7"/>
  <c r="AU2601" i="7"/>
  <c r="AT2601" i="7"/>
  <c r="AS2601" i="7"/>
  <c r="AR2601" i="7"/>
  <c r="AQ2601" i="7"/>
  <c r="AP2601" i="7"/>
  <c r="AO2601" i="7"/>
  <c r="AN2601" i="7"/>
  <c r="AM2601" i="7"/>
  <c r="AL2601" i="7"/>
  <c r="AK2601" i="7"/>
  <c r="AJ2601" i="7"/>
  <c r="AI2601" i="7"/>
  <c r="AX2600" i="7"/>
  <c r="AW2600" i="7"/>
  <c r="AV2600" i="7"/>
  <c r="AU2600" i="7"/>
  <c r="AT2600" i="7"/>
  <c r="AS2600" i="7"/>
  <c r="AR2600" i="7"/>
  <c r="AQ2600" i="7"/>
  <c r="AP2600" i="7"/>
  <c r="AO2600" i="7"/>
  <c r="AN2600" i="7"/>
  <c r="AM2600" i="7"/>
  <c r="AL2600" i="7"/>
  <c r="AK2600" i="7"/>
  <c r="AJ2600" i="7"/>
  <c r="AI2600" i="7"/>
  <c r="AX2599" i="7"/>
  <c r="AW2599" i="7"/>
  <c r="AV2599" i="7"/>
  <c r="AU2599" i="7"/>
  <c r="AT2599" i="7"/>
  <c r="AS2599" i="7"/>
  <c r="AR2599" i="7"/>
  <c r="AQ2599" i="7"/>
  <c r="AP2599" i="7"/>
  <c r="AO2599" i="7"/>
  <c r="AN2599" i="7"/>
  <c r="AM2599" i="7"/>
  <c r="AL2599" i="7"/>
  <c r="AK2599" i="7"/>
  <c r="AJ2599" i="7"/>
  <c r="AI2599" i="7"/>
  <c r="AX2598" i="7"/>
  <c r="AW2598" i="7"/>
  <c r="AV2598" i="7"/>
  <c r="AU2598" i="7"/>
  <c r="AT2598" i="7"/>
  <c r="AS2598" i="7"/>
  <c r="AR2598" i="7"/>
  <c r="AQ2598" i="7"/>
  <c r="AP2598" i="7"/>
  <c r="AO2598" i="7"/>
  <c r="AN2598" i="7"/>
  <c r="AM2598" i="7"/>
  <c r="AL2598" i="7"/>
  <c r="AK2598" i="7"/>
  <c r="AJ2598" i="7"/>
  <c r="AI2598" i="7"/>
  <c r="AX2597" i="7"/>
  <c r="AW2597" i="7"/>
  <c r="AV2597" i="7"/>
  <c r="AU2597" i="7"/>
  <c r="AT2597" i="7"/>
  <c r="AS2597" i="7"/>
  <c r="AR2597" i="7"/>
  <c r="AQ2597" i="7"/>
  <c r="AP2597" i="7"/>
  <c r="AO2597" i="7"/>
  <c r="AN2597" i="7"/>
  <c r="AM2597" i="7"/>
  <c r="AL2597" i="7"/>
  <c r="AK2597" i="7"/>
  <c r="AJ2597" i="7"/>
  <c r="AI2597" i="7"/>
  <c r="AX2596" i="7"/>
  <c r="AW2596" i="7"/>
  <c r="AV2596" i="7"/>
  <c r="AU2596" i="7"/>
  <c r="AT2596" i="7"/>
  <c r="AS2596" i="7"/>
  <c r="AR2596" i="7"/>
  <c r="AQ2596" i="7"/>
  <c r="AP2596" i="7"/>
  <c r="AO2596" i="7"/>
  <c r="AN2596" i="7"/>
  <c r="AM2596" i="7"/>
  <c r="AL2596" i="7"/>
  <c r="AK2596" i="7"/>
  <c r="AJ2596" i="7"/>
  <c r="AI2596" i="7"/>
  <c r="AX2595" i="7"/>
  <c r="AW2595" i="7"/>
  <c r="AV2595" i="7"/>
  <c r="AU2595" i="7"/>
  <c r="AT2595" i="7"/>
  <c r="AS2595" i="7"/>
  <c r="AR2595" i="7"/>
  <c r="AQ2595" i="7"/>
  <c r="AP2595" i="7"/>
  <c r="AO2595" i="7"/>
  <c r="AN2595" i="7"/>
  <c r="AM2595" i="7"/>
  <c r="AL2595" i="7"/>
  <c r="AK2595" i="7"/>
  <c r="AJ2595" i="7"/>
  <c r="AI2595" i="7"/>
  <c r="AX2594" i="7"/>
  <c r="AW2594" i="7"/>
  <c r="AV2594" i="7"/>
  <c r="AU2594" i="7"/>
  <c r="AT2594" i="7"/>
  <c r="AS2594" i="7"/>
  <c r="AR2594" i="7"/>
  <c r="AQ2594" i="7"/>
  <c r="AP2594" i="7"/>
  <c r="AO2594" i="7"/>
  <c r="AN2594" i="7"/>
  <c r="AM2594" i="7"/>
  <c r="AL2594" i="7"/>
  <c r="AK2594" i="7"/>
  <c r="AJ2594" i="7"/>
  <c r="AI2594" i="7"/>
  <c r="AX2593" i="7"/>
  <c r="AW2593" i="7"/>
  <c r="AV2593" i="7"/>
  <c r="AU2593" i="7"/>
  <c r="AT2593" i="7"/>
  <c r="AS2593" i="7"/>
  <c r="AR2593" i="7"/>
  <c r="AQ2593" i="7"/>
  <c r="AP2593" i="7"/>
  <c r="AO2593" i="7"/>
  <c r="AN2593" i="7"/>
  <c r="AM2593" i="7"/>
  <c r="AL2593" i="7"/>
  <c r="AK2593" i="7"/>
  <c r="AJ2593" i="7"/>
  <c r="AI2593" i="7"/>
  <c r="AX2592" i="7"/>
  <c r="AW2592" i="7"/>
  <c r="AV2592" i="7"/>
  <c r="AU2592" i="7"/>
  <c r="AT2592" i="7"/>
  <c r="AS2592" i="7"/>
  <c r="AR2592" i="7"/>
  <c r="AQ2592" i="7"/>
  <c r="AP2592" i="7"/>
  <c r="AO2592" i="7"/>
  <c r="AN2592" i="7"/>
  <c r="AM2592" i="7"/>
  <c r="AL2592" i="7"/>
  <c r="AK2592" i="7"/>
  <c r="AJ2592" i="7"/>
  <c r="AI2592" i="7"/>
  <c r="AX2591" i="7"/>
  <c r="AW2591" i="7"/>
  <c r="AV2591" i="7"/>
  <c r="AU2591" i="7"/>
  <c r="AT2591" i="7"/>
  <c r="AS2591" i="7"/>
  <c r="AR2591" i="7"/>
  <c r="AQ2591" i="7"/>
  <c r="AP2591" i="7"/>
  <c r="AO2591" i="7"/>
  <c r="AN2591" i="7"/>
  <c r="AM2591" i="7"/>
  <c r="AL2591" i="7"/>
  <c r="AK2591" i="7"/>
  <c r="AJ2591" i="7"/>
  <c r="AI2591" i="7"/>
  <c r="AX2590" i="7"/>
  <c r="AW2590" i="7"/>
  <c r="AV2590" i="7"/>
  <c r="AU2590" i="7"/>
  <c r="AT2590" i="7"/>
  <c r="AS2590" i="7"/>
  <c r="AR2590" i="7"/>
  <c r="AQ2590" i="7"/>
  <c r="AP2590" i="7"/>
  <c r="AO2590" i="7"/>
  <c r="AN2590" i="7"/>
  <c r="AM2590" i="7"/>
  <c r="AL2590" i="7"/>
  <c r="AK2590" i="7"/>
  <c r="AJ2590" i="7"/>
  <c r="AI2590" i="7"/>
  <c r="AX2589" i="7"/>
  <c r="AW2589" i="7"/>
  <c r="AV2589" i="7"/>
  <c r="AU2589" i="7"/>
  <c r="AT2589" i="7"/>
  <c r="AS2589" i="7"/>
  <c r="AR2589" i="7"/>
  <c r="AQ2589" i="7"/>
  <c r="AP2589" i="7"/>
  <c r="AO2589" i="7"/>
  <c r="AN2589" i="7"/>
  <c r="AM2589" i="7"/>
  <c r="AL2589" i="7"/>
  <c r="AK2589" i="7"/>
  <c r="AJ2589" i="7"/>
  <c r="AI2589" i="7"/>
  <c r="AX2588" i="7"/>
  <c r="AW2588" i="7"/>
  <c r="AV2588" i="7"/>
  <c r="AU2588" i="7"/>
  <c r="AT2588" i="7"/>
  <c r="AS2588" i="7"/>
  <c r="AR2588" i="7"/>
  <c r="AQ2588" i="7"/>
  <c r="AP2588" i="7"/>
  <c r="AO2588" i="7"/>
  <c r="AN2588" i="7"/>
  <c r="AM2588" i="7"/>
  <c r="AL2588" i="7"/>
  <c r="AK2588" i="7"/>
  <c r="AJ2588" i="7"/>
  <c r="AI2588" i="7"/>
  <c r="AX2587" i="7"/>
  <c r="AW2587" i="7"/>
  <c r="AV2587" i="7"/>
  <c r="AU2587" i="7"/>
  <c r="AT2587" i="7"/>
  <c r="AS2587" i="7"/>
  <c r="AR2587" i="7"/>
  <c r="AQ2587" i="7"/>
  <c r="AP2587" i="7"/>
  <c r="AO2587" i="7"/>
  <c r="AN2587" i="7"/>
  <c r="AM2587" i="7"/>
  <c r="AL2587" i="7"/>
  <c r="AK2587" i="7"/>
  <c r="AJ2587" i="7"/>
  <c r="AI2587" i="7"/>
  <c r="AX2586" i="7"/>
  <c r="AW2586" i="7"/>
  <c r="AV2586" i="7"/>
  <c r="AU2586" i="7"/>
  <c r="AT2586" i="7"/>
  <c r="AS2586" i="7"/>
  <c r="AR2586" i="7"/>
  <c r="AQ2586" i="7"/>
  <c r="AP2586" i="7"/>
  <c r="AO2586" i="7"/>
  <c r="AN2586" i="7"/>
  <c r="AM2586" i="7"/>
  <c r="AL2586" i="7"/>
  <c r="AK2586" i="7"/>
  <c r="AJ2586" i="7"/>
  <c r="AI2586" i="7"/>
  <c r="AX2585" i="7"/>
  <c r="AW2585" i="7"/>
  <c r="AV2585" i="7"/>
  <c r="AU2585" i="7"/>
  <c r="AT2585" i="7"/>
  <c r="AS2585" i="7"/>
  <c r="AR2585" i="7"/>
  <c r="AQ2585" i="7"/>
  <c r="AP2585" i="7"/>
  <c r="AO2585" i="7"/>
  <c r="AN2585" i="7"/>
  <c r="AM2585" i="7"/>
  <c r="AL2585" i="7"/>
  <c r="AK2585" i="7"/>
  <c r="AJ2585" i="7"/>
  <c r="AI2585" i="7"/>
  <c r="AX2584" i="7"/>
  <c r="AW2584" i="7"/>
  <c r="AV2584" i="7"/>
  <c r="AU2584" i="7"/>
  <c r="AT2584" i="7"/>
  <c r="AS2584" i="7"/>
  <c r="AR2584" i="7"/>
  <c r="AQ2584" i="7"/>
  <c r="AP2584" i="7"/>
  <c r="AO2584" i="7"/>
  <c r="AN2584" i="7"/>
  <c r="AM2584" i="7"/>
  <c r="AL2584" i="7"/>
  <c r="AK2584" i="7"/>
  <c r="AJ2584" i="7"/>
  <c r="AI2584" i="7"/>
  <c r="AX2583" i="7"/>
  <c r="AW2583" i="7"/>
  <c r="AV2583" i="7"/>
  <c r="AU2583" i="7"/>
  <c r="AT2583" i="7"/>
  <c r="AS2583" i="7"/>
  <c r="AR2583" i="7"/>
  <c r="AQ2583" i="7"/>
  <c r="AP2583" i="7"/>
  <c r="AO2583" i="7"/>
  <c r="AN2583" i="7"/>
  <c r="AM2583" i="7"/>
  <c r="AL2583" i="7"/>
  <c r="AK2583" i="7"/>
  <c r="AJ2583" i="7"/>
  <c r="AI2583" i="7"/>
  <c r="AX2582" i="7"/>
  <c r="AW2582" i="7"/>
  <c r="AV2582" i="7"/>
  <c r="AU2582" i="7"/>
  <c r="AT2582" i="7"/>
  <c r="AS2582" i="7"/>
  <c r="AR2582" i="7"/>
  <c r="AQ2582" i="7"/>
  <c r="AP2582" i="7"/>
  <c r="AO2582" i="7"/>
  <c r="AN2582" i="7"/>
  <c r="AM2582" i="7"/>
  <c r="AL2582" i="7"/>
  <c r="AK2582" i="7"/>
  <c r="AJ2582" i="7"/>
  <c r="AI2582" i="7"/>
  <c r="AX2581" i="7"/>
  <c r="AW2581" i="7"/>
  <c r="AV2581" i="7"/>
  <c r="AU2581" i="7"/>
  <c r="AT2581" i="7"/>
  <c r="AS2581" i="7"/>
  <c r="AR2581" i="7"/>
  <c r="AQ2581" i="7"/>
  <c r="AP2581" i="7"/>
  <c r="AO2581" i="7"/>
  <c r="AN2581" i="7"/>
  <c r="AM2581" i="7"/>
  <c r="AL2581" i="7"/>
  <c r="AK2581" i="7"/>
  <c r="AJ2581" i="7"/>
  <c r="AI2581" i="7"/>
  <c r="AX2580" i="7"/>
  <c r="AW2580" i="7"/>
  <c r="AV2580" i="7"/>
  <c r="AU2580" i="7"/>
  <c r="AT2580" i="7"/>
  <c r="AS2580" i="7"/>
  <c r="AR2580" i="7"/>
  <c r="AQ2580" i="7"/>
  <c r="AP2580" i="7"/>
  <c r="AO2580" i="7"/>
  <c r="AN2580" i="7"/>
  <c r="AM2580" i="7"/>
  <c r="AL2580" i="7"/>
  <c r="AK2580" i="7"/>
  <c r="AJ2580" i="7"/>
  <c r="AI2580" i="7"/>
  <c r="AX2579" i="7"/>
  <c r="AW2579" i="7"/>
  <c r="AV2579" i="7"/>
  <c r="AU2579" i="7"/>
  <c r="AT2579" i="7"/>
  <c r="AS2579" i="7"/>
  <c r="AR2579" i="7"/>
  <c r="AQ2579" i="7"/>
  <c r="AP2579" i="7"/>
  <c r="AO2579" i="7"/>
  <c r="AN2579" i="7"/>
  <c r="AM2579" i="7"/>
  <c r="AL2579" i="7"/>
  <c r="AK2579" i="7"/>
  <c r="AJ2579" i="7"/>
  <c r="AI2579" i="7"/>
  <c r="AX2578" i="7"/>
  <c r="AW2578" i="7"/>
  <c r="AV2578" i="7"/>
  <c r="AU2578" i="7"/>
  <c r="AT2578" i="7"/>
  <c r="AS2578" i="7"/>
  <c r="AR2578" i="7"/>
  <c r="AQ2578" i="7"/>
  <c r="AP2578" i="7"/>
  <c r="AO2578" i="7"/>
  <c r="AN2578" i="7"/>
  <c r="AM2578" i="7"/>
  <c r="AL2578" i="7"/>
  <c r="AK2578" i="7"/>
  <c r="AJ2578" i="7"/>
  <c r="AI2578" i="7"/>
  <c r="AX2577" i="7"/>
  <c r="AW2577" i="7"/>
  <c r="AV2577" i="7"/>
  <c r="AU2577" i="7"/>
  <c r="AT2577" i="7"/>
  <c r="AS2577" i="7"/>
  <c r="AR2577" i="7"/>
  <c r="AQ2577" i="7"/>
  <c r="AP2577" i="7"/>
  <c r="AO2577" i="7"/>
  <c r="AN2577" i="7"/>
  <c r="AM2577" i="7"/>
  <c r="AL2577" i="7"/>
  <c r="AK2577" i="7"/>
  <c r="AJ2577" i="7"/>
  <c r="AI2577" i="7"/>
  <c r="AX2576" i="7"/>
  <c r="AW2576" i="7"/>
  <c r="AV2576" i="7"/>
  <c r="AU2576" i="7"/>
  <c r="AT2576" i="7"/>
  <c r="AS2576" i="7"/>
  <c r="AR2576" i="7"/>
  <c r="AQ2576" i="7"/>
  <c r="AP2576" i="7"/>
  <c r="AO2576" i="7"/>
  <c r="AN2576" i="7"/>
  <c r="AM2576" i="7"/>
  <c r="AL2576" i="7"/>
  <c r="AK2576" i="7"/>
  <c r="AJ2576" i="7"/>
  <c r="AI2576" i="7"/>
  <c r="AX2575" i="7"/>
  <c r="AW2575" i="7"/>
  <c r="AV2575" i="7"/>
  <c r="AU2575" i="7"/>
  <c r="AT2575" i="7"/>
  <c r="AS2575" i="7"/>
  <c r="AR2575" i="7"/>
  <c r="AQ2575" i="7"/>
  <c r="AP2575" i="7"/>
  <c r="AO2575" i="7"/>
  <c r="AN2575" i="7"/>
  <c r="AM2575" i="7"/>
  <c r="AL2575" i="7"/>
  <c r="AK2575" i="7"/>
  <c r="AJ2575" i="7"/>
  <c r="AI2575" i="7"/>
  <c r="AX2574" i="7"/>
  <c r="AW2574" i="7"/>
  <c r="AV2574" i="7"/>
  <c r="AU2574" i="7"/>
  <c r="AT2574" i="7"/>
  <c r="AS2574" i="7"/>
  <c r="AR2574" i="7"/>
  <c r="AQ2574" i="7"/>
  <c r="AP2574" i="7"/>
  <c r="AO2574" i="7"/>
  <c r="AN2574" i="7"/>
  <c r="AM2574" i="7"/>
  <c r="AL2574" i="7"/>
  <c r="AK2574" i="7"/>
  <c r="AJ2574" i="7"/>
  <c r="AI2574" i="7"/>
  <c r="AX2573" i="7"/>
  <c r="AW2573" i="7"/>
  <c r="AV2573" i="7"/>
  <c r="AU2573" i="7"/>
  <c r="AT2573" i="7"/>
  <c r="AS2573" i="7"/>
  <c r="AR2573" i="7"/>
  <c r="AQ2573" i="7"/>
  <c r="AP2573" i="7"/>
  <c r="AO2573" i="7"/>
  <c r="AN2573" i="7"/>
  <c r="AM2573" i="7"/>
  <c r="AL2573" i="7"/>
  <c r="AK2573" i="7"/>
  <c r="AJ2573" i="7"/>
  <c r="AI2573" i="7"/>
  <c r="AX2572" i="7"/>
  <c r="AW2572" i="7"/>
  <c r="AV2572" i="7"/>
  <c r="AU2572" i="7"/>
  <c r="AT2572" i="7"/>
  <c r="AS2572" i="7"/>
  <c r="AR2572" i="7"/>
  <c r="AQ2572" i="7"/>
  <c r="AP2572" i="7"/>
  <c r="AO2572" i="7"/>
  <c r="AN2572" i="7"/>
  <c r="AM2572" i="7"/>
  <c r="AL2572" i="7"/>
  <c r="AK2572" i="7"/>
  <c r="AJ2572" i="7"/>
  <c r="AI2572" i="7"/>
  <c r="AX2571" i="7"/>
  <c r="AW2571" i="7"/>
  <c r="AV2571" i="7"/>
  <c r="AU2571" i="7"/>
  <c r="AT2571" i="7"/>
  <c r="AS2571" i="7"/>
  <c r="AR2571" i="7"/>
  <c r="AQ2571" i="7"/>
  <c r="AP2571" i="7"/>
  <c r="AO2571" i="7"/>
  <c r="AN2571" i="7"/>
  <c r="AM2571" i="7"/>
  <c r="AL2571" i="7"/>
  <c r="AK2571" i="7"/>
  <c r="AJ2571" i="7"/>
  <c r="AI2571" i="7"/>
  <c r="AX2570" i="7"/>
  <c r="AW2570" i="7"/>
  <c r="AV2570" i="7"/>
  <c r="AU2570" i="7"/>
  <c r="AT2570" i="7"/>
  <c r="AS2570" i="7"/>
  <c r="AR2570" i="7"/>
  <c r="AQ2570" i="7"/>
  <c r="AP2570" i="7"/>
  <c r="AO2570" i="7"/>
  <c r="AN2570" i="7"/>
  <c r="AM2570" i="7"/>
  <c r="AL2570" i="7"/>
  <c r="AK2570" i="7"/>
  <c r="AJ2570" i="7"/>
  <c r="AI2570" i="7"/>
  <c r="AX2569" i="7"/>
  <c r="AW2569" i="7"/>
  <c r="AV2569" i="7"/>
  <c r="AU2569" i="7"/>
  <c r="AT2569" i="7"/>
  <c r="AS2569" i="7"/>
  <c r="AR2569" i="7"/>
  <c r="AQ2569" i="7"/>
  <c r="AP2569" i="7"/>
  <c r="AO2569" i="7"/>
  <c r="AN2569" i="7"/>
  <c r="AM2569" i="7"/>
  <c r="AL2569" i="7"/>
  <c r="AK2569" i="7"/>
  <c r="AJ2569" i="7"/>
  <c r="AI2569" i="7"/>
  <c r="AX2568" i="7"/>
  <c r="AW2568" i="7"/>
  <c r="AV2568" i="7"/>
  <c r="AU2568" i="7"/>
  <c r="AT2568" i="7"/>
  <c r="AS2568" i="7"/>
  <c r="AR2568" i="7"/>
  <c r="AQ2568" i="7"/>
  <c r="AP2568" i="7"/>
  <c r="AO2568" i="7"/>
  <c r="AN2568" i="7"/>
  <c r="AM2568" i="7"/>
  <c r="AL2568" i="7"/>
  <c r="AK2568" i="7"/>
  <c r="AJ2568" i="7"/>
  <c r="AI2568" i="7"/>
  <c r="AX2567" i="7"/>
  <c r="AW2567" i="7"/>
  <c r="AV2567" i="7"/>
  <c r="AU2567" i="7"/>
  <c r="AT2567" i="7"/>
  <c r="AS2567" i="7"/>
  <c r="AR2567" i="7"/>
  <c r="AQ2567" i="7"/>
  <c r="AP2567" i="7"/>
  <c r="AO2567" i="7"/>
  <c r="AN2567" i="7"/>
  <c r="AM2567" i="7"/>
  <c r="AL2567" i="7"/>
  <c r="AK2567" i="7"/>
  <c r="AJ2567" i="7"/>
  <c r="AI2567" i="7"/>
  <c r="AX2566" i="7"/>
  <c r="AW2566" i="7"/>
  <c r="AV2566" i="7"/>
  <c r="AU2566" i="7"/>
  <c r="AT2566" i="7"/>
  <c r="AS2566" i="7"/>
  <c r="AR2566" i="7"/>
  <c r="AQ2566" i="7"/>
  <c r="AP2566" i="7"/>
  <c r="AO2566" i="7"/>
  <c r="AN2566" i="7"/>
  <c r="AM2566" i="7"/>
  <c r="AL2566" i="7"/>
  <c r="AK2566" i="7"/>
  <c r="AJ2566" i="7"/>
  <c r="AI2566" i="7"/>
  <c r="AX2565" i="7"/>
  <c r="AW2565" i="7"/>
  <c r="AV2565" i="7"/>
  <c r="AU2565" i="7"/>
  <c r="AT2565" i="7"/>
  <c r="AS2565" i="7"/>
  <c r="AR2565" i="7"/>
  <c r="AQ2565" i="7"/>
  <c r="AP2565" i="7"/>
  <c r="AO2565" i="7"/>
  <c r="AN2565" i="7"/>
  <c r="AM2565" i="7"/>
  <c r="AL2565" i="7"/>
  <c r="AK2565" i="7"/>
  <c r="AJ2565" i="7"/>
  <c r="AI2565" i="7"/>
  <c r="AX2564" i="7"/>
  <c r="AW2564" i="7"/>
  <c r="AV2564" i="7"/>
  <c r="AU2564" i="7"/>
  <c r="AT2564" i="7"/>
  <c r="AS2564" i="7"/>
  <c r="AR2564" i="7"/>
  <c r="AQ2564" i="7"/>
  <c r="AP2564" i="7"/>
  <c r="AO2564" i="7"/>
  <c r="AN2564" i="7"/>
  <c r="AM2564" i="7"/>
  <c r="AL2564" i="7"/>
  <c r="AK2564" i="7"/>
  <c r="AJ2564" i="7"/>
  <c r="AI2564" i="7"/>
  <c r="AX2563" i="7"/>
  <c r="AW2563" i="7"/>
  <c r="AV2563" i="7"/>
  <c r="AU2563" i="7"/>
  <c r="AT2563" i="7"/>
  <c r="AS2563" i="7"/>
  <c r="AR2563" i="7"/>
  <c r="AQ2563" i="7"/>
  <c r="AP2563" i="7"/>
  <c r="AO2563" i="7"/>
  <c r="AN2563" i="7"/>
  <c r="AM2563" i="7"/>
  <c r="AL2563" i="7"/>
  <c r="AK2563" i="7"/>
  <c r="AJ2563" i="7"/>
  <c r="AI2563" i="7"/>
  <c r="AX2562" i="7"/>
  <c r="AW2562" i="7"/>
  <c r="AV2562" i="7"/>
  <c r="AU2562" i="7"/>
  <c r="AT2562" i="7"/>
  <c r="AS2562" i="7"/>
  <c r="AR2562" i="7"/>
  <c r="AQ2562" i="7"/>
  <c r="AP2562" i="7"/>
  <c r="AO2562" i="7"/>
  <c r="AN2562" i="7"/>
  <c r="AM2562" i="7"/>
  <c r="AL2562" i="7"/>
  <c r="AK2562" i="7"/>
  <c r="AJ2562" i="7"/>
  <c r="AI2562" i="7"/>
  <c r="AX2561" i="7"/>
  <c r="AW2561" i="7"/>
  <c r="AV2561" i="7"/>
  <c r="AU2561" i="7"/>
  <c r="AT2561" i="7"/>
  <c r="AS2561" i="7"/>
  <c r="AR2561" i="7"/>
  <c r="AQ2561" i="7"/>
  <c r="AP2561" i="7"/>
  <c r="AO2561" i="7"/>
  <c r="AN2561" i="7"/>
  <c r="AM2561" i="7"/>
  <c r="AL2561" i="7"/>
  <c r="AK2561" i="7"/>
  <c r="AJ2561" i="7"/>
  <c r="AI2561" i="7"/>
  <c r="AX2560" i="7"/>
  <c r="AW2560" i="7"/>
  <c r="AV2560" i="7"/>
  <c r="AU2560" i="7"/>
  <c r="AT2560" i="7"/>
  <c r="AS2560" i="7"/>
  <c r="AR2560" i="7"/>
  <c r="AQ2560" i="7"/>
  <c r="AP2560" i="7"/>
  <c r="AO2560" i="7"/>
  <c r="AN2560" i="7"/>
  <c r="AM2560" i="7"/>
  <c r="AL2560" i="7"/>
  <c r="AK2560" i="7"/>
  <c r="AJ2560" i="7"/>
  <c r="AI2560" i="7"/>
  <c r="AX2559" i="7"/>
  <c r="AW2559" i="7"/>
  <c r="AV2559" i="7"/>
  <c r="AU2559" i="7"/>
  <c r="AT2559" i="7"/>
  <c r="AS2559" i="7"/>
  <c r="AR2559" i="7"/>
  <c r="AQ2559" i="7"/>
  <c r="AP2559" i="7"/>
  <c r="AO2559" i="7"/>
  <c r="AN2559" i="7"/>
  <c r="AM2559" i="7"/>
  <c r="AL2559" i="7"/>
  <c r="AK2559" i="7"/>
  <c r="AJ2559" i="7"/>
  <c r="AI2559" i="7"/>
  <c r="AX2558" i="7"/>
  <c r="AW2558" i="7"/>
  <c r="AV2558" i="7"/>
  <c r="AU2558" i="7"/>
  <c r="AT2558" i="7"/>
  <c r="AS2558" i="7"/>
  <c r="AR2558" i="7"/>
  <c r="AQ2558" i="7"/>
  <c r="AP2558" i="7"/>
  <c r="AO2558" i="7"/>
  <c r="AN2558" i="7"/>
  <c r="AM2558" i="7"/>
  <c r="AL2558" i="7"/>
  <c r="AK2558" i="7"/>
  <c r="AJ2558" i="7"/>
  <c r="AI2558" i="7"/>
  <c r="AX2557" i="7"/>
  <c r="AW2557" i="7"/>
  <c r="AV2557" i="7"/>
  <c r="AU2557" i="7"/>
  <c r="AT2557" i="7"/>
  <c r="AS2557" i="7"/>
  <c r="AR2557" i="7"/>
  <c r="AQ2557" i="7"/>
  <c r="AP2557" i="7"/>
  <c r="AO2557" i="7"/>
  <c r="AN2557" i="7"/>
  <c r="AM2557" i="7"/>
  <c r="AL2557" i="7"/>
  <c r="AK2557" i="7"/>
  <c r="AJ2557" i="7"/>
  <c r="AI2557" i="7"/>
  <c r="AX2556" i="7"/>
  <c r="AW2556" i="7"/>
  <c r="AV2556" i="7"/>
  <c r="AU2556" i="7"/>
  <c r="AT2556" i="7"/>
  <c r="AS2556" i="7"/>
  <c r="AR2556" i="7"/>
  <c r="AQ2556" i="7"/>
  <c r="AP2556" i="7"/>
  <c r="AO2556" i="7"/>
  <c r="AN2556" i="7"/>
  <c r="AM2556" i="7"/>
  <c r="AL2556" i="7"/>
  <c r="AK2556" i="7"/>
  <c r="AJ2556" i="7"/>
  <c r="AI2556" i="7"/>
  <c r="AX2555" i="7"/>
  <c r="AW2555" i="7"/>
  <c r="AV2555" i="7"/>
  <c r="AU2555" i="7"/>
  <c r="AT2555" i="7"/>
  <c r="AS2555" i="7"/>
  <c r="AR2555" i="7"/>
  <c r="AQ2555" i="7"/>
  <c r="AP2555" i="7"/>
  <c r="AO2555" i="7"/>
  <c r="AN2555" i="7"/>
  <c r="AM2555" i="7"/>
  <c r="AL2555" i="7"/>
  <c r="AK2555" i="7"/>
  <c r="AJ2555" i="7"/>
  <c r="AI2555" i="7"/>
  <c r="AX2554" i="7"/>
  <c r="AW2554" i="7"/>
  <c r="AV2554" i="7"/>
  <c r="AU2554" i="7"/>
  <c r="AT2554" i="7"/>
  <c r="AS2554" i="7"/>
  <c r="AR2554" i="7"/>
  <c r="AQ2554" i="7"/>
  <c r="AP2554" i="7"/>
  <c r="AO2554" i="7"/>
  <c r="AN2554" i="7"/>
  <c r="AM2554" i="7"/>
  <c r="AL2554" i="7"/>
  <c r="AK2554" i="7"/>
  <c r="AJ2554" i="7"/>
  <c r="AI2554" i="7"/>
  <c r="AX2553" i="7"/>
  <c r="AW2553" i="7"/>
  <c r="AV2553" i="7"/>
  <c r="AU2553" i="7"/>
  <c r="AT2553" i="7"/>
  <c r="AS2553" i="7"/>
  <c r="AR2553" i="7"/>
  <c r="AQ2553" i="7"/>
  <c r="AP2553" i="7"/>
  <c r="AO2553" i="7"/>
  <c r="AN2553" i="7"/>
  <c r="AM2553" i="7"/>
  <c r="AL2553" i="7"/>
  <c r="AK2553" i="7"/>
  <c r="AJ2553" i="7"/>
  <c r="AI2553" i="7"/>
  <c r="AX2552" i="7"/>
  <c r="AW2552" i="7"/>
  <c r="AV2552" i="7"/>
  <c r="AU2552" i="7"/>
  <c r="AT2552" i="7"/>
  <c r="AS2552" i="7"/>
  <c r="AR2552" i="7"/>
  <c r="AQ2552" i="7"/>
  <c r="AP2552" i="7"/>
  <c r="AO2552" i="7"/>
  <c r="AN2552" i="7"/>
  <c r="AM2552" i="7"/>
  <c r="AL2552" i="7"/>
  <c r="AK2552" i="7"/>
  <c r="AJ2552" i="7"/>
  <c r="AI2552" i="7"/>
  <c r="AX2551" i="7"/>
  <c r="AW2551" i="7"/>
  <c r="AV2551" i="7"/>
  <c r="AU2551" i="7"/>
  <c r="AT2551" i="7"/>
  <c r="AS2551" i="7"/>
  <c r="AR2551" i="7"/>
  <c r="AQ2551" i="7"/>
  <c r="AP2551" i="7"/>
  <c r="AO2551" i="7"/>
  <c r="AN2551" i="7"/>
  <c r="AM2551" i="7"/>
  <c r="AL2551" i="7"/>
  <c r="AK2551" i="7"/>
  <c r="AJ2551" i="7"/>
  <c r="AI2551" i="7"/>
  <c r="AX2550" i="7"/>
  <c r="AW2550" i="7"/>
  <c r="AV2550" i="7"/>
  <c r="AU2550" i="7"/>
  <c r="AT2550" i="7"/>
  <c r="AS2550" i="7"/>
  <c r="AR2550" i="7"/>
  <c r="AQ2550" i="7"/>
  <c r="AP2550" i="7"/>
  <c r="AO2550" i="7"/>
  <c r="AN2550" i="7"/>
  <c r="AM2550" i="7"/>
  <c r="AL2550" i="7"/>
  <c r="AK2550" i="7"/>
  <c r="AJ2550" i="7"/>
  <c r="AI2550" i="7"/>
  <c r="AX2549" i="7"/>
  <c r="AW2549" i="7"/>
  <c r="AV2549" i="7"/>
  <c r="AU2549" i="7"/>
  <c r="AT2549" i="7"/>
  <c r="AS2549" i="7"/>
  <c r="AR2549" i="7"/>
  <c r="AQ2549" i="7"/>
  <c r="AP2549" i="7"/>
  <c r="AO2549" i="7"/>
  <c r="AN2549" i="7"/>
  <c r="AM2549" i="7"/>
  <c r="AL2549" i="7"/>
  <c r="AK2549" i="7"/>
  <c r="AJ2549" i="7"/>
  <c r="AI2549" i="7"/>
  <c r="AX2548" i="7"/>
  <c r="AW2548" i="7"/>
  <c r="AV2548" i="7"/>
  <c r="AU2548" i="7"/>
  <c r="AT2548" i="7"/>
  <c r="AS2548" i="7"/>
  <c r="AR2548" i="7"/>
  <c r="AQ2548" i="7"/>
  <c r="AP2548" i="7"/>
  <c r="AO2548" i="7"/>
  <c r="AN2548" i="7"/>
  <c r="AM2548" i="7"/>
  <c r="AL2548" i="7"/>
  <c r="AK2548" i="7"/>
  <c r="AJ2548" i="7"/>
  <c r="AI2548" i="7"/>
  <c r="AX2547" i="7"/>
  <c r="AW2547" i="7"/>
  <c r="AV2547" i="7"/>
  <c r="AU2547" i="7"/>
  <c r="AT2547" i="7"/>
  <c r="AS2547" i="7"/>
  <c r="AR2547" i="7"/>
  <c r="AQ2547" i="7"/>
  <c r="AP2547" i="7"/>
  <c r="AO2547" i="7"/>
  <c r="AN2547" i="7"/>
  <c r="AM2547" i="7"/>
  <c r="AL2547" i="7"/>
  <c r="AK2547" i="7"/>
  <c r="AJ2547" i="7"/>
  <c r="AI2547" i="7"/>
  <c r="AX2546" i="7"/>
  <c r="AW2546" i="7"/>
  <c r="AV2546" i="7"/>
  <c r="AU2546" i="7"/>
  <c r="AT2546" i="7"/>
  <c r="AS2546" i="7"/>
  <c r="AR2546" i="7"/>
  <c r="AQ2546" i="7"/>
  <c r="AP2546" i="7"/>
  <c r="AO2546" i="7"/>
  <c r="AN2546" i="7"/>
  <c r="AM2546" i="7"/>
  <c r="AL2546" i="7"/>
  <c r="AK2546" i="7"/>
  <c r="AJ2546" i="7"/>
  <c r="AI2546" i="7"/>
  <c r="AX2545" i="7"/>
  <c r="AW2545" i="7"/>
  <c r="AV2545" i="7"/>
  <c r="AU2545" i="7"/>
  <c r="AT2545" i="7"/>
  <c r="AS2545" i="7"/>
  <c r="AR2545" i="7"/>
  <c r="AQ2545" i="7"/>
  <c r="AP2545" i="7"/>
  <c r="AO2545" i="7"/>
  <c r="AN2545" i="7"/>
  <c r="AM2545" i="7"/>
  <c r="AL2545" i="7"/>
  <c r="AK2545" i="7"/>
  <c r="AJ2545" i="7"/>
  <c r="AI2545" i="7"/>
  <c r="AX2544" i="7"/>
  <c r="AW2544" i="7"/>
  <c r="AV2544" i="7"/>
  <c r="AU2544" i="7"/>
  <c r="AT2544" i="7"/>
  <c r="AS2544" i="7"/>
  <c r="AR2544" i="7"/>
  <c r="AQ2544" i="7"/>
  <c r="AP2544" i="7"/>
  <c r="AO2544" i="7"/>
  <c r="AN2544" i="7"/>
  <c r="AM2544" i="7"/>
  <c r="AL2544" i="7"/>
  <c r="AK2544" i="7"/>
  <c r="AJ2544" i="7"/>
  <c r="AI2544" i="7"/>
  <c r="AX2543" i="7"/>
  <c r="AW2543" i="7"/>
  <c r="AV2543" i="7"/>
  <c r="AU2543" i="7"/>
  <c r="AT2543" i="7"/>
  <c r="AS2543" i="7"/>
  <c r="AR2543" i="7"/>
  <c r="AQ2543" i="7"/>
  <c r="AP2543" i="7"/>
  <c r="AO2543" i="7"/>
  <c r="AN2543" i="7"/>
  <c r="AM2543" i="7"/>
  <c r="AL2543" i="7"/>
  <c r="AK2543" i="7"/>
  <c r="AJ2543" i="7"/>
  <c r="AI2543" i="7"/>
  <c r="AX2542" i="7"/>
  <c r="AW2542" i="7"/>
  <c r="AV2542" i="7"/>
  <c r="AU2542" i="7"/>
  <c r="AT2542" i="7"/>
  <c r="AS2542" i="7"/>
  <c r="AR2542" i="7"/>
  <c r="AQ2542" i="7"/>
  <c r="AP2542" i="7"/>
  <c r="AO2542" i="7"/>
  <c r="AN2542" i="7"/>
  <c r="AM2542" i="7"/>
  <c r="AL2542" i="7"/>
  <c r="AK2542" i="7"/>
  <c r="AJ2542" i="7"/>
  <c r="AI2542" i="7"/>
  <c r="AX2541" i="7"/>
  <c r="AW2541" i="7"/>
  <c r="AV2541" i="7"/>
  <c r="AU2541" i="7"/>
  <c r="AT2541" i="7"/>
  <c r="AS2541" i="7"/>
  <c r="AR2541" i="7"/>
  <c r="AQ2541" i="7"/>
  <c r="AP2541" i="7"/>
  <c r="AO2541" i="7"/>
  <c r="AN2541" i="7"/>
  <c r="AM2541" i="7"/>
  <c r="AL2541" i="7"/>
  <c r="AK2541" i="7"/>
  <c r="AJ2541" i="7"/>
  <c r="AI2541" i="7"/>
  <c r="AX2540" i="7"/>
  <c r="AW2540" i="7"/>
  <c r="AV2540" i="7"/>
  <c r="AU2540" i="7"/>
  <c r="AT2540" i="7"/>
  <c r="AS2540" i="7"/>
  <c r="AR2540" i="7"/>
  <c r="AQ2540" i="7"/>
  <c r="AP2540" i="7"/>
  <c r="AO2540" i="7"/>
  <c r="AN2540" i="7"/>
  <c r="AM2540" i="7"/>
  <c r="AL2540" i="7"/>
  <c r="AK2540" i="7"/>
  <c r="AJ2540" i="7"/>
  <c r="AI2540" i="7"/>
  <c r="AX2539" i="7"/>
  <c r="AW2539" i="7"/>
  <c r="AV2539" i="7"/>
  <c r="AU2539" i="7"/>
  <c r="AT2539" i="7"/>
  <c r="AS2539" i="7"/>
  <c r="AR2539" i="7"/>
  <c r="AQ2539" i="7"/>
  <c r="AP2539" i="7"/>
  <c r="AO2539" i="7"/>
  <c r="AN2539" i="7"/>
  <c r="AM2539" i="7"/>
  <c r="AL2539" i="7"/>
  <c r="AK2539" i="7"/>
  <c r="AJ2539" i="7"/>
  <c r="AI2539" i="7"/>
  <c r="AX2538" i="7"/>
  <c r="AW2538" i="7"/>
  <c r="AV2538" i="7"/>
  <c r="AU2538" i="7"/>
  <c r="AT2538" i="7"/>
  <c r="AS2538" i="7"/>
  <c r="AR2538" i="7"/>
  <c r="AQ2538" i="7"/>
  <c r="AP2538" i="7"/>
  <c r="AO2538" i="7"/>
  <c r="AN2538" i="7"/>
  <c r="AM2538" i="7"/>
  <c r="AL2538" i="7"/>
  <c r="AK2538" i="7"/>
  <c r="AJ2538" i="7"/>
  <c r="AI2538" i="7"/>
  <c r="AX2537" i="7"/>
  <c r="AW2537" i="7"/>
  <c r="AV2537" i="7"/>
  <c r="AU2537" i="7"/>
  <c r="AT2537" i="7"/>
  <c r="AS2537" i="7"/>
  <c r="AR2537" i="7"/>
  <c r="AQ2537" i="7"/>
  <c r="AP2537" i="7"/>
  <c r="AO2537" i="7"/>
  <c r="AN2537" i="7"/>
  <c r="AM2537" i="7"/>
  <c r="AL2537" i="7"/>
  <c r="AK2537" i="7"/>
  <c r="AJ2537" i="7"/>
  <c r="AI2537" i="7"/>
  <c r="AX2536" i="7"/>
  <c r="AW2536" i="7"/>
  <c r="AV2536" i="7"/>
  <c r="AU2536" i="7"/>
  <c r="AT2536" i="7"/>
  <c r="AS2536" i="7"/>
  <c r="AR2536" i="7"/>
  <c r="AQ2536" i="7"/>
  <c r="AP2536" i="7"/>
  <c r="AO2536" i="7"/>
  <c r="AN2536" i="7"/>
  <c r="AM2536" i="7"/>
  <c r="AL2536" i="7"/>
  <c r="AK2536" i="7"/>
  <c r="AJ2536" i="7"/>
  <c r="AI2536" i="7"/>
  <c r="AX2535" i="7"/>
  <c r="AW2535" i="7"/>
  <c r="AV2535" i="7"/>
  <c r="AU2535" i="7"/>
  <c r="AT2535" i="7"/>
  <c r="AS2535" i="7"/>
  <c r="AR2535" i="7"/>
  <c r="AQ2535" i="7"/>
  <c r="AP2535" i="7"/>
  <c r="AO2535" i="7"/>
  <c r="AN2535" i="7"/>
  <c r="AM2535" i="7"/>
  <c r="AL2535" i="7"/>
  <c r="AK2535" i="7"/>
  <c r="AJ2535" i="7"/>
  <c r="AI2535" i="7"/>
  <c r="AX2534" i="7"/>
  <c r="AW2534" i="7"/>
  <c r="AV2534" i="7"/>
  <c r="AU2534" i="7"/>
  <c r="AT2534" i="7"/>
  <c r="AS2534" i="7"/>
  <c r="AR2534" i="7"/>
  <c r="AQ2534" i="7"/>
  <c r="AP2534" i="7"/>
  <c r="AO2534" i="7"/>
  <c r="AN2534" i="7"/>
  <c r="AM2534" i="7"/>
  <c r="AL2534" i="7"/>
  <c r="AK2534" i="7"/>
  <c r="AJ2534" i="7"/>
  <c r="AI2534" i="7"/>
  <c r="AX2533" i="7"/>
  <c r="AW2533" i="7"/>
  <c r="AV2533" i="7"/>
  <c r="AU2533" i="7"/>
  <c r="AT2533" i="7"/>
  <c r="AS2533" i="7"/>
  <c r="AR2533" i="7"/>
  <c r="AQ2533" i="7"/>
  <c r="AP2533" i="7"/>
  <c r="AO2533" i="7"/>
  <c r="AN2533" i="7"/>
  <c r="AM2533" i="7"/>
  <c r="AL2533" i="7"/>
  <c r="AK2533" i="7"/>
  <c r="AJ2533" i="7"/>
  <c r="AI2533" i="7"/>
  <c r="AX2532" i="7"/>
  <c r="AW2532" i="7"/>
  <c r="AV2532" i="7"/>
  <c r="AU2532" i="7"/>
  <c r="AT2532" i="7"/>
  <c r="AS2532" i="7"/>
  <c r="AR2532" i="7"/>
  <c r="AQ2532" i="7"/>
  <c r="AP2532" i="7"/>
  <c r="AO2532" i="7"/>
  <c r="AN2532" i="7"/>
  <c r="AM2532" i="7"/>
  <c r="AL2532" i="7"/>
  <c r="AK2532" i="7"/>
  <c r="AJ2532" i="7"/>
  <c r="AI2532" i="7"/>
  <c r="AX2531" i="7"/>
  <c r="AW2531" i="7"/>
  <c r="AV2531" i="7"/>
  <c r="AU2531" i="7"/>
  <c r="AT2531" i="7"/>
  <c r="AS2531" i="7"/>
  <c r="AR2531" i="7"/>
  <c r="AQ2531" i="7"/>
  <c r="AP2531" i="7"/>
  <c r="AO2531" i="7"/>
  <c r="AN2531" i="7"/>
  <c r="AM2531" i="7"/>
  <c r="AL2531" i="7"/>
  <c r="AK2531" i="7"/>
  <c r="AJ2531" i="7"/>
  <c r="AI2531" i="7"/>
  <c r="AX2530" i="7"/>
  <c r="AW2530" i="7"/>
  <c r="AV2530" i="7"/>
  <c r="AU2530" i="7"/>
  <c r="AT2530" i="7"/>
  <c r="AS2530" i="7"/>
  <c r="AR2530" i="7"/>
  <c r="AQ2530" i="7"/>
  <c r="AP2530" i="7"/>
  <c r="AO2530" i="7"/>
  <c r="AN2530" i="7"/>
  <c r="AM2530" i="7"/>
  <c r="AL2530" i="7"/>
  <c r="AK2530" i="7"/>
  <c r="AJ2530" i="7"/>
  <c r="AI2530" i="7"/>
  <c r="AX2529" i="7"/>
  <c r="AW2529" i="7"/>
  <c r="AV2529" i="7"/>
  <c r="AU2529" i="7"/>
  <c r="AT2529" i="7"/>
  <c r="AS2529" i="7"/>
  <c r="AR2529" i="7"/>
  <c r="AQ2529" i="7"/>
  <c r="AP2529" i="7"/>
  <c r="AO2529" i="7"/>
  <c r="AN2529" i="7"/>
  <c r="AM2529" i="7"/>
  <c r="AL2529" i="7"/>
  <c r="AK2529" i="7"/>
  <c r="AJ2529" i="7"/>
  <c r="AI2529" i="7"/>
  <c r="AX2528" i="7"/>
  <c r="AW2528" i="7"/>
  <c r="AV2528" i="7"/>
  <c r="AU2528" i="7"/>
  <c r="AT2528" i="7"/>
  <c r="AS2528" i="7"/>
  <c r="AR2528" i="7"/>
  <c r="AQ2528" i="7"/>
  <c r="AP2528" i="7"/>
  <c r="AO2528" i="7"/>
  <c r="AN2528" i="7"/>
  <c r="AM2528" i="7"/>
  <c r="AL2528" i="7"/>
  <c r="AK2528" i="7"/>
  <c r="AJ2528" i="7"/>
  <c r="AI2528" i="7"/>
  <c r="AX2527" i="7"/>
  <c r="AW2527" i="7"/>
  <c r="AV2527" i="7"/>
  <c r="AU2527" i="7"/>
  <c r="AT2527" i="7"/>
  <c r="AS2527" i="7"/>
  <c r="AR2527" i="7"/>
  <c r="AQ2527" i="7"/>
  <c r="AP2527" i="7"/>
  <c r="AO2527" i="7"/>
  <c r="AN2527" i="7"/>
  <c r="AM2527" i="7"/>
  <c r="AL2527" i="7"/>
  <c r="AK2527" i="7"/>
  <c r="AJ2527" i="7"/>
  <c r="AI2527" i="7"/>
  <c r="AX2526" i="7"/>
  <c r="AW2526" i="7"/>
  <c r="AV2526" i="7"/>
  <c r="AU2526" i="7"/>
  <c r="AT2526" i="7"/>
  <c r="AS2526" i="7"/>
  <c r="AR2526" i="7"/>
  <c r="AQ2526" i="7"/>
  <c r="AP2526" i="7"/>
  <c r="AO2526" i="7"/>
  <c r="AN2526" i="7"/>
  <c r="AM2526" i="7"/>
  <c r="AL2526" i="7"/>
  <c r="AK2526" i="7"/>
  <c r="AJ2526" i="7"/>
  <c r="AI2526" i="7"/>
  <c r="AX2525" i="7"/>
  <c r="AW2525" i="7"/>
  <c r="AV2525" i="7"/>
  <c r="AU2525" i="7"/>
  <c r="AT2525" i="7"/>
  <c r="AS2525" i="7"/>
  <c r="AR2525" i="7"/>
  <c r="AQ2525" i="7"/>
  <c r="AP2525" i="7"/>
  <c r="AO2525" i="7"/>
  <c r="AN2525" i="7"/>
  <c r="AM2525" i="7"/>
  <c r="AL2525" i="7"/>
  <c r="AK2525" i="7"/>
  <c r="AJ2525" i="7"/>
  <c r="AI2525" i="7"/>
  <c r="AX2524" i="7"/>
  <c r="AW2524" i="7"/>
  <c r="AV2524" i="7"/>
  <c r="AU2524" i="7"/>
  <c r="AT2524" i="7"/>
  <c r="AS2524" i="7"/>
  <c r="AR2524" i="7"/>
  <c r="AQ2524" i="7"/>
  <c r="AP2524" i="7"/>
  <c r="AO2524" i="7"/>
  <c r="AN2524" i="7"/>
  <c r="AM2524" i="7"/>
  <c r="AL2524" i="7"/>
  <c r="AK2524" i="7"/>
  <c r="AJ2524" i="7"/>
  <c r="AI2524" i="7"/>
  <c r="AX2523" i="7"/>
  <c r="AW2523" i="7"/>
  <c r="AV2523" i="7"/>
  <c r="AU2523" i="7"/>
  <c r="AT2523" i="7"/>
  <c r="AS2523" i="7"/>
  <c r="AR2523" i="7"/>
  <c r="AQ2523" i="7"/>
  <c r="AP2523" i="7"/>
  <c r="AO2523" i="7"/>
  <c r="AN2523" i="7"/>
  <c r="AM2523" i="7"/>
  <c r="AL2523" i="7"/>
  <c r="AK2523" i="7"/>
  <c r="AJ2523" i="7"/>
  <c r="AI2523" i="7"/>
  <c r="AX2522" i="7"/>
  <c r="AW2522" i="7"/>
  <c r="AV2522" i="7"/>
  <c r="AU2522" i="7"/>
  <c r="AT2522" i="7"/>
  <c r="AS2522" i="7"/>
  <c r="AR2522" i="7"/>
  <c r="AQ2522" i="7"/>
  <c r="AP2522" i="7"/>
  <c r="AO2522" i="7"/>
  <c r="AN2522" i="7"/>
  <c r="AM2522" i="7"/>
  <c r="AL2522" i="7"/>
  <c r="AK2522" i="7"/>
  <c r="AJ2522" i="7"/>
  <c r="AI2522" i="7"/>
  <c r="AX2521" i="7"/>
  <c r="AW2521" i="7"/>
  <c r="AV2521" i="7"/>
  <c r="AU2521" i="7"/>
  <c r="AT2521" i="7"/>
  <c r="AS2521" i="7"/>
  <c r="AR2521" i="7"/>
  <c r="AQ2521" i="7"/>
  <c r="AP2521" i="7"/>
  <c r="AO2521" i="7"/>
  <c r="AN2521" i="7"/>
  <c r="AM2521" i="7"/>
  <c r="AL2521" i="7"/>
  <c r="AK2521" i="7"/>
  <c r="AJ2521" i="7"/>
  <c r="AI2521" i="7"/>
  <c r="AX2520" i="7"/>
  <c r="AW2520" i="7"/>
  <c r="AV2520" i="7"/>
  <c r="AU2520" i="7"/>
  <c r="AT2520" i="7"/>
  <c r="AS2520" i="7"/>
  <c r="AR2520" i="7"/>
  <c r="AQ2520" i="7"/>
  <c r="AP2520" i="7"/>
  <c r="AO2520" i="7"/>
  <c r="AN2520" i="7"/>
  <c r="AM2520" i="7"/>
  <c r="AL2520" i="7"/>
  <c r="AK2520" i="7"/>
  <c r="AJ2520" i="7"/>
  <c r="AI2520" i="7"/>
  <c r="AX2519" i="7"/>
  <c r="AW2519" i="7"/>
  <c r="AV2519" i="7"/>
  <c r="AU2519" i="7"/>
  <c r="AT2519" i="7"/>
  <c r="AS2519" i="7"/>
  <c r="AR2519" i="7"/>
  <c r="AQ2519" i="7"/>
  <c r="AP2519" i="7"/>
  <c r="AO2519" i="7"/>
  <c r="AN2519" i="7"/>
  <c r="AM2519" i="7"/>
  <c r="AL2519" i="7"/>
  <c r="AK2519" i="7"/>
  <c r="AJ2519" i="7"/>
  <c r="AI2519" i="7"/>
  <c r="AX2518" i="7"/>
  <c r="AW2518" i="7"/>
  <c r="AV2518" i="7"/>
  <c r="AU2518" i="7"/>
  <c r="AT2518" i="7"/>
  <c r="AS2518" i="7"/>
  <c r="AR2518" i="7"/>
  <c r="AQ2518" i="7"/>
  <c r="AP2518" i="7"/>
  <c r="AO2518" i="7"/>
  <c r="AN2518" i="7"/>
  <c r="AM2518" i="7"/>
  <c r="AL2518" i="7"/>
  <c r="AK2518" i="7"/>
  <c r="AJ2518" i="7"/>
  <c r="AI2518" i="7"/>
  <c r="AX2517" i="7"/>
  <c r="AW2517" i="7"/>
  <c r="AV2517" i="7"/>
  <c r="AU2517" i="7"/>
  <c r="AT2517" i="7"/>
  <c r="AS2517" i="7"/>
  <c r="AR2517" i="7"/>
  <c r="AQ2517" i="7"/>
  <c r="AP2517" i="7"/>
  <c r="AO2517" i="7"/>
  <c r="AN2517" i="7"/>
  <c r="AM2517" i="7"/>
  <c r="AL2517" i="7"/>
  <c r="AK2517" i="7"/>
  <c r="AJ2517" i="7"/>
  <c r="AI2517" i="7"/>
  <c r="AX2516" i="7"/>
  <c r="AW2516" i="7"/>
  <c r="AV2516" i="7"/>
  <c r="AU2516" i="7"/>
  <c r="AT2516" i="7"/>
  <c r="AS2516" i="7"/>
  <c r="AR2516" i="7"/>
  <c r="AQ2516" i="7"/>
  <c r="AP2516" i="7"/>
  <c r="AO2516" i="7"/>
  <c r="AN2516" i="7"/>
  <c r="AM2516" i="7"/>
  <c r="AL2516" i="7"/>
  <c r="AK2516" i="7"/>
  <c r="AJ2516" i="7"/>
  <c r="AI2516" i="7"/>
  <c r="AX2515" i="7"/>
  <c r="AW2515" i="7"/>
  <c r="AV2515" i="7"/>
  <c r="AU2515" i="7"/>
  <c r="AT2515" i="7"/>
  <c r="AS2515" i="7"/>
  <c r="AR2515" i="7"/>
  <c r="AQ2515" i="7"/>
  <c r="AP2515" i="7"/>
  <c r="AO2515" i="7"/>
  <c r="AN2515" i="7"/>
  <c r="AM2515" i="7"/>
  <c r="AL2515" i="7"/>
  <c r="AK2515" i="7"/>
  <c r="AJ2515" i="7"/>
  <c r="AI2515" i="7"/>
  <c r="AX2514" i="7"/>
  <c r="AW2514" i="7"/>
  <c r="AV2514" i="7"/>
  <c r="AU2514" i="7"/>
  <c r="AT2514" i="7"/>
  <c r="AS2514" i="7"/>
  <c r="AR2514" i="7"/>
  <c r="AQ2514" i="7"/>
  <c r="AP2514" i="7"/>
  <c r="AO2514" i="7"/>
  <c r="AN2514" i="7"/>
  <c r="AM2514" i="7"/>
  <c r="AL2514" i="7"/>
  <c r="AK2514" i="7"/>
  <c r="AJ2514" i="7"/>
  <c r="AI2514" i="7"/>
  <c r="AX2513" i="7"/>
  <c r="AW2513" i="7"/>
  <c r="AV2513" i="7"/>
  <c r="AU2513" i="7"/>
  <c r="AT2513" i="7"/>
  <c r="AS2513" i="7"/>
  <c r="AR2513" i="7"/>
  <c r="AQ2513" i="7"/>
  <c r="AP2513" i="7"/>
  <c r="AO2513" i="7"/>
  <c r="AN2513" i="7"/>
  <c r="AM2513" i="7"/>
  <c r="AL2513" i="7"/>
  <c r="AK2513" i="7"/>
  <c r="AJ2513" i="7"/>
  <c r="AI2513" i="7"/>
  <c r="AX2512" i="7"/>
  <c r="AW2512" i="7"/>
  <c r="AV2512" i="7"/>
  <c r="AU2512" i="7"/>
  <c r="AT2512" i="7"/>
  <c r="AS2512" i="7"/>
  <c r="AR2512" i="7"/>
  <c r="AQ2512" i="7"/>
  <c r="AP2512" i="7"/>
  <c r="AO2512" i="7"/>
  <c r="AN2512" i="7"/>
  <c r="AM2512" i="7"/>
  <c r="AL2512" i="7"/>
  <c r="AK2512" i="7"/>
  <c r="AJ2512" i="7"/>
  <c r="AI2512" i="7"/>
  <c r="AX2511" i="7"/>
  <c r="AW2511" i="7"/>
  <c r="AV2511" i="7"/>
  <c r="AU2511" i="7"/>
  <c r="AT2511" i="7"/>
  <c r="AS2511" i="7"/>
  <c r="AR2511" i="7"/>
  <c r="AQ2511" i="7"/>
  <c r="AP2511" i="7"/>
  <c r="AO2511" i="7"/>
  <c r="AN2511" i="7"/>
  <c r="AM2511" i="7"/>
  <c r="AL2511" i="7"/>
  <c r="AK2511" i="7"/>
  <c r="AJ2511" i="7"/>
  <c r="AI2511" i="7"/>
  <c r="AX2510" i="7"/>
  <c r="AW2510" i="7"/>
  <c r="AV2510" i="7"/>
  <c r="AU2510" i="7"/>
  <c r="AT2510" i="7"/>
  <c r="AS2510" i="7"/>
  <c r="AR2510" i="7"/>
  <c r="AQ2510" i="7"/>
  <c r="AP2510" i="7"/>
  <c r="AO2510" i="7"/>
  <c r="AN2510" i="7"/>
  <c r="AM2510" i="7"/>
  <c r="AL2510" i="7"/>
  <c r="AK2510" i="7"/>
  <c r="AJ2510" i="7"/>
  <c r="AI2510" i="7"/>
  <c r="AX2509" i="7"/>
  <c r="AW2509" i="7"/>
  <c r="AV2509" i="7"/>
  <c r="AU2509" i="7"/>
  <c r="AT2509" i="7"/>
  <c r="AS2509" i="7"/>
  <c r="AR2509" i="7"/>
  <c r="AQ2509" i="7"/>
  <c r="AP2509" i="7"/>
  <c r="AO2509" i="7"/>
  <c r="AN2509" i="7"/>
  <c r="AM2509" i="7"/>
  <c r="AL2509" i="7"/>
  <c r="AK2509" i="7"/>
  <c r="AJ2509" i="7"/>
  <c r="AI2509" i="7"/>
  <c r="AX2508" i="7"/>
  <c r="AW2508" i="7"/>
  <c r="AV2508" i="7"/>
  <c r="AU2508" i="7"/>
  <c r="AT2508" i="7"/>
  <c r="AS2508" i="7"/>
  <c r="AR2508" i="7"/>
  <c r="AQ2508" i="7"/>
  <c r="AP2508" i="7"/>
  <c r="AO2508" i="7"/>
  <c r="AN2508" i="7"/>
  <c r="AM2508" i="7"/>
  <c r="AL2508" i="7"/>
  <c r="AK2508" i="7"/>
  <c r="AJ2508" i="7"/>
  <c r="AI2508" i="7"/>
  <c r="AX2507" i="7"/>
  <c r="AW2507" i="7"/>
  <c r="AV2507" i="7"/>
  <c r="AU2507" i="7"/>
  <c r="AT2507" i="7"/>
  <c r="AS2507" i="7"/>
  <c r="AR2507" i="7"/>
  <c r="AQ2507" i="7"/>
  <c r="AP2507" i="7"/>
  <c r="AO2507" i="7"/>
  <c r="AN2507" i="7"/>
  <c r="AM2507" i="7"/>
  <c r="AL2507" i="7"/>
  <c r="AK2507" i="7"/>
  <c r="AJ2507" i="7"/>
  <c r="AI2507" i="7"/>
  <c r="AX2506" i="7"/>
  <c r="AW2506" i="7"/>
  <c r="AV2506" i="7"/>
  <c r="AU2506" i="7"/>
  <c r="AT2506" i="7"/>
  <c r="AS2506" i="7"/>
  <c r="AR2506" i="7"/>
  <c r="AQ2506" i="7"/>
  <c r="AP2506" i="7"/>
  <c r="AO2506" i="7"/>
  <c r="AN2506" i="7"/>
  <c r="AM2506" i="7"/>
  <c r="AL2506" i="7"/>
  <c r="AK2506" i="7"/>
  <c r="AJ2506" i="7"/>
  <c r="AI2506" i="7"/>
  <c r="AX2505" i="7"/>
  <c r="AW2505" i="7"/>
  <c r="AV2505" i="7"/>
  <c r="AU2505" i="7"/>
  <c r="AT2505" i="7"/>
  <c r="AS2505" i="7"/>
  <c r="AR2505" i="7"/>
  <c r="AQ2505" i="7"/>
  <c r="AP2505" i="7"/>
  <c r="AO2505" i="7"/>
  <c r="AN2505" i="7"/>
  <c r="AM2505" i="7"/>
  <c r="AL2505" i="7"/>
  <c r="AK2505" i="7"/>
  <c r="AJ2505" i="7"/>
  <c r="AI2505" i="7"/>
  <c r="AX2504" i="7"/>
  <c r="AW2504" i="7"/>
  <c r="AV2504" i="7"/>
  <c r="AU2504" i="7"/>
  <c r="AT2504" i="7"/>
  <c r="AS2504" i="7"/>
  <c r="AR2504" i="7"/>
  <c r="AQ2504" i="7"/>
  <c r="AP2504" i="7"/>
  <c r="AO2504" i="7"/>
  <c r="AN2504" i="7"/>
  <c r="AM2504" i="7"/>
  <c r="AL2504" i="7"/>
  <c r="AK2504" i="7"/>
  <c r="AJ2504" i="7"/>
  <c r="AI2504" i="7"/>
  <c r="AX2503" i="7"/>
  <c r="AW2503" i="7"/>
  <c r="AV2503" i="7"/>
  <c r="AU2503" i="7"/>
  <c r="AT2503" i="7"/>
  <c r="AS2503" i="7"/>
  <c r="AR2503" i="7"/>
  <c r="AQ2503" i="7"/>
  <c r="AP2503" i="7"/>
  <c r="AO2503" i="7"/>
  <c r="AN2503" i="7"/>
  <c r="AM2503" i="7"/>
  <c r="AL2503" i="7"/>
  <c r="AK2503" i="7"/>
  <c r="AJ2503" i="7"/>
  <c r="AI2503" i="7"/>
  <c r="AX2502" i="7"/>
  <c r="AW2502" i="7"/>
  <c r="AV2502" i="7"/>
  <c r="AU2502" i="7"/>
  <c r="AT2502" i="7"/>
  <c r="AS2502" i="7"/>
  <c r="AR2502" i="7"/>
  <c r="AQ2502" i="7"/>
  <c r="AP2502" i="7"/>
  <c r="AO2502" i="7"/>
  <c r="AN2502" i="7"/>
  <c r="AM2502" i="7"/>
  <c r="AL2502" i="7"/>
  <c r="AK2502" i="7"/>
  <c r="AJ2502" i="7"/>
  <c r="AI2502" i="7"/>
  <c r="AX2501" i="7"/>
  <c r="AW2501" i="7"/>
  <c r="AV2501" i="7"/>
  <c r="AU2501" i="7"/>
  <c r="AT2501" i="7"/>
  <c r="AS2501" i="7"/>
  <c r="AR2501" i="7"/>
  <c r="AQ2501" i="7"/>
  <c r="AP2501" i="7"/>
  <c r="AO2501" i="7"/>
  <c r="AN2501" i="7"/>
  <c r="AM2501" i="7"/>
  <c r="AL2501" i="7"/>
  <c r="AK2501" i="7"/>
  <c r="AJ2501" i="7"/>
  <c r="AI2501" i="7"/>
  <c r="AX2500" i="7"/>
  <c r="AW2500" i="7"/>
  <c r="AV2500" i="7"/>
  <c r="AU2500" i="7"/>
  <c r="AT2500" i="7"/>
  <c r="AS2500" i="7"/>
  <c r="AR2500" i="7"/>
  <c r="AQ2500" i="7"/>
  <c r="AP2500" i="7"/>
  <c r="AO2500" i="7"/>
  <c r="AN2500" i="7"/>
  <c r="AM2500" i="7"/>
  <c r="AL2500" i="7"/>
  <c r="AK2500" i="7"/>
  <c r="AJ2500" i="7"/>
  <c r="AI2500" i="7"/>
  <c r="AX2499" i="7"/>
  <c r="AW2499" i="7"/>
  <c r="AV2499" i="7"/>
  <c r="AU2499" i="7"/>
  <c r="AT2499" i="7"/>
  <c r="AS2499" i="7"/>
  <c r="AR2499" i="7"/>
  <c r="AQ2499" i="7"/>
  <c r="AP2499" i="7"/>
  <c r="AO2499" i="7"/>
  <c r="AN2499" i="7"/>
  <c r="AM2499" i="7"/>
  <c r="AL2499" i="7"/>
  <c r="AK2499" i="7"/>
  <c r="AJ2499" i="7"/>
  <c r="AI2499" i="7"/>
  <c r="AX2498" i="7"/>
  <c r="AW2498" i="7"/>
  <c r="AV2498" i="7"/>
  <c r="AU2498" i="7"/>
  <c r="AT2498" i="7"/>
  <c r="AS2498" i="7"/>
  <c r="AR2498" i="7"/>
  <c r="AQ2498" i="7"/>
  <c r="AP2498" i="7"/>
  <c r="AO2498" i="7"/>
  <c r="AN2498" i="7"/>
  <c r="AM2498" i="7"/>
  <c r="AL2498" i="7"/>
  <c r="AK2498" i="7"/>
  <c r="AJ2498" i="7"/>
  <c r="AI2498" i="7"/>
  <c r="AX2497" i="7"/>
  <c r="AW2497" i="7"/>
  <c r="AV2497" i="7"/>
  <c r="AU2497" i="7"/>
  <c r="AT2497" i="7"/>
  <c r="AS2497" i="7"/>
  <c r="AR2497" i="7"/>
  <c r="AQ2497" i="7"/>
  <c r="AP2497" i="7"/>
  <c r="AO2497" i="7"/>
  <c r="AN2497" i="7"/>
  <c r="AM2497" i="7"/>
  <c r="AL2497" i="7"/>
  <c r="AK2497" i="7"/>
  <c r="AJ2497" i="7"/>
  <c r="AI2497" i="7"/>
  <c r="AX2496" i="7"/>
  <c r="AW2496" i="7"/>
  <c r="AV2496" i="7"/>
  <c r="AU2496" i="7"/>
  <c r="AT2496" i="7"/>
  <c r="AS2496" i="7"/>
  <c r="AR2496" i="7"/>
  <c r="AQ2496" i="7"/>
  <c r="AP2496" i="7"/>
  <c r="AO2496" i="7"/>
  <c r="AN2496" i="7"/>
  <c r="AM2496" i="7"/>
  <c r="AL2496" i="7"/>
  <c r="AK2496" i="7"/>
  <c r="AJ2496" i="7"/>
  <c r="AI2496" i="7"/>
  <c r="AX2495" i="7"/>
  <c r="AW2495" i="7"/>
  <c r="AV2495" i="7"/>
  <c r="AU2495" i="7"/>
  <c r="AT2495" i="7"/>
  <c r="AS2495" i="7"/>
  <c r="AR2495" i="7"/>
  <c r="AQ2495" i="7"/>
  <c r="AP2495" i="7"/>
  <c r="AO2495" i="7"/>
  <c r="AN2495" i="7"/>
  <c r="AM2495" i="7"/>
  <c r="AL2495" i="7"/>
  <c r="AK2495" i="7"/>
  <c r="AJ2495" i="7"/>
  <c r="AI2495" i="7"/>
  <c r="AX2494" i="7"/>
  <c r="AW2494" i="7"/>
  <c r="AV2494" i="7"/>
  <c r="AU2494" i="7"/>
  <c r="AT2494" i="7"/>
  <c r="AS2494" i="7"/>
  <c r="AR2494" i="7"/>
  <c r="AQ2494" i="7"/>
  <c r="AP2494" i="7"/>
  <c r="AO2494" i="7"/>
  <c r="AN2494" i="7"/>
  <c r="AM2494" i="7"/>
  <c r="AL2494" i="7"/>
  <c r="AK2494" i="7"/>
  <c r="AJ2494" i="7"/>
  <c r="AI2494" i="7"/>
  <c r="AX2493" i="7"/>
  <c r="AW2493" i="7"/>
  <c r="AV2493" i="7"/>
  <c r="AU2493" i="7"/>
  <c r="AT2493" i="7"/>
  <c r="AS2493" i="7"/>
  <c r="AR2493" i="7"/>
  <c r="AQ2493" i="7"/>
  <c r="AP2493" i="7"/>
  <c r="AO2493" i="7"/>
  <c r="AN2493" i="7"/>
  <c r="AM2493" i="7"/>
  <c r="AL2493" i="7"/>
  <c r="AK2493" i="7"/>
  <c r="AJ2493" i="7"/>
  <c r="AI2493" i="7"/>
  <c r="AX2492" i="7"/>
  <c r="AW2492" i="7"/>
  <c r="AV2492" i="7"/>
  <c r="AU2492" i="7"/>
  <c r="AT2492" i="7"/>
  <c r="AS2492" i="7"/>
  <c r="AR2492" i="7"/>
  <c r="AQ2492" i="7"/>
  <c r="AP2492" i="7"/>
  <c r="AO2492" i="7"/>
  <c r="AN2492" i="7"/>
  <c r="AM2492" i="7"/>
  <c r="AL2492" i="7"/>
  <c r="AK2492" i="7"/>
  <c r="AJ2492" i="7"/>
  <c r="AI2492" i="7"/>
  <c r="AX2491" i="7"/>
  <c r="AW2491" i="7"/>
  <c r="AV2491" i="7"/>
  <c r="AU2491" i="7"/>
  <c r="AT2491" i="7"/>
  <c r="AS2491" i="7"/>
  <c r="AR2491" i="7"/>
  <c r="AQ2491" i="7"/>
  <c r="AP2491" i="7"/>
  <c r="AO2491" i="7"/>
  <c r="AN2491" i="7"/>
  <c r="AM2491" i="7"/>
  <c r="AL2491" i="7"/>
  <c r="AK2491" i="7"/>
  <c r="AJ2491" i="7"/>
  <c r="AI2491" i="7"/>
  <c r="AX2490" i="7"/>
  <c r="AW2490" i="7"/>
  <c r="AV2490" i="7"/>
  <c r="AU2490" i="7"/>
  <c r="AT2490" i="7"/>
  <c r="AS2490" i="7"/>
  <c r="AR2490" i="7"/>
  <c r="AQ2490" i="7"/>
  <c r="AP2490" i="7"/>
  <c r="AO2490" i="7"/>
  <c r="AN2490" i="7"/>
  <c r="AM2490" i="7"/>
  <c r="AL2490" i="7"/>
  <c r="AK2490" i="7"/>
  <c r="AJ2490" i="7"/>
  <c r="AI2490" i="7"/>
  <c r="AX2489" i="7"/>
  <c r="AW2489" i="7"/>
  <c r="AV2489" i="7"/>
  <c r="AU2489" i="7"/>
  <c r="AT2489" i="7"/>
  <c r="AS2489" i="7"/>
  <c r="AR2489" i="7"/>
  <c r="AQ2489" i="7"/>
  <c r="AP2489" i="7"/>
  <c r="AO2489" i="7"/>
  <c r="AN2489" i="7"/>
  <c r="AM2489" i="7"/>
  <c r="AL2489" i="7"/>
  <c r="AK2489" i="7"/>
  <c r="AJ2489" i="7"/>
  <c r="AI2489" i="7"/>
  <c r="AX2488" i="7"/>
  <c r="AW2488" i="7"/>
  <c r="AV2488" i="7"/>
  <c r="AU2488" i="7"/>
  <c r="AT2488" i="7"/>
  <c r="AS2488" i="7"/>
  <c r="AR2488" i="7"/>
  <c r="AQ2488" i="7"/>
  <c r="AP2488" i="7"/>
  <c r="AO2488" i="7"/>
  <c r="AN2488" i="7"/>
  <c r="AM2488" i="7"/>
  <c r="AL2488" i="7"/>
  <c r="AK2488" i="7"/>
  <c r="AJ2488" i="7"/>
  <c r="AI2488" i="7"/>
  <c r="AX2487" i="7"/>
  <c r="AW2487" i="7"/>
  <c r="AV2487" i="7"/>
  <c r="AU2487" i="7"/>
  <c r="AT2487" i="7"/>
  <c r="AS2487" i="7"/>
  <c r="AR2487" i="7"/>
  <c r="AQ2487" i="7"/>
  <c r="AP2487" i="7"/>
  <c r="AO2487" i="7"/>
  <c r="AN2487" i="7"/>
  <c r="AM2487" i="7"/>
  <c r="AL2487" i="7"/>
  <c r="AK2487" i="7"/>
  <c r="AJ2487" i="7"/>
  <c r="AI2487" i="7"/>
  <c r="AX2486" i="7"/>
  <c r="AW2486" i="7"/>
  <c r="AV2486" i="7"/>
  <c r="AU2486" i="7"/>
  <c r="AT2486" i="7"/>
  <c r="AS2486" i="7"/>
  <c r="AR2486" i="7"/>
  <c r="AQ2486" i="7"/>
  <c r="AP2486" i="7"/>
  <c r="AO2486" i="7"/>
  <c r="AN2486" i="7"/>
  <c r="AM2486" i="7"/>
  <c r="AL2486" i="7"/>
  <c r="AK2486" i="7"/>
  <c r="AJ2486" i="7"/>
  <c r="AI2486" i="7"/>
  <c r="AX2485" i="7"/>
  <c r="AW2485" i="7"/>
  <c r="AV2485" i="7"/>
  <c r="AU2485" i="7"/>
  <c r="AT2485" i="7"/>
  <c r="AS2485" i="7"/>
  <c r="AR2485" i="7"/>
  <c r="AQ2485" i="7"/>
  <c r="AP2485" i="7"/>
  <c r="AO2485" i="7"/>
  <c r="AN2485" i="7"/>
  <c r="AM2485" i="7"/>
  <c r="AL2485" i="7"/>
  <c r="AK2485" i="7"/>
  <c r="AJ2485" i="7"/>
  <c r="AI2485" i="7"/>
  <c r="AX2484" i="7"/>
  <c r="AW2484" i="7"/>
  <c r="AV2484" i="7"/>
  <c r="AU2484" i="7"/>
  <c r="AT2484" i="7"/>
  <c r="AS2484" i="7"/>
  <c r="AR2484" i="7"/>
  <c r="AQ2484" i="7"/>
  <c r="AP2484" i="7"/>
  <c r="AO2484" i="7"/>
  <c r="AN2484" i="7"/>
  <c r="AM2484" i="7"/>
  <c r="AL2484" i="7"/>
  <c r="AK2484" i="7"/>
  <c r="AJ2484" i="7"/>
  <c r="AI2484" i="7"/>
  <c r="AX2483" i="7"/>
  <c r="AW2483" i="7"/>
  <c r="AV2483" i="7"/>
  <c r="AU2483" i="7"/>
  <c r="AT2483" i="7"/>
  <c r="AS2483" i="7"/>
  <c r="AR2483" i="7"/>
  <c r="AQ2483" i="7"/>
  <c r="AP2483" i="7"/>
  <c r="AO2483" i="7"/>
  <c r="AN2483" i="7"/>
  <c r="AM2483" i="7"/>
  <c r="AL2483" i="7"/>
  <c r="AK2483" i="7"/>
  <c r="AJ2483" i="7"/>
  <c r="AI2483" i="7"/>
  <c r="AX2482" i="7"/>
  <c r="AW2482" i="7"/>
  <c r="AV2482" i="7"/>
  <c r="AU2482" i="7"/>
  <c r="AT2482" i="7"/>
  <c r="AS2482" i="7"/>
  <c r="AR2482" i="7"/>
  <c r="AQ2482" i="7"/>
  <c r="AP2482" i="7"/>
  <c r="AO2482" i="7"/>
  <c r="AN2482" i="7"/>
  <c r="AM2482" i="7"/>
  <c r="AL2482" i="7"/>
  <c r="AK2482" i="7"/>
  <c r="AJ2482" i="7"/>
  <c r="AI2482" i="7"/>
  <c r="AX2481" i="7"/>
  <c r="AW2481" i="7"/>
  <c r="AV2481" i="7"/>
  <c r="AU2481" i="7"/>
  <c r="AT2481" i="7"/>
  <c r="AS2481" i="7"/>
  <c r="AR2481" i="7"/>
  <c r="AQ2481" i="7"/>
  <c r="AP2481" i="7"/>
  <c r="AO2481" i="7"/>
  <c r="AN2481" i="7"/>
  <c r="AM2481" i="7"/>
  <c r="AL2481" i="7"/>
  <c r="AK2481" i="7"/>
  <c r="AJ2481" i="7"/>
  <c r="AI2481" i="7"/>
  <c r="AX2480" i="7"/>
  <c r="AW2480" i="7"/>
  <c r="AV2480" i="7"/>
  <c r="AU2480" i="7"/>
  <c r="AT2480" i="7"/>
  <c r="AS2480" i="7"/>
  <c r="AR2480" i="7"/>
  <c r="AQ2480" i="7"/>
  <c r="AP2480" i="7"/>
  <c r="AO2480" i="7"/>
  <c r="AN2480" i="7"/>
  <c r="AM2480" i="7"/>
  <c r="AL2480" i="7"/>
  <c r="AK2480" i="7"/>
  <c r="AJ2480" i="7"/>
  <c r="AI2480" i="7"/>
  <c r="AX2479" i="7"/>
  <c r="AW2479" i="7"/>
  <c r="AV2479" i="7"/>
  <c r="AU2479" i="7"/>
  <c r="AT2479" i="7"/>
  <c r="AS2479" i="7"/>
  <c r="AR2479" i="7"/>
  <c r="AQ2479" i="7"/>
  <c r="AP2479" i="7"/>
  <c r="AO2479" i="7"/>
  <c r="AN2479" i="7"/>
  <c r="AM2479" i="7"/>
  <c r="AL2479" i="7"/>
  <c r="AK2479" i="7"/>
  <c r="AJ2479" i="7"/>
  <c r="AI2479" i="7"/>
  <c r="AX2478" i="7"/>
  <c r="AW2478" i="7"/>
  <c r="AV2478" i="7"/>
  <c r="AU2478" i="7"/>
  <c r="AT2478" i="7"/>
  <c r="AS2478" i="7"/>
  <c r="AR2478" i="7"/>
  <c r="AQ2478" i="7"/>
  <c r="AP2478" i="7"/>
  <c r="AO2478" i="7"/>
  <c r="AN2478" i="7"/>
  <c r="AM2478" i="7"/>
  <c r="AL2478" i="7"/>
  <c r="AK2478" i="7"/>
  <c r="AJ2478" i="7"/>
  <c r="AI2478" i="7"/>
  <c r="AX2477" i="7"/>
  <c r="AW2477" i="7"/>
  <c r="AV2477" i="7"/>
  <c r="AU2477" i="7"/>
  <c r="AT2477" i="7"/>
  <c r="AS2477" i="7"/>
  <c r="AR2477" i="7"/>
  <c r="AQ2477" i="7"/>
  <c r="AP2477" i="7"/>
  <c r="AO2477" i="7"/>
  <c r="AN2477" i="7"/>
  <c r="AM2477" i="7"/>
  <c r="AL2477" i="7"/>
  <c r="AK2477" i="7"/>
  <c r="AJ2477" i="7"/>
  <c r="AI2477" i="7"/>
  <c r="AX2476" i="7"/>
  <c r="AW2476" i="7"/>
  <c r="AV2476" i="7"/>
  <c r="AU2476" i="7"/>
  <c r="AT2476" i="7"/>
  <c r="AS2476" i="7"/>
  <c r="AR2476" i="7"/>
  <c r="AQ2476" i="7"/>
  <c r="AP2476" i="7"/>
  <c r="AO2476" i="7"/>
  <c r="AN2476" i="7"/>
  <c r="AM2476" i="7"/>
  <c r="AL2476" i="7"/>
  <c r="AK2476" i="7"/>
  <c r="AJ2476" i="7"/>
  <c r="AI2476" i="7"/>
  <c r="AX2475" i="7"/>
  <c r="AW2475" i="7"/>
  <c r="AV2475" i="7"/>
  <c r="AU2475" i="7"/>
  <c r="AT2475" i="7"/>
  <c r="AS2475" i="7"/>
  <c r="AR2475" i="7"/>
  <c r="AQ2475" i="7"/>
  <c r="AP2475" i="7"/>
  <c r="AO2475" i="7"/>
  <c r="AN2475" i="7"/>
  <c r="AM2475" i="7"/>
  <c r="AL2475" i="7"/>
  <c r="AK2475" i="7"/>
  <c r="AJ2475" i="7"/>
  <c r="AI2475" i="7"/>
  <c r="AX2474" i="7"/>
  <c r="AW2474" i="7"/>
  <c r="AV2474" i="7"/>
  <c r="AU2474" i="7"/>
  <c r="AT2474" i="7"/>
  <c r="AS2474" i="7"/>
  <c r="AR2474" i="7"/>
  <c r="AQ2474" i="7"/>
  <c r="AP2474" i="7"/>
  <c r="AO2474" i="7"/>
  <c r="AN2474" i="7"/>
  <c r="AM2474" i="7"/>
  <c r="AL2474" i="7"/>
  <c r="AK2474" i="7"/>
  <c r="AJ2474" i="7"/>
  <c r="AI2474" i="7"/>
  <c r="AX2473" i="7"/>
  <c r="AW2473" i="7"/>
  <c r="AV2473" i="7"/>
  <c r="AU2473" i="7"/>
  <c r="AT2473" i="7"/>
  <c r="AS2473" i="7"/>
  <c r="AR2473" i="7"/>
  <c r="AQ2473" i="7"/>
  <c r="AP2473" i="7"/>
  <c r="AO2473" i="7"/>
  <c r="AN2473" i="7"/>
  <c r="AM2473" i="7"/>
  <c r="AL2473" i="7"/>
  <c r="AK2473" i="7"/>
  <c r="AJ2473" i="7"/>
  <c r="AI2473" i="7"/>
  <c r="AX2472" i="7"/>
  <c r="AW2472" i="7"/>
  <c r="AV2472" i="7"/>
  <c r="AU2472" i="7"/>
  <c r="AT2472" i="7"/>
  <c r="AS2472" i="7"/>
  <c r="AR2472" i="7"/>
  <c r="AQ2472" i="7"/>
  <c r="AP2472" i="7"/>
  <c r="AO2472" i="7"/>
  <c r="AN2472" i="7"/>
  <c r="AM2472" i="7"/>
  <c r="AL2472" i="7"/>
  <c r="AK2472" i="7"/>
  <c r="AJ2472" i="7"/>
  <c r="AI2472" i="7"/>
  <c r="AX2471" i="7"/>
  <c r="AW2471" i="7"/>
  <c r="AV2471" i="7"/>
  <c r="AU2471" i="7"/>
  <c r="AT2471" i="7"/>
  <c r="AS2471" i="7"/>
  <c r="AR2471" i="7"/>
  <c r="AQ2471" i="7"/>
  <c r="AP2471" i="7"/>
  <c r="AO2471" i="7"/>
  <c r="AN2471" i="7"/>
  <c r="AM2471" i="7"/>
  <c r="AL2471" i="7"/>
  <c r="AK2471" i="7"/>
  <c r="AJ2471" i="7"/>
  <c r="AI2471" i="7"/>
  <c r="AX2470" i="7"/>
  <c r="AW2470" i="7"/>
  <c r="AV2470" i="7"/>
  <c r="AU2470" i="7"/>
  <c r="AT2470" i="7"/>
  <c r="AS2470" i="7"/>
  <c r="AR2470" i="7"/>
  <c r="AQ2470" i="7"/>
  <c r="AP2470" i="7"/>
  <c r="AO2470" i="7"/>
  <c r="AN2470" i="7"/>
  <c r="AM2470" i="7"/>
  <c r="AL2470" i="7"/>
  <c r="AK2470" i="7"/>
  <c r="AJ2470" i="7"/>
  <c r="AI2470" i="7"/>
  <c r="AX2469" i="7"/>
  <c r="AW2469" i="7"/>
  <c r="AV2469" i="7"/>
  <c r="AU2469" i="7"/>
  <c r="AT2469" i="7"/>
  <c r="AS2469" i="7"/>
  <c r="AR2469" i="7"/>
  <c r="AQ2469" i="7"/>
  <c r="AP2469" i="7"/>
  <c r="AO2469" i="7"/>
  <c r="AN2469" i="7"/>
  <c r="AM2469" i="7"/>
  <c r="AL2469" i="7"/>
  <c r="AK2469" i="7"/>
  <c r="AJ2469" i="7"/>
  <c r="AI2469" i="7"/>
  <c r="AX2468" i="7"/>
  <c r="AW2468" i="7"/>
  <c r="AV2468" i="7"/>
  <c r="AU2468" i="7"/>
  <c r="AT2468" i="7"/>
  <c r="AS2468" i="7"/>
  <c r="AR2468" i="7"/>
  <c r="AQ2468" i="7"/>
  <c r="AP2468" i="7"/>
  <c r="AO2468" i="7"/>
  <c r="AN2468" i="7"/>
  <c r="AM2468" i="7"/>
  <c r="AL2468" i="7"/>
  <c r="AK2468" i="7"/>
  <c r="AJ2468" i="7"/>
  <c r="AI2468" i="7"/>
  <c r="AX2467" i="7"/>
  <c r="AW2467" i="7"/>
  <c r="AV2467" i="7"/>
  <c r="AU2467" i="7"/>
  <c r="AT2467" i="7"/>
  <c r="AS2467" i="7"/>
  <c r="AR2467" i="7"/>
  <c r="AQ2467" i="7"/>
  <c r="AP2467" i="7"/>
  <c r="AO2467" i="7"/>
  <c r="AN2467" i="7"/>
  <c r="AM2467" i="7"/>
  <c r="AL2467" i="7"/>
  <c r="AK2467" i="7"/>
  <c r="AJ2467" i="7"/>
  <c r="AI2467" i="7"/>
  <c r="AX2466" i="7"/>
  <c r="AW2466" i="7"/>
  <c r="AV2466" i="7"/>
  <c r="AU2466" i="7"/>
  <c r="AT2466" i="7"/>
  <c r="AS2466" i="7"/>
  <c r="AR2466" i="7"/>
  <c r="AQ2466" i="7"/>
  <c r="AP2466" i="7"/>
  <c r="AO2466" i="7"/>
  <c r="AN2466" i="7"/>
  <c r="AM2466" i="7"/>
  <c r="AL2466" i="7"/>
  <c r="AK2466" i="7"/>
  <c r="AJ2466" i="7"/>
  <c r="AI2466" i="7"/>
  <c r="AX2465" i="7"/>
  <c r="AW2465" i="7"/>
  <c r="AV2465" i="7"/>
  <c r="AU2465" i="7"/>
  <c r="AT2465" i="7"/>
  <c r="AS2465" i="7"/>
  <c r="AR2465" i="7"/>
  <c r="AQ2465" i="7"/>
  <c r="AP2465" i="7"/>
  <c r="AO2465" i="7"/>
  <c r="AN2465" i="7"/>
  <c r="AM2465" i="7"/>
  <c r="AL2465" i="7"/>
  <c r="AK2465" i="7"/>
  <c r="AJ2465" i="7"/>
  <c r="AI2465" i="7"/>
  <c r="AX2464" i="7"/>
  <c r="AW2464" i="7"/>
  <c r="AV2464" i="7"/>
  <c r="AU2464" i="7"/>
  <c r="AT2464" i="7"/>
  <c r="AS2464" i="7"/>
  <c r="AR2464" i="7"/>
  <c r="AQ2464" i="7"/>
  <c r="AP2464" i="7"/>
  <c r="AO2464" i="7"/>
  <c r="AN2464" i="7"/>
  <c r="AM2464" i="7"/>
  <c r="AL2464" i="7"/>
  <c r="AK2464" i="7"/>
  <c r="AJ2464" i="7"/>
  <c r="AI2464" i="7"/>
  <c r="AX2463" i="7"/>
  <c r="AW2463" i="7"/>
  <c r="AV2463" i="7"/>
  <c r="AU2463" i="7"/>
  <c r="AT2463" i="7"/>
  <c r="AS2463" i="7"/>
  <c r="AR2463" i="7"/>
  <c r="AQ2463" i="7"/>
  <c r="AP2463" i="7"/>
  <c r="AO2463" i="7"/>
  <c r="AN2463" i="7"/>
  <c r="AM2463" i="7"/>
  <c r="AL2463" i="7"/>
  <c r="AK2463" i="7"/>
  <c r="AJ2463" i="7"/>
  <c r="AI2463" i="7"/>
  <c r="AX2462" i="7"/>
  <c r="AW2462" i="7"/>
  <c r="AV2462" i="7"/>
  <c r="AU2462" i="7"/>
  <c r="AT2462" i="7"/>
  <c r="AS2462" i="7"/>
  <c r="AR2462" i="7"/>
  <c r="AQ2462" i="7"/>
  <c r="AP2462" i="7"/>
  <c r="AO2462" i="7"/>
  <c r="AN2462" i="7"/>
  <c r="AM2462" i="7"/>
  <c r="AL2462" i="7"/>
  <c r="AK2462" i="7"/>
  <c r="AJ2462" i="7"/>
  <c r="AI2462" i="7"/>
  <c r="AX2461" i="7"/>
  <c r="AW2461" i="7"/>
  <c r="AV2461" i="7"/>
  <c r="AU2461" i="7"/>
  <c r="AT2461" i="7"/>
  <c r="AS2461" i="7"/>
  <c r="AR2461" i="7"/>
  <c r="AQ2461" i="7"/>
  <c r="AP2461" i="7"/>
  <c r="AO2461" i="7"/>
  <c r="AN2461" i="7"/>
  <c r="AM2461" i="7"/>
  <c r="AL2461" i="7"/>
  <c r="AK2461" i="7"/>
  <c r="AJ2461" i="7"/>
  <c r="AI2461" i="7"/>
  <c r="AX2460" i="7"/>
  <c r="AW2460" i="7"/>
  <c r="AV2460" i="7"/>
  <c r="AU2460" i="7"/>
  <c r="AT2460" i="7"/>
  <c r="AS2460" i="7"/>
  <c r="AR2460" i="7"/>
  <c r="AQ2460" i="7"/>
  <c r="AP2460" i="7"/>
  <c r="AO2460" i="7"/>
  <c r="AN2460" i="7"/>
  <c r="AM2460" i="7"/>
  <c r="AL2460" i="7"/>
  <c r="AK2460" i="7"/>
  <c r="AJ2460" i="7"/>
  <c r="AI2460" i="7"/>
  <c r="AX2459" i="7"/>
  <c r="AW2459" i="7"/>
  <c r="AV2459" i="7"/>
  <c r="AU2459" i="7"/>
  <c r="AT2459" i="7"/>
  <c r="AS2459" i="7"/>
  <c r="AR2459" i="7"/>
  <c r="AQ2459" i="7"/>
  <c r="AP2459" i="7"/>
  <c r="AO2459" i="7"/>
  <c r="AN2459" i="7"/>
  <c r="AM2459" i="7"/>
  <c r="AL2459" i="7"/>
  <c r="AK2459" i="7"/>
  <c r="AJ2459" i="7"/>
  <c r="AI2459" i="7"/>
  <c r="AX2458" i="7"/>
  <c r="AW2458" i="7"/>
  <c r="AV2458" i="7"/>
  <c r="AU2458" i="7"/>
  <c r="AT2458" i="7"/>
  <c r="AS2458" i="7"/>
  <c r="AR2458" i="7"/>
  <c r="AQ2458" i="7"/>
  <c r="AP2458" i="7"/>
  <c r="AO2458" i="7"/>
  <c r="AN2458" i="7"/>
  <c r="AM2458" i="7"/>
  <c r="AL2458" i="7"/>
  <c r="AK2458" i="7"/>
  <c r="AJ2458" i="7"/>
  <c r="AI2458" i="7"/>
  <c r="AX2457" i="7"/>
  <c r="AW2457" i="7"/>
  <c r="AV2457" i="7"/>
  <c r="AU2457" i="7"/>
  <c r="AT2457" i="7"/>
  <c r="AS2457" i="7"/>
  <c r="AR2457" i="7"/>
  <c r="AQ2457" i="7"/>
  <c r="AP2457" i="7"/>
  <c r="AO2457" i="7"/>
  <c r="AN2457" i="7"/>
  <c r="AM2457" i="7"/>
  <c r="AL2457" i="7"/>
  <c r="AK2457" i="7"/>
  <c r="AJ2457" i="7"/>
  <c r="AI2457" i="7"/>
  <c r="AX2456" i="7"/>
  <c r="AW2456" i="7"/>
  <c r="AV2456" i="7"/>
  <c r="AU2456" i="7"/>
  <c r="AT2456" i="7"/>
  <c r="AS2456" i="7"/>
  <c r="AR2456" i="7"/>
  <c r="AQ2456" i="7"/>
  <c r="AP2456" i="7"/>
  <c r="AO2456" i="7"/>
  <c r="AN2456" i="7"/>
  <c r="AM2456" i="7"/>
  <c r="AL2456" i="7"/>
  <c r="AK2456" i="7"/>
  <c r="AJ2456" i="7"/>
  <c r="AI2456" i="7"/>
  <c r="AX2455" i="7"/>
  <c r="AW2455" i="7"/>
  <c r="AV2455" i="7"/>
  <c r="AU2455" i="7"/>
  <c r="AT2455" i="7"/>
  <c r="AS2455" i="7"/>
  <c r="AR2455" i="7"/>
  <c r="AQ2455" i="7"/>
  <c r="AP2455" i="7"/>
  <c r="AO2455" i="7"/>
  <c r="AN2455" i="7"/>
  <c r="AM2455" i="7"/>
  <c r="AL2455" i="7"/>
  <c r="AK2455" i="7"/>
  <c r="AJ2455" i="7"/>
  <c r="AI2455" i="7"/>
  <c r="AX2454" i="7"/>
  <c r="AW2454" i="7"/>
  <c r="AV2454" i="7"/>
  <c r="AU2454" i="7"/>
  <c r="AT2454" i="7"/>
  <c r="AS2454" i="7"/>
  <c r="AR2454" i="7"/>
  <c r="AQ2454" i="7"/>
  <c r="AP2454" i="7"/>
  <c r="AO2454" i="7"/>
  <c r="AN2454" i="7"/>
  <c r="AM2454" i="7"/>
  <c r="AL2454" i="7"/>
  <c r="AK2454" i="7"/>
  <c r="AJ2454" i="7"/>
  <c r="AI2454" i="7"/>
  <c r="AX2453" i="7"/>
  <c r="AW2453" i="7"/>
  <c r="AV2453" i="7"/>
  <c r="AU2453" i="7"/>
  <c r="AT2453" i="7"/>
  <c r="AS2453" i="7"/>
  <c r="AR2453" i="7"/>
  <c r="AQ2453" i="7"/>
  <c r="AP2453" i="7"/>
  <c r="AO2453" i="7"/>
  <c r="AN2453" i="7"/>
  <c r="AM2453" i="7"/>
  <c r="AL2453" i="7"/>
  <c r="AK2453" i="7"/>
  <c r="AJ2453" i="7"/>
  <c r="AI2453" i="7"/>
  <c r="AX2452" i="7"/>
  <c r="AW2452" i="7"/>
  <c r="AV2452" i="7"/>
  <c r="AU2452" i="7"/>
  <c r="AT2452" i="7"/>
  <c r="AS2452" i="7"/>
  <c r="AR2452" i="7"/>
  <c r="AQ2452" i="7"/>
  <c r="AP2452" i="7"/>
  <c r="AO2452" i="7"/>
  <c r="AN2452" i="7"/>
  <c r="AM2452" i="7"/>
  <c r="AL2452" i="7"/>
  <c r="AK2452" i="7"/>
  <c r="AJ2452" i="7"/>
  <c r="AI2452" i="7"/>
  <c r="AX2451" i="7"/>
  <c r="AW2451" i="7"/>
  <c r="AV2451" i="7"/>
  <c r="AU2451" i="7"/>
  <c r="AT2451" i="7"/>
  <c r="AS2451" i="7"/>
  <c r="AR2451" i="7"/>
  <c r="AQ2451" i="7"/>
  <c r="AP2451" i="7"/>
  <c r="AO2451" i="7"/>
  <c r="AN2451" i="7"/>
  <c r="AM2451" i="7"/>
  <c r="AL2451" i="7"/>
  <c r="AK2451" i="7"/>
  <c r="AJ2451" i="7"/>
  <c r="AI2451" i="7"/>
  <c r="AX2450" i="7"/>
  <c r="AW2450" i="7"/>
  <c r="AV2450" i="7"/>
  <c r="AU2450" i="7"/>
  <c r="AT2450" i="7"/>
  <c r="AS2450" i="7"/>
  <c r="AR2450" i="7"/>
  <c r="AQ2450" i="7"/>
  <c r="AP2450" i="7"/>
  <c r="AO2450" i="7"/>
  <c r="AN2450" i="7"/>
  <c r="AM2450" i="7"/>
  <c r="AL2450" i="7"/>
  <c r="AK2450" i="7"/>
  <c r="AJ2450" i="7"/>
  <c r="AI2450" i="7"/>
  <c r="AX2449" i="7"/>
  <c r="AW2449" i="7"/>
  <c r="AV2449" i="7"/>
  <c r="AU2449" i="7"/>
  <c r="AT2449" i="7"/>
  <c r="AS2449" i="7"/>
  <c r="AR2449" i="7"/>
  <c r="AQ2449" i="7"/>
  <c r="AP2449" i="7"/>
  <c r="AO2449" i="7"/>
  <c r="AN2449" i="7"/>
  <c r="AM2449" i="7"/>
  <c r="AL2449" i="7"/>
  <c r="AK2449" i="7"/>
  <c r="AJ2449" i="7"/>
  <c r="AI2449" i="7"/>
  <c r="AX2448" i="7"/>
  <c r="AW2448" i="7"/>
  <c r="AV2448" i="7"/>
  <c r="AU2448" i="7"/>
  <c r="AT2448" i="7"/>
  <c r="AS2448" i="7"/>
  <c r="AR2448" i="7"/>
  <c r="AQ2448" i="7"/>
  <c r="AP2448" i="7"/>
  <c r="AO2448" i="7"/>
  <c r="AN2448" i="7"/>
  <c r="AM2448" i="7"/>
  <c r="AL2448" i="7"/>
  <c r="AK2448" i="7"/>
  <c r="AJ2448" i="7"/>
  <c r="AI2448" i="7"/>
  <c r="AX2447" i="7"/>
  <c r="AW2447" i="7"/>
  <c r="AV2447" i="7"/>
  <c r="AU2447" i="7"/>
  <c r="AT2447" i="7"/>
  <c r="AS2447" i="7"/>
  <c r="AR2447" i="7"/>
  <c r="AQ2447" i="7"/>
  <c r="AP2447" i="7"/>
  <c r="AO2447" i="7"/>
  <c r="AN2447" i="7"/>
  <c r="AM2447" i="7"/>
  <c r="AL2447" i="7"/>
  <c r="AK2447" i="7"/>
  <c r="AJ2447" i="7"/>
  <c r="AI2447" i="7"/>
  <c r="AX2446" i="7"/>
  <c r="AW2446" i="7"/>
  <c r="AV2446" i="7"/>
  <c r="AU2446" i="7"/>
  <c r="AT2446" i="7"/>
  <c r="AS2446" i="7"/>
  <c r="AR2446" i="7"/>
  <c r="AQ2446" i="7"/>
  <c r="AP2446" i="7"/>
  <c r="AO2446" i="7"/>
  <c r="AN2446" i="7"/>
  <c r="AM2446" i="7"/>
  <c r="AL2446" i="7"/>
  <c r="AK2446" i="7"/>
  <c r="AJ2446" i="7"/>
  <c r="AI2446" i="7"/>
  <c r="AX2445" i="7"/>
  <c r="AW2445" i="7"/>
  <c r="AV2445" i="7"/>
  <c r="AU2445" i="7"/>
  <c r="AT2445" i="7"/>
  <c r="AS2445" i="7"/>
  <c r="AR2445" i="7"/>
  <c r="AQ2445" i="7"/>
  <c r="AP2445" i="7"/>
  <c r="AO2445" i="7"/>
  <c r="AN2445" i="7"/>
  <c r="AM2445" i="7"/>
  <c r="AL2445" i="7"/>
  <c r="AK2445" i="7"/>
  <c r="AJ2445" i="7"/>
  <c r="AI2445" i="7"/>
  <c r="AX2444" i="7"/>
  <c r="AW2444" i="7"/>
  <c r="AV2444" i="7"/>
  <c r="AU2444" i="7"/>
  <c r="AT2444" i="7"/>
  <c r="AS2444" i="7"/>
  <c r="AR2444" i="7"/>
  <c r="AQ2444" i="7"/>
  <c r="AP2444" i="7"/>
  <c r="AO2444" i="7"/>
  <c r="AN2444" i="7"/>
  <c r="AM2444" i="7"/>
  <c r="AL2444" i="7"/>
  <c r="AK2444" i="7"/>
  <c r="AJ2444" i="7"/>
  <c r="AI2444" i="7"/>
  <c r="AX2443" i="7"/>
  <c r="AW2443" i="7"/>
  <c r="AV2443" i="7"/>
  <c r="AU2443" i="7"/>
  <c r="AT2443" i="7"/>
  <c r="AS2443" i="7"/>
  <c r="AR2443" i="7"/>
  <c r="AQ2443" i="7"/>
  <c r="AP2443" i="7"/>
  <c r="AO2443" i="7"/>
  <c r="AN2443" i="7"/>
  <c r="AM2443" i="7"/>
  <c r="AL2443" i="7"/>
  <c r="AK2443" i="7"/>
  <c r="AJ2443" i="7"/>
  <c r="AI2443" i="7"/>
  <c r="AX2442" i="7"/>
  <c r="AW2442" i="7"/>
  <c r="AV2442" i="7"/>
  <c r="AU2442" i="7"/>
  <c r="AT2442" i="7"/>
  <c r="AS2442" i="7"/>
  <c r="AR2442" i="7"/>
  <c r="AQ2442" i="7"/>
  <c r="AP2442" i="7"/>
  <c r="AO2442" i="7"/>
  <c r="AN2442" i="7"/>
  <c r="AM2442" i="7"/>
  <c r="AL2442" i="7"/>
  <c r="AK2442" i="7"/>
  <c r="AJ2442" i="7"/>
  <c r="AI2442" i="7"/>
  <c r="AX2441" i="7"/>
  <c r="AW2441" i="7"/>
  <c r="AV2441" i="7"/>
  <c r="AU2441" i="7"/>
  <c r="AT2441" i="7"/>
  <c r="AS2441" i="7"/>
  <c r="AR2441" i="7"/>
  <c r="AQ2441" i="7"/>
  <c r="AP2441" i="7"/>
  <c r="AO2441" i="7"/>
  <c r="AN2441" i="7"/>
  <c r="AM2441" i="7"/>
  <c r="AL2441" i="7"/>
  <c r="AK2441" i="7"/>
  <c r="AJ2441" i="7"/>
  <c r="AI2441" i="7"/>
  <c r="AX2440" i="7"/>
  <c r="AW2440" i="7"/>
  <c r="AV2440" i="7"/>
  <c r="AU2440" i="7"/>
  <c r="AT2440" i="7"/>
  <c r="AS2440" i="7"/>
  <c r="AR2440" i="7"/>
  <c r="AQ2440" i="7"/>
  <c r="AP2440" i="7"/>
  <c r="AO2440" i="7"/>
  <c r="AN2440" i="7"/>
  <c r="AM2440" i="7"/>
  <c r="AL2440" i="7"/>
  <c r="AK2440" i="7"/>
  <c r="AJ2440" i="7"/>
  <c r="AI2440" i="7"/>
  <c r="AX2439" i="7"/>
  <c r="AW2439" i="7"/>
  <c r="AV2439" i="7"/>
  <c r="AU2439" i="7"/>
  <c r="AT2439" i="7"/>
  <c r="AS2439" i="7"/>
  <c r="AR2439" i="7"/>
  <c r="AQ2439" i="7"/>
  <c r="AP2439" i="7"/>
  <c r="AO2439" i="7"/>
  <c r="AN2439" i="7"/>
  <c r="AM2439" i="7"/>
  <c r="AL2439" i="7"/>
  <c r="AK2439" i="7"/>
  <c r="AJ2439" i="7"/>
  <c r="AI2439" i="7"/>
  <c r="AX2438" i="7"/>
  <c r="AW2438" i="7"/>
  <c r="AV2438" i="7"/>
  <c r="AU2438" i="7"/>
  <c r="AT2438" i="7"/>
  <c r="AS2438" i="7"/>
  <c r="AR2438" i="7"/>
  <c r="AQ2438" i="7"/>
  <c r="AP2438" i="7"/>
  <c r="AO2438" i="7"/>
  <c r="AN2438" i="7"/>
  <c r="AM2438" i="7"/>
  <c r="AL2438" i="7"/>
  <c r="AK2438" i="7"/>
  <c r="AJ2438" i="7"/>
  <c r="AI2438" i="7"/>
  <c r="AX2437" i="7"/>
  <c r="AW2437" i="7"/>
  <c r="AV2437" i="7"/>
  <c r="AU2437" i="7"/>
  <c r="AT2437" i="7"/>
  <c r="AS2437" i="7"/>
  <c r="AR2437" i="7"/>
  <c r="AQ2437" i="7"/>
  <c r="AP2437" i="7"/>
  <c r="AO2437" i="7"/>
  <c r="AN2437" i="7"/>
  <c r="AM2437" i="7"/>
  <c r="AL2437" i="7"/>
  <c r="AK2437" i="7"/>
  <c r="AJ2437" i="7"/>
  <c r="AI2437" i="7"/>
  <c r="AX2436" i="7"/>
  <c r="AW2436" i="7"/>
  <c r="AV2436" i="7"/>
  <c r="AU2436" i="7"/>
  <c r="AT2436" i="7"/>
  <c r="AS2436" i="7"/>
  <c r="AR2436" i="7"/>
  <c r="AQ2436" i="7"/>
  <c r="AP2436" i="7"/>
  <c r="AO2436" i="7"/>
  <c r="AN2436" i="7"/>
  <c r="AM2436" i="7"/>
  <c r="AL2436" i="7"/>
  <c r="AK2436" i="7"/>
  <c r="AJ2436" i="7"/>
  <c r="AI2436" i="7"/>
  <c r="AX2435" i="7"/>
  <c r="AW2435" i="7"/>
  <c r="AV2435" i="7"/>
  <c r="AU2435" i="7"/>
  <c r="AT2435" i="7"/>
  <c r="AS2435" i="7"/>
  <c r="AR2435" i="7"/>
  <c r="AQ2435" i="7"/>
  <c r="AP2435" i="7"/>
  <c r="AO2435" i="7"/>
  <c r="AN2435" i="7"/>
  <c r="AM2435" i="7"/>
  <c r="AL2435" i="7"/>
  <c r="AK2435" i="7"/>
  <c r="AJ2435" i="7"/>
  <c r="AI2435" i="7"/>
  <c r="AX2434" i="7"/>
  <c r="AW2434" i="7"/>
  <c r="AV2434" i="7"/>
  <c r="AU2434" i="7"/>
  <c r="AT2434" i="7"/>
  <c r="AS2434" i="7"/>
  <c r="AR2434" i="7"/>
  <c r="AQ2434" i="7"/>
  <c r="AP2434" i="7"/>
  <c r="AO2434" i="7"/>
  <c r="AN2434" i="7"/>
  <c r="AM2434" i="7"/>
  <c r="AL2434" i="7"/>
  <c r="AK2434" i="7"/>
  <c r="AJ2434" i="7"/>
  <c r="AI2434" i="7"/>
  <c r="AX2433" i="7"/>
  <c r="AW2433" i="7"/>
  <c r="AV2433" i="7"/>
  <c r="AU2433" i="7"/>
  <c r="AT2433" i="7"/>
  <c r="AS2433" i="7"/>
  <c r="AR2433" i="7"/>
  <c r="AQ2433" i="7"/>
  <c r="AP2433" i="7"/>
  <c r="AO2433" i="7"/>
  <c r="AN2433" i="7"/>
  <c r="AM2433" i="7"/>
  <c r="AL2433" i="7"/>
  <c r="AK2433" i="7"/>
  <c r="AJ2433" i="7"/>
  <c r="AI2433" i="7"/>
  <c r="AX2432" i="7"/>
  <c r="AW2432" i="7"/>
  <c r="AV2432" i="7"/>
  <c r="AU2432" i="7"/>
  <c r="AT2432" i="7"/>
  <c r="AS2432" i="7"/>
  <c r="AR2432" i="7"/>
  <c r="AQ2432" i="7"/>
  <c r="AP2432" i="7"/>
  <c r="AO2432" i="7"/>
  <c r="AN2432" i="7"/>
  <c r="AM2432" i="7"/>
  <c r="AL2432" i="7"/>
  <c r="AK2432" i="7"/>
  <c r="AJ2432" i="7"/>
  <c r="AI2432" i="7"/>
  <c r="AX2431" i="7"/>
  <c r="AW2431" i="7"/>
  <c r="AV2431" i="7"/>
  <c r="AU2431" i="7"/>
  <c r="AT2431" i="7"/>
  <c r="AS2431" i="7"/>
  <c r="AR2431" i="7"/>
  <c r="AQ2431" i="7"/>
  <c r="AP2431" i="7"/>
  <c r="AO2431" i="7"/>
  <c r="AN2431" i="7"/>
  <c r="AM2431" i="7"/>
  <c r="AL2431" i="7"/>
  <c r="AK2431" i="7"/>
  <c r="AJ2431" i="7"/>
  <c r="AI2431" i="7"/>
  <c r="AX2430" i="7"/>
  <c r="AW2430" i="7"/>
  <c r="AV2430" i="7"/>
  <c r="AU2430" i="7"/>
  <c r="AT2430" i="7"/>
  <c r="AS2430" i="7"/>
  <c r="AR2430" i="7"/>
  <c r="AQ2430" i="7"/>
  <c r="AP2430" i="7"/>
  <c r="AO2430" i="7"/>
  <c r="AN2430" i="7"/>
  <c r="AM2430" i="7"/>
  <c r="AL2430" i="7"/>
  <c r="AK2430" i="7"/>
  <c r="AJ2430" i="7"/>
  <c r="AI2430" i="7"/>
  <c r="AX2429" i="7"/>
  <c r="AW2429" i="7"/>
  <c r="AV2429" i="7"/>
  <c r="AU2429" i="7"/>
  <c r="AT2429" i="7"/>
  <c r="AS2429" i="7"/>
  <c r="AR2429" i="7"/>
  <c r="AQ2429" i="7"/>
  <c r="AP2429" i="7"/>
  <c r="AO2429" i="7"/>
  <c r="AN2429" i="7"/>
  <c r="AM2429" i="7"/>
  <c r="AL2429" i="7"/>
  <c r="AK2429" i="7"/>
  <c r="AJ2429" i="7"/>
  <c r="AI2429" i="7"/>
  <c r="AX2428" i="7"/>
  <c r="AW2428" i="7"/>
  <c r="AV2428" i="7"/>
  <c r="AU2428" i="7"/>
  <c r="AT2428" i="7"/>
  <c r="AS2428" i="7"/>
  <c r="AR2428" i="7"/>
  <c r="AQ2428" i="7"/>
  <c r="AP2428" i="7"/>
  <c r="AO2428" i="7"/>
  <c r="AN2428" i="7"/>
  <c r="AM2428" i="7"/>
  <c r="AL2428" i="7"/>
  <c r="AK2428" i="7"/>
  <c r="AJ2428" i="7"/>
  <c r="AI2428" i="7"/>
  <c r="AX2427" i="7"/>
  <c r="AW2427" i="7"/>
  <c r="AV2427" i="7"/>
  <c r="AU2427" i="7"/>
  <c r="AT2427" i="7"/>
  <c r="AS2427" i="7"/>
  <c r="AR2427" i="7"/>
  <c r="AQ2427" i="7"/>
  <c r="AP2427" i="7"/>
  <c r="AO2427" i="7"/>
  <c r="AN2427" i="7"/>
  <c r="AM2427" i="7"/>
  <c r="AL2427" i="7"/>
  <c r="AK2427" i="7"/>
  <c r="AJ2427" i="7"/>
  <c r="AI2427" i="7"/>
  <c r="AX2426" i="7"/>
  <c r="AW2426" i="7"/>
  <c r="AV2426" i="7"/>
  <c r="AU2426" i="7"/>
  <c r="AT2426" i="7"/>
  <c r="AS2426" i="7"/>
  <c r="AR2426" i="7"/>
  <c r="AQ2426" i="7"/>
  <c r="AP2426" i="7"/>
  <c r="AO2426" i="7"/>
  <c r="AN2426" i="7"/>
  <c r="AM2426" i="7"/>
  <c r="AL2426" i="7"/>
  <c r="AK2426" i="7"/>
  <c r="AJ2426" i="7"/>
  <c r="AI2426" i="7"/>
  <c r="AX2425" i="7"/>
  <c r="AW2425" i="7"/>
  <c r="AV2425" i="7"/>
  <c r="AU2425" i="7"/>
  <c r="AT2425" i="7"/>
  <c r="AS2425" i="7"/>
  <c r="AR2425" i="7"/>
  <c r="AQ2425" i="7"/>
  <c r="AP2425" i="7"/>
  <c r="AO2425" i="7"/>
  <c r="AN2425" i="7"/>
  <c r="AM2425" i="7"/>
  <c r="AL2425" i="7"/>
  <c r="AK2425" i="7"/>
  <c r="AJ2425" i="7"/>
  <c r="AI2425" i="7"/>
  <c r="AX2424" i="7"/>
  <c r="AW2424" i="7"/>
  <c r="AV2424" i="7"/>
  <c r="AU2424" i="7"/>
  <c r="AT2424" i="7"/>
  <c r="AS2424" i="7"/>
  <c r="AR2424" i="7"/>
  <c r="AQ2424" i="7"/>
  <c r="AP2424" i="7"/>
  <c r="AO2424" i="7"/>
  <c r="AN2424" i="7"/>
  <c r="AM2424" i="7"/>
  <c r="AL2424" i="7"/>
  <c r="AK2424" i="7"/>
  <c r="AJ2424" i="7"/>
  <c r="AI2424" i="7"/>
  <c r="AX2423" i="7"/>
  <c r="AW2423" i="7"/>
  <c r="AV2423" i="7"/>
  <c r="AU2423" i="7"/>
  <c r="AT2423" i="7"/>
  <c r="AS2423" i="7"/>
  <c r="AR2423" i="7"/>
  <c r="AQ2423" i="7"/>
  <c r="AP2423" i="7"/>
  <c r="AO2423" i="7"/>
  <c r="AN2423" i="7"/>
  <c r="AM2423" i="7"/>
  <c r="AL2423" i="7"/>
  <c r="AK2423" i="7"/>
  <c r="AJ2423" i="7"/>
  <c r="AI2423" i="7"/>
  <c r="AX2422" i="7"/>
  <c r="AW2422" i="7"/>
  <c r="AV2422" i="7"/>
  <c r="AU2422" i="7"/>
  <c r="AT2422" i="7"/>
  <c r="AS2422" i="7"/>
  <c r="AR2422" i="7"/>
  <c r="AQ2422" i="7"/>
  <c r="AP2422" i="7"/>
  <c r="AO2422" i="7"/>
  <c r="AN2422" i="7"/>
  <c r="AM2422" i="7"/>
  <c r="AL2422" i="7"/>
  <c r="AK2422" i="7"/>
  <c r="AJ2422" i="7"/>
  <c r="AI2422" i="7"/>
  <c r="AX2421" i="7"/>
  <c r="AW2421" i="7"/>
  <c r="AV2421" i="7"/>
  <c r="AU2421" i="7"/>
  <c r="AT2421" i="7"/>
  <c r="AS2421" i="7"/>
  <c r="AR2421" i="7"/>
  <c r="AQ2421" i="7"/>
  <c r="AP2421" i="7"/>
  <c r="AO2421" i="7"/>
  <c r="AN2421" i="7"/>
  <c r="AM2421" i="7"/>
  <c r="AL2421" i="7"/>
  <c r="AK2421" i="7"/>
  <c r="AJ2421" i="7"/>
  <c r="AI2421" i="7"/>
  <c r="AX2420" i="7"/>
  <c r="AW2420" i="7"/>
  <c r="AV2420" i="7"/>
  <c r="AU2420" i="7"/>
  <c r="AT2420" i="7"/>
  <c r="AS2420" i="7"/>
  <c r="AR2420" i="7"/>
  <c r="AQ2420" i="7"/>
  <c r="AP2420" i="7"/>
  <c r="AO2420" i="7"/>
  <c r="AN2420" i="7"/>
  <c r="AM2420" i="7"/>
  <c r="AL2420" i="7"/>
  <c r="AK2420" i="7"/>
  <c r="AJ2420" i="7"/>
  <c r="AI2420" i="7"/>
  <c r="AX2419" i="7"/>
  <c r="AW2419" i="7"/>
  <c r="AV2419" i="7"/>
  <c r="AU2419" i="7"/>
  <c r="AT2419" i="7"/>
  <c r="AS2419" i="7"/>
  <c r="AR2419" i="7"/>
  <c r="AQ2419" i="7"/>
  <c r="AP2419" i="7"/>
  <c r="AO2419" i="7"/>
  <c r="AN2419" i="7"/>
  <c r="AM2419" i="7"/>
  <c r="AL2419" i="7"/>
  <c r="AK2419" i="7"/>
  <c r="AJ2419" i="7"/>
  <c r="AI2419" i="7"/>
  <c r="AX2418" i="7"/>
  <c r="AW2418" i="7"/>
  <c r="AV2418" i="7"/>
  <c r="AU2418" i="7"/>
  <c r="AT2418" i="7"/>
  <c r="AS2418" i="7"/>
  <c r="AR2418" i="7"/>
  <c r="AQ2418" i="7"/>
  <c r="AP2418" i="7"/>
  <c r="AO2418" i="7"/>
  <c r="AN2418" i="7"/>
  <c r="AM2418" i="7"/>
  <c r="AL2418" i="7"/>
  <c r="AK2418" i="7"/>
  <c r="AJ2418" i="7"/>
  <c r="AI2418" i="7"/>
  <c r="AX2417" i="7"/>
  <c r="AW2417" i="7"/>
  <c r="AV2417" i="7"/>
  <c r="AU2417" i="7"/>
  <c r="AT2417" i="7"/>
  <c r="AS2417" i="7"/>
  <c r="AR2417" i="7"/>
  <c r="AQ2417" i="7"/>
  <c r="AP2417" i="7"/>
  <c r="AO2417" i="7"/>
  <c r="AN2417" i="7"/>
  <c r="AM2417" i="7"/>
  <c r="AL2417" i="7"/>
  <c r="AK2417" i="7"/>
  <c r="AJ2417" i="7"/>
  <c r="AI2417" i="7"/>
  <c r="AX2416" i="7"/>
  <c r="AW2416" i="7"/>
  <c r="AV2416" i="7"/>
  <c r="AU2416" i="7"/>
  <c r="AT2416" i="7"/>
  <c r="AS2416" i="7"/>
  <c r="AR2416" i="7"/>
  <c r="AQ2416" i="7"/>
  <c r="AP2416" i="7"/>
  <c r="AO2416" i="7"/>
  <c r="AN2416" i="7"/>
  <c r="AM2416" i="7"/>
  <c r="AL2416" i="7"/>
  <c r="AK2416" i="7"/>
  <c r="AJ2416" i="7"/>
  <c r="AI2416" i="7"/>
  <c r="AX2415" i="7"/>
  <c r="AW2415" i="7"/>
  <c r="AV2415" i="7"/>
  <c r="AU2415" i="7"/>
  <c r="AT2415" i="7"/>
  <c r="AS2415" i="7"/>
  <c r="AR2415" i="7"/>
  <c r="AQ2415" i="7"/>
  <c r="AP2415" i="7"/>
  <c r="AO2415" i="7"/>
  <c r="AN2415" i="7"/>
  <c r="AM2415" i="7"/>
  <c r="AL2415" i="7"/>
  <c r="AK2415" i="7"/>
  <c r="AJ2415" i="7"/>
  <c r="AI2415" i="7"/>
  <c r="AX2414" i="7"/>
  <c r="AW2414" i="7"/>
  <c r="AV2414" i="7"/>
  <c r="AU2414" i="7"/>
  <c r="AT2414" i="7"/>
  <c r="AS2414" i="7"/>
  <c r="AR2414" i="7"/>
  <c r="AQ2414" i="7"/>
  <c r="AP2414" i="7"/>
  <c r="AO2414" i="7"/>
  <c r="AN2414" i="7"/>
  <c r="AM2414" i="7"/>
  <c r="AL2414" i="7"/>
  <c r="AK2414" i="7"/>
  <c r="AJ2414" i="7"/>
  <c r="AI2414" i="7"/>
  <c r="AX2413" i="7"/>
  <c r="AW2413" i="7"/>
  <c r="AV2413" i="7"/>
  <c r="AU2413" i="7"/>
  <c r="AT2413" i="7"/>
  <c r="AS2413" i="7"/>
  <c r="AR2413" i="7"/>
  <c r="AQ2413" i="7"/>
  <c r="AP2413" i="7"/>
  <c r="AO2413" i="7"/>
  <c r="AN2413" i="7"/>
  <c r="AM2413" i="7"/>
  <c r="AL2413" i="7"/>
  <c r="AK2413" i="7"/>
  <c r="AJ2413" i="7"/>
  <c r="AI2413" i="7"/>
  <c r="AX2412" i="7"/>
  <c r="AW2412" i="7"/>
  <c r="AV2412" i="7"/>
  <c r="AU2412" i="7"/>
  <c r="AT2412" i="7"/>
  <c r="AS2412" i="7"/>
  <c r="AR2412" i="7"/>
  <c r="AQ2412" i="7"/>
  <c r="AP2412" i="7"/>
  <c r="AO2412" i="7"/>
  <c r="AN2412" i="7"/>
  <c r="AM2412" i="7"/>
  <c r="AL2412" i="7"/>
  <c r="AK2412" i="7"/>
  <c r="AJ2412" i="7"/>
  <c r="AI2412" i="7"/>
  <c r="AX2411" i="7"/>
  <c r="AW2411" i="7"/>
  <c r="AV2411" i="7"/>
  <c r="AU2411" i="7"/>
  <c r="AT2411" i="7"/>
  <c r="AS2411" i="7"/>
  <c r="AR2411" i="7"/>
  <c r="AQ2411" i="7"/>
  <c r="AP2411" i="7"/>
  <c r="AO2411" i="7"/>
  <c r="AN2411" i="7"/>
  <c r="AM2411" i="7"/>
  <c r="AL2411" i="7"/>
  <c r="AK2411" i="7"/>
  <c r="AJ2411" i="7"/>
  <c r="AI2411" i="7"/>
  <c r="AX2410" i="7"/>
  <c r="AW2410" i="7"/>
  <c r="AV2410" i="7"/>
  <c r="AU2410" i="7"/>
  <c r="AT2410" i="7"/>
  <c r="AS2410" i="7"/>
  <c r="AR2410" i="7"/>
  <c r="AQ2410" i="7"/>
  <c r="AP2410" i="7"/>
  <c r="AO2410" i="7"/>
  <c r="AN2410" i="7"/>
  <c r="AM2410" i="7"/>
  <c r="AL2410" i="7"/>
  <c r="AK2410" i="7"/>
  <c r="AJ2410" i="7"/>
  <c r="AI2410" i="7"/>
  <c r="AX2409" i="7"/>
  <c r="AW2409" i="7"/>
  <c r="AV2409" i="7"/>
  <c r="AU2409" i="7"/>
  <c r="AT2409" i="7"/>
  <c r="AS2409" i="7"/>
  <c r="AR2409" i="7"/>
  <c r="AQ2409" i="7"/>
  <c r="AP2409" i="7"/>
  <c r="AO2409" i="7"/>
  <c r="AN2409" i="7"/>
  <c r="AM2409" i="7"/>
  <c r="AL2409" i="7"/>
  <c r="AK2409" i="7"/>
  <c r="AJ2409" i="7"/>
  <c r="AI2409" i="7"/>
  <c r="AX2408" i="7"/>
  <c r="AW2408" i="7"/>
  <c r="AV2408" i="7"/>
  <c r="AU2408" i="7"/>
  <c r="AT2408" i="7"/>
  <c r="AS2408" i="7"/>
  <c r="AR2408" i="7"/>
  <c r="AQ2408" i="7"/>
  <c r="AP2408" i="7"/>
  <c r="AO2408" i="7"/>
  <c r="AN2408" i="7"/>
  <c r="AM2408" i="7"/>
  <c r="AL2408" i="7"/>
  <c r="AK2408" i="7"/>
  <c r="AJ2408" i="7"/>
  <c r="AI2408" i="7"/>
  <c r="AX2407" i="7"/>
  <c r="AW2407" i="7"/>
  <c r="AV2407" i="7"/>
  <c r="AU2407" i="7"/>
  <c r="AT2407" i="7"/>
  <c r="AS2407" i="7"/>
  <c r="AR2407" i="7"/>
  <c r="AQ2407" i="7"/>
  <c r="AP2407" i="7"/>
  <c r="AO2407" i="7"/>
  <c r="AN2407" i="7"/>
  <c r="AM2407" i="7"/>
  <c r="AL2407" i="7"/>
  <c r="AK2407" i="7"/>
  <c r="AJ2407" i="7"/>
  <c r="AI2407" i="7"/>
  <c r="AX2406" i="7"/>
  <c r="AW2406" i="7"/>
  <c r="AV2406" i="7"/>
  <c r="AU2406" i="7"/>
  <c r="AT2406" i="7"/>
  <c r="AS2406" i="7"/>
  <c r="AR2406" i="7"/>
  <c r="AQ2406" i="7"/>
  <c r="AP2406" i="7"/>
  <c r="AO2406" i="7"/>
  <c r="AN2406" i="7"/>
  <c r="AM2406" i="7"/>
  <c r="AL2406" i="7"/>
  <c r="AK2406" i="7"/>
  <c r="AJ2406" i="7"/>
  <c r="AI2406" i="7"/>
  <c r="AX2405" i="7"/>
  <c r="AW2405" i="7"/>
  <c r="AV2405" i="7"/>
  <c r="AU2405" i="7"/>
  <c r="AT2405" i="7"/>
  <c r="AS2405" i="7"/>
  <c r="AR2405" i="7"/>
  <c r="AQ2405" i="7"/>
  <c r="AP2405" i="7"/>
  <c r="AO2405" i="7"/>
  <c r="AN2405" i="7"/>
  <c r="AM2405" i="7"/>
  <c r="AL2405" i="7"/>
  <c r="AK2405" i="7"/>
  <c r="AJ2405" i="7"/>
  <c r="AI2405" i="7"/>
  <c r="AX2404" i="7"/>
  <c r="AW2404" i="7"/>
  <c r="AV2404" i="7"/>
  <c r="AU2404" i="7"/>
  <c r="AT2404" i="7"/>
  <c r="AS2404" i="7"/>
  <c r="AR2404" i="7"/>
  <c r="AQ2404" i="7"/>
  <c r="AP2404" i="7"/>
  <c r="AO2404" i="7"/>
  <c r="AN2404" i="7"/>
  <c r="AM2404" i="7"/>
  <c r="AL2404" i="7"/>
  <c r="AK2404" i="7"/>
  <c r="AJ2404" i="7"/>
  <c r="AI2404" i="7"/>
  <c r="AX2403" i="7"/>
  <c r="AW2403" i="7"/>
  <c r="AV2403" i="7"/>
  <c r="AU2403" i="7"/>
  <c r="AT2403" i="7"/>
  <c r="AS2403" i="7"/>
  <c r="AR2403" i="7"/>
  <c r="AQ2403" i="7"/>
  <c r="AP2403" i="7"/>
  <c r="AO2403" i="7"/>
  <c r="AN2403" i="7"/>
  <c r="AM2403" i="7"/>
  <c r="AL2403" i="7"/>
  <c r="AK2403" i="7"/>
  <c r="AJ2403" i="7"/>
  <c r="AI2403" i="7"/>
  <c r="AX2402" i="7"/>
  <c r="AW2402" i="7"/>
  <c r="AV2402" i="7"/>
  <c r="AU2402" i="7"/>
  <c r="AT2402" i="7"/>
  <c r="AS2402" i="7"/>
  <c r="AR2402" i="7"/>
  <c r="AQ2402" i="7"/>
  <c r="AP2402" i="7"/>
  <c r="AO2402" i="7"/>
  <c r="AN2402" i="7"/>
  <c r="AM2402" i="7"/>
  <c r="AL2402" i="7"/>
  <c r="AK2402" i="7"/>
  <c r="AJ2402" i="7"/>
  <c r="AI2402" i="7"/>
  <c r="AX2401" i="7"/>
  <c r="AW2401" i="7"/>
  <c r="AV2401" i="7"/>
  <c r="AU2401" i="7"/>
  <c r="AT2401" i="7"/>
  <c r="AS2401" i="7"/>
  <c r="AR2401" i="7"/>
  <c r="AQ2401" i="7"/>
  <c r="AP2401" i="7"/>
  <c r="AO2401" i="7"/>
  <c r="AN2401" i="7"/>
  <c r="AM2401" i="7"/>
  <c r="AL2401" i="7"/>
  <c r="AK2401" i="7"/>
  <c r="AJ2401" i="7"/>
  <c r="AI2401" i="7"/>
  <c r="AX2400" i="7"/>
  <c r="AW2400" i="7"/>
  <c r="AV2400" i="7"/>
  <c r="AU2400" i="7"/>
  <c r="AT2400" i="7"/>
  <c r="AS2400" i="7"/>
  <c r="AR2400" i="7"/>
  <c r="AQ2400" i="7"/>
  <c r="AP2400" i="7"/>
  <c r="AO2400" i="7"/>
  <c r="AN2400" i="7"/>
  <c r="AM2400" i="7"/>
  <c r="AL2400" i="7"/>
  <c r="AK2400" i="7"/>
  <c r="AJ2400" i="7"/>
  <c r="AI2400" i="7"/>
  <c r="AX2399" i="7"/>
  <c r="AW2399" i="7"/>
  <c r="AV2399" i="7"/>
  <c r="AU2399" i="7"/>
  <c r="AT2399" i="7"/>
  <c r="AS2399" i="7"/>
  <c r="AR2399" i="7"/>
  <c r="AQ2399" i="7"/>
  <c r="AP2399" i="7"/>
  <c r="AO2399" i="7"/>
  <c r="AN2399" i="7"/>
  <c r="AM2399" i="7"/>
  <c r="AL2399" i="7"/>
  <c r="AK2399" i="7"/>
  <c r="AJ2399" i="7"/>
  <c r="AI2399" i="7"/>
  <c r="AX2398" i="7"/>
  <c r="AW2398" i="7"/>
  <c r="AV2398" i="7"/>
  <c r="AU2398" i="7"/>
  <c r="AT2398" i="7"/>
  <c r="AS2398" i="7"/>
  <c r="AR2398" i="7"/>
  <c r="AQ2398" i="7"/>
  <c r="AP2398" i="7"/>
  <c r="AO2398" i="7"/>
  <c r="AN2398" i="7"/>
  <c r="AM2398" i="7"/>
  <c r="AL2398" i="7"/>
  <c r="AK2398" i="7"/>
  <c r="AJ2398" i="7"/>
  <c r="AI2398" i="7"/>
  <c r="AX2397" i="7"/>
  <c r="AW2397" i="7"/>
  <c r="AV2397" i="7"/>
  <c r="AU2397" i="7"/>
  <c r="AT2397" i="7"/>
  <c r="AS2397" i="7"/>
  <c r="AR2397" i="7"/>
  <c r="AQ2397" i="7"/>
  <c r="AP2397" i="7"/>
  <c r="AO2397" i="7"/>
  <c r="AN2397" i="7"/>
  <c r="AM2397" i="7"/>
  <c r="AL2397" i="7"/>
  <c r="AK2397" i="7"/>
  <c r="AJ2397" i="7"/>
  <c r="AI2397" i="7"/>
  <c r="AX2396" i="7"/>
  <c r="AW2396" i="7"/>
  <c r="AV2396" i="7"/>
  <c r="AU2396" i="7"/>
  <c r="AT2396" i="7"/>
  <c r="AS2396" i="7"/>
  <c r="AR2396" i="7"/>
  <c r="AQ2396" i="7"/>
  <c r="AP2396" i="7"/>
  <c r="AO2396" i="7"/>
  <c r="AN2396" i="7"/>
  <c r="AM2396" i="7"/>
  <c r="AL2396" i="7"/>
  <c r="AK2396" i="7"/>
  <c r="AJ2396" i="7"/>
  <c r="AI2396" i="7"/>
  <c r="AX2395" i="7"/>
  <c r="AW2395" i="7"/>
  <c r="AV2395" i="7"/>
  <c r="AU2395" i="7"/>
  <c r="AT2395" i="7"/>
  <c r="AS2395" i="7"/>
  <c r="AR2395" i="7"/>
  <c r="AQ2395" i="7"/>
  <c r="AP2395" i="7"/>
  <c r="AO2395" i="7"/>
  <c r="AN2395" i="7"/>
  <c r="AM2395" i="7"/>
  <c r="AL2395" i="7"/>
  <c r="AK2395" i="7"/>
  <c r="AJ2395" i="7"/>
  <c r="AI2395" i="7"/>
  <c r="AX2394" i="7"/>
  <c r="AW2394" i="7"/>
  <c r="AV2394" i="7"/>
  <c r="AU2394" i="7"/>
  <c r="AT2394" i="7"/>
  <c r="AS2394" i="7"/>
  <c r="AR2394" i="7"/>
  <c r="AQ2394" i="7"/>
  <c r="AP2394" i="7"/>
  <c r="AO2394" i="7"/>
  <c r="AN2394" i="7"/>
  <c r="AM2394" i="7"/>
  <c r="AL2394" i="7"/>
  <c r="AK2394" i="7"/>
  <c r="AJ2394" i="7"/>
  <c r="AI2394" i="7"/>
  <c r="AX2393" i="7"/>
  <c r="AW2393" i="7"/>
  <c r="AV2393" i="7"/>
  <c r="AU2393" i="7"/>
  <c r="AT2393" i="7"/>
  <c r="AS2393" i="7"/>
  <c r="AR2393" i="7"/>
  <c r="AQ2393" i="7"/>
  <c r="AP2393" i="7"/>
  <c r="AO2393" i="7"/>
  <c r="AN2393" i="7"/>
  <c r="AM2393" i="7"/>
  <c r="AL2393" i="7"/>
  <c r="AK2393" i="7"/>
  <c r="AJ2393" i="7"/>
  <c r="AI2393" i="7"/>
  <c r="AX2392" i="7"/>
  <c r="AW2392" i="7"/>
  <c r="AV2392" i="7"/>
  <c r="AU2392" i="7"/>
  <c r="AT2392" i="7"/>
  <c r="AS2392" i="7"/>
  <c r="AR2392" i="7"/>
  <c r="AQ2392" i="7"/>
  <c r="AP2392" i="7"/>
  <c r="AO2392" i="7"/>
  <c r="AN2392" i="7"/>
  <c r="AM2392" i="7"/>
  <c r="AL2392" i="7"/>
  <c r="AK2392" i="7"/>
  <c r="AJ2392" i="7"/>
  <c r="AI2392" i="7"/>
  <c r="AX2391" i="7"/>
  <c r="AW2391" i="7"/>
  <c r="AV2391" i="7"/>
  <c r="AU2391" i="7"/>
  <c r="AT2391" i="7"/>
  <c r="AS2391" i="7"/>
  <c r="AR2391" i="7"/>
  <c r="AQ2391" i="7"/>
  <c r="AP2391" i="7"/>
  <c r="AO2391" i="7"/>
  <c r="AN2391" i="7"/>
  <c r="AM2391" i="7"/>
  <c r="AL2391" i="7"/>
  <c r="AK2391" i="7"/>
  <c r="AJ2391" i="7"/>
  <c r="AI2391" i="7"/>
  <c r="AX2390" i="7"/>
  <c r="AW2390" i="7"/>
  <c r="AV2390" i="7"/>
  <c r="AU2390" i="7"/>
  <c r="AT2390" i="7"/>
  <c r="AS2390" i="7"/>
  <c r="AR2390" i="7"/>
  <c r="AQ2390" i="7"/>
  <c r="AP2390" i="7"/>
  <c r="AO2390" i="7"/>
  <c r="AN2390" i="7"/>
  <c r="AM2390" i="7"/>
  <c r="AL2390" i="7"/>
  <c r="AK2390" i="7"/>
  <c r="AJ2390" i="7"/>
  <c r="AI2390" i="7"/>
  <c r="AX2389" i="7"/>
  <c r="AW2389" i="7"/>
  <c r="AV2389" i="7"/>
  <c r="AU2389" i="7"/>
  <c r="AT2389" i="7"/>
  <c r="AS2389" i="7"/>
  <c r="AR2389" i="7"/>
  <c r="AQ2389" i="7"/>
  <c r="AP2389" i="7"/>
  <c r="AO2389" i="7"/>
  <c r="AN2389" i="7"/>
  <c r="AM2389" i="7"/>
  <c r="AL2389" i="7"/>
  <c r="AK2389" i="7"/>
  <c r="AJ2389" i="7"/>
  <c r="AI2389" i="7"/>
  <c r="AX2388" i="7"/>
  <c r="AW2388" i="7"/>
  <c r="AV2388" i="7"/>
  <c r="AU2388" i="7"/>
  <c r="AT2388" i="7"/>
  <c r="AS2388" i="7"/>
  <c r="AR2388" i="7"/>
  <c r="AQ2388" i="7"/>
  <c r="AP2388" i="7"/>
  <c r="AO2388" i="7"/>
  <c r="AN2388" i="7"/>
  <c r="AM2388" i="7"/>
  <c r="AL2388" i="7"/>
  <c r="AK2388" i="7"/>
  <c r="AJ2388" i="7"/>
  <c r="AI2388" i="7"/>
  <c r="AX2387" i="7"/>
  <c r="AW2387" i="7"/>
  <c r="AV2387" i="7"/>
  <c r="AU2387" i="7"/>
  <c r="AT2387" i="7"/>
  <c r="AS2387" i="7"/>
  <c r="AR2387" i="7"/>
  <c r="AQ2387" i="7"/>
  <c r="AP2387" i="7"/>
  <c r="AO2387" i="7"/>
  <c r="AN2387" i="7"/>
  <c r="AM2387" i="7"/>
  <c r="AL2387" i="7"/>
  <c r="AK2387" i="7"/>
  <c r="AJ2387" i="7"/>
  <c r="AI2387" i="7"/>
  <c r="AX2386" i="7"/>
  <c r="AW2386" i="7"/>
  <c r="AV2386" i="7"/>
  <c r="AU2386" i="7"/>
  <c r="AT2386" i="7"/>
  <c r="AS2386" i="7"/>
  <c r="AR2386" i="7"/>
  <c r="AQ2386" i="7"/>
  <c r="AP2386" i="7"/>
  <c r="AO2386" i="7"/>
  <c r="AN2386" i="7"/>
  <c r="AM2386" i="7"/>
  <c r="AL2386" i="7"/>
  <c r="AK2386" i="7"/>
  <c r="AJ2386" i="7"/>
  <c r="AI2386" i="7"/>
  <c r="AX2385" i="7"/>
  <c r="AW2385" i="7"/>
  <c r="AV2385" i="7"/>
  <c r="AU2385" i="7"/>
  <c r="AT2385" i="7"/>
  <c r="AS2385" i="7"/>
  <c r="AR2385" i="7"/>
  <c r="AQ2385" i="7"/>
  <c r="AP2385" i="7"/>
  <c r="AO2385" i="7"/>
  <c r="AN2385" i="7"/>
  <c r="AM2385" i="7"/>
  <c r="AL2385" i="7"/>
  <c r="AK2385" i="7"/>
  <c r="AJ2385" i="7"/>
  <c r="AI2385" i="7"/>
  <c r="AX2384" i="7"/>
  <c r="AW2384" i="7"/>
  <c r="AV2384" i="7"/>
  <c r="AU2384" i="7"/>
  <c r="AT2384" i="7"/>
  <c r="AS2384" i="7"/>
  <c r="AR2384" i="7"/>
  <c r="AQ2384" i="7"/>
  <c r="AP2384" i="7"/>
  <c r="AO2384" i="7"/>
  <c r="AN2384" i="7"/>
  <c r="AM2384" i="7"/>
  <c r="AL2384" i="7"/>
  <c r="AK2384" i="7"/>
  <c r="AJ2384" i="7"/>
  <c r="AI2384" i="7"/>
  <c r="AX2383" i="7"/>
  <c r="AW2383" i="7"/>
  <c r="AV2383" i="7"/>
  <c r="AU2383" i="7"/>
  <c r="AT2383" i="7"/>
  <c r="AS2383" i="7"/>
  <c r="AR2383" i="7"/>
  <c r="AQ2383" i="7"/>
  <c r="AP2383" i="7"/>
  <c r="AO2383" i="7"/>
  <c r="AN2383" i="7"/>
  <c r="AM2383" i="7"/>
  <c r="AL2383" i="7"/>
  <c r="AK2383" i="7"/>
  <c r="AJ2383" i="7"/>
  <c r="AI2383" i="7"/>
  <c r="AX2382" i="7"/>
  <c r="AW2382" i="7"/>
  <c r="AV2382" i="7"/>
  <c r="AU2382" i="7"/>
  <c r="AT2382" i="7"/>
  <c r="AS2382" i="7"/>
  <c r="AR2382" i="7"/>
  <c r="AQ2382" i="7"/>
  <c r="AP2382" i="7"/>
  <c r="AO2382" i="7"/>
  <c r="AN2382" i="7"/>
  <c r="AM2382" i="7"/>
  <c r="AL2382" i="7"/>
  <c r="AK2382" i="7"/>
  <c r="AJ2382" i="7"/>
  <c r="AI2382" i="7"/>
  <c r="AX2381" i="7"/>
  <c r="AW2381" i="7"/>
  <c r="AV2381" i="7"/>
  <c r="AU2381" i="7"/>
  <c r="AT2381" i="7"/>
  <c r="AS2381" i="7"/>
  <c r="AR2381" i="7"/>
  <c r="AQ2381" i="7"/>
  <c r="AP2381" i="7"/>
  <c r="AO2381" i="7"/>
  <c r="AN2381" i="7"/>
  <c r="AM2381" i="7"/>
  <c r="AL2381" i="7"/>
  <c r="AK2381" i="7"/>
  <c r="AJ2381" i="7"/>
  <c r="AI2381" i="7"/>
  <c r="AX2380" i="7"/>
  <c r="AW2380" i="7"/>
  <c r="AV2380" i="7"/>
  <c r="AU2380" i="7"/>
  <c r="AT2380" i="7"/>
  <c r="AS2380" i="7"/>
  <c r="AR2380" i="7"/>
  <c r="AQ2380" i="7"/>
  <c r="AP2380" i="7"/>
  <c r="AO2380" i="7"/>
  <c r="AN2380" i="7"/>
  <c r="AM2380" i="7"/>
  <c r="AL2380" i="7"/>
  <c r="AK2380" i="7"/>
  <c r="AJ2380" i="7"/>
  <c r="AI2380" i="7"/>
  <c r="AX2379" i="7"/>
  <c r="AW2379" i="7"/>
  <c r="AV2379" i="7"/>
  <c r="AU2379" i="7"/>
  <c r="AT2379" i="7"/>
  <c r="AS2379" i="7"/>
  <c r="AR2379" i="7"/>
  <c r="AQ2379" i="7"/>
  <c r="AP2379" i="7"/>
  <c r="AO2379" i="7"/>
  <c r="AN2379" i="7"/>
  <c r="AM2379" i="7"/>
  <c r="AL2379" i="7"/>
  <c r="AK2379" i="7"/>
  <c r="AJ2379" i="7"/>
  <c r="AI2379" i="7"/>
  <c r="AX2378" i="7"/>
  <c r="AW2378" i="7"/>
  <c r="AV2378" i="7"/>
  <c r="AU2378" i="7"/>
  <c r="AT2378" i="7"/>
  <c r="AS2378" i="7"/>
  <c r="AR2378" i="7"/>
  <c r="AQ2378" i="7"/>
  <c r="AP2378" i="7"/>
  <c r="AO2378" i="7"/>
  <c r="AN2378" i="7"/>
  <c r="AM2378" i="7"/>
  <c r="AL2378" i="7"/>
  <c r="AK2378" i="7"/>
  <c r="AJ2378" i="7"/>
  <c r="AI2378" i="7"/>
  <c r="AX2377" i="7"/>
  <c r="AW2377" i="7"/>
  <c r="AV2377" i="7"/>
  <c r="AU2377" i="7"/>
  <c r="AT2377" i="7"/>
  <c r="AS2377" i="7"/>
  <c r="AR2377" i="7"/>
  <c r="AQ2377" i="7"/>
  <c r="AP2377" i="7"/>
  <c r="AO2377" i="7"/>
  <c r="AN2377" i="7"/>
  <c r="AM2377" i="7"/>
  <c r="AL2377" i="7"/>
  <c r="AK2377" i="7"/>
  <c r="AJ2377" i="7"/>
  <c r="AI2377" i="7"/>
  <c r="AX2376" i="7"/>
  <c r="AW2376" i="7"/>
  <c r="AV2376" i="7"/>
  <c r="AU2376" i="7"/>
  <c r="AT2376" i="7"/>
  <c r="AS2376" i="7"/>
  <c r="AR2376" i="7"/>
  <c r="AQ2376" i="7"/>
  <c r="AP2376" i="7"/>
  <c r="AO2376" i="7"/>
  <c r="AN2376" i="7"/>
  <c r="AM2376" i="7"/>
  <c r="AL2376" i="7"/>
  <c r="AK2376" i="7"/>
  <c r="AJ2376" i="7"/>
  <c r="AI2376" i="7"/>
  <c r="AX2375" i="7"/>
  <c r="AW2375" i="7"/>
  <c r="AV2375" i="7"/>
  <c r="AU2375" i="7"/>
  <c r="AT2375" i="7"/>
  <c r="AS2375" i="7"/>
  <c r="AR2375" i="7"/>
  <c r="AQ2375" i="7"/>
  <c r="AP2375" i="7"/>
  <c r="AO2375" i="7"/>
  <c r="AN2375" i="7"/>
  <c r="AM2375" i="7"/>
  <c r="AL2375" i="7"/>
  <c r="AK2375" i="7"/>
  <c r="AJ2375" i="7"/>
  <c r="AI2375" i="7"/>
  <c r="AX2374" i="7"/>
  <c r="AW2374" i="7"/>
  <c r="AV2374" i="7"/>
  <c r="AU2374" i="7"/>
  <c r="AT2374" i="7"/>
  <c r="AS2374" i="7"/>
  <c r="AR2374" i="7"/>
  <c r="AQ2374" i="7"/>
  <c r="AP2374" i="7"/>
  <c r="AO2374" i="7"/>
  <c r="AN2374" i="7"/>
  <c r="AM2374" i="7"/>
  <c r="AL2374" i="7"/>
  <c r="AK2374" i="7"/>
  <c r="AJ2374" i="7"/>
  <c r="AI2374" i="7"/>
  <c r="AX2373" i="7"/>
  <c r="AW2373" i="7"/>
  <c r="AV2373" i="7"/>
  <c r="AU2373" i="7"/>
  <c r="AT2373" i="7"/>
  <c r="AS2373" i="7"/>
  <c r="AR2373" i="7"/>
  <c r="AQ2373" i="7"/>
  <c r="AP2373" i="7"/>
  <c r="AO2373" i="7"/>
  <c r="AN2373" i="7"/>
  <c r="AM2373" i="7"/>
  <c r="AL2373" i="7"/>
  <c r="AK2373" i="7"/>
  <c r="AJ2373" i="7"/>
  <c r="AI2373" i="7"/>
  <c r="AX2372" i="7"/>
  <c r="AW2372" i="7"/>
  <c r="AV2372" i="7"/>
  <c r="AU2372" i="7"/>
  <c r="AT2372" i="7"/>
  <c r="AS2372" i="7"/>
  <c r="AR2372" i="7"/>
  <c r="AQ2372" i="7"/>
  <c r="AP2372" i="7"/>
  <c r="AO2372" i="7"/>
  <c r="AN2372" i="7"/>
  <c r="AM2372" i="7"/>
  <c r="AL2372" i="7"/>
  <c r="AK2372" i="7"/>
  <c r="AJ2372" i="7"/>
  <c r="AI2372" i="7"/>
  <c r="AX2371" i="7"/>
  <c r="AW2371" i="7"/>
  <c r="AV2371" i="7"/>
  <c r="AU2371" i="7"/>
  <c r="AT2371" i="7"/>
  <c r="AS2371" i="7"/>
  <c r="AR2371" i="7"/>
  <c r="AQ2371" i="7"/>
  <c r="AP2371" i="7"/>
  <c r="AO2371" i="7"/>
  <c r="AN2371" i="7"/>
  <c r="AM2371" i="7"/>
  <c r="AL2371" i="7"/>
  <c r="AK2371" i="7"/>
  <c r="AJ2371" i="7"/>
  <c r="AI2371" i="7"/>
  <c r="AX2370" i="7"/>
  <c r="AW2370" i="7"/>
  <c r="AV2370" i="7"/>
  <c r="AU2370" i="7"/>
  <c r="AT2370" i="7"/>
  <c r="AS2370" i="7"/>
  <c r="AR2370" i="7"/>
  <c r="AQ2370" i="7"/>
  <c r="AP2370" i="7"/>
  <c r="AO2370" i="7"/>
  <c r="AN2370" i="7"/>
  <c r="AM2370" i="7"/>
  <c r="AL2370" i="7"/>
  <c r="AK2370" i="7"/>
  <c r="AJ2370" i="7"/>
  <c r="AI2370" i="7"/>
  <c r="AX2369" i="7"/>
  <c r="AW2369" i="7"/>
  <c r="AV2369" i="7"/>
  <c r="AU2369" i="7"/>
  <c r="AT2369" i="7"/>
  <c r="AS2369" i="7"/>
  <c r="AR2369" i="7"/>
  <c r="AQ2369" i="7"/>
  <c r="AP2369" i="7"/>
  <c r="AO2369" i="7"/>
  <c r="AN2369" i="7"/>
  <c r="AM2369" i="7"/>
  <c r="AL2369" i="7"/>
  <c r="AK2369" i="7"/>
  <c r="AJ2369" i="7"/>
  <c r="AI2369" i="7"/>
  <c r="AX2368" i="7"/>
  <c r="AW2368" i="7"/>
  <c r="AV2368" i="7"/>
  <c r="AU2368" i="7"/>
  <c r="AT2368" i="7"/>
  <c r="AS2368" i="7"/>
  <c r="AR2368" i="7"/>
  <c r="AQ2368" i="7"/>
  <c r="AP2368" i="7"/>
  <c r="AO2368" i="7"/>
  <c r="AN2368" i="7"/>
  <c r="AM2368" i="7"/>
  <c r="AL2368" i="7"/>
  <c r="AK2368" i="7"/>
  <c r="AJ2368" i="7"/>
  <c r="AI2368" i="7"/>
  <c r="AX2367" i="7"/>
  <c r="AW2367" i="7"/>
  <c r="AV2367" i="7"/>
  <c r="AU2367" i="7"/>
  <c r="AT2367" i="7"/>
  <c r="AS2367" i="7"/>
  <c r="AR2367" i="7"/>
  <c r="AQ2367" i="7"/>
  <c r="AP2367" i="7"/>
  <c r="AO2367" i="7"/>
  <c r="AN2367" i="7"/>
  <c r="AM2367" i="7"/>
  <c r="AL2367" i="7"/>
  <c r="AK2367" i="7"/>
  <c r="AJ2367" i="7"/>
  <c r="AI2367" i="7"/>
  <c r="AX2366" i="7"/>
  <c r="AW2366" i="7"/>
  <c r="AV2366" i="7"/>
  <c r="AU2366" i="7"/>
  <c r="AT2366" i="7"/>
  <c r="AS2366" i="7"/>
  <c r="AR2366" i="7"/>
  <c r="AQ2366" i="7"/>
  <c r="AP2366" i="7"/>
  <c r="AO2366" i="7"/>
  <c r="AN2366" i="7"/>
  <c r="AM2366" i="7"/>
  <c r="AL2366" i="7"/>
  <c r="AK2366" i="7"/>
  <c r="AJ2366" i="7"/>
  <c r="AI2366" i="7"/>
  <c r="AX2365" i="7"/>
  <c r="AW2365" i="7"/>
  <c r="AV2365" i="7"/>
  <c r="AU2365" i="7"/>
  <c r="AT2365" i="7"/>
  <c r="AS2365" i="7"/>
  <c r="AR2365" i="7"/>
  <c r="AQ2365" i="7"/>
  <c r="AP2365" i="7"/>
  <c r="AO2365" i="7"/>
  <c r="AN2365" i="7"/>
  <c r="AM2365" i="7"/>
  <c r="AL2365" i="7"/>
  <c r="AK2365" i="7"/>
  <c r="AJ2365" i="7"/>
  <c r="AI2365" i="7"/>
  <c r="AX2364" i="7"/>
  <c r="AW2364" i="7"/>
  <c r="AV2364" i="7"/>
  <c r="AU2364" i="7"/>
  <c r="AT2364" i="7"/>
  <c r="AS2364" i="7"/>
  <c r="AR2364" i="7"/>
  <c r="AQ2364" i="7"/>
  <c r="AP2364" i="7"/>
  <c r="AO2364" i="7"/>
  <c r="AN2364" i="7"/>
  <c r="AM2364" i="7"/>
  <c r="AL2364" i="7"/>
  <c r="AK2364" i="7"/>
  <c r="AJ2364" i="7"/>
  <c r="AI2364" i="7"/>
  <c r="AX2363" i="7"/>
  <c r="AW2363" i="7"/>
  <c r="AV2363" i="7"/>
  <c r="AU2363" i="7"/>
  <c r="AT2363" i="7"/>
  <c r="AS2363" i="7"/>
  <c r="AR2363" i="7"/>
  <c r="AQ2363" i="7"/>
  <c r="AP2363" i="7"/>
  <c r="AO2363" i="7"/>
  <c r="AN2363" i="7"/>
  <c r="AM2363" i="7"/>
  <c r="AL2363" i="7"/>
  <c r="AK2363" i="7"/>
  <c r="AJ2363" i="7"/>
  <c r="AI2363" i="7"/>
  <c r="AX2362" i="7"/>
  <c r="AW2362" i="7"/>
  <c r="AV2362" i="7"/>
  <c r="AU2362" i="7"/>
  <c r="AT2362" i="7"/>
  <c r="AS2362" i="7"/>
  <c r="AR2362" i="7"/>
  <c r="AQ2362" i="7"/>
  <c r="AP2362" i="7"/>
  <c r="AO2362" i="7"/>
  <c r="AN2362" i="7"/>
  <c r="AM2362" i="7"/>
  <c r="AL2362" i="7"/>
  <c r="AK2362" i="7"/>
  <c r="AJ2362" i="7"/>
  <c r="AI2362" i="7"/>
  <c r="AX2361" i="7"/>
  <c r="AW2361" i="7"/>
  <c r="AV2361" i="7"/>
  <c r="AU2361" i="7"/>
  <c r="AT2361" i="7"/>
  <c r="AS2361" i="7"/>
  <c r="AR2361" i="7"/>
  <c r="AQ2361" i="7"/>
  <c r="AP2361" i="7"/>
  <c r="AO2361" i="7"/>
  <c r="AN2361" i="7"/>
  <c r="AM2361" i="7"/>
  <c r="AL2361" i="7"/>
  <c r="AK2361" i="7"/>
  <c r="AJ2361" i="7"/>
  <c r="AI2361" i="7"/>
  <c r="AX2360" i="7"/>
  <c r="AW2360" i="7"/>
  <c r="AV2360" i="7"/>
  <c r="AU2360" i="7"/>
  <c r="AT2360" i="7"/>
  <c r="AS2360" i="7"/>
  <c r="AR2360" i="7"/>
  <c r="AQ2360" i="7"/>
  <c r="AP2360" i="7"/>
  <c r="AO2360" i="7"/>
  <c r="AN2360" i="7"/>
  <c r="AM2360" i="7"/>
  <c r="AL2360" i="7"/>
  <c r="AK2360" i="7"/>
  <c r="AJ2360" i="7"/>
  <c r="AI2360" i="7"/>
  <c r="AX2359" i="7"/>
  <c r="AW2359" i="7"/>
  <c r="AV2359" i="7"/>
  <c r="AU2359" i="7"/>
  <c r="AT2359" i="7"/>
  <c r="AS2359" i="7"/>
  <c r="AR2359" i="7"/>
  <c r="AQ2359" i="7"/>
  <c r="AP2359" i="7"/>
  <c r="AO2359" i="7"/>
  <c r="AN2359" i="7"/>
  <c r="AM2359" i="7"/>
  <c r="AL2359" i="7"/>
  <c r="AK2359" i="7"/>
  <c r="AJ2359" i="7"/>
  <c r="AI2359" i="7"/>
  <c r="AX2358" i="7"/>
  <c r="AW2358" i="7"/>
  <c r="AV2358" i="7"/>
  <c r="AU2358" i="7"/>
  <c r="AT2358" i="7"/>
  <c r="AS2358" i="7"/>
  <c r="AR2358" i="7"/>
  <c r="AQ2358" i="7"/>
  <c r="AP2358" i="7"/>
  <c r="AO2358" i="7"/>
  <c r="AN2358" i="7"/>
  <c r="AM2358" i="7"/>
  <c r="AL2358" i="7"/>
  <c r="AK2358" i="7"/>
  <c r="AJ2358" i="7"/>
  <c r="AI2358" i="7"/>
  <c r="AX2357" i="7"/>
  <c r="AW2357" i="7"/>
  <c r="AV2357" i="7"/>
  <c r="AU2357" i="7"/>
  <c r="AT2357" i="7"/>
  <c r="AS2357" i="7"/>
  <c r="AR2357" i="7"/>
  <c r="AQ2357" i="7"/>
  <c r="AP2357" i="7"/>
  <c r="AO2357" i="7"/>
  <c r="AN2357" i="7"/>
  <c r="AM2357" i="7"/>
  <c r="AL2357" i="7"/>
  <c r="AK2357" i="7"/>
  <c r="AJ2357" i="7"/>
  <c r="AI2357" i="7"/>
  <c r="AX2356" i="7"/>
  <c r="AW2356" i="7"/>
  <c r="AV2356" i="7"/>
  <c r="AU2356" i="7"/>
  <c r="AT2356" i="7"/>
  <c r="AS2356" i="7"/>
  <c r="AR2356" i="7"/>
  <c r="AQ2356" i="7"/>
  <c r="AP2356" i="7"/>
  <c r="AO2356" i="7"/>
  <c r="AN2356" i="7"/>
  <c r="AM2356" i="7"/>
  <c r="AL2356" i="7"/>
  <c r="AK2356" i="7"/>
  <c r="AJ2356" i="7"/>
  <c r="AI2356" i="7"/>
  <c r="AX2355" i="7"/>
  <c r="AW2355" i="7"/>
  <c r="AV2355" i="7"/>
  <c r="AU2355" i="7"/>
  <c r="AT2355" i="7"/>
  <c r="AS2355" i="7"/>
  <c r="AR2355" i="7"/>
  <c r="AQ2355" i="7"/>
  <c r="AP2355" i="7"/>
  <c r="AO2355" i="7"/>
  <c r="AN2355" i="7"/>
  <c r="AM2355" i="7"/>
  <c r="AL2355" i="7"/>
  <c r="AK2355" i="7"/>
  <c r="AJ2355" i="7"/>
  <c r="AI2355" i="7"/>
  <c r="AX2354" i="7"/>
  <c r="AW2354" i="7"/>
  <c r="AV2354" i="7"/>
  <c r="AU2354" i="7"/>
  <c r="AT2354" i="7"/>
  <c r="AS2354" i="7"/>
  <c r="AR2354" i="7"/>
  <c r="AQ2354" i="7"/>
  <c r="AP2354" i="7"/>
  <c r="AO2354" i="7"/>
  <c r="AN2354" i="7"/>
  <c r="AM2354" i="7"/>
  <c r="AL2354" i="7"/>
  <c r="AK2354" i="7"/>
  <c r="AJ2354" i="7"/>
  <c r="AI2354" i="7"/>
  <c r="AX2353" i="7"/>
  <c r="AW2353" i="7"/>
  <c r="AV2353" i="7"/>
  <c r="AU2353" i="7"/>
  <c r="AT2353" i="7"/>
  <c r="AS2353" i="7"/>
  <c r="AR2353" i="7"/>
  <c r="AQ2353" i="7"/>
  <c r="AP2353" i="7"/>
  <c r="AO2353" i="7"/>
  <c r="AN2353" i="7"/>
  <c r="AM2353" i="7"/>
  <c r="AL2353" i="7"/>
  <c r="AK2353" i="7"/>
  <c r="AJ2353" i="7"/>
  <c r="AI2353" i="7"/>
  <c r="AX2352" i="7"/>
  <c r="AW2352" i="7"/>
  <c r="AV2352" i="7"/>
  <c r="AU2352" i="7"/>
  <c r="AT2352" i="7"/>
  <c r="AS2352" i="7"/>
  <c r="AR2352" i="7"/>
  <c r="AQ2352" i="7"/>
  <c r="AP2352" i="7"/>
  <c r="AO2352" i="7"/>
  <c r="AN2352" i="7"/>
  <c r="AM2352" i="7"/>
  <c r="AL2352" i="7"/>
  <c r="AK2352" i="7"/>
  <c r="AJ2352" i="7"/>
  <c r="AI2352" i="7"/>
  <c r="AX2351" i="7"/>
  <c r="AW2351" i="7"/>
  <c r="AV2351" i="7"/>
  <c r="AU2351" i="7"/>
  <c r="AT2351" i="7"/>
  <c r="AS2351" i="7"/>
  <c r="AR2351" i="7"/>
  <c r="AQ2351" i="7"/>
  <c r="AP2351" i="7"/>
  <c r="AO2351" i="7"/>
  <c r="AN2351" i="7"/>
  <c r="AM2351" i="7"/>
  <c r="AL2351" i="7"/>
  <c r="AK2351" i="7"/>
  <c r="AJ2351" i="7"/>
  <c r="AI2351" i="7"/>
  <c r="AX2350" i="7"/>
  <c r="AW2350" i="7"/>
  <c r="AV2350" i="7"/>
  <c r="AU2350" i="7"/>
  <c r="AT2350" i="7"/>
  <c r="AS2350" i="7"/>
  <c r="AR2350" i="7"/>
  <c r="AQ2350" i="7"/>
  <c r="AP2350" i="7"/>
  <c r="AO2350" i="7"/>
  <c r="AN2350" i="7"/>
  <c r="AM2350" i="7"/>
  <c r="AL2350" i="7"/>
  <c r="AK2350" i="7"/>
  <c r="AJ2350" i="7"/>
  <c r="AI2350" i="7"/>
  <c r="AX2349" i="7"/>
  <c r="AW2349" i="7"/>
  <c r="AV2349" i="7"/>
  <c r="AU2349" i="7"/>
  <c r="AT2349" i="7"/>
  <c r="AS2349" i="7"/>
  <c r="AR2349" i="7"/>
  <c r="AQ2349" i="7"/>
  <c r="AP2349" i="7"/>
  <c r="AO2349" i="7"/>
  <c r="AN2349" i="7"/>
  <c r="AM2349" i="7"/>
  <c r="AL2349" i="7"/>
  <c r="AK2349" i="7"/>
  <c r="AJ2349" i="7"/>
  <c r="AI2349" i="7"/>
  <c r="AX2348" i="7"/>
  <c r="AW2348" i="7"/>
  <c r="AV2348" i="7"/>
  <c r="AU2348" i="7"/>
  <c r="AT2348" i="7"/>
  <c r="AS2348" i="7"/>
  <c r="AR2348" i="7"/>
  <c r="AQ2348" i="7"/>
  <c r="AP2348" i="7"/>
  <c r="AO2348" i="7"/>
  <c r="AN2348" i="7"/>
  <c r="AM2348" i="7"/>
  <c r="AL2348" i="7"/>
  <c r="AK2348" i="7"/>
  <c r="AJ2348" i="7"/>
  <c r="AI2348" i="7"/>
  <c r="AX2347" i="7"/>
  <c r="AW2347" i="7"/>
  <c r="AV2347" i="7"/>
  <c r="AU2347" i="7"/>
  <c r="AT2347" i="7"/>
  <c r="AS2347" i="7"/>
  <c r="AR2347" i="7"/>
  <c r="AQ2347" i="7"/>
  <c r="AP2347" i="7"/>
  <c r="AO2347" i="7"/>
  <c r="AN2347" i="7"/>
  <c r="AM2347" i="7"/>
  <c r="AL2347" i="7"/>
  <c r="AK2347" i="7"/>
  <c r="AJ2347" i="7"/>
  <c r="AI2347" i="7"/>
  <c r="AX2346" i="7"/>
  <c r="AW2346" i="7"/>
  <c r="AV2346" i="7"/>
  <c r="AU2346" i="7"/>
  <c r="AT2346" i="7"/>
  <c r="AS2346" i="7"/>
  <c r="AR2346" i="7"/>
  <c r="AQ2346" i="7"/>
  <c r="AP2346" i="7"/>
  <c r="AO2346" i="7"/>
  <c r="AN2346" i="7"/>
  <c r="AM2346" i="7"/>
  <c r="AL2346" i="7"/>
  <c r="AK2346" i="7"/>
  <c r="AJ2346" i="7"/>
  <c r="AI2346" i="7"/>
  <c r="AX2345" i="7"/>
  <c r="AW2345" i="7"/>
  <c r="AV2345" i="7"/>
  <c r="AU2345" i="7"/>
  <c r="AT2345" i="7"/>
  <c r="AS2345" i="7"/>
  <c r="AR2345" i="7"/>
  <c r="AQ2345" i="7"/>
  <c r="AP2345" i="7"/>
  <c r="AO2345" i="7"/>
  <c r="AN2345" i="7"/>
  <c r="AM2345" i="7"/>
  <c r="AL2345" i="7"/>
  <c r="AK2345" i="7"/>
  <c r="AJ2345" i="7"/>
  <c r="AI2345" i="7"/>
  <c r="AX2344" i="7"/>
  <c r="AW2344" i="7"/>
  <c r="AV2344" i="7"/>
  <c r="AU2344" i="7"/>
  <c r="AT2344" i="7"/>
  <c r="AS2344" i="7"/>
  <c r="AR2344" i="7"/>
  <c r="AQ2344" i="7"/>
  <c r="AP2344" i="7"/>
  <c r="AO2344" i="7"/>
  <c r="AN2344" i="7"/>
  <c r="AM2344" i="7"/>
  <c r="AL2344" i="7"/>
  <c r="AK2344" i="7"/>
  <c r="AJ2344" i="7"/>
  <c r="AI2344" i="7"/>
  <c r="AX2343" i="7"/>
  <c r="AW2343" i="7"/>
  <c r="AV2343" i="7"/>
  <c r="AU2343" i="7"/>
  <c r="AT2343" i="7"/>
  <c r="AS2343" i="7"/>
  <c r="AR2343" i="7"/>
  <c r="AQ2343" i="7"/>
  <c r="AP2343" i="7"/>
  <c r="AO2343" i="7"/>
  <c r="AN2343" i="7"/>
  <c r="AM2343" i="7"/>
  <c r="AL2343" i="7"/>
  <c r="AK2343" i="7"/>
  <c r="AJ2343" i="7"/>
  <c r="AI2343" i="7"/>
  <c r="AX2342" i="7"/>
  <c r="AW2342" i="7"/>
  <c r="AV2342" i="7"/>
  <c r="AU2342" i="7"/>
  <c r="AT2342" i="7"/>
  <c r="AS2342" i="7"/>
  <c r="AR2342" i="7"/>
  <c r="AQ2342" i="7"/>
  <c r="AP2342" i="7"/>
  <c r="AO2342" i="7"/>
  <c r="AN2342" i="7"/>
  <c r="AM2342" i="7"/>
  <c r="AL2342" i="7"/>
  <c r="AK2342" i="7"/>
  <c r="AJ2342" i="7"/>
  <c r="AI2342" i="7"/>
  <c r="AX2341" i="7"/>
  <c r="AW2341" i="7"/>
  <c r="AV2341" i="7"/>
  <c r="AU2341" i="7"/>
  <c r="AT2341" i="7"/>
  <c r="AS2341" i="7"/>
  <c r="AR2341" i="7"/>
  <c r="AQ2341" i="7"/>
  <c r="AP2341" i="7"/>
  <c r="AO2341" i="7"/>
  <c r="AN2341" i="7"/>
  <c r="AM2341" i="7"/>
  <c r="AL2341" i="7"/>
  <c r="AK2341" i="7"/>
  <c r="AJ2341" i="7"/>
  <c r="AI2341" i="7"/>
  <c r="AX2340" i="7"/>
  <c r="AW2340" i="7"/>
  <c r="AV2340" i="7"/>
  <c r="AU2340" i="7"/>
  <c r="AT2340" i="7"/>
  <c r="AS2340" i="7"/>
  <c r="AR2340" i="7"/>
  <c r="AQ2340" i="7"/>
  <c r="AP2340" i="7"/>
  <c r="AO2340" i="7"/>
  <c r="AN2340" i="7"/>
  <c r="AM2340" i="7"/>
  <c r="AL2340" i="7"/>
  <c r="AK2340" i="7"/>
  <c r="AJ2340" i="7"/>
  <c r="AI2340" i="7"/>
  <c r="AX2339" i="7"/>
  <c r="AW2339" i="7"/>
  <c r="AV2339" i="7"/>
  <c r="AU2339" i="7"/>
  <c r="AT2339" i="7"/>
  <c r="AS2339" i="7"/>
  <c r="AR2339" i="7"/>
  <c r="AQ2339" i="7"/>
  <c r="AP2339" i="7"/>
  <c r="AO2339" i="7"/>
  <c r="AN2339" i="7"/>
  <c r="AM2339" i="7"/>
  <c r="AL2339" i="7"/>
  <c r="AK2339" i="7"/>
  <c r="AJ2339" i="7"/>
  <c r="AI2339" i="7"/>
  <c r="AX2338" i="7"/>
  <c r="AW2338" i="7"/>
  <c r="AV2338" i="7"/>
  <c r="AU2338" i="7"/>
  <c r="AT2338" i="7"/>
  <c r="AS2338" i="7"/>
  <c r="AR2338" i="7"/>
  <c r="AQ2338" i="7"/>
  <c r="AP2338" i="7"/>
  <c r="AO2338" i="7"/>
  <c r="AN2338" i="7"/>
  <c r="AM2338" i="7"/>
  <c r="AL2338" i="7"/>
  <c r="AK2338" i="7"/>
  <c r="AJ2338" i="7"/>
  <c r="AI2338" i="7"/>
  <c r="AX2337" i="7"/>
  <c r="AW2337" i="7"/>
  <c r="AV2337" i="7"/>
  <c r="AU2337" i="7"/>
  <c r="AT2337" i="7"/>
  <c r="AS2337" i="7"/>
  <c r="AR2337" i="7"/>
  <c r="AQ2337" i="7"/>
  <c r="AP2337" i="7"/>
  <c r="AO2337" i="7"/>
  <c r="AN2337" i="7"/>
  <c r="AM2337" i="7"/>
  <c r="AL2337" i="7"/>
  <c r="AK2337" i="7"/>
  <c r="AJ2337" i="7"/>
  <c r="AI2337" i="7"/>
  <c r="AX2336" i="7"/>
  <c r="AW2336" i="7"/>
  <c r="AV2336" i="7"/>
  <c r="AU2336" i="7"/>
  <c r="AT2336" i="7"/>
  <c r="AS2336" i="7"/>
  <c r="AR2336" i="7"/>
  <c r="AQ2336" i="7"/>
  <c r="AP2336" i="7"/>
  <c r="AO2336" i="7"/>
  <c r="AN2336" i="7"/>
  <c r="AM2336" i="7"/>
  <c r="AL2336" i="7"/>
  <c r="AK2336" i="7"/>
  <c r="AJ2336" i="7"/>
  <c r="AI2336" i="7"/>
  <c r="AX2335" i="7"/>
  <c r="AW2335" i="7"/>
  <c r="AV2335" i="7"/>
  <c r="AU2335" i="7"/>
  <c r="AT2335" i="7"/>
  <c r="AS2335" i="7"/>
  <c r="AR2335" i="7"/>
  <c r="AQ2335" i="7"/>
  <c r="AP2335" i="7"/>
  <c r="AO2335" i="7"/>
  <c r="AN2335" i="7"/>
  <c r="AM2335" i="7"/>
  <c r="AL2335" i="7"/>
  <c r="AK2335" i="7"/>
  <c r="AJ2335" i="7"/>
  <c r="AI2335" i="7"/>
  <c r="AX2334" i="7"/>
  <c r="AW2334" i="7"/>
  <c r="AV2334" i="7"/>
  <c r="AU2334" i="7"/>
  <c r="AT2334" i="7"/>
  <c r="AS2334" i="7"/>
  <c r="AR2334" i="7"/>
  <c r="AQ2334" i="7"/>
  <c r="AP2334" i="7"/>
  <c r="AO2334" i="7"/>
  <c r="AN2334" i="7"/>
  <c r="AM2334" i="7"/>
  <c r="AL2334" i="7"/>
  <c r="AK2334" i="7"/>
  <c r="AJ2334" i="7"/>
  <c r="AI2334" i="7"/>
  <c r="AX2333" i="7"/>
  <c r="AW2333" i="7"/>
  <c r="AV2333" i="7"/>
  <c r="AU2333" i="7"/>
  <c r="AT2333" i="7"/>
  <c r="AS2333" i="7"/>
  <c r="AR2333" i="7"/>
  <c r="AQ2333" i="7"/>
  <c r="AP2333" i="7"/>
  <c r="AO2333" i="7"/>
  <c r="AN2333" i="7"/>
  <c r="AM2333" i="7"/>
  <c r="AL2333" i="7"/>
  <c r="AK2333" i="7"/>
  <c r="AJ2333" i="7"/>
  <c r="AI2333" i="7"/>
  <c r="AX2332" i="7"/>
  <c r="AW2332" i="7"/>
  <c r="AV2332" i="7"/>
  <c r="AU2332" i="7"/>
  <c r="AT2332" i="7"/>
  <c r="AS2332" i="7"/>
  <c r="AR2332" i="7"/>
  <c r="AQ2332" i="7"/>
  <c r="AP2332" i="7"/>
  <c r="AO2332" i="7"/>
  <c r="AN2332" i="7"/>
  <c r="AM2332" i="7"/>
  <c r="AL2332" i="7"/>
  <c r="AK2332" i="7"/>
  <c r="AJ2332" i="7"/>
  <c r="AI2332" i="7"/>
  <c r="AX2331" i="7"/>
  <c r="AW2331" i="7"/>
  <c r="AV2331" i="7"/>
  <c r="AU2331" i="7"/>
  <c r="AT2331" i="7"/>
  <c r="AS2331" i="7"/>
  <c r="AR2331" i="7"/>
  <c r="AQ2331" i="7"/>
  <c r="AP2331" i="7"/>
  <c r="AO2331" i="7"/>
  <c r="AN2331" i="7"/>
  <c r="AM2331" i="7"/>
  <c r="AL2331" i="7"/>
  <c r="AK2331" i="7"/>
  <c r="AJ2331" i="7"/>
  <c r="AI2331" i="7"/>
  <c r="AX2330" i="7"/>
  <c r="AW2330" i="7"/>
  <c r="AV2330" i="7"/>
  <c r="AU2330" i="7"/>
  <c r="AT2330" i="7"/>
  <c r="AS2330" i="7"/>
  <c r="AR2330" i="7"/>
  <c r="AQ2330" i="7"/>
  <c r="AP2330" i="7"/>
  <c r="AO2330" i="7"/>
  <c r="AN2330" i="7"/>
  <c r="AM2330" i="7"/>
  <c r="AL2330" i="7"/>
  <c r="AK2330" i="7"/>
  <c r="AJ2330" i="7"/>
  <c r="AI2330" i="7"/>
  <c r="AX2329" i="7"/>
  <c r="AW2329" i="7"/>
  <c r="AV2329" i="7"/>
  <c r="AU2329" i="7"/>
  <c r="AT2329" i="7"/>
  <c r="AS2329" i="7"/>
  <c r="AR2329" i="7"/>
  <c r="AQ2329" i="7"/>
  <c r="AP2329" i="7"/>
  <c r="AO2329" i="7"/>
  <c r="AN2329" i="7"/>
  <c r="AM2329" i="7"/>
  <c r="AL2329" i="7"/>
  <c r="AK2329" i="7"/>
  <c r="AJ2329" i="7"/>
  <c r="AI2329" i="7"/>
  <c r="AX2328" i="7"/>
  <c r="AW2328" i="7"/>
  <c r="AV2328" i="7"/>
  <c r="AU2328" i="7"/>
  <c r="AT2328" i="7"/>
  <c r="AS2328" i="7"/>
  <c r="AR2328" i="7"/>
  <c r="AQ2328" i="7"/>
  <c r="AP2328" i="7"/>
  <c r="AO2328" i="7"/>
  <c r="AN2328" i="7"/>
  <c r="AM2328" i="7"/>
  <c r="AL2328" i="7"/>
  <c r="AK2328" i="7"/>
  <c r="AJ2328" i="7"/>
  <c r="AI2328" i="7"/>
  <c r="AX2327" i="7"/>
  <c r="AW2327" i="7"/>
  <c r="AV2327" i="7"/>
  <c r="AU2327" i="7"/>
  <c r="AT2327" i="7"/>
  <c r="AS2327" i="7"/>
  <c r="AR2327" i="7"/>
  <c r="AQ2327" i="7"/>
  <c r="AP2327" i="7"/>
  <c r="AO2327" i="7"/>
  <c r="AN2327" i="7"/>
  <c r="AM2327" i="7"/>
  <c r="AL2327" i="7"/>
  <c r="AK2327" i="7"/>
  <c r="AJ2327" i="7"/>
  <c r="AI2327" i="7"/>
  <c r="AX2326" i="7"/>
  <c r="AW2326" i="7"/>
  <c r="AV2326" i="7"/>
  <c r="AU2326" i="7"/>
  <c r="AT2326" i="7"/>
  <c r="AS2326" i="7"/>
  <c r="AR2326" i="7"/>
  <c r="AQ2326" i="7"/>
  <c r="AP2326" i="7"/>
  <c r="AO2326" i="7"/>
  <c r="AN2326" i="7"/>
  <c r="AM2326" i="7"/>
  <c r="AL2326" i="7"/>
  <c r="AK2326" i="7"/>
  <c r="AJ2326" i="7"/>
  <c r="AI2326" i="7"/>
  <c r="AX2325" i="7"/>
  <c r="AW2325" i="7"/>
  <c r="AV2325" i="7"/>
  <c r="AU2325" i="7"/>
  <c r="AT2325" i="7"/>
  <c r="AS2325" i="7"/>
  <c r="AR2325" i="7"/>
  <c r="AQ2325" i="7"/>
  <c r="AP2325" i="7"/>
  <c r="AO2325" i="7"/>
  <c r="AN2325" i="7"/>
  <c r="AM2325" i="7"/>
  <c r="AL2325" i="7"/>
  <c r="AK2325" i="7"/>
  <c r="AJ2325" i="7"/>
  <c r="AI2325" i="7"/>
  <c r="AX2324" i="7"/>
  <c r="AW2324" i="7"/>
  <c r="AV2324" i="7"/>
  <c r="AU2324" i="7"/>
  <c r="AT2324" i="7"/>
  <c r="AS2324" i="7"/>
  <c r="AR2324" i="7"/>
  <c r="AQ2324" i="7"/>
  <c r="AP2324" i="7"/>
  <c r="AO2324" i="7"/>
  <c r="AN2324" i="7"/>
  <c r="AM2324" i="7"/>
  <c r="AL2324" i="7"/>
  <c r="AK2324" i="7"/>
  <c r="AJ2324" i="7"/>
  <c r="AI2324" i="7"/>
  <c r="AX2323" i="7"/>
  <c r="AW2323" i="7"/>
  <c r="AV2323" i="7"/>
  <c r="AU2323" i="7"/>
  <c r="AT2323" i="7"/>
  <c r="AS2323" i="7"/>
  <c r="AR2323" i="7"/>
  <c r="AQ2323" i="7"/>
  <c r="AP2323" i="7"/>
  <c r="AO2323" i="7"/>
  <c r="AN2323" i="7"/>
  <c r="AM2323" i="7"/>
  <c r="AL2323" i="7"/>
  <c r="AK2323" i="7"/>
  <c r="AJ2323" i="7"/>
  <c r="AI2323" i="7"/>
  <c r="AX2322" i="7"/>
  <c r="AW2322" i="7"/>
  <c r="AV2322" i="7"/>
  <c r="AU2322" i="7"/>
  <c r="AT2322" i="7"/>
  <c r="AS2322" i="7"/>
  <c r="AR2322" i="7"/>
  <c r="AQ2322" i="7"/>
  <c r="AP2322" i="7"/>
  <c r="AO2322" i="7"/>
  <c r="AN2322" i="7"/>
  <c r="AM2322" i="7"/>
  <c r="AL2322" i="7"/>
  <c r="AK2322" i="7"/>
  <c r="AJ2322" i="7"/>
  <c r="AI2322" i="7"/>
  <c r="AX2321" i="7"/>
  <c r="AW2321" i="7"/>
  <c r="AV2321" i="7"/>
  <c r="AU2321" i="7"/>
  <c r="AT2321" i="7"/>
  <c r="AS2321" i="7"/>
  <c r="AR2321" i="7"/>
  <c r="AQ2321" i="7"/>
  <c r="AP2321" i="7"/>
  <c r="AO2321" i="7"/>
  <c r="AN2321" i="7"/>
  <c r="AM2321" i="7"/>
  <c r="AL2321" i="7"/>
  <c r="AK2321" i="7"/>
  <c r="AJ2321" i="7"/>
  <c r="AI2321" i="7"/>
  <c r="AX2320" i="7"/>
  <c r="AW2320" i="7"/>
  <c r="AV2320" i="7"/>
  <c r="AU2320" i="7"/>
  <c r="AT2320" i="7"/>
  <c r="AS2320" i="7"/>
  <c r="AR2320" i="7"/>
  <c r="AQ2320" i="7"/>
  <c r="AP2320" i="7"/>
  <c r="AO2320" i="7"/>
  <c r="AN2320" i="7"/>
  <c r="AM2320" i="7"/>
  <c r="AL2320" i="7"/>
  <c r="AK2320" i="7"/>
  <c r="AJ2320" i="7"/>
  <c r="AI2320" i="7"/>
  <c r="AX2319" i="7"/>
  <c r="AW2319" i="7"/>
  <c r="AV2319" i="7"/>
  <c r="AU2319" i="7"/>
  <c r="AT2319" i="7"/>
  <c r="AS2319" i="7"/>
  <c r="AR2319" i="7"/>
  <c r="AQ2319" i="7"/>
  <c r="AP2319" i="7"/>
  <c r="AO2319" i="7"/>
  <c r="AN2319" i="7"/>
  <c r="AM2319" i="7"/>
  <c r="AL2319" i="7"/>
  <c r="AK2319" i="7"/>
  <c r="AJ2319" i="7"/>
  <c r="AI2319" i="7"/>
  <c r="AX2318" i="7"/>
  <c r="AW2318" i="7"/>
  <c r="AV2318" i="7"/>
  <c r="AU2318" i="7"/>
  <c r="AT2318" i="7"/>
  <c r="AS2318" i="7"/>
  <c r="AR2318" i="7"/>
  <c r="AQ2318" i="7"/>
  <c r="AP2318" i="7"/>
  <c r="AO2318" i="7"/>
  <c r="AN2318" i="7"/>
  <c r="AM2318" i="7"/>
  <c r="AL2318" i="7"/>
  <c r="AK2318" i="7"/>
  <c r="AJ2318" i="7"/>
  <c r="AI2318" i="7"/>
  <c r="AX2317" i="7"/>
  <c r="AW2317" i="7"/>
  <c r="AV2317" i="7"/>
  <c r="AU2317" i="7"/>
  <c r="AT2317" i="7"/>
  <c r="AS2317" i="7"/>
  <c r="AR2317" i="7"/>
  <c r="AQ2317" i="7"/>
  <c r="AP2317" i="7"/>
  <c r="AO2317" i="7"/>
  <c r="AN2317" i="7"/>
  <c r="AM2317" i="7"/>
  <c r="AL2317" i="7"/>
  <c r="AK2317" i="7"/>
  <c r="AJ2317" i="7"/>
  <c r="AI2317" i="7"/>
  <c r="AX2316" i="7"/>
  <c r="AW2316" i="7"/>
  <c r="AV2316" i="7"/>
  <c r="AU2316" i="7"/>
  <c r="AT2316" i="7"/>
  <c r="AS2316" i="7"/>
  <c r="AR2316" i="7"/>
  <c r="AQ2316" i="7"/>
  <c r="AP2316" i="7"/>
  <c r="AO2316" i="7"/>
  <c r="AN2316" i="7"/>
  <c r="AM2316" i="7"/>
  <c r="AL2316" i="7"/>
  <c r="AK2316" i="7"/>
  <c r="AJ2316" i="7"/>
  <c r="AI2316" i="7"/>
  <c r="AX2315" i="7"/>
  <c r="AW2315" i="7"/>
  <c r="AV2315" i="7"/>
  <c r="AU2315" i="7"/>
  <c r="AT2315" i="7"/>
  <c r="AS2315" i="7"/>
  <c r="AR2315" i="7"/>
  <c r="AQ2315" i="7"/>
  <c r="AP2315" i="7"/>
  <c r="AO2315" i="7"/>
  <c r="AN2315" i="7"/>
  <c r="AM2315" i="7"/>
  <c r="AL2315" i="7"/>
  <c r="AK2315" i="7"/>
  <c r="AJ2315" i="7"/>
  <c r="AI2315" i="7"/>
  <c r="AX2314" i="7"/>
  <c r="AW2314" i="7"/>
  <c r="AV2314" i="7"/>
  <c r="AU2314" i="7"/>
  <c r="AT2314" i="7"/>
  <c r="AS2314" i="7"/>
  <c r="AR2314" i="7"/>
  <c r="AQ2314" i="7"/>
  <c r="AP2314" i="7"/>
  <c r="AO2314" i="7"/>
  <c r="AN2314" i="7"/>
  <c r="AM2314" i="7"/>
  <c r="AL2314" i="7"/>
  <c r="AK2314" i="7"/>
  <c r="AJ2314" i="7"/>
  <c r="AI2314" i="7"/>
  <c r="AX2313" i="7"/>
  <c r="AW2313" i="7"/>
  <c r="AV2313" i="7"/>
  <c r="AU2313" i="7"/>
  <c r="AT2313" i="7"/>
  <c r="AS2313" i="7"/>
  <c r="AR2313" i="7"/>
  <c r="AQ2313" i="7"/>
  <c r="AP2313" i="7"/>
  <c r="AO2313" i="7"/>
  <c r="AN2313" i="7"/>
  <c r="AM2313" i="7"/>
  <c r="AL2313" i="7"/>
  <c r="AK2313" i="7"/>
  <c r="AJ2313" i="7"/>
  <c r="AI2313" i="7"/>
  <c r="AX2312" i="7"/>
  <c r="AW2312" i="7"/>
  <c r="AV2312" i="7"/>
  <c r="AU2312" i="7"/>
  <c r="AT2312" i="7"/>
  <c r="AS2312" i="7"/>
  <c r="AR2312" i="7"/>
  <c r="AQ2312" i="7"/>
  <c r="AP2312" i="7"/>
  <c r="AO2312" i="7"/>
  <c r="AN2312" i="7"/>
  <c r="AM2312" i="7"/>
  <c r="AL2312" i="7"/>
  <c r="AK2312" i="7"/>
  <c r="AJ2312" i="7"/>
  <c r="AI2312" i="7"/>
  <c r="AX2311" i="7"/>
  <c r="AW2311" i="7"/>
  <c r="AV2311" i="7"/>
  <c r="AU2311" i="7"/>
  <c r="AT2311" i="7"/>
  <c r="AS2311" i="7"/>
  <c r="AR2311" i="7"/>
  <c r="AQ2311" i="7"/>
  <c r="AP2311" i="7"/>
  <c r="AO2311" i="7"/>
  <c r="AN2311" i="7"/>
  <c r="AM2311" i="7"/>
  <c r="AL2311" i="7"/>
  <c r="AK2311" i="7"/>
  <c r="AJ2311" i="7"/>
  <c r="AI2311" i="7"/>
  <c r="AX2310" i="7"/>
  <c r="AW2310" i="7"/>
  <c r="AV2310" i="7"/>
  <c r="AU2310" i="7"/>
  <c r="AT2310" i="7"/>
  <c r="AS2310" i="7"/>
  <c r="AR2310" i="7"/>
  <c r="AQ2310" i="7"/>
  <c r="AP2310" i="7"/>
  <c r="AO2310" i="7"/>
  <c r="AN2310" i="7"/>
  <c r="AM2310" i="7"/>
  <c r="AL2310" i="7"/>
  <c r="AK2310" i="7"/>
  <c r="AJ2310" i="7"/>
  <c r="AI2310" i="7"/>
  <c r="AX2309" i="7"/>
  <c r="AW2309" i="7"/>
  <c r="AV2309" i="7"/>
  <c r="AU2309" i="7"/>
  <c r="AT2309" i="7"/>
  <c r="AS2309" i="7"/>
  <c r="AR2309" i="7"/>
  <c r="AQ2309" i="7"/>
  <c r="AP2309" i="7"/>
  <c r="AO2309" i="7"/>
  <c r="AN2309" i="7"/>
  <c r="AM2309" i="7"/>
  <c r="AL2309" i="7"/>
  <c r="AK2309" i="7"/>
  <c r="AJ2309" i="7"/>
  <c r="AI2309" i="7"/>
  <c r="AX2308" i="7"/>
  <c r="AW2308" i="7"/>
  <c r="AV2308" i="7"/>
  <c r="AU2308" i="7"/>
  <c r="AT2308" i="7"/>
  <c r="AS2308" i="7"/>
  <c r="AR2308" i="7"/>
  <c r="AQ2308" i="7"/>
  <c r="AP2308" i="7"/>
  <c r="AO2308" i="7"/>
  <c r="AN2308" i="7"/>
  <c r="AM2308" i="7"/>
  <c r="AL2308" i="7"/>
  <c r="AK2308" i="7"/>
  <c r="AJ2308" i="7"/>
  <c r="AI2308" i="7"/>
  <c r="AX2307" i="7"/>
  <c r="AW2307" i="7"/>
  <c r="AV2307" i="7"/>
  <c r="AU2307" i="7"/>
  <c r="AT2307" i="7"/>
  <c r="AS2307" i="7"/>
  <c r="AR2307" i="7"/>
  <c r="AQ2307" i="7"/>
  <c r="AP2307" i="7"/>
  <c r="AO2307" i="7"/>
  <c r="AN2307" i="7"/>
  <c r="AM2307" i="7"/>
  <c r="AL2307" i="7"/>
  <c r="AK2307" i="7"/>
  <c r="AJ2307" i="7"/>
  <c r="AI2307" i="7"/>
  <c r="AX2306" i="7"/>
  <c r="AW2306" i="7"/>
  <c r="AV2306" i="7"/>
  <c r="AU2306" i="7"/>
  <c r="AT2306" i="7"/>
  <c r="AS2306" i="7"/>
  <c r="AR2306" i="7"/>
  <c r="AQ2306" i="7"/>
  <c r="AP2306" i="7"/>
  <c r="AO2306" i="7"/>
  <c r="AN2306" i="7"/>
  <c r="AM2306" i="7"/>
  <c r="AL2306" i="7"/>
  <c r="AK2306" i="7"/>
  <c r="AJ2306" i="7"/>
  <c r="AI2306" i="7"/>
  <c r="AX2305" i="7"/>
  <c r="AW2305" i="7"/>
  <c r="AV2305" i="7"/>
  <c r="AU2305" i="7"/>
  <c r="AT2305" i="7"/>
  <c r="AS2305" i="7"/>
  <c r="AR2305" i="7"/>
  <c r="AQ2305" i="7"/>
  <c r="AP2305" i="7"/>
  <c r="AO2305" i="7"/>
  <c r="AN2305" i="7"/>
  <c r="AM2305" i="7"/>
  <c r="AL2305" i="7"/>
  <c r="AK2305" i="7"/>
  <c r="AJ2305" i="7"/>
  <c r="AI2305" i="7"/>
  <c r="AX2304" i="7"/>
  <c r="AW2304" i="7"/>
  <c r="AV2304" i="7"/>
  <c r="AU2304" i="7"/>
  <c r="AT2304" i="7"/>
  <c r="AS2304" i="7"/>
  <c r="AR2304" i="7"/>
  <c r="AQ2304" i="7"/>
  <c r="AP2304" i="7"/>
  <c r="AO2304" i="7"/>
  <c r="AN2304" i="7"/>
  <c r="AM2304" i="7"/>
  <c r="AL2304" i="7"/>
  <c r="AK2304" i="7"/>
  <c r="AJ2304" i="7"/>
  <c r="AI2304" i="7"/>
  <c r="AX2303" i="7"/>
  <c r="AW2303" i="7"/>
  <c r="AV2303" i="7"/>
  <c r="AU2303" i="7"/>
  <c r="AT2303" i="7"/>
  <c r="AS2303" i="7"/>
  <c r="AR2303" i="7"/>
  <c r="AQ2303" i="7"/>
  <c r="AP2303" i="7"/>
  <c r="AO2303" i="7"/>
  <c r="AN2303" i="7"/>
  <c r="AM2303" i="7"/>
  <c r="AL2303" i="7"/>
  <c r="AK2303" i="7"/>
  <c r="AJ2303" i="7"/>
  <c r="AI2303" i="7"/>
  <c r="AX2302" i="7"/>
  <c r="AW2302" i="7"/>
  <c r="AV2302" i="7"/>
  <c r="AU2302" i="7"/>
  <c r="AT2302" i="7"/>
  <c r="AS2302" i="7"/>
  <c r="AR2302" i="7"/>
  <c r="AQ2302" i="7"/>
  <c r="AP2302" i="7"/>
  <c r="AO2302" i="7"/>
  <c r="AN2302" i="7"/>
  <c r="AM2302" i="7"/>
  <c r="AL2302" i="7"/>
  <c r="AK2302" i="7"/>
  <c r="AJ2302" i="7"/>
  <c r="AI2302" i="7"/>
  <c r="AX2301" i="7"/>
  <c r="AW2301" i="7"/>
  <c r="AV2301" i="7"/>
  <c r="AU2301" i="7"/>
  <c r="AT2301" i="7"/>
  <c r="AS2301" i="7"/>
  <c r="AR2301" i="7"/>
  <c r="AQ2301" i="7"/>
  <c r="AP2301" i="7"/>
  <c r="AO2301" i="7"/>
  <c r="AN2301" i="7"/>
  <c r="AM2301" i="7"/>
  <c r="AL2301" i="7"/>
  <c r="AK2301" i="7"/>
  <c r="AJ2301" i="7"/>
  <c r="AI2301" i="7"/>
  <c r="AX2300" i="7"/>
  <c r="AW2300" i="7"/>
  <c r="AV2300" i="7"/>
  <c r="AU2300" i="7"/>
  <c r="AT2300" i="7"/>
  <c r="AS2300" i="7"/>
  <c r="AR2300" i="7"/>
  <c r="AQ2300" i="7"/>
  <c r="AP2300" i="7"/>
  <c r="AO2300" i="7"/>
  <c r="AN2300" i="7"/>
  <c r="AM2300" i="7"/>
  <c r="AL2300" i="7"/>
  <c r="AK2300" i="7"/>
  <c r="AJ2300" i="7"/>
  <c r="AI2300" i="7"/>
  <c r="AX2299" i="7"/>
  <c r="AW2299" i="7"/>
  <c r="AV2299" i="7"/>
  <c r="AU2299" i="7"/>
  <c r="AT2299" i="7"/>
  <c r="AS2299" i="7"/>
  <c r="AR2299" i="7"/>
  <c r="AQ2299" i="7"/>
  <c r="AP2299" i="7"/>
  <c r="AO2299" i="7"/>
  <c r="AN2299" i="7"/>
  <c r="AM2299" i="7"/>
  <c r="AL2299" i="7"/>
  <c r="AK2299" i="7"/>
  <c r="AJ2299" i="7"/>
  <c r="AI2299" i="7"/>
  <c r="AX2298" i="7"/>
  <c r="AW2298" i="7"/>
  <c r="AV2298" i="7"/>
  <c r="AU2298" i="7"/>
  <c r="AT2298" i="7"/>
  <c r="AS2298" i="7"/>
  <c r="AR2298" i="7"/>
  <c r="AQ2298" i="7"/>
  <c r="AP2298" i="7"/>
  <c r="AO2298" i="7"/>
  <c r="AN2298" i="7"/>
  <c r="AM2298" i="7"/>
  <c r="AL2298" i="7"/>
  <c r="AK2298" i="7"/>
  <c r="AJ2298" i="7"/>
  <c r="AI2298" i="7"/>
  <c r="AX2297" i="7"/>
  <c r="AW2297" i="7"/>
  <c r="AV2297" i="7"/>
  <c r="AU2297" i="7"/>
  <c r="AT2297" i="7"/>
  <c r="AS2297" i="7"/>
  <c r="AR2297" i="7"/>
  <c r="AQ2297" i="7"/>
  <c r="AP2297" i="7"/>
  <c r="AO2297" i="7"/>
  <c r="AN2297" i="7"/>
  <c r="AM2297" i="7"/>
  <c r="AL2297" i="7"/>
  <c r="AK2297" i="7"/>
  <c r="AJ2297" i="7"/>
  <c r="AI2297" i="7"/>
  <c r="AX2296" i="7"/>
  <c r="AW2296" i="7"/>
  <c r="AV2296" i="7"/>
  <c r="AU2296" i="7"/>
  <c r="AT2296" i="7"/>
  <c r="AS2296" i="7"/>
  <c r="AR2296" i="7"/>
  <c r="AQ2296" i="7"/>
  <c r="AP2296" i="7"/>
  <c r="AO2296" i="7"/>
  <c r="AN2296" i="7"/>
  <c r="AM2296" i="7"/>
  <c r="AL2296" i="7"/>
  <c r="AK2296" i="7"/>
  <c r="AJ2296" i="7"/>
  <c r="AI2296" i="7"/>
  <c r="AX2295" i="7"/>
  <c r="AW2295" i="7"/>
  <c r="AV2295" i="7"/>
  <c r="AU2295" i="7"/>
  <c r="AT2295" i="7"/>
  <c r="AS2295" i="7"/>
  <c r="AR2295" i="7"/>
  <c r="AQ2295" i="7"/>
  <c r="AP2295" i="7"/>
  <c r="AO2295" i="7"/>
  <c r="AN2295" i="7"/>
  <c r="AM2295" i="7"/>
  <c r="AL2295" i="7"/>
  <c r="AK2295" i="7"/>
  <c r="AJ2295" i="7"/>
  <c r="AI2295" i="7"/>
  <c r="AX2294" i="7"/>
  <c r="AW2294" i="7"/>
  <c r="AV2294" i="7"/>
  <c r="AU2294" i="7"/>
  <c r="AT2294" i="7"/>
  <c r="AS2294" i="7"/>
  <c r="AR2294" i="7"/>
  <c r="AQ2294" i="7"/>
  <c r="AP2294" i="7"/>
  <c r="AO2294" i="7"/>
  <c r="AN2294" i="7"/>
  <c r="AM2294" i="7"/>
  <c r="AL2294" i="7"/>
  <c r="AK2294" i="7"/>
  <c r="AJ2294" i="7"/>
  <c r="AI2294" i="7"/>
  <c r="AX2293" i="7"/>
  <c r="AW2293" i="7"/>
  <c r="AV2293" i="7"/>
  <c r="AU2293" i="7"/>
  <c r="AT2293" i="7"/>
  <c r="AS2293" i="7"/>
  <c r="AR2293" i="7"/>
  <c r="AQ2293" i="7"/>
  <c r="AP2293" i="7"/>
  <c r="AO2293" i="7"/>
  <c r="AN2293" i="7"/>
  <c r="AM2293" i="7"/>
  <c r="AL2293" i="7"/>
  <c r="AK2293" i="7"/>
  <c r="AJ2293" i="7"/>
  <c r="AI2293" i="7"/>
  <c r="AX2292" i="7"/>
  <c r="AW2292" i="7"/>
  <c r="AV2292" i="7"/>
  <c r="AU2292" i="7"/>
  <c r="AT2292" i="7"/>
  <c r="AS2292" i="7"/>
  <c r="AR2292" i="7"/>
  <c r="AQ2292" i="7"/>
  <c r="AP2292" i="7"/>
  <c r="AO2292" i="7"/>
  <c r="AN2292" i="7"/>
  <c r="AM2292" i="7"/>
  <c r="AL2292" i="7"/>
  <c r="AK2292" i="7"/>
  <c r="AJ2292" i="7"/>
  <c r="AI2292" i="7"/>
  <c r="AX2291" i="7"/>
  <c r="AW2291" i="7"/>
  <c r="AV2291" i="7"/>
  <c r="AU2291" i="7"/>
  <c r="AT2291" i="7"/>
  <c r="AS2291" i="7"/>
  <c r="AR2291" i="7"/>
  <c r="AQ2291" i="7"/>
  <c r="AP2291" i="7"/>
  <c r="AO2291" i="7"/>
  <c r="AN2291" i="7"/>
  <c r="AM2291" i="7"/>
  <c r="AL2291" i="7"/>
  <c r="AK2291" i="7"/>
  <c r="AJ2291" i="7"/>
  <c r="AI2291" i="7"/>
  <c r="AX2290" i="7"/>
  <c r="AW2290" i="7"/>
  <c r="AV2290" i="7"/>
  <c r="AU2290" i="7"/>
  <c r="AT2290" i="7"/>
  <c r="AS2290" i="7"/>
  <c r="AR2290" i="7"/>
  <c r="AQ2290" i="7"/>
  <c r="AP2290" i="7"/>
  <c r="AO2290" i="7"/>
  <c r="AN2290" i="7"/>
  <c r="AM2290" i="7"/>
  <c r="AL2290" i="7"/>
  <c r="AK2290" i="7"/>
  <c r="AJ2290" i="7"/>
  <c r="AI2290" i="7"/>
  <c r="AX2289" i="7"/>
  <c r="AW2289" i="7"/>
  <c r="AV2289" i="7"/>
  <c r="AU2289" i="7"/>
  <c r="AT2289" i="7"/>
  <c r="AS2289" i="7"/>
  <c r="AR2289" i="7"/>
  <c r="AQ2289" i="7"/>
  <c r="AP2289" i="7"/>
  <c r="AO2289" i="7"/>
  <c r="AN2289" i="7"/>
  <c r="AM2289" i="7"/>
  <c r="AL2289" i="7"/>
  <c r="AK2289" i="7"/>
  <c r="AJ2289" i="7"/>
  <c r="AI2289" i="7"/>
  <c r="AX2288" i="7"/>
  <c r="AW2288" i="7"/>
  <c r="AV2288" i="7"/>
  <c r="AU2288" i="7"/>
  <c r="AT2288" i="7"/>
  <c r="AS2288" i="7"/>
  <c r="AR2288" i="7"/>
  <c r="AQ2288" i="7"/>
  <c r="AP2288" i="7"/>
  <c r="AO2288" i="7"/>
  <c r="AN2288" i="7"/>
  <c r="AM2288" i="7"/>
  <c r="AL2288" i="7"/>
  <c r="AK2288" i="7"/>
  <c r="AJ2288" i="7"/>
  <c r="AI2288" i="7"/>
  <c r="AX2287" i="7"/>
  <c r="AW2287" i="7"/>
  <c r="AV2287" i="7"/>
  <c r="AU2287" i="7"/>
  <c r="AT2287" i="7"/>
  <c r="AS2287" i="7"/>
  <c r="AR2287" i="7"/>
  <c r="AQ2287" i="7"/>
  <c r="AP2287" i="7"/>
  <c r="AO2287" i="7"/>
  <c r="AN2287" i="7"/>
  <c r="AM2287" i="7"/>
  <c r="AL2287" i="7"/>
  <c r="AK2287" i="7"/>
  <c r="AJ2287" i="7"/>
  <c r="AI2287" i="7"/>
  <c r="AX2286" i="7"/>
  <c r="AW2286" i="7"/>
  <c r="AV2286" i="7"/>
  <c r="AU2286" i="7"/>
  <c r="AT2286" i="7"/>
  <c r="AS2286" i="7"/>
  <c r="AR2286" i="7"/>
  <c r="AQ2286" i="7"/>
  <c r="AP2286" i="7"/>
  <c r="AO2286" i="7"/>
  <c r="AN2286" i="7"/>
  <c r="AM2286" i="7"/>
  <c r="AL2286" i="7"/>
  <c r="AK2286" i="7"/>
  <c r="AJ2286" i="7"/>
  <c r="AI2286" i="7"/>
  <c r="AX2285" i="7"/>
  <c r="AW2285" i="7"/>
  <c r="AV2285" i="7"/>
  <c r="AU2285" i="7"/>
  <c r="AT2285" i="7"/>
  <c r="AS2285" i="7"/>
  <c r="AR2285" i="7"/>
  <c r="AQ2285" i="7"/>
  <c r="AP2285" i="7"/>
  <c r="AO2285" i="7"/>
  <c r="AN2285" i="7"/>
  <c r="AM2285" i="7"/>
  <c r="AL2285" i="7"/>
  <c r="AK2285" i="7"/>
  <c r="AJ2285" i="7"/>
  <c r="AI2285" i="7"/>
  <c r="AX2284" i="7"/>
  <c r="AW2284" i="7"/>
  <c r="AV2284" i="7"/>
  <c r="AU2284" i="7"/>
  <c r="AT2284" i="7"/>
  <c r="AS2284" i="7"/>
  <c r="AR2284" i="7"/>
  <c r="AQ2284" i="7"/>
  <c r="AP2284" i="7"/>
  <c r="AO2284" i="7"/>
  <c r="AN2284" i="7"/>
  <c r="AM2284" i="7"/>
  <c r="AL2284" i="7"/>
  <c r="AK2284" i="7"/>
  <c r="AJ2284" i="7"/>
  <c r="AI2284" i="7"/>
  <c r="AX2283" i="7"/>
  <c r="AW2283" i="7"/>
  <c r="AV2283" i="7"/>
  <c r="AU2283" i="7"/>
  <c r="AT2283" i="7"/>
  <c r="AS2283" i="7"/>
  <c r="AR2283" i="7"/>
  <c r="AQ2283" i="7"/>
  <c r="AP2283" i="7"/>
  <c r="AO2283" i="7"/>
  <c r="AN2283" i="7"/>
  <c r="AM2283" i="7"/>
  <c r="AL2283" i="7"/>
  <c r="AK2283" i="7"/>
  <c r="AJ2283" i="7"/>
  <c r="AI2283" i="7"/>
  <c r="AX2282" i="7"/>
  <c r="AW2282" i="7"/>
  <c r="AV2282" i="7"/>
  <c r="AU2282" i="7"/>
  <c r="AT2282" i="7"/>
  <c r="AS2282" i="7"/>
  <c r="AR2282" i="7"/>
  <c r="AQ2282" i="7"/>
  <c r="AP2282" i="7"/>
  <c r="AO2282" i="7"/>
  <c r="AN2282" i="7"/>
  <c r="AM2282" i="7"/>
  <c r="AL2282" i="7"/>
  <c r="AK2282" i="7"/>
  <c r="AJ2282" i="7"/>
  <c r="AI2282" i="7"/>
  <c r="AX2281" i="7"/>
  <c r="AW2281" i="7"/>
  <c r="AV2281" i="7"/>
  <c r="AU2281" i="7"/>
  <c r="AT2281" i="7"/>
  <c r="AS2281" i="7"/>
  <c r="AR2281" i="7"/>
  <c r="AQ2281" i="7"/>
  <c r="AP2281" i="7"/>
  <c r="AO2281" i="7"/>
  <c r="AN2281" i="7"/>
  <c r="AM2281" i="7"/>
  <c r="AL2281" i="7"/>
  <c r="AK2281" i="7"/>
  <c r="AJ2281" i="7"/>
  <c r="AI2281" i="7"/>
  <c r="AX2280" i="7"/>
  <c r="AW2280" i="7"/>
  <c r="AV2280" i="7"/>
  <c r="AU2280" i="7"/>
  <c r="AT2280" i="7"/>
  <c r="AS2280" i="7"/>
  <c r="AR2280" i="7"/>
  <c r="AQ2280" i="7"/>
  <c r="AP2280" i="7"/>
  <c r="AO2280" i="7"/>
  <c r="AN2280" i="7"/>
  <c r="AM2280" i="7"/>
  <c r="AL2280" i="7"/>
  <c r="AK2280" i="7"/>
  <c r="AJ2280" i="7"/>
  <c r="AI2280" i="7"/>
  <c r="AX2279" i="7"/>
  <c r="AW2279" i="7"/>
  <c r="AV2279" i="7"/>
  <c r="AU2279" i="7"/>
  <c r="AT2279" i="7"/>
  <c r="AS2279" i="7"/>
  <c r="AR2279" i="7"/>
  <c r="AQ2279" i="7"/>
  <c r="AP2279" i="7"/>
  <c r="AO2279" i="7"/>
  <c r="AN2279" i="7"/>
  <c r="AM2279" i="7"/>
  <c r="AL2279" i="7"/>
  <c r="AK2279" i="7"/>
  <c r="AJ2279" i="7"/>
  <c r="AI2279" i="7"/>
  <c r="AX2278" i="7"/>
  <c r="AW2278" i="7"/>
  <c r="AV2278" i="7"/>
  <c r="AU2278" i="7"/>
  <c r="AT2278" i="7"/>
  <c r="AS2278" i="7"/>
  <c r="AR2278" i="7"/>
  <c r="AQ2278" i="7"/>
  <c r="AP2278" i="7"/>
  <c r="AO2278" i="7"/>
  <c r="AN2278" i="7"/>
  <c r="AM2278" i="7"/>
  <c r="AL2278" i="7"/>
  <c r="AK2278" i="7"/>
  <c r="AJ2278" i="7"/>
  <c r="AI2278" i="7"/>
  <c r="AX2277" i="7"/>
  <c r="AW2277" i="7"/>
  <c r="AV2277" i="7"/>
  <c r="AU2277" i="7"/>
  <c r="AT2277" i="7"/>
  <c r="AS2277" i="7"/>
  <c r="AR2277" i="7"/>
  <c r="AQ2277" i="7"/>
  <c r="AP2277" i="7"/>
  <c r="AO2277" i="7"/>
  <c r="AN2277" i="7"/>
  <c r="AM2277" i="7"/>
  <c r="AL2277" i="7"/>
  <c r="AK2277" i="7"/>
  <c r="AJ2277" i="7"/>
  <c r="AI2277" i="7"/>
  <c r="AX2276" i="7"/>
  <c r="AW2276" i="7"/>
  <c r="AV2276" i="7"/>
  <c r="AU2276" i="7"/>
  <c r="AT2276" i="7"/>
  <c r="AS2276" i="7"/>
  <c r="AR2276" i="7"/>
  <c r="AQ2276" i="7"/>
  <c r="AP2276" i="7"/>
  <c r="AO2276" i="7"/>
  <c r="AN2276" i="7"/>
  <c r="AM2276" i="7"/>
  <c r="AL2276" i="7"/>
  <c r="AK2276" i="7"/>
  <c r="AJ2276" i="7"/>
  <c r="AI2276" i="7"/>
  <c r="AX2275" i="7"/>
  <c r="AW2275" i="7"/>
  <c r="AV2275" i="7"/>
  <c r="AU2275" i="7"/>
  <c r="AT2275" i="7"/>
  <c r="AS2275" i="7"/>
  <c r="AR2275" i="7"/>
  <c r="AQ2275" i="7"/>
  <c r="AP2275" i="7"/>
  <c r="AO2275" i="7"/>
  <c r="AN2275" i="7"/>
  <c r="AM2275" i="7"/>
  <c r="AL2275" i="7"/>
  <c r="AK2275" i="7"/>
  <c r="AJ2275" i="7"/>
  <c r="AI2275" i="7"/>
  <c r="AX2274" i="7"/>
  <c r="AW2274" i="7"/>
  <c r="AV2274" i="7"/>
  <c r="AU2274" i="7"/>
  <c r="AT2274" i="7"/>
  <c r="AS2274" i="7"/>
  <c r="AR2274" i="7"/>
  <c r="AQ2274" i="7"/>
  <c r="AP2274" i="7"/>
  <c r="AO2274" i="7"/>
  <c r="AN2274" i="7"/>
  <c r="AM2274" i="7"/>
  <c r="AL2274" i="7"/>
  <c r="AK2274" i="7"/>
  <c r="AJ2274" i="7"/>
  <c r="AI2274" i="7"/>
  <c r="AX2273" i="7"/>
  <c r="AW2273" i="7"/>
  <c r="AV2273" i="7"/>
  <c r="AU2273" i="7"/>
  <c r="AT2273" i="7"/>
  <c r="AS2273" i="7"/>
  <c r="AR2273" i="7"/>
  <c r="AQ2273" i="7"/>
  <c r="AP2273" i="7"/>
  <c r="AO2273" i="7"/>
  <c r="AN2273" i="7"/>
  <c r="AM2273" i="7"/>
  <c r="AL2273" i="7"/>
  <c r="AK2273" i="7"/>
  <c r="AJ2273" i="7"/>
  <c r="AI2273" i="7"/>
  <c r="AX2272" i="7"/>
  <c r="AW2272" i="7"/>
  <c r="AV2272" i="7"/>
  <c r="AU2272" i="7"/>
  <c r="AT2272" i="7"/>
  <c r="AS2272" i="7"/>
  <c r="AR2272" i="7"/>
  <c r="AQ2272" i="7"/>
  <c r="AP2272" i="7"/>
  <c r="AO2272" i="7"/>
  <c r="AN2272" i="7"/>
  <c r="AM2272" i="7"/>
  <c r="AL2272" i="7"/>
  <c r="AK2272" i="7"/>
  <c r="AJ2272" i="7"/>
  <c r="AI2272" i="7"/>
  <c r="AX2271" i="7"/>
  <c r="AW2271" i="7"/>
  <c r="AV2271" i="7"/>
  <c r="AU2271" i="7"/>
  <c r="AT2271" i="7"/>
  <c r="AS2271" i="7"/>
  <c r="AR2271" i="7"/>
  <c r="AQ2271" i="7"/>
  <c r="AP2271" i="7"/>
  <c r="AO2271" i="7"/>
  <c r="AN2271" i="7"/>
  <c r="AM2271" i="7"/>
  <c r="AL2271" i="7"/>
  <c r="AK2271" i="7"/>
  <c r="AJ2271" i="7"/>
  <c r="AI2271" i="7"/>
  <c r="AX2270" i="7"/>
  <c r="AW2270" i="7"/>
  <c r="AV2270" i="7"/>
  <c r="AU2270" i="7"/>
  <c r="AT2270" i="7"/>
  <c r="AS2270" i="7"/>
  <c r="AR2270" i="7"/>
  <c r="AQ2270" i="7"/>
  <c r="AP2270" i="7"/>
  <c r="AO2270" i="7"/>
  <c r="AN2270" i="7"/>
  <c r="AM2270" i="7"/>
  <c r="AL2270" i="7"/>
  <c r="AK2270" i="7"/>
  <c r="AJ2270" i="7"/>
  <c r="AI2270" i="7"/>
  <c r="AX2269" i="7"/>
  <c r="AW2269" i="7"/>
  <c r="AV2269" i="7"/>
  <c r="AU2269" i="7"/>
  <c r="AT2269" i="7"/>
  <c r="AS2269" i="7"/>
  <c r="AR2269" i="7"/>
  <c r="AQ2269" i="7"/>
  <c r="AP2269" i="7"/>
  <c r="AO2269" i="7"/>
  <c r="AN2269" i="7"/>
  <c r="AM2269" i="7"/>
  <c r="AL2269" i="7"/>
  <c r="AK2269" i="7"/>
  <c r="AJ2269" i="7"/>
  <c r="AI2269" i="7"/>
  <c r="AX2268" i="7"/>
  <c r="AW2268" i="7"/>
  <c r="AV2268" i="7"/>
  <c r="AU2268" i="7"/>
  <c r="AT2268" i="7"/>
  <c r="AS2268" i="7"/>
  <c r="AR2268" i="7"/>
  <c r="AQ2268" i="7"/>
  <c r="AP2268" i="7"/>
  <c r="AO2268" i="7"/>
  <c r="AN2268" i="7"/>
  <c r="AM2268" i="7"/>
  <c r="AL2268" i="7"/>
  <c r="AK2268" i="7"/>
  <c r="AJ2268" i="7"/>
  <c r="AI2268" i="7"/>
  <c r="AX2267" i="7"/>
  <c r="AW2267" i="7"/>
  <c r="AV2267" i="7"/>
  <c r="AU2267" i="7"/>
  <c r="AT2267" i="7"/>
  <c r="AS2267" i="7"/>
  <c r="AR2267" i="7"/>
  <c r="AQ2267" i="7"/>
  <c r="AP2267" i="7"/>
  <c r="AO2267" i="7"/>
  <c r="AN2267" i="7"/>
  <c r="AM2267" i="7"/>
  <c r="AL2267" i="7"/>
  <c r="AK2267" i="7"/>
  <c r="AJ2267" i="7"/>
  <c r="AI2267" i="7"/>
  <c r="AX2266" i="7"/>
  <c r="AW2266" i="7"/>
  <c r="AV2266" i="7"/>
  <c r="AU2266" i="7"/>
  <c r="AT2266" i="7"/>
  <c r="AS2266" i="7"/>
  <c r="AR2266" i="7"/>
  <c r="AQ2266" i="7"/>
  <c r="AP2266" i="7"/>
  <c r="AO2266" i="7"/>
  <c r="AN2266" i="7"/>
  <c r="AM2266" i="7"/>
  <c r="AL2266" i="7"/>
  <c r="AK2266" i="7"/>
  <c r="AJ2266" i="7"/>
  <c r="AI2266" i="7"/>
  <c r="AX2265" i="7"/>
  <c r="AW2265" i="7"/>
  <c r="AV2265" i="7"/>
  <c r="AU2265" i="7"/>
  <c r="AT2265" i="7"/>
  <c r="AS2265" i="7"/>
  <c r="AR2265" i="7"/>
  <c r="AQ2265" i="7"/>
  <c r="AP2265" i="7"/>
  <c r="AO2265" i="7"/>
  <c r="AN2265" i="7"/>
  <c r="AM2265" i="7"/>
  <c r="AL2265" i="7"/>
  <c r="AK2265" i="7"/>
  <c r="AJ2265" i="7"/>
  <c r="AI2265" i="7"/>
  <c r="AX2264" i="7"/>
  <c r="AW2264" i="7"/>
  <c r="AV2264" i="7"/>
  <c r="AU2264" i="7"/>
  <c r="AT2264" i="7"/>
  <c r="AS2264" i="7"/>
  <c r="AR2264" i="7"/>
  <c r="AQ2264" i="7"/>
  <c r="AP2264" i="7"/>
  <c r="AO2264" i="7"/>
  <c r="AN2264" i="7"/>
  <c r="AM2264" i="7"/>
  <c r="AL2264" i="7"/>
  <c r="AK2264" i="7"/>
  <c r="AJ2264" i="7"/>
  <c r="AI2264" i="7"/>
  <c r="AX2263" i="7"/>
  <c r="AW2263" i="7"/>
  <c r="AV2263" i="7"/>
  <c r="AU2263" i="7"/>
  <c r="AT2263" i="7"/>
  <c r="AS2263" i="7"/>
  <c r="AR2263" i="7"/>
  <c r="AQ2263" i="7"/>
  <c r="AP2263" i="7"/>
  <c r="AO2263" i="7"/>
  <c r="AN2263" i="7"/>
  <c r="AM2263" i="7"/>
  <c r="AL2263" i="7"/>
  <c r="AK2263" i="7"/>
  <c r="AJ2263" i="7"/>
  <c r="AI2263" i="7"/>
  <c r="AX2262" i="7"/>
  <c r="AW2262" i="7"/>
  <c r="AV2262" i="7"/>
  <c r="AU2262" i="7"/>
  <c r="AT2262" i="7"/>
  <c r="AS2262" i="7"/>
  <c r="AR2262" i="7"/>
  <c r="AQ2262" i="7"/>
  <c r="AP2262" i="7"/>
  <c r="AO2262" i="7"/>
  <c r="AN2262" i="7"/>
  <c r="AM2262" i="7"/>
  <c r="AL2262" i="7"/>
  <c r="AK2262" i="7"/>
  <c r="AJ2262" i="7"/>
  <c r="AI2262" i="7"/>
  <c r="AX2261" i="7"/>
  <c r="AW2261" i="7"/>
  <c r="AV2261" i="7"/>
  <c r="AU2261" i="7"/>
  <c r="AT2261" i="7"/>
  <c r="AS2261" i="7"/>
  <c r="AR2261" i="7"/>
  <c r="AQ2261" i="7"/>
  <c r="AP2261" i="7"/>
  <c r="AO2261" i="7"/>
  <c r="AN2261" i="7"/>
  <c r="AM2261" i="7"/>
  <c r="AL2261" i="7"/>
  <c r="AK2261" i="7"/>
  <c r="AJ2261" i="7"/>
  <c r="AI2261" i="7"/>
  <c r="AX2260" i="7"/>
  <c r="AW2260" i="7"/>
  <c r="AV2260" i="7"/>
  <c r="AU2260" i="7"/>
  <c r="AT2260" i="7"/>
  <c r="AS2260" i="7"/>
  <c r="AR2260" i="7"/>
  <c r="AQ2260" i="7"/>
  <c r="AP2260" i="7"/>
  <c r="AO2260" i="7"/>
  <c r="AN2260" i="7"/>
  <c r="AM2260" i="7"/>
  <c r="AL2260" i="7"/>
  <c r="AK2260" i="7"/>
  <c r="AJ2260" i="7"/>
  <c r="AI2260" i="7"/>
  <c r="AX2259" i="7"/>
  <c r="AW2259" i="7"/>
  <c r="AV2259" i="7"/>
  <c r="AU2259" i="7"/>
  <c r="AT2259" i="7"/>
  <c r="AS2259" i="7"/>
  <c r="AR2259" i="7"/>
  <c r="AQ2259" i="7"/>
  <c r="AP2259" i="7"/>
  <c r="AO2259" i="7"/>
  <c r="AN2259" i="7"/>
  <c r="AM2259" i="7"/>
  <c r="AL2259" i="7"/>
  <c r="AK2259" i="7"/>
  <c r="AJ2259" i="7"/>
  <c r="AI2259" i="7"/>
  <c r="AX2258" i="7"/>
  <c r="AW2258" i="7"/>
  <c r="AV2258" i="7"/>
  <c r="AU2258" i="7"/>
  <c r="AT2258" i="7"/>
  <c r="AS2258" i="7"/>
  <c r="AR2258" i="7"/>
  <c r="AQ2258" i="7"/>
  <c r="AP2258" i="7"/>
  <c r="AO2258" i="7"/>
  <c r="AN2258" i="7"/>
  <c r="AM2258" i="7"/>
  <c r="AL2258" i="7"/>
  <c r="AK2258" i="7"/>
  <c r="AJ2258" i="7"/>
  <c r="AI2258" i="7"/>
  <c r="AX2257" i="7"/>
  <c r="AW2257" i="7"/>
  <c r="AV2257" i="7"/>
  <c r="AU2257" i="7"/>
  <c r="AT2257" i="7"/>
  <c r="AS2257" i="7"/>
  <c r="AR2257" i="7"/>
  <c r="AQ2257" i="7"/>
  <c r="AP2257" i="7"/>
  <c r="AO2257" i="7"/>
  <c r="AN2257" i="7"/>
  <c r="AM2257" i="7"/>
  <c r="AL2257" i="7"/>
  <c r="AK2257" i="7"/>
  <c r="AJ2257" i="7"/>
  <c r="AI2257" i="7"/>
  <c r="AX2256" i="7"/>
  <c r="AW2256" i="7"/>
  <c r="AV2256" i="7"/>
  <c r="AU2256" i="7"/>
  <c r="AT2256" i="7"/>
  <c r="AS2256" i="7"/>
  <c r="AR2256" i="7"/>
  <c r="AQ2256" i="7"/>
  <c r="AP2256" i="7"/>
  <c r="AO2256" i="7"/>
  <c r="AN2256" i="7"/>
  <c r="AM2256" i="7"/>
  <c r="AL2256" i="7"/>
  <c r="AK2256" i="7"/>
  <c r="AJ2256" i="7"/>
  <c r="AI2256" i="7"/>
  <c r="AX2255" i="7"/>
  <c r="AW2255" i="7"/>
  <c r="AV2255" i="7"/>
  <c r="AU2255" i="7"/>
  <c r="AT2255" i="7"/>
  <c r="AS2255" i="7"/>
  <c r="AR2255" i="7"/>
  <c r="AQ2255" i="7"/>
  <c r="AP2255" i="7"/>
  <c r="AO2255" i="7"/>
  <c r="AN2255" i="7"/>
  <c r="AM2255" i="7"/>
  <c r="AL2255" i="7"/>
  <c r="AK2255" i="7"/>
  <c r="AJ2255" i="7"/>
  <c r="AI2255" i="7"/>
  <c r="AX2254" i="7"/>
  <c r="AW2254" i="7"/>
  <c r="AV2254" i="7"/>
  <c r="AU2254" i="7"/>
  <c r="AT2254" i="7"/>
  <c r="AS2254" i="7"/>
  <c r="AR2254" i="7"/>
  <c r="AQ2254" i="7"/>
  <c r="AP2254" i="7"/>
  <c r="AO2254" i="7"/>
  <c r="AN2254" i="7"/>
  <c r="AM2254" i="7"/>
  <c r="AL2254" i="7"/>
  <c r="AK2254" i="7"/>
  <c r="AJ2254" i="7"/>
  <c r="AI2254" i="7"/>
  <c r="AX2253" i="7"/>
  <c r="AW2253" i="7"/>
  <c r="AV2253" i="7"/>
  <c r="AU2253" i="7"/>
  <c r="AT2253" i="7"/>
  <c r="AS2253" i="7"/>
  <c r="AR2253" i="7"/>
  <c r="AQ2253" i="7"/>
  <c r="AP2253" i="7"/>
  <c r="AO2253" i="7"/>
  <c r="AN2253" i="7"/>
  <c r="AM2253" i="7"/>
  <c r="AL2253" i="7"/>
  <c r="AK2253" i="7"/>
  <c r="AJ2253" i="7"/>
  <c r="AI2253" i="7"/>
  <c r="AX2252" i="7"/>
  <c r="AW2252" i="7"/>
  <c r="AV2252" i="7"/>
  <c r="AU2252" i="7"/>
  <c r="AT2252" i="7"/>
  <c r="AS2252" i="7"/>
  <c r="AR2252" i="7"/>
  <c r="AQ2252" i="7"/>
  <c r="AP2252" i="7"/>
  <c r="AO2252" i="7"/>
  <c r="AN2252" i="7"/>
  <c r="AM2252" i="7"/>
  <c r="AL2252" i="7"/>
  <c r="AK2252" i="7"/>
  <c r="AJ2252" i="7"/>
  <c r="AI2252" i="7"/>
  <c r="AX2251" i="7"/>
  <c r="AW2251" i="7"/>
  <c r="AV2251" i="7"/>
  <c r="AU2251" i="7"/>
  <c r="AT2251" i="7"/>
  <c r="AS2251" i="7"/>
  <c r="AR2251" i="7"/>
  <c r="AQ2251" i="7"/>
  <c r="AP2251" i="7"/>
  <c r="AO2251" i="7"/>
  <c r="AN2251" i="7"/>
  <c r="AM2251" i="7"/>
  <c r="AL2251" i="7"/>
  <c r="AK2251" i="7"/>
  <c r="AJ2251" i="7"/>
  <c r="AI2251" i="7"/>
  <c r="AX2250" i="7"/>
  <c r="AW2250" i="7"/>
  <c r="AV2250" i="7"/>
  <c r="AU2250" i="7"/>
  <c r="AT2250" i="7"/>
  <c r="AS2250" i="7"/>
  <c r="AR2250" i="7"/>
  <c r="AQ2250" i="7"/>
  <c r="AP2250" i="7"/>
  <c r="AO2250" i="7"/>
  <c r="AN2250" i="7"/>
  <c r="AM2250" i="7"/>
  <c r="AL2250" i="7"/>
  <c r="AK2250" i="7"/>
  <c r="AJ2250" i="7"/>
  <c r="AI2250" i="7"/>
  <c r="AX2249" i="7"/>
  <c r="AW2249" i="7"/>
  <c r="AV2249" i="7"/>
  <c r="AU2249" i="7"/>
  <c r="AT2249" i="7"/>
  <c r="AS2249" i="7"/>
  <c r="AR2249" i="7"/>
  <c r="AQ2249" i="7"/>
  <c r="AP2249" i="7"/>
  <c r="AO2249" i="7"/>
  <c r="AN2249" i="7"/>
  <c r="AM2249" i="7"/>
  <c r="AL2249" i="7"/>
  <c r="AK2249" i="7"/>
  <c r="AJ2249" i="7"/>
  <c r="AI2249" i="7"/>
  <c r="AX2248" i="7"/>
  <c r="AW2248" i="7"/>
  <c r="AV2248" i="7"/>
  <c r="AU2248" i="7"/>
  <c r="AT2248" i="7"/>
  <c r="AS2248" i="7"/>
  <c r="AR2248" i="7"/>
  <c r="AQ2248" i="7"/>
  <c r="AP2248" i="7"/>
  <c r="AO2248" i="7"/>
  <c r="AN2248" i="7"/>
  <c r="AM2248" i="7"/>
  <c r="AL2248" i="7"/>
  <c r="AK2248" i="7"/>
  <c r="AJ2248" i="7"/>
  <c r="AI2248" i="7"/>
  <c r="AX2247" i="7"/>
  <c r="AW2247" i="7"/>
  <c r="AV2247" i="7"/>
  <c r="AU2247" i="7"/>
  <c r="AT2247" i="7"/>
  <c r="AS2247" i="7"/>
  <c r="AR2247" i="7"/>
  <c r="AQ2247" i="7"/>
  <c r="AP2247" i="7"/>
  <c r="AO2247" i="7"/>
  <c r="AN2247" i="7"/>
  <c r="AM2247" i="7"/>
  <c r="AL2247" i="7"/>
  <c r="AK2247" i="7"/>
  <c r="AJ2247" i="7"/>
  <c r="AI2247" i="7"/>
  <c r="AX2246" i="7"/>
  <c r="AW2246" i="7"/>
  <c r="AV2246" i="7"/>
  <c r="AU2246" i="7"/>
  <c r="AT2246" i="7"/>
  <c r="AS2246" i="7"/>
  <c r="AR2246" i="7"/>
  <c r="AQ2246" i="7"/>
  <c r="AP2246" i="7"/>
  <c r="AO2246" i="7"/>
  <c r="AN2246" i="7"/>
  <c r="AM2246" i="7"/>
  <c r="AL2246" i="7"/>
  <c r="AK2246" i="7"/>
  <c r="AJ2246" i="7"/>
  <c r="AI2246" i="7"/>
  <c r="AX2245" i="7"/>
  <c r="AW2245" i="7"/>
  <c r="AV2245" i="7"/>
  <c r="AU2245" i="7"/>
  <c r="AT2245" i="7"/>
  <c r="AS2245" i="7"/>
  <c r="AR2245" i="7"/>
  <c r="AQ2245" i="7"/>
  <c r="AP2245" i="7"/>
  <c r="AO2245" i="7"/>
  <c r="AN2245" i="7"/>
  <c r="AM2245" i="7"/>
  <c r="AL2245" i="7"/>
  <c r="AK2245" i="7"/>
  <c r="AJ2245" i="7"/>
  <c r="AI2245" i="7"/>
  <c r="AX2244" i="7"/>
  <c r="AW2244" i="7"/>
  <c r="AV2244" i="7"/>
  <c r="AU2244" i="7"/>
  <c r="AT2244" i="7"/>
  <c r="AS2244" i="7"/>
  <c r="AR2244" i="7"/>
  <c r="AQ2244" i="7"/>
  <c r="AP2244" i="7"/>
  <c r="AO2244" i="7"/>
  <c r="AN2244" i="7"/>
  <c r="AM2244" i="7"/>
  <c r="AL2244" i="7"/>
  <c r="AK2244" i="7"/>
  <c r="AJ2244" i="7"/>
  <c r="AI2244" i="7"/>
  <c r="AX2243" i="7"/>
  <c r="AW2243" i="7"/>
  <c r="AV2243" i="7"/>
  <c r="AU2243" i="7"/>
  <c r="AT2243" i="7"/>
  <c r="AS2243" i="7"/>
  <c r="AR2243" i="7"/>
  <c r="AQ2243" i="7"/>
  <c r="AP2243" i="7"/>
  <c r="AO2243" i="7"/>
  <c r="AN2243" i="7"/>
  <c r="AM2243" i="7"/>
  <c r="AL2243" i="7"/>
  <c r="AK2243" i="7"/>
  <c r="AJ2243" i="7"/>
  <c r="AI2243" i="7"/>
  <c r="AX2242" i="7"/>
  <c r="AW2242" i="7"/>
  <c r="AV2242" i="7"/>
  <c r="AU2242" i="7"/>
  <c r="AT2242" i="7"/>
  <c r="AS2242" i="7"/>
  <c r="AR2242" i="7"/>
  <c r="AQ2242" i="7"/>
  <c r="AP2242" i="7"/>
  <c r="AO2242" i="7"/>
  <c r="AN2242" i="7"/>
  <c r="AM2242" i="7"/>
  <c r="AL2242" i="7"/>
  <c r="AK2242" i="7"/>
  <c r="AJ2242" i="7"/>
  <c r="AI2242" i="7"/>
  <c r="AX2241" i="7"/>
  <c r="AW2241" i="7"/>
  <c r="AV2241" i="7"/>
  <c r="AU2241" i="7"/>
  <c r="AT2241" i="7"/>
  <c r="AS2241" i="7"/>
  <c r="AR2241" i="7"/>
  <c r="AQ2241" i="7"/>
  <c r="AP2241" i="7"/>
  <c r="AO2241" i="7"/>
  <c r="AN2241" i="7"/>
  <c r="AM2241" i="7"/>
  <c r="AL2241" i="7"/>
  <c r="AK2241" i="7"/>
  <c r="AJ2241" i="7"/>
  <c r="AI2241" i="7"/>
  <c r="AX2240" i="7"/>
  <c r="AW2240" i="7"/>
  <c r="AV2240" i="7"/>
  <c r="AU2240" i="7"/>
  <c r="AT2240" i="7"/>
  <c r="AS2240" i="7"/>
  <c r="AR2240" i="7"/>
  <c r="AQ2240" i="7"/>
  <c r="AP2240" i="7"/>
  <c r="AO2240" i="7"/>
  <c r="AN2240" i="7"/>
  <c r="AM2240" i="7"/>
  <c r="AL2240" i="7"/>
  <c r="AK2240" i="7"/>
  <c r="AJ2240" i="7"/>
  <c r="AI2240" i="7"/>
  <c r="AX2239" i="7"/>
  <c r="AW2239" i="7"/>
  <c r="AV2239" i="7"/>
  <c r="AU2239" i="7"/>
  <c r="AT2239" i="7"/>
  <c r="AS2239" i="7"/>
  <c r="AR2239" i="7"/>
  <c r="AQ2239" i="7"/>
  <c r="AP2239" i="7"/>
  <c r="AO2239" i="7"/>
  <c r="AN2239" i="7"/>
  <c r="AM2239" i="7"/>
  <c r="AL2239" i="7"/>
  <c r="AK2239" i="7"/>
  <c r="AJ2239" i="7"/>
  <c r="AI2239" i="7"/>
  <c r="AX2238" i="7"/>
  <c r="AW2238" i="7"/>
  <c r="AV2238" i="7"/>
  <c r="AU2238" i="7"/>
  <c r="AT2238" i="7"/>
  <c r="AS2238" i="7"/>
  <c r="AR2238" i="7"/>
  <c r="AQ2238" i="7"/>
  <c r="AP2238" i="7"/>
  <c r="AO2238" i="7"/>
  <c r="AN2238" i="7"/>
  <c r="AM2238" i="7"/>
  <c r="AL2238" i="7"/>
  <c r="AK2238" i="7"/>
  <c r="AJ2238" i="7"/>
  <c r="AI2238" i="7"/>
  <c r="AX2237" i="7"/>
  <c r="AW2237" i="7"/>
  <c r="AV2237" i="7"/>
  <c r="AU2237" i="7"/>
  <c r="AT2237" i="7"/>
  <c r="AS2237" i="7"/>
  <c r="AR2237" i="7"/>
  <c r="AQ2237" i="7"/>
  <c r="AP2237" i="7"/>
  <c r="AO2237" i="7"/>
  <c r="AN2237" i="7"/>
  <c r="AM2237" i="7"/>
  <c r="AL2237" i="7"/>
  <c r="AK2237" i="7"/>
  <c r="AJ2237" i="7"/>
  <c r="AI2237" i="7"/>
  <c r="AX2236" i="7"/>
  <c r="AW2236" i="7"/>
  <c r="AV2236" i="7"/>
  <c r="AU2236" i="7"/>
  <c r="AT2236" i="7"/>
  <c r="AS2236" i="7"/>
  <c r="AR2236" i="7"/>
  <c r="AQ2236" i="7"/>
  <c r="AP2236" i="7"/>
  <c r="AO2236" i="7"/>
  <c r="AN2236" i="7"/>
  <c r="AM2236" i="7"/>
  <c r="AL2236" i="7"/>
  <c r="AK2236" i="7"/>
  <c r="AJ2236" i="7"/>
  <c r="AI2236" i="7"/>
  <c r="AX2235" i="7"/>
  <c r="AW2235" i="7"/>
  <c r="AV2235" i="7"/>
  <c r="AU2235" i="7"/>
  <c r="AT2235" i="7"/>
  <c r="AS2235" i="7"/>
  <c r="AR2235" i="7"/>
  <c r="AQ2235" i="7"/>
  <c r="AP2235" i="7"/>
  <c r="AO2235" i="7"/>
  <c r="AN2235" i="7"/>
  <c r="AM2235" i="7"/>
  <c r="AL2235" i="7"/>
  <c r="AK2235" i="7"/>
  <c r="AJ2235" i="7"/>
  <c r="AI2235" i="7"/>
  <c r="AX2234" i="7"/>
  <c r="AW2234" i="7"/>
  <c r="AV2234" i="7"/>
  <c r="AU2234" i="7"/>
  <c r="AT2234" i="7"/>
  <c r="AS2234" i="7"/>
  <c r="AR2234" i="7"/>
  <c r="AQ2234" i="7"/>
  <c r="AP2234" i="7"/>
  <c r="AO2234" i="7"/>
  <c r="AN2234" i="7"/>
  <c r="AM2234" i="7"/>
  <c r="AL2234" i="7"/>
  <c r="AK2234" i="7"/>
  <c r="AJ2234" i="7"/>
  <c r="AI2234" i="7"/>
  <c r="AX2233" i="7"/>
  <c r="AW2233" i="7"/>
  <c r="AV2233" i="7"/>
  <c r="AU2233" i="7"/>
  <c r="AT2233" i="7"/>
  <c r="AS2233" i="7"/>
  <c r="AR2233" i="7"/>
  <c r="AQ2233" i="7"/>
  <c r="AP2233" i="7"/>
  <c r="AO2233" i="7"/>
  <c r="AN2233" i="7"/>
  <c r="AM2233" i="7"/>
  <c r="AL2233" i="7"/>
  <c r="AK2233" i="7"/>
  <c r="AJ2233" i="7"/>
  <c r="AI2233" i="7"/>
  <c r="AX2232" i="7"/>
  <c r="AW2232" i="7"/>
  <c r="AV2232" i="7"/>
  <c r="AU2232" i="7"/>
  <c r="AT2232" i="7"/>
  <c r="AS2232" i="7"/>
  <c r="AR2232" i="7"/>
  <c r="AQ2232" i="7"/>
  <c r="AP2232" i="7"/>
  <c r="AO2232" i="7"/>
  <c r="AN2232" i="7"/>
  <c r="AM2232" i="7"/>
  <c r="AL2232" i="7"/>
  <c r="AK2232" i="7"/>
  <c r="AJ2232" i="7"/>
  <c r="AI2232" i="7"/>
  <c r="AX2231" i="7"/>
  <c r="AW2231" i="7"/>
  <c r="AV2231" i="7"/>
  <c r="AU2231" i="7"/>
  <c r="AT2231" i="7"/>
  <c r="AS2231" i="7"/>
  <c r="AR2231" i="7"/>
  <c r="AQ2231" i="7"/>
  <c r="AP2231" i="7"/>
  <c r="AO2231" i="7"/>
  <c r="AN2231" i="7"/>
  <c r="AM2231" i="7"/>
  <c r="AL2231" i="7"/>
  <c r="AK2231" i="7"/>
  <c r="AJ2231" i="7"/>
  <c r="AI2231" i="7"/>
  <c r="AX2230" i="7"/>
  <c r="AW2230" i="7"/>
  <c r="AV2230" i="7"/>
  <c r="AU2230" i="7"/>
  <c r="AT2230" i="7"/>
  <c r="AS2230" i="7"/>
  <c r="AR2230" i="7"/>
  <c r="AQ2230" i="7"/>
  <c r="AP2230" i="7"/>
  <c r="AO2230" i="7"/>
  <c r="AN2230" i="7"/>
  <c r="AM2230" i="7"/>
  <c r="AL2230" i="7"/>
  <c r="AK2230" i="7"/>
  <c r="AJ2230" i="7"/>
  <c r="AI2230" i="7"/>
  <c r="AX2229" i="7"/>
  <c r="AW2229" i="7"/>
  <c r="AV2229" i="7"/>
  <c r="AU2229" i="7"/>
  <c r="AT2229" i="7"/>
  <c r="AS2229" i="7"/>
  <c r="AR2229" i="7"/>
  <c r="AQ2229" i="7"/>
  <c r="AP2229" i="7"/>
  <c r="AO2229" i="7"/>
  <c r="AN2229" i="7"/>
  <c r="AM2229" i="7"/>
  <c r="AL2229" i="7"/>
  <c r="AK2229" i="7"/>
  <c r="AJ2229" i="7"/>
  <c r="AI2229" i="7"/>
  <c r="AX2228" i="7"/>
  <c r="AW2228" i="7"/>
  <c r="AV2228" i="7"/>
  <c r="AU2228" i="7"/>
  <c r="AT2228" i="7"/>
  <c r="AS2228" i="7"/>
  <c r="AR2228" i="7"/>
  <c r="AQ2228" i="7"/>
  <c r="AP2228" i="7"/>
  <c r="AO2228" i="7"/>
  <c r="AN2228" i="7"/>
  <c r="AM2228" i="7"/>
  <c r="AL2228" i="7"/>
  <c r="AK2228" i="7"/>
  <c r="AJ2228" i="7"/>
  <c r="AI2228" i="7"/>
  <c r="AX2227" i="7"/>
  <c r="AW2227" i="7"/>
  <c r="AV2227" i="7"/>
  <c r="AU2227" i="7"/>
  <c r="AT2227" i="7"/>
  <c r="AS2227" i="7"/>
  <c r="AR2227" i="7"/>
  <c r="AQ2227" i="7"/>
  <c r="AP2227" i="7"/>
  <c r="AO2227" i="7"/>
  <c r="AN2227" i="7"/>
  <c r="AM2227" i="7"/>
  <c r="AL2227" i="7"/>
  <c r="AK2227" i="7"/>
  <c r="AJ2227" i="7"/>
  <c r="AI2227" i="7"/>
  <c r="AX2226" i="7"/>
  <c r="AW2226" i="7"/>
  <c r="AV2226" i="7"/>
  <c r="AU2226" i="7"/>
  <c r="AT2226" i="7"/>
  <c r="AS2226" i="7"/>
  <c r="AR2226" i="7"/>
  <c r="AQ2226" i="7"/>
  <c r="AP2226" i="7"/>
  <c r="AO2226" i="7"/>
  <c r="AN2226" i="7"/>
  <c r="AM2226" i="7"/>
  <c r="AL2226" i="7"/>
  <c r="AK2226" i="7"/>
  <c r="AJ2226" i="7"/>
  <c r="AI2226" i="7"/>
  <c r="AX2225" i="7"/>
  <c r="AW2225" i="7"/>
  <c r="AV2225" i="7"/>
  <c r="AU2225" i="7"/>
  <c r="AT2225" i="7"/>
  <c r="AS2225" i="7"/>
  <c r="AR2225" i="7"/>
  <c r="AQ2225" i="7"/>
  <c r="AP2225" i="7"/>
  <c r="AO2225" i="7"/>
  <c r="AN2225" i="7"/>
  <c r="AM2225" i="7"/>
  <c r="AL2225" i="7"/>
  <c r="AK2225" i="7"/>
  <c r="AJ2225" i="7"/>
  <c r="AI2225" i="7"/>
  <c r="AX2224" i="7"/>
  <c r="AW2224" i="7"/>
  <c r="AV2224" i="7"/>
  <c r="AU2224" i="7"/>
  <c r="AT2224" i="7"/>
  <c r="AS2224" i="7"/>
  <c r="AR2224" i="7"/>
  <c r="AQ2224" i="7"/>
  <c r="AP2224" i="7"/>
  <c r="AO2224" i="7"/>
  <c r="AN2224" i="7"/>
  <c r="AM2224" i="7"/>
  <c r="AL2224" i="7"/>
  <c r="AK2224" i="7"/>
  <c r="AJ2224" i="7"/>
  <c r="AI2224" i="7"/>
  <c r="AX2223" i="7"/>
  <c r="AW2223" i="7"/>
  <c r="AV2223" i="7"/>
  <c r="AU2223" i="7"/>
  <c r="AT2223" i="7"/>
  <c r="AS2223" i="7"/>
  <c r="AR2223" i="7"/>
  <c r="AQ2223" i="7"/>
  <c r="AP2223" i="7"/>
  <c r="AO2223" i="7"/>
  <c r="AN2223" i="7"/>
  <c r="AM2223" i="7"/>
  <c r="AL2223" i="7"/>
  <c r="AK2223" i="7"/>
  <c r="AJ2223" i="7"/>
  <c r="AI2223" i="7"/>
  <c r="AX2222" i="7"/>
  <c r="AW2222" i="7"/>
  <c r="AV2222" i="7"/>
  <c r="AU2222" i="7"/>
  <c r="AT2222" i="7"/>
  <c r="AS2222" i="7"/>
  <c r="AR2222" i="7"/>
  <c r="AQ2222" i="7"/>
  <c r="AP2222" i="7"/>
  <c r="AO2222" i="7"/>
  <c r="AN2222" i="7"/>
  <c r="AM2222" i="7"/>
  <c r="AL2222" i="7"/>
  <c r="AK2222" i="7"/>
  <c r="AJ2222" i="7"/>
  <c r="AI2222" i="7"/>
  <c r="AX2221" i="7"/>
  <c r="AW2221" i="7"/>
  <c r="AV2221" i="7"/>
  <c r="AU2221" i="7"/>
  <c r="AT2221" i="7"/>
  <c r="AS2221" i="7"/>
  <c r="AR2221" i="7"/>
  <c r="AQ2221" i="7"/>
  <c r="AP2221" i="7"/>
  <c r="AO2221" i="7"/>
  <c r="AN2221" i="7"/>
  <c r="AM2221" i="7"/>
  <c r="AL2221" i="7"/>
  <c r="AK2221" i="7"/>
  <c r="AJ2221" i="7"/>
  <c r="AI2221" i="7"/>
  <c r="AX2220" i="7"/>
  <c r="AW2220" i="7"/>
  <c r="AV2220" i="7"/>
  <c r="AU2220" i="7"/>
  <c r="AT2220" i="7"/>
  <c r="AS2220" i="7"/>
  <c r="AR2220" i="7"/>
  <c r="AQ2220" i="7"/>
  <c r="AP2220" i="7"/>
  <c r="AO2220" i="7"/>
  <c r="AN2220" i="7"/>
  <c r="AM2220" i="7"/>
  <c r="AL2220" i="7"/>
  <c r="AK2220" i="7"/>
  <c r="AJ2220" i="7"/>
  <c r="AI2220" i="7"/>
  <c r="AX2219" i="7"/>
  <c r="AW2219" i="7"/>
  <c r="AV2219" i="7"/>
  <c r="AU2219" i="7"/>
  <c r="AT2219" i="7"/>
  <c r="AS2219" i="7"/>
  <c r="AR2219" i="7"/>
  <c r="AQ2219" i="7"/>
  <c r="AP2219" i="7"/>
  <c r="AO2219" i="7"/>
  <c r="AN2219" i="7"/>
  <c r="AM2219" i="7"/>
  <c r="AL2219" i="7"/>
  <c r="AK2219" i="7"/>
  <c r="AJ2219" i="7"/>
  <c r="AI2219" i="7"/>
  <c r="AX2218" i="7"/>
  <c r="AW2218" i="7"/>
  <c r="AV2218" i="7"/>
  <c r="AU2218" i="7"/>
  <c r="AT2218" i="7"/>
  <c r="AS2218" i="7"/>
  <c r="AR2218" i="7"/>
  <c r="AQ2218" i="7"/>
  <c r="AP2218" i="7"/>
  <c r="AO2218" i="7"/>
  <c r="AN2218" i="7"/>
  <c r="AM2218" i="7"/>
  <c r="AL2218" i="7"/>
  <c r="AK2218" i="7"/>
  <c r="AJ2218" i="7"/>
  <c r="AI2218" i="7"/>
  <c r="AX2217" i="7"/>
  <c r="AW2217" i="7"/>
  <c r="AV2217" i="7"/>
  <c r="AU2217" i="7"/>
  <c r="AT2217" i="7"/>
  <c r="AS2217" i="7"/>
  <c r="AR2217" i="7"/>
  <c r="AQ2217" i="7"/>
  <c r="AP2217" i="7"/>
  <c r="AO2217" i="7"/>
  <c r="AN2217" i="7"/>
  <c r="AM2217" i="7"/>
  <c r="AL2217" i="7"/>
  <c r="AK2217" i="7"/>
  <c r="AJ2217" i="7"/>
  <c r="AI2217" i="7"/>
  <c r="AX2216" i="7"/>
  <c r="AW2216" i="7"/>
  <c r="AV2216" i="7"/>
  <c r="AU2216" i="7"/>
  <c r="AT2216" i="7"/>
  <c r="AS2216" i="7"/>
  <c r="AR2216" i="7"/>
  <c r="AQ2216" i="7"/>
  <c r="AP2216" i="7"/>
  <c r="AO2216" i="7"/>
  <c r="AN2216" i="7"/>
  <c r="AM2216" i="7"/>
  <c r="AL2216" i="7"/>
  <c r="AK2216" i="7"/>
  <c r="AJ2216" i="7"/>
  <c r="AI2216" i="7"/>
  <c r="AX2215" i="7"/>
  <c r="AW2215" i="7"/>
  <c r="AV2215" i="7"/>
  <c r="AU2215" i="7"/>
  <c r="AT2215" i="7"/>
  <c r="AS2215" i="7"/>
  <c r="AR2215" i="7"/>
  <c r="AQ2215" i="7"/>
  <c r="AP2215" i="7"/>
  <c r="AO2215" i="7"/>
  <c r="AN2215" i="7"/>
  <c r="AM2215" i="7"/>
  <c r="AL2215" i="7"/>
  <c r="AK2215" i="7"/>
  <c r="AJ2215" i="7"/>
  <c r="AI2215" i="7"/>
  <c r="AX2214" i="7"/>
  <c r="AW2214" i="7"/>
  <c r="AV2214" i="7"/>
  <c r="AU2214" i="7"/>
  <c r="AT2214" i="7"/>
  <c r="AS2214" i="7"/>
  <c r="AR2214" i="7"/>
  <c r="AQ2214" i="7"/>
  <c r="AP2214" i="7"/>
  <c r="AO2214" i="7"/>
  <c r="AN2214" i="7"/>
  <c r="AM2214" i="7"/>
  <c r="AL2214" i="7"/>
  <c r="AK2214" i="7"/>
  <c r="AJ2214" i="7"/>
  <c r="AI2214" i="7"/>
  <c r="AX2213" i="7"/>
  <c r="AW2213" i="7"/>
  <c r="AV2213" i="7"/>
  <c r="AU2213" i="7"/>
  <c r="AT2213" i="7"/>
  <c r="AS2213" i="7"/>
  <c r="AR2213" i="7"/>
  <c r="AQ2213" i="7"/>
  <c r="AP2213" i="7"/>
  <c r="AO2213" i="7"/>
  <c r="AN2213" i="7"/>
  <c r="AM2213" i="7"/>
  <c r="AL2213" i="7"/>
  <c r="AK2213" i="7"/>
  <c r="AJ2213" i="7"/>
  <c r="AI2213" i="7"/>
  <c r="AX2212" i="7"/>
  <c r="AW2212" i="7"/>
  <c r="AV2212" i="7"/>
  <c r="AU2212" i="7"/>
  <c r="AT2212" i="7"/>
  <c r="AS2212" i="7"/>
  <c r="AR2212" i="7"/>
  <c r="AQ2212" i="7"/>
  <c r="AP2212" i="7"/>
  <c r="AO2212" i="7"/>
  <c r="AN2212" i="7"/>
  <c r="AM2212" i="7"/>
  <c r="AL2212" i="7"/>
  <c r="AK2212" i="7"/>
  <c r="AJ2212" i="7"/>
  <c r="AI2212" i="7"/>
  <c r="AX2211" i="7"/>
  <c r="AW2211" i="7"/>
  <c r="AV2211" i="7"/>
  <c r="AU2211" i="7"/>
  <c r="AT2211" i="7"/>
  <c r="AS2211" i="7"/>
  <c r="AR2211" i="7"/>
  <c r="AQ2211" i="7"/>
  <c r="AP2211" i="7"/>
  <c r="AO2211" i="7"/>
  <c r="AN2211" i="7"/>
  <c r="AM2211" i="7"/>
  <c r="AL2211" i="7"/>
  <c r="AK2211" i="7"/>
  <c r="AJ2211" i="7"/>
  <c r="AI2211" i="7"/>
  <c r="AX2210" i="7"/>
  <c r="AW2210" i="7"/>
  <c r="AV2210" i="7"/>
  <c r="AU2210" i="7"/>
  <c r="AT2210" i="7"/>
  <c r="AS2210" i="7"/>
  <c r="AR2210" i="7"/>
  <c r="AQ2210" i="7"/>
  <c r="AP2210" i="7"/>
  <c r="AO2210" i="7"/>
  <c r="AN2210" i="7"/>
  <c r="AM2210" i="7"/>
  <c r="AL2210" i="7"/>
  <c r="AK2210" i="7"/>
  <c r="AJ2210" i="7"/>
  <c r="AI2210" i="7"/>
  <c r="AX2209" i="7"/>
  <c r="AW2209" i="7"/>
  <c r="AV2209" i="7"/>
  <c r="AU2209" i="7"/>
  <c r="AT2209" i="7"/>
  <c r="AS2209" i="7"/>
  <c r="AR2209" i="7"/>
  <c r="AQ2209" i="7"/>
  <c r="AP2209" i="7"/>
  <c r="AO2209" i="7"/>
  <c r="AN2209" i="7"/>
  <c r="AM2209" i="7"/>
  <c r="AL2209" i="7"/>
  <c r="AK2209" i="7"/>
  <c r="AJ2209" i="7"/>
  <c r="AI2209" i="7"/>
  <c r="AX2208" i="7"/>
  <c r="AW2208" i="7"/>
  <c r="AV2208" i="7"/>
  <c r="AU2208" i="7"/>
  <c r="AT2208" i="7"/>
  <c r="AS2208" i="7"/>
  <c r="AR2208" i="7"/>
  <c r="AQ2208" i="7"/>
  <c r="AP2208" i="7"/>
  <c r="AO2208" i="7"/>
  <c r="AN2208" i="7"/>
  <c r="AM2208" i="7"/>
  <c r="AL2208" i="7"/>
  <c r="AK2208" i="7"/>
  <c r="AJ2208" i="7"/>
  <c r="AI2208" i="7"/>
  <c r="AX2207" i="7"/>
  <c r="AW2207" i="7"/>
  <c r="AV2207" i="7"/>
  <c r="AU2207" i="7"/>
  <c r="AT2207" i="7"/>
  <c r="AS2207" i="7"/>
  <c r="AR2207" i="7"/>
  <c r="AQ2207" i="7"/>
  <c r="AP2207" i="7"/>
  <c r="AO2207" i="7"/>
  <c r="AN2207" i="7"/>
  <c r="AM2207" i="7"/>
  <c r="AL2207" i="7"/>
  <c r="AK2207" i="7"/>
  <c r="AJ2207" i="7"/>
  <c r="AI2207" i="7"/>
  <c r="AX2206" i="7"/>
  <c r="AW2206" i="7"/>
  <c r="AV2206" i="7"/>
  <c r="AU2206" i="7"/>
  <c r="AT2206" i="7"/>
  <c r="AS2206" i="7"/>
  <c r="AR2206" i="7"/>
  <c r="AQ2206" i="7"/>
  <c r="AP2206" i="7"/>
  <c r="AO2206" i="7"/>
  <c r="AN2206" i="7"/>
  <c r="AM2206" i="7"/>
  <c r="AL2206" i="7"/>
  <c r="AK2206" i="7"/>
  <c r="AJ2206" i="7"/>
  <c r="AI2206" i="7"/>
  <c r="AX2205" i="7"/>
  <c r="AW2205" i="7"/>
  <c r="AV2205" i="7"/>
  <c r="AU2205" i="7"/>
  <c r="AT2205" i="7"/>
  <c r="AS2205" i="7"/>
  <c r="AR2205" i="7"/>
  <c r="AQ2205" i="7"/>
  <c r="AP2205" i="7"/>
  <c r="AO2205" i="7"/>
  <c r="AN2205" i="7"/>
  <c r="AM2205" i="7"/>
  <c r="AL2205" i="7"/>
  <c r="AK2205" i="7"/>
  <c r="AJ2205" i="7"/>
  <c r="AI2205" i="7"/>
  <c r="AX2204" i="7"/>
  <c r="AW2204" i="7"/>
  <c r="AV2204" i="7"/>
  <c r="AU2204" i="7"/>
  <c r="AT2204" i="7"/>
  <c r="AS2204" i="7"/>
  <c r="AR2204" i="7"/>
  <c r="AQ2204" i="7"/>
  <c r="AP2204" i="7"/>
  <c r="AO2204" i="7"/>
  <c r="AN2204" i="7"/>
  <c r="AM2204" i="7"/>
  <c r="AL2204" i="7"/>
  <c r="AK2204" i="7"/>
  <c r="AJ2204" i="7"/>
  <c r="AI2204" i="7"/>
  <c r="AX2203" i="7"/>
  <c r="AW2203" i="7"/>
  <c r="AV2203" i="7"/>
  <c r="AU2203" i="7"/>
  <c r="AT2203" i="7"/>
  <c r="AS2203" i="7"/>
  <c r="AR2203" i="7"/>
  <c r="AQ2203" i="7"/>
  <c r="AP2203" i="7"/>
  <c r="AO2203" i="7"/>
  <c r="AN2203" i="7"/>
  <c r="AM2203" i="7"/>
  <c r="AL2203" i="7"/>
  <c r="AK2203" i="7"/>
  <c r="AJ2203" i="7"/>
  <c r="AI2203" i="7"/>
  <c r="AX2202" i="7"/>
  <c r="AW2202" i="7"/>
  <c r="AV2202" i="7"/>
  <c r="AU2202" i="7"/>
  <c r="AT2202" i="7"/>
  <c r="AS2202" i="7"/>
  <c r="AR2202" i="7"/>
  <c r="AQ2202" i="7"/>
  <c r="AP2202" i="7"/>
  <c r="AO2202" i="7"/>
  <c r="AN2202" i="7"/>
  <c r="AM2202" i="7"/>
  <c r="AL2202" i="7"/>
  <c r="AK2202" i="7"/>
  <c r="AJ2202" i="7"/>
  <c r="AI2202" i="7"/>
  <c r="AX2201" i="7"/>
  <c r="AW2201" i="7"/>
  <c r="AV2201" i="7"/>
  <c r="AU2201" i="7"/>
  <c r="AT2201" i="7"/>
  <c r="AS2201" i="7"/>
  <c r="AR2201" i="7"/>
  <c r="AQ2201" i="7"/>
  <c r="AP2201" i="7"/>
  <c r="AO2201" i="7"/>
  <c r="AN2201" i="7"/>
  <c r="AM2201" i="7"/>
  <c r="AL2201" i="7"/>
  <c r="AK2201" i="7"/>
  <c r="AJ2201" i="7"/>
  <c r="AI2201" i="7"/>
  <c r="AX2200" i="7"/>
  <c r="AW2200" i="7"/>
  <c r="AV2200" i="7"/>
  <c r="AU2200" i="7"/>
  <c r="AT2200" i="7"/>
  <c r="AS2200" i="7"/>
  <c r="AR2200" i="7"/>
  <c r="AQ2200" i="7"/>
  <c r="AP2200" i="7"/>
  <c r="AO2200" i="7"/>
  <c r="AN2200" i="7"/>
  <c r="AM2200" i="7"/>
  <c r="AL2200" i="7"/>
  <c r="AK2200" i="7"/>
  <c r="AJ2200" i="7"/>
  <c r="AI2200" i="7"/>
  <c r="AX2199" i="7"/>
  <c r="AW2199" i="7"/>
  <c r="AV2199" i="7"/>
  <c r="AU2199" i="7"/>
  <c r="AT2199" i="7"/>
  <c r="AS2199" i="7"/>
  <c r="AR2199" i="7"/>
  <c r="AQ2199" i="7"/>
  <c r="AP2199" i="7"/>
  <c r="AO2199" i="7"/>
  <c r="AN2199" i="7"/>
  <c r="AM2199" i="7"/>
  <c r="AL2199" i="7"/>
  <c r="AK2199" i="7"/>
  <c r="AJ2199" i="7"/>
  <c r="AI2199" i="7"/>
  <c r="AX2198" i="7"/>
  <c r="AW2198" i="7"/>
  <c r="AV2198" i="7"/>
  <c r="AU2198" i="7"/>
  <c r="AT2198" i="7"/>
  <c r="AS2198" i="7"/>
  <c r="AR2198" i="7"/>
  <c r="AQ2198" i="7"/>
  <c r="AP2198" i="7"/>
  <c r="AO2198" i="7"/>
  <c r="AN2198" i="7"/>
  <c r="AM2198" i="7"/>
  <c r="AL2198" i="7"/>
  <c r="AK2198" i="7"/>
  <c r="AJ2198" i="7"/>
  <c r="AI2198" i="7"/>
  <c r="AX2197" i="7"/>
  <c r="AW2197" i="7"/>
  <c r="AV2197" i="7"/>
  <c r="AU2197" i="7"/>
  <c r="AT2197" i="7"/>
  <c r="AS2197" i="7"/>
  <c r="AR2197" i="7"/>
  <c r="AQ2197" i="7"/>
  <c r="AP2197" i="7"/>
  <c r="AO2197" i="7"/>
  <c r="AN2197" i="7"/>
  <c r="AM2197" i="7"/>
  <c r="AL2197" i="7"/>
  <c r="AK2197" i="7"/>
  <c r="AJ2197" i="7"/>
  <c r="AI2197" i="7"/>
  <c r="AX2196" i="7"/>
  <c r="AW2196" i="7"/>
  <c r="AV2196" i="7"/>
  <c r="AU2196" i="7"/>
  <c r="AT2196" i="7"/>
  <c r="AS2196" i="7"/>
  <c r="AR2196" i="7"/>
  <c r="AQ2196" i="7"/>
  <c r="AP2196" i="7"/>
  <c r="AO2196" i="7"/>
  <c r="AN2196" i="7"/>
  <c r="AM2196" i="7"/>
  <c r="AL2196" i="7"/>
  <c r="AK2196" i="7"/>
  <c r="AJ2196" i="7"/>
  <c r="AI2196" i="7"/>
  <c r="AX2195" i="7"/>
  <c r="AW2195" i="7"/>
  <c r="AV2195" i="7"/>
  <c r="AU2195" i="7"/>
  <c r="AT2195" i="7"/>
  <c r="AS2195" i="7"/>
  <c r="AR2195" i="7"/>
  <c r="AQ2195" i="7"/>
  <c r="AP2195" i="7"/>
  <c r="AO2195" i="7"/>
  <c r="AN2195" i="7"/>
  <c r="AM2195" i="7"/>
  <c r="AL2195" i="7"/>
  <c r="AK2195" i="7"/>
  <c r="AJ2195" i="7"/>
  <c r="AI2195" i="7"/>
  <c r="AX2194" i="7"/>
  <c r="AW2194" i="7"/>
  <c r="AV2194" i="7"/>
  <c r="AU2194" i="7"/>
  <c r="AT2194" i="7"/>
  <c r="AS2194" i="7"/>
  <c r="AR2194" i="7"/>
  <c r="AQ2194" i="7"/>
  <c r="AP2194" i="7"/>
  <c r="AO2194" i="7"/>
  <c r="AN2194" i="7"/>
  <c r="AM2194" i="7"/>
  <c r="AL2194" i="7"/>
  <c r="AK2194" i="7"/>
  <c r="AJ2194" i="7"/>
  <c r="AI2194" i="7"/>
  <c r="AX2193" i="7"/>
  <c r="AW2193" i="7"/>
  <c r="AV2193" i="7"/>
  <c r="AU2193" i="7"/>
  <c r="AT2193" i="7"/>
  <c r="AS2193" i="7"/>
  <c r="AR2193" i="7"/>
  <c r="AQ2193" i="7"/>
  <c r="AP2193" i="7"/>
  <c r="AO2193" i="7"/>
  <c r="AN2193" i="7"/>
  <c r="AM2193" i="7"/>
  <c r="AL2193" i="7"/>
  <c r="AK2193" i="7"/>
  <c r="AJ2193" i="7"/>
  <c r="AI2193" i="7"/>
  <c r="AX2192" i="7"/>
  <c r="AW2192" i="7"/>
  <c r="AV2192" i="7"/>
  <c r="AU2192" i="7"/>
  <c r="AT2192" i="7"/>
  <c r="AS2192" i="7"/>
  <c r="AR2192" i="7"/>
  <c r="AQ2192" i="7"/>
  <c r="AP2192" i="7"/>
  <c r="AO2192" i="7"/>
  <c r="AN2192" i="7"/>
  <c r="AM2192" i="7"/>
  <c r="AL2192" i="7"/>
  <c r="AK2192" i="7"/>
  <c r="AJ2192" i="7"/>
  <c r="AI2192" i="7"/>
  <c r="AX2191" i="7"/>
  <c r="AW2191" i="7"/>
  <c r="AV2191" i="7"/>
  <c r="AU2191" i="7"/>
  <c r="AT2191" i="7"/>
  <c r="AS2191" i="7"/>
  <c r="AR2191" i="7"/>
  <c r="AQ2191" i="7"/>
  <c r="AP2191" i="7"/>
  <c r="AO2191" i="7"/>
  <c r="AN2191" i="7"/>
  <c r="AM2191" i="7"/>
  <c r="AL2191" i="7"/>
  <c r="AK2191" i="7"/>
  <c r="AJ2191" i="7"/>
  <c r="AI2191" i="7"/>
  <c r="AX2190" i="7"/>
  <c r="AW2190" i="7"/>
  <c r="AV2190" i="7"/>
  <c r="AU2190" i="7"/>
  <c r="AT2190" i="7"/>
  <c r="AS2190" i="7"/>
  <c r="AR2190" i="7"/>
  <c r="AQ2190" i="7"/>
  <c r="AP2190" i="7"/>
  <c r="AO2190" i="7"/>
  <c r="AN2190" i="7"/>
  <c r="AM2190" i="7"/>
  <c r="AL2190" i="7"/>
  <c r="AK2190" i="7"/>
  <c r="AJ2190" i="7"/>
  <c r="AI2190" i="7"/>
  <c r="AX2189" i="7"/>
  <c r="AW2189" i="7"/>
  <c r="AV2189" i="7"/>
  <c r="AU2189" i="7"/>
  <c r="AT2189" i="7"/>
  <c r="AS2189" i="7"/>
  <c r="AR2189" i="7"/>
  <c r="AQ2189" i="7"/>
  <c r="AP2189" i="7"/>
  <c r="AO2189" i="7"/>
  <c r="AN2189" i="7"/>
  <c r="AM2189" i="7"/>
  <c r="AL2189" i="7"/>
  <c r="AK2189" i="7"/>
  <c r="AJ2189" i="7"/>
  <c r="AI2189" i="7"/>
  <c r="AX2188" i="7"/>
  <c r="AW2188" i="7"/>
  <c r="AV2188" i="7"/>
  <c r="AU2188" i="7"/>
  <c r="AT2188" i="7"/>
  <c r="AS2188" i="7"/>
  <c r="AR2188" i="7"/>
  <c r="AQ2188" i="7"/>
  <c r="AP2188" i="7"/>
  <c r="AO2188" i="7"/>
  <c r="AN2188" i="7"/>
  <c r="AM2188" i="7"/>
  <c r="AL2188" i="7"/>
  <c r="AK2188" i="7"/>
  <c r="AJ2188" i="7"/>
  <c r="AI2188" i="7"/>
  <c r="AX2187" i="7"/>
  <c r="AW2187" i="7"/>
  <c r="AV2187" i="7"/>
  <c r="AU2187" i="7"/>
  <c r="AT2187" i="7"/>
  <c r="AS2187" i="7"/>
  <c r="AR2187" i="7"/>
  <c r="AQ2187" i="7"/>
  <c r="AP2187" i="7"/>
  <c r="AO2187" i="7"/>
  <c r="AN2187" i="7"/>
  <c r="AM2187" i="7"/>
  <c r="AL2187" i="7"/>
  <c r="AK2187" i="7"/>
  <c r="AJ2187" i="7"/>
  <c r="AI2187" i="7"/>
  <c r="AX2186" i="7"/>
  <c r="AW2186" i="7"/>
  <c r="AV2186" i="7"/>
  <c r="AU2186" i="7"/>
  <c r="AT2186" i="7"/>
  <c r="AS2186" i="7"/>
  <c r="AR2186" i="7"/>
  <c r="AQ2186" i="7"/>
  <c r="AP2186" i="7"/>
  <c r="AO2186" i="7"/>
  <c r="AN2186" i="7"/>
  <c r="AM2186" i="7"/>
  <c r="AL2186" i="7"/>
  <c r="AK2186" i="7"/>
  <c r="AJ2186" i="7"/>
  <c r="AI2186" i="7"/>
  <c r="AX2185" i="7"/>
  <c r="AW2185" i="7"/>
  <c r="AV2185" i="7"/>
  <c r="AU2185" i="7"/>
  <c r="AT2185" i="7"/>
  <c r="AS2185" i="7"/>
  <c r="AR2185" i="7"/>
  <c r="AQ2185" i="7"/>
  <c r="AP2185" i="7"/>
  <c r="AO2185" i="7"/>
  <c r="AN2185" i="7"/>
  <c r="AM2185" i="7"/>
  <c r="AL2185" i="7"/>
  <c r="AK2185" i="7"/>
  <c r="AJ2185" i="7"/>
  <c r="AI2185" i="7"/>
  <c r="AX2184" i="7"/>
  <c r="AW2184" i="7"/>
  <c r="AV2184" i="7"/>
  <c r="AU2184" i="7"/>
  <c r="AT2184" i="7"/>
  <c r="AS2184" i="7"/>
  <c r="AR2184" i="7"/>
  <c r="AQ2184" i="7"/>
  <c r="AP2184" i="7"/>
  <c r="AO2184" i="7"/>
  <c r="AN2184" i="7"/>
  <c r="AM2184" i="7"/>
  <c r="AL2184" i="7"/>
  <c r="AK2184" i="7"/>
  <c r="AJ2184" i="7"/>
  <c r="AI2184" i="7"/>
  <c r="AX2183" i="7"/>
  <c r="AW2183" i="7"/>
  <c r="AV2183" i="7"/>
  <c r="AU2183" i="7"/>
  <c r="AT2183" i="7"/>
  <c r="AS2183" i="7"/>
  <c r="AR2183" i="7"/>
  <c r="AQ2183" i="7"/>
  <c r="AP2183" i="7"/>
  <c r="AO2183" i="7"/>
  <c r="AN2183" i="7"/>
  <c r="AM2183" i="7"/>
  <c r="AL2183" i="7"/>
  <c r="AK2183" i="7"/>
  <c r="AJ2183" i="7"/>
  <c r="AI2183" i="7"/>
  <c r="AX2182" i="7"/>
  <c r="AW2182" i="7"/>
  <c r="AV2182" i="7"/>
  <c r="AU2182" i="7"/>
  <c r="AT2182" i="7"/>
  <c r="AS2182" i="7"/>
  <c r="AR2182" i="7"/>
  <c r="AQ2182" i="7"/>
  <c r="AP2182" i="7"/>
  <c r="AO2182" i="7"/>
  <c r="AN2182" i="7"/>
  <c r="AM2182" i="7"/>
  <c r="AL2182" i="7"/>
  <c r="AK2182" i="7"/>
  <c r="AJ2182" i="7"/>
  <c r="AI2182" i="7"/>
  <c r="AX2181" i="7"/>
  <c r="AW2181" i="7"/>
  <c r="AV2181" i="7"/>
  <c r="AU2181" i="7"/>
  <c r="AT2181" i="7"/>
  <c r="AS2181" i="7"/>
  <c r="AR2181" i="7"/>
  <c r="AQ2181" i="7"/>
  <c r="AP2181" i="7"/>
  <c r="AO2181" i="7"/>
  <c r="AN2181" i="7"/>
  <c r="AM2181" i="7"/>
  <c r="AL2181" i="7"/>
  <c r="AK2181" i="7"/>
  <c r="AJ2181" i="7"/>
  <c r="AI2181" i="7"/>
  <c r="AX2180" i="7"/>
  <c r="AW2180" i="7"/>
  <c r="AV2180" i="7"/>
  <c r="AU2180" i="7"/>
  <c r="AT2180" i="7"/>
  <c r="AS2180" i="7"/>
  <c r="AR2180" i="7"/>
  <c r="AQ2180" i="7"/>
  <c r="AP2180" i="7"/>
  <c r="AO2180" i="7"/>
  <c r="AN2180" i="7"/>
  <c r="AM2180" i="7"/>
  <c r="AL2180" i="7"/>
  <c r="AK2180" i="7"/>
  <c r="AJ2180" i="7"/>
  <c r="AI2180" i="7"/>
  <c r="AX2179" i="7"/>
  <c r="AW2179" i="7"/>
  <c r="AV2179" i="7"/>
  <c r="AU2179" i="7"/>
  <c r="AT2179" i="7"/>
  <c r="AS2179" i="7"/>
  <c r="AR2179" i="7"/>
  <c r="AQ2179" i="7"/>
  <c r="AP2179" i="7"/>
  <c r="AO2179" i="7"/>
  <c r="AN2179" i="7"/>
  <c r="AM2179" i="7"/>
  <c r="AL2179" i="7"/>
  <c r="AK2179" i="7"/>
  <c r="AJ2179" i="7"/>
  <c r="AI2179" i="7"/>
  <c r="AX2178" i="7"/>
  <c r="AW2178" i="7"/>
  <c r="AV2178" i="7"/>
  <c r="AU2178" i="7"/>
  <c r="AT2178" i="7"/>
  <c r="AS2178" i="7"/>
  <c r="AR2178" i="7"/>
  <c r="AQ2178" i="7"/>
  <c r="AP2178" i="7"/>
  <c r="AO2178" i="7"/>
  <c r="AN2178" i="7"/>
  <c r="AM2178" i="7"/>
  <c r="AL2178" i="7"/>
  <c r="AK2178" i="7"/>
  <c r="AJ2178" i="7"/>
  <c r="AI2178" i="7"/>
  <c r="AX2177" i="7"/>
  <c r="AW2177" i="7"/>
  <c r="AV2177" i="7"/>
  <c r="AU2177" i="7"/>
  <c r="AT2177" i="7"/>
  <c r="AS2177" i="7"/>
  <c r="AR2177" i="7"/>
  <c r="AQ2177" i="7"/>
  <c r="AP2177" i="7"/>
  <c r="AO2177" i="7"/>
  <c r="AN2177" i="7"/>
  <c r="AM2177" i="7"/>
  <c r="AL2177" i="7"/>
  <c r="AK2177" i="7"/>
  <c r="AJ2177" i="7"/>
  <c r="AI2177" i="7"/>
  <c r="AX2176" i="7"/>
  <c r="AW2176" i="7"/>
  <c r="AV2176" i="7"/>
  <c r="AU2176" i="7"/>
  <c r="AT2176" i="7"/>
  <c r="AS2176" i="7"/>
  <c r="AR2176" i="7"/>
  <c r="AQ2176" i="7"/>
  <c r="AP2176" i="7"/>
  <c r="AO2176" i="7"/>
  <c r="AN2176" i="7"/>
  <c r="AM2176" i="7"/>
  <c r="AL2176" i="7"/>
  <c r="AK2176" i="7"/>
  <c r="AJ2176" i="7"/>
  <c r="AI2176" i="7"/>
  <c r="AX2175" i="7"/>
  <c r="AW2175" i="7"/>
  <c r="AV2175" i="7"/>
  <c r="AU2175" i="7"/>
  <c r="AT2175" i="7"/>
  <c r="AS2175" i="7"/>
  <c r="AR2175" i="7"/>
  <c r="AQ2175" i="7"/>
  <c r="AP2175" i="7"/>
  <c r="AO2175" i="7"/>
  <c r="AN2175" i="7"/>
  <c r="AM2175" i="7"/>
  <c r="AL2175" i="7"/>
  <c r="AK2175" i="7"/>
  <c r="AJ2175" i="7"/>
  <c r="AI2175" i="7"/>
  <c r="AX2174" i="7"/>
  <c r="AW2174" i="7"/>
  <c r="AV2174" i="7"/>
  <c r="AU2174" i="7"/>
  <c r="AT2174" i="7"/>
  <c r="AS2174" i="7"/>
  <c r="AR2174" i="7"/>
  <c r="AQ2174" i="7"/>
  <c r="AP2174" i="7"/>
  <c r="AO2174" i="7"/>
  <c r="AN2174" i="7"/>
  <c r="AM2174" i="7"/>
  <c r="AL2174" i="7"/>
  <c r="AK2174" i="7"/>
  <c r="AJ2174" i="7"/>
  <c r="AI2174" i="7"/>
  <c r="AX2173" i="7"/>
  <c r="AW2173" i="7"/>
  <c r="AV2173" i="7"/>
  <c r="AU2173" i="7"/>
  <c r="AT2173" i="7"/>
  <c r="AS2173" i="7"/>
  <c r="AR2173" i="7"/>
  <c r="AQ2173" i="7"/>
  <c r="AP2173" i="7"/>
  <c r="AO2173" i="7"/>
  <c r="AN2173" i="7"/>
  <c r="AM2173" i="7"/>
  <c r="AL2173" i="7"/>
  <c r="AK2173" i="7"/>
  <c r="AJ2173" i="7"/>
  <c r="AI2173" i="7"/>
  <c r="AX2172" i="7"/>
  <c r="AW2172" i="7"/>
  <c r="AV2172" i="7"/>
  <c r="AU2172" i="7"/>
  <c r="AT2172" i="7"/>
  <c r="AS2172" i="7"/>
  <c r="AR2172" i="7"/>
  <c r="AQ2172" i="7"/>
  <c r="AP2172" i="7"/>
  <c r="AO2172" i="7"/>
  <c r="AN2172" i="7"/>
  <c r="AM2172" i="7"/>
  <c r="AL2172" i="7"/>
  <c r="AK2172" i="7"/>
  <c r="AJ2172" i="7"/>
  <c r="AI2172" i="7"/>
  <c r="AX2171" i="7"/>
  <c r="AW2171" i="7"/>
  <c r="AV2171" i="7"/>
  <c r="AU2171" i="7"/>
  <c r="AT2171" i="7"/>
  <c r="AS2171" i="7"/>
  <c r="AR2171" i="7"/>
  <c r="AQ2171" i="7"/>
  <c r="AP2171" i="7"/>
  <c r="AO2171" i="7"/>
  <c r="AN2171" i="7"/>
  <c r="AM2171" i="7"/>
  <c r="AL2171" i="7"/>
  <c r="AK2171" i="7"/>
  <c r="AJ2171" i="7"/>
  <c r="AI2171" i="7"/>
  <c r="AX2170" i="7"/>
  <c r="AW2170" i="7"/>
  <c r="AV2170" i="7"/>
  <c r="AU2170" i="7"/>
  <c r="AT2170" i="7"/>
  <c r="AS2170" i="7"/>
  <c r="AR2170" i="7"/>
  <c r="AQ2170" i="7"/>
  <c r="AP2170" i="7"/>
  <c r="AO2170" i="7"/>
  <c r="AN2170" i="7"/>
  <c r="AM2170" i="7"/>
  <c r="AL2170" i="7"/>
  <c r="AK2170" i="7"/>
  <c r="AJ2170" i="7"/>
  <c r="AI2170" i="7"/>
  <c r="AX2169" i="7"/>
  <c r="AW2169" i="7"/>
  <c r="AV2169" i="7"/>
  <c r="AU2169" i="7"/>
  <c r="AT2169" i="7"/>
  <c r="AS2169" i="7"/>
  <c r="AR2169" i="7"/>
  <c r="AQ2169" i="7"/>
  <c r="AP2169" i="7"/>
  <c r="AO2169" i="7"/>
  <c r="AN2169" i="7"/>
  <c r="AM2169" i="7"/>
  <c r="AL2169" i="7"/>
  <c r="AK2169" i="7"/>
  <c r="AJ2169" i="7"/>
  <c r="AI2169" i="7"/>
  <c r="AX2168" i="7"/>
  <c r="AW2168" i="7"/>
  <c r="AV2168" i="7"/>
  <c r="AU2168" i="7"/>
  <c r="AT2168" i="7"/>
  <c r="AS2168" i="7"/>
  <c r="AR2168" i="7"/>
  <c r="AQ2168" i="7"/>
  <c r="AP2168" i="7"/>
  <c r="AO2168" i="7"/>
  <c r="AN2168" i="7"/>
  <c r="AM2168" i="7"/>
  <c r="AL2168" i="7"/>
  <c r="AK2168" i="7"/>
  <c r="AJ2168" i="7"/>
  <c r="AI2168" i="7"/>
  <c r="AX2167" i="7"/>
  <c r="AW2167" i="7"/>
  <c r="AV2167" i="7"/>
  <c r="AU2167" i="7"/>
  <c r="AT2167" i="7"/>
  <c r="AS2167" i="7"/>
  <c r="AR2167" i="7"/>
  <c r="AQ2167" i="7"/>
  <c r="AP2167" i="7"/>
  <c r="AO2167" i="7"/>
  <c r="AN2167" i="7"/>
  <c r="AM2167" i="7"/>
  <c r="AL2167" i="7"/>
  <c r="AK2167" i="7"/>
  <c r="AJ2167" i="7"/>
  <c r="AI2167" i="7"/>
  <c r="AX2166" i="7"/>
  <c r="AW2166" i="7"/>
  <c r="AV2166" i="7"/>
  <c r="AU2166" i="7"/>
  <c r="AT2166" i="7"/>
  <c r="AS2166" i="7"/>
  <c r="AR2166" i="7"/>
  <c r="AQ2166" i="7"/>
  <c r="AP2166" i="7"/>
  <c r="AO2166" i="7"/>
  <c r="AN2166" i="7"/>
  <c r="AM2166" i="7"/>
  <c r="AL2166" i="7"/>
  <c r="AK2166" i="7"/>
  <c r="AJ2166" i="7"/>
  <c r="AI2166" i="7"/>
  <c r="AX2165" i="7"/>
  <c r="AW2165" i="7"/>
  <c r="AV2165" i="7"/>
  <c r="AU2165" i="7"/>
  <c r="AT2165" i="7"/>
  <c r="AS2165" i="7"/>
  <c r="AR2165" i="7"/>
  <c r="AQ2165" i="7"/>
  <c r="AP2165" i="7"/>
  <c r="AO2165" i="7"/>
  <c r="AN2165" i="7"/>
  <c r="AM2165" i="7"/>
  <c r="AL2165" i="7"/>
  <c r="AK2165" i="7"/>
  <c r="AJ2165" i="7"/>
  <c r="AI2165" i="7"/>
  <c r="AX2164" i="7"/>
  <c r="AW2164" i="7"/>
  <c r="AV2164" i="7"/>
  <c r="AU2164" i="7"/>
  <c r="AT2164" i="7"/>
  <c r="AS2164" i="7"/>
  <c r="AR2164" i="7"/>
  <c r="AQ2164" i="7"/>
  <c r="AP2164" i="7"/>
  <c r="AO2164" i="7"/>
  <c r="AN2164" i="7"/>
  <c r="AM2164" i="7"/>
  <c r="AL2164" i="7"/>
  <c r="AK2164" i="7"/>
  <c r="AJ2164" i="7"/>
  <c r="AI2164" i="7"/>
  <c r="AX2163" i="7"/>
  <c r="AW2163" i="7"/>
  <c r="AV2163" i="7"/>
  <c r="AU2163" i="7"/>
  <c r="AT2163" i="7"/>
  <c r="AS2163" i="7"/>
  <c r="AR2163" i="7"/>
  <c r="AQ2163" i="7"/>
  <c r="AP2163" i="7"/>
  <c r="AO2163" i="7"/>
  <c r="AN2163" i="7"/>
  <c r="AM2163" i="7"/>
  <c r="AL2163" i="7"/>
  <c r="AK2163" i="7"/>
  <c r="AJ2163" i="7"/>
  <c r="AI2163" i="7"/>
  <c r="AX2162" i="7"/>
  <c r="AW2162" i="7"/>
  <c r="AV2162" i="7"/>
  <c r="AU2162" i="7"/>
  <c r="AT2162" i="7"/>
  <c r="AS2162" i="7"/>
  <c r="AR2162" i="7"/>
  <c r="AQ2162" i="7"/>
  <c r="AP2162" i="7"/>
  <c r="AO2162" i="7"/>
  <c r="AN2162" i="7"/>
  <c r="AM2162" i="7"/>
  <c r="AL2162" i="7"/>
  <c r="AK2162" i="7"/>
  <c r="AJ2162" i="7"/>
  <c r="AI2162" i="7"/>
  <c r="AX2161" i="7"/>
  <c r="AW2161" i="7"/>
  <c r="AV2161" i="7"/>
  <c r="AU2161" i="7"/>
  <c r="AT2161" i="7"/>
  <c r="AS2161" i="7"/>
  <c r="AR2161" i="7"/>
  <c r="AQ2161" i="7"/>
  <c r="AP2161" i="7"/>
  <c r="AO2161" i="7"/>
  <c r="AN2161" i="7"/>
  <c r="AM2161" i="7"/>
  <c r="AL2161" i="7"/>
  <c r="AK2161" i="7"/>
  <c r="AJ2161" i="7"/>
  <c r="AI2161" i="7"/>
  <c r="AX2160" i="7"/>
  <c r="AW2160" i="7"/>
  <c r="AV2160" i="7"/>
  <c r="AU2160" i="7"/>
  <c r="AT2160" i="7"/>
  <c r="AS2160" i="7"/>
  <c r="AR2160" i="7"/>
  <c r="AQ2160" i="7"/>
  <c r="AP2160" i="7"/>
  <c r="AO2160" i="7"/>
  <c r="AN2160" i="7"/>
  <c r="AM2160" i="7"/>
  <c r="AL2160" i="7"/>
  <c r="AK2160" i="7"/>
  <c r="AJ2160" i="7"/>
  <c r="AI2160" i="7"/>
  <c r="AX2159" i="7"/>
  <c r="AW2159" i="7"/>
  <c r="AV2159" i="7"/>
  <c r="AU2159" i="7"/>
  <c r="AT2159" i="7"/>
  <c r="AS2159" i="7"/>
  <c r="AR2159" i="7"/>
  <c r="AQ2159" i="7"/>
  <c r="AP2159" i="7"/>
  <c r="AO2159" i="7"/>
  <c r="AN2159" i="7"/>
  <c r="AM2159" i="7"/>
  <c r="AL2159" i="7"/>
  <c r="AK2159" i="7"/>
  <c r="AJ2159" i="7"/>
  <c r="AI2159" i="7"/>
  <c r="AX2158" i="7"/>
  <c r="AW2158" i="7"/>
  <c r="AV2158" i="7"/>
  <c r="AU2158" i="7"/>
  <c r="AT2158" i="7"/>
  <c r="AS2158" i="7"/>
  <c r="AR2158" i="7"/>
  <c r="AQ2158" i="7"/>
  <c r="AP2158" i="7"/>
  <c r="AO2158" i="7"/>
  <c r="AN2158" i="7"/>
  <c r="AM2158" i="7"/>
  <c r="AL2158" i="7"/>
  <c r="AK2158" i="7"/>
  <c r="AJ2158" i="7"/>
  <c r="AI2158" i="7"/>
  <c r="AX2157" i="7"/>
  <c r="AW2157" i="7"/>
  <c r="AV2157" i="7"/>
  <c r="AU2157" i="7"/>
  <c r="AT2157" i="7"/>
  <c r="AS2157" i="7"/>
  <c r="AR2157" i="7"/>
  <c r="AQ2157" i="7"/>
  <c r="AP2157" i="7"/>
  <c r="AO2157" i="7"/>
  <c r="AN2157" i="7"/>
  <c r="AM2157" i="7"/>
  <c r="AL2157" i="7"/>
  <c r="AK2157" i="7"/>
  <c r="AJ2157" i="7"/>
  <c r="AI2157" i="7"/>
  <c r="AX2156" i="7"/>
  <c r="AW2156" i="7"/>
  <c r="AV2156" i="7"/>
  <c r="AU2156" i="7"/>
  <c r="AT2156" i="7"/>
  <c r="AS2156" i="7"/>
  <c r="AR2156" i="7"/>
  <c r="AQ2156" i="7"/>
  <c r="AP2156" i="7"/>
  <c r="AO2156" i="7"/>
  <c r="AN2156" i="7"/>
  <c r="AM2156" i="7"/>
  <c r="AL2156" i="7"/>
  <c r="AK2156" i="7"/>
  <c r="AJ2156" i="7"/>
  <c r="AI2156" i="7"/>
  <c r="AX2155" i="7"/>
  <c r="AW2155" i="7"/>
  <c r="AV2155" i="7"/>
  <c r="AU2155" i="7"/>
  <c r="AT2155" i="7"/>
  <c r="AS2155" i="7"/>
  <c r="AR2155" i="7"/>
  <c r="AQ2155" i="7"/>
  <c r="AP2155" i="7"/>
  <c r="AO2155" i="7"/>
  <c r="AN2155" i="7"/>
  <c r="AM2155" i="7"/>
  <c r="AL2155" i="7"/>
  <c r="AK2155" i="7"/>
  <c r="AJ2155" i="7"/>
  <c r="AI2155" i="7"/>
  <c r="AX2154" i="7"/>
  <c r="AW2154" i="7"/>
  <c r="AV2154" i="7"/>
  <c r="AU2154" i="7"/>
  <c r="AT2154" i="7"/>
  <c r="AS2154" i="7"/>
  <c r="AR2154" i="7"/>
  <c r="AQ2154" i="7"/>
  <c r="AP2154" i="7"/>
  <c r="AO2154" i="7"/>
  <c r="AN2154" i="7"/>
  <c r="AM2154" i="7"/>
  <c r="AL2154" i="7"/>
  <c r="AK2154" i="7"/>
  <c r="AJ2154" i="7"/>
  <c r="AI2154" i="7"/>
  <c r="AX2153" i="7"/>
  <c r="AW2153" i="7"/>
  <c r="AV2153" i="7"/>
  <c r="AU2153" i="7"/>
  <c r="AT2153" i="7"/>
  <c r="AS2153" i="7"/>
  <c r="AR2153" i="7"/>
  <c r="AQ2153" i="7"/>
  <c r="AP2153" i="7"/>
  <c r="AO2153" i="7"/>
  <c r="AN2153" i="7"/>
  <c r="AM2153" i="7"/>
  <c r="AL2153" i="7"/>
  <c r="AK2153" i="7"/>
  <c r="AJ2153" i="7"/>
  <c r="AI2153" i="7"/>
  <c r="AX2152" i="7"/>
  <c r="AW2152" i="7"/>
  <c r="AV2152" i="7"/>
  <c r="AU2152" i="7"/>
  <c r="AT2152" i="7"/>
  <c r="AS2152" i="7"/>
  <c r="AR2152" i="7"/>
  <c r="AQ2152" i="7"/>
  <c r="AP2152" i="7"/>
  <c r="AO2152" i="7"/>
  <c r="AN2152" i="7"/>
  <c r="AM2152" i="7"/>
  <c r="AL2152" i="7"/>
  <c r="AK2152" i="7"/>
  <c r="AJ2152" i="7"/>
  <c r="AI2152" i="7"/>
  <c r="AX2151" i="7"/>
  <c r="AW2151" i="7"/>
  <c r="AV2151" i="7"/>
  <c r="AU2151" i="7"/>
  <c r="AT2151" i="7"/>
  <c r="AS2151" i="7"/>
  <c r="AR2151" i="7"/>
  <c r="AQ2151" i="7"/>
  <c r="AP2151" i="7"/>
  <c r="AO2151" i="7"/>
  <c r="AN2151" i="7"/>
  <c r="AM2151" i="7"/>
  <c r="AL2151" i="7"/>
  <c r="AK2151" i="7"/>
  <c r="AJ2151" i="7"/>
  <c r="AI2151" i="7"/>
  <c r="AX2150" i="7"/>
  <c r="AW2150" i="7"/>
  <c r="AV2150" i="7"/>
  <c r="AU2150" i="7"/>
  <c r="AT2150" i="7"/>
  <c r="AS2150" i="7"/>
  <c r="AR2150" i="7"/>
  <c r="AQ2150" i="7"/>
  <c r="AP2150" i="7"/>
  <c r="AO2150" i="7"/>
  <c r="AN2150" i="7"/>
  <c r="AM2150" i="7"/>
  <c r="AL2150" i="7"/>
  <c r="AK2150" i="7"/>
  <c r="AJ2150" i="7"/>
  <c r="AI2150" i="7"/>
  <c r="AX2149" i="7"/>
  <c r="AW2149" i="7"/>
  <c r="AV2149" i="7"/>
  <c r="AU2149" i="7"/>
  <c r="AT2149" i="7"/>
  <c r="AS2149" i="7"/>
  <c r="AR2149" i="7"/>
  <c r="AQ2149" i="7"/>
  <c r="AP2149" i="7"/>
  <c r="AO2149" i="7"/>
  <c r="AN2149" i="7"/>
  <c r="AM2149" i="7"/>
  <c r="AL2149" i="7"/>
  <c r="AK2149" i="7"/>
  <c r="AJ2149" i="7"/>
  <c r="AI2149" i="7"/>
  <c r="AX2148" i="7"/>
  <c r="AW2148" i="7"/>
  <c r="AV2148" i="7"/>
  <c r="AU2148" i="7"/>
  <c r="AT2148" i="7"/>
  <c r="AS2148" i="7"/>
  <c r="AR2148" i="7"/>
  <c r="AQ2148" i="7"/>
  <c r="AP2148" i="7"/>
  <c r="AO2148" i="7"/>
  <c r="AN2148" i="7"/>
  <c r="AM2148" i="7"/>
  <c r="AL2148" i="7"/>
  <c r="AK2148" i="7"/>
  <c r="AJ2148" i="7"/>
  <c r="AI2148" i="7"/>
  <c r="AX2147" i="7"/>
  <c r="AW2147" i="7"/>
  <c r="AV2147" i="7"/>
  <c r="AU2147" i="7"/>
  <c r="AT2147" i="7"/>
  <c r="AS2147" i="7"/>
  <c r="AR2147" i="7"/>
  <c r="AQ2147" i="7"/>
  <c r="AP2147" i="7"/>
  <c r="AO2147" i="7"/>
  <c r="AN2147" i="7"/>
  <c r="AM2147" i="7"/>
  <c r="AL2147" i="7"/>
  <c r="AK2147" i="7"/>
  <c r="AJ2147" i="7"/>
  <c r="AI2147" i="7"/>
  <c r="AX2146" i="7"/>
  <c r="AW2146" i="7"/>
  <c r="AV2146" i="7"/>
  <c r="AU2146" i="7"/>
  <c r="AT2146" i="7"/>
  <c r="AS2146" i="7"/>
  <c r="AR2146" i="7"/>
  <c r="AQ2146" i="7"/>
  <c r="AP2146" i="7"/>
  <c r="AO2146" i="7"/>
  <c r="AN2146" i="7"/>
  <c r="AM2146" i="7"/>
  <c r="AL2146" i="7"/>
  <c r="AK2146" i="7"/>
  <c r="AJ2146" i="7"/>
  <c r="AI2146" i="7"/>
  <c r="AX2145" i="7"/>
  <c r="AW2145" i="7"/>
  <c r="AV2145" i="7"/>
  <c r="AU2145" i="7"/>
  <c r="AT2145" i="7"/>
  <c r="AS2145" i="7"/>
  <c r="AR2145" i="7"/>
  <c r="AQ2145" i="7"/>
  <c r="AP2145" i="7"/>
  <c r="AO2145" i="7"/>
  <c r="AN2145" i="7"/>
  <c r="AM2145" i="7"/>
  <c r="AL2145" i="7"/>
  <c r="AK2145" i="7"/>
  <c r="AJ2145" i="7"/>
  <c r="AI2145" i="7"/>
  <c r="AX2144" i="7"/>
  <c r="AW2144" i="7"/>
  <c r="AV2144" i="7"/>
  <c r="AU2144" i="7"/>
  <c r="AT2144" i="7"/>
  <c r="AS2144" i="7"/>
  <c r="AR2144" i="7"/>
  <c r="AQ2144" i="7"/>
  <c r="AP2144" i="7"/>
  <c r="AO2144" i="7"/>
  <c r="AN2144" i="7"/>
  <c r="AM2144" i="7"/>
  <c r="AL2144" i="7"/>
  <c r="AK2144" i="7"/>
  <c r="AJ2144" i="7"/>
  <c r="AI2144" i="7"/>
  <c r="AX2143" i="7"/>
  <c r="AW2143" i="7"/>
  <c r="AV2143" i="7"/>
  <c r="AU2143" i="7"/>
  <c r="AT2143" i="7"/>
  <c r="AS2143" i="7"/>
  <c r="AR2143" i="7"/>
  <c r="AQ2143" i="7"/>
  <c r="AP2143" i="7"/>
  <c r="AO2143" i="7"/>
  <c r="AN2143" i="7"/>
  <c r="AM2143" i="7"/>
  <c r="AL2143" i="7"/>
  <c r="AK2143" i="7"/>
  <c r="AJ2143" i="7"/>
  <c r="AI2143" i="7"/>
  <c r="AX2142" i="7"/>
  <c r="AW2142" i="7"/>
  <c r="AV2142" i="7"/>
  <c r="AU2142" i="7"/>
  <c r="AT2142" i="7"/>
  <c r="AS2142" i="7"/>
  <c r="AR2142" i="7"/>
  <c r="AQ2142" i="7"/>
  <c r="AP2142" i="7"/>
  <c r="AO2142" i="7"/>
  <c r="AN2142" i="7"/>
  <c r="AM2142" i="7"/>
  <c r="AL2142" i="7"/>
  <c r="AK2142" i="7"/>
  <c r="AJ2142" i="7"/>
  <c r="AI2142" i="7"/>
  <c r="AX2141" i="7"/>
  <c r="AW2141" i="7"/>
  <c r="AV2141" i="7"/>
  <c r="AU2141" i="7"/>
  <c r="AT2141" i="7"/>
  <c r="AS2141" i="7"/>
  <c r="AR2141" i="7"/>
  <c r="AQ2141" i="7"/>
  <c r="AP2141" i="7"/>
  <c r="AO2141" i="7"/>
  <c r="AN2141" i="7"/>
  <c r="AM2141" i="7"/>
  <c r="AL2141" i="7"/>
  <c r="AK2141" i="7"/>
  <c r="AJ2141" i="7"/>
  <c r="AI2141" i="7"/>
  <c r="AX2140" i="7"/>
  <c r="AW2140" i="7"/>
  <c r="AV2140" i="7"/>
  <c r="AU2140" i="7"/>
  <c r="AT2140" i="7"/>
  <c r="AS2140" i="7"/>
  <c r="AR2140" i="7"/>
  <c r="AQ2140" i="7"/>
  <c r="AP2140" i="7"/>
  <c r="AO2140" i="7"/>
  <c r="AN2140" i="7"/>
  <c r="AM2140" i="7"/>
  <c r="AL2140" i="7"/>
  <c r="AK2140" i="7"/>
  <c r="AJ2140" i="7"/>
  <c r="AI2140" i="7"/>
  <c r="AX2139" i="7"/>
  <c r="AW2139" i="7"/>
  <c r="AV2139" i="7"/>
  <c r="AU2139" i="7"/>
  <c r="AT2139" i="7"/>
  <c r="AS2139" i="7"/>
  <c r="AR2139" i="7"/>
  <c r="AQ2139" i="7"/>
  <c r="AP2139" i="7"/>
  <c r="AO2139" i="7"/>
  <c r="AN2139" i="7"/>
  <c r="AM2139" i="7"/>
  <c r="AL2139" i="7"/>
  <c r="AK2139" i="7"/>
  <c r="AJ2139" i="7"/>
  <c r="AI2139" i="7"/>
  <c r="AX2138" i="7"/>
  <c r="AW2138" i="7"/>
  <c r="AV2138" i="7"/>
  <c r="AU2138" i="7"/>
  <c r="AT2138" i="7"/>
  <c r="AS2138" i="7"/>
  <c r="AR2138" i="7"/>
  <c r="AQ2138" i="7"/>
  <c r="AP2138" i="7"/>
  <c r="AO2138" i="7"/>
  <c r="AN2138" i="7"/>
  <c r="AM2138" i="7"/>
  <c r="AL2138" i="7"/>
  <c r="AK2138" i="7"/>
  <c r="AJ2138" i="7"/>
  <c r="AI2138" i="7"/>
  <c r="AX2137" i="7"/>
  <c r="AW2137" i="7"/>
  <c r="AV2137" i="7"/>
  <c r="AU2137" i="7"/>
  <c r="AT2137" i="7"/>
  <c r="AS2137" i="7"/>
  <c r="AR2137" i="7"/>
  <c r="AQ2137" i="7"/>
  <c r="AP2137" i="7"/>
  <c r="AO2137" i="7"/>
  <c r="AN2137" i="7"/>
  <c r="AM2137" i="7"/>
  <c r="AL2137" i="7"/>
  <c r="AK2137" i="7"/>
  <c r="AJ2137" i="7"/>
  <c r="AI2137" i="7"/>
  <c r="AX2136" i="7"/>
  <c r="AW2136" i="7"/>
  <c r="AV2136" i="7"/>
  <c r="AU2136" i="7"/>
  <c r="AT2136" i="7"/>
  <c r="AS2136" i="7"/>
  <c r="AR2136" i="7"/>
  <c r="AQ2136" i="7"/>
  <c r="AP2136" i="7"/>
  <c r="AO2136" i="7"/>
  <c r="AN2136" i="7"/>
  <c r="AM2136" i="7"/>
  <c r="AL2136" i="7"/>
  <c r="AK2136" i="7"/>
  <c r="AJ2136" i="7"/>
  <c r="AI2136" i="7"/>
  <c r="AX2135" i="7"/>
  <c r="AW2135" i="7"/>
  <c r="AV2135" i="7"/>
  <c r="AU2135" i="7"/>
  <c r="AT2135" i="7"/>
  <c r="AS2135" i="7"/>
  <c r="AR2135" i="7"/>
  <c r="AQ2135" i="7"/>
  <c r="AP2135" i="7"/>
  <c r="AO2135" i="7"/>
  <c r="AN2135" i="7"/>
  <c r="AM2135" i="7"/>
  <c r="AL2135" i="7"/>
  <c r="AK2135" i="7"/>
  <c r="AJ2135" i="7"/>
  <c r="AI2135" i="7"/>
  <c r="AX2134" i="7"/>
  <c r="AW2134" i="7"/>
  <c r="AV2134" i="7"/>
  <c r="AU2134" i="7"/>
  <c r="AT2134" i="7"/>
  <c r="AS2134" i="7"/>
  <c r="AR2134" i="7"/>
  <c r="AQ2134" i="7"/>
  <c r="AP2134" i="7"/>
  <c r="AO2134" i="7"/>
  <c r="AN2134" i="7"/>
  <c r="AM2134" i="7"/>
  <c r="AL2134" i="7"/>
  <c r="AK2134" i="7"/>
  <c r="AJ2134" i="7"/>
  <c r="AI2134" i="7"/>
  <c r="AX2133" i="7"/>
  <c r="AW2133" i="7"/>
  <c r="AV2133" i="7"/>
  <c r="AU2133" i="7"/>
  <c r="AT2133" i="7"/>
  <c r="AS2133" i="7"/>
  <c r="AR2133" i="7"/>
  <c r="AQ2133" i="7"/>
  <c r="AP2133" i="7"/>
  <c r="AO2133" i="7"/>
  <c r="AN2133" i="7"/>
  <c r="AM2133" i="7"/>
  <c r="AL2133" i="7"/>
  <c r="AK2133" i="7"/>
  <c r="AJ2133" i="7"/>
  <c r="AI2133" i="7"/>
  <c r="AX2132" i="7"/>
  <c r="AW2132" i="7"/>
  <c r="AV2132" i="7"/>
  <c r="AU2132" i="7"/>
  <c r="AT2132" i="7"/>
  <c r="AS2132" i="7"/>
  <c r="AR2132" i="7"/>
  <c r="AQ2132" i="7"/>
  <c r="AP2132" i="7"/>
  <c r="AO2132" i="7"/>
  <c r="AN2132" i="7"/>
  <c r="AM2132" i="7"/>
  <c r="AL2132" i="7"/>
  <c r="AK2132" i="7"/>
  <c r="AJ2132" i="7"/>
  <c r="AI2132" i="7"/>
  <c r="AX2131" i="7"/>
  <c r="AW2131" i="7"/>
  <c r="AV2131" i="7"/>
  <c r="AU2131" i="7"/>
  <c r="AT2131" i="7"/>
  <c r="AS2131" i="7"/>
  <c r="AR2131" i="7"/>
  <c r="AQ2131" i="7"/>
  <c r="AP2131" i="7"/>
  <c r="AO2131" i="7"/>
  <c r="AN2131" i="7"/>
  <c r="AM2131" i="7"/>
  <c r="AL2131" i="7"/>
  <c r="AK2131" i="7"/>
  <c r="AJ2131" i="7"/>
  <c r="AI2131" i="7"/>
  <c r="AX2130" i="7"/>
  <c r="AW2130" i="7"/>
  <c r="AV2130" i="7"/>
  <c r="AU2130" i="7"/>
  <c r="AT2130" i="7"/>
  <c r="AS2130" i="7"/>
  <c r="AR2130" i="7"/>
  <c r="AQ2130" i="7"/>
  <c r="AP2130" i="7"/>
  <c r="AO2130" i="7"/>
  <c r="AN2130" i="7"/>
  <c r="AM2130" i="7"/>
  <c r="AL2130" i="7"/>
  <c r="AK2130" i="7"/>
  <c r="AJ2130" i="7"/>
  <c r="AI2130" i="7"/>
  <c r="AX2129" i="7"/>
  <c r="AW2129" i="7"/>
  <c r="AV2129" i="7"/>
  <c r="AU2129" i="7"/>
  <c r="AT2129" i="7"/>
  <c r="AS2129" i="7"/>
  <c r="AR2129" i="7"/>
  <c r="AQ2129" i="7"/>
  <c r="AP2129" i="7"/>
  <c r="AO2129" i="7"/>
  <c r="AN2129" i="7"/>
  <c r="AM2129" i="7"/>
  <c r="AL2129" i="7"/>
  <c r="AK2129" i="7"/>
  <c r="AJ2129" i="7"/>
  <c r="AI2129" i="7"/>
  <c r="AX2128" i="7"/>
  <c r="AW2128" i="7"/>
  <c r="AV2128" i="7"/>
  <c r="AU2128" i="7"/>
  <c r="AT2128" i="7"/>
  <c r="AS2128" i="7"/>
  <c r="AR2128" i="7"/>
  <c r="AQ2128" i="7"/>
  <c r="AP2128" i="7"/>
  <c r="AO2128" i="7"/>
  <c r="AN2128" i="7"/>
  <c r="AM2128" i="7"/>
  <c r="AL2128" i="7"/>
  <c r="AK2128" i="7"/>
  <c r="AJ2128" i="7"/>
  <c r="AI2128" i="7"/>
  <c r="AX2127" i="7"/>
  <c r="AW2127" i="7"/>
  <c r="AV2127" i="7"/>
  <c r="AU2127" i="7"/>
  <c r="AT2127" i="7"/>
  <c r="AS2127" i="7"/>
  <c r="AR2127" i="7"/>
  <c r="AQ2127" i="7"/>
  <c r="AP2127" i="7"/>
  <c r="AO2127" i="7"/>
  <c r="AN2127" i="7"/>
  <c r="AM2127" i="7"/>
  <c r="AL2127" i="7"/>
  <c r="AK2127" i="7"/>
  <c r="AJ2127" i="7"/>
  <c r="AI2127" i="7"/>
  <c r="AX2126" i="7"/>
  <c r="AW2126" i="7"/>
  <c r="AV2126" i="7"/>
  <c r="AU2126" i="7"/>
  <c r="AT2126" i="7"/>
  <c r="AS2126" i="7"/>
  <c r="AR2126" i="7"/>
  <c r="AQ2126" i="7"/>
  <c r="AP2126" i="7"/>
  <c r="AO2126" i="7"/>
  <c r="AN2126" i="7"/>
  <c r="AM2126" i="7"/>
  <c r="AL2126" i="7"/>
  <c r="AK2126" i="7"/>
  <c r="AJ2126" i="7"/>
  <c r="AI2126" i="7"/>
  <c r="AX2125" i="7"/>
  <c r="AW2125" i="7"/>
  <c r="AV2125" i="7"/>
  <c r="AU2125" i="7"/>
  <c r="AT2125" i="7"/>
  <c r="AS2125" i="7"/>
  <c r="AR2125" i="7"/>
  <c r="AQ2125" i="7"/>
  <c r="AP2125" i="7"/>
  <c r="AO2125" i="7"/>
  <c r="AN2125" i="7"/>
  <c r="AM2125" i="7"/>
  <c r="AL2125" i="7"/>
  <c r="AK2125" i="7"/>
  <c r="AJ2125" i="7"/>
  <c r="AI2125" i="7"/>
  <c r="AX2124" i="7"/>
  <c r="AW2124" i="7"/>
  <c r="AV2124" i="7"/>
  <c r="AU2124" i="7"/>
  <c r="AT2124" i="7"/>
  <c r="AS2124" i="7"/>
  <c r="AR2124" i="7"/>
  <c r="AQ2124" i="7"/>
  <c r="AP2124" i="7"/>
  <c r="AO2124" i="7"/>
  <c r="AN2124" i="7"/>
  <c r="AM2124" i="7"/>
  <c r="AL2124" i="7"/>
  <c r="AK2124" i="7"/>
  <c r="AJ2124" i="7"/>
  <c r="AI2124" i="7"/>
  <c r="AX2123" i="7"/>
  <c r="AW2123" i="7"/>
  <c r="AV2123" i="7"/>
  <c r="AU2123" i="7"/>
  <c r="AT2123" i="7"/>
  <c r="AS2123" i="7"/>
  <c r="AR2123" i="7"/>
  <c r="AQ2123" i="7"/>
  <c r="AP2123" i="7"/>
  <c r="AO2123" i="7"/>
  <c r="AN2123" i="7"/>
  <c r="AM2123" i="7"/>
  <c r="AL2123" i="7"/>
  <c r="AK2123" i="7"/>
  <c r="AJ2123" i="7"/>
  <c r="AI2123" i="7"/>
  <c r="AX2122" i="7"/>
  <c r="AW2122" i="7"/>
  <c r="AV2122" i="7"/>
  <c r="AU2122" i="7"/>
  <c r="AT2122" i="7"/>
  <c r="AS2122" i="7"/>
  <c r="AR2122" i="7"/>
  <c r="AQ2122" i="7"/>
  <c r="AP2122" i="7"/>
  <c r="AO2122" i="7"/>
  <c r="AN2122" i="7"/>
  <c r="AM2122" i="7"/>
  <c r="AL2122" i="7"/>
  <c r="AK2122" i="7"/>
  <c r="AJ2122" i="7"/>
  <c r="AI2122" i="7"/>
  <c r="AX2121" i="7"/>
  <c r="AW2121" i="7"/>
  <c r="AV2121" i="7"/>
  <c r="AU2121" i="7"/>
  <c r="AT2121" i="7"/>
  <c r="AS2121" i="7"/>
  <c r="AR2121" i="7"/>
  <c r="AQ2121" i="7"/>
  <c r="AP2121" i="7"/>
  <c r="AO2121" i="7"/>
  <c r="AN2121" i="7"/>
  <c r="AM2121" i="7"/>
  <c r="AL2121" i="7"/>
  <c r="AK2121" i="7"/>
  <c r="AJ2121" i="7"/>
  <c r="AI2121" i="7"/>
  <c r="AX2120" i="7"/>
  <c r="AW2120" i="7"/>
  <c r="AV2120" i="7"/>
  <c r="AU2120" i="7"/>
  <c r="AT2120" i="7"/>
  <c r="AS2120" i="7"/>
  <c r="AR2120" i="7"/>
  <c r="AQ2120" i="7"/>
  <c r="AP2120" i="7"/>
  <c r="AO2120" i="7"/>
  <c r="AN2120" i="7"/>
  <c r="AM2120" i="7"/>
  <c r="AL2120" i="7"/>
  <c r="AK2120" i="7"/>
  <c r="AJ2120" i="7"/>
  <c r="AI2120" i="7"/>
  <c r="AX2119" i="7"/>
  <c r="AW2119" i="7"/>
  <c r="AV2119" i="7"/>
  <c r="AU2119" i="7"/>
  <c r="AT2119" i="7"/>
  <c r="AS2119" i="7"/>
  <c r="AR2119" i="7"/>
  <c r="AQ2119" i="7"/>
  <c r="AP2119" i="7"/>
  <c r="AO2119" i="7"/>
  <c r="AN2119" i="7"/>
  <c r="AM2119" i="7"/>
  <c r="AL2119" i="7"/>
  <c r="AK2119" i="7"/>
  <c r="AJ2119" i="7"/>
  <c r="AI2119" i="7"/>
  <c r="AX2118" i="7"/>
  <c r="AW2118" i="7"/>
  <c r="AV2118" i="7"/>
  <c r="AU2118" i="7"/>
  <c r="AT2118" i="7"/>
  <c r="AS2118" i="7"/>
  <c r="AR2118" i="7"/>
  <c r="AQ2118" i="7"/>
  <c r="AP2118" i="7"/>
  <c r="AO2118" i="7"/>
  <c r="AN2118" i="7"/>
  <c r="AM2118" i="7"/>
  <c r="AL2118" i="7"/>
  <c r="AK2118" i="7"/>
  <c r="AJ2118" i="7"/>
  <c r="AI2118" i="7"/>
  <c r="AX2117" i="7"/>
  <c r="AW2117" i="7"/>
  <c r="AV2117" i="7"/>
  <c r="AU2117" i="7"/>
  <c r="AT2117" i="7"/>
  <c r="AS2117" i="7"/>
  <c r="AR2117" i="7"/>
  <c r="AQ2117" i="7"/>
  <c r="AP2117" i="7"/>
  <c r="AO2117" i="7"/>
  <c r="AN2117" i="7"/>
  <c r="AM2117" i="7"/>
  <c r="AL2117" i="7"/>
  <c r="AK2117" i="7"/>
  <c r="AJ2117" i="7"/>
  <c r="AI2117" i="7"/>
  <c r="AX2116" i="7"/>
  <c r="AW2116" i="7"/>
  <c r="AV2116" i="7"/>
  <c r="AU2116" i="7"/>
  <c r="AT2116" i="7"/>
  <c r="AS2116" i="7"/>
  <c r="AR2116" i="7"/>
  <c r="AQ2116" i="7"/>
  <c r="AP2116" i="7"/>
  <c r="AO2116" i="7"/>
  <c r="AN2116" i="7"/>
  <c r="AM2116" i="7"/>
  <c r="AL2116" i="7"/>
  <c r="AK2116" i="7"/>
  <c r="AJ2116" i="7"/>
  <c r="AI2116" i="7"/>
  <c r="AX2115" i="7"/>
  <c r="AW2115" i="7"/>
  <c r="AV2115" i="7"/>
  <c r="AU2115" i="7"/>
  <c r="AT2115" i="7"/>
  <c r="AS2115" i="7"/>
  <c r="AR2115" i="7"/>
  <c r="AQ2115" i="7"/>
  <c r="AP2115" i="7"/>
  <c r="AO2115" i="7"/>
  <c r="AN2115" i="7"/>
  <c r="AM2115" i="7"/>
  <c r="AL2115" i="7"/>
  <c r="AK2115" i="7"/>
  <c r="AJ2115" i="7"/>
  <c r="AI2115" i="7"/>
  <c r="AX2114" i="7"/>
  <c r="AW2114" i="7"/>
  <c r="AV2114" i="7"/>
  <c r="AU2114" i="7"/>
  <c r="AT2114" i="7"/>
  <c r="AS2114" i="7"/>
  <c r="AR2114" i="7"/>
  <c r="AQ2114" i="7"/>
  <c r="AP2114" i="7"/>
  <c r="AO2114" i="7"/>
  <c r="AN2114" i="7"/>
  <c r="AM2114" i="7"/>
  <c r="AL2114" i="7"/>
  <c r="AK2114" i="7"/>
  <c r="AJ2114" i="7"/>
  <c r="AI2114" i="7"/>
  <c r="AX2113" i="7"/>
  <c r="AW2113" i="7"/>
  <c r="AV2113" i="7"/>
  <c r="AU2113" i="7"/>
  <c r="AT2113" i="7"/>
  <c r="AS2113" i="7"/>
  <c r="AR2113" i="7"/>
  <c r="AQ2113" i="7"/>
  <c r="AP2113" i="7"/>
  <c r="AO2113" i="7"/>
  <c r="AN2113" i="7"/>
  <c r="AM2113" i="7"/>
  <c r="AL2113" i="7"/>
  <c r="AK2113" i="7"/>
  <c r="AJ2113" i="7"/>
  <c r="AI2113" i="7"/>
  <c r="AX2112" i="7"/>
  <c r="AW2112" i="7"/>
  <c r="AV2112" i="7"/>
  <c r="AU2112" i="7"/>
  <c r="AT2112" i="7"/>
  <c r="AS2112" i="7"/>
  <c r="AR2112" i="7"/>
  <c r="AQ2112" i="7"/>
  <c r="AP2112" i="7"/>
  <c r="AO2112" i="7"/>
  <c r="AN2112" i="7"/>
  <c r="AM2112" i="7"/>
  <c r="AL2112" i="7"/>
  <c r="AK2112" i="7"/>
  <c r="AJ2112" i="7"/>
  <c r="AI2112" i="7"/>
  <c r="AX2111" i="7"/>
  <c r="AW2111" i="7"/>
  <c r="AV2111" i="7"/>
  <c r="AU2111" i="7"/>
  <c r="AT2111" i="7"/>
  <c r="AS2111" i="7"/>
  <c r="AR2111" i="7"/>
  <c r="AQ2111" i="7"/>
  <c r="AP2111" i="7"/>
  <c r="AO2111" i="7"/>
  <c r="AN2111" i="7"/>
  <c r="AM2111" i="7"/>
  <c r="AL2111" i="7"/>
  <c r="AK2111" i="7"/>
  <c r="AJ2111" i="7"/>
  <c r="AI2111" i="7"/>
  <c r="AX2110" i="7"/>
  <c r="AW2110" i="7"/>
  <c r="AV2110" i="7"/>
  <c r="AU2110" i="7"/>
  <c r="AT2110" i="7"/>
  <c r="AS2110" i="7"/>
  <c r="AR2110" i="7"/>
  <c r="AQ2110" i="7"/>
  <c r="AP2110" i="7"/>
  <c r="AO2110" i="7"/>
  <c r="AN2110" i="7"/>
  <c r="AM2110" i="7"/>
  <c r="AL2110" i="7"/>
  <c r="AK2110" i="7"/>
  <c r="AJ2110" i="7"/>
  <c r="AI2110" i="7"/>
  <c r="AX2109" i="7"/>
  <c r="AW2109" i="7"/>
  <c r="AV2109" i="7"/>
  <c r="AU2109" i="7"/>
  <c r="AT2109" i="7"/>
  <c r="AS2109" i="7"/>
  <c r="AR2109" i="7"/>
  <c r="AQ2109" i="7"/>
  <c r="AP2109" i="7"/>
  <c r="AO2109" i="7"/>
  <c r="AN2109" i="7"/>
  <c r="AM2109" i="7"/>
  <c r="AL2109" i="7"/>
  <c r="AK2109" i="7"/>
  <c r="AJ2109" i="7"/>
  <c r="AI2109" i="7"/>
  <c r="AX2108" i="7"/>
  <c r="AW2108" i="7"/>
  <c r="AV2108" i="7"/>
  <c r="AU2108" i="7"/>
  <c r="AT2108" i="7"/>
  <c r="AS2108" i="7"/>
  <c r="AR2108" i="7"/>
  <c r="AQ2108" i="7"/>
  <c r="AP2108" i="7"/>
  <c r="AO2108" i="7"/>
  <c r="AN2108" i="7"/>
  <c r="AM2108" i="7"/>
  <c r="AL2108" i="7"/>
  <c r="AK2108" i="7"/>
  <c r="AJ2108" i="7"/>
  <c r="AI2108" i="7"/>
  <c r="AX2107" i="7"/>
  <c r="AW2107" i="7"/>
  <c r="AV2107" i="7"/>
  <c r="AU2107" i="7"/>
  <c r="AT2107" i="7"/>
  <c r="AS2107" i="7"/>
  <c r="AR2107" i="7"/>
  <c r="AQ2107" i="7"/>
  <c r="AP2107" i="7"/>
  <c r="AO2107" i="7"/>
  <c r="AN2107" i="7"/>
  <c r="AM2107" i="7"/>
  <c r="AL2107" i="7"/>
  <c r="AK2107" i="7"/>
  <c r="AJ2107" i="7"/>
  <c r="AI2107" i="7"/>
  <c r="AX2106" i="7"/>
  <c r="AW2106" i="7"/>
  <c r="AV2106" i="7"/>
  <c r="AU2106" i="7"/>
  <c r="AT2106" i="7"/>
  <c r="AS2106" i="7"/>
  <c r="AR2106" i="7"/>
  <c r="AQ2106" i="7"/>
  <c r="AP2106" i="7"/>
  <c r="AO2106" i="7"/>
  <c r="AN2106" i="7"/>
  <c r="AM2106" i="7"/>
  <c r="AL2106" i="7"/>
  <c r="AK2106" i="7"/>
  <c r="AJ2106" i="7"/>
  <c r="AI2106" i="7"/>
  <c r="AX2105" i="7"/>
  <c r="AW2105" i="7"/>
  <c r="AV2105" i="7"/>
  <c r="AU2105" i="7"/>
  <c r="AT2105" i="7"/>
  <c r="AS2105" i="7"/>
  <c r="AR2105" i="7"/>
  <c r="AQ2105" i="7"/>
  <c r="AP2105" i="7"/>
  <c r="AO2105" i="7"/>
  <c r="AN2105" i="7"/>
  <c r="AM2105" i="7"/>
  <c r="AL2105" i="7"/>
  <c r="AK2105" i="7"/>
  <c r="AJ2105" i="7"/>
  <c r="AI2105" i="7"/>
  <c r="AX2104" i="7"/>
  <c r="AW2104" i="7"/>
  <c r="AV2104" i="7"/>
  <c r="AU2104" i="7"/>
  <c r="AT2104" i="7"/>
  <c r="AS2104" i="7"/>
  <c r="AR2104" i="7"/>
  <c r="AQ2104" i="7"/>
  <c r="AP2104" i="7"/>
  <c r="AO2104" i="7"/>
  <c r="AN2104" i="7"/>
  <c r="AM2104" i="7"/>
  <c r="AL2104" i="7"/>
  <c r="AK2104" i="7"/>
  <c r="AJ2104" i="7"/>
  <c r="AI2104" i="7"/>
  <c r="AX2103" i="7"/>
  <c r="AW2103" i="7"/>
  <c r="AV2103" i="7"/>
  <c r="AU2103" i="7"/>
  <c r="AT2103" i="7"/>
  <c r="AS2103" i="7"/>
  <c r="AR2103" i="7"/>
  <c r="AQ2103" i="7"/>
  <c r="AP2103" i="7"/>
  <c r="AO2103" i="7"/>
  <c r="AN2103" i="7"/>
  <c r="AM2103" i="7"/>
  <c r="AL2103" i="7"/>
  <c r="AK2103" i="7"/>
  <c r="AJ2103" i="7"/>
  <c r="AI2103" i="7"/>
  <c r="AX2102" i="7"/>
  <c r="AW2102" i="7"/>
  <c r="AV2102" i="7"/>
  <c r="AU2102" i="7"/>
  <c r="AT2102" i="7"/>
  <c r="AS2102" i="7"/>
  <c r="AR2102" i="7"/>
  <c r="AQ2102" i="7"/>
  <c r="AP2102" i="7"/>
  <c r="AO2102" i="7"/>
  <c r="AN2102" i="7"/>
  <c r="AM2102" i="7"/>
  <c r="AL2102" i="7"/>
  <c r="AK2102" i="7"/>
  <c r="AJ2102" i="7"/>
  <c r="AI2102" i="7"/>
  <c r="AX2101" i="7"/>
  <c r="AW2101" i="7"/>
  <c r="AV2101" i="7"/>
  <c r="AU2101" i="7"/>
  <c r="AT2101" i="7"/>
  <c r="AS2101" i="7"/>
  <c r="AR2101" i="7"/>
  <c r="AQ2101" i="7"/>
  <c r="AP2101" i="7"/>
  <c r="AO2101" i="7"/>
  <c r="AN2101" i="7"/>
  <c r="AM2101" i="7"/>
  <c r="AL2101" i="7"/>
  <c r="AK2101" i="7"/>
  <c r="AJ2101" i="7"/>
  <c r="AI2101" i="7"/>
  <c r="AX2100" i="7"/>
  <c r="AW2100" i="7"/>
  <c r="AV2100" i="7"/>
  <c r="AU2100" i="7"/>
  <c r="AT2100" i="7"/>
  <c r="AS2100" i="7"/>
  <c r="AR2100" i="7"/>
  <c r="AQ2100" i="7"/>
  <c r="AP2100" i="7"/>
  <c r="AO2100" i="7"/>
  <c r="AN2100" i="7"/>
  <c r="AM2100" i="7"/>
  <c r="AL2100" i="7"/>
  <c r="AK2100" i="7"/>
  <c r="AJ2100" i="7"/>
  <c r="AI2100" i="7"/>
  <c r="AX2099" i="7"/>
  <c r="AW2099" i="7"/>
  <c r="AV2099" i="7"/>
  <c r="AU2099" i="7"/>
  <c r="AT2099" i="7"/>
  <c r="AS2099" i="7"/>
  <c r="AR2099" i="7"/>
  <c r="AQ2099" i="7"/>
  <c r="AP2099" i="7"/>
  <c r="AO2099" i="7"/>
  <c r="AN2099" i="7"/>
  <c r="AM2099" i="7"/>
  <c r="AL2099" i="7"/>
  <c r="AK2099" i="7"/>
  <c r="AJ2099" i="7"/>
  <c r="AI2099" i="7"/>
  <c r="AX2098" i="7"/>
  <c r="AW2098" i="7"/>
  <c r="AV2098" i="7"/>
  <c r="AU2098" i="7"/>
  <c r="AT2098" i="7"/>
  <c r="AS2098" i="7"/>
  <c r="AR2098" i="7"/>
  <c r="AQ2098" i="7"/>
  <c r="AP2098" i="7"/>
  <c r="AO2098" i="7"/>
  <c r="AN2098" i="7"/>
  <c r="AM2098" i="7"/>
  <c r="AL2098" i="7"/>
  <c r="AK2098" i="7"/>
  <c r="AJ2098" i="7"/>
  <c r="AI2098" i="7"/>
  <c r="AX2097" i="7"/>
  <c r="AW2097" i="7"/>
  <c r="AV2097" i="7"/>
  <c r="AU2097" i="7"/>
  <c r="AT2097" i="7"/>
  <c r="AS2097" i="7"/>
  <c r="AR2097" i="7"/>
  <c r="AQ2097" i="7"/>
  <c r="AP2097" i="7"/>
  <c r="AO2097" i="7"/>
  <c r="AN2097" i="7"/>
  <c r="AM2097" i="7"/>
  <c r="AL2097" i="7"/>
  <c r="AK2097" i="7"/>
  <c r="AJ2097" i="7"/>
  <c r="AI2097" i="7"/>
  <c r="AX2096" i="7"/>
  <c r="AW2096" i="7"/>
  <c r="AV2096" i="7"/>
  <c r="AU2096" i="7"/>
  <c r="AT2096" i="7"/>
  <c r="AS2096" i="7"/>
  <c r="AR2096" i="7"/>
  <c r="AQ2096" i="7"/>
  <c r="AP2096" i="7"/>
  <c r="AO2096" i="7"/>
  <c r="AN2096" i="7"/>
  <c r="AM2096" i="7"/>
  <c r="AL2096" i="7"/>
  <c r="AK2096" i="7"/>
  <c r="AJ2096" i="7"/>
  <c r="AI2096" i="7"/>
  <c r="AX2095" i="7"/>
  <c r="AW2095" i="7"/>
  <c r="AV2095" i="7"/>
  <c r="AU2095" i="7"/>
  <c r="AT2095" i="7"/>
  <c r="AS2095" i="7"/>
  <c r="AR2095" i="7"/>
  <c r="AQ2095" i="7"/>
  <c r="AP2095" i="7"/>
  <c r="AO2095" i="7"/>
  <c r="AN2095" i="7"/>
  <c r="AM2095" i="7"/>
  <c r="AL2095" i="7"/>
  <c r="AK2095" i="7"/>
  <c r="AJ2095" i="7"/>
  <c r="AI2095" i="7"/>
  <c r="AX2094" i="7"/>
  <c r="AW2094" i="7"/>
  <c r="AV2094" i="7"/>
  <c r="AU2094" i="7"/>
  <c r="AT2094" i="7"/>
  <c r="AS2094" i="7"/>
  <c r="AR2094" i="7"/>
  <c r="AQ2094" i="7"/>
  <c r="AP2094" i="7"/>
  <c r="AO2094" i="7"/>
  <c r="AN2094" i="7"/>
  <c r="AM2094" i="7"/>
  <c r="AL2094" i="7"/>
  <c r="AK2094" i="7"/>
  <c r="AJ2094" i="7"/>
  <c r="AI2094" i="7"/>
  <c r="AX2093" i="7"/>
  <c r="AW2093" i="7"/>
  <c r="AV2093" i="7"/>
  <c r="AU2093" i="7"/>
  <c r="AT2093" i="7"/>
  <c r="AS2093" i="7"/>
  <c r="AR2093" i="7"/>
  <c r="AQ2093" i="7"/>
  <c r="AP2093" i="7"/>
  <c r="AO2093" i="7"/>
  <c r="AN2093" i="7"/>
  <c r="AM2093" i="7"/>
  <c r="AL2093" i="7"/>
  <c r="AK2093" i="7"/>
  <c r="AJ2093" i="7"/>
  <c r="AI2093" i="7"/>
  <c r="AX2092" i="7"/>
  <c r="AW2092" i="7"/>
  <c r="AV2092" i="7"/>
  <c r="AU2092" i="7"/>
  <c r="AT2092" i="7"/>
  <c r="AS2092" i="7"/>
  <c r="AR2092" i="7"/>
  <c r="AQ2092" i="7"/>
  <c r="AP2092" i="7"/>
  <c r="AO2092" i="7"/>
  <c r="AN2092" i="7"/>
  <c r="AM2092" i="7"/>
  <c r="AL2092" i="7"/>
  <c r="AK2092" i="7"/>
  <c r="AJ2092" i="7"/>
  <c r="AI2092" i="7"/>
  <c r="AX2091" i="7"/>
  <c r="AW2091" i="7"/>
  <c r="AV2091" i="7"/>
  <c r="AU2091" i="7"/>
  <c r="AT2091" i="7"/>
  <c r="AS2091" i="7"/>
  <c r="AR2091" i="7"/>
  <c r="AQ2091" i="7"/>
  <c r="AP2091" i="7"/>
  <c r="AO2091" i="7"/>
  <c r="AN2091" i="7"/>
  <c r="AM2091" i="7"/>
  <c r="AL2091" i="7"/>
  <c r="AK2091" i="7"/>
  <c r="AJ2091" i="7"/>
  <c r="AI2091" i="7"/>
  <c r="AX2090" i="7"/>
  <c r="AW2090" i="7"/>
  <c r="AV2090" i="7"/>
  <c r="AU2090" i="7"/>
  <c r="AT2090" i="7"/>
  <c r="AS2090" i="7"/>
  <c r="AR2090" i="7"/>
  <c r="AQ2090" i="7"/>
  <c r="AP2090" i="7"/>
  <c r="AO2090" i="7"/>
  <c r="AN2090" i="7"/>
  <c r="AM2090" i="7"/>
  <c r="AL2090" i="7"/>
  <c r="AK2090" i="7"/>
  <c r="AJ2090" i="7"/>
  <c r="AI2090" i="7"/>
  <c r="AX2089" i="7"/>
  <c r="AW2089" i="7"/>
  <c r="AV2089" i="7"/>
  <c r="AU2089" i="7"/>
  <c r="AT2089" i="7"/>
  <c r="AS2089" i="7"/>
  <c r="AR2089" i="7"/>
  <c r="AQ2089" i="7"/>
  <c r="AP2089" i="7"/>
  <c r="AO2089" i="7"/>
  <c r="AN2089" i="7"/>
  <c r="AM2089" i="7"/>
  <c r="AL2089" i="7"/>
  <c r="AK2089" i="7"/>
  <c r="AJ2089" i="7"/>
  <c r="AI2089" i="7"/>
  <c r="AX2088" i="7"/>
  <c r="AW2088" i="7"/>
  <c r="AV2088" i="7"/>
  <c r="AU2088" i="7"/>
  <c r="AT2088" i="7"/>
  <c r="AS2088" i="7"/>
  <c r="AR2088" i="7"/>
  <c r="AQ2088" i="7"/>
  <c r="AP2088" i="7"/>
  <c r="AO2088" i="7"/>
  <c r="AN2088" i="7"/>
  <c r="AM2088" i="7"/>
  <c r="AL2088" i="7"/>
  <c r="AK2088" i="7"/>
  <c r="AJ2088" i="7"/>
  <c r="AI2088" i="7"/>
  <c r="AX2087" i="7"/>
  <c r="AW2087" i="7"/>
  <c r="AV2087" i="7"/>
  <c r="AU2087" i="7"/>
  <c r="AT2087" i="7"/>
  <c r="AS2087" i="7"/>
  <c r="AR2087" i="7"/>
  <c r="AQ2087" i="7"/>
  <c r="AP2087" i="7"/>
  <c r="AO2087" i="7"/>
  <c r="AN2087" i="7"/>
  <c r="AM2087" i="7"/>
  <c r="AL2087" i="7"/>
  <c r="AK2087" i="7"/>
  <c r="AJ2087" i="7"/>
  <c r="AI2087" i="7"/>
  <c r="AX2086" i="7"/>
  <c r="AW2086" i="7"/>
  <c r="AV2086" i="7"/>
  <c r="AU2086" i="7"/>
  <c r="AT2086" i="7"/>
  <c r="AS2086" i="7"/>
  <c r="AR2086" i="7"/>
  <c r="AQ2086" i="7"/>
  <c r="AP2086" i="7"/>
  <c r="AO2086" i="7"/>
  <c r="AN2086" i="7"/>
  <c r="AM2086" i="7"/>
  <c r="AL2086" i="7"/>
  <c r="AK2086" i="7"/>
  <c r="AJ2086" i="7"/>
  <c r="AI2086" i="7"/>
  <c r="AX2085" i="7"/>
  <c r="AW2085" i="7"/>
  <c r="AV2085" i="7"/>
  <c r="AU2085" i="7"/>
  <c r="AT2085" i="7"/>
  <c r="AS2085" i="7"/>
  <c r="AR2085" i="7"/>
  <c r="AQ2085" i="7"/>
  <c r="AP2085" i="7"/>
  <c r="AO2085" i="7"/>
  <c r="AN2085" i="7"/>
  <c r="AM2085" i="7"/>
  <c r="AL2085" i="7"/>
  <c r="AK2085" i="7"/>
  <c r="AJ2085" i="7"/>
  <c r="AI2085" i="7"/>
  <c r="AX2084" i="7"/>
  <c r="AW2084" i="7"/>
  <c r="AV2084" i="7"/>
  <c r="AU2084" i="7"/>
  <c r="AT2084" i="7"/>
  <c r="AS2084" i="7"/>
  <c r="AR2084" i="7"/>
  <c r="AQ2084" i="7"/>
  <c r="AP2084" i="7"/>
  <c r="AO2084" i="7"/>
  <c r="AN2084" i="7"/>
  <c r="AM2084" i="7"/>
  <c r="AL2084" i="7"/>
  <c r="AK2084" i="7"/>
  <c r="AJ2084" i="7"/>
  <c r="AI2084" i="7"/>
  <c r="AX2083" i="7"/>
  <c r="AW2083" i="7"/>
  <c r="AV2083" i="7"/>
  <c r="AU2083" i="7"/>
  <c r="AT2083" i="7"/>
  <c r="AS2083" i="7"/>
  <c r="AR2083" i="7"/>
  <c r="AQ2083" i="7"/>
  <c r="AP2083" i="7"/>
  <c r="AO2083" i="7"/>
  <c r="AN2083" i="7"/>
  <c r="AM2083" i="7"/>
  <c r="AL2083" i="7"/>
  <c r="AK2083" i="7"/>
  <c r="AJ2083" i="7"/>
  <c r="AI2083" i="7"/>
  <c r="AX2082" i="7"/>
  <c r="AW2082" i="7"/>
  <c r="AV2082" i="7"/>
  <c r="AU2082" i="7"/>
  <c r="AT2082" i="7"/>
  <c r="AS2082" i="7"/>
  <c r="AR2082" i="7"/>
  <c r="AQ2082" i="7"/>
  <c r="AP2082" i="7"/>
  <c r="AO2082" i="7"/>
  <c r="AN2082" i="7"/>
  <c r="AM2082" i="7"/>
  <c r="AL2082" i="7"/>
  <c r="AK2082" i="7"/>
  <c r="AJ2082" i="7"/>
  <c r="AI2082" i="7"/>
  <c r="AX2081" i="7"/>
  <c r="AW2081" i="7"/>
  <c r="AV2081" i="7"/>
  <c r="AU2081" i="7"/>
  <c r="AT2081" i="7"/>
  <c r="AS2081" i="7"/>
  <c r="AR2081" i="7"/>
  <c r="AQ2081" i="7"/>
  <c r="AP2081" i="7"/>
  <c r="AO2081" i="7"/>
  <c r="AN2081" i="7"/>
  <c r="AM2081" i="7"/>
  <c r="AL2081" i="7"/>
  <c r="AK2081" i="7"/>
  <c r="AJ2081" i="7"/>
  <c r="AI2081" i="7"/>
  <c r="AX2080" i="7"/>
  <c r="AW2080" i="7"/>
  <c r="AV2080" i="7"/>
  <c r="AU2080" i="7"/>
  <c r="AT2080" i="7"/>
  <c r="AS2080" i="7"/>
  <c r="AR2080" i="7"/>
  <c r="AQ2080" i="7"/>
  <c r="AP2080" i="7"/>
  <c r="AO2080" i="7"/>
  <c r="AN2080" i="7"/>
  <c r="AM2080" i="7"/>
  <c r="AL2080" i="7"/>
  <c r="AK2080" i="7"/>
  <c r="AJ2080" i="7"/>
  <c r="AI2080" i="7"/>
  <c r="AX2079" i="7"/>
  <c r="AW2079" i="7"/>
  <c r="AV2079" i="7"/>
  <c r="AU2079" i="7"/>
  <c r="AT2079" i="7"/>
  <c r="AS2079" i="7"/>
  <c r="AR2079" i="7"/>
  <c r="AQ2079" i="7"/>
  <c r="AP2079" i="7"/>
  <c r="AO2079" i="7"/>
  <c r="AN2079" i="7"/>
  <c r="AM2079" i="7"/>
  <c r="AL2079" i="7"/>
  <c r="AK2079" i="7"/>
  <c r="AJ2079" i="7"/>
  <c r="AI2079" i="7"/>
  <c r="AX2078" i="7"/>
  <c r="AW2078" i="7"/>
  <c r="AV2078" i="7"/>
  <c r="AU2078" i="7"/>
  <c r="AT2078" i="7"/>
  <c r="AS2078" i="7"/>
  <c r="AR2078" i="7"/>
  <c r="AQ2078" i="7"/>
  <c r="AP2078" i="7"/>
  <c r="AO2078" i="7"/>
  <c r="AN2078" i="7"/>
  <c r="AM2078" i="7"/>
  <c r="AL2078" i="7"/>
  <c r="AK2078" i="7"/>
  <c r="AJ2078" i="7"/>
  <c r="AI2078" i="7"/>
  <c r="AX2077" i="7"/>
  <c r="AW2077" i="7"/>
  <c r="AV2077" i="7"/>
  <c r="AU2077" i="7"/>
  <c r="AT2077" i="7"/>
  <c r="AS2077" i="7"/>
  <c r="AR2077" i="7"/>
  <c r="AQ2077" i="7"/>
  <c r="AP2077" i="7"/>
  <c r="AO2077" i="7"/>
  <c r="AN2077" i="7"/>
  <c r="AM2077" i="7"/>
  <c r="AL2077" i="7"/>
  <c r="AK2077" i="7"/>
  <c r="AJ2077" i="7"/>
  <c r="AI2077" i="7"/>
  <c r="AX2076" i="7"/>
  <c r="AW2076" i="7"/>
  <c r="AV2076" i="7"/>
  <c r="AU2076" i="7"/>
  <c r="AT2076" i="7"/>
  <c r="AS2076" i="7"/>
  <c r="AR2076" i="7"/>
  <c r="AQ2076" i="7"/>
  <c r="AP2076" i="7"/>
  <c r="AO2076" i="7"/>
  <c r="AN2076" i="7"/>
  <c r="AM2076" i="7"/>
  <c r="AL2076" i="7"/>
  <c r="AK2076" i="7"/>
  <c r="AJ2076" i="7"/>
  <c r="AI2076" i="7"/>
  <c r="AX2075" i="7"/>
  <c r="AW2075" i="7"/>
  <c r="AV2075" i="7"/>
  <c r="AU2075" i="7"/>
  <c r="AT2075" i="7"/>
  <c r="AS2075" i="7"/>
  <c r="AR2075" i="7"/>
  <c r="AQ2075" i="7"/>
  <c r="AP2075" i="7"/>
  <c r="AO2075" i="7"/>
  <c r="AN2075" i="7"/>
  <c r="AM2075" i="7"/>
  <c r="AL2075" i="7"/>
  <c r="AK2075" i="7"/>
  <c r="AJ2075" i="7"/>
  <c r="AI2075" i="7"/>
  <c r="AX2074" i="7"/>
  <c r="AW2074" i="7"/>
  <c r="AV2074" i="7"/>
  <c r="AU2074" i="7"/>
  <c r="AT2074" i="7"/>
  <c r="AS2074" i="7"/>
  <c r="AR2074" i="7"/>
  <c r="AQ2074" i="7"/>
  <c r="AP2074" i="7"/>
  <c r="AO2074" i="7"/>
  <c r="AN2074" i="7"/>
  <c r="AM2074" i="7"/>
  <c r="AL2074" i="7"/>
  <c r="AK2074" i="7"/>
  <c r="AJ2074" i="7"/>
  <c r="AI2074" i="7"/>
  <c r="AX2073" i="7"/>
  <c r="AW2073" i="7"/>
  <c r="AV2073" i="7"/>
  <c r="AU2073" i="7"/>
  <c r="AT2073" i="7"/>
  <c r="AS2073" i="7"/>
  <c r="AR2073" i="7"/>
  <c r="AQ2073" i="7"/>
  <c r="AP2073" i="7"/>
  <c r="AO2073" i="7"/>
  <c r="AN2073" i="7"/>
  <c r="AM2073" i="7"/>
  <c r="AL2073" i="7"/>
  <c r="AK2073" i="7"/>
  <c r="AJ2073" i="7"/>
  <c r="AI2073" i="7"/>
  <c r="AX2072" i="7"/>
  <c r="AW2072" i="7"/>
  <c r="AV2072" i="7"/>
  <c r="AU2072" i="7"/>
  <c r="AT2072" i="7"/>
  <c r="AS2072" i="7"/>
  <c r="AR2072" i="7"/>
  <c r="AQ2072" i="7"/>
  <c r="AP2072" i="7"/>
  <c r="AO2072" i="7"/>
  <c r="AN2072" i="7"/>
  <c r="AM2072" i="7"/>
  <c r="AL2072" i="7"/>
  <c r="AK2072" i="7"/>
  <c r="AJ2072" i="7"/>
  <c r="AI2072" i="7"/>
  <c r="AX2071" i="7"/>
  <c r="AW2071" i="7"/>
  <c r="AV2071" i="7"/>
  <c r="AU2071" i="7"/>
  <c r="AT2071" i="7"/>
  <c r="AS2071" i="7"/>
  <c r="AR2071" i="7"/>
  <c r="AQ2071" i="7"/>
  <c r="AP2071" i="7"/>
  <c r="AO2071" i="7"/>
  <c r="AN2071" i="7"/>
  <c r="AM2071" i="7"/>
  <c r="AL2071" i="7"/>
  <c r="AK2071" i="7"/>
  <c r="AJ2071" i="7"/>
  <c r="AI2071" i="7"/>
  <c r="AX2070" i="7"/>
  <c r="AW2070" i="7"/>
  <c r="AV2070" i="7"/>
  <c r="AU2070" i="7"/>
  <c r="AT2070" i="7"/>
  <c r="AS2070" i="7"/>
  <c r="AR2070" i="7"/>
  <c r="AQ2070" i="7"/>
  <c r="AP2070" i="7"/>
  <c r="AO2070" i="7"/>
  <c r="AN2070" i="7"/>
  <c r="AM2070" i="7"/>
  <c r="AL2070" i="7"/>
  <c r="AK2070" i="7"/>
  <c r="AJ2070" i="7"/>
  <c r="AI2070" i="7"/>
  <c r="AX2069" i="7"/>
  <c r="AW2069" i="7"/>
  <c r="AV2069" i="7"/>
  <c r="AU2069" i="7"/>
  <c r="AT2069" i="7"/>
  <c r="AS2069" i="7"/>
  <c r="AR2069" i="7"/>
  <c r="AQ2069" i="7"/>
  <c r="AP2069" i="7"/>
  <c r="AO2069" i="7"/>
  <c r="AN2069" i="7"/>
  <c r="AM2069" i="7"/>
  <c r="AL2069" i="7"/>
  <c r="AK2069" i="7"/>
  <c r="AJ2069" i="7"/>
  <c r="AI2069" i="7"/>
  <c r="AX2068" i="7"/>
  <c r="AW2068" i="7"/>
  <c r="AV2068" i="7"/>
  <c r="AU2068" i="7"/>
  <c r="AT2068" i="7"/>
  <c r="AS2068" i="7"/>
  <c r="AR2068" i="7"/>
  <c r="AQ2068" i="7"/>
  <c r="AP2068" i="7"/>
  <c r="AO2068" i="7"/>
  <c r="AN2068" i="7"/>
  <c r="AM2068" i="7"/>
  <c r="AL2068" i="7"/>
  <c r="AK2068" i="7"/>
  <c r="AJ2068" i="7"/>
  <c r="AI2068" i="7"/>
  <c r="AX2067" i="7"/>
  <c r="AW2067" i="7"/>
  <c r="AV2067" i="7"/>
  <c r="AU2067" i="7"/>
  <c r="AT2067" i="7"/>
  <c r="AS2067" i="7"/>
  <c r="AR2067" i="7"/>
  <c r="AQ2067" i="7"/>
  <c r="AP2067" i="7"/>
  <c r="AO2067" i="7"/>
  <c r="AN2067" i="7"/>
  <c r="AM2067" i="7"/>
  <c r="AL2067" i="7"/>
  <c r="AK2067" i="7"/>
  <c r="AJ2067" i="7"/>
  <c r="AI2067" i="7"/>
  <c r="AX2066" i="7"/>
  <c r="AW2066" i="7"/>
  <c r="AV2066" i="7"/>
  <c r="AU2066" i="7"/>
  <c r="AT2066" i="7"/>
  <c r="AS2066" i="7"/>
  <c r="AR2066" i="7"/>
  <c r="AQ2066" i="7"/>
  <c r="AP2066" i="7"/>
  <c r="AO2066" i="7"/>
  <c r="AN2066" i="7"/>
  <c r="AM2066" i="7"/>
  <c r="AL2066" i="7"/>
  <c r="AK2066" i="7"/>
  <c r="AJ2066" i="7"/>
  <c r="AI2066" i="7"/>
  <c r="AX2065" i="7"/>
  <c r="AW2065" i="7"/>
  <c r="AV2065" i="7"/>
  <c r="AU2065" i="7"/>
  <c r="AT2065" i="7"/>
  <c r="AS2065" i="7"/>
  <c r="AR2065" i="7"/>
  <c r="AQ2065" i="7"/>
  <c r="AP2065" i="7"/>
  <c r="AO2065" i="7"/>
  <c r="AN2065" i="7"/>
  <c r="AM2065" i="7"/>
  <c r="AL2065" i="7"/>
  <c r="AK2065" i="7"/>
  <c r="AJ2065" i="7"/>
  <c r="AI2065" i="7"/>
  <c r="AX2064" i="7"/>
  <c r="AW2064" i="7"/>
  <c r="AV2064" i="7"/>
  <c r="AU2064" i="7"/>
  <c r="AT2064" i="7"/>
  <c r="AS2064" i="7"/>
  <c r="AR2064" i="7"/>
  <c r="AQ2064" i="7"/>
  <c r="AP2064" i="7"/>
  <c r="AO2064" i="7"/>
  <c r="AN2064" i="7"/>
  <c r="AM2064" i="7"/>
  <c r="AL2064" i="7"/>
  <c r="AK2064" i="7"/>
  <c r="AJ2064" i="7"/>
  <c r="AI2064" i="7"/>
  <c r="AX2063" i="7"/>
  <c r="AW2063" i="7"/>
  <c r="AV2063" i="7"/>
  <c r="AU2063" i="7"/>
  <c r="AT2063" i="7"/>
  <c r="AS2063" i="7"/>
  <c r="AR2063" i="7"/>
  <c r="AQ2063" i="7"/>
  <c r="AP2063" i="7"/>
  <c r="AO2063" i="7"/>
  <c r="AN2063" i="7"/>
  <c r="AM2063" i="7"/>
  <c r="AL2063" i="7"/>
  <c r="AK2063" i="7"/>
  <c r="AJ2063" i="7"/>
  <c r="AI2063" i="7"/>
  <c r="AX2062" i="7"/>
  <c r="AW2062" i="7"/>
  <c r="AV2062" i="7"/>
  <c r="AU2062" i="7"/>
  <c r="AT2062" i="7"/>
  <c r="AS2062" i="7"/>
  <c r="AR2062" i="7"/>
  <c r="AQ2062" i="7"/>
  <c r="AP2062" i="7"/>
  <c r="AO2062" i="7"/>
  <c r="AN2062" i="7"/>
  <c r="AM2062" i="7"/>
  <c r="AL2062" i="7"/>
  <c r="AK2062" i="7"/>
  <c r="AJ2062" i="7"/>
  <c r="AI2062" i="7"/>
  <c r="AX2061" i="7"/>
  <c r="AW2061" i="7"/>
  <c r="AV2061" i="7"/>
  <c r="AU2061" i="7"/>
  <c r="AT2061" i="7"/>
  <c r="AS2061" i="7"/>
  <c r="AR2061" i="7"/>
  <c r="AQ2061" i="7"/>
  <c r="AP2061" i="7"/>
  <c r="AO2061" i="7"/>
  <c r="AN2061" i="7"/>
  <c r="AM2061" i="7"/>
  <c r="AL2061" i="7"/>
  <c r="AK2061" i="7"/>
  <c r="AJ2061" i="7"/>
  <c r="AI2061" i="7"/>
  <c r="AX2060" i="7"/>
  <c r="AW2060" i="7"/>
  <c r="AV2060" i="7"/>
  <c r="AU2060" i="7"/>
  <c r="AT2060" i="7"/>
  <c r="AS2060" i="7"/>
  <c r="AR2060" i="7"/>
  <c r="AQ2060" i="7"/>
  <c r="AP2060" i="7"/>
  <c r="AO2060" i="7"/>
  <c r="AN2060" i="7"/>
  <c r="AM2060" i="7"/>
  <c r="AL2060" i="7"/>
  <c r="AK2060" i="7"/>
  <c r="AJ2060" i="7"/>
  <c r="AI2060" i="7"/>
  <c r="AX2059" i="7"/>
  <c r="AW2059" i="7"/>
  <c r="AV2059" i="7"/>
  <c r="AU2059" i="7"/>
  <c r="AT2059" i="7"/>
  <c r="AS2059" i="7"/>
  <c r="AR2059" i="7"/>
  <c r="AQ2059" i="7"/>
  <c r="AP2059" i="7"/>
  <c r="AO2059" i="7"/>
  <c r="AN2059" i="7"/>
  <c r="AM2059" i="7"/>
  <c r="AL2059" i="7"/>
  <c r="AK2059" i="7"/>
  <c r="AJ2059" i="7"/>
  <c r="AI2059" i="7"/>
  <c r="AX2058" i="7"/>
  <c r="AW2058" i="7"/>
  <c r="AV2058" i="7"/>
  <c r="AU2058" i="7"/>
  <c r="AT2058" i="7"/>
  <c r="AS2058" i="7"/>
  <c r="AR2058" i="7"/>
  <c r="AQ2058" i="7"/>
  <c r="AP2058" i="7"/>
  <c r="AO2058" i="7"/>
  <c r="AN2058" i="7"/>
  <c r="AM2058" i="7"/>
  <c r="AL2058" i="7"/>
  <c r="AK2058" i="7"/>
  <c r="AJ2058" i="7"/>
  <c r="AI2058" i="7"/>
  <c r="AX2057" i="7"/>
  <c r="AW2057" i="7"/>
  <c r="AV2057" i="7"/>
  <c r="AU2057" i="7"/>
  <c r="AT2057" i="7"/>
  <c r="AS2057" i="7"/>
  <c r="AR2057" i="7"/>
  <c r="AQ2057" i="7"/>
  <c r="AP2057" i="7"/>
  <c r="AO2057" i="7"/>
  <c r="AN2057" i="7"/>
  <c r="AM2057" i="7"/>
  <c r="AL2057" i="7"/>
  <c r="AK2057" i="7"/>
  <c r="AJ2057" i="7"/>
  <c r="AI2057" i="7"/>
  <c r="AX2056" i="7"/>
  <c r="AW2056" i="7"/>
  <c r="AV2056" i="7"/>
  <c r="AU2056" i="7"/>
  <c r="AT2056" i="7"/>
  <c r="AS2056" i="7"/>
  <c r="AR2056" i="7"/>
  <c r="AQ2056" i="7"/>
  <c r="AP2056" i="7"/>
  <c r="AO2056" i="7"/>
  <c r="AN2056" i="7"/>
  <c r="AM2056" i="7"/>
  <c r="AL2056" i="7"/>
  <c r="AK2056" i="7"/>
  <c r="AJ2056" i="7"/>
  <c r="AI2056" i="7"/>
  <c r="AX2055" i="7"/>
  <c r="AW2055" i="7"/>
  <c r="AV2055" i="7"/>
  <c r="AU2055" i="7"/>
  <c r="AT2055" i="7"/>
  <c r="AS2055" i="7"/>
  <c r="AR2055" i="7"/>
  <c r="AQ2055" i="7"/>
  <c r="AP2055" i="7"/>
  <c r="AO2055" i="7"/>
  <c r="AN2055" i="7"/>
  <c r="AM2055" i="7"/>
  <c r="AL2055" i="7"/>
  <c r="AK2055" i="7"/>
  <c r="AJ2055" i="7"/>
  <c r="AI2055" i="7"/>
  <c r="AX2054" i="7"/>
  <c r="AW2054" i="7"/>
  <c r="AV2054" i="7"/>
  <c r="AU2054" i="7"/>
  <c r="AT2054" i="7"/>
  <c r="AS2054" i="7"/>
  <c r="AR2054" i="7"/>
  <c r="AQ2054" i="7"/>
  <c r="AP2054" i="7"/>
  <c r="AO2054" i="7"/>
  <c r="AN2054" i="7"/>
  <c r="AM2054" i="7"/>
  <c r="AL2054" i="7"/>
  <c r="AK2054" i="7"/>
  <c r="AJ2054" i="7"/>
  <c r="AI2054" i="7"/>
  <c r="AX2053" i="7"/>
  <c r="AW2053" i="7"/>
  <c r="AV2053" i="7"/>
  <c r="AU2053" i="7"/>
  <c r="AT2053" i="7"/>
  <c r="AS2053" i="7"/>
  <c r="AR2053" i="7"/>
  <c r="AQ2053" i="7"/>
  <c r="AP2053" i="7"/>
  <c r="AO2053" i="7"/>
  <c r="AN2053" i="7"/>
  <c r="AM2053" i="7"/>
  <c r="AL2053" i="7"/>
  <c r="AK2053" i="7"/>
  <c r="AJ2053" i="7"/>
  <c r="AI2053" i="7"/>
  <c r="AX2052" i="7"/>
  <c r="AW2052" i="7"/>
  <c r="AV2052" i="7"/>
  <c r="AU2052" i="7"/>
  <c r="AT2052" i="7"/>
  <c r="AS2052" i="7"/>
  <c r="AR2052" i="7"/>
  <c r="AQ2052" i="7"/>
  <c r="AP2052" i="7"/>
  <c r="AO2052" i="7"/>
  <c r="AN2052" i="7"/>
  <c r="AM2052" i="7"/>
  <c r="AL2052" i="7"/>
  <c r="AK2052" i="7"/>
  <c r="AJ2052" i="7"/>
  <c r="AI2052" i="7"/>
  <c r="AX2051" i="7"/>
  <c r="AW2051" i="7"/>
  <c r="AV2051" i="7"/>
  <c r="AU2051" i="7"/>
  <c r="AT2051" i="7"/>
  <c r="AS2051" i="7"/>
  <c r="AR2051" i="7"/>
  <c r="AQ2051" i="7"/>
  <c r="AP2051" i="7"/>
  <c r="AO2051" i="7"/>
  <c r="AN2051" i="7"/>
  <c r="AM2051" i="7"/>
  <c r="AL2051" i="7"/>
  <c r="AK2051" i="7"/>
  <c r="AJ2051" i="7"/>
  <c r="AI2051" i="7"/>
  <c r="AX2050" i="7"/>
  <c r="AW2050" i="7"/>
  <c r="AV2050" i="7"/>
  <c r="AU2050" i="7"/>
  <c r="AT2050" i="7"/>
  <c r="AS2050" i="7"/>
  <c r="AR2050" i="7"/>
  <c r="AQ2050" i="7"/>
  <c r="AP2050" i="7"/>
  <c r="AO2050" i="7"/>
  <c r="AN2050" i="7"/>
  <c r="AM2050" i="7"/>
  <c r="AL2050" i="7"/>
  <c r="AK2050" i="7"/>
  <c r="AJ2050" i="7"/>
  <c r="AI2050" i="7"/>
  <c r="AX2049" i="7"/>
  <c r="AW2049" i="7"/>
  <c r="AV2049" i="7"/>
  <c r="AU2049" i="7"/>
  <c r="AT2049" i="7"/>
  <c r="AS2049" i="7"/>
  <c r="AR2049" i="7"/>
  <c r="AQ2049" i="7"/>
  <c r="AP2049" i="7"/>
  <c r="AO2049" i="7"/>
  <c r="AN2049" i="7"/>
  <c r="AM2049" i="7"/>
  <c r="AL2049" i="7"/>
  <c r="AK2049" i="7"/>
  <c r="AJ2049" i="7"/>
  <c r="AI2049" i="7"/>
  <c r="AX2048" i="7"/>
  <c r="AW2048" i="7"/>
  <c r="AV2048" i="7"/>
  <c r="AU2048" i="7"/>
  <c r="AT2048" i="7"/>
  <c r="AS2048" i="7"/>
  <c r="AR2048" i="7"/>
  <c r="AQ2048" i="7"/>
  <c r="AP2048" i="7"/>
  <c r="AO2048" i="7"/>
  <c r="AN2048" i="7"/>
  <c r="AM2048" i="7"/>
  <c r="AL2048" i="7"/>
  <c r="AK2048" i="7"/>
  <c r="AJ2048" i="7"/>
  <c r="AI2048" i="7"/>
  <c r="AX2047" i="7"/>
  <c r="AW2047" i="7"/>
  <c r="AV2047" i="7"/>
  <c r="AU2047" i="7"/>
  <c r="AT2047" i="7"/>
  <c r="AS2047" i="7"/>
  <c r="AR2047" i="7"/>
  <c r="AQ2047" i="7"/>
  <c r="AP2047" i="7"/>
  <c r="AO2047" i="7"/>
  <c r="AN2047" i="7"/>
  <c r="AM2047" i="7"/>
  <c r="AL2047" i="7"/>
  <c r="AK2047" i="7"/>
  <c r="AJ2047" i="7"/>
  <c r="AI2047" i="7"/>
  <c r="AX2046" i="7"/>
  <c r="AW2046" i="7"/>
  <c r="AV2046" i="7"/>
  <c r="AU2046" i="7"/>
  <c r="AT2046" i="7"/>
  <c r="AS2046" i="7"/>
  <c r="AR2046" i="7"/>
  <c r="AQ2046" i="7"/>
  <c r="AP2046" i="7"/>
  <c r="AO2046" i="7"/>
  <c r="AN2046" i="7"/>
  <c r="AM2046" i="7"/>
  <c r="AL2046" i="7"/>
  <c r="AK2046" i="7"/>
  <c r="AJ2046" i="7"/>
  <c r="AI2046" i="7"/>
  <c r="AX2045" i="7"/>
  <c r="AW2045" i="7"/>
  <c r="AV2045" i="7"/>
  <c r="AU2045" i="7"/>
  <c r="AT2045" i="7"/>
  <c r="AS2045" i="7"/>
  <c r="AR2045" i="7"/>
  <c r="AQ2045" i="7"/>
  <c r="AP2045" i="7"/>
  <c r="AO2045" i="7"/>
  <c r="AN2045" i="7"/>
  <c r="AM2045" i="7"/>
  <c r="AL2045" i="7"/>
  <c r="AK2045" i="7"/>
  <c r="AJ2045" i="7"/>
  <c r="AI2045" i="7"/>
  <c r="AX2044" i="7"/>
  <c r="AW2044" i="7"/>
  <c r="AV2044" i="7"/>
  <c r="AU2044" i="7"/>
  <c r="AT2044" i="7"/>
  <c r="AS2044" i="7"/>
  <c r="AR2044" i="7"/>
  <c r="AQ2044" i="7"/>
  <c r="AP2044" i="7"/>
  <c r="AO2044" i="7"/>
  <c r="AN2044" i="7"/>
  <c r="AM2044" i="7"/>
  <c r="AL2044" i="7"/>
  <c r="AK2044" i="7"/>
  <c r="AJ2044" i="7"/>
  <c r="AI2044" i="7"/>
  <c r="AX2043" i="7"/>
  <c r="AW2043" i="7"/>
  <c r="AV2043" i="7"/>
  <c r="AU2043" i="7"/>
  <c r="AT2043" i="7"/>
  <c r="AS2043" i="7"/>
  <c r="AR2043" i="7"/>
  <c r="AQ2043" i="7"/>
  <c r="AP2043" i="7"/>
  <c r="AO2043" i="7"/>
  <c r="AN2043" i="7"/>
  <c r="AM2043" i="7"/>
  <c r="AL2043" i="7"/>
  <c r="AK2043" i="7"/>
  <c r="AJ2043" i="7"/>
  <c r="AI2043" i="7"/>
  <c r="AX2042" i="7"/>
  <c r="AW2042" i="7"/>
  <c r="AV2042" i="7"/>
  <c r="AU2042" i="7"/>
  <c r="AT2042" i="7"/>
  <c r="AS2042" i="7"/>
  <c r="AR2042" i="7"/>
  <c r="AQ2042" i="7"/>
  <c r="AP2042" i="7"/>
  <c r="AO2042" i="7"/>
  <c r="AN2042" i="7"/>
  <c r="AM2042" i="7"/>
  <c r="AL2042" i="7"/>
  <c r="AK2042" i="7"/>
  <c r="AJ2042" i="7"/>
  <c r="AI2042" i="7"/>
  <c r="AX2041" i="7"/>
  <c r="AW2041" i="7"/>
  <c r="AV2041" i="7"/>
  <c r="AU2041" i="7"/>
  <c r="AT2041" i="7"/>
  <c r="AS2041" i="7"/>
  <c r="AR2041" i="7"/>
  <c r="AQ2041" i="7"/>
  <c r="AP2041" i="7"/>
  <c r="AO2041" i="7"/>
  <c r="AN2041" i="7"/>
  <c r="AM2041" i="7"/>
  <c r="AL2041" i="7"/>
  <c r="AK2041" i="7"/>
  <c r="AJ2041" i="7"/>
  <c r="AI2041" i="7"/>
  <c r="AX2040" i="7"/>
  <c r="AW2040" i="7"/>
  <c r="AV2040" i="7"/>
  <c r="AU2040" i="7"/>
  <c r="AT2040" i="7"/>
  <c r="AS2040" i="7"/>
  <c r="AR2040" i="7"/>
  <c r="AQ2040" i="7"/>
  <c r="AP2040" i="7"/>
  <c r="AO2040" i="7"/>
  <c r="AN2040" i="7"/>
  <c r="AM2040" i="7"/>
  <c r="AL2040" i="7"/>
  <c r="AK2040" i="7"/>
  <c r="AJ2040" i="7"/>
  <c r="AI2040" i="7"/>
  <c r="AX2039" i="7"/>
  <c r="AW2039" i="7"/>
  <c r="AV2039" i="7"/>
  <c r="AU2039" i="7"/>
  <c r="AT2039" i="7"/>
  <c r="AS2039" i="7"/>
  <c r="AR2039" i="7"/>
  <c r="AQ2039" i="7"/>
  <c r="AP2039" i="7"/>
  <c r="AO2039" i="7"/>
  <c r="AN2039" i="7"/>
  <c r="AM2039" i="7"/>
  <c r="AL2039" i="7"/>
  <c r="AK2039" i="7"/>
  <c r="AJ2039" i="7"/>
  <c r="AI2039" i="7"/>
  <c r="AX2038" i="7"/>
  <c r="AW2038" i="7"/>
  <c r="AV2038" i="7"/>
  <c r="AU2038" i="7"/>
  <c r="AT2038" i="7"/>
  <c r="AS2038" i="7"/>
  <c r="AR2038" i="7"/>
  <c r="AQ2038" i="7"/>
  <c r="AP2038" i="7"/>
  <c r="AO2038" i="7"/>
  <c r="AN2038" i="7"/>
  <c r="AM2038" i="7"/>
  <c r="AL2038" i="7"/>
  <c r="AK2038" i="7"/>
  <c r="AJ2038" i="7"/>
  <c r="AI2038" i="7"/>
  <c r="AX2037" i="7"/>
  <c r="AW2037" i="7"/>
  <c r="AV2037" i="7"/>
  <c r="AU2037" i="7"/>
  <c r="AT2037" i="7"/>
  <c r="AS2037" i="7"/>
  <c r="AR2037" i="7"/>
  <c r="AQ2037" i="7"/>
  <c r="AP2037" i="7"/>
  <c r="AO2037" i="7"/>
  <c r="AN2037" i="7"/>
  <c r="AM2037" i="7"/>
  <c r="AL2037" i="7"/>
  <c r="AK2037" i="7"/>
  <c r="AJ2037" i="7"/>
  <c r="AI2037" i="7"/>
  <c r="AX2036" i="7"/>
  <c r="AW2036" i="7"/>
  <c r="AV2036" i="7"/>
  <c r="AU2036" i="7"/>
  <c r="AT2036" i="7"/>
  <c r="AS2036" i="7"/>
  <c r="AR2036" i="7"/>
  <c r="AQ2036" i="7"/>
  <c r="AP2036" i="7"/>
  <c r="AO2036" i="7"/>
  <c r="AN2036" i="7"/>
  <c r="AM2036" i="7"/>
  <c r="AL2036" i="7"/>
  <c r="AK2036" i="7"/>
  <c r="AJ2036" i="7"/>
  <c r="AI2036" i="7"/>
  <c r="AX2035" i="7"/>
  <c r="AW2035" i="7"/>
  <c r="AV2035" i="7"/>
  <c r="AU2035" i="7"/>
  <c r="AT2035" i="7"/>
  <c r="AS2035" i="7"/>
  <c r="AR2035" i="7"/>
  <c r="AQ2035" i="7"/>
  <c r="AP2035" i="7"/>
  <c r="AO2035" i="7"/>
  <c r="AN2035" i="7"/>
  <c r="AM2035" i="7"/>
  <c r="AL2035" i="7"/>
  <c r="AK2035" i="7"/>
  <c r="AJ2035" i="7"/>
  <c r="AI2035" i="7"/>
  <c r="AX2034" i="7"/>
  <c r="AW2034" i="7"/>
  <c r="AV2034" i="7"/>
  <c r="AU2034" i="7"/>
  <c r="AT2034" i="7"/>
  <c r="AS2034" i="7"/>
  <c r="AR2034" i="7"/>
  <c r="AQ2034" i="7"/>
  <c r="AP2034" i="7"/>
  <c r="AO2034" i="7"/>
  <c r="AN2034" i="7"/>
  <c r="AM2034" i="7"/>
  <c r="AL2034" i="7"/>
  <c r="AK2034" i="7"/>
  <c r="AJ2034" i="7"/>
  <c r="AI2034" i="7"/>
  <c r="AX2033" i="7"/>
  <c r="AW2033" i="7"/>
  <c r="AV2033" i="7"/>
  <c r="AU2033" i="7"/>
  <c r="AT2033" i="7"/>
  <c r="AS2033" i="7"/>
  <c r="AR2033" i="7"/>
  <c r="AQ2033" i="7"/>
  <c r="AP2033" i="7"/>
  <c r="AO2033" i="7"/>
  <c r="AN2033" i="7"/>
  <c r="AM2033" i="7"/>
  <c r="AL2033" i="7"/>
  <c r="AK2033" i="7"/>
  <c r="AJ2033" i="7"/>
  <c r="AI2033" i="7"/>
  <c r="AX2032" i="7"/>
  <c r="AW2032" i="7"/>
  <c r="AV2032" i="7"/>
  <c r="AU2032" i="7"/>
  <c r="AT2032" i="7"/>
  <c r="AS2032" i="7"/>
  <c r="AR2032" i="7"/>
  <c r="AQ2032" i="7"/>
  <c r="AP2032" i="7"/>
  <c r="AO2032" i="7"/>
  <c r="AN2032" i="7"/>
  <c r="AM2032" i="7"/>
  <c r="AL2032" i="7"/>
  <c r="AK2032" i="7"/>
  <c r="AJ2032" i="7"/>
  <c r="AI2032" i="7"/>
  <c r="AX2031" i="7"/>
  <c r="AW2031" i="7"/>
  <c r="AV2031" i="7"/>
  <c r="AU2031" i="7"/>
  <c r="AT2031" i="7"/>
  <c r="AS2031" i="7"/>
  <c r="AR2031" i="7"/>
  <c r="AQ2031" i="7"/>
  <c r="AP2031" i="7"/>
  <c r="AO2031" i="7"/>
  <c r="AN2031" i="7"/>
  <c r="AM2031" i="7"/>
  <c r="AL2031" i="7"/>
  <c r="AK2031" i="7"/>
  <c r="AJ2031" i="7"/>
  <c r="AI2031" i="7"/>
  <c r="AX2030" i="7"/>
  <c r="AW2030" i="7"/>
  <c r="AV2030" i="7"/>
  <c r="AU2030" i="7"/>
  <c r="AT2030" i="7"/>
  <c r="AS2030" i="7"/>
  <c r="AR2030" i="7"/>
  <c r="AQ2030" i="7"/>
  <c r="AP2030" i="7"/>
  <c r="AO2030" i="7"/>
  <c r="AN2030" i="7"/>
  <c r="AM2030" i="7"/>
  <c r="AL2030" i="7"/>
  <c r="AK2030" i="7"/>
  <c r="AJ2030" i="7"/>
  <c r="AI2030" i="7"/>
  <c r="AX2029" i="7"/>
  <c r="AW2029" i="7"/>
  <c r="AV2029" i="7"/>
  <c r="AU2029" i="7"/>
  <c r="AT2029" i="7"/>
  <c r="AS2029" i="7"/>
  <c r="AR2029" i="7"/>
  <c r="AQ2029" i="7"/>
  <c r="AP2029" i="7"/>
  <c r="AO2029" i="7"/>
  <c r="AN2029" i="7"/>
  <c r="AM2029" i="7"/>
  <c r="AL2029" i="7"/>
  <c r="AK2029" i="7"/>
  <c r="AJ2029" i="7"/>
  <c r="AI2029" i="7"/>
  <c r="AX2028" i="7"/>
  <c r="AW2028" i="7"/>
  <c r="AV2028" i="7"/>
  <c r="AU2028" i="7"/>
  <c r="AT2028" i="7"/>
  <c r="AS2028" i="7"/>
  <c r="AR2028" i="7"/>
  <c r="AQ2028" i="7"/>
  <c r="AP2028" i="7"/>
  <c r="AO2028" i="7"/>
  <c r="AN2028" i="7"/>
  <c r="AM2028" i="7"/>
  <c r="AL2028" i="7"/>
  <c r="AK2028" i="7"/>
  <c r="AJ2028" i="7"/>
  <c r="AI2028" i="7"/>
  <c r="AX2027" i="7"/>
  <c r="AW2027" i="7"/>
  <c r="AV2027" i="7"/>
  <c r="AU2027" i="7"/>
  <c r="AT2027" i="7"/>
  <c r="AS2027" i="7"/>
  <c r="AR2027" i="7"/>
  <c r="AQ2027" i="7"/>
  <c r="AP2027" i="7"/>
  <c r="AO2027" i="7"/>
  <c r="AN2027" i="7"/>
  <c r="AM2027" i="7"/>
  <c r="AL2027" i="7"/>
  <c r="AK2027" i="7"/>
  <c r="AJ2027" i="7"/>
  <c r="AI2027" i="7"/>
  <c r="AX2026" i="7"/>
  <c r="AW2026" i="7"/>
  <c r="AV2026" i="7"/>
  <c r="AU2026" i="7"/>
  <c r="AT2026" i="7"/>
  <c r="AS2026" i="7"/>
  <c r="AR2026" i="7"/>
  <c r="AQ2026" i="7"/>
  <c r="AP2026" i="7"/>
  <c r="AO2026" i="7"/>
  <c r="AN2026" i="7"/>
  <c r="AM2026" i="7"/>
  <c r="AL2026" i="7"/>
  <c r="AK2026" i="7"/>
  <c r="AJ2026" i="7"/>
  <c r="AI2026" i="7"/>
  <c r="AX2025" i="7"/>
  <c r="AW2025" i="7"/>
  <c r="AV2025" i="7"/>
  <c r="AU2025" i="7"/>
  <c r="AT2025" i="7"/>
  <c r="AS2025" i="7"/>
  <c r="AR2025" i="7"/>
  <c r="AQ2025" i="7"/>
  <c r="AP2025" i="7"/>
  <c r="AO2025" i="7"/>
  <c r="AN2025" i="7"/>
  <c r="AM2025" i="7"/>
  <c r="AL2025" i="7"/>
  <c r="AK2025" i="7"/>
  <c r="AJ2025" i="7"/>
  <c r="AI2025" i="7"/>
  <c r="AX2024" i="7"/>
  <c r="AW2024" i="7"/>
  <c r="AV2024" i="7"/>
  <c r="AU2024" i="7"/>
  <c r="AT2024" i="7"/>
  <c r="AS2024" i="7"/>
  <c r="AR2024" i="7"/>
  <c r="AQ2024" i="7"/>
  <c r="AP2024" i="7"/>
  <c r="AO2024" i="7"/>
  <c r="AN2024" i="7"/>
  <c r="AM2024" i="7"/>
  <c r="AL2024" i="7"/>
  <c r="AK2024" i="7"/>
  <c r="AJ2024" i="7"/>
  <c r="AI2024" i="7"/>
  <c r="AX2023" i="7"/>
  <c r="AW2023" i="7"/>
  <c r="AV2023" i="7"/>
  <c r="AU2023" i="7"/>
  <c r="AT2023" i="7"/>
  <c r="AS2023" i="7"/>
  <c r="AR2023" i="7"/>
  <c r="AQ2023" i="7"/>
  <c r="AP2023" i="7"/>
  <c r="AO2023" i="7"/>
  <c r="AN2023" i="7"/>
  <c r="AM2023" i="7"/>
  <c r="AL2023" i="7"/>
  <c r="AK2023" i="7"/>
  <c r="AJ2023" i="7"/>
  <c r="AI2023" i="7"/>
  <c r="AX2022" i="7"/>
  <c r="AW2022" i="7"/>
  <c r="AV2022" i="7"/>
  <c r="AU2022" i="7"/>
  <c r="AT2022" i="7"/>
  <c r="AS2022" i="7"/>
  <c r="AR2022" i="7"/>
  <c r="AQ2022" i="7"/>
  <c r="AP2022" i="7"/>
  <c r="AO2022" i="7"/>
  <c r="AN2022" i="7"/>
  <c r="AM2022" i="7"/>
  <c r="AL2022" i="7"/>
  <c r="AK2022" i="7"/>
  <c r="AJ2022" i="7"/>
  <c r="AI2022" i="7"/>
  <c r="AX2021" i="7"/>
  <c r="AW2021" i="7"/>
  <c r="AV2021" i="7"/>
  <c r="AU2021" i="7"/>
  <c r="AT2021" i="7"/>
  <c r="AS2021" i="7"/>
  <c r="AR2021" i="7"/>
  <c r="AQ2021" i="7"/>
  <c r="AP2021" i="7"/>
  <c r="AO2021" i="7"/>
  <c r="AN2021" i="7"/>
  <c r="AM2021" i="7"/>
  <c r="AL2021" i="7"/>
  <c r="AK2021" i="7"/>
  <c r="AJ2021" i="7"/>
  <c r="AI2021" i="7"/>
  <c r="AX2020" i="7"/>
  <c r="AW2020" i="7"/>
  <c r="AV2020" i="7"/>
  <c r="AU2020" i="7"/>
  <c r="AT2020" i="7"/>
  <c r="AS2020" i="7"/>
  <c r="AR2020" i="7"/>
  <c r="AQ2020" i="7"/>
  <c r="AP2020" i="7"/>
  <c r="AO2020" i="7"/>
  <c r="AN2020" i="7"/>
  <c r="AM2020" i="7"/>
  <c r="AL2020" i="7"/>
  <c r="AK2020" i="7"/>
  <c r="AJ2020" i="7"/>
  <c r="AI2020" i="7"/>
  <c r="AX2019" i="7"/>
  <c r="AW2019" i="7"/>
  <c r="AV2019" i="7"/>
  <c r="AU2019" i="7"/>
  <c r="AT2019" i="7"/>
  <c r="AS2019" i="7"/>
  <c r="AR2019" i="7"/>
  <c r="AQ2019" i="7"/>
  <c r="AP2019" i="7"/>
  <c r="AO2019" i="7"/>
  <c r="AN2019" i="7"/>
  <c r="AM2019" i="7"/>
  <c r="AL2019" i="7"/>
  <c r="AK2019" i="7"/>
  <c r="AJ2019" i="7"/>
  <c r="AI2019" i="7"/>
  <c r="AX2018" i="7"/>
  <c r="AW2018" i="7"/>
  <c r="AV2018" i="7"/>
  <c r="AU2018" i="7"/>
  <c r="AT2018" i="7"/>
  <c r="AS2018" i="7"/>
  <c r="AR2018" i="7"/>
  <c r="AQ2018" i="7"/>
  <c r="AP2018" i="7"/>
  <c r="AO2018" i="7"/>
  <c r="AN2018" i="7"/>
  <c r="AM2018" i="7"/>
  <c r="AL2018" i="7"/>
  <c r="AK2018" i="7"/>
  <c r="AJ2018" i="7"/>
  <c r="AI2018" i="7"/>
  <c r="AX2017" i="7"/>
  <c r="AW2017" i="7"/>
  <c r="AV2017" i="7"/>
  <c r="AU2017" i="7"/>
  <c r="AT2017" i="7"/>
  <c r="AS2017" i="7"/>
  <c r="AR2017" i="7"/>
  <c r="AQ2017" i="7"/>
  <c r="AP2017" i="7"/>
  <c r="AO2017" i="7"/>
  <c r="AN2017" i="7"/>
  <c r="AM2017" i="7"/>
  <c r="AL2017" i="7"/>
  <c r="AK2017" i="7"/>
  <c r="AJ2017" i="7"/>
  <c r="AI2017" i="7"/>
  <c r="AX2016" i="7"/>
  <c r="AW2016" i="7"/>
  <c r="AV2016" i="7"/>
  <c r="AU2016" i="7"/>
  <c r="AT2016" i="7"/>
  <c r="AS2016" i="7"/>
  <c r="AR2016" i="7"/>
  <c r="AQ2016" i="7"/>
  <c r="AP2016" i="7"/>
  <c r="AO2016" i="7"/>
  <c r="AN2016" i="7"/>
  <c r="AM2016" i="7"/>
  <c r="AL2016" i="7"/>
  <c r="AK2016" i="7"/>
  <c r="AJ2016" i="7"/>
  <c r="AI2016" i="7"/>
  <c r="AX2015" i="7"/>
  <c r="AW2015" i="7"/>
  <c r="AV2015" i="7"/>
  <c r="AU2015" i="7"/>
  <c r="AT2015" i="7"/>
  <c r="AS2015" i="7"/>
  <c r="AR2015" i="7"/>
  <c r="AQ2015" i="7"/>
  <c r="AP2015" i="7"/>
  <c r="AO2015" i="7"/>
  <c r="AN2015" i="7"/>
  <c r="AM2015" i="7"/>
  <c r="AL2015" i="7"/>
  <c r="AK2015" i="7"/>
  <c r="AJ2015" i="7"/>
  <c r="AI2015" i="7"/>
  <c r="AX2014" i="7"/>
  <c r="AW2014" i="7"/>
  <c r="AV2014" i="7"/>
  <c r="AU2014" i="7"/>
  <c r="AT2014" i="7"/>
  <c r="AS2014" i="7"/>
  <c r="AR2014" i="7"/>
  <c r="AQ2014" i="7"/>
  <c r="AP2014" i="7"/>
  <c r="AO2014" i="7"/>
  <c r="AN2014" i="7"/>
  <c r="AM2014" i="7"/>
  <c r="AL2014" i="7"/>
  <c r="AK2014" i="7"/>
  <c r="AJ2014" i="7"/>
  <c r="AI2014" i="7"/>
  <c r="AX2013" i="7"/>
  <c r="AW2013" i="7"/>
  <c r="AV2013" i="7"/>
  <c r="AU2013" i="7"/>
  <c r="AT2013" i="7"/>
  <c r="AS2013" i="7"/>
  <c r="AR2013" i="7"/>
  <c r="AQ2013" i="7"/>
  <c r="AP2013" i="7"/>
  <c r="AO2013" i="7"/>
  <c r="AN2013" i="7"/>
  <c r="AM2013" i="7"/>
  <c r="AL2013" i="7"/>
  <c r="AK2013" i="7"/>
  <c r="AJ2013" i="7"/>
  <c r="AI2013" i="7"/>
  <c r="AX2012" i="7"/>
  <c r="AW2012" i="7"/>
  <c r="AV2012" i="7"/>
  <c r="AU2012" i="7"/>
  <c r="AT2012" i="7"/>
  <c r="AS2012" i="7"/>
  <c r="AR2012" i="7"/>
  <c r="AQ2012" i="7"/>
  <c r="AP2012" i="7"/>
  <c r="AO2012" i="7"/>
  <c r="AN2012" i="7"/>
  <c r="AM2012" i="7"/>
  <c r="AL2012" i="7"/>
  <c r="AK2012" i="7"/>
  <c r="AJ2012" i="7"/>
  <c r="AI2012" i="7"/>
  <c r="AX2011" i="7"/>
  <c r="AW2011" i="7"/>
  <c r="AV2011" i="7"/>
  <c r="AU2011" i="7"/>
  <c r="AT2011" i="7"/>
  <c r="AS2011" i="7"/>
  <c r="AR2011" i="7"/>
  <c r="AQ2011" i="7"/>
  <c r="AP2011" i="7"/>
  <c r="AO2011" i="7"/>
  <c r="AN2011" i="7"/>
  <c r="AM2011" i="7"/>
  <c r="AL2011" i="7"/>
  <c r="AK2011" i="7"/>
  <c r="AJ2011" i="7"/>
  <c r="AI2011" i="7"/>
  <c r="AX2010" i="7"/>
  <c r="AW2010" i="7"/>
  <c r="AV2010" i="7"/>
  <c r="AU2010" i="7"/>
  <c r="AT2010" i="7"/>
  <c r="AS2010" i="7"/>
  <c r="AR2010" i="7"/>
  <c r="AQ2010" i="7"/>
  <c r="AP2010" i="7"/>
  <c r="AO2010" i="7"/>
  <c r="AN2010" i="7"/>
  <c r="AM2010" i="7"/>
  <c r="AL2010" i="7"/>
  <c r="AK2010" i="7"/>
  <c r="AJ2010" i="7"/>
  <c r="AI2010" i="7"/>
  <c r="AX2009" i="7"/>
  <c r="AW2009" i="7"/>
  <c r="AV2009" i="7"/>
  <c r="AU2009" i="7"/>
  <c r="AT2009" i="7"/>
  <c r="AS2009" i="7"/>
  <c r="AR2009" i="7"/>
  <c r="AQ2009" i="7"/>
  <c r="AP2009" i="7"/>
  <c r="AO2009" i="7"/>
  <c r="AN2009" i="7"/>
  <c r="AM2009" i="7"/>
  <c r="AL2009" i="7"/>
  <c r="AK2009" i="7"/>
  <c r="AJ2009" i="7"/>
  <c r="AI2009" i="7"/>
  <c r="AX2008" i="7"/>
  <c r="AW2008" i="7"/>
  <c r="AV2008" i="7"/>
  <c r="AU2008" i="7"/>
  <c r="AT2008" i="7"/>
  <c r="AS2008" i="7"/>
  <c r="AR2008" i="7"/>
  <c r="AQ2008" i="7"/>
  <c r="AP2008" i="7"/>
  <c r="AO2008" i="7"/>
  <c r="AN2008" i="7"/>
  <c r="AM2008" i="7"/>
  <c r="AL2008" i="7"/>
  <c r="AK2008" i="7"/>
  <c r="AJ2008" i="7"/>
  <c r="AI2008" i="7"/>
  <c r="AX2007" i="7"/>
  <c r="AW2007" i="7"/>
  <c r="AV2007" i="7"/>
  <c r="AU2007" i="7"/>
  <c r="AT2007" i="7"/>
  <c r="AS2007" i="7"/>
  <c r="AR2007" i="7"/>
  <c r="AQ2007" i="7"/>
  <c r="AP2007" i="7"/>
  <c r="AO2007" i="7"/>
  <c r="AN2007" i="7"/>
  <c r="AM2007" i="7"/>
  <c r="AL2007" i="7"/>
  <c r="AK2007" i="7"/>
  <c r="AJ2007" i="7"/>
  <c r="AI2007" i="7"/>
  <c r="AX2006" i="7"/>
  <c r="AW2006" i="7"/>
  <c r="AV2006" i="7"/>
  <c r="AU2006" i="7"/>
  <c r="AT2006" i="7"/>
  <c r="AS2006" i="7"/>
  <c r="AR2006" i="7"/>
  <c r="AQ2006" i="7"/>
  <c r="AP2006" i="7"/>
  <c r="AO2006" i="7"/>
  <c r="AN2006" i="7"/>
  <c r="AM2006" i="7"/>
  <c r="AL2006" i="7"/>
  <c r="AK2006" i="7"/>
  <c r="AJ2006" i="7"/>
  <c r="AI2006" i="7"/>
  <c r="AX2005" i="7"/>
  <c r="AW2005" i="7"/>
  <c r="AV2005" i="7"/>
  <c r="AU2005" i="7"/>
  <c r="AT2005" i="7"/>
  <c r="AS2005" i="7"/>
  <c r="AR2005" i="7"/>
  <c r="AQ2005" i="7"/>
  <c r="AP2005" i="7"/>
  <c r="AO2005" i="7"/>
  <c r="AN2005" i="7"/>
  <c r="AM2005" i="7"/>
  <c r="AL2005" i="7"/>
  <c r="AK2005" i="7"/>
  <c r="AJ2005" i="7"/>
  <c r="AI2005" i="7"/>
  <c r="AX2004" i="7"/>
  <c r="AW2004" i="7"/>
  <c r="AV2004" i="7"/>
  <c r="AU2004" i="7"/>
  <c r="AT2004" i="7"/>
  <c r="AS2004" i="7"/>
  <c r="AR2004" i="7"/>
  <c r="AQ2004" i="7"/>
  <c r="AP2004" i="7"/>
  <c r="AO2004" i="7"/>
  <c r="AN2004" i="7"/>
  <c r="AM2004" i="7"/>
  <c r="AL2004" i="7"/>
  <c r="AK2004" i="7"/>
  <c r="AJ2004" i="7"/>
  <c r="AI2004" i="7"/>
  <c r="AX2003" i="7"/>
  <c r="AW2003" i="7"/>
  <c r="AV2003" i="7"/>
  <c r="AU2003" i="7"/>
  <c r="AT2003" i="7"/>
  <c r="AS2003" i="7"/>
  <c r="AR2003" i="7"/>
  <c r="AQ2003" i="7"/>
  <c r="AP2003" i="7"/>
  <c r="AO2003" i="7"/>
  <c r="AN2003" i="7"/>
  <c r="AM2003" i="7"/>
  <c r="AL2003" i="7"/>
  <c r="AK2003" i="7"/>
  <c r="AJ2003" i="7"/>
  <c r="AI2003" i="7"/>
  <c r="AX2002" i="7"/>
  <c r="AW2002" i="7"/>
  <c r="AV2002" i="7"/>
  <c r="AU2002" i="7"/>
  <c r="AT2002" i="7"/>
  <c r="AS2002" i="7"/>
  <c r="AR2002" i="7"/>
  <c r="AQ2002" i="7"/>
  <c r="AP2002" i="7"/>
  <c r="AO2002" i="7"/>
  <c r="AN2002" i="7"/>
  <c r="AM2002" i="7"/>
  <c r="AL2002" i="7"/>
  <c r="AK2002" i="7"/>
  <c r="AJ2002" i="7"/>
  <c r="AI2002" i="7"/>
  <c r="AX2001" i="7"/>
  <c r="AW2001" i="7"/>
  <c r="AV2001" i="7"/>
  <c r="AU2001" i="7"/>
  <c r="AT2001" i="7"/>
  <c r="AS2001" i="7"/>
  <c r="AR2001" i="7"/>
  <c r="AQ2001" i="7"/>
  <c r="AP2001" i="7"/>
  <c r="AO2001" i="7"/>
  <c r="AN2001" i="7"/>
  <c r="AM2001" i="7"/>
  <c r="AL2001" i="7"/>
  <c r="AK2001" i="7"/>
  <c r="AJ2001" i="7"/>
  <c r="AI2001" i="7"/>
  <c r="AX2000" i="7"/>
  <c r="AW2000" i="7"/>
  <c r="AV2000" i="7"/>
  <c r="AU2000" i="7"/>
  <c r="AT2000" i="7"/>
  <c r="AS2000" i="7"/>
  <c r="AR2000" i="7"/>
  <c r="AQ2000" i="7"/>
  <c r="AP2000" i="7"/>
  <c r="AO2000" i="7"/>
  <c r="AN2000" i="7"/>
  <c r="AM2000" i="7"/>
  <c r="AL2000" i="7"/>
  <c r="AK2000" i="7"/>
  <c r="AJ2000" i="7"/>
  <c r="AI2000" i="7"/>
  <c r="AX1999" i="7"/>
  <c r="AW1999" i="7"/>
  <c r="AV1999" i="7"/>
  <c r="AU1999" i="7"/>
  <c r="AT1999" i="7"/>
  <c r="AS1999" i="7"/>
  <c r="AR1999" i="7"/>
  <c r="AQ1999" i="7"/>
  <c r="AP1999" i="7"/>
  <c r="AO1999" i="7"/>
  <c r="AN1999" i="7"/>
  <c r="AM1999" i="7"/>
  <c r="AL1999" i="7"/>
  <c r="AK1999" i="7"/>
  <c r="AJ1999" i="7"/>
  <c r="AI1999" i="7"/>
  <c r="AX1998" i="7"/>
  <c r="AW1998" i="7"/>
  <c r="AV1998" i="7"/>
  <c r="AU1998" i="7"/>
  <c r="AT1998" i="7"/>
  <c r="AS1998" i="7"/>
  <c r="AR1998" i="7"/>
  <c r="AQ1998" i="7"/>
  <c r="AP1998" i="7"/>
  <c r="AO1998" i="7"/>
  <c r="AN1998" i="7"/>
  <c r="AM1998" i="7"/>
  <c r="AL1998" i="7"/>
  <c r="AK1998" i="7"/>
  <c r="AJ1998" i="7"/>
  <c r="AI1998" i="7"/>
  <c r="AX1997" i="7"/>
  <c r="AW1997" i="7"/>
  <c r="AV1997" i="7"/>
  <c r="AU1997" i="7"/>
  <c r="AT1997" i="7"/>
  <c r="AS1997" i="7"/>
  <c r="AR1997" i="7"/>
  <c r="AQ1997" i="7"/>
  <c r="AP1997" i="7"/>
  <c r="AO1997" i="7"/>
  <c r="AN1997" i="7"/>
  <c r="AM1997" i="7"/>
  <c r="AL1997" i="7"/>
  <c r="AK1997" i="7"/>
  <c r="AJ1997" i="7"/>
  <c r="AI1997" i="7"/>
  <c r="AX1996" i="7"/>
  <c r="AW1996" i="7"/>
  <c r="AV1996" i="7"/>
  <c r="AU1996" i="7"/>
  <c r="AT1996" i="7"/>
  <c r="AS1996" i="7"/>
  <c r="AR1996" i="7"/>
  <c r="AQ1996" i="7"/>
  <c r="AP1996" i="7"/>
  <c r="AO1996" i="7"/>
  <c r="AN1996" i="7"/>
  <c r="AM1996" i="7"/>
  <c r="AL1996" i="7"/>
  <c r="AK1996" i="7"/>
  <c r="AJ1996" i="7"/>
  <c r="AI1996" i="7"/>
  <c r="AX1995" i="7"/>
  <c r="AW1995" i="7"/>
  <c r="AV1995" i="7"/>
  <c r="AU1995" i="7"/>
  <c r="AT1995" i="7"/>
  <c r="AS1995" i="7"/>
  <c r="AR1995" i="7"/>
  <c r="AQ1995" i="7"/>
  <c r="AP1995" i="7"/>
  <c r="AO1995" i="7"/>
  <c r="AN1995" i="7"/>
  <c r="AM1995" i="7"/>
  <c r="AL1995" i="7"/>
  <c r="AK1995" i="7"/>
  <c r="AJ1995" i="7"/>
  <c r="AI1995" i="7"/>
  <c r="AX1994" i="7"/>
  <c r="AW1994" i="7"/>
  <c r="AV1994" i="7"/>
  <c r="AU1994" i="7"/>
  <c r="AT1994" i="7"/>
  <c r="AS1994" i="7"/>
  <c r="AR1994" i="7"/>
  <c r="AQ1994" i="7"/>
  <c r="AP1994" i="7"/>
  <c r="AO1994" i="7"/>
  <c r="AN1994" i="7"/>
  <c r="AM1994" i="7"/>
  <c r="AL1994" i="7"/>
  <c r="AK1994" i="7"/>
  <c r="AJ1994" i="7"/>
  <c r="AI1994" i="7"/>
  <c r="AX1993" i="7"/>
  <c r="AW1993" i="7"/>
  <c r="AV1993" i="7"/>
  <c r="AU1993" i="7"/>
  <c r="AT1993" i="7"/>
  <c r="AS1993" i="7"/>
  <c r="AR1993" i="7"/>
  <c r="AQ1993" i="7"/>
  <c r="AP1993" i="7"/>
  <c r="AO1993" i="7"/>
  <c r="AN1993" i="7"/>
  <c r="AM1993" i="7"/>
  <c r="AL1993" i="7"/>
  <c r="AK1993" i="7"/>
  <c r="AJ1993" i="7"/>
  <c r="AI1993" i="7"/>
  <c r="AX1992" i="7"/>
  <c r="AW1992" i="7"/>
  <c r="AV1992" i="7"/>
  <c r="AU1992" i="7"/>
  <c r="AT1992" i="7"/>
  <c r="AS1992" i="7"/>
  <c r="AR1992" i="7"/>
  <c r="AQ1992" i="7"/>
  <c r="AP1992" i="7"/>
  <c r="AO1992" i="7"/>
  <c r="AN1992" i="7"/>
  <c r="AM1992" i="7"/>
  <c r="AL1992" i="7"/>
  <c r="AK1992" i="7"/>
  <c r="AJ1992" i="7"/>
  <c r="AI1992" i="7"/>
  <c r="AX1991" i="7"/>
  <c r="AW1991" i="7"/>
  <c r="AV1991" i="7"/>
  <c r="AU1991" i="7"/>
  <c r="AT1991" i="7"/>
  <c r="AS1991" i="7"/>
  <c r="AR1991" i="7"/>
  <c r="AQ1991" i="7"/>
  <c r="AP1991" i="7"/>
  <c r="AO1991" i="7"/>
  <c r="AN1991" i="7"/>
  <c r="AM1991" i="7"/>
  <c r="AL1991" i="7"/>
  <c r="AK1991" i="7"/>
  <c r="AJ1991" i="7"/>
  <c r="AI1991" i="7"/>
  <c r="AX1990" i="7"/>
  <c r="AW1990" i="7"/>
  <c r="AV1990" i="7"/>
  <c r="AU1990" i="7"/>
  <c r="AT1990" i="7"/>
  <c r="AS1990" i="7"/>
  <c r="AR1990" i="7"/>
  <c r="AQ1990" i="7"/>
  <c r="AP1990" i="7"/>
  <c r="AO1990" i="7"/>
  <c r="AN1990" i="7"/>
  <c r="AM1990" i="7"/>
  <c r="AL1990" i="7"/>
  <c r="AK1990" i="7"/>
  <c r="AJ1990" i="7"/>
  <c r="AI1990" i="7"/>
  <c r="AX1989" i="7"/>
  <c r="AW1989" i="7"/>
  <c r="AV1989" i="7"/>
  <c r="AU1989" i="7"/>
  <c r="AT1989" i="7"/>
  <c r="AS1989" i="7"/>
  <c r="AR1989" i="7"/>
  <c r="AQ1989" i="7"/>
  <c r="AP1989" i="7"/>
  <c r="AO1989" i="7"/>
  <c r="AN1989" i="7"/>
  <c r="AM1989" i="7"/>
  <c r="AL1989" i="7"/>
  <c r="AK1989" i="7"/>
  <c r="AJ1989" i="7"/>
  <c r="AI1989" i="7"/>
  <c r="AX1988" i="7"/>
  <c r="AW1988" i="7"/>
  <c r="AV1988" i="7"/>
  <c r="AU1988" i="7"/>
  <c r="AT1988" i="7"/>
  <c r="AS1988" i="7"/>
  <c r="AR1988" i="7"/>
  <c r="AQ1988" i="7"/>
  <c r="AP1988" i="7"/>
  <c r="AO1988" i="7"/>
  <c r="AN1988" i="7"/>
  <c r="AM1988" i="7"/>
  <c r="AL1988" i="7"/>
  <c r="AK1988" i="7"/>
  <c r="AJ1988" i="7"/>
  <c r="AI1988" i="7"/>
  <c r="AX1987" i="7"/>
  <c r="AW1987" i="7"/>
  <c r="AV1987" i="7"/>
  <c r="AU1987" i="7"/>
  <c r="AT1987" i="7"/>
  <c r="AS1987" i="7"/>
  <c r="AR1987" i="7"/>
  <c r="AQ1987" i="7"/>
  <c r="AP1987" i="7"/>
  <c r="AO1987" i="7"/>
  <c r="AN1987" i="7"/>
  <c r="AM1987" i="7"/>
  <c r="AL1987" i="7"/>
  <c r="AK1987" i="7"/>
  <c r="AJ1987" i="7"/>
  <c r="AI1987" i="7"/>
  <c r="AX1986" i="7"/>
  <c r="AW1986" i="7"/>
  <c r="AV1986" i="7"/>
  <c r="AU1986" i="7"/>
  <c r="AT1986" i="7"/>
  <c r="AS1986" i="7"/>
  <c r="AR1986" i="7"/>
  <c r="AQ1986" i="7"/>
  <c r="AP1986" i="7"/>
  <c r="AO1986" i="7"/>
  <c r="AN1986" i="7"/>
  <c r="AM1986" i="7"/>
  <c r="AL1986" i="7"/>
  <c r="AK1986" i="7"/>
  <c r="AJ1986" i="7"/>
  <c r="AI1986" i="7"/>
  <c r="AX1985" i="7"/>
  <c r="AW1985" i="7"/>
  <c r="AV1985" i="7"/>
  <c r="AU1985" i="7"/>
  <c r="AT1985" i="7"/>
  <c r="AS1985" i="7"/>
  <c r="AR1985" i="7"/>
  <c r="AQ1985" i="7"/>
  <c r="AP1985" i="7"/>
  <c r="AO1985" i="7"/>
  <c r="AN1985" i="7"/>
  <c r="AM1985" i="7"/>
  <c r="AL1985" i="7"/>
  <c r="AK1985" i="7"/>
  <c r="AJ1985" i="7"/>
  <c r="AI1985" i="7"/>
  <c r="AX1984" i="7"/>
  <c r="AW1984" i="7"/>
  <c r="AV1984" i="7"/>
  <c r="AU1984" i="7"/>
  <c r="AT1984" i="7"/>
  <c r="AS1984" i="7"/>
  <c r="AR1984" i="7"/>
  <c r="AQ1984" i="7"/>
  <c r="AP1984" i="7"/>
  <c r="AO1984" i="7"/>
  <c r="AN1984" i="7"/>
  <c r="AM1984" i="7"/>
  <c r="AL1984" i="7"/>
  <c r="AK1984" i="7"/>
  <c r="AJ1984" i="7"/>
  <c r="AI1984" i="7"/>
  <c r="AX1983" i="7"/>
  <c r="AW1983" i="7"/>
  <c r="AV1983" i="7"/>
  <c r="AU1983" i="7"/>
  <c r="AT1983" i="7"/>
  <c r="AS1983" i="7"/>
  <c r="AR1983" i="7"/>
  <c r="AQ1983" i="7"/>
  <c r="AP1983" i="7"/>
  <c r="AO1983" i="7"/>
  <c r="AN1983" i="7"/>
  <c r="AM1983" i="7"/>
  <c r="AL1983" i="7"/>
  <c r="AK1983" i="7"/>
  <c r="AJ1983" i="7"/>
  <c r="AI1983" i="7"/>
  <c r="AX1982" i="7"/>
  <c r="AW1982" i="7"/>
  <c r="AV1982" i="7"/>
  <c r="AU1982" i="7"/>
  <c r="AT1982" i="7"/>
  <c r="AS1982" i="7"/>
  <c r="AR1982" i="7"/>
  <c r="AQ1982" i="7"/>
  <c r="AP1982" i="7"/>
  <c r="AO1982" i="7"/>
  <c r="AN1982" i="7"/>
  <c r="AM1982" i="7"/>
  <c r="AL1982" i="7"/>
  <c r="AK1982" i="7"/>
  <c r="AJ1982" i="7"/>
  <c r="AI1982" i="7"/>
  <c r="AX1981" i="7"/>
  <c r="AW1981" i="7"/>
  <c r="AV1981" i="7"/>
  <c r="AU1981" i="7"/>
  <c r="AT1981" i="7"/>
  <c r="AS1981" i="7"/>
  <c r="AR1981" i="7"/>
  <c r="AQ1981" i="7"/>
  <c r="AP1981" i="7"/>
  <c r="AO1981" i="7"/>
  <c r="AN1981" i="7"/>
  <c r="AM1981" i="7"/>
  <c r="AL1981" i="7"/>
  <c r="AK1981" i="7"/>
  <c r="AJ1981" i="7"/>
  <c r="AI1981" i="7"/>
  <c r="AX1980" i="7"/>
  <c r="AW1980" i="7"/>
  <c r="AV1980" i="7"/>
  <c r="AU1980" i="7"/>
  <c r="AT1980" i="7"/>
  <c r="AS1980" i="7"/>
  <c r="AR1980" i="7"/>
  <c r="AQ1980" i="7"/>
  <c r="AP1980" i="7"/>
  <c r="AO1980" i="7"/>
  <c r="AN1980" i="7"/>
  <c r="AM1980" i="7"/>
  <c r="AL1980" i="7"/>
  <c r="AK1980" i="7"/>
  <c r="AJ1980" i="7"/>
  <c r="AI1980" i="7"/>
  <c r="AX1979" i="7"/>
  <c r="AW1979" i="7"/>
  <c r="AV1979" i="7"/>
  <c r="AU1979" i="7"/>
  <c r="AT1979" i="7"/>
  <c r="AS1979" i="7"/>
  <c r="AR1979" i="7"/>
  <c r="AQ1979" i="7"/>
  <c r="AP1979" i="7"/>
  <c r="AO1979" i="7"/>
  <c r="AN1979" i="7"/>
  <c r="AM1979" i="7"/>
  <c r="AL1979" i="7"/>
  <c r="AK1979" i="7"/>
  <c r="AJ1979" i="7"/>
  <c r="AI1979" i="7"/>
  <c r="AX1978" i="7"/>
  <c r="AW1978" i="7"/>
  <c r="AV1978" i="7"/>
  <c r="AU1978" i="7"/>
  <c r="AT1978" i="7"/>
  <c r="AS1978" i="7"/>
  <c r="AR1978" i="7"/>
  <c r="AQ1978" i="7"/>
  <c r="AP1978" i="7"/>
  <c r="AO1978" i="7"/>
  <c r="AN1978" i="7"/>
  <c r="AM1978" i="7"/>
  <c r="AL1978" i="7"/>
  <c r="AK1978" i="7"/>
  <c r="AJ1978" i="7"/>
  <c r="AI1978" i="7"/>
  <c r="AX1977" i="7"/>
  <c r="AW1977" i="7"/>
  <c r="AV1977" i="7"/>
  <c r="AU1977" i="7"/>
  <c r="AT1977" i="7"/>
  <c r="AS1977" i="7"/>
  <c r="AR1977" i="7"/>
  <c r="AQ1977" i="7"/>
  <c r="AP1977" i="7"/>
  <c r="AO1977" i="7"/>
  <c r="AN1977" i="7"/>
  <c r="AM1977" i="7"/>
  <c r="AL1977" i="7"/>
  <c r="AK1977" i="7"/>
  <c r="AJ1977" i="7"/>
  <c r="AI1977" i="7"/>
  <c r="AX1976" i="7"/>
  <c r="AW1976" i="7"/>
  <c r="AV1976" i="7"/>
  <c r="AU1976" i="7"/>
  <c r="AT1976" i="7"/>
  <c r="AS1976" i="7"/>
  <c r="AR1976" i="7"/>
  <c r="AQ1976" i="7"/>
  <c r="AP1976" i="7"/>
  <c r="AO1976" i="7"/>
  <c r="AN1976" i="7"/>
  <c r="AM1976" i="7"/>
  <c r="AL1976" i="7"/>
  <c r="AK1976" i="7"/>
  <c r="AJ1976" i="7"/>
  <c r="AI1976" i="7"/>
  <c r="AX1975" i="7"/>
  <c r="AW1975" i="7"/>
  <c r="AV1975" i="7"/>
  <c r="AU1975" i="7"/>
  <c r="AT1975" i="7"/>
  <c r="AS1975" i="7"/>
  <c r="AR1975" i="7"/>
  <c r="AQ1975" i="7"/>
  <c r="AP1975" i="7"/>
  <c r="AO1975" i="7"/>
  <c r="AN1975" i="7"/>
  <c r="AM1975" i="7"/>
  <c r="AL1975" i="7"/>
  <c r="AK1975" i="7"/>
  <c r="AJ1975" i="7"/>
  <c r="AI1975" i="7"/>
  <c r="AX1974" i="7"/>
  <c r="AW1974" i="7"/>
  <c r="AV1974" i="7"/>
  <c r="AU1974" i="7"/>
  <c r="AT1974" i="7"/>
  <c r="AS1974" i="7"/>
  <c r="AR1974" i="7"/>
  <c r="AQ1974" i="7"/>
  <c r="AP1974" i="7"/>
  <c r="AO1974" i="7"/>
  <c r="AN1974" i="7"/>
  <c r="AM1974" i="7"/>
  <c r="AL1974" i="7"/>
  <c r="AK1974" i="7"/>
  <c r="AJ1974" i="7"/>
  <c r="AI1974" i="7"/>
  <c r="AX1973" i="7"/>
  <c r="AW1973" i="7"/>
  <c r="AV1973" i="7"/>
  <c r="AU1973" i="7"/>
  <c r="AT1973" i="7"/>
  <c r="AS1973" i="7"/>
  <c r="AR1973" i="7"/>
  <c r="AQ1973" i="7"/>
  <c r="AP1973" i="7"/>
  <c r="AO1973" i="7"/>
  <c r="AN1973" i="7"/>
  <c r="AM1973" i="7"/>
  <c r="AL1973" i="7"/>
  <c r="AK1973" i="7"/>
  <c r="AJ1973" i="7"/>
  <c r="AI1973" i="7"/>
  <c r="AX1972" i="7"/>
  <c r="AW1972" i="7"/>
  <c r="AV1972" i="7"/>
  <c r="AU1972" i="7"/>
  <c r="AT1972" i="7"/>
  <c r="AS1972" i="7"/>
  <c r="AR1972" i="7"/>
  <c r="AQ1972" i="7"/>
  <c r="AP1972" i="7"/>
  <c r="AO1972" i="7"/>
  <c r="AN1972" i="7"/>
  <c r="AM1972" i="7"/>
  <c r="AL1972" i="7"/>
  <c r="AK1972" i="7"/>
  <c r="AJ1972" i="7"/>
  <c r="AI1972" i="7"/>
  <c r="AX1971" i="7"/>
  <c r="AW1971" i="7"/>
  <c r="AV1971" i="7"/>
  <c r="AU1971" i="7"/>
  <c r="AT1971" i="7"/>
  <c r="AS1971" i="7"/>
  <c r="AR1971" i="7"/>
  <c r="AQ1971" i="7"/>
  <c r="AP1971" i="7"/>
  <c r="AO1971" i="7"/>
  <c r="AN1971" i="7"/>
  <c r="AM1971" i="7"/>
  <c r="AL1971" i="7"/>
  <c r="AK1971" i="7"/>
  <c r="AJ1971" i="7"/>
  <c r="AI1971" i="7"/>
  <c r="AX1970" i="7"/>
  <c r="AW1970" i="7"/>
  <c r="AV1970" i="7"/>
  <c r="AU1970" i="7"/>
  <c r="AT1970" i="7"/>
  <c r="AS1970" i="7"/>
  <c r="AR1970" i="7"/>
  <c r="AQ1970" i="7"/>
  <c r="AP1970" i="7"/>
  <c r="AO1970" i="7"/>
  <c r="AN1970" i="7"/>
  <c r="AM1970" i="7"/>
  <c r="AL1970" i="7"/>
  <c r="AK1970" i="7"/>
  <c r="AJ1970" i="7"/>
  <c r="AI1970" i="7"/>
  <c r="AX1969" i="7"/>
  <c r="AW1969" i="7"/>
  <c r="AV1969" i="7"/>
  <c r="AU1969" i="7"/>
  <c r="AT1969" i="7"/>
  <c r="AS1969" i="7"/>
  <c r="AR1969" i="7"/>
  <c r="AQ1969" i="7"/>
  <c r="AP1969" i="7"/>
  <c r="AO1969" i="7"/>
  <c r="AN1969" i="7"/>
  <c r="AM1969" i="7"/>
  <c r="AL1969" i="7"/>
  <c r="AK1969" i="7"/>
  <c r="AJ1969" i="7"/>
  <c r="AI1969" i="7"/>
  <c r="AX1968" i="7"/>
  <c r="AW1968" i="7"/>
  <c r="AV1968" i="7"/>
  <c r="AU1968" i="7"/>
  <c r="AT1968" i="7"/>
  <c r="AS1968" i="7"/>
  <c r="AR1968" i="7"/>
  <c r="AQ1968" i="7"/>
  <c r="AP1968" i="7"/>
  <c r="AO1968" i="7"/>
  <c r="AN1968" i="7"/>
  <c r="AM1968" i="7"/>
  <c r="AL1968" i="7"/>
  <c r="AK1968" i="7"/>
  <c r="AJ1968" i="7"/>
  <c r="AI1968" i="7"/>
  <c r="AX1967" i="7"/>
  <c r="AW1967" i="7"/>
  <c r="AV1967" i="7"/>
  <c r="AU1967" i="7"/>
  <c r="AT1967" i="7"/>
  <c r="AS1967" i="7"/>
  <c r="AR1967" i="7"/>
  <c r="AQ1967" i="7"/>
  <c r="AP1967" i="7"/>
  <c r="AO1967" i="7"/>
  <c r="AN1967" i="7"/>
  <c r="AM1967" i="7"/>
  <c r="AL1967" i="7"/>
  <c r="AK1967" i="7"/>
  <c r="AJ1967" i="7"/>
  <c r="AI1967" i="7"/>
  <c r="AX1966" i="7"/>
  <c r="AW1966" i="7"/>
  <c r="AV1966" i="7"/>
  <c r="AU1966" i="7"/>
  <c r="AT1966" i="7"/>
  <c r="AS1966" i="7"/>
  <c r="AR1966" i="7"/>
  <c r="AQ1966" i="7"/>
  <c r="AP1966" i="7"/>
  <c r="AO1966" i="7"/>
  <c r="AN1966" i="7"/>
  <c r="AM1966" i="7"/>
  <c r="AL1966" i="7"/>
  <c r="AK1966" i="7"/>
  <c r="AJ1966" i="7"/>
  <c r="AI1966" i="7"/>
  <c r="AX1965" i="7"/>
  <c r="AW1965" i="7"/>
  <c r="AV1965" i="7"/>
  <c r="AU1965" i="7"/>
  <c r="AT1965" i="7"/>
  <c r="AS1965" i="7"/>
  <c r="AR1965" i="7"/>
  <c r="AQ1965" i="7"/>
  <c r="AP1965" i="7"/>
  <c r="AO1965" i="7"/>
  <c r="AN1965" i="7"/>
  <c r="AM1965" i="7"/>
  <c r="AL1965" i="7"/>
  <c r="AK1965" i="7"/>
  <c r="AJ1965" i="7"/>
  <c r="AI1965" i="7"/>
  <c r="AX1964" i="7"/>
  <c r="AW1964" i="7"/>
  <c r="AV1964" i="7"/>
  <c r="AU1964" i="7"/>
  <c r="AT1964" i="7"/>
  <c r="AS1964" i="7"/>
  <c r="AR1964" i="7"/>
  <c r="AQ1964" i="7"/>
  <c r="AP1964" i="7"/>
  <c r="AO1964" i="7"/>
  <c r="AN1964" i="7"/>
  <c r="AM1964" i="7"/>
  <c r="AL1964" i="7"/>
  <c r="AK1964" i="7"/>
  <c r="AJ1964" i="7"/>
  <c r="AI1964" i="7"/>
  <c r="AX1963" i="7"/>
  <c r="AW1963" i="7"/>
  <c r="AV1963" i="7"/>
  <c r="AU1963" i="7"/>
  <c r="AT1963" i="7"/>
  <c r="AS1963" i="7"/>
  <c r="AR1963" i="7"/>
  <c r="AQ1963" i="7"/>
  <c r="AP1963" i="7"/>
  <c r="AO1963" i="7"/>
  <c r="AN1963" i="7"/>
  <c r="AM1963" i="7"/>
  <c r="AL1963" i="7"/>
  <c r="AK1963" i="7"/>
  <c r="AJ1963" i="7"/>
  <c r="AI1963" i="7"/>
  <c r="AX1962" i="7"/>
  <c r="AW1962" i="7"/>
  <c r="AV1962" i="7"/>
  <c r="AU1962" i="7"/>
  <c r="AT1962" i="7"/>
  <c r="AS1962" i="7"/>
  <c r="AR1962" i="7"/>
  <c r="AQ1962" i="7"/>
  <c r="AP1962" i="7"/>
  <c r="AO1962" i="7"/>
  <c r="AN1962" i="7"/>
  <c r="AM1962" i="7"/>
  <c r="AL1962" i="7"/>
  <c r="AK1962" i="7"/>
  <c r="AJ1962" i="7"/>
  <c r="AI1962" i="7"/>
  <c r="AX1961" i="7"/>
  <c r="AW1961" i="7"/>
  <c r="AV1961" i="7"/>
  <c r="AU1961" i="7"/>
  <c r="AT1961" i="7"/>
  <c r="AS1961" i="7"/>
  <c r="AR1961" i="7"/>
  <c r="AQ1961" i="7"/>
  <c r="AP1961" i="7"/>
  <c r="AO1961" i="7"/>
  <c r="AN1961" i="7"/>
  <c r="AM1961" i="7"/>
  <c r="AL1961" i="7"/>
  <c r="AK1961" i="7"/>
  <c r="AJ1961" i="7"/>
  <c r="AI1961" i="7"/>
  <c r="AX1960" i="7"/>
  <c r="AW1960" i="7"/>
  <c r="AV1960" i="7"/>
  <c r="AU1960" i="7"/>
  <c r="AT1960" i="7"/>
  <c r="AS1960" i="7"/>
  <c r="AR1960" i="7"/>
  <c r="AQ1960" i="7"/>
  <c r="AP1960" i="7"/>
  <c r="AO1960" i="7"/>
  <c r="AN1960" i="7"/>
  <c r="AM1960" i="7"/>
  <c r="AL1960" i="7"/>
  <c r="AK1960" i="7"/>
  <c r="AJ1960" i="7"/>
  <c r="AI1960" i="7"/>
  <c r="AX1959" i="7"/>
  <c r="AW1959" i="7"/>
  <c r="AV1959" i="7"/>
  <c r="AU1959" i="7"/>
  <c r="AT1959" i="7"/>
  <c r="AS1959" i="7"/>
  <c r="AR1959" i="7"/>
  <c r="AQ1959" i="7"/>
  <c r="AP1959" i="7"/>
  <c r="AO1959" i="7"/>
  <c r="AN1959" i="7"/>
  <c r="AM1959" i="7"/>
  <c r="AL1959" i="7"/>
  <c r="AK1959" i="7"/>
  <c r="AJ1959" i="7"/>
  <c r="AI1959" i="7"/>
  <c r="AX1958" i="7"/>
  <c r="AW1958" i="7"/>
  <c r="AV1958" i="7"/>
  <c r="AU1958" i="7"/>
  <c r="AT1958" i="7"/>
  <c r="AS1958" i="7"/>
  <c r="AR1958" i="7"/>
  <c r="AQ1958" i="7"/>
  <c r="AP1958" i="7"/>
  <c r="AO1958" i="7"/>
  <c r="AN1958" i="7"/>
  <c r="AM1958" i="7"/>
  <c r="AL1958" i="7"/>
  <c r="AK1958" i="7"/>
  <c r="AJ1958" i="7"/>
  <c r="AI1958" i="7"/>
  <c r="AX1957" i="7"/>
  <c r="AW1957" i="7"/>
  <c r="AV1957" i="7"/>
  <c r="AU1957" i="7"/>
  <c r="AT1957" i="7"/>
  <c r="AS1957" i="7"/>
  <c r="AR1957" i="7"/>
  <c r="AQ1957" i="7"/>
  <c r="AP1957" i="7"/>
  <c r="AO1957" i="7"/>
  <c r="AN1957" i="7"/>
  <c r="AM1957" i="7"/>
  <c r="AL1957" i="7"/>
  <c r="AK1957" i="7"/>
  <c r="AJ1957" i="7"/>
  <c r="AI1957" i="7"/>
  <c r="AX1956" i="7"/>
  <c r="AW1956" i="7"/>
  <c r="AV1956" i="7"/>
  <c r="AU1956" i="7"/>
  <c r="AT1956" i="7"/>
  <c r="AS1956" i="7"/>
  <c r="AR1956" i="7"/>
  <c r="AQ1956" i="7"/>
  <c r="AP1956" i="7"/>
  <c r="AO1956" i="7"/>
  <c r="AN1956" i="7"/>
  <c r="AM1956" i="7"/>
  <c r="AL1956" i="7"/>
  <c r="AK1956" i="7"/>
  <c r="AJ1956" i="7"/>
  <c r="AI1956" i="7"/>
  <c r="AX1955" i="7"/>
  <c r="AW1955" i="7"/>
  <c r="AV1955" i="7"/>
  <c r="AU1955" i="7"/>
  <c r="AT1955" i="7"/>
  <c r="AS1955" i="7"/>
  <c r="AR1955" i="7"/>
  <c r="AQ1955" i="7"/>
  <c r="AP1955" i="7"/>
  <c r="AO1955" i="7"/>
  <c r="AN1955" i="7"/>
  <c r="AM1955" i="7"/>
  <c r="AL1955" i="7"/>
  <c r="AK1955" i="7"/>
  <c r="AJ1955" i="7"/>
  <c r="AI1955" i="7"/>
  <c r="AX1954" i="7"/>
  <c r="AW1954" i="7"/>
  <c r="AV1954" i="7"/>
  <c r="AU1954" i="7"/>
  <c r="AT1954" i="7"/>
  <c r="AS1954" i="7"/>
  <c r="AR1954" i="7"/>
  <c r="AQ1954" i="7"/>
  <c r="AP1954" i="7"/>
  <c r="AO1954" i="7"/>
  <c r="AN1954" i="7"/>
  <c r="AM1954" i="7"/>
  <c r="AL1954" i="7"/>
  <c r="AK1954" i="7"/>
  <c r="AJ1954" i="7"/>
  <c r="AI1954" i="7"/>
  <c r="AX1953" i="7"/>
  <c r="AW1953" i="7"/>
  <c r="AV1953" i="7"/>
  <c r="AU1953" i="7"/>
  <c r="AT1953" i="7"/>
  <c r="AS1953" i="7"/>
  <c r="AR1953" i="7"/>
  <c r="AQ1953" i="7"/>
  <c r="AP1953" i="7"/>
  <c r="AO1953" i="7"/>
  <c r="AN1953" i="7"/>
  <c r="AM1953" i="7"/>
  <c r="AL1953" i="7"/>
  <c r="AK1953" i="7"/>
  <c r="AJ1953" i="7"/>
  <c r="AI1953" i="7"/>
  <c r="AX1952" i="7"/>
  <c r="AW1952" i="7"/>
  <c r="AV1952" i="7"/>
  <c r="AU1952" i="7"/>
  <c r="AT1952" i="7"/>
  <c r="AS1952" i="7"/>
  <c r="AR1952" i="7"/>
  <c r="AQ1952" i="7"/>
  <c r="AP1952" i="7"/>
  <c r="AO1952" i="7"/>
  <c r="AN1952" i="7"/>
  <c r="AM1952" i="7"/>
  <c r="AL1952" i="7"/>
  <c r="AK1952" i="7"/>
  <c r="AJ1952" i="7"/>
  <c r="AI1952" i="7"/>
  <c r="AX1951" i="7"/>
  <c r="AW1951" i="7"/>
  <c r="AV1951" i="7"/>
  <c r="AU1951" i="7"/>
  <c r="AT1951" i="7"/>
  <c r="AS1951" i="7"/>
  <c r="AR1951" i="7"/>
  <c r="AQ1951" i="7"/>
  <c r="AP1951" i="7"/>
  <c r="AO1951" i="7"/>
  <c r="AN1951" i="7"/>
  <c r="AM1951" i="7"/>
  <c r="AL1951" i="7"/>
  <c r="AK1951" i="7"/>
  <c r="AJ1951" i="7"/>
  <c r="AI1951" i="7"/>
  <c r="AX1950" i="7"/>
  <c r="AW1950" i="7"/>
  <c r="AV1950" i="7"/>
  <c r="AU1950" i="7"/>
  <c r="AT1950" i="7"/>
  <c r="AS1950" i="7"/>
  <c r="AR1950" i="7"/>
  <c r="AQ1950" i="7"/>
  <c r="AP1950" i="7"/>
  <c r="AO1950" i="7"/>
  <c r="AN1950" i="7"/>
  <c r="AM1950" i="7"/>
  <c r="AL1950" i="7"/>
  <c r="AK1950" i="7"/>
  <c r="AJ1950" i="7"/>
  <c r="AI1950" i="7"/>
  <c r="AX1949" i="7"/>
  <c r="AW1949" i="7"/>
  <c r="AV1949" i="7"/>
  <c r="AU1949" i="7"/>
  <c r="AT1949" i="7"/>
  <c r="AS1949" i="7"/>
  <c r="AR1949" i="7"/>
  <c r="AQ1949" i="7"/>
  <c r="AP1949" i="7"/>
  <c r="AO1949" i="7"/>
  <c r="AN1949" i="7"/>
  <c r="AM1949" i="7"/>
  <c r="AL1949" i="7"/>
  <c r="AK1949" i="7"/>
  <c r="AJ1949" i="7"/>
  <c r="AI1949" i="7"/>
  <c r="AX1948" i="7"/>
  <c r="AW1948" i="7"/>
  <c r="AV1948" i="7"/>
  <c r="AU1948" i="7"/>
  <c r="AT1948" i="7"/>
  <c r="AS1948" i="7"/>
  <c r="AR1948" i="7"/>
  <c r="AQ1948" i="7"/>
  <c r="AP1948" i="7"/>
  <c r="AO1948" i="7"/>
  <c r="AN1948" i="7"/>
  <c r="AM1948" i="7"/>
  <c r="AL1948" i="7"/>
  <c r="AK1948" i="7"/>
  <c r="AJ1948" i="7"/>
  <c r="AI1948" i="7"/>
  <c r="AX1947" i="7"/>
  <c r="AW1947" i="7"/>
  <c r="AV1947" i="7"/>
  <c r="AU1947" i="7"/>
  <c r="AT1947" i="7"/>
  <c r="AS1947" i="7"/>
  <c r="AR1947" i="7"/>
  <c r="AQ1947" i="7"/>
  <c r="AP1947" i="7"/>
  <c r="AO1947" i="7"/>
  <c r="AN1947" i="7"/>
  <c r="AM1947" i="7"/>
  <c r="AL1947" i="7"/>
  <c r="AK1947" i="7"/>
  <c r="AJ1947" i="7"/>
  <c r="AI1947" i="7"/>
  <c r="AX1946" i="7"/>
  <c r="AW1946" i="7"/>
  <c r="AV1946" i="7"/>
  <c r="AU1946" i="7"/>
  <c r="AT1946" i="7"/>
  <c r="AS1946" i="7"/>
  <c r="AR1946" i="7"/>
  <c r="AQ1946" i="7"/>
  <c r="AP1946" i="7"/>
  <c r="AO1946" i="7"/>
  <c r="AN1946" i="7"/>
  <c r="AM1946" i="7"/>
  <c r="AL1946" i="7"/>
  <c r="AK1946" i="7"/>
  <c r="AJ1946" i="7"/>
  <c r="AI1946" i="7"/>
  <c r="AX1945" i="7"/>
  <c r="AW1945" i="7"/>
  <c r="AV1945" i="7"/>
  <c r="AU1945" i="7"/>
  <c r="AT1945" i="7"/>
  <c r="AS1945" i="7"/>
  <c r="AR1945" i="7"/>
  <c r="AQ1945" i="7"/>
  <c r="AP1945" i="7"/>
  <c r="AO1945" i="7"/>
  <c r="AN1945" i="7"/>
  <c r="AM1945" i="7"/>
  <c r="AL1945" i="7"/>
  <c r="AK1945" i="7"/>
  <c r="AJ1945" i="7"/>
  <c r="AI1945" i="7"/>
  <c r="AX1944" i="7"/>
  <c r="AW1944" i="7"/>
  <c r="AV1944" i="7"/>
  <c r="AU1944" i="7"/>
  <c r="AT1944" i="7"/>
  <c r="AS1944" i="7"/>
  <c r="AR1944" i="7"/>
  <c r="AQ1944" i="7"/>
  <c r="AP1944" i="7"/>
  <c r="AO1944" i="7"/>
  <c r="AN1944" i="7"/>
  <c r="AM1944" i="7"/>
  <c r="AL1944" i="7"/>
  <c r="AK1944" i="7"/>
  <c r="AJ1944" i="7"/>
  <c r="AI1944" i="7"/>
  <c r="AX1943" i="7"/>
  <c r="AW1943" i="7"/>
  <c r="AV1943" i="7"/>
  <c r="AU1943" i="7"/>
  <c r="AT1943" i="7"/>
  <c r="AS1943" i="7"/>
  <c r="AR1943" i="7"/>
  <c r="AQ1943" i="7"/>
  <c r="AP1943" i="7"/>
  <c r="AO1943" i="7"/>
  <c r="AN1943" i="7"/>
  <c r="AM1943" i="7"/>
  <c r="AL1943" i="7"/>
  <c r="AK1943" i="7"/>
  <c r="AJ1943" i="7"/>
  <c r="AI1943" i="7"/>
  <c r="AX1942" i="7"/>
  <c r="AW1942" i="7"/>
  <c r="AV1942" i="7"/>
  <c r="AU1942" i="7"/>
  <c r="AT1942" i="7"/>
  <c r="AS1942" i="7"/>
  <c r="AR1942" i="7"/>
  <c r="AQ1942" i="7"/>
  <c r="AP1942" i="7"/>
  <c r="AO1942" i="7"/>
  <c r="AN1942" i="7"/>
  <c r="AM1942" i="7"/>
  <c r="AL1942" i="7"/>
  <c r="AK1942" i="7"/>
  <c r="AJ1942" i="7"/>
  <c r="AI1942" i="7"/>
  <c r="AX1941" i="7"/>
  <c r="AW1941" i="7"/>
  <c r="AV1941" i="7"/>
  <c r="AU1941" i="7"/>
  <c r="AT1941" i="7"/>
  <c r="AS1941" i="7"/>
  <c r="AR1941" i="7"/>
  <c r="AQ1941" i="7"/>
  <c r="AP1941" i="7"/>
  <c r="AO1941" i="7"/>
  <c r="AN1941" i="7"/>
  <c r="AM1941" i="7"/>
  <c r="AL1941" i="7"/>
  <c r="AK1941" i="7"/>
  <c r="AJ1941" i="7"/>
  <c r="AI1941" i="7"/>
  <c r="AX1940" i="7"/>
  <c r="AW1940" i="7"/>
  <c r="AV1940" i="7"/>
  <c r="AU1940" i="7"/>
  <c r="AT1940" i="7"/>
  <c r="AS1940" i="7"/>
  <c r="AR1940" i="7"/>
  <c r="AQ1940" i="7"/>
  <c r="AP1940" i="7"/>
  <c r="AO1940" i="7"/>
  <c r="AN1940" i="7"/>
  <c r="AM1940" i="7"/>
  <c r="AL1940" i="7"/>
  <c r="AK1940" i="7"/>
  <c r="AJ1940" i="7"/>
  <c r="AI1940" i="7"/>
  <c r="AX1939" i="7"/>
  <c r="AW1939" i="7"/>
  <c r="AV1939" i="7"/>
  <c r="AU1939" i="7"/>
  <c r="AT1939" i="7"/>
  <c r="AS1939" i="7"/>
  <c r="AR1939" i="7"/>
  <c r="AQ1939" i="7"/>
  <c r="AP1939" i="7"/>
  <c r="AO1939" i="7"/>
  <c r="AN1939" i="7"/>
  <c r="AM1939" i="7"/>
  <c r="AL1939" i="7"/>
  <c r="AK1939" i="7"/>
  <c r="AJ1939" i="7"/>
  <c r="AI1939" i="7"/>
  <c r="AX1938" i="7"/>
  <c r="AW1938" i="7"/>
  <c r="AV1938" i="7"/>
  <c r="AU1938" i="7"/>
  <c r="AT1938" i="7"/>
  <c r="AS1938" i="7"/>
  <c r="AR1938" i="7"/>
  <c r="AQ1938" i="7"/>
  <c r="AP1938" i="7"/>
  <c r="AO1938" i="7"/>
  <c r="AN1938" i="7"/>
  <c r="AM1938" i="7"/>
  <c r="AL1938" i="7"/>
  <c r="AK1938" i="7"/>
  <c r="AJ1938" i="7"/>
  <c r="AI1938" i="7"/>
  <c r="AX1937" i="7"/>
  <c r="AW1937" i="7"/>
  <c r="AV1937" i="7"/>
  <c r="AU1937" i="7"/>
  <c r="AT1937" i="7"/>
  <c r="AS1937" i="7"/>
  <c r="AR1937" i="7"/>
  <c r="AQ1937" i="7"/>
  <c r="AP1937" i="7"/>
  <c r="AO1937" i="7"/>
  <c r="AN1937" i="7"/>
  <c r="AM1937" i="7"/>
  <c r="AL1937" i="7"/>
  <c r="AK1937" i="7"/>
  <c r="AJ1937" i="7"/>
  <c r="AI1937" i="7"/>
  <c r="AX1936" i="7"/>
  <c r="AW1936" i="7"/>
  <c r="AV1936" i="7"/>
  <c r="AU1936" i="7"/>
  <c r="AT1936" i="7"/>
  <c r="AS1936" i="7"/>
  <c r="AR1936" i="7"/>
  <c r="AQ1936" i="7"/>
  <c r="AP1936" i="7"/>
  <c r="AO1936" i="7"/>
  <c r="AN1936" i="7"/>
  <c r="AM1936" i="7"/>
  <c r="AL1936" i="7"/>
  <c r="AK1936" i="7"/>
  <c r="AJ1936" i="7"/>
  <c r="AI1936" i="7"/>
  <c r="AX1935" i="7"/>
  <c r="AW1935" i="7"/>
  <c r="AV1935" i="7"/>
  <c r="AU1935" i="7"/>
  <c r="AT1935" i="7"/>
  <c r="AS1935" i="7"/>
  <c r="AR1935" i="7"/>
  <c r="AQ1935" i="7"/>
  <c r="AP1935" i="7"/>
  <c r="AO1935" i="7"/>
  <c r="AN1935" i="7"/>
  <c r="AM1935" i="7"/>
  <c r="AL1935" i="7"/>
  <c r="AK1935" i="7"/>
  <c r="AJ1935" i="7"/>
  <c r="AI1935" i="7"/>
  <c r="AX1934" i="7"/>
  <c r="AW1934" i="7"/>
  <c r="AV1934" i="7"/>
  <c r="AU1934" i="7"/>
  <c r="AT1934" i="7"/>
  <c r="AS1934" i="7"/>
  <c r="AR1934" i="7"/>
  <c r="AQ1934" i="7"/>
  <c r="AP1934" i="7"/>
  <c r="AO1934" i="7"/>
  <c r="AN1934" i="7"/>
  <c r="AM1934" i="7"/>
  <c r="AL1934" i="7"/>
  <c r="AK1934" i="7"/>
  <c r="AJ1934" i="7"/>
  <c r="AI1934" i="7"/>
  <c r="AX1933" i="7"/>
  <c r="AW1933" i="7"/>
  <c r="AV1933" i="7"/>
  <c r="AU1933" i="7"/>
  <c r="AT1933" i="7"/>
  <c r="AS1933" i="7"/>
  <c r="AR1933" i="7"/>
  <c r="AQ1933" i="7"/>
  <c r="AP1933" i="7"/>
  <c r="AO1933" i="7"/>
  <c r="AN1933" i="7"/>
  <c r="AM1933" i="7"/>
  <c r="AL1933" i="7"/>
  <c r="AK1933" i="7"/>
  <c r="AJ1933" i="7"/>
  <c r="AI1933" i="7"/>
  <c r="AX1932" i="7"/>
  <c r="AW1932" i="7"/>
  <c r="AV1932" i="7"/>
  <c r="AU1932" i="7"/>
  <c r="AT1932" i="7"/>
  <c r="AS1932" i="7"/>
  <c r="AR1932" i="7"/>
  <c r="AQ1932" i="7"/>
  <c r="AP1932" i="7"/>
  <c r="AO1932" i="7"/>
  <c r="AN1932" i="7"/>
  <c r="AM1932" i="7"/>
  <c r="AL1932" i="7"/>
  <c r="AK1932" i="7"/>
  <c r="AJ1932" i="7"/>
  <c r="AI1932" i="7"/>
  <c r="AX1931" i="7"/>
  <c r="AW1931" i="7"/>
  <c r="AV1931" i="7"/>
  <c r="AU1931" i="7"/>
  <c r="AT1931" i="7"/>
  <c r="AS1931" i="7"/>
  <c r="AR1931" i="7"/>
  <c r="AQ1931" i="7"/>
  <c r="AP1931" i="7"/>
  <c r="AO1931" i="7"/>
  <c r="AN1931" i="7"/>
  <c r="AM1931" i="7"/>
  <c r="AL1931" i="7"/>
  <c r="AK1931" i="7"/>
  <c r="AJ1931" i="7"/>
  <c r="AI1931" i="7"/>
  <c r="AX1930" i="7"/>
  <c r="AW1930" i="7"/>
  <c r="AV1930" i="7"/>
  <c r="AU1930" i="7"/>
  <c r="AT1930" i="7"/>
  <c r="AS1930" i="7"/>
  <c r="AR1930" i="7"/>
  <c r="AQ1930" i="7"/>
  <c r="AP1930" i="7"/>
  <c r="AO1930" i="7"/>
  <c r="AN1930" i="7"/>
  <c r="AM1930" i="7"/>
  <c r="AL1930" i="7"/>
  <c r="AK1930" i="7"/>
  <c r="AJ1930" i="7"/>
  <c r="AI1930" i="7"/>
  <c r="AX1929" i="7"/>
  <c r="AW1929" i="7"/>
  <c r="AV1929" i="7"/>
  <c r="AU1929" i="7"/>
  <c r="AT1929" i="7"/>
  <c r="AS1929" i="7"/>
  <c r="AR1929" i="7"/>
  <c r="AQ1929" i="7"/>
  <c r="AP1929" i="7"/>
  <c r="AO1929" i="7"/>
  <c r="AN1929" i="7"/>
  <c r="AM1929" i="7"/>
  <c r="AL1929" i="7"/>
  <c r="AK1929" i="7"/>
  <c r="AJ1929" i="7"/>
  <c r="AI1929" i="7"/>
  <c r="AX1928" i="7"/>
  <c r="AW1928" i="7"/>
  <c r="AV1928" i="7"/>
  <c r="AU1928" i="7"/>
  <c r="AT1928" i="7"/>
  <c r="AS1928" i="7"/>
  <c r="AR1928" i="7"/>
  <c r="AQ1928" i="7"/>
  <c r="AP1928" i="7"/>
  <c r="AO1928" i="7"/>
  <c r="AN1928" i="7"/>
  <c r="AM1928" i="7"/>
  <c r="AL1928" i="7"/>
  <c r="AK1928" i="7"/>
  <c r="AJ1928" i="7"/>
  <c r="AI1928" i="7"/>
  <c r="AX1927" i="7"/>
  <c r="AW1927" i="7"/>
  <c r="AV1927" i="7"/>
  <c r="AU1927" i="7"/>
  <c r="AT1927" i="7"/>
  <c r="AS1927" i="7"/>
  <c r="AR1927" i="7"/>
  <c r="AQ1927" i="7"/>
  <c r="AP1927" i="7"/>
  <c r="AO1927" i="7"/>
  <c r="AN1927" i="7"/>
  <c r="AM1927" i="7"/>
  <c r="AL1927" i="7"/>
  <c r="AK1927" i="7"/>
  <c r="AJ1927" i="7"/>
  <c r="AI1927" i="7"/>
  <c r="AX1926" i="7"/>
  <c r="AW1926" i="7"/>
  <c r="AV1926" i="7"/>
  <c r="AU1926" i="7"/>
  <c r="AT1926" i="7"/>
  <c r="AS1926" i="7"/>
  <c r="AR1926" i="7"/>
  <c r="AQ1926" i="7"/>
  <c r="AP1926" i="7"/>
  <c r="AO1926" i="7"/>
  <c r="AN1926" i="7"/>
  <c r="AM1926" i="7"/>
  <c r="AL1926" i="7"/>
  <c r="AK1926" i="7"/>
  <c r="AJ1926" i="7"/>
  <c r="AI1926" i="7"/>
  <c r="AX1925" i="7"/>
  <c r="AW1925" i="7"/>
  <c r="AV1925" i="7"/>
  <c r="AU1925" i="7"/>
  <c r="AT1925" i="7"/>
  <c r="AS1925" i="7"/>
  <c r="AR1925" i="7"/>
  <c r="AQ1925" i="7"/>
  <c r="AP1925" i="7"/>
  <c r="AO1925" i="7"/>
  <c r="AN1925" i="7"/>
  <c r="AM1925" i="7"/>
  <c r="AL1925" i="7"/>
  <c r="AK1925" i="7"/>
  <c r="AJ1925" i="7"/>
  <c r="AI1925" i="7"/>
  <c r="AX1924" i="7"/>
  <c r="AW1924" i="7"/>
  <c r="AV1924" i="7"/>
  <c r="AU1924" i="7"/>
  <c r="AT1924" i="7"/>
  <c r="AS1924" i="7"/>
  <c r="AR1924" i="7"/>
  <c r="AQ1924" i="7"/>
  <c r="AP1924" i="7"/>
  <c r="AO1924" i="7"/>
  <c r="AN1924" i="7"/>
  <c r="AM1924" i="7"/>
  <c r="AL1924" i="7"/>
  <c r="AK1924" i="7"/>
  <c r="AJ1924" i="7"/>
  <c r="AI1924" i="7"/>
  <c r="AX1923" i="7"/>
  <c r="AW1923" i="7"/>
  <c r="AV1923" i="7"/>
  <c r="AU1923" i="7"/>
  <c r="AT1923" i="7"/>
  <c r="AS1923" i="7"/>
  <c r="AR1923" i="7"/>
  <c r="AQ1923" i="7"/>
  <c r="AP1923" i="7"/>
  <c r="AO1923" i="7"/>
  <c r="AN1923" i="7"/>
  <c r="AM1923" i="7"/>
  <c r="AL1923" i="7"/>
  <c r="AK1923" i="7"/>
  <c r="AJ1923" i="7"/>
  <c r="AI1923" i="7"/>
  <c r="AX1922" i="7"/>
  <c r="AW1922" i="7"/>
  <c r="AV1922" i="7"/>
  <c r="AU1922" i="7"/>
  <c r="AT1922" i="7"/>
  <c r="AS1922" i="7"/>
  <c r="AR1922" i="7"/>
  <c r="AQ1922" i="7"/>
  <c r="AP1922" i="7"/>
  <c r="AO1922" i="7"/>
  <c r="AN1922" i="7"/>
  <c r="AM1922" i="7"/>
  <c r="AL1922" i="7"/>
  <c r="AK1922" i="7"/>
  <c r="AJ1922" i="7"/>
  <c r="AI1922" i="7"/>
  <c r="AX1921" i="7"/>
  <c r="AW1921" i="7"/>
  <c r="AV1921" i="7"/>
  <c r="AU1921" i="7"/>
  <c r="AT1921" i="7"/>
  <c r="AS1921" i="7"/>
  <c r="AR1921" i="7"/>
  <c r="AQ1921" i="7"/>
  <c r="AP1921" i="7"/>
  <c r="AO1921" i="7"/>
  <c r="AN1921" i="7"/>
  <c r="AM1921" i="7"/>
  <c r="AL1921" i="7"/>
  <c r="AK1921" i="7"/>
  <c r="AJ1921" i="7"/>
  <c r="AI1921" i="7"/>
  <c r="AX1920" i="7"/>
  <c r="AW1920" i="7"/>
  <c r="AV1920" i="7"/>
  <c r="AU1920" i="7"/>
  <c r="AT1920" i="7"/>
  <c r="AS1920" i="7"/>
  <c r="AR1920" i="7"/>
  <c r="AQ1920" i="7"/>
  <c r="AP1920" i="7"/>
  <c r="AO1920" i="7"/>
  <c r="AN1920" i="7"/>
  <c r="AM1920" i="7"/>
  <c r="AL1920" i="7"/>
  <c r="AK1920" i="7"/>
  <c r="AJ1920" i="7"/>
  <c r="AI1920" i="7"/>
  <c r="AX1919" i="7"/>
  <c r="AW1919" i="7"/>
  <c r="AV1919" i="7"/>
  <c r="AU1919" i="7"/>
  <c r="AT1919" i="7"/>
  <c r="AS1919" i="7"/>
  <c r="AR1919" i="7"/>
  <c r="AQ1919" i="7"/>
  <c r="AP1919" i="7"/>
  <c r="AO1919" i="7"/>
  <c r="AN1919" i="7"/>
  <c r="AM1919" i="7"/>
  <c r="AL1919" i="7"/>
  <c r="AK1919" i="7"/>
  <c r="AJ1919" i="7"/>
  <c r="AI1919" i="7"/>
  <c r="AX1918" i="7"/>
  <c r="AW1918" i="7"/>
  <c r="AV1918" i="7"/>
  <c r="AU1918" i="7"/>
  <c r="AT1918" i="7"/>
  <c r="AS1918" i="7"/>
  <c r="AR1918" i="7"/>
  <c r="AQ1918" i="7"/>
  <c r="AP1918" i="7"/>
  <c r="AO1918" i="7"/>
  <c r="AN1918" i="7"/>
  <c r="AM1918" i="7"/>
  <c r="AL1918" i="7"/>
  <c r="AK1918" i="7"/>
  <c r="AJ1918" i="7"/>
  <c r="AI1918" i="7"/>
  <c r="AX1917" i="7"/>
  <c r="AW1917" i="7"/>
  <c r="AV1917" i="7"/>
  <c r="AU1917" i="7"/>
  <c r="AT1917" i="7"/>
  <c r="AS1917" i="7"/>
  <c r="AR1917" i="7"/>
  <c r="AQ1917" i="7"/>
  <c r="AP1917" i="7"/>
  <c r="AO1917" i="7"/>
  <c r="AN1917" i="7"/>
  <c r="AM1917" i="7"/>
  <c r="AL1917" i="7"/>
  <c r="AK1917" i="7"/>
  <c r="AJ1917" i="7"/>
  <c r="AI1917" i="7"/>
  <c r="AX1916" i="7"/>
  <c r="AW1916" i="7"/>
  <c r="AV1916" i="7"/>
  <c r="AU1916" i="7"/>
  <c r="AT1916" i="7"/>
  <c r="AS1916" i="7"/>
  <c r="AR1916" i="7"/>
  <c r="AQ1916" i="7"/>
  <c r="AP1916" i="7"/>
  <c r="AO1916" i="7"/>
  <c r="AN1916" i="7"/>
  <c r="AM1916" i="7"/>
  <c r="AL1916" i="7"/>
  <c r="AK1916" i="7"/>
  <c r="AJ1916" i="7"/>
  <c r="AI1916" i="7"/>
  <c r="AX1915" i="7"/>
  <c r="AW1915" i="7"/>
  <c r="AV1915" i="7"/>
  <c r="AU1915" i="7"/>
  <c r="AT1915" i="7"/>
  <c r="AS1915" i="7"/>
  <c r="AR1915" i="7"/>
  <c r="AQ1915" i="7"/>
  <c r="AP1915" i="7"/>
  <c r="AO1915" i="7"/>
  <c r="AN1915" i="7"/>
  <c r="AM1915" i="7"/>
  <c r="AL1915" i="7"/>
  <c r="AK1915" i="7"/>
  <c r="AJ1915" i="7"/>
  <c r="AI1915" i="7"/>
  <c r="AX1914" i="7"/>
  <c r="AW1914" i="7"/>
  <c r="AV1914" i="7"/>
  <c r="AU1914" i="7"/>
  <c r="AT1914" i="7"/>
  <c r="AS1914" i="7"/>
  <c r="AR1914" i="7"/>
  <c r="AQ1914" i="7"/>
  <c r="AP1914" i="7"/>
  <c r="AO1914" i="7"/>
  <c r="AN1914" i="7"/>
  <c r="AM1914" i="7"/>
  <c r="AL1914" i="7"/>
  <c r="AK1914" i="7"/>
  <c r="AJ1914" i="7"/>
  <c r="AI1914" i="7"/>
  <c r="AX1913" i="7"/>
  <c r="AW1913" i="7"/>
  <c r="AV1913" i="7"/>
  <c r="AU1913" i="7"/>
  <c r="AT1913" i="7"/>
  <c r="AS1913" i="7"/>
  <c r="AR1913" i="7"/>
  <c r="AQ1913" i="7"/>
  <c r="AP1913" i="7"/>
  <c r="AO1913" i="7"/>
  <c r="AN1913" i="7"/>
  <c r="AM1913" i="7"/>
  <c r="AL1913" i="7"/>
  <c r="AK1913" i="7"/>
  <c r="AJ1913" i="7"/>
  <c r="AI1913" i="7"/>
  <c r="AX1912" i="7"/>
  <c r="AW1912" i="7"/>
  <c r="AV1912" i="7"/>
  <c r="AU1912" i="7"/>
  <c r="AT1912" i="7"/>
  <c r="AS1912" i="7"/>
  <c r="AR1912" i="7"/>
  <c r="AQ1912" i="7"/>
  <c r="AP1912" i="7"/>
  <c r="AO1912" i="7"/>
  <c r="AN1912" i="7"/>
  <c r="AM1912" i="7"/>
  <c r="AL1912" i="7"/>
  <c r="AK1912" i="7"/>
  <c r="AJ1912" i="7"/>
  <c r="AI1912" i="7"/>
  <c r="AX1911" i="7"/>
  <c r="AW1911" i="7"/>
  <c r="AV1911" i="7"/>
  <c r="AU1911" i="7"/>
  <c r="AT1911" i="7"/>
  <c r="AS1911" i="7"/>
  <c r="AR1911" i="7"/>
  <c r="AQ1911" i="7"/>
  <c r="AP1911" i="7"/>
  <c r="AO1911" i="7"/>
  <c r="AN1911" i="7"/>
  <c r="AM1911" i="7"/>
  <c r="AL1911" i="7"/>
  <c r="AK1911" i="7"/>
  <c r="AJ1911" i="7"/>
  <c r="AI1911" i="7"/>
  <c r="AX1910" i="7"/>
  <c r="AW1910" i="7"/>
  <c r="AV1910" i="7"/>
  <c r="AU1910" i="7"/>
  <c r="AT1910" i="7"/>
  <c r="AS1910" i="7"/>
  <c r="AR1910" i="7"/>
  <c r="AQ1910" i="7"/>
  <c r="AP1910" i="7"/>
  <c r="AO1910" i="7"/>
  <c r="AN1910" i="7"/>
  <c r="AM1910" i="7"/>
  <c r="AL1910" i="7"/>
  <c r="AK1910" i="7"/>
  <c r="AJ1910" i="7"/>
  <c r="AI1910" i="7"/>
  <c r="AX1909" i="7"/>
  <c r="AW1909" i="7"/>
  <c r="AV1909" i="7"/>
  <c r="AU1909" i="7"/>
  <c r="AT1909" i="7"/>
  <c r="AS1909" i="7"/>
  <c r="AR1909" i="7"/>
  <c r="AQ1909" i="7"/>
  <c r="AP1909" i="7"/>
  <c r="AO1909" i="7"/>
  <c r="AN1909" i="7"/>
  <c r="AM1909" i="7"/>
  <c r="AL1909" i="7"/>
  <c r="AK1909" i="7"/>
  <c r="AJ1909" i="7"/>
  <c r="AI1909" i="7"/>
  <c r="AX1908" i="7"/>
  <c r="AW1908" i="7"/>
  <c r="AV1908" i="7"/>
  <c r="AU1908" i="7"/>
  <c r="AT1908" i="7"/>
  <c r="AS1908" i="7"/>
  <c r="AR1908" i="7"/>
  <c r="AQ1908" i="7"/>
  <c r="AP1908" i="7"/>
  <c r="AO1908" i="7"/>
  <c r="AN1908" i="7"/>
  <c r="AM1908" i="7"/>
  <c r="AL1908" i="7"/>
  <c r="AK1908" i="7"/>
  <c r="AJ1908" i="7"/>
  <c r="AI1908" i="7"/>
  <c r="AX1907" i="7"/>
  <c r="AW1907" i="7"/>
  <c r="AV1907" i="7"/>
  <c r="AU1907" i="7"/>
  <c r="AT1907" i="7"/>
  <c r="AS1907" i="7"/>
  <c r="AR1907" i="7"/>
  <c r="AQ1907" i="7"/>
  <c r="AP1907" i="7"/>
  <c r="AO1907" i="7"/>
  <c r="AN1907" i="7"/>
  <c r="AM1907" i="7"/>
  <c r="AL1907" i="7"/>
  <c r="AK1907" i="7"/>
  <c r="AJ1907" i="7"/>
  <c r="AI1907" i="7"/>
  <c r="AX1906" i="7"/>
  <c r="AW1906" i="7"/>
  <c r="AV1906" i="7"/>
  <c r="AU1906" i="7"/>
  <c r="AT1906" i="7"/>
  <c r="AS1906" i="7"/>
  <c r="AR1906" i="7"/>
  <c r="AQ1906" i="7"/>
  <c r="AP1906" i="7"/>
  <c r="AO1906" i="7"/>
  <c r="AN1906" i="7"/>
  <c r="AM1906" i="7"/>
  <c r="AL1906" i="7"/>
  <c r="AK1906" i="7"/>
  <c r="AJ1906" i="7"/>
  <c r="AI1906" i="7"/>
  <c r="AX1905" i="7"/>
  <c r="AW1905" i="7"/>
  <c r="AV1905" i="7"/>
  <c r="AU1905" i="7"/>
  <c r="AT1905" i="7"/>
  <c r="AS1905" i="7"/>
  <c r="AR1905" i="7"/>
  <c r="AQ1905" i="7"/>
  <c r="AP1905" i="7"/>
  <c r="AO1905" i="7"/>
  <c r="AN1905" i="7"/>
  <c r="AM1905" i="7"/>
  <c r="AL1905" i="7"/>
  <c r="AK1905" i="7"/>
  <c r="AJ1905" i="7"/>
  <c r="AI1905" i="7"/>
  <c r="AX1904" i="7"/>
  <c r="AW1904" i="7"/>
  <c r="AV1904" i="7"/>
  <c r="AU1904" i="7"/>
  <c r="AT1904" i="7"/>
  <c r="AS1904" i="7"/>
  <c r="AR1904" i="7"/>
  <c r="AQ1904" i="7"/>
  <c r="AP1904" i="7"/>
  <c r="AO1904" i="7"/>
  <c r="AN1904" i="7"/>
  <c r="AM1904" i="7"/>
  <c r="AL1904" i="7"/>
  <c r="AK1904" i="7"/>
  <c r="AJ1904" i="7"/>
  <c r="AI1904" i="7"/>
  <c r="AX1903" i="7"/>
  <c r="AW1903" i="7"/>
  <c r="AV1903" i="7"/>
  <c r="AU1903" i="7"/>
  <c r="AT1903" i="7"/>
  <c r="AS1903" i="7"/>
  <c r="AR1903" i="7"/>
  <c r="AQ1903" i="7"/>
  <c r="AP1903" i="7"/>
  <c r="AO1903" i="7"/>
  <c r="AN1903" i="7"/>
  <c r="AM1903" i="7"/>
  <c r="AL1903" i="7"/>
  <c r="AK1903" i="7"/>
  <c r="AJ1903" i="7"/>
  <c r="AI1903" i="7"/>
  <c r="AX1902" i="7"/>
  <c r="AW1902" i="7"/>
  <c r="AV1902" i="7"/>
  <c r="AU1902" i="7"/>
  <c r="AT1902" i="7"/>
  <c r="AS1902" i="7"/>
  <c r="AR1902" i="7"/>
  <c r="AQ1902" i="7"/>
  <c r="AP1902" i="7"/>
  <c r="AO1902" i="7"/>
  <c r="AN1902" i="7"/>
  <c r="AM1902" i="7"/>
  <c r="AL1902" i="7"/>
  <c r="AK1902" i="7"/>
  <c r="AJ1902" i="7"/>
  <c r="AI1902" i="7"/>
  <c r="AX1901" i="7"/>
  <c r="AW1901" i="7"/>
  <c r="AV1901" i="7"/>
  <c r="AU1901" i="7"/>
  <c r="AT1901" i="7"/>
  <c r="AS1901" i="7"/>
  <c r="AR1901" i="7"/>
  <c r="AQ1901" i="7"/>
  <c r="AP1901" i="7"/>
  <c r="AO1901" i="7"/>
  <c r="AN1901" i="7"/>
  <c r="AM1901" i="7"/>
  <c r="AL1901" i="7"/>
  <c r="AK1901" i="7"/>
  <c r="AJ1901" i="7"/>
  <c r="AI1901" i="7"/>
  <c r="AX1900" i="7"/>
  <c r="AW1900" i="7"/>
  <c r="AV1900" i="7"/>
  <c r="AU1900" i="7"/>
  <c r="AT1900" i="7"/>
  <c r="AS1900" i="7"/>
  <c r="AR1900" i="7"/>
  <c r="AQ1900" i="7"/>
  <c r="AP1900" i="7"/>
  <c r="AO1900" i="7"/>
  <c r="AN1900" i="7"/>
  <c r="AM1900" i="7"/>
  <c r="AL1900" i="7"/>
  <c r="AK1900" i="7"/>
  <c r="AJ1900" i="7"/>
  <c r="AI1900" i="7"/>
  <c r="AX1899" i="7"/>
  <c r="AW1899" i="7"/>
  <c r="AV1899" i="7"/>
  <c r="AU1899" i="7"/>
  <c r="AT1899" i="7"/>
  <c r="AS1899" i="7"/>
  <c r="AR1899" i="7"/>
  <c r="AQ1899" i="7"/>
  <c r="AP1899" i="7"/>
  <c r="AO1899" i="7"/>
  <c r="AN1899" i="7"/>
  <c r="AM1899" i="7"/>
  <c r="AL1899" i="7"/>
  <c r="AK1899" i="7"/>
  <c r="AJ1899" i="7"/>
  <c r="AI1899" i="7"/>
  <c r="AX1898" i="7"/>
  <c r="AW1898" i="7"/>
  <c r="AV1898" i="7"/>
  <c r="AU1898" i="7"/>
  <c r="AT1898" i="7"/>
  <c r="AS1898" i="7"/>
  <c r="AR1898" i="7"/>
  <c r="AQ1898" i="7"/>
  <c r="AP1898" i="7"/>
  <c r="AO1898" i="7"/>
  <c r="AN1898" i="7"/>
  <c r="AM1898" i="7"/>
  <c r="AL1898" i="7"/>
  <c r="AK1898" i="7"/>
  <c r="AJ1898" i="7"/>
  <c r="AI1898" i="7"/>
  <c r="AX1897" i="7"/>
  <c r="AW1897" i="7"/>
  <c r="AV1897" i="7"/>
  <c r="AU1897" i="7"/>
  <c r="AT1897" i="7"/>
  <c r="AS1897" i="7"/>
  <c r="AR1897" i="7"/>
  <c r="AQ1897" i="7"/>
  <c r="AP1897" i="7"/>
  <c r="AO1897" i="7"/>
  <c r="AN1897" i="7"/>
  <c r="AM1897" i="7"/>
  <c r="AL1897" i="7"/>
  <c r="AK1897" i="7"/>
  <c r="AJ1897" i="7"/>
  <c r="AI1897" i="7"/>
  <c r="AX1896" i="7"/>
  <c r="AW1896" i="7"/>
  <c r="AV1896" i="7"/>
  <c r="AU1896" i="7"/>
  <c r="AT1896" i="7"/>
  <c r="AS1896" i="7"/>
  <c r="AR1896" i="7"/>
  <c r="AQ1896" i="7"/>
  <c r="AP1896" i="7"/>
  <c r="AO1896" i="7"/>
  <c r="AN1896" i="7"/>
  <c r="AM1896" i="7"/>
  <c r="AL1896" i="7"/>
  <c r="AK1896" i="7"/>
  <c r="AJ1896" i="7"/>
  <c r="AI1896" i="7"/>
  <c r="AX1895" i="7"/>
  <c r="AW1895" i="7"/>
  <c r="AV1895" i="7"/>
  <c r="AU1895" i="7"/>
  <c r="AT1895" i="7"/>
  <c r="AS1895" i="7"/>
  <c r="AR1895" i="7"/>
  <c r="AQ1895" i="7"/>
  <c r="AP1895" i="7"/>
  <c r="AO1895" i="7"/>
  <c r="AN1895" i="7"/>
  <c r="AM1895" i="7"/>
  <c r="AL1895" i="7"/>
  <c r="AK1895" i="7"/>
  <c r="AJ1895" i="7"/>
  <c r="AI1895" i="7"/>
  <c r="AX1894" i="7"/>
  <c r="AW1894" i="7"/>
  <c r="AV1894" i="7"/>
  <c r="AU1894" i="7"/>
  <c r="AT1894" i="7"/>
  <c r="AS1894" i="7"/>
  <c r="AR1894" i="7"/>
  <c r="AQ1894" i="7"/>
  <c r="AP1894" i="7"/>
  <c r="AO1894" i="7"/>
  <c r="AN1894" i="7"/>
  <c r="AM1894" i="7"/>
  <c r="AL1894" i="7"/>
  <c r="AK1894" i="7"/>
  <c r="AJ1894" i="7"/>
  <c r="AI1894" i="7"/>
  <c r="AX1893" i="7"/>
  <c r="AW1893" i="7"/>
  <c r="AV1893" i="7"/>
  <c r="AU1893" i="7"/>
  <c r="AT1893" i="7"/>
  <c r="AS1893" i="7"/>
  <c r="AR1893" i="7"/>
  <c r="AQ1893" i="7"/>
  <c r="AP1893" i="7"/>
  <c r="AO1893" i="7"/>
  <c r="AN1893" i="7"/>
  <c r="AM1893" i="7"/>
  <c r="AL1893" i="7"/>
  <c r="AK1893" i="7"/>
  <c r="AJ1893" i="7"/>
  <c r="AI1893" i="7"/>
  <c r="AX1892" i="7"/>
  <c r="AW1892" i="7"/>
  <c r="AV1892" i="7"/>
  <c r="AU1892" i="7"/>
  <c r="AT1892" i="7"/>
  <c r="AS1892" i="7"/>
  <c r="AR1892" i="7"/>
  <c r="AQ1892" i="7"/>
  <c r="AP1892" i="7"/>
  <c r="AO1892" i="7"/>
  <c r="AN1892" i="7"/>
  <c r="AM1892" i="7"/>
  <c r="AL1892" i="7"/>
  <c r="AK1892" i="7"/>
  <c r="AJ1892" i="7"/>
  <c r="AI1892" i="7"/>
  <c r="AX1891" i="7"/>
  <c r="AW1891" i="7"/>
  <c r="AV1891" i="7"/>
  <c r="AU1891" i="7"/>
  <c r="AT1891" i="7"/>
  <c r="AS1891" i="7"/>
  <c r="AR1891" i="7"/>
  <c r="AQ1891" i="7"/>
  <c r="AP1891" i="7"/>
  <c r="AO1891" i="7"/>
  <c r="AN1891" i="7"/>
  <c r="AM1891" i="7"/>
  <c r="AL1891" i="7"/>
  <c r="AK1891" i="7"/>
  <c r="AJ1891" i="7"/>
  <c r="AI1891" i="7"/>
  <c r="AX1890" i="7"/>
  <c r="AW1890" i="7"/>
  <c r="AV1890" i="7"/>
  <c r="AU1890" i="7"/>
  <c r="AT1890" i="7"/>
  <c r="AS1890" i="7"/>
  <c r="AR1890" i="7"/>
  <c r="AQ1890" i="7"/>
  <c r="AP1890" i="7"/>
  <c r="AO1890" i="7"/>
  <c r="AN1890" i="7"/>
  <c r="AM1890" i="7"/>
  <c r="AL1890" i="7"/>
  <c r="AK1890" i="7"/>
  <c r="AJ1890" i="7"/>
  <c r="AI1890" i="7"/>
  <c r="AX1889" i="7"/>
  <c r="AW1889" i="7"/>
  <c r="AV1889" i="7"/>
  <c r="AU1889" i="7"/>
  <c r="AT1889" i="7"/>
  <c r="AS1889" i="7"/>
  <c r="AR1889" i="7"/>
  <c r="AQ1889" i="7"/>
  <c r="AP1889" i="7"/>
  <c r="AO1889" i="7"/>
  <c r="AN1889" i="7"/>
  <c r="AM1889" i="7"/>
  <c r="AL1889" i="7"/>
  <c r="AK1889" i="7"/>
  <c r="AJ1889" i="7"/>
  <c r="AI1889" i="7"/>
  <c r="AX1888" i="7"/>
  <c r="AW1888" i="7"/>
  <c r="AV1888" i="7"/>
  <c r="AU1888" i="7"/>
  <c r="AT1888" i="7"/>
  <c r="AS1888" i="7"/>
  <c r="AR1888" i="7"/>
  <c r="AQ1888" i="7"/>
  <c r="AP1888" i="7"/>
  <c r="AO1888" i="7"/>
  <c r="AN1888" i="7"/>
  <c r="AM1888" i="7"/>
  <c r="AL1888" i="7"/>
  <c r="AK1888" i="7"/>
  <c r="AJ1888" i="7"/>
  <c r="AI1888" i="7"/>
  <c r="AX1887" i="7"/>
  <c r="AW1887" i="7"/>
  <c r="AV1887" i="7"/>
  <c r="AU1887" i="7"/>
  <c r="AT1887" i="7"/>
  <c r="AS1887" i="7"/>
  <c r="AR1887" i="7"/>
  <c r="AQ1887" i="7"/>
  <c r="AP1887" i="7"/>
  <c r="AO1887" i="7"/>
  <c r="AN1887" i="7"/>
  <c r="AM1887" i="7"/>
  <c r="AL1887" i="7"/>
  <c r="AK1887" i="7"/>
  <c r="AJ1887" i="7"/>
  <c r="AI1887" i="7"/>
  <c r="AX1886" i="7"/>
  <c r="AW1886" i="7"/>
  <c r="AV1886" i="7"/>
  <c r="AU1886" i="7"/>
  <c r="AT1886" i="7"/>
  <c r="AS1886" i="7"/>
  <c r="AR1886" i="7"/>
  <c r="AQ1886" i="7"/>
  <c r="AP1886" i="7"/>
  <c r="AO1886" i="7"/>
  <c r="AN1886" i="7"/>
  <c r="AM1886" i="7"/>
  <c r="AL1886" i="7"/>
  <c r="AK1886" i="7"/>
  <c r="AJ1886" i="7"/>
  <c r="AI1886" i="7"/>
  <c r="AX1885" i="7"/>
  <c r="AW1885" i="7"/>
  <c r="AV1885" i="7"/>
  <c r="AU1885" i="7"/>
  <c r="AT1885" i="7"/>
  <c r="AS1885" i="7"/>
  <c r="AR1885" i="7"/>
  <c r="AQ1885" i="7"/>
  <c r="AP1885" i="7"/>
  <c r="AO1885" i="7"/>
  <c r="AN1885" i="7"/>
  <c r="AM1885" i="7"/>
  <c r="AL1885" i="7"/>
  <c r="AK1885" i="7"/>
  <c r="AJ1885" i="7"/>
  <c r="AI1885" i="7"/>
  <c r="AX1884" i="7"/>
  <c r="AW1884" i="7"/>
  <c r="AV1884" i="7"/>
  <c r="AU1884" i="7"/>
  <c r="AT1884" i="7"/>
  <c r="AS1884" i="7"/>
  <c r="AR1884" i="7"/>
  <c r="AQ1884" i="7"/>
  <c r="AP1884" i="7"/>
  <c r="AO1884" i="7"/>
  <c r="AN1884" i="7"/>
  <c r="AM1884" i="7"/>
  <c r="AL1884" i="7"/>
  <c r="AK1884" i="7"/>
  <c r="AJ1884" i="7"/>
  <c r="AI1884" i="7"/>
  <c r="AX1883" i="7"/>
  <c r="AW1883" i="7"/>
  <c r="AV1883" i="7"/>
  <c r="AU1883" i="7"/>
  <c r="AT1883" i="7"/>
  <c r="AS1883" i="7"/>
  <c r="AR1883" i="7"/>
  <c r="AQ1883" i="7"/>
  <c r="AP1883" i="7"/>
  <c r="AO1883" i="7"/>
  <c r="AN1883" i="7"/>
  <c r="AM1883" i="7"/>
  <c r="AL1883" i="7"/>
  <c r="AK1883" i="7"/>
  <c r="AJ1883" i="7"/>
  <c r="AI1883" i="7"/>
  <c r="AX1882" i="7"/>
  <c r="AW1882" i="7"/>
  <c r="AV1882" i="7"/>
  <c r="AU1882" i="7"/>
  <c r="AT1882" i="7"/>
  <c r="AS1882" i="7"/>
  <c r="AR1882" i="7"/>
  <c r="AQ1882" i="7"/>
  <c r="AP1882" i="7"/>
  <c r="AO1882" i="7"/>
  <c r="AN1882" i="7"/>
  <c r="AM1882" i="7"/>
  <c r="AL1882" i="7"/>
  <c r="AK1882" i="7"/>
  <c r="AJ1882" i="7"/>
  <c r="AI1882" i="7"/>
  <c r="AX1881" i="7"/>
  <c r="AW1881" i="7"/>
  <c r="AV1881" i="7"/>
  <c r="AU1881" i="7"/>
  <c r="AT1881" i="7"/>
  <c r="AS1881" i="7"/>
  <c r="AR1881" i="7"/>
  <c r="AQ1881" i="7"/>
  <c r="AP1881" i="7"/>
  <c r="AO1881" i="7"/>
  <c r="AN1881" i="7"/>
  <c r="AM1881" i="7"/>
  <c r="AL1881" i="7"/>
  <c r="AK1881" i="7"/>
  <c r="AJ1881" i="7"/>
  <c r="AI1881" i="7"/>
  <c r="AX1880" i="7"/>
  <c r="AW1880" i="7"/>
  <c r="AV1880" i="7"/>
  <c r="AU1880" i="7"/>
  <c r="AT1880" i="7"/>
  <c r="AS1880" i="7"/>
  <c r="AR1880" i="7"/>
  <c r="AQ1880" i="7"/>
  <c r="AP1880" i="7"/>
  <c r="AO1880" i="7"/>
  <c r="AN1880" i="7"/>
  <c r="AM1880" i="7"/>
  <c r="AL1880" i="7"/>
  <c r="AK1880" i="7"/>
  <c r="AJ1880" i="7"/>
  <c r="AI1880" i="7"/>
  <c r="AX1879" i="7"/>
  <c r="AW1879" i="7"/>
  <c r="AV1879" i="7"/>
  <c r="AU1879" i="7"/>
  <c r="AT1879" i="7"/>
  <c r="AS1879" i="7"/>
  <c r="AR1879" i="7"/>
  <c r="AQ1879" i="7"/>
  <c r="AP1879" i="7"/>
  <c r="AO1879" i="7"/>
  <c r="AN1879" i="7"/>
  <c r="AM1879" i="7"/>
  <c r="AL1879" i="7"/>
  <c r="AK1879" i="7"/>
  <c r="AJ1879" i="7"/>
  <c r="AI1879" i="7"/>
  <c r="AX1878" i="7"/>
  <c r="AW1878" i="7"/>
  <c r="AV1878" i="7"/>
  <c r="AU1878" i="7"/>
  <c r="AT1878" i="7"/>
  <c r="AS1878" i="7"/>
  <c r="AR1878" i="7"/>
  <c r="AQ1878" i="7"/>
  <c r="AP1878" i="7"/>
  <c r="AO1878" i="7"/>
  <c r="AN1878" i="7"/>
  <c r="AM1878" i="7"/>
  <c r="AL1878" i="7"/>
  <c r="AK1878" i="7"/>
  <c r="AJ1878" i="7"/>
  <c r="AI1878" i="7"/>
  <c r="AX1877" i="7"/>
  <c r="AW1877" i="7"/>
  <c r="AV1877" i="7"/>
  <c r="AU1877" i="7"/>
  <c r="AT1877" i="7"/>
  <c r="AS1877" i="7"/>
  <c r="AR1877" i="7"/>
  <c r="AQ1877" i="7"/>
  <c r="AP1877" i="7"/>
  <c r="AO1877" i="7"/>
  <c r="AN1877" i="7"/>
  <c r="AM1877" i="7"/>
  <c r="AL1877" i="7"/>
  <c r="AK1877" i="7"/>
  <c r="AJ1877" i="7"/>
  <c r="AI1877" i="7"/>
  <c r="AX1876" i="7"/>
  <c r="AW1876" i="7"/>
  <c r="AV1876" i="7"/>
  <c r="AU1876" i="7"/>
  <c r="AT1876" i="7"/>
  <c r="AS1876" i="7"/>
  <c r="AR1876" i="7"/>
  <c r="AQ1876" i="7"/>
  <c r="AP1876" i="7"/>
  <c r="AO1876" i="7"/>
  <c r="AN1876" i="7"/>
  <c r="AM1876" i="7"/>
  <c r="AL1876" i="7"/>
  <c r="AK1876" i="7"/>
  <c r="AJ1876" i="7"/>
  <c r="AI1876" i="7"/>
  <c r="AX1875" i="7"/>
  <c r="AW1875" i="7"/>
  <c r="AV1875" i="7"/>
  <c r="AU1875" i="7"/>
  <c r="AT1875" i="7"/>
  <c r="AS1875" i="7"/>
  <c r="AR1875" i="7"/>
  <c r="AQ1875" i="7"/>
  <c r="AP1875" i="7"/>
  <c r="AO1875" i="7"/>
  <c r="AN1875" i="7"/>
  <c r="AM1875" i="7"/>
  <c r="AL1875" i="7"/>
  <c r="AK1875" i="7"/>
  <c r="AJ1875" i="7"/>
  <c r="AI1875" i="7"/>
  <c r="AX1874" i="7"/>
  <c r="AW1874" i="7"/>
  <c r="AV1874" i="7"/>
  <c r="AU1874" i="7"/>
  <c r="AT1874" i="7"/>
  <c r="AS1874" i="7"/>
  <c r="AR1874" i="7"/>
  <c r="AQ1874" i="7"/>
  <c r="AP1874" i="7"/>
  <c r="AO1874" i="7"/>
  <c r="AN1874" i="7"/>
  <c r="AM1874" i="7"/>
  <c r="AL1874" i="7"/>
  <c r="AK1874" i="7"/>
  <c r="AJ1874" i="7"/>
  <c r="AI1874" i="7"/>
  <c r="AX1873" i="7"/>
  <c r="AW1873" i="7"/>
  <c r="AV1873" i="7"/>
  <c r="AU1873" i="7"/>
  <c r="AT1873" i="7"/>
  <c r="AS1873" i="7"/>
  <c r="AR1873" i="7"/>
  <c r="AQ1873" i="7"/>
  <c r="AP1873" i="7"/>
  <c r="AO1873" i="7"/>
  <c r="AN1873" i="7"/>
  <c r="AM1873" i="7"/>
  <c r="AL1873" i="7"/>
  <c r="AK1873" i="7"/>
  <c r="AJ1873" i="7"/>
  <c r="AI1873" i="7"/>
  <c r="AX1872" i="7"/>
  <c r="AW1872" i="7"/>
  <c r="AV1872" i="7"/>
  <c r="AU1872" i="7"/>
  <c r="AT1872" i="7"/>
  <c r="AS1872" i="7"/>
  <c r="AR1872" i="7"/>
  <c r="AQ1872" i="7"/>
  <c r="AP1872" i="7"/>
  <c r="AO1872" i="7"/>
  <c r="AN1872" i="7"/>
  <c r="AM1872" i="7"/>
  <c r="AL1872" i="7"/>
  <c r="AK1872" i="7"/>
  <c r="AJ1872" i="7"/>
  <c r="AI1872" i="7"/>
  <c r="AX1871" i="7"/>
  <c r="AW1871" i="7"/>
  <c r="AV1871" i="7"/>
  <c r="AU1871" i="7"/>
  <c r="AT1871" i="7"/>
  <c r="AS1871" i="7"/>
  <c r="AR1871" i="7"/>
  <c r="AQ1871" i="7"/>
  <c r="AP1871" i="7"/>
  <c r="AO1871" i="7"/>
  <c r="AN1871" i="7"/>
  <c r="AM1871" i="7"/>
  <c r="AL1871" i="7"/>
  <c r="AK1871" i="7"/>
  <c r="AJ1871" i="7"/>
  <c r="AI1871" i="7"/>
  <c r="AX1870" i="7"/>
  <c r="AW1870" i="7"/>
  <c r="AV1870" i="7"/>
  <c r="AU1870" i="7"/>
  <c r="AT1870" i="7"/>
  <c r="AS1870" i="7"/>
  <c r="AR1870" i="7"/>
  <c r="AQ1870" i="7"/>
  <c r="AP1870" i="7"/>
  <c r="AO1870" i="7"/>
  <c r="AN1870" i="7"/>
  <c r="AM1870" i="7"/>
  <c r="AL1870" i="7"/>
  <c r="AK1870" i="7"/>
  <c r="AJ1870" i="7"/>
  <c r="AI1870" i="7"/>
  <c r="AX1869" i="7"/>
  <c r="AW1869" i="7"/>
  <c r="AV1869" i="7"/>
  <c r="AU1869" i="7"/>
  <c r="AT1869" i="7"/>
  <c r="AS1869" i="7"/>
  <c r="AR1869" i="7"/>
  <c r="AQ1869" i="7"/>
  <c r="AP1869" i="7"/>
  <c r="AO1869" i="7"/>
  <c r="AN1869" i="7"/>
  <c r="AM1869" i="7"/>
  <c r="AL1869" i="7"/>
  <c r="AK1869" i="7"/>
  <c r="AJ1869" i="7"/>
  <c r="AI1869" i="7"/>
  <c r="AX1868" i="7"/>
  <c r="AW1868" i="7"/>
  <c r="AV1868" i="7"/>
  <c r="AU1868" i="7"/>
  <c r="AT1868" i="7"/>
  <c r="AS1868" i="7"/>
  <c r="AR1868" i="7"/>
  <c r="AQ1868" i="7"/>
  <c r="AP1868" i="7"/>
  <c r="AO1868" i="7"/>
  <c r="AN1868" i="7"/>
  <c r="AM1868" i="7"/>
  <c r="AL1868" i="7"/>
  <c r="AK1868" i="7"/>
  <c r="AJ1868" i="7"/>
  <c r="AI1868" i="7"/>
  <c r="AX1867" i="7"/>
  <c r="AW1867" i="7"/>
  <c r="AV1867" i="7"/>
  <c r="AU1867" i="7"/>
  <c r="AT1867" i="7"/>
  <c r="AS1867" i="7"/>
  <c r="AR1867" i="7"/>
  <c r="AQ1867" i="7"/>
  <c r="AP1867" i="7"/>
  <c r="AO1867" i="7"/>
  <c r="AN1867" i="7"/>
  <c r="AM1867" i="7"/>
  <c r="AL1867" i="7"/>
  <c r="AK1867" i="7"/>
  <c r="AJ1867" i="7"/>
  <c r="AI1867" i="7"/>
  <c r="AX1866" i="7"/>
  <c r="AW1866" i="7"/>
  <c r="AV1866" i="7"/>
  <c r="AU1866" i="7"/>
  <c r="AT1866" i="7"/>
  <c r="AS1866" i="7"/>
  <c r="AR1866" i="7"/>
  <c r="AQ1866" i="7"/>
  <c r="AP1866" i="7"/>
  <c r="AO1866" i="7"/>
  <c r="AN1866" i="7"/>
  <c r="AM1866" i="7"/>
  <c r="AL1866" i="7"/>
  <c r="AK1866" i="7"/>
  <c r="AJ1866" i="7"/>
  <c r="AI1866" i="7"/>
  <c r="AX1865" i="7"/>
  <c r="AW1865" i="7"/>
  <c r="AV1865" i="7"/>
  <c r="AU1865" i="7"/>
  <c r="AT1865" i="7"/>
  <c r="AS1865" i="7"/>
  <c r="AR1865" i="7"/>
  <c r="AQ1865" i="7"/>
  <c r="AP1865" i="7"/>
  <c r="AO1865" i="7"/>
  <c r="AN1865" i="7"/>
  <c r="AM1865" i="7"/>
  <c r="AL1865" i="7"/>
  <c r="AK1865" i="7"/>
  <c r="AJ1865" i="7"/>
  <c r="AI1865" i="7"/>
  <c r="AX1864" i="7"/>
  <c r="AW1864" i="7"/>
  <c r="AV1864" i="7"/>
  <c r="AU1864" i="7"/>
  <c r="AT1864" i="7"/>
  <c r="AS1864" i="7"/>
  <c r="AR1864" i="7"/>
  <c r="AQ1864" i="7"/>
  <c r="AP1864" i="7"/>
  <c r="AO1864" i="7"/>
  <c r="AN1864" i="7"/>
  <c r="AM1864" i="7"/>
  <c r="AL1864" i="7"/>
  <c r="AK1864" i="7"/>
  <c r="AJ1864" i="7"/>
  <c r="AI1864" i="7"/>
  <c r="AX1863" i="7"/>
  <c r="AW1863" i="7"/>
  <c r="AV1863" i="7"/>
  <c r="AU1863" i="7"/>
  <c r="AT1863" i="7"/>
  <c r="AS1863" i="7"/>
  <c r="AR1863" i="7"/>
  <c r="AQ1863" i="7"/>
  <c r="AP1863" i="7"/>
  <c r="AO1863" i="7"/>
  <c r="AN1863" i="7"/>
  <c r="AM1863" i="7"/>
  <c r="AL1863" i="7"/>
  <c r="AK1863" i="7"/>
  <c r="AJ1863" i="7"/>
  <c r="AI1863" i="7"/>
  <c r="AX1862" i="7"/>
  <c r="AW1862" i="7"/>
  <c r="AV1862" i="7"/>
  <c r="AU1862" i="7"/>
  <c r="AT1862" i="7"/>
  <c r="AS1862" i="7"/>
  <c r="AR1862" i="7"/>
  <c r="AQ1862" i="7"/>
  <c r="AP1862" i="7"/>
  <c r="AO1862" i="7"/>
  <c r="AN1862" i="7"/>
  <c r="AM1862" i="7"/>
  <c r="AL1862" i="7"/>
  <c r="AK1862" i="7"/>
  <c r="AJ1862" i="7"/>
  <c r="AI1862" i="7"/>
  <c r="AX1861" i="7"/>
  <c r="AW1861" i="7"/>
  <c r="AV1861" i="7"/>
  <c r="AU1861" i="7"/>
  <c r="AT1861" i="7"/>
  <c r="AS1861" i="7"/>
  <c r="AR1861" i="7"/>
  <c r="AQ1861" i="7"/>
  <c r="AP1861" i="7"/>
  <c r="AO1861" i="7"/>
  <c r="AN1861" i="7"/>
  <c r="AM1861" i="7"/>
  <c r="AL1861" i="7"/>
  <c r="AK1861" i="7"/>
  <c r="AJ1861" i="7"/>
  <c r="AI1861" i="7"/>
  <c r="AX1860" i="7"/>
  <c r="AW1860" i="7"/>
  <c r="AV1860" i="7"/>
  <c r="AU1860" i="7"/>
  <c r="AT1860" i="7"/>
  <c r="AS1860" i="7"/>
  <c r="AR1860" i="7"/>
  <c r="AQ1860" i="7"/>
  <c r="AP1860" i="7"/>
  <c r="AO1860" i="7"/>
  <c r="AN1860" i="7"/>
  <c r="AM1860" i="7"/>
  <c r="AL1860" i="7"/>
  <c r="AK1860" i="7"/>
  <c r="AJ1860" i="7"/>
  <c r="AI1860" i="7"/>
  <c r="AX1859" i="7"/>
  <c r="AW1859" i="7"/>
  <c r="AV1859" i="7"/>
  <c r="AU1859" i="7"/>
  <c r="AT1859" i="7"/>
  <c r="AS1859" i="7"/>
  <c r="AR1859" i="7"/>
  <c r="AQ1859" i="7"/>
  <c r="AP1859" i="7"/>
  <c r="AO1859" i="7"/>
  <c r="AN1859" i="7"/>
  <c r="AM1859" i="7"/>
  <c r="AL1859" i="7"/>
  <c r="AK1859" i="7"/>
  <c r="AJ1859" i="7"/>
  <c r="AI1859" i="7"/>
  <c r="AX1858" i="7"/>
  <c r="AW1858" i="7"/>
  <c r="AV1858" i="7"/>
  <c r="AU1858" i="7"/>
  <c r="AT1858" i="7"/>
  <c r="AS1858" i="7"/>
  <c r="AR1858" i="7"/>
  <c r="AQ1858" i="7"/>
  <c r="AP1858" i="7"/>
  <c r="AO1858" i="7"/>
  <c r="AN1858" i="7"/>
  <c r="AM1858" i="7"/>
  <c r="AL1858" i="7"/>
  <c r="AK1858" i="7"/>
  <c r="AJ1858" i="7"/>
  <c r="AI1858" i="7"/>
  <c r="AX1857" i="7"/>
  <c r="AW1857" i="7"/>
  <c r="AV1857" i="7"/>
  <c r="AU1857" i="7"/>
  <c r="AT1857" i="7"/>
  <c r="AS1857" i="7"/>
  <c r="AR1857" i="7"/>
  <c r="AQ1857" i="7"/>
  <c r="AP1857" i="7"/>
  <c r="AO1857" i="7"/>
  <c r="AN1857" i="7"/>
  <c r="AM1857" i="7"/>
  <c r="AL1857" i="7"/>
  <c r="AK1857" i="7"/>
  <c r="AJ1857" i="7"/>
  <c r="AI1857" i="7"/>
  <c r="AX1856" i="7"/>
  <c r="AW1856" i="7"/>
  <c r="AV1856" i="7"/>
  <c r="AU1856" i="7"/>
  <c r="AT1856" i="7"/>
  <c r="AS1856" i="7"/>
  <c r="AR1856" i="7"/>
  <c r="AQ1856" i="7"/>
  <c r="AP1856" i="7"/>
  <c r="AO1856" i="7"/>
  <c r="AN1856" i="7"/>
  <c r="AM1856" i="7"/>
  <c r="AL1856" i="7"/>
  <c r="AK1856" i="7"/>
  <c r="AJ1856" i="7"/>
  <c r="AI1856" i="7"/>
  <c r="AX1855" i="7"/>
  <c r="AW1855" i="7"/>
  <c r="AV1855" i="7"/>
  <c r="AU1855" i="7"/>
  <c r="AT1855" i="7"/>
  <c r="AS1855" i="7"/>
  <c r="AR1855" i="7"/>
  <c r="AQ1855" i="7"/>
  <c r="AP1855" i="7"/>
  <c r="AO1855" i="7"/>
  <c r="AN1855" i="7"/>
  <c r="AM1855" i="7"/>
  <c r="AL1855" i="7"/>
  <c r="AK1855" i="7"/>
  <c r="AJ1855" i="7"/>
  <c r="AI1855" i="7"/>
  <c r="AX1854" i="7"/>
  <c r="AW1854" i="7"/>
  <c r="AV1854" i="7"/>
  <c r="AU1854" i="7"/>
  <c r="AT1854" i="7"/>
  <c r="AS1854" i="7"/>
  <c r="AR1854" i="7"/>
  <c r="AQ1854" i="7"/>
  <c r="AP1854" i="7"/>
  <c r="AO1854" i="7"/>
  <c r="AN1854" i="7"/>
  <c r="AM1854" i="7"/>
  <c r="AL1854" i="7"/>
  <c r="AK1854" i="7"/>
  <c r="AJ1854" i="7"/>
  <c r="AI1854" i="7"/>
  <c r="AX1853" i="7"/>
  <c r="AW1853" i="7"/>
  <c r="AV1853" i="7"/>
  <c r="AU1853" i="7"/>
  <c r="AT1853" i="7"/>
  <c r="AS1853" i="7"/>
  <c r="AR1853" i="7"/>
  <c r="AQ1853" i="7"/>
  <c r="AP1853" i="7"/>
  <c r="AO1853" i="7"/>
  <c r="AN1853" i="7"/>
  <c r="AM1853" i="7"/>
  <c r="AL1853" i="7"/>
  <c r="AK1853" i="7"/>
  <c r="AJ1853" i="7"/>
  <c r="AI1853" i="7"/>
  <c r="AX1852" i="7"/>
  <c r="AW1852" i="7"/>
  <c r="AV1852" i="7"/>
  <c r="AU1852" i="7"/>
  <c r="AT1852" i="7"/>
  <c r="AS1852" i="7"/>
  <c r="AR1852" i="7"/>
  <c r="AQ1852" i="7"/>
  <c r="AP1852" i="7"/>
  <c r="AO1852" i="7"/>
  <c r="AN1852" i="7"/>
  <c r="AM1852" i="7"/>
  <c r="AL1852" i="7"/>
  <c r="AK1852" i="7"/>
  <c r="AJ1852" i="7"/>
  <c r="AI1852" i="7"/>
  <c r="AX1851" i="7"/>
  <c r="AW1851" i="7"/>
  <c r="AV1851" i="7"/>
  <c r="AU1851" i="7"/>
  <c r="AT1851" i="7"/>
  <c r="AS1851" i="7"/>
  <c r="AR1851" i="7"/>
  <c r="AQ1851" i="7"/>
  <c r="AP1851" i="7"/>
  <c r="AO1851" i="7"/>
  <c r="AN1851" i="7"/>
  <c r="AM1851" i="7"/>
  <c r="AL1851" i="7"/>
  <c r="AK1851" i="7"/>
  <c r="AJ1851" i="7"/>
  <c r="AI1851" i="7"/>
  <c r="AX1850" i="7"/>
  <c r="AW1850" i="7"/>
  <c r="AV1850" i="7"/>
  <c r="AU1850" i="7"/>
  <c r="AT1850" i="7"/>
  <c r="AS1850" i="7"/>
  <c r="AR1850" i="7"/>
  <c r="AQ1850" i="7"/>
  <c r="AP1850" i="7"/>
  <c r="AO1850" i="7"/>
  <c r="AN1850" i="7"/>
  <c r="AM1850" i="7"/>
  <c r="AL1850" i="7"/>
  <c r="AK1850" i="7"/>
  <c r="AJ1850" i="7"/>
  <c r="AI1850" i="7"/>
  <c r="AX1849" i="7"/>
  <c r="AW1849" i="7"/>
  <c r="AV1849" i="7"/>
  <c r="AU1849" i="7"/>
  <c r="AT1849" i="7"/>
  <c r="AS1849" i="7"/>
  <c r="AR1849" i="7"/>
  <c r="AQ1849" i="7"/>
  <c r="AP1849" i="7"/>
  <c r="AO1849" i="7"/>
  <c r="AN1849" i="7"/>
  <c r="AM1849" i="7"/>
  <c r="AL1849" i="7"/>
  <c r="AK1849" i="7"/>
  <c r="AJ1849" i="7"/>
  <c r="AI1849" i="7"/>
  <c r="AX1848" i="7"/>
  <c r="AW1848" i="7"/>
  <c r="AV1848" i="7"/>
  <c r="AU1848" i="7"/>
  <c r="AT1848" i="7"/>
  <c r="AS1848" i="7"/>
  <c r="AR1848" i="7"/>
  <c r="AQ1848" i="7"/>
  <c r="AP1848" i="7"/>
  <c r="AO1848" i="7"/>
  <c r="AN1848" i="7"/>
  <c r="AM1848" i="7"/>
  <c r="AL1848" i="7"/>
  <c r="AK1848" i="7"/>
  <c r="AJ1848" i="7"/>
  <c r="AI1848" i="7"/>
  <c r="AX1847" i="7"/>
  <c r="AW1847" i="7"/>
  <c r="AV1847" i="7"/>
  <c r="AU1847" i="7"/>
  <c r="AT1847" i="7"/>
  <c r="AS1847" i="7"/>
  <c r="AR1847" i="7"/>
  <c r="AQ1847" i="7"/>
  <c r="AP1847" i="7"/>
  <c r="AO1847" i="7"/>
  <c r="AN1847" i="7"/>
  <c r="AM1847" i="7"/>
  <c r="AL1847" i="7"/>
  <c r="AK1847" i="7"/>
  <c r="AJ1847" i="7"/>
  <c r="AI1847" i="7"/>
  <c r="AX1846" i="7"/>
  <c r="AW1846" i="7"/>
  <c r="AV1846" i="7"/>
  <c r="AU1846" i="7"/>
  <c r="AT1846" i="7"/>
  <c r="AS1846" i="7"/>
  <c r="AR1846" i="7"/>
  <c r="AQ1846" i="7"/>
  <c r="AP1846" i="7"/>
  <c r="AO1846" i="7"/>
  <c r="AN1846" i="7"/>
  <c r="AM1846" i="7"/>
  <c r="AL1846" i="7"/>
  <c r="AK1846" i="7"/>
  <c r="AJ1846" i="7"/>
  <c r="AI1846" i="7"/>
  <c r="AX1845" i="7"/>
  <c r="AW1845" i="7"/>
  <c r="AV1845" i="7"/>
  <c r="AU1845" i="7"/>
  <c r="AT1845" i="7"/>
  <c r="AS1845" i="7"/>
  <c r="AR1845" i="7"/>
  <c r="AQ1845" i="7"/>
  <c r="AP1845" i="7"/>
  <c r="AO1845" i="7"/>
  <c r="AN1845" i="7"/>
  <c r="AM1845" i="7"/>
  <c r="AL1845" i="7"/>
  <c r="AK1845" i="7"/>
  <c r="AJ1845" i="7"/>
  <c r="AI1845" i="7"/>
  <c r="AX1844" i="7"/>
  <c r="AW1844" i="7"/>
  <c r="AV1844" i="7"/>
  <c r="AU1844" i="7"/>
  <c r="AT1844" i="7"/>
  <c r="AS1844" i="7"/>
  <c r="AR1844" i="7"/>
  <c r="AQ1844" i="7"/>
  <c r="AP1844" i="7"/>
  <c r="AO1844" i="7"/>
  <c r="AN1844" i="7"/>
  <c r="AM1844" i="7"/>
  <c r="AL1844" i="7"/>
  <c r="AK1844" i="7"/>
  <c r="AJ1844" i="7"/>
  <c r="AI1844" i="7"/>
  <c r="AX1843" i="7"/>
  <c r="AW1843" i="7"/>
  <c r="AV1843" i="7"/>
  <c r="AU1843" i="7"/>
  <c r="AT1843" i="7"/>
  <c r="AS1843" i="7"/>
  <c r="AR1843" i="7"/>
  <c r="AQ1843" i="7"/>
  <c r="AP1843" i="7"/>
  <c r="AO1843" i="7"/>
  <c r="AN1843" i="7"/>
  <c r="AM1843" i="7"/>
  <c r="AL1843" i="7"/>
  <c r="AK1843" i="7"/>
  <c r="AJ1843" i="7"/>
  <c r="AI1843" i="7"/>
  <c r="AX1842" i="7"/>
  <c r="AW1842" i="7"/>
  <c r="AV1842" i="7"/>
  <c r="AU1842" i="7"/>
  <c r="AT1842" i="7"/>
  <c r="AS1842" i="7"/>
  <c r="AR1842" i="7"/>
  <c r="AQ1842" i="7"/>
  <c r="AP1842" i="7"/>
  <c r="AO1842" i="7"/>
  <c r="AN1842" i="7"/>
  <c r="AM1842" i="7"/>
  <c r="AL1842" i="7"/>
  <c r="AK1842" i="7"/>
  <c r="AJ1842" i="7"/>
  <c r="AI1842" i="7"/>
  <c r="AX1841" i="7"/>
  <c r="AW1841" i="7"/>
  <c r="AV1841" i="7"/>
  <c r="AU1841" i="7"/>
  <c r="AT1841" i="7"/>
  <c r="AS1841" i="7"/>
  <c r="AR1841" i="7"/>
  <c r="AQ1841" i="7"/>
  <c r="AP1841" i="7"/>
  <c r="AO1841" i="7"/>
  <c r="AN1841" i="7"/>
  <c r="AM1841" i="7"/>
  <c r="AL1841" i="7"/>
  <c r="AK1841" i="7"/>
  <c r="AJ1841" i="7"/>
  <c r="AI1841" i="7"/>
  <c r="AX1840" i="7"/>
  <c r="AW1840" i="7"/>
  <c r="AV1840" i="7"/>
  <c r="AU1840" i="7"/>
  <c r="AT1840" i="7"/>
  <c r="AS1840" i="7"/>
  <c r="AR1840" i="7"/>
  <c r="AQ1840" i="7"/>
  <c r="AP1840" i="7"/>
  <c r="AO1840" i="7"/>
  <c r="AN1840" i="7"/>
  <c r="AM1840" i="7"/>
  <c r="AL1840" i="7"/>
  <c r="AK1840" i="7"/>
  <c r="AJ1840" i="7"/>
  <c r="AI1840" i="7"/>
  <c r="AX1839" i="7"/>
  <c r="AW1839" i="7"/>
  <c r="AV1839" i="7"/>
  <c r="AU1839" i="7"/>
  <c r="AT1839" i="7"/>
  <c r="AS1839" i="7"/>
  <c r="AR1839" i="7"/>
  <c r="AQ1839" i="7"/>
  <c r="AP1839" i="7"/>
  <c r="AO1839" i="7"/>
  <c r="AN1839" i="7"/>
  <c r="AM1839" i="7"/>
  <c r="AL1839" i="7"/>
  <c r="AK1839" i="7"/>
  <c r="AJ1839" i="7"/>
  <c r="AI1839" i="7"/>
  <c r="AX1838" i="7"/>
  <c r="AW1838" i="7"/>
  <c r="AV1838" i="7"/>
  <c r="AU1838" i="7"/>
  <c r="AT1838" i="7"/>
  <c r="AS1838" i="7"/>
  <c r="AR1838" i="7"/>
  <c r="AQ1838" i="7"/>
  <c r="AP1838" i="7"/>
  <c r="AO1838" i="7"/>
  <c r="AN1838" i="7"/>
  <c r="AM1838" i="7"/>
  <c r="AL1838" i="7"/>
  <c r="AK1838" i="7"/>
  <c r="AJ1838" i="7"/>
  <c r="AI1838" i="7"/>
  <c r="AX1837" i="7"/>
  <c r="AW1837" i="7"/>
  <c r="AV1837" i="7"/>
  <c r="AU1837" i="7"/>
  <c r="AT1837" i="7"/>
  <c r="AS1837" i="7"/>
  <c r="AR1837" i="7"/>
  <c r="AQ1837" i="7"/>
  <c r="AP1837" i="7"/>
  <c r="AO1837" i="7"/>
  <c r="AN1837" i="7"/>
  <c r="AM1837" i="7"/>
  <c r="AL1837" i="7"/>
  <c r="AK1837" i="7"/>
  <c r="AJ1837" i="7"/>
  <c r="AI1837" i="7"/>
  <c r="AX1836" i="7"/>
  <c r="AW1836" i="7"/>
  <c r="AV1836" i="7"/>
  <c r="AU1836" i="7"/>
  <c r="AT1836" i="7"/>
  <c r="AS1836" i="7"/>
  <c r="AR1836" i="7"/>
  <c r="AQ1836" i="7"/>
  <c r="AP1836" i="7"/>
  <c r="AO1836" i="7"/>
  <c r="AN1836" i="7"/>
  <c r="AM1836" i="7"/>
  <c r="AL1836" i="7"/>
  <c r="AK1836" i="7"/>
  <c r="AJ1836" i="7"/>
  <c r="AI1836" i="7"/>
  <c r="AX1835" i="7"/>
  <c r="AW1835" i="7"/>
  <c r="AV1835" i="7"/>
  <c r="AU1835" i="7"/>
  <c r="AT1835" i="7"/>
  <c r="AS1835" i="7"/>
  <c r="AR1835" i="7"/>
  <c r="AQ1835" i="7"/>
  <c r="AP1835" i="7"/>
  <c r="AO1835" i="7"/>
  <c r="AN1835" i="7"/>
  <c r="AM1835" i="7"/>
  <c r="AL1835" i="7"/>
  <c r="AK1835" i="7"/>
  <c r="AJ1835" i="7"/>
  <c r="AI1835" i="7"/>
  <c r="AX1834" i="7"/>
  <c r="AW1834" i="7"/>
  <c r="AV1834" i="7"/>
  <c r="AU1834" i="7"/>
  <c r="AT1834" i="7"/>
  <c r="AS1834" i="7"/>
  <c r="AR1834" i="7"/>
  <c r="AQ1834" i="7"/>
  <c r="AP1834" i="7"/>
  <c r="AO1834" i="7"/>
  <c r="AN1834" i="7"/>
  <c r="AM1834" i="7"/>
  <c r="AL1834" i="7"/>
  <c r="AK1834" i="7"/>
  <c r="AJ1834" i="7"/>
  <c r="AI1834" i="7"/>
  <c r="AX1833" i="7"/>
  <c r="AW1833" i="7"/>
  <c r="AV1833" i="7"/>
  <c r="AU1833" i="7"/>
  <c r="AT1833" i="7"/>
  <c r="AS1833" i="7"/>
  <c r="AR1833" i="7"/>
  <c r="AQ1833" i="7"/>
  <c r="AP1833" i="7"/>
  <c r="AO1833" i="7"/>
  <c r="AN1833" i="7"/>
  <c r="AM1833" i="7"/>
  <c r="AL1833" i="7"/>
  <c r="AK1833" i="7"/>
  <c r="AJ1833" i="7"/>
  <c r="AI1833" i="7"/>
  <c r="AX1832" i="7"/>
  <c r="AW1832" i="7"/>
  <c r="AV1832" i="7"/>
  <c r="AU1832" i="7"/>
  <c r="AT1832" i="7"/>
  <c r="AS1832" i="7"/>
  <c r="AR1832" i="7"/>
  <c r="AQ1832" i="7"/>
  <c r="AP1832" i="7"/>
  <c r="AO1832" i="7"/>
  <c r="AN1832" i="7"/>
  <c r="AM1832" i="7"/>
  <c r="AL1832" i="7"/>
  <c r="AK1832" i="7"/>
  <c r="AJ1832" i="7"/>
  <c r="AI1832" i="7"/>
  <c r="AX1831" i="7"/>
  <c r="AW1831" i="7"/>
  <c r="AV1831" i="7"/>
  <c r="AU1831" i="7"/>
  <c r="AT1831" i="7"/>
  <c r="AS1831" i="7"/>
  <c r="AR1831" i="7"/>
  <c r="AQ1831" i="7"/>
  <c r="AP1831" i="7"/>
  <c r="AO1831" i="7"/>
  <c r="AN1831" i="7"/>
  <c r="AM1831" i="7"/>
  <c r="AL1831" i="7"/>
  <c r="AK1831" i="7"/>
  <c r="AJ1831" i="7"/>
  <c r="AI1831" i="7"/>
  <c r="AX1830" i="7"/>
  <c r="AW1830" i="7"/>
  <c r="AV1830" i="7"/>
  <c r="AU1830" i="7"/>
  <c r="AT1830" i="7"/>
  <c r="AS1830" i="7"/>
  <c r="AR1830" i="7"/>
  <c r="AQ1830" i="7"/>
  <c r="AP1830" i="7"/>
  <c r="AO1830" i="7"/>
  <c r="AN1830" i="7"/>
  <c r="AM1830" i="7"/>
  <c r="AL1830" i="7"/>
  <c r="AK1830" i="7"/>
  <c r="AJ1830" i="7"/>
  <c r="AI1830" i="7"/>
  <c r="AX1829" i="7"/>
  <c r="AW1829" i="7"/>
  <c r="AV1829" i="7"/>
  <c r="AU1829" i="7"/>
  <c r="AT1829" i="7"/>
  <c r="AS1829" i="7"/>
  <c r="AR1829" i="7"/>
  <c r="AQ1829" i="7"/>
  <c r="AP1829" i="7"/>
  <c r="AO1829" i="7"/>
  <c r="AN1829" i="7"/>
  <c r="AM1829" i="7"/>
  <c r="AL1829" i="7"/>
  <c r="AK1829" i="7"/>
  <c r="AJ1829" i="7"/>
  <c r="AI1829" i="7"/>
  <c r="AX1828" i="7"/>
  <c r="AW1828" i="7"/>
  <c r="AV1828" i="7"/>
  <c r="AU1828" i="7"/>
  <c r="AT1828" i="7"/>
  <c r="AS1828" i="7"/>
  <c r="AR1828" i="7"/>
  <c r="AQ1828" i="7"/>
  <c r="AP1828" i="7"/>
  <c r="AO1828" i="7"/>
  <c r="AN1828" i="7"/>
  <c r="AM1828" i="7"/>
  <c r="AL1828" i="7"/>
  <c r="AK1828" i="7"/>
  <c r="AJ1828" i="7"/>
  <c r="AI1828" i="7"/>
  <c r="AX1827" i="7"/>
  <c r="AW1827" i="7"/>
  <c r="AV1827" i="7"/>
  <c r="AU1827" i="7"/>
  <c r="AT1827" i="7"/>
  <c r="AS1827" i="7"/>
  <c r="AR1827" i="7"/>
  <c r="AQ1827" i="7"/>
  <c r="AP1827" i="7"/>
  <c r="AO1827" i="7"/>
  <c r="AN1827" i="7"/>
  <c r="AM1827" i="7"/>
  <c r="AL1827" i="7"/>
  <c r="AK1827" i="7"/>
  <c r="AJ1827" i="7"/>
  <c r="AI1827" i="7"/>
  <c r="AX1826" i="7"/>
  <c r="AW1826" i="7"/>
  <c r="AV1826" i="7"/>
  <c r="AU1826" i="7"/>
  <c r="AT1826" i="7"/>
  <c r="AS1826" i="7"/>
  <c r="AR1826" i="7"/>
  <c r="AQ1826" i="7"/>
  <c r="AP1826" i="7"/>
  <c r="AO1826" i="7"/>
  <c r="AN1826" i="7"/>
  <c r="AM1826" i="7"/>
  <c r="AL1826" i="7"/>
  <c r="AK1826" i="7"/>
  <c r="AJ1826" i="7"/>
  <c r="AI1826" i="7"/>
  <c r="AX1825" i="7"/>
  <c r="AW1825" i="7"/>
  <c r="AV1825" i="7"/>
  <c r="AU1825" i="7"/>
  <c r="AT1825" i="7"/>
  <c r="AS1825" i="7"/>
  <c r="AR1825" i="7"/>
  <c r="AQ1825" i="7"/>
  <c r="AP1825" i="7"/>
  <c r="AO1825" i="7"/>
  <c r="AN1825" i="7"/>
  <c r="AM1825" i="7"/>
  <c r="AL1825" i="7"/>
  <c r="AK1825" i="7"/>
  <c r="AJ1825" i="7"/>
  <c r="AI1825" i="7"/>
  <c r="AX1824" i="7"/>
  <c r="AW1824" i="7"/>
  <c r="AV1824" i="7"/>
  <c r="AU1824" i="7"/>
  <c r="AT1824" i="7"/>
  <c r="AS1824" i="7"/>
  <c r="AR1824" i="7"/>
  <c r="AQ1824" i="7"/>
  <c r="AP1824" i="7"/>
  <c r="AO1824" i="7"/>
  <c r="AN1824" i="7"/>
  <c r="AM1824" i="7"/>
  <c r="AL1824" i="7"/>
  <c r="AK1824" i="7"/>
  <c r="AJ1824" i="7"/>
  <c r="AI1824" i="7"/>
  <c r="AX1823" i="7"/>
  <c r="AW1823" i="7"/>
  <c r="AV1823" i="7"/>
  <c r="AU1823" i="7"/>
  <c r="AT1823" i="7"/>
  <c r="AS1823" i="7"/>
  <c r="AR1823" i="7"/>
  <c r="AQ1823" i="7"/>
  <c r="AP1823" i="7"/>
  <c r="AO1823" i="7"/>
  <c r="AN1823" i="7"/>
  <c r="AM1823" i="7"/>
  <c r="AL1823" i="7"/>
  <c r="AK1823" i="7"/>
  <c r="AJ1823" i="7"/>
  <c r="AI1823" i="7"/>
  <c r="AX1822" i="7"/>
  <c r="AW1822" i="7"/>
  <c r="AV1822" i="7"/>
  <c r="AU1822" i="7"/>
  <c r="AT1822" i="7"/>
  <c r="AS1822" i="7"/>
  <c r="AR1822" i="7"/>
  <c r="AQ1822" i="7"/>
  <c r="AP1822" i="7"/>
  <c r="AO1822" i="7"/>
  <c r="AN1822" i="7"/>
  <c r="AM1822" i="7"/>
  <c r="AL1822" i="7"/>
  <c r="AK1822" i="7"/>
  <c r="AJ1822" i="7"/>
  <c r="AI1822" i="7"/>
  <c r="AX1821" i="7"/>
  <c r="AW1821" i="7"/>
  <c r="AV1821" i="7"/>
  <c r="AU1821" i="7"/>
  <c r="AT1821" i="7"/>
  <c r="AS1821" i="7"/>
  <c r="AR1821" i="7"/>
  <c r="AQ1821" i="7"/>
  <c r="AP1821" i="7"/>
  <c r="AO1821" i="7"/>
  <c r="AN1821" i="7"/>
  <c r="AM1821" i="7"/>
  <c r="AL1821" i="7"/>
  <c r="AK1821" i="7"/>
  <c r="AJ1821" i="7"/>
  <c r="AI1821" i="7"/>
  <c r="AX1820" i="7"/>
  <c r="AW1820" i="7"/>
  <c r="AV1820" i="7"/>
  <c r="AU1820" i="7"/>
  <c r="AT1820" i="7"/>
  <c r="AS1820" i="7"/>
  <c r="AR1820" i="7"/>
  <c r="AQ1820" i="7"/>
  <c r="AP1820" i="7"/>
  <c r="AO1820" i="7"/>
  <c r="AN1820" i="7"/>
  <c r="AM1820" i="7"/>
  <c r="AL1820" i="7"/>
  <c r="AK1820" i="7"/>
  <c r="AJ1820" i="7"/>
  <c r="AI1820" i="7"/>
  <c r="AX1819" i="7"/>
  <c r="AW1819" i="7"/>
  <c r="AV1819" i="7"/>
  <c r="AU1819" i="7"/>
  <c r="AT1819" i="7"/>
  <c r="AS1819" i="7"/>
  <c r="AR1819" i="7"/>
  <c r="AQ1819" i="7"/>
  <c r="AP1819" i="7"/>
  <c r="AO1819" i="7"/>
  <c r="AN1819" i="7"/>
  <c r="AM1819" i="7"/>
  <c r="AL1819" i="7"/>
  <c r="AK1819" i="7"/>
  <c r="AJ1819" i="7"/>
  <c r="AI1819" i="7"/>
  <c r="AX1818" i="7"/>
  <c r="AW1818" i="7"/>
  <c r="AV1818" i="7"/>
  <c r="AU1818" i="7"/>
  <c r="AT1818" i="7"/>
  <c r="AS1818" i="7"/>
  <c r="AR1818" i="7"/>
  <c r="AQ1818" i="7"/>
  <c r="AP1818" i="7"/>
  <c r="AO1818" i="7"/>
  <c r="AN1818" i="7"/>
  <c r="AM1818" i="7"/>
  <c r="AL1818" i="7"/>
  <c r="AK1818" i="7"/>
  <c r="AJ1818" i="7"/>
  <c r="AI1818" i="7"/>
  <c r="AX1817" i="7"/>
  <c r="AW1817" i="7"/>
  <c r="AV1817" i="7"/>
  <c r="AU1817" i="7"/>
  <c r="AT1817" i="7"/>
  <c r="AS1817" i="7"/>
  <c r="AR1817" i="7"/>
  <c r="AQ1817" i="7"/>
  <c r="AP1817" i="7"/>
  <c r="AO1817" i="7"/>
  <c r="AN1817" i="7"/>
  <c r="AM1817" i="7"/>
  <c r="AL1817" i="7"/>
  <c r="AK1817" i="7"/>
  <c r="AJ1817" i="7"/>
  <c r="AI1817" i="7"/>
  <c r="AX1816" i="7"/>
  <c r="AW1816" i="7"/>
  <c r="AV1816" i="7"/>
  <c r="AU1816" i="7"/>
  <c r="AT1816" i="7"/>
  <c r="AS1816" i="7"/>
  <c r="AR1816" i="7"/>
  <c r="AQ1816" i="7"/>
  <c r="AP1816" i="7"/>
  <c r="AO1816" i="7"/>
  <c r="AN1816" i="7"/>
  <c r="AM1816" i="7"/>
  <c r="AL1816" i="7"/>
  <c r="AK1816" i="7"/>
  <c r="AJ1816" i="7"/>
  <c r="AI1816" i="7"/>
  <c r="AX1815" i="7"/>
  <c r="AW1815" i="7"/>
  <c r="AV1815" i="7"/>
  <c r="AU1815" i="7"/>
  <c r="AT1815" i="7"/>
  <c r="AS1815" i="7"/>
  <c r="AR1815" i="7"/>
  <c r="AQ1815" i="7"/>
  <c r="AP1815" i="7"/>
  <c r="AO1815" i="7"/>
  <c r="AN1815" i="7"/>
  <c r="AM1815" i="7"/>
  <c r="AL1815" i="7"/>
  <c r="AK1815" i="7"/>
  <c r="AJ1815" i="7"/>
  <c r="AI1815" i="7"/>
  <c r="AX1814" i="7"/>
  <c r="AW1814" i="7"/>
  <c r="AV1814" i="7"/>
  <c r="AU1814" i="7"/>
  <c r="AT1814" i="7"/>
  <c r="AS1814" i="7"/>
  <c r="AR1814" i="7"/>
  <c r="AQ1814" i="7"/>
  <c r="AP1814" i="7"/>
  <c r="AO1814" i="7"/>
  <c r="AN1814" i="7"/>
  <c r="AM1814" i="7"/>
  <c r="AL1814" i="7"/>
  <c r="AK1814" i="7"/>
  <c r="AJ1814" i="7"/>
  <c r="AI1814" i="7"/>
  <c r="AX1813" i="7"/>
  <c r="AW1813" i="7"/>
  <c r="AV1813" i="7"/>
  <c r="AU1813" i="7"/>
  <c r="AT1813" i="7"/>
  <c r="AS1813" i="7"/>
  <c r="AR1813" i="7"/>
  <c r="AQ1813" i="7"/>
  <c r="AP1813" i="7"/>
  <c r="AO1813" i="7"/>
  <c r="AN1813" i="7"/>
  <c r="AM1813" i="7"/>
  <c r="AL1813" i="7"/>
  <c r="AK1813" i="7"/>
  <c r="AJ1813" i="7"/>
  <c r="AI1813" i="7"/>
  <c r="AX1812" i="7"/>
  <c r="AW1812" i="7"/>
  <c r="AV1812" i="7"/>
  <c r="AU1812" i="7"/>
  <c r="AT1812" i="7"/>
  <c r="AS1812" i="7"/>
  <c r="AR1812" i="7"/>
  <c r="AQ1812" i="7"/>
  <c r="AP1812" i="7"/>
  <c r="AO1812" i="7"/>
  <c r="AN1812" i="7"/>
  <c r="AM1812" i="7"/>
  <c r="AL1812" i="7"/>
  <c r="AK1812" i="7"/>
  <c r="AJ1812" i="7"/>
  <c r="AI1812" i="7"/>
  <c r="AX1811" i="7"/>
  <c r="AW1811" i="7"/>
  <c r="AV1811" i="7"/>
  <c r="AU1811" i="7"/>
  <c r="AT1811" i="7"/>
  <c r="AS1811" i="7"/>
  <c r="AR1811" i="7"/>
  <c r="AQ1811" i="7"/>
  <c r="AP1811" i="7"/>
  <c r="AO1811" i="7"/>
  <c r="AN1811" i="7"/>
  <c r="AM1811" i="7"/>
  <c r="AL1811" i="7"/>
  <c r="AK1811" i="7"/>
  <c r="AJ1811" i="7"/>
  <c r="AI1811" i="7"/>
  <c r="AX1810" i="7"/>
  <c r="AW1810" i="7"/>
  <c r="AV1810" i="7"/>
  <c r="AU1810" i="7"/>
  <c r="AT1810" i="7"/>
  <c r="AS1810" i="7"/>
  <c r="AR1810" i="7"/>
  <c r="AQ1810" i="7"/>
  <c r="AP1810" i="7"/>
  <c r="AO1810" i="7"/>
  <c r="AN1810" i="7"/>
  <c r="AM1810" i="7"/>
  <c r="AL1810" i="7"/>
  <c r="AK1810" i="7"/>
  <c r="AJ1810" i="7"/>
  <c r="AI1810" i="7"/>
  <c r="AX1809" i="7"/>
  <c r="AW1809" i="7"/>
  <c r="AV1809" i="7"/>
  <c r="AU1809" i="7"/>
  <c r="AT1809" i="7"/>
  <c r="AS1809" i="7"/>
  <c r="AR1809" i="7"/>
  <c r="AQ1809" i="7"/>
  <c r="AP1809" i="7"/>
  <c r="AO1809" i="7"/>
  <c r="AN1809" i="7"/>
  <c r="AM1809" i="7"/>
  <c r="AL1809" i="7"/>
  <c r="AK1809" i="7"/>
  <c r="AJ1809" i="7"/>
  <c r="AI1809" i="7"/>
  <c r="AX1808" i="7"/>
  <c r="AW1808" i="7"/>
  <c r="AV1808" i="7"/>
  <c r="AU1808" i="7"/>
  <c r="AT1808" i="7"/>
  <c r="AS1808" i="7"/>
  <c r="AR1808" i="7"/>
  <c r="AQ1808" i="7"/>
  <c r="AP1808" i="7"/>
  <c r="AO1808" i="7"/>
  <c r="AN1808" i="7"/>
  <c r="AM1808" i="7"/>
  <c r="AL1808" i="7"/>
  <c r="AK1808" i="7"/>
  <c r="AJ1808" i="7"/>
  <c r="AI1808" i="7"/>
  <c r="AX1807" i="7"/>
  <c r="AW1807" i="7"/>
  <c r="AV1807" i="7"/>
  <c r="AU1807" i="7"/>
  <c r="AT1807" i="7"/>
  <c r="AS1807" i="7"/>
  <c r="AR1807" i="7"/>
  <c r="AQ1807" i="7"/>
  <c r="AP1807" i="7"/>
  <c r="AO1807" i="7"/>
  <c r="AN1807" i="7"/>
  <c r="AM1807" i="7"/>
  <c r="AL1807" i="7"/>
  <c r="AK1807" i="7"/>
  <c r="AJ1807" i="7"/>
  <c r="AI1807" i="7"/>
  <c r="AX1806" i="7"/>
  <c r="AW1806" i="7"/>
  <c r="AV1806" i="7"/>
  <c r="AU1806" i="7"/>
  <c r="AT1806" i="7"/>
  <c r="AS1806" i="7"/>
  <c r="AR1806" i="7"/>
  <c r="AQ1806" i="7"/>
  <c r="AP1806" i="7"/>
  <c r="AO1806" i="7"/>
  <c r="AN1806" i="7"/>
  <c r="AM1806" i="7"/>
  <c r="AL1806" i="7"/>
  <c r="AK1806" i="7"/>
  <c r="AJ1806" i="7"/>
  <c r="AI1806" i="7"/>
  <c r="AX1805" i="7"/>
  <c r="AW1805" i="7"/>
  <c r="AV1805" i="7"/>
  <c r="AU1805" i="7"/>
  <c r="AT1805" i="7"/>
  <c r="AS1805" i="7"/>
  <c r="AR1805" i="7"/>
  <c r="AQ1805" i="7"/>
  <c r="AP1805" i="7"/>
  <c r="AO1805" i="7"/>
  <c r="AN1805" i="7"/>
  <c r="AM1805" i="7"/>
  <c r="AL1805" i="7"/>
  <c r="AK1805" i="7"/>
  <c r="AJ1805" i="7"/>
  <c r="AI1805" i="7"/>
  <c r="AX1804" i="7"/>
  <c r="AW1804" i="7"/>
  <c r="AV1804" i="7"/>
  <c r="AU1804" i="7"/>
  <c r="AT1804" i="7"/>
  <c r="AS1804" i="7"/>
  <c r="AR1804" i="7"/>
  <c r="AQ1804" i="7"/>
  <c r="AP1804" i="7"/>
  <c r="AO1804" i="7"/>
  <c r="AN1804" i="7"/>
  <c r="AM1804" i="7"/>
  <c r="AL1804" i="7"/>
  <c r="AK1804" i="7"/>
  <c r="AJ1804" i="7"/>
  <c r="AI1804" i="7"/>
  <c r="AX1803" i="7"/>
  <c r="AW1803" i="7"/>
  <c r="AV1803" i="7"/>
  <c r="AU1803" i="7"/>
  <c r="AT1803" i="7"/>
  <c r="AS1803" i="7"/>
  <c r="AR1803" i="7"/>
  <c r="AQ1803" i="7"/>
  <c r="AP1803" i="7"/>
  <c r="AO1803" i="7"/>
  <c r="AN1803" i="7"/>
  <c r="AM1803" i="7"/>
  <c r="AL1803" i="7"/>
  <c r="AK1803" i="7"/>
  <c r="AJ1803" i="7"/>
  <c r="AI1803" i="7"/>
  <c r="AX1802" i="7"/>
  <c r="AW1802" i="7"/>
  <c r="AV1802" i="7"/>
  <c r="AU1802" i="7"/>
  <c r="AT1802" i="7"/>
  <c r="AS1802" i="7"/>
  <c r="AR1802" i="7"/>
  <c r="AQ1802" i="7"/>
  <c r="AP1802" i="7"/>
  <c r="AO1802" i="7"/>
  <c r="AN1802" i="7"/>
  <c r="AM1802" i="7"/>
  <c r="AL1802" i="7"/>
  <c r="AK1802" i="7"/>
  <c r="AJ1802" i="7"/>
  <c r="AI1802" i="7"/>
  <c r="AX1801" i="7"/>
  <c r="AW1801" i="7"/>
  <c r="AV1801" i="7"/>
  <c r="AU1801" i="7"/>
  <c r="AT1801" i="7"/>
  <c r="AS1801" i="7"/>
  <c r="AR1801" i="7"/>
  <c r="AQ1801" i="7"/>
  <c r="AP1801" i="7"/>
  <c r="AO1801" i="7"/>
  <c r="AN1801" i="7"/>
  <c r="AM1801" i="7"/>
  <c r="AL1801" i="7"/>
  <c r="AK1801" i="7"/>
  <c r="AJ1801" i="7"/>
  <c r="AI1801" i="7"/>
  <c r="AX1800" i="7"/>
  <c r="AW1800" i="7"/>
  <c r="AV1800" i="7"/>
  <c r="AU1800" i="7"/>
  <c r="AT1800" i="7"/>
  <c r="AS1800" i="7"/>
  <c r="AR1800" i="7"/>
  <c r="AQ1800" i="7"/>
  <c r="AP1800" i="7"/>
  <c r="AO1800" i="7"/>
  <c r="AN1800" i="7"/>
  <c r="AM1800" i="7"/>
  <c r="AL1800" i="7"/>
  <c r="AK1800" i="7"/>
  <c r="AJ1800" i="7"/>
  <c r="AI1800" i="7"/>
  <c r="AX1799" i="7"/>
  <c r="AW1799" i="7"/>
  <c r="AV1799" i="7"/>
  <c r="AU1799" i="7"/>
  <c r="AT1799" i="7"/>
  <c r="AS1799" i="7"/>
  <c r="AR1799" i="7"/>
  <c r="AQ1799" i="7"/>
  <c r="AP1799" i="7"/>
  <c r="AO1799" i="7"/>
  <c r="AN1799" i="7"/>
  <c r="AM1799" i="7"/>
  <c r="AL1799" i="7"/>
  <c r="AK1799" i="7"/>
  <c r="AJ1799" i="7"/>
  <c r="AI1799" i="7"/>
  <c r="AX1798" i="7"/>
  <c r="AW1798" i="7"/>
  <c r="AV1798" i="7"/>
  <c r="AU1798" i="7"/>
  <c r="AT1798" i="7"/>
  <c r="AS1798" i="7"/>
  <c r="AR1798" i="7"/>
  <c r="AQ1798" i="7"/>
  <c r="AP1798" i="7"/>
  <c r="AO1798" i="7"/>
  <c r="AN1798" i="7"/>
  <c r="AM1798" i="7"/>
  <c r="AL1798" i="7"/>
  <c r="AK1798" i="7"/>
  <c r="AJ1798" i="7"/>
  <c r="AI1798" i="7"/>
  <c r="AX1797" i="7"/>
  <c r="AW1797" i="7"/>
  <c r="AV1797" i="7"/>
  <c r="AU1797" i="7"/>
  <c r="AT1797" i="7"/>
  <c r="AS1797" i="7"/>
  <c r="AR1797" i="7"/>
  <c r="AQ1797" i="7"/>
  <c r="AP1797" i="7"/>
  <c r="AO1797" i="7"/>
  <c r="AN1797" i="7"/>
  <c r="AM1797" i="7"/>
  <c r="AL1797" i="7"/>
  <c r="AK1797" i="7"/>
  <c r="AJ1797" i="7"/>
  <c r="AI1797" i="7"/>
  <c r="AX1796" i="7"/>
  <c r="AW1796" i="7"/>
  <c r="AV1796" i="7"/>
  <c r="AU1796" i="7"/>
  <c r="AT1796" i="7"/>
  <c r="AS1796" i="7"/>
  <c r="AR1796" i="7"/>
  <c r="AQ1796" i="7"/>
  <c r="AP1796" i="7"/>
  <c r="AO1796" i="7"/>
  <c r="AN1796" i="7"/>
  <c r="AM1796" i="7"/>
  <c r="AL1796" i="7"/>
  <c r="AK1796" i="7"/>
  <c r="AJ1796" i="7"/>
  <c r="AI1796" i="7"/>
  <c r="AX1795" i="7"/>
  <c r="AW1795" i="7"/>
  <c r="AV1795" i="7"/>
  <c r="AU1795" i="7"/>
  <c r="AT1795" i="7"/>
  <c r="AS1795" i="7"/>
  <c r="AR1795" i="7"/>
  <c r="AQ1795" i="7"/>
  <c r="AP1795" i="7"/>
  <c r="AO1795" i="7"/>
  <c r="AN1795" i="7"/>
  <c r="AM1795" i="7"/>
  <c r="AL1795" i="7"/>
  <c r="AK1795" i="7"/>
  <c r="AJ1795" i="7"/>
  <c r="AI1795" i="7"/>
  <c r="AX1794" i="7"/>
  <c r="AW1794" i="7"/>
  <c r="AV1794" i="7"/>
  <c r="AU1794" i="7"/>
  <c r="AT1794" i="7"/>
  <c r="AS1794" i="7"/>
  <c r="AR1794" i="7"/>
  <c r="AQ1794" i="7"/>
  <c r="AP1794" i="7"/>
  <c r="AO1794" i="7"/>
  <c r="AN1794" i="7"/>
  <c r="AM1794" i="7"/>
  <c r="AL1794" i="7"/>
  <c r="AK1794" i="7"/>
  <c r="AJ1794" i="7"/>
  <c r="AI1794" i="7"/>
  <c r="AX1793" i="7"/>
  <c r="AW1793" i="7"/>
  <c r="AV1793" i="7"/>
  <c r="AU1793" i="7"/>
  <c r="AT1793" i="7"/>
  <c r="AS1793" i="7"/>
  <c r="AR1793" i="7"/>
  <c r="AQ1793" i="7"/>
  <c r="AP1793" i="7"/>
  <c r="AO1793" i="7"/>
  <c r="AN1793" i="7"/>
  <c r="AM1793" i="7"/>
  <c r="AL1793" i="7"/>
  <c r="AK1793" i="7"/>
  <c r="AJ1793" i="7"/>
  <c r="AI1793" i="7"/>
  <c r="AX1792" i="7"/>
  <c r="AW1792" i="7"/>
  <c r="AV1792" i="7"/>
  <c r="AU1792" i="7"/>
  <c r="AT1792" i="7"/>
  <c r="AS1792" i="7"/>
  <c r="AR1792" i="7"/>
  <c r="AQ1792" i="7"/>
  <c r="AP1792" i="7"/>
  <c r="AO1792" i="7"/>
  <c r="AN1792" i="7"/>
  <c r="AM1792" i="7"/>
  <c r="AL1792" i="7"/>
  <c r="AK1792" i="7"/>
  <c r="AJ1792" i="7"/>
  <c r="AI1792" i="7"/>
  <c r="AX1791" i="7"/>
  <c r="AW1791" i="7"/>
  <c r="AV1791" i="7"/>
  <c r="AU1791" i="7"/>
  <c r="AT1791" i="7"/>
  <c r="AS1791" i="7"/>
  <c r="AR1791" i="7"/>
  <c r="AQ1791" i="7"/>
  <c r="AP1791" i="7"/>
  <c r="AO1791" i="7"/>
  <c r="AN1791" i="7"/>
  <c r="AM1791" i="7"/>
  <c r="AL1791" i="7"/>
  <c r="AK1791" i="7"/>
  <c r="AJ1791" i="7"/>
  <c r="AI1791" i="7"/>
  <c r="AX1790" i="7"/>
  <c r="AW1790" i="7"/>
  <c r="AV1790" i="7"/>
  <c r="AU1790" i="7"/>
  <c r="AT1790" i="7"/>
  <c r="AS1790" i="7"/>
  <c r="AR1790" i="7"/>
  <c r="AQ1790" i="7"/>
  <c r="AP1790" i="7"/>
  <c r="AO1790" i="7"/>
  <c r="AN1790" i="7"/>
  <c r="AM1790" i="7"/>
  <c r="AL1790" i="7"/>
  <c r="AK1790" i="7"/>
  <c r="AJ1790" i="7"/>
  <c r="AI1790" i="7"/>
  <c r="AX1789" i="7"/>
  <c r="AW1789" i="7"/>
  <c r="AV1789" i="7"/>
  <c r="AU1789" i="7"/>
  <c r="AT1789" i="7"/>
  <c r="AS1789" i="7"/>
  <c r="AR1789" i="7"/>
  <c r="AQ1789" i="7"/>
  <c r="AP1789" i="7"/>
  <c r="AO1789" i="7"/>
  <c r="AN1789" i="7"/>
  <c r="AM1789" i="7"/>
  <c r="AL1789" i="7"/>
  <c r="AK1789" i="7"/>
  <c r="AJ1789" i="7"/>
  <c r="AI1789" i="7"/>
  <c r="AX1788" i="7"/>
  <c r="AW1788" i="7"/>
  <c r="AV1788" i="7"/>
  <c r="AU1788" i="7"/>
  <c r="AT1788" i="7"/>
  <c r="AS1788" i="7"/>
  <c r="AR1788" i="7"/>
  <c r="AQ1788" i="7"/>
  <c r="AP1788" i="7"/>
  <c r="AO1788" i="7"/>
  <c r="AN1788" i="7"/>
  <c r="AM1788" i="7"/>
  <c r="AL1788" i="7"/>
  <c r="AK1788" i="7"/>
  <c r="AJ1788" i="7"/>
  <c r="AI1788" i="7"/>
  <c r="AX1787" i="7"/>
  <c r="AW1787" i="7"/>
  <c r="AV1787" i="7"/>
  <c r="AU1787" i="7"/>
  <c r="AT1787" i="7"/>
  <c r="AS1787" i="7"/>
  <c r="AR1787" i="7"/>
  <c r="AQ1787" i="7"/>
  <c r="AP1787" i="7"/>
  <c r="AO1787" i="7"/>
  <c r="AN1787" i="7"/>
  <c r="AM1787" i="7"/>
  <c r="AL1787" i="7"/>
  <c r="AK1787" i="7"/>
  <c r="AJ1787" i="7"/>
  <c r="AI1787" i="7"/>
  <c r="AX1786" i="7"/>
  <c r="AW1786" i="7"/>
  <c r="AV1786" i="7"/>
  <c r="AU1786" i="7"/>
  <c r="AT1786" i="7"/>
  <c r="AS1786" i="7"/>
  <c r="AR1786" i="7"/>
  <c r="AQ1786" i="7"/>
  <c r="AP1786" i="7"/>
  <c r="AO1786" i="7"/>
  <c r="AN1786" i="7"/>
  <c r="AM1786" i="7"/>
  <c r="AL1786" i="7"/>
  <c r="AK1786" i="7"/>
  <c r="AJ1786" i="7"/>
  <c r="AI1786" i="7"/>
  <c r="AX1785" i="7"/>
  <c r="AW1785" i="7"/>
  <c r="AV1785" i="7"/>
  <c r="AU1785" i="7"/>
  <c r="AT1785" i="7"/>
  <c r="AS1785" i="7"/>
  <c r="AR1785" i="7"/>
  <c r="AQ1785" i="7"/>
  <c r="AP1785" i="7"/>
  <c r="AO1785" i="7"/>
  <c r="AN1785" i="7"/>
  <c r="AM1785" i="7"/>
  <c r="AL1785" i="7"/>
  <c r="AK1785" i="7"/>
  <c r="AJ1785" i="7"/>
  <c r="AI1785" i="7"/>
  <c r="AX1784" i="7"/>
  <c r="AW1784" i="7"/>
  <c r="AV1784" i="7"/>
  <c r="AU1784" i="7"/>
  <c r="AT1784" i="7"/>
  <c r="AS1784" i="7"/>
  <c r="AR1784" i="7"/>
  <c r="AQ1784" i="7"/>
  <c r="AP1784" i="7"/>
  <c r="AO1784" i="7"/>
  <c r="AN1784" i="7"/>
  <c r="AM1784" i="7"/>
  <c r="AL1784" i="7"/>
  <c r="AK1784" i="7"/>
  <c r="AJ1784" i="7"/>
  <c r="AI1784" i="7"/>
  <c r="AX1783" i="7"/>
  <c r="AW1783" i="7"/>
  <c r="AV1783" i="7"/>
  <c r="AU1783" i="7"/>
  <c r="AT1783" i="7"/>
  <c r="AS1783" i="7"/>
  <c r="AR1783" i="7"/>
  <c r="AQ1783" i="7"/>
  <c r="AP1783" i="7"/>
  <c r="AO1783" i="7"/>
  <c r="AN1783" i="7"/>
  <c r="AM1783" i="7"/>
  <c r="AL1783" i="7"/>
  <c r="AK1783" i="7"/>
  <c r="AJ1783" i="7"/>
  <c r="AI1783" i="7"/>
  <c r="AX1782" i="7"/>
  <c r="AW1782" i="7"/>
  <c r="AV1782" i="7"/>
  <c r="AU1782" i="7"/>
  <c r="AT1782" i="7"/>
  <c r="AS1782" i="7"/>
  <c r="AR1782" i="7"/>
  <c r="AQ1782" i="7"/>
  <c r="AP1782" i="7"/>
  <c r="AO1782" i="7"/>
  <c r="AN1782" i="7"/>
  <c r="AM1782" i="7"/>
  <c r="AL1782" i="7"/>
  <c r="AK1782" i="7"/>
  <c r="AJ1782" i="7"/>
  <c r="AI1782" i="7"/>
  <c r="AX1781" i="7"/>
  <c r="AW1781" i="7"/>
  <c r="AV1781" i="7"/>
  <c r="AU1781" i="7"/>
  <c r="AT1781" i="7"/>
  <c r="AS1781" i="7"/>
  <c r="AR1781" i="7"/>
  <c r="AQ1781" i="7"/>
  <c r="AP1781" i="7"/>
  <c r="AO1781" i="7"/>
  <c r="AN1781" i="7"/>
  <c r="AM1781" i="7"/>
  <c r="AL1781" i="7"/>
  <c r="AK1781" i="7"/>
  <c r="AJ1781" i="7"/>
  <c r="AI1781" i="7"/>
  <c r="AX1780" i="7"/>
  <c r="AW1780" i="7"/>
  <c r="AV1780" i="7"/>
  <c r="AU1780" i="7"/>
  <c r="AT1780" i="7"/>
  <c r="AS1780" i="7"/>
  <c r="AR1780" i="7"/>
  <c r="AQ1780" i="7"/>
  <c r="AP1780" i="7"/>
  <c r="AO1780" i="7"/>
  <c r="AN1780" i="7"/>
  <c r="AM1780" i="7"/>
  <c r="AL1780" i="7"/>
  <c r="AK1780" i="7"/>
  <c r="AJ1780" i="7"/>
  <c r="AI1780" i="7"/>
  <c r="AX1779" i="7"/>
  <c r="AW1779" i="7"/>
  <c r="AV1779" i="7"/>
  <c r="AU1779" i="7"/>
  <c r="AT1779" i="7"/>
  <c r="AS1779" i="7"/>
  <c r="AR1779" i="7"/>
  <c r="AQ1779" i="7"/>
  <c r="AP1779" i="7"/>
  <c r="AO1779" i="7"/>
  <c r="AN1779" i="7"/>
  <c r="AM1779" i="7"/>
  <c r="AL1779" i="7"/>
  <c r="AK1779" i="7"/>
  <c r="AJ1779" i="7"/>
  <c r="AI1779" i="7"/>
  <c r="AX1778" i="7"/>
  <c r="AW1778" i="7"/>
  <c r="AV1778" i="7"/>
  <c r="AU1778" i="7"/>
  <c r="AT1778" i="7"/>
  <c r="AS1778" i="7"/>
  <c r="AR1778" i="7"/>
  <c r="AQ1778" i="7"/>
  <c r="AP1778" i="7"/>
  <c r="AO1778" i="7"/>
  <c r="AN1778" i="7"/>
  <c r="AM1778" i="7"/>
  <c r="AL1778" i="7"/>
  <c r="AK1778" i="7"/>
  <c r="AJ1778" i="7"/>
  <c r="AI1778" i="7"/>
  <c r="AX1777" i="7"/>
  <c r="AW1777" i="7"/>
  <c r="AV1777" i="7"/>
  <c r="AU1777" i="7"/>
  <c r="AT1777" i="7"/>
  <c r="AS1777" i="7"/>
  <c r="AR1777" i="7"/>
  <c r="AQ1777" i="7"/>
  <c r="AP1777" i="7"/>
  <c r="AO1777" i="7"/>
  <c r="AN1777" i="7"/>
  <c r="AM1777" i="7"/>
  <c r="AL1777" i="7"/>
  <c r="AK1777" i="7"/>
  <c r="AJ1777" i="7"/>
  <c r="AI1777" i="7"/>
  <c r="AX1776" i="7"/>
  <c r="AW1776" i="7"/>
  <c r="AV1776" i="7"/>
  <c r="AU1776" i="7"/>
  <c r="AT1776" i="7"/>
  <c r="AS1776" i="7"/>
  <c r="AR1776" i="7"/>
  <c r="AQ1776" i="7"/>
  <c r="AP1776" i="7"/>
  <c r="AO1776" i="7"/>
  <c r="AN1776" i="7"/>
  <c r="AM1776" i="7"/>
  <c r="AL1776" i="7"/>
  <c r="AK1776" i="7"/>
  <c r="AJ1776" i="7"/>
  <c r="AI1776" i="7"/>
  <c r="AX1775" i="7"/>
  <c r="AW1775" i="7"/>
  <c r="AV1775" i="7"/>
  <c r="AU1775" i="7"/>
  <c r="AT1775" i="7"/>
  <c r="AS1775" i="7"/>
  <c r="AR1775" i="7"/>
  <c r="AQ1775" i="7"/>
  <c r="AP1775" i="7"/>
  <c r="AO1775" i="7"/>
  <c r="AN1775" i="7"/>
  <c r="AM1775" i="7"/>
  <c r="AL1775" i="7"/>
  <c r="AK1775" i="7"/>
  <c r="AJ1775" i="7"/>
  <c r="AI1775" i="7"/>
  <c r="AX1774" i="7"/>
  <c r="AW1774" i="7"/>
  <c r="AV1774" i="7"/>
  <c r="AU1774" i="7"/>
  <c r="AT1774" i="7"/>
  <c r="AS1774" i="7"/>
  <c r="AR1774" i="7"/>
  <c r="AQ1774" i="7"/>
  <c r="AP1774" i="7"/>
  <c r="AO1774" i="7"/>
  <c r="AN1774" i="7"/>
  <c r="AM1774" i="7"/>
  <c r="AL1774" i="7"/>
  <c r="AK1774" i="7"/>
  <c r="AJ1774" i="7"/>
  <c r="AI1774" i="7"/>
  <c r="AX1773" i="7"/>
  <c r="AW1773" i="7"/>
  <c r="AV1773" i="7"/>
  <c r="AU1773" i="7"/>
  <c r="AT1773" i="7"/>
  <c r="AS1773" i="7"/>
  <c r="AR1773" i="7"/>
  <c r="AQ1773" i="7"/>
  <c r="AP1773" i="7"/>
  <c r="AO1773" i="7"/>
  <c r="AN1773" i="7"/>
  <c r="AM1773" i="7"/>
  <c r="AL1773" i="7"/>
  <c r="AK1773" i="7"/>
  <c r="AJ1773" i="7"/>
  <c r="AI1773" i="7"/>
  <c r="AX1772" i="7"/>
  <c r="AW1772" i="7"/>
  <c r="AV1772" i="7"/>
  <c r="AU1772" i="7"/>
  <c r="AT1772" i="7"/>
  <c r="AS1772" i="7"/>
  <c r="AR1772" i="7"/>
  <c r="AQ1772" i="7"/>
  <c r="AP1772" i="7"/>
  <c r="AO1772" i="7"/>
  <c r="AN1772" i="7"/>
  <c r="AM1772" i="7"/>
  <c r="AL1772" i="7"/>
  <c r="AK1772" i="7"/>
  <c r="AJ1772" i="7"/>
  <c r="AI1772" i="7"/>
  <c r="AX1771" i="7"/>
  <c r="AW1771" i="7"/>
  <c r="AV1771" i="7"/>
  <c r="AU1771" i="7"/>
  <c r="AT1771" i="7"/>
  <c r="AS1771" i="7"/>
  <c r="AR1771" i="7"/>
  <c r="AQ1771" i="7"/>
  <c r="AP1771" i="7"/>
  <c r="AO1771" i="7"/>
  <c r="AN1771" i="7"/>
  <c r="AM1771" i="7"/>
  <c r="AL1771" i="7"/>
  <c r="AK1771" i="7"/>
  <c r="AJ1771" i="7"/>
  <c r="AI1771" i="7"/>
  <c r="AX1770" i="7"/>
  <c r="AW1770" i="7"/>
  <c r="AV1770" i="7"/>
  <c r="AU1770" i="7"/>
  <c r="AT1770" i="7"/>
  <c r="AS1770" i="7"/>
  <c r="AR1770" i="7"/>
  <c r="AQ1770" i="7"/>
  <c r="AP1770" i="7"/>
  <c r="AO1770" i="7"/>
  <c r="AN1770" i="7"/>
  <c r="AM1770" i="7"/>
  <c r="AL1770" i="7"/>
  <c r="AK1770" i="7"/>
  <c r="AJ1770" i="7"/>
  <c r="AI1770" i="7"/>
  <c r="AX1769" i="7"/>
  <c r="AW1769" i="7"/>
  <c r="AV1769" i="7"/>
  <c r="AU1769" i="7"/>
  <c r="AT1769" i="7"/>
  <c r="AS1769" i="7"/>
  <c r="AR1769" i="7"/>
  <c r="AQ1769" i="7"/>
  <c r="AP1769" i="7"/>
  <c r="AO1769" i="7"/>
  <c r="AN1769" i="7"/>
  <c r="AM1769" i="7"/>
  <c r="AL1769" i="7"/>
  <c r="AK1769" i="7"/>
  <c r="AJ1769" i="7"/>
  <c r="AI1769" i="7"/>
  <c r="AX1768" i="7"/>
  <c r="AW1768" i="7"/>
  <c r="AV1768" i="7"/>
  <c r="AU1768" i="7"/>
  <c r="AT1768" i="7"/>
  <c r="AS1768" i="7"/>
  <c r="AR1768" i="7"/>
  <c r="AQ1768" i="7"/>
  <c r="AP1768" i="7"/>
  <c r="AO1768" i="7"/>
  <c r="AN1768" i="7"/>
  <c r="AM1768" i="7"/>
  <c r="AL1768" i="7"/>
  <c r="AK1768" i="7"/>
  <c r="AJ1768" i="7"/>
  <c r="AI1768" i="7"/>
  <c r="AX1767" i="7"/>
  <c r="AW1767" i="7"/>
  <c r="AV1767" i="7"/>
  <c r="AU1767" i="7"/>
  <c r="AT1767" i="7"/>
  <c r="AS1767" i="7"/>
  <c r="AR1767" i="7"/>
  <c r="AQ1767" i="7"/>
  <c r="AP1767" i="7"/>
  <c r="AO1767" i="7"/>
  <c r="AN1767" i="7"/>
  <c r="AM1767" i="7"/>
  <c r="AL1767" i="7"/>
  <c r="AK1767" i="7"/>
  <c r="AJ1767" i="7"/>
  <c r="AI1767" i="7"/>
  <c r="AX1766" i="7"/>
  <c r="AW1766" i="7"/>
  <c r="AV1766" i="7"/>
  <c r="AU1766" i="7"/>
  <c r="AT1766" i="7"/>
  <c r="AS1766" i="7"/>
  <c r="AR1766" i="7"/>
  <c r="AQ1766" i="7"/>
  <c r="AP1766" i="7"/>
  <c r="AO1766" i="7"/>
  <c r="AN1766" i="7"/>
  <c r="AM1766" i="7"/>
  <c r="AL1766" i="7"/>
  <c r="AK1766" i="7"/>
  <c r="AJ1766" i="7"/>
  <c r="AI1766" i="7"/>
  <c r="AX1765" i="7"/>
  <c r="AW1765" i="7"/>
  <c r="AV1765" i="7"/>
  <c r="AU1765" i="7"/>
  <c r="AT1765" i="7"/>
  <c r="AS1765" i="7"/>
  <c r="AR1765" i="7"/>
  <c r="AQ1765" i="7"/>
  <c r="AP1765" i="7"/>
  <c r="AO1765" i="7"/>
  <c r="AN1765" i="7"/>
  <c r="AM1765" i="7"/>
  <c r="AL1765" i="7"/>
  <c r="AK1765" i="7"/>
  <c r="AJ1765" i="7"/>
  <c r="AI1765" i="7"/>
  <c r="AX1764" i="7"/>
  <c r="AW1764" i="7"/>
  <c r="AV1764" i="7"/>
  <c r="AU1764" i="7"/>
  <c r="AT1764" i="7"/>
  <c r="AS1764" i="7"/>
  <c r="AR1764" i="7"/>
  <c r="AQ1764" i="7"/>
  <c r="AP1764" i="7"/>
  <c r="AO1764" i="7"/>
  <c r="AN1764" i="7"/>
  <c r="AM1764" i="7"/>
  <c r="AL1764" i="7"/>
  <c r="AK1764" i="7"/>
  <c r="AJ1764" i="7"/>
  <c r="AI1764" i="7"/>
  <c r="AX1763" i="7"/>
  <c r="AW1763" i="7"/>
  <c r="AV1763" i="7"/>
  <c r="AU1763" i="7"/>
  <c r="AT1763" i="7"/>
  <c r="AS1763" i="7"/>
  <c r="AR1763" i="7"/>
  <c r="AQ1763" i="7"/>
  <c r="AP1763" i="7"/>
  <c r="AO1763" i="7"/>
  <c r="AN1763" i="7"/>
  <c r="AM1763" i="7"/>
  <c r="AL1763" i="7"/>
  <c r="AK1763" i="7"/>
  <c r="AJ1763" i="7"/>
  <c r="AI1763" i="7"/>
  <c r="AX1762" i="7"/>
  <c r="AW1762" i="7"/>
  <c r="AV1762" i="7"/>
  <c r="AU1762" i="7"/>
  <c r="AT1762" i="7"/>
  <c r="AS1762" i="7"/>
  <c r="AR1762" i="7"/>
  <c r="AQ1762" i="7"/>
  <c r="AP1762" i="7"/>
  <c r="AO1762" i="7"/>
  <c r="AN1762" i="7"/>
  <c r="AM1762" i="7"/>
  <c r="AL1762" i="7"/>
  <c r="AK1762" i="7"/>
  <c r="AJ1762" i="7"/>
  <c r="AI1762" i="7"/>
  <c r="AX1761" i="7"/>
  <c r="AW1761" i="7"/>
  <c r="AV1761" i="7"/>
  <c r="AU1761" i="7"/>
  <c r="AT1761" i="7"/>
  <c r="AS1761" i="7"/>
  <c r="AR1761" i="7"/>
  <c r="AQ1761" i="7"/>
  <c r="AP1761" i="7"/>
  <c r="AO1761" i="7"/>
  <c r="AN1761" i="7"/>
  <c r="AM1761" i="7"/>
  <c r="AL1761" i="7"/>
  <c r="AK1761" i="7"/>
  <c r="AJ1761" i="7"/>
  <c r="AI1761" i="7"/>
  <c r="AX1760" i="7"/>
  <c r="AW1760" i="7"/>
  <c r="AV1760" i="7"/>
  <c r="AU1760" i="7"/>
  <c r="AT1760" i="7"/>
  <c r="AS1760" i="7"/>
  <c r="AR1760" i="7"/>
  <c r="AQ1760" i="7"/>
  <c r="AP1760" i="7"/>
  <c r="AO1760" i="7"/>
  <c r="AN1760" i="7"/>
  <c r="AM1760" i="7"/>
  <c r="AL1760" i="7"/>
  <c r="AK1760" i="7"/>
  <c r="AJ1760" i="7"/>
  <c r="AI1760" i="7"/>
  <c r="AX1759" i="7"/>
  <c r="AW1759" i="7"/>
  <c r="AV1759" i="7"/>
  <c r="AU1759" i="7"/>
  <c r="AT1759" i="7"/>
  <c r="AS1759" i="7"/>
  <c r="AR1759" i="7"/>
  <c r="AQ1759" i="7"/>
  <c r="AP1759" i="7"/>
  <c r="AO1759" i="7"/>
  <c r="AN1759" i="7"/>
  <c r="AM1759" i="7"/>
  <c r="AL1759" i="7"/>
  <c r="AK1759" i="7"/>
  <c r="AJ1759" i="7"/>
  <c r="AI1759" i="7"/>
  <c r="AX1758" i="7"/>
  <c r="AW1758" i="7"/>
  <c r="AV1758" i="7"/>
  <c r="AU1758" i="7"/>
  <c r="AT1758" i="7"/>
  <c r="AS1758" i="7"/>
  <c r="AR1758" i="7"/>
  <c r="AQ1758" i="7"/>
  <c r="AP1758" i="7"/>
  <c r="AO1758" i="7"/>
  <c r="AN1758" i="7"/>
  <c r="AM1758" i="7"/>
  <c r="AL1758" i="7"/>
  <c r="AK1758" i="7"/>
  <c r="AJ1758" i="7"/>
  <c r="AI1758" i="7"/>
  <c r="AX1757" i="7"/>
  <c r="AW1757" i="7"/>
  <c r="AV1757" i="7"/>
  <c r="AU1757" i="7"/>
  <c r="AT1757" i="7"/>
  <c r="AS1757" i="7"/>
  <c r="AR1757" i="7"/>
  <c r="AQ1757" i="7"/>
  <c r="AP1757" i="7"/>
  <c r="AO1757" i="7"/>
  <c r="AN1757" i="7"/>
  <c r="AM1757" i="7"/>
  <c r="AL1757" i="7"/>
  <c r="AK1757" i="7"/>
  <c r="AJ1757" i="7"/>
  <c r="AI1757" i="7"/>
  <c r="AX1756" i="7"/>
  <c r="AW1756" i="7"/>
  <c r="AV1756" i="7"/>
  <c r="AU1756" i="7"/>
  <c r="AT1756" i="7"/>
  <c r="AS1756" i="7"/>
  <c r="AR1756" i="7"/>
  <c r="AQ1756" i="7"/>
  <c r="AP1756" i="7"/>
  <c r="AO1756" i="7"/>
  <c r="AN1756" i="7"/>
  <c r="AM1756" i="7"/>
  <c r="AL1756" i="7"/>
  <c r="AK1756" i="7"/>
  <c r="AJ1756" i="7"/>
  <c r="AI1756" i="7"/>
  <c r="AX1755" i="7"/>
  <c r="AW1755" i="7"/>
  <c r="AV1755" i="7"/>
  <c r="AU1755" i="7"/>
  <c r="AT1755" i="7"/>
  <c r="AS1755" i="7"/>
  <c r="AR1755" i="7"/>
  <c r="AQ1755" i="7"/>
  <c r="AP1755" i="7"/>
  <c r="AO1755" i="7"/>
  <c r="AN1755" i="7"/>
  <c r="AM1755" i="7"/>
  <c r="AL1755" i="7"/>
  <c r="AK1755" i="7"/>
  <c r="AJ1755" i="7"/>
  <c r="AI1755" i="7"/>
  <c r="AX1754" i="7"/>
  <c r="AW1754" i="7"/>
  <c r="AV1754" i="7"/>
  <c r="AU1754" i="7"/>
  <c r="AT1754" i="7"/>
  <c r="AS1754" i="7"/>
  <c r="AR1754" i="7"/>
  <c r="AQ1754" i="7"/>
  <c r="AP1754" i="7"/>
  <c r="AO1754" i="7"/>
  <c r="AN1754" i="7"/>
  <c r="AM1754" i="7"/>
  <c r="AL1754" i="7"/>
  <c r="AK1754" i="7"/>
  <c r="AJ1754" i="7"/>
  <c r="AI1754" i="7"/>
  <c r="AX1753" i="7"/>
  <c r="AW1753" i="7"/>
  <c r="AV1753" i="7"/>
  <c r="AU1753" i="7"/>
  <c r="AT1753" i="7"/>
  <c r="AS1753" i="7"/>
  <c r="AR1753" i="7"/>
  <c r="AQ1753" i="7"/>
  <c r="AP1753" i="7"/>
  <c r="AO1753" i="7"/>
  <c r="AN1753" i="7"/>
  <c r="AM1753" i="7"/>
  <c r="AL1753" i="7"/>
  <c r="AK1753" i="7"/>
  <c r="AJ1753" i="7"/>
  <c r="AI1753" i="7"/>
  <c r="AX1752" i="7"/>
  <c r="AW1752" i="7"/>
  <c r="AV1752" i="7"/>
  <c r="AU1752" i="7"/>
  <c r="AT1752" i="7"/>
  <c r="AS1752" i="7"/>
  <c r="AR1752" i="7"/>
  <c r="AQ1752" i="7"/>
  <c r="AP1752" i="7"/>
  <c r="AO1752" i="7"/>
  <c r="AN1752" i="7"/>
  <c r="AM1752" i="7"/>
  <c r="AL1752" i="7"/>
  <c r="AK1752" i="7"/>
  <c r="AJ1752" i="7"/>
  <c r="AI1752" i="7"/>
  <c r="AX1751" i="7"/>
  <c r="AW1751" i="7"/>
  <c r="AV1751" i="7"/>
  <c r="AU1751" i="7"/>
  <c r="AT1751" i="7"/>
  <c r="AS1751" i="7"/>
  <c r="AR1751" i="7"/>
  <c r="AQ1751" i="7"/>
  <c r="AP1751" i="7"/>
  <c r="AO1751" i="7"/>
  <c r="AN1751" i="7"/>
  <c r="AM1751" i="7"/>
  <c r="AL1751" i="7"/>
  <c r="AK1751" i="7"/>
  <c r="AJ1751" i="7"/>
  <c r="AI1751" i="7"/>
  <c r="AX1750" i="7"/>
  <c r="AW1750" i="7"/>
  <c r="AV1750" i="7"/>
  <c r="AU1750" i="7"/>
  <c r="AT1750" i="7"/>
  <c r="AS1750" i="7"/>
  <c r="AR1750" i="7"/>
  <c r="AQ1750" i="7"/>
  <c r="AP1750" i="7"/>
  <c r="AO1750" i="7"/>
  <c r="AN1750" i="7"/>
  <c r="AM1750" i="7"/>
  <c r="AL1750" i="7"/>
  <c r="AK1750" i="7"/>
  <c r="AJ1750" i="7"/>
  <c r="AI1750" i="7"/>
  <c r="AX1749" i="7"/>
  <c r="AW1749" i="7"/>
  <c r="AV1749" i="7"/>
  <c r="AU1749" i="7"/>
  <c r="AT1749" i="7"/>
  <c r="AS1749" i="7"/>
  <c r="AR1749" i="7"/>
  <c r="AQ1749" i="7"/>
  <c r="AP1749" i="7"/>
  <c r="AO1749" i="7"/>
  <c r="AN1749" i="7"/>
  <c r="AM1749" i="7"/>
  <c r="AL1749" i="7"/>
  <c r="AK1749" i="7"/>
  <c r="AJ1749" i="7"/>
  <c r="AI1749" i="7"/>
  <c r="AX1748" i="7"/>
  <c r="AW1748" i="7"/>
  <c r="AV1748" i="7"/>
  <c r="AU1748" i="7"/>
  <c r="AT1748" i="7"/>
  <c r="AS1748" i="7"/>
  <c r="AR1748" i="7"/>
  <c r="AQ1748" i="7"/>
  <c r="AP1748" i="7"/>
  <c r="AO1748" i="7"/>
  <c r="AN1748" i="7"/>
  <c r="AM1748" i="7"/>
  <c r="AL1748" i="7"/>
  <c r="AK1748" i="7"/>
  <c r="AJ1748" i="7"/>
  <c r="AI1748" i="7"/>
  <c r="AX1747" i="7"/>
  <c r="AW1747" i="7"/>
  <c r="AV1747" i="7"/>
  <c r="AU1747" i="7"/>
  <c r="AT1747" i="7"/>
  <c r="AS1747" i="7"/>
  <c r="AR1747" i="7"/>
  <c r="AQ1747" i="7"/>
  <c r="AP1747" i="7"/>
  <c r="AO1747" i="7"/>
  <c r="AN1747" i="7"/>
  <c r="AM1747" i="7"/>
  <c r="AL1747" i="7"/>
  <c r="AK1747" i="7"/>
  <c r="AJ1747" i="7"/>
  <c r="AI1747" i="7"/>
  <c r="AX1746" i="7"/>
  <c r="AW1746" i="7"/>
  <c r="AV1746" i="7"/>
  <c r="AU1746" i="7"/>
  <c r="AT1746" i="7"/>
  <c r="AS1746" i="7"/>
  <c r="AR1746" i="7"/>
  <c r="AQ1746" i="7"/>
  <c r="AP1746" i="7"/>
  <c r="AO1746" i="7"/>
  <c r="AN1746" i="7"/>
  <c r="AM1746" i="7"/>
  <c r="AL1746" i="7"/>
  <c r="AK1746" i="7"/>
  <c r="AJ1746" i="7"/>
  <c r="AI1746" i="7"/>
  <c r="AX1745" i="7"/>
  <c r="AW1745" i="7"/>
  <c r="AV1745" i="7"/>
  <c r="AU1745" i="7"/>
  <c r="AT1745" i="7"/>
  <c r="AS1745" i="7"/>
  <c r="AR1745" i="7"/>
  <c r="AQ1745" i="7"/>
  <c r="AP1745" i="7"/>
  <c r="AO1745" i="7"/>
  <c r="AN1745" i="7"/>
  <c r="AM1745" i="7"/>
  <c r="AL1745" i="7"/>
  <c r="AK1745" i="7"/>
  <c r="AJ1745" i="7"/>
  <c r="AI1745" i="7"/>
  <c r="AX1744" i="7"/>
  <c r="AW1744" i="7"/>
  <c r="AV1744" i="7"/>
  <c r="AU1744" i="7"/>
  <c r="AT1744" i="7"/>
  <c r="AS1744" i="7"/>
  <c r="AR1744" i="7"/>
  <c r="AQ1744" i="7"/>
  <c r="AP1744" i="7"/>
  <c r="AO1744" i="7"/>
  <c r="AN1744" i="7"/>
  <c r="AM1744" i="7"/>
  <c r="AL1744" i="7"/>
  <c r="AK1744" i="7"/>
  <c r="AJ1744" i="7"/>
  <c r="AI1744" i="7"/>
  <c r="AX1743" i="7"/>
  <c r="AW1743" i="7"/>
  <c r="AV1743" i="7"/>
  <c r="AU1743" i="7"/>
  <c r="AT1743" i="7"/>
  <c r="AS1743" i="7"/>
  <c r="AR1743" i="7"/>
  <c r="AQ1743" i="7"/>
  <c r="AP1743" i="7"/>
  <c r="AO1743" i="7"/>
  <c r="AN1743" i="7"/>
  <c r="AM1743" i="7"/>
  <c r="AL1743" i="7"/>
  <c r="AK1743" i="7"/>
  <c r="AJ1743" i="7"/>
  <c r="AI1743" i="7"/>
  <c r="AX1742" i="7"/>
  <c r="AW1742" i="7"/>
  <c r="AV1742" i="7"/>
  <c r="AU1742" i="7"/>
  <c r="AT1742" i="7"/>
  <c r="AS1742" i="7"/>
  <c r="AR1742" i="7"/>
  <c r="AQ1742" i="7"/>
  <c r="AP1742" i="7"/>
  <c r="AO1742" i="7"/>
  <c r="AN1742" i="7"/>
  <c r="AM1742" i="7"/>
  <c r="AL1742" i="7"/>
  <c r="AK1742" i="7"/>
  <c r="AJ1742" i="7"/>
  <c r="AI1742" i="7"/>
  <c r="AX1741" i="7"/>
  <c r="AW1741" i="7"/>
  <c r="AV1741" i="7"/>
  <c r="AU1741" i="7"/>
  <c r="AT1741" i="7"/>
  <c r="AS1741" i="7"/>
  <c r="AR1741" i="7"/>
  <c r="AQ1741" i="7"/>
  <c r="AP1741" i="7"/>
  <c r="AO1741" i="7"/>
  <c r="AN1741" i="7"/>
  <c r="AM1741" i="7"/>
  <c r="AL1741" i="7"/>
  <c r="AK1741" i="7"/>
  <c r="AJ1741" i="7"/>
  <c r="AI1741" i="7"/>
  <c r="AX1740" i="7"/>
  <c r="AW1740" i="7"/>
  <c r="AV1740" i="7"/>
  <c r="AU1740" i="7"/>
  <c r="AT1740" i="7"/>
  <c r="AS1740" i="7"/>
  <c r="AR1740" i="7"/>
  <c r="AQ1740" i="7"/>
  <c r="AP1740" i="7"/>
  <c r="AO1740" i="7"/>
  <c r="AN1740" i="7"/>
  <c r="AM1740" i="7"/>
  <c r="AL1740" i="7"/>
  <c r="AK1740" i="7"/>
  <c r="AJ1740" i="7"/>
  <c r="AI1740" i="7"/>
  <c r="AX1739" i="7"/>
  <c r="AW1739" i="7"/>
  <c r="AV1739" i="7"/>
  <c r="AU1739" i="7"/>
  <c r="AT1739" i="7"/>
  <c r="AS1739" i="7"/>
  <c r="AR1739" i="7"/>
  <c r="AQ1739" i="7"/>
  <c r="AP1739" i="7"/>
  <c r="AO1739" i="7"/>
  <c r="AN1739" i="7"/>
  <c r="AM1739" i="7"/>
  <c r="AL1739" i="7"/>
  <c r="AK1739" i="7"/>
  <c r="AJ1739" i="7"/>
  <c r="AI1739" i="7"/>
  <c r="AX1738" i="7"/>
  <c r="AW1738" i="7"/>
  <c r="AV1738" i="7"/>
  <c r="AU1738" i="7"/>
  <c r="AT1738" i="7"/>
  <c r="AS1738" i="7"/>
  <c r="AR1738" i="7"/>
  <c r="AQ1738" i="7"/>
  <c r="AP1738" i="7"/>
  <c r="AO1738" i="7"/>
  <c r="AN1738" i="7"/>
  <c r="AM1738" i="7"/>
  <c r="AL1738" i="7"/>
  <c r="AK1738" i="7"/>
  <c r="AJ1738" i="7"/>
  <c r="AI1738" i="7"/>
  <c r="AX1737" i="7"/>
  <c r="AW1737" i="7"/>
  <c r="AV1737" i="7"/>
  <c r="AU1737" i="7"/>
  <c r="AT1737" i="7"/>
  <c r="AS1737" i="7"/>
  <c r="AR1737" i="7"/>
  <c r="AQ1737" i="7"/>
  <c r="AP1737" i="7"/>
  <c r="AO1737" i="7"/>
  <c r="AN1737" i="7"/>
  <c r="AM1737" i="7"/>
  <c r="AL1737" i="7"/>
  <c r="AK1737" i="7"/>
  <c r="AJ1737" i="7"/>
  <c r="AI1737" i="7"/>
  <c r="AX1736" i="7"/>
  <c r="AW1736" i="7"/>
  <c r="AV1736" i="7"/>
  <c r="AU1736" i="7"/>
  <c r="AT1736" i="7"/>
  <c r="AS1736" i="7"/>
  <c r="AR1736" i="7"/>
  <c r="AQ1736" i="7"/>
  <c r="AP1736" i="7"/>
  <c r="AO1736" i="7"/>
  <c r="AN1736" i="7"/>
  <c r="AM1736" i="7"/>
  <c r="AL1736" i="7"/>
  <c r="AK1736" i="7"/>
  <c r="AJ1736" i="7"/>
  <c r="AI1736" i="7"/>
  <c r="AX1735" i="7"/>
  <c r="AW1735" i="7"/>
  <c r="AV1735" i="7"/>
  <c r="AU1735" i="7"/>
  <c r="AT1735" i="7"/>
  <c r="AS1735" i="7"/>
  <c r="AR1735" i="7"/>
  <c r="AQ1735" i="7"/>
  <c r="AP1735" i="7"/>
  <c r="AO1735" i="7"/>
  <c r="AN1735" i="7"/>
  <c r="AM1735" i="7"/>
  <c r="AL1735" i="7"/>
  <c r="AK1735" i="7"/>
  <c r="AJ1735" i="7"/>
  <c r="AI1735" i="7"/>
  <c r="AX1734" i="7"/>
  <c r="AW1734" i="7"/>
  <c r="AV1734" i="7"/>
  <c r="AU1734" i="7"/>
  <c r="AT1734" i="7"/>
  <c r="AS1734" i="7"/>
  <c r="AR1734" i="7"/>
  <c r="AQ1734" i="7"/>
  <c r="AP1734" i="7"/>
  <c r="AO1734" i="7"/>
  <c r="AN1734" i="7"/>
  <c r="AM1734" i="7"/>
  <c r="AL1734" i="7"/>
  <c r="AK1734" i="7"/>
  <c r="AJ1734" i="7"/>
  <c r="AI1734" i="7"/>
  <c r="AX1733" i="7"/>
  <c r="AW1733" i="7"/>
  <c r="AV1733" i="7"/>
  <c r="AU1733" i="7"/>
  <c r="AT1733" i="7"/>
  <c r="AS1733" i="7"/>
  <c r="AR1733" i="7"/>
  <c r="AQ1733" i="7"/>
  <c r="AP1733" i="7"/>
  <c r="AO1733" i="7"/>
  <c r="AN1733" i="7"/>
  <c r="AM1733" i="7"/>
  <c r="AL1733" i="7"/>
  <c r="AK1733" i="7"/>
  <c r="AJ1733" i="7"/>
  <c r="AI1733" i="7"/>
  <c r="AX1732" i="7"/>
  <c r="AW1732" i="7"/>
  <c r="AV1732" i="7"/>
  <c r="AU1732" i="7"/>
  <c r="AT1732" i="7"/>
  <c r="AS1732" i="7"/>
  <c r="AR1732" i="7"/>
  <c r="AQ1732" i="7"/>
  <c r="AP1732" i="7"/>
  <c r="AO1732" i="7"/>
  <c r="AN1732" i="7"/>
  <c r="AM1732" i="7"/>
  <c r="AL1732" i="7"/>
  <c r="AK1732" i="7"/>
  <c r="AJ1732" i="7"/>
  <c r="AI1732" i="7"/>
  <c r="AX1731" i="7"/>
  <c r="AW1731" i="7"/>
  <c r="AV1731" i="7"/>
  <c r="AU1731" i="7"/>
  <c r="AT1731" i="7"/>
  <c r="AS1731" i="7"/>
  <c r="AR1731" i="7"/>
  <c r="AQ1731" i="7"/>
  <c r="AP1731" i="7"/>
  <c r="AO1731" i="7"/>
  <c r="AN1731" i="7"/>
  <c r="AM1731" i="7"/>
  <c r="AL1731" i="7"/>
  <c r="AK1731" i="7"/>
  <c r="AJ1731" i="7"/>
  <c r="AI1731" i="7"/>
  <c r="AX1730" i="7"/>
  <c r="AW1730" i="7"/>
  <c r="AV1730" i="7"/>
  <c r="AU1730" i="7"/>
  <c r="AT1730" i="7"/>
  <c r="AS1730" i="7"/>
  <c r="AR1730" i="7"/>
  <c r="AQ1730" i="7"/>
  <c r="AP1730" i="7"/>
  <c r="AO1730" i="7"/>
  <c r="AN1730" i="7"/>
  <c r="AM1730" i="7"/>
  <c r="AL1730" i="7"/>
  <c r="AK1730" i="7"/>
  <c r="AJ1730" i="7"/>
  <c r="AI1730" i="7"/>
  <c r="AX1729" i="7"/>
  <c r="AW1729" i="7"/>
  <c r="AV1729" i="7"/>
  <c r="AU1729" i="7"/>
  <c r="AT1729" i="7"/>
  <c r="AS1729" i="7"/>
  <c r="AR1729" i="7"/>
  <c r="AQ1729" i="7"/>
  <c r="AP1729" i="7"/>
  <c r="AO1729" i="7"/>
  <c r="AN1729" i="7"/>
  <c r="AM1729" i="7"/>
  <c r="AL1729" i="7"/>
  <c r="AK1729" i="7"/>
  <c r="AJ1729" i="7"/>
  <c r="AI1729" i="7"/>
  <c r="AX1728" i="7"/>
  <c r="AW1728" i="7"/>
  <c r="AV1728" i="7"/>
  <c r="AU1728" i="7"/>
  <c r="AT1728" i="7"/>
  <c r="AS1728" i="7"/>
  <c r="AR1728" i="7"/>
  <c r="AQ1728" i="7"/>
  <c r="AP1728" i="7"/>
  <c r="AO1728" i="7"/>
  <c r="AN1728" i="7"/>
  <c r="AM1728" i="7"/>
  <c r="AL1728" i="7"/>
  <c r="AK1728" i="7"/>
  <c r="AJ1728" i="7"/>
  <c r="AI1728" i="7"/>
  <c r="AX1727" i="7"/>
  <c r="AW1727" i="7"/>
  <c r="AV1727" i="7"/>
  <c r="AU1727" i="7"/>
  <c r="AT1727" i="7"/>
  <c r="AS1727" i="7"/>
  <c r="AR1727" i="7"/>
  <c r="AQ1727" i="7"/>
  <c r="AP1727" i="7"/>
  <c r="AO1727" i="7"/>
  <c r="AN1727" i="7"/>
  <c r="AM1727" i="7"/>
  <c r="AL1727" i="7"/>
  <c r="AK1727" i="7"/>
  <c r="AJ1727" i="7"/>
  <c r="AI1727" i="7"/>
  <c r="AX1726" i="7"/>
  <c r="AW1726" i="7"/>
  <c r="AV1726" i="7"/>
  <c r="AU1726" i="7"/>
  <c r="AT1726" i="7"/>
  <c r="AS1726" i="7"/>
  <c r="AR1726" i="7"/>
  <c r="AQ1726" i="7"/>
  <c r="AP1726" i="7"/>
  <c r="AO1726" i="7"/>
  <c r="AN1726" i="7"/>
  <c r="AM1726" i="7"/>
  <c r="AL1726" i="7"/>
  <c r="AK1726" i="7"/>
  <c r="AJ1726" i="7"/>
  <c r="AI1726" i="7"/>
  <c r="AX1725" i="7"/>
  <c r="AW1725" i="7"/>
  <c r="AV1725" i="7"/>
  <c r="AU1725" i="7"/>
  <c r="AT1725" i="7"/>
  <c r="AS1725" i="7"/>
  <c r="AR1725" i="7"/>
  <c r="AQ1725" i="7"/>
  <c r="AP1725" i="7"/>
  <c r="AO1725" i="7"/>
  <c r="AN1725" i="7"/>
  <c r="AM1725" i="7"/>
  <c r="AL1725" i="7"/>
  <c r="AK1725" i="7"/>
  <c r="AJ1725" i="7"/>
  <c r="AI1725" i="7"/>
  <c r="AX1724" i="7"/>
  <c r="AW1724" i="7"/>
  <c r="AV1724" i="7"/>
  <c r="AU1724" i="7"/>
  <c r="AT1724" i="7"/>
  <c r="AS1724" i="7"/>
  <c r="AR1724" i="7"/>
  <c r="AQ1724" i="7"/>
  <c r="AP1724" i="7"/>
  <c r="AO1724" i="7"/>
  <c r="AN1724" i="7"/>
  <c r="AM1724" i="7"/>
  <c r="AL1724" i="7"/>
  <c r="AK1724" i="7"/>
  <c r="AJ1724" i="7"/>
  <c r="AI1724" i="7"/>
  <c r="AX1723" i="7"/>
  <c r="AW1723" i="7"/>
  <c r="AV1723" i="7"/>
  <c r="AU1723" i="7"/>
  <c r="AT1723" i="7"/>
  <c r="AS1723" i="7"/>
  <c r="AR1723" i="7"/>
  <c r="AQ1723" i="7"/>
  <c r="AP1723" i="7"/>
  <c r="AO1723" i="7"/>
  <c r="AN1723" i="7"/>
  <c r="AM1723" i="7"/>
  <c r="AL1723" i="7"/>
  <c r="AK1723" i="7"/>
  <c r="AJ1723" i="7"/>
  <c r="AI1723" i="7"/>
  <c r="AX1722" i="7"/>
  <c r="AW1722" i="7"/>
  <c r="AV1722" i="7"/>
  <c r="AU1722" i="7"/>
  <c r="AT1722" i="7"/>
  <c r="AS1722" i="7"/>
  <c r="AR1722" i="7"/>
  <c r="AQ1722" i="7"/>
  <c r="AP1722" i="7"/>
  <c r="AO1722" i="7"/>
  <c r="AN1722" i="7"/>
  <c r="AM1722" i="7"/>
  <c r="AL1722" i="7"/>
  <c r="AK1722" i="7"/>
  <c r="AJ1722" i="7"/>
  <c r="AI1722" i="7"/>
  <c r="AX1721" i="7"/>
  <c r="AW1721" i="7"/>
  <c r="AV1721" i="7"/>
  <c r="AU1721" i="7"/>
  <c r="AT1721" i="7"/>
  <c r="AS1721" i="7"/>
  <c r="AR1721" i="7"/>
  <c r="AQ1721" i="7"/>
  <c r="AP1721" i="7"/>
  <c r="AO1721" i="7"/>
  <c r="AN1721" i="7"/>
  <c r="AM1721" i="7"/>
  <c r="AL1721" i="7"/>
  <c r="AK1721" i="7"/>
  <c r="AJ1721" i="7"/>
  <c r="AI1721" i="7"/>
  <c r="AX1720" i="7"/>
  <c r="AW1720" i="7"/>
  <c r="AV1720" i="7"/>
  <c r="AU1720" i="7"/>
  <c r="AT1720" i="7"/>
  <c r="AS1720" i="7"/>
  <c r="AR1720" i="7"/>
  <c r="AQ1720" i="7"/>
  <c r="AP1720" i="7"/>
  <c r="AO1720" i="7"/>
  <c r="AN1720" i="7"/>
  <c r="AM1720" i="7"/>
  <c r="AL1720" i="7"/>
  <c r="AK1720" i="7"/>
  <c r="AJ1720" i="7"/>
  <c r="AI1720" i="7"/>
  <c r="AX1719" i="7"/>
  <c r="AW1719" i="7"/>
  <c r="AV1719" i="7"/>
  <c r="AU1719" i="7"/>
  <c r="AT1719" i="7"/>
  <c r="AS1719" i="7"/>
  <c r="AR1719" i="7"/>
  <c r="AQ1719" i="7"/>
  <c r="AP1719" i="7"/>
  <c r="AO1719" i="7"/>
  <c r="AN1719" i="7"/>
  <c r="AM1719" i="7"/>
  <c r="AL1719" i="7"/>
  <c r="AK1719" i="7"/>
  <c r="AJ1719" i="7"/>
  <c r="AI1719" i="7"/>
  <c r="AX1718" i="7"/>
  <c r="AW1718" i="7"/>
  <c r="AV1718" i="7"/>
  <c r="AU1718" i="7"/>
  <c r="AT1718" i="7"/>
  <c r="AS1718" i="7"/>
  <c r="AR1718" i="7"/>
  <c r="AQ1718" i="7"/>
  <c r="AP1718" i="7"/>
  <c r="AO1718" i="7"/>
  <c r="AN1718" i="7"/>
  <c r="AM1718" i="7"/>
  <c r="AL1718" i="7"/>
  <c r="AK1718" i="7"/>
  <c r="AJ1718" i="7"/>
  <c r="AI1718" i="7"/>
  <c r="AX1717" i="7"/>
  <c r="AW1717" i="7"/>
  <c r="AV1717" i="7"/>
  <c r="AU1717" i="7"/>
  <c r="AT1717" i="7"/>
  <c r="AS1717" i="7"/>
  <c r="AR1717" i="7"/>
  <c r="AQ1717" i="7"/>
  <c r="AP1717" i="7"/>
  <c r="AO1717" i="7"/>
  <c r="AN1717" i="7"/>
  <c r="AM1717" i="7"/>
  <c r="AL1717" i="7"/>
  <c r="AK1717" i="7"/>
  <c r="AJ1717" i="7"/>
  <c r="AI1717" i="7"/>
  <c r="AX1716" i="7"/>
  <c r="AW1716" i="7"/>
  <c r="AV1716" i="7"/>
  <c r="AU1716" i="7"/>
  <c r="AT1716" i="7"/>
  <c r="AS1716" i="7"/>
  <c r="AR1716" i="7"/>
  <c r="AQ1716" i="7"/>
  <c r="AP1716" i="7"/>
  <c r="AO1716" i="7"/>
  <c r="AN1716" i="7"/>
  <c r="AM1716" i="7"/>
  <c r="AL1716" i="7"/>
  <c r="AK1716" i="7"/>
  <c r="AJ1716" i="7"/>
  <c r="AI1716" i="7"/>
  <c r="AX1715" i="7"/>
  <c r="AW1715" i="7"/>
  <c r="AV1715" i="7"/>
  <c r="AU1715" i="7"/>
  <c r="AT1715" i="7"/>
  <c r="AS1715" i="7"/>
  <c r="AR1715" i="7"/>
  <c r="AQ1715" i="7"/>
  <c r="AP1715" i="7"/>
  <c r="AO1715" i="7"/>
  <c r="AN1715" i="7"/>
  <c r="AM1715" i="7"/>
  <c r="AL1715" i="7"/>
  <c r="AK1715" i="7"/>
  <c r="AJ1715" i="7"/>
  <c r="AI1715" i="7"/>
  <c r="AX1714" i="7"/>
  <c r="AW1714" i="7"/>
  <c r="AV1714" i="7"/>
  <c r="AU1714" i="7"/>
  <c r="AT1714" i="7"/>
  <c r="AS1714" i="7"/>
  <c r="AR1714" i="7"/>
  <c r="AQ1714" i="7"/>
  <c r="AP1714" i="7"/>
  <c r="AO1714" i="7"/>
  <c r="AN1714" i="7"/>
  <c r="AM1714" i="7"/>
  <c r="AL1714" i="7"/>
  <c r="AK1714" i="7"/>
  <c r="AJ1714" i="7"/>
  <c r="AI1714" i="7"/>
  <c r="AX1713" i="7"/>
  <c r="AW1713" i="7"/>
  <c r="AV1713" i="7"/>
  <c r="AU1713" i="7"/>
  <c r="AT1713" i="7"/>
  <c r="AS1713" i="7"/>
  <c r="AR1713" i="7"/>
  <c r="AQ1713" i="7"/>
  <c r="AP1713" i="7"/>
  <c r="AO1713" i="7"/>
  <c r="AN1713" i="7"/>
  <c r="AM1713" i="7"/>
  <c r="AL1713" i="7"/>
  <c r="AK1713" i="7"/>
  <c r="AJ1713" i="7"/>
  <c r="AI1713" i="7"/>
  <c r="AX1712" i="7"/>
  <c r="AW1712" i="7"/>
  <c r="AV1712" i="7"/>
  <c r="AU1712" i="7"/>
  <c r="AT1712" i="7"/>
  <c r="AS1712" i="7"/>
  <c r="AR1712" i="7"/>
  <c r="AQ1712" i="7"/>
  <c r="AP1712" i="7"/>
  <c r="AO1712" i="7"/>
  <c r="AN1712" i="7"/>
  <c r="AM1712" i="7"/>
  <c r="AL1712" i="7"/>
  <c r="AK1712" i="7"/>
  <c r="AJ1712" i="7"/>
  <c r="AI1712" i="7"/>
  <c r="AX1711" i="7"/>
  <c r="AW1711" i="7"/>
  <c r="AV1711" i="7"/>
  <c r="AU1711" i="7"/>
  <c r="AT1711" i="7"/>
  <c r="AS1711" i="7"/>
  <c r="AR1711" i="7"/>
  <c r="AQ1711" i="7"/>
  <c r="AP1711" i="7"/>
  <c r="AO1711" i="7"/>
  <c r="AN1711" i="7"/>
  <c r="AM1711" i="7"/>
  <c r="AL1711" i="7"/>
  <c r="AK1711" i="7"/>
  <c r="AJ1711" i="7"/>
  <c r="AI1711" i="7"/>
  <c r="AX1710" i="7"/>
  <c r="AW1710" i="7"/>
  <c r="AV1710" i="7"/>
  <c r="AU1710" i="7"/>
  <c r="AT1710" i="7"/>
  <c r="AS1710" i="7"/>
  <c r="AR1710" i="7"/>
  <c r="AQ1710" i="7"/>
  <c r="AP1710" i="7"/>
  <c r="AO1710" i="7"/>
  <c r="AN1710" i="7"/>
  <c r="AM1710" i="7"/>
  <c r="AL1710" i="7"/>
  <c r="AK1710" i="7"/>
  <c r="AJ1710" i="7"/>
  <c r="AI1710" i="7"/>
  <c r="AX1709" i="7"/>
  <c r="AW1709" i="7"/>
  <c r="AV1709" i="7"/>
  <c r="AU1709" i="7"/>
  <c r="AT1709" i="7"/>
  <c r="AS1709" i="7"/>
  <c r="AR1709" i="7"/>
  <c r="AQ1709" i="7"/>
  <c r="AP1709" i="7"/>
  <c r="AO1709" i="7"/>
  <c r="AN1709" i="7"/>
  <c r="AM1709" i="7"/>
  <c r="AL1709" i="7"/>
  <c r="AK1709" i="7"/>
  <c r="AJ1709" i="7"/>
  <c r="AI1709" i="7"/>
  <c r="AX1708" i="7"/>
  <c r="AW1708" i="7"/>
  <c r="AV1708" i="7"/>
  <c r="AU1708" i="7"/>
  <c r="AT1708" i="7"/>
  <c r="AS1708" i="7"/>
  <c r="AR1708" i="7"/>
  <c r="AQ1708" i="7"/>
  <c r="AP1708" i="7"/>
  <c r="AO1708" i="7"/>
  <c r="AN1708" i="7"/>
  <c r="AM1708" i="7"/>
  <c r="AL1708" i="7"/>
  <c r="AK1708" i="7"/>
  <c r="AJ1708" i="7"/>
  <c r="AI1708" i="7"/>
  <c r="AX1707" i="7"/>
  <c r="AW1707" i="7"/>
  <c r="AV1707" i="7"/>
  <c r="AU1707" i="7"/>
  <c r="AT1707" i="7"/>
  <c r="AS1707" i="7"/>
  <c r="AR1707" i="7"/>
  <c r="AQ1707" i="7"/>
  <c r="AP1707" i="7"/>
  <c r="AO1707" i="7"/>
  <c r="AN1707" i="7"/>
  <c r="AM1707" i="7"/>
  <c r="AL1707" i="7"/>
  <c r="AK1707" i="7"/>
  <c r="AJ1707" i="7"/>
  <c r="AI1707" i="7"/>
  <c r="AX1706" i="7"/>
  <c r="AW1706" i="7"/>
  <c r="AV1706" i="7"/>
  <c r="AU1706" i="7"/>
  <c r="AT1706" i="7"/>
  <c r="AS1706" i="7"/>
  <c r="AR1706" i="7"/>
  <c r="AQ1706" i="7"/>
  <c r="AP1706" i="7"/>
  <c r="AO1706" i="7"/>
  <c r="AN1706" i="7"/>
  <c r="AM1706" i="7"/>
  <c r="AL1706" i="7"/>
  <c r="AK1706" i="7"/>
  <c r="AJ1706" i="7"/>
  <c r="AI1706" i="7"/>
  <c r="AX1705" i="7"/>
  <c r="AW1705" i="7"/>
  <c r="AV1705" i="7"/>
  <c r="AU1705" i="7"/>
  <c r="AT1705" i="7"/>
  <c r="AS1705" i="7"/>
  <c r="AR1705" i="7"/>
  <c r="AQ1705" i="7"/>
  <c r="AP1705" i="7"/>
  <c r="AO1705" i="7"/>
  <c r="AN1705" i="7"/>
  <c r="AM1705" i="7"/>
  <c r="AL1705" i="7"/>
  <c r="AK1705" i="7"/>
  <c r="AJ1705" i="7"/>
  <c r="AI1705" i="7"/>
  <c r="AX1704" i="7"/>
  <c r="AW1704" i="7"/>
  <c r="AV1704" i="7"/>
  <c r="AU1704" i="7"/>
  <c r="AT1704" i="7"/>
  <c r="AS1704" i="7"/>
  <c r="AR1704" i="7"/>
  <c r="AQ1704" i="7"/>
  <c r="AP1704" i="7"/>
  <c r="AO1704" i="7"/>
  <c r="AN1704" i="7"/>
  <c r="AM1704" i="7"/>
  <c r="AL1704" i="7"/>
  <c r="AK1704" i="7"/>
  <c r="AJ1704" i="7"/>
  <c r="AI1704" i="7"/>
  <c r="AX1703" i="7"/>
  <c r="AW1703" i="7"/>
  <c r="AV1703" i="7"/>
  <c r="AU1703" i="7"/>
  <c r="AT1703" i="7"/>
  <c r="AS1703" i="7"/>
  <c r="AR1703" i="7"/>
  <c r="AQ1703" i="7"/>
  <c r="AP1703" i="7"/>
  <c r="AO1703" i="7"/>
  <c r="AN1703" i="7"/>
  <c r="AM1703" i="7"/>
  <c r="AL1703" i="7"/>
  <c r="AK1703" i="7"/>
  <c r="AJ1703" i="7"/>
  <c r="AI1703" i="7"/>
  <c r="AX1702" i="7"/>
  <c r="AW1702" i="7"/>
  <c r="AV1702" i="7"/>
  <c r="AU1702" i="7"/>
  <c r="AT1702" i="7"/>
  <c r="AS1702" i="7"/>
  <c r="AR1702" i="7"/>
  <c r="AQ1702" i="7"/>
  <c r="AP1702" i="7"/>
  <c r="AO1702" i="7"/>
  <c r="AN1702" i="7"/>
  <c r="AM1702" i="7"/>
  <c r="AL1702" i="7"/>
  <c r="AK1702" i="7"/>
  <c r="AJ1702" i="7"/>
  <c r="AI1702" i="7"/>
  <c r="AX1701" i="7"/>
  <c r="AW1701" i="7"/>
  <c r="AV1701" i="7"/>
  <c r="AU1701" i="7"/>
  <c r="AT1701" i="7"/>
  <c r="AS1701" i="7"/>
  <c r="AR1701" i="7"/>
  <c r="AQ1701" i="7"/>
  <c r="AP1701" i="7"/>
  <c r="AO1701" i="7"/>
  <c r="AN1701" i="7"/>
  <c r="AM1701" i="7"/>
  <c r="AL1701" i="7"/>
  <c r="AK1701" i="7"/>
  <c r="AJ1701" i="7"/>
  <c r="AI1701" i="7"/>
  <c r="AX1700" i="7"/>
  <c r="AW1700" i="7"/>
  <c r="AV1700" i="7"/>
  <c r="AU1700" i="7"/>
  <c r="AT1700" i="7"/>
  <c r="AS1700" i="7"/>
  <c r="AR1700" i="7"/>
  <c r="AQ1700" i="7"/>
  <c r="AP1700" i="7"/>
  <c r="AO1700" i="7"/>
  <c r="AN1700" i="7"/>
  <c r="AM1700" i="7"/>
  <c r="AL1700" i="7"/>
  <c r="AK1700" i="7"/>
  <c r="AJ1700" i="7"/>
  <c r="AI1700" i="7"/>
  <c r="AX1699" i="7"/>
  <c r="AW1699" i="7"/>
  <c r="AV1699" i="7"/>
  <c r="AU1699" i="7"/>
  <c r="AT1699" i="7"/>
  <c r="AS1699" i="7"/>
  <c r="AR1699" i="7"/>
  <c r="AQ1699" i="7"/>
  <c r="AP1699" i="7"/>
  <c r="AO1699" i="7"/>
  <c r="AN1699" i="7"/>
  <c r="AM1699" i="7"/>
  <c r="AL1699" i="7"/>
  <c r="AK1699" i="7"/>
  <c r="AJ1699" i="7"/>
  <c r="AI1699" i="7"/>
  <c r="AX1698" i="7"/>
  <c r="AW1698" i="7"/>
  <c r="AV1698" i="7"/>
  <c r="AU1698" i="7"/>
  <c r="AT1698" i="7"/>
  <c r="AS1698" i="7"/>
  <c r="AR1698" i="7"/>
  <c r="AQ1698" i="7"/>
  <c r="AP1698" i="7"/>
  <c r="AO1698" i="7"/>
  <c r="AN1698" i="7"/>
  <c r="AM1698" i="7"/>
  <c r="AL1698" i="7"/>
  <c r="AK1698" i="7"/>
  <c r="AJ1698" i="7"/>
  <c r="AI1698" i="7"/>
  <c r="AX1697" i="7"/>
  <c r="AW1697" i="7"/>
  <c r="AV1697" i="7"/>
  <c r="AU1697" i="7"/>
  <c r="AT1697" i="7"/>
  <c r="AS1697" i="7"/>
  <c r="AR1697" i="7"/>
  <c r="AQ1697" i="7"/>
  <c r="AP1697" i="7"/>
  <c r="AO1697" i="7"/>
  <c r="AN1697" i="7"/>
  <c r="AM1697" i="7"/>
  <c r="AL1697" i="7"/>
  <c r="AK1697" i="7"/>
  <c r="AJ1697" i="7"/>
  <c r="AI1697" i="7"/>
  <c r="AX1696" i="7"/>
  <c r="AW1696" i="7"/>
  <c r="AV1696" i="7"/>
  <c r="AU1696" i="7"/>
  <c r="AT1696" i="7"/>
  <c r="AS1696" i="7"/>
  <c r="AR1696" i="7"/>
  <c r="AQ1696" i="7"/>
  <c r="AP1696" i="7"/>
  <c r="AO1696" i="7"/>
  <c r="AN1696" i="7"/>
  <c r="AM1696" i="7"/>
  <c r="AL1696" i="7"/>
  <c r="AK1696" i="7"/>
  <c r="AJ1696" i="7"/>
  <c r="AI1696" i="7"/>
  <c r="AX1695" i="7"/>
  <c r="AW1695" i="7"/>
  <c r="AV1695" i="7"/>
  <c r="AU1695" i="7"/>
  <c r="AT1695" i="7"/>
  <c r="AS1695" i="7"/>
  <c r="AR1695" i="7"/>
  <c r="AQ1695" i="7"/>
  <c r="AP1695" i="7"/>
  <c r="AO1695" i="7"/>
  <c r="AN1695" i="7"/>
  <c r="AM1695" i="7"/>
  <c r="AL1695" i="7"/>
  <c r="AK1695" i="7"/>
  <c r="AJ1695" i="7"/>
  <c r="AI1695" i="7"/>
  <c r="AX1694" i="7"/>
  <c r="AW1694" i="7"/>
  <c r="AV1694" i="7"/>
  <c r="AU1694" i="7"/>
  <c r="AT1694" i="7"/>
  <c r="AS1694" i="7"/>
  <c r="AR1694" i="7"/>
  <c r="AQ1694" i="7"/>
  <c r="AP1694" i="7"/>
  <c r="AO1694" i="7"/>
  <c r="AN1694" i="7"/>
  <c r="AM1694" i="7"/>
  <c r="AL1694" i="7"/>
  <c r="AK1694" i="7"/>
  <c r="AJ1694" i="7"/>
  <c r="AI1694" i="7"/>
  <c r="AX1693" i="7"/>
  <c r="AW1693" i="7"/>
  <c r="AV1693" i="7"/>
  <c r="AU1693" i="7"/>
  <c r="AT1693" i="7"/>
  <c r="AS1693" i="7"/>
  <c r="AR1693" i="7"/>
  <c r="AQ1693" i="7"/>
  <c r="AP1693" i="7"/>
  <c r="AO1693" i="7"/>
  <c r="AN1693" i="7"/>
  <c r="AM1693" i="7"/>
  <c r="AL1693" i="7"/>
  <c r="AK1693" i="7"/>
  <c r="AJ1693" i="7"/>
  <c r="AI1693" i="7"/>
  <c r="AX1692" i="7"/>
  <c r="AW1692" i="7"/>
  <c r="AV1692" i="7"/>
  <c r="AU1692" i="7"/>
  <c r="AT1692" i="7"/>
  <c r="AS1692" i="7"/>
  <c r="AR1692" i="7"/>
  <c r="AQ1692" i="7"/>
  <c r="AP1692" i="7"/>
  <c r="AO1692" i="7"/>
  <c r="AN1692" i="7"/>
  <c r="AM1692" i="7"/>
  <c r="AL1692" i="7"/>
  <c r="AK1692" i="7"/>
  <c r="AJ1692" i="7"/>
  <c r="AI1692" i="7"/>
  <c r="AX1691" i="7"/>
  <c r="AW1691" i="7"/>
  <c r="AV1691" i="7"/>
  <c r="AU1691" i="7"/>
  <c r="AT1691" i="7"/>
  <c r="AS1691" i="7"/>
  <c r="AR1691" i="7"/>
  <c r="AQ1691" i="7"/>
  <c r="AP1691" i="7"/>
  <c r="AO1691" i="7"/>
  <c r="AN1691" i="7"/>
  <c r="AM1691" i="7"/>
  <c r="AL1691" i="7"/>
  <c r="AK1691" i="7"/>
  <c r="AJ1691" i="7"/>
  <c r="AI1691" i="7"/>
  <c r="AX1690" i="7"/>
  <c r="AW1690" i="7"/>
  <c r="AV1690" i="7"/>
  <c r="AU1690" i="7"/>
  <c r="AT1690" i="7"/>
  <c r="AS1690" i="7"/>
  <c r="AR1690" i="7"/>
  <c r="AQ1690" i="7"/>
  <c r="AP1690" i="7"/>
  <c r="AO1690" i="7"/>
  <c r="AN1690" i="7"/>
  <c r="AM1690" i="7"/>
  <c r="AL1690" i="7"/>
  <c r="AK1690" i="7"/>
  <c r="AJ1690" i="7"/>
  <c r="AI1690" i="7"/>
  <c r="AX1689" i="7"/>
  <c r="AW1689" i="7"/>
  <c r="AV1689" i="7"/>
  <c r="AU1689" i="7"/>
  <c r="AT1689" i="7"/>
  <c r="AS1689" i="7"/>
  <c r="AR1689" i="7"/>
  <c r="AQ1689" i="7"/>
  <c r="AP1689" i="7"/>
  <c r="AO1689" i="7"/>
  <c r="AN1689" i="7"/>
  <c r="AM1689" i="7"/>
  <c r="AL1689" i="7"/>
  <c r="AK1689" i="7"/>
  <c r="AJ1689" i="7"/>
  <c r="AI1689" i="7"/>
  <c r="AX1688" i="7"/>
  <c r="AW1688" i="7"/>
  <c r="AV1688" i="7"/>
  <c r="AU1688" i="7"/>
  <c r="AT1688" i="7"/>
  <c r="AS1688" i="7"/>
  <c r="AR1688" i="7"/>
  <c r="AQ1688" i="7"/>
  <c r="AP1688" i="7"/>
  <c r="AO1688" i="7"/>
  <c r="AN1688" i="7"/>
  <c r="AM1688" i="7"/>
  <c r="AL1688" i="7"/>
  <c r="AK1688" i="7"/>
  <c r="AJ1688" i="7"/>
  <c r="AI1688" i="7"/>
  <c r="AX1687" i="7"/>
  <c r="AW1687" i="7"/>
  <c r="AV1687" i="7"/>
  <c r="AU1687" i="7"/>
  <c r="AT1687" i="7"/>
  <c r="AS1687" i="7"/>
  <c r="AR1687" i="7"/>
  <c r="AQ1687" i="7"/>
  <c r="AP1687" i="7"/>
  <c r="AO1687" i="7"/>
  <c r="AN1687" i="7"/>
  <c r="AM1687" i="7"/>
  <c r="AL1687" i="7"/>
  <c r="AK1687" i="7"/>
  <c r="AJ1687" i="7"/>
  <c r="AI1687" i="7"/>
  <c r="AX1686" i="7"/>
  <c r="AW1686" i="7"/>
  <c r="AV1686" i="7"/>
  <c r="AU1686" i="7"/>
  <c r="AT1686" i="7"/>
  <c r="AS1686" i="7"/>
  <c r="AR1686" i="7"/>
  <c r="AQ1686" i="7"/>
  <c r="AP1686" i="7"/>
  <c r="AO1686" i="7"/>
  <c r="AN1686" i="7"/>
  <c r="AM1686" i="7"/>
  <c r="AL1686" i="7"/>
  <c r="AK1686" i="7"/>
  <c r="AJ1686" i="7"/>
  <c r="AI1686" i="7"/>
  <c r="AX1685" i="7"/>
  <c r="AW1685" i="7"/>
  <c r="AV1685" i="7"/>
  <c r="AU1685" i="7"/>
  <c r="AT1685" i="7"/>
  <c r="AS1685" i="7"/>
  <c r="AR1685" i="7"/>
  <c r="AQ1685" i="7"/>
  <c r="AP1685" i="7"/>
  <c r="AO1685" i="7"/>
  <c r="AN1685" i="7"/>
  <c r="AM1685" i="7"/>
  <c r="AL1685" i="7"/>
  <c r="AK1685" i="7"/>
  <c r="AJ1685" i="7"/>
  <c r="AI1685" i="7"/>
  <c r="AX1684" i="7"/>
  <c r="AW1684" i="7"/>
  <c r="AV1684" i="7"/>
  <c r="AU1684" i="7"/>
  <c r="AT1684" i="7"/>
  <c r="AS1684" i="7"/>
  <c r="AR1684" i="7"/>
  <c r="AQ1684" i="7"/>
  <c r="AP1684" i="7"/>
  <c r="AO1684" i="7"/>
  <c r="AN1684" i="7"/>
  <c r="AM1684" i="7"/>
  <c r="AL1684" i="7"/>
  <c r="AK1684" i="7"/>
  <c r="AJ1684" i="7"/>
  <c r="AI1684" i="7"/>
  <c r="AX1683" i="7"/>
  <c r="AW1683" i="7"/>
  <c r="AV1683" i="7"/>
  <c r="AU1683" i="7"/>
  <c r="AT1683" i="7"/>
  <c r="AS1683" i="7"/>
  <c r="AR1683" i="7"/>
  <c r="AQ1683" i="7"/>
  <c r="AP1683" i="7"/>
  <c r="AO1683" i="7"/>
  <c r="AN1683" i="7"/>
  <c r="AM1683" i="7"/>
  <c r="AL1683" i="7"/>
  <c r="AK1683" i="7"/>
  <c r="AJ1683" i="7"/>
  <c r="AI1683" i="7"/>
  <c r="AX1682" i="7"/>
  <c r="AW1682" i="7"/>
  <c r="AV1682" i="7"/>
  <c r="AU1682" i="7"/>
  <c r="AT1682" i="7"/>
  <c r="AS1682" i="7"/>
  <c r="AR1682" i="7"/>
  <c r="AQ1682" i="7"/>
  <c r="AP1682" i="7"/>
  <c r="AO1682" i="7"/>
  <c r="AN1682" i="7"/>
  <c r="AM1682" i="7"/>
  <c r="AL1682" i="7"/>
  <c r="AK1682" i="7"/>
  <c r="AJ1682" i="7"/>
  <c r="AI1682" i="7"/>
  <c r="AX1681" i="7"/>
  <c r="AW1681" i="7"/>
  <c r="AV1681" i="7"/>
  <c r="AU1681" i="7"/>
  <c r="AT1681" i="7"/>
  <c r="AS1681" i="7"/>
  <c r="AR1681" i="7"/>
  <c r="AQ1681" i="7"/>
  <c r="AP1681" i="7"/>
  <c r="AO1681" i="7"/>
  <c r="AN1681" i="7"/>
  <c r="AM1681" i="7"/>
  <c r="AL1681" i="7"/>
  <c r="AK1681" i="7"/>
  <c r="AJ1681" i="7"/>
  <c r="AI1681" i="7"/>
  <c r="AX1680" i="7"/>
  <c r="AW1680" i="7"/>
  <c r="AV1680" i="7"/>
  <c r="AU1680" i="7"/>
  <c r="AT1680" i="7"/>
  <c r="AS1680" i="7"/>
  <c r="AR1680" i="7"/>
  <c r="AQ1680" i="7"/>
  <c r="AP1680" i="7"/>
  <c r="AO1680" i="7"/>
  <c r="AN1680" i="7"/>
  <c r="AM1680" i="7"/>
  <c r="AL1680" i="7"/>
  <c r="AK1680" i="7"/>
  <c r="AJ1680" i="7"/>
  <c r="AI1680" i="7"/>
  <c r="AX1679" i="7"/>
  <c r="AW1679" i="7"/>
  <c r="AV1679" i="7"/>
  <c r="AU1679" i="7"/>
  <c r="AT1679" i="7"/>
  <c r="AS1679" i="7"/>
  <c r="AR1679" i="7"/>
  <c r="AQ1679" i="7"/>
  <c r="AP1679" i="7"/>
  <c r="AO1679" i="7"/>
  <c r="AN1679" i="7"/>
  <c r="AM1679" i="7"/>
  <c r="AL1679" i="7"/>
  <c r="AK1679" i="7"/>
  <c r="AJ1679" i="7"/>
  <c r="AI1679" i="7"/>
  <c r="AX1678" i="7"/>
  <c r="AW1678" i="7"/>
  <c r="AV1678" i="7"/>
  <c r="AU1678" i="7"/>
  <c r="AT1678" i="7"/>
  <c r="AS1678" i="7"/>
  <c r="AR1678" i="7"/>
  <c r="AQ1678" i="7"/>
  <c r="AP1678" i="7"/>
  <c r="AO1678" i="7"/>
  <c r="AN1678" i="7"/>
  <c r="AM1678" i="7"/>
  <c r="AL1678" i="7"/>
  <c r="AK1678" i="7"/>
  <c r="AJ1678" i="7"/>
  <c r="AI1678" i="7"/>
  <c r="AX1677" i="7"/>
  <c r="AW1677" i="7"/>
  <c r="AV1677" i="7"/>
  <c r="AU1677" i="7"/>
  <c r="AT1677" i="7"/>
  <c r="AS1677" i="7"/>
  <c r="AR1677" i="7"/>
  <c r="AQ1677" i="7"/>
  <c r="AP1677" i="7"/>
  <c r="AO1677" i="7"/>
  <c r="AN1677" i="7"/>
  <c r="AM1677" i="7"/>
  <c r="AL1677" i="7"/>
  <c r="AK1677" i="7"/>
  <c r="AJ1677" i="7"/>
  <c r="AI1677" i="7"/>
  <c r="AX1676" i="7"/>
  <c r="AW1676" i="7"/>
  <c r="AV1676" i="7"/>
  <c r="AU1676" i="7"/>
  <c r="AT1676" i="7"/>
  <c r="AS1676" i="7"/>
  <c r="AR1676" i="7"/>
  <c r="AQ1676" i="7"/>
  <c r="AP1676" i="7"/>
  <c r="AO1676" i="7"/>
  <c r="AN1676" i="7"/>
  <c r="AM1676" i="7"/>
  <c r="AL1676" i="7"/>
  <c r="AK1676" i="7"/>
  <c r="AJ1676" i="7"/>
  <c r="AI1676" i="7"/>
  <c r="AX1675" i="7"/>
  <c r="AW1675" i="7"/>
  <c r="AV1675" i="7"/>
  <c r="AU1675" i="7"/>
  <c r="AT1675" i="7"/>
  <c r="AS1675" i="7"/>
  <c r="AR1675" i="7"/>
  <c r="AQ1675" i="7"/>
  <c r="AP1675" i="7"/>
  <c r="AO1675" i="7"/>
  <c r="AN1675" i="7"/>
  <c r="AM1675" i="7"/>
  <c r="AL1675" i="7"/>
  <c r="AK1675" i="7"/>
  <c r="AJ1675" i="7"/>
  <c r="AI1675" i="7"/>
  <c r="AX1674" i="7"/>
  <c r="AW1674" i="7"/>
  <c r="AV1674" i="7"/>
  <c r="AU1674" i="7"/>
  <c r="AT1674" i="7"/>
  <c r="AS1674" i="7"/>
  <c r="AR1674" i="7"/>
  <c r="AQ1674" i="7"/>
  <c r="AP1674" i="7"/>
  <c r="AO1674" i="7"/>
  <c r="AN1674" i="7"/>
  <c r="AM1674" i="7"/>
  <c r="AL1674" i="7"/>
  <c r="AK1674" i="7"/>
  <c r="AJ1674" i="7"/>
  <c r="AI1674" i="7"/>
  <c r="AX1673" i="7"/>
  <c r="AW1673" i="7"/>
  <c r="AV1673" i="7"/>
  <c r="AU1673" i="7"/>
  <c r="AT1673" i="7"/>
  <c r="AS1673" i="7"/>
  <c r="AR1673" i="7"/>
  <c r="AQ1673" i="7"/>
  <c r="AP1673" i="7"/>
  <c r="AO1673" i="7"/>
  <c r="AN1673" i="7"/>
  <c r="AM1673" i="7"/>
  <c r="AL1673" i="7"/>
  <c r="AK1673" i="7"/>
  <c r="AJ1673" i="7"/>
  <c r="AI1673" i="7"/>
  <c r="AX1672" i="7"/>
  <c r="AW1672" i="7"/>
  <c r="AV1672" i="7"/>
  <c r="AU1672" i="7"/>
  <c r="AT1672" i="7"/>
  <c r="AS1672" i="7"/>
  <c r="AR1672" i="7"/>
  <c r="AQ1672" i="7"/>
  <c r="AP1672" i="7"/>
  <c r="AO1672" i="7"/>
  <c r="AN1672" i="7"/>
  <c r="AM1672" i="7"/>
  <c r="AL1672" i="7"/>
  <c r="AK1672" i="7"/>
  <c r="AJ1672" i="7"/>
  <c r="AI1672" i="7"/>
  <c r="AX1671" i="7"/>
  <c r="AW1671" i="7"/>
  <c r="AV1671" i="7"/>
  <c r="AU1671" i="7"/>
  <c r="AT1671" i="7"/>
  <c r="AS1671" i="7"/>
  <c r="AR1671" i="7"/>
  <c r="AQ1671" i="7"/>
  <c r="AP1671" i="7"/>
  <c r="AO1671" i="7"/>
  <c r="AN1671" i="7"/>
  <c r="AM1671" i="7"/>
  <c r="AL1671" i="7"/>
  <c r="AK1671" i="7"/>
  <c r="AJ1671" i="7"/>
  <c r="AI1671" i="7"/>
  <c r="AX1670" i="7"/>
  <c r="AW1670" i="7"/>
  <c r="AV1670" i="7"/>
  <c r="AU1670" i="7"/>
  <c r="AT1670" i="7"/>
  <c r="AS1670" i="7"/>
  <c r="AR1670" i="7"/>
  <c r="AQ1670" i="7"/>
  <c r="AP1670" i="7"/>
  <c r="AO1670" i="7"/>
  <c r="AN1670" i="7"/>
  <c r="AM1670" i="7"/>
  <c r="AL1670" i="7"/>
  <c r="AK1670" i="7"/>
  <c r="AJ1670" i="7"/>
  <c r="AI1670" i="7"/>
  <c r="AX1669" i="7"/>
  <c r="AW1669" i="7"/>
  <c r="AV1669" i="7"/>
  <c r="AU1669" i="7"/>
  <c r="AT1669" i="7"/>
  <c r="AS1669" i="7"/>
  <c r="AR1669" i="7"/>
  <c r="AQ1669" i="7"/>
  <c r="AP1669" i="7"/>
  <c r="AO1669" i="7"/>
  <c r="AN1669" i="7"/>
  <c r="AM1669" i="7"/>
  <c r="AL1669" i="7"/>
  <c r="AK1669" i="7"/>
  <c r="AJ1669" i="7"/>
  <c r="AI1669" i="7"/>
  <c r="AX1668" i="7"/>
  <c r="AW1668" i="7"/>
  <c r="AV1668" i="7"/>
  <c r="AU1668" i="7"/>
  <c r="AT1668" i="7"/>
  <c r="AS1668" i="7"/>
  <c r="AR1668" i="7"/>
  <c r="AQ1668" i="7"/>
  <c r="AP1668" i="7"/>
  <c r="AO1668" i="7"/>
  <c r="AN1668" i="7"/>
  <c r="AM1668" i="7"/>
  <c r="AL1668" i="7"/>
  <c r="AK1668" i="7"/>
  <c r="AJ1668" i="7"/>
  <c r="AI1668" i="7"/>
  <c r="AX1667" i="7"/>
  <c r="AW1667" i="7"/>
  <c r="AV1667" i="7"/>
  <c r="AU1667" i="7"/>
  <c r="AT1667" i="7"/>
  <c r="AS1667" i="7"/>
  <c r="AR1667" i="7"/>
  <c r="AQ1667" i="7"/>
  <c r="AP1667" i="7"/>
  <c r="AO1667" i="7"/>
  <c r="AN1667" i="7"/>
  <c r="AM1667" i="7"/>
  <c r="AL1667" i="7"/>
  <c r="AK1667" i="7"/>
  <c r="AJ1667" i="7"/>
  <c r="AI1667" i="7"/>
  <c r="AX1666" i="7"/>
  <c r="AW1666" i="7"/>
  <c r="AV1666" i="7"/>
  <c r="AU1666" i="7"/>
  <c r="AT1666" i="7"/>
  <c r="AS1666" i="7"/>
  <c r="AR1666" i="7"/>
  <c r="AQ1666" i="7"/>
  <c r="AP1666" i="7"/>
  <c r="AO1666" i="7"/>
  <c r="AN1666" i="7"/>
  <c r="AM1666" i="7"/>
  <c r="AL1666" i="7"/>
  <c r="AK1666" i="7"/>
  <c r="AJ1666" i="7"/>
  <c r="AI1666" i="7"/>
  <c r="AX1665" i="7"/>
  <c r="AW1665" i="7"/>
  <c r="AV1665" i="7"/>
  <c r="AU1665" i="7"/>
  <c r="AT1665" i="7"/>
  <c r="AS1665" i="7"/>
  <c r="AR1665" i="7"/>
  <c r="AQ1665" i="7"/>
  <c r="AP1665" i="7"/>
  <c r="AO1665" i="7"/>
  <c r="AN1665" i="7"/>
  <c r="AM1665" i="7"/>
  <c r="AL1665" i="7"/>
  <c r="AK1665" i="7"/>
  <c r="AJ1665" i="7"/>
  <c r="AI1665" i="7"/>
  <c r="AX1664" i="7"/>
  <c r="AW1664" i="7"/>
  <c r="AV1664" i="7"/>
  <c r="AU1664" i="7"/>
  <c r="AT1664" i="7"/>
  <c r="AS1664" i="7"/>
  <c r="AR1664" i="7"/>
  <c r="AQ1664" i="7"/>
  <c r="AP1664" i="7"/>
  <c r="AO1664" i="7"/>
  <c r="AN1664" i="7"/>
  <c r="AM1664" i="7"/>
  <c r="AL1664" i="7"/>
  <c r="AK1664" i="7"/>
  <c r="AJ1664" i="7"/>
  <c r="AI1664" i="7"/>
  <c r="AX1663" i="7"/>
  <c r="AW1663" i="7"/>
  <c r="AV1663" i="7"/>
  <c r="AU1663" i="7"/>
  <c r="AT1663" i="7"/>
  <c r="AS1663" i="7"/>
  <c r="AR1663" i="7"/>
  <c r="AQ1663" i="7"/>
  <c r="AP1663" i="7"/>
  <c r="AO1663" i="7"/>
  <c r="AN1663" i="7"/>
  <c r="AM1663" i="7"/>
  <c r="AL1663" i="7"/>
  <c r="AK1663" i="7"/>
  <c r="AJ1663" i="7"/>
  <c r="AI1663" i="7"/>
  <c r="AX1662" i="7"/>
  <c r="AW1662" i="7"/>
  <c r="AV1662" i="7"/>
  <c r="AU1662" i="7"/>
  <c r="AT1662" i="7"/>
  <c r="AS1662" i="7"/>
  <c r="AR1662" i="7"/>
  <c r="AQ1662" i="7"/>
  <c r="AP1662" i="7"/>
  <c r="AO1662" i="7"/>
  <c r="AN1662" i="7"/>
  <c r="AM1662" i="7"/>
  <c r="AL1662" i="7"/>
  <c r="AK1662" i="7"/>
  <c r="AJ1662" i="7"/>
  <c r="AI1662" i="7"/>
  <c r="AX1661" i="7"/>
  <c r="AW1661" i="7"/>
  <c r="AV1661" i="7"/>
  <c r="AU1661" i="7"/>
  <c r="AT1661" i="7"/>
  <c r="AS1661" i="7"/>
  <c r="AR1661" i="7"/>
  <c r="AQ1661" i="7"/>
  <c r="AP1661" i="7"/>
  <c r="AO1661" i="7"/>
  <c r="AN1661" i="7"/>
  <c r="AM1661" i="7"/>
  <c r="AL1661" i="7"/>
  <c r="AK1661" i="7"/>
  <c r="AJ1661" i="7"/>
  <c r="AI1661" i="7"/>
  <c r="AX1660" i="7"/>
  <c r="AW1660" i="7"/>
  <c r="AV1660" i="7"/>
  <c r="AU1660" i="7"/>
  <c r="AT1660" i="7"/>
  <c r="AS1660" i="7"/>
  <c r="AR1660" i="7"/>
  <c r="AQ1660" i="7"/>
  <c r="AP1660" i="7"/>
  <c r="AO1660" i="7"/>
  <c r="AN1660" i="7"/>
  <c r="AM1660" i="7"/>
  <c r="AL1660" i="7"/>
  <c r="AK1660" i="7"/>
  <c r="AJ1660" i="7"/>
  <c r="AI1660" i="7"/>
  <c r="AX1659" i="7"/>
  <c r="AW1659" i="7"/>
  <c r="AV1659" i="7"/>
  <c r="AU1659" i="7"/>
  <c r="AT1659" i="7"/>
  <c r="AS1659" i="7"/>
  <c r="AR1659" i="7"/>
  <c r="AQ1659" i="7"/>
  <c r="AP1659" i="7"/>
  <c r="AO1659" i="7"/>
  <c r="AN1659" i="7"/>
  <c r="AM1659" i="7"/>
  <c r="AL1659" i="7"/>
  <c r="AK1659" i="7"/>
  <c r="AJ1659" i="7"/>
  <c r="AI1659" i="7"/>
  <c r="AX1658" i="7"/>
  <c r="AW1658" i="7"/>
  <c r="AV1658" i="7"/>
  <c r="AU1658" i="7"/>
  <c r="AT1658" i="7"/>
  <c r="AS1658" i="7"/>
  <c r="AR1658" i="7"/>
  <c r="AQ1658" i="7"/>
  <c r="AP1658" i="7"/>
  <c r="AO1658" i="7"/>
  <c r="AN1658" i="7"/>
  <c r="AM1658" i="7"/>
  <c r="AL1658" i="7"/>
  <c r="AK1658" i="7"/>
  <c r="AJ1658" i="7"/>
  <c r="AI1658" i="7"/>
  <c r="AX1657" i="7"/>
  <c r="AW1657" i="7"/>
  <c r="AV1657" i="7"/>
  <c r="AU1657" i="7"/>
  <c r="AT1657" i="7"/>
  <c r="AS1657" i="7"/>
  <c r="AR1657" i="7"/>
  <c r="AQ1657" i="7"/>
  <c r="AP1657" i="7"/>
  <c r="AO1657" i="7"/>
  <c r="AN1657" i="7"/>
  <c r="AM1657" i="7"/>
  <c r="AL1657" i="7"/>
  <c r="AK1657" i="7"/>
  <c r="AJ1657" i="7"/>
  <c r="AI1657" i="7"/>
  <c r="AX1656" i="7"/>
  <c r="AW1656" i="7"/>
  <c r="AV1656" i="7"/>
  <c r="AU1656" i="7"/>
  <c r="AT1656" i="7"/>
  <c r="AS1656" i="7"/>
  <c r="AR1656" i="7"/>
  <c r="AQ1656" i="7"/>
  <c r="AP1656" i="7"/>
  <c r="AO1656" i="7"/>
  <c r="AN1656" i="7"/>
  <c r="AM1656" i="7"/>
  <c r="AL1656" i="7"/>
  <c r="AK1656" i="7"/>
  <c r="AJ1656" i="7"/>
  <c r="AI1656" i="7"/>
  <c r="AX1655" i="7"/>
  <c r="AW1655" i="7"/>
  <c r="AV1655" i="7"/>
  <c r="AU1655" i="7"/>
  <c r="AT1655" i="7"/>
  <c r="AS1655" i="7"/>
  <c r="AR1655" i="7"/>
  <c r="AQ1655" i="7"/>
  <c r="AP1655" i="7"/>
  <c r="AO1655" i="7"/>
  <c r="AN1655" i="7"/>
  <c r="AM1655" i="7"/>
  <c r="AL1655" i="7"/>
  <c r="AK1655" i="7"/>
  <c r="AJ1655" i="7"/>
  <c r="AI1655" i="7"/>
  <c r="AX1654" i="7"/>
  <c r="AW1654" i="7"/>
  <c r="AV1654" i="7"/>
  <c r="AU1654" i="7"/>
  <c r="AT1654" i="7"/>
  <c r="AS1654" i="7"/>
  <c r="AR1654" i="7"/>
  <c r="AQ1654" i="7"/>
  <c r="AP1654" i="7"/>
  <c r="AO1654" i="7"/>
  <c r="AN1654" i="7"/>
  <c r="AM1654" i="7"/>
  <c r="AL1654" i="7"/>
  <c r="AK1654" i="7"/>
  <c r="AJ1654" i="7"/>
  <c r="AI1654" i="7"/>
  <c r="AX1653" i="7"/>
  <c r="AW1653" i="7"/>
  <c r="AV1653" i="7"/>
  <c r="AU1653" i="7"/>
  <c r="AT1653" i="7"/>
  <c r="AS1653" i="7"/>
  <c r="AR1653" i="7"/>
  <c r="AQ1653" i="7"/>
  <c r="AP1653" i="7"/>
  <c r="AO1653" i="7"/>
  <c r="AN1653" i="7"/>
  <c r="AM1653" i="7"/>
  <c r="AL1653" i="7"/>
  <c r="AK1653" i="7"/>
  <c r="AJ1653" i="7"/>
  <c r="AI1653" i="7"/>
  <c r="AX1652" i="7"/>
  <c r="AW1652" i="7"/>
  <c r="AV1652" i="7"/>
  <c r="AU1652" i="7"/>
  <c r="AT1652" i="7"/>
  <c r="AS1652" i="7"/>
  <c r="AR1652" i="7"/>
  <c r="AQ1652" i="7"/>
  <c r="AP1652" i="7"/>
  <c r="AO1652" i="7"/>
  <c r="AN1652" i="7"/>
  <c r="AM1652" i="7"/>
  <c r="AL1652" i="7"/>
  <c r="AK1652" i="7"/>
  <c r="AJ1652" i="7"/>
  <c r="AI1652" i="7"/>
  <c r="AX1651" i="7"/>
  <c r="AW1651" i="7"/>
  <c r="AV1651" i="7"/>
  <c r="AU1651" i="7"/>
  <c r="AT1651" i="7"/>
  <c r="AS1651" i="7"/>
  <c r="AR1651" i="7"/>
  <c r="AQ1651" i="7"/>
  <c r="AP1651" i="7"/>
  <c r="AO1651" i="7"/>
  <c r="AN1651" i="7"/>
  <c r="AM1651" i="7"/>
  <c r="AL1651" i="7"/>
  <c r="AK1651" i="7"/>
  <c r="AJ1651" i="7"/>
  <c r="AI1651" i="7"/>
  <c r="AX1650" i="7"/>
  <c r="AW1650" i="7"/>
  <c r="AV1650" i="7"/>
  <c r="AU1650" i="7"/>
  <c r="AT1650" i="7"/>
  <c r="AS1650" i="7"/>
  <c r="AR1650" i="7"/>
  <c r="AQ1650" i="7"/>
  <c r="AP1650" i="7"/>
  <c r="AO1650" i="7"/>
  <c r="AN1650" i="7"/>
  <c r="AM1650" i="7"/>
  <c r="AL1650" i="7"/>
  <c r="AK1650" i="7"/>
  <c r="AJ1650" i="7"/>
  <c r="AI1650" i="7"/>
  <c r="AX1649" i="7"/>
  <c r="AW1649" i="7"/>
  <c r="AV1649" i="7"/>
  <c r="AU1649" i="7"/>
  <c r="AT1649" i="7"/>
  <c r="AS1649" i="7"/>
  <c r="AR1649" i="7"/>
  <c r="AQ1649" i="7"/>
  <c r="AP1649" i="7"/>
  <c r="AO1649" i="7"/>
  <c r="AN1649" i="7"/>
  <c r="AM1649" i="7"/>
  <c r="AL1649" i="7"/>
  <c r="AK1649" i="7"/>
  <c r="AJ1649" i="7"/>
  <c r="AI1649" i="7"/>
  <c r="AX1648" i="7"/>
  <c r="AW1648" i="7"/>
  <c r="AV1648" i="7"/>
  <c r="AU1648" i="7"/>
  <c r="AT1648" i="7"/>
  <c r="AS1648" i="7"/>
  <c r="AR1648" i="7"/>
  <c r="AQ1648" i="7"/>
  <c r="AP1648" i="7"/>
  <c r="AO1648" i="7"/>
  <c r="AN1648" i="7"/>
  <c r="AM1648" i="7"/>
  <c r="AL1648" i="7"/>
  <c r="AK1648" i="7"/>
  <c r="AJ1648" i="7"/>
  <c r="AI1648" i="7"/>
  <c r="AX1647" i="7"/>
  <c r="AW1647" i="7"/>
  <c r="AV1647" i="7"/>
  <c r="AU1647" i="7"/>
  <c r="AT1647" i="7"/>
  <c r="AS1647" i="7"/>
  <c r="AR1647" i="7"/>
  <c r="AQ1647" i="7"/>
  <c r="AP1647" i="7"/>
  <c r="AO1647" i="7"/>
  <c r="AN1647" i="7"/>
  <c r="AM1647" i="7"/>
  <c r="AL1647" i="7"/>
  <c r="AK1647" i="7"/>
  <c r="AJ1647" i="7"/>
  <c r="AI1647" i="7"/>
  <c r="AX1646" i="7"/>
  <c r="AW1646" i="7"/>
  <c r="AV1646" i="7"/>
  <c r="AU1646" i="7"/>
  <c r="AT1646" i="7"/>
  <c r="AS1646" i="7"/>
  <c r="AR1646" i="7"/>
  <c r="AQ1646" i="7"/>
  <c r="AP1646" i="7"/>
  <c r="AO1646" i="7"/>
  <c r="AN1646" i="7"/>
  <c r="AM1646" i="7"/>
  <c r="AL1646" i="7"/>
  <c r="AK1646" i="7"/>
  <c r="AJ1646" i="7"/>
  <c r="AI1646" i="7"/>
  <c r="AX1645" i="7"/>
  <c r="AW1645" i="7"/>
  <c r="AV1645" i="7"/>
  <c r="AU1645" i="7"/>
  <c r="AT1645" i="7"/>
  <c r="AS1645" i="7"/>
  <c r="AR1645" i="7"/>
  <c r="AQ1645" i="7"/>
  <c r="AP1645" i="7"/>
  <c r="AO1645" i="7"/>
  <c r="AN1645" i="7"/>
  <c r="AM1645" i="7"/>
  <c r="AL1645" i="7"/>
  <c r="AK1645" i="7"/>
  <c r="AJ1645" i="7"/>
  <c r="AI1645" i="7"/>
  <c r="AX1644" i="7"/>
  <c r="AW1644" i="7"/>
  <c r="AV1644" i="7"/>
  <c r="AU1644" i="7"/>
  <c r="AT1644" i="7"/>
  <c r="AS1644" i="7"/>
  <c r="AR1644" i="7"/>
  <c r="AQ1644" i="7"/>
  <c r="AP1644" i="7"/>
  <c r="AO1644" i="7"/>
  <c r="AN1644" i="7"/>
  <c r="AM1644" i="7"/>
  <c r="AL1644" i="7"/>
  <c r="AK1644" i="7"/>
  <c r="AJ1644" i="7"/>
  <c r="AI1644" i="7"/>
  <c r="AX1643" i="7"/>
  <c r="AW1643" i="7"/>
  <c r="AV1643" i="7"/>
  <c r="AU1643" i="7"/>
  <c r="AT1643" i="7"/>
  <c r="AS1643" i="7"/>
  <c r="AR1643" i="7"/>
  <c r="AQ1643" i="7"/>
  <c r="AP1643" i="7"/>
  <c r="AO1643" i="7"/>
  <c r="AN1643" i="7"/>
  <c r="AM1643" i="7"/>
  <c r="AL1643" i="7"/>
  <c r="AK1643" i="7"/>
  <c r="AJ1643" i="7"/>
  <c r="AI1643" i="7"/>
  <c r="AX1642" i="7"/>
  <c r="AW1642" i="7"/>
  <c r="AV1642" i="7"/>
  <c r="AU1642" i="7"/>
  <c r="AT1642" i="7"/>
  <c r="AS1642" i="7"/>
  <c r="AR1642" i="7"/>
  <c r="AQ1642" i="7"/>
  <c r="AP1642" i="7"/>
  <c r="AO1642" i="7"/>
  <c r="AN1642" i="7"/>
  <c r="AM1642" i="7"/>
  <c r="AL1642" i="7"/>
  <c r="AK1642" i="7"/>
  <c r="AJ1642" i="7"/>
  <c r="AI1642" i="7"/>
  <c r="AX1641" i="7"/>
  <c r="AW1641" i="7"/>
  <c r="AV1641" i="7"/>
  <c r="AU1641" i="7"/>
  <c r="AT1641" i="7"/>
  <c r="AS1641" i="7"/>
  <c r="AR1641" i="7"/>
  <c r="AQ1641" i="7"/>
  <c r="AP1641" i="7"/>
  <c r="AO1641" i="7"/>
  <c r="AN1641" i="7"/>
  <c r="AM1641" i="7"/>
  <c r="AL1641" i="7"/>
  <c r="AK1641" i="7"/>
  <c r="AJ1641" i="7"/>
  <c r="AI1641" i="7"/>
  <c r="AX1640" i="7"/>
  <c r="AW1640" i="7"/>
  <c r="AV1640" i="7"/>
  <c r="AU1640" i="7"/>
  <c r="AT1640" i="7"/>
  <c r="AS1640" i="7"/>
  <c r="AR1640" i="7"/>
  <c r="AQ1640" i="7"/>
  <c r="AP1640" i="7"/>
  <c r="AO1640" i="7"/>
  <c r="AN1640" i="7"/>
  <c r="AM1640" i="7"/>
  <c r="AL1640" i="7"/>
  <c r="AK1640" i="7"/>
  <c r="AJ1640" i="7"/>
  <c r="AI1640" i="7"/>
  <c r="AX1639" i="7"/>
  <c r="AW1639" i="7"/>
  <c r="AV1639" i="7"/>
  <c r="AU1639" i="7"/>
  <c r="AT1639" i="7"/>
  <c r="AS1639" i="7"/>
  <c r="AR1639" i="7"/>
  <c r="AQ1639" i="7"/>
  <c r="AP1639" i="7"/>
  <c r="AO1639" i="7"/>
  <c r="AN1639" i="7"/>
  <c r="AM1639" i="7"/>
  <c r="AL1639" i="7"/>
  <c r="AK1639" i="7"/>
  <c r="AJ1639" i="7"/>
  <c r="AI1639" i="7"/>
  <c r="AX1638" i="7"/>
  <c r="AW1638" i="7"/>
  <c r="AV1638" i="7"/>
  <c r="AU1638" i="7"/>
  <c r="AT1638" i="7"/>
  <c r="AS1638" i="7"/>
  <c r="AR1638" i="7"/>
  <c r="AQ1638" i="7"/>
  <c r="AP1638" i="7"/>
  <c r="AO1638" i="7"/>
  <c r="AN1638" i="7"/>
  <c r="AM1638" i="7"/>
  <c r="AL1638" i="7"/>
  <c r="AK1638" i="7"/>
  <c r="AJ1638" i="7"/>
  <c r="AI1638" i="7"/>
  <c r="AX1637" i="7"/>
  <c r="AW1637" i="7"/>
  <c r="AV1637" i="7"/>
  <c r="AU1637" i="7"/>
  <c r="AT1637" i="7"/>
  <c r="AS1637" i="7"/>
  <c r="AR1637" i="7"/>
  <c r="AQ1637" i="7"/>
  <c r="AP1637" i="7"/>
  <c r="AO1637" i="7"/>
  <c r="AN1637" i="7"/>
  <c r="AM1637" i="7"/>
  <c r="AL1637" i="7"/>
  <c r="AK1637" i="7"/>
  <c r="AJ1637" i="7"/>
  <c r="AI1637" i="7"/>
  <c r="AX1636" i="7"/>
  <c r="AW1636" i="7"/>
  <c r="AV1636" i="7"/>
  <c r="AU1636" i="7"/>
  <c r="AT1636" i="7"/>
  <c r="AS1636" i="7"/>
  <c r="AR1636" i="7"/>
  <c r="AQ1636" i="7"/>
  <c r="AP1636" i="7"/>
  <c r="AO1636" i="7"/>
  <c r="AN1636" i="7"/>
  <c r="AM1636" i="7"/>
  <c r="AL1636" i="7"/>
  <c r="AK1636" i="7"/>
  <c r="AJ1636" i="7"/>
  <c r="AI1636" i="7"/>
  <c r="AX1635" i="7"/>
  <c r="AW1635" i="7"/>
  <c r="AV1635" i="7"/>
  <c r="AU1635" i="7"/>
  <c r="AT1635" i="7"/>
  <c r="AS1635" i="7"/>
  <c r="AR1635" i="7"/>
  <c r="AQ1635" i="7"/>
  <c r="AP1635" i="7"/>
  <c r="AO1635" i="7"/>
  <c r="AN1635" i="7"/>
  <c r="AM1635" i="7"/>
  <c r="AL1635" i="7"/>
  <c r="AK1635" i="7"/>
  <c r="AJ1635" i="7"/>
  <c r="AI1635" i="7"/>
  <c r="AX1634" i="7"/>
  <c r="AW1634" i="7"/>
  <c r="AV1634" i="7"/>
  <c r="AU1634" i="7"/>
  <c r="AT1634" i="7"/>
  <c r="AS1634" i="7"/>
  <c r="AR1634" i="7"/>
  <c r="AQ1634" i="7"/>
  <c r="AP1634" i="7"/>
  <c r="AO1634" i="7"/>
  <c r="AN1634" i="7"/>
  <c r="AM1634" i="7"/>
  <c r="AL1634" i="7"/>
  <c r="AK1634" i="7"/>
  <c r="AJ1634" i="7"/>
  <c r="AI1634" i="7"/>
  <c r="AX1633" i="7"/>
  <c r="AW1633" i="7"/>
  <c r="AV1633" i="7"/>
  <c r="AU1633" i="7"/>
  <c r="AT1633" i="7"/>
  <c r="AS1633" i="7"/>
  <c r="AR1633" i="7"/>
  <c r="AQ1633" i="7"/>
  <c r="AP1633" i="7"/>
  <c r="AO1633" i="7"/>
  <c r="AN1633" i="7"/>
  <c r="AM1633" i="7"/>
  <c r="AL1633" i="7"/>
  <c r="AK1633" i="7"/>
  <c r="AJ1633" i="7"/>
  <c r="AI1633" i="7"/>
  <c r="AX1632" i="7"/>
  <c r="AW1632" i="7"/>
  <c r="AV1632" i="7"/>
  <c r="AU1632" i="7"/>
  <c r="AT1632" i="7"/>
  <c r="AS1632" i="7"/>
  <c r="AR1632" i="7"/>
  <c r="AQ1632" i="7"/>
  <c r="AP1632" i="7"/>
  <c r="AO1632" i="7"/>
  <c r="AN1632" i="7"/>
  <c r="AM1632" i="7"/>
  <c r="AL1632" i="7"/>
  <c r="AK1632" i="7"/>
  <c r="AJ1632" i="7"/>
  <c r="AI1632" i="7"/>
  <c r="AX1631" i="7"/>
  <c r="AW1631" i="7"/>
  <c r="AV1631" i="7"/>
  <c r="AU1631" i="7"/>
  <c r="AT1631" i="7"/>
  <c r="AS1631" i="7"/>
  <c r="AR1631" i="7"/>
  <c r="AQ1631" i="7"/>
  <c r="AP1631" i="7"/>
  <c r="AO1631" i="7"/>
  <c r="AN1631" i="7"/>
  <c r="AM1631" i="7"/>
  <c r="AL1631" i="7"/>
  <c r="AK1631" i="7"/>
  <c r="AJ1631" i="7"/>
  <c r="AI1631" i="7"/>
  <c r="AX1630" i="7"/>
  <c r="AW1630" i="7"/>
  <c r="AV1630" i="7"/>
  <c r="AU1630" i="7"/>
  <c r="AT1630" i="7"/>
  <c r="AS1630" i="7"/>
  <c r="AR1630" i="7"/>
  <c r="AQ1630" i="7"/>
  <c r="AP1630" i="7"/>
  <c r="AO1630" i="7"/>
  <c r="AN1630" i="7"/>
  <c r="AM1630" i="7"/>
  <c r="AL1630" i="7"/>
  <c r="AK1630" i="7"/>
  <c r="AJ1630" i="7"/>
  <c r="AI1630" i="7"/>
  <c r="AX1629" i="7"/>
  <c r="AW1629" i="7"/>
  <c r="AV1629" i="7"/>
  <c r="AU1629" i="7"/>
  <c r="AT1629" i="7"/>
  <c r="AS1629" i="7"/>
  <c r="AR1629" i="7"/>
  <c r="AQ1629" i="7"/>
  <c r="AP1629" i="7"/>
  <c r="AO1629" i="7"/>
  <c r="AN1629" i="7"/>
  <c r="AM1629" i="7"/>
  <c r="AL1629" i="7"/>
  <c r="AK1629" i="7"/>
  <c r="AJ1629" i="7"/>
  <c r="AI1629" i="7"/>
  <c r="AX1628" i="7"/>
  <c r="AW1628" i="7"/>
  <c r="AV1628" i="7"/>
  <c r="AU1628" i="7"/>
  <c r="AT1628" i="7"/>
  <c r="AS1628" i="7"/>
  <c r="AR1628" i="7"/>
  <c r="AQ1628" i="7"/>
  <c r="AP1628" i="7"/>
  <c r="AO1628" i="7"/>
  <c r="AN1628" i="7"/>
  <c r="AM1628" i="7"/>
  <c r="AL1628" i="7"/>
  <c r="AK1628" i="7"/>
  <c r="AJ1628" i="7"/>
  <c r="AI1628" i="7"/>
  <c r="AX1627" i="7"/>
  <c r="AW1627" i="7"/>
  <c r="AV1627" i="7"/>
  <c r="AU1627" i="7"/>
  <c r="AT1627" i="7"/>
  <c r="AS1627" i="7"/>
  <c r="AR1627" i="7"/>
  <c r="AQ1627" i="7"/>
  <c r="AP1627" i="7"/>
  <c r="AO1627" i="7"/>
  <c r="AN1627" i="7"/>
  <c r="AM1627" i="7"/>
  <c r="AL1627" i="7"/>
  <c r="AK1627" i="7"/>
  <c r="AJ1627" i="7"/>
  <c r="AI1627" i="7"/>
  <c r="AX1626" i="7"/>
  <c r="AW1626" i="7"/>
  <c r="AV1626" i="7"/>
  <c r="AU1626" i="7"/>
  <c r="AT1626" i="7"/>
  <c r="AS1626" i="7"/>
  <c r="AR1626" i="7"/>
  <c r="AQ1626" i="7"/>
  <c r="AP1626" i="7"/>
  <c r="AO1626" i="7"/>
  <c r="AN1626" i="7"/>
  <c r="AM1626" i="7"/>
  <c r="AL1626" i="7"/>
  <c r="AK1626" i="7"/>
  <c r="AJ1626" i="7"/>
  <c r="AI1626" i="7"/>
  <c r="AX1625" i="7"/>
  <c r="AW1625" i="7"/>
  <c r="AV1625" i="7"/>
  <c r="AU1625" i="7"/>
  <c r="AT1625" i="7"/>
  <c r="AS1625" i="7"/>
  <c r="AR1625" i="7"/>
  <c r="AQ1625" i="7"/>
  <c r="AP1625" i="7"/>
  <c r="AO1625" i="7"/>
  <c r="AN1625" i="7"/>
  <c r="AM1625" i="7"/>
  <c r="AL1625" i="7"/>
  <c r="AK1625" i="7"/>
  <c r="AJ1625" i="7"/>
  <c r="AI1625" i="7"/>
  <c r="AX1624" i="7"/>
  <c r="AW1624" i="7"/>
  <c r="AV1624" i="7"/>
  <c r="AU1624" i="7"/>
  <c r="AT1624" i="7"/>
  <c r="AS1624" i="7"/>
  <c r="AR1624" i="7"/>
  <c r="AQ1624" i="7"/>
  <c r="AP1624" i="7"/>
  <c r="AO1624" i="7"/>
  <c r="AN1624" i="7"/>
  <c r="AM1624" i="7"/>
  <c r="AL1624" i="7"/>
  <c r="AK1624" i="7"/>
  <c r="AJ1624" i="7"/>
  <c r="AI1624" i="7"/>
  <c r="AX1623" i="7"/>
  <c r="AW1623" i="7"/>
  <c r="AV1623" i="7"/>
  <c r="AU1623" i="7"/>
  <c r="AT1623" i="7"/>
  <c r="AS1623" i="7"/>
  <c r="AR1623" i="7"/>
  <c r="AQ1623" i="7"/>
  <c r="AP1623" i="7"/>
  <c r="AO1623" i="7"/>
  <c r="AN1623" i="7"/>
  <c r="AM1623" i="7"/>
  <c r="AL1623" i="7"/>
  <c r="AK1623" i="7"/>
  <c r="AJ1623" i="7"/>
  <c r="AI1623" i="7"/>
  <c r="AX1622" i="7"/>
  <c r="AW1622" i="7"/>
  <c r="AV1622" i="7"/>
  <c r="AU1622" i="7"/>
  <c r="AT1622" i="7"/>
  <c r="AS1622" i="7"/>
  <c r="AR1622" i="7"/>
  <c r="AQ1622" i="7"/>
  <c r="AP1622" i="7"/>
  <c r="AO1622" i="7"/>
  <c r="AN1622" i="7"/>
  <c r="AM1622" i="7"/>
  <c r="AL1622" i="7"/>
  <c r="AK1622" i="7"/>
  <c r="AJ1622" i="7"/>
  <c r="AI1622" i="7"/>
  <c r="AX1621" i="7"/>
  <c r="AW1621" i="7"/>
  <c r="AV1621" i="7"/>
  <c r="AU1621" i="7"/>
  <c r="AT1621" i="7"/>
  <c r="AS1621" i="7"/>
  <c r="AR1621" i="7"/>
  <c r="AQ1621" i="7"/>
  <c r="AP1621" i="7"/>
  <c r="AO1621" i="7"/>
  <c r="AN1621" i="7"/>
  <c r="AM1621" i="7"/>
  <c r="AL1621" i="7"/>
  <c r="AK1621" i="7"/>
  <c r="AJ1621" i="7"/>
  <c r="AI1621" i="7"/>
  <c r="AX1620" i="7"/>
  <c r="AW1620" i="7"/>
  <c r="AV1620" i="7"/>
  <c r="AU1620" i="7"/>
  <c r="AT1620" i="7"/>
  <c r="AS1620" i="7"/>
  <c r="AR1620" i="7"/>
  <c r="AQ1620" i="7"/>
  <c r="AP1620" i="7"/>
  <c r="AO1620" i="7"/>
  <c r="AN1620" i="7"/>
  <c r="AM1620" i="7"/>
  <c r="AL1620" i="7"/>
  <c r="AK1620" i="7"/>
  <c r="AJ1620" i="7"/>
  <c r="AI1620" i="7"/>
  <c r="AX1619" i="7"/>
  <c r="AW1619" i="7"/>
  <c r="AV1619" i="7"/>
  <c r="AU1619" i="7"/>
  <c r="AT1619" i="7"/>
  <c r="AS1619" i="7"/>
  <c r="AR1619" i="7"/>
  <c r="AQ1619" i="7"/>
  <c r="AP1619" i="7"/>
  <c r="AO1619" i="7"/>
  <c r="AN1619" i="7"/>
  <c r="AM1619" i="7"/>
  <c r="AL1619" i="7"/>
  <c r="AK1619" i="7"/>
  <c r="AJ1619" i="7"/>
  <c r="AI1619" i="7"/>
  <c r="AX1618" i="7"/>
  <c r="AW1618" i="7"/>
  <c r="AV1618" i="7"/>
  <c r="AU1618" i="7"/>
  <c r="AT1618" i="7"/>
  <c r="AS1618" i="7"/>
  <c r="AR1618" i="7"/>
  <c r="AQ1618" i="7"/>
  <c r="AP1618" i="7"/>
  <c r="AO1618" i="7"/>
  <c r="AN1618" i="7"/>
  <c r="AM1618" i="7"/>
  <c r="AL1618" i="7"/>
  <c r="AK1618" i="7"/>
  <c r="AJ1618" i="7"/>
  <c r="AI1618" i="7"/>
  <c r="AX1617" i="7"/>
  <c r="AW1617" i="7"/>
  <c r="AV1617" i="7"/>
  <c r="AU1617" i="7"/>
  <c r="AT1617" i="7"/>
  <c r="AS1617" i="7"/>
  <c r="AR1617" i="7"/>
  <c r="AQ1617" i="7"/>
  <c r="AP1617" i="7"/>
  <c r="AO1617" i="7"/>
  <c r="AN1617" i="7"/>
  <c r="AM1617" i="7"/>
  <c r="AL1617" i="7"/>
  <c r="AK1617" i="7"/>
  <c r="AJ1617" i="7"/>
  <c r="AI1617" i="7"/>
  <c r="AX1616" i="7"/>
  <c r="AW1616" i="7"/>
  <c r="AV1616" i="7"/>
  <c r="AU1616" i="7"/>
  <c r="AT1616" i="7"/>
  <c r="AS1616" i="7"/>
  <c r="AR1616" i="7"/>
  <c r="AQ1616" i="7"/>
  <c r="AP1616" i="7"/>
  <c r="AO1616" i="7"/>
  <c r="AN1616" i="7"/>
  <c r="AM1616" i="7"/>
  <c r="AL1616" i="7"/>
  <c r="AK1616" i="7"/>
  <c r="AJ1616" i="7"/>
  <c r="AI1616" i="7"/>
  <c r="AX1615" i="7"/>
  <c r="AW1615" i="7"/>
  <c r="AV1615" i="7"/>
  <c r="AU1615" i="7"/>
  <c r="AT1615" i="7"/>
  <c r="AS1615" i="7"/>
  <c r="AR1615" i="7"/>
  <c r="AQ1615" i="7"/>
  <c r="AP1615" i="7"/>
  <c r="AO1615" i="7"/>
  <c r="AN1615" i="7"/>
  <c r="AM1615" i="7"/>
  <c r="AL1615" i="7"/>
  <c r="AK1615" i="7"/>
  <c r="AJ1615" i="7"/>
  <c r="AI1615" i="7"/>
  <c r="AX1614" i="7"/>
  <c r="AW1614" i="7"/>
  <c r="AV1614" i="7"/>
  <c r="AU1614" i="7"/>
  <c r="AT1614" i="7"/>
  <c r="AS1614" i="7"/>
  <c r="AR1614" i="7"/>
  <c r="AQ1614" i="7"/>
  <c r="AP1614" i="7"/>
  <c r="AO1614" i="7"/>
  <c r="AN1614" i="7"/>
  <c r="AM1614" i="7"/>
  <c r="AL1614" i="7"/>
  <c r="AK1614" i="7"/>
  <c r="AJ1614" i="7"/>
  <c r="AI1614" i="7"/>
  <c r="AX1613" i="7"/>
  <c r="AW1613" i="7"/>
  <c r="AV1613" i="7"/>
  <c r="AU1613" i="7"/>
  <c r="AT1613" i="7"/>
  <c r="AS1613" i="7"/>
  <c r="AR1613" i="7"/>
  <c r="AQ1613" i="7"/>
  <c r="AP1613" i="7"/>
  <c r="AO1613" i="7"/>
  <c r="AN1613" i="7"/>
  <c r="AM1613" i="7"/>
  <c r="AL1613" i="7"/>
  <c r="AK1613" i="7"/>
  <c r="AJ1613" i="7"/>
  <c r="AI1613" i="7"/>
  <c r="AX1612" i="7"/>
  <c r="AW1612" i="7"/>
  <c r="AV1612" i="7"/>
  <c r="AU1612" i="7"/>
  <c r="AT1612" i="7"/>
  <c r="AS1612" i="7"/>
  <c r="AR1612" i="7"/>
  <c r="AQ1612" i="7"/>
  <c r="AP1612" i="7"/>
  <c r="AO1612" i="7"/>
  <c r="AN1612" i="7"/>
  <c r="AM1612" i="7"/>
  <c r="AL1612" i="7"/>
  <c r="AK1612" i="7"/>
  <c r="AJ1612" i="7"/>
  <c r="AI1612" i="7"/>
  <c r="AX1611" i="7"/>
  <c r="AW1611" i="7"/>
  <c r="AV1611" i="7"/>
  <c r="AU1611" i="7"/>
  <c r="AT1611" i="7"/>
  <c r="AS1611" i="7"/>
  <c r="AR1611" i="7"/>
  <c r="AQ1611" i="7"/>
  <c r="AP1611" i="7"/>
  <c r="AO1611" i="7"/>
  <c r="AN1611" i="7"/>
  <c r="AM1611" i="7"/>
  <c r="AL1611" i="7"/>
  <c r="AK1611" i="7"/>
  <c r="AJ1611" i="7"/>
  <c r="AI1611" i="7"/>
  <c r="AX1610" i="7"/>
  <c r="AW1610" i="7"/>
  <c r="AV1610" i="7"/>
  <c r="AU1610" i="7"/>
  <c r="AT1610" i="7"/>
  <c r="AS1610" i="7"/>
  <c r="AR1610" i="7"/>
  <c r="AQ1610" i="7"/>
  <c r="AP1610" i="7"/>
  <c r="AO1610" i="7"/>
  <c r="AN1610" i="7"/>
  <c r="AM1610" i="7"/>
  <c r="AL1610" i="7"/>
  <c r="AK1610" i="7"/>
  <c r="AJ1610" i="7"/>
  <c r="AI1610" i="7"/>
  <c r="AX1609" i="7"/>
  <c r="AW1609" i="7"/>
  <c r="AV1609" i="7"/>
  <c r="AU1609" i="7"/>
  <c r="AT1609" i="7"/>
  <c r="AS1609" i="7"/>
  <c r="AR1609" i="7"/>
  <c r="AQ1609" i="7"/>
  <c r="AP1609" i="7"/>
  <c r="AO1609" i="7"/>
  <c r="AN1609" i="7"/>
  <c r="AM1609" i="7"/>
  <c r="AL1609" i="7"/>
  <c r="AK1609" i="7"/>
  <c r="AJ1609" i="7"/>
  <c r="AI1609" i="7"/>
  <c r="AX1608" i="7"/>
  <c r="AW1608" i="7"/>
  <c r="AV1608" i="7"/>
  <c r="AU1608" i="7"/>
  <c r="AT1608" i="7"/>
  <c r="AS1608" i="7"/>
  <c r="AR1608" i="7"/>
  <c r="AQ1608" i="7"/>
  <c r="AP1608" i="7"/>
  <c r="AO1608" i="7"/>
  <c r="AN1608" i="7"/>
  <c r="AM1608" i="7"/>
  <c r="AL1608" i="7"/>
  <c r="AK1608" i="7"/>
  <c r="AJ1608" i="7"/>
  <c r="AI1608" i="7"/>
  <c r="AX1607" i="7"/>
  <c r="AW1607" i="7"/>
  <c r="AV1607" i="7"/>
  <c r="AU1607" i="7"/>
  <c r="AT1607" i="7"/>
  <c r="AS1607" i="7"/>
  <c r="AR1607" i="7"/>
  <c r="AQ1607" i="7"/>
  <c r="AP1607" i="7"/>
  <c r="AO1607" i="7"/>
  <c r="AN1607" i="7"/>
  <c r="AM1607" i="7"/>
  <c r="AL1607" i="7"/>
  <c r="AK1607" i="7"/>
  <c r="AJ1607" i="7"/>
  <c r="AI1607" i="7"/>
  <c r="AX1606" i="7"/>
  <c r="AW1606" i="7"/>
  <c r="AV1606" i="7"/>
  <c r="AU1606" i="7"/>
  <c r="AT1606" i="7"/>
  <c r="AS1606" i="7"/>
  <c r="AR1606" i="7"/>
  <c r="AQ1606" i="7"/>
  <c r="AP1606" i="7"/>
  <c r="AO1606" i="7"/>
  <c r="AN1606" i="7"/>
  <c r="AM1606" i="7"/>
  <c r="AL1606" i="7"/>
  <c r="AK1606" i="7"/>
  <c r="AJ1606" i="7"/>
  <c r="AI1606" i="7"/>
  <c r="AX1605" i="7"/>
  <c r="AW1605" i="7"/>
  <c r="AV1605" i="7"/>
  <c r="AU1605" i="7"/>
  <c r="AT1605" i="7"/>
  <c r="AS1605" i="7"/>
  <c r="AR1605" i="7"/>
  <c r="AQ1605" i="7"/>
  <c r="AP1605" i="7"/>
  <c r="AO1605" i="7"/>
  <c r="AN1605" i="7"/>
  <c r="AM1605" i="7"/>
  <c r="AL1605" i="7"/>
  <c r="AK1605" i="7"/>
  <c r="AJ1605" i="7"/>
  <c r="AI1605" i="7"/>
  <c r="AX1604" i="7"/>
  <c r="AW1604" i="7"/>
  <c r="AV1604" i="7"/>
  <c r="AU1604" i="7"/>
  <c r="AT1604" i="7"/>
  <c r="AS1604" i="7"/>
  <c r="AR1604" i="7"/>
  <c r="AQ1604" i="7"/>
  <c r="AP1604" i="7"/>
  <c r="AO1604" i="7"/>
  <c r="AN1604" i="7"/>
  <c r="AM1604" i="7"/>
  <c r="AL1604" i="7"/>
  <c r="AK1604" i="7"/>
  <c r="AJ1604" i="7"/>
  <c r="AI1604" i="7"/>
  <c r="AX1603" i="7"/>
  <c r="AW1603" i="7"/>
  <c r="AV1603" i="7"/>
  <c r="AU1603" i="7"/>
  <c r="AT1603" i="7"/>
  <c r="AS1603" i="7"/>
  <c r="AR1603" i="7"/>
  <c r="AQ1603" i="7"/>
  <c r="AP1603" i="7"/>
  <c r="AO1603" i="7"/>
  <c r="AN1603" i="7"/>
  <c r="AM1603" i="7"/>
  <c r="AL1603" i="7"/>
  <c r="AK1603" i="7"/>
  <c r="AJ1603" i="7"/>
  <c r="AI1603" i="7"/>
  <c r="AX1602" i="7"/>
  <c r="AW1602" i="7"/>
  <c r="AV1602" i="7"/>
  <c r="AU1602" i="7"/>
  <c r="AT1602" i="7"/>
  <c r="AS1602" i="7"/>
  <c r="AR1602" i="7"/>
  <c r="AQ1602" i="7"/>
  <c r="AP1602" i="7"/>
  <c r="AO1602" i="7"/>
  <c r="AN1602" i="7"/>
  <c r="AM1602" i="7"/>
  <c r="AL1602" i="7"/>
  <c r="AK1602" i="7"/>
  <c r="AJ1602" i="7"/>
  <c r="AI1602" i="7"/>
  <c r="AX1601" i="7"/>
  <c r="AW1601" i="7"/>
  <c r="AV1601" i="7"/>
  <c r="AU1601" i="7"/>
  <c r="AT1601" i="7"/>
  <c r="AS1601" i="7"/>
  <c r="AR1601" i="7"/>
  <c r="AQ1601" i="7"/>
  <c r="AP1601" i="7"/>
  <c r="AO1601" i="7"/>
  <c r="AN1601" i="7"/>
  <c r="AM1601" i="7"/>
  <c r="AL1601" i="7"/>
  <c r="AK1601" i="7"/>
  <c r="AJ1601" i="7"/>
  <c r="AI1601" i="7"/>
  <c r="AX1600" i="7"/>
  <c r="AW1600" i="7"/>
  <c r="AV1600" i="7"/>
  <c r="AU1600" i="7"/>
  <c r="AT1600" i="7"/>
  <c r="AS1600" i="7"/>
  <c r="AR1600" i="7"/>
  <c r="AQ1600" i="7"/>
  <c r="AP1600" i="7"/>
  <c r="AO1600" i="7"/>
  <c r="AN1600" i="7"/>
  <c r="AM1600" i="7"/>
  <c r="AL1600" i="7"/>
  <c r="AK1600" i="7"/>
  <c r="AJ1600" i="7"/>
  <c r="AI1600" i="7"/>
  <c r="AX1599" i="7"/>
  <c r="AW1599" i="7"/>
  <c r="AV1599" i="7"/>
  <c r="AU1599" i="7"/>
  <c r="AT1599" i="7"/>
  <c r="AS1599" i="7"/>
  <c r="AR1599" i="7"/>
  <c r="AQ1599" i="7"/>
  <c r="AP1599" i="7"/>
  <c r="AO1599" i="7"/>
  <c r="AN1599" i="7"/>
  <c r="AM1599" i="7"/>
  <c r="AL1599" i="7"/>
  <c r="AK1599" i="7"/>
  <c r="AJ1599" i="7"/>
  <c r="AI1599" i="7"/>
  <c r="AX1598" i="7"/>
  <c r="AW1598" i="7"/>
  <c r="AV1598" i="7"/>
  <c r="AU1598" i="7"/>
  <c r="AT1598" i="7"/>
  <c r="AS1598" i="7"/>
  <c r="AR1598" i="7"/>
  <c r="AQ1598" i="7"/>
  <c r="AP1598" i="7"/>
  <c r="AO1598" i="7"/>
  <c r="AN1598" i="7"/>
  <c r="AM1598" i="7"/>
  <c r="AL1598" i="7"/>
  <c r="AK1598" i="7"/>
  <c r="AJ1598" i="7"/>
  <c r="AI1598" i="7"/>
  <c r="AX1597" i="7"/>
  <c r="AW1597" i="7"/>
  <c r="AV1597" i="7"/>
  <c r="AU1597" i="7"/>
  <c r="AT1597" i="7"/>
  <c r="AS1597" i="7"/>
  <c r="AR1597" i="7"/>
  <c r="AQ1597" i="7"/>
  <c r="AP1597" i="7"/>
  <c r="AO1597" i="7"/>
  <c r="AN1597" i="7"/>
  <c r="AM1597" i="7"/>
  <c r="AL1597" i="7"/>
  <c r="AK1597" i="7"/>
  <c r="AJ1597" i="7"/>
  <c r="AI1597" i="7"/>
  <c r="AX1596" i="7"/>
  <c r="AW1596" i="7"/>
  <c r="AV1596" i="7"/>
  <c r="AU1596" i="7"/>
  <c r="AT1596" i="7"/>
  <c r="AS1596" i="7"/>
  <c r="AR1596" i="7"/>
  <c r="AQ1596" i="7"/>
  <c r="AP1596" i="7"/>
  <c r="AO1596" i="7"/>
  <c r="AN1596" i="7"/>
  <c r="AM1596" i="7"/>
  <c r="AL1596" i="7"/>
  <c r="AK1596" i="7"/>
  <c r="AJ1596" i="7"/>
  <c r="AI1596" i="7"/>
  <c r="AX1595" i="7"/>
  <c r="AW1595" i="7"/>
  <c r="AV1595" i="7"/>
  <c r="AU1595" i="7"/>
  <c r="AT1595" i="7"/>
  <c r="AS1595" i="7"/>
  <c r="AR1595" i="7"/>
  <c r="AQ1595" i="7"/>
  <c r="AP1595" i="7"/>
  <c r="AO1595" i="7"/>
  <c r="AN1595" i="7"/>
  <c r="AM1595" i="7"/>
  <c r="AL1595" i="7"/>
  <c r="AK1595" i="7"/>
  <c r="AJ1595" i="7"/>
  <c r="AI1595" i="7"/>
  <c r="AX1594" i="7"/>
  <c r="AW1594" i="7"/>
  <c r="AV1594" i="7"/>
  <c r="AU1594" i="7"/>
  <c r="AT1594" i="7"/>
  <c r="AS1594" i="7"/>
  <c r="AR1594" i="7"/>
  <c r="AQ1594" i="7"/>
  <c r="AP1594" i="7"/>
  <c r="AO1594" i="7"/>
  <c r="AN1594" i="7"/>
  <c r="AM1594" i="7"/>
  <c r="AL1594" i="7"/>
  <c r="AK1594" i="7"/>
  <c r="AJ1594" i="7"/>
  <c r="AI1594" i="7"/>
  <c r="AX1593" i="7"/>
  <c r="AW1593" i="7"/>
  <c r="AV1593" i="7"/>
  <c r="AU1593" i="7"/>
  <c r="AT1593" i="7"/>
  <c r="AS1593" i="7"/>
  <c r="AR1593" i="7"/>
  <c r="AQ1593" i="7"/>
  <c r="AP1593" i="7"/>
  <c r="AO1593" i="7"/>
  <c r="AN1593" i="7"/>
  <c r="AM1593" i="7"/>
  <c r="AL1593" i="7"/>
  <c r="AK1593" i="7"/>
  <c r="AJ1593" i="7"/>
  <c r="AI1593" i="7"/>
  <c r="AX1592" i="7"/>
  <c r="AW1592" i="7"/>
  <c r="AV1592" i="7"/>
  <c r="AU1592" i="7"/>
  <c r="AT1592" i="7"/>
  <c r="AS1592" i="7"/>
  <c r="AR1592" i="7"/>
  <c r="AQ1592" i="7"/>
  <c r="AP1592" i="7"/>
  <c r="AO1592" i="7"/>
  <c r="AN1592" i="7"/>
  <c r="AM1592" i="7"/>
  <c r="AL1592" i="7"/>
  <c r="AK1592" i="7"/>
  <c r="AJ1592" i="7"/>
  <c r="AI1592" i="7"/>
  <c r="AX1591" i="7"/>
  <c r="AW1591" i="7"/>
  <c r="AV1591" i="7"/>
  <c r="AU1591" i="7"/>
  <c r="AT1591" i="7"/>
  <c r="AS1591" i="7"/>
  <c r="AR1591" i="7"/>
  <c r="AQ1591" i="7"/>
  <c r="AP1591" i="7"/>
  <c r="AO1591" i="7"/>
  <c r="AN1591" i="7"/>
  <c r="AM1591" i="7"/>
  <c r="AL1591" i="7"/>
  <c r="AK1591" i="7"/>
  <c r="AJ1591" i="7"/>
  <c r="AI1591" i="7"/>
  <c r="AX1590" i="7"/>
  <c r="AW1590" i="7"/>
  <c r="AV1590" i="7"/>
  <c r="AU1590" i="7"/>
  <c r="AT1590" i="7"/>
  <c r="AS1590" i="7"/>
  <c r="AR1590" i="7"/>
  <c r="AQ1590" i="7"/>
  <c r="AP1590" i="7"/>
  <c r="AO1590" i="7"/>
  <c r="AN1590" i="7"/>
  <c r="AM1590" i="7"/>
  <c r="AL1590" i="7"/>
  <c r="AK1590" i="7"/>
  <c r="AJ1590" i="7"/>
  <c r="AI1590" i="7"/>
  <c r="AX1589" i="7"/>
  <c r="AW1589" i="7"/>
  <c r="AV1589" i="7"/>
  <c r="AU1589" i="7"/>
  <c r="AT1589" i="7"/>
  <c r="AS1589" i="7"/>
  <c r="AR1589" i="7"/>
  <c r="AQ1589" i="7"/>
  <c r="AP1589" i="7"/>
  <c r="AO1589" i="7"/>
  <c r="AN1589" i="7"/>
  <c r="AM1589" i="7"/>
  <c r="AL1589" i="7"/>
  <c r="AK1589" i="7"/>
  <c r="AJ1589" i="7"/>
  <c r="AI1589" i="7"/>
  <c r="AX1588" i="7"/>
  <c r="AW1588" i="7"/>
  <c r="AV1588" i="7"/>
  <c r="AU1588" i="7"/>
  <c r="AT1588" i="7"/>
  <c r="AS1588" i="7"/>
  <c r="AR1588" i="7"/>
  <c r="AQ1588" i="7"/>
  <c r="AP1588" i="7"/>
  <c r="AO1588" i="7"/>
  <c r="AN1588" i="7"/>
  <c r="AM1588" i="7"/>
  <c r="AL1588" i="7"/>
  <c r="AK1588" i="7"/>
  <c r="AJ1588" i="7"/>
  <c r="AI1588" i="7"/>
  <c r="AX1587" i="7"/>
  <c r="AW1587" i="7"/>
  <c r="AV1587" i="7"/>
  <c r="AU1587" i="7"/>
  <c r="AT1587" i="7"/>
  <c r="AS1587" i="7"/>
  <c r="AR1587" i="7"/>
  <c r="AQ1587" i="7"/>
  <c r="AP1587" i="7"/>
  <c r="AO1587" i="7"/>
  <c r="AN1587" i="7"/>
  <c r="AM1587" i="7"/>
  <c r="AL1587" i="7"/>
  <c r="AK1587" i="7"/>
  <c r="AJ1587" i="7"/>
  <c r="AI1587" i="7"/>
  <c r="AX1586" i="7"/>
  <c r="AW1586" i="7"/>
  <c r="AV1586" i="7"/>
  <c r="AU1586" i="7"/>
  <c r="AT1586" i="7"/>
  <c r="AS1586" i="7"/>
  <c r="AR1586" i="7"/>
  <c r="AQ1586" i="7"/>
  <c r="AP1586" i="7"/>
  <c r="AO1586" i="7"/>
  <c r="AN1586" i="7"/>
  <c r="AM1586" i="7"/>
  <c r="AL1586" i="7"/>
  <c r="AK1586" i="7"/>
  <c r="AJ1586" i="7"/>
  <c r="AI1586" i="7"/>
  <c r="AX1585" i="7"/>
  <c r="AW1585" i="7"/>
  <c r="AV1585" i="7"/>
  <c r="AU1585" i="7"/>
  <c r="AT1585" i="7"/>
  <c r="AS1585" i="7"/>
  <c r="AR1585" i="7"/>
  <c r="AQ1585" i="7"/>
  <c r="AP1585" i="7"/>
  <c r="AO1585" i="7"/>
  <c r="AN1585" i="7"/>
  <c r="AM1585" i="7"/>
  <c r="AL1585" i="7"/>
  <c r="AK1585" i="7"/>
  <c r="AJ1585" i="7"/>
  <c r="AI1585" i="7"/>
  <c r="AX1584" i="7"/>
  <c r="AW1584" i="7"/>
  <c r="AV1584" i="7"/>
  <c r="AU1584" i="7"/>
  <c r="AT1584" i="7"/>
  <c r="AS1584" i="7"/>
  <c r="AR1584" i="7"/>
  <c r="AQ1584" i="7"/>
  <c r="AP1584" i="7"/>
  <c r="AO1584" i="7"/>
  <c r="AN1584" i="7"/>
  <c r="AM1584" i="7"/>
  <c r="AL1584" i="7"/>
  <c r="AK1584" i="7"/>
  <c r="AJ1584" i="7"/>
  <c r="AI1584" i="7"/>
  <c r="AX1583" i="7"/>
  <c r="AW1583" i="7"/>
  <c r="AV1583" i="7"/>
  <c r="AU1583" i="7"/>
  <c r="AT1583" i="7"/>
  <c r="AS1583" i="7"/>
  <c r="AR1583" i="7"/>
  <c r="AQ1583" i="7"/>
  <c r="AP1583" i="7"/>
  <c r="AO1583" i="7"/>
  <c r="AN1583" i="7"/>
  <c r="AM1583" i="7"/>
  <c r="AL1583" i="7"/>
  <c r="AK1583" i="7"/>
  <c r="AJ1583" i="7"/>
  <c r="AI1583" i="7"/>
  <c r="AX1582" i="7"/>
  <c r="AW1582" i="7"/>
  <c r="AV1582" i="7"/>
  <c r="AU1582" i="7"/>
  <c r="AT1582" i="7"/>
  <c r="AS1582" i="7"/>
  <c r="AR1582" i="7"/>
  <c r="AQ1582" i="7"/>
  <c r="AP1582" i="7"/>
  <c r="AO1582" i="7"/>
  <c r="AN1582" i="7"/>
  <c r="AM1582" i="7"/>
  <c r="AL1582" i="7"/>
  <c r="AK1582" i="7"/>
  <c r="AJ1582" i="7"/>
  <c r="AI1582" i="7"/>
  <c r="AX1581" i="7"/>
  <c r="AW1581" i="7"/>
  <c r="AV1581" i="7"/>
  <c r="AU1581" i="7"/>
  <c r="AT1581" i="7"/>
  <c r="AS1581" i="7"/>
  <c r="AR1581" i="7"/>
  <c r="AQ1581" i="7"/>
  <c r="AP1581" i="7"/>
  <c r="AO1581" i="7"/>
  <c r="AN1581" i="7"/>
  <c r="AM1581" i="7"/>
  <c r="AL1581" i="7"/>
  <c r="AK1581" i="7"/>
  <c r="AJ1581" i="7"/>
  <c r="AI1581" i="7"/>
  <c r="AX1580" i="7"/>
  <c r="AW1580" i="7"/>
  <c r="AV1580" i="7"/>
  <c r="AU1580" i="7"/>
  <c r="AT1580" i="7"/>
  <c r="AS1580" i="7"/>
  <c r="AR1580" i="7"/>
  <c r="AQ1580" i="7"/>
  <c r="AP1580" i="7"/>
  <c r="AO1580" i="7"/>
  <c r="AN1580" i="7"/>
  <c r="AM1580" i="7"/>
  <c r="AL1580" i="7"/>
  <c r="AK1580" i="7"/>
  <c r="AJ1580" i="7"/>
  <c r="AI1580" i="7"/>
  <c r="AX1579" i="7"/>
  <c r="AW1579" i="7"/>
  <c r="AV1579" i="7"/>
  <c r="AU1579" i="7"/>
  <c r="AT1579" i="7"/>
  <c r="AS1579" i="7"/>
  <c r="AR1579" i="7"/>
  <c r="AQ1579" i="7"/>
  <c r="AP1579" i="7"/>
  <c r="AO1579" i="7"/>
  <c r="AN1579" i="7"/>
  <c r="AM1579" i="7"/>
  <c r="AL1579" i="7"/>
  <c r="AK1579" i="7"/>
  <c r="AJ1579" i="7"/>
  <c r="AI1579" i="7"/>
  <c r="AX1578" i="7"/>
  <c r="AW1578" i="7"/>
  <c r="AV1578" i="7"/>
  <c r="AU1578" i="7"/>
  <c r="AT1578" i="7"/>
  <c r="AS1578" i="7"/>
  <c r="AR1578" i="7"/>
  <c r="AQ1578" i="7"/>
  <c r="AP1578" i="7"/>
  <c r="AO1578" i="7"/>
  <c r="AN1578" i="7"/>
  <c r="AM1578" i="7"/>
  <c r="AL1578" i="7"/>
  <c r="AK1578" i="7"/>
  <c r="AJ1578" i="7"/>
  <c r="AI1578" i="7"/>
  <c r="AX1577" i="7"/>
  <c r="AW1577" i="7"/>
  <c r="AV1577" i="7"/>
  <c r="AU1577" i="7"/>
  <c r="AT1577" i="7"/>
  <c r="AS1577" i="7"/>
  <c r="AR1577" i="7"/>
  <c r="AQ1577" i="7"/>
  <c r="AP1577" i="7"/>
  <c r="AO1577" i="7"/>
  <c r="AN1577" i="7"/>
  <c r="AM1577" i="7"/>
  <c r="AL1577" i="7"/>
  <c r="AK1577" i="7"/>
  <c r="AJ1577" i="7"/>
  <c r="AI1577" i="7"/>
  <c r="AX1576" i="7"/>
  <c r="AW1576" i="7"/>
  <c r="AV1576" i="7"/>
  <c r="AU1576" i="7"/>
  <c r="AT1576" i="7"/>
  <c r="AS1576" i="7"/>
  <c r="AR1576" i="7"/>
  <c r="AQ1576" i="7"/>
  <c r="AP1576" i="7"/>
  <c r="AO1576" i="7"/>
  <c r="AN1576" i="7"/>
  <c r="AM1576" i="7"/>
  <c r="AL1576" i="7"/>
  <c r="AK1576" i="7"/>
  <c r="AJ1576" i="7"/>
  <c r="AI1576" i="7"/>
  <c r="AX1575" i="7"/>
  <c r="AW1575" i="7"/>
  <c r="AV1575" i="7"/>
  <c r="AU1575" i="7"/>
  <c r="AT1575" i="7"/>
  <c r="AS1575" i="7"/>
  <c r="AR1575" i="7"/>
  <c r="AQ1575" i="7"/>
  <c r="AP1575" i="7"/>
  <c r="AO1575" i="7"/>
  <c r="AN1575" i="7"/>
  <c r="AM1575" i="7"/>
  <c r="AL1575" i="7"/>
  <c r="AK1575" i="7"/>
  <c r="AJ1575" i="7"/>
  <c r="AI1575" i="7"/>
  <c r="AX1574" i="7"/>
  <c r="AW1574" i="7"/>
  <c r="AV1574" i="7"/>
  <c r="AU1574" i="7"/>
  <c r="AT1574" i="7"/>
  <c r="AS1574" i="7"/>
  <c r="AR1574" i="7"/>
  <c r="AQ1574" i="7"/>
  <c r="AP1574" i="7"/>
  <c r="AO1574" i="7"/>
  <c r="AN1574" i="7"/>
  <c r="AM1574" i="7"/>
  <c r="AL1574" i="7"/>
  <c r="AK1574" i="7"/>
  <c r="AJ1574" i="7"/>
  <c r="AI1574" i="7"/>
  <c r="AX1573" i="7"/>
  <c r="AW1573" i="7"/>
  <c r="AV1573" i="7"/>
  <c r="AU1573" i="7"/>
  <c r="AT1573" i="7"/>
  <c r="AS1573" i="7"/>
  <c r="AR1573" i="7"/>
  <c r="AQ1573" i="7"/>
  <c r="AP1573" i="7"/>
  <c r="AO1573" i="7"/>
  <c r="AN1573" i="7"/>
  <c r="AM1573" i="7"/>
  <c r="AL1573" i="7"/>
  <c r="AK1573" i="7"/>
  <c r="AJ1573" i="7"/>
  <c r="AI1573" i="7"/>
  <c r="AX1572" i="7"/>
  <c r="AW1572" i="7"/>
  <c r="AV1572" i="7"/>
  <c r="AU1572" i="7"/>
  <c r="AT1572" i="7"/>
  <c r="AS1572" i="7"/>
  <c r="AR1572" i="7"/>
  <c r="AQ1572" i="7"/>
  <c r="AP1572" i="7"/>
  <c r="AO1572" i="7"/>
  <c r="AN1572" i="7"/>
  <c r="AM1572" i="7"/>
  <c r="AL1572" i="7"/>
  <c r="AK1572" i="7"/>
  <c r="AJ1572" i="7"/>
  <c r="AI1572" i="7"/>
  <c r="AX1571" i="7"/>
  <c r="AW1571" i="7"/>
  <c r="AV1571" i="7"/>
  <c r="AU1571" i="7"/>
  <c r="AT1571" i="7"/>
  <c r="AS1571" i="7"/>
  <c r="AR1571" i="7"/>
  <c r="AQ1571" i="7"/>
  <c r="AP1571" i="7"/>
  <c r="AO1571" i="7"/>
  <c r="AN1571" i="7"/>
  <c r="AM1571" i="7"/>
  <c r="AL1571" i="7"/>
  <c r="AK1571" i="7"/>
  <c r="AJ1571" i="7"/>
  <c r="AI1571" i="7"/>
  <c r="AX1570" i="7"/>
  <c r="AW1570" i="7"/>
  <c r="AV1570" i="7"/>
  <c r="AU1570" i="7"/>
  <c r="AT1570" i="7"/>
  <c r="AS1570" i="7"/>
  <c r="AR1570" i="7"/>
  <c r="AQ1570" i="7"/>
  <c r="AP1570" i="7"/>
  <c r="AO1570" i="7"/>
  <c r="AN1570" i="7"/>
  <c r="AM1570" i="7"/>
  <c r="AL1570" i="7"/>
  <c r="AK1570" i="7"/>
  <c r="AJ1570" i="7"/>
  <c r="AI1570" i="7"/>
  <c r="AX1569" i="7"/>
  <c r="AW1569" i="7"/>
  <c r="AV1569" i="7"/>
  <c r="AU1569" i="7"/>
  <c r="AT1569" i="7"/>
  <c r="AS1569" i="7"/>
  <c r="AR1569" i="7"/>
  <c r="AQ1569" i="7"/>
  <c r="AP1569" i="7"/>
  <c r="AO1569" i="7"/>
  <c r="AN1569" i="7"/>
  <c r="AM1569" i="7"/>
  <c r="AL1569" i="7"/>
  <c r="AK1569" i="7"/>
  <c r="AJ1569" i="7"/>
  <c r="AI1569" i="7"/>
  <c r="AX1568" i="7"/>
  <c r="AW1568" i="7"/>
  <c r="AV1568" i="7"/>
  <c r="AU1568" i="7"/>
  <c r="AT1568" i="7"/>
  <c r="AS1568" i="7"/>
  <c r="AR1568" i="7"/>
  <c r="AQ1568" i="7"/>
  <c r="AP1568" i="7"/>
  <c r="AO1568" i="7"/>
  <c r="AN1568" i="7"/>
  <c r="AM1568" i="7"/>
  <c r="AL1568" i="7"/>
  <c r="AK1568" i="7"/>
  <c r="AJ1568" i="7"/>
  <c r="AI1568" i="7"/>
  <c r="AX1567" i="7"/>
  <c r="AW1567" i="7"/>
  <c r="AV1567" i="7"/>
  <c r="AU1567" i="7"/>
  <c r="AT1567" i="7"/>
  <c r="AS1567" i="7"/>
  <c r="AR1567" i="7"/>
  <c r="AQ1567" i="7"/>
  <c r="AP1567" i="7"/>
  <c r="AO1567" i="7"/>
  <c r="AN1567" i="7"/>
  <c r="AM1567" i="7"/>
  <c r="AL1567" i="7"/>
  <c r="AK1567" i="7"/>
  <c r="AJ1567" i="7"/>
  <c r="AI1567" i="7"/>
  <c r="AX1566" i="7"/>
  <c r="AW1566" i="7"/>
  <c r="AV1566" i="7"/>
  <c r="AU1566" i="7"/>
  <c r="AT1566" i="7"/>
  <c r="AS1566" i="7"/>
  <c r="AR1566" i="7"/>
  <c r="AQ1566" i="7"/>
  <c r="AP1566" i="7"/>
  <c r="AO1566" i="7"/>
  <c r="AN1566" i="7"/>
  <c r="AM1566" i="7"/>
  <c r="AL1566" i="7"/>
  <c r="AK1566" i="7"/>
  <c r="AJ1566" i="7"/>
  <c r="AI1566" i="7"/>
  <c r="AX1565" i="7"/>
  <c r="AW1565" i="7"/>
  <c r="AV1565" i="7"/>
  <c r="AU1565" i="7"/>
  <c r="AT1565" i="7"/>
  <c r="AS1565" i="7"/>
  <c r="AR1565" i="7"/>
  <c r="AQ1565" i="7"/>
  <c r="AP1565" i="7"/>
  <c r="AO1565" i="7"/>
  <c r="AN1565" i="7"/>
  <c r="AM1565" i="7"/>
  <c r="AL1565" i="7"/>
  <c r="AK1565" i="7"/>
  <c r="AJ1565" i="7"/>
  <c r="AI1565" i="7"/>
  <c r="AX1564" i="7"/>
  <c r="AW1564" i="7"/>
  <c r="AV1564" i="7"/>
  <c r="AU1564" i="7"/>
  <c r="AT1564" i="7"/>
  <c r="AS1564" i="7"/>
  <c r="AR1564" i="7"/>
  <c r="AQ1564" i="7"/>
  <c r="AP1564" i="7"/>
  <c r="AO1564" i="7"/>
  <c r="AN1564" i="7"/>
  <c r="AM1564" i="7"/>
  <c r="AL1564" i="7"/>
  <c r="AK1564" i="7"/>
  <c r="AJ1564" i="7"/>
  <c r="AI1564" i="7"/>
  <c r="AX1563" i="7"/>
  <c r="AW1563" i="7"/>
  <c r="AV1563" i="7"/>
  <c r="AU1563" i="7"/>
  <c r="AT1563" i="7"/>
  <c r="AS1563" i="7"/>
  <c r="AR1563" i="7"/>
  <c r="AQ1563" i="7"/>
  <c r="AP1563" i="7"/>
  <c r="AO1563" i="7"/>
  <c r="AN1563" i="7"/>
  <c r="AM1563" i="7"/>
  <c r="AL1563" i="7"/>
  <c r="AK1563" i="7"/>
  <c r="AJ1563" i="7"/>
  <c r="AI1563" i="7"/>
  <c r="AX1562" i="7"/>
  <c r="AW1562" i="7"/>
  <c r="AV1562" i="7"/>
  <c r="AU1562" i="7"/>
  <c r="AT1562" i="7"/>
  <c r="AS1562" i="7"/>
  <c r="AR1562" i="7"/>
  <c r="AQ1562" i="7"/>
  <c r="AP1562" i="7"/>
  <c r="AO1562" i="7"/>
  <c r="AN1562" i="7"/>
  <c r="AM1562" i="7"/>
  <c r="AL1562" i="7"/>
  <c r="AK1562" i="7"/>
  <c r="AJ1562" i="7"/>
  <c r="AI1562" i="7"/>
  <c r="AX1561" i="7"/>
  <c r="AW1561" i="7"/>
  <c r="AV1561" i="7"/>
  <c r="AU1561" i="7"/>
  <c r="AT1561" i="7"/>
  <c r="AS1561" i="7"/>
  <c r="AR1561" i="7"/>
  <c r="AQ1561" i="7"/>
  <c r="AP1561" i="7"/>
  <c r="AO1561" i="7"/>
  <c r="AN1561" i="7"/>
  <c r="AM1561" i="7"/>
  <c r="AL1561" i="7"/>
  <c r="AK1561" i="7"/>
  <c r="AJ1561" i="7"/>
  <c r="AI1561" i="7"/>
  <c r="AX1560" i="7"/>
  <c r="AW1560" i="7"/>
  <c r="AV1560" i="7"/>
  <c r="AU1560" i="7"/>
  <c r="AT1560" i="7"/>
  <c r="AS1560" i="7"/>
  <c r="AR1560" i="7"/>
  <c r="AQ1560" i="7"/>
  <c r="AP1560" i="7"/>
  <c r="AO1560" i="7"/>
  <c r="AN1560" i="7"/>
  <c r="AM1560" i="7"/>
  <c r="AL1560" i="7"/>
  <c r="AK1560" i="7"/>
  <c r="AJ1560" i="7"/>
  <c r="AI1560" i="7"/>
  <c r="AX1559" i="7"/>
  <c r="AW1559" i="7"/>
  <c r="AV1559" i="7"/>
  <c r="AU1559" i="7"/>
  <c r="AT1559" i="7"/>
  <c r="AS1559" i="7"/>
  <c r="AR1559" i="7"/>
  <c r="AQ1559" i="7"/>
  <c r="AP1559" i="7"/>
  <c r="AO1559" i="7"/>
  <c r="AN1559" i="7"/>
  <c r="AM1559" i="7"/>
  <c r="AL1559" i="7"/>
  <c r="AK1559" i="7"/>
  <c r="AJ1559" i="7"/>
  <c r="AI1559" i="7"/>
  <c r="AX1558" i="7"/>
  <c r="AW1558" i="7"/>
  <c r="AV1558" i="7"/>
  <c r="AU1558" i="7"/>
  <c r="AT1558" i="7"/>
  <c r="AS1558" i="7"/>
  <c r="AR1558" i="7"/>
  <c r="AQ1558" i="7"/>
  <c r="AP1558" i="7"/>
  <c r="AO1558" i="7"/>
  <c r="AN1558" i="7"/>
  <c r="AM1558" i="7"/>
  <c r="AL1558" i="7"/>
  <c r="AK1558" i="7"/>
  <c r="AJ1558" i="7"/>
  <c r="AI1558" i="7"/>
  <c r="AX1557" i="7"/>
  <c r="AW1557" i="7"/>
  <c r="AV1557" i="7"/>
  <c r="AU1557" i="7"/>
  <c r="AT1557" i="7"/>
  <c r="AS1557" i="7"/>
  <c r="AR1557" i="7"/>
  <c r="AQ1557" i="7"/>
  <c r="AP1557" i="7"/>
  <c r="AO1557" i="7"/>
  <c r="AN1557" i="7"/>
  <c r="AM1557" i="7"/>
  <c r="AL1557" i="7"/>
  <c r="AK1557" i="7"/>
  <c r="AJ1557" i="7"/>
  <c r="AI1557" i="7"/>
  <c r="AX1556" i="7"/>
  <c r="AW1556" i="7"/>
  <c r="AV1556" i="7"/>
  <c r="AU1556" i="7"/>
  <c r="AT1556" i="7"/>
  <c r="AS1556" i="7"/>
  <c r="AR1556" i="7"/>
  <c r="AQ1556" i="7"/>
  <c r="AP1556" i="7"/>
  <c r="AO1556" i="7"/>
  <c r="AN1556" i="7"/>
  <c r="AM1556" i="7"/>
  <c r="AL1556" i="7"/>
  <c r="AK1556" i="7"/>
  <c r="AJ1556" i="7"/>
  <c r="AI1556" i="7"/>
  <c r="AX1555" i="7"/>
  <c r="AW1555" i="7"/>
  <c r="AV1555" i="7"/>
  <c r="AU1555" i="7"/>
  <c r="AT1555" i="7"/>
  <c r="AS1555" i="7"/>
  <c r="AR1555" i="7"/>
  <c r="AQ1555" i="7"/>
  <c r="AP1555" i="7"/>
  <c r="AO1555" i="7"/>
  <c r="AN1555" i="7"/>
  <c r="AM1555" i="7"/>
  <c r="AL1555" i="7"/>
  <c r="AK1555" i="7"/>
  <c r="AJ1555" i="7"/>
  <c r="AI1555" i="7"/>
  <c r="AX1554" i="7"/>
  <c r="AW1554" i="7"/>
  <c r="AV1554" i="7"/>
  <c r="AU1554" i="7"/>
  <c r="AT1554" i="7"/>
  <c r="AS1554" i="7"/>
  <c r="AR1554" i="7"/>
  <c r="AQ1554" i="7"/>
  <c r="AP1554" i="7"/>
  <c r="AO1554" i="7"/>
  <c r="AN1554" i="7"/>
  <c r="AM1554" i="7"/>
  <c r="AL1554" i="7"/>
  <c r="AK1554" i="7"/>
  <c r="AJ1554" i="7"/>
  <c r="AI1554" i="7"/>
  <c r="AX1553" i="7"/>
  <c r="AW1553" i="7"/>
  <c r="AV1553" i="7"/>
  <c r="AU1553" i="7"/>
  <c r="AT1553" i="7"/>
  <c r="AS1553" i="7"/>
  <c r="AR1553" i="7"/>
  <c r="AQ1553" i="7"/>
  <c r="AP1553" i="7"/>
  <c r="AO1553" i="7"/>
  <c r="AN1553" i="7"/>
  <c r="AM1553" i="7"/>
  <c r="AL1553" i="7"/>
  <c r="AK1553" i="7"/>
  <c r="AJ1553" i="7"/>
  <c r="AI1553" i="7"/>
  <c r="AX1552" i="7"/>
  <c r="AW1552" i="7"/>
  <c r="AV1552" i="7"/>
  <c r="AU1552" i="7"/>
  <c r="AT1552" i="7"/>
  <c r="AS1552" i="7"/>
  <c r="AR1552" i="7"/>
  <c r="AQ1552" i="7"/>
  <c r="AP1552" i="7"/>
  <c r="AO1552" i="7"/>
  <c r="AN1552" i="7"/>
  <c r="AM1552" i="7"/>
  <c r="AL1552" i="7"/>
  <c r="AK1552" i="7"/>
  <c r="AJ1552" i="7"/>
  <c r="AI1552" i="7"/>
  <c r="AX1551" i="7"/>
  <c r="AW1551" i="7"/>
  <c r="AV1551" i="7"/>
  <c r="AU1551" i="7"/>
  <c r="AT1551" i="7"/>
  <c r="AS1551" i="7"/>
  <c r="AR1551" i="7"/>
  <c r="AQ1551" i="7"/>
  <c r="AP1551" i="7"/>
  <c r="AO1551" i="7"/>
  <c r="AN1551" i="7"/>
  <c r="AM1551" i="7"/>
  <c r="AL1551" i="7"/>
  <c r="AK1551" i="7"/>
  <c r="AJ1551" i="7"/>
  <c r="AI1551" i="7"/>
  <c r="AX1550" i="7"/>
  <c r="AW1550" i="7"/>
  <c r="AV1550" i="7"/>
  <c r="AU1550" i="7"/>
  <c r="AT1550" i="7"/>
  <c r="AS1550" i="7"/>
  <c r="AR1550" i="7"/>
  <c r="AQ1550" i="7"/>
  <c r="AP1550" i="7"/>
  <c r="AO1550" i="7"/>
  <c r="AN1550" i="7"/>
  <c r="AM1550" i="7"/>
  <c r="AL1550" i="7"/>
  <c r="AK1550" i="7"/>
  <c r="AJ1550" i="7"/>
  <c r="AI1550" i="7"/>
  <c r="AX1549" i="7"/>
  <c r="AW1549" i="7"/>
  <c r="AV1549" i="7"/>
  <c r="AU1549" i="7"/>
  <c r="AT1549" i="7"/>
  <c r="AS1549" i="7"/>
  <c r="AR1549" i="7"/>
  <c r="AQ1549" i="7"/>
  <c r="AP1549" i="7"/>
  <c r="AO1549" i="7"/>
  <c r="AN1549" i="7"/>
  <c r="AM1549" i="7"/>
  <c r="AL1549" i="7"/>
  <c r="AK1549" i="7"/>
  <c r="AJ1549" i="7"/>
  <c r="AI1549" i="7"/>
  <c r="AX1548" i="7"/>
  <c r="AW1548" i="7"/>
  <c r="AV1548" i="7"/>
  <c r="AU1548" i="7"/>
  <c r="AT1548" i="7"/>
  <c r="AS1548" i="7"/>
  <c r="AR1548" i="7"/>
  <c r="AQ1548" i="7"/>
  <c r="AP1548" i="7"/>
  <c r="AO1548" i="7"/>
  <c r="AN1548" i="7"/>
  <c r="AM1548" i="7"/>
  <c r="AL1548" i="7"/>
  <c r="AK1548" i="7"/>
  <c r="AJ1548" i="7"/>
  <c r="AI1548" i="7"/>
  <c r="AX1547" i="7"/>
  <c r="AW1547" i="7"/>
  <c r="AV1547" i="7"/>
  <c r="AU1547" i="7"/>
  <c r="AT1547" i="7"/>
  <c r="AS1547" i="7"/>
  <c r="AR1547" i="7"/>
  <c r="AQ1547" i="7"/>
  <c r="AP1547" i="7"/>
  <c r="AO1547" i="7"/>
  <c r="AN1547" i="7"/>
  <c r="AM1547" i="7"/>
  <c r="AL1547" i="7"/>
  <c r="AK1547" i="7"/>
  <c r="AJ1547" i="7"/>
  <c r="AI1547" i="7"/>
  <c r="AX1546" i="7"/>
  <c r="AW1546" i="7"/>
  <c r="AV1546" i="7"/>
  <c r="AU1546" i="7"/>
  <c r="AT1546" i="7"/>
  <c r="AS1546" i="7"/>
  <c r="AR1546" i="7"/>
  <c r="AQ1546" i="7"/>
  <c r="AP1546" i="7"/>
  <c r="AO1546" i="7"/>
  <c r="AN1546" i="7"/>
  <c r="AM1546" i="7"/>
  <c r="AL1546" i="7"/>
  <c r="AK1546" i="7"/>
  <c r="AJ1546" i="7"/>
  <c r="AI1546" i="7"/>
  <c r="AX1545" i="7"/>
  <c r="AW1545" i="7"/>
  <c r="AV1545" i="7"/>
  <c r="AU1545" i="7"/>
  <c r="AT1545" i="7"/>
  <c r="AS1545" i="7"/>
  <c r="AR1545" i="7"/>
  <c r="AQ1545" i="7"/>
  <c r="AP1545" i="7"/>
  <c r="AO1545" i="7"/>
  <c r="AN1545" i="7"/>
  <c r="AM1545" i="7"/>
  <c r="AL1545" i="7"/>
  <c r="AK1545" i="7"/>
  <c r="AJ1545" i="7"/>
  <c r="AI1545" i="7"/>
  <c r="AX1544" i="7"/>
  <c r="AW1544" i="7"/>
  <c r="AV1544" i="7"/>
  <c r="AU1544" i="7"/>
  <c r="AT1544" i="7"/>
  <c r="AS1544" i="7"/>
  <c r="AR1544" i="7"/>
  <c r="AQ1544" i="7"/>
  <c r="AP1544" i="7"/>
  <c r="AO1544" i="7"/>
  <c r="AN1544" i="7"/>
  <c r="AM1544" i="7"/>
  <c r="AL1544" i="7"/>
  <c r="AK1544" i="7"/>
  <c r="AJ1544" i="7"/>
  <c r="AI1544" i="7"/>
  <c r="AX1543" i="7"/>
  <c r="AW1543" i="7"/>
  <c r="AV1543" i="7"/>
  <c r="AU1543" i="7"/>
  <c r="AT1543" i="7"/>
  <c r="AS1543" i="7"/>
  <c r="AR1543" i="7"/>
  <c r="AQ1543" i="7"/>
  <c r="AP1543" i="7"/>
  <c r="AO1543" i="7"/>
  <c r="AN1543" i="7"/>
  <c r="AM1543" i="7"/>
  <c r="AL1543" i="7"/>
  <c r="AK1543" i="7"/>
  <c r="AJ1543" i="7"/>
  <c r="AI1543" i="7"/>
  <c r="AX1542" i="7"/>
  <c r="AW1542" i="7"/>
  <c r="AV1542" i="7"/>
  <c r="AU1542" i="7"/>
  <c r="AT1542" i="7"/>
  <c r="AS1542" i="7"/>
  <c r="AR1542" i="7"/>
  <c r="AQ1542" i="7"/>
  <c r="AP1542" i="7"/>
  <c r="AO1542" i="7"/>
  <c r="AN1542" i="7"/>
  <c r="AM1542" i="7"/>
  <c r="AL1542" i="7"/>
  <c r="AK1542" i="7"/>
  <c r="AJ1542" i="7"/>
  <c r="AI1542" i="7"/>
  <c r="AX1541" i="7"/>
  <c r="AW1541" i="7"/>
  <c r="AV1541" i="7"/>
  <c r="AU1541" i="7"/>
  <c r="AT1541" i="7"/>
  <c r="AS1541" i="7"/>
  <c r="AR1541" i="7"/>
  <c r="AQ1541" i="7"/>
  <c r="AP1541" i="7"/>
  <c r="AO1541" i="7"/>
  <c r="AN1541" i="7"/>
  <c r="AM1541" i="7"/>
  <c r="AL1541" i="7"/>
  <c r="AK1541" i="7"/>
  <c r="AJ1541" i="7"/>
  <c r="AI1541" i="7"/>
  <c r="AX1540" i="7"/>
  <c r="AW1540" i="7"/>
  <c r="AV1540" i="7"/>
  <c r="AU1540" i="7"/>
  <c r="AT1540" i="7"/>
  <c r="AS1540" i="7"/>
  <c r="AR1540" i="7"/>
  <c r="AQ1540" i="7"/>
  <c r="AP1540" i="7"/>
  <c r="AO1540" i="7"/>
  <c r="AN1540" i="7"/>
  <c r="AM1540" i="7"/>
  <c r="AL1540" i="7"/>
  <c r="AK1540" i="7"/>
  <c r="AJ1540" i="7"/>
  <c r="AI1540" i="7"/>
  <c r="AX1539" i="7"/>
  <c r="AW1539" i="7"/>
  <c r="AV1539" i="7"/>
  <c r="AU1539" i="7"/>
  <c r="AT1539" i="7"/>
  <c r="AS1539" i="7"/>
  <c r="AR1539" i="7"/>
  <c r="AQ1539" i="7"/>
  <c r="AP1539" i="7"/>
  <c r="AO1539" i="7"/>
  <c r="AN1539" i="7"/>
  <c r="AM1539" i="7"/>
  <c r="AL1539" i="7"/>
  <c r="AK1539" i="7"/>
  <c r="AJ1539" i="7"/>
  <c r="AI1539" i="7"/>
  <c r="AX1538" i="7"/>
  <c r="AW1538" i="7"/>
  <c r="AV1538" i="7"/>
  <c r="AU1538" i="7"/>
  <c r="AT1538" i="7"/>
  <c r="AS1538" i="7"/>
  <c r="AR1538" i="7"/>
  <c r="AQ1538" i="7"/>
  <c r="AP1538" i="7"/>
  <c r="AO1538" i="7"/>
  <c r="AN1538" i="7"/>
  <c r="AM1538" i="7"/>
  <c r="AL1538" i="7"/>
  <c r="AK1538" i="7"/>
  <c r="AJ1538" i="7"/>
  <c r="AI1538" i="7"/>
  <c r="AX1537" i="7"/>
  <c r="AW1537" i="7"/>
  <c r="AV1537" i="7"/>
  <c r="AU1537" i="7"/>
  <c r="AT1537" i="7"/>
  <c r="AS1537" i="7"/>
  <c r="AR1537" i="7"/>
  <c r="AQ1537" i="7"/>
  <c r="AP1537" i="7"/>
  <c r="AO1537" i="7"/>
  <c r="AN1537" i="7"/>
  <c r="AM1537" i="7"/>
  <c r="AL1537" i="7"/>
  <c r="AK1537" i="7"/>
  <c r="AJ1537" i="7"/>
  <c r="AI1537" i="7"/>
  <c r="AX1536" i="7"/>
  <c r="AW1536" i="7"/>
  <c r="AV1536" i="7"/>
  <c r="AU1536" i="7"/>
  <c r="AT1536" i="7"/>
  <c r="AS1536" i="7"/>
  <c r="AR1536" i="7"/>
  <c r="AQ1536" i="7"/>
  <c r="AP1536" i="7"/>
  <c r="AO1536" i="7"/>
  <c r="AN1536" i="7"/>
  <c r="AM1536" i="7"/>
  <c r="AL1536" i="7"/>
  <c r="AK1536" i="7"/>
  <c r="AJ1536" i="7"/>
  <c r="AI1536" i="7"/>
  <c r="AX1535" i="7"/>
  <c r="AW1535" i="7"/>
  <c r="AV1535" i="7"/>
  <c r="AU1535" i="7"/>
  <c r="AT1535" i="7"/>
  <c r="AS1535" i="7"/>
  <c r="AR1535" i="7"/>
  <c r="AQ1535" i="7"/>
  <c r="AP1535" i="7"/>
  <c r="AO1535" i="7"/>
  <c r="AN1535" i="7"/>
  <c r="AM1535" i="7"/>
  <c r="AL1535" i="7"/>
  <c r="AK1535" i="7"/>
  <c r="AJ1535" i="7"/>
  <c r="AI1535" i="7"/>
  <c r="AX1534" i="7"/>
  <c r="AW1534" i="7"/>
  <c r="AV1534" i="7"/>
  <c r="AU1534" i="7"/>
  <c r="AT1534" i="7"/>
  <c r="AS1534" i="7"/>
  <c r="AR1534" i="7"/>
  <c r="AQ1534" i="7"/>
  <c r="AP1534" i="7"/>
  <c r="AO1534" i="7"/>
  <c r="AN1534" i="7"/>
  <c r="AM1534" i="7"/>
  <c r="AL1534" i="7"/>
  <c r="AK1534" i="7"/>
  <c r="AJ1534" i="7"/>
  <c r="AI1534" i="7"/>
  <c r="AX1533" i="7"/>
  <c r="AW1533" i="7"/>
  <c r="AV1533" i="7"/>
  <c r="AU1533" i="7"/>
  <c r="AT1533" i="7"/>
  <c r="AS1533" i="7"/>
  <c r="AR1533" i="7"/>
  <c r="AQ1533" i="7"/>
  <c r="AP1533" i="7"/>
  <c r="AO1533" i="7"/>
  <c r="AN1533" i="7"/>
  <c r="AM1533" i="7"/>
  <c r="AL1533" i="7"/>
  <c r="AK1533" i="7"/>
  <c r="AJ1533" i="7"/>
  <c r="AI1533" i="7"/>
  <c r="AX1532" i="7"/>
  <c r="AW1532" i="7"/>
  <c r="AV1532" i="7"/>
  <c r="AU1532" i="7"/>
  <c r="AT1532" i="7"/>
  <c r="AS1532" i="7"/>
  <c r="AR1532" i="7"/>
  <c r="AQ1532" i="7"/>
  <c r="AP1532" i="7"/>
  <c r="AO1532" i="7"/>
  <c r="AN1532" i="7"/>
  <c r="AM1532" i="7"/>
  <c r="AL1532" i="7"/>
  <c r="AK1532" i="7"/>
  <c r="AJ1532" i="7"/>
  <c r="AI1532" i="7"/>
  <c r="AX1531" i="7"/>
  <c r="AW1531" i="7"/>
  <c r="AV1531" i="7"/>
  <c r="AU1531" i="7"/>
  <c r="AT1531" i="7"/>
  <c r="AS1531" i="7"/>
  <c r="AR1531" i="7"/>
  <c r="AQ1531" i="7"/>
  <c r="AP1531" i="7"/>
  <c r="AO1531" i="7"/>
  <c r="AN1531" i="7"/>
  <c r="AM1531" i="7"/>
  <c r="AL1531" i="7"/>
  <c r="AK1531" i="7"/>
  <c r="AJ1531" i="7"/>
  <c r="AI1531" i="7"/>
  <c r="AX1530" i="7"/>
  <c r="AW1530" i="7"/>
  <c r="AV1530" i="7"/>
  <c r="AU1530" i="7"/>
  <c r="AT1530" i="7"/>
  <c r="AS1530" i="7"/>
  <c r="AR1530" i="7"/>
  <c r="AQ1530" i="7"/>
  <c r="AP1530" i="7"/>
  <c r="AO1530" i="7"/>
  <c r="AN1530" i="7"/>
  <c r="AM1530" i="7"/>
  <c r="AL1530" i="7"/>
  <c r="AK1530" i="7"/>
  <c r="AJ1530" i="7"/>
  <c r="AI1530" i="7"/>
  <c r="AX1529" i="7"/>
  <c r="AW1529" i="7"/>
  <c r="AV1529" i="7"/>
  <c r="AU1529" i="7"/>
  <c r="AT1529" i="7"/>
  <c r="AS1529" i="7"/>
  <c r="AR1529" i="7"/>
  <c r="AQ1529" i="7"/>
  <c r="AP1529" i="7"/>
  <c r="AO1529" i="7"/>
  <c r="AN1529" i="7"/>
  <c r="AM1529" i="7"/>
  <c r="AL1529" i="7"/>
  <c r="AK1529" i="7"/>
  <c r="AJ1529" i="7"/>
  <c r="AI1529" i="7"/>
  <c r="AX1528" i="7"/>
  <c r="AW1528" i="7"/>
  <c r="AV1528" i="7"/>
  <c r="AU1528" i="7"/>
  <c r="AT1528" i="7"/>
  <c r="AS1528" i="7"/>
  <c r="AR1528" i="7"/>
  <c r="AQ1528" i="7"/>
  <c r="AP1528" i="7"/>
  <c r="AO1528" i="7"/>
  <c r="AN1528" i="7"/>
  <c r="AM1528" i="7"/>
  <c r="AL1528" i="7"/>
  <c r="AK1528" i="7"/>
  <c r="AJ1528" i="7"/>
  <c r="AI1528" i="7"/>
  <c r="AX1527" i="7"/>
  <c r="AW1527" i="7"/>
  <c r="AV1527" i="7"/>
  <c r="AU1527" i="7"/>
  <c r="AT1527" i="7"/>
  <c r="AS1527" i="7"/>
  <c r="AR1527" i="7"/>
  <c r="AQ1527" i="7"/>
  <c r="AP1527" i="7"/>
  <c r="AO1527" i="7"/>
  <c r="AN1527" i="7"/>
  <c r="AM1527" i="7"/>
  <c r="AL1527" i="7"/>
  <c r="AK1527" i="7"/>
  <c r="AJ1527" i="7"/>
  <c r="AI1527" i="7"/>
  <c r="AX1526" i="7"/>
  <c r="AW1526" i="7"/>
  <c r="AV1526" i="7"/>
  <c r="AU1526" i="7"/>
  <c r="AT1526" i="7"/>
  <c r="AS1526" i="7"/>
  <c r="AR1526" i="7"/>
  <c r="AQ1526" i="7"/>
  <c r="AP1526" i="7"/>
  <c r="AO1526" i="7"/>
  <c r="AN1526" i="7"/>
  <c r="AM1526" i="7"/>
  <c r="AL1526" i="7"/>
  <c r="AK1526" i="7"/>
  <c r="AJ1526" i="7"/>
  <c r="AI1526" i="7"/>
  <c r="AX1525" i="7"/>
  <c r="AW1525" i="7"/>
  <c r="AV1525" i="7"/>
  <c r="AU1525" i="7"/>
  <c r="AT1525" i="7"/>
  <c r="AS1525" i="7"/>
  <c r="AR1525" i="7"/>
  <c r="AQ1525" i="7"/>
  <c r="AP1525" i="7"/>
  <c r="AO1525" i="7"/>
  <c r="AN1525" i="7"/>
  <c r="AM1525" i="7"/>
  <c r="AL1525" i="7"/>
  <c r="AK1525" i="7"/>
  <c r="AJ1525" i="7"/>
  <c r="AI1525" i="7"/>
  <c r="AX1524" i="7"/>
  <c r="AW1524" i="7"/>
  <c r="AV1524" i="7"/>
  <c r="AU1524" i="7"/>
  <c r="AT1524" i="7"/>
  <c r="AS1524" i="7"/>
  <c r="AR1524" i="7"/>
  <c r="AQ1524" i="7"/>
  <c r="AP1524" i="7"/>
  <c r="AO1524" i="7"/>
  <c r="AN1524" i="7"/>
  <c r="AM1524" i="7"/>
  <c r="AL1524" i="7"/>
  <c r="AK1524" i="7"/>
  <c r="AJ1524" i="7"/>
  <c r="AI1524" i="7"/>
  <c r="AX1523" i="7"/>
  <c r="AW1523" i="7"/>
  <c r="AV1523" i="7"/>
  <c r="AU1523" i="7"/>
  <c r="AT1523" i="7"/>
  <c r="AS1523" i="7"/>
  <c r="AR1523" i="7"/>
  <c r="AQ1523" i="7"/>
  <c r="AP1523" i="7"/>
  <c r="AO1523" i="7"/>
  <c r="AN1523" i="7"/>
  <c r="AM1523" i="7"/>
  <c r="AL1523" i="7"/>
  <c r="AK1523" i="7"/>
  <c r="AJ1523" i="7"/>
  <c r="AI1523" i="7"/>
  <c r="AX1522" i="7"/>
  <c r="AW1522" i="7"/>
  <c r="AV1522" i="7"/>
  <c r="AU1522" i="7"/>
  <c r="AT1522" i="7"/>
  <c r="AS1522" i="7"/>
  <c r="AR1522" i="7"/>
  <c r="AQ1522" i="7"/>
  <c r="AP1522" i="7"/>
  <c r="AO1522" i="7"/>
  <c r="AN1522" i="7"/>
  <c r="AM1522" i="7"/>
  <c r="AL1522" i="7"/>
  <c r="AK1522" i="7"/>
  <c r="AJ1522" i="7"/>
  <c r="AI1522" i="7"/>
  <c r="AX1521" i="7"/>
  <c r="AW1521" i="7"/>
  <c r="AV1521" i="7"/>
  <c r="AU1521" i="7"/>
  <c r="AT1521" i="7"/>
  <c r="AS1521" i="7"/>
  <c r="AR1521" i="7"/>
  <c r="AQ1521" i="7"/>
  <c r="AP1521" i="7"/>
  <c r="AO1521" i="7"/>
  <c r="AN1521" i="7"/>
  <c r="AM1521" i="7"/>
  <c r="AL1521" i="7"/>
  <c r="AK1521" i="7"/>
  <c r="AJ1521" i="7"/>
  <c r="AI1521" i="7"/>
  <c r="AX1520" i="7"/>
  <c r="AW1520" i="7"/>
  <c r="AV1520" i="7"/>
  <c r="AU1520" i="7"/>
  <c r="AT1520" i="7"/>
  <c r="AS1520" i="7"/>
  <c r="AR1520" i="7"/>
  <c r="AQ1520" i="7"/>
  <c r="AP1520" i="7"/>
  <c r="AO1520" i="7"/>
  <c r="AN1520" i="7"/>
  <c r="AM1520" i="7"/>
  <c r="AL1520" i="7"/>
  <c r="AK1520" i="7"/>
  <c r="AJ1520" i="7"/>
  <c r="AI1520" i="7"/>
  <c r="AX1519" i="7"/>
  <c r="AW1519" i="7"/>
  <c r="AV1519" i="7"/>
  <c r="AU1519" i="7"/>
  <c r="AT1519" i="7"/>
  <c r="AS1519" i="7"/>
  <c r="AR1519" i="7"/>
  <c r="AQ1519" i="7"/>
  <c r="AP1519" i="7"/>
  <c r="AO1519" i="7"/>
  <c r="AN1519" i="7"/>
  <c r="AM1519" i="7"/>
  <c r="AL1519" i="7"/>
  <c r="AK1519" i="7"/>
  <c r="AJ1519" i="7"/>
  <c r="AI1519" i="7"/>
  <c r="AX1518" i="7"/>
  <c r="AW1518" i="7"/>
  <c r="AV1518" i="7"/>
  <c r="AU1518" i="7"/>
  <c r="AT1518" i="7"/>
  <c r="AS1518" i="7"/>
  <c r="AR1518" i="7"/>
  <c r="AQ1518" i="7"/>
  <c r="AP1518" i="7"/>
  <c r="AO1518" i="7"/>
  <c r="AN1518" i="7"/>
  <c r="AM1518" i="7"/>
  <c r="AL1518" i="7"/>
  <c r="AK1518" i="7"/>
  <c r="AJ1518" i="7"/>
  <c r="AI1518" i="7"/>
  <c r="AX1517" i="7"/>
  <c r="AW1517" i="7"/>
  <c r="AV1517" i="7"/>
  <c r="AU1517" i="7"/>
  <c r="AT1517" i="7"/>
  <c r="AS1517" i="7"/>
  <c r="AR1517" i="7"/>
  <c r="AQ1517" i="7"/>
  <c r="AP1517" i="7"/>
  <c r="AO1517" i="7"/>
  <c r="AN1517" i="7"/>
  <c r="AM1517" i="7"/>
  <c r="AL1517" i="7"/>
  <c r="AK1517" i="7"/>
  <c r="AJ1517" i="7"/>
  <c r="AI1517" i="7"/>
  <c r="AX1516" i="7"/>
  <c r="AW1516" i="7"/>
  <c r="AV1516" i="7"/>
  <c r="AU1516" i="7"/>
  <c r="AT1516" i="7"/>
  <c r="AS1516" i="7"/>
  <c r="AR1516" i="7"/>
  <c r="AQ1516" i="7"/>
  <c r="AP1516" i="7"/>
  <c r="AO1516" i="7"/>
  <c r="AN1516" i="7"/>
  <c r="AM1516" i="7"/>
  <c r="AL1516" i="7"/>
  <c r="AK1516" i="7"/>
  <c r="AJ1516" i="7"/>
  <c r="AI1516" i="7"/>
  <c r="AX1515" i="7"/>
  <c r="AW1515" i="7"/>
  <c r="AV1515" i="7"/>
  <c r="AU1515" i="7"/>
  <c r="AT1515" i="7"/>
  <c r="AS1515" i="7"/>
  <c r="AR1515" i="7"/>
  <c r="AQ1515" i="7"/>
  <c r="AP1515" i="7"/>
  <c r="AO1515" i="7"/>
  <c r="AN1515" i="7"/>
  <c r="AM1515" i="7"/>
  <c r="AL1515" i="7"/>
  <c r="AK1515" i="7"/>
  <c r="AJ1515" i="7"/>
  <c r="AI1515" i="7"/>
  <c r="AX1514" i="7"/>
  <c r="AW1514" i="7"/>
  <c r="AV1514" i="7"/>
  <c r="AU1514" i="7"/>
  <c r="AT1514" i="7"/>
  <c r="AS1514" i="7"/>
  <c r="AR1514" i="7"/>
  <c r="AQ1514" i="7"/>
  <c r="AP1514" i="7"/>
  <c r="AO1514" i="7"/>
  <c r="AN1514" i="7"/>
  <c r="AM1514" i="7"/>
  <c r="AL1514" i="7"/>
  <c r="AK1514" i="7"/>
  <c r="AJ1514" i="7"/>
  <c r="AI1514" i="7"/>
  <c r="AX1513" i="7"/>
  <c r="AW1513" i="7"/>
  <c r="AV1513" i="7"/>
  <c r="AU1513" i="7"/>
  <c r="AT1513" i="7"/>
  <c r="AS1513" i="7"/>
  <c r="AR1513" i="7"/>
  <c r="AQ1513" i="7"/>
  <c r="AP1513" i="7"/>
  <c r="AO1513" i="7"/>
  <c r="AN1513" i="7"/>
  <c r="AM1513" i="7"/>
  <c r="AL1513" i="7"/>
  <c r="AK1513" i="7"/>
  <c r="AJ1513" i="7"/>
  <c r="AI1513" i="7"/>
  <c r="AX1512" i="7"/>
  <c r="AW1512" i="7"/>
  <c r="AV1512" i="7"/>
  <c r="AU1512" i="7"/>
  <c r="AT1512" i="7"/>
  <c r="AS1512" i="7"/>
  <c r="AR1512" i="7"/>
  <c r="AQ1512" i="7"/>
  <c r="AP1512" i="7"/>
  <c r="AO1512" i="7"/>
  <c r="AN1512" i="7"/>
  <c r="AM1512" i="7"/>
  <c r="AL1512" i="7"/>
  <c r="AK1512" i="7"/>
  <c r="AJ1512" i="7"/>
  <c r="AI1512" i="7"/>
  <c r="AX1511" i="7"/>
  <c r="AW1511" i="7"/>
  <c r="AV1511" i="7"/>
  <c r="AU1511" i="7"/>
  <c r="AT1511" i="7"/>
  <c r="AS1511" i="7"/>
  <c r="AR1511" i="7"/>
  <c r="AQ1511" i="7"/>
  <c r="AP1511" i="7"/>
  <c r="AO1511" i="7"/>
  <c r="AN1511" i="7"/>
  <c r="AM1511" i="7"/>
  <c r="AL1511" i="7"/>
  <c r="AK1511" i="7"/>
  <c r="AJ1511" i="7"/>
  <c r="AI1511" i="7"/>
  <c r="AX1510" i="7"/>
  <c r="AW1510" i="7"/>
  <c r="AV1510" i="7"/>
  <c r="AU1510" i="7"/>
  <c r="AT1510" i="7"/>
  <c r="AS1510" i="7"/>
  <c r="AR1510" i="7"/>
  <c r="AQ1510" i="7"/>
  <c r="AP1510" i="7"/>
  <c r="AO1510" i="7"/>
  <c r="AN1510" i="7"/>
  <c r="AM1510" i="7"/>
  <c r="AL1510" i="7"/>
  <c r="AK1510" i="7"/>
  <c r="AJ1510" i="7"/>
  <c r="AI1510" i="7"/>
  <c r="AX1509" i="7"/>
  <c r="AW1509" i="7"/>
  <c r="AV1509" i="7"/>
  <c r="AU1509" i="7"/>
  <c r="AT1509" i="7"/>
  <c r="AS1509" i="7"/>
  <c r="AR1509" i="7"/>
  <c r="AQ1509" i="7"/>
  <c r="AP1509" i="7"/>
  <c r="AO1509" i="7"/>
  <c r="AN1509" i="7"/>
  <c r="AM1509" i="7"/>
  <c r="AL1509" i="7"/>
  <c r="AK1509" i="7"/>
  <c r="AJ1509" i="7"/>
  <c r="AI1509" i="7"/>
  <c r="AX1508" i="7"/>
  <c r="AW1508" i="7"/>
  <c r="AV1508" i="7"/>
  <c r="AU1508" i="7"/>
  <c r="AT1508" i="7"/>
  <c r="AS1508" i="7"/>
  <c r="AR1508" i="7"/>
  <c r="AQ1508" i="7"/>
  <c r="AP1508" i="7"/>
  <c r="AO1508" i="7"/>
  <c r="AN1508" i="7"/>
  <c r="AM1508" i="7"/>
  <c r="AL1508" i="7"/>
  <c r="AK1508" i="7"/>
  <c r="AJ1508" i="7"/>
  <c r="AI1508" i="7"/>
  <c r="AX1507" i="7"/>
  <c r="AW1507" i="7"/>
  <c r="AV1507" i="7"/>
  <c r="AU1507" i="7"/>
  <c r="AT1507" i="7"/>
  <c r="AS1507" i="7"/>
  <c r="AR1507" i="7"/>
  <c r="AQ1507" i="7"/>
  <c r="AP1507" i="7"/>
  <c r="AO1507" i="7"/>
  <c r="AN1507" i="7"/>
  <c r="AM1507" i="7"/>
  <c r="AL1507" i="7"/>
  <c r="AK1507" i="7"/>
  <c r="AJ1507" i="7"/>
  <c r="AI1507" i="7"/>
  <c r="AX1506" i="7"/>
  <c r="AW1506" i="7"/>
  <c r="AV1506" i="7"/>
  <c r="AU1506" i="7"/>
  <c r="AT1506" i="7"/>
  <c r="AS1506" i="7"/>
  <c r="AR1506" i="7"/>
  <c r="AQ1506" i="7"/>
  <c r="AP1506" i="7"/>
  <c r="AO1506" i="7"/>
  <c r="AN1506" i="7"/>
  <c r="AM1506" i="7"/>
  <c r="AL1506" i="7"/>
  <c r="AK1506" i="7"/>
  <c r="AJ1506" i="7"/>
  <c r="AI1506" i="7"/>
  <c r="AX1505" i="7"/>
  <c r="AW1505" i="7"/>
  <c r="AV1505" i="7"/>
  <c r="AU1505" i="7"/>
  <c r="AT1505" i="7"/>
  <c r="AS1505" i="7"/>
  <c r="AR1505" i="7"/>
  <c r="AQ1505" i="7"/>
  <c r="AP1505" i="7"/>
  <c r="AO1505" i="7"/>
  <c r="AN1505" i="7"/>
  <c r="AM1505" i="7"/>
  <c r="AL1505" i="7"/>
  <c r="AK1505" i="7"/>
  <c r="AJ1505" i="7"/>
  <c r="AI1505" i="7"/>
  <c r="AX1504" i="7"/>
  <c r="AW1504" i="7"/>
  <c r="AV1504" i="7"/>
  <c r="AU1504" i="7"/>
  <c r="AT1504" i="7"/>
  <c r="AS1504" i="7"/>
  <c r="AR1504" i="7"/>
  <c r="AQ1504" i="7"/>
  <c r="AP1504" i="7"/>
  <c r="AO1504" i="7"/>
  <c r="AN1504" i="7"/>
  <c r="AM1504" i="7"/>
  <c r="AL1504" i="7"/>
  <c r="AK1504" i="7"/>
  <c r="AJ1504" i="7"/>
  <c r="AI1504" i="7"/>
  <c r="AX1503" i="7"/>
  <c r="AW1503" i="7"/>
  <c r="AV1503" i="7"/>
  <c r="AU1503" i="7"/>
  <c r="AT1503" i="7"/>
  <c r="AS1503" i="7"/>
  <c r="AR1503" i="7"/>
  <c r="AQ1503" i="7"/>
  <c r="AP1503" i="7"/>
  <c r="AO1503" i="7"/>
  <c r="AN1503" i="7"/>
  <c r="AM1503" i="7"/>
  <c r="AL1503" i="7"/>
  <c r="AK1503" i="7"/>
  <c r="AJ1503" i="7"/>
  <c r="AI1503" i="7"/>
  <c r="AX1502" i="7"/>
  <c r="AW1502" i="7"/>
  <c r="AV1502" i="7"/>
  <c r="AU1502" i="7"/>
  <c r="AT1502" i="7"/>
  <c r="AS1502" i="7"/>
  <c r="AR1502" i="7"/>
  <c r="AQ1502" i="7"/>
  <c r="AP1502" i="7"/>
  <c r="AO1502" i="7"/>
  <c r="AN1502" i="7"/>
  <c r="AM1502" i="7"/>
  <c r="AL1502" i="7"/>
  <c r="AK1502" i="7"/>
  <c r="AJ1502" i="7"/>
  <c r="AI1502" i="7"/>
  <c r="AX1501" i="7"/>
  <c r="AW1501" i="7"/>
  <c r="AV1501" i="7"/>
  <c r="AU1501" i="7"/>
  <c r="AT1501" i="7"/>
  <c r="AS1501" i="7"/>
  <c r="AR1501" i="7"/>
  <c r="AQ1501" i="7"/>
  <c r="AP1501" i="7"/>
  <c r="AO1501" i="7"/>
  <c r="AN1501" i="7"/>
  <c r="AM1501" i="7"/>
  <c r="AL1501" i="7"/>
  <c r="AK1501" i="7"/>
  <c r="AJ1501" i="7"/>
  <c r="AI1501" i="7"/>
  <c r="AX1500" i="7"/>
  <c r="AW1500" i="7"/>
  <c r="AV1500" i="7"/>
  <c r="AU1500" i="7"/>
  <c r="AT1500" i="7"/>
  <c r="AS1500" i="7"/>
  <c r="AR1500" i="7"/>
  <c r="AQ1500" i="7"/>
  <c r="AP1500" i="7"/>
  <c r="AO1500" i="7"/>
  <c r="AN1500" i="7"/>
  <c r="AM1500" i="7"/>
  <c r="AL1500" i="7"/>
  <c r="AK1500" i="7"/>
  <c r="AJ1500" i="7"/>
  <c r="AI1500" i="7"/>
  <c r="AX1499" i="7"/>
  <c r="AW1499" i="7"/>
  <c r="AV1499" i="7"/>
  <c r="AU1499" i="7"/>
  <c r="AT1499" i="7"/>
  <c r="AS1499" i="7"/>
  <c r="AR1499" i="7"/>
  <c r="AQ1499" i="7"/>
  <c r="AP1499" i="7"/>
  <c r="AO1499" i="7"/>
  <c r="AN1499" i="7"/>
  <c r="AM1499" i="7"/>
  <c r="AL1499" i="7"/>
  <c r="AK1499" i="7"/>
  <c r="AJ1499" i="7"/>
  <c r="AI1499" i="7"/>
  <c r="AX1498" i="7"/>
  <c r="AW1498" i="7"/>
  <c r="AV1498" i="7"/>
  <c r="AU1498" i="7"/>
  <c r="AT1498" i="7"/>
  <c r="AS1498" i="7"/>
  <c r="AR1498" i="7"/>
  <c r="AQ1498" i="7"/>
  <c r="AP1498" i="7"/>
  <c r="AO1498" i="7"/>
  <c r="AN1498" i="7"/>
  <c r="AM1498" i="7"/>
  <c r="AL1498" i="7"/>
  <c r="AK1498" i="7"/>
  <c r="AJ1498" i="7"/>
  <c r="AI1498" i="7"/>
  <c r="AX1497" i="7"/>
  <c r="AW1497" i="7"/>
  <c r="AV1497" i="7"/>
  <c r="AU1497" i="7"/>
  <c r="AT1497" i="7"/>
  <c r="AS1497" i="7"/>
  <c r="AR1497" i="7"/>
  <c r="AQ1497" i="7"/>
  <c r="AP1497" i="7"/>
  <c r="AO1497" i="7"/>
  <c r="AN1497" i="7"/>
  <c r="AM1497" i="7"/>
  <c r="AL1497" i="7"/>
  <c r="AK1497" i="7"/>
  <c r="AJ1497" i="7"/>
  <c r="AI1497" i="7"/>
  <c r="AX1496" i="7"/>
  <c r="AW1496" i="7"/>
  <c r="AV1496" i="7"/>
  <c r="AU1496" i="7"/>
  <c r="AT1496" i="7"/>
  <c r="AS1496" i="7"/>
  <c r="AR1496" i="7"/>
  <c r="AQ1496" i="7"/>
  <c r="AP1496" i="7"/>
  <c r="AO1496" i="7"/>
  <c r="AN1496" i="7"/>
  <c r="AM1496" i="7"/>
  <c r="AL1496" i="7"/>
  <c r="AK1496" i="7"/>
  <c r="AJ1496" i="7"/>
  <c r="AI1496" i="7"/>
  <c r="AX1495" i="7"/>
  <c r="AW1495" i="7"/>
  <c r="AV1495" i="7"/>
  <c r="AU1495" i="7"/>
  <c r="AT1495" i="7"/>
  <c r="AS1495" i="7"/>
  <c r="AR1495" i="7"/>
  <c r="AQ1495" i="7"/>
  <c r="AP1495" i="7"/>
  <c r="AO1495" i="7"/>
  <c r="AN1495" i="7"/>
  <c r="AM1495" i="7"/>
  <c r="AL1495" i="7"/>
  <c r="AK1495" i="7"/>
  <c r="AJ1495" i="7"/>
  <c r="AI1495" i="7"/>
  <c r="AX1494" i="7"/>
  <c r="AW1494" i="7"/>
  <c r="AV1494" i="7"/>
  <c r="AU1494" i="7"/>
  <c r="AT1494" i="7"/>
  <c r="AS1494" i="7"/>
  <c r="AR1494" i="7"/>
  <c r="AQ1494" i="7"/>
  <c r="AP1494" i="7"/>
  <c r="AO1494" i="7"/>
  <c r="AN1494" i="7"/>
  <c r="AM1494" i="7"/>
  <c r="AL1494" i="7"/>
  <c r="AK1494" i="7"/>
  <c r="AJ1494" i="7"/>
  <c r="AI1494" i="7"/>
  <c r="AX1493" i="7"/>
  <c r="AW1493" i="7"/>
  <c r="AV1493" i="7"/>
  <c r="AU1493" i="7"/>
  <c r="AT1493" i="7"/>
  <c r="AS1493" i="7"/>
  <c r="AR1493" i="7"/>
  <c r="AQ1493" i="7"/>
  <c r="AP1493" i="7"/>
  <c r="AO1493" i="7"/>
  <c r="AN1493" i="7"/>
  <c r="AM1493" i="7"/>
  <c r="AL1493" i="7"/>
  <c r="AK1493" i="7"/>
  <c r="AJ1493" i="7"/>
  <c r="AI1493" i="7"/>
  <c r="AX1492" i="7"/>
  <c r="AW1492" i="7"/>
  <c r="AV1492" i="7"/>
  <c r="AU1492" i="7"/>
  <c r="AT1492" i="7"/>
  <c r="AS1492" i="7"/>
  <c r="AR1492" i="7"/>
  <c r="AQ1492" i="7"/>
  <c r="AP1492" i="7"/>
  <c r="AO1492" i="7"/>
  <c r="AN1492" i="7"/>
  <c r="AM1492" i="7"/>
  <c r="AL1492" i="7"/>
  <c r="AK1492" i="7"/>
  <c r="AJ1492" i="7"/>
  <c r="AI1492" i="7"/>
  <c r="AX1491" i="7"/>
  <c r="AW1491" i="7"/>
  <c r="AV1491" i="7"/>
  <c r="AU1491" i="7"/>
  <c r="AT1491" i="7"/>
  <c r="AS1491" i="7"/>
  <c r="AR1491" i="7"/>
  <c r="AQ1491" i="7"/>
  <c r="AP1491" i="7"/>
  <c r="AO1491" i="7"/>
  <c r="AN1491" i="7"/>
  <c r="AM1491" i="7"/>
  <c r="AL1491" i="7"/>
  <c r="AK1491" i="7"/>
  <c r="AJ1491" i="7"/>
  <c r="AI1491" i="7"/>
  <c r="AX1490" i="7"/>
  <c r="AW1490" i="7"/>
  <c r="AV1490" i="7"/>
  <c r="AU1490" i="7"/>
  <c r="AT1490" i="7"/>
  <c r="AS1490" i="7"/>
  <c r="AR1490" i="7"/>
  <c r="AQ1490" i="7"/>
  <c r="AP1490" i="7"/>
  <c r="AO1490" i="7"/>
  <c r="AN1490" i="7"/>
  <c r="AM1490" i="7"/>
  <c r="AL1490" i="7"/>
  <c r="AK1490" i="7"/>
  <c r="AJ1490" i="7"/>
  <c r="AI1490" i="7"/>
  <c r="AX1489" i="7"/>
  <c r="AW1489" i="7"/>
  <c r="AV1489" i="7"/>
  <c r="AU1489" i="7"/>
  <c r="AT1489" i="7"/>
  <c r="AS1489" i="7"/>
  <c r="AR1489" i="7"/>
  <c r="AQ1489" i="7"/>
  <c r="AP1489" i="7"/>
  <c r="AO1489" i="7"/>
  <c r="AN1489" i="7"/>
  <c r="AM1489" i="7"/>
  <c r="AL1489" i="7"/>
  <c r="AK1489" i="7"/>
  <c r="AJ1489" i="7"/>
  <c r="AI1489" i="7"/>
  <c r="AX1488" i="7"/>
  <c r="AW1488" i="7"/>
  <c r="AV1488" i="7"/>
  <c r="AU1488" i="7"/>
  <c r="AT1488" i="7"/>
  <c r="AS1488" i="7"/>
  <c r="AR1488" i="7"/>
  <c r="AQ1488" i="7"/>
  <c r="AP1488" i="7"/>
  <c r="AO1488" i="7"/>
  <c r="AN1488" i="7"/>
  <c r="AM1488" i="7"/>
  <c r="AL1488" i="7"/>
  <c r="AK1488" i="7"/>
  <c r="AJ1488" i="7"/>
  <c r="AI1488" i="7"/>
  <c r="AX1487" i="7"/>
  <c r="AW1487" i="7"/>
  <c r="AV1487" i="7"/>
  <c r="AU1487" i="7"/>
  <c r="AT1487" i="7"/>
  <c r="AS1487" i="7"/>
  <c r="AR1487" i="7"/>
  <c r="AQ1487" i="7"/>
  <c r="AP1487" i="7"/>
  <c r="AO1487" i="7"/>
  <c r="AN1487" i="7"/>
  <c r="AM1487" i="7"/>
  <c r="AL1487" i="7"/>
  <c r="AK1487" i="7"/>
  <c r="AJ1487" i="7"/>
  <c r="AI1487" i="7"/>
  <c r="AX1486" i="7"/>
  <c r="AW1486" i="7"/>
  <c r="AV1486" i="7"/>
  <c r="AU1486" i="7"/>
  <c r="AT1486" i="7"/>
  <c r="AS1486" i="7"/>
  <c r="AR1486" i="7"/>
  <c r="AQ1486" i="7"/>
  <c r="AP1486" i="7"/>
  <c r="AO1486" i="7"/>
  <c r="AN1486" i="7"/>
  <c r="AM1486" i="7"/>
  <c r="AL1486" i="7"/>
  <c r="AK1486" i="7"/>
  <c r="AJ1486" i="7"/>
  <c r="AI1486" i="7"/>
  <c r="AX1485" i="7"/>
  <c r="AW1485" i="7"/>
  <c r="AV1485" i="7"/>
  <c r="AU1485" i="7"/>
  <c r="AT1485" i="7"/>
  <c r="AS1485" i="7"/>
  <c r="AR1485" i="7"/>
  <c r="AQ1485" i="7"/>
  <c r="AP1485" i="7"/>
  <c r="AO1485" i="7"/>
  <c r="AN1485" i="7"/>
  <c r="AM1485" i="7"/>
  <c r="AL1485" i="7"/>
  <c r="AK1485" i="7"/>
  <c r="AJ1485" i="7"/>
  <c r="AI1485" i="7"/>
  <c r="AX1484" i="7"/>
  <c r="AW1484" i="7"/>
  <c r="AV1484" i="7"/>
  <c r="AU1484" i="7"/>
  <c r="AT1484" i="7"/>
  <c r="AS1484" i="7"/>
  <c r="AR1484" i="7"/>
  <c r="AQ1484" i="7"/>
  <c r="AP1484" i="7"/>
  <c r="AO1484" i="7"/>
  <c r="AN1484" i="7"/>
  <c r="AM1484" i="7"/>
  <c r="AL1484" i="7"/>
  <c r="AK1484" i="7"/>
  <c r="AJ1484" i="7"/>
  <c r="AI1484" i="7"/>
  <c r="AX1483" i="7"/>
  <c r="AW1483" i="7"/>
  <c r="AV1483" i="7"/>
  <c r="AU1483" i="7"/>
  <c r="AT1483" i="7"/>
  <c r="AS1483" i="7"/>
  <c r="AR1483" i="7"/>
  <c r="AQ1483" i="7"/>
  <c r="AP1483" i="7"/>
  <c r="AO1483" i="7"/>
  <c r="AN1483" i="7"/>
  <c r="AM1483" i="7"/>
  <c r="AL1483" i="7"/>
  <c r="AK1483" i="7"/>
  <c r="AJ1483" i="7"/>
  <c r="AI1483" i="7"/>
  <c r="AX1482" i="7"/>
  <c r="AW1482" i="7"/>
  <c r="AV1482" i="7"/>
  <c r="AU1482" i="7"/>
  <c r="AT1482" i="7"/>
  <c r="AS1482" i="7"/>
  <c r="AR1482" i="7"/>
  <c r="AQ1482" i="7"/>
  <c r="AP1482" i="7"/>
  <c r="AO1482" i="7"/>
  <c r="AN1482" i="7"/>
  <c r="AM1482" i="7"/>
  <c r="AL1482" i="7"/>
  <c r="AK1482" i="7"/>
  <c r="AJ1482" i="7"/>
  <c r="AI1482" i="7"/>
  <c r="AX1481" i="7"/>
  <c r="AW1481" i="7"/>
  <c r="AV1481" i="7"/>
  <c r="AU1481" i="7"/>
  <c r="AT1481" i="7"/>
  <c r="AS1481" i="7"/>
  <c r="AR1481" i="7"/>
  <c r="AQ1481" i="7"/>
  <c r="AP1481" i="7"/>
  <c r="AO1481" i="7"/>
  <c r="AN1481" i="7"/>
  <c r="AM1481" i="7"/>
  <c r="AL1481" i="7"/>
  <c r="AK1481" i="7"/>
  <c r="AJ1481" i="7"/>
  <c r="AI1481" i="7"/>
  <c r="AX1480" i="7"/>
  <c r="AW1480" i="7"/>
  <c r="AV1480" i="7"/>
  <c r="AU1480" i="7"/>
  <c r="AT1480" i="7"/>
  <c r="AS1480" i="7"/>
  <c r="AR1480" i="7"/>
  <c r="AQ1480" i="7"/>
  <c r="AP1480" i="7"/>
  <c r="AO1480" i="7"/>
  <c r="AN1480" i="7"/>
  <c r="AM1480" i="7"/>
  <c r="AL1480" i="7"/>
  <c r="AK1480" i="7"/>
  <c r="AJ1480" i="7"/>
  <c r="AI1480" i="7"/>
  <c r="AX1479" i="7"/>
  <c r="AW1479" i="7"/>
  <c r="AV1479" i="7"/>
  <c r="AU1479" i="7"/>
  <c r="AT1479" i="7"/>
  <c r="AS1479" i="7"/>
  <c r="AR1479" i="7"/>
  <c r="AQ1479" i="7"/>
  <c r="AP1479" i="7"/>
  <c r="AO1479" i="7"/>
  <c r="AN1479" i="7"/>
  <c r="AM1479" i="7"/>
  <c r="AL1479" i="7"/>
  <c r="AK1479" i="7"/>
  <c r="AJ1479" i="7"/>
  <c r="AI1479" i="7"/>
  <c r="AX1478" i="7"/>
  <c r="AW1478" i="7"/>
  <c r="AV1478" i="7"/>
  <c r="AU1478" i="7"/>
  <c r="AT1478" i="7"/>
  <c r="AS1478" i="7"/>
  <c r="AR1478" i="7"/>
  <c r="AQ1478" i="7"/>
  <c r="AP1478" i="7"/>
  <c r="AO1478" i="7"/>
  <c r="AN1478" i="7"/>
  <c r="AM1478" i="7"/>
  <c r="AL1478" i="7"/>
  <c r="AK1478" i="7"/>
  <c r="AJ1478" i="7"/>
  <c r="AI1478" i="7"/>
  <c r="AX1477" i="7"/>
  <c r="AW1477" i="7"/>
  <c r="AV1477" i="7"/>
  <c r="AU1477" i="7"/>
  <c r="AT1477" i="7"/>
  <c r="AS1477" i="7"/>
  <c r="AR1477" i="7"/>
  <c r="AQ1477" i="7"/>
  <c r="AP1477" i="7"/>
  <c r="AO1477" i="7"/>
  <c r="AN1477" i="7"/>
  <c r="AM1477" i="7"/>
  <c r="AL1477" i="7"/>
  <c r="AK1477" i="7"/>
  <c r="AJ1477" i="7"/>
  <c r="AI1477" i="7"/>
  <c r="AX1476" i="7"/>
  <c r="AW1476" i="7"/>
  <c r="AV1476" i="7"/>
  <c r="AU1476" i="7"/>
  <c r="AT1476" i="7"/>
  <c r="AS1476" i="7"/>
  <c r="AR1476" i="7"/>
  <c r="AQ1476" i="7"/>
  <c r="AP1476" i="7"/>
  <c r="AO1476" i="7"/>
  <c r="AN1476" i="7"/>
  <c r="AM1476" i="7"/>
  <c r="AL1476" i="7"/>
  <c r="AK1476" i="7"/>
  <c r="AJ1476" i="7"/>
  <c r="AI1476" i="7"/>
  <c r="AX1475" i="7"/>
  <c r="AW1475" i="7"/>
  <c r="AV1475" i="7"/>
  <c r="AU1475" i="7"/>
  <c r="AT1475" i="7"/>
  <c r="AS1475" i="7"/>
  <c r="AR1475" i="7"/>
  <c r="AQ1475" i="7"/>
  <c r="AP1475" i="7"/>
  <c r="AO1475" i="7"/>
  <c r="AN1475" i="7"/>
  <c r="AM1475" i="7"/>
  <c r="AL1475" i="7"/>
  <c r="AK1475" i="7"/>
  <c r="AJ1475" i="7"/>
  <c r="AI1475" i="7"/>
  <c r="AX1474" i="7"/>
  <c r="AW1474" i="7"/>
  <c r="AV1474" i="7"/>
  <c r="AU1474" i="7"/>
  <c r="AT1474" i="7"/>
  <c r="AS1474" i="7"/>
  <c r="AR1474" i="7"/>
  <c r="AQ1474" i="7"/>
  <c r="AP1474" i="7"/>
  <c r="AO1474" i="7"/>
  <c r="AN1474" i="7"/>
  <c r="AM1474" i="7"/>
  <c r="AL1474" i="7"/>
  <c r="AK1474" i="7"/>
  <c r="AJ1474" i="7"/>
  <c r="AI1474" i="7"/>
  <c r="AX1473" i="7"/>
  <c r="AW1473" i="7"/>
  <c r="AV1473" i="7"/>
  <c r="AU1473" i="7"/>
  <c r="AT1473" i="7"/>
  <c r="AS1473" i="7"/>
  <c r="AR1473" i="7"/>
  <c r="AQ1473" i="7"/>
  <c r="AP1473" i="7"/>
  <c r="AO1473" i="7"/>
  <c r="AN1473" i="7"/>
  <c r="AM1473" i="7"/>
  <c r="AL1473" i="7"/>
  <c r="AK1473" i="7"/>
  <c r="AJ1473" i="7"/>
  <c r="AI1473" i="7"/>
  <c r="AX1472" i="7"/>
  <c r="AW1472" i="7"/>
  <c r="AV1472" i="7"/>
  <c r="AU1472" i="7"/>
  <c r="AT1472" i="7"/>
  <c r="AS1472" i="7"/>
  <c r="AR1472" i="7"/>
  <c r="AQ1472" i="7"/>
  <c r="AP1472" i="7"/>
  <c r="AO1472" i="7"/>
  <c r="AN1472" i="7"/>
  <c r="AM1472" i="7"/>
  <c r="AL1472" i="7"/>
  <c r="AK1472" i="7"/>
  <c r="AJ1472" i="7"/>
  <c r="AI1472" i="7"/>
  <c r="AX1471" i="7"/>
  <c r="AW1471" i="7"/>
  <c r="AV1471" i="7"/>
  <c r="AU1471" i="7"/>
  <c r="AT1471" i="7"/>
  <c r="AS1471" i="7"/>
  <c r="AR1471" i="7"/>
  <c r="AQ1471" i="7"/>
  <c r="AP1471" i="7"/>
  <c r="AO1471" i="7"/>
  <c r="AN1471" i="7"/>
  <c r="AM1471" i="7"/>
  <c r="AL1471" i="7"/>
  <c r="AK1471" i="7"/>
  <c r="AJ1471" i="7"/>
  <c r="AI1471" i="7"/>
  <c r="AX1470" i="7"/>
  <c r="AW1470" i="7"/>
  <c r="AV1470" i="7"/>
  <c r="AU1470" i="7"/>
  <c r="AT1470" i="7"/>
  <c r="AS1470" i="7"/>
  <c r="AR1470" i="7"/>
  <c r="AQ1470" i="7"/>
  <c r="AP1470" i="7"/>
  <c r="AO1470" i="7"/>
  <c r="AN1470" i="7"/>
  <c r="AM1470" i="7"/>
  <c r="AL1470" i="7"/>
  <c r="AK1470" i="7"/>
  <c r="AJ1470" i="7"/>
  <c r="AI1470" i="7"/>
  <c r="AX1469" i="7"/>
  <c r="AW1469" i="7"/>
  <c r="AV1469" i="7"/>
  <c r="AU1469" i="7"/>
  <c r="AT1469" i="7"/>
  <c r="AS1469" i="7"/>
  <c r="AR1469" i="7"/>
  <c r="AQ1469" i="7"/>
  <c r="AP1469" i="7"/>
  <c r="AO1469" i="7"/>
  <c r="AN1469" i="7"/>
  <c r="AM1469" i="7"/>
  <c r="AL1469" i="7"/>
  <c r="AK1469" i="7"/>
  <c r="AJ1469" i="7"/>
  <c r="AI1469" i="7"/>
  <c r="AX1468" i="7"/>
  <c r="AW1468" i="7"/>
  <c r="AV1468" i="7"/>
  <c r="AU1468" i="7"/>
  <c r="AT1468" i="7"/>
  <c r="AS1468" i="7"/>
  <c r="AR1468" i="7"/>
  <c r="AQ1468" i="7"/>
  <c r="AP1468" i="7"/>
  <c r="AO1468" i="7"/>
  <c r="AN1468" i="7"/>
  <c r="AM1468" i="7"/>
  <c r="AL1468" i="7"/>
  <c r="AK1468" i="7"/>
  <c r="AJ1468" i="7"/>
  <c r="AI1468" i="7"/>
  <c r="AX1467" i="7"/>
  <c r="AW1467" i="7"/>
  <c r="AV1467" i="7"/>
  <c r="AU1467" i="7"/>
  <c r="AT1467" i="7"/>
  <c r="AS1467" i="7"/>
  <c r="AR1467" i="7"/>
  <c r="AQ1467" i="7"/>
  <c r="AP1467" i="7"/>
  <c r="AO1467" i="7"/>
  <c r="AN1467" i="7"/>
  <c r="AM1467" i="7"/>
  <c r="AL1467" i="7"/>
  <c r="AK1467" i="7"/>
  <c r="AJ1467" i="7"/>
  <c r="AI1467" i="7"/>
  <c r="AX1466" i="7"/>
  <c r="AW1466" i="7"/>
  <c r="AV1466" i="7"/>
  <c r="AU1466" i="7"/>
  <c r="AT1466" i="7"/>
  <c r="AS1466" i="7"/>
  <c r="AR1466" i="7"/>
  <c r="AQ1466" i="7"/>
  <c r="AP1466" i="7"/>
  <c r="AO1466" i="7"/>
  <c r="AN1466" i="7"/>
  <c r="AM1466" i="7"/>
  <c r="AL1466" i="7"/>
  <c r="AK1466" i="7"/>
  <c r="AJ1466" i="7"/>
  <c r="AI1466" i="7"/>
  <c r="AX1465" i="7"/>
  <c r="AW1465" i="7"/>
  <c r="AV1465" i="7"/>
  <c r="AU1465" i="7"/>
  <c r="AT1465" i="7"/>
  <c r="AS1465" i="7"/>
  <c r="AR1465" i="7"/>
  <c r="AQ1465" i="7"/>
  <c r="AP1465" i="7"/>
  <c r="AO1465" i="7"/>
  <c r="AN1465" i="7"/>
  <c r="AM1465" i="7"/>
  <c r="AL1465" i="7"/>
  <c r="AK1465" i="7"/>
  <c r="AJ1465" i="7"/>
  <c r="AI1465" i="7"/>
  <c r="AX1464" i="7"/>
  <c r="AW1464" i="7"/>
  <c r="AV1464" i="7"/>
  <c r="AU1464" i="7"/>
  <c r="AT1464" i="7"/>
  <c r="AS1464" i="7"/>
  <c r="AR1464" i="7"/>
  <c r="AQ1464" i="7"/>
  <c r="AP1464" i="7"/>
  <c r="AO1464" i="7"/>
  <c r="AN1464" i="7"/>
  <c r="AM1464" i="7"/>
  <c r="AL1464" i="7"/>
  <c r="AK1464" i="7"/>
  <c r="AJ1464" i="7"/>
  <c r="AI1464" i="7"/>
  <c r="AX1463" i="7"/>
  <c r="AW1463" i="7"/>
  <c r="AV1463" i="7"/>
  <c r="AU1463" i="7"/>
  <c r="AT1463" i="7"/>
  <c r="AS1463" i="7"/>
  <c r="AR1463" i="7"/>
  <c r="AQ1463" i="7"/>
  <c r="AP1463" i="7"/>
  <c r="AO1463" i="7"/>
  <c r="AN1463" i="7"/>
  <c r="AM1463" i="7"/>
  <c r="AL1463" i="7"/>
  <c r="AK1463" i="7"/>
  <c r="AJ1463" i="7"/>
  <c r="AI1463" i="7"/>
  <c r="AX1462" i="7"/>
  <c r="AW1462" i="7"/>
  <c r="AV1462" i="7"/>
  <c r="AU1462" i="7"/>
  <c r="AT1462" i="7"/>
  <c r="AS1462" i="7"/>
  <c r="AR1462" i="7"/>
  <c r="AQ1462" i="7"/>
  <c r="AP1462" i="7"/>
  <c r="AO1462" i="7"/>
  <c r="AN1462" i="7"/>
  <c r="AM1462" i="7"/>
  <c r="AL1462" i="7"/>
  <c r="AK1462" i="7"/>
  <c r="AJ1462" i="7"/>
  <c r="AI1462" i="7"/>
  <c r="AX1461" i="7"/>
  <c r="AW1461" i="7"/>
  <c r="AV1461" i="7"/>
  <c r="AU1461" i="7"/>
  <c r="AT1461" i="7"/>
  <c r="AS1461" i="7"/>
  <c r="AR1461" i="7"/>
  <c r="AQ1461" i="7"/>
  <c r="AP1461" i="7"/>
  <c r="AO1461" i="7"/>
  <c r="AN1461" i="7"/>
  <c r="AM1461" i="7"/>
  <c r="AL1461" i="7"/>
  <c r="AK1461" i="7"/>
  <c r="AJ1461" i="7"/>
  <c r="AI1461" i="7"/>
  <c r="AX1460" i="7"/>
  <c r="AW1460" i="7"/>
  <c r="AV1460" i="7"/>
  <c r="AU1460" i="7"/>
  <c r="AT1460" i="7"/>
  <c r="AS1460" i="7"/>
  <c r="AR1460" i="7"/>
  <c r="AQ1460" i="7"/>
  <c r="AP1460" i="7"/>
  <c r="AO1460" i="7"/>
  <c r="AN1460" i="7"/>
  <c r="AM1460" i="7"/>
  <c r="AL1460" i="7"/>
  <c r="AK1460" i="7"/>
  <c r="AJ1460" i="7"/>
  <c r="AI1460" i="7"/>
  <c r="AX1459" i="7"/>
  <c r="AW1459" i="7"/>
  <c r="AV1459" i="7"/>
  <c r="AU1459" i="7"/>
  <c r="AT1459" i="7"/>
  <c r="AS1459" i="7"/>
  <c r="AR1459" i="7"/>
  <c r="AQ1459" i="7"/>
  <c r="AP1459" i="7"/>
  <c r="AO1459" i="7"/>
  <c r="AN1459" i="7"/>
  <c r="AM1459" i="7"/>
  <c r="AL1459" i="7"/>
  <c r="AK1459" i="7"/>
  <c r="AJ1459" i="7"/>
  <c r="AI1459" i="7"/>
  <c r="AX1458" i="7"/>
  <c r="AW1458" i="7"/>
  <c r="AV1458" i="7"/>
  <c r="AU1458" i="7"/>
  <c r="AT1458" i="7"/>
  <c r="AS1458" i="7"/>
  <c r="AR1458" i="7"/>
  <c r="AQ1458" i="7"/>
  <c r="AP1458" i="7"/>
  <c r="AO1458" i="7"/>
  <c r="AN1458" i="7"/>
  <c r="AM1458" i="7"/>
  <c r="AL1458" i="7"/>
  <c r="AK1458" i="7"/>
  <c r="AJ1458" i="7"/>
  <c r="AI1458" i="7"/>
  <c r="AX1457" i="7"/>
  <c r="AW1457" i="7"/>
  <c r="AV1457" i="7"/>
  <c r="AU1457" i="7"/>
  <c r="AT1457" i="7"/>
  <c r="AS1457" i="7"/>
  <c r="AR1457" i="7"/>
  <c r="AQ1457" i="7"/>
  <c r="AP1457" i="7"/>
  <c r="AO1457" i="7"/>
  <c r="AN1457" i="7"/>
  <c r="AM1457" i="7"/>
  <c r="AL1457" i="7"/>
  <c r="AK1457" i="7"/>
  <c r="AJ1457" i="7"/>
  <c r="AI1457" i="7"/>
  <c r="AX1456" i="7"/>
  <c r="AW1456" i="7"/>
  <c r="AV1456" i="7"/>
  <c r="AU1456" i="7"/>
  <c r="AT1456" i="7"/>
  <c r="AS1456" i="7"/>
  <c r="AR1456" i="7"/>
  <c r="AQ1456" i="7"/>
  <c r="AP1456" i="7"/>
  <c r="AO1456" i="7"/>
  <c r="AN1456" i="7"/>
  <c r="AM1456" i="7"/>
  <c r="AL1456" i="7"/>
  <c r="AK1456" i="7"/>
  <c r="AJ1456" i="7"/>
  <c r="AI1456" i="7"/>
  <c r="AX1455" i="7"/>
  <c r="AW1455" i="7"/>
  <c r="AV1455" i="7"/>
  <c r="AU1455" i="7"/>
  <c r="AT1455" i="7"/>
  <c r="AS1455" i="7"/>
  <c r="AR1455" i="7"/>
  <c r="AQ1455" i="7"/>
  <c r="AP1455" i="7"/>
  <c r="AO1455" i="7"/>
  <c r="AN1455" i="7"/>
  <c r="AM1455" i="7"/>
  <c r="AL1455" i="7"/>
  <c r="AK1455" i="7"/>
  <c r="AJ1455" i="7"/>
  <c r="AI1455" i="7"/>
  <c r="AX1454" i="7"/>
  <c r="AW1454" i="7"/>
  <c r="AV1454" i="7"/>
  <c r="AU1454" i="7"/>
  <c r="AT1454" i="7"/>
  <c r="AS1454" i="7"/>
  <c r="AR1454" i="7"/>
  <c r="AQ1454" i="7"/>
  <c r="AP1454" i="7"/>
  <c r="AO1454" i="7"/>
  <c r="AN1454" i="7"/>
  <c r="AM1454" i="7"/>
  <c r="AL1454" i="7"/>
  <c r="AK1454" i="7"/>
  <c r="AJ1454" i="7"/>
  <c r="AI1454" i="7"/>
  <c r="AX1453" i="7"/>
  <c r="AW1453" i="7"/>
  <c r="AV1453" i="7"/>
  <c r="AU1453" i="7"/>
  <c r="AT1453" i="7"/>
  <c r="AS1453" i="7"/>
  <c r="AR1453" i="7"/>
  <c r="AQ1453" i="7"/>
  <c r="AP1453" i="7"/>
  <c r="AO1453" i="7"/>
  <c r="AN1453" i="7"/>
  <c r="AM1453" i="7"/>
  <c r="AL1453" i="7"/>
  <c r="AK1453" i="7"/>
  <c r="AJ1453" i="7"/>
  <c r="AI1453" i="7"/>
  <c r="AX1452" i="7"/>
  <c r="AW1452" i="7"/>
  <c r="AV1452" i="7"/>
  <c r="AU1452" i="7"/>
  <c r="AT1452" i="7"/>
  <c r="AS1452" i="7"/>
  <c r="AR1452" i="7"/>
  <c r="AQ1452" i="7"/>
  <c r="AP1452" i="7"/>
  <c r="AO1452" i="7"/>
  <c r="AN1452" i="7"/>
  <c r="AM1452" i="7"/>
  <c r="AL1452" i="7"/>
  <c r="AK1452" i="7"/>
  <c r="AJ1452" i="7"/>
  <c r="AI1452" i="7"/>
  <c r="AX1451" i="7"/>
  <c r="AW1451" i="7"/>
  <c r="AV1451" i="7"/>
  <c r="AU1451" i="7"/>
  <c r="AT1451" i="7"/>
  <c r="AS1451" i="7"/>
  <c r="AR1451" i="7"/>
  <c r="AQ1451" i="7"/>
  <c r="AP1451" i="7"/>
  <c r="AO1451" i="7"/>
  <c r="AN1451" i="7"/>
  <c r="AM1451" i="7"/>
  <c r="AL1451" i="7"/>
  <c r="AK1451" i="7"/>
  <c r="AJ1451" i="7"/>
  <c r="AI1451" i="7"/>
  <c r="AX1450" i="7"/>
  <c r="AW1450" i="7"/>
  <c r="AV1450" i="7"/>
  <c r="AU1450" i="7"/>
  <c r="AT1450" i="7"/>
  <c r="AS1450" i="7"/>
  <c r="AR1450" i="7"/>
  <c r="AQ1450" i="7"/>
  <c r="AP1450" i="7"/>
  <c r="AO1450" i="7"/>
  <c r="AN1450" i="7"/>
  <c r="AM1450" i="7"/>
  <c r="AL1450" i="7"/>
  <c r="AK1450" i="7"/>
  <c r="AJ1450" i="7"/>
  <c r="AI1450" i="7"/>
  <c r="AX1449" i="7"/>
  <c r="AW1449" i="7"/>
  <c r="AV1449" i="7"/>
  <c r="AU1449" i="7"/>
  <c r="AT1449" i="7"/>
  <c r="AS1449" i="7"/>
  <c r="AR1449" i="7"/>
  <c r="AQ1449" i="7"/>
  <c r="AP1449" i="7"/>
  <c r="AO1449" i="7"/>
  <c r="AN1449" i="7"/>
  <c r="AM1449" i="7"/>
  <c r="AL1449" i="7"/>
  <c r="AK1449" i="7"/>
  <c r="AJ1449" i="7"/>
  <c r="AI1449" i="7"/>
  <c r="AX1448" i="7"/>
  <c r="AW1448" i="7"/>
  <c r="AV1448" i="7"/>
  <c r="AU1448" i="7"/>
  <c r="AT1448" i="7"/>
  <c r="AS1448" i="7"/>
  <c r="AR1448" i="7"/>
  <c r="AQ1448" i="7"/>
  <c r="AP1448" i="7"/>
  <c r="AO1448" i="7"/>
  <c r="AN1448" i="7"/>
  <c r="AM1448" i="7"/>
  <c r="AL1448" i="7"/>
  <c r="AK1448" i="7"/>
  <c r="AJ1448" i="7"/>
  <c r="AI1448" i="7"/>
  <c r="AX1447" i="7"/>
  <c r="AW1447" i="7"/>
  <c r="AV1447" i="7"/>
  <c r="AU1447" i="7"/>
  <c r="AT1447" i="7"/>
  <c r="AS1447" i="7"/>
  <c r="AR1447" i="7"/>
  <c r="AQ1447" i="7"/>
  <c r="AP1447" i="7"/>
  <c r="AO1447" i="7"/>
  <c r="AN1447" i="7"/>
  <c r="AM1447" i="7"/>
  <c r="AL1447" i="7"/>
  <c r="AK1447" i="7"/>
  <c r="AJ1447" i="7"/>
  <c r="AI1447" i="7"/>
  <c r="AX1446" i="7"/>
  <c r="AW1446" i="7"/>
  <c r="AV1446" i="7"/>
  <c r="AU1446" i="7"/>
  <c r="AT1446" i="7"/>
  <c r="AS1446" i="7"/>
  <c r="AR1446" i="7"/>
  <c r="AQ1446" i="7"/>
  <c r="AP1446" i="7"/>
  <c r="AO1446" i="7"/>
  <c r="AN1446" i="7"/>
  <c r="AM1446" i="7"/>
  <c r="AL1446" i="7"/>
  <c r="AK1446" i="7"/>
  <c r="AJ1446" i="7"/>
  <c r="AI1446" i="7"/>
  <c r="AX1445" i="7"/>
  <c r="AW1445" i="7"/>
  <c r="AV1445" i="7"/>
  <c r="AU1445" i="7"/>
  <c r="AT1445" i="7"/>
  <c r="AS1445" i="7"/>
  <c r="AR1445" i="7"/>
  <c r="AQ1445" i="7"/>
  <c r="AP1445" i="7"/>
  <c r="AO1445" i="7"/>
  <c r="AN1445" i="7"/>
  <c r="AM1445" i="7"/>
  <c r="AL1445" i="7"/>
  <c r="AK1445" i="7"/>
  <c r="AJ1445" i="7"/>
  <c r="AI1445" i="7"/>
  <c r="AX1444" i="7"/>
  <c r="AW1444" i="7"/>
  <c r="AV1444" i="7"/>
  <c r="AU1444" i="7"/>
  <c r="AT1444" i="7"/>
  <c r="AS1444" i="7"/>
  <c r="AR1444" i="7"/>
  <c r="AQ1444" i="7"/>
  <c r="AP1444" i="7"/>
  <c r="AO1444" i="7"/>
  <c r="AN1444" i="7"/>
  <c r="AM1444" i="7"/>
  <c r="AL1444" i="7"/>
  <c r="AK1444" i="7"/>
  <c r="AJ1444" i="7"/>
  <c r="AI1444" i="7"/>
  <c r="AX1443" i="7"/>
  <c r="AW1443" i="7"/>
  <c r="AV1443" i="7"/>
  <c r="AU1443" i="7"/>
  <c r="AT1443" i="7"/>
  <c r="AS1443" i="7"/>
  <c r="AR1443" i="7"/>
  <c r="AQ1443" i="7"/>
  <c r="AP1443" i="7"/>
  <c r="AO1443" i="7"/>
  <c r="AN1443" i="7"/>
  <c r="AM1443" i="7"/>
  <c r="AL1443" i="7"/>
  <c r="AK1443" i="7"/>
  <c r="AJ1443" i="7"/>
  <c r="AI1443" i="7"/>
  <c r="AX1442" i="7"/>
  <c r="AW1442" i="7"/>
  <c r="AV1442" i="7"/>
  <c r="AU1442" i="7"/>
  <c r="AT1442" i="7"/>
  <c r="AS1442" i="7"/>
  <c r="AR1442" i="7"/>
  <c r="AQ1442" i="7"/>
  <c r="AP1442" i="7"/>
  <c r="AO1442" i="7"/>
  <c r="AN1442" i="7"/>
  <c r="AM1442" i="7"/>
  <c r="AL1442" i="7"/>
  <c r="AK1442" i="7"/>
  <c r="AJ1442" i="7"/>
  <c r="AI1442" i="7"/>
  <c r="AX1441" i="7"/>
  <c r="AW1441" i="7"/>
  <c r="AV1441" i="7"/>
  <c r="AU1441" i="7"/>
  <c r="AT1441" i="7"/>
  <c r="AS1441" i="7"/>
  <c r="AR1441" i="7"/>
  <c r="AQ1441" i="7"/>
  <c r="AP1441" i="7"/>
  <c r="AO1441" i="7"/>
  <c r="AN1441" i="7"/>
  <c r="AM1441" i="7"/>
  <c r="AL1441" i="7"/>
  <c r="AK1441" i="7"/>
  <c r="AJ1441" i="7"/>
  <c r="AI1441" i="7"/>
  <c r="AX1440" i="7"/>
  <c r="AW1440" i="7"/>
  <c r="AV1440" i="7"/>
  <c r="AU1440" i="7"/>
  <c r="AT1440" i="7"/>
  <c r="AS1440" i="7"/>
  <c r="AR1440" i="7"/>
  <c r="AQ1440" i="7"/>
  <c r="AP1440" i="7"/>
  <c r="AO1440" i="7"/>
  <c r="AN1440" i="7"/>
  <c r="AM1440" i="7"/>
  <c r="AL1440" i="7"/>
  <c r="AK1440" i="7"/>
  <c r="AJ1440" i="7"/>
  <c r="AI1440" i="7"/>
  <c r="AX1439" i="7"/>
  <c r="AW1439" i="7"/>
  <c r="AV1439" i="7"/>
  <c r="AU1439" i="7"/>
  <c r="AT1439" i="7"/>
  <c r="AS1439" i="7"/>
  <c r="AR1439" i="7"/>
  <c r="AQ1439" i="7"/>
  <c r="AP1439" i="7"/>
  <c r="AO1439" i="7"/>
  <c r="AN1439" i="7"/>
  <c r="AM1439" i="7"/>
  <c r="AL1439" i="7"/>
  <c r="AK1439" i="7"/>
  <c r="AJ1439" i="7"/>
  <c r="AI1439" i="7"/>
  <c r="AX1438" i="7"/>
  <c r="AW1438" i="7"/>
  <c r="AV1438" i="7"/>
  <c r="AU1438" i="7"/>
  <c r="AT1438" i="7"/>
  <c r="AS1438" i="7"/>
  <c r="AR1438" i="7"/>
  <c r="AQ1438" i="7"/>
  <c r="AP1438" i="7"/>
  <c r="AO1438" i="7"/>
  <c r="AN1438" i="7"/>
  <c r="AM1438" i="7"/>
  <c r="AL1438" i="7"/>
  <c r="AK1438" i="7"/>
  <c r="AJ1438" i="7"/>
  <c r="AI1438" i="7"/>
  <c r="AX1437" i="7"/>
  <c r="AW1437" i="7"/>
  <c r="AV1437" i="7"/>
  <c r="AU1437" i="7"/>
  <c r="AT1437" i="7"/>
  <c r="AS1437" i="7"/>
  <c r="AR1437" i="7"/>
  <c r="AQ1437" i="7"/>
  <c r="AP1437" i="7"/>
  <c r="AO1437" i="7"/>
  <c r="AN1437" i="7"/>
  <c r="AM1437" i="7"/>
  <c r="AL1437" i="7"/>
  <c r="AK1437" i="7"/>
  <c r="AJ1437" i="7"/>
  <c r="AI1437" i="7"/>
  <c r="AX1436" i="7"/>
  <c r="AW1436" i="7"/>
  <c r="AV1436" i="7"/>
  <c r="AU1436" i="7"/>
  <c r="AT1436" i="7"/>
  <c r="AS1436" i="7"/>
  <c r="AR1436" i="7"/>
  <c r="AQ1436" i="7"/>
  <c r="AP1436" i="7"/>
  <c r="AO1436" i="7"/>
  <c r="AN1436" i="7"/>
  <c r="AM1436" i="7"/>
  <c r="AL1436" i="7"/>
  <c r="AK1436" i="7"/>
  <c r="AJ1436" i="7"/>
  <c r="AI1436" i="7"/>
  <c r="AX1435" i="7"/>
  <c r="AW1435" i="7"/>
  <c r="AV1435" i="7"/>
  <c r="AU1435" i="7"/>
  <c r="AT1435" i="7"/>
  <c r="AS1435" i="7"/>
  <c r="AR1435" i="7"/>
  <c r="AQ1435" i="7"/>
  <c r="AP1435" i="7"/>
  <c r="AO1435" i="7"/>
  <c r="AN1435" i="7"/>
  <c r="AM1435" i="7"/>
  <c r="AL1435" i="7"/>
  <c r="AK1435" i="7"/>
  <c r="AJ1435" i="7"/>
  <c r="AI1435" i="7"/>
  <c r="AX1434" i="7"/>
  <c r="AW1434" i="7"/>
  <c r="AV1434" i="7"/>
  <c r="AU1434" i="7"/>
  <c r="AT1434" i="7"/>
  <c r="AS1434" i="7"/>
  <c r="AR1434" i="7"/>
  <c r="AQ1434" i="7"/>
  <c r="AP1434" i="7"/>
  <c r="AO1434" i="7"/>
  <c r="AN1434" i="7"/>
  <c r="AM1434" i="7"/>
  <c r="AL1434" i="7"/>
  <c r="AK1434" i="7"/>
  <c r="AJ1434" i="7"/>
  <c r="AI1434" i="7"/>
  <c r="AX1433" i="7"/>
  <c r="AW1433" i="7"/>
  <c r="AV1433" i="7"/>
  <c r="AU1433" i="7"/>
  <c r="AT1433" i="7"/>
  <c r="AS1433" i="7"/>
  <c r="AR1433" i="7"/>
  <c r="AQ1433" i="7"/>
  <c r="AP1433" i="7"/>
  <c r="AO1433" i="7"/>
  <c r="AN1433" i="7"/>
  <c r="AM1433" i="7"/>
  <c r="AL1433" i="7"/>
  <c r="AK1433" i="7"/>
  <c r="AJ1433" i="7"/>
  <c r="AI1433" i="7"/>
  <c r="AX1432" i="7"/>
  <c r="AW1432" i="7"/>
  <c r="AV1432" i="7"/>
  <c r="AU1432" i="7"/>
  <c r="AT1432" i="7"/>
  <c r="AS1432" i="7"/>
  <c r="AR1432" i="7"/>
  <c r="AQ1432" i="7"/>
  <c r="AP1432" i="7"/>
  <c r="AO1432" i="7"/>
  <c r="AN1432" i="7"/>
  <c r="AM1432" i="7"/>
  <c r="AL1432" i="7"/>
  <c r="AK1432" i="7"/>
  <c r="AJ1432" i="7"/>
  <c r="AI1432" i="7"/>
  <c r="AX1431" i="7"/>
  <c r="AW1431" i="7"/>
  <c r="AV1431" i="7"/>
  <c r="AU1431" i="7"/>
  <c r="AT1431" i="7"/>
  <c r="AS1431" i="7"/>
  <c r="AR1431" i="7"/>
  <c r="AQ1431" i="7"/>
  <c r="AP1431" i="7"/>
  <c r="AO1431" i="7"/>
  <c r="AN1431" i="7"/>
  <c r="AM1431" i="7"/>
  <c r="AL1431" i="7"/>
  <c r="AK1431" i="7"/>
  <c r="AJ1431" i="7"/>
  <c r="AI1431" i="7"/>
  <c r="AX1430" i="7"/>
  <c r="AW1430" i="7"/>
  <c r="AV1430" i="7"/>
  <c r="AU1430" i="7"/>
  <c r="AT1430" i="7"/>
  <c r="AS1430" i="7"/>
  <c r="AR1430" i="7"/>
  <c r="AQ1430" i="7"/>
  <c r="AP1430" i="7"/>
  <c r="AO1430" i="7"/>
  <c r="AN1430" i="7"/>
  <c r="AM1430" i="7"/>
  <c r="AL1430" i="7"/>
  <c r="AK1430" i="7"/>
  <c r="AJ1430" i="7"/>
  <c r="AI1430" i="7"/>
  <c r="AX1429" i="7"/>
  <c r="AW1429" i="7"/>
  <c r="AV1429" i="7"/>
  <c r="AU1429" i="7"/>
  <c r="AT1429" i="7"/>
  <c r="AS1429" i="7"/>
  <c r="AR1429" i="7"/>
  <c r="AQ1429" i="7"/>
  <c r="AP1429" i="7"/>
  <c r="AO1429" i="7"/>
  <c r="AN1429" i="7"/>
  <c r="AM1429" i="7"/>
  <c r="AL1429" i="7"/>
  <c r="AK1429" i="7"/>
  <c r="AJ1429" i="7"/>
  <c r="AI1429" i="7"/>
  <c r="AX1428" i="7"/>
  <c r="AW1428" i="7"/>
  <c r="AV1428" i="7"/>
  <c r="AU1428" i="7"/>
  <c r="AT1428" i="7"/>
  <c r="AS1428" i="7"/>
  <c r="AR1428" i="7"/>
  <c r="AQ1428" i="7"/>
  <c r="AP1428" i="7"/>
  <c r="AO1428" i="7"/>
  <c r="AN1428" i="7"/>
  <c r="AM1428" i="7"/>
  <c r="AL1428" i="7"/>
  <c r="AK1428" i="7"/>
  <c r="AJ1428" i="7"/>
  <c r="AI1428" i="7"/>
  <c r="AX1427" i="7"/>
  <c r="AW1427" i="7"/>
  <c r="AV1427" i="7"/>
  <c r="AU1427" i="7"/>
  <c r="AT1427" i="7"/>
  <c r="AS1427" i="7"/>
  <c r="AR1427" i="7"/>
  <c r="AQ1427" i="7"/>
  <c r="AP1427" i="7"/>
  <c r="AO1427" i="7"/>
  <c r="AN1427" i="7"/>
  <c r="AM1427" i="7"/>
  <c r="AL1427" i="7"/>
  <c r="AK1427" i="7"/>
  <c r="AJ1427" i="7"/>
  <c r="AI1427" i="7"/>
  <c r="AX1426" i="7"/>
  <c r="AW1426" i="7"/>
  <c r="AV1426" i="7"/>
  <c r="AU1426" i="7"/>
  <c r="AT1426" i="7"/>
  <c r="AS1426" i="7"/>
  <c r="AR1426" i="7"/>
  <c r="AQ1426" i="7"/>
  <c r="AP1426" i="7"/>
  <c r="AO1426" i="7"/>
  <c r="AN1426" i="7"/>
  <c r="AM1426" i="7"/>
  <c r="AL1426" i="7"/>
  <c r="AK1426" i="7"/>
  <c r="AJ1426" i="7"/>
  <c r="AI1426" i="7"/>
  <c r="AX1425" i="7"/>
  <c r="AW1425" i="7"/>
  <c r="AV1425" i="7"/>
  <c r="AU1425" i="7"/>
  <c r="AT1425" i="7"/>
  <c r="AS1425" i="7"/>
  <c r="AR1425" i="7"/>
  <c r="AQ1425" i="7"/>
  <c r="AP1425" i="7"/>
  <c r="AO1425" i="7"/>
  <c r="AN1425" i="7"/>
  <c r="AM1425" i="7"/>
  <c r="AL1425" i="7"/>
  <c r="AK1425" i="7"/>
  <c r="AJ1425" i="7"/>
  <c r="AI1425" i="7"/>
  <c r="AX1424" i="7"/>
  <c r="AW1424" i="7"/>
  <c r="AV1424" i="7"/>
  <c r="AU1424" i="7"/>
  <c r="AT1424" i="7"/>
  <c r="AS1424" i="7"/>
  <c r="AR1424" i="7"/>
  <c r="AQ1424" i="7"/>
  <c r="AP1424" i="7"/>
  <c r="AO1424" i="7"/>
  <c r="AN1424" i="7"/>
  <c r="AM1424" i="7"/>
  <c r="AL1424" i="7"/>
  <c r="AK1424" i="7"/>
  <c r="AJ1424" i="7"/>
  <c r="AI1424" i="7"/>
  <c r="AX1423" i="7"/>
  <c r="AW1423" i="7"/>
  <c r="AV1423" i="7"/>
  <c r="AU1423" i="7"/>
  <c r="AT1423" i="7"/>
  <c r="AS1423" i="7"/>
  <c r="AR1423" i="7"/>
  <c r="AQ1423" i="7"/>
  <c r="AP1423" i="7"/>
  <c r="AO1423" i="7"/>
  <c r="AN1423" i="7"/>
  <c r="AM1423" i="7"/>
  <c r="AL1423" i="7"/>
  <c r="AK1423" i="7"/>
  <c r="AJ1423" i="7"/>
  <c r="AI1423" i="7"/>
  <c r="AX1422" i="7"/>
  <c r="AW1422" i="7"/>
  <c r="AV1422" i="7"/>
  <c r="AU1422" i="7"/>
  <c r="AT1422" i="7"/>
  <c r="AS1422" i="7"/>
  <c r="AR1422" i="7"/>
  <c r="AQ1422" i="7"/>
  <c r="AP1422" i="7"/>
  <c r="AO1422" i="7"/>
  <c r="AN1422" i="7"/>
  <c r="AM1422" i="7"/>
  <c r="AL1422" i="7"/>
  <c r="AK1422" i="7"/>
  <c r="AJ1422" i="7"/>
  <c r="AI1422" i="7"/>
  <c r="AX1421" i="7"/>
  <c r="AW1421" i="7"/>
  <c r="AV1421" i="7"/>
  <c r="AU1421" i="7"/>
  <c r="AT1421" i="7"/>
  <c r="AS1421" i="7"/>
  <c r="AR1421" i="7"/>
  <c r="AQ1421" i="7"/>
  <c r="AP1421" i="7"/>
  <c r="AO1421" i="7"/>
  <c r="AN1421" i="7"/>
  <c r="AM1421" i="7"/>
  <c r="AL1421" i="7"/>
  <c r="AK1421" i="7"/>
  <c r="AJ1421" i="7"/>
  <c r="AI1421" i="7"/>
  <c r="AX1420" i="7"/>
  <c r="AW1420" i="7"/>
  <c r="AV1420" i="7"/>
  <c r="AU1420" i="7"/>
  <c r="AT1420" i="7"/>
  <c r="AS1420" i="7"/>
  <c r="AR1420" i="7"/>
  <c r="AQ1420" i="7"/>
  <c r="AP1420" i="7"/>
  <c r="AO1420" i="7"/>
  <c r="AN1420" i="7"/>
  <c r="AM1420" i="7"/>
  <c r="AL1420" i="7"/>
  <c r="AK1420" i="7"/>
  <c r="AJ1420" i="7"/>
  <c r="AI1420" i="7"/>
  <c r="AX1419" i="7"/>
  <c r="AW1419" i="7"/>
  <c r="AV1419" i="7"/>
  <c r="AU1419" i="7"/>
  <c r="AT1419" i="7"/>
  <c r="AS1419" i="7"/>
  <c r="AR1419" i="7"/>
  <c r="AQ1419" i="7"/>
  <c r="AP1419" i="7"/>
  <c r="AO1419" i="7"/>
  <c r="AN1419" i="7"/>
  <c r="AM1419" i="7"/>
  <c r="AL1419" i="7"/>
  <c r="AK1419" i="7"/>
  <c r="AJ1419" i="7"/>
  <c r="AI1419" i="7"/>
  <c r="AX1418" i="7"/>
  <c r="AW1418" i="7"/>
  <c r="AV1418" i="7"/>
  <c r="AU1418" i="7"/>
  <c r="AT1418" i="7"/>
  <c r="AS1418" i="7"/>
  <c r="AR1418" i="7"/>
  <c r="AQ1418" i="7"/>
  <c r="AP1418" i="7"/>
  <c r="AO1418" i="7"/>
  <c r="AN1418" i="7"/>
  <c r="AM1418" i="7"/>
  <c r="AL1418" i="7"/>
  <c r="AK1418" i="7"/>
  <c r="AJ1418" i="7"/>
  <c r="AI1418" i="7"/>
  <c r="AX1417" i="7"/>
  <c r="AW1417" i="7"/>
  <c r="AV1417" i="7"/>
  <c r="AU1417" i="7"/>
  <c r="AT1417" i="7"/>
  <c r="AS1417" i="7"/>
  <c r="AR1417" i="7"/>
  <c r="AQ1417" i="7"/>
  <c r="AP1417" i="7"/>
  <c r="AO1417" i="7"/>
  <c r="AN1417" i="7"/>
  <c r="AM1417" i="7"/>
  <c r="AL1417" i="7"/>
  <c r="AK1417" i="7"/>
  <c r="AJ1417" i="7"/>
  <c r="AI1417" i="7"/>
  <c r="AX1416" i="7"/>
  <c r="AW1416" i="7"/>
  <c r="AV1416" i="7"/>
  <c r="AU1416" i="7"/>
  <c r="AT1416" i="7"/>
  <c r="AS1416" i="7"/>
  <c r="AR1416" i="7"/>
  <c r="AQ1416" i="7"/>
  <c r="AP1416" i="7"/>
  <c r="AO1416" i="7"/>
  <c r="AN1416" i="7"/>
  <c r="AM1416" i="7"/>
  <c r="AL1416" i="7"/>
  <c r="AK1416" i="7"/>
  <c r="AJ1416" i="7"/>
  <c r="AI1416" i="7"/>
  <c r="AX1415" i="7"/>
  <c r="AW1415" i="7"/>
  <c r="AV1415" i="7"/>
  <c r="AU1415" i="7"/>
  <c r="AT1415" i="7"/>
  <c r="AS1415" i="7"/>
  <c r="AR1415" i="7"/>
  <c r="AQ1415" i="7"/>
  <c r="AP1415" i="7"/>
  <c r="AO1415" i="7"/>
  <c r="AN1415" i="7"/>
  <c r="AM1415" i="7"/>
  <c r="AL1415" i="7"/>
  <c r="AK1415" i="7"/>
  <c r="AJ1415" i="7"/>
  <c r="AI1415" i="7"/>
  <c r="AX1414" i="7"/>
  <c r="AW1414" i="7"/>
  <c r="AV1414" i="7"/>
  <c r="AU1414" i="7"/>
  <c r="AT1414" i="7"/>
  <c r="AS1414" i="7"/>
  <c r="AR1414" i="7"/>
  <c r="AQ1414" i="7"/>
  <c r="AP1414" i="7"/>
  <c r="AO1414" i="7"/>
  <c r="AN1414" i="7"/>
  <c r="AM1414" i="7"/>
  <c r="AL1414" i="7"/>
  <c r="AK1414" i="7"/>
  <c r="AJ1414" i="7"/>
  <c r="AI1414" i="7"/>
  <c r="AX1413" i="7"/>
  <c r="AW1413" i="7"/>
  <c r="AV1413" i="7"/>
  <c r="AU1413" i="7"/>
  <c r="AT1413" i="7"/>
  <c r="AS1413" i="7"/>
  <c r="AR1413" i="7"/>
  <c r="AQ1413" i="7"/>
  <c r="AP1413" i="7"/>
  <c r="AO1413" i="7"/>
  <c r="AN1413" i="7"/>
  <c r="AM1413" i="7"/>
  <c r="AL1413" i="7"/>
  <c r="AK1413" i="7"/>
  <c r="AJ1413" i="7"/>
  <c r="AI1413" i="7"/>
  <c r="AX1412" i="7"/>
  <c r="AW1412" i="7"/>
  <c r="AV1412" i="7"/>
  <c r="AU1412" i="7"/>
  <c r="AT1412" i="7"/>
  <c r="AS1412" i="7"/>
  <c r="AR1412" i="7"/>
  <c r="AQ1412" i="7"/>
  <c r="AP1412" i="7"/>
  <c r="AO1412" i="7"/>
  <c r="AN1412" i="7"/>
  <c r="AM1412" i="7"/>
  <c r="AL1412" i="7"/>
  <c r="AK1412" i="7"/>
  <c r="AJ1412" i="7"/>
  <c r="AI1412" i="7"/>
  <c r="AX1411" i="7"/>
  <c r="AW1411" i="7"/>
  <c r="AV1411" i="7"/>
  <c r="AU1411" i="7"/>
  <c r="AT1411" i="7"/>
  <c r="AS1411" i="7"/>
  <c r="AR1411" i="7"/>
  <c r="AQ1411" i="7"/>
  <c r="AP1411" i="7"/>
  <c r="AO1411" i="7"/>
  <c r="AN1411" i="7"/>
  <c r="AM1411" i="7"/>
  <c r="AL1411" i="7"/>
  <c r="AK1411" i="7"/>
  <c r="AJ1411" i="7"/>
  <c r="AI1411" i="7"/>
  <c r="AX1410" i="7"/>
  <c r="AW1410" i="7"/>
  <c r="AV1410" i="7"/>
  <c r="AU1410" i="7"/>
  <c r="AT1410" i="7"/>
  <c r="AS1410" i="7"/>
  <c r="AR1410" i="7"/>
  <c r="AQ1410" i="7"/>
  <c r="AP1410" i="7"/>
  <c r="AO1410" i="7"/>
  <c r="AN1410" i="7"/>
  <c r="AM1410" i="7"/>
  <c r="AL1410" i="7"/>
  <c r="AK1410" i="7"/>
  <c r="AJ1410" i="7"/>
  <c r="AI1410" i="7"/>
  <c r="AX1409" i="7"/>
  <c r="AW1409" i="7"/>
  <c r="AV1409" i="7"/>
  <c r="AU1409" i="7"/>
  <c r="AT1409" i="7"/>
  <c r="AS1409" i="7"/>
  <c r="AR1409" i="7"/>
  <c r="AQ1409" i="7"/>
  <c r="AP1409" i="7"/>
  <c r="AO1409" i="7"/>
  <c r="AN1409" i="7"/>
  <c r="AM1409" i="7"/>
  <c r="AL1409" i="7"/>
  <c r="AK1409" i="7"/>
  <c r="AJ1409" i="7"/>
  <c r="AI1409" i="7"/>
  <c r="AX1408" i="7"/>
  <c r="AW1408" i="7"/>
  <c r="AV1408" i="7"/>
  <c r="AU1408" i="7"/>
  <c r="AT1408" i="7"/>
  <c r="AS1408" i="7"/>
  <c r="AR1408" i="7"/>
  <c r="AQ1408" i="7"/>
  <c r="AP1408" i="7"/>
  <c r="AO1408" i="7"/>
  <c r="AN1408" i="7"/>
  <c r="AM1408" i="7"/>
  <c r="AL1408" i="7"/>
  <c r="AK1408" i="7"/>
  <c r="AJ1408" i="7"/>
  <c r="AI1408" i="7"/>
  <c r="AX1407" i="7"/>
  <c r="AW1407" i="7"/>
  <c r="AV1407" i="7"/>
  <c r="AU1407" i="7"/>
  <c r="AT1407" i="7"/>
  <c r="AS1407" i="7"/>
  <c r="AR1407" i="7"/>
  <c r="AQ1407" i="7"/>
  <c r="AP1407" i="7"/>
  <c r="AO1407" i="7"/>
  <c r="AN1407" i="7"/>
  <c r="AM1407" i="7"/>
  <c r="AL1407" i="7"/>
  <c r="AK1407" i="7"/>
  <c r="AJ1407" i="7"/>
  <c r="AI1407" i="7"/>
  <c r="AX1406" i="7"/>
  <c r="AW1406" i="7"/>
  <c r="AV1406" i="7"/>
  <c r="AU1406" i="7"/>
  <c r="AT1406" i="7"/>
  <c r="AS1406" i="7"/>
  <c r="AR1406" i="7"/>
  <c r="AQ1406" i="7"/>
  <c r="AP1406" i="7"/>
  <c r="AO1406" i="7"/>
  <c r="AN1406" i="7"/>
  <c r="AM1406" i="7"/>
  <c r="AL1406" i="7"/>
  <c r="AK1406" i="7"/>
  <c r="AJ1406" i="7"/>
  <c r="AI1406" i="7"/>
  <c r="AX1405" i="7"/>
  <c r="AW1405" i="7"/>
  <c r="AV1405" i="7"/>
  <c r="AU1405" i="7"/>
  <c r="AT1405" i="7"/>
  <c r="AS1405" i="7"/>
  <c r="AR1405" i="7"/>
  <c r="AQ1405" i="7"/>
  <c r="AP1405" i="7"/>
  <c r="AO1405" i="7"/>
  <c r="AN1405" i="7"/>
  <c r="AM1405" i="7"/>
  <c r="AL1405" i="7"/>
  <c r="AK1405" i="7"/>
  <c r="AJ1405" i="7"/>
  <c r="AI1405" i="7"/>
  <c r="AX1404" i="7"/>
  <c r="AW1404" i="7"/>
  <c r="AV1404" i="7"/>
  <c r="AU1404" i="7"/>
  <c r="AT1404" i="7"/>
  <c r="AS1404" i="7"/>
  <c r="AR1404" i="7"/>
  <c r="AQ1404" i="7"/>
  <c r="AP1404" i="7"/>
  <c r="AO1404" i="7"/>
  <c r="AN1404" i="7"/>
  <c r="AM1404" i="7"/>
  <c r="AL1404" i="7"/>
  <c r="AK1404" i="7"/>
  <c r="AJ1404" i="7"/>
  <c r="AI1404" i="7"/>
  <c r="AX1403" i="7"/>
  <c r="AW1403" i="7"/>
  <c r="AV1403" i="7"/>
  <c r="AU1403" i="7"/>
  <c r="AT1403" i="7"/>
  <c r="AS1403" i="7"/>
  <c r="AR1403" i="7"/>
  <c r="AQ1403" i="7"/>
  <c r="AP1403" i="7"/>
  <c r="AO1403" i="7"/>
  <c r="AN1403" i="7"/>
  <c r="AM1403" i="7"/>
  <c r="AL1403" i="7"/>
  <c r="AK1403" i="7"/>
  <c r="AJ1403" i="7"/>
  <c r="AI1403" i="7"/>
  <c r="AX1402" i="7"/>
  <c r="AW1402" i="7"/>
  <c r="AV1402" i="7"/>
  <c r="AU1402" i="7"/>
  <c r="AT1402" i="7"/>
  <c r="AS1402" i="7"/>
  <c r="AR1402" i="7"/>
  <c r="AQ1402" i="7"/>
  <c r="AP1402" i="7"/>
  <c r="AO1402" i="7"/>
  <c r="AN1402" i="7"/>
  <c r="AM1402" i="7"/>
  <c r="AL1402" i="7"/>
  <c r="AK1402" i="7"/>
  <c r="AJ1402" i="7"/>
  <c r="AI1402" i="7"/>
  <c r="AX1401" i="7"/>
  <c r="AW1401" i="7"/>
  <c r="AV1401" i="7"/>
  <c r="AU1401" i="7"/>
  <c r="AT1401" i="7"/>
  <c r="AS1401" i="7"/>
  <c r="AR1401" i="7"/>
  <c r="AQ1401" i="7"/>
  <c r="AP1401" i="7"/>
  <c r="AO1401" i="7"/>
  <c r="AN1401" i="7"/>
  <c r="AM1401" i="7"/>
  <c r="AL1401" i="7"/>
  <c r="AK1401" i="7"/>
  <c r="AJ1401" i="7"/>
  <c r="AI1401" i="7"/>
  <c r="AX1400" i="7"/>
  <c r="AW1400" i="7"/>
  <c r="AV1400" i="7"/>
  <c r="AU1400" i="7"/>
  <c r="AT1400" i="7"/>
  <c r="AS1400" i="7"/>
  <c r="AR1400" i="7"/>
  <c r="AQ1400" i="7"/>
  <c r="AP1400" i="7"/>
  <c r="AO1400" i="7"/>
  <c r="AN1400" i="7"/>
  <c r="AM1400" i="7"/>
  <c r="AL1400" i="7"/>
  <c r="AK1400" i="7"/>
  <c r="AJ1400" i="7"/>
  <c r="AI1400" i="7"/>
  <c r="AX1399" i="7"/>
  <c r="AW1399" i="7"/>
  <c r="AV1399" i="7"/>
  <c r="AU1399" i="7"/>
  <c r="AT1399" i="7"/>
  <c r="AS1399" i="7"/>
  <c r="AR1399" i="7"/>
  <c r="AQ1399" i="7"/>
  <c r="AP1399" i="7"/>
  <c r="AO1399" i="7"/>
  <c r="AN1399" i="7"/>
  <c r="AM1399" i="7"/>
  <c r="AL1399" i="7"/>
  <c r="AK1399" i="7"/>
  <c r="AJ1399" i="7"/>
  <c r="AI1399" i="7"/>
  <c r="AX1398" i="7"/>
  <c r="AW1398" i="7"/>
  <c r="AV1398" i="7"/>
  <c r="AU1398" i="7"/>
  <c r="AT1398" i="7"/>
  <c r="AS1398" i="7"/>
  <c r="AR1398" i="7"/>
  <c r="AQ1398" i="7"/>
  <c r="AP1398" i="7"/>
  <c r="AO1398" i="7"/>
  <c r="AN1398" i="7"/>
  <c r="AM1398" i="7"/>
  <c r="AL1398" i="7"/>
  <c r="AK1398" i="7"/>
  <c r="AJ1398" i="7"/>
  <c r="AI1398" i="7"/>
  <c r="AX1397" i="7"/>
  <c r="AW1397" i="7"/>
  <c r="AV1397" i="7"/>
  <c r="AU1397" i="7"/>
  <c r="AT1397" i="7"/>
  <c r="AS1397" i="7"/>
  <c r="AR1397" i="7"/>
  <c r="AQ1397" i="7"/>
  <c r="AP1397" i="7"/>
  <c r="AO1397" i="7"/>
  <c r="AN1397" i="7"/>
  <c r="AM1397" i="7"/>
  <c r="AL1397" i="7"/>
  <c r="AK1397" i="7"/>
  <c r="AJ1397" i="7"/>
  <c r="AI1397" i="7"/>
  <c r="AX1396" i="7"/>
  <c r="AW1396" i="7"/>
  <c r="AV1396" i="7"/>
  <c r="AU1396" i="7"/>
  <c r="AT1396" i="7"/>
  <c r="AS1396" i="7"/>
  <c r="AR1396" i="7"/>
  <c r="AQ1396" i="7"/>
  <c r="AP1396" i="7"/>
  <c r="AO1396" i="7"/>
  <c r="AN1396" i="7"/>
  <c r="AM1396" i="7"/>
  <c r="AL1396" i="7"/>
  <c r="AK1396" i="7"/>
  <c r="AJ1396" i="7"/>
  <c r="AI1396" i="7"/>
  <c r="AX1395" i="7"/>
  <c r="AW1395" i="7"/>
  <c r="AV1395" i="7"/>
  <c r="AU1395" i="7"/>
  <c r="AT1395" i="7"/>
  <c r="AS1395" i="7"/>
  <c r="AR1395" i="7"/>
  <c r="AQ1395" i="7"/>
  <c r="AP1395" i="7"/>
  <c r="AO1395" i="7"/>
  <c r="AN1395" i="7"/>
  <c r="AM1395" i="7"/>
  <c r="AL1395" i="7"/>
  <c r="AK1395" i="7"/>
  <c r="AJ1395" i="7"/>
  <c r="AI1395" i="7"/>
  <c r="AX1394" i="7"/>
  <c r="AW1394" i="7"/>
  <c r="AV1394" i="7"/>
  <c r="AU1394" i="7"/>
  <c r="AT1394" i="7"/>
  <c r="AS1394" i="7"/>
  <c r="AR1394" i="7"/>
  <c r="AQ1394" i="7"/>
  <c r="AP1394" i="7"/>
  <c r="AO1394" i="7"/>
  <c r="AN1394" i="7"/>
  <c r="AM1394" i="7"/>
  <c r="AL1394" i="7"/>
  <c r="AK1394" i="7"/>
  <c r="AJ1394" i="7"/>
  <c r="AI1394" i="7"/>
  <c r="AX1393" i="7"/>
  <c r="AW1393" i="7"/>
  <c r="AV1393" i="7"/>
  <c r="AU1393" i="7"/>
  <c r="AT1393" i="7"/>
  <c r="AS1393" i="7"/>
  <c r="AR1393" i="7"/>
  <c r="AQ1393" i="7"/>
  <c r="AP1393" i="7"/>
  <c r="AO1393" i="7"/>
  <c r="AN1393" i="7"/>
  <c r="AM1393" i="7"/>
  <c r="AL1393" i="7"/>
  <c r="AK1393" i="7"/>
  <c r="AJ1393" i="7"/>
  <c r="AI1393" i="7"/>
  <c r="AX1392" i="7"/>
  <c r="AW1392" i="7"/>
  <c r="AV1392" i="7"/>
  <c r="AU1392" i="7"/>
  <c r="AT1392" i="7"/>
  <c r="AS1392" i="7"/>
  <c r="AR1392" i="7"/>
  <c r="AQ1392" i="7"/>
  <c r="AP1392" i="7"/>
  <c r="AO1392" i="7"/>
  <c r="AN1392" i="7"/>
  <c r="AM1392" i="7"/>
  <c r="AL1392" i="7"/>
  <c r="AK1392" i="7"/>
  <c r="AJ1392" i="7"/>
  <c r="AI1392" i="7"/>
  <c r="AX1391" i="7"/>
  <c r="AW1391" i="7"/>
  <c r="AV1391" i="7"/>
  <c r="AU1391" i="7"/>
  <c r="AT1391" i="7"/>
  <c r="AS1391" i="7"/>
  <c r="AR1391" i="7"/>
  <c r="AQ1391" i="7"/>
  <c r="AP1391" i="7"/>
  <c r="AO1391" i="7"/>
  <c r="AN1391" i="7"/>
  <c r="AM1391" i="7"/>
  <c r="AL1391" i="7"/>
  <c r="AK1391" i="7"/>
  <c r="AJ1391" i="7"/>
  <c r="AI1391" i="7"/>
  <c r="AX1390" i="7"/>
  <c r="AW1390" i="7"/>
  <c r="AV1390" i="7"/>
  <c r="AU1390" i="7"/>
  <c r="AT1390" i="7"/>
  <c r="AS1390" i="7"/>
  <c r="AR1390" i="7"/>
  <c r="AQ1390" i="7"/>
  <c r="AP1390" i="7"/>
  <c r="AO1390" i="7"/>
  <c r="AN1390" i="7"/>
  <c r="AM1390" i="7"/>
  <c r="AL1390" i="7"/>
  <c r="AK1390" i="7"/>
  <c r="AJ1390" i="7"/>
  <c r="AI1390" i="7"/>
  <c r="AX1389" i="7"/>
  <c r="AW1389" i="7"/>
  <c r="AV1389" i="7"/>
  <c r="AU1389" i="7"/>
  <c r="AT1389" i="7"/>
  <c r="AS1389" i="7"/>
  <c r="AR1389" i="7"/>
  <c r="AQ1389" i="7"/>
  <c r="AP1389" i="7"/>
  <c r="AO1389" i="7"/>
  <c r="AN1389" i="7"/>
  <c r="AM1389" i="7"/>
  <c r="AL1389" i="7"/>
  <c r="AK1389" i="7"/>
  <c r="AJ1389" i="7"/>
  <c r="AI1389" i="7"/>
  <c r="AX1388" i="7"/>
  <c r="AW1388" i="7"/>
  <c r="AV1388" i="7"/>
  <c r="AU1388" i="7"/>
  <c r="AT1388" i="7"/>
  <c r="AS1388" i="7"/>
  <c r="AR1388" i="7"/>
  <c r="AQ1388" i="7"/>
  <c r="AP1388" i="7"/>
  <c r="AO1388" i="7"/>
  <c r="AN1388" i="7"/>
  <c r="AM1388" i="7"/>
  <c r="AL1388" i="7"/>
  <c r="AK1388" i="7"/>
  <c r="AJ1388" i="7"/>
  <c r="AI1388" i="7"/>
  <c r="AX1387" i="7"/>
  <c r="AW1387" i="7"/>
  <c r="AV1387" i="7"/>
  <c r="AU1387" i="7"/>
  <c r="AT1387" i="7"/>
  <c r="AS1387" i="7"/>
  <c r="AR1387" i="7"/>
  <c r="AQ1387" i="7"/>
  <c r="AP1387" i="7"/>
  <c r="AO1387" i="7"/>
  <c r="AN1387" i="7"/>
  <c r="AM1387" i="7"/>
  <c r="AL1387" i="7"/>
  <c r="AK1387" i="7"/>
  <c r="AJ1387" i="7"/>
  <c r="AI1387" i="7"/>
  <c r="AX1386" i="7"/>
  <c r="AW1386" i="7"/>
  <c r="AV1386" i="7"/>
  <c r="AU1386" i="7"/>
  <c r="AT1386" i="7"/>
  <c r="AS1386" i="7"/>
  <c r="AR1386" i="7"/>
  <c r="AQ1386" i="7"/>
  <c r="AP1386" i="7"/>
  <c r="AO1386" i="7"/>
  <c r="AN1386" i="7"/>
  <c r="AM1386" i="7"/>
  <c r="AL1386" i="7"/>
  <c r="AK1386" i="7"/>
  <c r="AJ1386" i="7"/>
  <c r="AI1386" i="7"/>
  <c r="AX1385" i="7"/>
  <c r="AW1385" i="7"/>
  <c r="AV1385" i="7"/>
  <c r="AU1385" i="7"/>
  <c r="AT1385" i="7"/>
  <c r="AS1385" i="7"/>
  <c r="AR1385" i="7"/>
  <c r="AQ1385" i="7"/>
  <c r="AP1385" i="7"/>
  <c r="AO1385" i="7"/>
  <c r="AN1385" i="7"/>
  <c r="AM1385" i="7"/>
  <c r="AL1385" i="7"/>
  <c r="AK1385" i="7"/>
  <c r="AJ1385" i="7"/>
  <c r="AI1385" i="7"/>
  <c r="AX1384" i="7"/>
  <c r="AW1384" i="7"/>
  <c r="AV1384" i="7"/>
  <c r="AU1384" i="7"/>
  <c r="AT1384" i="7"/>
  <c r="AS1384" i="7"/>
  <c r="AR1384" i="7"/>
  <c r="AQ1384" i="7"/>
  <c r="AP1384" i="7"/>
  <c r="AO1384" i="7"/>
  <c r="AN1384" i="7"/>
  <c r="AM1384" i="7"/>
  <c r="AL1384" i="7"/>
  <c r="AK1384" i="7"/>
  <c r="AJ1384" i="7"/>
  <c r="AI1384" i="7"/>
  <c r="AX1383" i="7"/>
  <c r="AW1383" i="7"/>
  <c r="AV1383" i="7"/>
  <c r="AU1383" i="7"/>
  <c r="AT1383" i="7"/>
  <c r="AS1383" i="7"/>
  <c r="AR1383" i="7"/>
  <c r="AQ1383" i="7"/>
  <c r="AP1383" i="7"/>
  <c r="AO1383" i="7"/>
  <c r="AN1383" i="7"/>
  <c r="AM1383" i="7"/>
  <c r="AL1383" i="7"/>
  <c r="AK1383" i="7"/>
  <c r="AJ1383" i="7"/>
  <c r="AI1383" i="7"/>
  <c r="AX1382" i="7"/>
  <c r="AW1382" i="7"/>
  <c r="AV1382" i="7"/>
  <c r="AU1382" i="7"/>
  <c r="AT1382" i="7"/>
  <c r="AS1382" i="7"/>
  <c r="AR1382" i="7"/>
  <c r="AQ1382" i="7"/>
  <c r="AP1382" i="7"/>
  <c r="AO1382" i="7"/>
  <c r="AN1382" i="7"/>
  <c r="AM1382" i="7"/>
  <c r="AL1382" i="7"/>
  <c r="AK1382" i="7"/>
  <c r="AJ1382" i="7"/>
  <c r="AI1382" i="7"/>
  <c r="AX1381" i="7"/>
  <c r="AW1381" i="7"/>
  <c r="AV1381" i="7"/>
  <c r="AU1381" i="7"/>
  <c r="AT1381" i="7"/>
  <c r="AS1381" i="7"/>
  <c r="AR1381" i="7"/>
  <c r="AQ1381" i="7"/>
  <c r="AP1381" i="7"/>
  <c r="AO1381" i="7"/>
  <c r="AN1381" i="7"/>
  <c r="AM1381" i="7"/>
  <c r="AL1381" i="7"/>
  <c r="AK1381" i="7"/>
  <c r="AJ1381" i="7"/>
  <c r="AI1381" i="7"/>
  <c r="AX1380" i="7"/>
  <c r="AW1380" i="7"/>
  <c r="AV1380" i="7"/>
  <c r="AU1380" i="7"/>
  <c r="AT1380" i="7"/>
  <c r="AS1380" i="7"/>
  <c r="AR1380" i="7"/>
  <c r="AQ1380" i="7"/>
  <c r="AP1380" i="7"/>
  <c r="AO1380" i="7"/>
  <c r="AN1380" i="7"/>
  <c r="AM1380" i="7"/>
  <c r="AL1380" i="7"/>
  <c r="AK1380" i="7"/>
  <c r="AJ1380" i="7"/>
  <c r="AI1380" i="7"/>
  <c r="AX1379" i="7"/>
  <c r="AW1379" i="7"/>
  <c r="AV1379" i="7"/>
  <c r="AU1379" i="7"/>
  <c r="AT1379" i="7"/>
  <c r="AS1379" i="7"/>
  <c r="AR1379" i="7"/>
  <c r="AQ1379" i="7"/>
  <c r="AP1379" i="7"/>
  <c r="AO1379" i="7"/>
  <c r="AN1379" i="7"/>
  <c r="AM1379" i="7"/>
  <c r="AL1379" i="7"/>
  <c r="AK1379" i="7"/>
  <c r="AJ1379" i="7"/>
  <c r="AI1379" i="7"/>
  <c r="AX1378" i="7"/>
  <c r="AW1378" i="7"/>
  <c r="AV1378" i="7"/>
  <c r="AU1378" i="7"/>
  <c r="AT1378" i="7"/>
  <c r="AS1378" i="7"/>
  <c r="AR1378" i="7"/>
  <c r="AQ1378" i="7"/>
  <c r="AP1378" i="7"/>
  <c r="AO1378" i="7"/>
  <c r="AN1378" i="7"/>
  <c r="AM1378" i="7"/>
  <c r="AL1378" i="7"/>
  <c r="AK1378" i="7"/>
  <c r="AJ1378" i="7"/>
  <c r="AI1378" i="7"/>
  <c r="AX1377" i="7"/>
  <c r="AW1377" i="7"/>
  <c r="AV1377" i="7"/>
  <c r="AU1377" i="7"/>
  <c r="AT1377" i="7"/>
  <c r="AS1377" i="7"/>
  <c r="AR1377" i="7"/>
  <c r="AQ1377" i="7"/>
  <c r="AP1377" i="7"/>
  <c r="AO1377" i="7"/>
  <c r="AN1377" i="7"/>
  <c r="AM1377" i="7"/>
  <c r="AL1377" i="7"/>
  <c r="AK1377" i="7"/>
  <c r="AJ1377" i="7"/>
  <c r="AI1377" i="7"/>
  <c r="AX1376" i="7"/>
  <c r="AW1376" i="7"/>
  <c r="AV1376" i="7"/>
  <c r="AU1376" i="7"/>
  <c r="AT1376" i="7"/>
  <c r="AS1376" i="7"/>
  <c r="AR1376" i="7"/>
  <c r="AQ1376" i="7"/>
  <c r="AP1376" i="7"/>
  <c r="AO1376" i="7"/>
  <c r="AN1376" i="7"/>
  <c r="AM1376" i="7"/>
  <c r="AL1376" i="7"/>
  <c r="AK1376" i="7"/>
  <c r="AJ1376" i="7"/>
  <c r="AI1376" i="7"/>
  <c r="AX1375" i="7"/>
  <c r="AW1375" i="7"/>
  <c r="AV1375" i="7"/>
  <c r="AU1375" i="7"/>
  <c r="AT1375" i="7"/>
  <c r="AS1375" i="7"/>
  <c r="AR1375" i="7"/>
  <c r="AQ1375" i="7"/>
  <c r="AP1375" i="7"/>
  <c r="AO1375" i="7"/>
  <c r="AN1375" i="7"/>
  <c r="AM1375" i="7"/>
  <c r="AL1375" i="7"/>
  <c r="AK1375" i="7"/>
  <c r="AJ1375" i="7"/>
  <c r="AI1375" i="7"/>
  <c r="AX1374" i="7"/>
  <c r="AW1374" i="7"/>
  <c r="AV1374" i="7"/>
  <c r="AU1374" i="7"/>
  <c r="AT1374" i="7"/>
  <c r="AS1374" i="7"/>
  <c r="AR1374" i="7"/>
  <c r="AQ1374" i="7"/>
  <c r="AP1374" i="7"/>
  <c r="AO1374" i="7"/>
  <c r="AN1374" i="7"/>
  <c r="AM1374" i="7"/>
  <c r="AL1374" i="7"/>
  <c r="AK1374" i="7"/>
  <c r="AJ1374" i="7"/>
  <c r="AI1374" i="7"/>
  <c r="AX1373" i="7"/>
  <c r="AW1373" i="7"/>
  <c r="AV1373" i="7"/>
  <c r="AU1373" i="7"/>
  <c r="AT1373" i="7"/>
  <c r="AS1373" i="7"/>
  <c r="AR1373" i="7"/>
  <c r="AQ1373" i="7"/>
  <c r="AP1373" i="7"/>
  <c r="AO1373" i="7"/>
  <c r="AN1373" i="7"/>
  <c r="AM1373" i="7"/>
  <c r="AL1373" i="7"/>
  <c r="AK1373" i="7"/>
  <c r="AJ1373" i="7"/>
  <c r="AI1373" i="7"/>
  <c r="AX1372" i="7"/>
  <c r="AW1372" i="7"/>
  <c r="AV1372" i="7"/>
  <c r="AU1372" i="7"/>
  <c r="AT1372" i="7"/>
  <c r="AS1372" i="7"/>
  <c r="AR1372" i="7"/>
  <c r="AQ1372" i="7"/>
  <c r="AP1372" i="7"/>
  <c r="AO1372" i="7"/>
  <c r="AN1372" i="7"/>
  <c r="AM1372" i="7"/>
  <c r="AL1372" i="7"/>
  <c r="AK1372" i="7"/>
  <c r="AJ1372" i="7"/>
  <c r="AI1372" i="7"/>
  <c r="AX1371" i="7"/>
  <c r="AW1371" i="7"/>
  <c r="AV1371" i="7"/>
  <c r="AU1371" i="7"/>
  <c r="AT1371" i="7"/>
  <c r="AS1371" i="7"/>
  <c r="AR1371" i="7"/>
  <c r="AQ1371" i="7"/>
  <c r="AP1371" i="7"/>
  <c r="AO1371" i="7"/>
  <c r="AN1371" i="7"/>
  <c r="AM1371" i="7"/>
  <c r="AL1371" i="7"/>
  <c r="AK1371" i="7"/>
  <c r="AJ1371" i="7"/>
  <c r="AI1371" i="7"/>
  <c r="AX1370" i="7"/>
  <c r="AW1370" i="7"/>
  <c r="AV1370" i="7"/>
  <c r="AU1370" i="7"/>
  <c r="AT1370" i="7"/>
  <c r="AS1370" i="7"/>
  <c r="AR1370" i="7"/>
  <c r="AQ1370" i="7"/>
  <c r="AP1370" i="7"/>
  <c r="AO1370" i="7"/>
  <c r="AN1370" i="7"/>
  <c r="AM1370" i="7"/>
  <c r="AL1370" i="7"/>
  <c r="AK1370" i="7"/>
  <c r="AJ1370" i="7"/>
  <c r="AI1370" i="7"/>
  <c r="AX1369" i="7"/>
  <c r="AW1369" i="7"/>
  <c r="AV1369" i="7"/>
  <c r="AU1369" i="7"/>
  <c r="AT1369" i="7"/>
  <c r="AS1369" i="7"/>
  <c r="AR1369" i="7"/>
  <c r="AQ1369" i="7"/>
  <c r="AP1369" i="7"/>
  <c r="AO1369" i="7"/>
  <c r="AN1369" i="7"/>
  <c r="AM1369" i="7"/>
  <c r="AL1369" i="7"/>
  <c r="AK1369" i="7"/>
  <c r="AJ1369" i="7"/>
  <c r="AI1369" i="7"/>
  <c r="AX1368" i="7"/>
  <c r="AW1368" i="7"/>
  <c r="AV1368" i="7"/>
  <c r="AU1368" i="7"/>
  <c r="AT1368" i="7"/>
  <c r="AS1368" i="7"/>
  <c r="AR1368" i="7"/>
  <c r="AQ1368" i="7"/>
  <c r="AP1368" i="7"/>
  <c r="AO1368" i="7"/>
  <c r="AN1368" i="7"/>
  <c r="AM1368" i="7"/>
  <c r="AL1368" i="7"/>
  <c r="AK1368" i="7"/>
  <c r="AJ1368" i="7"/>
  <c r="AI1368" i="7"/>
  <c r="AX1367" i="7"/>
  <c r="AW1367" i="7"/>
  <c r="AV1367" i="7"/>
  <c r="AU1367" i="7"/>
  <c r="AT1367" i="7"/>
  <c r="AS1367" i="7"/>
  <c r="AR1367" i="7"/>
  <c r="AQ1367" i="7"/>
  <c r="AP1367" i="7"/>
  <c r="AO1367" i="7"/>
  <c r="AN1367" i="7"/>
  <c r="AM1367" i="7"/>
  <c r="AL1367" i="7"/>
  <c r="AK1367" i="7"/>
  <c r="AJ1367" i="7"/>
  <c r="AI1367" i="7"/>
  <c r="AX1366" i="7"/>
  <c r="AW1366" i="7"/>
  <c r="AV1366" i="7"/>
  <c r="AU1366" i="7"/>
  <c r="AT1366" i="7"/>
  <c r="AS1366" i="7"/>
  <c r="AR1366" i="7"/>
  <c r="AQ1366" i="7"/>
  <c r="AP1366" i="7"/>
  <c r="AO1366" i="7"/>
  <c r="AN1366" i="7"/>
  <c r="AM1366" i="7"/>
  <c r="AL1366" i="7"/>
  <c r="AK1366" i="7"/>
  <c r="AJ1366" i="7"/>
  <c r="AI1366" i="7"/>
  <c r="AX1365" i="7"/>
  <c r="AW1365" i="7"/>
  <c r="AV1365" i="7"/>
  <c r="AU1365" i="7"/>
  <c r="AT1365" i="7"/>
  <c r="AS1365" i="7"/>
  <c r="AR1365" i="7"/>
  <c r="AQ1365" i="7"/>
  <c r="AP1365" i="7"/>
  <c r="AO1365" i="7"/>
  <c r="AN1365" i="7"/>
  <c r="AM1365" i="7"/>
  <c r="AL1365" i="7"/>
  <c r="AK1365" i="7"/>
  <c r="AJ1365" i="7"/>
  <c r="AI1365" i="7"/>
  <c r="AX1364" i="7"/>
  <c r="AW1364" i="7"/>
  <c r="AV1364" i="7"/>
  <c r="AU1364" i="7"/>
  <c r="AT1364" i="7"/>
  <c r="AS1364" i="7"/>
  <c r="AR1364" i="7"/>
  <c r="AQ1364" i="7"/>
  <c r="AP1364" i="7"/>
  <c r="AO1364" i="7"/>
  <c r="AN1364" i="7"/>
  <c r="AM1364" i="7"/>
  <c r="AL1364" i="7"/>
  <c r="AK1364" i="7"/>
  <c r="AJ1364" i="7"/>
  <c r="AI1364" i="7"/>
  <c r="AX1363" i="7"/>
  <c r="AW1363" i="7"/>
  <c r="AV1363" i="7"/>
  <c r="AU1363" i="7"/>
  <c r="AT1363" i="7"/>
  <c r="AS1363" i="7"/>
  <c r="AR1363" i="7"/>
  <c r="AQ1363" i="7"/>
  <c r="AP1363" i="7"/>
  <c r="AO1363" i="7"/>
  <c r="AN1363" i="7"/>
  <c r="AM1363" i="7"/>
  <c r="AL1363" i="7"/>
  <c r="AK1363" i="7"/>
  <c r="AJ1363" i="7"/>
  <c r="AI1363" i="7"/>
  <c r="AX1362" i="7"/>
  <c r="AW1362" i="7"/>
  <c r="AV1362" i="7"/>
  <c r="AU1362" i="7"/>
  <c r="AT1362" i="7"/>
  <c r="AS1362" i="7"/>
  <c r="AR1362" i="7"/>
  <c r="AQ1362" i="7"/>
  <c r="AP1362" i="7"/>
  <c r="AO1362" i="7"/>
  <c r="AN1362" i="7"/>
  <c r="AM1362" i="7"/>
  <c r="AL1362" i="7"/>
  <c r="AK1362" i="7"/>
  <c r="AJ1362" i="7"/>
  <c r="AI1362" i="7"/>
  <c r="AX1361" i="7"/>
  <c r="AW1361" i="7"/>
  <c r="AV1361" i="7"/>
  <c r="AU1361" i="7"/>
  <c r="AT1361" i="7"/>
  <c r="AS1361" i="7"/>
  <c r="AR1361" i="7"/>
  <c r="AQ1361" i="7"/>
  <c r="AP1361" i="7"/>
  <c r="AO1361" i="7"/>
  <c r="AN1361" i="7"/>
  <c r="AM1361" i="7"/>
  <c r="AL1361" i="7"/>
  <c r="AK1361" i="7"/>
  <c r="AJ1361" i="7"/>
  <c r="AI1361" i="7"/>
  <c r="AX1360" i="7"/>
  <c r="AW1360" i="7"/>
  <c r="AV1360" i="7"/>
  <c r="AU1360" i="7"/>
  <c r="AT1360" i="7"/>
  <c r="AS1360" i="7"/>
  <c r="AR1360" i="7"/>
  <c r="AQ1360" i="7"/>
  <c r="AP1360" i="7"/>
  <c r="AO1360" i="7"/>
  <c r="AN1360" i="7"/>
  <c r="AM1360" i="7"/>
  <c r="AL1360" i="7"/>
  <c r="AK1360" i="7"/>
  <c r="AJ1360" i="7"/>
  <c r="AI1360" i="7"/>
  <c r="AX1359" i="7"/>
  <c r="AW1359" i="7"/>
  <c r="AV1359" i="7"/>
  <c r="AU1359" i="7"/>
  <c r="AT1359" i="7"/>
  <c r="AS1359" i="7"/>
  <c r="AR1359" i="7"/>
  <c r="AQ1359" i="7"/>
  <c r="AP1359" i="7"/>
  <c r="AO1359" i="7"/>
  <c r="AN1359" i="7"/>
  <c r="AM1359" i="7"/>
  <c r="AL1359" i="7"/>
  <c r="AK1359" i="7"/>
  <c r="AJ1359" i="7"/>
  <c r="AI1359" i="7"/>
  <c r="AX1358" i="7"/>
  <c r="AW1358" i="7"/>
  <c r="AV1358" i="7"/>
  <c r="AU1358" i="7"/>
  <c r="AT1358" i="7"/>
  <c r="AS1358" i="7"/>
  <c r="AR1358" i="7"/>
  <c r="AQ1358" i="7"/>
  <c r="AP1358" i="7"/>
  <c r="AO1358" i="7"/>
  <c r="AN1358" i="7"/>
  <c r="AM1358" i="7"/>
  <c r="AL1358" i="7"/>
  <c r="AK1358" i="7"/>
  <c r="AJ1358" i="7"/>
  <c r="AI1358" i="7"/>
  <c r="AX1357" i="7"/>
  <c r="AW1357" i="7"/>
  <c r="AV1357" i="7"/>
  <c r="AU1357" i="7"/>
  <c r="AT1357" i="7"/>
  <c r="AS1357" i="7"/>
  <c r="AR1357" i="7"/>
  <c r="AQ1357" i="7"/>
  <c r="AP1357" i="7"/>
  <c r="AO1357" i="7"/>
  <c r="AN1357" i="7"/>
  <c r="AM1357" i="7"/>
  <c r="AL1357" i="7"/>
  <c r="AK1357" i="7"/>
  <c r="AJ1357" i="7"/>
  <c r="AI1357" i="7"/>
  <c r="AX1356" i="7"/>
  <c r="AW1356" i="7"/>
  <c r="AV1356" i="7"/>
  <c r="AU1356" i="7"/>
  <c r="AT1356" i="7"/>
  <c r="AS1356" i="7"/>
  <c r="AR1356" i="7"/>
  <c r="AQ1356" i="7"/>
  <c r="AP1356" i="7"/>
  <c r="AO1356" i="7"/>
  <c r="AN1356" i="7"/>
  <c r="AM1356" i="7"/>
  <c r="AL1356" i="7"/>
  <c r="AK1356" i="7"/>
  <c r="AJ1356" i="7"/>
  <c r="AI1356" i="7"/>
  <c r="AX1355" i="7"/>
  <c r="AW1355" i="7"/>
  <c r="AV1355" i="7"/>
  <c r="AU1355" i="7"/>
  <c r="AT1355" i="7"/>
  <c r="AS1355" i="7"/>
  <c r="AR1355" i="7"/>
  <c r="AQ1355" i="7"/>
  <c r="AP1355" i="7"/>
  <c r="AO1355" i="7"/>
  <c r="AN1355" i="7"/>
  <c r="AM1355" i="7"/>
  <c r="AL1355" i="7"/>
  <c r="AK1355" i="7"/>
  <c r="AJ1355" i="7"/>
  <c r="AI1355" i="7"/>
  <c r="AX1354" i="7"/>
  <c r="AW1354" i="7"/>
  <c r="AV1354" i="7"/>
  <c r="AU1354" i="7"/>
  <c r="AT1354" i="7"/>
  <c r="AS1354" i="7"/>
  <c r="AR1354" i="7"/>
  <c r="AQ1354" i="7"/>
  <c r="AP1354" i="7"/>
  <c r="AO1354" i="7"/>
  <c r="AN1354" i="7"/>
  <c r="AM1354" i="7"/>
  <c r="AL1354" i="7"/>
  <c r="AK1354" i="7"/>
  <c r="AJ1354" i="7"/>
  <c r="AI1354" i="7"/>
  <c r="AX1353" i="7"/>
  <c r="AW1353" i="7"/>
  <c r="AV1353" i="7"/>
  <c r="AU1353" i="7"/>
  <c r="AT1353" i="7"/>
  <c r="AS1353" i="7"/>
  <c r="AR1353" i="7"/>
  <c r="AQ1353" i="7"/>
  <c r="AP1353" i="7"/>
  <c r="AO1353" i="7"/>
  <c r="AN1353" i="7"/>
  <c r="AM1353" i="7"/>
  <c r="AL1353" i="7"/>
  <c r="AK1353" i="7"/>
  <c r="AJ1353" i="7"/>
  <c r="AI1353" i="7"/>
  <c r="AX1352" i="7"/>
  <c r="AW1352" i="7"/>
  <c r="AV1352" i="7"/>
  <c r="AU1352" i="7"/>
  <c r="AT1352" i="7"/>
  <c r="AS1352" i="7"/>
  <c r="AR1352" i="7"/>
  <c r="AQ1352" i="7"/>
  <c r="AP1352" i="7"/>
  <c r="AO1352" i="7"/>
  <c r="AN1352" i="7"/>
  <c r="AM1352" i="7"/>
  <c r="AL1352" i="7"/>
  <c r="AK1352" i="7"/>
  <c r="AJ1352" i="7"/>
  <c r="AI1352" i="7"/>
  <c r="AX1351" i="7"/>
  <c r="AW1351" i="7"/>
  <c r="AV1351" i="7"/>
  <c r="AU1351" i="7"/>
  <c r="AT1351" i="7"/>
  <c r="AS1351" i="7"/>
  <c r="AR1351" i="7"/>
  <c r="AQ1351" i="7"/>
  <c r="AP1351" i="7"/>
  <c r="AO1351" i="7"/>
  <c r="AN1351" i="7"/>
  <c r="AM1351" i="7"/>
  <c r="AL1351" i="7"/>
  <c r="AK1351" i="7"/>
  <c r="AJ1351" i="7"/>
  <c r="AI1351" i="7"/>
  <c r="AX1350" i="7"/>
  <c r="AW1350" i="7"/>
  <c r="AV1350" i="7"/>
  <c r="AU1350" i="7"/>
  <c r="AT1350" i="7"/>
  <c r="AS1350" i="7"/>
  <c r="AR1350" i="7"/>
  <c r="AQ1350" i="7"/>
  <c r="AP1350" i="7"/>
  <c r="AO1350" i="7"/>
  <c r="AN1350" i="7"/>
  <c r="AM1350" i="7"/>
  <c r="AL1350" i="7"/>
  <c r="AK1350" i="7"/>
  <c r="AJ1350" i="7"/>
  <c r="AI1350" i="7"/>
  <c r="AX1349" i="7"/>
  <c r="AW1349" i="7"/>
  <c r="AV1349" i="7"/>
  <c r="AU1349" i="7"/>
  <c r="AT1349" i="7"/>
  <c r="AS1349" i="7"/>
  <c r="AR1349" i="7"/>
  <c r="AQ1349" i="7"/>
  <c r="AP1349" i="7"/>
  <c r="AO1349" i="7"/>
  <c r="AN1349" i="7"/>
  <c r="AM1349" i="7"/>
  <c r="AL1349" i="7"/>
  <c r="AK1349" i="7"/>
  <c r="AJ1349" i="7"/>
  <c r="AI1349" i="7"/>
  <c r="AX1348" i="7"/>
  <c r="AW1348" i="7"/>
  <c r="AV1348" i="7"/>
  <c r="AU1348" i="7"/>
  <c r="AT1348" i="7"/>
  <c r="AS1348" i="7"/>
  <c r="AR1348" i="7"/>
  <c r="AQ1348" i="7"/>
  <c r="AP1348" i="7"/>
  <c r="AO1348" i="7"/>
  <c r="AN1348" i="7"/>
  <c r="AM1348" i="7"/>
  <c r="AL1348" i="7"/>
  <c r="AK1348" i="7"/>
  <c r="AJ1348" i="7"/>
  <c r="AI1348" i="7"/>
  <c r="AX1347" i="7"/>
  <c r="AW1347" i="7"/>
  <c r="AV1347" i="7"/>
  <c r="AU1347" i="7"/>
  <c r="AT1347" i="7"/>
  <c r="AS1347" i="7"/>
  <c r="AR1347" i="7"/>
  <c r="AQ1347" i="7"/>
  <c r="AP1347" i="7"/>
  <c r="AO1347" i="7"/>
  <c r="AN1347" i="7"/>
  <c r="AM1347" i="7"/>
  <c r="AL1347" i="7"/>
  <c r="AK1347" i="7"/>
  <c r="AJ1347" i="7"/>
  <c r="AI1347" i="7"/>
  <c r="AX1346" i="7"/>
  <c r="AW1346" i="7"/>
  <c r="AV1346" i="7"/>
  <c r="AU1346" i="7"/>
  <c r="AT1346" i="7"/>
  <c r="AS1346" i="7"/>
  <c r="AR1346" i="7"/>
  <c r="AQ1346" i="7"/>
  <c r="AP1346" i="7"/>
  <c r="AO1346" i="7"/>
  <c r="AN1346" i="7"/>
  <c r="AM1346" i="7"/>
  <c r="AL1346" i="7"/>
  <c r="AK1346" i="7"/>
  <c r="AJ1346" i="7"/>
  <c r="AI1346" i="7"/>
  <c r="AX1345" i="7"/>
  <c r="AW1345" i="7"/>
  <c r="AV1345" i="7"/>
  <c r="AU1345" i="7"/>
  <c r="AT1345" i="7"/>
  <c r="AS1345" i="7"/>
  <c r="AR1345" i="7"/>
  <c r="AQ1345" i="7"/>
  <c r="AP1345" i="7"/>
  <c r="AO1345" i="7"/>
  <c r="AN1345" i="7"/>
  <c r="AM1345" i="7"/>
  <c r="AL1345" i="7"/>
  <c r="AK1345" i="7"/>
  <c r="AJ1345" i="7"/>
  <c r="AI1345" i="7"/>
  <c r="AX1344" i="7"/>
  <c r="AW1344" i="7"/>
  <c r="AV1344" i="7"/>
  <c r="AU1344" i="7"/>
  <c r="AT1344" i="7"/>
  <c r="AS1344" i="7"/>
  <c r="AR1344" i="7"/>
  <c r="AQ1344" i="7"/>
  <c r="AP1344" i="7"/>
  <c r="AO1344" i="7"/>
  <c r="AN1344" i="7"/>
  <c r="AM1344" i="7"/>
  <c r="AL1344" i="7"/>
  <c r="AK1344" i="7"/>
  <c r="AJ1344" i="7"/>
  <c r="AI1344" i="7"/>
  <c r="AX1343" i="7"/>
  <c r="AW1343" i="7"/>
  <c r="AV1343" i="7"/>
  <c r="AU1343" i="7"/>
  <c r="AT1343" i="7"/>
  <c r="AS1343" i="7"/>
  <c r="AR1343" i="7"/>
  <c r="AQ1343" i="7"/>
  <c r="AP1343" i="7"/>
  <c r="AO1343" i="7"/>
  <c r="AN1343" i="7"/>
  <c r="AM1343" i="7"/>
  <c r="AL1343" i="7"/>
  <c r="AK1343" i="7"/>
  <c r="AJ1343" i="7"/>
  <c r="AI1343" i="7"/>
  <c r="AX1342" i="7"/>
  <c r="AW1342" i="7"/>
  <c r="AV1342" i="7"/>
  <c r="AU1342" i="7"/>
  <c r="AT1342" i="7"/>
  <c r="AS1342" i="7"/>
  <c r="AR1342" i="7"/>
  <c r="AQ1342" i="7"/>
  <c r="AP1342" i="7"/>
  <c r="AO1342" i="7"/>
  <c r="AN1342" i="7"/>
  <c r="AM1342" i="7"/>
  <c r="AL1342" i="7"/>
  <c r="AK1342" i="7"/>
  <c r="AJ1342" i="7"/>
  <c r="AI1342" i="7"/>
  <c r="AX1341" i="7"/>
  <c r="AW1341" i="7"/>
  <c r="AV1341" i="7"/>
  <c r="AU1341" i="7"/>
  <c r="AT1341" i="7"/>
  <c r="AS1341" i="7"/>
  <c r="AR1341" i="7"/>
  <c r="AQ1341" i="7"/>
  <c r="AP1341" i="7"/>
  <c r="AO1341" i="7"/>
  <c r="AN1341" i="7"/>
  <c r="AM1341" i="7"/>
  <c r="AL1341" i="7"/>
  <c r="AK1341" i="7"/>
  <c r="AJ1341" i="7"/>
  <c r="AI1341" i="7"/>
  <c r="AX1340" i="7"/>
  <c r="AW1340" i="7"/>
  <c r="AV1340" i="7"/>
  <c r="AU1340" i="7"/>
  <c r="AT1340" i="7"/>
  <c r="AS1340" i="7"/>
  <c r="AR1340" i="7"/>
  <c r="AQ1340" i="7"/>
  <c r="AP1340" i="7"/>
  <c r="AO1340" i="7"/>
  <c r="AN1340" i="7"/>
  <c r="AM1340" i="7"/>
  <c r="AL1340" i="7"/>
  <c r="AK1340" i="7"/>
  <c r="AJ1340" i="7"/>
  <c r="AI1340" i="7"/>
  <c r="AX1339" i="7"/>
  <c r="AW1339" i="7"/>
  <c r="AV1339" i="7"/>
  <c r="AU1339" i="7"/>
  <c r="AT1339" i="7"/>
  <c r="AS1339" i="7"/>
  <c r="AR1339" i="7"/>
  <c r="AQ1339" i="7"/>
  <c r="AP1339" i="7"/>
  <c r="AO1339" i="7"/>
  <c r="AN1339" i="7"/>
  <c r="AM1339" i="7"/>
  <c r="AL1339" i="7"/>
  <c r="AK1339" i="7"/>
  <c r="AJ1339" i="7"/>
  <c r="AI1339" i="7"/>
  <c r="AX1338" i="7"/>
  <c r="AW1338" i="7"/>
  <c r="AV1338" i="7"/>
  <c r="AU1338" i="7"/>
  <c r="AT1338" i="7"/>
  <c r="AS1338" i="7"/>
  <c r="AR1338" i="7"/>
  <c r="AQ1338" i="7"/>
  <c r="AP1338" i="7"/>
  <c r="AO1338" i="7"/>
  <c r="AN1338" i="7"/>
  <c r="AM1338" i="7"/>
  <c r="AL1338" i="7"/>
  <c r="AK1338" i="7"/>
  <c r="AJ1338" i="7"/>
  <c r="AI1338" i="7"/>
  <c r="AX1337" i="7"/>
  <c r="AW1337" i="7"/>
  <c r="AV1337" i="7"/>
  <c r="AU1337" i="7"/>
  <c r="AT1337" i="7"/>
  <c r="AS1337" i="7"/>
  <c r="AR1337" i="7"/>
  <c r="AQ1337" i="7"/>
  <c r="AP1337" i="7"/>
  <c r="AO1337" i="7"/>
  <c r="AN1337" i="7"/>
  <c r="AM1337" i="7"/>
  <c r="AL1337" i="7"/>
  <c r="AK1337" i="7"/>
  <c r="AJ1337" i="7"/>
  <c r="AI1337" i="7"/>
  <c r="AX1336" i="7"/>
  <c r="AW1336" i="7"/>
  <c r="AV1336" i="7"/>
  <c r="AU1336" i="7"/>
  <c r="AT1336" i="7"/>
  <c r="AS1336" i="7"/>
  <c r="AR1336" i="7"/>
  <c r="AQ1336" i="7"/>
  <c r="AP1336" i="7"/>
  <c r="AO1336" i="7"/>
  <c r="AN1336" i="7"/>
  <c r="AM1336" i="7"/>
  <c r="AL1336" i="7"/>
  <c r="AK1336" i="7"/>
  <c r="AJ1336" i="7"/>
  <c r="AI1336" i="7"/>
  <c r="AX1335" i="7"/>
  <c r="AW1335" i="7"/>
  <c r="AV1335" i="7"/>
  <c r="AU1335" i="7"/>
  <c r="AT1335" i="7"/>
  <c r="AS1335" i="7"/>
  <c r="AR1335" i="7"/>
  <c r="AQ1335" i="7"/>
  <c r="AP1335" i="7"/>
  <c r="AO1335" i="7"/>
  <c r="AN1335" i="7"/>
  <c r="AM1335" i="7"/>
  <c r="AL1335" i="7"/>
  <c r="AK1335" i="7"/>
  <c r="AJ1335" i="7"/>
  <c r="AI1335" i="7"/>
  <c r="AX1334" i="7"/>
  <c r="AW1334" i="7"/>
  <c r="AV1334" i="7"/>
  <c r="AU1334" i="7"/>
  <c r="AT1334" i="7"/>
  <c r="AS1334" i="7"/>
  <c r="AR1334" i="7"/>
  <c r="AQ1334" i="7"/>
  <c r="AP1334" i="7"/>
  <c r="AO1334" i="7"/>
  <c r="AN1334" i="7"/>
  <c r="AM1334" i="7"/>
  <c r="AL1334" i="7"/>
  <c r="AK1334" i="7"/>
  <c r="AJ1334" i="7"/>
  <c r="AI1334" i="7"/>
  <c r="AX1333" i="7"/>
  <c r="AW1333" i="7"/>
  <c r="AV1333" i="7"/>
  <c r="AU1333" i="7"/>
  <c r="AT1333" i="7"/>
  <c r="AS1333" i="7"/>
  <c r="AR1333" i="7"/>
  <c r="AQ1333" i="7"/>
  <c r="AP1333" i="7"/>
  <c r="AO1333" i="7"/>
  <c r="AN1333" i="7"/>
  <c r="AM1333" i="7"/>
  <c r="AL1333" i="7"/>
  <c r="AK1333" i="7"/>
  <c r="AJ1333" i="7"/>
  <c r="AI1333" i="7"/>
  <c r="AX1332" i="7"/>
  <c r="AW1332" i="7"/>
  <c r="AV1332" i="7"/>
  <c r="AU1332" i="7"/>
  <c r="AT1332" i="7"/>
  <c r="AS1332" i="7"/>
  <c r="AR1332" i="7"/>
  <c r="AQ1332" i="7"/>
  <c r="AP1332" i="7"/>
  <c r="AO1332" i="7"/>
  <c r="AN1332" i="7"/>
  <c r="AM1332" i="7"/>
  <c r="AL1332" i="7"/>
  <c r="AK1332" i="7"/>
  <c r="AJ1332" i="7"/>
  <c r="AI1332" i="7"/>
  <c r="AX1331" i="7"/>
  <c r="AW1331" i="7"/>
  <c r="AV1331" i="7"/>
  <c r="AU1331" i="7"/>
  <c r="AT1331" i="7"/>
  <c r="AS1331" i="7"/>
  <c r="AR1331" i="7"/>
  <c r="AQ1331" i="7"/>
  <c r="AP1331" i="7"/>
  <c r="AO1331" i="7"/>
  <c r="AN1331" i="7"/>
  <c r="AM1331" i="7"/>
  <c r="AL1331" i="7"/>
  <c r="AK1331" i="7"/>
  <c r="AJ1331" i="7"/>
  <c r="AI1331" i="7"/>
  <c r="AX1330" i="7"/>
  <c r="AW1330" i="7"/>
  <c r="AV1330" i="7"/>
  <c r="AU1330" i="7"/>
  <c r="AT1330" i="7"/>
  <c r="AS1330" i="7"/>
  <c r="AR1330" i="7"/>
  <c r="AQ1330" i="7"/>
  <c r="AP1330" i="7"/>
  <c r="AO1330" i="7"/>
  <c r="AN1330" i="7"/>
  <c r="AM1330" i="7"/>
  <c r="AL1330" i="7"/>
  <c r="AK1330" i="7"/>
  <c r="AJ1330" i="7"/>
  <c r="AI1330" i="7"/>
  <c r="AX1329" i="7"/>
  <c r="AW1329" i="7"/>
  <c r="AV1329" i="7"/>
  <c r="AU1329" i="7"/>
  <c r="AT1329" i="7"/>
  <c r="AS1329" i="7"/>
  <c r="AR1329" i="7"/>
  <c r="AQ1329" i="7"/>
  <c r="AP1329" i="7"/>
  <c r="AO1329" i="7"/>
  <c r="AN1329" i="7"/>
  <c r="AM1329" i="7"/>
  <c r="AL1329" i="7"/>
  <c r="AK1329" i="7"/>
  <c r="AJ1329" i="7"/>
  <c r="AI1329" i="7"/>
  <c r="AX1328" i="7"/>
  <c r="AW1328" i="7"/>
  <c r="AV1328" i="7"/>
  <c r="AU1328" i="7"/>
  <c r="AT1328" i="7"/>
  <c r="AS1328" i="7"/>
  <c r="AR1328" i="7"/>
  <c r="AQ1328" i="7"/>
  <c r="AP1328" i="7"/>
  <c r="AO1328" i="7"/>
  <c r="AN1328" i="7"/>
  <c r="AM1328" i="7"/>
  <c r="AL1328" i="7"/>
  <c r="AK1328" i="7"/>
  <c r="AJ1328" i="7"/>
  <c r="AI1328" i="7"/>
  <c r="AX1327" i="7"/>
  <c r="AW1327" i="7"/>
  <c r="AV1327" i="7"/>
  <c r="AU1327" i="7"/>
  <c r="AT1327" i="7"/>
  <c r="AS1327" i="7"/>
  <c r="AR1327" i="7"/>
  <c r="AQ1327" i="7"/>
  <c r="AP1327" i="7"/>
  <c r="AO1327" i="7"/>
  <c r="AN1327" i="7"/>
  <c r="AM1327" i="7"/>
  <c r="AL1327" i="7"/>
  <c r="AK1327" i="7"/>
  <c r="AJ1327" i="7"/>
  <c r="AI1327" i="7"/>
  <c r="AX1326" i="7"/>
  <c r="AW1326" i="7"/>
  <c r="AV1326" i="7"/>
  <c r="AU1326" i="7"/>
  <c r="AT1326" i="7"/>
  <c r="AS1326" i="7"/>
  <c r="AR1326" i="7"/>
  <c r="AQ1326" i="7"/>
  <c r="AP1326" i="7"/>
  <c r="AO1326" i="7"/>
  <c r="AN1326" i="7"/>
  <c r="AM1326" i="7"/>
  <c r="AL1326" i="7"/>
  <c r="AK1326" i="7"/>
  <c r="AJ1326" i="7"/>
  <c r="AI1326" i="7"/>
  <c r="AX1325" i="7"/>
  <c r="AW1325" i="7"/>
  <c r="AV1325" i="7"/>
  <c r="AU1325" i="7"/>
  <c r="AT1325" i="7"/>
  <c r="AS1325" i="7"/>
  <c r="AR1325" i="7"/>
  <c r="AQ1325" i="7"/>
  <c r="AP1325" i="7"/>
  <c r="AO1325" i="7"/>
  <c r="AN1325" i="7"/>
  <c r="AM1325" i="7"/>
  <c r="AL1325" i="7"/>
  <c r="AK1325" i="7"/>
  <c r="AJ1325" i="7"/>
  <c r="AI1325" i="7"/>
  <c r="AX1324" i="7"/>
  <c r="AW1324" i="7"/>
  <c r="AV1324" i="7"/>
  <c r="AU1324" i="7"/>
  <c r="AT1324" i="7"/>
  <c r="AS1324" i="7"/>
  <c r="AR1324" i="7"/>
  <c r="AQ1324" i="7"/>
  <c r="AP1324" i="7"/>
  <c r="AO1324" i="7"/>
  <c r="AN1324" i="7"/>
  <c r="AM1324" i="7"/>
  <c r="AL1324" i="7"/>
  <c r="AK1324" i="7"/>
  <c r="AJ1324" i="7"/>
  <c r="AI1324" i="7"/>
  <c r="AX1323" i="7"/>
  <c r="AW1323" i="7"/>
  <c r="AV1323" i="7"/>
  <c r="AU1323" i="7"/>
  <c r="AT1323" i="7"/>
  <c r="AS1323" i="7"/>
  <c r="AR1323" i="7"/>
  <c r="AQ1323" i="7"/>
  <c r="AP1323" i="7"/>
  <c r="AO1323" i="7"/>
  <c r="AN1323" i="7"/>
  <c r="AM1323" i="7"/>
  <c r="AL1323" i="7"/>
  <c r="AK1323" i="7"/>
  <c r="AJ1323" i="7"/>
  <c r="AI1323" i="7"/>
  <c r="AX1322" i="7"/>
  <c r="AW1322" i="7"/>
  <c r="AV1322" i="7"/>
  <c r="AU1322" i="7"/>
  <c r="AT1322" i="7"/>
  <c r="AS1322" i="7"/>
  <c r="AR1322" i="7"/>
  <c r="AQ1322" i="7"/>
  <c r="AP1322" i="7"/>
  <c r="AO1322" i="7"/>
  <c r="AN1322" i="7"/>
  <c r="AM1322" i="7"/>
  <c r="AL1322" i="7"/>
  <c r="AK1322" i="7"/>
  <c r="AJ1322" i="7"/>
  <c r="AI1322" i="7"/>
  <c r="AX1321" i="7"/>
  <c r="AW1321" i="7"/>
  <c r="AV1321" i="7"/>
  <c r="AU1321" i="7"/>
  <c r="AT1321" i="7"/>
  <c r="AS1321" i="7"/>
  <c r="AR1321" i="7"/>
  <c r="AQ1321" i="7"/>
  <c r="AP1321" i="7"/>
  <c r="AO1321" i="7"/>
  <c r="AN1321" i="7"/>
  <c r="AM1321" i="7"/>
  <c r="AL1321" i="7"/>
  <c r="AK1321" i="7"/>
  <c r="AJ1321" i="7"/>
  <c r="AI1321" i="7"/>
  <c r="AX1320" i="7"/>
  <c r="AW1320" i="7"/>
  <c r="AV1320" i="7"/>
  <c r="AU1320" i="7"/>
  <c r="AT1320" i="7"/>
  <c r="AS1320" i="7"/>
  <c r="AR1320" i="7"/>
  <c r="AQ1320" i="7"/>
  <c r="AP1320" i="7"/>
  <c r="AO1320" i="7"/>
  <c r="AN1320" i="7"/>
  <c r="AM1320" i="7"/>
  <c r="AL1320" i="7"/>
  <c r="AK1320" i="7"/>
  <c r="AJ1320" i="7"/>
  <c r="AI1320" i="7"/>
  <c r="AX1319" i="7"/>
  <c r="AW1319" i="7"/>
  <c r="AV1319" i="7"/>
  <c r="AU1319" i="7"/>
  <c r="AT1319" i="7"/>
  <c r="AS1319" i="7"/>
  <c r="AR1319" i="7"/>
  <c r="AQ1319" i="7"/>
  <c r="AP1319" i="7"/>
  <c r="AO1319" i="7"/>
  <c r="AN1319" i="7"/>
  <c r="AM1319" i="7"/>
  <c r="AL1319" i="7"/>
  <c r="AK1319" i="7"/>
  <c r="AJ1319" i="7"/>
  <c r="AI1319" i="7"/>
  <c r="AX1318" i="7"/>
  <c r="AW1318" i="7"/>
  <c r="AV1318" i="7"/>
  <c r="AU1318" i="7"/>
  <c r="AT1318" i="7"/>
  <c r="AS1318" i="7"/>
  <c r="AR1318" i="7"/>
  <c r="AQ1318" i="7"/>
  <c r="AP1318" i="7"/>
  <c r="AO1318" i="7"/>
  <c r="AN1318" i="7"/>
  <c r="AM1318" i="7"/>
  <c r="AL1318" i="7"/>
  <c r="AK1318" i="7"/>
  <c r="AJ1318" i="7"/>
  <c r="AI1318" i="7"/>
  <c r="AX1317" i="7"/>
  <c r="AW1317" i="7"/>
  <c r="AV1317" i="7"/>
  <c r="AU1317" i="7"/>
  <c r="AT1317" i="7"/>
  <c r="AS1317" i="7"/>
  <c r="AR1317" i="7"/>
  <c r="AQ1317" i="7"/>
  <c r="AP1317" i="7"/>
  <c r="AO1317" i="7"/>
  <c r="AN1317" i="7"/>
  <c r="AM1317" i="7"/>
  <c r="AL1317" i="7"/>
  <c r="AK1317" i="7"/>
  <c r="AJ1317" i="7"/>
  <c r="AI1317" i="7"/>
  <c r="AX1316" i="7"/>
  <c r="AW1316" i="7"/>
  <c r="AV1316" i="7"/>
  <c r="AU1316" i="7"/>
  <c r="AT1316" i="7"/>
  <c r="AS1316" i="7"/>
  <c r="AR1316" i="7"/>
  <c r="AQ1316" i="7"/>
  <c r="AP1316" i="7"/>
  <c r="AO1316" i="7"/>
  <c r="AN1316" i="7"/>
  <c r="AM1316" i="7"/>
  <c r="AL1316" i="7"/>
  <c r="AK1316" i="7"/>
  <c r="AJ1316" i="7"/>
  <c r="AI1316" i="7"/>
  <c r="AX1315" i="7"/>
  <c r="AW1315" i="7"/>
  <c r="AV1315" i="7"/>
  <c r="AU1315" i="7"/>
  <c r="AT1315" i="7"/>
  <c r="AS1315" i="7"/>
  <c r="AR1315" i="7"/>
  <c r="AQ1315" i="7"/>
  <c r="AP1315" i="7"/>
  <c r="AO1315" i="7"/>
  <c r="AN1315" i="7"/>
  <c r="AM1315" i="7"/>
  <c r="AL1315" i="7"/>
  <c r="AK1315" i="7"/>
  <c r="AJ1315" i="7"/>
  <c r="AI1315" i="7"/>
  <c r="AX1314" i="7"/>
  <c r="AW1314" i="7"/>
  <c r="AV1314" i="7"/>
  <c r="AU1314" i="7"/>
  <c r="AT1314" i="7"/>
  <c r="AS1314" i="7"/>
  <c r="AR1314" i="7"/>
  <c r="AQ1314" i="7"/>
  <c r="AP1314" i="7"/>
  <c r="AO1314" i="7"/>
  <c r="AN1314" i="7"/>
  <c r="AM1314" i="7"/>
  <c r="AL1314" i="7"/>
  <c r="AK1314" i="7"/>
  <c r="AJ1314" i="7"/>
  <c r="AI1314" i="7"/>
  <c r="AX1313" i="7"/>
  <c r="AW1313" i="7"/>
  <c r="AV1313" i="7"/>
  <c r="AU1313" i="7"/>
  <c r="AT1313" i="7"/>
  <c r="AS1313" i="7"/>
  <c r="AR1313" i="7"/>
  <c r="AQ1313" i="7"/>
  <c r="AP1313" i="7"/>
  <c r="AO1313" i="7"/>
  <c r="AN1313" i="7"/>
  <c r="AM1313" i="7"/>
  <c r="AL1313" i="7"/>
  <c r="AK1313" i="7"/>
  <c r="AJ1313" i="7"/>
  <c r="AI1313" i="7"/>
  <c r="AX1312" i="7"/>
  <c r="AW1312" i="7"/>
  <c r="AV1312" i="7"/>
  <c r="AU1312" i="7"/>
  <c r="AT1312" i="7"/>
  <c r="AS1312" i="7"/>
  <c r="AR1312" i="7"/>
  <c r="AQ1312" i="7"/>
  <c r="AP1312" i="7"/>
  <c r="AO1312" i="7"/>
  <c r="AN1312" i="7"/>
  <c r="AM1312" i="7"/>
  <c r="AL1312" i="7"/>
  <c r="AK1312" i="7"/>
  <c r="AJ1312" i="7"/>
  <c r="AI1312" i="7"/>
  <c r="AX1311" i="7"/>
  <c r="AW1311" i="7"/>
  <c r="AV1311" i="7"/>
  <c r="AU1311" i="7"/>
  <c r="AT1311" i="7"/>
  <c r="AS1311" i="7"/>
  <c r="AR1311" i="7"/>
  <c r="AQ1311" i="7"/>
  <c r="AP1311" i="7"/>
  <c r="AO1311" i="7"/>
  <c r="AN1311" i="7"/>
  <c r="AM1311" i="7"/>
  <c r="AL1311" i="7"/>
  <c r="AK1311" i="7"/>
  <c r="AJ1311" i="7"/>
  <c r="AI1311" i="7"/>
  <c r="AX1310" i="7"/>
  <c r="AW1310" i="7"/>
  <c r="AV1310" i="7"/>
  <c r="AU1310" i="7"/>
  <c r="AT1310" i="7"/>
  <c r="AS1310" i="7"/>
  <c r="AR1310" i="7"/>
  <c r="AQ1310" i="7"/>
  <c r="AP1310" i="7"/>
  <c r="AO1310" i="7"/>
  <c r="AN1310" i="7"/>
  <c r="AM1310" i="7"/>
  <c r="AL1310" i="7"/>
  <c r="AK1310" i="7"/>
  <c r="AJ1310" i="7"/>
  <c r="AI1310" i="7"/>
  <c r="AX1309" i="7"/>
  <c r="AW1309" i="7"/>
  <c r="AV1309" i="7"/>
  <c r="AU1309" i="7"/>
  <c r="AT1309" i="7"/>
  <c r="AS1309" i="7"/>
  <c r="AR1309" i="7"/>
  <c r="AQ1309" i="7"/>
  <c r="AP1309" i="7"/>
  <c r="AO1309" i="7"/>
  <c r="AN1309" i="7"/>
  <c r="AM1309" i="7"/>
  <c r="AL1309" i="7"/>
  <c r="AK1309" i="7"/>
  <c r="AJ1309" i="7"/>
  <c r="AI1309" i="7"/>
  <c r="AX1308" i="7"/>
  <c r="AW1308" i="7"/>
  <c r="AV1308" i="7"/>
  <c r="AU1308" i="7"/>
  <c r="AT1308" i="7"/>
  <c r="AS1308" i="7"/>
  <c r="AR1308" i="7"/>
  <c r="AQ1308" i="7"/>
  <c r="AP1308" i="7"/>
  <c r="AO1308" i="7"/>
  <c r="AN1308" i="7"/>
  <c r="AM1308" i="7"/>
  <c r="AL1308" i="7"/>
  <c r="AK1308" i="7"/>
  <c r="AJ1308" i="7"/>
  <c r="AI1308" i="7"/>
  <c r="AX1307" i="7"/>
  <c r="AW1307" i="7"/>
  <c r="AV1307" i="7"/>
  <c r="AU1307" i="7"/>
  <c r="AT1307" i="7"/>
  <c r="AS1307" i="7"/>
  <c r="AR1307" i="7"/>
  <c r="AQ1307" i="7"/>
  <c r="AP1307" i="7"/>
  <c r="AO1307" i="7"/>
  <c r="AN1307" i="7"/>
  <c r="AM1307" i="7"/>
  <c r="AL1307" i="7"/>
  <c r="AK1307" i="7"/>
  <c r="AJ1307" i="7"/>
  <c r="AI1307" i="7"/>
  <c r="AX1306" i="7"/>
  <c r="AW1306" i="7"/>
  <c r="AV1306" i="7"/>
  <c r="AU1306" i="7"/>
  <c r="AT1306" i="7"/>
  <c r="AS1306" i="7"/>
  <c r="AR1306" i="7"/>
  <c r="AQ1306" i="7"/>
  <c r="AP1306" i="7"/>
  <c r="AO1306" i="7"/>
  <c r="AN1306" i="7"/>
  <c r="AM1306" i="7"/>
  <c r="AL1306" i="7"/>
  <c r="AK1306" i="7"/>
  <c r="AJ1306" i="7"/>
  <c r="AI1306" i="7"/>
  <c r="AX1305" i="7"/>
  <c r="AW1305" i="7"/>
  <c r="AV1305" i="7"/>
  <c r="AU1305" i="7"/>
  <c r="AT1305" i="7"/>
  <c r="AS1305" i="7"/>
  <c r="AR1305" i="7"/>
  <c r="AQ1305" i="7"/>
  <c r="AP1305" i="7"/>
  <c r="AO1305" i="7"/>
  <c r="AN1305" i="7"/>
  <c r="AM1305" i="7"/>
  <c r="AL1305" i="7"/>
  <c r="AK1305" i="7"/>
  <c r="AJ1305" i="7"/>
  <c r="AI1305" i="7"/>
  <c r="AX1304" i="7"/>
  <c r="AW1304" i="7"/>
  <c r="AV1304" i="7"/>
  <c r="AU1304" i="7"/>
  <c r="AT1304" i="7"/>
  <c r="AS1304" i="7"/>
  <c r="AR1304" i="7"/>
  <c r="AQ1304" i="7"/>
  <c r="AP1304" i="7"/>
  <c r="AO1304" i="7"/>
  <c r="AN1304" i="7"/>
  <c r="AM1304" i="7"/>
  <c r="AL1304" i="7"/>
  <c r="AK1304" i="7"/>
  <c r="AJ1304" i="7"/>
  <c r="AI1304" i="7"/>
  <c r="AX1303" i="7"/>
  <c r="AW1303" i="7"/>
  <c r="AV1303" i="7"/>
  <c r="AU1303" i="7"/>
  <c r="AT1303" i="7"/>
  <c r="AS1303" i="7"/>
  <c r="AR1303" i="7"/>
  <c r="AQ1303" i="7"/>
  <c r="AP1303" i="7"/>
  <c r="AO1303" i="7"/>
  <c r="AN1303" i="7"/>
  <c r="AM1303" i="7"/>
  <c r="AL1303" i="7"/>
  <c r="AK1303" i="7"/>
  <c r="AJ1303" i="7"/>
  <c r="AI1303" i="7"/>
  <c r="AX1302" i="7"/>
  <c r="AW1302" i="7"/>
  <c r="AV1302" i="7"/>
  <c r="AU1302" i="7"/>
  <c r="AT1302" i="7"/>
  <c r="AS1302" i="7"/>
  <c r="AR1302" i="7"/>
  <c r="AQ1302" i="7"/>
  <c r="AP1302" i="7"/>
  <c r="AO1302" i="7"/>
  <c r="AN1302" i="7"/>
  <c r="AM1302" i="7"/>
  <c r="AL1302" i="7"/>
  <c r="AK1302" i="7"/>
  <c r="AJ1302" i="7"/>
  <c r="AI1302" i="7"/>
  <c r="AX1301" i="7"/>
  <c r="AW1301" i="7"/>
  <c r="AV1301" i="7"/>
  <c r="AU1301" i="7"/>
  <c r="AT1301" i="7"/>
  <c r="AS1301" i="7"/>
  <c r="AR1301" i="7"/>
  <c r="AQ1301" i="7"/>
  <c r="AP1301" i="7"/>
  <c r="AO1301" i="7"/>
  <c r="AN1301" i="7"/>
  <c r="AM1301" i="7"/>
  <c r="AL1301" i="7"/>
  <c r="AK1301" i="7"/>
  <c r="AJ1301" i="7"/>
  <c r="AI1301" i="7"/>
  <c r="AX1300" i="7"/>
  <c r="AW1300" i="7"/>
  <c r="AV1300" i="7"/>
  <c r="AU1300" i="7"/>
  <c r="AT1300" i="7"/>
  <c r="AS1300" i="7"/>
  <c r="AR1300" i="7"/>
  <c r="AQ1300" i="7"/>
  <c r="AP1300" i="7"/>
  <c r="AO1300" i="7"/>
  <c r="AN1300" i="7"/>
  <c r="AM1300" i="7"/>
  <c r="AL1300" i="7"/>
  <c r="AK1300" i="7"/>
  <c r="AJ1300" i="7"/>
  <c r="AI1300" i="7"/>
  <c r="AX1299" i="7"/>
  <c r="AW1299" i="7"/>
  <c r="AV1299" i="7"/>
  <c r="AU1299" i="7"/>
  <c r="AT1299" i="7"/>
  <c r="AS1299" i="7"/>
  <c r="AR1299" i="7"/>
  <c r="AQ1299" i="7"/>
  <c r="AP1299" i="7"/>
  <c r="AO1299" i="7"/>
  <c r="AN1299" i="7"/>
  <c r="AM1299" i="7"/>
  <c r="AL1299" i="7"/>
  <c r="AK1299" i="7"/>
  <c r="AJ1299" i="7"/>
  <c r="AI1299" i="7"/>
  <c r="AX1298" i="7"/>
  <c r="AW1298" i="7"/>
  <c r="AV1298" i="7"/>
  <c r="AU1298" i="7"/>
  <c r="AT1298" i="7"/>
  <c r="AS1298" i="7"/>
  <c r="AR1298" i="7"/>
  <c r="AQ1298" i="7"/>
  <c r="AP1298" i="7"/>
  <c r="AO1298" i="7"/>
  <c r="AN1298" i="7"/>
  <c r="AM1298" i="7"/>
  <c r="AL1298" i="7"/>
  <c r="AK1298" i="7"/>
  <c r="AJ1298" i="7"/>
  <c r="AI1298" i="7"/>
  <c r="AX1297" i="7"/>
  <c r="AW1297" i="7"/>
  <c r="AV1297" i="7"/>
  <c r="AU1297" i="7"/>
  <c r="AT1297" i="7"/>
  <c r="AS1297" i="7"/>
  <c r="AR1297" i="7"/>
  <c r="AQ1297" i="7"/>
  <c r="AP1297" i="7"/>
  <c r="AO1297" i="7"/>
  <c r="AN1297" i="7"/>
  <c r="AM1297" i="7"/>
  <c r="AL1297" i="7"/>
  <c r="AK1297" i="7"/>
  <c r="AJ1297" i="7"/>
  <c r="AI1297" i="7"/>
  <c r="AX1296" i="7"/>
  <c r="AW1296" i="7"/>
  <c r="AV1296" i="7"/>
  <c r="AU1296" i="7"/>
  <c r="AT1296" i="7"/>
  <c r="AS1296" i="7"/>
  <c r="AR1296" i="7"/>
  <c r="AQ1296" i="7"/>
  <c r="AP1296" i="7"/>
  <c r="AO1296" i="7"/>
  <c r="AN1296" i="7"/>
  <c r="AM1296" i="7"/>
  <c r="AL1296" i="7"/>
  <c r="AK1296" i="7"/>
  <c r="AJ1296" i="7"/>
  <c r="AI1296" i="7"/>
  <c r="AX1295" i="7"/>
  <c r="AW1295" i="7"/>
  <c r="AV1295" i="7"/>
  <c r="AU1295" i="7"/>
  <c r="AT1295" i="7"/>
  <c r="AS1295" i="7"/>
  <c r="AR1295" i="7"/>
  <c r="AQ1295" i="7"/>
  <c r="AP1295" i="7"/>
  <c r="AO1295" i="7"/>
  <c r="AN1295" i="7"/>
  <c r="AM1295" i="7"/>
  <c r="AL1295" i="7"/>
  <c r="AK1295" i="7"/>
  <c r="AJ1295" i="7"/>
  <c r="AI1295" i="7"/>
  <c r="AX1294" i="7"/>
  <c r="AW1294" i="7"/>
  <c r="AV1294" i="7"/>
  <c r="AU1294" i="7"/>
  <c r="AT1294" i="7"/>
  <c r="AS1294" i="7"/>
  <c r="AR1294" i="7"/>
  <c r="AQ1294" i="7"/>
  <c r="AP1294" i="7"/>
  <c r="AO1294" i="7"/>
  <c r="AN1294" i="7"/>
  <c r="AM1294" i="7"/>
  <c r="AL1294" i="7"/>
  <c r="AK1294" i="7"/>
  <c r="AJ1294" i="7"/>
  <c r="AI1294" i="7"/>
  <c r="AX1293" i="7"/>
  <c r="AW1293" i="7"/>
  <c r="AV1293" i="7"/>
  <c r="AU1293" i="7"/>
  <c r="AT1293" i="7"/>
  <c r="AS1293" i="7"/>
  <c r="AR1293" i="7"/>
  <c r="AQ1293" i="7"/>
  <c r="AP1293" i="7"/>
  <c r="AO1293" i="7"/>
  <c r="AN1293" i="7"/>
  <c r="AM1293" i="7"/>
  <c r="AL1293" i="7"/>
  <c r="AK1293" i="7"/>
  <c r="AJ1293" i="7"/>
  <c r="AI1293" i="7"/>
  <c r="AX1292" i="7"/>
  <c r="AW1292" i="7"/>
  <c r="AV1292" i="7"/>
  <c r="AU1292" i="7"/>
  <c r="AT1292" i="7"/>
  <c r="AS1292" i="7"/>
  <c r="AR1292" i="7"/>
  <c r="AQ1292" i="7"/>
  <c r="AP1292" i="7"/>
  <c r="AO1292" i="7"/>
  <c r="AN1292" i="7"/>
  <c r="AM1292" i="7"/>
  <c r="AL1292" i="7"/>
  <c r="AK1292" i="7"/>
  <c r="AJ1292" i="7"/>
  <c r="AI1292" i="7"/>
  <c r="AX1291" i="7"/>
  <c r="AW1291" i="7"/>
  <c r="AV1291" i="7"/>
  <c r="AU1291" i="7"/>
  <c r="AT1291" i="7"/>
  <c r="AS1291" i="7"/>
  <c r="AR1291" i="7"/>
  <c r="AQ1291" i="7"/>
  <c r="AP1291" i="7"/>
  <c r="AO1291" i="7"/>
  <c r="AN1291" i="7"/>
  <c r="AM1291" i="7"/>
  <c r="AL1291" i="7"/>
  <c r="AK1291" i="7"/>
  <c r="AJ1291" i="7"/>
  <c r="AI1291" i="7"/>
  <c r="AX1290" i="7"/>
  <c r="AW1290" i="7"/>
  <c r="AV1290" i="7"/>
  <c r="AU1290" i="7"/>
  <c r="AT1290" i="7"/>
  <c r="AS1290" i="7"/>
  <c r="AR1290" i="7"/>
  <c r="AQ1290" i="7"/>
  <c r="AP1290" i="7"/>
  <c r="AO1290" i="7"/>
  <c r="AN1290" i="7"/>
  <c r="AM1290" i="7"/>
  <c r="AL1290" i="7"/>
  <c r="AK1290" i="7"/>
  <c r="AJ1290" i="7"/>
  <c r="AI1290" i="7"/>
  <c r="AX1289" i="7"/>
  <c r="AW1289" i="7"/>
  <c r="AV1289" i="7"/>
  <c r="AU1289" i="7"/>
  <c r="AT1289" i="7"/>
  <c r="AS1289" i="7"/>
  <c r="AR1289" i="7"/>
  <c r="AQ1289" i="7"/>
  <c r="AP1289" i="7"/>
  <c r="AO1289" i="7"/>
  <c r="AN1289" i="7"/>
  <c r="AM1289" i="7"/>
  <c r="AL1289" i="7"/>
  <c r="AK1289" i="7"/>
  <c r="AJ1289" i="7"/>
  <c r="AI1289" i="7"/>
  <c r="AX1288" i="7"/>
  <c r="AW1288" i="7"/>
  <c r="AV1288" i="7"/>
  <c r="AU1288" i="7"/>
  <c r="AT1288" i="7"/>
  <c r="AS1288" i="7"/>
  <c r="AR1288" i="7"/>
  <c r="AQ1288" i="7"/>
  <c r="AP1288" i="7"/>
  <c r="AO1288" i="7"/>
  <c r="AN1288" i="7"/>
  <c r="AM1288" i="7"/>
  <c r="AL1288" i="7"/>
  <c r="AK1288" i="7"/>
  <c r="AJ1288" i="7"/>
  <c r="AI1288" i="7"/>
  <c r="AX1287" i="7"/>
  <c r="AW1287" i="7"/>
  <c r="AV1287" i="7"/>
  <c r="AU1287" i="7"/>
  <c r="AT1287" i="7"/>
  <c r="AS1287" i="7"/>
  <c r="AR1287" i="7"/>
  <c r="AQ1287" i="7"/>
  <c r="AP1287" i="7"/>
  <c r="AO1287" i="7"/>
  <c r="AN1287" i="7"/>
  <c r="AM1287" i="7"/>
  <c r="AL1287" i="7"/>
  <c r="AK1287" i="7"/>
  <c r="AJ1287" i="7"/>
  <c r="AI1287" i="7"/>
  <c r="AX1286" i="7"/>
  <c r="AW1286" i="7"/>
  <c r="AV1286" i="7"/>
  <c r="AU1286" i="7"/>
  <c r="AT1286" i="7"/>
  <c r="AS1286" i="7"/>
  <c r="AR1286" i="7"/>
  <c r="AQ1286" i="7"/>
  <c r="AP1286" i="7"/>
  <c r="AO1286" i="7"/>
  <c r="AN1286" i="7"/>
  <c r="AM1286" i="7"/>
  <c r="AL1286" i="7"/>
  <c r="AK1286" i="7"/>
  <c r="AJ1286" i="7"/>
  <c r="AI1286" i="7"/>
  <c r="AX1285" i="7"/>
  <c r="AW1285" i="7"/>
  <c r="AV1285" i="7"/>
  <c r="AU1285" i="7"/>
  <c r="AT1285" i="7"/>
  <c r="AS1285" i="7"/>
  <c r="AR1285" i="7"/>
  <c r="AQ1285" i="7"/>
  <c r="AP1285" i="7"/>
  <c r="AO1285" i="7"/>
  <c r="AN1285" i="7"/>
  <c r="AM1285" i="7"/>
  <c r="AL1285" i="7"/>
  <c r="AK1285" i="7"/>
  <c r="AJ1285" i="7"/>
  <c r="AI1285" i="7"/>
  <c r="AX1284" i="7"/>
  <c r="AW1284" i="7"/>
  <c r="AV1284" i="7"/>
  <c r="AU1284" i="7"/>
  <c r="AT1284" i="7"/>
  <c r="AS1284" i="7"/>
  <c r="AR1284" i="7"/>
  <c r="AQ1284" i="7"/>
  <c r="AP1284" i="7"/>
  <c r="AO1284" i="7"/>
  <c r="AN1284" i="7"/>
  <c r="AM1284" i="7"/>
  <c r="AL1284" i="7"/>
  <c r="AK1284" i="7"/>
  <c r="AJ1284" i="7"/>
  <c r="AI1284" i="7"/>
  <c r="AX1283" i="7"/>
  <c r="AW1283" i="7"/>
  <c r="AV1283" i="7"/>
  <c r="AU1283" i="7"/>
  <c r="AT1283" i="7"/>
  <c r="AS1283" i="7"/>
  <c r="AR1283" i="7"/>
  <c r="AQ1283" i="7"/>
  <c r="AP1283" i="7"/>
  <c r="AO1283" i="7"/>
  <c r="AN1283" i="7"/>
  <c r="AM1283" i="7"/>
  <c r="AL1283" i="7"/>
  <c r="AK1283" i="7"/>
  <c r="AJ1283" i="7"/>
  <c r="AI1283" i="7"/>
  <c r="AX1282" i="7"/>
  <c r="AW1282" i="7"/>
  <c r="AV1282" i="7"/>
  <c r="AU1282" i="7"/>
  <c r="AT1282" i="7"/>
  <c r="AS1282" i="7"/>
  <c r="AR1282" i="7"/>
  <c r="AQ1282" i="7"/>
  <c r="AP1282" i="7"/>
  <c r="AO1282" i="7"/>
  <c r="AN1282" i="7"/>
  <c r="AM1282" i="7"/>
  <c r="AL1282" i="7"/>
  <c r="AK1282" i="7"/>
  <c r="AJ1282" i="7"/>
  <c r="AI1282" i="7"/>
  <c r="AX1281" i="7"/>
  <c r="AW1281" i="7"/>
  <c r="AV1281" i="7"/>
  <c r="AU1281" i="7"/>
  <c r="AT1281" i="7"/>
  <c r="AS1281" i="7"/>
  <c r="AR1281" i="7"/>
  <c r="AQ1281" i="7"/>
  <c r="AP1281" i="7"/>
  <c r="AO1281" i="7"/>
  <c r="AN1281" i="7"/>
  <c r="AM1281" i="7"/>
  <c r="AL1281" i="7"/>
  <c r="AK1281" i="7"/>
  <c r="AJ1281" i="7"/>
  <c r="AI1281" i="7"/>
  <c r="AX1280" i="7"/>
  <c r="AW1280" i="7"/>
  <c r="AV1280" i="7"/>
  <c r="AU1280" i="7"/>
  <c r="AT1280" i="7"/>
  <c r="AS1280" i="7"/>
  <c r="AR1280" i="7"/>
  <c r="AQ1280" i="7"/>
  <c r="AP1280" i="7"/>
  <c r="AO1280" i="7"/>
  <c r="AN1280" i="7"/>
  <c r="AM1280" i="7"/>
  <c r="AL1280" i="7"/>
  <c r="AK1280" i="7"/>
  <c r="AJ1280" i="7"/>
  <c r="AI1280" i="7"/>
  <c r="AX1279" i="7"/>
  <c r="AW1279" i="7"/>
  <c r="AV1279" i="7"/>
  <c r="AU1279" i="7"/>
  <c r="AT1279" i="7"/>
  <c r="AS1279" i="7"/>
  <c r="AR1279" i="7"/>
  <c r="AQ1279" i="7"/>
  <c r="AP1279" i="7"/>
  <c r="AO1279" i="7"/>
  <c r="AN1279" i="7"/>
  <c r="AM1279" i="7"/>
  <c r="AL1279" i="7"/>
  <c r="AK1279" i="7"/>
  <c r="AJ1279" i="7"/>
  <c r="AI1279" i="7"/>
  <c r="AX1278" i="7"/>
  <c r="AW1278" i="7"/>
  <c r="AV1278" i="7"/>
  <c r="AU1278" i="7"/>
  <c r="AT1278" i="7"/>
  <c r="AS1278" i="7"/>
  <c r="AR1278" i="7"/>
  <c r="AQ1278" i="7"/>
  <c r="AP1278" i="7"/>
  <c r="AO1278" i="7"/>
  <c r="AN1278" i="7"/>
  <c r="AM1278" i="7"/>
  <c r="AL1278" i="7"/>
  <c r="AK1278" i="7"/>
  <c r="AJ1278" i="7"/>
  <c r="AI1278" i="7"/>
  <c r="AX1277" i="7"/>
  <c r="AW1277" i="7"/>
  <c r="AV1277" i="7"/>
  <c r="AU1277" i="7"/>
  <c r="AT1277" i="7"/>
  <c r="AS1277" i="7"/>
  <c r="AR1277" i="7"/>
  <c r="AQ1277" i="7"/>
  <c r="AP1277" i="7"/>
  <c r="AO1277" i="7"/>
  <c r="AN1277" i="7"/>
  <c r="AM1277" i="7"/>
  <c r="AL1277" i="7"/>
  <c r="AK1277" i="7"/>
  <c r="AJ1277" i="7"/>
  <c r="AI1277" i="7"/>
  <c r="AX1276" i="7"/>
  <c r="AW1276" i="7"/>
  <c r="AV1276" i="7"/>
  <c r="AU1276" i="7"/>
  <c r="AT1276" i="7"/>
  <c r="AS1276" i="7"/>
  <c r="AR1276" i="7"/>
  <c r="AQ1276" i="7"/>
  <c r="AP1276" i="7"/>
  <c r="AO1276" i="7"/>
  <c r="AN1276" i="7"/>
  <c r="AM1276" i="7"/>
  <c r="AL1276" i="7"/>
  <c r="AK1276" i="7"/>
  <c r="AJ1276" i="7"/>
  <c r="AI1276" i="7"/>
  <c r="AX1275" i="7"/>
  <c r="AW1275" i="7"/>
  <c r="AV1275" i="7"/>
  <c r="AU1275" i="7"/>
  <c r="AT1275" i="7"/>
  <c r="AS1275" i="7"/>
  <c r="AR1275" i="7"/>
  <c r="AQ1275" i="7"/>
  <c r="AP1275" i="7"/>
  <c r="AO1275" i="7"/>
  <c r="AN1275" i="7"/>
  <c r="AM1275" i="7"/>
  <c r="AL1275" i="7"/>
  <c r="AK1275" i="7"/>
  <c r="AJ1275" i="7"/>
  <c r="AI1275" i="7"/>
  <c r="AX1274" i="7"/>
  <c r="AW1274" i="7"/>
  <c r="AV1274" i="7"/>
  <c r="AU1274" i="7"/>
  <c r="AT1274" i="7"/>
  <c r="AS1274" i="7"/>
  <c r="AR1274" i="7"/>
  <c r="AQ1274" i="7"/>
  <c r="AP1274" i="7"/>
  <c r="AO1274" i="7"/>
  <c r="AN1274" i="7"/>
  <c r="AM1274" i="7"/>
  <c r="AL1274" i="7"/>
  <c r="AK1274" i="7"/>
  <c r="AJ1274" i="7"/>
  <c r="AI1274" i="7"/>
  <c r="AX1273" i="7"/>
  <c r="AW1273" i="7"/>
  <c r="AV1273" i="7"/>
  <c r="AU1273" i="7"/>
  <c r="AT1273" i="7"/>
  <c r="AS1273" i="7"/>
  <c r="AR1273" i="7"/>
  <c r="AQ1273" i="7"/>
  <c r="AP1273" i="7"/>
  <c r="AO1273" i="7"/>
  <c r="AN1273" i="7"/>
  <c r="AM1273" i="7"/>
  <c r="AL1273" i="7"/>
  <c r="AK1273" i="7"/>
  <c r="AJ1273" i="7"/>
  <c r="AI1273" i="7"/>
  <c r="AX1272" i="7"/>
  <c r="AW1272" i="7"/>
  <c r="AV1272" i="7"/>
  <c r="AU1272" i="7"/>
  <c r="AT1272" i="7"/>
  <c r="AS1272" i="7"/>
  <c r="AR1272" i="7"/>
  <c r="AQ1272" i="7"/>
  <c r="AP1272" i="7"/>
  <c r="AO1272" i="7"/>
  <c r="AN1272" i="7"/>
  <c r="AM1272" i="7"/>
  <c r="AL1272" i="7"/>
  <c r="AK1272" i="7"/>
  <c r="AJ1272" i="7"/>
  <c r="AI1272" i="7"/>
  <c r="AX1271" i="7"/>
  <c r="AW1271" i="7"/>
  <c r="AV1271" i="7"/>
  <c r="AU1271" i="7"/>
  <c r="AT1271" i="7"/>
  <c r="AS1271" i="7"/>
  <c r="AR1271" i="7"/>
  <c r="AQ1271" i="7"/>
  <c r="AP1271" i="7"/>
  <c r="AO1271" i="7"/>
  <c r="AN1271" i="7"/>
  <c r="AM1271" i="7"/>
  <c r="AL1271" i="7"/>
  <c r="AK1271" i="7"/>
  <c r="AJ1271" i="7"/>
  <c r="AI1271" i="7"/>
  <c r="AX1270" i="7"/>
  <c r="AW1270" i="7"/>
  <c r="AV1270" i="7"/>
  <c r="AU1270" i="7"/>
  <c r="AT1270" i="7"/>
  <c r="AS1270" i="7"/>
  <c r="AR1270" i="7"/>
  <c r="AQ1270" i="7"/>
  <c r="AP1270" i="7"/>
  <c r="AO1270" i="7"/>
  <c r="AN1270" i="7"/>
  <c r="AM1270" i="7"/>
  <c r="AL1270" i="7"/>
  <c r="AK1270" i="7"/>
  <c r="AJ1270" i="7"/>
  <c r="AI1270" i="7"/>
  <c r="AX1269" i="7"/>
  <c r="AW1269" i="7"/>
  <c r="AV1269" i="7"/>
  <c r="AU1269" i="7"/>
  <c r="AT1269" i="7"/>
  <c r="AS1269" i="7"/>
  <c r="AR1269" i="7"/>
  <c r="AQ1269" i="7"/>
  <c r="AP1269" i="7"/>
  <c r="AO1269" i="7"/>
  <c r="AN1269" i="7"/>
  <c r="AM1269" i="7"/>
  <c r="AL1269" i="7"/>
  <c r="AK1269" i="7"/>
  <c r="AJ1269" i="7"/>
  <c r="AI1269" i="7"/>
  <c r="AX1268" i="7"/>
  <c r="AW1268" i="7"/>
  <c r="AV1268" i="7"/>
  <c r="AU1268" i="7"/>
  <c r="AT1268" i="7"/>
  <c r="AS1268" i="7"/>
  <c r="AR1268" i="7"/>
  <c r="AQ1268" i="7"/>
  <c r="AP1268" i="7"/>
  <c r="AO1268" i="7"/>
  <c r="AN1268" i="7"/>
  <c r="AM1268" i="7"/>
  <c r="AL1268" i="7"/>
  <c r="AK1268" i="7"/>
  <c r="AJ1268" i="7"/>
  <c r="AI1268" i="7"/>
  <c r="AX1267" i="7"/>
  <c r="AW1267" i="7"/>
  <c r="AV1267" i="7"/>
  <c r="AU1267" i="7"/>
  <c r="AT1267" i="7"/>
  <c r="AS1267" i="7"/>
  <c r="AR1267" i="7"/>
  <c r="AQ1267" i="7"/>
  <c r="AP1267" i="7"/>
  <c r="AO1267" i="7"/>
  <c r="AN1267" i="7"/>
  <c r="AM1267" i="7"/>
  <c r="AL1267" i="7"/>
  <c r="AK1267" i="7"/>
  <c r="AJ1267" i="7"/>
  <c r="AI1267" i="7"/>
  <c r="AX1266" i="7"/>
  <c r="AW1266" i="7"/>
  <c r="AV1266" i="7"/>
  <c r="AU1266" i="7"/>
  <c r="AT1266" i="7"/>
  <c r="AS1266" i="7"/>
  <c r="AR1266" i="7"/>
  <c r="AQ1266" i="7"/>
  <c r="AP1266" i="7"/>
  <c r="AO1266" i="7"/>
  <c r="AN1266" i="7"/>
  <c r="AM1266" i="7"/>
  <c r="AL1266" i="7"/>
  <c r="AK1266" i="7"/>
  <c r="AJ1266" i="7"/>
  <c r="AI1266" i="7"/>
  <c r="AX1265" i="7"/>
  <c r="AW1265" i="7"/>
  <c r="AV1265" i="7"/>
  <c r="AU1265" i="7"/>
  <c r="AT1265" i="7"/>
  <c r="AS1265" i="7"/>
  <c r="AR1265" i="7"/>
  <c r="AQ1265" i="7"/>
  <c r="AP1265" i="7"/>
  <c r="AO1265" i="7"/>
  <c r="AN1265" i="7"/>
  <c r="AM1265" i="7"/>
  <c r="AL1265" i="7"/>
  <c r="AK1265" i="7"/>
  <c r="AJ1265" i="7"/>
  <c r="AI1265" i="7"/>
  <c r="AX1264" i="7"/>
  <c r="AW1264" i="7"/>
  <c r="AV1264" i="7"/>
  <c r="AU1264" i="7"/>
  <c r="AT1264" i="7"/>
  <c r="AS1264" i="7"/>
  <c r="AR1264" i="7"/>
  <c r="AQ1264" i="7"/>
  <c r="AP1264" i="7"/>
  <c r="AO1264" i="7"/>
  <c r="AN1264" i="7"/>
  <c r="AM1264" i="7"/>
  <c r="AL1264" i="7"/>
  <c r="AK1264" i="7"/>
  <c r="AJ1264" i="7"/>
  <c r="AI1264" i="7"/>
  <c r="AX1263" i="7"/>
  <c r="AW1263" i="7"/>
  <c r="AV1263" i="7"/>
  <c r="AU1263" i="7"/>
  <c r="AT1263" i="7"/>
  <c r="AS1263" i="7"/>
  <c r="AR1263" i="7"/>
  <c r="AQ1263" i="7"/>
  <c r="AP1263" i="7"/>
  <c r="AO1263" i="7"/>
  <c r="AN1263" i="7"/>
  <c r="AM1263" i="7"/>
  <c r="AL1263" i="7"/>
  <c r="AK1263" i="7"/>
  <c r="AJ1263" i="7"/>
  <c r="AI1263" i="7"/>
  <c r="AX1262" i="7"/>
  <c r="AW1262" i="7"/>
  <c r="AV1262" i="7"/>
  <c r="AU1262" i="7"/>
  <c r="AT1262" i="7"/>
  <c r="AS1262" i="7"/>
  <c r="AR1262" i="7"/>
  <c r="AQ1262" i="7"/>
  <c r="AP1262" i="7"/>
  <c r="AO1262" i="7"/>
  <c r="AN1262" i="7"/>
  <c r="AM1262" i="7"/>
  <c r="AL1262" i="7"/>
  <c r="AK1262" i="7"/>
  <c r="AJ1262" i="7"/>
  <c r="AI1262" i="7"/>
  <c r="AX1261" i="7"/>
  <c r="AW1261" i="7"/>
  <c r="AV1261" i="7"/>
  <c r="AU1261" i="7"/>
  <c r="AT1261" i="7"/>
  <c r="AS1261" i="7"/>
  <c r="AR1261" i="7"/>
  <c r="AQ1261" i="7"/>
  <c r="AP1261" i="7"/>
  <c r="AO1261" i="7"/>
  <c r="AN1261" i="7"/>
  <c r="AM1261" i="7"/>
  <c r="AL1261" i="7"/>
  <c r="AK1261" i="7"/>
  <c r="AJ1261" i="7"/>
  <c r="AI1261" i="7"/>
  <c r="AX1260" i="7"/>
  <c r="AW1260" i="7"/>
  <c r="AV1260" i="7"/>
  <c r="AU1260" i="7"/>
  <c r="AT1260" i="7"/>
  <c r="AS1260" i="7"/>
  <c r="AR1260" i="7"/>
  <c r="AQ1260" i="7"/>
  <c r="AP1260" i="7"/>
  <c r="AO1260" i="7"/>
  <c r="AN1260" i="7"/>
  <c r="AM1260" i="7"/>
  <c r="AL1260" i="7"/>
  <c r="AK1260" i="7"/>
  <c r="AJ1260" i="7"/>
  <c r="AI1260" i="7"/>
  <c r="AX1259" i="7"/>
  <c r="AW1259" i="7"/>
  <c r="AV1259" i="7"/>
  <c r="AU1259" i="7"/>
  <c r="AT1259" i="7"/>
  <c r="AS1259" i="7"/>
  <c r="AR1259" i="7"/>
  <c r="AQ1259" i="7"/>
  <c r="AP1259" i="7"/>
  <c r="AO1259" i="7"/>
  <c r="AN1259" i="7"/>
  <c r="AM1259" i="7"/>
  <c r="AL1259" i="7"/>
  <c r="AK1259" i="7"/>
  <c r="AJ1259" i="7"/>
  <c r="AI1259" i="7"/>
  <c r="AX1258" i="7"/>
  <c r="AW1258" i="7"/>
  <c r="AV1258" i="7"/>
  <c r="AU1258" i="7"/>
  <c r="AT1258" i="7"/>
  <c r="AS1258" i="7"/>
  <c r="AR1258" i="7"/>
  <c r="AQ1258" i="7"/>
  <c r="AP1258" i="7"/>
  <c r="AO1258" i="7"/>
  <c r="AN1258" i="7"/>
  <c r="AM1258" i="7"/>
  <c r="AL1258" i="7"/>
  <c r="AK1258" i="7"/>
  <c r="AJ1258" i="7"/>
  <c r="AI1258" i="7"/>
  <c r="AX1257" i="7"/>
  <c r="AW1257" i="7"/>
  <c r="AV1257" i="7"/>
  <c r="AU1257" i="7"/>
  <c r="AT1257" i="7"/>
  <c r="AS1257" i="7"/>
  <c r="AR1257" i="7"/>
  <c r="AQ1257" i="7"/>
  <c r="AP1257" i="7"/>
  <c r="AO1257" i="7"/>
  <c r="AN1257" i="7"/>
  <c r="AM1257" i="7"/>
  <c r="AL1257" i="7"/>
  <c r="AK1257" i="7"/>
  <c r="AJ1257" i="7"/>
  <c r="AI1257" i="7"/>
  <c r="AX1256" i="7"/>
  <c r="AW1256" i="7"/>
  <c r="AV1256" i="7"/>
  <c r="AU1256" i="7"/>
  <c r="AT1256" i="7"/>
  <c r="AS1256" i="7"/>
  <c r="AR1256" i="7"/>
  <c r="AQ1256" i="7"/>
  <c r="AP1256" i="7"/>
  <c r="AO1256" i="7"/>
  <c r="AN1256" i="7"/>
  <c r="AM1256" i="7"/>
  <c r="AL1256" i="7"/>
  <c r="AK1256" i="7"/>
  <c r="AJ1256" i="7"/>
  <c r="AI1256" i="7"/>
  <c r="AX1255" i="7"/>
  <c r="AW1255" i="7"/>
  <c r="AV1255" i="7"/>
  <c r="AU1255" i="7"/>
  <c r="AT1255" i="7"/>
  <c r="AS1255" i="7"/>
  <c r="AR1255" i="7"/>
  <c r="AQ1255" i="7"/>
  <c r="AP1255" i="7"/>
  <c r="AO1255" i="7"/>
  <c r="AN1255" i="7"/>
  <c r="AM1255" i="7"/>
  <c r="AL1255" i="7"/>
  <c r="AK1255" i="7"/>
  <c r="AJ1255" i="7"/>
  <c r="AI1255" i="7"/>
  <c r="AX1254" i="7"/>
  <c r="AW1254" i="7"/>
  <c r="AV1254" i="7"/>
  <c r="AU1254" i="7"/>
  <c r="AT1254" i="7"/>
  <c r="AS1254" i="7"/>
  <c r="AR1254" i="7"/>
  <c r="AQ1254" i="7"/>
  <c r="AP1254" i="7"/>
  <c r="AO1254" i="7"/>
  <c r="AN1254" i="7"/>
  <c r="AM1254" i="7"/>
  <c r="AL1254" i="7"/>
  <c r="AK1254" i="7"/>
  <c r="AJ1254" i="7"/>
  <c r="AI1254" i="7"/>
  <c r="AX1253" i="7"/>
  <c r="AW1253" i="7"/>
  <c r="AV1253" i="7"/>
  <c r="AU1253" i="7"/>
  <c r="AT1253" i="7"/>
  <c r="AS1253" i="7"/>
  <c r="AR1253" i="7"/>
  <c r="AQ1253" i="7"/>
  <c r="AP1253" i="7"/>
  <c r="AO1253" i="7"/>
  <c r="AN1253" i="7"/>
  <c r="AM1253" i="7"/>
  <c r="AL1253" i="7"/>
  <c r="AK1253" i="7"/>
  <c r="AJ1253" i="7"/>
  <c r="AI1253" i="7"/>
  <c r="AX1252" i="7"/>
  <c r="AW1252" i="7"/>
  <c r="AV1252" i="7"/>
  <c r="AU1252" i="7"/>
  <c r="AT1252" i="7"/>
  <c r="AS1252" i="7"/>
  <c r="AR1252" i="7"/>
  <c r="AQ1252" i="7"/>
  <c r="AP1252" i="7"/>
  <c r="AO1252" i="7"/>
  <c r="AN1252" i="7"/>
  <c r="AM1252" i="7"/>
  <c r="AL1252" i="7"/>
  <c r="AK1252" i="7"/>
  <c r="AJ1252" i="7"/>
  <c r="AI1252" i="7"/>
  <c r="AX1251" i="7"/>
  <c r="AW1251" i="7"/>
  <c r="AV1251" i="7"/>
  <c r="AU1251" i="7"/>
  <c r="AT1251" i="7"/>
  <c r="AS1251" i="7"/>
  <c r="AR1251" i="7"/>
  <c r="AQ1251" i="7"/>
  <c r="AP1251" i="7"/>
  <c r="AO1251" i="7"/>
  <c r="AN1251" i="7"/>
  <c r="AM1251" i="7"/>
  <c r="AL1251" i="7"/>
  <c r="AK1251" i="7"/>
  <c r="AJ1251" i="7"/>
  <c r="AI1251" i="7"/>
  <c r="AX1250" i="7"/>
  <c r="AW1250" i="7"/>
  <c r="AV1250" i="7"/>
  <c r="AU1250" i="7"/>
  <c r="AT1250" i="7"/>
  <c r="AS1250" i="7"/>
  <c r="AR1250" i="7"/>
  <c r="AQ1250" i="7"/>
  <c r="AP1250" i="7"/>
  <c r="AO1250" i="7"/>
  <c r="AN1250" i="7"/>
  <c r="AM1250" i="7"/>
  <c r="AL1250" i="7"/>
  <c r="AK1250" i="7"/>
  <c r="AJ1250" i="7"/>
  <c r="AI1250" i="7"/>
  <c r="AX1249" i="7"/>
  <c r="AW1249" i="7"/>
  <c r="AV1249" i="7"/>
  <c r="AU1249" i="7"/>
  <c r="AT1249" i="7"/>
  <c r="AS1249" i="7"/>
  <c r="AR1249" i="7"/>
  <c r="AQ1249" i="7"/>
  <c r="AP1249" i="7"/>
  <c r="AO1249" i="7"/>
  <c r="AN1249" i="7"/>
  <c r="AM1249" i="7"/>
  <c r="AL1249" i="7"/>
  <c r="AK1249" i="7"/>
  <c r="AJ1249" i="7"/>
  <c r="AI1249" i="7"/>
  <c r="AX1248" i="7"/>
  <c r="AW1248" i="7"/>
  <c r="AV1248" i="7"/>
  <c r="AU1248" i="7"/>
  <c r="AT1248" i="7"/>
  <c r="AS1248" i="7"/>
  <c r="AR1248" i="7"/>
  <c r="AQ1248" i="7"/>
  <c r="AP1248" i="7"/>
  <c r="AO1248" i="7"/>
  <c r="AN1248" i="7"/>
  <c r="AM1248" i="7"/>
  <c r="AL1248" i="7"/>
  <c r="AK1248" i="7"/>
  <c r="AJ1248" i="7"/>
  <c r="AI1248" i="7"/>
  <c r="AX1247" i="7"/>
  <c r="AW1247" i="7"/>
  <c r="AV1247" i="7"/>
  <c r="AU1247" i="7"/>
  <c r="AT1247" i="7"/>
  <c r="AS1247" i="7"/>
  <c r="AR1247" i="7"/>
  <c r="AQ1247" i="7"/>
  <c r="AP1247" i="7"/>
  <c r="AO1247" i="7"/>
  <c r="AN1247" i="7"/>
  <c r="AM1247" i="7"/>
  <c r="AL1247" i="7"/>
  <c r="AK1247" i="7"/>
  <c r="AJ1247" i="7"/>
  <c r="AI1247" i="7"/>
  <c r="AX1246" i="7"/>
  <c r="AW1246" i="7"/>
  <c r="AV1246" i="7"/>
  <c r="AU1246" i="7"/>
  <c r="AT1246" i="7"/>
  <c r="AS1246" i="7"/>
  <c r="AR1246" i="7"/>
  <c r="AQ1246" i="7"/>
  <c r="AP1246" i="7"/>
  <c r="AO1246" i="7"/>
  <c r="AN1246" i="7"/>
  <c r="AM1246" i="7"/>
  <c r="AL1246" i="7"/>
  <c r="AK1246" i="7"/>
  <c r="AJ1246" i="7"/>
  <c r="AI1246" i="7"/>
  <c r="AX1245" i="7"/>
  <c r="AW1245" i="7"/>
  <c r="AV1245" i="7"/>
  <c r="AU1245" i="7"/>
  <c r="AT1245" i="7"/>
  <c r="AS1245" i="7"/>
  <c r="AR1245" i="7"/>
  <c r="AQ1245" i="7"/>
  <c r="AP1245" i="7"/>
  <c r="AO1245" i="7"/>
  <c r="AN1245" i="7"/>
  <c r="AM1245" i="7"/>
  <c r="AL1245" i="7"/>
  <c r="AK1245" i="7"/>
  <c r="AJ1245" i="7"/>
  <c r="AI1245" i="7"/>
  <c r="AX1244" i="7"/>
  <c r="AW1244" i="7"/>
  <c r="AV1244" i="7"/>
  <c r="AU1244" i="7"/>
  <c r="AT1244" i="7"/>
  <c r="AS1244" i="7"/>
  <c r="AR1244" i="7"/>
  <c r="AQ1244" i="7"/>
  <c r="AP1244" i="7"/>
  <c r="AO1244" i="7"/>
  <c r="AN1244" i="7"/>
  <c r="AM1244" i="7"/>
  <c r="AL1244" i="7"/>
  <c r="AK1244" i="7"/>
  <c r="AJ1244" i="7"/>
  <c r="AI1244" i="7"/>
  <c r="AX1243" i="7"/>
  <c r="AW1243" i="7"/>
  <c r="AV1243" i="7"/>
  <c r="AU1243" i="7"/>
  <c r="AT1243" i="7"/>
  <c r="AS1243" i="7"/>
  <c r="AR1243" i="7"/>
  <c r="AQ1243" i="7"/>
  <c r="AP1243" i="7"/>
  <c r="AO1243" i="7"/>
  <c r="AN1243" i="7"/>
  <c r="AM1243" i="7"/>
  <c r="AL1243" i="7"/>
  <c r="AK1243" i="7"/>
  <c r="AJ1243" i="7"/>
  <c r="AI1243" i="7"/>
  <c r="AX1242" i="7"/>
  <c r="AW1242" i="7"/>
  <c r="AV1242" i="7"/>
  <c r="AU1242" i="7"/>
  <c r="AT1242" i="7"/>
  <c r="AS1242" i="7"/>
  <c r="AR1242" i="7"/>
  <c r="AQ1242" i="7"/>
  <c r="AP1242" i="7"/>
  <c r="AO1242" i="7"/>
  <c r="AN1242" i="7"/>
  <c r="AM1242" i="7"/>
  <c r="AL1242" i="7"/>
  <c r="AK1242" i="7"/>
  <c r="AJ1242" i="7"/>
  <c r="AI1242" i="7"/>
  <c r="AX1241" i="7"/>
  <c r="AW1241" i="7"/>
  <c r="AV1241" i="7"/>
  <c r="AU1241" i="7"/>
  <c r="AT1241" i="7"/>
  <c r="AS1241" i="7"/>
  <c r="AR1241" i="7"/>
  <c r="AQ1241" i="7"/>
  <c r="AP1241" i="7"/>
  <c r="AO1241" i="7"/>
  <c r="AN1241" i="7"/>
  <c r="AM1241" i="7"/>
  <c r="AL1241" i="7"/>
  <c r="AK1241" i="7"/>
  <c r="AJ1241" i="7"/>
  <c r="AI1241" i="7"/>
  <c r="AX1240" i="7"/>
  <c r="AW1240" i="7"/>
  <c r="AV1240" i="7"/>
  <c r="AU1240" i="7"/>
  <c r="AT1240" i="7"/>
  <c r="AS1240" i="7"/>
  <c r="AR1240" i="7"/>
  <c r="AQ1240" i="7"/>
  <c r="AP1240" i="7"/>
  <c r="AO1240" i="7"/>
  <c r="AN1240" i="7"/>
  <c r="AM1240" i="7"/>
  <c r="AL1240" i="7"/>
  <c r="AK1240" i="7"/>
  <c r="AJ1240" i="7"/>
  <c r="AI1240" i="7"/>
  <c r="AX1239" i="7"/>
  <c r="AW1239" i="7"/>
  <c r="AV1239" i="7"/>
  <c r="AU1239" i="7"/>
  <c r="AT1239" i="7"/>
  <c r="AS1239" i="7"/>
  <c r="AR1239" i="7"/>
  <c r="AQ1239" i="7"/>
  <c r="AP1239" i="7"/>
  <c r="AO1239" i="7"/>
  <c r="AN1239" i="7"/>
  <c r="AM1239" i="7"/>
  <c r="AL1239" i="7"/>
  <c r="AK1239" i="7"/>
  <c r="AJ1239" i="7"/>
  <c r="AI1239" i="7"/>
  <c r="AX1238" i="7"/>
  <c r="AW1238" i="7"/>
  <c r="AV1238" i="7"/>
  <c r="AU1238" i="7"/>
  <c r="AT1238" i="7"/>
  <c r="AS1238" i="7"/>
  <c r="AR1238" i="7"/>
  <c r="AQ1238" i="7"/>
  <c r="AP1238" i="7"/>
  <c r="AO1238" i="7"/>
  <c r="AN1238" i="7"/>
  <c r="AM1238" i="7"/>
  <c r="AL1238" i="7"/>
  <c r="AK1238" i="7"/>
  <c r="AJ1238" i="7"/>
  <c r="AI1238" i="7"/>
  <c r="AX1237" i="7"/>
  <c r="AW1237" i="7"/>
  <c r="AV1237" i="7"/>
  <c r="AU1237" i="7"/>
  <c r="AT1237" i="7"/>
  <c r="AS1237" i="7"/>
  <c r="AR1237" i="7"/>
  <c r="AQ1237" i="7"/>
  <c r="AP1237" i="7"/>
  <c r="AO1237" i="7"/>
  <c r="AN1237" i="7"/>
  <c r="AM1237" i="7"/>
  <c r="AL1237" i="7"/>
  <c r="AK1237" i="7"/>
  <c r="AJ1237" i="7"/>
  <c r="AI1237" i="7"/>
  <c r="AX1236" i="7"/>
  <c r="AW1236" i="7"/>
  <c r="AV1236" i="7"/>
  <c r="AU1236" i="7"/>
  <c r="AT1236" i="7"/>
  <c r="AS1236" i="7"/>
  <c r="AR1236" i="7"/>
  <c r="AQ1236" i="7"/>
  <c r="AP1236" i="7"/>
  <c r="AO1236" i="7"/>
  <c r="AN1236" i="7"/>
  <c r="AM1236" i="7"/>
  <c r="AL1236" i="7"/>
  <c r="AK1236" i="7"/>
  <c r="AJ1236" i="7"/>
  <c r="AI1236" i="7"/>
  <c r="AX1235" i="7"/>
  <c r="AW1235" i="7"/>
  <c r="AV1235" i="7"/>
  <c r="AU1235" i="7"/>
  <c r="AT1235" i="7"/>
  <c r="AS1235" i="7"/>
  <c r="AR1235" i="7"/>
  <c r="AQ1235" i="7"/>
  <c r="AP1235" i="7"/>
  <c r="AO1235" i="7"/>
  <c r="AN1235" i="7"/>
  <c r="AM1235" i="7"/>
  <c r="AL1235" i="7"/>
  <c r="AK1235" i="7"/>
  <c r="AJ1235" i="7"/>
  <c r="AI1235" i="7"/>
  <c r="AX1234" i="7"/>
  <c r="AW1234" i="7"/>
  <c r="AV1234" i="7"/>
  <c r="AU1234" i="7"/>
  <c r="AT1234" i="7"/>
  <c r="AS1234" i="7"/>
  <c r="AR1234" i="7"/>
  <c r="AQ1234" i="7"/>
  <c r="AP1234" i="7"/>
  <c r="AO1234" i="7"/>
  <c r="AN1234" i="7"/>
  <c r="AM1234" i="7"/>
  <c r="AL1234" i="7"/>
  <c r="AK1234" i="7"/>
  <c r="AJ1234" i="7"/>
  <c r="AI1234" i="7"/>
  <c r="AX1233" i="7"/>
  <c r="AW1233" i="7"/>
  <c r="AV1233" i="7"/>
  <c r="AU1233" i="7"/>
  <c r="AT1233" i="7"/>
  <c r="AS1233" i="7"/>
  <c r="AR1233" i="7"/>
  <c r="AQ1233" i="7"/>
  <c r="AP1233" i="7"/>
  <c r="AO1233" i="7"/>
  <c r="AN1233" i="7"/>
  <c r="AM1233" i="7"/>
  <c r="AL1233" i="7"/>
  <c r="AK1233" i="7"/>
  <c r="AJ1233" i="7"/>
  <c r="AI1233" i="7"/>
  <c r="AX1232" i="7"/>
  <c r="AW1232" i="7"/>
  <c r="AV1232" i="7"/>
  <c r="AU1232" i="7"/>
  <c r="AT1232" i="7"/>
  <c r="AS1232" i="7"/>
  <c r="AR1232" i="7"/>
  <c r="AQ1232" i="7"/>
  <c r="AP1232" i="7"/>
  <c r="AO1232" i="7"/>
  <c r="AN1232" i="7"/>
  <c r="AM1232" i="7"/>
  <c r="AL1232" i="7"/>
  <c r="AK1232" i="7"/>
  <c r="AJ1232" i="7"/>
  <c r="AI1232" i="7"/>
  <c r="AX1231" i="7"/>
  <c r="AW1231" i="7"/>
  <c r="AV1231" i="7"/>
  <c r="AU1231" i="7"/>
  <c r="AT1231" i="7"/>
  <c r="AS1231" i="7"/>
  <c r="AR1231" i="7"/>
  <c r="AQ1231" i="7"/>
  <c r="AP1231" i="7"/>
  <c r="AO1231" i="7"/>
  <c r="AN1231" i="7"/>
  <c r="AM1231" i="7"/>
  <c r="AL1231" i="7"/>
  <c r="AK1231" i="7"/>
  <c r="AJ1231" i="7"/>
  <c r="AI1231" i="7"/>
  <c r="AX1230" i="7"/>
  <c r="AW1230" i="7"/>
  <c r="AV1230" i="7"/>
  <c r="AU1230" i="7"/>
  <c r="AT1230" i="7"/>
  <c r="AS1230" i="7"/>
  <c r="AR1230" i="7"/>
  <c r="AQ1230" i="7"/>
  <c r="AP1230" i="7"/>
  <c r="AO1230" i="7"/>
  <c r="AN1230" i="7"/>
  <c r="AM1230" i="7"/>
  <c r="AL1230" i="7"/>
  <c r="AK1230" i="7"/>
  <c r="AJ1230" i="7"/>
  <c r="AI1230" i="7"/>
  <c r="AX1229" i="7"/>
  <c r="AW1229" i="7"/>
  <c r="AV1229" i="7"/>
  <c r="AU1229" i="7"/>
  <c r="AT1229" i="7"/>
  <c r="AS1229" i="7"/>
  <c r="AR1229" i="7"/>
  <c r="AQ1229" i="7"/>
  <c r="AP1229" i="7"/>
  <c r="AO1229" i="7"/>
  <c r="AN1229" i="7"/>
  <c r="AM1229" i="7"/>
  <c r="AL1229" i="7"/>
  <c r="AK1229" i="7"/>
  <c r="AJ1229" i="7"/>
  <c r="AI1229" i="7"/>
  <c r="AX1228" i="7"/>
  <c r="AW1228" i="7"/>
  <c r="AV1228" i="7"/>
  <c r="AU1228" i="7"/>
  <c r="AT1228" i="7"/>
  <c r="AS1228" i="7"/>
  <c r="AR1228" i="7"/>
  <c r="AQ1228" i="7"/>
  <c r="AP1228" i="7"/>
  <c r="AO1228" i="7"/>
  <c r="AN1228" i="7"/>
  <c r="AM1228" i="7"/>
  <c r="AL1228" i="7"/>
  <c r="AK1228" i="7"/>
  <c r="AJ1228" i="7"/>
  <c r="AI1228" i="7"/>
  <c r="AX1227" i="7"/>
  <c r="AW1227" i="7"/>
  <c r="AV1227" i="7"/>
  <c r="AU1227" i="7"/>
  <c r="AT1227" i="7"/>
  <c r="AS1227" i="7"/>
  <c r="AR1227" i="7"/>
  <c r="AQ1227" i="7"/>
  <c r="AP1227" i="7"/>
  <c r="AO1227" i="7"/>
  <c r="AN1227" i="7"/>
  <c r="AM1227" i="7"/>
  <c r="AL1227" i="7"/>
  <c r="AK1227" i="7"/>
  <c r="AJ1227" i="7"/>
  <c r="AI1227" i="7"/>
  <c r="AX1226" i="7"/>
  <c r="AW1226" i="7"/>
  <c r="AV1226" i="7"/>
  <c r="AU1226" i="7"/>
  <c r="AT1226" i="7"/>
  <c r="AS1226" i="7"/>
  <c r="AR1226" i="7"/>
  <c r="AQ1226" i="7"/>
  <c r="AP1226" i="7"/>
  <c r="AO1226" i="7"/>
  <c r="AN1226" i="7"/>
  <c r="AM1226" i="7"/>
  <c r="AL1226" i="7"/>
  <c r="AK1226" i="7"/>
  <c r="AJ1226" i="7"/>
  <c r="AI1226" i="7"/>
  <c r="AX1225" i="7"/>
  <c r="AW1225" i="7"/>
  <c r="AV1225" i="7"/>
  <c r="AU1225" i="7"/>
  <c r="AT1225" i="7"/>
  <c r="AS1225" i="7"/>
  <c r="AR1225" i="7"/>
  <c r="AQ1225" i="7"/>
  <c r="AP1225" i="7"/>
  <c r="AO1225" i="7"/>
  <c r="AN1225" i="7"/>
  <c r="AM1225" i="7"/>
  <c r="AL1225" i="7"/>
  <c r="AK1225" i="7"/>
  <c r="AJ1225" i="7"/>
  <c r="AI1225" i="7"/>
  <c r="AX1224" i="7"/>
  <c r="AW1224" i="7"/>
  <c r="AV1224" i="7"/>
  <c r="AU1224" i="7"/>
  <c r="AT1224" i="7"/>
  <c r="AS1224" i="7"/>
  <c r="AR1224" i="7"/>
  <c r="AQ1224" i="7"/>
  <c r="AP1224" i="7"/>
  <c r="AO1224" i="7"/>
  <c r="AN1224" i="7"/>
  <c r="AM1224" i="7"/>
  <c r="AL1224" i="7"/>
  <c r="AK1224" i="7"/>
  <c r="AJ1224" i="7"/>
  <c r="AI1224" i="7"/>
  <c r="AX1223" i="7"/>
  <c r="AW1223" i="7"/>
  <c r="AV1223" i="7"/>
  <c r="AU1223" i="7"/>
  <c r="AT1223" i="7"/>
  <c r="AS1223" i="7"/>
  <c r="AR1223" i="7"/>
  <c r="AQ1223" i="7"/>
  <c r="AP1223" i="7"/>
  <c r="AO1223" i="7"/>
  <c r="AN1223" i="7"/>
  <c r="AM1223" i="7"/>
  <c r="AL1223" i="7"/>
  <c r="AK1223" i="7"/>
  <c r="AJ1223" i="7"/>
  <c r="AI1223" i="7"/>
  <c r="AX1222" i="7"/>
  <c r="AW1222" i="7"/>
  <c r="AV1222" i="7"/>
  <c r="AU1222" i="7"/>
  <c r="AT1222" i="7"/>
  <c r="AS1222" i="7"/>
  <c r="AR1222" i="7"/>
  <c r="AQ1222" i="7"/>
  <c r="AP1222" i="7"/>
  <c r="AO1222" i="7"/>
  <c r="AN1222" i="7"/>
  <c r="AM1222" i="7"/>
  <c r="AL1222" i="7"/>
  <c r="AK1222" i="7"/>
  <c r="AJ1222" i="7"/>
  <c r="AI1222" i="7"/>
  <c r="AX1221" i="7"/>
  <c r="AW1221" i="7"/>
  <c r="AV1221" i="7"/>
  <c r="AU1221" i="7"/>
  <c r="AT1221" i="7"/>
  <c r="AS1221" i="7"/>
  <c r="AR1221" i="7"/>
  <c r="AQ1221" i="7"/>
  <c r="AP1221" i="7"/>
  <c r="AO1221" i="7"/>
  <c r="AN1221" i="7"/>
  <c r="AM1221" i="7"/>
  <c r="AL1221" i="7"/>
  <c r="AK1221" i="7"/>
  <c r="AJ1221" i="7"/>
  <c r="AI1221" i="7"/>
  <c r="AX1220" i="7"/>
  <c r="AW1220" i="7"/>
  <c r="AV1220" i="7"/>
  <c r="AU1220" i="7"/>
  <c r="AT1220" i="7"/>
  <c r="AS1220" i="7"/>
  <c r="AR1220" i="7"/>
  <c r="AQ1220" i="7"/>
  <c r="AP1220" i="7"/>
  <c r="AO1220" i="7"/>
  <c r="AN1220" i="7"/>
  <c r="AM1220" i="7"/>
  <c r="AL1220" i="7"/>
  <c r="AK1220" i="7"/>
  <c r="AJ1220" i="7"/>
  <c r="AI1220" i="7"/>
  <c r="AX1219" i="7"/>
  <c r="AW1219" i="7"/>
  <c r="AV1219" i="7"/>
  <c r="AU1219" i="7"/>
  <c r="AT1219" i="7"/>
  <c r="AS1219" i="7"/>
  <c r="AR1219" i="7"/>
  <c r="AQ1219" i="7"/>
  <c r="AP1219" i="7"/>
  <c r="AO1219" i="7"/>
  <c r="AN1219" i="7"/>
  <c r="AM1219" i="7"/>
  <c r="AL1219" i="7"/>
  <c r="AK1219" i="7"/>
  <c r="AJ1219" i="7"/>
  <c r="AI1219" i="7"/>
  <c r="AX1218" i="7"/>
  <c r="AW1218" i="7"/>
  <c r="AV1218" i="7"/>
  <c r="AU1218" i="7"/>
  <c r="AT1218" i="7"/>
  <c r="AS1218" i="7"/>
  <c r="AR1218" i="7"/>
  <c r="AQ1218" i="7"/>
  <c r="AP1218" i="7"/>
  <c r="AO1218" i="7"/>
  <c r="AN1218" i="7"/>
  <c r="AM1218" i="7"/>
  <c r="AL1218" i="7"/>
  <c r="AK1218" i="7"/>
  <c r="AJ1218" i="7"/>
  <c r="AI1218" i="7"/>
  <c r="AX1217" i="7"/>
  <c r="AW1217" i="7"/>
  <c r="AV1217" i="7"/>
  <c r="AU1217" i="7"/>
  <c r="AT1217" i="7"/>
  <c r="AS1217" i="7"/>
  <c r="AR1217" i="7"/>
  <c r="AQ1217" i="7"/>
  <c r="AP1217" i="7"/>
  <c r="AO1217" i="7"/>
  <c r="AN1217" i="7"/>
  <c r="AM1217" i="7"/>
  <c r="AL1217" i="7"/>
  <c r="AK1217" i="7"/>
  <c r="AJ1217" i="7"/>
  <c r="AI1217" i="7"/>
  <c r="AX1216" i="7"/>
  <c r="AW1216" i="7"/>
  <c r="AV1216" i="7"/>
  <c r="AU1216" i="7"/>
  <c r="AT1216" i="7"/>
  <c r="AS1216" i="7"/>
  <c r="AR1216" i="7"/>
  <c r="AQ1216" i="7"/>
  <c r="AP1216" i="7"/>
  <c r="AO1216" i="7"/>
  <c r="AN1216" i="7"/>
  <c r="AM1216" i="7"/>
  <c r="AL1216" i="7"/>
  <c r="AK1216" i="7"/>
  <c r="AJ1216" i="7"/>
  <c r="AI1216" i="7"/>
  <c r="AX1215" i="7"/>
  <c r="AW1215" i="7"/>
  <c r="AV1215" i="7"/>
  <c r="AU1215" i="7"/>
  <c r="AT1215" i="7"/>
  <c r="AS1215" i="7"/>
  <c r="AR1215" i="7"/>
  <c r="AQ1215" i="7"/>
  <c r="AP1215" i="7"/>
  <c r="AO1215" i="7"/>
  <c r="AN1215" i="7"/>
  <c r="AM1215" i="7"/>
  <c r="AL1215" i="7"/>
  <c r="AK1215" i="7"/>
  <c r="AJ1215" i="7"/>
  <c r="AI1215" i="7"/>
  <c r="AX1214" i="7"/>
  <c r="AW1214" i="7"/>
  <c r="AV1214" i="7"/>
  <c r="AU1214" i="7"/>
  <c r="AT1214" i="7"/>
  <c r="AS1214" i="7"/>
  <c r="AR1214" i="7"/>
  <c r="AQ1214" i="7"/>
  <c r="AP1214" i="7"/>
  <c r="AO1214" i="7"/>
  <c r="AN1214" i="7"/>
  <c r="AM1214" i="7"/>
  <c r="AL1214" i="7"/>
  <c r="AK1214" i="7"/>
  <c r="AJ1214" i="7"/>
  <c r="AI1214" i="7"/>
  <c r="AX1213" i="7"/>
  <c r="AW1213" i="7"/>
  <c r="AV1213" i="7"/>
  <c r="AU1213" i="7"/>
  <c r="AT1213" i="7"/>
  <c r="AS1213" i="7"/>
  <c r="AR1213" i="7"/>
  <c r="AQ1213" i="7"/>
  <c r="AP1213" i="7"/>
  <c r="AO1213" i="7"/>
  <c r="AN1213" i="7"/>
  <c r="AM1213" i="7"/>
  <c r="AL1213" i="7"/>
  <c r="AK1213" i="7"/>
  <c r="AJ1213" i="7"/>
  <c r="AI1213" i="7"/>
  <c r="AX1212" i="7"/>
  <c r="AW1212" i="7"/>
  <c r="AV1212" i="7"/>
  <c r="AU1212" i="7"/>
  <c r="AT1212" i="7"/>
  <c r="AS1212" i="7"/>
  <c r="AR1212" i="7"/>
  <c r="AQ1212" i="7"/>
  <c r="AP1212" i="7"/>
  <c r="AO1212" i="7"/>
  <c r="AN1212" i="7"/>
  <c r="AM1212" i="7"/>
  <c r="AL1212" i="7"/>
  <c r="AK1212" i="7"/>
  <c r="AJ1212" i="7"/>
  <c r="AI1212" i="7"/>
  <c r="AX1211" i="7"/>
  <c r="AW1211" i="7"/>
  <c r="AV1211" i="7"/>
  <c r="AU1211" i="7"/>
  <c r="AT1211" i="7"/>
  <c r="AS1211" i="7"/>
  <c r="AR1211" i="7"/>
  <c r="AQ1211" i="7"/>
  <c r="AP1211" i="7"/>
  <c r="AO1211" i="7"/>
  <c r="AN1211" i="7"/>
  <c r="AM1211" i="7"/>
  <c r="AL1211" i="7"/>
  <c r="AK1211" i="7"/>
  <c r="AJ1211" i="7"/>
  <c r="AI1211" i="7"/>
  <c r="AX1210" i="7"/>
  <c r="AW1210" i="7"/>
  <c r="AV1210" i="7"/>
  <c r="AU1210" i="7"/>
  <c r="AT1210" i="7"/>
  <c r="AS1210" i="7"/>
  <c r="AR1210" i="7"/>
  <c r="AQ1210" i="7"/>
  <c r="AP1210" i="7"/>
  <c r="AO1210" i="7"/>
  <c r="AN1210" i="7"/>
  <c r="AM1210" i="7"/>
  <c r="AL1210" i="7"/>
  <c r="AK1210" i="7"/>
  <c r="AJ1210" i="7"/>
  <c r="AI1210" i="7"/>
  <c r="AX1209" i="7"/>
  <c r="AW1209" i="7"/>
  <c r="AV1209" i="7"/>
  <c r="AU1209" i="7"/>
  <c r="AT1209" i="7"/>
  <c r="AS1209" i="7"/>
  <c r="AR1209" i="7"/>
  <c r="AQ1209" i="7"/>
  <c r="AP1209" i="7"/>
  <c r="AO1209" i="7"/>
  <c r="AN1209" i="7"/>
  <c r="AM1209" i="7"/>
  <c r="AL1209" i="7"/>
  <c r="AK1209" i="7"/>
  <c r="AJ1209" i="7"/>
  <c r="AI1209" i="7"/>
  <c r="AX1208" i="7"/>
  <c r="AW1208" i="7"/>
  <c r="AV1208" i="7"/>
  <c r="AU1208" i="7"/>
  <c r="AT1208" i="7"/>
  <c r="AS1208" i="7"/>
  <c r="AR1208" i="7"/>
  <c r="AQ1208" i="7"/>
  <c r="AP1208" i="7"/>
  <c r="AO1208" i="7"/>
  <c r="AN1208" i="7"/>
  <c r="AM1208" i="7"/>
  <c r="AL1208" i="7"/>
  <c r="AK1208" i="7"/>
  <c r="AJ1208" i="7"/>
  <c r="AI1208" i="7"/>
  <c r="AX1207" i="7"/>
  <c r="AW1207" i="7"/>
  <c r="AV1207" i="7"/>
  <c r="AU1207" i="7"/>
  <c r="AT1207" i="7"/>
  <c r="AS1207" i="7"/>
  <c r="AR1207" i="7"/>
  <c r="AQ1207" i="7"/>
  <c r="AP1207" i="7"/>
  <c r="AO1207" i="7"/>
  <c r="AN1207" i="7"/>
  <c r="AM1207" i="7"/>
  <c r="AL1207" i="7"/>
  <c r="AK1207" i="7"/>
  <c r="AJ1207" i="7"/>
  <c r="AI1207" i="7"/>
  <c r="AX1206" i="7"/>
  <c r="AW1206" i="7"/>
  <c r="AV1206" i="7"/>
  <c r="AU1206" i="7"/>
  <c r="AT1206" i="7"/>
  <c r="AS1206" i="7"/>
  <c r="AR1206" i="7"/>
  <c r="AQ1206" i="7"/>
  <c r="AP1206" i="7"/>
  <c r="AO1206" i="7"/>
  <c r="AN1206" i="7"/>
  <c r="AM1206" i="7"/>
  <c r="AL1206" i="7"/>
  <c r="AK1206" i="7"/>
  <c r="AJ1206" i="7"/>
  <c r="AI1206" i="7"/>
  <c r="AX1205" i="7"/>
  <c r="AW1205" i="7"/>
  <c r="AV1205" i="7"/>
  <c r="AU1205" i="7"/>
  <c r="AT1205" i="7"/>
  <c r="AS1205" i="7"/>
  <c r="AR1205" i="7"/>
  <c r="AQ1205" i="7"/>
  <c r="AP1205" i="7"/>
  <c r="AO1205" i="7"/>
  <c r="AN1205" i="7"/>
  <c r="AM1205" i="7"/>
  <c r="AL1205" i="7"/>
  <c r="AK1205" i="7"/>
  <c r="AJ1205" i="7"/>
  <c r="AI1205" i="7"/>
  <c r="AX1204" i="7"/>
  <c r="AW1204" i="7"/>
  <c r="AV1204" i="7"/>
  <c r="AU1204" i="7"/>
  <c r="AT1204" i="7"/>
  <c r="AS1204" i="7"/>
  <c r="AR1204" i="7"/>
  <c r="AQ1204" i="7"/>
  <c r="AP1204" i="7"/>
  <c r="AO1204" i="7"/>
  <c r="AN1204" i="7"/>
  <c r="AM1204" i="7"/>
  <c r="AL1204" i="7"/>
  <c r="AK1204" i="7"/>
  <c r="AJ1204" i="7"/>
  <c r="AI1204" i="7"/>
  <c r="AX1203" i="7"/>
  <c r="AW1203" i="7"/>
  <c r="AV1203" i="7"/>
  <c r="AU1203" i="7"/>
  <c r="AT1203" i="7"/>
  <c r="AS1203" i="7"/>
  <c r="AR1203" i="7"/>
  <c r="AQ1203" i="7"/>
  <c r="AP1203" i="7"/>
  <c r="AO1203" i="7"/>
  <c r="AN1203" i="7"/>
  <c r="AM1203" i="7"/>
  <c r="AL1203" i="7"/>
  <c r="AK1203" i="7"/>
  <c r="AJ1203" i="7"/>
  <c r="AI1203" i="7"/>
  <c r="AX1202" i="7"/>
  <c r="AW1202" i="7"/>
  <c r="AV1202" i="7"/>
  <c r="AU1202" i="7"/>
  <c r="AT1202" i="7"/>
  <c r="AS1202" i="7"/>
  <c r="AR1202" i="7"/>
  <c r="AQ1202" i="7"/>
  <c r="AP1202" i="7"/>
  <c r="AO1202" i="7"/>
  <c r="AN1202" i="7"/>
  <c r="AM1202" i="7"/>
  <c r="AL1202" i="7"/>
  <c r="AK1202" i="7"/>
  <c r="AJ1202" i="7"/>
  <c r="AI1202" i="7"/>
  <c r="AX1201" i="7"/>
  <c r="AW1201" i="7"/>
  <c r="AV1201" i="7"/>
  <c r="AU1201" i="7"/>
  <c r="AT1201" i="7"/>
  <c r="AS1201" i="7"/>
  <c r="AR1201" i="7"/>
  <c r="AQ1201" i="7"/>
  <c r="AP1201" i="7"/>
  <c r="AO1201" i="7"/>
  <c r="AN1201" i="7"/>
  <c r="AM1201" i="7"/>
  <c r="AL1201" i="7"/>
  <c r="AK1201" i="7"/>
  <c r="AJ1201" i="7"/>
  <c r="AI1201" i="7"/>
  <c r="AX1200" i="7"/>
  <c r="AW1200" i="7"/>
  <c r="AV1200" i="7"/>
  <c r="AU1200" i="7"/>
  <c r="AT1200" i="7"/>
  <c r="AS1200" i="7"/>
  <c r="AR1200" i="7"/>
  <c r="AQ1200" i="7"/>
  <c r="AP1200" i="7"/>
  <c r="AO1200" i="7"/>
  <c r="AN1200" i="7"/>
  <c r="AM1200" i="7"/>
  <c r="AL1200" i="7"/>
  <c r="AK1200" i="7"/>
  <c r="AJ1200" i="7"/>
  <c r="AI1200" i="7"/>
  <c r="AX1199" i="7"/>
  <c r="AW1199" i="7"/>
  <c r="AV1199" i="7"/>
  <c r="AU1199" i="7"/>
  <c r="AT1199" i="7"/>
  <c r="AS1199" i="7"/>
  <c r="AR1199" i="7"/>
  <c r="AQ1199" i="7"/>
  <c r="AP1199" i="7"/>
  <c r="AO1199" i="7"/>
  <c r="AN1199" i="7"/>
  <c r="AM1199" i="7"/>
  <c r="AL1199" i="7"/>
  <c r="AK1199" i="7"/>
  <c r="AJ1199" i="7"/>
  <c r="AI1199" i="7"/>
  <c r="AX1198" i="7"/>
  <c r="AW1198" i="7"/>
  <c r="AV1198" i="7"/>
  <c r="AU1198" i="7"/>
  <c r="AT1198" i="7"/>
  <c r="AS1198" i="7"/>
  <c r="AR1198" i="7"/>
  <c r="AQ1198" i="7"/>
  <c r="AP1198" i="7"/>
  <c r="AO1198" i="7"/>
  <c r="AN1198" i="7"/>
  <c r="AM1198" i="7"/>
  <c r="AL1198" i="7"/>
  <c r="AK1198" i="7"/>
  <c r="AJ1198" i="7"/>
  <c r="AI1198" i="7"/>
  <c r="AX1197" i="7"/>
  <c r="AW1197" i="7"/>
  <c r="AV1197" i="7"/>
  <c r="AU1197" i="7"/>
  <c r="AT1197" i="7"/>
  <c r="AS1197" i="7"/>
  <c r="AR1197" i="7"/>
  <c r="AQ1197" i="7"/>
  <c r="AP1197" i="7"/>
  <c r="AO1197" i="7"/>
  <c r="AN1197" i="7"/>
  <c r="AM1197" i="7"/>
  <c r="AL1197" i="7"/>
  <c r="AK1197" i="7"/>
  <c r="AJ1197" i="7"/>
  <c r="AI1197" i="7"/>
  <c r="AX1196" i="7"/>
  <c r="AW1196" i="7"/>
  <c r="AV1196" i="7"/>
  <c r="AU1196" i="7"/>
  <c r="AT1196" i="7"/>
  <c r="AS1196" i="7"/>
  <c r="AR1196" i="7"/>
  <c r="AQ1196" i="7"/>
  <c r="AP1196" i="7"/>
  <c r="AO1196" i="7"/>
  <c r="AN1196" i="7"/>
  <c r="AM1196" i="7"/>
  <c r="AL1196" i="7"/>
  <c r="AK1196" i="7"/>
  <c r="AJ1196" i="7"/>
  <c r="AI1196" i="7"/>
  <c r="AX1195" i="7"/>
  <c r="AW1195" i="7"/>
  <c r="AV1195" i="7"/>
  <c r="AU1195" i="7"/>
  <c r="AT1195" i="7"/>
  <c r="AS1195" i="7"/>
  <c r="AR1195" i="7"/>
  <c r="AQ1195" i="7"/>
  <c r="AP1195" i="7"/>
  <c r="AO1195" i="7"/>
  <c r="AN1195" i="7"/>
  <c r="AM1195" i="7"/>
  <c r="AL1195" i="7"/>
  <c r="AK1195" i="7"/>
  <c r="AJ1195" i="7"/>
  <c r="AI1195" i="7"/>
  <c r="AX1194" i="7"/>
  <c r="AW1194" i="7"/>
  <c r="AV1194" i="7"/>
  <c r="AU1194" i="7"/>
  <c r="AT1194" i="7"/>
  <c r="AS1194" i="7"/>
  <c r="AR1194" i="7"/>
  <c r="AQ1194" i="7"/>
  <c r="AP1194" i="7"/>
  <c r="AO1194" i="7"/>
  <c r="AN1194" i="7"/>
  <c r="AM1194" i="7"/>
  <c r="AL1194" i="7"/>
  <c r="AK1194" i="7"/>
  <c r="AJ1194" i="7"/>
  <c r="AI1194" i="7"/>
  <c r="AX1193" i="7"/>
  <c r="AW1193" i="7"/>
  <c r="AV1193" i="7"/>
  <c r="AU1193" i="7"/>
  <c r="AT1193" i="7"/>
  <c r="AS1193" i="7"/>
  <c r="AR1193" i="7"/>
  <c r="AQ1193" i="7"/>
  <c r="AP1193" i="7"/>
  <c r="AO1193" i="7"/>
  <c r="AN1193" i="7"/>
  <c r="AM1193" i="7"/>
  <c r="AL1193" i="7"/>
  <c r="AK1193" i="7"/>
  <c r="AJ1193" i="7"/>
  <c r="AI1193" i="7"/>
  <c r="AX1192" i="7"/>
  <c r="AW1192" i="7"/>
  <c r="AV1192" i="7"/>
  <c r="AU1192" i="7"/>
  <c r="AT1192" i="7"/>
  <c r="AS1192" i="7"/>
  <c r="AR1192" i="7"/>
  <c r="AQ1192" i="7"/>
  <c r="AP1192" i="7"/>
  <c r="AO1192" i="7"/>
  <c r="AN1192" i="7"/>
  <c r="AM1192" i="7"/>
  <c r="AL1192" i="7"/>
  <c r="AK1192" i="7"/>
  <c r="AJ1192" i="7"/>
  <c r="AI1192" i="7"/>
  <c r="AX1191" i="7"/>
  <c r="AW1191" i="7"/>
  <c r="AV1191" i="7"/>
  <c r="AU1191" i="7"/>
  <c r="AT1191" i="7"/>
  <c r="AS1191" i="7"/>
  <c r="AR1191" i="7"/>
  <c r="AQ1191" i="7"/>
  <c r="AP1191" i="7"/>
  <c r="AO1191" i="7"/>
  <c r="AN1191" i="7"/>
  <c r="AM1191" i="7"/>
  <c r="AL1191" i="7"/>
  <c r="AK1191" i="7"/>
  <c r="AJ1191" i="7"/>
  <c r="AI1191" i="7"/>
  <c r="AX1190" i="7"/>
  <c r="AW1190" i="7"/>
  <c r="AV1190" i="7"/>
  <c r="AU1190" i="7"/>
  <c r="AT1190" i="7"/>
  <c r="AS1190" i="7"/>
  <c r="AR1190" i="7"/>
  <c r="AQ1190" i="7"/>
  <c r="AP1190" i="7"/>
  <c r="AO1190" i="7"/>
  <c r="AN1190" i="7"/>
  <c r="AM1190" i="7"/>
  <c r="AL1190" i="7"/>
  <c r="AK1190" i="7"/>
  <c r="AJ1190" i="7"/>
  <c r="AI1190" i="7"/>
  <c r="AX1189" i="7"/>
  <c r="AW1189" i="7"/>
  <c r="AV1189" i="7"/>
  <c r="AU1189" i="7"/>
  <c r="AT1189" i="7"/>
  <c r="AS1189" i="7"/>
  <c r="AR1189" i="7"/>
  <c r="AQ1189" i="7"/>
  <c r="AP1189" i="7"/>
  <c r="AO1189" i="7"/>
  <c r="AN1189" i="7"/>
  <c r="AM1189" i="7"/>
  <c r="AL1189" i="7"/>
  <c r="AK1189" i="7"/>
  <c r="AJ1189" i="7"/>
  <c r="AI1189" i="7"/>
  <c r="AX1188" i="7"/>
  <c r="AW1188" i="7"/>
  <c r="AV1188" i="7"/>
  <c r="AU1188" i="7"/>
  <c r="AT1188" i="7"/>
  <c r="AS1188" i="7"/>
  <c r="AR1188" i="7"/>
  <c r="AQ1188" i="7"/>
  <c r="AP1188" i="7"/>
  <c r="AO1188" i="7"/>
  <c r="AN1188" i="7"/>
  <c r="AM1188" i="7"/>
  <c r="AL1188" i="7"/>
  <c r="AK1188" i="7"/>
  <c r="AJ1188" i="7"/>
  <c r="AI1188" i="7"/>
  <c r="AX1187" i="7"/>
  <c r="AW1187" i="7"/>
  <c r="AV1187" i="7"/>
  <c r="AU1187" i="7"/>
  <c r="AT1187" i="7"/>
  <c r="AS1187" i="7"/>
  <c r="AR1187" i="7"/>
  <c r="AQ1187" i="7"/>
  <c r="AP1187" i="7"/>
  <c r="AO1187" i="7"/>
  <c r="AN1187" i="7"/>
  <c r="AM1187" i="7"/>
  <c r="AL1187" i="7"/>
  <c r="AK1187" i="7"/>
  <c r="AJ1187" i="7"/>
  <c r="AI1187" i="7"/>
  <c r="AX1186" i="7"/>
  <c r="AW1186" i="7"/>
  <c r="AV1186" i="7"/>
  <c r="AU1186" i="7"/>
  <c r="AT1186" i="7"/>
  <c r="AS1186" i="7"/>
  <c r="AR1186" i="7"/>
  <c r="AQ1186" i="7"/>
  <c r="AP1186" i="7"/>
  <c r="AO1186" i="7"/>
  <c r="AN1186" i="7"/>
  <c r="AM1186" i="7"/>
  <c r="AL1186" i="7"/>
  <c r="AK1186" i="7"/>
  <c r="AJ1186" i="7"/>
  <c r="AI1186" i="7"/>
  <c r="AX1185" i="7"/>
  <c r="AW1185" i="7"/>
  <c r="AV1185" i="7"/>
  <c r="AU1185" i="7"/>
  <c r="AT1185" i="7"/>
  <c r="AS1185" i="7"/>
  <c r="AR1185" i="7"/>
  <c r="AQ1185" i="7"/>
  <c r="AP1185" i="7"/>
  <c r="AO1185" i="7"/>
  <c r="AN1185" i="7"/>
  <c r="AM1185" i="7"/>
  <c r="AL1185" i="7"/>
  <c r="AK1185" i="7"/>
  <c r="AJ1185" i="7"/>
  <c r="AI1185" i="7"/>
  <c r="AX1184" i="7"/>
  <c r="AW1184" i="7"/>
  <c r="AV1184" i="7"/>
  <c r="AU1184" i="7"/>
  <c r="AT1184" i="7"/>
  <c r="AS1184" i="7"/>
  <c r="AR1184" i="7"/>
  <c r="AQ1184" i="7"/>
  <c r="AP1184" i="7"/>
  <c r="AO1184" i="7"/>
  <c r="AN1184" i="7"/>
  <c r="AM1184" i="7"/>
  <c r="AL1184" i="7"/>
  <c r="AK1184" i="7"/>
  <c r="AJ1184" i="7"/>
  <c r="AI1184" i="7"/>
  <c r="AX1183" i="7"/>
  <c r="AW1183" i="7"/>
  <c r="AV1183" i="7"/>
  <c r="AU1183" i="7"/>
  <c r="AT1183" i="7"/>
  <c r="AS1183" i="7"/>
  <c r="AR1183" i="7"/>
  <c r="AQ1183" i="7"/>
  <c r="AP1183" i="7"/>
  <c r="AO1183" i="7"/>
  <c r="AN1183" i="7"/>
  <c r="AM1183" i="7"/>
  <c r="AL1183" i="7"/>
  <c r="AK1183" i="7"/>
  <c r="AJ1183" i="7"/>
  <c r="AI1183" i="7"/>
  <c r="AX1182" i="7"/>
  <c r="AW1182" i="7"/>
  <c r="AV1182" i="7"/>
  <c r="AU1182" i="7"/>
  <c r="AT1182" i="7"/>
  <c r="AS1182" i="7"/>
  <c r="AR1182" i="7"/>
  <c r="AQ1182" i="7"/>
  <c r="AP1182" i="7"/>
  <c r="AO1182" i="7"/>
  <c r="AN1182" i="7"/>
  <c r="AM1182" i="7"/>
  <c r="AL1182" i="7"/>
  <c r="AK1182" i="7"/>
  <c r="AJ1182" i="7"/>
  <c r="AI1182" i="7"/>
  <c r="AX1181" i="7"/>
  <c r="AW1181" i="7"/>
  <c r="AV1181" i="7"/>
  <c r="AU1181" i="7"/>
  <c r="AT1181" i="7"/>
  <c r="AS1181" i="7"/>
  <c r="AR1181" i="7"/>
  <c r="AQ1181" i="7"/>
  <c r="AP1181" i="7"/>
  <c r="AO1181" i="7"/>
  <c r="AN1181" i="7"/>
  <c r="AM1181" i="7"/>
  <c r="AL1181" i="7"/>
  <c r="AK1181" i="7"/>
  <c r="AJ1181" i="7"/>
  <c r="AI1181" i="7"/>
  <c r="AX1180" i="7"/>
  <c r="AW1180" i="7"/>
  <c r="AV1180" i="7"/>
  <c r="AU1180" i="7"/>
  <c r="AT1180" i="7"/>
  <c r="AS1180" i="7"/>
  <c r="AR1180" i="7"/>
  <c r="AQ1180" i="7"/>
  <c r="AP1180" i="7"/>
  <c r="AO1180" i="7"/>
  <c r="AN1180" i="7"/>
  <c r="AM1180" i="7"/>
  <c r="AL1180" i="7"/>
  <c r="AK1180" i="7"/>
  <c r="AJ1180" i="7"/>
  <c r="AI1180" i="7"/>
  <c r="AX1179" i="7"/>
  <c r="AW1179" i="7"/>
  <c r="AV1179" i="7"/>
  <c r="AU1179" i="7"/>
  <c r="AT1179" i="7"/>
  <c r="AS1179" i="7"/>
  <c r="AR1179" i="7"/>
  <c r="AQ1179" i="7"/>
  <c r="AP1179" i="7"/>
  <c r="AO1179" i="7"/>
  <c r="AN1179" i="7"/>
  <c r="AM1179" i="7"/>
  <c r="AL1179" i="7"/>
  <c r="AK1179" i="7"/>
  <c r="AJ1179" i="7"/>
  <c r="AI1179" i="7"/>
  <c r="AX1178" i="7"/>
  <c r="AW1178" i="7"/>
  <c r="AV1178" i="7"/>
  <c r="AU1178" i="7"/>
  <c r="AT1178" i="7"/>
  <c r="AS1178" i="7"/>
  <c r="AR1178" i="7"/>
  <c r="AQ1178" i="7"/>
  <c r="AP1178" i="7"/>
  <c r="AO1178" i="7"/>
  <c r="AN1178" i="7"/>
  <c r="AM1178" i="7"/>
  <c r="AL1178" i="7"/>
  <c r="AK1178" i="7"/>
  <c r="AJ1178" i="7"/>
  <c r="AI1178" i="7"/>
  <c r="AX1177" i="7"/>
  <c r="AW1177" i="7"/>
  <c r="AV1177" i="7"/>
  <c r="AU1177" i="7"/>
  <c r="AT1177" i="7"/>
  <c r="AS1177" i="7"/>
  <c r="AR1177" i="7"/>
  <c r="AQ1177" i="7"/>
  <c r="AP1177" i="7"/>
  <c r="AO1177" i="7"/>
  <c r="AN1177" i="7"/>
  <c r="AM1177" i="7"/>
  <c r="AL1177" i="7"/>
  <c r="AK1177" i="7"/>
  <c r="AJ1177" i="7"/>
  <c r="AI1177" i="7"/>
  <c r="AX1176" i="7"/>
  <c r="AW1176" i="7"/>
  <c r="AV1176" i="7"/>
  <c r="AU1176" i="7"/>
  <c r="AT1176" i="7"/>
  <c r="AS1176" i="7"/>
  <c r="AR1176" i="7"/>
  <c r="AQ1176" i="7"/>
  <c r="AP1176" i="7"/>
  <c r="AO1176" i="7"/>
  <c r="AN1176" i="7"/>
  <c r="AM1176" i="7"/>
  <c r="AL1176" i="7"/>
  <c r="AK1176" i="7"/>
  <c r="AJ1176" i="7"/>
  <c r="AI1176" i="7"/>
  <c r="AX1175" i="7"/>
  <c r="AW1175" i="7"/>
  <c r="AV1175" i="7"/>
  <c r="AU1175" i="7"/>
  <c r="AT1175" i="7"/>
  <c r="AS1175" i="7"/>
  <c r="AR1175" i="7"/>
  <c r="AQ1175" i="7"/>
  <c r="AP1175" i="7"/>
  <c r="AO1175" i="7"/>
  <c r="AN1175" i="7"/>
  <c r="AM1175" i="7"/>
  <c r="AL1175" i="7"/>
  <c r="AK1175" i="7"/>
  <c r="AJ1175" i="7"/>
  <c r="AI1175" i="7"/>
  <c r="AX1174" i="7"/>
  <c r="AW1174" i="7"/>
  <c r="AV1174" i="7"/>
  <c r="AU1174" i="7"/>
  <c r="AT1174" i="7"/>
  <c r="AS1174" i="7"/>
  <c r="AR1174" i="7"/>
  <c r="AQ1174" i="7"/>
  <c r="AP1174" i="7"/>
  <c r="AO1174" i="7"/>
  <c r="AN1174" i="7"/>
  <c r="AM1174" i="7"/>
  <c r="AL1174" i="7"/>
  <c r="AK1174" i="7"/>
  <c r="AJ1174" i="7"/>
  <c r="AI1174" i="7"/>
  <c r="AX1173" i="7"/>
  <c r="AW1173" i="7"/>
  <c r="AV1173" i="7"/>
  <c r="AU1173" i="7"/>
  <c r="AT1173" i="7"/>
  <c r="AS1173" i="7"/>
  <c r="AR1173" i="7"/>
  <c r="AQ1173" i="7"/>
  <c r="AP1173" i="7"/>
  <c r="AO1173" i="7"/>
  <c r="AN1173" i="7"/>
  <c r="AM1173" i="7"/>
  <c r="AL1173" i="7"/>
  <c r="AK1173" i="7"/>
  <c r="AJ1173" i="7"/>
  <c r="AI1173" i="7"/>
  <c r="AX1172" i="7"/>
  <c r="AW1172" i="7"/>
  <c r="AV1172" i="7"/>
  <c r="AU1172" i="7"/>
  <c r="AT1172" i="7"/>
  <c r="AS1172" i="7"/>
  <c r="AR1172" i="7"/>
  <c r="AQ1172" i="7"/>
  <c r="AP1172" i="7"/>
  <c r="AO1172" i="7"/>
  <c r="AN1172" i="7"/>
  <c r="AM1172" i="7"/>
  <c r="AL1172" i="7"/>
  <c r="AK1172" i="7"/>
  <c r="AJ1172" i="7"/>
  <c r="AI1172" i="7"/>
  <c r="AX1171" i="7"/>
  <c r="AW1171" i="7"/>
  <c r="AV1171" i="7"/>
  <c r="AU1171" i="7"/>
  <c r="AT1171" i="7"/>
  <c r="AS1171" i="7"/>
  <c r="AR1171" i="7"/>
  <c r="AQ1171" i="7"/>
  <c r="AP1171" i="7"/>
  <c r="AO1171" i="7"/>
  <c r="AN1171" i="7"/>
  <c r="AM1171" i="7"/>
  <c r="AL1171" i="7"/>
  <c r="AK1171" i="7"/>
  <c r="AJ1171" i="7"/>
  <c r="AI1171" i="7"/>
  <c r="AX1170" i="7"/>
  <c r="AW1170" i="7"/>
  <c r="AV1170" i="7"/>
  <c r="AU1170" i="7"/>
  <c r="AT1170" i="7"/>
  <c r="AS1170" i="7"/>
  <c r="AR1170" i="7"/>
  <c r="AQ1170" i="7"/>
  <c r="AP1170" i="7"/>
  <c r="AO1170" i="7"/>
  <c r="AN1170" i="7"/>
  <c r="AM1170" i="7"/>
  <c r="AL1170" i="7"/>
  <c r="AK1170" i="7"/>
  <c r="AJ1170" i="7"/>
  <c r="AI1170" i="7"/>
  <c r="AX1169" i="7"/>
  <c r="AW1169" i="7"/>
  <c r="AV1169" i="7"/>
  <c r="AU1169" i="7"/>
  <c r="AT1169" i="7"/>
  <c r="AS1169" i="7"/>
  <c r="AR1169" i="7"/>
  <c r="AQ1169" i="7"/>
  <c r="AP1169" i="7"/>
  <c r="AO1169" i="7"/>
  <c r="AN1169" i="7"/>
  <c r="AM1169" i="7"/>
  <c r="AL1169" i="7"/>
  <c r="AK1169" i="7"/>
  <c r="AJ1169" i="7"/>
  <c r="AI1169" i="7"/>
  <c r="AX1168" i="7"/>
  <c r="AW1168" i="7"/>
  <c r="AV1168" i="7"/>
  <c r="AU1168" i="7"/>
  <c r="AT1168" i="7"/>
  <c r="AS1168" i="7"/>
  <c r="AR1168" i="7"/>
  <c r="AQ1168" i="7"/>
  <c r="AP1168" i="7"/>
  <c r="AO1168" i="7"/>
  <c r="AN1168" i="7"/>
  <c r="AM1168" i="7"/>
  <c r="AL1168" i="7"/>
  <c r="AK1168" i="7"/>
  <c r="AJ1168" i="7"/>
  <c r="AI1168" i="7"/>
  <c r="AX1167" i="7"/>
  <c r="AW1167" i="7"/>
  <c r="AV1167" i="7"/>
  <c r="AU1167" i="7"/>
  <c r="AT1167" i="7"/>
  <c r="AS1167" i="7"/>
  <c r="AR1167" i="7"/>
  <c r="AQ1167" i="7"/>
  <c r="AP1167" i="7"/>
  <c r="AO1167" i="7"/>
  <c r="AN1167" i="7"/>
  <c r="AM1167" i="7"/>
  <c r="AL1167" i="7"/>
  <c r="AK1167" i="7"/>
  <c r="AJ1167" i="7"/>
  <c r="AI1167" i="7"/>
  <c r="AX1166" i="7"/>
  <c r="AW1166" i="7"/>
  <c r="AV1166" i="7"/>
  <c r="AU1166" i="7"/>
  <c r="AT1166" i="7"/>
  <c r="AS1166" i="7"/>
  <c r="AR1166" i="7"/>
  <c r="AQ1166" i="7"/>
  <c r="AP1166" i="7"/>
  <c r="AO1166" i="7"/>
  <c r="AN1166" i="7"/>
  <c r="AM1166" i="7"/>
  <c r="AL1166" i="7"/>
  <c r="AK1166" i="7"/>
  <c r="AJ1166" i="7"/>
  <c r="AI1166" i="7"/>
  <c r="AX1165" i="7"/>
  <c r="AW1165" i="7"/>
  <c r="AV1165" i="7"/>
  <c r="AU1165" i="7"/>
  <c r="AT1165" i="7"/>
  <c r="AS1165" i="7"/>
  <c r="AR1165" i="7"/>
  <c r="AQ1165" i="7"/>
  <c r="AP1165" i="7"/>
  <c r="AO1165" i="7"/>
  <c r="AN1165" i="7"/>
  <c r="AM1165" i="7"/>
  <c r="AL1165" i="7"/>
  <c r="AK1165" i="7"/>
  <c r="AJ1165" i="7"/>
  <c r="AI1165" i="7"/>
  <c r="AX1164" i="7"/>
  <c r="AW1164" i="7"/>
  <c r="AV1164" i="7"/>
  <c r="AU1164" i="7"/>
  <c r="AT1164" i="7"/>
  <c r="AS1164" i="7"/>
  <c r="AR1164" i="7"/>
  <c r="AQ1164" i="7"/>
  <c r="AP1164" i="7"/>
  <c r="AO1164" i="7"/>
  <c r="AN1164" i="7"/>
  <c r="AM1164" i="7"/>
  <c r="AL1164" i="7"/>
  <c r="AK1164" i="7"/>
  <c r="AJ1164" i="7"/>
  <c r="AI1164" i="7"/>
  <c r="AX1163" i="7"/>
  <c r="AW1163" i="7"/>
  <c r="AV1163" i="7"/>
  <c r="AU1163" i="7"/>
  <c r="AT1163" i="7"/>
  <c r="AS1163" i="7"/>
  <c r="AR1163" i="7"/>
  <c r="AQ1163" i="7"/>
  <c r="AP1163" i="7"/>
  <c r="AO1163" i="7"/>
  <c r="AN1163" i="7"/>
  <c r="AM1163" i="7"/>
  <c r="AL1163" i="7"/>
  <c r="AK1163" i="7"/>
  <c r="AJ1163" i="7"/>
  <c r="AI1163" i="7"/>
  <c r="AX1162" i="7"/>
  <c r="AW1162" i="7"/>
  <c r="AV1162" i="7"/>
  <c r="AU1162" i="7"/>
  <c r="AT1162" i="7"/>
  <c r="AS1162" i="7"/>
  <c r="AR1162" i="7"/>
  <c r="AQ1162" i="7"/>
  <c r="AP1162" i="7"/>
  <c r="AO1162" i="7"/>
  <c r="AN1162" i="7"/>
  <c r="AM1162" i="7"/>
  <c r="AL1162" i="7"/>
  <c r="AK1162" i="7"/>
  <c r="AJ1162" i="7"/>
  <c r="AI1162" i="7"/>
  <c r="AX1161" i="7"/>
  <c r="AW1161" i="7"/>
  <c r="AV1161" i="7"/>
  <c r="AU1161" i="7"/>
  <c r="AT1161" i="7"/>
  <c r="AS1161" i="7"/>
  <c r="AR1161" i="7"/>
  <c r="AQ1161" i="7"/>
  <c r="AP1161" i="7"/>
  <c r="AO1161" i="7"/>
  <c r="AN1161" i="7"/>
  <c r="AM1161" i="7"/>
  <c r="AL1161" i="7"/>
  <c r="AK1161" i="7"/>
  <c r="AJ1161" i="7"/>
  <c r="AI1161" i="7"/>
  <c r="AX1160" i="7"/>
  <c r="AW1160" i="7"/>
  <c r="AV1160" i="7"/>
  <c r="AU1160" i="7"/>
  <c r="AT1160" i="7"/>
  <c r="AS1160" i="7"/>
  <c r="AR1160" i="7"/>
  <c r="AQ1160" i="7"/>
  <c r="AP1160" i="7"/>
  <c r="AO1160" i="7"/>
  <c r="AN1160" i="7"/>
  <c r="AM1160" i="7"/>
  <c r="AL1160" i="7"/>
  <c r="AK1160" i="7"/>
  <c r="AJ1160" i="7"/>
  <c r="AI1160" i="7"/>
  <c r="AX1159" i="7"/>
  <c r="AW1159" i="7"/>
  <c r="AV1159" i="7"/>
  <c r="AU1159" i="7"/>
  <c r="AT1159" i="7"/>
  <c r="AS1159" i="7"/>
  <c r="AR1159" i="7"/>
  <c r="AQ1159" i="7"/>
  <c r="AP1159" i="7"/>
  <c r="AO1159" i="7"/>
  <c r="AN1159" i="7"/>
  <c r="AM1159" i="7"/>
  <c r="AL1159" i="7"/>
  <c r="AK1159" i="7"/>
  <c r="AJ1159" i="7"/>
  <c r="AI1159" i="7"/>
  <c r="AX1158" i="7"/>
  <c r="AW1158" i="7"/>
  <c r="AV1158" i="7"/>
  <c r="AU1158" i="7"/>
  <c r="AT1158" i="7"/>
  <c r="AS1158" i="7"/>
  <c r="AR1158" i="7"/>
  <c r="AQ1158" i="7"/>
  <c r="AP1158" i="7"/>
  <c r="AO1158" i="7"/>
  <c r="AN1158" i="7"/>
  <c r="AM1158" i="7"/>
  <c r="AL1158" i="7"/>
  <c r="AK1158" i="7"/>
  <c r="AJ1158" i="7"/>
  <c r="AI1158" i="7"/>
  <c r="AX1157" i="7"/>
  <c r="AW1157" i="7"/>
  <c r="AV1157" i="7"/>
  <c r="AU1157" i="7"/>
  <c r="AT1157" i="7"/>
  <c r="AS1157" i="7"/>
  <c r="AR1157" i="7"/>
  <c r="AQ1157" i="7"/>
  <c r="AP1157" i="7"/>
  <c r="AO1157" i="7"/>
  <c r="AN1157" i="7"/>
  <c r="AM1157" i="7"/>
  <c r="AL1157" i="7"/>
  <c r="AK1157" i="7"/>
  <c r="AJ1157" i="7"/>
  <c r="AI1157" i="7"/>
  <c r="AX1156" i="7"/>
  <c r="AW1156" i="7"/>
  <c r="AV1156" i="7"/>
  <c r="AU1156" i="7"/>
  <c r="AT1156" i="7"/>
  <c r="AS1156" i="7"/>
  <c r="AR1156" i="7"/>
  <c r="AQ1156" i="7"/>
  <c r="AP1156" i="7"/>
  <c r="AO1156" i="7"/>
  <c r="AN1156" i="7"/>
  <c r="AM1156" i="7"/>
  <c r="AL1156" i="7"/>
  <c r="AK1156" i="7"/>
  <c r="AJ1156" i="7"/>
  <c r="AI1156" i="7"/>
  <c r="AX1155" i="7"/>
  <c r="AW1155" i="7"/>
  <c r="AV1155" i="7"/>
  <c r="AU1155" i="7"/>
  <c r="AT1155" i="7"/>
  <c r="AS1155" i="7"/>
  <c r="AR1155" i="7"/>
  <c r="AQ1155" i="7"/>
  <c r="AP1155" i="7"/>
  <c r="AO1155" i="7"/>
  <c r="AN1155" i="7"/>
  <c r="AM1155" i="7"/>
  <c r="AL1155" i="7"/>
  <c r="AK1155" i="7"/>
  <c r="AJ1155" i="7"/>
  <c r="AI1155" i="7"/>
  <c r="AX1154" i="7"/>
  <c r="AW1154" i="7"/>
  <c r="AV1154" i="7"/>
  <c r="AU1154" i="7"/>
  <c r="AT1154" i="7"/>
  <c r="AS1154" i="7"/>
  <c r="AR1154" i="7"/>
  <c r="AQ1154" i="7"/>
  <c r="AP1154" i="7"/>
  <c r="AO1154" i="7"/>
  <c r="AN1154" i="7"/>
  <c r="AM1154" i="7"/>
  <c r="AL1154" i="7"/>
  <c r="AK1154" i="7"/>
  <c r="AJ1154" i="7"/>
  <c r="AI1154" i="7"/>
  <c r="AX1153" i="7"/>
  <c r="AW1153" i="7"/>
  <c r="AV1153" i="7"/>
  <c r="AU1153" i="7"/>
  <c r="AT1153" i="7"/>
  <c r="AS1153" i="7"/>
  <c r="AR1153" i="7"/>
  <c r="AQ1153" i="7"/>
  <c r="AP1153" i="7"/>
  <c r="AO1153" i="7"/>
  <c r="AN1153" i="7"/>
  <c r="AM1153" i="7"/>
  <c r="AL1153" i="7"/>
  <c r="AK1153" i="7"/>
  <c r="AJ1153" i="7"/>
  <c r="AI1153" i="7"/>
  <c r="AX1152" i="7"/>
  <c r="AW1152" i="7"/>
  <c r="AV1152" i="7"/>
  <c r="AU1152" i="7"/>
  <c r="AT1152" i="7"/>
  <c r="AS1152" i="7"/>
  <c r="AR1152" i="7"/>
  <c r="AQ1152" i="7"/>
  <c r="AP1152" i="7"/>
  <c r="AO1152" i="7"/>
  <c r="AN1152" i="7"/>
  <c r="AM1152" i="7"/>
  <c r="AL1152" i="7"/>
  <c r="AK1152" i="7"/>
  <c r="AJ1152" i="7"/>
  <c r="AI1152" i="7"/>
  <c r="AX1151" i="7"/>
  <c r="AW1151" i="7"/>
  <c r="AV1151" i="7"/>
  <c r="AU1151" i="7"/>
  <c r="AT1151" i="7"/>
  <c r="AS1151" i="7"/>
  <c r="AR1151" i="7"/>
  <c r="AQ1151" i="7"/>
  <c r="AP1151" i="7"/>
  <c r="AO1151" i="7"/>
  <c r="AN1151" i="7"/>
  <c r="AM1151" i="7"/>
  <c r="AL1151" i="7"/>
  <c r="AK1151" i="7"/>
  <c r="AJ1151" i="7"/>
  <c r="AI1151" i="7"/>
  <c r="AX1150" i="7"/>
  <c r="AW1150" i="7"/>
  <c r="AV1150" i="7"/>
  <c r="AU1150" i="7"/>
  <c r="AT1150" i="7"/>
  <c r="AS1150" i="7"/>
  <c r="AR1150" i="7"/>
  <c r="AQ1150" i="7"/>
  <c r="AP1150" i="7"/>
  <c r="AO1150" i="7"/>
  <c r="AN1150" i="7"/>
  <c r="AM1150" i="7"/>
  <c r="AL1150" i="7"/>
  <c r="AK1150" i="7"/>
  <c r="AJ1150" i="7"/>
  <c r="AI1150" i="7"/>
  <c r="AX1149" i="7"/>
  <c r="AW1149" i="7"/>
  <c r="AV1149" i="7"/>
  <c r="AU1149" i="7"/>
  <c r="AT1149" i="7"/>
  <c r="AS1149" i="7"/>
  <c r="AR1149" i="7"/>
  <c r="AQ1149" i="7"/>
  <c r="AP1149" i="7"/>
  <c r="AO1149" i="7"/>
  <c r="AN1149" i="7"/>
  <c r="AM1149" i="7"/>
  <c r="AL1149" i="7"/>
  <c r="AK1149" i="7"/>
  <c r="AJ1149" i="7"/>
  <c r="AI1149" i="7"/>
  <c r="AX1148" i="7"/>
  <c r="AW1148" i="7"/>
  <c r="AV1148" i="7"/>
  <c r="AU1148" i="7"/>
  <c r="AT1148" i="7"/>
  <c r="AS1148" i="7"/>
  <c r="AR1148" i="7"/>
  <c r="AQ1148" i="7"/>
  <c r="AP1148" i="7"/>
  <c r="AO1148" i="7"/>
  <c r="AN1148" i="7"/>
  <c r="AM1148" i="7"/>
  <c r="AL1148" i="7"/>
  <c r="AK1148" i="7"/>
  <c r="AJ1148" i="7"/>
  <c r="AI1148" i="7"/>
  <c r="AX1147" i="7"/>
  <c r="AW1147" i="7"/>
  <c r="AV1147" i="7"/>
  <c r="AU1147" i="7"/>
  <c r="AT1147" i="7"/>
  <c r="AS1147" i="7"/>
  <c r="AR1147" i="7"/>
  <c r="AQ1147" i="7"/>
  <c r="AP1147" i="7"/>
  <c r="AO1147" i="7"/>
  <c r="AN1147" i="7"/>
  <c r="AM1147" i="7"/>
  <c r="AL1147" i="7"/>
  <c r="AK1147" i="7"/>
  <c r="AJ1147" i="7"/>
  <c r="AI1147" i="7"/>
  <c r="AX1146" i="7"/>
  <c r="AW1146" i="7"/>
  <c r="AV1146" i="7"/>
  <c r="AU1146" i="7"/>
  <c r="AT1146" i="7"/>
  <c r="AS1146" i="7"/>
  <c r="AR1146" i="7"/>
  <c r="AQ1146" i="7"/>
  <c r="AP1146" i="7"/>
  <c r="AO1146" i="7"/>
  <c r="AN1146" i="7"/>
  <c r="AM1146" i="7"/>
  <c r="AL1146" i="7"/>
  <c r="AK1146" i="7"/>
  <c r="AJ1146" i="7"/>
  <c r="AI1146" i="7"/>
  <c r="AX1145" i="7"/>
  <c r="AW1145" i="7"/>
  <c r="AV1145" i="7"/>
  <c r="AU1145" i="7"/>
  <c r="AT1145" i="7"/>
  <c r="AS1145" i="7"/>
  <c r="AR1145" i="7"/>
  <c r="AQ1145" i="7"/>
  <c r="AP1145" i="7"/>
  <c r="AO1145" i="7"/>
  <c r="AN1145" i="7"/>
  <c r="AM1145" i="7"/>
  <c r="AL1145" i="7"/>
  <c r="AK1145" i="7"/>
  <c r="AJ1145" i="7"/>
  <c r="AI1145" i="7"/>
  <c r="AX1144" i="7"/>
  <c r="AW1144" i="7"/>
  <c r="AV1144" i="7"/>
  <c r="AU1144" i="7"/>
  <c r="AT1144" i="7"/>
  <c r="AS1144" i="7"/>
  <c r="AR1144" i="7"/>
  <c r="AQ1144" i="7"/>
  <c r="AP1144" i="7"/>
  <c r="AO1144" i="7"/>
  <c r="AN1144" i="7"/>
  <c r="AM1144" i="7"/>
  <c r="AL1144" i="7"/>
  <c r="AK1144" i="7"/>
  <c r="AJ1144" i="7"/>
  <c r="AI1144" i="7"/>
  <c r="AX1143" i="7"/>
  <c r="AW1143" i="7"/>
  <c r="AV1143" i="7"/>
  <c r="AU1143" i="7"/>
  <c r="AT1143" i="7"/>
  <c r="AS1143" i="7"/>
  <c r="AR1143" i="7"/>
  <c r="AQ1143" i="7"/>
  <c r="AP1143" i="7"/>
  <c r="AO1143" i="7"/>
  <c r="AN1143" i="7"/>
  <c r="AM1143" i="7"/>
  <c r="AL1143" i="7"/>
  <c r="AK1143" i="7"/>
  <c r="AJ1143" i="7"/>
  <c r="AI1143" i="7"/>
  <c r="AX1142" i="7"/>
  <c r="AW1142" i="7"/>
  <c r="AV1142" i="7"/>
  <c r="AU1142" i="7"/>
  <c r="AT1142" i="7"/>
  <c r="AS1142" i="7"/>
  <c r="AR1142" i="7"/>
  <c r="AQ1142" i="7"/>
  <c r="AP1142" i="7"/>
  <c r="AO1142" i="7"/>
  <c r="AN1142" i="7"/>
  <c r="AM1142" i="7"/>
  <c r="AL1142" i="7"/>
  <c r="AK1142" i="7"/>
  <c r="AJ1142" i="7"/>
  <c r="AI1142" i="7"/>
  <c r="AX1141" i="7"/>
  <c r="AW1141" i="7"/>
  <c r="AV1141" i="7"/>
  <c r="AU1141" i="7"/>
  <c r="AT1141" i="7"/>
  <c r="AS1141" i="7"/>
  <c r="AR1141" i="7"/>
  <c r="AQ1141" i="7"/>
  <c r="AP1141" i="7"/>
  <c r="AO1141" i="7"/>
  <c r="AN1141" i="7"/>
  <c r="AM1141" i="7"/>
  <c r="AL1141" i="7"/>
  <c r="AK1141" i="7"/>
  <c r="AJ1141" i="7"/>
  <c r="AI1141" i="7"/>
  <c r="AX1140" i="7"/>
  <c r="AW1140" i="7"/>
  <c r="AV1140" i="7"/>
  <c r="AU1140" i="7"/>
  <c r="AT1140" i="7"/>
  <c r="AS1140" i="7"/>
  <c r="AR1140" i="7"/>
  <c r="AQ1140" i="7"/>
  <c r="AP1140" i="7"/>
  <c r="AO1140" i="7"/>
  <c r="AN1140" i="7"/>
  <c r="AM1140" i="7"/>
  <c r="AL1140" i="7"/>
  <c r="AK1140" i="7"/>
  <c r="AJ1140" i="7"/>
  <c r="AI1140" i="7"/>
  <c r="AX1139" i="7"/>
  <c r="AW1139" i="7"/>
  <c r="AV1139" i="7"/>
  <c r="AU1139" i="7"/>
  <c r="AT1139" i="7"/>
  <c r="AS1139" i="7"/>
  <c r="AR1139" i="7"/>
  <c r="AQ1139" i="7"/>
  <c r="AP1139" i="7"/>
  <c r="AO1139" i="7"/>
  <c r="AN1139" i="7"/>
  <c r="AM1139" i="7"/>
  <c r="AL1139" i="7"/>
  <c r="AK1139" i="7"/>
  <c r="AJ1139" i="7"/>
  <c r="AI1139" i="7"/>
  <c r="AX1138" i="7"/>
  <c r="AW1138" i="7"/>
  <c r="AV1138" i="7"/>
  <c r="AU1138" i="7"/>
  <c r="AT1138" i="7"/>
  <c r="AS1138" i="7"/>
  <c r="AR1138" i="7"/>
  <c r="AQ1138" i="7"/>
  <c r="AP1138" i="7"/>
  <c r="AO1138" i="7"/>
  <c r="AN1138" i="7"/>
  <c r="AM1138" i="7"/>
  <c r="AL1138" i="7"/>
  <c r="AK1138" i="7"/>
  <c r="AJ1138" i="7"/>
  <c r="AI1138" i="7"/>
  <c r="AX1137" i="7"/>
  <c r="AW1137" i="7"/>
  <c r="AV1137" i="7"/>
  <c r="AU1137" i="7"/>
  <c r="AT1137" i="7"/>
  <c r="AS1137" i="7"/>
  <c r="AR1137" i="7"/>
  <c r="AQ1137" i="7"/>
  <c r="AP1137" i="7"/>
  <c r="AO1137" i="7"/>
  <c r="AN1137" i="7"/>
  <c r="AM1137" i="7"/>
  <c r="AL1137" i="7"/>
  <c r="AK1137" i="7"/>
  <c r="AJ1137" i="7"/>
  <c r="AI1137" i="7"/>
  <c r="AX1136" i="7"/>
  <c r="AW1136" i="7"/>
  <c r="AV1136" i="7"/>
  <c r="AU1136" i="7"/>
  <c r="AT1136" i="7"/>
  <c r="AS1136" i="7"/>
  <c r="AR1136" i="7"/>
  <c r="AQ1136" i="7"/>
  <c r="AP1136" i="7"/>
  <c r="AO1136" i="7"/>
  <c r="AN1136" i="7"/>
  <c r="AM1136" i="7"/>
  <c r="AL1136" i="7"/>
  <c r="AK1136" i="7"/>
  <c r="AJ1136" i="7"/>
  <c r="AI1136" i="7"/>
  <c r="AX1135" i="7"/>
  <c r="AW1135" i="7"/>
  <c r="AV1135" i="7"/>
  <c r="AU1135" i="7"/>
  <c r="AT1135" i="7"/>
  <c r="AS1135" i="7"/>
  <c r="AR1135" i="7"/>
  <c r="AQ1135" i="7"/>
  <c r="AP1135" i="7"/>
  <c r="AO1135" i="7"/>
  <c r="AN1135" i="7"/>
  <c r="AM1135" i="7"/>
  <c r="AL1135" i="7"/>
  <c r="AK1135" i="7"/>
  <c r="AJ1135" i="7"/>
  <c r="AI1135" i="7"/>
  <c r="AX1134" i="7"/>
  <c r="AW1134" i="7"/>
  <c r="AV1134" i="7"/>
  <c r="AU1134" i="7"/>
  <c r="AT1134" i="7"/>
  <c r="AS1134" i="7"/>
  <c r="AR1134" i="7"/>
  <c r="AQ1134" i="7"/>
  <c r="AP1134" i="7"/>
  <c r="AO1134" i="7"/>
  <c r="AN1134" i="7"/>
  <c r="AM1134" i="7"/>
  <c r="AL1134" i="7"/>
  <c r="AK1134" i="7"/>
  <c r="AJ1134" i="7"/>
  <c r="AI1134" i="7"/>
  <c r="AX1133" i="7"/>
  <c r="AW1133" i="7"/>
  <c r="AV1133" i="7"/>
  <c r="AU1133" i="7"/>
  <c r="AT1133" i="7"/>
  <c r="AS1133" i="7"/>
  <c r="AR1133" i="7"/>
  <c r="AQ1133" i="7"/>
  <c r="AP1133" i="7"/>
  <c r="AO1133" i="7"/>
  <c r="AN1133" i="7"/>
  <c r="AM1133" i="7"/>
  <c r="AL1133" i="7"/>
  <c r="AK1133" i="7"/>
  <c r="AJ1133" i="7"/>
  <c r="AI1133" i="7"/>
  <c r="AX1132" i="7"/>
  <c r="AW1132" i="7"/>
  <c r="AV1132" i="7"/>
  <c r="AU1132" i="7"/>
  <c r="AT1132" i="7"/>
  <c r="AS1132" i="7"/>
  <c r="AR1132" i="7"/>
  <c r="AQ1132" i="7"/>
  <c r="AP1132" i="7"/>
  <c r="AO1132" i="7"/>
  <c r="AN1132" i="7"/>
  <c r="AM1132" i="7"/>
  <c r="AL1132" i="7"/>
  <c r="AK1132" i="7"/>
  <c r="AJ1132" i="7"/>
  <c r="AI1132" i="7"/>
  <c r="AX1131" i="7"/>
  <c r="AW1131" i="7"/>
  <c r="AV1131" i="7"/>
  <c r="AU1131" i="7"/>
  <c r="AT1131" i="7"/>
  <c r="AS1131" i="7"/>
  <c r="AR1131" i="7"/>
  <c r="AQ1131" i="7"/>
  <c r="AP1131" i="7"/>
  <c r="AO1131" i="7"/>
  <c r="AN1131" i="7"/>
  <c r="AM1131" i="7"/>
  <c r="AL1131" i="7"/>
  <c r="AK1131" i="7"/>
  <c r="AJ1131" i="7"/>
  <c r="AI1131" i="7"/>
  <c r="AX1130" i="7"/>
  <c r="AW1130" i="7"/>
  <c r="AV1130" i="7"/>
  <c r="AU1130" i="7"/>
  <c r="AT1130" i="7"/>
  <c r="AS1130" i="7"/>
  <c r="AR1130" i="7"/>
  <c r="AQ1130" i="7"/>
  <c r="AP1130" i="7"/>
  <c r="AO1130" i="7"/>
  <c r="AN1130" i="7"/>
  <c r="AM1130" i="7"/>
  <c r="AL1130" i="7"/>
  <c r="AK1130" i="7"/>
  <c r="AJ1130" i="7"/>
  <c r="AI1130" i="7"/>
  <c r="AX1129" i="7"/>
  <c r="AW1129" i="7"/>
  <c r="AV1129" i="7"/>
  <c r="AU1129" i="7"/>
  <c r="AT1129" i="7"/>
  <c r="AS1129" i="7"/>
  <c r="AR1129" i="7"/>
  <c r="AQ1129" i="7"/>
  <c r="AP1129" i="7"/>
  <c r="AO1129" i="7"/>
  <c r="AN1129" i="7"/>
  <c r="AM1129" i="7"/>
  <c r="AL1129" i="7"/>
  <c r="AK1129" i="7"/>
  <c r="AJ1129" i="7"/>
  <c r="AI1129" i="7"/>
  <c r="AX1128" i="7"/>
  <c r="AW1128" i="7"/>
  <c r="AV1128" i="7"/>
  <c r="AU1128" i="7"/>
  <c r="AT1128" i="7"/>
  <c r="AS1128" i="7"/>
  <c r="AR1128" i="7"/>
  <c r="AQ1128" i="7"/>
  <c r="AP1128" i="7"/>
  <c r="AO1128" i="7"/>
  <c r="AN1128" i="7"/>
  <c r="AM1128" i="7"/>
  <c r="AL1128" i="7"/>
  <c r="AK1128" i="7"/>
  <c r="AJ1128" i="7"/>
  <c r="AI1128" i="7"/>
  <c r="AX1127" i="7"/>
  <c r="AW1127" i="7"/>
  <c r="AV1127" i="7"/>
  <c r="AU1127" i="7"/>
  <c r="AT1127" i="7"/>
  <c r="AS1127" i="7"/>
  <c r="AR1127" i="7"/>
  <c r="AQ1127" i="7"/>
  <c r="AP1127" i="7"/>
  <c r="AO1127" i="7"/>
  <c r="AN1127" i="7"/>
  <c r="AM1127" i="7"/>
  <c r="AL1127" i="7"/>
  <c r="AK1127" i="7"/>
  <c r="AJ1127" i="7"/>
  <c r="AI1127" i="7"/>
  <c r="AX1126" i="7"/>
  <c r="AW1126" i="7"/>
  <c r="AV1126" i="7"/>
  <c r="AU1126" i="7"/>
  <c r="AT1126" i="7"/>
  <c r="AS1126" i="7"/>
  <c r="AR1126" i="7"/>
  <c r="AQ1126" i="7"/>
  <c r="AP1126" i="7"/>
  <c r="AO1126" i="7"/>
  <c r="AN1126" i="7"/>
  <c r="AM1126" i="7"/>
  <c r="AL1126" i="7"/>
  <c r="AK1126" i="7"/>
  <c r="AJ1126" i="7"/>
  <c r="AI1126" i="7"/>
  <c r="AX1125" i="7"/>
  <c r="AW1125" i="7"/>
  <c r="AV1125" i="7"/>
  <c r="AU1125" i="7"/>
  <c r="AT1125" i="7"/>
  <c r="AS1125" i="7"/>
  <c r="AR1125" i="7"/>
  <c r="AQ1125" i="7"/>
  <c r="AP1125" i="7"/>
  <c r="AO1125" i="7"/>
  <c r="AN1125" i="7"/>
  <c r="AM1125" i="7"/>
  <c r="AL1125" i="7"/>
  <c r="AK1125" i="7"/>
  <c r="AJ1125" i="7"/>
  <c r="AI1125" i="7"/>
  <c r="AX1124" i="7"/>
  <c r="AW1124" i="7"/>
  <c r="AV1124" i="7"/>
  <c r="AU1124" i="7"/>
  <c r="AT1124" i="7"/>
  <c r="AS1124" i="7"/>
  <c r="AR1124" i="7"/>
  <c r="AQ1124" i="7"/>
  <c r="AP1124" i="7"/>
  <c r="AO1124" i="7"/>
  <c r="AN1124" i="7"/>
  <c r="AM1124" i="7"/>
  <c r="AL1124" i="7"/>
  <c r="AK1124" i="7"/>
  <c r="AJ1124" i="7"/>
  <c r="AI1124" i="7"/>
  <c r="AX1123" i="7"/>
  <c r="AW1123" i="7"/>
  <c r="AV1123" i="7"/>
  <c r="AU1123" i="7"/>
  <c r="AT1123" i="7"/>
  <c r="AS1123" i="7"/>
  <c r="AR1123" i="7"/>
  <c r="AQ1123" i="7"/>
  <c r="AP1123" i="7"/>
  <c r="AO1123" i="7"/>
  <c r="AN1123" i="7"/>
  <c r="AM1123" i="7"/>
  <c r="AL1123" i="7"/>
  <c r="AK1123" i="7"/>
  <c r="AJ1123" i="7"/>
  <c r="AI1123" i="7"/>
  <c r="AX1122" i="7"/>
  <c r="AW1122" i="7"/>
  <c r="AV1122" i="7"/>
  <c r="AU1122" i="7"/>
  <c r="AT1122" i="7"/>
  <c r="AS1122" i="7"/>
  <c r="AR1122" i="7"/>
  <c r="AQ1122" i="7"/>
  <c r="AP1122" i="7"/>
  <c r="AO1122" i="7"/>
  <c r="AN1122" i="7"/>
  <c r="AM1122" i="7"/>
  <c r="AL1122" i="7"/>
  <c r="AK1122" i="7"/>
  <c r="AJ1122" i="7"/>
  <c r="AI1122" i="7"/>
  <c r="AX1121" i="7"/>
  <c r="AW1121" i="7"/>
  <c r="AV1121" i="7"/>
  <c r="AU1121" i="7"/>
  <c r="AT1121" i="7"/>
  <c r="AS1121" i="7"/>
  <c r="AR1121" i="7"/>
  <c r="AQ1121" i="7"/>
  <c r="AP1121" i="7"/>
  <c r="AO1121" i="7"/>
  <c r="AN1121" i="7"/>
  <c r="AM1121" i="7"/>
  <c r="AL1121" i="7"/>
  <c r="AK1121" i="7"/>
  <c r="AJ1121" i="7"/>
  <c r="AI1121" i="7"/>
  <c r="AX1120" i="7"/>
  <c r="AW1120" i="7"/>
  <c r="AV1120" i="7"/>
  <c r="AU1120" i="7"/>
  <c r="AT1120" i="7"/>
  <c r="AS1120" i="7"/>
  <c r="AR1120" i="7"/>
  <c r="AQ1120" i="7"/>
  <c r="AP1120" i="7"/>
  <c r="AO1120" i="7"/>
  <c r="AN1120" i="7"/>
  <c r="AM1120" i="7"/>
  <c r="AL1120" i="7"/>
  <c r="AK1120" i="7"/>
  <c r="AJ1120" i="7"/>
  <c r="AI1120" i="7"/>
  <c r="AX1119" i="7"/>
  <c r="AW1119" i="7"/>
  <c r="AV1119" i="7"/>
  <c r="AU1119" i="7"/>
  <c r="AT1119" i="7"/>
  <c r="AS1119" i="7"/>
  <c r="AR1119" i="7"/>
  <c r="AQ1119" i="7"/>
  <c r="AP1119" i="7"/>
  <c r="AO1119" i="7"/>
  <c r="AN1119" i="7"/>
  <c r="AM1119" i="7"/>
  <c r="AL1119" i="7"/>
  <c r="AK1119" i="7"/>
  <c r="AJ1119" i="7"/>
  <c r="AI1119" i="7"/>
  <c r="AX1118" i="7"/>
  <c r="AW1118" i="7"/>
  <c r="AV1118" i="7"/>
  <c r="AU1118" i="7"/>
  <c r="AT1118" i="7"/>
  <c r="AS1118" i="7"/>
  <c r="AR1118" i="7"/>
  <c r="AQ1118" i="7"/>
  <c r="AP1118" i="7"/>
  <c r="AO1118" i="7"/>
  <c r="AN1118" i="7"/>
  <c r="AM1118" i="7"/>
  <c r="AL1118" i="7"/>
  <c r="AK1118" i="7"/>
  <c r="AJ1118" i="7"/>
  <c r="AI1118" i="7"/>
  <c r="AX1117" i="7"/>
  <c r="AW1117" i="7"/>
  <c r="AV1117" i="7"/>
  <c r="AU1117" i="7"/>
  <c r="AT1117" i="7"/>
  <c r="AS1117" i="7"/>
  <c r="AR1117" i="7"/>
  <c r="AQ1117" i="7"/>
  <c r="AP1117" i="7"/>
  <c r="AO1117" i="7"/>
  <c r="AN1117" i="7"/>
  <c r="AM1117" i="7"/>
  <c r="AL1117" i="7"/>
  <c r="AK1117" i="7"/>
  <c r="AJ1117" i="7"/>
  <c r="AI1117" i="7"/>
  <c r="AX1116" i="7"/>
  <c r="AW1116" i="7"/>
  <c r="AV1116" i="7"/>
  <c r="AU1116" i="7"/>
  <c r="AT1116" i="7"/>
  <c r="AS1116" i="7"/>
  <c r="AR1116" i="7"/>
  <c r="AQ1116" i="7"/>
  <c r="AP1116" i="7"/>
  <c r="AO1116" i="7"/>
  <c r="AN1116" i="7"/>
  <c r="AM1116" i="7"/>
  <c r="AL1116" i="7"/>
  <c r="AK1116" i="7"/>
  <c r="AJ1116" i="7"/>
  <c r="AI1116" i="7"/>
  <c r="AX1115" i="7"/>
  <c r="AW1115" i="7"/>
  <c r="AV1115" i="7"/>
  <c r="AU1115" i="7"/>
  <c r="AT1115" i="7"/>
  <c r="AS1115" i="7"/>
  <c r="AR1115" i="7"/>
  <c r="AQ1115" i="7"/>
  <c r="AP1115" i="7"/>
  <c r="AO1115" i="7"/>
  <c r="AN1115" i="7"/>
  <c r="AM1115" i="7"/>
  <c r="AL1115" i="7"/>
  <c r="AK1115" i="7"/>
  <c r="AJ1115" i="7"/>
  <c r="AI1115" i="7"/>
  <c r="AX1114" i="7"/>
  <c r="AW1114" i="7"/>
  <c r="AV1114" i="7"/>
  <c r="AU1114" i="7"/>
  <c r="AT1114" i="7"/>
  <c r="AS1114" i="7"/>
  <c r="AR1114" i="7"/>
  <c r="AQ1114" i="7"/>
  <c r="AP1114" i="7"/>
  <c r="AO1114" i="7"/>
  <c r="AN1114" i="7"/>
  <c r="AM1114" i="7"/>
  <c r="AL1114" i="7"/>
  <c r="AK1114" i="7"/>
  <c r="AJ1114" i="7"/>
  <c r="AI1114" i="7"/>
  <c r="AX1113" i="7"/>
  <c r="AW1113" i="7"/>
  <c r="AV1113" i="7"/>
  <c r="AU1113" i="7"/>
  <c r="AT1113" i="7"/>
  <c r="AS1113" i="7"/>
  <c r="AR1113" i="7"/>
  <c r="AQ1113" i="7"/>
  <c r="AP1113" i="7"/>
  <c r="AO1113" i="7"/>
  <c r="AN1113" i="7"/>
  <c r="AM1113" i="7"/>
  <c r="AL1113" i="7"/>
  <c r="AK1113" i="7"/>
  <c r="AJ1113" i="7"/>
  <c r="AI1113" i="7"/>
  <c r="AX1112" i="7"/>
  <c r="AW1112" i="7"/>
  <c r="AV1112" i="7"/>
  <c r="AU1112" i="7"/>
  <c r="AT1112" i="7"/>
  <c r="AS1112" i="7"/>
  <c r="AR1112" i="7"/>
  <c r="AQ1112" i="7"/>
  <c r="AP1112" i="7"/>
  <c r="AO1112" i="7"/>
  <c r="AN1112" i="7"/>
  <c r="AM1112" i="7"/>
  <c r="AL1112" i="7"/>
  <c r="AK1112" i="7"/>
  <c r="AJ1112" i="7"/>
  <c r="AI1112" i="7"/>
  <c r="AX1111" i="7"/>
  <c r="AW1111" i="7"/>
  <c r="AV1111" i="7"/>
  <c r="AU1111" i="7"/>
  <c r="AT1111" i="7"/>
  <c r="AS1111" i="7"/>
  <c r="AR1111" i="7"/>
  <c r="AQ1111" i="7"/>
  <c r="AP1111" i="7"/>
  <c r="AO1111" i="7"/>
  <c r="AN1111" i="7"/>
  <c r="AM1111" i="7"/>
  <c r="AL1111" i="7"/>
  <c r="AK1111" i="7"/>
  <c r="AJ1111" i="7"/>
  <c r="AI1111" i="7"/>
  <c r="AX1110" i="7"/>
  <c r="AW1110" i="7"/>
  <c r="AV1110" i="7"/>
  <c r="AU1110" i="7"/>
  <c r="AT1110" i="7"/>
  <c r="AS1110" i="7"/>
  <c r="AR1110" i="7"/>
  <c r="AQ1110" i="7"/>
  <c r="AP1110" i="7"/>
  <c r="AO1110" i="7"/>
  <c r="AN1110" i="7"/>
  <c r="AM1110" i="7"/>
  <c r="AL1110" i="7"/>
  <c r="AK1110" i="7"/>
  <c r="AJ1110" i="7"/>
  <c r="AI1110" i="7"/>
  <c r="AX1109" i="7"/>
  <c r="AW1109" i="7"/>
  <c r="AV1109" i="7"/>
  <c r="AU1109" i="7"/>
  <c r="AT1109" i="7"/>
  <c r="AS1109" i="7"/>
  <c r="AR1109" i="7"/>
  <c r="AQ1109" i="7"/>
  <c r="AP1109" i="7"/>
  <c r="AO1109" i="7"/>
  <c r="AN1109" i="7"/>
  <c r="AM1109" i="7"/>
  <c r="AL1109" i="7"/>
  <c r="AK1109" i="7"/>
  <c r="AJ1109" i="7"/>
  <c r="AI1109" i="7"/>
  <c r="AX1108" i="7"/>
  <c r="AW1108" i="7"/>
  <c r="AV1108" i="7"/>
  <c r="AU1108" i="7"/>
  <c r="AT1108" i="7"/>
  <c r="AS1108" i="7"/>
  <c r="AR1108" i="7"/>
  <c r="AQ1108" i="7"/>
  <c r="AP1108" i="7"/>
  <c r="AO1108" i="7"/>
  <c r="AN1108" i="7"/>
  <c r="AM1108" i="7"/>
  <c r="AL1108" i="7"/>
  <c r="AK1108" i="7"/>
  <c r="AJ1108" i="7"/>
  <c r="AI1108" i="7"/>
  <c r="AX1107" i="7"/>
  <c r="AW1107" i="7"/>
  <c r="AV1107" i="7"/>
  <c r="AU1107" i="7"/>
  <c r="AT1107" i="7"/>
  <c r="AS1107" i="7"/>
  <c r="AR1107" i="7"/>
  <c r="AQ1107" i="7"/>
  <c r="AP1107" i="7"/>
  <c r="AO1107" i="7"/>
  <c r="AN1107" i="7"/>
  <c r="AM1107" i="7"/>
  <c r="AL1107" i="7"/>
  <c r="AK1107" i="7"/>
  <c r="AJ1107" i="7"/>
  <c r="AI1107" i="7"/>
  <c r="AX1106" i="7"/>
  <c r="AW1106" i="7"/>
  <c r="AV1106" i="7"/>
  <c r="AU1106" i="7"/>
  <c r="AT1106" i="7"/>
  <c r="AS1106" i="7"/>
  <c r="AR1106" i="7"/>
  <c r="AQ1106" i="7"/>
  <c r="AP1106" i="7"/>
  <c r="AO1106" i="7"/>
  <c r="AN1106" i="7"/>
  <c r="AM1106" i="7"/>
  <c r="AL1106" i="7"/>
  <c r="AK1106" i="7"/>
  <c r="AJ1106" i="7"/>
  <c r="AI1106" i="7"/>
  <c r="AX1105" i="7"/>
  <c r="AW1105" i="7"/>
  <c r="AV1105" i="7"/>
  <c r="AU1105" i="7"/>
  <c r="AT1105" i="7"/>
  <c r="AS1105" i="7"/>
  <c r="AR1105" i="7"/>
  <c r="AQ1105" i="7"/>
  <c r="AP1105" i="7"/>
  <c r="AO1105" i="7"/>
  <c r="AN1105" i="7"/>
  <c r="AM1105" i="7"/>
  <c r="AL1105" i="7"/>
  <c r="AK1105" i="7"/>
  <c r="AJ1105" i="7"/>
  <c r="AI1105" i="7"/>
  <c r="AX1104" i="7"/>
  <c r="AW1104" i="7"/>
  <c r="AV1104" i="7"/>
  <c r="AU1104" i="7"/>
  <c r="AT1104" i="7"/>
  <c r="AS1104" i="7"/>
  <c r="AR1104" i="7"/>
  <c r="AQ1104" i="7"/>
  <c r="AP1104" i="7"/>
  <c r="AO1104" i="7"/>
  <c r="AN1104" i="7"/>
  <c r="AM1104" i="7"/>
  <c r="AL1104" i="7"/>
  <c r="AK1104" i="7"/>
  <c r="AJ1104" i="7"/>
  <c r="AI1104" i="7"/>
  <c r="AX1103" i="7"/>
  <c r="AW1103" i="7"/>
  <c r="AV1103" i="7"/>
  <c r="AU1103" i="7"/>
  <c r="AT1103" i="7"/>
  <c r="AS1103" i="7"/>
  <c r="AR1103" i="7"/>
  <c r="AQ1103" i="7"/>
  <c r="AP1103" i="7"/>
  <c r="AO1103" i="7"/>
  <c r="AN1103" i="7"/>
  <c r="AM1103" i="7"/>
  <c r="AL1103" i="7"/>
  <c r="AK1103" i="7"/>
  <c r="AJ1103" i="7"/>
  <c r="AI1103" i="7"/>
  <c r="AX1102" i="7"/>
  <c r="AW1102" i="7"/>
  <c r="AV1102" i="7"/>
  <c r="AU1102" i="7"/>
  <c r="AT1102" i="7"/>
  <c r="AS1102" i="7"/>
  <c r="AR1102" i="7"/>
  <c r="AQ1102" i="7"/>
  <c r="AP1102" i="7"/>
  <c r="AO1102" i="7"/>
  <c r="AN1102" i="7"/>
  <c r="AM1102" i="7"/>
  <c r="AL1102" i="7"/>
  <c r="AK1102" i="7"/>
  <c r="AJ1102" i="7"/>
  <c r="AI1102" i="7"/>
  <c r="AX1101" i="7"/>
  <c r="AW1101" i="7"/>
  <c r="AV1101" i="7"/>
  <c r="AU1101" i="7"/>
  <c r="AT1101" i="7"/>
  <c r="AS1101" i="7"/>
  <c r="AR1101" i="7"/>
  <c r="AQ1101" i="7"/>
  <c r="AP1101" i="7"/>
  <c r="AO1101" i="7"/>
  <c r="AN1101" i="7"/>
  <c r="AM1101" i="7"/>
  <c r="AL1101" i="7"/>
  <c r="AK1101" i="7"/>
  <c r="AJ1101" i="7"/>
  <c r="AI1101" i="7"/>
  <c r="AX1100" i="7"/>
  <c r="AW1100" i="7"/>
  <c r="AV1100" i="7"/>
  <c r="AU1100" i="7"/>
  <c r="AT1100" i="7"/>
  <c r="AS1100" i="7"/>
  <c r="AR1100" i="7"/>
  <c r="AQ1100" i="7"/>
  <c r="AP1100" i="7"/>
  <c r="AO1100" i="7"/>
  <c r="AN1100" i="7"/>
  <c r="AM1100" i="7"/>
  <c r="AL1100" i="7"/>
  <c r="AK1100" i="7"/>
  <c r="AJ1100" i="7"/>
  <c r="AI1100" i="7"/>
  <c r="AX1099" i="7"/>
  <c r="AW1099" i="7"/>
  <c r="AV1099" i="7"/>
  <c r="AU1099" i="7"/>
  <c r="AT1099" i="7"/>
  <c r="AS1099" i="7"/>
  <c r="AR1099" i="7"/>
  <c r="AQ1099" i="7"/>
  <c r="AP1099" i="7"/>
  <c r="AO1099" i="7"/>
  <c r="AN1099" i="7"/>
  <c r="AM1099" i="7"/>
  <c r="AL1099" i="7"/>
  <c r="AK1099" i="7"/>
  <c r="AJ1099" i="7"/>
  <c r="AI1099" i="7"/>
  <c r="AX1098" i="7"/>
  <c r="AW1098" i="7"/>
  <c r="AV1098" i="7"/>
  <c r="AU1098" i="7"/>
  <c r="AT1098" i="7"/>
  <c r="AS1098" i="7"/>
  <c r="AR1098" i="7"/>
  <c r="AQ1098" i="7"/>
  <c r="AP1098" i="7"/>
  <c r="AO1098" i="7"/>
  <c r="AN1098" i="7"/>
  <c r="AM1098" i="7"/>
  <c r="AL1098" i="7"/>
  <c r="AK1098" i="7"/>
  <c r="AJ1098" i="7"/>
  <c r="AI1098" i="7"/>
  <c r="AX1097" i="7"/>
  <c r="AW1097" i="7"/>
  <c r="AV1097" i="7"/>
  <c r="AU1097" i="7"/>
  <c r="AT1097" i="7"/>
  <c r="AS1097" i="7"/>
  <c r="AR1097" i="7"/>
  <c r="AQ1097" i="7"/>
  <c r="AP1097" i="7"/>
  <c r="AO1097" i="7"/>
  <c r="AN1097" i="7"/>
  <c r="AM1097" i="7"/>
  <c r="AL1097" i="7"/>
  <c r="AK1097" i="7"/>
  <c r="AJ1097" i="7"/>
  <c r="AI1097" i="7"/>
  <c r="AX1096" i="7"/>
  <c r="AW1096" i="7"/>
  <c r="AV1096" i="7"/>
  <c r="AU1096" i="7"/>
  <c r="AT1096" i="7"/>
  <c r="AS1096" i="7"/>
  <c r="AR1096" i="7"/>
  <c r="AQ1096" i="7"/>
  <c r="AP1096" i="7"/>
  <c r="AO1096" i="7"/>
  <c r="AN1096" i="7"/>
  <c r="AM1096" i="7"/>
  <c r="AL1096" i="7"/>
  <c r="AK1096" i="7"/>
  <c r="AJ1096" i="7"/>
  <c r="AI1096" i="7"/>
  <c r="AX1095" i="7"/>
  <c r="AW1095" i="7"/>
  <c r="AV1095" i="7"/>
  <c r="AU1095" i="7"/>
  <c r="AT1095" i="7"/>
  <c r="AS1095" i="7"/>
  <c r="AR1095" i="7"/>
  <c r="AQ1095" i="7"/>
  <c r="AP1095" i="7"/>
  <c r="AO1095" i="7"/>
  <c r="AN1095" i="7"/>
  <c r="AM1095" i="7"/>
  <c r="AL1095" i="7"/>
  <c r="AK1095" i="7"/>
  <c r="AJ1095" i="7"/>
  <c r="AI1095" i="7"/>
  <c r="AX1094" i="7"/>
  <c r="AW1094" i="7"/>
  <c r="AV1094" i="7"/>
  <c r="AU1094" i="7"/>
  <c r="AT1094" i="7"/>
  <c r="AS1094" i="7"/>
  <c r="AR1094" i="7"/>
  <c r="AQ1094" i="7"/>
  <c r="AP1094" i="7"/>
  <c r="AO1094" i="7"/>
  <c r="AN1094" i="7"/>
  <c r="AM1094" i="7"/>
  <c r="AL1094" i="7"/>
  <c r="AK1094" i="7"/>
  <c r="AJ1094" i="7"/>
  <c r="AI1094" i="7"/>
  <c r="AX1093" i="7"/>
  <c r="AW1093" i="7"/>
  <c r="AV1093" i="7"/>
  <c r="AU1093" i="7"/>
  <c r="AT1093" i="7"/>
  <c r="AS1093" i="7"/>
  <c r="AR1093" i="7"/>
  <c r="AQ1093" i="7"/>
  <c r="AP1093" i="7"/>
  <c r="AO1093" i="7"/>
  <c r="AN1093" i="7"/>
  <c r="AM1093" i="7"/>
  <c r="AL1093" i="7"/>
  <c r="AK1093" i="7"/>
  <c r="AJ1093" i="7"/>
  <c r="AI1093" i="7"/>
  <c r="AX1092" i="7"/>
  <c r="AW1092" i="7"/>
  <c r="AV1092" i="7"/>
  <c r="AU1092" i="7"/>
  <c r="AT1092" i="7"/>
  <c r="AS1092" i="7"/>
  <c r="AR1092" i="7"/>
  <c r="AQ1092" i="7"/>
  <c r="AP1092" i="7"/>
  <c r="AO1092" i="7"/>
  <c r="AN1092" i="7"/>
  <c r="AM1092" i="7"/>
  <c r="AL1092" i="7"/>
  <c r="AK1092" i="7"/>
  <c r="AJ1092" i="7"/>
  <c r="AI1092" i="7"/>
  <c r="AX1091" i="7"/>
  <c r="AW1091" i="7"/>
  <c r="AV1091" i="7"/>
  <c r="AU1091" i="7"/>
  <c r="AT1091" i="7"/>
  <c r="AS1091" i="7"/>
  <c r="AR1091" i="7"/>
  <c r="AQ1091" i="7"/>
  <c r="AP1091" i="7"/>
  <c r="AO1091" i="7"/>
  <c r="AN1091" i="7"/>
  <c r="AM1091" i="7"/>
  <c r="AL1091" i="7"/>
  <c r="AK1091" i="7"/>
  <c r="AJ1091" i="7"/>
  <c r="AI1091" i="7"/>
  <c r="AX1090" i="7"/>
  <c r="AW1090" i="7"/>
  <c r="AV1090" i="7"/>
  <c r="AU1090" i="7"/>
  <c r="AT1090" i="7"/>
  <c r="AS1090" i="7"/>
  <c r="AR1090" i="7"/>
  <c r="AQ1090" i="7"/>
  <c r="AP1090" i="7"/>
  <c r="AO1090" i="7"/>
  <c r="AN1090" i="7"/>
  <c r="AM1090" i="7"/>
  <c r="AL1090" i="7"/>
  <c r="AK1090" i="7"/>
  <c r="AJ1090" i="7"/>
  <c r="AI1090" i="7"/>
  <c r="AX1089" i="7"/>
  <c r="AW1089" i="7"/>
  <c r="AV1089" i="7"/>
  <c r="AU1089" i="7"/>
  <c r="AT1089" i="7"/>
  <c r="AS1089" i="7"/>
  <c r="AR1089" i="7"/>
  <c r="AQ1089" i="7"/>
  <c r="AP1089" i="7"/>
  <c r="AO1089" i="7"/>
  <c r="AN1089" i="7"/>
  <c r="AM1089" i="7"/>
  <c r="AL1089" i="7"/>
  <c r="AK1089" i="7"/>
  <c r="AJ1089" i="7"/>
  <c r="AI1089" i="7"/>
  <c r="AX1088" i="7"/>
  <c r="AW1088" i="7"/>
  <c r="AV1088" i="7"/>
  <c r="AU1088" i="7"/>
  <c r="AT1088" i="7"/>
  <c r="AS1088" i="7"/>
  <c r="AR1088" i="7"/>
  <c r="AQ1088" i="7"/>
  <c r="AP1088" i="7"/>
  <c r="AO1088" i="7"/>
  <c r="AN1088" i="7"/>
  <c r="AM1088" i="7"/>
  <c r="AL1088" i="7"/>
  <c r="AK1088" i="7"/>
  <c r="AJ1088" i="7"/>
  <c r="AI1088" i="7"/>
  <c r="AX1087" i="7"/>
  <c r="AW1087" i="7"/>
  <c r="AV1087" i="7"/>
  <c r="AU1087" i="7"/>
  <c r="AT1087" i="7"/>
  <c r="AS1087" i="7"/>
  <c r="AR1087" i="7"/>
  <c r="AQ1087" i="7"/>
  <c r="AP1087" i="7"/>
  <c r="AO1087" i="7"/>
  <c r="AN1087" i="7"/>
  <c r="AM1087" i="7"/>
  <c r="AL1087" i="7"/>
  <c r="AK1087" i="7"/>
  <c r="AJ1087" i="7"/>
  <c r="AI1087" i="7"/>
  <c r="AX1086" i="7"/>
  <c r="AW1086" i="7"/>
  <c r="AV1086" i="7"/>
  <c r="AU1086" i="7"/>
  <c r="AT1086" i="7"/>
  <c r="AS1086" i="7"/>
  <c r="AR1086" i="7"/>
  <c r="AQ1086" i="7"/>
  <c r="AP1086" i="7"/>
  <c r="AO1086" i="7"/>
  <c r="AN1086" i="7"/>
  <c r="AM1086" i="7"/>
  <c r="AL1086" i="7"/>
  <c r="AK1086" i="7"/>
  <c r="AJ1086" i="7"/>
  <c r="AI1086" i="7"/>
  <c r="AX1085" i="7"/>
  <c r="AW1085" i="7"/>
  <c r="AV1085" i="7"/>
  <c r="AU1085" i="7"/>
  <c r="AT1085" i="7"/>
  <c r="AS1085" i="7"/>
  <c r="AR1085" i="7"/>
  <c r="AQ1085" i="7"/>
  <c r="AP1085" i="7"/>
  <c r="AO1085" i="7"/>
  <c r="AN1085" i="7"/>
  <c r="AM1085" i="7"/>
  <c r="AL1085" i="7"/>
  <c r="AK1085" i="7"/>
  <c r="AJ1085" i="7"/>
  <c r="AI1085" i="7"/>
  <c r="AX1084" i="7"/>
  <c r="AW1084" i="7"/>
  <c r="AV1084" i="7"/>
  <c r="AU1084" i="7"/>
  <c r="AT1084" i="7"/>
  <c r="AS1084" i="7"/>
  <c r="AR1084" i="7"/>
  <c r="AQ1084" i="7"/>
  <c r="AP1084" i="7"/>
  <c r="AO1084" i="7"/>
  <c r="AN1084" i="7"/>
  <c r="AM1084" i="7"/>
  <c r="AL1084" i="7"/>
  <c r="AK1084" i="7"/>
  <c r="AJ1084" i="7"/>
  <c r="AI1084" i="7"/>
  <c r="AX1083" i="7"/>
  <c r="AW1083" i="7"/>
  <c r="AV1083" i="7"/>
  <c r="AU1083" i="7"/>
  <c r="AT1083" i="7"/>
  <c r="AS1083" i="7"/>
  <c r="AR1083" i="7"/>
  <c r="AQ1083" i="7"/>
  <c r="AP1083" i="7"/>
  <c r="AO1083" i="7"/>
  <c r="AN1083" i="7"/>
  <c r="AM1083" i="7"/>
  <c r="AL1083" i="7"/>
  <c r="AK1083" i="7"/>
  <c r="AJ1083" i="7"/>
  <c r="AI1083" i="7"/>
  <c r="AX1082" i="7"/>
  <c r="AW1082" i="7"/>
  <c r="AV1082" i="7"/>
  <c r="AU1082" i="7"/>
  <c r="AT1082" i="7"/>
  <c r="AS1082" i="7"/>
  <c r="AR1082" i="7"/>
  <c r="AQ1082" i="7"/>
  <c r="AP1082" i="7"/>
  <c r="AO1082" i="7"/>
  <c r="AN1082" i="7"/>
  <c r="AM1082" i="7"/>
  <c r="AL1082" i="7"/>
  <c r="AK1082" i="7"/>
  <c r="AJ1082" i="7"/>
  <c r="AI1082" i="7"/>
  <c r="AX1081" i="7"/>
  <c r="AW1081" i="7"/>
  <c r="AV1081" i="7"/>
  <c r="AU1081" i="7"/>
  <c r="AT1081" i="7"/>
  <c r="AS1081" i="7"/>
  <c r="AR1081" i="7"/>
  <c r="AQ1081" i="7"/>
  <c r="AP1081" i="7"/>
  <c r="AO1081" i="7"/>
  <c r="AN1081" i="7"/>
  <c r="AM1081" i="7"/>
  <c r="AL1081" i="7"/>
  <c r="AK1081" i="7"/>
  <c r="AJ1081" i="7"/>
  <c r="AI1081" i="7"/>
  <c r="AX1080" i="7"/>
  <c r="AW1080" i="7"/>
  <c r="AV1080" i="7"/>
  <c r="AU1080" i="7"/>
  <c r="AT1080" i="7"/>
  <c r="AS1080" i="7"/>
  <c r="AR1080" i="7"/>
  <c r="AQ1080" i="7"/>
  <c r="AP1080" i="7"/>
  <c r="AO1080" i="7"/>
  <c r="AN1080" i="7"/>
  <c r="AM1080" i="7"/>
  <c r="AL1080" i="7"/>
  <c r="AK1080" i="7"/>
  <c r="AJ1080" i="7"/>
  <c r="AI1080" i="7"/>
  <c r="AX1079" i="7"/>
  <c r="AW1079" i="7"/>
  <c r="AV1079" i="7"/>
  <c r="AU1079" i="7"/>
  <c r="AT1079" i="7"/>
  <c r="AS1079" i="7"/>
  <c r="AR1079" i="7"/>
  <c r="AQ1079" i="7"/>
  <c r="AP1079" i="7"/>
  <c r="AO1079" i="7"/>
  <c r="AN1079" i="7"/>
  <c r="AM1079" i="7"/>
  <c r="AL1079" i="7"/>
  <c r="AK1079" i="7"/>
  <c r="AJ1079" i="7"/>
  <c r="AI1079" i="7"/>
  <c r="AX1078" i="7"/>
  <c r="AW1078" i="7"/>
  <c r="AV1078" i="7"/>
  <c r="AU1078" i="7"/>
  <c r="AT1078" i="7"/>
  <c r="AS1078" i="7"/>
  <c r="AR1078" i="7"/>
  <c r="AQ1078" i="7"/>
  <c r="AP1078" i="7"/>
  <c r="AO1078" i="7"/>
  <c r="AN1078" i="7"/>
  <c r="AM1078" i="7"/>
  <c r="AL1078" i="7"/>
  <c r="AK1078" i="7"/>
  <c r="AJ1078" i="7"/>
  <c r="AI1078" i="7"/>
  <c r="AX1077" i="7"/>
  <c r="AW1077" i="7"/>
  <c r="AV1077" i="7"/>
  <c r="AU1077" i="7"/>
  <c r="AT1077" i="7"/>
  <c r="AS1077" i="7"/>
  <c r="AR1077" i="7"/>
  <c r="AQ1077" i="7"/>
  <c r="AP1077" i="7"/>
  <c r="AO1077" i="7"/>
  <c r="AN1077" i="7"/>
  <c r="AM1077" i="7"/>
  <c r="AL1077" i="7"/>
  <c r="AK1077" i="7"/>
  <c r="AJ1077" i="7"/>
  <c r="AI1077" i="7"/>
  <c r="AX1076" i="7"/>
  <c r="AW1076" i="7"/>
  <c r="AV1076" i="7"/>
  <c r="AU1076" i="7"/>
  <c r="AT1076" i="7"/>
  <c r="AS1076" i="7"/>
  <c r="AR1076" i="7"/>
  <c r="AQ1076" i="7"/>
  <c r="AP1076" i="7"/>
  <c r="AO1076" i="7"/>
  <c r="AN1076" i="7"/>
  <c r="AM1076" i="7"/>
  <c r="AL1076" i="7"/>
  <c r="AK1076" i="7"/>
  <c r="AJ1076" i="7"/>
  <c r="AI1076" i="7"/>
  <c r="AX1075" i="7"/>
  <c r="AW1075" i="7"/>
  <c r="AV1075" i="7"/>
  <c r="AU1075" i="7"/>
  <c r="AT1075" i="7"/>
  <c r="AS1075" i="7"/>
  <c r="AR1075" i="7"/>
  <c r="AQ1075" i="7"/>
  <c r="AP1075" i="7"/>
  <c r="AO1075" i="7"/>
  <c r="AN1075" i="7"/>
  <c r="AM1075" i="7"/>
  <c r="AL1075" i="7"/>
  <c r="AK1075" i="7"/>
  <c r="AJ1075" i="7"/>
  <c r="AI1075" i="7"/>
  <c r="AX1074" i="7"/>
  <c r="AW1074" i="7"/>
  <c r="AV1074" i="7"/>
  <c r="AU1074" i="7"/>
  <c r="AT1074" i="7"/>
  <c r="AS1074" i="7"/>
  <c r="AR1074" i="7"/>
  <c r="AQ1074" i="7"/>
  <c r="AP1074" i="7"/>
  <c r="AO1074" i="7"/>
  <c r="AN1074" i="7"/>
  <c r="AM1074" i="7"/>
  <c r="AL1074" i="7"/>
  <c r="AK1074" i="7"/>
  <c r="AJ1074" i="7"/>
  <c r="AI1074" i="7"/>
  <c r="AX1073" i="7"/>
  <c r="AW1073" i="7"/>
  <c r="AV1073" i="7"/>
  <c r="AU1073" i="7"/>
  <c r="AT1073" i="7"/>
  <c r="AS1073" i="7"/>
  <c r="AR1073" i="7"/>
  <c r="AQ1073" i="7"/>
  <c r="AP1073" i="7"/>
  <c r="AO1073" i="7"/>
  <c r="AN1073" i="7"/>
  <c r="AM1073" i="7"/>
  <c r="AL1073" i="7"/>
  <c r="AK1073" i="7"/>
  <c r="AJ1073" i="7"/>
  <c r="AI1073" i="7"/>
  <c r="AX1072" i="7"/>
  <c r="AW1072" i="7"/>
  <c r="AV1072" i="7"/>
  <c r="AU1072" i="7"/>
  <c r="AT1072" i="7"/>
  <c r="AS1072" i="7"/>
  <c r="AR1072" i="7"/>
  <c r="AQ1072" i="7"/>
  <c r="AP1072" i="7"/>
  <c r="AO1072" i="7"/>
  <c r="AN1072" i="7"/>
  <c r="AM1072" i="7"/>
  <c r="AL1072" i="7"/>
  <c r="AK1072" i="7"/>
  <c r="AJ1072" i="7"/>
  <c r="AI1072" i="7"/>
  <c r="AX1071" i="7"/>
  <c r="AW1071" i="7"/>
  <c r="AV1071" i="7"/>
  <c r="AU1071" i="7"/>
  <c r="AT1071" i="7"/>
  <c r="AS1071" i="7"/>
  <c r="AR1071" i="7"/>
  <c r="AQ1071" i="7"/>
  <c r="AP1071" i="7"/>
  <c r="AO1071" i="7"/>
  <c r="AN1071" i="7"/>
  <c r="AM1071" i="7"/>
  <c r="AL1071" i="7"/>
  <c r="AK1071" i="7"/>
  <c r="AJ1071" i="7"/>
  <c r="AI1071" i="7"/>
  <c r="AX1070" i="7"/>
  <c r="AW1070" i="7"/>
  <c r="AV1070" i="7"/>
  <c r="AU1070" i="7"/>
  <c r="AT1070" i="7"/>
  <c r="AS1070" i="7"/>
  <c r="AR1070" i="7"/>
  <c r="AQ1070" i="7"/>
  <c r="AP1070" i="7"/>
  <c r="AO1070" i="7"/>
  <c r="AN1070" i="7"/>
  <c r="AM1070" i="7"/>
  <c r="AL1070" i="7"/>
  <c r="AK1070" i="7"/>
  <c r="AJ1070" i="7"/>
  <c r="AI1070" i="7"/>
  <c r="AX1069" i="7"/>
  <c r="AW1069" i="7"/>
  <c r="AV1069" i="7"/>
  <c r="AU1069" i="7"/>
  <c r="AT1069" i="7"/>
  <c r="AS1069" i="7"/>
  <c r="AR1069" i="7"/>
  <c r="AQ1069" i="7"/>
  <c r="AP1069" i="7"/>
  <c r="AO1069" i="7"/>
  <c r="AN1069" i="7"/>
  <c r="AM1069" i="7"/>
  <c r="AL1069" i="7"/>
  <c r="AK1069" i="7"/>
  <c r="AJ1069" i="7"/>
  <c r="AI1069" i="7"/>
  <c r="AX1068" i="7"/>
  <c r="AW1068" i="7"/>
  <c r="AV1068" i="7"/>
  <c r="AU1068" i="7"/>
  <c r="AT1068" i="7"/>
  <c r="AS1068" i="7"/>
  <c r="AR1068" i="7"/>
  <c r="AQ1068" i="7"/>
  <c r="AP1068" i="7"/>
  <c r="AO1068" i="7"/>
  <c r="AN1068" i="7"/>
  <c r="AM1068" i="7"/>
  <c r="AL1068" i="7"/>
  <c r="AK1068" i="7"/>
  <c r="AJ1068" i="7"/>
  <c r="AI1068" i="7"/>
  <c r="AX1067" i="7"/>
  <c r="AW1067" i="7"/>
  <c r="AV1067" i="7"/>
  <c r="AU1067" i="7"/>
  <c r="AT1067" i="7"/>
  <c r="AS1067" i="7"/>
  <c r="AR1067" i="7"/>
  <c r="AQ1067" i="7"/>
  <c r="AP1067" i="7"/>
  <c r="AO1067" i="7"/>
  <c r="AN1067" i="7"/>
  <c r="AM1067" i="7"/>
  <c r="AL1067" i="7"/>
  <c r="AK1067" i="7"/>
  <c r="AJ1067" i="7"/>
  <c r="AI1067" i="7"/>
  <c r="AX1066" i="7"/>
  <c r="AW1066" i="7"/>
  <c r="AV1066" i="7"/>
  <c r="AU1066" i="7"/>
  <c r="AT1066" i="7"/>
  <c r="AS1066" i="7"/>
  <c r="AR1066" i="7"/>
  <c r="AQ1066" i="7"/>
  <c r="AP1066" i="7"/>
  <c r="AO1066" i="7"/>
  <c r="AN1066" i="7"/>
  <c r="AM1066" i="7"/>
  <c r="AL1066" i="7"/>
  <c r="AK1066" i="7"/>
  <c r="AJ1066" i="7"/>
  <c r="AI1066" i="7"/>
  <c r="AX1065" i="7"/>
  <c r="AW1065" i="7"/>
  <c r="AV1065" i="7"/>
  <c r="AU1065" i="7"/>
  <c r="AT1065" i="7"/>
  <c r="AS1065" i="7"/>
  <c r="AR1065" i="7"/>
  <c r="AQ1065" i="7"/>
  <c r="AP1065" i="7"/>
  <c r="AO1065" i="7"/>
  <c r="AN1065" i="7"/>
  <c r="AM1065" i="7"/>
  <c r="AL1065" i="7"/>
  <c r="AK1065" i="7"/>
  <c r="AJ1065" i="7"/>
  <c r="AI1065" i="7"/>
  <c r="AX1064" i="7"/>
  <c r="AW1064" i="7"/>
  <c r="AV1064" i="7"/>
  <c r="AU1064" i="7"/>
  <c r="AT1064" i="7"/>
  <c r="AS1064" i="7"/>
  <c r="AR1064" i="7"/>
  <c r="AQ1064" i="7"/>
  <c r="AP1064" i="7"/>
  <c r="AO1064" i="7"/>
  <c r="AN1064" i="7"/>
  <c r="AM1064" i="7"/>
  <c r="AL1064" i="7"/>
  <c r="AK1064" i="7"/>
  <c r="AJ1064" i="7"/>
  <c r="AI1064" i="7"/>
  <c r="AX1063" i="7"/>
  <c r="AW1063" i="7"/>
  <c r="AV1063" i="7"/>
  <c r="AU1063" i="7"/>
  <c r="AT1063" i="7"/>
  <c r="AS1063" i="7"/>
  <c r="AR1063" i="7"/>
  <c r="AQ1063" i="7"/>
  <c r="AP1063" i="7"/>
  <c r="AO1063" i="7"/>
  <c r="AN1063" i="7"/>
  <c r="AM1063" i="7"/>
  <c r="AL1063" i="7"/>
  <c r="AK1063" i="7"/>
  <c r="AJ1063" i="7"/>
  <c r="AI1063" i="7"/>
  <c r="AX1062" i="7"/>
  <c r="AW1062" i="7"/>
  <c r="AV1062" i="7"/>
  <c r="AU1062" i="7"/>
  <c r="AT1062" i="7"/>
  <c r="AS1062" i="7"/>
  <c r="AR1062" i="7"/>
  <c r="AQ1062" i="7"/>
  <c r="AP1062" i="7"/>
  <c r="AO1062" i="7"/>
  <c r="AN1062" i="7"/>
  <c r="AM1062" i="7"/>
  <c r="AL1062" i="7"/>
  <c r="AK1062" i="7"/>
  <c r="AJ1062" i="7"/>
  <c r="AI1062" i="7"/>
  <c r="AX1061" i="7"/>
  <c r="AW1061" i="7"/>
  <c r="AV1061" i="7"/>
  <c r="AU1061" i="7"/>
  <c r="AT1061" i="7"/>
  <c r="AS1061" i="7"/>
  <c r="AR1061" i="7"/>
  <c r="AQ1061" i="7"/>
  <c r="AP1061" i="7"/>
  <c r="AO1061" i="7"/>
  <c r="AN1061" i="7"/>
  <c r="AM1061" i="7"/>
  <c r="AL1061" i="7"/>
  <c r="AK1061" i="7"/>
  <c r="AJ1061" i="7"/>
  <c r="AI1061" i="7"/>
  <c r="AX1060" i="7"/>
  <c r="AW1060" i="7"/>
  <c r="AV1060" i="7"/>
  <c r="AU1060" i="7"/>
  <c r="AT1060" i="7"/>
  <c r="AS1060" i="7"/>
  <c r="AR1060" i="7"/>
  <c r="AQ1060" i="7"/>
  <c r="AP1060" i="7"/>
  <c r="AO1060" i="7"/>
  <c r="AN1060" i="7"/>
  <c r="AM1060" i="7"/>
  <c r="AL1060" i="7"/>
  <c r="AK1060" i="7"/>
  <c r="AJ1060" i="7"/>
  <c r="AI1060" i="7"/>
  <c r="AX1059" i="7"/>
  <c r="AW1059" i="7"/>
  <c r="AV1059" i="7"/>
  <c r="AU1059" i="7"/>
  <c r="AT1059" i="7"/>
  <c r="AS1059" i="7"/>
  <c r="AR1059" i="7"/>
  <c r="AQ1059" i="7"/>
  <c r="AP1059" i="7"/>
  <c r="AO1059" i="7"/>
  <c r="AN1059" i="7"/>
  <c r="AM1059" i="7"/>
  <c r="AL1059" i="7"/>
  <c r="AK1059" i="7"/>
  <c r="AJ1059" i="7"/>
  <c r="AI1059" i="7"/>
  <c r="AX1058" i="7"/>
  <c r="AW1058" i="7"/>
  <c r="AV1058" i="7"/>
  <c r="AU1058" i="7"/>
  <c r="AT1058" i="7"/>
  <c r="AS1058" i="7"/>
  <c r="AR1058" i="7"/>
  <c r="AQ1058" i="7"/>
  <c r="AP1058" i="7"/>
  <c r="AO1058" i="7"/>
  <c r="AN1058" i="7"/>
  <c r="AM1058" i="7"/>
  <c r="AL1058" i="7"/>
  <c r="AK1058" i="7"/>
  <c r="AJ1058" i="7"/>
  <c r="AI1058" i="7"/>
  <c r="AX1057" i="7"/>
  <c r="AW1057" i="7"/>
  <c r="AV1057" i="7"/>
  <c r="AU1057" i="7"/>
  <c r="AT1057" i="7"/>
  <c r="AS1057" i="7"/>
  <c r="AR1057" i="7"/>
  <c r="AQ1057" i="7"/>
  <c r="AP1057" i="7"/>
  <c r="AO1057" i="7"/>
  <c r="AN1057" i="7"/>
  <c r="AM1057" i="7"/>
  <c r="AL1057" i="7"/>
  <c r="AK1057" i="7"/>
  <c r="AJ1057" i="7"/>
  <c r="AI1057" i="7"/>
  <c r="AX1056" i="7"/>
  <c r="AW1056" i="7"/>
  <c r="AV1056" i="7"/>
  <c r="AU1056" i="7"/>
  <c r="AT1056" i="7"/>
  <c r="AS1056" i="7"/>
  <c r="AR1056" i="7"/>
  <c r="AQ1056" i="7"/>
  <c r="AP1056" i="7"/>
  <c r="AO1056" i="7"/>
  <c r="AN1056" i="7"/>
  <c r="AM1056" i="7"/>
  <c r="AL1056" i="7"/>
  <c r="AK1056" i="7"/>
  <c r="AJ1056" i="7"/>
  <c r="AI1056" i="7"/>
  <c r="AX1055" i="7"/>
  <c r="AW1055" i="7"/>
  <c r="AV1055" i="7"/>
  <c r="AU1055" i="7"/>
  <c r="AT1055" i="7"/>
  <c r="AS1055" i="7"/>
  <c r="AR1055" i="7"/>
  <c r="AQ1055" i="7"/>
  <c r="AP1055" i="7"/>
  <c r="AO1055" i="7"/>
  <c r="AN1055" i="7"/>
  <c r="AM1055" i="7"/>
  <c r="AL1055" i="7"/>
  <c r="AK1055" i="7"/>
  <c r="AJ1055" i="7"/>
  <c r="AI1055" i="7"/>
  <c r="AX1054" i="7"/>
  <c r="AW1054" i="7"/>
  <c r="AV1054" i="7"/>
  <c r="AU1054" i="7"/>
  <c r="AT1054" i="7"/>
  <c r="AS1054" i="7"/>
  <c r="AR1054" i="7"/>
  <c r="AQ1054" i="7"/>
  <c r="AP1054" i="7"/>
  <c r="AO1054" i="7"/>
  <c r="AN1054" i="7"/>
  <c r="AM1054" i="7"/>
  <c r="AL1054" i="7"/>
  <c r="AK1054" i="7"/>
  <c r="AJ1054" i="7"/>
  <c r="AI1054" i="7"/>
  <c r="AX1053" i="7"/>
  <c r="AW1053" i="7"/>
  <c r="AV1053" i="7"/>
  <c r="AU1053" i="7"/>
  <c r="AT1053" i="7"/>
  <c r="AS1053" i="7"/>
  <c r="AR1053" i="7"/>
  <c r="AQ1053" i="7"/>
  <c r="AP1053" i="7"/>
  <c r="AO1053" i="7"/>
  <c r="AN1053" i="7"/>
  <c r="AM1053" i="7"/>
  <c r="AL1053" i="7"/>
  <c r="AK1053" i="7"/>
  <c r="AJ1053" i="7"/>
  <c r="AI1053" i="7"/>
  <c r="AX1052" i="7"/>
  <c r="AW1052" i="7"/>
  <c r="AV1052" i="7"/>
  <c r="AU1052" i="7"/>
  <c r="AT1052" i="7"/>
  <c r="AS1052" i="7"/>
  <c r="AR1052" i="7"/>
  <c r="AQ1052" i="7"/>
  <c r="AP1052" i="7"/>
  <c r="AO1052" i="7"/>
  <c r="AN1052" i="7"/>
  <c r="AM1052" i="7"/>
  <c r="AL1052" i="7"/>
  <c r="AK1052" i="7"/>
  <c r="AJ1052" i="7"/>
  <c r="AI1052" i="7"/>
  <c r="AX1051" i="7"/>
  <c r="AW1051" i="7"/>
  <c r="AV1051" i="7"/>
  <c r="AU1051" i="7"/>
  <c r="AT1051" i="7"/>
  <c r="AS1051" i="7"/>
  <c r="AR1051" i="7"/>
  <c r="AQ1051" i="7"/>
  <c r="AP1051" i="7"/>
  <c r="AO1051" i="7"/>
  <c r="AN1051" i="7"/>
  <c r="AM1051" i="7"/>
  <c r="AL1051" i="7"/>
  <c r="AK1051" i="7"/>
  <c r="AJ1051" i="7"/>
  <c r="AI1051" i="7"/>
  <c r="AX1050" i="7"/>
  <c r="AW1050" i="7"/>
  <c r="AV1050" i="7"/>
  <c r="AU1050" i="7"/>
  <c r="AT1050" i="7"/>
  <c r="AS1050" i="7"/>
  <c r="AR1050" i="7"/>
  <c r="AQ1050" i="7"/>
  <c r="AP1050" i="7"/>
  <c r="AO1050" i="7"/>
  <c r="AN1050" i="7"/>
  <c r="AM1050" i="7"/>
  <c r="AL1050" i="7"/>
  <c r="AK1050" i="7"/>
  <c r="AJ1050" i="7"/>
  <c r="AI1050" i="7"/>
  <c r="AX1049" i="7"/>
  <c r="AW1049" i="7"/>
  <c r="AV1049" i="7"/>
  <c r="AU1049" i="7"/>
  <c r="AT1049" i="7"/>
  <c r="AS1049" i="7"/>
  <c r="AR1049" i="7"/>
  <c r="AQ1049" i="7"/>
  <c r="AP1049" i="7"/>
  <c r="AO1049" i="7"/>
  <c r="AN1049" i="7"/>
  <c r="AM1049" i="7"/>
  <c r="AL1049" i="7"/>
  <c r="AK1049" i="7"/>
  <c r="AJ1049" i="7"/>
  <c r="AI1049" i="7"/>
  <c r="AX1048" i="7"/>
  <c r="AW1048" i="7"/>
  <c r="AV1048" i="7"/>
  <c r="AU1048" i="7"/>
  <c r="AT1048" i="7"/>
  <c r="AS1048" i="7"/>
  <c r="AR1048" i="7"/>
  <c r="AQ1048" i="7"/>
  <c r="AP1048" i="7"/>
  <c r="AO1048" i="7"/>
  <c r="AN1048" i="7"/>
  <c r="AM1048" i="7"/>
  <c r="AL1048" i="7"/>
  <c r="AK1048" i="7"/>
  <c r="AJ1048" i="7"/>
  <c r="AI1048" i="7"/>
  <c r="AX1047" i="7"/>
  <c r="AW1047" i="7"/>
  <c r="AV1047" i="7"/>
  <c r="AU1047" i="7"/>
  <c r="AT1047" i="7"/>
  <c r="AS1047" i="7"/>
  <c r="AR1047" i="7"/>
  <c r="AQ1047" i="7"/>
  <c r="AP1047" i="7"/>
  <c r="AO1047" i="7"/>
  <c r="AN1047" i="7"/>
  <c r="AM1047" i="7"/>
  <c r="AL1047" i="7"/>
  <c r="AK1047" i="7"/>
  <c r="AJ1047" i="7"/>
  <c r="AI1047" i="7"/>
  <c r="AX1046" i="7"/>
  <c r="AW1046" i="7"/>
  <c r="AV1046" i="7"/>
  <c r="AU1046" i="7"/>
  <c r="AT1046" i="7"/>
  <c r="AS1046" i="7"/>
  <c r="AR1046" i="7"/>
  <c r="AQ1046" i="7"/>
  <c r="AP1046" i="7"/>
  <c r="AO1046" i="7"/>
  <c r="AN1046" i="7"/>
  <c r="AM1046" i="7"/>
  <c r="AL1046" i="7"/>
  <c r="AK1046" i="7"/>
  <c r="AJ1046" i="7"/>
  <c r="AI1046" i="7"/>
  <c r="AX1045" i="7"/>
  <c r="AW1045" i="7"/>
  <c r="AV1045" i="7"/>
  <c r="AU1045" i="7"/>
  <c r="AT1045" i="7"/>
  <c r="AS1045" i="7"/>
  <c r="AR1045" i="7"/>
  <c r="AQ1045" i="7"/>
  <c r="AP1045" i="7"/>
  <c r="AO1045" i="7"/>
  <c r="AN1045" i="7"/>
  <c r="AM1045" i="7"/>
  <c r="AL1045" i="7"/>
  <c r="AK1045" i="7"/>
  <c r="AJ1045" i="7"/>
  <c r="AI1045" i="7"/>
  <c r="AX1044" i="7"/>
  <c r="AW1044" i="7"/>
  <c r="AV1044" i="7"/>
  <c r="AU1044" i="7"/>
  <c r="AT1044" i="7"/>
  <c r="AS1044" i="7"/>
  <c r="AR1044" i="7"/>
  <c r="AQ1044" i="7"/>
  <c r="AP1044" i="7"/>
  <c r="AO1044" i="7"/>
  <c r="AN1044" i="7"/>
  <c r="AM1044" i="7"/>
  <c r="AL1044" i="7"/>
  <c r="AK1044" i="7"/>
  <c r="AJ1044" i="7"/>
  <c r="AI1044" i="7"/>
  <c r="AX1043" i="7"/>
  <c r="AW1043" i="7"/>
  <c r="AV1043" i="7"/>
  <c r="AU1043" i="7"/>
  <c r="AT1043" i="7"/>
  <c r="AS1043" i="7"/>
  <c r="AR1043" i="7"/>
  <c r="AQ1043" i="7"/>
  <c r="AP1043" i="7"/>
  <c r="AO1043" i="7"/>
  <c r="AN1043" i="7"/>
  <c r="AM1043" i="7"/>
  <c r="AL1043" i="7"/>
  <c r="AK1043" i="7"/>
  <c r="AJ1043" i="7"/>
  <c r="AI1043" i="7"/>
  <c r="AX1042" i="7"/>
  <c r="AW1042" i="7"/>
  <c r="AV1042" i="7"/>
  <c r="AU1042" i="7"/>
  <c r="AT1042" i="7"/>
  <c r="AS1042" i="7"/>
  <c r="AR1042" i="7"/>
  <c r="AQ1042" i="7"/>
  <c r="AP1042" i="7"/>
  <c r="AO1042" i="7"/>
  <c r="AN1042" i="7"/>
  <c r="AM1042" i="7"/>
  <c r="AL1042" i="7"/>
  <c r="AK1042" i="7"/>
  <c r="AJ1042" i="7"/>
  <c r="AI1042" i="7"/>
  <c r="AX1041" i="7"/>
  <c r="AW1041" i="7"/>
  <c r="AV1041" i="7"/>
  <c r="AU1041" i="7"/>
  <c r="AT1041" i="7"/>
  <c r="AS1041" i="7"/>
  <c r="AR1041" i="7"/>
  <c r="AQ1041" i="7"/>
  <c r="AP1041" i="7"/>
  <c r="AO1041" i="7"/>
  <c r="AN1041" i="7"/>
  <c r="AM1041" i="7"/>
  <c r="AL1041" i="7"/>
  <c r="AK1041" i="7"/>
  <c r="AJ1041" i="7"/>
  <c r="AI1041" i="7"/>
  <c r="AX1040" i="7"/>
  <c r="AW1040" i="7"/>
  <c r="AV1040" i="7"/>
  <c r="AU1040" i="7"/>
  <c r="AT1040" i="7"/>
  <c r="AS1040" i="7"/>
  <c r="AR1040" i="7"/>
  <c r="AQ1040" i="7"/>
  <c r="AP1040" i="7"/>
  <c r="AO1040" i="7"/>
  <c r="AN1040" i="7"/>
  <c r="AM1040" i="7"/>
  <c r="AL1040" i="7"/>
  <c r="AK1040" i="7"/>
  <c r="AJ1040" i="7"/>
  <c r="AI1040" i="7"/>
  <c r="AX1039" i="7"/>
  <c r="AW1039" i="7"/>
  <c r="AV1039" i="7"/>
  <c r="AU1039" i="7"/>
  <c r="AT1039" i="7"/>
  <c r="AS1039" i="7"/>
  <c r="AR1039" i="7"/>
  <c r="AQ1039" i="7"/>
  <c r="AP1039" i="7"/>
  <c r="AO1039" i="7"/>
  <c r="AN1039" i="7"/>
  <c r="AM1039" i="7"/>
  <c r="AL1039" i="7"/>
  <c r="AK1039" i="7"/>
  <c r="AJ1039" i="7"/>
  <c r="AI1039" i="7"/>
  <c r="AX1038" i="7"/>
  <c r="AW1038" i="7"/>
  <c r="AV1038" i="7"/>
  <c r="AU1038" i="7"/>
  <c r="AT1038" i="7"/>
  <c r="AS1038" i="7"/>
  <c r="AR1038" i="7"/>
  <c r="AQ1038" i="7"/>
  <c r="AP1038" i="7"/>
  <c r="AO1038" i="7"/>
  <c r="AN1038" i="7"/>
  <c r="AM1038" i="7"/>
  <c r="AL1038" i="7"/>
  <c r="AK1038" i="7"/>
  <c r="AJ1038" i="7"/>
  <c r="AI1038" i="7"/>
  <c r="AX1037" i="7"/>
  <c r="AW1037" i="7"/>
  <c r="AV1037" i="7"/>
  <c r="AU1037" i="7"/>
  <c r="AT1037" i="7"/>
  <c r="AS1037" i="7"/>
  <c r="AR1037" i="7"/>
  <c r="AQ1037" i="7"/>
  <c r="AP1037" i="7"/>
  <c r="AO1037" i="7"/>
  <c r="AN1037" i="7"/>
  <c r="AM1037" i="7"/>
  <c r="AL1037" i="7"/>
  <c r="AK1037" i="7"/>
  <c r="AJ1037" i="7"/>
  <c r="AI1037" i="7"/>
  <c r="AX1036" i="7"/>
  <c r="AW1036" i="7"/>
  <c r="AV1036" i="7"/>
  <c r="AU1036" i="7"/>
  <c r="AT1036" i="7"/>
  <c r="AS1036" i="7"/>
  <c r="AR1036" i="7"/>
  <c r="AQ1036" i="7"/>
  <c r="AP1036" i="7"/>
  <c r="AO1036" i="7"/>
  <c r="AN1036" i="7"/>
  <c r="AM1036" i="7"/>
  <c r="AL1036" i="7"/>
  <c r="AK1036" i="7"/>
  <c r="AJ1036" i="7"/>
  <c r="AI1036" i="7"/>
  <c r="AX1035" i="7"/>
  <c r="AW1035" i="7"/>
  <c r="AV1035" i="7"/>
  <c r="AU1035" i="7"/>
  <c r="AT1035" i="7"/>
  <c r="AS1035" i="7"/>
  <c r="AR1035" i="7"/>
  <c r="AQ1035" i="7"/>
  <c r="AP1035" i="7"/>
  <c r="AO1035" i="7"/>
  <c r="AN1035" i="7"/>
  <c r="AM1035" i="7"/>
  <c r="AL1035" i="7"/>
  <c r="AK1035" i="7"/>
  <c r="AJ1035" i="7"/>
  <c r="AI1035" i="7"/>
  <c r="AX1034" i="7"/>
  <c r="AW1034" i="7"/>
  <c r="AV1034" i="7"/>
  <c r="AU1034" i="7"/>
  <c r="AT1034" i="7"/>
  <c r="AS1034" i="7"/>
  <c r="AR1034" i="7"/>
  <c r="AQ1034" i="7"/>
  <c r="AP1034" i="7"/>
  <c r="AO1034" i="7"/>
  <c r="AN1034" i="7"/>
  <c r="AM1034" i="7"/>
  <c r="AL1034" i="7"/>
  <c r="AK1034" i="7"/>
  <c r="AJ1034" i="7"/>
  <c r="AI1034" i="7"/>
  <c r="AX1033" i="7"/>
  <c r="AW1033" i="7"/>
  <c r="AV1033" i="7"/>
  <c r="AU1033" i="7"/>
  <c r="AT1033" i="7"/>
  <c r="AS1033" i="7"/>
  <c r="AR1033" i="7"/>
  <c r="AQ1033" i="7"/>
  <c r="AP1033" i="7"/>
  <c r="AO1033" i="7"/>
  <c r="AN1033" i="7"/>
  <c r="AM1033" i="7"/>
  <c r="AL1033" i="7"/>
  <c r="AK1033" i="7"/>
  <c r="AJ1033" i="7"/>
  <c r="AI1033" i="7"/>
  <c r="AX1032" i="7"/>
  <c r="AW1032" i="7"/>
  <c r="AV1032" i="7"/>
  <c r="AU1032" i="7"/>
  <c r="AT1032" i="7"/>
  <c r="AS1032" i="7"/>
  <c r="AR1032" i="7"/>
  <c r="AQ1032" i="7"/>
  <c r="AP1032" i="7"/>
  <c r="AO1032" i="7"/>
  <c r="AN1032" i="7"/>
  <c r="AM1032" i="7"/>
  <c r="AL1032" i="7"/>
  <c r="AK1032" i="7"/>
  <c r="AJ1032" i="7"/>
  <c r="AI1032" i="7"/>
  <c r="AX1031" i="7"/>
  <c r="AW1031" i="7"/>
  <c r="AV1031" i="7"/>
  <c r="AU1031" i="7"/>
  <c r="AT1031" i="7"/>
  <c r="AS1031" i="7"/>
  <c r="AR1031" i="7"/>
  <c r="AQ1031" i="7"/>
  <c r="AP1031" i="7"/>
  <c r="AO1031" i="7"/>
  <c r="AN1031" i="7"/>
  <c r="AM1031" i="7"/>
  <c r="AL1031" i="7"/>
  <c r="AK1031" i="7"/>
  <c r="AJ1031" i="7"/>
  <c r="AI1031" i="7"/>
  <c r="AX1030" i="7"/>
  <c r="AW1030" i="7"/>
  <c r="AV1030" i="7"/>
  <c r="AU1030" i="7"/>
  <c r="AT1030" i="7"/>
  <c r="AS1030" i="7"/>
  <c r="AR1030" i="7"/>
  <c r="AQ1030" i="7"/>
  <c r="AP1030" i="7"/>
  <c r="AO1030" i="7"/>
  <c r="AN1030" i="7"/>
  <c r="AM1030" i="7"/>
  <c r="AL1030" i="7"/>
  <c r="AK1030" i="7"/>
  <c r="AJ1030" i="7"/>
  <c r="AI1030" i="7"/>
  <c r="AX1029" i="7"/>
  <c r="AW1029" i="7"/>
  <c r="AV1029" i="7"/>
  <c r="AU1029" i="7"/>
  <c r="AT1029" i="7"/>
  <c r="AS1029" i="7"/>
  <c r="AR1029" i="7"/>
  <c r="AQ1029" i="7"/>
  <c r="AP1029" i="7"/>
  <c r="AO1029" i="7"/>
  <c r="AN1029" i="7"/>
  <c r="AM1029" i="7"/>
  <c r="AL1029" i="7"/>
  <c r="AK1029" i="7"/>
  <c r="AJ1029" i="7"/>
  <c r="AI1029" i="7"/>
  <c r="AX1028" i="7"/>
  <c r="AW1028" i="7"/>
  <c r="AV1028" i="7"/>
  <c r="AU1028" i="7"/>
  <c r="AT1028" i="7"/>
  <c r="AS1028" i="7"/>
  <c r="AR1028" i="7"/>
  <c r="AQ1028" i="7"/>
  <c r="AP1028" i="7"/>
  <c r="AO1028" i="7"/>
  <c r="AN1028" i="7"/>
  <c r="AM1028" i="7"/>
  <c r="AL1028" i="7"/>
  <c r="AK1028" i="7"/>
  <c r="AJ1028" i="7"/>
  <c r="AI1028" i="7"/>
  <c r="AX1027" i="7"/>
  <c r="AW1027" i="7"/>
  <c r="AV1027" i="7"/>
  <c r="AU1027" i="7"/>
  <c r="AT1027" i="7"/>
  <c r="AS1027" i="7"/>
  <c r="AR1027" i="7"/>
  <c r="AQ1027" i="7"/>
  <c r="AP1027" i="7"/>
  <c r="AO1027" i="7"/>
  <c r="AN1027" i="7"/>
  <c r="AM1027" i="7"/>
  <c r="AL1027" i="7"/>
  <c r="AK1027" i="7"/>
  <c r="AJ1027" i="7"/>
  <c r="AI1027" i="7"/>
  <c r="AX1026" i="7"/>
  <c r="AW1026" i="7"/>
  <c r="AV1026" i="7"/>
  <c r="AU1026" i="7"/>
  <c r="AT1026" i="7"/>
  <c r="AS1026" i="7"/>
  <c r="AR1026" i="7"/>
  <c r="AQ1026" i="7"/>
  <c r="AP1026" i="7"/>
  <c r="AO1026" i="7"/>
  <c r="AN1026" i="7"/>
  <c r="AM1026" i="7"/>
  <c r="AL1026" i="7"/>
  <c r="AK1026" i="7"/>
  <c r="AJ1026" i="7"/>
  <c r="AI1026" i="7"/>
  <c r="AX1025" i="7"/>
  <c r="AW1025" i="7"/>
  <c r="AV1025" i="7"/>
  <c r="AU1025" i="7"/>
  <c r="AT1025" i="7"/>
  <c r="AS1025" i="7"/>
  <c r="AR1025" i="7"/>
  <c r="AQ1025" i="7"/>
  <c r="AP1025" i="7"/>
  <c r="AO1025" i="7"/>
  <c r="AN1025" i="7"/>
  <c r="AM1025" i="7"/>
  <c r="AL1025" i="7"/>
  <c r="AK1025" i="7"/>
  <c r="AJ1025" i="7"/>
  <c r="AI1025" i="7"/>
  <c r="AX1024" i="7"/>
  <c r="AW1024" i="7"/>
  <c r="AV1024" i="7"/>
  <c r="AU1024" i="7"/>
  <c r="AT1024" i="7"/>
  <c r="AS1024" i="7"/>
  <c r="AR1024" i="7"/>
  <c r="AQ1024" i="7"/>
  <c r="AP1024" i="7"/>
  <c r="AO1024" i="7"/>
  <c r="AN1024" i="7"/>
  <c r="AM1024" i="7"/>
  <c r="AL1024" i="7"/>
  <c r="AK1024" i="7"/>
  <c r="AJ1024" i="7"/>
  <c r="AI1024" i="7"/>
  <c r="AX1023" i="7"/>
  <c r="AW1023" i="7"/>
  <c r="AV1023" i="7"/>
  <c r="AU1023" i="7"/>
  <c r="AT1023" i="7"/>
  <c r="AS1023" i="7"/>
  <c r="AR1023" i="7"/>
  <c r="AQ1023" i="7"/>
  <c r="AP1023" i="7"/>
  <c r="AO1023" i="7"/>
  <c r="AN1023" i="7"/>
  <c r="AM1023" i="7"/>
  <c r="AL1023" i="7"/>
  <c r="AK1023" i="7"/>
  <c r="AJ1023" i="7"/>
  <c r="AI1023" i="7"/>
  <c r="AX1022" i="7"/>
  <c r="AW1022" i="7"/>
  <c r="AV1022" i="7"/>
  <c r="AU1022" i="7"/>
  <c r="AT1022" i="7"/>
  <c r="AS1022" i="7"/>
  <c r="AR1022" i="7"/>
  <c r="AQ1022" i="7"/>
  <c r="AP1022" i="7"/>
  <c r="AO1022" i="7"/>
  <c r="AN1022" i="7"/>
  <c r="AM1022" i="7"/>
  <c r="AL1022" i="7"/>
  <c r="AK1022" i="7"/>
  <c r="AJ1022" i="7"/>
  <c r="AI1022" i="7"/>
  <c r="AX1021" i="7"/>
  <c r="AW1021" i="7"/>
  <c r="AV1021" i="7"/>
  <c r="AU1021" i="7"/>
  <c r="AT1021" i="7"/>
  <c r="AS1021" i="7"/>
  <c r="AR1021" i="7"/>
  <c r="AQ1021" i="7"/>
  <c r="AP1021" i="7"/>
  <c r="AO1021" i="7"/>
  <c r="AN1021" i="7"/>
  <c r="AM1021" i="7"/>
  <c r="AL1021" i="7"/>
  <c r="AK1021" i="7"/>
  <c r="AJ1021" i="7"/>
  <c r="AI1021" i="7"/>
  <c r="AX1020" i="7"/>
  <c r="AW1020" i="7"/>
  <c r="AV1020" i="7"/>
  <c r="AU1020" i="7"/>
  <c r="AT1020" i="7"/>
  <c r="AS1020" i="7"/>
  <c r="AR1020" i="7"/>
  <c r="AQ1020" i="7"/>
  <c r="AP1020" i="7"/>
  <c r="AO1020" i="7"/>
  <c r="AN1020" i="7"/>
  <c r="AM1020" i="7"/>
  <c r="AL1020" i="7"/>
  <c r="AK1020" i="7"/>
  <c r="AJ1020" i="7"/>
  <c r="AI1020" i="7"/>
  <c r="AX1019" i="7"/>
  <c r="AW1019" i="7"/>
  <c r="AV1019" i="7"/>
  <c r="AU1019" i="7"/>
  <c r="AT1019" i="7"/>
  <c r="AS1019" i="7"/>
  <c r="AR1019" i="7"/>
  <c r="AQ1019" i="7"/>
  <c r="AP1019" i="7"/>
  <c r="AO1019" i="7"/>
  <c r="AN1019" i="7"/>
  <c r="AM1019" i="7"/>
  <c r="AL1019" i="7"/>
  <c r="AK1019" i="7"/>
  <c r="AJ1019" i="7"/>
  <c r="AI1019" i="7"/>
  <c r="AX1018" i="7"/>
  <c r="AW1018" i="7"/>
  <c r="AV1018" i="7"/>
  <c r="AU1018" i="7"/>
  <c r="AT1018" i="7"/>
  <c r="AS1018" i="7"/>
  <c r="AR1018" i="7"/>
  <c r="AQ1018" i="7"/>
  <c r="AP1018" i="7"/>
  <c r="AO1018" i="7"/>
  <c r="AN1018" i="7"/>
  <c r="AM1018" i="7"/>
  <c r="AL1018" i="7"/>
  <c r="AK1018" i="7"/>
  <c r="AJ1018" i="7"/>
  <c r="AI1018" i="7"/>
  <c r="AX1017" i="7"/>
  <c r="AW1017" i="7"/>
  <c r="AV1017" i="7"/>
  <c r="AU1017" i="7"/>
  <c r="AT1017" i="7"/>
  <c r="AS1017" i="7"/>
  <c r="AR1017" i="7"/>
  <c r="AQ1017" i="7"/>
  <c r="AP1017" i="7"/>
  <c r="AO1017" i="7"/>
  <c r="AN1017" i="7"/>
  <c r="AM1017" i="7"/>
  <c r="AL1017" i="7"/>
  <c r="AK1017" i="7"/>
  <c r="AJ1017" i="7"/>
  <c r="AI1017" i="7"/>
  <c r="AX1016" i="7"/>
  <c r="AW1016" i="7"/>
  <c r="AV1016" i="7"/>
  <c r="AU1016" i="7"/>
  <c r="AT1016" i="7"/>
  <c r="AS1016" i="7"/>
  <c r="AR1016" i="7"/>
  <c r="AQ1016" i="7"/>
  <c r="AP1016" i="7"/>
  <c r="AO1016" i="7"/>
  <c r="AN1016" i="7"/>
  <c r="AM1016" i="7"/>
  <c r="AL1016" i="7"/>
  <c r="AK1016" i="7"/>
  <c r="AJ1016" i="7"/>
  <c r="AI1016" i="7"/>
  <c r="AX1015" i="7"/>
  <c r="AW1015" i="7"/>
  <c r="AV1015" i="7"/>
  <c r="AU1015" i="7"/>
  <c r="AT1015" i="7"/>
  <c r="AS1015" i="7"/>
  <c r="AR1015" i="7"/>
  <c r="AQ1015" i="7"/>
  <c r="AP1015" i="7"/>
  <c r="AO1015" i="7"/>
  <c r="AN1015" i="7"/>
  <c r="AM1015" i="7"/>
  <c r="AL1015" i="7"/>
  <c r="AK1015" i="7"/>
  <c r="AJ1015" i="7"/>
  <c r="AI1015" i="7"/>
  <c r="AX1014" i="7"/>
  <c r="AW1014" i="7"/>
  <c r="AV1014" i="7"/>
  <c r="AU1014" i="7"/>
  <c r="AT1014" i="7"/>
  <c r="AS1014" i="7"/>
  <c r="AR1014" i="7"/>
  <c r="AQ1014" i="7"/>
  <c r="AP1014" i="7"/>
  <c r="AO1014" i="7"/>
  <c r="AN1014" i="7"/>
  <c r="AM1014" i="7"/>
  <c r="AL1014" i="7"/>
  <c r="AK1014" i="7"/>
  <c r="AJ1014" i="7"/>
  <c r="AI1014" i="7"/>
  <c r="AX1013" i="7"/>
  <c r="AW1013" i="7"/>
  <c r="AV1013" i="7"/>
  <c r="AU1013" i="7"/>
  <c r="AT1013" i="7"/>
  <c r="AS1013" i="7"/>
  <c r="AR1013" i="7"/>
  <c r="AQ1013" i="7"/>
  <c r="AP1013" i="7"/>
  <c r="AO1013" i="7"/>
  <c r="AN1013" i="7"/>
  <c r="AM1013" i="7"/>
  <c r="AL1013" i="7"/>
  <c r="AK1013" i="7"/>
  <c r="AJ1013" i="7"/>
  <c r="AI1013" i="7"/>
  <c r="AX1012" i="7"/>
  <c r="AW1012" i="7"/>
  <c r="AV1012" i="7"/>
  <c r="AU1012" i="7"/>
  <c r="AT1012" i="7"/>
  <c r="AS1012" i="7"/>
  <c r="AR1012" i="7"/>
  <c r="AQ1012" i="7"/>
  <c r="AP1012" i="7"/>
  <c r="AO1012" i="7"/>
  <c r="AN1012" i="7"/>
  <c r="AM1012" i="7"/>
  <c r="AL1012" i="7"/>
  <c r="AK1012" i="7"/>
  <c r="AJ1012" i="7"/>
  <c r="AI1012" i="7"/>
  <c r="AX1011" i="7"/>
  <c r="AW1011" i="7"/>
  <c r="AV1011" i="7"/>
  <c r="AU1011" i="7"/>
  <c r="AT1011" i="7"/>
  <c r="AS1011" i="7"/>
  <c r="AR1011" i="7"/>
  <c r="AQ1011" i="7"/>
  <c r="AP1011" i="7"/>
  <c r="AO1011" i="7"/>
  <c r="AN1011" i="7"/>
  <c r="AM1011" i="7"/>
  <c r="AL1011" i="7"/>
  <c r="AK1011" i="7"/>
  <c r="AJ1011" i="7"/>
  <c r="AI1011" i="7"/>
  <c r="AX1010" i="7"/>
  <c r="AW1010" i="7"/>
  <c r="AV1010" i="7"/>
  <c r="AU1010" i="7"/>
  <c r="AT1010" i="7"/>
  <c r="AS1010" i="7"/>
  <c r="AR1010" i="7"/>
  <c r="AQ1010" i="7"/>
  <c r="AP1010" i="7"/>
  <c r="AO1010" i="7"/>
  <c r="AN1010" i="7"/>
  <c r="AM1010" i="7"/>
  <c r="AL1010" i="7"/>
  <c r="AK1010" i="7"/>
  <c r="AJ1010" i="7"/>
  <c r="AI1010" i="7"/>
  <c r="AX1009" i="7"/>
  <c r="AW1009" i="7"/>
  <c r="AV1009" i="7"/>
  <c r="AU1009" i="7"/>
  <c r="AT1009" i="7"/>
  <c r="AS1009" i="7"/>
  <c r="AR1009" i="7"/>
  <c r="AQ1009" i="7"/>
  <c r="AP1009" i="7"/>
  <c r="AO1009" i="7"/>
  <c r="AN1009" i="7"/>
  <c r="AM1009" i="7"/>
  <c r="AL1009" i="7"/>
  <c r="AK1009" i="7"/>
  <c r="AJ1009" i="7"/>
  <c r="AI1009" i="7"/>
  <c r="AX1008" i="7"/>
  <c r="AW1008" i="7"/>
  <c r="AV1008" i="7"/>
  <c r="AU1008" i="7"/>
  <c r="AT1008" i="7"/>
  <c r="AS1008" i="7"/>
  <c r="AR1008" i="7"/>
  <c r="AQ1008" i="7"/>
  <c r="AP1008" i="7"/>
  <c r="AO1008" i="7"/>
  <c r="AN1008" i="7"/>
  <c r="AM1008" i="7"/>
  <c r="AL1008" i="7"/>
  <c r="AK1008" i="7"/>
  <c r="AJ1008" i="7"/>
  <c r="AI1008" i="7"/>
  <c r="AX1007" i="7"/>
  <c r="AW1007" i="7"/>
  <c r="AV1007" i="7"/>
  <c r="AU1007" i="7"/>
  <c r="AT1007" i="7"/>
  <c r="AS1007" i="7"/>
  <c r="AR1007" i="7"/>
  <c r="AQ1007" i="7"/>
  <c r="AP1007" i="7"/>
  <c r="AO1007" i="7"/>
  <c r="AN1007" i="7"/>
  <c r="AM1007" i="7"/>
  <c r="AL1007" i="7"/>
  <c r="AK1007" i="7"/>
  <c r="AJ1007" i="7"/>
  <c r="AI1007" i="7"/>
  <c r="AX1006" i="7"/>
  <c r="AW1006" i="7"/>
  <c r="AV1006" i="7"/>
  <c r="AU1006" i="7"/>
  <c r="AT1006" i="7"/>
  <c r="AS1006" i="7"/>
  <c r="AR1006" i="7"/>
  <c r="AQ1006" i="7"/>
  <c r="AP1006" i="7"/>
  <c r="AO1006" i="7"/>
  <c r="AN1006" i="7"/>
  <c r="AM1006" i="7"/>
  <c r="AL1006" i="7"/>
  <c r="AK1006" i="7"/>
  <c r="AJ1006" i="7"/>
  <c r="AI1006" i="7"/>
  <c r="I44" i="15"/>
  <c r="L19" i="43" s="1"/>
  <c r="L18" i="43" s="1"/>
  <c r="H43" i="15"/>
  <c r="G43" i="15"/>
  <c r="I40" i="15"/>
  <c r="R45" i="15"/>
  <c r="R30" i="15"/>
  <c r="R44" i="15"/>
  <c r="Q44" i="15"/>
  <c r="Q47" i="15" s="1"/>
  <c r="H30" i="15" s="1"/>
  <c r="P44" i="15"/>
  <c r="P47" i="15" s="1"/>
  <c r="G30" i="15" s="1"/>
  <c r="I19" i="15"/>
  <c r="I15" i="15"/>
  <c r="R20" i="15"/>
  <c r="R19" i="15"/>
  <c r="R22" i="15" s="1"/>
  <c r="Q19" i="15"/>
  <c r="Q22" i="15" s="1"/>
  <c r="P19" i="15"/>
  <c r="P22" i="15" s="1"/>
  <c r="R47" i="15" l="1"/>
  <c r="I6" i="43"/>
  <c r="I9" i="43" s="1"/>
  <c r="J6" i="43"/>
  <c r="J9" i="43" s="1"/>
  <c r="I18" i="15"/>
  <c r="I43" i="15"/>
  <c r="G18" i="15"/>
  <c r="AZ2536" i="7"/>
  <c r="AZ2537" i="7"/>
  <c r="AZ2538" i="7"/>
  <c r="AZ2539" i="7"/>
  <c r="AZ2540" i="7"/>
  <c r="AZ2541" i="7"/>
  <c r="AZ2542" i="7"/>
  <c r="AZ2543" i="7"/>
  <c r="AZ2544" i="7"/>
  <c r="AZ2545" i="7"/>
  <c r="AZ2546" i="7"/>
  <c r="AZ2547" i="7"/>
  <c r="AZ2548" i="7"/>
  <c r="AZ2549" i="7"/>
  <c r="AZ2550" i="7"/>
  <c r="AZ2551" i="7"/>
  <c r="AZ2552" i="7"/>
  <c r="AZ2553" i="7"/>
  <c r="AZ2554" i="7"/>
  <c r="AZ2555" i="7"/>
  <c r="AZ2556" i="7"/>
  <c r="AZ2557" i="7"/>
  <c r="AZ2558" i="7"/>
  <c r="AZ2559" i="7"/>
  <c r="AZ2560" i="7"/>
  <c r="AZ2561" i="7"/>
  <c r="AZ2562" i="7"/>
  <c r="AZ2563" i="7"/>
  <c r="AZ2564" i="7"/>
  <c r="AZ2565" i="7"/>
  <c r="AZ2566" i="7"/>
  <c r="AZ2567" i="7"/>
  <c r="AZ2568" i="7"/>
  <c r="AZ2569" i="7"/>
  <c r="AZ2570" i="7"/>
  <c r="AZ2571" i="7"/>
  <c r="AZ2572" i="7"/>
  <c r="AZ2573" i="7"/>
  <c r="AZ2574" i="7"/>
  <c r="AZ2575" i="7"/>
  <c r="AZ2576" i="7"/>
  <c r="AZ2577" i="7"/>
  <c r="AZ2578" i="7"/>
  <c r="AZ2579" i="7"/>
  <c r="AZ2580" i="7"/>
  <c r="AZ2581" i="7"/>
  <c r="AZ2582" i="7"/>
  <c r="AZ2583" i="7"/>
  <c r="AZ2584" i="7"/>
  <c r="AZ2585" i="7"/>
  <c r="AZ2586" i="7"/>
  <c r="AZ2587" i="7"/>
  <c r="AZ2588" i="7"/>
  <c r="AZ2589" i="7"/>
  <c r="AZ2590" i="7"/>
  <c r="AZ2591" i="7"/>
  <c r="AZ2592" i="7"/>
  <c r="AZ2593" i="7"/>
  <c r="AZ2594" i="7"/>
  <c r="AZ2595" i="7"/>
  <c r="AZ2596" i="7"/>
  <c r="AZ2597" i="7"/>
  <c r="AZ2712" i="7"/>
  <c r="AZ2713" i="7"/>
  <c r="AZ2714" i="7"/>
  <c r="AZ2715" i="7"/>
  <c r="AZ2716" i="7"/>
  <c r="AZ2717" i="7"/>
  <c r="AZ2718" i="7"/>
  <c r="AZ2719" i="7"/>
  <c r="AZ2720" i="7"/>
  <c r="AZ2721" i="7"/>
  <c r="AZ2722" i="7"/>
  <c r="AZ2723" i="7"/>
  <c r="AZ2724" i="7"/>
  <c r="AZ2725" i="7"/>
  <c r="AZ2726" i="7"/>
  <c r="AZ2727" i="7"/>
  <c r="AZ2728" i="7"/>
  <c r="AZ2729" i="7"/>
  <c r="AZ2730" i="7"/>
  <c r="AZ2731" i="7"/>
  <c r="AZ2732" i="7"/>
  <c r="AZ2733" i="7"/>
  <c r="AZ2734" i="7"/>
  <c r="AZ2042" i="7"/>
  <c r="AZ2043" i="7"/>
  <c r="AZ2044" i="7"/>
  <c r="AZ2045" i="7"/>
  <c r="AZ2046" i="7"/>
  <c r="AZ2047" i="7"/>
  <c r="AZ2048" i="7"/>
  <c r="AZ2049" i="7"/>
  <c r="AZ2050" i="7"/>
  <c r="AZ2051" i="7"/>
  <c r="AZ2052" i="7"/>
  <c r="AZ2053" i="7"/>
  <c r="AZ2054" i="7"/>
  <c r="AZ2055" i="7"/>
  <c r="AZ2056" i="7"/>
  <c r="AZ2057" i="7"/>
  <c r="AZ2058" i="7"/>
  <c r="AZ2059" i="7"/>
  <c r="AZ2060" i="7"/>
  <c r="AZ2061" i="7"/>
  <c r="AZ2062" i="7"/>
  <c r="AZ2063" i="7"/>
  <c r="AZ2064" i="7"/>
  <c r="AZ2065" i="7"/>
  <c r="AZ2066" i="7"/>
  <c r="AZ2067" i="7"/>
  <c r="AZ2068" i="7"/>
  <c r="AZ2069" i="7"/>
  <c r="AZ2070" i="7"/>
  <c r="AZ2071" i="7"/>
  <c r="AZ2072" i="7"/>
  <c r="AZ2073" i="7"/>
  <c r="AZ2074" i="7"/>
  <c r="AZ2075" i="7"/>
  <c r="AZ2076" i="7"/>
  <c r="AZ2077" i="7"/>
  <c r="AZ2078" i="7"/>
  <c r="AZ2079" i="7"/>
  <c r="AZ2080" i="7"/>
  <c r="AZ2081" i="7"/>
  <c r="AZ2082" i="7"/>
  <c r="AZ2083" i="7"/>
  <c r="AZ2084" i="7"/>
  <c r="AZ2085" i="7"/>
  <c r="AZ2086" i="7"/>
  <c r="AZ2087" i="7"/>
  <c r="AZ2088" i="7"/>
  <c r="AZ2089" i="7"/>
  <c r="AZ2090" i="7"/>
  <c r="AZ2091" i="7"/>
  <c r="AZ2092" i="7"/>
  <c r="AZ2093" i="7"/>
  <c r="AZ2094" i="7"/>
  <c r="AZ2095" i="7"/>
  <c r="AZ2096" i="7"/>
  <c r="AZ2097" i="7"/>
  <c r="AZ2098" i="7"/>
  <c r="AZ2099" i="7"/>
  <c r="AZ2100" i="7"/>
  <c r="AZ2101" i="7"/>
  <c r="AZ2102" i="7"/>
  <c r="AZ2103" i="7"/>
  <c r="AZ2104" i="7"/>
  <c r="AZ2105" i="7"/>
  <c r="AZ2106" i="7"/>
  <c r="AZ2107" i="7"/>
  <c r="AZ2108" i="7"/>
  <c r="AZ2109" i="7"/>
  <c r="AZ2110" i="7"/>
  <c r="AZ2111" i="7"/>
  <c r="AZ2112" i="7"/>
  <c r="AZ2113" i="7"/>
  <c r="AZ2114" i="7"/>
  <c r="AZ2115" i="7"/>
  <c r="AZ2116" i="7"/>
  <c r="AZ2117" i="7"/>
  <c r="AZ2118" i="7"/>
  <c r="AZ2119" i="7"/>
  <c r="AZ2120" i="7"/>
  <c r="AZ2121" i="7"/>
  <c r="AZ2122" i="7"/>
  <c r="AZ2123" i="7"/>
  <c r="AZ2124" i="7"/>
  <c r="AZ2125" i="7"/>
  <c r="AZ2126" i="7"/>
  <c r="AZ2127" i="7"/>
  <c r="AZ2128" i="7"/>
  <c r="AZ2129" i="7"/>
  <c r="AZ2130" i="7"/>
  <c r="AZ2131" i="7"/>
  <c r="AZ2132" i="7"/>
  <c r="AZ2133" i="7"/>
  <c r="AZ2134" i="7"/>
  <c r="AZ2135" i="7"/>
  <c r="AZ2136" i="7"/>
  <c r="AZ2137" i="7"/>
  <c r="AZ2138" i="7"/>
  <c r="AZ2139" i="7"/>
  <c r="AZ2140" i="7"/>
  <c r="AZ2141" i="7"/>
  <c r="AZ2142" i="7"/>
  <c r="AZ2143" i="7"/>
  <c r="AZ2144" i="7"/>
  <c r="AZ2145" i="7"/>
  <c r="AZ2146" i="7"/>
  <c r="AZ2147" i="7"/>
  <c r="AZ2148" i="7"/>
  <c r="AZ2149" i="7"/>
  <c r="AZ2150" i="7"/>
  <c r="AZ2151" i="7"/>
  <c r="AZ2152" i="7"/>
  <c r="AZ2153" i="7"/>
  <c r="AZ2154" i="7"/>
  <c r="AZ2155" i="7"/>
  <c r="AZ2156" i="7"/>
  <c r="AZ2157" i="7"/>
  <c r="AZ2158" i="7"/>
  <c r="AZ2159" i="7"/>
  <c r="AZ2160" i="7"/>
  <c r="AZ2161" i="7"/>
  <c r="AZ2162" i="7"/>
  <c r="AZ2163" i="7"/>
  <c r="AZ2164" i="7"/>
  <c r="AZ2165" i="7"/>
  <c r="AZ2166" i="7"/>
  <c r="AZ2167" i="7"/>
  <c r="AZ2168" i="7"/>
  <c r="AZ2169" i="7"/>
  <c r="AZ2170" i="7"/>
  <c r="AZ2171" i="7"/>
  <c r="AZ2172" i="7"/>
  <c r="AZ2173" i="7"/>
  <c r="AZ2174" i="7"/>
  <c r="AZ2175" i="7"/>
  <c r="AZ2176" i="7"/>
  <c r="AZ2177" i="7"/>
  <c r="AZ2178" i="7"/>
  <c r="AZ2179" i="7"/>
  <c r="AZ2180" i="7"/>
  <c r="AZ2181" i="7"/>
  <c r="AZ2182" i="7"/>
  <c r="AZ2183" i="7"/>
  <c r="AZ2184" i="7"/>
  <c r="AZ2185" i="7"/>
  <c r="AZ2186" i="7"/>
  <c r="AZ2187" i="7"/>
  <c r="AZ2188" i="7"/>
  <c r="AZ2189" i="7"/>
  <c r="AZ2190" i="7"/>
  <c r="AZ2191" i="7"/>
  <c r="AZ2192" i="7"/>
  <c r="AZ2193" i="7"/>
  <c r="AZ2194" i="7"/>
  <c r="AZ2195" i="7"/>
  <c r="AZ2196" i="7"/>
  <c r="AZ2197" i="7"/>
  <c r="AZ2198" i="7"/>
  <c r="AZ2199" i="7"/>
  <c r="AZ2200" i="7"/>
  <c r="AZ2201" i="7"/>
  <c r="AZ2202" i="7"/>
  <c r="AZ2203" i="7"/>
  <c r="AZ2204" i="7"/>
  <c r="AZ2205" i="7"/>
  <c r="AZ2206" i="7"/>
  <c r="AZ2207" i="7"/>
  <c r="AZ2208" i="7"/>
  <c r="AZ2209" i="7"/>
  <c r="AZ2210" i="7"/>
  <c r="AZ2211" i="7"/>
  <c r="AZ2212" i="7"/>
  <c r="AZ2213" i="7"/>
  <c r="AZ2214" i="7"/>
  <c r="AZ2215" i="7"/>
  <c r="AZ2216" i="7"/>
  <c r="AZ2217" i="7"/>
  <c r="AZ2218" i="7"/>
  <c r="AZ2219" i="7"/>
  <c r="AZ2220" i="7"/>
  <c r="AZ2221" i="7"/>
  <c r="AZ2222" i="7"/>
  <c r="AZ2223" i="7"/>
  <c r="AZ2224" i="7"/>
  <c r="AZ2225" i="7"/>
  <c r="AZ2226" i="7"/>
  <c r="AZ2227" i="7"/>
  <c r="AZ2228" i="7"/>
  <c r="AZ2229" i="7"/>
  <c r="AZ2230" i="7"/>
  <c r="AZ2231" i="7"/>
  <c r="AZ2232" i="7"/>
  <c r="AZ2233" i="7"/>
  <c r="AZ2234" i="7"/>
  <c r="AZ2235" i="7"/>
  <c r="AZ2236" i="7"/>
  <c r="AZ2237" i="7"/>
  <c r="AZ2238" i="7"/>
  <c r="AZ2239" i="7"/>
  <c r="AZ2240" i="7"/>
  <c r="AZ2241" i="7"/>
  <c r="AZ2242" i="7"/>
  <c r="AZ2243" i="7"/>
  <c r="AZ2244" i="7"/>
  <c r="AZ2245" i="7"/>
  <c r="AZ2246" i="7"/>
  <c r="AZ2247" i="7"/>
  <c r="AZ2248" i="7"/>
  <c r="AZ2249" i="7"/>
  <c r="AZ2250" i="7"/>
  <c r="AZ2251" i="7"/>
  <c r="AZ2252" i="7"/>
  <c r="AZ2253" i="7"/>
  <c r="AZ2254" i="7"/>
  <c r="AZ2255" i="7"/>
  <c r="AZ2256" i="7"/>
  <c r="AZ2257" i="7"/>
  <c r="AZ2258" i="7"/>
  <c r="AZ2259" i="7"/>
  <c r="AZ2260" i="7"/>
  <c r="AZ2261" i="7"/>
  <c r="AZ2262" i="7"/>
  <c r="AZ2263" i="7"/>
  <c r="AZ2264" i="7"/>
  <c r="AZ2265" i="7"/>
  <c r="AZ2266" i="7"/>
  <c r="AZ2267" i="7"/>
  <c r="AZ2268" i="7"/>
  <c r="AZ2269" i="7"/>
  <c r="AZ2270" i="7"/>
  <c r="AZ2271" i="7"/>
  <c r="AZ2272" i="7"/>
  <c r="AZ2273" i="7"/>
  <c r="AZ2274" i="7"/>
  <c r="AZ2275" i="7"/>
  <c r="AZ2276" i="7"/>
  <c r="AZ2277" i="7"/>
  <c r="AZ2278" i="7"/>
  <c r="AZ2279" i="7"/>
  <c r="AZ2280" i="7"/>
  <c r="AZ2281" i="7"/>
  <c r="AZ2282" i="7"/>
  <c r="AZ2283" i="7"/>
  <c r="AZ2284" i="7"/>
  <c r="AZ2285" i="7"/>
  <c r="AZ2286" i="7"/>
  <c r="AZ2287" i="7"/>
  <c r="AZ2288" i="7"/>
  <c r="AZ2289" i="7"/>
  <c r="AZ2290" i="7"/>
  <c r="AZ2291" i="7"/>
  <c r="AZ2292" i="7"/>
  <c r="AZ2293" i="7"/>
  <c r="AZ2294" i="7"/>
  <c r="AZ2295" i="7"/>
  <c r="AZ2296" i="7"/>
  <c r="AZ2297" i="7"/>
  <c r="AZ2298" i="7"/>
  <c r="AZ2299" i="7"/>
  <c r="AZ2300" i="7"/>
  <c r="AZ2301" i="7"/>
  <c r="AZ2302" i="7"/>
  <c r="AZ2303" i="7"/>
  <c r="AZ2304" i="7"/>
  <c r="AZ2305" i="7"/>
  <c r="AZ2306" i="7"/>
  <c r="AZ2307" i="7"/>
  <c r="AZ2308" i="7"/>
  <c r="AZ2309" i="7"/>
  <c r="AZ2310" i="7"/>
  <c r="AZ2311" i="7"/>
  <c r="AZ2312" i="7"/>
  <c r="AZ2313" i="7"/>
  <c r="AZ2314" i="7"/>
  <c r="AZ2315" i="7"/>
  <c r="AZ2316" i="7"/>
  <c r="AZ2317" i="7"/>
  <c r="AZ2318" i="7"/>
  <c r="AZ2319" i="7"/>
  <c r="AZ2320" i="7"/>
  <c r="AZ2321" i="7"/>
  <c r="AZ2322" i="7"/>
  <c r="AZ2323" i="7"/>
  <c r="AZ2324" i="7"/>
  <c r="AZ2325" i="7"/>
  <c r="AZ2326" i="7"/>
  <c r="AZ2327" i="7"/>
  <c r="AZ2328" i="7"/>
  <c r="AZ2329" i="7"/>
  <c r="AZ2330" i="7"/>
  <c r="AZ2331" i="7"/>
  <c r="AZ2332" i="7"/>
  <c r="AZ2333" i="7"/>
  <c r="AZ2334" i="7"/>
  <c r="AZ2335" i="7"/>
  <c r="AZ2336" i="7"/>
  <c r="AZ2337" i="7"/>
  <c r="AZ2338" i="7"/>
  <c r="AZ2339" i="7"/>
  <c r="AZ2340" i="7"/>
  <c r="AZ2341" i="7"/>
  <c r="AZ2342" i="7"/>
  <c r="AZ2343" i="7"/>
  <c r="AZ2344" i="7"/>
  <c r="AZ2345" i="7"/>
  <c r="AZ2346" i="7"/>
  <c r="AZ2347" i="7"/>
  <c r="AZ2348" i="7"/>
  <c r="AZ2349" i="7"/>
  <c r="AZ2350" i="7"/>
  <c r="AZ2351" i="7"/>
  <c r="AZ2352" i="7"/>
  <c r="AZ2353" i="7"/>
  <c r="AZ2354" i="7"/>
  <c r="AZ2355" i="7"/>
  <c r="AZ2356" i="7"/>
  <c r="AZ2357" i="7"/>
  <c r="AZ2358" i="7"/>
  <c r="AZ2359" i="7"/>
  <c r="AZ2360" i="7"/>
  <c r="AZ2361" i="7"/>
  <c r="AZ2362" i="7"/>
  <c r="AZ2363" i="7"/>
  <c r="AZ2364" i="7"/>
  <c r="AZ2365" i="7"/>
  <c r="AZ2366" i="7"/>
  <c r="AZ2367" i="7"/>
  <c r="AZ2368" i="7"/>
  <c r="AZ2369" i="7"/>
  <c r="AZ2370" i="7"/>
  <c r="AZ2371" i="7"/>
  <c r="AZ2372" i="7"/>
  <c r="AZ2373" i="7"/>
  <c r="AZ2374" i="7"/>
  <c r="AZ2375" i="7"/>
  <c r="AZ2376" i="7"/>
  <c r="AZ2377" i="7"/>
  <c r="AZ2378" i="7"/>
  <c r="AZ2379" i="7"/>
  <c r="AZ2380" i="7"/>
  <c r="AZ2381" i="7"/>
  <c r="AZ2382" i="7"/>
  <c r="AZ2383" i="7"/>
  <c r="AZ2384" i="7"/>
  <c r="AZ2385" i="7"/>
  <c r="AZ2386" i="7"/>
  <c r="AZ2387" i="7"/>
  <c r="AZ2388" i="7"/>
  <c r="AZ2389" i="7"/>
  <c r="AZ2390" i="7"/>
  <c r="AZ2391" i="7"/>
  <c r="AZ2392" i="7"/>
  <c r="AZ2393" i="7"/>
  <c r="AZ2394" i="7"/>
  <c r="AZ2395" i="7"/>
  <c r="AZ2396" i="7"/>
  <c r="AZ2397" i="7"/>
  <c r="AZ2398" i="7"/>
  <c r="AZ2399" i="7"/>
  <c r="AZ2400" i="7"/>
  <c r="AZ2401" i="7"/>
  <c r="AZ2402" i="7"/>
  <c r="AZ2403" i="7"/>
  <c r="AZ2404" i="7"/>
  <c r="AZ2405" i="7"/>
  <c r="AZ2406" i="7"/>
  <c r="AZ2407" i="7"/>
  <c r="AZ2408" i="7"/>
  <c r="AZ2409" i="7"/>
  <c r="AZ2410" i="7"/>
  <c r="AZ2411" i="7"/>
  <c r="AZ2412" i="7"/>
  <c r="AZ2413" i="7"/>
  <c r="AZ2414" i="7"/>
  <c r="AZ2415" i="7"/>
  <c r="AZ2416" i="7"/>
  <c r="AZ2417" i="7"/>
  <c r="AZ2418" i="7"/>
  <c r="AZ2419" i="7"/>
  <c r="AZ2420" i="7"/>
  <c r="AZ2421" i="7"/>
  <c r="AZ2422" i="7"/>
  <c r="AZ2423" i="7"/>
  <c r="AZ2424" i="7"/>
  <c r="AZ2425" i="7"/>
  <c r="AZ2426" i="7"/>
  <c r="AZ2427" i="7"/>
  <c r="AZ2428" i="7"/>
  <c r="AZ2429" i="7"/>
  <c r="AZ2430" i="7"/>
  <c r="AZ2431" i="7"/>
  <c r="AZ2432" i="7"/>
  <c r="AZ2433" i="7"/>
  <c r="AZ2434" i="7"/>
  <c r="AZ2435" i="7"/>
  <c r="AZ2436" i="7"/>
  <c r="AZ2437" i="7"/>
  <c r="AZ2438" i="7"/>
  <c r="AZ2439" i="7"/>
  <c r="AZ2440" i="7"/>
  <c r="AZ2441" i="7"/>
  <c r="AZ2442" i="7"/>
  <c r="AZ2443" i="7"/>
  <c r="AZ2444" i="7"/>
  <c r="AZ2445" i="7"/>
  <c r="AZ2446" i="7"/>
  <c r="AZ2447" i="7"/>
  <c r="AZ2448" i="7"/>
  <c r="AZ2449" i="7"/>
  <c r="AZ2450" i="7"/>
  <c r="AZ2451" i="7"/>
  <c r="AZ2452" i="7"/>
  <c r="AZ2453" i="7"/>
  <c r="AZ2454" i="7"/>
  <c r="AZ2455" i="7"/>
  <c r="AZ2456" i="7"/>
  <c r="AZ2457" i="7"/>
  <c r="AZ2458" i="7"/>
  <c r="AZ2459" i="7"/>
  <c r="AZ2460" i="7"/>
  <c r="AZ2461" i="7"/>
  <c r="AZ2462" i="7"/>
  <c r="AZ2463" i="7"/>
  <c r="AZ2464" i="7"/>
  <c r="AZ2465" i="7"/>
  <c r="AZ2466" i="7"/>
  <c r="AZ2467" i="7"/>
  <c r="AZ2468" i="7"/>
  <c r="AZ2469" i="7"/>
  <c r="AZ2470" i="7"/>
  <c r="AZ2471" i="7"/>
  <c r="AZ2472" i="7"/>
  <c r="AZ2473" i="7"/>
  <c r="AZ2474" i="7"/>
  <c r="AZ2475" i="7"/>
  <c r="AZ2476" i="7"/>
  <c r="AZ2477" i="7"/>
  <c r="AZ2478" i="7"/>
  <c r="AZ2479" i="7"/>
  <c r="AZ2480" i="7"/>
  <c r="AZ2481" i="7"/>
  <c r="AZ2482" i="7"/>
  <c r="AZ2483" i="7"/>
  <c r="AZ2484" i="7"/>
  <c r="AZ2485" i="7"/>
  <c r="AZ2486" i="7"/>
  <c r="AZ2487" i="7"/>
  <c r="AZ2488" i="7"/>
  <c r="AZ2489" i="7"/>
  <c r="AZ2490" i="7"/>
  <c r="AZ2491" i="7"/>
  <c r="AZ2492" i="7"/>
  <c r="AZ2493" i="7"/>
  <c r="AZ2494" i="7"/>
  <c r="AZ2495" i="7"/>
  <c r="AZ2496" i="7"/>
  <c r="AZ2497" i="7"/>
  <c r="AZ2498" i="7"/>
  <c r="AZ2499" i="7"/>
  <c r="AZ2500" i="7"/>
  <c r="AZ2501" i="7"/>
  <c r="AZ2502" i="7"/>
  <c r="AZ2503" i="7"/>
  <c r="AZ2504" i="7"/>
  <c r="AZ2505" i="7"/>
  <c r="AZ2506" i="7"/>
  <c r="AZ2507" i="7"/>
  <c r="AZ2508" i="7"/>
  <c r="AZ2509" i="7"/>
  <c r="AZ2510" i="7"/>
  <c r="AZ2511" i="7"/>
  <c r="AZ2512" i="7"/>
  <c r="AZ2513" i="7"/>
  <c r="AZ2514" i="7"/>
  <c r="AZ2515" i="7"/>
  <c r="AZ2516" i="7"/>
  <c r="AZ2517" i="7"/>
  <c r="AZ2518" i="7"/>
  <c r="AZ2519" i="7"/>
  <c r="AZ2520" i="7"/>
  <c r="AZ2521" i="7"/>
  <c r="AZ2522" i="7"/>
  <c r="AZ2523" i="7"/>
  <c r="AZ2524" i="7"/>
  <c r="AZ2525" i="7"/>
  <c r="AZ2526" i="7"/>
  <c r="AZ2527" i="7"/>
  <c r="AZ2528" i="7"/>
  <c r="AZ2529" i="7"/>
  <c r="AZ2530" i="7"/>
  <c r="AZ2531" i="7"/>
  <c r="AZ2532" i="7"/>
  <c r="AZ2533" i="7"/>
  <c r="AZ2534" i="7"/>
  <c r="AZ2535" i="7"/>
  <c r="AZ2598" i="7"/>
  <c r="AZ2599" i="7"/>
  <c r="AZ2600" i="7"/>
  <c r="AZ2601" i="7"/>
  <c r="AZ2602" i="7"/>
  <c r="AZ2603" i="7"/>
  <c r="AZ2604" i="7"/>
  <c r="AZ2605" i="7"/>
  <c r="AZ2606" i="7"/>
  <c r="AZ2607" i="7"/>
  <c r="AZ2608" i="7"/>
  <c r="AZ2609" i="7"/>
  <c r="AZ2610" i="7"/>
  <c r="AZ2611" i="7"/>
  <c r="AZ2612" i="7"/>
  <c r="AZ2613" i="7"/>
  <c r="AZ2614" i="7"/>
  <c r="AZ2615" i="7"/>
  <c r="AZ2616" i="7"/>
  <c r="AZ2617" i="7"/>
  <c r="AZ2618" i="7"/>
  <c r="AZ2619" i="7"/>
  <c r="AZ2620" i="7"/>
  <c r="AZ2621" i="7"/>
  <c r="AZ2622" i="7"/>
  <c r="AZ2623" i="7"/>
  <c r="AZ2624" i="7"/>
  <c r="AZ2625" i="7"/>
  <c r="AZ2626" i="7"/>
  <c r="AZ2627" i="7"/>
  <c r="AZ2628" i="7"/>
  <c r="AZ2629" i="7"/>
  <c r="AZ2630" i="7"/>
  <c r="AZ2631" i="7"/>
  <c r="AZ2632" i="7"/>
  <c r="AZ2633" i="7"/>
  <c r="AZ2634" i="7"/>
  <c r="AZ2635" i="7"/>
  <c r="AZ2636" i="7"/>
  <c r="AZ2637" i="7"/>
  <c r="AZ2638" i="7"/>
  <c r="AZ2639" i="7"/>
  <c r="AZ2640" i="7"/>
  <c r="AZ2641" i="7"/>
  <c r="AZ2735" i="7"/>
  <c r="AZ2736" i="7"/>
  <c r="AZ2737" i="7"/>
  <c r="AZ2738" i="7"/>
  <c r="AZ2739" i="7"/>
  <c r="AZ2740" i="7"/>
  <c r="AZ2741" i="7"/>
  <c r="AZ2742" i="7"/>
  <c r="AZ2743" i="7"/>
  <c r="AZ2744" i="7"/>
  <c r="AZ2745" i="7"/>
  <c r="AZ2746" i="7"/>
  <c r="AZ2747" i="7"/>
  <c r="AZ2748" i="7"/>
  <c r="AZ2749" i="7"/>
  <c r="AZ2750" i="7"/>
  <c r="AZ2751" i="7"/>
  <c r="AZ2752" i="7"/>
  <c r="AZ2753" i="7"/>
  <c r="AZ2754" i="7"/>
  <c r="AZ2755" i="7"/>
  <c r="AZ2756" i="7"/>
  <c r="AZ2757" i="7"/>
  <c r="AZ2758" i="7"/>
  <c r="AZ2759" i="7"/>
  <c r="AZ2760" i="7"/>
  <c r="AZ2761" i="7"/>
  <c r="AZ2762" i="7"/>
  <c r="AZ2763" i="7"/>
  <c r="AZ2764" i="7"/>
  <c r="AZ2765" i="7"/>
  <c r="AZ2766" i="7"/>
  <c r="AZ2767" i="7"/>
  <c r="AZ2768" i="7"/>
  <c r="AZ2769" i="7"/>
  <c r="AZ2770" i="7"/>
  <c r="AZ2771" i="7"/>
  <c r="AZ2772" i="7"/>
  <c r="AZ2773" i="7"/>
  <c r="AZ2774" i="7"/>
  <c r="AZ2775" i="7"/>
  <c r="AZ2776" i="7"/>
  <c r="AZ3799" i="7"/>
  <c r="AZ3803" i="7"/>
  <c r="AZ3807" i="7"/>
  <c r="AZ3811" i="7"/>
  <c r="AZ3815" i="7"/>
  <c r="AZ3819" i="7"/>
  <c r="AZ3823" i="7"/>
  <c r="AZ3827" i="7"/>
  <c r="AZ3831" i="7"/>
  <c r="AZ3835" i="7"/>
  <c r="AZ2777" i="7"/>
  <c r="AZ2778" i="7"/>
  <c r="AZ2779" i="7"/>
  <c r="AZ2780" i="7"/>
  <c r="AZ2781" i="7"/>
  <c r="AZ2782" i="7"/>
  <c r="AZ2783" i="7"/>
  <c r="AZ2784" i="7"/>
  <c r="AZ2785" i="7"/>
  <c r="AZ2786" i="7"/>
  <c r="AZ2787" i="7"/>
  <c r="AZ2788" i="7"/>
  <c r="AZ2789" i="7"/>
  <c r="AZ2790" i="7"/>
  <c r="AZ2791" i="7"/>
  <c r="AZ2792" i="7"/>
  <c r="AZ2793" i="7"/>
  <c r="AZ2794" i="7"/>
  <c r="AZ2795" i="7"/>
  <c r="AZ2796" i="7"/>
  <c r="AZ2797" i="7"/>
  <c r="AZ2798" i="7"/>
  <c r="AZ2799" i="7"/>
  <c r="AZ2800" i="7"/>
  <c r="AZ2801" i="7"/>
  <c r="AZ2802" i="7"/>
  <c r="AZ2803" i="7"/>
  <c r="AZ2804" i="7"/>
  <c r="AZ2805" i="7"/>
  <c r="AZ2806" i="7"/>
  <c r="AZ2807" i="7"/>
  <c r="AZ2808" i="7"/>
  <c r="AZ2809" i="7"/>
  <c r="AZ2810" i="7"/>
  <c r="AZ2811" i="7"/>
  <c r="AZ2812" i="7"/>
  <c r="AZ2813" i="7"/>
  <c r="AZ2814" i="7"/>
  <c r="AZ2815" i="7"/>
  <c r="AZ2816" i="7"/>
  <c r="AZ2817" i="7"/>
  <c r="AZ2818" i="7"/>
  <c r="AZ2819" i="7"/>
  <c r="AZ2820" i="7"/>
  <c r="AZ2821" i="7"/>
  <c r="AZ2822" i="7"/>
  <c r="AZ2823" i="7"/>
  <c r="AZ2824" i="7"/>
  <c r="AZ2825" i="7"/>
  <c r="AZ2826" i="7"/>
  <c r="AZ2827" i="7"/>
  <c r="AZ2828" i="7"/>
  <c r="AZ2829" i="7"/>
  <c r="AZ2830" i="7"/>
  <c r="AZ2831" i="7"/>
  <c r="AZ2832" i="7"/>
  <c r="AZ2833" i="7"/>
  <c r="AZ2834" i="7"/>
  <c r="AZ2835" i="7"/>
  <c r="AZ2836" i="7"/>
  <c r="AZ2837" i="7"/>
  <c r="AZ2838" i="7"/>
  <c r="AZ2839" i="7"/>
  <c r="AZ2840" i="7"/>
  <c r="AZ2841" i="7"/>
  <c r="AZ2842" i="7"/>
  <c r="AZ2843" i="7"/>
  <c r="AZ2844" i="7"/>
  <c r="AZ2845" i="7"/>
  <c r="AZ2846" i="7"/>
  <c r="AZ2847" i="7"/>
  <c r="AZ2848" i="7"/>
  <c r="AZ2849" i="7"/>
  <c r="AZ2850" i="7"/>
  <c r="AZ2851" i="7"/>
  <c r="AZ2852" i="7"/>
  <c r="AZ2853" i="7"/>
  <c r="AZ2854" i="7"/>
  <c r="AZ2855" i="7"/>
  <c r="AZ2856" i="7"/>
  <c r="AZ2857" i="7"/>
  <c r="AZ2858" i="7"/>
  <c r="AZ2859" i="7"/>
  <c r="AZ2860" i="7"/>
  <c r="AZ2861" i="7"/>
  <c r="AZ3751" i="7"/>
  <c r="AZ3755" i="7"/>
  <c r="AZ3759" i="7"/>
  <c r="AZ3763" i="7"/>
  <c r="AZ3767" i="7"/>
  <c r="AZ3771" i="7"/>
  <c r="AZ3775" i="7"/>
  <c r="AZ3779" i="7"/>
  <c r="AZ3783" i="7"/>
  <c r="AZ3787" i="7"/>
  <c r="AZ3791" i="7"/>
  <c r="AZ3795" i="7"/>
  <c r="AZ3839" i="7"/>
  <c r="AZ3843" i="7"/>
  <c r="AZ3847" i="7"/>
  <c r="AZ3851" i="7"/>
  <c r="AZ3903" i="7"/>
  <c r="AZ3907" i="7"/>
  <c r="AZ3911" i="7"/>
  <c r="AZ3915" i="7"/>
  <c r="AZ3919" i="7"/>
  <c r="AZ3923" i="7"/>
  <c r="AZ3927" i="7"/>
  <c r="AZ3931" i="7"/>
  <c r="AZ3935" i="7"/>
  <c r="AZ3939" i="7"/>
  <c r="AZ3943" i="7"/>
  <c r="AZ3947" i="7"/>
  <c r="AZ3951" i="7"/>
  <c r="AZ3955" i="7"/>
  <c r="AZ3959" i="7"/>
  <c r="AZ3963" i="7"/>
  <c r="AZ3967" i="7"/>
  <c r="AZ3971" i="7"/>
  <c r="AZ2642" i="7"/>
  <c r="AZ3865" i="7"/>
  <c r="AZ3866" i="7"/>
  <c r="AZ3868" i="7"/>
  <c r="AZ3869" i="7"/>
  <c r="AZ3870" i="7"/>
  <c r="AZ3872" i="7"/>
  <c r="AZ3873" i="7"/>
  <c r="AZ3874" i="7"/>
  <c r="AZ3876" i="7"/>
  <c r="AZ3877" i="7"/>
  <c r="AZ3878" i="7"/>
  <c r="AZ3880" i="7"/>
  <c r="AZ3881" i="7"/>
  <c r="AZ3882" i="7"/>
  <c r="AZ3884" i="7"/>
  <c r="AZ3885" i="7"/>
  <c r="AZ3886" i="7"/>
  <c r="AZ3888" i="7"/>
  <c r="AZ3889" i="7"/>
  <c r="AZ3890" i="7"/>
  <c r="AZ3892" i="7"/>
  <c r="AZ3893" i="7"/>
  <c r="AZ3894" i="7"/>
  <c r="AZ3896" i="7"/>
  <c r="AZ3897" i="7"/>
  <c r="AZ3898" i="7"/>
  <c r="AZ3901" i="7"/>
  <c r="AZ3902" i="7"/>
  <c r="AZ3905" i="7"/>
  <c r="AZ3906" i="7"/>
  <c r="AZ3855" i="7"/>
  <c r="AZ3859" i="7"/>
  <c r="AZ3863" i="7"/>
  <c r="AZ2643" i="7"/>
  <c r="AZ2644" i="7"/>
  <c r="AZ2645" i="7"/>
  <c r="AZ2646" i="7"/>
  <c r="AZ2647" i="7"/>
  <c r="AZ2648" i="7"/>
  <c r="AZ2649" i="7"/>
  <c r="AZ2650" i="7"/>
  <c r="AZ2651" i="7"/>
  <c r="AZ2652" i="7"/>
  <c r="AZ2653" i="7"/>
  <c r="AZ2654" i="7"/>
  <c r="AZ2655" i="7"/>
  <c r="AZ2656" i="7"/>
  <c r="AZ2657" i="7"/>
  <c r="AZ2658" i="7"/>
  <c r="AZ2659" i="7"/>
  <c r="AZ2660" i="7"/>
  <c r="AZ2661" i="7"/>
  <c r="AZ2662" i="7"/>
  <c r="AZ2663" i="7"/>
  <c r="AZ2664" i="7"/>
  <c r="AZ2665" i="7"/>
  <c r="AZ2666" i="7"/>
  <c r="AZ2667" i="7"/>
  <c r="AZ2668" i="7"/>
  <c r="AZ2669" i="7"/>
  <c r="AZ2670" i="7"/>
  <c r="AZ2671" i="7"/>
  <c r="AZ2672" i="7"/>
  <c r="AZ2673" i="7"/>
  <c r="AZ2674" i="7"/>
  <c r="AZ2675" i="7"/>
  <c r="AZ2676" i="7"/>
  <c r="AZ2677" i="7"/>
  <c r="AZ2678" i="7"/>
  <c r="AZ2679" i="7"/>
  <c r="AZ2680" i="7"/>
  <c r="AZ2681" i="7"/>
  <c r="AZ2682" i="7"/>
  <c r="AZ2683" i="7"/>
  <c r="AZ2684" i="7"/>
  <c r="AZ2685" i="7"/>
  <c r="AZ2686" i="7"/>
  <c r="AZ2687" i="7"/>
  <c r="AZ2688" i="7"/>
  <c r="AZ2689" i="7"/>
  <c r="AZ2690" i="7"/>
  <c r="AZ2691" i="7"/>
  <c r="AZ2692" i="7"/>
  <c r="AZ2693" i="7"/>
  <c r="AZ2694" i="7"/>
  <c r="AZ2695" i="7"/>
  <c r="AZ2696" i="7"/>
  <c r="AZ2697" i="7"/>
  <c r="AZ2698" i="7"/>
  <c r="AZ2699" i="7"/>
  <c r="AZ2700" i="7"/>
  <c r="AZ2701" i="7"/>
  <c r="AZ2702" i="7"/>
  <c r="AZ2703" i="7"/>
  <c r="AZ2704" i="7"/>
  <c r="AZ2705" i="7"/>
  <c r="AZ2706" i="7"/>
  <c r="AZ2707" i="7"/>
  <c r="AZ2708" i="7"/>
  <c r="AZ2709" i="7"/>
  <c r="AZ2710" i="7"/>
  <c r="AZ2711" i="7"/>
  <c r="AZ1006" i="7"/>
  <c r="AZ1009" i="7"/>
  <c r="AZ1010" i="7"/>
  <c r="AZ1011" i="7"/>
  <c r="AZ1013" i="7"/>
  <c r="AZ1014" i="7"/>
  <c r="AZ1016" i="7"/>
  <c r="AZ1017" i="7"/>
  <c r="AZ1020" i="7"/>
  <c r="AZ1021" i="7"/>
  <c r="AZ1023" i="7"/>
  <c r="AZ1025" i="7"/>
  <c r="AZ1027" i="7"/>
  <c r="AZ1028" i="7"/>
  <c r="AZ1030" i="7"/>
  <c r="AZ1031" i="7"/>
  <c r="AZ1032" i="7"/>
  <c r="AZ1036" i="7"/>
  <c r="AZ1038" i="7"/>
  <c r="AZ1039" i="7"/>
  <c r="AZ1043" i="7"/>
  <c r="AZ1046" i="7"/>
  <c r="AZ1047" i="7"/>
  <c r="AZ1050" i="7"/>
  <c r="AZ1051" i="7"/>
  <c r="AZ1054" i="7"/>
  <c r="AZ1055" i="7"/>
  <c r="AZ1057" i="7"/>
  <c r="AZ1059" i="7"/>
  <c r="AZ1063" i="7"/>
  <c r="AZ1065" i="7"/>
  <c r="AZ1067" i="7"/>
  <c r="AZ1068" i="7"/>
  <c r="AZ1070" i="7"/>
  <c r="AZ1072" i="7"/>
  <c r="AZ1074" i="7"/>
  <c r="AZ1075" i="7"/>
  <c r="AZ1076" i="7"/>
  <c r="AZ1077" i="7"/>
  <c r="AZ1081" i="7"/>
  <c r="AZ1082" i="7"/>
  <c r="AZ1084" i="7"/>
  <c r="AZ1085" i="7"/>
  <c r="AZ1087" i="7"/>
  <c r="AZ1089" i="7"/>
  <c r="AZ1091" i="7"/>
  <c r="AZ1093" i="7"/>
  <c r="AZ1095" i="7"/>
  <c r="AZ1097" i="7"/>
  <c r="AZ1099" i="7"/>
  <c r="AZ1100" i="7"/>
  <c r="AZ1104" i="7"/>
  <c r="AZ1105" i="7"/>
  <c r="AZ1107" i="7"/>
  <c r="AZ1108" i="7"/>
  <c r="AZ1109" i="7"/>
  <c r="AZ1111" i="7"/>
  <c r="AZ1112" i="7"/>
  <c r="AZ1113" i="7"/>
  <c r="AZ1115" i="7"/>
  <c r="AZ1118" i="7"/>
  <c r="AZ1119" i="7"/>
  <c r="AZ1120" i="7"/>
  <c r="AZ1126" i="7"/>
  <c r="AZ1127" i="7"/>
  <c r="AZ1128" i="7"/>
  <c r="AZ1132" i="7"/>
  <c r="AZ1135" i="7"/>
  <c r="AZ1136" i="7"/>
  <c r="AZ1138" i="7"/>
  <c r="AZ1141" i="7"/>
  <c r="AZ1142" i="7"/>
  <c r="AZ1144" i="7"/>
  <c r="AZ1146" i="7"/>
  <c r="AZ1147" i="7"/>
  <c r="AZ1149" i="7"/>
  <c r="AZ1151" i="7"/>
  <c r="AZ1154" i="7"/>
  <c r="AZ1156" i="7"/>
  <c r="AZ1160" i="7"/>
  <c r="AZ1162" i="7"/>
  <c r="AZ1164" i="7"/>
  <c r="AZ1165" i="7"/>
  <c r="AZ1166" i="7"/>
  <c r="AZ1168" i="7"/>
  <c r="AZ1170" i="7"/>
  <c r="AZ1171" i="7"/>
  <c r="AZ1172" i="7"/>
  <c r="AZ1177" i="7"/>
  <c r="AZ1179" i="7"/>
  <c r="AZ1182" i="7"/>
  <c r="AZ1183" i="7"/>
  <c r="AZ1185" i="7"/>
  <c r="AZ1188" i="7"/>
  <c r="AZ1189" i="7"/>
  <c r="AZ1191" i="7"/>
  <c r="AZ1193" i="7"/>
  <c r="AZ1194" i="7"/>
  <c r="AZ1196" i="7"/>
  <c r="AZ1197" i="7"/>
  <c r="AZ1198" i="7"/>
  <c r="AZ1199" i="7"/>
  <c r="AZ1200" i="7"/>
  <c r="AZ1201" i="7"/>
  <c r="AZ1202" i="7"/>
  <c r="AZ1203" i="7"/>
  <c r="AZ1204" i="7"/>
  <c r="AZ1205" i="7"/>
  <c r="AZ1206" i="7"/>
  <c r="AZ1207" i="7"/>
  <c r="AZ1208" i="7"/>
  <c r="AZ1209" i="7"/>
  <c r="AZ1210" i="7"/>
  <c r="AZ1211" i="7"/>
  <c r="AZ1212" i="7"/>
  <c r="AZ1213" i="7"/>
  <c r="AZ1214" i="7"/>
  <c r="AZ1215" i="7"/>
  <c r="AZ1216" i="7"/>
  <c r="AZ1217" i="7"/>
  <c r="AZ1218" i="7"/>
  <c r="AZ1219" i="7"/>
  <c r="AZ1220" i="7"/>
  <c r="AZ1221" i="7"/>
  <c r="AZ1222" i="7"/>
  <c r="AZ1223" i="7"/>
  <c r="AZ1224" i="7"/>
  <c r="AZ1225" i="7"/>
  <c r="AZ1226" i="7"/>
  <c r="AZ1227" i="7"/>
  <c r="AZ1228" i="7"/>
  <c r="AZ1229" i="7"/>
  <c r="AZ1230" i="7"/>
  <c r="AZ1231" i="7"/>
  <c r="AZ1232" i="7"/>
  <c r="AZ1233" i="7"/>
  <c r="AZ1234" i="7"/>
  <c r="AZ1235" i="7"/>
  <c r="AZ1236" i="7"/>
  <c r="AZ1237" i="7"/>
  <c r="AZ1238" i="7"/>
  <c r="AZ1239" i="7"/>
  <c r="AZ1240" i="7"/>
  <c r="AZ1241" i="7"/>
  <c r="AZ1242" i="7"/>
  <c r="AZ1243" i="7"/>
  <c r="AZ1244" i="7"/>
  <c r="AZ1246" i="7"/>
  <c r="AZ1249" i="7"/>
  <c r="AZ1007" i="7"/>
  <c r="AZ1008" i="7"/>
  <c r="AZ1012" i="7"/>
  <c r="AZ1015" i="7"/>
  <c r="AZ1018" i="7"/>
  <c r="AZ1019" i="7"/>
  <c r="AZ1022" i="7"/>
  <c r="AZ1024" i="7"/>
  <c r="AZ1026" i="7"/>
  <c r="AZ1029" i="7"/>
  <c r="AZ1033" i="7"/>
  <c r="AZ1034" i="7"/>
  <c r="AZ1035" i="7"/>
  <c r="AZ1037" i="7"/>
  <c r="AZ1040" i="7"/>
  <c r="AZ1041" i="7"/>
  <c r="AZ1042" i="7"/>
  <c r="AZ1044" i="7"/>
  <c r="AZ1045" i="7"/>
  <c r="AZ1048" i="7"/>
  <c r="AZ1049" i="7"/>
  <c r="AZ1052" i="7"/>
  <c r="AZ1053" i="7"/>
  <c r="AZ1056" i="7"/>
  <c r="AZ1058" i="7"/>
  <c r="AZ1060" i="7"/>
  <c r="AZ1061" i="7"/>
  <c r="AZ1062" i="7"/>
  <c r="AZ1064" i="7"/>
  <c r="AZ1066" i="7"/>
  <c r="AZ1069" i="7"/>
  <c r="AZ1071" i="7"/>
  <c r="AZ1073" i="7"/>
  <c r="AZ1078" i="7"/>
  <c r="AZ1079" i="7"/>
  <c r="AZ1080" i="7"/>
  <c r="AZ1083" i="7"/>
  <c r="AZ1086" i="7"/>
  <c r="AZ1088" i="7"/>
  <c r="AZ1090" i="7"/>
  <c r="AZ1092" i="7"/>
  <c r="AZ1094" i="7"/>
  <c r="AZ1096" i="7"/>
  <c r="AZ1098" i="7"/>
  <c r="AZ1101" i="7"/>
  <c r="AZ1102" i="7"/>
  <c r="AZ1103" i="7"/>
  <c r="AZ1106" i="7"/>
  <c r="AZ1110" i="7"/>
  <c r="AZ1114" i="7"/>
  <c r="AZ1116" i="7"/>
  <c r="AZ1117" i="7"/>
  <c r="AZ1121" i="7"/>
  <c r="AZ1122" i="7"/>
  <c r="AZ1123" i="7"/>
  <c r="AZ1124" i="7"/>
  <c r="AZ1125" i="7"/>
  <c r="AZ1129" i="7"/>
  <c r="AZ1130" i="7"/>
  <c r="AZ1131" i="7"/>
  <c r="AZ1133" i="7"/>
  <c r="AZ1134" i="7"/>
  <c r="AZ1137" i="7"/>
  <c r="AZ1139" i="7"/>
  <c r="AZ1140" i="7"/>
  <c r="AZ1143" i="7"/>
  <c r="AZ1145" i="7"/>
  <c r="AZ1148" i="7"/>
  <c r="AZ1150" i="7"/>
  <c r="AZ1152" i="7"/>
  <c r="AZ1153" i="7"/>
  <c r="AZ1155" i="7"/>
  <c r="AZ1157" i="7"/>
  <c r="AZ1158" i="7"/>
  <c r="AZ1159" i="7"/>
  <c r="AZ1161" i="7"/>
  <c r="AZ1163" i="7"/>
  <c r="AZ1167" i="7"/>
  <c r="AZ1169" i="7"/>
  <c r="AZ1173" i="7"/>
  <c r="AZ1174" i="7"/>
  <c r="AZ1175" i="7"/>
  <c r="AZ1176" i="7"/>
  <c r="AZ1178" i="7"/>
  <c r="AZ1180" i="7"/>
  <c r="AZ1181" i="7"/>
  <c r="AZ1184" i="7"/>
  <c r="AZ1186" i="7"/>
  <c r="AZ1187" i="7"/>
  <c r="AZ1190" i="7"/>
  <c r="AZ1192" i="7"/>
  <c r="AZ1195" i="7"/>
  <c r="AZ1245" i="7"/>
  <c r="AZ1247" i="7"/>
  <c r="AZ1248" i="7"/>
  <c r="AZ1250" i="7"/>
  <c r="AZ1252" i="7"/>
  <c r="AZ1254" i="7"/>
  <c r="AZ1255" i="7"/>
  <c r="AZ1256" i="7"/>
  <c r="AZ1258" i="7"/>
  <c r="AZ1259" i="7"/>
  <c r="AZ1262" i="7"/>
  <c r="AZ1264" i="7"/>
  <c r="AZ1268" i="7"/>
  <c r="AZ1271" i="7"/>
  <c r="AZ1273" i="7"/>
  <c r="AZ1275" i="7"/>
  <c r="AZ1277" i="7"/>
  <c r="AZ1278" i="7"/>
  <c r="AZ1280" i="7"/>
  <c r="AZ1282" i="7"/>
  <c r="AZ1284" i="7"/>
  <c r="AZ1288" i="7"/>
  <c r="AZ1291" i="7"/>
  <c r="AZ1292" i="7"/>
  <c r="AZ1295" i="7"/>
  <c r="AZ1298" i="7"/>
  <c r="AZ1301" i="7"/>
  <c r="AZ1303" i="7"/>
  <c r="AZ1305" i="7"/>
  <c r="AZ1307" i="7"/>
  <c r="AZ1312" i="7"/>
  <c r="AZ1313" i="7"/>
  <c r="AZ1315" i="7"/>
  <c r="AZ1316" i="7"/>
  <c r="AZ1317" i="7"/>
  <c r="AZ1319" i="7"/>
  <c r="AZ1321" i="7"/>
  <c r="AZ1324" i="7"/>
  <c r="AZ1326" i="7"/>
  <c r="AZ1327" i="7"/>
  <c r="AZ1330" i="7"/>
  <c r="AZ1331" i="7"/>
  <c r="AZ1332" i="7"/>
  <c r="AZ1334" i="7"/>
  <c r="AZ1335" i="7"/>
  <c r="AZ1339" i="7"/>
  <c r="AZ1340" i="7"/>
  <c r="AZ1342" i="7"/>
  <c r="AZ1345" i="7"/>
  <c r="AZ1346" i="7"/>
  <c r="AZ1347" i="7"/>
  <c r="AZ1349" i="7"/>
  <c r="AZ1351" i="7"/>
  <c r="AZ1354" i="7"/>
  <c r="AZ1356" i="7"/>
  <c r="AZ1359" i="7"/>
  <c r="AZ1360" i="7"/>
  <c r="AZ1362" i="7"/>
  <c r="AZ1363" i="7"/>
  <c r="AZ1364" i="7"/>
  <c r="AZ1365" i="7"/>
  <c r="AZ1367" i="7"/>
  <c r="AZ1368" i="7"/>
  <c r="AZ1371" i="7"/>
  <c r="AZ1373" i="7"/>
  <c r="AZ1376" i="7"/>
  <c r="AZ1377" i="7"/>
  <c r="AZ1380" i="7"/>
  <c r="AZ1381" i="7"/>
  <c r="AZ1382" i="7"/>
  <c r="AZ1384" i="7"/>
  <c r="AZ1386" i="7"/>
  <c r="AZ1388" i="7"/>
  <c r="AZ1391" i="7"/>
  <c r="AZ1392" i="7"/>
  <c r="AZ1393" i="7"/>
  <c r="AZ1397" i="7"/>
  <c r="AZ1398" i="7"/>
  <c r="AZ1401" i="7"/>
  <c r="AZ1403" i="7"/>
  <c r="AZ1404" i="7"/>
  <c r="AZ1405" i="7"/>
  <c r="AZ1407" i="7"/>
  <c r="AZ1411" i="7"/>
  <c r="AZ1414" i="7"/>
  <c r="AZ1416" i="7"/>
  <c r="AZ1417" i="7"/>
  <c r="AZ1419" i="7"/>
  <c r="AZ1420" i="7"/>
  <c r="AZ1421" i="7"/>
  <c r="AZ1422" i="7"/>
  <c r="AZ1423" i="7"/>
  <c r="AZ1424" i="7"/>
  <c r="AZ1425" i="7"/>
  <c r="AZ1426" i="7"/>
  <c r="AZ1427" i="7"/>
  <c r="AZ1428" i="7"/>
  <c r="AZ1429" i="7"/>
  <c r="AZ1430" i="7"/>
  <c r="AZ1431" i="7"/>
  <c r="AZ1432" i="7"/>
  <c r="AZ1433" i="7"/>
  <c r="AZ1434" i="7"/>
  <c r="AZ1435" i="7"/>
  <c r="AZ1436" i="7"/>
  <c r="AZ1437" i="7"/>
  <c r="AZ1438" i="7"/>
  <c r="AZ1439" i="7"/>
  <c r="AZ1440" i="7"/>
  <c r="AZ1441" i="7"/>
  <c r="AZ1442" i="7"/>
  <c r="AZ1443" i="7"/>
  <c r="AZ1444" i="7"/>
  <c r="AZ1445" i="7"/>
  <c r="AZ1446" i="7"/>
  <c r="AZ1447" i="7"/>
  <c r="AZ1448" i="7"/>
  <c r="AZ1449" i="7"/>
  <c r="AZ1450" i="7"/>
  <c r="AZ1451" i="7"/>
  <c r="AZ1452" i="7"/>
  <c r="AZ1453" i="7"/>
  <c r="AZ1454" i="7"/>
  <c r="AZ1455" i="7"/>
  <c r="AZ1456" i="7"/>
  <c r="AZ1457" i="7"/>
  <c r="AZ1458" i="7"/>
  <c r="AZ1459" i="7"/>
  <c r="AZ1460" i="7"/>
  <c r="AZ1461" i="7"/>
  <c r="AZ1462" i="7"/>
  <c r="AZ1463" i="7"/>
  <c r="AZ1464" i="7"/>
  <c r="AZ1465" i="7"/>
  <c r="AZ1466" i="7"/>
  <c r="AZ1467" i="7"/>
  <c r="AZ1468" i="7"/>
  <c r="AZ1469" i="7"/>
  <c r="AZ1470" i="7"/>
  <c r="AZ1471" i="7"/>
  <c r="AZ1472" i="7"/>
  <c r="AZ1473" i="7"/>
  <c r="AZ1474" i="7"/>
  <c r="AZ1475" i="7"/>
  <c r="AZ1476" i="7"/>
  <c r="AZ1477" i="7"/>
  <c r="AZ1478" i="7"/>
  <c r="AZ1479" i="7"/>
  <c r="AZ1480" i="7"/>
  <c r="AZ1481" i="7"/>
  <c r="AZ1482" i="7"/>
  <c r="AZ1483" i="7"/>
  <c r="AZ1484" i="7"/>
  <c r="AZ1485" i="7"/>
  <c r="AZ1486" i="7"/>
  <c r="AZ1487" i="7"/>
  <c r="AZ1488" i="7"/>
  <c r="AZ1489" i="7"/>
  <c r="AZ1490" i="7"/>
  <c r="AZ1491" i="7"/>
  <c r="AZ1492" i="7"/>
  <c r="AZ1493" i="7"/>
  <c r="AZ1494" i="7"/>
  <c r="AZ1495" i="7"/>
  <c r="AZ1496" i="7"/>
  <c r="AZ1497" i="7"/>
  <c r="AZ1498" i="7"/>
  <c r="AZ1499" i="7"/>
  <c r="AZ1500" i="7"/>
  <c r="AZ1501" i="7"/>
  <c r="AZ1502" i="7"/>
  <c r="AZ1503" i="7"/>
  <c r="AZ1504" i="7"/>
  <c r="AZ1505" i="7"/>
  <c r="AZ1506" i="7"/>
  <c r="AZ1507" i="7"/>
  <c r="AZ1508" i="7"/>
  <c r="AZ1509" i="7"/>
  <c r="AZ1510" i="7"/>
  <c r="AZ1511" i="7"/>
  <c r="AZ1512" i="7"/>
  <c r="AZ1513" i="7"/>
  <c r="AZ1514" i="7"/>
  <c r="AZ1515" i="7"/>
  <c r="AZ1516" i="7"/>
  <c r="AZ1517" i="7"/>
  <c r="AZ1518" i="7"/>
  <c r="AZ1519" i="7"/>
  <c r="AZ1520" i="7"/>
  <c r="AZ1521" i="7"/>
  <c r="AZ1522" i="7"/>
  <c r="AZ1523" i="7"/>
  <c r="AZ1524" i="7"/>
  <c r="AZ1525" i="7"/>
  <c r="AZ1526" i="7"/>
  <c r="AZ1527" i="7"/>
  <c r="AZ1528" i="7"/>
  <c r="AZ1529" i="7"/>
  <c r="AZ1530" i="7"/>
  <c r="AZ1531" i="7"/>
  <c r="AZ1532" i="7"/>
  <c r="AZ1533" i="7"/>
  <c r="AZ1534" i="7"/>
  <c r="AZ1535" i="7"/>
  <c r="AZ1536" i="7"/>
  <c r="AZ1537" i="7"/>
  <c r="AZ1538" i="7"/>
  <c r="AZ1539" i="7"/>
  <c r="AZ1540" i="7"/>
  <c r="AZ1541" i="7"/>
  <c r="AZ1542" i="7"/>
  <c r="AZ1543" i="7"/>
  <c r="AZ1544" i="7"/>
  <c r="AZ1545" i="7"/>
  <c r="AZ1546" i="7"/>
  <c r="AZ1547" i="7"/>
  <c r="AZ1548" i="7"/>
  <c r="AZ1549" i="7"/>
  <c r="AZ1550" i="7"/>
  <c r="AZ1551" i="7"/>
  <c r="AZ1552" i="7"/>
  <c r="AZ1553" i="7"/>
  <c r="AZ1554" i="7"/>
  <c r="AZ1555" i="7"/>
  <c r="AZ1556" i="7"/>
  <c r="AZ1557" i="7"/>
  <c r="AZ1558" i="7"/>
  <c r="AZ1559" i="7"/>
  <c r="AZ1560" i="7"/>
  <c r="AZ1561" i="7"/>
  <c r="AZ1562" i="7"/>
  <c r="AZ1563" i="7"/>
  <c r="AZ1564" i="7"/>
  <c r="AZ1565" i="7"/>
  <c r="AZ1566" i="7"/>
  <c r="AZ1567" i="7"/>
  <c r="AZ1568" i="7"/>
  <c r="AZ1569" i="7"/>
  <c r="AZ1570" i="7"/>
  <c r="AZ1571" i="7"/>
  <c r="AZ1572" i="7"/>
  <c r="AZ1573" i="7"/>
  <c r="AZ1574" i="7"/>
  <c r="AZ1575" i="7"/>
  <c r="AZ1576" i="7"/>
  <c r="AZ1577" i="7"/>
  <c r="AZ1578" i="7"/>
  <c r="AZ1579" i="7"/>
  <c r="AZ1580" i="7"/>
  <c r="AZ1581" i="7"/>
  <c r="AZ1582" i="7"/>
  <c r="AZ1583" i="7"/>
  <c r="AZ1584" i="7"/>
  <c r="AZ1585" i="7"/>
  <c r="AZ1586" i="7"/>
  <c r="AZ1587" i="7"/>
  <c r="AZ1588" i="7"/>
  <c r="AZ1589" i="7"/>
  <c r="AZ1590" i="7"/>
  <c r="AZ1591" i="7"/>
  <c r="AZ1592" i="7"/>
  <c r="AZ1593" i="7"/>
  <c r="AZ1594" i="7"/>
  <c r="AZ1595" i="7"/>
  <c r="AZ1596" i="7"/>
  <c r="AZ1597" i="7"/>
  <c r="AZ1598" i="7"/>
  <c r="AZ1599" i="7"/>
  <c r="AZ1600" i="7"/>
  <c r="AZ1601" i="7"/>
  <c r="AZ1602" i="7"/>
  <c r="AZ1603" i="7"/>
  <c r="AZ1604" i="7"/>
  <c r="AZ1605" i="7"/>
  <c r="AZ1606" i="7"/>
  <c r="AZ1607" i="7"/>
  <c r="AZ1608" i="7"/>
  <c r="AZ1609" i="7"/>
  <c r="AZ1610" i="7"/>
  <c r="AZ1611" i="7"/>
  <c r="AZ1612" i="7"/>
  <c r="AZ1613" i="7"/>
  <c r="AZ1614" i="7"/>
  <c r="AZ1615" i="7"/>
  <c r="AZ1616" i="7"/>
  <c r="AZ1617" i="7"/>
  <c r="AZ1618" i="7"/>
  <c r="AZ1619" i="7"/>
  <c r="AZ1620" i="7"/>
  <c r="AZ1621" i="7"/>
  <c r="AZ1622" i="7"/>
  <c r="AZ1623" i="7"/>
  <c r="AZ1624" i="7"/>
  <c r="AZ1625" i="7"/>
  <c r="AZ1626" i="7"/>
  <c r="AZ1627" i="7"/>
  <c r="AZ1628" i="7"/>
  <c r="AZ1629" i="7"/>
  <c r="AZ1630" i="7"/>
  <c r="AZ1631" i="7"/>
  <c r="AZ1632" i="7"/>
  <c r="AZ1633" i="7"/>
  <c r="AZ1634" i="7"/>
  <c r="AZ1635" i="7"/>
  <c r="AZ1636" i="7"/>
  <c r="AZ1637" i="7"/>
  <c r="AZ1638" i="7"/>
  <c r="AZ1639" i="7"/>
  <c r="AZ1640" i="7"/>
  <c r="AZ1641" i="7"/>
  <c r="AZ1642" i="7"/>
  <c r="AZ1643" i="7"/>
  <c r="AZ1644" i="7"/>
  <c r="AZ1645" i="7"/>
  <c r="AZ1646" i="7"/>
  <c r="AZ1647" i="7"/>
  <c r="AZ1648" i="7"/>
  <c r="AZ1649" i="7"/>
  <c r="AZ1650" i="7"/>
  <c r="AZ1651" i="7"/>
  <c r="AZ1652" i="7"/>
  <c r="AZ1653" i="7"/>
  <c r="AZ1654" i="7"/>
  <c r="AZ1655" i="7"/>
  <c r="AZ1656" i="7"/>
  <c r="AZ1657" i="7"/>
  <c r="AZ1658" i="7"/>
  <c r="AZ1659" i="7"/>
  <c r="AZ1660" i="7"/>
  <c r="AZ1661" i="7"/>
  <c r="AZ1662" i="7"/>
  <c r="AZ1663" i="7"/>
  <c r="AZ1664" i="7"/>
  <c r="AZ1665" i="7"/>
  <c r="AZ1666" i="7"/>
  <c r="AZ1667" i="7"/>
  <c r="AZ1668" i="7"/>
  <c r="AZ1669" i="7"/>
  <c r="AZ1670" i="7"/>
  <c r="AZ1671" i="7"/>
  <c r="AZ1672" i="7"/>
  <c r="AZ1673" i="7"/>
  <c r="AZ1674" i="7"/>
  <c r="AZ1675" i="7"/>
  <c r="AZ1676" i="7"/>
  <c r="AZ1677" i="7"/>
  <c r="AZ1678" i="7"/>
  <c r="AZ1679" i="7"/>
  <c r="AZ1680" i="7"/>
  <c r="AZ1681" i="7"/>
  <c r="AZ1682" i="7"/>
  <c r="AZ1683" i="7"/>
  <c r="AZ1684" i="7"/>
  <c r="AZ1685" i="7"/>
  <c r="AZ1686" i="7"/>
  <c r="AZ1687" i="7"/>
  <c r="AZ1688" i="7"/>
  <c r="AZ1689" i="7"/>
  <c r="AZ1690" i="7"/>
  <c r="AZ1691" i="7"/>
  <c r="AZ1692" i="7"/>
  <c r="AZ1693" i="7"/>
  <c r="AZ1694" i="7"/>
  <c r="AZ1695" i="7"/>
  <c r="AZ1696" i="7"/>
  <c r="AZ1697" i="7"/>
  <c r="AZ1698" i="7"/>
  <c r="AZ1699" i="7"/>
  <c r="AZ1700" i="7"/>
  <c r="AZ1701" i="7"/>
  <c r="AZ1702" i="7"/>
  <c r="AZ1703" i="7"/>
  <c r="AZ1704" i="7"/>
  <c r="AZ1705" i="7"/>
  <c r="AZ1706" i="7"/>
  <c r="AZ1707" i="7"/>
  <c r="AZ1708" i="7"/>
  <c r="AZ1709" i="7"/>
  <c r="AZ1710" i="7"/>
  <c r="AZ1711" i="7"/>
  <c r="AZ1712" i="7"/>
  <c r="AZ1713" i="7"/>
  <c r="AZ1714" i="7"/>
  <c r="AZ1715" i="7"/>
  <c r="AZ1716" i="7"/>
  <c r="AZ1717" i="7"/>
  <c r="AZ1718" i="7"/>
  <c r="AZ1719" i="7"/>
  <c r="AZ1720" i="7"/>
  <c r="AZ1721" i="7"/>
  <c r="AZ1722" i="7"/>
  <c r="AZ1723" i="7"/>
  <c r="AZ1724" i="7"/>
  <c r="AZ1725" i="7"/>
  <c r="AZ1726" i="7"/>
  <c r="AZ1727" i="7"/>
  <c r="AZ1728" i="7"/>
  <c r="AZ1729" i="7"/>
  <c r="AZ1730" i="7"/>
  <c r="AZ1731" i="7"/>
  <c r="AZ1732" i="7"/>
  <c r="AZ1733" i="7"/>
  <c r="AZ1734" i="7"/>
  <c r="AZ1735" i="7"/>
  <c r="AZ1736" i="7"/>
  <c r="AZ1737" i="7"/>
  <c r="AZ1738" i="7"/>
  <c r="AZ1739" i="7"/>
  <c r="AZ1740" i="7"/>
  <c r="AZ1741" i="7"/>
  <c r="AZ1742" i="7"/>
  <c r="AZ1743" i="7"/>
  <c r="AZ1744" i="7"/>
  <c r="AZ1745" i="7"/>
  <c r="AZ1746" i="7"/>
  <c r="AZ1747" i="7"/>
  <c r="AZ1748" i="7"/>
  <c r="AZ1749" i="7"/>
  <c r="AZ1750" i="7"/>
  <c r="AZ1751" i="7"/>
  <c r="AZ1752" i="7"/>
  <c r="AZ1753" i="7"/>
  <c r="AZ1754" i="7"/>
  <c r="AZ1755" i="7"/>
  <c r="AZ1756" i="7"/>
  <c r="AZ1757" i="7"/>
  <c r="AZ1758" i="7"/>
  <c r="AZ1759" i="7"/>
  <c r="AZ1760" i="7"/>
  <c r="AZ1761" i="7"/>
  <c r="AZ1762" i="7"/>
  <c r="AZ1763" i="7"/>
  <c r="AZ1764" i="7"/>
  <c r="AZ1765" i="7"/>
  <c r="AZ1766" i="7"/>
  <c r="AZ1767" i="7"/>
  <c r="AZ1251" i="7"/>
  <c r="AZ1253" i="7"/>
  <c r="AZ1257" i="7"/>
  <c r="AZ1260" i="7"/>
  <c r="AZ1261" i="7"/>
  <c r="AZ1263" i="7"/>
  <c r="AZ1265" i="7"/>
  <c r="AZ1266" i="7"/>
  <c r="AZ1267" i="7"/>
  <c r="AZ1269" i="7"/>
  <c r="AZ1270" i="7"/>
  <c r="AZ1272" i="7"/>
  <c r="AZ1274" i="7"/>
  <c r="AZ1276" i="7"/>
  <c r="AZ1279" i="7"/>
  <c r="AZ1281" i="7"/>
  <c r="AZ1283" i="7"/>
  <c r="AZ1285" i="7"/>
  <c r="AZ1286" i="7"/>
  <c r="AZ1287" i="7"/>
  <c r="AZ1289" i="7"/>
  <c r="AZ1290" i="7"/>
  <c r="AZ1293" i="7"/>
  <c r="AZ1294" i="7"/>
  <c r="AZ1296" i="7"/>
  <c r="AZ1297" i="7"/>
  <c r="AZ1299" i="7"/>
  <c r="AZ1300" i="7"/>
  <c r="AZ1302" i="7"/>
  <c r="AZ1304" i="7"/>
  <c r="AZ1306" i="7"/>
  <c r="AZ1308" i="7"/>
  <c r="AZ1309" i="7"/>
  <c r="AZ1310" i="7"/>
  <c r="AZ1311" i="7"/>
  <c r="AZ1314" i="7"/>
  <c r="AZ1318" i="7"/>
  <c r="AZ1320" i="7"/>
  <c r="AZ1322" i="7"/>
  <c r="AZ1323" i="7"/>
  <c r="AZ1325" i="7"/>
  <c r="AZ1328" i="7"/>
  <c r="AZ1329" i="7"/>
  <c r="AZ1333" i="7"/>
  <c r="AZ1336" i="7"/>
  <c r="AZ1337" i="7"/>
  <c r="AZ1338" i="7"/>
  <c r="AZ1341" i="7"/>
  <c r="AZ1343" i="7"/>
  <c r="AZ1344" i="7"/>
  <c r="AZ1348" i="7"/>
  <c r="AZ1350" i="7"/>
  <c r="AZ1352" i="7"/>
  <c r="AZ1353" i="7"/>
  <c r="AZ1355" i="7"/>
  <c r="AZ1357" i="7"/>
  <c r="AZ1358" i="7"/>
  <c r="AZ1361" i="7"/>
  <c r="AZ1366" i="7"/>
  <c r="AZ1369" i="7"/>
  <c r="AZ1370" i="7"/>
  <c r="AZ1372" i="7"/>
  <c r="AZ1374" i="7"/>
  <c r="AZ1375" i="7"/>
  <c r="AZ1378" i="7"/>
  <c r="AZ1379" i="7"/>
  <c r="AZ1383" i="7"/>
  <c r="AZ1385" i="7"/>
  <c r="AZ1387" i="7"/>
  <c r="AZ1389" i="7"/>
  <c r="AZ1390" i="7"/>
  <c r="AZ1394" i="7"/>
  <c r="AZ1395" i="7"/>
  <c r="AZ1396" i="7"/>
  <c r="AZ1399" i="7"/>
  <c r="AZ1400" i="7"/>
  <c r="AZ1402" i="7"/>
  <c r="AZ1406" i="7"/>
  <c r="AZ1408" i="7"/>
  <c r="AZ1409" i="7"/>
  <c r="AZ1410" i="7"/>
  <c r="AZ1412" i="7"/>
  <c r="AZ1413" i="7"/>
  <c r="AZ1415" i="7"/>
  <c r="AZ1418" i="7"/>
  <c r="AZ1768" i="7"/>
  <c r="AZ1769" i="7"/>
  <c r="AZ1770" i="7"/>
  <c r="AZ1771" i="7"/>
  <c r="AZ1772" i="7"/>
  <c r="AZ1773" i="7"/>
  <c r="AZ1774" i="7"/>
  <c r="AZ1775" i="7"/>
  <c r="AZ1776" i="7"/>
  <c r="AZ1777" i="7"/>
  <c r="AZ1778" i="7"/>
  <c r="AZ1779" i="7"/>
  <c r="AZ1780" i="7"/>
  <c r="AZ1781" i="7"/>
  <c r="AZ1782" i="7"/>
  <c r="AZ1783" i="7"/>
  <c r="AZ1784" i="7"/>
  <c r="AZ1785" i="7"/>
  <c r="AZ1786" i="7"/>
  <c r="AZ1787" i="7"/>
  <c r="AZ1788" i="7"/>
  <c r="AZ1789" i="7"/>
  <c r="AZ1790" i="7"/>
  <c r="AZ1791" i="7"/>
  <c r="AZ1792" i="7"/>
  <c r="AZ1793" i="7"/>
  <c r="AZ1794" i="7"/>
  <c r="AZ1795" i="7"/>
  <c r="AZ1796" i="7"/>
  <c r="AZ1797" i="7"/>
  <c r="AZ1798" i="7"/>
  <c r="AZ1799" i="7"/>
  <c r="AZ1800" i="7"/>
  <c r="AZ1801" i="7"/>
  <c r="AZ1802" i="7"/>
  <c r="AZ1803" i="7"/>
  <c r="AZ1804" i="7"/>
  <c r="AZ1805" i="7"/>
  <c r="AZ1806" i="7"/>
  <c r="AZ1807" i="7"/>
  <c r="AZ1808" i="7"/>
  <c r="AZ1809" i="7"/>
  <c r="AZ1810" i="7"/>
  <c r="AZ1811" i="7"/>
  <c r="AZ1812" i="7"/>
  <c r="AZ1813" i="7"/>
  <c r="AZ1814" i="7"/>
  <c r="AZ1815" i="7"/>
  <c r="AZ1816" i="7"/>
  <c r="AZ1817" i="7"/>
  <c r="AZ1818" i="7"/>
  <c r="AZ1819" i="7"/>
  <c r="AZ1820" i="7"/>
  <c r="AZ1821" i="7"/>
  <c r="AZ1822" i="7"/>
  <c r="AZ1823" i="7"/>
  <c r="AZ1824" i="7"/>
  <c r="AZ1825" i="7"/>
  <c r="AZ1826" i="7"/>
  <c r="AZ1827" i="7"/>
  <c r="AZ1828" i="7"/>
  <c r="AZ1829" i="7"/>
  <c r="AZ1830" i="7"/>
  <c r="AZ1831" i="7"/>
  <c r="AZ1832" i="7"/>
  <c r="AZ1833" i="7"/>
  <c r="AZ1834" i="7"/>
  <c r="AZ1835" i="7"/>
  <c r="AZ1836" i="7"/>
  <c r="AZ1837" i="7"/>
  <c r="AZ1838" i="7"/>
  <c r="AZ1839" i="7"/>
  <c r="AZ1840" i="7"/>
  <c r="AZ1841" i="7"/>
  <c r="AZ1842" i="7"/>
  <c r="AZ1843" i="7"/>
  <c r="AZ1844" i="7"/>
  <c r="AZ1845" i="7"/>
  <c r="AZ1846" i="7"/>
  <c r="AZ1847" i="7"/>
  <c r="AZ1848" i="7"/>
  <c r="AZ1849" i="7"/>
  <c r="AZ1850" i="7"/>
  <c r="AZ1851" i="7"/>
  <c r="AZ1852" i="7"/>
  <c r="AZ1853" i="7"/>
  <c r="AZ1854" i="7"/>
  <c r="AZ1855" i="7"/>
  <c r="AZ1856" i="7"/>
  <c r="AZ1857" i="7"/>
  <c r="AZ1858" i="7"/>
  <c r="AZ1859" i="7"/>
  <c r="AZ1860" i="7"/>
  <c r="AZ1861" i="7"/>
  <c r="AZ1862" i="7"/>
  <c r="AZ1863" i="7"/>
  <c r="AZ1864" i="7"/>
  <c r="AZ1865" i="7"/>
  <c r="AZ1866" i="7"/>
  <c r="AZ1867" i="7"/>
  <c r="AZ1868" i="7"/>
  <c r="AZ1869" i="7"/>
  <c r="AZ1870" i="7"/>
  <c r="AZ1871" i="7"/>
  <c r="AZ1872" i="7"/>
  <c r="AZ1873" i="7"/>
  <c r="AZ1874" i="7"/>
  <c r="AZ1875" i="7"/>
  <c r="AZ1876" i="7"/>
  <c r="AZ1877" i="7"/>
  <c r="AZ1878" i="7"/>
  <c r="AZ1879" i="7"/>
  <c r="AZ1880" i="7"/>
  <c r="AZ1881" i="7"/>
  <c r="AZ1882" i="7"/>
  <c r="AZ1883" i="7"/>
  <c r="AZ1884" i="7"/>
  <c r="AZ1885" i="7"/>
  <c r="AZ1886" i="7"/>
  <c r="AZ1887" i="7"/>
  <c r="AZ1888" i="7"/>
  <c r="AZ1889" i="7"/>
  <c r="AZ1890" i="7"/>
  <c r="AZ1891" i="7"/>
  <c r="AZ1892" i="7"/>
  <c r="AZ1893" i="7"/>
  <c r="AZ1894" i="7"/>
  <c r="AZ1895" i="7"/>
  <c r="AZ1896" i="7"/>
  <c r="AZ1897" i="7"/>
  <c r="AZ1898" i="7"/>
  <c r="AZ1899" i="7"/>
  <c r="AZ1900" i="7"/>
  <c r="AZ1901" i="7"/>
  <c r="AZ1902" i="7"/>
  <c r="AZ1903" i="7"/>
  <c r="AZ1904" i="7"/>
  <c r="AZ1905" i="7"/>
  <c r="AZ1906" i="7"/>
  <c r="AZ1907" i="7"/>
  <c r="AZ1908" i="7"/>
  <c r="AZ1909" i="7"/>
  <c r="AZ1910" i="7"/>
  <c r="AZ1911" i="7"/>
  <c r="AZ1912" i="7"/>
  <c r="AZ1913" i="7"/>
  <c r="AZ1914" i="7"/>
  <c r="AZ1915" i="7"/>
  <c r="AZ1916" i="7"/>
  <c r="AZ1917" i="7"/>
  <c r="AZ1918" i="7"/>
  <c r="AZ1919" i="7"/>
  <c r="AZ1920" i="7"/>
  <c r="AZ1921" i="7"/>
  <c r="AZ1922" i="7"/>
  <c r="AZ1923" i="7"/>
  <c r="AZ1924" i="7"/>
  <c r="AZ1925" i="7"/>
  <c r="AZ1926" i="7"/>
  <c r="AZ1927" i="7"/>
  <c r="AZ1928" i="7"/>
  <c r="AZ1929" i="7"/>
  <c r="AZ1930" i="7"/>
  <c r="AZ1931" i="7"/>
  <c r="AZ1932" i="7"/>
  <c r="AZ1933" i="7"/>
  <c r="AZ1934" i="7"/>
  <c r="AZ1935" i="7"/>
  <c r="AZ1936" i="7"/>
  <c r="AZ1937" i="7"/>
  <c r="AZ1938" i="7"/>
  <c r="AZ1939" i="7"/>
  <c r="AZ1940" i="7"/>
  <c r="AZ1941" i="7"/>
  <c r="AZ1942" i="7"/>
  <c r="AZ1943" i="7"/>
  <c r="AZ1944" i="7"/>
  <c r="AZ1945" i="7"/>
  <c r="AZ1946" i="7"/>
  <c r="AZ1947" i="7"/>
  <c r="AZ1948" i="7"/>
  <c r="AZ1949" i="7"/>
  <c r="AZ1950" i="7"/>
  <c r="AZ1951" i="7"/>
  <c r="AZ1952" i="7"/>
  <c r="AZ1953" i="7"/>
  <c r="AZ1954" i="7"/>
  <c r="AZ1955" i="7"/>
  <c r="AZ1956" i="7"/>
  <c r="AZ1957" i="7"/>
  <c r="AZ1958" i="7"/>
  <c r="AZ1959" i="7"/>
  <c r="AZ1960" i="7"/>
  <c r="AZ1961" i="7"/>
  <c r="AZ1962" i="7"/>
  <c r="AZ1963" i="7"/>
  <c r="AZ1964" i="7"/>
  <c r="AZ1965" i="7"/>
  <c r="AZ1966" i="7"/>
  <c r="AZ1967" i="7"/>
  <c r="AZ1968" i="7"/>
  <c r="AZ1969" i="7"/>
  <c r="AZ1970" i="7"/>
  <c r="AZ1971" i="7"/>
  <c r="AZ1972" i="7"/>
  <c r="AZ1973" i="7"/>
  <c r="AZ1974" i="7"/>
  <c r="AZ1975" i="7"/>
  <c r="AZ1976" i="7"/>
  <c r="AZ1977" i="7"/>
  <c r="AZ1978" i="7"/>
  <c r="AZ1979" i="7"/>
  <c r="AZ1980" i="7"/>
  <c r="AZ1981" i="7"/>
  <c r="AZ1982" i="7"/>
  <c r="AZ1983" i="7"/>
  <c r="AZ1984" i="7"/>
  <c r="AZ1985" i="7"/>
  <c r="AZ1986" i="7"/>
  <c r="AZ1987" i="7"/>
  <c r="AZ1988" i="7"/>
  <c r="AZ1989" i="7"/>
  <c r="AZ1990" i="7"/>
  <c r="AZ1991" i="7"/>
  <c r="AZ1992" i="7"/>
  <c r="AZ1993" i="7"/>
  <c r="AZ1994" i="7"/>
  <c r="AZ1995" i="7"/>
  <c r="AZ1996" i="7"/>
  <c r="AZ1997" i="7"/>
  <c r="AZ1998" i="7"/>
  <c r="AZ1999" i="7"/>
  <c r="AZ2000" i="7"/>
  <c r="AZ2001" i="7"/>
  <c r="AZ2002" i="7"/>
  <c r="AZ2003" i="7"/>
  <c r="AZ2004" i="7"/>
  <c r="AZ2005" i="7"/>
  <c r="AZ2006" i="7"/>
  <c r="AZ2007" i="7"/>
  <c r="AZ2008" i="7"/>
  <c r="AZ2009" i="7"/>
  <c r="AZ2010" i="7"/>
  <c r="AZ2011" i="7"/>
  <c r="AZ2012" i="7"/>
  <c r="AZ2013" i="7"/>
  <c r="AZ2014" i="7"/>
  <c r="AZ2015" i="7"/>
  <c r="AZ2016" i="7"/>
  <c r="AZ2017" i="7"/>
  <c r="AZ2018" i="7"/>
  <c r="AZ2019" i="7"/>
  <c r="AZ2020" i="7"/>
  <c r="AZ2021" i="7"/>
  <c r="AZ2022" i="7"/>
  <c r="AZ2023" i="7"/>
  <c r="AZ2024" i="7"/>
  <c r="AZ2025" i="7"/>
  <c r="AZ2026" i="7"/>
  <c r="AZ2027" i="7"/>
  <c r="AZ2028" i="7"/>
  <c r="AZ2029" i="7"/>
  <c r="AZ2030" i="7"/>
  <c r="AZ2031" i="7"/>
  <c r="AZ2032" i="7"/>
  <c r="AZ2033" i="7"/>
  <c r="AZ2034" i="7"/>
  <c r="AZ2035" i="7"/>
  <c r="AZ2036" i="7"/>
  <c r="AZ2037" i="7"/>
  <c r="AZ2038" i="7"/>
  <c r="AZ2039" i="7"/>
  <c r="AZ2040" i="7"/>
  <c r="AZ2041" i="7"/>
  <c r="AZ2862" i="7"/>
  <c r="AZ2863" i="7"/>
  <c r="AZ2864" i="7"/>
  <c r="AZ2865" i="7"/>
  <c r="AZ2866" i="7"/>
  <c r="AZ2867" i="7"/>
  <c r="AZ2868" i="7"/>
  <c r="AZ2869" i="7"/>
  <c r="AZ2870" i="7"/>
  <c r="AZ2871" i="7"/>
  <c r="AZ2872" i="7"/>
  <c r="AZ2873" i="7"/>
  <c r="AZ2874" i="7"/>
  <c r="AZ2875" i="7"/>
  <c r="AZ2876" i="7"/>
  <c r="AZ2877" i="7"/>
  <c r="AZ2878" i="7"/>
  <c r="AZ2879" i="7"/>
  <c r="AZ2880" i="7"/>
  <c r="AZ2881" i="7"/>
  <c r="AZ2882" i="7"/>
  <c r="AZ2883" i="7"/>
  <c r="AZ2884" i="7"/>
  <c r="AZ2885" i="7"/>
  <c r="AZ2886" i="7"/>
  <c r="AZ2887" i="7"/>
  <c r="AZ2888" i="7"/>
  <c r="AZ2889" i="7"/>
  <c r="AZ2890" i="7"/>
  <c r="AZ2891" i="7"/>
  <c r="AZ2892" i="7"/>
  <c r="AZ2893" i="7"/>
  <c r="AZ2894" i="7"/>
  <c r="AZ2895" i="7"/>
  <c r="AZ2896" i="7"/>
  <c r="AZ2897" i="7"/>
  <c r="AZ2898" i="7"/>
  <c r="AZ2899" i="7"/>
  <c r="AZ2900" i="7"/>
  <c r="AZ2901" i="7"/>
  <c r="AZ2902" i="7"/>
  <c r="AZ2903" i="7"/>
  <c r="AZ2904" i="7"/>
  <c r="AZ2905" i="7"/>
  <c r="AZ2906" i="7"/>
  <c r="AZ2907" i="7"/>
  <c r="AZ2908" i="7"/>
  <c r="AZ2909" i="7"/>
  <c r="AZ2910" i="7"/>
  <c r="AZ2911" i="7"/>
  <c r="AZ2912" i="7"/>
  <c r="AZ2913" i="7"/>
  <c r="AZ2914" i="7"/>
  <c r="AZ2915" i="7"/>
  <c r="AZ2916" i="7"/>
  <c r="AZ2917" i="7"/>
  <c r="AZ2918" i="7"/>
  <c r="AZ2919" i="7"/>
  <c r="AZ2920" i="7"/>
  <c r="AZ2921" i="7"/>
  <c r="AZ2922" i="7"/>
  <c r="AZ2923" i="7"/>
  <c r="AZ2924" i="7"/>
  <c r="AZ2925" i="7"/>
  <c r="AZ2926" i="7"/>
  <c r="AZ2927" i="7"/>
  <c r="AZ2928" i="7"/>
  <c r="AZ2929" i="7"/>
  <c r="AZ2930" i="7"/>
  <c r="AZ2931" i="7"/>
  <c r="AZ2932" i="7"/>
  <c r="AZ2933" i="7"/>
  <c r="AZ2934" i="7"/>
  <c r="AZ2935" i="7"/>
  <c r="AZ2936" i="7"/>
  <c r="AZ2937" i="7"/>
  <c r="AZ2938" i="7"/>
  <c r="AZ2939" i="7"/>
  <c r="AZ2940" i="7"/>
  <c r="AZ2941" i="7"/>
  <c r="AZ2942" i="7"/>
  <c r="AZ2943" i="7"/>
  <c r="AZ2944" i="7"/>
  <c r="AZ2945" i="7"/>
  <c r="AZ2946" i="7"/>
  <c r="AZ2947" i="7"/>
  <c r="AZ2948" i="7"/>
  <c r="AZ2949" i="7"/>
  <c r="AZ2950" i="7"/>
  <c r="AZ2951" i="7"/>
  <c r="AZ2952" i="7"/>
  <c r="AZ2953" i="7"/>
  <c r="AZ2954" i="7"/>
  <c r="AZ2955" i="7"/>
  <c r="AZ2956" i="7"/>
  <c r="AZ2957" i="7"/>
  <c r="AZ2958" i="7"/>
  <c r="AZ2959" i="7"/>
  <c r="AZ2960" i="7"/>
  <c r="AZ2961" i="7"/>
  <c r="AZ2962" i="7"/>
  <c r="AZ2963" i="7"/>
  <c r="AZ2964" i="7"/>
  <c r="AZ2965" i="7"/>
  <c r="AZ2966" i="7"/>
  <c r="AZ2967" i="7"/>
  <c r="AZ2968" i="7"/>
  <c r="AZ2969" i="7"/>
  <c r="AZ2970" i="7"/>
  <c r="AZ2971" i="7"/>
  <c r="AZ2972" i="7"/>
  <c r="AZ2973" i="7"/>
  <c r="AZ2974" i="7"/>
  <c r="AZ2975" i="7"/>
  <c r="AZ2976" i="7"/>
  <c r="AZ2977" i="7"/>
  <c r="AZ2978" i="7"/>
  <c r="AZ2979" i="7"/>
  <c r="AZ2980" i="7"/>
  <c r="AZ2981" i="7"/>
  <c r="AZ2982" i="7"/>
  <c r="AZ2983" i="7"/>
  <c r="AZ2984" i="7"/>
  <c r="AZ2985" i="7"/>
  <c r="AZ2986" i="7"/>
  <c r="AZ2987" i="7"/>
  <c r="AZ2988" i="7"/>
  <c r="AZ2989" i="7"/>
  <c r="AZ2990" i="7"/>
  <c r="AZ2991" i="7"/>
  <c r="AZ2992" i="7"/>
  <c r="AZ2993" i="7"/>
  <c r="AZ2994" i="7"/>
  <c r="AZ2995" i="7"/>
  <c r="AZ2996" i="7"/>
  <c r="AZ2997" i="7"/>
  <c r="AZ2998" i="7"/>
  <c r="AZ2999" i="7"/>
  <c r="AZ3000" i="7"/>
  <c r="AZ3001" i="7"/>
  <c r="AZ3002" i="7"/>
  <c r="AZ3003" i="7"/>
  <c r="AZ3004" i="7"/>
  <c r="AZ3005" i="7"/>
  <c r="AZ3006" i="7"/>
  <c r="AZ3007" i="7"/>
  <c r="AZ3008" i="7"/>
  <c r="AZ3009" i="7"/>
  <c r="AZ3010" i="7"/>
  <c r="AZ3011" i="7"/>
  <c r="AZ3012" i="7"/>
  <c r="AZ3013" i="7"/>
  <c r="AZ3014" i="7"/>
  <c r="AZ3015" i="7"/>
  <c r="AZ3016" i="7"/>
  <c r="AZ3017" i="7"/>
  <c r="AZ3018" i="7"/>
  <c r="AZ3019" i="7"/>
  <c r="AZ3020" i="7"/>
  <c r="AZ3021" i="7"/>
  <c r="AZ3022" i="7"/>
  <c r="AZ3023" i="7"/>
  <c r="AZ3024" i="7"/>
  <c r="AZ3025" i="7"/>
  <c r="AZ3026" i="7"/>
  <c r="AZ3027" i="7"/>
  <c r="AZ3028" i="7"/>
  <c r="AZ3029" i="7"/>
  <c r="AZ3030" i="7"/>
  <c r="AZ3031" i="7"/>
  <c r="AZ3032" i="7"/>
  <c r="AZ3033" i="7"/>
  <c r="AZ3034" i="7"/>
  <c r="AZ3035" i="7"/>
  <c r="AZ3036" i="7"/>
  <c r="AZ3037" i="7"/>
  <c r="AZ3038" i="7"/>
  <c r="AZ3039" i="7"/>
  <c r="AZ3040" i="7"/>
  <c r="AZ3041" i="7"/>
  <c r="AZ3042" i="7"/>
  <c r="AZ3043" i="7"/>
  <c r="AZ3044" i="7"/>
  <c r="AZ3045" i="7"/>
  <c r="AZ3046" i="7"/>
  <c r="AZ3047" i="7"/>
  <c r="AZ3048" i="7"/>
  <c r="AZ3049" i="7"/>
  <c r="AZ3050" i="7"/>
  <c r="AZ3051" i="7"/>
  <c r="AZ3052" i="7"/>
  <c r="AZ3053" i="7"/>
  <c r="AZ3054" i="7"/>
  <c r="AZ3055" i="7"/>
  <c r="AZ3056" i="7"/>
  <c r="AZ3057" i="7"/>
  <c r="AZ3058" i="7"/>
  <c r="AZ3059" i="7"/>
  <c r="AZ3060" i="7"/>
  <c r="AZ3061" i="7"/>
  <c r="AZ3062" i="7"/>
  <c r="AZ3063" i="7"/>
  <c r="AZ3064" i="7"/>
  <c r="AZ3065" i="7"/>
  <c r="AZ3066" i="7"/>
  <c r="AZ3067" i="7"/>
  <c r="AZ3068" i="7"/>
  <c r="AZ3069" i="7"/>
  <c r="AZ3070" i="7"/>
  <c r="AZ3071" i="7"/>
  <c r="AZ3072" i="7"/>
  <c r="AZ3073" i="7"/>
  <c r="AZ3074" i="7"/>
  <c r="AZ3075" i="7"/>
  <c r="AZ3076" i="7"/>
  <c r="AZ3077" i="7"/>
  <c r="AZ3078" i="7"/>
  <c r="AZ3079" i="7"/>
  <c r="AZ3080" i="7"/>
  <c r="AZ3081" i="7"/>
  <c r="AZ3082" i="7"/>
  <c r="AZ3083" i="7"/>
  <c r="AZ3084" i="7"/>
  <c r="AZ3085" i="7"/>
  <c r="AZ3086" i="7"/>
  <c r="AZ3087" i="7"/>
  <c r="AZ3088" i="7"/>
  <c r="AZ3089" i="7"/>
  <c r="AZ3090" i="7"/>
  <c r="AZ3091" i="7"/>
  <c r="AZ3092" i="7"/>
  <c r="AZ3093" i="7"/>
  <c r="AZ3094" i="7"/>
  <c r="AZ3095" i="7"/>
  <c r="AZ3096" i="7"/>
  <c r="AZ3097" i="7"/>
  <c r="AZ3098" i="7"/>
  <c r="AZ3099" i="7"/>
  <c r="AZ3100" i="7"/>
  <c r="AZ3101" i="7"/>
  <c r="AZ3102" i="7"/>
  <c r="AZ3103" i="7"/>
  <c r="AZ3104" i="7"/>
  <c r="AZ3105" i="7"/>
  <c r="AZ3106" i="7"/>
  <c r="AZ3107" i="7"/>
  <c r="AZ3108" i="7"/>
  <c r="AZ3109" i="7"/>
  <c r="AZ3110" i="7"/>
  <c r="AZ3111" i="7"/>
  <c r="AZ3112" i="7"/>
  <c r="AZ3113" i="7"/>
  <c r="AZ3114" i="7"/>
  <c r="AZ3115" i="7"/>
  <c r="AZ3116" i="7"/>
  <c r="AZ3117" i="7"/>
  <c r="AZ3118" i="7"/>
  <c r="AZ3119" i="7"/>
  <c r="AZ3120" i="7"/>
  <c r="AZ3121" i="7"/>
  <c r="AZ3122" i="7"/>
  <c r="AZ3123" i="7"/>
  <c r="AZ3124" i="7"/>
  <c r="AZ3125" i="7"/>
  <c r="AZ3126" i="7"/>
  <c r="AZ3127" i="7"/>
  <c r="AZ3128" i="7"/>
  <c r="AZ3129" i="7"/>
  <c r="AZ3130" i="7"/>
  <c r="AZ3131" i="7"/>
  <c r="AZ3132" i="7"/>
  <c r="AZ3133" i="7"/>
  <c r="AZ3134" i="7"/>
  <c r="AZ3135" i="7"/>
  <c r="AZ3136" i="7"/>
  <c r="AZ3137" i="7"/>
  <c r="AZ3138" i="7"/>
  <c r="AZ3139" i="7"/>
  <c r="AZ3140" i="7"/>
  <c r="AZ3141" i="7"/>
  <c r="AZ3142" i="7"/>
  <c r="AZ3143" i="7"/>
  <c r="AZ3144" i="7"/>
  <c r="AZ3145" i="7"/>
  <c r="AZ3146" i="7"/>
  <c r="AZ3147" i="7"/>
  <c r="AZ3148" i="7"/>
  <c r="AZ3149" i="7"/>
  <c r="AZ3150" i="7"/>
  <c r="AZ3151" i="7"/>
  <c r="AZ3152" i="7"/>
  <c r="AZ3153" i="7"/>
  <c r="AZ3154" i="7"/>
  <c r="AZ3155" i="7"/>
  <c r="AZ3156" i="7"/>
  <c r="AZ3157" i="7"/>
  <c r="AZ3158" i="7"/>
  <c r="AZ3159" i="7"/>
  <c r="AZ3160" i="7"/>
  <c r="AZ3161" i="7"/>
  <c r="AZ3162" i="7"/>
  <c r="AZ3163" i="7"/>
  <c r="AZ3164" i="7"/>
  <c r="AZ3165" i="7"/>
  <c r="AZ3166" i="7"/>
  <c r="AZ3167" i="7"/>
  <c r="AZ3168" i="7"/>
  <c r="AZ3169" i="7"/>
  <c r="AZ3170" i="7"/>
  <c r="AZ3171" i="7"/>
  <c r="AZ3172" i="7"/>
  <c r="AZ3173" i="7"/>
  <c r="AZ3174" i="7"/>
  <c r="AZ3175" i="7"/>
  <c r="AZ3176" i="7"/>
  <c r="AZ3177" i="7"/>
  <c r="AZ3178" i="7"/>
  <c r="AZ3179" i="7"/>
  <c r="AZ3180" i="7"/>
  <c r="AZ3181" i="7"/>
  <c r="AZ3182" i="7"/>
  <c r="AZ3183" i="7"/>
  <c r="AZ3184" i="7"/>
  <c r="AZ3185" i="7"/>
  <c r="AZ3186" i="7"/>
  <c r="AZ3187" i="7"/>
  <c r="AZ3188" i="7"/>
  <c r="AZ3189" i="7"/>
  <c r="AZ3190" i="7"/>
  <c r="AZ3191" i="7"/>
  <c r="AZ3192" i="7"/>
  <c r="AZ3193" i="7"/>
  <c r="AZ3194" i="7"/>
  <c r="AZ3195" i="7"/>
  <c r="AZ3196" i="7"/>
  <c r="AZ3197" i="7"/>
  <c r="AZ3198" i="7"/>
  <c r="AZ3199" i="7"/>
  <c r="AZ3200" i="7"/>
  <c r="AZ3201" i="7"/>
  <c r="AZ3202" i="7"/>
  <c r="AZ3203" i="7"/>
  <c r="AZ3204" i="7"/>
  <c r="AZ3205" i="7"/>
  <c r="AZ3206" i="7"/>
  <c r="AZ3207" i="7"/>
  <c r="AZ3208" i="7"/>
  <c r="AZ3209" i="7"/>
  <c r="AZ3210" i="7"/>
  <c r="AZ3211" i="7"/>
  <c r="AZ3212" i="7"/>
  <c r="AZ3213" i="7"/>
  <c r="AZ3214" i="7"/>
  <c r="AZ3215" i="7"/>
  <c r="AZ3216" i="7"/>
  <c r="AZ3217" i="7"/>
  <c r="AZ3218" i="7"/>
  <c r="AZ3219" i="7"/>
  <c r="AZ3220" i="7"/>
  <c r="AZ3221" i="7"/>
  <c r="AZ3222" i="7"/>
  <c r="AZ3223" i="7"/>
  <c r="AZ3224" i="7"/>
  <c r="AZ3225" i="7"/>
  <c r="AZ3226" i="7"/>
  <c r="AZ3227" i="7"/>
  <c r="AZ3228" i="7"/>
  <c r="AZ3229" i="7"/>
  <c r="AZ3230" i="7"/>
  <c r="AZ3231" i="7"/>
  <c r="AZ3232" i="7"/>
  <c r="AZ3233" i="7"/>
  <c r="AZ3234" i="7"/>
  <c r="AZ3235" i="7"/>
  <c r="AZ3236" i="7"/>
  <c r="AZ3237" i="7"/>
  <c r="AZ3238" i="7"/>
  <c r="AZ3239" i="7"/>
  <c r="AZ3240" i="7"/>
  <c r="AZ3241" i="7"/>
  <c r="AZ3242" i="7"/>
  <c r="AZ3243" i="7"/>
  <c r="AZ3244" i="7"/>
  <c r="AZ3245" i="7"/>
  <c r="AZ3246" i="7"/>
  <c r="AZ3247" i="7"/>
  <c r="AZ3248" i="7"/>
  <c r="AZ3249" i="7"/>
  <c r="AZ3250" i="7"/>
  <c r="AZ3251" i="7"/>
  <c r="AZ3252" i="7"/>
  <c r="AZ3253" i="7"/>
  <c r="AZ3254" i="7"/>
  <c r="AZ3255" i="7"/>
  <c r="AZ3256" i="7"/>
  <c r="AZ3257" i="7"/>
  <c r="AZ3258" i="7"/>
  <c r="AZ3259" i="7"/>
  <c r="AZ3260" i="7"/>
  <c r="AZ3261" i="7"/>
  <c r="AZ3262" i="7"/>
  <c r="AZ3263" i="7"/>
  <c r="AZ3264" i="7"/>
  <c r="AZ3265" i="7"/>
  <c r="AZ3266" i="7"/>
  <c r="AZ3267" i="7"/>
  <c r="AZ3268" i="7"/>
  <c r="AZ3269" i="7"/>
  <c r="AZ3270" i="7"/>
  <c r="AZ3271" i="7"/>
  <c r="AZ3272" i="7"/>
  <c r="AZ3273" i="7"/>
  <c r="AZ3274" i="7"/>
  <c r="AZ3275" i="7"/>
  <c r="AZ3276" i="7"/>
  <c r="AZ3277" i="7"/>
  <c r="AZ3278" i="7"/>
  <c r="AZ3279" i="7"/>
  <c r="AZ3280" i="7"/>
  <c r="AZ3281" i="7"/>
  <c r="AZ3282" i="7"/>
  <c r="AZ3283" i="7"/>
  <c r="AZ3284" i="7"/>
  <c r="AZ3285" i="7"/>
  <c r="AZ3286" i="7"/>
  <c r="AZ3287" i="7"/>
  <c r="AZ3288" i="7"/>
  <c r="AZ3289" i="7"/>
  <c r="AZ3290" i="7"/>
  <c r="AZ3291" i="7"/>
  <c r="AZ3292" i="7"/>
  <c r="AZ3293" i="7"/>
  <c r="AZ3294" i="7"/>
  <c r="AZ3295" i="7"/>
  <c r="AZ3296" i="7"/>
  <c r="AZ3297" i="7"/>
  <c r="AZ3298" i="7"/>
  <c r="AZ3299" i="7"/>
  <c r="AZ3300" i="7"/>
  <c r="AZ3301" i="7"/>
  <c r="AZ3302" i="7"/>
  <c r="AZ3303" i="7"/>
  <c r="AZ3304" i="7"/>
  <c r="AZ3305" i="7"/>
  <c r="AZ3306" i="7"/>
  <c r="AZ3307" i="7"/>
  <c r="AZ3308" i="7"/>
  <c r="AZ3309" i="7"/>
  <c r="AZ3310" i="7"/>
  <c r="AZ3311" i="7"/>
  <c r="AZ3312" i="7"/>
  <c r="AZ3313" i="7"/>
  <c r="AZ3314" i="7"/>
  <c r="AZ3315" i="7"/>
  <c r="AZ3316" i="7"/>
  <c r="AZ3317" i="7"/>
  <c r="AZ3318" i="7"/>
  <c r="AZ3319" i="7"/>
  <c r="AZ3320" i="7"/>
  <c r="AZ3321" i="7"/>
  <c r="AZ3322" i="7"/>
  <c r="AZ3323" i="7"/>
  <c r="AZ3324" i="7"/>
  <c r="AZ3325" i="7"/>
  <c r="AZ3326" i="7"/>
  <c r="AZ3327" i="7"/>
  <c r="AZ3328" i="7"/>
  <c r="AZ3329" i="7"/>
  <c r="AZ3330" i="7"/>
  <c r="AZ3331" i="7"/>
  <c r="AZ3332" i="7"/>
  <c r="AZ3333" i="7"/>
  <c r="AZ3334" i="7"/>
  <c r="AZ3335" i="7"/>
  <c r="AZ3336" i="7"/>
  <c r="AZ3337" i="7"/>
  <c r="AZ3338" i="7"/>
  <c r="AZ3339" i="7"/>
  <c r="AZ3340" i="7"/>
  <c r="AZ3341" i="7"/>
  <c r="AZ3342" i="7"/>
  <c r="AZ3343" i="7"/>
  <c r="AZ3344" i="7"/>
  <c r="AZ3345" i="7"/>
  <c r="AZ3346" i="7"/>
  <c r="AZ3347" i="7"/>
  <c r="AZ3348" i="7"/>
  <c r="AZ3349" i="7"/>
  <c r="AZ3350" i="7"/>
  <c r="AZ3351" i="7"/>
  <c r="AZ3352" i="7"/>
  <c r="AZ3353" i="7"/>
  <c r="AZ3354" i="7"/>
  <c r="AZ3355" i="7"/>
  <c r="AZ3356" i="7"/>
  <c r="AZ3357" i="7"/>
  <c r="AZ3358" i="7"/>
  <c r="AZ3359" i="7"/>
  <c r="AZ3360" i="7"/>
  <c r="AZ3361" i="7"/>
  <c r="AZ3362" i="7"/>
  <c r="AZ3363" i="7"/>
  <c r="AZ3364" i="7"/>
  <c r="AZ3365" i="7"/>
  <c r="AZ3366" i="7"/>
  <c r="AZ3367" i="7"/>
  <c r="AZ3368" i="7"/>
  <c r="AZ3369" i="7"/>
  <c r="AZ3370" i="7"/>
  <c r="AZ3371" i="7"/>
  <c r="AZ3372" i="7"/>
  <c r="AZ3373" i="7"/>
  <c r="AZ3374" i="7"/>
  <c r="AZ3375" i="7"/>
  <c r="AZ3376" i="7"/>
  <c r="AZ3377" i="7"/>
  <c r="AZ3378" i="7"/>
  <c r="AZ3379" i="7"/>
  <c r="AZ3380" i="7"/>
  <c r="AZ3381" i="7"/>
  <c r="AZ3382" i="7"/>
  <c r="AZ3383" i="7"/>
  <c r="AZ3384" i="7"/>
  <c r="AZ3385" i="7"/>
  <c r="AZ3386" i="7"/>
  <c r="AZ3387" i="7"/>
  <c r="AZ3388" i="7"/>
  <c r="AZ3389" i="7"/>
  <c r="AZ3390" i="7"/>
  <c r="AZ3391" i="7"/>
  <c r="AZ3392" i="7"/>
  <c r="AZ3393" i="7"/>
  <c r="AZ3394" i="7"/>
  <c r="AZ3395" i="7"/>
  <c r="AZ3396" i="7"/>
  <c r="AZ3397" i="7"/>
  <c r="AZ3398" i="7"/>
  <c r="AZ3399" i="7"/>
  <c r="AZ3400" i="7"/>
  <c r="AZ3401" i="7"/>
  <c r="AZ3402" i="7"/>
  <c r="AZ3403" i="7"/>
  <c r="AZ3404" i="7"/>
  <c r="AZ3405" i="7"/>
  <c r="AZ3406" i="7"/>
  <c r="AZ3407" i="7"/>
  <c r="AZ3408" i="7"/>
  <c r="AZ3409" i="7"/>
  <c r="AZ3410" i="7"/>
  <c r="AZ3411" i="7"/>
  <c r="AZ3412" i="7"/>
  <c r="AZ3413" i="7"/>
  <c r="AZ3414" i="7"/>
  <c r="AZ3415" i="7"/>
  <c r="AZ3416" i="7"/>
  <c r="AZ3417" i="7"/>
  <c r="AZ3418" i="7"/>
  <c r="AZ3419" i="7"/>
  <c r="AZ3420" i="7"/>
  <c r="AZ3421" i="7"/>
  <c r="AZ3422" i="7"/>
  <c r="AZ3423" i="7"/>
  <c r="AZ3424" i="7"/>
  <c r="AZ3425" i="7"/>
  <c r="AZ3426" i="7"/>
  <c r="AZ3427" i="7"/>
  <c r="AZ3428" i="7"/>
  <c r="AZ3429" i="7"/>
  <c r="AZ3430" i="7"/>
  <c r="AZ3431" i="7"/>
  <c r="AZ3432" i="7"/>
  <c r="AZ3433" i="7"/>
  <c r="AZ3434" i="7"/>
  <c r="AZ3435" i="7"/>
  <c r="AZ3436" i="7"/>
  <c r="AZ3437" i="7"/>
  <c r="AZ3438" i="7"/>
  <c r="AZ3439" i="7"/>
  <c r="AZ3440" i="7"/>
  <c r="AZ3441" i="7"/>
  <c r="AZ3442" i="7"/>
  <c r="AZ3443" i="7"/>
  <c r="AZ3444" i="7"/>
  <c r="AZ3445" i="7"/>
  <c r="AZ3446" i="7"/>
  <c r="AZ3447" i="7"/>
  <c r="AZ3448" i="7"/>
  <c r="AZ3449" i="7"/>
  <c r="AZ3450" i="7"/>
  <c r="AZ3451" i="7"/>
  <c r="AZ3452" i="7"/>
  <c r="AZ3453" i="7"/>
  <c r="AZ3454" i="7"/>
  <c r="AZ3455" i="7"/>
  <c r="AZ3456" i="7"/>
  <c r="AZ3457" i="7"/>
  <c r="AZ3458" i="7"/>
  <c r="AZ3459" i="7"/>
  <c r="AZ3460" i="7"/>
  <c r="AZ3461" i="7"/>
  <c r="AZ3462" i="7"/>
  <c r="AZ3463" i="7"/>
  <c r="AZ3464" i="7"/>
  <c r="AZ3465" i="7"/>
  <c r="AZ3466" i="7"/>
  <c r="AZ3467" i="7"/>
  <c r="AZ3468" i="7"/>
  <c r="AZ3469" i="7"/>
  <c r="AZ3470" i="7"/>
  <c r="AZ3471" i="7"/>
  <c r="AZ3472" i="7"/>
  <c r="AZ3473" i="7"/>
  <c r="AZ3474" i="7"/>
  <c r="AZ3475" i="7"/>
  <c r="AZ3476" i="7"/>
  <c r="AZ3477" i="7"/>
  <c r="AZ3478" i="7"/>
  <c r="AZ3479" i="7"/>
  <c r="AZ3480" i="7"/>
  <c r="AZ3481" i="7"/>
  <c r="AZ3482" i="7"/>
  <c r="AZ3483" i="7"/>
  <c r="AZ3484" i="7"/>
  <c r="AZ3485" i="7"/>
  <c r="AZ3486" i="7"/>
  <c r="AZ3487" i="7"/>
  <c r="AZ3488" i="7"/>
  <c r="AZ3489" i="7"/>
  <c r="AZ3490" i="7"/>
  <c r="AZ3491" i="7"/>
  <c r="AZ3492" i="7"/>
  <c r="AZ3493" i="7"/>
  <c r="AZ3494" i="7"/>
  <c r="AZ3495" i="7"/>
  <c r="AZ3496" i="7"/>
  <c r="AZ3497" i="7"/>
  <c r="AZ3498" i="7"/>
  <c r="AZ3499" i="7"/>
  <c r="AZ3500" i="7"/>
  <c r="AZ3501" i="7"/>
  <c r="AZ3502" i="7"/>
  <c r="AZ3503" i="7"/>
  <c r="AZ3504" i="7"/>
  <c r="AZ3505" i="7"/>
  <c r="AZ3506" i="7"/>
  <c r="AZ3507" i="7"/>
  <c r="AZ3508" i="7"/>
  <c r="AZ3509" i="7"/>
  <c r="AZ3510" i="7"/>
  <c r="AZ3511" i="7"/>
  <c r="AZ3512" i="7"/>
  <c r="AZ3513" i="7"/>
  <c r="AZ3514" i="7"/>
  <c r="AZ3515" i="7"/>
  <c r="AZ3516" i="7"/>
  <c r="AZ3517" i="7"/>
  <c r="AZ3518" i="7"/>
  <c r="AZ3519" i="7"/>
  <c r="AZ3520" i="7"/>
  <c r="AZ3521" i="7"/>
  <c r="AZ3522" i="7"/>
  <c r="AZ3523" i="7"/>
  <c r="AZ3524" i="7"/>
  <c r="AZ3525" i="7"/>
  <c r="AZ3526" i="7"/>
  <c r="AZ3527" i="7"/>
  <c r="AZ3528" i="7"/>
  <c r="AZ3529" i="7"/>
  <c r="AZ3530" i="7"/>
  <c r="AZ3531" i="7"/>
  <c r="AZ3532" i="7"/>
  <c r="AZ3533" i="7"/>
  <c r="AZ3534" i="7"/>
  <c r="AZ3535" i="7"/>
  <c r="AZ3536" i="7"/>
  <c r="AZ3537" i="7"/>
  <c r="AZ3538" i="7"/>
  <c r="AZ3539" i="7"/>
  <c r="AZ3540" i="7"/>
  <c r="AZ3541" i="7"/>
  <c r="AZ3542" i="7"/>
  <c r="AZ3543" i="7"/>
  <c r="AZ3544" i="7"/>
  <c r="AZ3545" i="7"/>
  <c r="AZ3546" i="7"/>
  <c r="AZ3547" i="7"/>
  <c r="AZ3548" i="7"/>
  <c r="AZ3549" i="7"/>
  <c r="AZ3550" i="7"/>
  <c r="AZ3551" i="7"/>
  <c r="AZ3552" i="7"/>
  <c r="AZ3553" i="7"/>
  <c r="AZ3554" i="7"/>
  <c r="AZ3555" i="7"/>
  <c r="AZ3556" i="7"/>
  <c r="AZ3557" i="7"/>
  <c r="AZ3558" i="7"/>
  <c r="AZ3559" i="7"/>
  <c r="AZ3560" i="7"/>
  <c r="AZ3561" i="7"/>
  <c r="AZ3562" i="7"/>
  <c r="AZ3563" i="7"/>
  <c r="AZ3564" i="7"/>
  <c r="AZ3565" i="7"/>
  <c r="AZ3566" i="7"/>
  <c r="AZ3567" i="7"/>
  <c r="AZ3568" i="7"/>
  <c r="AZ3569" i="7"/>
  <c r="AZ3570" i="7"/>
  <c r="AZ3571" i="7"/>
  <c r="AZ3572" i="7"/>
  <c r="AZ3573" i="7"/>
  <c r="AZ3574" i="7"/>
  <c r="AZ3575" i="7"/>
  <c r="AZ3576" i="7"/>
  <c r="AZ3577" i="7"/>
  <c r="AZ3578" i="7"/>
  <c r="AZ3579" i="7"/>
  <c r="AZ3580" i="7"/>
  <c r="AZ3581" i="7"/>
  <c r="AZ3582" i="7"/>
  <c r="AZ3583" i="7"/>
  <c r="AZ3584" i="7"/>
  <c r="AZ3585" i="7"/>
  <c r="AZ3586" i="7"/>
  <c r="AZ3587" i="7"/>
  <c r="AZ3588" i="7"/>
  <c r="AZ3589" i="7"/>
  <c r="AZ3590" i="7"/>
  <c r="AZ3591" i="7"/>
  <c r="AZ3592" i="7"/>
  <c r="AZ3593" i="7"/>
  <c r="AZ3594" i="7"/>
  <c r="AZ3595" i="7"/>
  <c r="AZ3596" i="7"/>
  <c r="AZ3597" i="7"/>
  <c r="AZ3598" i="7"/>
  <c r="AZ3599" i="7"/>
  <c r="AZ3600" i="7"/>
  <c r="AZ3601" i="7"/>
  <c r="AZ3602" i="7"/>
  <c r="AZ3603" i="7"/>
  <c r="AZ3604" i="7"/>
  <c r="AZ3605" i="7"/>
  <c r="AZ3606" i="7"/>
  <c r="AZ3607" i="7"/>
  <c r="AZ3608" i="7"/>
  <c r="AZ3609" i="7"/>
  <c r="AZ3610" i="7"/>
  <c r="AZ3611" i="7"/>
  <c r="AZ3612" i="7"/>
  <c r="AZ3613" i="7"/>
  <c r="AZ3614" i="7"/>
  <c r="AZ3615" i="7"/>
  <c r="AZ3616" i="7"/>
  <c r="AZ3617" i="7"/>
  <c r="AZ3618" i="7"/>
  <c r="AZ3619" i="7"/>
  <c r="AZ3620" i="7"/>
  <c r="AZ3621" i="7"/>
  <c r="AZ3622" i="7"/>
  <c r="AZ3623" i="7"/>
  <c r="AZ3624" i="7"/>
  <c r="AZ3625" i="7"/>
  <c r="AZ3626" i="7"/>
  <c r="AZ3627" i="7"/>
  <c r="AZ3628" i="7"/>
  <c r="AZ3629" i="7"/>
  <c r="AZ3630" i="7"/>
  <c r="AZ3631" i="7"/>
  <c r="AZ3632" i="7"/>
  <c r="AZ3633" i="7"/>
  <c r="AZ3634" i="7"/>
  <c r="AZ3635" i="7"/>
  <c r="AZ3636" i="7"/>
  <c r="AZ3637" i="7"/>
  <c r="AZ3638" i="7"/>
  <c r="AZ3639" i="7"/>
  <c r="AZ3640" i="7"/>
  <c r="AZ3641" i="7"/>
  <c r="AZ3642" i="7"/>
  <c r="AZ3643" i="7"/>
  <c r="AZ3644" i="7"/>
  <c r="AZ3645" i="7"/>
  <c r="AZ3646" i="7"/>
  <c r="AZ3647" i="7"/>
  <c r="AZ3648" i="7"/>
  <c r="AZ3649" i="7"/>
  <c r="AZ3650" i="7"/>
  <c r="AZ3651" i="7"/>
  <c r="AZ3652" i="7"/>
  <c r="AZ3653" i="7"/>
  <c r="AZ3654" i="7"/>
  <c r="AZ3655" i="7"/>
  <c r="AZ3656" i="7"/>
  <c r="AZ3657" i="7"/>
  <c r="AZ3658" i="7"/>
  <c r="AZ3659" i="7"/>
  <c r="AZ3660" i="7"/>
  <c r="AZ3661" i="7"/>
  <c r="AZ3662" i="7"/>
  <c r="AZ3663" i="7"/>
  <c r="AZ3664" i="7"/>
  <c r="AZ3665" i="7"/>
  <c r="AZ3666" i="7"/>
  <c r="AZ3667" i="7"/>
  <c r="AZ3668" i="7"/>
  <c r="AZ3669" i="7"/>
  <c r="AZ3670" i="7"/>
  <c r="AZ3671" i="7"/>
  <c r="AZ3672" i="7"/>
  <c r="AZ3673" i="7"/>
  <c r="AZ3674" i="7"/>
  <c r="AZ3675" i="7"/>
  <c r="AZ3676" i="7"/>
  <c r="AZ3677" i="7"/>
  <c r="AZ3678" i="7"/>
  <c r="AZ3679" i="7"/>
  <c r="AZ3680" i="7"/>
  <c r="AZ3681" i="7"/>
  <c r="AZ3682" i="7"/>
  <c r="AZ3683" i="7"/>
  <c r="AZ3684" i="7"/>
  <c r="AZ3685" i="7"/>
  <c r="AZ3686" i="7"/>
  <c r="AZ3687" i="7"/>
  <c r="AZ3688" i="7"/>
  <c r="AZ3689" i="7"/>
  <c r="AZ3690" i="7"/>
  <c r="AZ3691" i="7"/>
  <c r="AZ3692" i="7"/>
  <c r="AZ3693" i="7"/>
  <c r="AZ3694" i="7"/>
  <c r="AZ3695" i="7"/>
  <c r="AZ3696" i="7"/>
  <c r="AZ3697" i="7"/>
  <c r="AZ3698" i="7"/>
  <c r="AZ3699" i="7"/>
  <c r="AZ3700" i="7"/>
  <c r="AZ3701" i="7"/>
  <c r="AZ3702" i="7"/>
  <c r="AZ3703" i="7"/>
  <c r="AZ3704" i="7"/>
  <c r="AZ3705" i="7"/>
  <c r="AZ3706" i="7"/>
  <c r="AZ3707" i="7"/>
  <c r="AZ3708" i="7"/>
  <c r="AZ3709" i="7"/>
  <c r="AZ3710" i="7"/>
  <c r="AZ3711" i="7"/>
  <c r="AZ3712" i="7"/>
  <c r="AZ3713" i="7"/>
  <c r="AZ3714" i="7"/>
  <c r="AZ3715" i="7"/>
  <c r="AZ3716" i="7"/>
  <c r="AZ3717" i="7"/>
  <c r="AZ3718" i="7"/>
  <c r="AZ3719" i="7"/>
  <c r="AZ3720" i="7"/>
  <c r="AZ3721" i="7"/>
  <c r="AZ3722" i="7"/>
  <c r="AZ3723" i="7"/>
  <c r="AZ3724" i="7"/>
  <c r="AZ3725" i="7"/>
  <c r="AZ3726" i="7"/>
  <c r="AZ3727" i="7"/>
  <c r="AZ3728" i="7"/>
  <c r="AZ3729" i="7"/>
  <c r="AZ3730" i="7"/>
  <c r="AZ3731" i="7"/>
  <c r="AZ3732" i="7"/>
  <c r="AZ3733" i="7"/>
  <c r="AZ3734" i="7"/>
  <c r="AZ3735" i="7"/>
  <c r="AZ3736" i="7"/>
  <c r="AZ3737" i="7"/>
  <c r="AZ3738" i="7"/>
  <c r="AZ3739" i="7"/>
  <c r="AZ3740" i="7"/>
  <c r="AZ3741" i="7"/>
  <c r="AZ3742" i="7"/>
  <c r="AZ3743" i="7"/>
  <c r="AZ3744" i="7"/>
  <c r="AZ3745" i="7"/>
  <c r="AZ3746" i="7"/>
  <c r="AZ3747" i="7"/>
  <c r="AZ3748" i="7"/>
  <c r="AZ3749" i="7"/>
  <c r="AZ3750" i="7"/>
  <c r="AZ3752" i="7"/>
  <c r="AZ3753" i="7"/>
  <c r="AZ3754" i="7"/>
  <c r="AZ3756" i="7"/>
  <c r="AZ3757" i="7"/>
  <c r="AZ3758" i="7"/>
  <c r="AZ3761" i="7"/>
  <c r="AZ3762" i="7"/>
  <c r="AZ3764" i="7"/>
  <c r="AZ3765" i="7"/>
  <c r="AZ3766" i="7"/>
  <c r="AZ3768" i="7"/>
  <c r="AZ3769" i="7"/>
  <c r="AZ3770" i="7"/>
  <c r="AZ3772" i="7"/>
  <c r="AZ3773" i="7"/>
  <c r="AZ3774" i="7"/>
  <c r="AZ3776" i="7"/>
  <c r="AZ3777" i="7"/>
  <c r="AZ3778" i="7"/>
  <c r="AZ3780" i="7"/>
  <c r="AZ3781" i="7"/>
  <c r="AZ3782" i="7"/>
  <c r="AZ3784" i="7"/>
  <c r="AZ3785" i="7"/>
  <c r="AZ3786" i="7"/>
  <c r="AZ3788" i="7"/>
  <c r="AZ3789" i="7"/>
  <c r="AZ3790" i="7"/>
  <c r="AZ3792" i="7"/>
  <c r="AZ3760" i="7"/>
  <c r="AZ3867" i="7"/>
  <c r="AZ3871" i="7"/>
  <c r="AZ3875" i="7"/>
  <c r="AZ3879" i="7"/>
  <c r="AZ3883" i="7"/>
  <c r="AZ3887" i="7"/>
  <c r="AZ3891" i="7"/>
  <c r="AZ3895" i="7"/>
  <c r="AZ3899" i="7"/>
  <c r="AZ3793" i="7"/>
  <c r="AZ3794" i="7"/>
  <c r="AZ3796" i="7"/>
  <c r="AZ3797" i="7"/>
  <c r="AZ3798" i="7"/>
  <c r="AZ3800" i="7"/>
  <c r="AZ3801" i="7"/>
  <c r="AZ3802" i="7"/>
  <c r="AZ3804" i="7"/>
  <c r="AZ3805" i="7"/>
  <c r="AZ3806" i="7"/>
  <c r="AZ3808" i="7"/>
  <c r="AZ3809" i="7"/>
  <c r="AZ3810" i="7"/>
  <c r="AZ3812" i="7"/>
  <c r="AZ3813" i="7"/>
  <c r="AZ3814" i="7"/>
  <c r="AZ3816" i="7"/>
  <c r="AZ3817" i="7"/>
  <c r="AZ3818" i="7"/>
  <c r="AZ3820" i="7"/>
  <c r="AZ3821" i="7"/>
  <c r="AZ3822" i="7"/>
  <c r="AZ3824" i="7"/>
  <c r="AZ3825" i="7"/>
  <c r="AZ3826" i="7"/>
  <c r="AZ3828" i="7"/>
  <c r="AZ3829" i="7"/>
  <c r="AZ3830" i="7"/>
  <c r="AZ3832" i="7"/>
  <c r="AZ3833" i="7"/>
  <c r="AZ3834" i="7"/>
  <c r="AZ3836" i="7"/>
  <c r="AZ3837" i="7"/>
  <c r="AZ3840" i="7"/>
  <c r="AZ3841" i="7"/>
  <c r="AZ3842" i="7"/>
  <c r="AZ3844" i="7"/>
  <c r="AZ3845" i="7"/>
  <c r="AZ3846" i="7"/>
  <c r="AZ3848" i="7"/>
  <c r="AZ3849" i="7"/>
  <c r="AZ3850" i="7"/>
  <c r="AZ3852" i="7"/>
  <c r="AZ3853" i="7"/>
  <c r="AZ3854" i="7"/>
  <c r="AZ3856" i="7"/>
  <c r="AZ3857" i="7"/>
  <c r="AZ3858" i="7"/>
  <c r="AZ3861" i="7"/>
  <c r="AZ3862" i="7"/>
  <c r="AZ3864" i="7"/>
  <c r="AZ3909" i="7"/>
  <c r="AZ3910" i="7"/>
  <c r="AZ3913" i="7"/>
  <c r="AZ3914" i="7"/>
  <c r="AZ3917" i="7"/>
  <c r="AZ3918" i="7"/>
  <c r="AZ3921" i="7"/>
  <c r="AZ3922" i="7"/>
  <c r="AZ3925" i="7"/>
  <c r="AZ3926" i="7"/>
  <c r="AZ3929" i="7"/>
  <c r="AZ3930" i="7"/>
  <c r="AZ3933" i="7"/>
  <c r="AZ3934" i="7"/>
  <c r="AZ3937" i="7"/>
  <c r="AZ3938" i="7"/>
  <c r="AZ3941" i="7"/>
  <c r="AZ3942" i="7"/>
  <c r="AZ3945" i="7"/>
  <c r="AZ3946" i="7"/>
  <c r="AZ3949" i="7"/>
  <c r="AZ3950" i="7"/>
  <c r="AZ3953" i="7"/>
  <c r="AZ3954" i="7"/>
  <c r="AZ3957" i="7"/>
  <c r="AZ3958" i="7"/>
  <c r="AZ3961" i="7"/>
  <c r="AZ3962" i="7"/>
  <c r="AZ3965" i="7"/>
  <c r="AZ3966" i="7"/>
  <c r="AZ3969" i="7"/>
  <c r="AZ3970" i="7"/>
  <c r="AZ3973" i="7"/>
  <c r="AZ3838" i="7"/>
  <c r="AZ3860" i="7"/>
  <c r="AZ3900" i="7"/>
  <c r="AZ3904" i="7"/>
  <c r="AZ3908" i="7"/>
  <c r="AZ3912" i="7"/>
  <c r="AZ3916" i="7"/>
  <c r="AZ3920" i="7"/>
  <c r="AZ3924" i="7"/>
  <c r="AZ3928" i="7"/>
  <c r="AZ3932" i="7"/>
  <c r="AZ3936" i="7"/>
  <c r="AZ3940" i="7"/>
  <c r="AZ3944" i="7"/>
  <c r="AZ3948" i="7"/>
  <c r="AZ3952" i="7"/>
  <c r="AZ3956" i="7"/>
  <c r="AZ3960" i="7"/>
  <c r="AZ3964" i="7"/>
  <c r="AZ3968" i="7"/>
  <c r="AZ3972" i="7"/>
  <c r="BG5" i="7" l="1"/>
  <c r="BF5" i="7"/>
  <c r="BE5" i="7"/>
  <c r="BD5" i="7"/>
  <c r="BC5" i="7"/>
  <c r="BB5" i="7"/>
  <c r="F18" i="15"/>
  <c r="BH5" i="7"/>
  <c r="I38" i="15"/>
  <c r="E5" i="15" l="1"/>
  <c r="C5" i="15"/>
  <c r="F5" i="15"/>
  <c r="D5" i="15"/>
  <c r="G5" i="15"/>
  <c r="I5" i="15"/>
  <c r="I29" i="15" s="1"/>
  <c r="H5" i="15"/>
  <c r="G38" i="15"/>
  <c r="G39" i="15" s="1"/>
  <c r="E18" i="15"/>
  <c r="I14" i="15"/>
  <c r="G14" i="15"/>
  <c r="I39" i="15"/>
  <c r="D5" i="43" l="1"/>
  <c r="J5" i="43" s="1"/>
  <c r="J10" i="43" s="1"/>
  <c r="J21" i="43" s="1"/>
  <c r="J22" i="43" s="1"/>
  <c r="C5" i="43"/>
  <c r="I5" i="43" s="1"/>
  <c r="I10" i="43" s="1"/>
  <c r="I21" i="43" s="1"/>
  <c r="I22" i="43" s="1"/>
  <c r="E5" i="43"/>
  <c r="G16" i="15"/>
  <c r="I16" i="15"/>
  <c r="H38" i="15"/>
  <c r="H39" i="15" s="1"/>
  <c r="H14" i="15"/>
  <c r="F14" i="15"/>
  <c r="F38" i="15"/>
  <c r="F39" i="15" s="1"/>
  <c r="D18" i="15"/>
  <c r="I41" i="15"/>
  <c r="G41" i="15"/>
  <c r="H6" i="15"/>
  <c r="H8" i="15" s="1"/>
  <c r="C18" i="29" s="1"/>
  <c r="C19" i="29" s="1"/>
  <c r="I30" i="15"/>
  <c r="L6" i="43" s="1"/>
  <c r="L9" i="43" s="1"/>
  <c r="I6" i="15"/>
  <c r="G6" i="15"/>
  <c r="D6" i="43" l="1"/>
  <c r="D9" i="43" s="1"/>
  <c r="D10" i="43" s="1"/>
  <c r="D21" i="43" s="1"/>
  <c r="D22" i="43" s="1"/>
  <c r="C6" i="43"/>
  <c r="C9" i="43" s="1"/>
  <c r="C10" i="43" s="1"/>
  <c r="C21" i="43" s="1"/>
  <c r="C22" i="43" s="1"/>
  <c r="E6" i="43"/>
  <c r="E9" i="43" s="1"/>
  <c r="E10" i="43" s="1"/>
  <c r="E21" i="43" s="1"/>
  <c r="E22" i="43" s="1"/>
  <c r="L5" i="43"/>
  <c r="L10" i="43" s="1"/>
  <c r="L21" i="43" s="1"/>
  <c r="L22" i="43" s="1"/>
  <c r="G8" i="15"/>
  <c r="B18" i="29" s="1"/>
  <c r="B19" i="29" s="1"/>
  <c r="F41" i="15"/>
  <c r="F16" i="15"/>
  <c r="I8" i="15"/>
  <c r="E18" i="29" s="1"/>
  <c r="E19" i="29" s="1"/>
  <c r="H16" i="15"/>
  <c r="H41" i="15"/>
  <c r="E14" i="15"/>
  <c r="E16" i="15" s="1"/>
  <c r="E38" i="15"/>
  <c r="E39" i="15" s="1"/>
  <c r="E41" i="15" s="1"/>
  <c r="C18" i="15"/>
  <c r="I33" i="15"/>
  <c r="E25" i="29" s="1"/>
  <c r="E26" i="29" s="1"/>
  <c r="G33" i="15"/>
  <c r="B25" i="29" s="1"/>
  <c r="B26" i="29" s="1"/>
  <c r="H33" i="15"/>
  <c r="C25" i="29" s="1"/>
  <c r="C26" i="29" s="1"/>
  <c r="D14" i="15" l="1"/>
  <c r="D16" i="15" s="1"/>
  <c r="D38" i="15"/>
  <c r="D39" i="15" s="1"/>
  <c r="D41" i="15" s="1"/>
  <c r="C38" i="15" l="1"/>
  <c r="C39" i="15" s="1"/>
  <c r="C41" i="15" s="1"/>
  <c r="C14" i="15"/>
  <c r="C16" i="15" s="1"/>
  <c r="C29" i="15" l="1"/>
  <c r="C35" i="15" s="1"/>
  <c r="C10" i="15"/>
  <c r="C9" i="15" l="1"/>
  <c r="C21" i="15"/>
  <c r="C22" i="15" s="1"/>
  <c r="L8" i="15" s="1"/>
  <c r="L10" i="15" s="1"/>
  <c r="C34" i="15"/>
  <c r="C46" i="15"/>
  <c r="C47" i="15" s="1"/>
  <c r="L32" i="15" s="1"/>
  <c r="L11" i="15" l="1"/>
  <c r="L34" i="15"/>
  <c r="L35" i="15" s="1"/>
  <c r="D29" i="15" l="1"/>
  <c r="D35" i="15" s="1"/>
  <c r="D10" i="15"/>
  <c r="D9" i="15" l="1"/>
  <c r="D21" i="15"/>
  <c r="D22" i="15" s="1"/>
  <c r="M8" i="15" s="1"/>
  <c r="D34" i="15"/>
  <c r="D46" i="15"/>
  <c r="D47" i="15" s="1"/>
  <c r="M32" i="15" s="1"/>
  <c r="M10" i="15" l="1"/>
  <c r="M11" i="15" s="1"/>
  <c r="M34" i="15"/>
  <c r="M35" i="15" s="1"/>
  <c r="E29" i="15" l="1"/>
  <c r="E35" i="15" s="1"/>
  <c r="E10" i="15"/>
  <c r="E34" i="15" l="1"/>
  <c r="E46" i="15"/>
  <c r="E47" i="15" s="1"/>
  <c r="N32" i="15" s="1"/>
  <c r="E9" i="15"/>
  <c r="E21" i="15"/>
  <c r="E22" i="15" s="1"/>
  <c r="N8" i="15" s="1"/>
  <c r="N10" i="15" l="1"/>
  <c r="N11" i="15" s="1"/>
  <c r="N34" i="15"/>
  <c r="N35" i="15" s="1"/>
  <c r="F29" i="15" l="1"/>
  <c r="F35" i="15" s="1"/>
  <c r="F10" i="15"/>
  <c r="F34" i="15" l="1"/>
  <c r="F46" i="15"/>
  <c r="F47" i="15" s="1"/>
  <c r="O32" i="15" s="1"/>
  <c r="F9" i="15"/>
  <c r="F21" i="15"/>
  <c r="F22" i="15" s="1"/>
  <c r="O8" i="15" s="1"/>
  <c r="O10" i="15" l="1"/>
  <c r="O11" i="15" s="1"/>
  <c r="O34" i="15"/>
  <c r="O35" i="15" s="1"/>
  <c r="G29" i="15" l="1"/>
  <c r="G10" i="15"/>
  <c r="G35" i="15" l="1"/>
  <c r="G9" i="15"/>
  <c r="G21" i="15"/>
  <c r="G22" i="15" s="1"/>
  <c r="P8" i="15" s="1"/>
  <c r="P10" i="15" l="1"/>
  <c r="P11" i="15" s="1"/>
  <c r="G34" i="15"/>
  <c r="G46" i="15"/>
  <c r="G47" i="15" s="1"/>
  <c r="P32" i="15" s="1"/>
  <c r="P34" i="15" l="1"/>
  <c r="P35" i="15" s="1"/>
  <c r="H29" i="15" l="1"/>
  <c r="H10" i="15"/>
  <c r="I10" i="15"/>
  <c r="H21" i="15" l="1"/>
  <c r="H22" i="15" s="1"/>
  <c r="Q8" i="15" s="1"/>
  <c r="H9" i="15"/>
  <c r="I21" i="15"/>
  <c r="I9" i="15"/>
  <c r="H35" i="15"/>
  <c r="I35" i="15"/>
  <c r="Q10" i="15" l="1"/>
  <c r="Q11" i="15" s="1"/>
  <c r="H46" i="15"/>
  <c r="H47" i="15" s="1"/>
  <c r="Q32" i="15" s="1"/>
  <c r="H34" i="15"/>
  <c r="I22" i="15"/>
  <c r="R8" i="15" s="1"/>
  <c r="I34" i="15"/>
  <c r="I46" i="15"/>
  <c r="Q34" i="15" l="1"/>
  <c r="Q35" i="15" s="1"/>
  <c r="I47" i="15"/>
  <c r="R32" i="15" s="1"/>
  <c r="R10" i="15"/>
  <c r="R11" i="15" s="1"/>
  <c r="R34" i="15" l="1"/>
  <c r="R35" i="15" s="1"/>
</calcChain>
</file>

<file path=xl/sharedStrings.xml><?xml version="1.0" encoding="utf-8"?>
<sst xmlns="http://schemas.openxmlformats.org/spreadsheetml/2006/main" count="5227" uniqueCount="2403">
  <si>
    <t>Dia de Emissão</t>
  </si>
  <si>
    <t>Vencimento</t>
  </si>
  <si>
    <t>Taxa Compra Manhã</t>
  </si>
  <si>
    <t>Taxa Venda Manhã</t>
  </si>
  <si>
    <t>02/01/2014</t>
  </si>
  <si>
    <t>03/01/2014</t>
  </si>
  <si>
    <t>06/01/2014</t>
  </si>
  <si>
    <t>07/01/2014</t>
  </si>
  <si>
    <t>08/01/2014</t>
  </si>
  <si>
    <t>09/01/2014</t>
  </si>
  <si>
    <t>10/01/2014</t>
  </si>
  <si>
    <t>13/01/2014</t>
  </si>
  <si>
    <t>14/01/2014</t>
  </si>
  <si>
    <t>15/01/2014</t>
  </si>
  <si>
    <t>16/01/2014</t>
  </si>
  <si>
    <t>17/01/2014</t>
  </si>
  <si>
    <t>20/01/2014</t>
  </si>
  <si>
    <t>21/01/2014</t>
  </si>
  <si>
    <t>22/01/2014</t>
  </si>
  <si>
    <t>23/01/2014</t>
  </si>
  <si>
    <t>24/01/2014</t>
  </si>
  <si>
    <t>27/01/2014</t>
  </si>
  <si>
    <t>28/01/2014</t>
  </si>
  <si>
    <t>29/01/2014</t>
  </si>
  <si>
    <t>30/01/2014</t>
  </si>
  <si>
    <t>31/01/2014</t>
  </si>
  <si>
    <t>03/02/2014</t>
  </si>
  <si>
    <t>04/02/2014</t>
  </si>
  <si>
    <t>05/02/2014</t>
  </si>
  <si>
    <t>06/02/2014</t>
  </si>
  <si>
    <t>07/02/2014</t>
  </si>
  <si>
    <t>10/02/2014</t>
  </si>
  <si>
    <t>11/02/2014</t>
  </si>
  <si>
    <t>12/02/2014</t>
  </si>
  <si>
    <t>13/02/2014</t>
  </si>
  <si>
    <t>14/02/2014</t>
  </si>
  <si>
    <t>17/02/2014</t>
  </si>
  <si>
    <t>18/02/2014</t>
  </si>
  <si>
    <t>19/02/2014</t>
  </si>
  <si>
    <t>20/02/2014</t>
  </si>
  <si>
    <t>21/02/2014</t>
  </si>
  <si>
    <t>24/02/2014</t>
  </si>
  <si>
    <t>25/02/2014</t>
  </si>
  <si>
    <t>26/02/2014</t>
  </si>
  <si>
    <t>27/02/2014</t>
  </si>
  <si>
    <t>28/02/2014</t>
  </si>
  <si>
    <t>05/03/2014</t>
  </si>
  <si>
    <t>06/03/2014</t>
  </si>
  <si>
    <t>07/03/2014</t>
  </si>
  <si>
    <t>10/03/2014</t>
  </si>
  <si>
    <t>11/03/2014</t>
  </si>
  <si>
    <t>12/03/2014</t>
  </si>
  <si>
    <t>13/03/2014</t>
  </si>
  <si>
    <t>14/03/2014</t>
  </si>
  <si>
    <t>17/03/2014</t>
  </si>
  <si>
    <t>18/03/2014</t>
  </si>
  <si>
    <t>19/03/2014</t>
  </si>
  <si>
    <t>20/03/2014</t>
  </si>
  <si>
    <t>21/03/2014</t>
  </si>
  <si>
    <t>24/03/2014</t>
  </si>
  <si>
    <t>25/03/2014</t>
  </si>
  <si>
    <t>26/03/2014</t>
  </si>
  <si>
    <t>27/03/2014</t>
  </si>
  <si>
    <t>28/03/2014</t>
  </si>
  <si>
    <t>31/03/2014</t>
  </si>
  <si>
    <t>01/04/2014</t>
  </si>
  <si>
    <t>02/04/2014</t>
  </si>
  <si>
    <t>03/04/2014</t>
  </si>
  <si>
    <t>04/04/2014</t>
  </si>
  <si>
    <t>07/04/2014</t>
  </si>
  <si>
    <t>08/04/2014</t>
  </si>
  <si>
    <t>09/04/2014</t>
  </si>
  <si>
    <t>10/04/2014</t>
  </si>
  <si>
    <t>11/04/2014</t>
  </si>
  <si>
    <t>14/04/2014</t>
  </si>
  <si>
    <t>15/04/2014</t>
  </si>
  <si>
    <t>16/04/2014</t>
  </si>
  <si>
    <t>17/04/2014</t>
  </si>
  <si>
    <t>22/04/2014</t>
  </si>
  <si>
    <t>23/04/2014</t>
  </si>
  <si>
    <t>24/04/2014</t>
  </si>
  <si>
    <t>25/04/2014</t>
  </si>
  <si>
    <t>28/04/2014</t>
  </si>
  <si>
    <t>29/04/2014</t>
  </si>
  <si>
    <t>30/04/2014</t>
  </si>
  <si>
    <t>02/05/2014</t>
  </si>
  <si>
    <t>05/05/2014</t>
  </si>
  <si>
    <t>06/05/2014</t>
  </si>
  <si>
    <t>07/05/2014</t>
  </si>
  <si>
    <t>08/05/2014</t>
  </si>
  <si>
    <t>09/05/2014</t>
  </si>
  <si>
    <t>12/05/2014</t>
  </si>
  <si>
    <t>13/05/2014</t>
  </si>
  <si>
    <t>14/05/2014</t>
  </si>
  <si>
    <t>15/05/2014</t>
  </si>
  <si>
    <t>16/05/2014</t>
  </si>
  <si>
    <t>19/05/2014</t>
  </si>
  <si>
    <t>20/05/2014</t>
  </si>
  <si>
    <t>21/05/2014</t>
  </si>
  <si>
    <t>22/05/2014</t>
  </si>
  <si>
    <t>23/05/2014</t>
  </si>
  <si>
    <t>26/05/2014</t>
  </si>
  <si>
    <t>27/05/2014</t>
  </si>
  <si>
    <t>28/05/2014</t>
  </si>
  <si>
    <t>29/05/2014</t>
  </si>
  <si>
    <t>30/05/2014</t>
  </si>
  <si>
    <t>02/06/2014</t>
  </si>
  <si>
    <t>03/06/2014</t>
  </si>
  <si>
    <t>04/06/2014</t>
  </si>
  <si>
    <t>05/06/2014</t>
  </si>
  <si>
    <t>06/06/2014</t>
  </si>
  <si>
    <t>09/06/2014</t>
  </si>
  <si>
    <t>10/06/2014</t>
  </si>
  <si>
    <t>11/06/2014</t>
  </si>
  <si>
    <t>12/06/2014</t>
  </si>
  <si>
    <t>13/06/2014</t>
  </si>
  <si>
    <t>16/06/2014</t>
  </si>
  <si>
    <t>17/06/2014</t>
  </si>
  <si>
    <t>18/06/2014</t>
  </si>
  <si>
    <t>20/06/2014</t>
  </si>
  <si>
    <t>23/06/2014</t>
  </si>
  <si>
    <t>24/06/2014</t>
  </si>
  <si>
    <t>25/06/2014</t>
  </si>
  <si>
    <t>26/06/2014</t>
  </si>
  <si>
    <t>27/06/2014</t>
  </si>
  <si>
    <t>30/06/2014</t>
  </si>
  <si>
    <t>01/07/2014</t>
  </si>
  <si>
    <t>02/07/2014</t>
  </si>
  <si>
    <t>03/07/2014</t>
  </si>
  <si>
    <t>04/07/2014</t>
  </si>
  <si>
    <t>07/07/2014</t>
  </si>
  <si>
    <t>08/07/2014</t>
  </si>
  <si>
    <t>09/07/2014</t>
  </si>
  <si>
    <t>10/07/2014</t>
  </si>
  <si>
    <t>11/07/2014</t>
  </si>
  <si>
    <t>14/07/2014</t>
  </si>
  <si>
    <t>15/07/2014</t>
  </si>
  <si>
    <t>16/07/2014</t>
  </si>
  <si>
    <t>17/07/2014</t>
  </si>
  <si>
    <t>18/07/2014</t>
  </si>
  <si>
    <t>21/07/2014</t>
  </si>
  <si>
    <t>22/07/2014</t>
  </si>
  <si>
    <t>23/07/2014</t>
  </si>
  <si>
    <t>24/07/2014</t>
  </si>
  <si>
    <t>25/07/2014</t>
  </si>
  <si>
    <t>28/07/2014</t>
  </si>
  <si>
    <t>29/07/2014</t>
  </si>
  <si>
    <t>30/07/2014</t>
  </si>
  <si>
    <t>31/07/2014</t>
  </si>
  <si>
    <t>01/08/2014</t>
  </si>
  <si>
    <t>04/08/2014</t>
  </si>
  <si>
    <t>05/08/2014</t>
  </si>
  <si>
    <t>06/08/2014</t>
  </si>
  <si>
    <t>07/08/2014</t>
  </si>
  <si>
    <t>08/08/2014</t>
  </si>
  <si>
    <t>11/08/2014</t>
  </si>
  <si>
    <t>12/08/2014</t>
  </si>
  <si>
    <t>13/08/2014</t>
  </si>
  <si>
    <t>14/08/2014</t>
  </si>
  <si>
    <t>15/08/2014</t>
  </si>
  <si>
    <t>18/08/2014</t>
  </si>
  <si>
    <t>19/08/2014</t>
  </si>
  <si>
    <t>20/08/2014</t>
  </si>
  <si>
    <t>21/08/2014</t>
  </si>
  <si>
    <t>22/08/2014</t>
  </si>
  <si>
    <t>25/08/2014</t>
  </si>
  <si>
    <t>26/08/2014</t>
  </si>
  <si>
    <t>27/08/2014</t>
  </si>
  <si>
    <t>28/08/2014</t>
  </si>
  <si>
    <t>29/08/2014</t>
  </si>
  <si>
    <t>01/09/2014</t>
  </si>
  <si>
    <t>02/09/2014</t>
  </si>
  <si>
    <t>03/09/2014</t>
  </si>
  <si>
    <t>04/09/2014</t>
  </si>
  <si>
    <t>05/09/2014</t>
  </si>
  <si>
    <t>08/09/2014</t>
  </si>
  <si>
    <t>09/09/2014</t>
  </si>
  <si>
    <t>10/09/2014</t>
  </si>
  <si>
    <t>11/09/2014</t>
  </si>
  <si>
    <t>12/09/2014</t>
  </si>
  <si>
    <t>15/09/2014</t>
  </si>
  <si>
    <t>16/09/2014</t>
  </si>
  <si>
    <t>17/09/2014</t>
  </si>
  <si>
    <t>18/09/2014</t>
  </si>
  <si>
    <t>19/09/2014</t>
  </si>
  <si>
    <t>22/09/2014</t>
  </si>
  <si>
    <t>23/09/2014</t>
  </si>
  <si>
    <t>24/09/2014</t>
  </si>
  <si>
    <t>25/09/2014</t>
  </si>
  <si>
    <t>26/09/2014</t>
  </si>
  <si>
    <t>29/09/2014</t>
  </si>
  <si>
    <t>30/09/2014</t>
  </si>
  <si>
    <t>01/10/2014</t>
  </si>
  <si>
    <t>02/10/2014</t>
  </si>
  <si>
    <t>03/10/2014</t>
  </si>
  <si>
    <t>06/10/2014</t>
  </si>
  <si>
    <t>07/10/2014</t>
  </si>
  <si>
    <t>08/10/2014</t>
  </si>
  <si>
    <t>09/10/2014</t>
  </si>
  <si>
    <t>10/10/2014</t>
  </si>
  <si>
    <t>13/10/2014</t>
  </si>
  <si>
    <t>14/10/2014</t>
  </si>
  <si>
    <t>15/10/2014</t>
  </si>
  <si>
    <t>16/10/2014</t>
  </si>
  <si>
    <t>17/10/2014</t>
  </si>
  <si>
    <t>20/10/2014</t>
  </si>
  <si>
    <t>21/10/2014</t>
  </si>
  <si>
    <t>22/10/2014</t>
  </si>
  <si>
    <t>23/10/2014</t>
  </si>
  <si>
    <t>24/10/2014</t>
  </si>
  <si>
    <t>27/10/2014</t>
  </si>
  <si>
    <t>28/10/2014</t>
  </si>
  <si>
    <t>29/10/2014</t>
  </si>
  <si>
    <t>30/10/2014</t>
  </si>
  <si>
    <t>31/10/2014</t>
  </si>
  <si>
    <t>03/11/2014</t>
  </si>
  <si>
    <t>04/11/2014</t>
  </si>
  <si>
    <t>05/11/2014</t>
  </si>
  <si>
    <t>06/11/2014</t>
  </si>
  <si>
    <t>07/11/2014</t>
  </si>
  <si>
    <t>10/11/2014</t>
  </si>
  <si>
    <t>11/11/2014</t>
  </si>
  <si>
    <t>12/11/2014</t>
  </si>
  <si>
    <t>13/11/2014</t>
  </si>
  <si>
    <t>14/11/2014</t>
  </si>
  <si>
    <t>17/11/2014</t>
  </si>
  <si>
    <t>18/11/2014</t>
  </si>
  <si>
    <t>19/11/2014</t>
  </si>
  <si>
    <t>20/11/2014</t>
  </si>
  <si>
    <t>21/11/2014</t>
  </si>
  <si>
    <t>24/11/2014</t>
  </si>
  <si>
    <t>25/11/2014</t>
  </si>
  <si>
    <t>26/11/2014</t>
  </si>
  <si>
    <t>27/11/2014</t>
  </si>
  <si>
    <t>28/11/2014</t>
  </si>
  <si>
    <t>01/12/2014</t>
  </si>
  <si>
    <t>02/12/2014</t>
  </si>
  <si>
    <t>03/12/2014</t>
  </si>
  <si>
    <t>04/12/2014</t>
  </si>
  <si>
    <t>05/12/2014</t>
  </si>
  <si>
    <t>08/12/2014</t>
  </si>
  <si>
    <t>09/12/2014</t>
  </si>
  <si>
    <t>10/12/2014</t>
  </si>
  <si>
    <t>11/12/2014</t>
  </si>
  <si>
    <t>12/12/2014</t>
  </si>
  <si>
    <t>15/12/2014</t>
  </si>
  <si>
    <t>16/12/2014</t>
  </si>
  <si>
    <t>17/12/2014</t>
  </si>
  <si>
    <t>18/12/2014</t>
  </si>
  <si>
    <t>19/12/2014</t>
  </si>
  <si>
    <t>22/12/2014</t>
  </si>
  <si>
    <t>23/12/2014</t>
  </si>
  <si>
    <t>24/12/2014</t>
  </si>
  <si>
    <t>26/12/2014</t>
  </si>
  <si>
    <t>29/12/2014</t>
  </si>
  <si>
    <t>30/12/2014</t>
  </si>
  <si>
    <t>31/12/2014</t>
  </si>
  <si>
    <t>02/01/2015</t>
  </si>
  <si>
    <t>05/01/2015</t>
  </si>
  <si>
    <t>06/01/2015</t>
  </si>
  <si>
    <t>07/01/2015</t>
  </si>
  <si>
    <t>08/01/2015</t>
  </si>
  <si>
    <t>09/01/2015</t>
  </si>
  <si>
    <t>12/01/2015</t>
  </si>
  <si>
    <t>13/01/2015</t>
  </si>
  <si>
    <t>14/01/2015</t>
  </si>
  <si>
    <t>15/01/2015</t>
  </si>
  <si>
    <t>16/01/2015</t>
  </si>
  <si>
    <t>19/01/2015</t>
  </si>
  <si>
    <t>20/01/2015</t>
  </si>
  <si>
    <t>21/01/2015</t>
  </si>
  <si>
    <t>22/01/2015</t>
  </si>
  <si>
    <t>23/01/2015</t>
  </si>
  <si>
    <t>26/01/2015</t>
  </si>
  <si>
    <t>27/01/2015</t>
  </si>
  <si>
    <t>28/01/2015</t>
  </si>
  <si>
    <t>29/01/2015</t>
  </si>
  <si>
    <t>30/01/2015</t>
  </si>
  <si>
    <t>02/02/2015</t>
  </si>
  <si>
    <t>03/02/2015</t>
  </si>
  <si>
    <t>04/02/2015</t>
  </si>
  <si>
    <t>05/02/2015</t>
  </si>
  <si>
    <t>06/02/2015</t>
  </si>
  <si>
    <t>09/02/2015</t>
  </si>
  <si>
    <t>10/02/2015</t>
  </si>
  <si>
    <t>11/02/2015</t>
  </si>
  <si>
    <t>12/02/2015</t>
  </si>
  <si>
    <t>13/02/2015</t>
  </si>
  <si>
    <t>18/02/2015</t>
  </si>
  <si>
    <t>19/02/2015</t>
  </si>
  <si>
    <t>20/02/2015</t>
  </si>
  <si>
    <t>23/02/2015</t>
  </si>
  <si>
    <t>24/02/2015</t>
  </si>
  <si>
    <t>25/02/2015</t>
  </si>
  <si>
    <t>26/02/2015</t>
  </si>
  <si>
    <t>27/02/2015</t>
  </si>
  <si>
    <t>02/03/2015</t>
  </si>
  <si>
    <t>03/03/2015</t>
  </si>
  <si>
    <t>04/03/2015</t>
  </si>
  <si>
    <t>05/03/2015</t>
  </si>
  <si>
    <t>06/03/2015</t>
  </si>
  <si>
    <t>09/03/2015</t>
  </si>
  <si>
    <t>10/03/2015</t>
  </si>
  <si>
    <t>11/03/2015</t>
  </si>
  <si>
    <t>12/03/2015</t>
  </si>
  <si>
    <t>13/03/2015</t>
  </si>
  <si>
    <t>16/03/2015</t>
  </si>
  <si>
    <t>17/03/2015</t>
  </si>
  <si>
    <t>18/03/2015</t>
  </si>
  <si>
    <t>19/03/2015</t>
  </si>
  <si>
    <t>20/03/2015</t>
  </si>
  <si>
    <t>23/03/2015</t>
  </si>
  <si>
    <t>24/03/2015</t>
  </si>
  <si>
    <t>25/03/2015</t>
  </si>
  <si>
    <t>26/03/2015</t>
  </si>
  <si>
    <t>27/03/2015</t>
  </si>
  <si>
    <t>30/03/2015</t>
  </si>
  <si>
    <t>31/03/2015</t>
  </si>
  <si>
    <t>01/04/2015</t>
  </si>
  <si>
    <t>02/04/2015</t>
  </si>
  <si>
    <t>06/04/2015</t>
  </si>
  <si>
    <t>07/04/2015</t>
  </si>
  <si>
    <t>08/04/2015</t>
  </si>
  <si>
    <t>09/04/2015</t>
  </si>
  <si>
    <t>10/04/2015</t>
  </si>
  <si>
    <t>13/04/2015</t>
  </si>
  <si>
    <t>14/04/2015</t>
  </si>
  <si>
    <t>15/04/2015</t>
  </si>
  <si>
    <t>16/04/2015</t>
  </si>
  <si>
    <t>17/04/2015</t>
  </si>
  <si>
    <t>20/04/2015</t>
  </si>
  <si>
    <t>22/04/2015</t>
  </si>
  <si>
    <t>23/04/2015</t>
  </si>
  <si>
    <t>24/04/2015</t>
  </si>
  <si>
    <t>27/04/2015</t>
  </si>
  <si>
    <t>28/04/2015</t>
  </si>
  <si>
    <t>29/04/2015</t>
  </si>
  <si>
    <t>30/04/2015</t>
  </si>
  <si>
    <t>04/05/2015</t>
  </si>
  <si>
    <t>05/05/2015</t>
  </si>
  <si>
    <t>06/05/2015</t>
  </si>
  <si>
    <t>07/05/2015</t>
  </si>
  <si>
    <t>08/05/2015</t>
  </si>
  <si>
    <t>11/05/2015</t>
  </si>
  <si>
    <t>12/05/2015</t>
  </si>
  <si>
    <t>13/05/2015</t>
  </si>
  <si>
    <t>14/05/2015</t>
  </si>
  <si>
    <t>15/05/2015</t>
  </si>
  <si>
    <t>18/05/2015</t>
  </si>
  <si>
    <t>19/05/2015</t>
  </si>
  <si>
    <t>20/05/2015</t>
  </si>
  <si>
    <t>21/05/2015</t>
  </si>
  <si>
    <t>22/05/2015</t>
  </si>
  <si>
    <t>25/05/2015</t>
  </si>
  <si>
    <t>26/05/2015</t>
  </si>
  <si>
    <t>27/05/2015</t>
  </si>
  <si>
    <t>28/05/2015</t>
  </si>
  <si>
    <t>29/05/2015</t>
  </si>
  <si>
    <t>01/06/2015</t>
  </si>
  <si>
    <t>02/06/2015</t>
  </si>
  <si>
    <t>03/06/2015</t>
  </si>
  <si>
    <t>05/06/2015</t>
  </si>
  <si>
    <t>08/06/2015</t>
  </si>
  <si>
    <t>09/06/2015</t>
  </si>
  <si>
    <t>10/06/2015</t>
  </si>
  <si>
    <t>11/06/2015</t>
  </si>
  <si>
    <t>12/06/2015</t>
  </si>
  <si>
    <t>15/06/2015</t>
  </si>
  <si>
    <t>16/06/2015</t>
  </si>
  <si>
    <t>17/06/2015</t>
  </si>
  <si>
    <t>18/06/2015</t>
  </si>
  <si>
    <t>19/06/2015</t>
  </si>
  <si>
    <t>22/06/2015</t>
  </si>
  <si>
    <t>23/06/2015</t>
  </si>
  <si>
    <t>24/06/2015</t>
  </si>
  <si>
    <t>25/06/2015</t>
  </si>
  <si>
    <t>26/06/2015</t>
  </si>
  <si>
    <t>29/06/2015</t>
  </si>
  <si>
    <t>30/06/2015</t>
  </si>
  <si>
    <t>01/07/2015</t>
  </si>
  <si>
    <t>02/07/2015</t>
  </si>
  <si>
    <t>03/07/2015</t>
  </si>
  <si>
    <t>06/07/2015</t>
  </si>
  <si>
    <t>07/07/2015</t>
  </si>
  <si>
    <t>08/07/2015</t>
  </si>
  <si>
    <t>09/07/2015</t>
  </si>
  <si>
    <t>10/07/2015</t>
  </si>
  <si>
    <t>13/07/2015</t>
  </si>
  <si>
    <t>14/07/2015</t>
  </si>
  <si>
    <t>15/07/2015</t>
  </si>
  <si>
    <t>16/07/2015</t>
  </si>
  <si>
    <t>17/07/2015</t>
  </si>
  <si>
    <t>20/07/2015</t>
  </si>
  <si>
    <t>21/07/2015</t>
  </si>
  <si>
    <t>22/07/2015</t>
  </si>
  <si>
    <t>23/07/2015</t>
  </si>
  <si>
    <t>24/07/2015</t>
  </si>
  <si>
    <t>27/07/2015</t>
  </si>
  <si>
    <t>28/07/2015</t>
  </si>
  <si>
    <t>29/07/2015</t>
  </si>
  <si>
    <t>30/07/2015</t>
  </si>
  <si>
    <t>31/07/2015</t>
  </si>
  <si>
    <t>03/08/2015</t>
  </si>
  <si>
    <t>04/08/2015</t>
  </si>
  <si>
    <t>05/08/2015</t>
  </si>
  <si>
    <t>06/08/2015</t>
  </si>
  <si>
    <t>07/08/2015</t>
  </si>
  <si>
    <t>10/08/2015</t>
  </si>
  <si>
    <t>11/08/2015</t>
  </si>
  <si>
    <t>12/08/2015</t>
  </si>
  <si>
    <t>13/08/2015</t>
  </si>
  <si>
    <t>14/08/2015</t>
  </si>
  <si>
    <t>17/08/2015</t>
  </si>
  <si>
    <t>18/08/2015</t>
  </si>
  <si>
    <t>19/08/2015</t>
  </si>
  <si>
    <t>20/08/2015</t>
  </si>
  <si>
    <t>21/08/2015</t>
  </si>
  <si>
    <t>24/08/2015</t>
  </si>
  <si>
    <t>25/08/2015</t>
  </si>
  <si>
    <t>26/08/2015</t>
  </si>
  <si>
    <t>27/08/2015</t>
  </si>
  <si>
    <t>28/08/2015</t>
  </si>
  <si>
    <t>31/08/2015</t>
  </si>
  <si>
    <t>01/09/2015</t>
  </si>
  <si>
    <t>02/09/2015</t>
  </si>
  <si>
    <t>03/09/2015</t>
  </si>
  <si>
    <t>04/09/2015</t>
  </si>
  <si>
    <t>08/09/2015</t>
  </si>
  <si>
    <t>09/09/2015</t>
  </si>
  <si>
    <t>10/09/2015</t>
  </si>
  <si>
    <t>11/09/2015</t>
  </si>
  <si>
    <t>14/09/2015</t>
  </si>
  <si>
    <t>15/09/2015</t>
  </si>
  <si>
    <t>16/09/2015</t>
  </si>
  <si>
    <t>17/09/2015</t>
  </si>
  <si>
    <t>18/09/2015</t>
  </si>
  <si>
    <t>21/09/2015</t>
  </si>
  <si>
    <t>22/09/2015</t>
  </si>
  <si>
    <t>23/09/2015</t>
  </si>
  <si>
    <t>24/09/2015</t>
  </si>
  <si>
    <t>25/09/2015</t>
  </si>
  <si>
    <t>28/09/2015</t>
  </si>
  <si>
    <t>29/09/2015</t>
  </si>
  <si>
    <t>30/09/2015</t>
  </si>
  <si>
    <t>01/10/2015</t>
  </si>
  <si>
    <t>02/10/2015</t>
  </si>
  <si>
    <t>05/10/2015</t>
  </si>
  <si>
    <t>06/10/2015</t>
  </si>
  <si>
    <t>07/10/2015</t>
  </si>
  <si>
    <t>08/10/2015</t>
  </si>
  <si>
    <t>09/10/2015</t>
  </si>
  <si>
    <t>13/10/2015</t>
  </si>
  <si>
    <t>14/10/2015</t>
  </si>
  <si>
    <t>15/10/2015</t>
  </si>
  <si>
    <t>16/10/2015</t>
  </si>
  <si>
    <t>19/10/2015</t>
  </si>
  <si>
    <t>20/10/2015</t>
  </si>
  <si>
    <t>21/10/2015</t>
  </si>
  <si>
    <t>22/10/2015</t>
  </si>
  <si>
    <t>23/10/2015</t>
  </si>
  <si>
    <t>26/10/2015</t>
  </si>
  <si>
    <t>27/10/2015</t>
  </si>
  <si>
    <t>28/10/2015</t>
  </si>
  <si>
    <t>29/10/2015</t>
  </si>
  <si>
    <t>30/10/2015</t>
  </si>
  <si>
    <t>03/11/2015</t>
  </si>
  <si>
    <t>04/11/2015</t>
  </si>
  <si>
    <t>05/11/2015</t>
  </si>
  <si>
    <t>06/11/2015</t>
  </si>
  <si>
    <t>09/11/2015</t>
  </si>
  <si>
    <t>10/11/2015</t>
  </si>
  <si>
    <t>11/11/2015</t>
  </si>
  <si>
    <t>12/11/2015</t>
  </si>
  <si>
    <t>13/11/2015</t>
  </si>
  <si>
    <t>16/11/2015</t>
  </si>
  <si>
    <t>17/11/2015</t>
  </si>
  <si>
    <t>18/11/2015</t>
  </si>
  <si>
    <t>19/11/2015</t>
  </si>
  <si>
    <t>20/11/2015</t>
  </si>
  <si>
    <t>23/11/2015</t>
  </si>
  <si>
    <t>24/11/2015</t>
  </si>
  <si>
    <t>25/11/2015</t>
  </si>
  <si>
    <t>26/11/2015</t>
  </si>
  <si>
    <t>27/11/2015</t>
  </si>
  <si>
    <t>30/11/2015</t>
  </si>
  <si>
    <t>01/12/2015</t>
  </si>
  <si>
    <t>02/12/2015</t>
  </si>
  <si>
    <t>03/12/2015</t>
  </si>
  <si>
    <t>04/12/2015</t>
  </si>
  <si>
    <t>07/12/2015</t>
  </si>
  <si>
    <t>08/12/2015</t>
  </si>
  <si>
    <t>09/12/2015</t>
  </si>
  <si>
    <t>10/12/2015</t>
  </si>
  <si>
    <t>11/12/2015</t>
  </si>
  <si>
    <t>14/12/2015</t>
  </si>
  <si>
    <t>15/12/2015</t>
  </si>
  <si>
    <t>16/12/2015</t>
  </si>
  <si>
    <t>17/12/2015</t>
  </si>
  <si>
    <t>18/12/2015</t>
  </si>
  <si>
    <t>21/12/2015</t>
  </si>
  <si>
    <t>22/12/2015</t>
  </si>
  <si>
    <t>23/12/2015</t>
  </si>
  <si>
    <t>24/12/2015</t>
  </si>
  <si>
    <t>28/12/2015</t>
  </si>
  <si>
    <t>29/12/2015</t>
  </si>
  <si>
    <t>30/12/2015</t>
  </si>
  <si>
    <t>31/12/2015</t>
  </si>
  <si>
    <t>04/01/2016</t>
  </si>
  <si>
    <t>05/01/2016</t>
  </si>
  <si>
    <t>06/01/2016</t>
  </si>
  <si>
    <t>07/01/2016</t>
  </si>
  <si>
    <t>08/01/2016</t>
  </si>
  <si>
    <t>11/01/2016</t>
  </si>
  <si>
    <t>12/01/2016</t>
  </si>
  <si>
    <t>13/01/2016</t>
  </si>
  <si>
    <t>14/01/2016</t>
  </si>
  <si>
    <t>15/01/2016</t>
  </si>
  <si>
    <t>18/01/2016</t>
  </si>
  <si>
    <t>19/01/2016</t>
  </si>
  <si>
    <t>20/01/2016</t>
  </si>
  <si>
    <t>21/01/2016</t>
  </si>
  <si>
    <t>22/01/2016</t>
  </si>
  <si>
    <t>25/01/2016</t>
  </si>
  <si>
    <t>26/01/2016</t>
  </si>
  <si>
    <t>27/01/2016</t>
  </si>
  <si>
    <t>28/01/2016</t>
  </si>
  <si>
    <t>29/01/2016</t>
  </si>
  <si>
    <t>01/02/2016</t>
  </si>
  <si>
    <t>02/02/2016</t>
  </si>
  <si>
    <t>03/02/2016</t>
  </si>
  <si>
    <t>04/02/2016</t>
  </si>
  <si>
    <t>05/02/2016</t>
  </si>
  <si>
    <t>10/02/2016</t>
  </si>
  <si>
    <t>11/02/2016</t>
  </si>
  <si>
    <t>12/02/2016</t>
  </si>
  <si>
    <t>15/02/2016</t>
  </si>
  <si>
    <t>16/02/2016</t>
  </si>
  <si>
    <t>17/02/2016</t>
  </si>
  <si>
    <t>18/02/2016</t>
  </si>
  <si>
    <t>19/02/2016</t>
  </si>
  <si>
    <t>22/02/2016</t>
  </si>
  <si>
    <t>23/02/2016</t>
  </si>
  <si>
    <t>24/02/2016</t>
  </si>
  <si>
    <t>25/02/2016</t>
  </si>
  <si>
    <t>26/02/2016</t>
  </si>
  <si>
    <t>29/02/2016</t>
  </si>
  <si>
    <t>01/03/2016</t>
  </si>
  <si>
    <t>02/03/2016</t>
  </si>
  <si>
    <t>03/03/2016</t>
  </si>
  <si>
    <t>04/03/2016</t>
  </si>
  <si>
    <t>07/03/2016</t>
  </si>
  <si>
    <t>08/03/2016</t>
  </si>
  <si>
    <t>09/03/2016</t>
  </si>
  <si>
    <t>10/03/2016</t>
  </si>
  <si>
    <t>11/03/2016</t>
  </si>
  <si>
    <t>14/03/2016</t>
  </si>
  <si>
    <t>15/03/2016</t>
  </si>
  <si>
    <t>16/03/2016</t>
  </si>
  <si>
    <t>17/03/2016</t>
  </si>
  <si>
    <t>18/03/2016</t>
  </si>
  <si>
    <t>21/03/2016</t>
  </si>
  <si>
    <t>22/03/2016</t>
  </si>
  <si>
    <t>23/03/2016</t>
  </si>
  <si>
    <t>24/03/2016</t>
  </si>
  <si>
    <t>28/03/2016</t>
  </si>
  <si>
    <t>29/03/2016</t>
  </si>
  <si>
    <t>30/03/2016</t>
  </si>
  <si>
    <t>31/03/2016</t>
  </si>
  <si>
    <t>01/04/2016</t>
  </si>
  <si>
    <t>04/04/2016</t>
  </si>
  <si>
    <t>05/04/2016</t>
  </si>
  <si>
    <t>06/04/2016</t>
  </si>
  <si>
    <t>07/04/2016</t>
  </si>
  <si>
    <t>08/04/2016</t>
  </si>
  <si>
    <t>11/04/2016</t>
  </si>
  <si>
    <t>12/04/2016</t>
  </si>
  <si>
    <t>13/04/2016</t>
  </si>
  <si>
    <t>14/04/2016</t>
  </si>
  <si>
    <t>15/04/2016</t>
  </si>
  <si>
    <t>18/04/2016</t>
  </si>
  <si>
    <t>19/04/2016</t>
  </si>
  <si>
    <t>20/04/2016</t>
  </si>
  <si>
    <t>22/04/2016</t>
  </si>
  <si>
    <t>25/04/2016</t>
  </si>
  <si>
    <t>26/04/2016</t>
  </si>
  <si>
    <t>27/04/2016</t>
  </si>
  <si>
    <t>28/04/2016</t>
  </si>
  <si>
    <t>29/04/2016</t>
  </si>
  <si>
    <t>02/05/2016</t>
  </si>
  <si>
    <t>03/05/2016</t>
  </si>
  <si>
    <t>04/05/2016</t>
  </si>
  <si>
    <t>05/05/2016</t>
  </si>
  <si>
    <t>06/05/2016</t>
  </si>
  <si>
    <t>09/05/2016</t>
  </si>
  <si>
    <t>10/05/2016</t>
  </si>
  <si>
    <t>11/05/2016</t>
  </si>
  <si>
    <t>12/05/2016</t>
  </si>
  <si>
    <t>13/05/2016</t>
  </si>
  <si>
    <t>16/05/2016</t>
  </si>
  <si>
    <t>17/05/2016</t>
  </si>
  <si>
    <t>18/05/2016</t>
  </si>
  <si>
    <t>19/05/2016</t>
  </si>
  <si>
    <t>20/05/2016</t>
  </si>
  <si>
    <t>23/05/2016</t>
  </si>
  <si>
    <t>24/05/2016</t>
  </si>
  <si>
    <t>25/05/2016</t>
  </si>
  <si>
    <t>27/05/2016</t>
  </si>
  <si>
    <t>30/05/2016</t>
  </si>
  <si>
    <t>31/05/2016</t>
  </si>
  <si>
    <t>01/06/2016</t>
  </si>
  <si>
    <t>02/06/2016</t>
  </si>
  <si>
    <t>03/06/2016</t>
  </si>
  <si>
    <t>06/06/2016</t>
  </si>
  <si>
    <t>07/06/2016</t>
  </si>
  <si>
    <t>08/06/2016</t>
  </si>
  <si>
    <t>09/06/2016</t>
  </si>
  <si>
    <t>10/06/2016</t>
  </si>
  <si>
    <t>13/06/2016</t>
  </si>
  <si>
    <t>14/06/2016</t>
  </si>
  <si>
    <t>15/06/2016</t>
  </si>
  <si>
    <t>16/06/2016</t>
  </si>
  <si>
    <t>17/06/2016</t>
  </si>
  <si>
    <t>20/06/2016</t>
  </si>
  <si>
    <t>21/06/2016</t>
  </si>
  <si>
    <t>22/06/2016</t>
  </si>
  <si>
    <t>23/06/2016</t>
  </si>
  <si>
    <t>24/06/2016</t>
  </si>
  <si>
    <t>27/06/2016</t>
  </si>
  <si>
    <t>28/06/2016</t>
  </si>
  <si>
    <t>29/06/2016</t>
  </si>
  <si>
    <t>30/06/2016</t>
  </si>
  <si>
    <t>01/07/2016</t>
  </si>
  <si>
    <t>04/07/2016</t>
  </si>
  <si>
    <t>05/07/2016</t>
  </si>
  <si>
    <t>06/07/2016</t>
  </si>
  <si>
    <t>07/07/2016</t>
  </si>
  <si>
    <t>08/07/2016</t>
  </si>
  <si>
    <t>11/07/2016</t>
  </si>
  <si>
    <t>12/07/2016</t>
  </si>
  <si>
    <t>13/07/2016</t>
  </si>
  <si>
    <t>14/07/2016</t>
  </si>
  <si>
    <t>15/07/2016</t>
  </si>
  <si>
    <t>18/07/2016</t>
  </si>
  <si>
    <t>19/07/2016</t>
  </si>
  <si>
    <t>20/07/2016</t>
  </si>
  <si>
    <t>21/07/2016</t>
  </si>
  <si>
    <t>22/07/2016</t>
  </si>
  <si>
    <t>25/07/2016</t>
  </si>
  <si>
    <t>26/07/2016</t>
  </si>
  <si>
    <t>27/07/2016</t>
  </si>
  <si>
    <t>28/07/2016</t>
  </si>
  <si>
    <t>29/07/2016</t>
  </si>
  <si>
    <t>01/08/2016</t>
  </si>
  <si>
    <t>02/08/2016</t>
  </si>
  <si>
    <t>03/08/2016</t>
  </si>
  <si>
    <t>04/08/2016</t>
  </si>
  <si>
    <t>05/08/2016</t>
  </si>
  <si>
    <t>08/08/2016</t>
  </si>
  <si>
    <t>09/08/2016</t>
  </si>
  <si>
    <t>10/08/2016</t>
  </si>
  <si>
    <t>11/08/2016</t>
  </si>
  <si>
    <t>12/08/2016</t>
  </si>
  <si>
    <t>15/08/2016</t>
  </si>
  <si>
    <t>16/08/2016</t>
  </si>
  <si>
    <t>17/08/2016</t>
  </si>
  <si>
    <t>18/08/2016</t>
  </si>
  <si>
    <t>19/08/2016</t>
  </si>
  <si>
    <t>22/08/2016</t>
  </si>
  <si>
    <t>24/08/2016</t>
  </si>
  <si>
    <t>25/08/2016</t>
  </si>
  <si>
    <t>26/08/2016</t>
  </si>
  <si>
    <t>29/08/2016</t>
  </si>
  <si>
    <t>30/08/2016</t>
  </si>
  <si>
    <t>31/08/2016</t>
  </si>
  <si>
    <t>01/09/2016</t>
  </si>
  <si>
    <t>02/09/2016</t>
  </si>
  <si>
    <t>05/09/2016</t>
  </si>
  <si>
    <t>06/09/2016</t>
  </si>
  <si>
    <t>08/09/2016</t>
  </si>
  <si>
    <t>09/09/2016</t>
  </si>
  <si>
    <t>12/09/2016</t>
  </si>
  <si>
    <t>13/09/2016</t>
  </si>
  <si>
    <t>14/09/2016</t>
  </si>
  <si>
    <t>15/09/2016</t>
  </si>
  <si>
    <t>16/09/2016</t>
  </si>
  <si>
    <t>19/09/2016</t>
  </si>
  <si>
    <t>20/09/2016</t>
  </si>
  <si>
    <t>21/09/2016</t>
  </si>
  <si>
    <t>22/09/2016</t>
  </si>
  <si>
    <t>23/09/2016</t>
  </si>
  <si>
    <t>26/09/2016</t>
  </si>
  <si>
    <t>27/09/2016</t>
  </si>
  <si>
    <t>28/09/2016</t>
  </si>
  <si>
    <t>29/09/2016</t>
  </si>
  <si>
    <t>30/09/2016</t>
  </si>
  <si>
    <t>03/10/2016</t>
  </si>
  <si>
    <t>04/10/2016</t>
  </si>
  <si>
    <t>05/10/2016</t>
  </si>
  <si>
    <t>06/10/2016</t>
  </si>
  <si>
    <t>07/10/2016</t>
  </si>
  <si>
    <t>10/10/2016</t>
  </si>
  <si>
    <t>11/10/2016</t>
  </si>
  <si>
    <t>13/10/2016</t>
  </si>
  <si>
    <t>14/10/2016</t>
  </si>
  <si>
    <t>17/10/2016</t>
  </si>
  <si>
    <t>18/10/2016</t>
  </si>
  <si>
    <t>19/10/2016</t>
  </si>
  <si>
    <t>20/10/2016</t>
  </si>
  <si>
    <t>21/10/2016</t>
  </si>
  <si>
    <t>24/10/2016</t>
  </si>
  <si>
    <t>25/10/2016</t>
  </si>
  <si>
    <t>26/10/2016</t>
  </si>
  <si>
    <t>27/10/2016</t>
  </si>
  <si>
    <t>28/10/2016</t>
  </si>
  <si>
    <t>31/10/2016</t>
  </si>
  <si>
    <t>01/11/2016</t>
  </si>
  <si>
    <t>03/11/2016</t>
  </si>
  <si>
    <t>04/11/2016</t>
  </si>
  <si>
    <t>07/11/2016</t>
  </si>
  <si>
    <t>08/11/2016</t>
  </si>
  <si>
    <t>09/11/2016</t>
  </si>
  <si>
    <t>10/11/2016</t>
  </si>
  <si>
    <t>11/11/2016</t>
  </si>
  <si>
    <t>14/11/2016</t>
  </si>
  <si>
    <t>16/11/2016</t>
  </si>
  <si>
    <t>17/11/2016</t>
  </si>
  <si>
    <t>18/11/2016</t>
  </si>
  <si>
    <t>21/11/2016</t>
  </si>
  <si>
    <t>22/11/2016</t>
  </si>
  <si>
    <t>23/11/2016</t>
  </si>
  <si>
    <t>24/11/2016</t>
  </si>
  <si>
    <t>25/11/2016</t>
  </si>
  <si>
    <t>28/11/2016</t>
  </si>
  <si>
    <t>29/11/2016</t>
  </si>
  <si>
    <t>30/11/2016</t>
  </si>
  <si>
    <t>01/12/2016</t>
  </si>
  <si>
    <t>02/12/2016</t>
  </si>
  <si>
    <t>05/12/2016</t>
  </si>
  <si>
    <t>06/12/2016</t>
  </si>
  <si>
    <t>07/12/2016</t>
  </si>
  <si>
    <t>08/12/2016</t>
  </si>
  <si>
    <t>09/12/2016</t>
  </si>
  <si>
    <t>12/12/2016</t>
  </si>
  <si>
    <t>13/12/2016</t>
  </si>
  <si>
    <t>14/12/2016</t>
  </si>
  <si>
    <t>15/12/2016</t>
  </si>
  <si>
    <t>16/12/2016</t>
  </si>
  <si>
    <t>19/12/2016</t>
  </si>
  <si>
    <t>20/12/2016</t>
  </si>
  <si>
    <t>21/12/2016</t>
  </si>
  <si>
    <t>22/12/2016</t>
  </si>
  <si>
    <t>23/12/2016</t>
  </si>
  <si>
    <t>26/12/2016</t>
  </si>
  <si>
    <t>27/12/2016</t>
  </si>
  <si>
    <t>28/12/2016</t>
  </si>
  <si>
    <t>29/12/2016</t>
  </si>
  <si>
    <t>22/08/2017</t>
  </si>
  <si>
    <t>02/01/2017</t>
  </si>
  <si>
    <t>03/01/2017</t>
  </si>
  <si>
    <t>04/01/2017</t>
  </si>
  <si>
    <t>05/01/2017</t>
  </si>
  <si>
    <t>06/01/2017</t>
  </si>
  <si>
    <t>09/01/2017</t>
  </si>
  <si>
    <t>10/01/2017</t>
  </si>
  <si>
    <t>11/01/2017</t>
  </si>
  <si>
    <t>12/01/2017</t>
  </si>
  <si>
    <t>13/01/2017</t>
  </si>
  <si>
    <t>16/01/2017</t>
  </si>
  <si>
    <t>17/01/2017</t>
  </si>
  <si>
    <t>18/01/2017</t>
  </si>
  <si>
    <t>19/01/2017</t>
  </si>
  <si>
    <t>20/01/2017</t>
  </si>
  <si>
    <t>23/01/2017</t>
  </si>
  <si>
    <t>24/01/2017</t>
  </si>
  <si>
    <t>26/01/2017</t>
  </si>
  <si>
    <t>27/01/2017</t>
  </si>
  <si>
    <t>30/01/2017</t>
  </si>
  <si>
    <t>31/01/2017</t>
  </si>
  <si>
    <t>01/02/2017</t>
  </si>
  <si>
    <t>02/02/2017</t>
  </si>
  <si>
    <t>03/02/2017</t>
  </si>
  <si>
    <t>06/02/2017</t>
  </si>
  <si>
    <t>07/02/2017</t>
  </si>
  <si>
    <t>08/02/2017</t>
  </si>
  <si>
    <t>09/02/2017</t>
  </si>
  <si>
    <t>10/02/2017</t>
  </si>
  <si>
    <t>13/02/2017</t>
  </si>
  <si>
    <t>14/02/2017</t>
  </si>
  <si>
    <t>15/02/2017</t>
  </si>
  <si>
    <t>16/02/2017</t>
  </si>
  <si>
    <t>17/02/2017</t>
  </si>
  <si>
    <t>20/02/2017</t>
  </si>
  <si>
    <t>21/02/2017</t>
  </si>
  <si>
    <t>22/02/2017</t>
  </si>
  <si>
    <t>23/02/2017</t>
  </si>
  <si>
    <t>24/02/2017</t>
  </si>
  <si>
    <t>01/03/2017</t>
  </si>
  <si>
    <t>02/03/2017</t>
  </si>
  <si>
    <t>03/03/2017</t>
  </si>
  <si>
    <t>06/03/2017</t>
  </si>
  <si>
    <t>07/03/2017</t>
  </si>
  <si>
    <t>08/03/2017</t>
  </si>
  <si>
    <t>09/03/2017</t>
  </si>
  <si>
    <t>10/03/2017</t>
  </si>
  <si>
    <t>13/03/2017</t>
  </si>
  <si>
    <t>14/03/2017</t>
  </si>
  <si>
    <t>15/03/2017</t>
  </si>
  <si>
    <t>16/03/2017</t>
  </si>
  <si>
    <t>17/03/2017</t>
  </si>
  <si>
    <t>20/03/2017</t>
  </si>
  <si>
    <t>21/03/2017</t>
  </si>
  <si>
    <t>22/03/2017</t>
  </si>
  <si>
    <t>23/03/2017</t>
  </si>
  <si>
    <t>24/03/2017</t>
  </si>
  <si>
    <t>27/03/2017</t>
  </si>
  <si>
    <t>28/03/2017</t>
  </si>
  <si>
    <t>29/03/2017</t>
  </si>
  <si>
    <t>30/03/2017</t>
  </si>
  <si>
    <t>31/03/2017</t>
  </si>
  <si>
    <t>03/04/2017</t>
  </si>
  <si>
    <t>04/04/2017</t>
  </si>
  <si>
    <t>05/04/2017</t>
  </si>
  <si>
    <t>06/04/2017</t>
  </si>
  <si>
    <t>07/04/2017</t>
  </si>
  <si>
    <t>10/04/2017</t>
  </si>
  <si>
    <t>11/04/2017</t>
  </si>
  <si>
    <t>12/04/2017</t>
  </si>
  <si>
    <t>13/04/2017</t>
  </si>
  <si>
    <t>17/04/2017</t>
  </si>
  <si>
    <t>18/04/2017</t>
  </si>
  <si>
    <t>19/04/2017</t>
  </si>
  <si>
    <t>20/04/2017</t>
  </si>
  <si>
    <t>24/04/2017</t>
  </si>
  <si>
    <t>25/04/2017</t>
  </si>
  <si>
    <t>26/04/2017</t>
  </si>
  <si>
    <t>27/04/2017</t>
  </si>
  <si>
    <t>28/04/2017</t>
  </si>
  <si>
    <t>02/05/2017</t>
  </si>
  <si>
    <t>03/05/2017</t>
  </si>
  <si>
    <t>04/05/2017</t>
  </si>
  <si>
    <t>05/05/2017</t>
  </si>
  <si>
    <t>08/05/2017</t>
  </si>
  <si>
    <t>09/05/2017</t>
  </si>
  <si>
    <t>10/05/2017</t>
  </si>
  <si>
    <t>11/05/2017</t>
  </si>
  <si>
    <t>12/05/2017</t>
  </si>
  <si>
    <t>15/05/2017</t>
  </si>
  <si>
    <t>16/05/2017</t>
  </si>
  <si>
    <t>17/05/2017</t>
  </si>
  <si>
    <t>18/05/2017</t>
  </si>
  <si>
    <t>19/05/2017</t>
  </si>
  <si>
    <t>22/05/2017</t>
  </si>
  <si>
    <t>23/05/2017</t>
  </si>
  <si>
    <t>24/05/2017</t>
  </si>
  <si>
    <t>25/05/2017</t>
  </si>
  <si>
    <t>26/05/2017</t>
  </si>
  <si>
    <t>29/05/2017</t>
  </si>
  <si>
    <t>30/05/2017</t>
  </si>
  <si>
    <t>31/05/2017</t>
  </si>
  <si>
    <t>01/06/2017</t>
  </si>
  <si>
    <t>02/06/2017</t>
  </si>
  <si>
    <t>05/06/2017</t>
  </si>
  <si>
    <t>06/06/2017</t>
  </si>
  <si>
    <t>07/06/2017</t>
  </si>
  <si>
    <t>08/06/2017</t>
  </si>
  <si>
    <t>09/06/2017</t>
  </si>
  <si>
    <t>12/06/2017</t>
  </si>
  <si>
    <t>13/06/2017</t>
  </si>
  <si>
    <t>14/06/2017</t>
  </si>
  <si>
    <t>16/06/2017</t>
  </si>
  <si>
    <t>19/06/2017</t>
  </si>
  <si>
    <t>20/06/2017</t>
  </si>
  <si>
    <t>21/06/2017</t>
  </si>
  <si>
    <t>22/06/2017</t>
  </si>
  <si>
    <t>23/06/2017</t>
  </si>
  <si>
    <t>26/06/2017</t>
  </si>
  <si>
    <t>27/06/2017</t>
  </si>
  <si>
    <t>28/06/2017</t>
  </si>
  <si>
    <t>29/06/2017</t>
  </si>
  <si>
    <t>30/06/2017</t>
  </si>
  <si>
    <t>03/07/2017</t>
  </si>
  <si>
    <t>04/07/2017</t>
  </si>
  <si>
    <t>05/07/2017</t>
  </si>
  <si>
    <t>06/07/2017</t>
  </si>
  <si>
    <t>07/07/2017</t>
  </si>
  <si>
    <t>10/07/2017</t>
  </si>
  <si>
    <t>11/07/2017</t>
  </si>
  <si>
    <t>12/07/2017</t>
  </si>
  <si>
    <t>13/07/2017</t>
  </si>
  <si>
    <t>14/07/2017</t>
  </si>
  <si>
    <t>17/07/2017</t>
  </si>
  <si>
    <t>18/07/2017</t>
  </si>
  <si>
    <t>19/07/2017</t>
  </si>
  <si>
    <t>20/07/2017</t>
  </si>
  <si>
    <t>21/07/2017</t>
  </si>
  <si>
    <t>24/07/2017</t>
  </si>
  <si>
    <t>25/07/2017</t>
  </si>
  <si>
    <t>26/07/2017</t>
  </si>
  <si>
    <t>27/07/2017</t>
  </si>
  <si>
    <t>28/07/2017</t>
  </si>
  <si>
    <t>31/07/2017</t>
  </si>
  <si>
    <t>01/08/2017</t>
  </si>
  <si>
    <t>02/08/2017</t>
  </si>
  <si>
    <t>03/08/2017</t>
  </si>
  <si>
    <t>04/08/2017</t>
  </si>
  <si>
    <t>07/08/2017</t>
  </si>
  <si>
    <t>08/08/2017</t>
  </si>
  <si>
    <t>09/08/2017</t>
  </si>
  <si>
    <t>10/08/2017</t>
  </si>
  <si>
    <t>11/08/2017</t>
  </si>
  <si>
    <t>14/08/2017</t>
  </si>
  <si>
    <t>15/08/2017</t>
  </si>
  <si>
    <t>16/08/2017</t>
  </si>
  <si>
    <t>17/08/2017</t>
  </si>
  <si>
    <t>18/08/2017</t>
  </si>
  <si>
    <t>21/08/2017</t>
  </si>
  <si>
    <t>23/08/2017</t>
  </si>
  <si>
    <t>24/08/2017</t>
  </si>
  <si>
    <t>25/08/2017</t>
  </si>
  <si>
    <t>28/08/2017</t>
  </si>
  <si>
    <t>29/08/2017</t>
  </si>
  <si>
    <t>30/08/2017</t>
  </si>
  <si>
    <t>31/08/2017</t>
  </si>
  <si>
    <t>01/09/2017</t>
  </si>
  <si>
    <t>04/09/2017</t>
  </si>
  <si>
    <t>05/09/2017</t>
  </si>
  <si>
    <t>06/09/2017</t>
  </si>
  <si>
    <t>08/09/2017</t>
  </si>
  <si>
    <t>11/09/2017</t>
  </si>
  <si>
    <t>12/09/2017</t>
  </si>
  <si>
    <t>13/09/2017</t>
  </si>
  <si>
    <t>14/09/2017</t>
  </si>
  <si>
    <t>15/09/2017</t>
  </si>
  <si>
    <t>18/09/2017</t>
  </si>
  <si>
    <t>19/09/2017</t>
  </si>
  <si>
    <t>20/09/2017</t>
  </si>
  <si>
    <t>21/09/2017</t>
  </si>
  <si>
    <t>22/09/2017</t>
  </si>
  <si>
    <t>25/09/2017</t>
  </si>
  <si>
    <t>26/09/2017</t>
  </si>
  <si>
    <t>27/09/2017</t>
  </si>
  <si>
    <t>28/09/2017</t>
  </si>
  <si>
    <t>29/09/2017</t>
  </si>
  <si>
    <t>02/10/2017</t>
  </si>
  <si>
    <t>03/10/2017</t>
  </si>
  <si>
    <t>04/10/2017</t>
  </si>
  <si>
    <t>05/10/2017</t>
  </si>
  <si>
    <t>06/10/2017</t>
  </si>
  <si>
    <t>09/10/2017</t>
  </si>
  <si>
    <t>10/10/2017</t>
  </si>
  <si>
    <t>11/10/2017</t>
  </si>
  <si>
    <t>13/10/2017</t>
  </si>
  <si>
    <t>16/10/2017</t>
  </si>
  <si>
    <t>17/10/2017</t>
  </si>
  <si>
    <t>18/10/2017</t>
  </si>
  <si>
    <t>19/10/2017</t>
  </si>
  <si>
    <t>20/10/2017</t>
  </si>
  <si>
    <t>23/10/2017</t>
  </si>
  <si>
    <t>24/10/2017</t>
  </si>
  <si>
    <t>25/10/2017</t>
  </si>
  <si>
    <t>26/10/2017</t>
  </si>
  <si>
    <t>27/10/2017</t>
  </si>
  <si>
    <t>30/10/2017</t>
  </si>
  <si>
    <t>31/10/2017</t>
  </si>
  <si>
    <t>01/11/2017</t>
  </si>
  <si>
    <t>03/11/2017</t>
  </si>
  <si>
    <t>06/11/2017</t>
  </si>
  <si>
    <t>07/11/2017</t>
  </si>
  <si>
    <t>08/11/2017</t>
  </si>
  <si>
    <t>09/11/2017</t>
  </si>
  <si>
    <t>10/11/2017</t>
  </si>
  <si>
    <t>13/11/2017</t>
  </si>
  <si>
    <t>14/11/2017</t>
  </si>
  <si>
    <t>16/11/2017</t>
  </si>
  <si>
    <t>17/11/2017</t>
  </si>
  <si>
    <t>21/11/2017</t>
  </si>
  <si>
    <t>22/11/2017</t>
  </si>
  <si>
    <t>23/11/2017</t>
  </si>
  <si>
    <t>24/11/2017</t>
  </si>
  <si>
    <t>27/11/2017</t>
  </si>
  <si>
    <t>28/11/2017</t>
  </si>
  <si>
    <t>29/11/2017</t>
  </si>
  <si>
    <t>30/11/2017</t>
  </si>
  <si>
    <t>01/12/2017</t>
  </si>
  <si>
    <t>04/12/2017</t>
  </si>
  <si>
    <t>05/12/2017</t>
  </si>
  <si>
    <t>06/12/2017</t>
  </si>
  <si>
    <t>07/12/2017</t>
  </si>
  <si>
    <t>08/12/2017</t>
  </si>
  <si>
    <t>11/12/2017</t>
  </si>
  <si>
    <t>12/12/2017</t>
  </si>
  <si>
    <t>13/12/2017</t>
  </si>
  <si>
    <t>14/12/2017</t>
  </si>
  <si>
    <t>15/12/2017</t>
  </si>
  <si>
    <t>18/12/2017</t>
  </si>
  <si>
    <t>19/12/2017</t>
  </si>
  <si>
    <t>20/12/2017</t>
  </si>
  <si>
    <t>21/12/2017</t>
  </si>
  <si>
    <t>22/12/2017</t>
  </si>
  <si>
    <t>26/12/2017</t>
  </si>
  <si>
    <t>27/12/2017</t>
  </si>
  <si>
    <t>28/12/2017</t>
  </si>
  <si>
    <t>02/01/2018</t>
  </si>
  <si>
    <t>03/01/2018</t>
  </si>
  <si>
    <t>04/01/2018</t>
  </si>
  <si>
    <t>05/01/2018</t>
  </si>
  <si>
    <t>08/01/2018</t>
  </si>
  <si>
    <t>09/01/2018</t>
  </si>
  <si>
    <t>10/01/2018</t>
  </si>
  <si>
    <t>11/01/2018</t>
  </si>
  <si>
    <t>12/01/2018</t>
  </si>
  <si>
    <t>15/01/2018</t>
  </si>
  <si>
    <t>16/01/2018</t>
  </si>
  <si>
    <t>17/01/2018</t>
  </si>
  <si>
    <t>18/01/2018</t>
  </si>
  <si>
    <t>19/01/2018</t>
  </si>
  <si>
    <t>22/01/2018</t>
  </si>
  <si>
    <t>23/01/2018</t>
  </si>
  <si>
    <t>24/01/2018</t>
  </si>
  <si>
    <t>26/01/2018</t>
  </si>
  <si>
    <t>29/01/2018</t>
  </si>
  <si>
    <t>30/01/2018</t>
  </si>
  <si>
    <t>31/01/2018</t>
  </si>
  <si>
    <t>01/02/2018</t>
  </si>
  <si>
    <t>05/02/2018</t>
  </si>
  <si>
    <t>06/02/2018</t>
  </si>
  <si>
    <t>07/02/2018</t>
  </si>
  <si>
    <t>08/02/2018</t>
  </si>
  <si>
    <t>09/02/2018</t>
  </si>
  <si>
    <t>14/02/2018</t>
  </si>
  <si>
    <t>15/02/2018</t>
  </si>
  <si>
    <t>16/02/2018</t>
  </si>
  <si>
    <t>19/02/2018</t>
  </si>
  <si>
    <t>20/02/2018</t>
  </si>
  <si>
    <t>21/02/2018</t>
  </si>
  <si>
    <t>22/02/2018</t>
  </si>
  <si>
    <t>23/02/2018</t>
  </si>
  <si>
    <t>26/02/2018</t>
  </si>
  <si>
    <t>27/02/2018</t>
  </si>
  <si>
    <t>28/02/2018</t>
  </si>
  <si>
    <t>01/03/2018</t>
  </si>
  <si>
    <t>02/03/2018</t>
  </si>
  <si>
    <t>05/03/2018</t>
  </si>
  <si>
    <t>06/03/2018</t>
  </si>
  <si>
    <t>07/03/2018</t>
  </si>
  <si>
    <t>08/03/2018</t>
  </si>
  <si>
    <t>09/03/2018</t>
  </si>
  <si>
    <t>12/03/2018</t>
  </si>
  <si>
    <t>13/03/2018</t>
  </si>
  <si>
    <t>14/03/2018</t>
  </si>
  <si>
    <t>15/03/2018</t>
  </si>
  <si>
    <t>16/03/2018</t>
  </si>
  <si>
    <t>19/03/2018</t>
  </si>
  <si>
    <t>20/03/2018</t>
  </si>
  <si>
    <t>21/03/2018</t>
  </si>
  <si>
    <t>22/03/2018</t>
  </si>
  <si>
    <t>23/03/2018</t>
  </si>
  <si>
    <t>26/03/2018</t>
  </si>
  <si>
    <t>27/03/2018</t>
  </si>
  <si>
    <t>28/03/2018</t>
  </si>
  <si>
    <t>29/03/2018</t>
  </si>
  <si>
    <t>02/04/2018</t>
  </si>
  <si>
    <t>03/04/2018</t>
  </si>
  <si>
    <t>04/04/2018</t>
  </si>
  <si>
    <t>05/04/2018</t>
  </si>
  <si>
    <t>06/04/2018</t>
  </si>
  <si>
    <t>09/04/2018</t>
  </si>
  <si>
    <t>10/04/2018</t>
  </si>
  <si>
    <t>11/04/2018</t>
  </si>
  <si>
    <t>12/04/2018</t>
  </si>
  <si>
    <t>13/04/2018</t>
  </si>
  <si>
    <t>16/04/2018</t>
  </si>
  <si>
    <t>17/04/2018</t>
  </si>
  <si>
    <t>18/04/2018</t>
  </si>
  <si>
    <t>19/04/2018</t>
  </si>
  <si>
    <t>20/04/2018</t>
  </si>
  <si>
    <t>23/04/2018</t>
  </si>
  <si>
    <t>24/04/2018</t>
  </si>
  <si>
    <t>25/04/2018</t>
  </si>
  <si>
    <t>26/04/2018</t>
  </si>
  <si>
    <t>27/04/2018</t>
  </si>
  <si>
    <t>30/04/2018</t>
  </si>
  <si>
    <t>02/05/2018</t>
  </si>
  <si>
    <t>03/05/2018</t>
  </si>
  <si>
    <t>04/05/2018</t>
  </si>
  <si>
    <t>07/05/2018</t>
  </si>
  <si>
    <t>08/05/2018</t>
  </si>
  <si>
    <t>09/05/2018</t>
  </si>
  <si>
    <t>10/05/2018</t>
  </si>
  <si>
    <t>11/05/2018</t>
  </si>
  <si>
    <t>14/05/2018</t>
  </si>
  <si>
    <t>15/05/2018</t>
  </si>
  <si>
    <t>16/05/2018</t>
  </si>
  <si>
    <t>17/05/2018</t>
  </si>
  <si>
    <t>18/05/2018</t>
  </si>
  <si>
    <t>21/05/2018</t>
  </si>
  <si>
    <t>22/05/2018</t>
  </si>
  <si>
    <t>23/05/2018</t>
  </si>
  <si>
    <t>24/05/2018</t>
  </si>
  <si>
    <t>25/05/2018</t>
  </si>
  <si>
    <t>28/05/2018</t>
  </si>
  <si>
    <t>29/05/2018</t>
  </si>
  <si>
    <t>30/05/2018</t>
  </si>
  <si>
    <t>01/06/2018</t>
  </si>
  <si>
    <t>04/06/2018</t>
  </si>
  <si>
    <t>05/06/2018</t>
  </si>
  <si>
    <t>06/06/2018</t>
  </si>
  <si>
    <t>07/06/2018</t>
  </si>
  <si>
    <t>08/06/2018</t>
  </si>
  <si>
    <t>11/06/2018</t>
  </si>
  <si>
    <t>12/06/2018</t>
  </si>
  <si>
    <t>13/06/2018</t>
  </si>
  <si>
    <t>14/06/2018</t>
  </si>
  <si>
    <t>15/06/2018</t>
  </si>
  <si>
    <t>18/06/2018</t>
  </si>
  <si>
    <t>19/06/2018</t>
  </si>
  <si>
    <t>20/06/2018</t>
  </si>
  <si>
    <t>21/06/2018</t>
  </si>
  <si>
    <t>22/06/2018</t>
  </si>
  <si>
    <t>25/06/2018</t>
  </si>
  <si>
    <t>26/06/2018</t>
  </si>
  <si>
    <t>27/06/2018</t>
  </si>
  <si>
    <t>28/06/2018</t>
  </si>
  <si>
    <t>29/06/2018</t>
  </si>
  <si>
    <t>02/07/2018</t>
  </si>
  <si>
    <t>03/07/2018</t>
  </si>
  <si>
    <t>04/07/2018</t>
  </si>
  <si>
    <t>05/07/2018</t>
  </si>
  <si>
    <t>06/07/2018</t>
  </si>
  <si>
    <t>10/07/2018</t>
  </si>
  <si>
    <t>11/07/2018</t>
  </si>
  <si>
    <t>12/07/2018</t>
  </si>
  <si>
    <t>13/07/2018</t>
  </si>
  <si>
    <t>16/07/2018</t>
  </si>
  <si>
    <t>17/07/2018</t>
  </si>
  <si>
    <t>18/07/2018</t>
  </si>
  <si>
    <t>19/07/2018</t>
  </si>
  <si>
    <t>20/07/2018</t>
  </si>
  <si>
    <t>23/07/2018</t>
  </si>
  <si>
    <t>24/07/2018</t>
  </si>
  <si>
    <t>25/07/2018</t>
  </si>
  <si>
    <t>26/07/2018</t>
  </si>
  <si>
    <t>27/07/2018</t>
  </si>
  <si>
    <t>30/07/2018</t>
  </si>
  <si>
    <t>31/07/2018</t>
  </si>
  <si>
    <t>01/08/2018</t>
  </si>
  <si>
    <t>02/08/2018</t>
  </si>
  <si>
    <t>03/08/2018</t>
  </si>
  <si>
    <t>06/08/2018</t>
  </si>
  <si>
    <t>07/08/2018</t>
  </si>
  <si>
    <t>08/08/2018</t>
  </si>
  <si>
    <t>09/08/2018</t>
  </si>
  <si>
    <t>10/08/2018</t>
  </si>
  <si>
    <t>13/08/2018</t>
  </si>
  <si>
    <t>14/08/2018</t>
  </si>
  <si>
    <t>15/08/2018</t>
  </si>
  <si>
    <t>16/08/2018</t>
  </si>
  <si>
    <t>17/08/2018</t>
  </si>
  <si>
    <t>20/08/2018</t>
  </si>
  <si>
    <t>21/08/2018</t>
  </si>
  <si>
    <t>22/08/2018</t>
  </si>
  <si>
    <t>23/08/2018</t>
  </si>
  <si>
    <t>24/08/2018</t>
  </si>
  <si>
    <t>27/08/2018</t>
  </si>
  <si>
    <t>28/08/2018</t>
  </si>
  <si>
    <t>29/08/2018</t>
  </si>
  <si>
    <t>30/08/2018</t>
  </si>
  <si>
    <t>31/08/2018</t>
  </si>
  <si>
    <t>03/09/2018</t>
  </si>
  <si>
    <t>04/09/2018</t>
  </si>
  <si>
    <t>05/09/2018</t>
  </si>
  <si>
    <t>06/09/2018</t>
  </si>
  <si>
    <t>10/09/2018</t>
  </si>
  <si>
    <t>11/09/2018</t>
  </si>
  <si>
    <t>12/09/2018</t>
  </si>
  <si>
    <t>13/09/2018</t>
  </si>
  <si>
    <t>14/09/2018</t>
  </si>
  <si>
    <t>17/09/2018</t>
  </si>
  <si>
    <t>18/09/2018</t>
  </si>
  <si>
    <t>19/09/2018</t>
  </si>
  <si>
    <t>20/09/2018</t>
  </si>
  <si>
    <t>21/09/2018</t>
  </si>
  <si>
    <t>24/09/2018</t>
  </si>
  <si>
    <t>25/09/2018</t>
  </si>
  <si>
    <t>26/09/2018</t>
  </si>
  <si>
    <t>27/09/2018</t>
  </si>
  <si>
    <t>28/09/2018</t>
  </si>
  <si>
    <t>01/10/2018</t>
  </si>
  <si>
    <t>02/10/2018</t>
  </si>
  <si>
    <t>03/10/2018</t>
  </si>
  <si>
    <t>04/10/2018</t>
  </si>
  <si>
    <t>05/10/2018</t>
  </si>
  <si>
    <t>08/10/2018</t>
  </si>
  <si>
    <t>09/10/2018</t>
  </si>
  <si>
    <t>10/10/2018</t>
  </si>
  <si>
    <t>11/10/2018</t>
  </si>
  <si>
    <t>15/10/2018</t>
  </si>
  <si>
    <t>16/10/2018</t>
  </si>
  <si>
    <t>17/10/2018</t>
  </si>
  <si>
    <t>18/10/2018</t>
  </si>
  <si>
    <t>19/10/2018</t>
  </si>
  <si>
    <t>22/10/2018</t>
  </si>
  <si>
    <t>23/10/2018</t>
  </si>
  <si>
    <t>24/10/2018</t>
  </si>
  <si>
    <t>25/10/2018</t>
  </si>
  <si>
    <t>26/10/2018</t>
  </si>
  <si>
    <t>29/10/2018</t>
  </si>
  <si>
    <t>30/10/2018</t>
  </si>
  <si>
    <t>31/10/2018</t>
  </si>
  <si>
    <t>01/11/2018</t>
  </si>
  <si>
    <t>05/11/2018</t>
  </si>
  <si>
    <t>06/11/2018</t>
  </si>
  <si>
    <t>07/11/2018</t>
  </si>
  <si>
    <t>08/11/2018</t>
  </si>
  <si>
    <t>09/11/2018</t>
  </si>
  <si>
    <t>12/11/2018</t>
  </si>
  <si>
    <t>13/11/2018</t>
  </si>
  <si>
    <t>14/11/2018</t>
  </si>
  <si>
    <t>16/11/2018</t>
  </si>
  <si>
    <t>19/11/2018</t>
  </si>
  <si>
    <t>20/11/2018</t>
  </si>
  <si>
    <t>21/11/2018</t>
  </si>
  <si>
    <t>22/11/2018</t>
  </si>
  <si>
    <t>23/11/2018</t>
  </si>
  <si>
    <t>26/11/2018</t>
  </si>
  <si>
    <t>27/11/2018</t>
  </si>
  <si>
    <t>28/11/2018</t>
  </si>
  <si>
    <t>29/11/2018</t>
  </si>
  <si>
    <t>30/11/2018</t>
  </si>
  <si>
    <t>03/12/2018</t>
  </si>
  <si>
    <t>04/12/2018</t>
  </si>
  <si>
    <t>05/12/2018</t>
  </si>
  <si>
    <t>06/12/2018</t>
  </si>
  <si>
    <t>07/12/2018</t>
  </si>
  <si>
    <t>10/12/2018</t>
  </si>
  <si>
    <t>11/12/2018</t>
  </si>
  <si>
    <t>12/12/2018</t>
  </si>
  <si>
    <t>13/12/2018</t>
  </si>
  <si>
    <t>14/12/2018</t>
  </si>
  <si>
    <t>17/12/2018</t>
  </si>
  <si>
    <t>18/12/2018</t>
  </si>
  <si>
    <t>19/12/2018</t>
  </si>
  <si>
    <t>20/12/2018</t>
  </si>
  <si>
    <t>21/12/2018</t>
  </si>
  <si>
    <t>24/12/2018</t>
  </si>
  <si>
    <t>26/12/2018</t>
  </si>
  <si>
    <t>27/12/2018</t>
  </si>
  <si>
    <t>28/12/2018</t>
  </si>
  <si>
    <t>Média por dia</t>
  </si>
  <si>
    <t>Debêntures</t>
  </si>
  <si>
    <t>Taxa Livre de Risco</t>
  </si>
  <si>
    <t>2008-2017</t>
  </si>
  <si>
    <t>2009-2018</t>
  </si>
  <si>
    <t>DI</t>
  </si>
  <si>
    <t>IPCA</t>
  </si>
  <si>
    <t>Prêmio Risco de Mercado</t>
  </si>
  <si>
    <t>Data</t>
  </si>
  <si>
    <t>Estrutura de Capital</t>
  </si>
  <si>
    <t>Impostos</t>
  </si>
  <si>
    <t>Beta Desalavancado</t>
  </si>
  <si>
    <t>Prêmio de Risco de Mercado</t>
  </si>
  <si>
    <t>Distribuição</t>
  </si>
  <si>
    <t>% Capital de Terceiros</t>
  </si>
  <si>
    <t>% Capital Próprio</t>
  </si>
  <si>
    <t>Ativos Operacionais</t>
  </si>
  <si>
    <t>Diferença</t>
  </si>
  <si>
    <t>Beta Alavancado</t>
  </si>
  <si>
    <t>Remuneração Recursos RGR</t>
  </si>
  <si>
    <t>Transmissão e Geração (Cotistas)</t>
  </si>
  <si>
    <t>Beta</t>
  </si>
  <si>
    <t xml:space="preserve">% capital de terceiros </t>
  </si>
  <si>
    <t>Custo dos recursos da RGR</t>
  </si>
  <si>
    <t>Estrutura Brasil</t>
  </si>
  <si>
    <t>Taxa de Administração média</t>
  </si>
  <si>
    <t>Impostos Brasil</t>
  </si>
  <si>
    <t>Remuneração Recursos RGR nominal antes de impostos</t>
  </si>
  <si>
    <t>Taxa de depreciação regulatória</t>
  </si>
  <si>
    <t xml:space="preserve">Prêmio de Risco do negócio e financeiro </t>
  </si>
  <si>
    <t>EBITDA</t>
  </si>
  <si>
    <t>Remuneração recursos RGR real, antes de impostos</t>
  </si>
  <si>
    <t>Remuneração real depois de impostos</t>
  </si>
  <si>
    <t>Indicador regulatório de endividamento: Dívida/EBITDAx</t>
  </si>
  <si>
    <t>Estrutura de Capital regulatória</t>
  </si>
  <si>
    <t>Custo de emissão</t>
  </si>
  <si>
    <t xml:space="preserve">Taxa referencial DI x IPCA </t>
  </si>
  <si>
    <t>Remuneração real antes de impostos</t>
  </si>
  <si>
    <t>Transmissão</t>
  </si>
  <si>
    <t>Real, depois de impostos</t>
  </si>
  <si>
    <t>Real, antes de impostos</t>
  </si>
  <si>
    <t>Indicador regulatório de endividamento: Dívida/EBITDA x</t>
  </si>
  <si>
    <t>Remuneração de Capital Próprio</t>
  </si>
  <si>
    <t>Remuneração de Capital de Terceiros</t>
  </si>
  <si>
    <t>Remuneração Média Ponderada de Capital</t>
  </si>
  <si>
    <t>FirstEnergy Corp.</t>
  </si>
  <si>
    <t>FE</t>
  </si>
  <si>
    <t>Edison International</t>
  </si>
  <si>
    <t>EIX</t>
  </si>
  <si>
    <t>Eversource Energy</t>
  </si>
  <si>
    <t>ES</t>
  </si>
  <si>
    <t>Consolidated Edison, Inc.</t>
  </si>
  <si>
    <t>ED</t>
  </si>
  <si>
    <t>PPL Corporation</t>
  </si>
  <si>
    <t>PPL</t>
  </si>
  <si>
    <t>American Electric Power Company, Inc.</t>
  </si>
  <si>
    <t>AEP</t>
  </si>
  <si>
    <t>CenterPoint Energy, Inc.</t>
  </si>
  <si>
    <t>CNP</t>
  </si>
  <si>
    <t>PG&amp;E Corporation</t>
  </si>
  <si>
    <t>PCG</t>
  </si>
  <si>
    <t>OGE Energy Corp.</t>
  </si>
  <si>
    <t>OGE</t>
  </si>
  <si>
    <t>NextEra Energy, Inc.</t>
  </si>
  <si>
    <t>NEE</t>
  </si>
  <si>
    <t>Exelon Corporation</t>
  </si>
  <si>
    <t>EXC</t>
  </si>
  <si>
    <t>NorthWestern Corporation</t>
  </si>
  <si>
    <t>NWE</t>
  </si>
  <si>
    <t>Public Service Enterprise Group Incorporated</t>
  </si>
  <si>
    <t>PEG</t>
  </si>
  <si>
    <t>Ameren Corporation</t>
  </si>
  <si>
    <t>AEE</t>
  </si>
  <si>
    <t>Entergy Corporation</t>
  </si>
  <si>
    <t>ETR</t>
  </si>
  <si>
    <t>IDA</t>
  </si>
  <si>
    <t>Pinnacle West Capital Corporation</t>
  </si>
  <si>
    <t>PNW</t>
  </si>
  <si>
    <t>Séries: (1) Retorno do índice de ações S&amp;P500. Dados retirados do terminal Bloomberg (TOT_RETURN_INDEX_GROSS_DVDS)</t>
  </si>
  <si>
    <t>Série: (1) Notas do Tesouro Nacional indexadas ao IPCA (NTN-B). Dados retirados de: https://sisweb.tesouro.gov.br/apex/f?p=2031:2:0</t>
  </si>
  <si>
    <t>Amostra</t>
  </si>
  <si>
    <t>S&amp;P500</t>
  </si>
  <si>
    <t>02/01/2019</t>
  </si>
  <si>
    <t>03/01/2019</t>
  </si>
  <si>
    <t>04/01/2019</t>
  </si>
  <si>
    <t>07/01/2019</t>
  </si>
  <si>
    <t>08/01/2019</t>
  </si>
  <si>
    <t>09/01/2019</t>
  </si>
  <si>
    <t>10/01/2019</t>
  </si>
  <si>
    <t>11/01/2019</t>
  </si>
  <si>
    <t>14/01/2019</t>
  </si>
  <si>
    <t>15/01/2019</t>
  </si>
  <si>
    <t>16/01/2019</t>
  </si>
  <si>
    <t>17/01/2019</t>
  </si>
  <si>
    <t>18/01/2019</t>
  </si>
  <si>
    <t>21/01/2019</t>
  </si>
  <si>
    <t>22/01/2019</t>
  </si>
  <si>
    <t>23/01/2019</t>
  </si>
  <si>
    <t>24/01/2019</t>
  </si>
  <si>
    <t>25/01/2019</t>
  </si>
  <si>
    <t>28/01/2019</t>
  </si>
  <si>
    <t>29/01/2019</t>
  </si>
  <si>
    <t>30/01/2019</t>
  </si>
  <si>
    <t>31/01/2019</t>
  </si>
  <si>
    <t>01/02/2019</t>
  </si>
  <si>
    <t>04/02/2019</t>
  </si>
  <si>
    <t>05/02/2019</t>
  </si>
  <si>
    <t>06/02/2019</t>
  </si>
  <si>
    <t>07/02/2019</t>
  </si>
  <si>
    <t>08/02/2019</t>
  </si>
  <si>
    <t>11/02/2019</t>
  </si>
  <si>
    <t>12/02/2019</t>
  </si>
  <si>
    <t>13/02/2019</t>
  </si>
  <si>
    <t>14/02/2019</t>
  </si>
  <si>
    <t>15/02/2019</t>
  </si>
  <si>
    <t>18/02/2019</t>
  </si>
  <si>
    <t>19/02/2019</t>
  </si>
  <si>
    <t>20/02/2019</t>
  </si>
  <si>
    <t>21/02/2019</t>
  </si>
  <si>
    <t>22/02/2019</t>
  </si>
  <si>
    <t>25/02/2019</t>
  </si>
  <si>
    <t>26/02/2019</t>
  </si>
  <si>
    <t>27/02/2019</t>
  </si>
  <si>
    <t>28/02/2019</t>
  </si>
  <si>
    <t>01/03/2019</t>
  </si>
  <si>
    <t>06/03/2019</t>
  </si>
  <si>
    <t>07/03/2019</t>
  </si>
  <si>
    <t>08/03/2019</t>
  </si>
  <si>
    <t>11/03/2019</t>
  </si>
  <si>
    <t>12/03/2019</t>
  </si>
  <si>
    <t>13/03/2019</t>
  </si>
  <si>
    <t>14/03/2019</t>
  </si>
  <si>
    <t>15/03/2019</t>
  </si>
  <si>
    <t>18/03/2019</t>
  </si>
  <si>
    <t>19/03/2019</t>
  </si>
  <si>
    <t>20/03/2019</t>
  </si>
  <si>
    <t>21/03/2019</t>
  </si>
  <si>
    <t>22/03/2019</t>
  </si>
  <si>
    <t>25/03/2019</t>
  </si>
  <si>
    <t>26/03/2019</t>
  </si>
  <si>
    <t>27/03/2019</t>
  </si>
  <si>
    <t>28/03/2019</t>
  </si>
  <si>
    <t>29/03/2019</t>
  </si>
  <si>
    <t>01/04/2019</t>
  </si>
  <si>
    <t>02/04/2019</t>
  </si>
  <si>
    <t>03/04/2019</t>
  </si>
  <si>
    <t>04/04/2019</t>
  </si>
  <si>
    <t>05/04/2019</t>
  </si>
  <si>
    <t>08/04/2019</t>
  </si>
  <si>
    <t>09/04/2019</t>
  </si>
  <si>
    <t>10/04/2019</t>
  </si>
  <si>
    <t>11/04/2019</t>
  </si>
  <si>
    <t>12/04/2019</t>
  </si>
  <si>
    <t>15/04/2019</t>
  </si>
  <si>
    <t>16/04/2019</t>
  </si>
  <si>
    <t>17/04/2019</t>
  </si>
  <si>
    <t>18/04/2019</t>
  </si>
  <si>
    <t>22/04/2019</t>
  </si>
  <si>
    <t>23/04/2019</t>
  </si>
  <si>
    <t>24/04/2019</t>
  </si>
  <si>
    <t>25/04/2019</t>
  </si>
  <si>
    <t>26/04/2019</t>
  </si>
  <si>
    <t>29/04/2019</t>
  </si>
  <si>
    <t>30/04/2019</t>
  </si>
  <si>
    <t>02/05/2019</t>
  </si>
  <si>
    <t>03/05/2019</t>
  </si>
  <si>
    <t>06/05/2019</t>
  </si>
  <si>
    <t>07/05/2019</t>
  </si>
  <si>
    <t>08/05/2019</t>
  </si>
  <si>
    <t>09/05/2019</t>
  </si>
  <si>
    <t>10/05/2019</t>
  </si>
  <si>
    <t>13/05/2019</t>
  </si>
  <si>
    <t>14/05/2019</t>
  </si>
  <si>
    <t>15/05/2019</t>
  </si>
  <si>
    <t>16/05/2019</t>
  </si>
  <si>
    <t>17/05/2019</t>
  </si>
  <si>
    <t>20/05/2019</t>
  </si>
  <si>
    <t>21/05/2019</t>
  </si>
  <si>
    <t>22/05/2019</t>
  </si>
  <si>
    <t>23/05/2019</t>
  </si>
  <si>
    <t>24/05/2019</t>
  </si>
  <si>
    <t>27/05/2019</t>
  </si>
  <si>
    <t>28/05/2019</t>
  </si>
  <si>
    <t>29/05/2019</t>
  </si>
  <si>
    <t>30/05/2019</t>
  </si>
  <si>
    <t>31/05/2019</t>
  </si>
  <si>
    <t>03/06/2019</t>
  </si>
  <si>
    <t>04/06/2019</t>
  </si>
  <si>
    <t>05/06/2019</t>
  </si>
  <si>
    <t>06/06/2019</t>
  </si>
  <si>
    <t>07/06/2019</t>
  </si>
  <si>
    <t>10/06/2019</t>
  </si>
  <si>
    <t>11/06/2019</t>
  </si>
  <si>
    <t>12/06/2019</t>
  </si>
  <si>
    <t>13/06/2019</t>
  </si>
  <si>
    <t>14/06/2019</t>
  </si>
  <si>
    <t>17/06/2019</t>
  </si>
  <si>
    <t>18/06/2019</t>
  </si>
  <si>
    <t>19/06/2019</t>
  </si>
  <si>
    <t>21/06/2019</t>
  </si>
  <si>
    <t>24/06/2019</t>
  </si>
  <si>
    <t>25/06/2019</t>
  </si>
  <si>
    <t>26/06/2019</t>
  </si>
  <si>
    <t>27/06/2019</t>
  </si>
  <si>
    <t>28/06/2019</t>
  </si>
  <si>
    <t>01/07/2019</t>
  </si>
  <si>
    <t>02/07/2019</t>
  </si>
  <si>
    <t>03/07/2019</t>
  </si>
  <si>
    <t>04/07/2019</t>
  </si>
  <si>
    <t>05/07/2019</t>
  </si>
  <si>
    <t>08/07/2019</t>
  </si>
  <si>
    <t>09/07/2019</t>
  </si>
  <si>
    <t>10/07/2019</t>
  </si>
  <si>
    <t>11/07/2019</t>
  </si>
  <si>
    <t>12/07/2019</t>
  </si>
  <si>
    <t>15/07/2019</t>
  </si>
  <si>
    <t>16/07/2019</t>
  </si>
  <si>
    <t>17/07/2019</t>
  </si>
  <si>
    <t>18/07/2019</t>
  </si>
  <si>
    <t>19/07/2019</t>
  </si>
  <si>
    <t>22/07/2019</t>
  </si>
  <si>
    <t>23/07/2019</t>
  </si>
  <si>
    <t>24/07/2019</t>
  </si>
  <si>
    <t>25/07/2019</t>
  </si>
  <si>
    <t>26/07/2019</t>
  </si>
  <si>
    <t>29/07/2019</t>
  </si>
  <si>
    <t>30/07/2019</t>
  </si>
  <si>
    <t>31/07/2019</t>
  </si>
  <si>
    <t>01/08/2019</t>
  </si>
  <si>
    <t>02/08/2019</t>
  </si>
  <si>
    <t>05/08/2019</t>
  </si>
  <si>
    <t>06/08/2019</t>
  </si>
  <si>
    <t>07/08/2019</t>
  </si>
  <si>
    <t>08/08/2019</t>
  </si>
  <si>
    <t>09/08/2019</t>
  </si>
  <si>
    <t>12/08/2019</t>
  </si>
  <si>
    <t>13/08/2019</t>
  </si>
  <si>
    <t>14/08/2019</t>
  </si>
  <si>
    <t>15/08/2019</t>
  </si>
  <si>
    <t>16/08/2019</t>
  </si>
  <si>
    <t>19/08/2019</t>
  </si>
  <si>
    <t>20/08/2019</t>
  </si>
  <si>
    <t>21/08/2019</t>
  </si>
  <si>
    <t>22/08/2019</t>
  </si>
  <si>
    <t>23/08/2019</t>
  </si>
  <si>
    <t>26/08/2019</t>
  </si>
  <si>
    <t>27/08/2019</t>
  </si>
  <si>
    <t>28/08/2019</t>
  </si>
  <si>
    <t>29/08/2019</t>
  </si>
  <si>
    <t>30/08/2019</t>
  </si>
  <si>
    <t>02/09/2019</t>
  </si>
  <si>
    <t>03/09/2019</t>
  </si>
  <si>
    <t>04/09/2019</t>
  </si>
  <si>
    <t>05/09/2019</t>
  </si>
  <si>
    <t>06/09/2019</t>
  </si>
  <si>
    <t>09/09/2019</t>
  </si>
  <si>
    <t>10/09/2019</t>
  </si>
  <si>
    <t>11/09/2019</t>
  </si>
  <si>
    <t>12/09/2019</t>
  </si>
  <si>
    <t>13/09/2019</t>
  </si>
  <si>
    <t>16/09/2019</t>
  </si>
  <si>
    <t>17/09/2019</t>
  </si>
  <si>
    <t>18/09/2019</t>
  </si>
  <si>
    <t>19/09/2019</t>
  </si>
  <si>
    <t>20/09/2019</t>
  </si>
  <si>
    <t>23/09/2019</t>
  </si>
  <si>
    <t>24/09/2019</t>
  </si>
  <si>
    <t>2010-2019</t>
  </si>
  <si>
    <t>25/09/2019</t>
  </si>
  <si>
    <t>26/09/2019</t>
  </si>
  <si>
    <t>27/09/2019</t>
  </si>
  <si>
    <t>30/09/2019</t>
  </si>
  <si>
    <t>01/10/2019</t>
  </si>
  <si>
    <t>02/10/2019</t>
  </si>
  <si>
    <t>03/10/2019</t>
  </si>
  <si>
    <t>04/10/2019</t>
  </si>
  <si>
    <t>07/10/2019</t>
  </si>
  <si>
    <t>08/10/2019</t>
  </si>
  <si>
    <t>09/10/2019</t>
  </si>
  <si>
    <t>10/10/2019</t>
  </si>
  <si>
    <t>11/10/2019</t>
  </si>
  <si>
    <t>14/10/2019</t>
  </si>
  <si>
    <t>15/10/2019</t>
  </si>
  <si>
    <t>16/10/2019</t>
  </si>
  <si>
    <t>17/10/2019</t>
  </si>
  <si>
    <t>18/10/2019</t>
  </si>
  <si>
    <t>21/10/2019</t>
  </si>
  <si>
    <t>22/10/2019</t>
  </si>
  <si>
    <t>23/10/2019</t>
  </si>
  <si>
    <t>24/10/2019</t>
  </si>
  <si>
    <t>25/10/2019</t>
  </si>
  <si>
    <t>28/10/2019</t>
  </si>
  <si>
    <t>29/10/2019</t>
  </si>
  <si>
    <t>30/10/2019</t>
  </si>
  <si>
    <t>31/10/2019</t>
  </si>
  <si>
    <t>01/11/2019</t>
  </si>
  <si>
    <t>04/11/2019</t>
  </si>
  <si>
    <t>05/11/2019</t>
  </si>
  <si>
    <t>06/11/2019</t>
  </si>
  <si>
    <t>07/11/2019</t>
  </si>
  <si>
    <t>08/11/2019</t>
  </si>
  <si>
    <t>11/11/2019</t>
  </si>
  <si>
    <t>12/11/2019</t>
  </si>
  <si>
    <t>13/11/2019</t>
  </si>
  <si>
    <t>14/11/2019</t>
  </si>
  <si>
    <t>18/11/2019</t>
  </si>
  <si>
    <t>19/11/2019</t>
  </si>
  <si>
    <t xml:space="preserve">EMBI + Risco-Brasil - - - JP Morgan - JPM366_EMBI366 - </t>
  </si>
  <si>
    <t>EMBI+</t>
  </si>
  <si>
    <t>Média</t>
  </si>
  <si>
    <t>2007-2016</t>
  </si>
  <si>
    <t>2006-2015</t>
  </si>
  <si>
    <t>2005-2014</t>
  </si>
  <si>
    <t>2004-2013</t>
  </si>
  <si>
    <t>2003-2012</t>
  </si>
  <si>
    <t/>
  </si>
  <si>
    <t>nd</t>
  </si>
  <si>
    <t>DEBENTURES</t>
  </si>
  <si>
    <t>Taxa Regulatória de Remuneração do Capital - CP 26/2019 Fechamento</t>
  </si>
  <si>
    <t>Título do Governo</t>
  </si>
  <si>
    <t>2004 -2013</t>
  </si>
  <si>
    <t>2005 -2014</t>
  </si>
  <si>
    <t>2006 -2015</t>
  </si>
  <si>
    <t xml:space="preserve">PRM </t>
  </si>
  <si>
    <t>Rm</t>
  </si>
  <si>
    <t xml:space="preserve">Rf </t>
  </si>
  <si>
    <t xml:space="preserve">(2) Rendimento do título do governo americano com vencimento em 10 anos (USA 10-year Government Benchmark bond yield - Yield, average of observations through period). Dados retirados de: http://sdw.ecb.europa.eu/quickview.do;jsessionid=27AF0FABC1B7CDCF6A526800C84DC4CC?SERIES_KEY=143.FM.M.US.USD.4F.BB.US10YT_RR.YLDA&amp;start=01-12-1928&amp;end=31-12-2019&amp;submitOptions.x=0&amp;submitOptions.y=0&amp;trans=N&amp;periodSortOrder=ASC </t>
  </si>
  <si>
    <t>Start Date</t>
  </si>
  <si>
    <t>NST</t>
  </si>
  <si>
    <t>CHG</t>
  </si>
  <si>
    <t>UIL</t>
  </si>
  <si>
    <t>NVE</t>
  </si>
  <si>
    <t>POM</t>
  </si>
  <si>
    <t>End Date</t>
  </si>
  <si>
    <t>de 01/out/</t>
  </si>
  <si>
    <t>a</t>
  </si>
  <si>
    <t>Dates</t>
  </si>
  <si>
    <t>5 anos</t>
  </si>
  <si>
    <t>Current Market Cap</t>
  </si>
  <si>
    <t>CUR_MKT_CAP</t>
  </si>
  <si>
    <t>Média 5 anos</t>
  </si>
  <si>
    <t>Combined corporate income tax rate - shows the basic combined central and sub-central (statutory) corporate income tax rate given by the central government rate (less deductions for sub-national taxes) plus the sub-central rate.</t>
  </si>
  <si>
    <t>set</t>
  </si>
  <si>
    <t>out</t>
  </si>
  <si>
    <t>Pepco Holdings, Inc.</t>
  </si>
  <si>
    <t>CH Energy Group, Inc.</t>
  </si>
  <si>
    <t>UIL Holdings Corporation</t>
  </si>
  <si>
    <t>Total Return</t>
  </si>
  <si>
    <t>2014 (amostra 2012)</t>
  </si>
  <si>
    <t>2015 (amostra 2013)</t>
  </si>
  <si>
    <t>2016 (amostra 2014)</t>
  </si>
  <si>
    <t>2017 (amostra 2015)</t>
  </si>
  <si>
    <t>2018 (amostra 2016)</t>
  </si>
  <si>
    <t>2019 (amostra 2017)</t>
  </si>
  <si>
    <t>2020 (amostra 2018)</t>
  </si>
  <si>
    <t>Ponderado 50%</t>
  </si>
  <si>
    <t>amostra ponderada (50%)</t>
  </si>
  <si>
    <t xml:space="preserve">Taxa Livre de Risco </t>
  </si>
  <si>
    <t>Risco da Atividade</t>
  </si>
  <si>
    <t>ND</t>
  </si>
  <si>
    <t>Estrutura de Capital Média</t>
  </si>
  <si>
    <t>SPXTIndex</t>
  </si>
  <si>
    <t>NET_DEBT</t>
  </si>
  <si>
    <t>Net Debt</t>
  </si>
  <si>
    <t>Net Debt / (Net Debt + Current Market Cap)</t>
  </si>
  <si>
    <t>OCDE</t>
  </si>
  <si>
    <t>https://stats.oecd.org/Index.aspx?DataSetCode=TABLE_II1</t>
  </si>
  <si>
    <t>Obrigações Especiais e Recursos da RGR</t>
  </si>
  <si>
    <t>Obrigações especiais - Transmissão</t>
  </si>
  <si>
    <t xml:space="preserve">Obrigações especiais - Distribuição </t>
  </si>
  <si>
    <t>WACC histórico</t>
  </si>
  <si>
    <t>Vigência</t>
  </si>
  <si>
    <t>Taxa Regulatória de Remuneração do Capital - Média Ponderada</t>
  </si>
  <si>
    <t>Inflação implícita (B3, para 1826 dias, no último dia útil do ano base)</t>
  </si>
  <si>
    <t>Taxa referencial DI x Pré</t>
  </si>
  <si>
    <t>Enquadramento</t>
  </si>
  <si>
    <t>Alíquota de IRPJ + CSLL</t>
  </si>
  <si>
    <t>Imunidade ou não sujeição</t>
  </si>
  <si>
    <t>SUDAM/SUDENE</t>
  </si>
  <si>
    <t>Lucro inferior a R$ 240 mil</t>
  </si>
  <si>
    <t>Demais empresas</t>
  </si>
  <si>
    <t>Valor parcial: ver fórmula completa no Submódulo 9.1 do PRORET</t>
  </si>
  <si>
    <t>Valor parcial: ver fórmula completa nos Submódulo 2.1 ou 2.1A do PRORET</t>
  </si>
  <si>
    <t>Simulações</t>
  </si>
  <si>
    <r>
      <t>Beta</t>
    </r>
    <r>
      <rPr>
        <vertAlign val="subscript"/>
        <sz val="10"/>
        <color theme="1"/>
        <rFont val="Calibri"/>
        <family val="2"/>
        <scheme val="minor"/>
      </rPr>
      <t>EUA</t>
    </r>
    <r>
      <rPr>
        <sz val="10"/>
        <color theme="1"/>
        <rFont val="Calibri"/>
        <family val="2"/>
        <scheme val="minor"/>
      </rPr>
      <t xml:space="preserve"> desalavancado</t>
    </r>
  </si>
  <si>
    <r>
      <t>Beta</t>
    </r>
    <r>
      <rPr>
        <vertAlign val="subscript"/>
        <sz val="10"/>
        <color theme="1"/>
        <rFont val="Calibri"/>
        <family val="2"/>
        <scheme val="minor"/>
      </rPr>
      <t>Brasil</t>
    </r>
    <r>
      <rPr>
        <sz val="10"/>
        <color theme="1"/>
        <rFont val="Calibri"/>
        <family val="2"/>
        <scheme val="minor"/>
      </rPr>
      <t xml:space="preserve"> Alavancado</t>
    </r>
  </si>
  <si>
    <t>Empresas com Registro no SND (*)- Gerado em 14/02/2020 11:37:04</t>
  </si>
  <si>
    <t>Código</t>
  </si>
  <si>
    <t>Area</t>
  </si>
  <si>
    <t>Índice</t>
  </si>
  <si>
    <t xml:space="preserve">Empresa        </t>
  </si>
  <si>
    <t>Data de Emissão</t>
  </si>
  <si>
    <t>Ano</t>
  </si>
  <si>
    <t xml:space="preserve"> Data de Vencimento</t>
  </si>
  <si>
    <t>Quantidade</t>
  </si>
  <si>
    <t>Valor Nominal</t>
  </si>
  <si>
    <t>Rentabilidade</t>
  </si>
  <si>
    <t>Juros Critério Antigo do SND</t>
  </si>
  <si>
    <t>Juros Critério Novo</t>
  </si>
  <si>
    <t>Anos</t>
  </si>
  <si>
    <t>Dias Corridos</t>
  </si>
  <si>
    <t>DI (2)(4)</t>
  </si>
  <si>
    <t>SWAP DI x IPCA (2)</t>
  </si>
  <si>
    <t>Taxa Nominal</t>
  </si>
  <si>
    <t>Inflação</t>
  </si>
  <si>
    <t>Taxa Real</t>
  </si>
  <si>
    <t>FLCL16</t>
  </si>
  <si>
    <t>D</t>
  </si>
  <si>
    <t>ENERGISA MINAS GERAIS DISTRIBUIDORA DE ENERGIA S/A</t>
  </si>
  <si>
    <t xml:space="preserve"> -</t>
  </si>
  <si>
    <t>Sem Dados</t>
  </si>
  <si>
    <t>FLCL26</t>
  </si>
  <si>
    <t>CEGN12</t>
  </si>
  <si>
    <t>COMPANHIA ENERGETICA DO RIO GRANDE DO NORTE-COSERN</t>
  </si>
  <si>
    <t>CEPE11</t>
  </si>
  <si>
    <t>COMPANHIA ENERGETICA DE PERNAMBUCO-CELPE</t>
  </si>
  <si>
    <t xml:space="preserve">1.7% a.a 252 dias </t>
  </si>
  <si>
    <t>COCE11</t>
  </si>
  <si>
    <t>CERJ12</t>
  </si>
  <si>
    <t>AMPLA ENERGIA E SERVICOS S/A</t>
  </si>
  <si>
    <t>COMPANHIA ENERGETICA DO CEARA-COELCE</t>
  </si>
  <si>
    <t>COEL14</t>
  </si>
  <si>
    <t>CIA. DE ELETRIC. DO EST. DA BAHIA-COELBA</t>
  </si>
  <si>
    <t>PALF12</t>
  </si>
  <si>
    <t>COMPANHIA PAULISTA DE FORCA E LUZ</t>
  </si>
  <si>
    <t>AMPL13</t>
  </si>
  <si>
    <t>CEBA15</t>
  </si>
  <si>
    <t>RIGE22</t>
  </si>
  <si>
    <t>CEGN13</t>
  </si>
  <si>
    <t>CEPE12</t>
  </si>
  <si>
    <t>EKTR22</t>
  </si>
  <si>
    <t>ELEKTRO REDES S.A.</t>
  </si>
  <si>
    <t>ELSP18</t>
  </si>
  <si>
    <t>EKTR32</t>
  </si>
  <si>
    <t>ELETROPAULO METROPOL. ELETR. DE S.P. S/A</t>
  </si>
  <si>
    <t>ELSP19</t>
  </si>
  <si>
    <t xml:space="preserve">1.12% a.a 252 dias </t>
  </si>
  <si>
    <t>RGE SUL DISTRIBUIDORA DE ENERGIA S/A</t>
  </si>
  <si>
    <t>AMPL14</t>
  </si>
  <si>
    <t>CPFP11</t>
  </si>
  <si>
    <t>BANE13</t>
  </si>
  <si>
    <t>EDP SAO PAULO DISTRIBUICAO DE ENERGIA S/A</t>
  </si>
  <si>
    <t>CELP13</t>
  </si>
  <si>
    <t>CENTRAIS ELETRICAS DO PARA S.A. - CELPA</t>
  </si>
  <si>
    <t>ESUL16</t>
  </si>
  <si>
    <t>COMPANHIA PIRATININGA DE FORCA E LUZ</t>
  </si>
  <si>
    <t>ESCE11</t>
  </si>
  <si>
    <t>ENGI11</t>
  </si>
  <si>
    <t>ENERGISA SA</t>
  </si>
  <si>
    <t>EDP ESPIRITO SANTO DISTRIBUICAO DE ENERGIA SA</t>
  </si>
  <si>
    <t>ENERGISA MATO GROSSO DO SUL - DISTRIBUIDORA DE ENERGIA S.A.</t>
  </si>
  <si>
    <t>PALF13</t>
  </si>
  <si>
    <t>CEMA13</t>
  </si>
  <si>
    <t>COMPANHIA ENERGETICA DO MARANHAO - CEMAR</t>
  </si>
  <si>
    <t>LSEL15</t>
  </si>
  <si>
    <t>COEL16</t>
  </si>
  <si>
    <t>CRGN14</t>
  </si>
  <si>
    <t>ESCE12</t>
  </si>
  <si>
    <t>CMDT12</t>
  </si>
  <si>
    <t>CEMIG DISTRIBUICAO S/A</t>
  </si>
  <si>
    <t>-</t>
  </si>
  <si>
    <t>ELSP10</t>
  </si>
  <si>
    <t>EMSP11</t>
  </si>
  <si>
    <t>LIGHT SERVICOS DE ELETRICIDADE S/A</t>
  </si>
  <si>
    <t>RIGE13</t>
  </si>
  <si>
    <t>CPFP12</t>
  </si>
  <si>
    <t>ENRS13</t>
  </si>
  <si>
    <t>RIGE23</t>
  </si>
  <si>
    <t>RIGE33</t>
  </si>
  <si>
    <t>RIGE43</t>
  </si>
  <si>
    <t>RIGE53</t>
  </si>
  <si>
    <t>AMPL15</t>
  </si>
  <si>
    <t>CEAR12</t>
  </si>
  <si>
    <t>LSEL16</t>
  </si>
  <si>
    <t>CLPE11</t>
  </si>
  <si>
    <t>COMPANHIA LESTE PAULISTA DE ENERGIA</t>
  </si>
  <si>
    <t>EKTR13</t>
  </si>
  <si>
    <t>CPJR11</t>
  </si>
  <si>
    <t>COMPANHIA JAGUARI DE ENERGIA</t>
  </si>
  <si>
    <t>CPPT11</t>
  </si>
  <si>
    <t>COMPANHIA SUL PAULISTA DE ENERGIA</t>
  </si>
  <si>
    <t>ENMG17</t>
  </si>
  <si>
    <t>PALF14</t>
  </si>
  <si>
    <t>ENSE12</t>
  </si>
  <si>
    <t>ENERGISA SERGIPE - DISTRIBUIDORA DE ENERGIA S/A</t>
  </si>
  <si>
    <t>RIGE14</t>
  </si>
  <si>
    <t>SAEL11</t>
  </si>
  <si>
    <t>ENERGISA PARAIBA - DISTRIBUIDORA DE ENERGIA S/A</t>
  </si>
  <si>
    <t>AMPL25</t>
  </si>
  <si>
    <t>CEAR22</t>
  </si>
  <si>
    <t>RENG14</t>
  </si>
  <si>
    <t>REDE ENERGIA PARTICIPACOES S.A</t>
  </si>
  <si>
    <t xml:space="preserve">1% a.a 252 dias </t>
  </si>
  <si>
    <t>CEMT12</t>
  </si>
  <si>
    <t>ENERGISA MATO GROSSO - DISTRIBUIDORA DE ENERGIA S.A.</t>
  </si>
  <si>
    <t xml:space="preserve">2.75% a.a 252 dias </t>
  </si>
  <si>
    <t>COEL17</t>
  </si>
  <si>
    <t>CPFP13</t>
  </si>
  <si>
    <t>CPFP14</t>
  </si>
  <si>
    <t>EBEN14</t>
  </si>
  <si>
    <t>EKTR14</t>
  </si>
  <si>
    <t>EKTR24</t>
  </si>
  <si>
    <t>CEMT52</t>
  </si>
  <si>
    <t>ELSP12</t>
  </si>
  <si>
    <t>CEMT62</t>
  </si>
  <si>
    <t>ELSP13</t>
  </si>
  <si>
    <t>CEMT72</t>
  </si>
  <si>
    <t>CEMT82</t>
  </si>
  <si>
    <t>ENRS14</t>
  </si>
  <si>
    <t>CEMT92</t>
  </si>
  <si>
    <t>CEMT22</t>
  </si>
  <si>
    <t xml:space="preserve">9.15% a.a 252 dias </t>
  </si>
  <si>
    <t>CEMTA2</t>
  </si>
  <si>
    <t>CEMT32</t>
  </si>
  <si>
    <t>CEMTB2</t>
  </si>
  <si>
    <t>CEMT42</t>
  </si>
  <si>
    <t>CEMTC2</t>
  </si>
  <si>
    <t>CEMTD2</t>
  </si>
  <si>
    <t>AMPL16</t>
  </si>
  <si>
    <t>CMAT13</t>
  </si>
  <si>
    <t>CEAR13</t>
  </si>
  <si>
    <t>CEPE14</t>
  </si>
  <si>
    <t>LSVE17</t>
  </si>
  <si>
    <t>CLFS11</t>
  </si>
  <si>
    <t>COMPANHIA LUZ E FORCA SANTA CRUZ</t>
  </si>
  <si>
    <t>CPFP15</t>
  </si>
  <si>
    <t>PALF15</t>
  </si>
  <si>
    <t>CMAT14</t>
  </si>
  <si>
    <t>RIGE15</t>
  </si>
  <si>
    <t>EKTR15</t>
  </si>
  <si>
    <t>EMSP14</t>
  </si>
  <si>
    <t>AMPL26</t>
  </si>
  <si>
    <t>EKTR25</t>
  </si>
  <si>
    <t>CEAR23</t>
  </si>
  <si>
    <t>AMPL17</t>
  </si>
  <si>
    <t>CPFP16</t>
  </si>
  <si>
    <t>AMPL27</t>
  </si>
  <si>
    <t>CPLD11</t>
  </si>
  <si>
    <t>COPEL  DISTRIBUICAO S/A</t>
  </si>
  <si>
    <t>ENMA14</t>
  </si>
  <si>
    <t>ELEK16</t>
  </si>
  <si>
    <t>ENMA24</t>
  </si>
  <si>
    <t>ELSPA5</t>
  </si>
  <si>
    <t>ENGI15</t>
  </si>
  <si>
    <t>PALF16</t>
  </si>
  <si>
    <t xml:space="preserve">1.08% a.a 252 dias </t>
  </si>
  <si>
    <t>RIGE16</t>
  </si>
  <si>
    <t>ENGI25</t>
  </si>
  <si>
    <t>ELEK26</t>
  </si>
  <si>
    <t>ELEK36</t>
  </si>
  <si>
    <t>AESS12</t>
  </si>
  <si>
    <t>CPFP17</t>
  </si>
  <si>
    <t>CLCD11</t>
  </si>
  <si>
    <t>CELESC DISTRIBUICAO S.A.</t>
  </si>
  <si>
    <t>PALF17</t>
  </si>
  <si>
    <t>CMDT13</t>
  </si>
  <si>
    <t>RIGE17</t>
  </si>
  <si>
    <t>ENSE13</t>
  </si>
  <si>
    <t>LSVE19</t>
  </si>
  <si>
    <t>CMDT23</t>
  </si>
  <si>
    <t>CMDT33</t>
  </si>
  <si>
    <t>LSVE29</t>
  </si>
  <si>
    <t>AMPL18</t>
  </si>
  <si>
    <t>ENGI16</t>
  </si>
  <si>
    <t>AMPL28</t>
  </si>
  <si>
    <t>CELG11</t>
  </si>
  <si>
    <t>CELG DISTRIBUICAO S/A - CELG D</t>
  </si>
  <si>
    <t>EBEN15</t>
  </si>
  <si>
    <t>CEMT15</t>
  </si>
  <si>
    <t>LSVE10</t>
  </si>
  <si>
    <t>CEMT25</t>
  </si>
  <si>
    <t>CTNS11</t>
  </si>
  <si>
    <t>ENERGISA TOCANTINS DISTRIBUIDORA DE ENERGIA S/A</t>
  </si>
  <si>
    <t>ELSPA6</t>
  </si>
  <si>
    <t>ESUL17</t>
  </si>
  <si>
    <t>ENMA16</t>
  </si>
  <si>
    <t>ESCE13</t>
  </si>
  <si>
    <t>AESL13</t>
  </si>
  <si>
    <t>ELSPA7</t>
  </si>
  <si>
    <t>AESL23</t>
  </si>
  <si>
    <t>ELSPB7</t>
  </si>
  <si>
    <t>AESL33</t>
  </si>
  <si>
    <t>AESL43</t>
  </si>
  <si>
    <t>CEBD11</t>
  </si>
  <si>
    <t>CEB DISTRIBUICAO S/A</t>
  </si>
  <si>
    <t>CLCD12</t>
  </si>
  <si>
    <t>CMDT14</t>
  </si>
  <si>
    <t>ELSPA8</t>
  </si>
  <si>
    <t>ELSPB8</t>
  </si>
  <si>
    <t>ELSPA9</t>
  </si>
  <si>
    <t>AESL14</t>
  </si>
  <si>
    <t>CEPE15</t>
  </si>
  <si>
    <t>CEBD12</t>
  </si>
  <si>
    <t>EBEN16</t>
  </si>
  <si>
    <t>CEEB18</t>
  </si>
  <si>
    <t>ESCE14</t>
  </si>
  <si>
    <t>CEEB19</t>
  </si>
  <si>
    <t>CRGN15</t>
  </si>
  <si>
    <t>CEPE16</t>
  </si>
  <si>
    <t>CLPP14</t>
  </si>
  <si>
    <t>CPLD12</t>
  </si>
  <si>
    <t>LIGHA1</t>
  </si>
  <si>
    <t>AESL16</t>
  </si>
  <si>
    <t>CEPE17</t>
  </si>
  <si>
    <t>AMPL19</t>
  </si>
  <si>
    <t>CPFP28</t>
  </si>
  <si>
    <t>CEAR15</t>
  </si>
  <si>
    <t>RIGE28</t>
  </si>
  <si>
    <t>CEMA18</t>
  </si>
  <si>
    <t>EBEN17</t>
  </si>
  <si>
    <t>ESCE15</t>
  </si>
  <si>
    <t>CMGD15</t>
  </si>
  <si>
    <t>ELPLB0</t>
  </si>
  <si>
    <t>LIGHA2</t>
  </si>
  <si>
    <t>CPLD13</t>
  </si>
  <si>
    <t>LIGHB2</t>
  </si>
  <si>
    <t>CRGN16</t>
  </si>
  <si>
    <t>LIGHC2</t>
  </si>
  <si>
    <t>ELPLB1</t>
  </si>
  <si>
    <t>EBEN18</t>
  </si>
  <si>
    <t>ESUL18</t>
  </si>
  <si>
    <t>ENGI49</t>
  </si>
  <si>
    <t>ESCE16</t>
  </si>
  <si>
    <t>CEAR16</t>
  </si>
  <si>
    <t>ELPLA2</t>
  </si>
  <si>
    <t>CEBD13</t>
  </si>
  <si>
    <t>CPFP19</t>
  </si>
  <si>
    <t>CEEBA0</t>
  </si>
  <si>
    <t>CPJG12</t>
  </si>
  <si>
    <t>CEEBB0</t>
  </si>
  <si>
    <t>PALF19</t>
  </si>
  <si>
    <t>CELP15</t>
  </si>
  <si>
    <t>RIGE19</t>
  </si>
  <si>
    <t>CELP25</t>
  </si>
  <si>
    <t>CEPE18</t>
  </si>
  <si>
    <t>CEMT18</t>
  </si>
  <si>
    <t>ESULA0</t>
  </si>
  <si>
    <t>CERO11</t>
  </si>
  <si>
    <t>CENTRAIS ELETRICAS DE RONDONIA S/A CERON</t>
  </si>
  <si>
    <t>SAEL14</t>
  </si>
  <si>
    <t>CLCD13</t>
  </si>
  <si>
    <t>LIGHA4</t>
  </si>
  <si>
    <t>CMGD16</t>
  </si>
  <si>
    <t>CPIS11</t>
  </si>
  <si>
    <t>EQUATORIAL PIAUI DISTRIBUIDORA DE ENERGIA S.A.</t>
  </si>
  <si>
    <t>CPLD14</t>
  </si>
  <si>
    <t>ELEK17</t>
  </si>
  <si>
    <t>ELEK27</t>
  </si>
  <si>
    <t>ENGI10</t>
  </si>
  <si>
    <t>ELPLA3</t>
  </si>
  <si>
    <t>ELPLB3</t>
  </si>
  <si>
    <t>ELPLC3</t>
  </si>
  <si>
    <t>FLCLA1</t>
  </si>
  <si>
    <t>LIGHB5</t>
  </si>
  <si>
    <t>AMPLA0</t>
  </si>
  <si>
    <t>CEEBA2</t>
  </si>
  <si>
    <t>COCE17</t>
  </si>
  <si>
    <t>CEEBB2</t>
  </si>
  <si>
    <t>EBENA0</t>
  </si>
  <si>
    <t>CEMTA1</t>
  </si>
  <si>
    <t>ESCE18</t>
  </si>
  <si>
    <t>CEMTE2</t>
  </si>
  <si>
    <t>CEPE10</t>
  </si>
  <si>
    <t>CEPE20</t>
  </si>
  <si>
    <t>LIGHA6</t>
  </si>
  <si>
    <t>CMGD17</t>
  </si>
  <si>
    <t>LIGHB6</t>
  </si>
  <si>
    <t>LIGHC6</t>
  </si>
  <si>
    <t>CPFPA1</t>
  </si>
  <si>
    <t>CSRN39</t>
  </si>
  <si>
    <t>CPIS12</t>
  </si>
  <si>
    <t>CPJG13</t>
  </si>
  <si>
    <t>CPLD25</t>
  </si>
  <si>
    <t>ELPLA4</t>
  </si>
  <si>
    <t>CTNS15</t>
  </si>
  <si>
    <t>CTNS25</t>
  </si>
  <si>
    <t>PALF10</t>
  </si>
  <si>
    <t>RIGE10</t>
  </si>
  <si>
    <t>ENSE17</t>
  </si>
  <si>
    <t>ESULA2</t>
  </si>
  <si>
    <t>FLCLB1</t>
  </si>
  <si>
    <t>LIGHA7</t>
  </si>
  <si>
    <t>LIGHB7</t>
  </si>
  <si>
    <t>SAEL16</t>
  </si>
  <si>
    <t>SAEL26</t>
  </si>
  <si>
    <t>LIGHD7</t>
  </si>
  <si>
    <t>CMGT11</t>
  </si>
  <si>
    <t>T</t>
  </si>
  <si>
    <t>CEMIG GERACAO E TRANSMISSAO S/A</t>
  </si>
  <si>
    <t>CMGT21</t>
  </si>
  <si>
    <t>APAR11</t>
  </si>
  <si>
    <t>ALUPAR INVESTIMENTO S/A</t>
  </si>
  <si>
    <t>TEEP11</t>
  </si>
  <si>
    <t>APAR12</t>
  </si>
  <si>
    <t>TEEP21</t>
  </si>
  <si>
    <t>APAR21</t>
  </si>
  <si>
    <t>CMTR12</t>
  </si>
  <si>
    <t>APAR31</t>
  </si>
  <si>
    <t>CMTR22</t>
  </si>
  <si>
    <t>APAR41</t>
  </si>
  <si>
    <t>ISOL11</t>
  </si>
  <si>
    <t>CTEEP - COMPANHIA DE TRANSMISSAO DE ENERGIA ELETRICA PAULISTA</t>
  </si>
  <si>
    <t>TAES11</t>
  </si>
  <si>
    <t>APAR22</t>
  </si>
  <si>
    <t>TAES21</t>
  </si>
  <si>
    <t>TAES12</t>
  </si>
  <si>
    <t>APAR13</t>
  </si>
  <si>
    <t>TAES22</t>
  </si>
  <si>
    <t>TAES42</t>
  </si>
  <si>
    <t>ISOLUX ENERGIA E PARTICIPACOES S/A</t>
  </si>
  <si>
    <t>EATE11</t>
  </si>
  <si>
    <t>TRANSMISSORA ALIANCA DE ENERGIA ELETRICA S/A</t>
  </si>
  <si>
    <t>ECTE11</t>
  </si>
  <si>
    <t>ENTE11</t>
  </si>
  <si>
    <t>LTMC11</t>
  </si>
  <si>
    <t>IEMD11</t>
  </si>
  <si>
    <t>CPTE11</t>
  </si>
  <si>
    <t>ETEP11</t>
  </si>
  <si>
    <t>EMPRESA AMAZONENSE DE TRANSMISSAO DE ENERGIA S.A.</t>
  </si>
  <si>
    <t>ISOL12</t>
  </si>
  <si>
    <t>ECTE - EMPRESA CATARINENSE DE TRANSMISSAO DE ENERGIA S/A</t>
  </si>
  <si>
    <t>JAUR11</t>
  </si>
  <si>
    <t>EMPRESA NORTE DE TRANSMISSAO DE ENERGIA S.A</t>
  </si>
  <si>
    <t>CMTR13</t>
  </si>
  <si>
    <t>EMPRESA PARAENSE DE TRANSMISSAO DE ENERGIA S/A</t>
  </si>
  <si>
    <t>CMTR23</t>
  </si>
  <si>
    <t>INTERLIGACAO ELETRICA DO MADEIRA S/A</t>
  </si>
  <si>
    <t>CMTR33</t>
  </si>
  <si>
    <t>LTTE11</t>
  </si>
  <si>
    <t>LGTE11</t>
  </si>
  <si>
    <t>LIGHT ENERGIA S.A</t>
  </si>
  <si>
    <t>CTEE12</t>
  </si>
  <si>
    <t>LTEN12</t>
  </si>
  <si>
    <t>GARA11</t>
  </si>
  <si>
    <t>LINHAS DE TRANSMISSAO DE MONTES CLAROS S.A.</t>
  </si>
  <si>
    <t xml:space="preserve">1.55% a.a 252 dias </t>
  </si>
  <si>
    <t>TAEE13</t>
  </si>
  <si>
    <t>SGBH11</t>
  </si>
  <si>
    <t>STATE GRID BRAZIL HOLDING S.A.</t>
  </si>
  <si>
    <t>TAEE23</t>
  </si>
  <si>
    <t>CACHOEIRA PAULISTA TRANSMISSORA DE ENERGIA S.A.</t>
  </si>
  <si>
    <t xml:space="preserve">7.8% a.a 252 dias </t>
  </si>
  <si>
    <t>TAEE33</t>
  </si>
  <si>
    <t>ALPA14</t>
  </si>
  <si>
    <t>EATE12</t>
  </si>
  <si>
    <t>ECTE12</t>
  </si>
  <si>
    <t>TRSR11</t>
  </si>
  <si>
    <t>TRSU11</t>
  </si>
  <si>
    <t>ABEN11</t>
  </si>
  <si>
    <t>INTERLIGACAO ELETRICA GARANHUNS S.A.</t>
  </si>
  <si>
    <t>TPNO11</t>
  </si>
  <si>
    <t>JAURU TRANSMISSORA DE ENERGIA S/A</t>
  </si>
  <si>
    <t>TPSU11</t>
  </si>
  <si>
    <t>LINHAS DE TAUBATE TRANSMISSORA DE ENERGIA S.A.</t>
  </si>
  <si>
    <t>TSBE11</t>
  </si>
  <si>
    <t>ABEN12</t>
  </si>
  <si>
    <t>COMPANHIA TRANSIRAPE DE TRANSMISSAO</t>
  </si>
  <si>
    <t>ISOL23</t>
  </si>
  <si>
    <t>COMPANHIA TRANSUDESTE DE TRANSMISSAO</t>
  </si>
  <si>
    <t>ISOL13</t>
  </si>
  <si>
    <t>CMTR14</t>
  </si>
  <si>
    <t>CTEE13</t>
  </si>
  <si>
    <t>LTTE12</t>
  </si>
  <si>
    <t>EATE13</t>
  </si>
  <si>
    <t>ABENGOA CONCESSOES BRASIL HOLDING S/A</t>
  </si>
  <si>
    <t>17/05/2013</t>
  </si>
  <si>
    <t>TENG11</t>
  </si>
  <si>
    <t>LTTE13</t>
  </si>
  <si>
    <t>EATE14</t>
  </si>
  <si>
    <t>ENTE12</t>
  </si>
  <si>
    <t xml:space="preserve">6.85% a.a 252 dias </t>
  </si>
  <si>
    <t>ETEP12</t>
  </si>
  <si>
    <t>STSN11</t>
  </si>
  <si>
    <t>MATRINCHA TRANSMISSORA DE ENERGIA TP NORTE S/A</t>
  </si>
  <si>
    <t>TRLT11</t>
  </si>
  <si>
    <t>GUARACIABA TRANSMISSORA DE ENERGIA TP SUL SA</t>
  </si>
  <si>
    <t>MSGT11</t>
  </si>
  <si>
    <t>TRANSMISSORA SUL BRASILEIRA DE ENERGIA S.A.</t>
  </si>
  <si>
    <t>MSGT21</t>
  </si>
  <si>
    <t xml:space="preserve">12% a.a 252 dias </t>
  </si>
  <si>
    <t>MSGT31</t>
  </si>
  <si>
    <t>BMTE11</t>
  </si>
  <si>
    <t>BELO MONTE TRANSMISSORA DE ENERGIA SPE S.A.</t>
  </si>
  <si>
    <t>PRTE11</t>
  </si>
  <si>
    <t>BMTE21</t>
  </si>
  <si>
    <t>ETAU11</t>
  </si>
  <si>
    <t>BRTE11</t>
  </si>
  <si>
    <t>BRASNORTE TRANSMISSORA DE ENERGIA S.A</t>
  </si>
  <si>
    <t>CMTR15</t>
  </si>
  <si>
    <t>ECTE13</t>
  </si>
  <si>
    <t>EMPRESA DE TRANSMISSAO DO ALTO URUGUAI S.A.</t>
  </si>
  <si>
    <t>CPGT11</t>
  </si>
  <si>
    <t>CMTR16</t>
  </si>
  <si>
    <t>CMTR26</t>
  </si>
  <si>
    <t>MATA DE SANTA GENEBRA TRANSMISSAO S/A</t>
  </si>
  <si>
    <t>CPGT12</t>
  </si>
  <si>
    <t>EATE15</t>
  </si>
  <si>
    <t>EATE25</t>
  </si>
  <si>
    <t>PARANAIBA TRANSMISSORA DE ENERGIA S.A.</t>
  </si>
  <si>
    <t>ENTE13</t>
  </si>
  <si>
    <t>STN - SISTEMA DE TRANSMISSAO NORDESTE S.A.</t>
  </si>
  <si>
    <t>ENTE23</t>
  </si>
  <si>
    <t>TRANSNORTE ENERGIA S.A.</t>
  </si>
  <si>
    <t>CMTR17</t>
  </si>
  <si>
    <t>COMPANHIA TRANSLESTE DE TRANSMISSAO</t>
  </si>
  <si>
    <t>XNGU11</t>
  </si>
  <si>
    <t>TAES24</t>
  </si>
  <si>
    <t>COPEL GERACAO E TRANSMISSAO S.A.</t>
  </si>
  <si>
    <t>EATE16</t>
  </si>
  <si>
    <t>ECTE14</t>
  </si>
  <si>
    <t>TRLT12</t>
  </si>
  <si>
    <t>TRSR12</t>
  </si>
  <si>
    <t>TRSU12</t>
  </si>
  <si>
    <t>VRDS11</t>
  </si>
  <si>
    <t>CPGT13</t>
  </si>
  <si>
    <t>CPXB11</t>
  </si>
  <si>
    <t>ETAP11</t>
  </si>
  <si>
    <t>LGTE14</t>
  </si>
  <si>
    <t>CTEE16</t>
  </si>
  <si>
    <t>EXTE11</t>
  </si>
  <si>
    <t>ETC – EMPRESA TRANSMISSORA CAPIXABA S. A.</t>
  </si>
  <si>
    <t>XNGU12</t>
  </si>
  <si>
    <t>ETSP11</t>
  </si>
  <si>
    <t>EATE17</t>
  </si>
  <si>
    <t>ETEP13</t>
  </si>
  <si>
    <t>ETAP EMPRESA TRANSMISSORA AGRESTE POTIGUAR S.A.</t>
  </si>
  <si>
    <t>ETES11</t>
  </si>
  <si>
    <t>ISAV11</t>
  </si>
  <si>
    <t>ISA INVESTIMENTOS E PARTICIPACOES DO BRASIL S.A.</t>
  </si>
  <si>
    <t>ETSG11</t>
  </si>
  <si>
    <t>LGTE15</t>
  </si>
  <si>
    <t>ETVG11</t>
  </si>
  <si>
    <t>LGTE16</t>
  </si>
  <si>
    <t>CPGT14</t>
  </si>
  <si>
    <t>XNGU15</t>
  </si>
  <si>
    <t>XNGU25</t>
  </si>
  <si>
    <t>CPXB12</t>
  </si>
  <si>
    <t>ETAP12</t>
  </si>
  <si>
    <t>VEREDAS TRANSMISSORA DE ELETRICIDADE S/A</t>
  </si>
  <si>
    <t>ITGT21</t>
  </si>
  <si>
    <t>XINGU RIO TRANSMISSORA DE ENERGIA S.A.</t>
  </si>
  <si>
    <t>ARCV11</t>
  </si>
  <si>
    <t>ARCOVERDE TRANSMISSAO DE ENERGIA S.A.</t>
  </si>
  <si>
    <t>ARCV21</t>
  </si>
  <si>
    <t>ARCV31</t>
  </si>
  <si>
    <t>CLEO11</t>
  </si>
  <si>
    <t>CELEO REDES BRASIL S/A</t>
  </si>
  <si>
    <t>CLOR11</t>
  </si>
  <si>
    <t>CELEO REDES TRANSMISSAO DE ENERGIA S/A</t>
  </si>
  <si>
    <t>MGSP11</t>
  </si>
  <si>
    <t>GIOS11</t>
  </si>
  <si>
    <t>VRDS12</t>
  </si>
  <si>
    <t>VNYD11</t>
  </si>
  <si>
    <t>MNTQ11</t>
  </si>
  <si>
    <t>ITGT12</t>
  </si>
  <si>
    <t>EMPRESA DE TRANSMISSAO DO ESPIRITO SANTO S.A. - ETES</t>
  </si>
  <si>
    <t>ITGT22</t>
  </si>
  <si>
    <t>EBTE - EMPRESA BRASILEIRA DE TRANSMISSAO DE ENERGIA S.A</t>
  </si>
  <si>
    <t>TAEE16</t>
  </si>
  <si>
    <t>EQUATORIAL TRANSMISSORA 7 SPE S.A.</t>
  </si>
  <si>
    <t>SERJ11</t>
  </si>
  <si>
    <t>EMPRESA DE TRANSMISSAO DE VARZEA GRANDE S.A. - ETVG</t>
  </si>
  <si>
    <t>CPGT16</t>
  </si>
  <si>
    <t>EXPANSION TRANSMISSAO DE ENERGIA ELETRICA SA</t>
  </si>
  <si>
    <t>EATE18</t>
  </si>
  <si>
    <t>INTEGRACAO TRANSMISSORA DE ENERGIA S.A.</t>
  </si>
  <si>
    <t>ECTE15</t>
  </si>
  <si>
    <t>EDP TRANSMISSAO SP-MG S/A</t>
  </si>
  <si>
    <t>ENTE14</t>
  </si>
  <si>
    <t>MNTQ12</t>
  </si>
  <si>
    <t>FURN11</t>
  </si>
  <si>
    <t>ATEV11</t>
  </si>
  <si>
    <t>ALUP17</t>
  </si>
  <si>
    <t>ATEV21</t>
  </si>
  <si>
    <t>ATE VIII TRANSMISSORA DE ENERGIA S/A</t>
  </si>
  <si>
    <t>CNVI11</t>
  </si>
  <si>
    <t>CNVI21</t>
  </si>
  <si>
    <t>ATE VI - CAMPOS NOVOS TRANSMISSORA DE ENERGIA S/A</t>
  </si>
  <si>
    <t>FVII11</t>
  </si>
  <si>
    <t>FVII21</t>
  </si>
  <si>
    <t>LNDV11</t>
  </si>
  <si>
    <t>LNDV21</t>
  </si>
  <si>
    <t>ATE VII - FOZ DO IGUACU TRANSMISSORA DE ENERGIA S/A</t>
  </si>
  <si>
    <t>GIOVANNI SANGUINETTI TRANSMISSORA DE ENERGIA S.A.</t>
  </si>
  <si>
    <t>FURNAS CENTRAIS ELETRICAS S/A</t>
  </si>
  <si>
    <t>ATE V - LONDRINA TRANSMISSORA DE ENERGIA S/A</t>
  </si>
  <si>
    <t>MANTIQUEIRA TRANSMISSORA DE ENERGIA S.A.</t>
  </si>
  <si>
    <t>TRANSMISSORA SERTANEJA DE ELETRICIDADE S.A.</t>
  </si>
  <si>
    <t>SE VINEYARDS TRANSMISSAO DE ENERGIA S/A</t>
  </si>
  <si>
    <t>Período</t>
  </si>
  <si>
    <t>Custo de Emissão</t>
  </si>
  <si>
    <t>Dados retirados de: http://www.debentures.com.br/exploreosnd/consultaadados/emissoesdedebentures/caracteristicas_f.asp?tip_deb=publicas</t>
  </si>
  <si>
    <t>Cálculo</t>
  </si>
  <si>
    <t>Código do Ativo</t>
  </si>
  <si>
    <t>Classificação</t>
  </si>
  <si>
    <t>Série</t>
  </si>
  <si>
    <t>Emissão</t>
  </si>
  <si>
    <t>Situação</t>
  </si>
  <si>
    <t>ISIN</t>
  </si>
  <si>
    <t>Registro CVM da Emissão</t>
  </si>
  <si>
    <t>Quantidade Emitida</t>
  </si>
  <si>
    <t>Valor Nominal na Emissão</t>
  </si>
  <si>
    <t>Percentual Multiplicador/Rentabilidade</t>
  </si>
  <si>
    <t>Juros Real</t>
  </si>
  <si>
    <t>Valor da emissão (milhões)</t>
  </si>
  <si>
    <t>Custo da emissão</t>
  </si>
  <si>
    <t>Prazo</t>
  </si>
  <si>
    <t>Remuneração Real</t>
  </si>
  <si>
    <t>Excluído</t>
  </si>
  <si>
    <t>BRFLCLDBS063</t>
  </si>
  <si>
    <t>CVM/SRE/DEB-2003/013</t>
  </si>
  <si>
    <t>BRFLCLDBS071</t>
  </si>
  <si>
    <t>CVM/SRE/DEB-2003/014</t>
  </si>
  <si>
    <t xml:space="preserve"> UNI</t>
  </si>
  <si>
    <t>BRCEPEDBS005</t>
  </si>
  <si>
    <t>CVM/SRE/DEB-2004/027</t>
  </si>
  <si>
    <t>BRCOCEDBS002</t>
  </si>
  <si>
    <t>CVM/SRE/DEB-2004/040</t>
  </si>
  <si>
    <t>BRCEEBDBS039</t>
  </si>
  <si>
    <t>CVM/SRE/DEB-2004/016</t>
  </si>
  <si>
    <t>BRCBEEDBS005</t>
  </si>
  <si>
    <t>CVM/SRE/DEB-2004/017</t>
  </si>
  <si>
    <t>BRCSRNDBS028</t>
  </si>
  <si>
    <t>CVM/SRE/DEB-2004/025</t>
  </si>
  <si>
    <t>BRPALFDBS035</t>
  </si>
  <si>
    <t>CVM/SRE/DEB-2004/019</t>
  </si>
  <si>
    <t>NEOE12</t>
  </si>
  <si>
    <t>NEOENERGIA S/A</t>
  </si>
  <si>
    <t>H</t>
  </si>
  <si>
    <t>BRGNANDBS026</t>
  </si>
  <si>
    <t>CVM/SRE/DEB-2004/043</t>
  </si>
  <si>
    <t>CPEL13</t>
  </si>
  <si>
    <t>COMPANHIA PARANAENSE DE ENERGIA-COPEL</t>
  </si>
  <si>
    <t>BRCPLEDBS083</t>
  </si>
  <si>
    <t>CVM/SRE/DEB-2005/018</t>
  </si>
  <si>
    <t>BRCBEEDBS013</t>
  </si>
  <si>
    <t>CVM/SRE/DEB-2005/008</t>
  </si>
  <si>
    <t>BRRGEGDBS031</t>
  </si>
  <si>
    <t>CVM/SRE/DEB-2005/023</t>
  </si>
  <si>
    <t>BRCEEBDBS047</t>
  </si>
  <si>
    <t>CVM/SRE/DEB-2005/030</t>
  </si>
  <si>
    <t>BRCEPEDBS013</t>
  </si>
  <si>
    <t>CVM/SRE/DEB-2005/038</t>
  </si>
  <si>
    <t>BRELPLDBS0E2</t>
  </si>
  <si>
    <t>CVM/SRE/DEB-2005/044</t>
  </si>
  <si>
    <t>BRCSRNDBS036</t>
  </si>
  <si>
    <t>CVM/SRE/DEB-2005/043</t>
  </si>
  <si>
    <t>BREKTRDBS044</t>
  </si>
  <si>
    <t>CVM/SRE/DEB-2005/049</t>
  </si>
  <si>
    <t>BREKTRDBS051</t>
  </si>
  <si>
    <t>CVM/SRE/DEB-2005/050</t>
  </si>
  <si>
    <t>BRELPLDBS0F9</t>
  </si>
  <si>
    <t>CVM/SRE/DEB-2005/058</t>
  </si>
  <si>
    <t>BRCPFPDBS008</t>
  </si>
  <si>
    <t>CVM/SRE/DEB-2006/005</t>
  </si>
  <si>
    <t>BREBENDBS028</t>
  </si>
  <si>
    <t>CVM/SRE/DEB-2006/009</t>
  </si>
  <si>
    <t>BRENERDBS008</t>
  </si>
  <si>
    <t>CVM/SRE/DEB-2006/013</t>
  </si>
  <si>
    <t>BRESCEDBS009</t>
  </si>
  <si>
    <t>CVM/SRE/DEB-2006/018</t>
  </si>
  <si>
    <t>BRCBEEDBS039</t>
  </si>
  <si>
    <t>CVM/SRE/DEB-2006/035</t>
  </si>
  <si>
    <t>CPEL14</t>
  </si>
  <si>
    <t>BRCPLEDBS091</t>
  </si>
  <si>
    <t>CVM/SRE/DEB-2006/037</t>
  </si>
  <si>
    <t>BRCEPEDBS039</t>
  </si>
  <si>
    <t>CVM/SRE/DEB-2006/038</t>
  </si>
  <si>
    <t>BRENGIDBS002</t>
  </si>
  <si>
    <t>CVM/SRE/DEB-2006/040</t>
  </si>
  <si>
    <t>GT</t>
  </si>
  <si>
    <t>BRCMGTDBS005</t>
  </si>
  <si>
    <t>CVM/SRE/DEB-2007/003</t>
  </si>
  <si>
    <t>BRCMGTDBS013</t>
  </si>
  <si>
    <t>CVM/SRE/DEB-2007/004</t>
  </si>
  <si>
    <t>BRPALFDBS050</t>
  </si>
  <si>
    <t>CVM/SRE/DEB-2006/046</t>
  </si>
  <si>
    <t>BRLIGHDBS066</t>
  </si>
  <si>
    <t>CVM/SRE/DEB-2006/051</t>
  </si>
  <si>
    <t>BRENMADBS023</t>
  </si>
  <si>
    <t>CVM/SRE/DEB-2007/002</t>
  </si>
  <si>
    <t>BRESCEDBS017</t>
  </si>
  <si>
    <t>CVM/SRE/DEB-2007/015</t>
  </si>
  <si>
    <t>BRELPLDBS0G7</t>
  </si>
  <si>
    <t>CVM/SRE/DEB-2007/037</t>
  </si>
  <si>
    <t>BRELPLDBS0H5</t>
  </si>
  <si>
    <t>CVM/SRE/DEB-2007/047</t>
  </si>
  <si>
    <t>BRCEEBDBS062</t>
  </si>
  <si>
    <t>CVM/SRE/DEB-2007/050</t>
  </si>
  <si>
    <t>BRCSRNDBS051</t>
  </si>
  <si>
    <t>CVM/SRE/DEB-2007/051</t>
  </si>
  <si>
    <t>BRCMGDDBS017</t>
  </si>
  <si>
    <t>CVM/SRE/DEB-2007/048</t>
  </si>
  <si>
    <t>UNI</t>
  </si>
  <si>
    <t>BRENGIDBS010</t>
  </si>
  <si>
    <t>CVM/SRE/DEB-2008/013</t>
  </si>
  <si>
    <t>BRLIGHDBS082</t>
  </si>
  <si>
    <t>CVM/SRE/DEB/2009/009</t>
  </si>
  <si>
    <t>BREKTRDBS069</t>
  </si>
  <si>
    <t>CVM/SRE/DEB-2009/006</t>
  </si>
  <si>
    <t>BRPALFDBS068</t>
  </si>
  <si>
    <t>CVM/SRE/DEB/2009/011</t>
  </si>
  <si>
    <t>BRRGEGDBS098</t>
  </si>
  <si>
    <t>CVM/SRE/DEB/2009/010</t>
  </si>
  <si>
    <t>BRCOCEDBS028</t>
  </si>
  <si>
    <t>CVM/SRE/DEB-2009/016</t>
  </si>
  <si>
    <t>BRCOCEDBS010</t>
  </si>
  <si>
    <t>CVM/SRE/DEB-2009/015</t>
  </si>
  <si>
    <t>BRCBEEDBS054</t>
  </si>
  <si>
    <t>CVM/SRE/DEB/2009/032</t>
  </si>
  <si>
    <t>BRCBEEDBS047</t>
  </si>
  <si>
    <t>CVM/SRE/DEB/2009/031</t>
  </si>
  <si>
    <t>BRALUPDBS067</t>
  </si>
  <si>
    <t>CVM/SRE/DEB/2009/027</t>
  </si>
  <si>
    <t>BRTRPLDBS014</t>
  </si>
  <si>
    <t>CVM/SRE/DEB/2010/002</t>
  </si>
  <si>
    <t>BRTRPLDBS006</t>
  </si>
  <si>
    <t>CVM/SRE/DEB/2010/001</t>
  </si>
  <si>
    <t>BRALUPDBS059</t>
  </si>
  <si>
    <t>CVM/SRE/DEB/2009/026</t>
  </si>
  <si>
    <t>Registrado</t>
  </si>
  <si>
    <t>BRREDEDBS017</t>
  </si>
  <si>
    <t>CVM/SRE/DEB/2009/025</t>
  </si>
  <si>
    <t>BRCMGTDBS039</t>
  </si>
  <si>
    <t>CVM/SRE/DEB/2010/006</t>
  </si>
  <si>
    <t>BRCMGTDBS021</t>
  </si>
  <si>
    <t>CVM/SRE/DEB/2010/005</t>
  </si>
  <si>
    <t>BRELPLDBS0I3</t>
  </si>
  <si>
    <t>CVM/SRE/DEB/2010/017</t>
  </si>
  <si>
    <t>BREBENDBS036</t>
  </si>
  <si>
    <t>CVM/SRE/DEB-2010/021</t>
  </si>
  <si>
    <t>BREKTRDBS077</t>
  </si>
  <si>
    <t>CVM/SRE/DEB-2010/024</t>
  </si>
  <si>
    <t>BREKTRDBS085</t>
  </si>
  <si>
    <t>CVM/SRE/DEB-2010/025</t>
  </si>
  <si>
    <t>BRTAEEDBS019</t>
  </si>
  <si>
    <t>CVM/SRE/DEB-2010/023</t>
  </si>
  <si>
    <t>BRTAEEDBS001</t>
  </si>
  <si>
    <t>CVM/SRE/DEB-2010/022</t>
  </si>
  <si>
    <t>BRCPTEDBS003</t>
  </si>
  <si>
    <t>CVM/SRE/DEB/2011/015</t>
  </si>
  <si>
    <t>BRCMGTDBS054</t>
  </si>
  <si>
    <t>CVM/SRE/DEB/2012/005</t>
  </si>
  <si>
    <t>BRCMGTDBS062</t>
  </si>
  <si>
    <t>CVM/SRE/DEB/2012/006</t>
  </si>
  <si>
    <t>BRCMGTDBS047</t>
  </si>
  <si>
    <t>CVM/SRE/DEB/2012/004</t>
  </si>
  <si>
    <t>BRENGIDBS044</t>
  </si>
  <si>
    <t>CVM/SRE/DEB/2012/016</t>
  </si>
  <si>
    <t>BRENGIDBS036</t>
  </si>
  <si>
    <t>CVM/SRE/DEB/2012/015</t>
  </si>
  <si>
    <t>BRELPLDBS0L7</t>
  </si>
  <si>
    <t>CVM/SRE/DEB-2012/024</t>
  </si>
  <si>
    <t>BRTAEEDBS068</t>
  </si>
  <si>
    <t>CVM/SRE/DEB/2012/033</t>
  </si>
  <si>
    <t>BRTAEEDBS076</t>
  </si>
  <si>
    <t>CVM/SRE/DEB/2012/034</t>
  </si>
  <si>
    <t>BRTAEEDBS050</t>
  </si>
  <si>
    <t>CVM/SRE/DEB/2012/032</t>
  </si>
  <si>
    <t>BRCMGDDBS033</t>
  </si>
  <si>
    <t>CVM/SRE/DEB/2013/009</t>
  </si>
  <si>
    <t>BRCMGDDBS041</t>
  </si>
  <si>
    <t>CVM/SRE/DEB/2013/010</t>
  </si>
  <si>
    <t>BRCMGDDBS025</t>
  </si>
  <si>
    <t>CVM/SRE/DEB/2013/008</t>
  </si>
  <si>
    <t>ENBR14</t>
  </si>
  <si>
    <t>EDP ENERGIAS DO BRASIL S.A.</t>
  </si>
  <si>
    <t>BRENBRDBS038</t>
  </si>
  <si>
    <t>CVM/SRE/DEB/2015/009</t>
  </si>
  <si>
    <t>ENBR24</t>
  </si>
  <si>
    <t>BRENBRDBS053</t>
  </si>
  <si>
    <t>CVM/SRE/DEB/2015/010</t>
  </si>
  <si>
    <t>ENBR34</t>
  </si>
  <si>
    <t>BRENBRDBS061</t>
  </si>
  <si>
    <t>CVM/SRE/DEB/2015/011</t>
  </si>
  <si>
    <t>CEMA17</t>
  </si>
  <si>
    <t>BRENMADBS064</t>
  </si>
  <si>
    <t>CVM/SRE/DEB/2016/002</t>
  </si>
  <si>
    <t>CEMA27</t>
  </si>
  <si>
    <t>BRENMADBS072</t>
  </si>
  <si>
    <t>CVM/SRE/DEB/2016/003</t>
  </si>
  <si>
    <t>CLPP13</t>
  </si>
  <si>
    <t>BRCELPDBS018</t>
  </si>
  <si>
    <t>CVM/SRE/DEB/2016/007</t>
  </si>
  <si>
    <t>CLPP23</t>
  </si>
  <si>
    <t>BRCELPDBS026</t>
  </si>
  <si>
    <t>CVM/SRE/DEB/2016/008</t>
  </si>
  <si>
    <t>CTEE15</t>
  </si>
  <si>
    <t>BRTRPLDBS055</t>
  </si>
  <si>
    <t>CVM/SRE/DEB/2017/001</t>
  </si>
  <si>
    <t>ENGI18</t>
  </si>
  <si>
    <t>BRENGIDBS0C0</t>
  </si>
  <si>
    <t>CVM/SRE/DEB/2017/004</t>
  </si>
  <si>
    <t>ENGI28</t>
  </si>
  <si>
    <t>BRENGIDBS0D8</t>
  </si>
  <si>
    <t>CVM/SRE/DEB/2017/005</t>
  </si>
  <si>
    <t>PALF18</t>
  </si>
  <si>
    <t>BRPALFDBS0A2</t>
  </si>
  <si>
    <t>CVM/SRE/DEB/2017/011</t>
  </si>
  <si>
    <t>PALF28</t>
  </si>
  <si>
    <t>BRPALFDBS0B0</t>
  </si>
  <si>
    <t>CVM/SRE/DEB/2017/012</t>
  </si>
  <si>
    <t>PALF38</t>
  </si>
  <si>
    <t>BRPALFDBS0C8</t>
  </si>
  <si>
    <t>cvm/sre/deb/2017/013</t>
  </si>
  <si>
    <t>TAES14</t>
  </si>
  <si>
    <t>BRTAEEDBS0C4</t>
  </si>
  <si>
    <t>CVM/SRE/DEB/2017/007</t>
  </si>
  <si>
    <t>BRTAEEDBS0D2</t>
  </si>
  <si>
    <t>CVM/SRE/DEB/2017/008</t>
  </si>
  <si>
    <t>CSRN17</t>
  </si>
  <si>
    <t>BRCSRNDBS085</t>
  </si>
  <si>
    <t>CVM/SRE/DEB/2017/009</t>
  </si>
  <si>
    <t>CSRN27</t>
  </si>
  <si>
    <t>BRCSRNDBS093</t>
  </si>
  <si>
    <t>CVM/SRE/DEB/2017/010</t>
  </si>
  <si>
    <t>ENGI19</t>
  </si>
  <si>
    <t>BRENGIDBS0E6</t>
  </si>
  <si>
    <t>CVM/SRE/DEB/2017/018</t>
  </si>
  <si>
    <t>ENGI29</t>
  </si>
  <si>
    <t>BRENGIDBS0F3</t>
  </si>
  <si>
    <t>CVM/SRE/DEB/2017/019</t>
  </si>
  <si>
    <t>ENGI39</t>
  </si>
  <si>
    <t>BRENGIDBS0G1</t>
  </si>
  <si>
    <t>CVM/SRE/DEB/2017/020</t>
  </si>
  <si>
    <t>LIGHA3</t>
  </si>
  <si>
    <t>BRLIGHDBS0J4</t>
  </si>
  <si>
    <t>CVM/SRE/DEB/2017/014</t>
  </si>
  <si>
    <t>BRENGIDBS0H9</t>
  </si>
  <si>
    <t>CVM/SRE/DEB/2017/021</t>
  </si>
  <si>
    <t>CTEE17</t>
  </si>
  <si>
    <t>BRTRPLDBS071</t>
  </si>
  <si>
    <t>23/2018/-CVM/SER/SEP</t>
  </si>
  <si>
    <t>TAES15</t>
  </si>
  <si>
    <t>BRTAEEDBS0E0</t>
  </si>
  <si>
    <t>CVM/SRE/DEB/2018/004</t>
  </si>
  <si>
    <t>LIGHA5</t>
  </si>
  <si>
    <t>BRLIGHDBS009</t>
  </si>
  <si>
    <t>CVM/SRE/DEB/2018/007</t>
  </si>
  <si>
    <t>BRLIGHDBS0L0</t>
  </si>
  <si>
    <t>CVM/SER/DEB/2018/008</t>
  </si>
  <si>
    <t>NEOE16</t>
  </si>
  <si>
    <t>BRNEOEDBS047</t>
  </si>
  <si>
    <t>CVM/SRE/DEB/2019/005</t>
  </si>
  <si>
    <t>NEOE26</t>
  </si>
  <si>
    <t>BRNEOEDBS054</t>
  </si>
  <si>
    <t>CVM/SRE/DEB/2019/006</t>
  </si>
  <si>
    <t>TAEE17</t>
  </si>
  <si>
    <t>BRTAEEDBS0H3</t>
  </si>
  <si>
    <t>CVM/SRE/DEB/2019/015</t>
  </si>
  <si>
    <t>CTEE18</t>
  </si>
  <si>
    <t>BRTRPLDBS089</t>
  </si>
  <si>
    <t>CVM/SRE/DEB/2019/023</t>
  </si>
  <si>
    <t>IPCA+DI</t>
  </si>
  <si>
    <t>Juros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</si>
</sst>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0.0000"/>
    <numFmt numFmtId="165" formatCode="#,##0.0000_ ;\-#,##0.0000\ "/>
    <numFmt numFmtId="166" formatCode="[$-409]mmm\-yy;@"/>
    <numFmt numFmtId="167" formatCode="_-* #,##0_-;\-* #,##0_-;_-* &quot;-&quot;??_-;_-@_-"/>
    <numFmt numFmtId="168" formatCode="0.000"/>
    <numFmt numFmtId="169" formatCode="#,##0.0000"/>
    <numFmt numFmtId="170" formatCode="_-* #,##0.000_-;\-* #,##0.000_-;_-* &quot;-&quot;??_-;_-@_-"/>
    <numFmt numFmtId="171" formatCode="_-* #,##0.0000_-;\-* #,##0.0000_-;_-* &quot;-&quot;??_-;_-@_-"/>
    <numFmt numFmtId="172" formatCode="0.0000%"/>
    <numFmt numFmtId="173" formatCode="0.000%"/>
  </numFmts>
  <fonts count="52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sz val="12"/>
      <name val="Arial Narrow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sz val="22"/>
      <color theme="0"/>
      <name val="Calibri"/>
      <family val="2"/>
      <scheme val="minor"/>
    </font>
    <font>
      <sz val="22"/>
      <color theme="1"/>
      <name val="Calibri"/>
      <family val="2"/>
      <scheme val="minor"/>
    </font>
    <font>
      <sz val="22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1" tint="0.499984740745262"/>
      <name val="Calibri"/>
      <family val="2"/>
      <scheme val="minor"/>
    </font>
    <font>
      <sz val="10"/>
      <color theme="1" tint="0.499984740745262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8"/>
      <color rgb="FF000000"/>
      <name val="Calibri"/>
      <family val="2"/>
      <scheme val="minor"/>
    </font>
    <font>
      <sz val="22"/>
      <name val="Calibri"/>
      <family val="2"/>
      <scheme val="minor"/>
    </font>
    <font>
      <vertAlign val="subscript"/>
      <sz val="10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theme="1"/>
      <name val="Arial Narrow"/>
      <family val="2"/>
    </font>
    <font>
      <i/>
      <sz val="11"/>
      <color theme="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39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BDDE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 style="thin">
        <color indexed="8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6">
    <xf numFmtId="0" fontId="0" fillId="0" borderId="0"/>
    <xf numFmtId="9" fontId="2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5" fillId="0" borderId="0"/>
    <xf numFmtId="0" fontId="5" fillId="0" borderId="0"/>
    <xf numFmtId="0" fontId="6" fillId="0" borderId="0"/>
    <xf numFmtId="0" fontId="11" fillId="0" borderId="0"/>
    <xf numFmtId="0" fontId="12" fillId="0" borderId="0" applyNumberFormat="0" applyFill="0" applyBorder="0" applyAlignment="0" applyProtection="0"/>
    <xf numFmtId="0" fontId="13" fillId="0" borderId="17" applyNumberFormat="0" applyFill="0" applyAlignment="0" applyProtection="0"/>
    <xf numFmtId="0" fontId="14" fillId="0" borderId="18" applyNumberFormat="0" applyFill="0" applyAlignment="0" applyProtection="0"/>
    <xf numFmtId="0" fontId="15" fillId="0" borderId="19" applyNumberFormat="0" applyFill="0" applyAlignment="0" applyProtection="0"/>
    <xf numFmtId="0" fontId="15" fillId="0" borderId="0" applyNumberFormat="0" applyFill="0" applyBorder="0" applyAlignment="0" applyProtection="0"/>
    <xf numFmtId="0" fontId="16" fillId="8" borderId="0" applyNumberFormat="0" applyBorder="0" applyAlignment="0" applyProtection="0"/>
    <xf numFmtId="0" fontId="17" fillId="9" borderId="0" applyNumberFormat="0" applyBorder="0" applyAlignment="0" applyProtection="0"/>
    <xf numFmtId="0" fontId="18" fillId="10" borderId="0" applyNumberFormat="0" applyBorder="0" applyAlignment="0" applyProtection="0"/>
    <xf numFmtId="0" fontId="19" fillId="11" borderId="20" applyNumberFormat="0" applyAlignment="0" applyProtection="0"/>
    <xf numFmtId="0" fontId="20" fillId="12" borderId="21" applyNumberFormat="0" applyAlignment="0" applyProtection="0"/>
    <xf numFmtId="0" fontId="21" fillId="12" borderId="20" applyNumberFormat="0" applyAlignment="0" applyProtection="0"/>
    <xf numFmtId="0" fontId="22" fillId="0" borderId="22" applyNumberFormat="0" applyFill="0" applyAlignment="0" applyProtection="0"/>
    <xf numFmtId="0" fontId="23" fillId="13" borderId="23" applyNumberFormat="0" applyAlignment="0" applyProtection="0"/>
    <xf numFmtId="0" fontId="8" fillId="0" borderId="0" applyNumberFormat="0" applyFill="0" applyBorder="0" applyAlignment="0" applyProtection="0"/>
    <xf numFmtId="0" fontId="2" fillId="14" borderId="24" applyNumberFormat="0" applyFont="0" applyAlignment="0" applyProtection="0"/>
    <xf numFmtId="0" fontId="24" fillId="0" borderId="0" applyNumberFormat="0" applyFill="0" applyBorder="0" applyAlignment="0" applyProtection="0"/>
    <xf numFmtId="0" fontId="9" fillId="0" borderId="25" applyNumberFormat="0" applyFill="0" applyAlignment="0" applyProtection="0"/>
    <xf numFmtId="0" fontId="25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5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5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5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5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5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43" fontId="2" fillId="0" borderId="0" applyFont="0" applyFill="0" applyBorder="0" applyAlignment="0" applyProtection="0"/>
    <xf numFmtId="166" fontId="5" fillId="0" borderId="0"/>
    <xf numFmtId="0" fontId="30" fillId="0" borderId="0" applyNumberFormat="0" applyFill="0" applyBorder="0" applyAlignment="0" applyProtection="0"/>
  </cellStyleXfs>
  <cellXfs count="420">
    <xf numFmtId="0" fontId="0" fillId="0" borderId="0" xfId="0"/>
    <xf numFmtId="0" fontId="4" fillId="0" borderId="0" xfId="4" applyFont="1" applyFill="1"/>
    <xf numFmtId="0" fontId="4" fillId="0" borderId="0" xfId="4" applyFont="1" applyFill="1" applyBorder="1"/>
    <xf numFmtId="0" fontId="10" fillId="0" borderId="0" xfId="4" applyFont="1" applyFill="1"/>
    <xf numFmtId="0" fontId="4" fillId="0" borderId="0" xfId="0" applyFont="1" applyAlignment="1">
      <alignment vertical="center" wrapText="1"/>
    </xf>
    <xf numFmtId="0" fontId="4" fillId="0" borderId="0" xfId="0" applyFont="1"/>
    <xf numFmtId="14" fontId="4" fillId="0" borderId="0" xfId="0" applyNumberFormat="1" applyFont="1"/>
    <xf numFmtId="2" fontId="4" fillId="0" borderId="0" xfId="0" applyNumberFormat="1" applyFont="1"/>
    <xf numFmtId="10" fontId="4" fillId="0" borderId="0" xfId="1" applyNumberFormat="1" applyFont="1"/>
    <xf numFmtId="0" fontId="4" fillId="0" borderId="5" xfId="0" applyFont="1" applyBorder="1" applyAlignment="1">
      <alignment horizontal="right"/>
    </xf>
    <xf numFmtId="0" fontId="10" fillId="2" borderId="0" xfId="4" applyFont="1" applyFill="1"/>
    <xf numFmtId="10" fontId="4" fillId="0" borderId="0" xfId="1" applyNumberFormat="1" applyFont="1" applyAlignment="1">
      <alignment horizontal="right"/>
    </xf>
    <xf numFmtId="14" fontId="4" fillId="7" borderId="0" xfId="0" applyNumberFormat="1" applyFont="1" applyFill="1"/>
    <xf numFmtId="10" fontId="4" fillId="7" borderId="9" xfId="1" applyNumberFormat="1" applyFont="1" applyFill="1" applyBorder="1"/>
    <xf numFmtId="10" fontId="4" fillId="7" borderId="0" xfId="1" applyNumberFormat="1" applyFont="1" applyFill="1"/>
    <xf numFmtId="10" fontId="4" fillId="0" borderId="9" xfId="1" applyNumberFormat="1" applyFont="1" applyBorder="1"/>
    <xf numFmtId="10" fontId="4" fillId="0" borderId="14" xfId="0" applyNumberFormat="1" applyFont="1" applyBorder="1" applyAlignment="1">
      <alignment horizontal="right"/>
    </xf>
    <xf numFmtId="10" fontId="4" fillId="0" borderId="0" xfId="0" applyNumberFormat="1" applyFont="1" applyAlignment="1">
      <alignment horizontal="right"/>
    </xf>
    <xf numFmtId="0" fontId="4" fillId="5" borderId="0" xfId="0" applyFont="1" applyFill="1"/>
    <xf numFmtId="0" fontId="4" fillId="0" borderId="0" xfId="0" applyFont="1" applyAlignment="1">
      <alignment horizontal="right"/>
    </xf>
    <xf numFmtId="171" fontId="4" fillId="0" borderId="0" xfId="7" applyNumberFormat="1" applyFont="1"/>
    <xf numFmtId="164" fontId="4" fillId="0" borderId="0" xfId="7" applyNumberFormat="1" applyFont="1"/>
    <xf numFmtId="14" fontId="4" fillId="4" borderId="0" xfId="0" applyNumberFormat="1" applyFont="1" applyFill="1"/>
    <xf numFmtId="0" fontId="4" fillId="6" borderId="0" xfId="0" applyFont="1" applyFill="1"/>
    <xf numFmtId="14" fontId="4" fillId="6" borderId="0" xfId="0" applyNumberFormat="1" applyFont="1" applyFill="1"/>
    <xf numFmtId="0" fontId="4" fillId="4" borderId="0" xfId="0" applyFont="1" applyFill="1"/>
    <xf numFmtId="10" fontId="4" fillId="4" borderId="0" xfId="1" applyNumberFormat="1" applyFont="1" applyFill="1"/>
    <xf numFmtId="14" fontId="4" fillId="2" borderId="0" xfId="0" applyNumberFormat="1" applyFont="1" applyFill="1"/>
    <xf numFmtId="0" fontId="4" fillId="2" borderId="0" xfId="0" applyFont="1" applyFill="1"/>
    <xf numFmtId="0" fontId="4" fillId="0" borderId="0" xfId="0" applyFont="1" applyFill="1"/>
    <xf numFmtId="0" fontId="4" fillId="0" borderId="0" xfId="0" applyFont="1" applyFill="1" applyBorder="1"/>
    <xf numFmtId="1" fontId="4" fillId="2" borderId="0" xfId="0" applyNumberFormat="1" applyFont="1" applyFill="1"/>
    <xf numFmtId="1" fontId="4" fillId="0" borderId="0" xfId="0" applyNumberFormat="1" applyFont="1"/>
    <xf numFmtId="1" fontId="4" fillId="0" borderId="0" xfId="0" applyNumberFormat="1" applyFont="1" applyFill="1" applyBorder="1"/>
    <xf numFmtId="1" fontId="4" fillId="2" borderId="0" xfId="0" applyNumberFormat="1" applyFont="1" applyFill="1" applyAlignment="1">
      <alignment horizontal="right"/>
    </xf>
    <xf numFmtId="1" fontId="4" fillId="0" borderId="0" xfId="0" applyNumberFormat="1" applyFont="1" applyAlignment="1">
      <alignment horizontal="right"/>
    </xf>
    <xf numFmtId="1" fontId="4" fillId="0" borderId="0" xfId="0" applyNumberFormat="1" applyFont="1" applyFill="1" applyBorder="1" applyAlignment="1">
      <alignment horizontal="right"/>
    </xf>
    <xf numFmtId="0" fontId="4" fillId="6" borderId="0" xfId="0" applyFont="1" applyFill="1" applyAlignment="1">
      <alignment horizontal="right"/>
    </xf>
    <xf numFmtId="0" fontId="4" fillId="4" borderId="0" xfId="0" applyFont="1" applyFill="1" applyAlignment="1">
      <alignment horizontal="right"/>
    </xf>
    <xf numFmtId="170" fontId="4" fillId="0" borderId="0" xfId="0" applyNumberFormat="1" applyFont="1"/>
    <xf numFmtId="171" fontId="4" fillId="0" borderId="0" xfId="0" applyNumberFormat="1" applyFont="1" applyFill="1" applyBorder="1"/>
    <xf numFmtId="169" fontId="4" fillId="0" borderId="0" xfId="0" applyNumberFormat="1" applyFont="1" applyFill="1" applyBorder="1"/>
    <xf numFmtId="10" fontId="4" fillId="0" borderId="0" xfId="1" applyNumberFormat="1" applyFont="1" applyFill="1" applyBorder="1"/>
    <xf numFmtId="164" fontId="4" fillId="0" borderId="0" xfId="0" applyNumberFormat="1" applyFont="1" applyFill="1" applyBorder="1" applyAlignment="1">
      <alignment horizontal="right"/>
    </xf>
    <xf numFmtId="1" fontId="4" fillId="0" borderId="0" xfId="0" applyNumberFormat="1" applyFont="1" applyFill="1"/>
    <xf numFmtId="0" fontId="7" fillId="0" borderId="0" xfId="4" applyFont="1" applyFill="1"/>
    <xf numFmtId="0" fontId="26" fillId="0" borderId="26" xfId="0" applyFont="1" applyFill="1" applyBorder="1"/>
    <xf numFmtId="0" fontId="26" fillId="0" borderId="29" xfId="0" applyFont="1" applyFill="1" applyBorder="1"/>
    <xf numFmtId="164" fontId="26" fillId="0" borderId="30" xfId="0" applyNumberFormat="1" applyFont="1" applyFill="1" applyBorder="1"/>
    <xf numFmtId="0" fontId="26" fillId="0" borderId="1" xfId="0" applyFont="1" applyBorder="1" applyAlignment="1">
      <alignment horizontal="right" vertical="center" wrapText="1"/>
    </xf>
    <xf numFmtId="0" fontId="27" fillId="0" borderId="0" xfId="0" applyFont="1" applyFill="1" applyAlignment="1">
      <alignment horizontal="left"/>
    </xf>
    <xf numFmtId="0" fontId="27" fillId="0" borderId="0" xfId="0" applyFont="1" applyFill="1" applyBorder="1"/>
    <xf numFmtId="10" fontId="4" fillId="0" borderId="0" xfId="0" applyNumberFormat="1" applyFont="1"/>
    <xf numFmtId="169" fontId="4" fillId="0" borderId="0" xfId="7" applyNumberFormat="1" applyFont="1"/>
    <xf numFmtId="0" fontId="4" fillId="0" borderId="0" xfId="0" applyFont="1" applyFill="1" applyBorder="1" applyAlignment="1">
      <alignment horizontal="right"/>
    </xf>
    <xf numFmtId="1" fontId="26" fillId="0" borderId="27" xfId="0" applyNumberFormat="1" applyFont="1" applyFill="1" applyBorder="1" applyAlignment="1">
      <alignment horizontal="right"/>
    </xf>
    <xf numFmtId="171" fontId="26" fillId="0" borderId="27" xfId="0" applyNumberFormat="1" applyFont="1" applyFill="1" applyBorder="1" applyAlignment="1">
      <alignment horizontal="right"/>
    </xf>
    <xf numFmtId="0" fontId="26" fillId="0" borderId="28" xfId="0" applyFont="1" applyFill="1" applyBorder="1" applyAlignment="1">
      <alignment horizontal="right"/>
    </xf>
    <xf numFmtId="14" fontId="4" fillId="0" borderId="0" xfId="0" applyNumberFormat="1" applyFont="1" applyFill="1" applyBorder="1" applyAlignment="1">
      <alignment horizontal="right"/>
    </xf>
    <xf numFmtId="171" fontId="4" fillId="0" borderId="0" xfId="0" applyNumberFormat="1" applyFont="1" applyFill="1" applyBorder="1" applyAlignment="1">
      <alignment horizontal="right"/>
    </xf>
    <xf numFmtId="1" fontId="26" fillId="0" borderId="0" xfId="0" applyNumberFormat="1" applyFont="1" applyFill="1" applyBorder="1" applyAlignment="1">
      <alignment horizontal="right"/>
    </xf>
    <xf numFmtId="164" fontId="26" fillId="0" borderId="13" xfId="0" applyNumberFormat="1" applyFont="1" applyFill="1" applyBorder="1" applyAlignment="1">
      <alignment horizontal="right"/>
    </xf>
    <xf numFmtId="169" fontId="4" fillId="0" borderId="0" xfId="0" applyNumberFormat="1" applyFont="1" applyFill="1" applyBorder="1" applyAlignment="1">
      <alignment horizontal="right"/>
    </xf>
    <xf numFmtId="1" fontId="27" fillId="0" borderId="0" xfId="0" applyNumberFormat="1" applyFont="1" applyFill="1" applyBorder="1" applyAlignment="1">
      <alignment horizontal="right"/>
    </xf>
    <xf numFmtId="0" fontId="27" fillId="0" borderId="0" xfId="0" applyFont="1" applyFill="1" applyBorder="1" applyAlignment="1">
      <alignment horizontal="right"/>
    </xf>
    <xf numFmtId="169" fontId="27" fillId="0" borderId="0" xfId="7" applyNumberFormat="1" applyFont="1" applyFill="1" applyBorder="1" applyAlignment="1">
      <alignment horizontal="right"/>
    </xf>
    <xf numFmtId="169" fontId="4" fillId="0" borderId="0" xfId="7" applyNumberFormat="1" applyFont="1" applyFill="1" applyBorder="1" applyAlignment="1">
      <alignment horizontal="right"/>
    </xf>
    <xf numFmtId="1" fontId="4" fillId="0" borderId="0" xfId="1" applyNumberFormat="1" applyFont="1" applyFill="1" applyBorder="1" applyAlignment="1">
      <alignment horizontal="right"/>
    </xf>
    <xf numFmtId="10" fontId="4" fillId="0" borderId="0" xfId="1" applyNumberFormat="1" applyFont="1" applyFill="1" applyBorder="1" applyAlignment="1">
      <alignment horizontal="right"/>
    </xf>
    <xf numFmtId="0" fontId="26" fillId="0" borderId="15" xfId="0" applyFont="1" applyFill="1" applyBorder="1" applyAlignment="1">
      <alignment horizontal="right"/>
    </xf>
    <xf numFmtId="164" fontId="26" fillId="0" borderId="31" xfId="0" applyNumberFormat="1" applyFont="1" applyFill="1" applyBorder="1" applyAlignment="1">
      <alignment horizontal="right"/>
    </xf>
    <xf numFmtId="0" fontId="27" fillId="0" borderId="9" xfId="0" applyFont="1" applyFill="1" applyBorder="1" applyAlignment="1">
      <alignment horizontal="left"/>
    </xf>
    <xf numFmtId="10" fontId="27" fillId="0" borderId="16" xfId="1" applyNumberFormat="1" applyFont="1" applyFill="1" applyBorder="1" applyAlignment="1">
      <alignment horizontal="right"/>
    </xf>
    <xf numFmtId="164" fontId="28" fillId="0" borderId="11" xfId="0" applyNumberFormat="1" applyFont="1" applyFill="1" applyBorder="1" applyAlignment="1">
      <alignment horizontal="right"/>
    </xf>
    <xf numFmtId="10" fontId="27" fillId="0" borderId="8" xfId="0" applyNumberFormat="1" applyFont="1" applyFill="1" applyBorder="1" applyAlignment="1">
      <alignment horizontal="left"/>
    </xf>
    <xf numFmtId="167" fontId="27" fillId="0" borderId="0" xfId="7" applyNumberFormat="1" applyFont="1" applyFill="1" applyAlignment="1">
      <alignment horizontal="left"/>
    </xf>
    <xf numFmtId="14" fontId="27" fillId="0" borderId="9" xfId="0" applyNumberFormat="1" applyFont="1" applyFill="1" applyBorder="1" applyAlignment="1">
      <alignment horizontal="left"/>
    </xf>
    <xf numFmtId="164" fontId="27" fillId="0" borderId="0" xfId="0" applyNumberFormat="1" applyFont="1" applyFill="1" applyBorder="1" applyAlignment="1">
      <alignment horizontal="right"/>
    </xf>
    <xf numFmtId="0" fontId="27" fillId="0" borderId="8" xfId="0" applyFont="1" applyFill="1" applyBorder="1" applyAlignment="1">
      <alignment horizontal="left"/>
    </xf>
    <xf numFmtId="164" fontId="28" fillId="0" borderId="3" xfId="0" applyNumberFormat="1" applyFont="1" applyFill="1" applyBorder="1" applyAlignment="1">
      <alignment horizontal="right"/>
    </xf>
    <xf numFmtId="14" fontId="27" fillId="0" borderId="4" xfId="0" applyNumberFormat="1" applyFont="1" applyFill="1" applyBorder="1" applyAlignment="1">
      <alignment horizontal="left"/>
    </xf>
    <xf numFmtId="164" fontId="27" fillId="0" borderId="1" xfId="0" applyNumberFormat="1" applyFont="1" applyFill="1" applyBorder="1" applyAlignment="1">
      <alignment horizontal="right"/>
    </xf>
    <xf numFmtId="0" fontId="29" fillId="0" borderId="0" xfId="0" applyFont="1"/>
    <xf numFmtId="1" fontId="4" fillId="0" borderId="0" xfId="0" applyNumberFormat="1" applyFont="1" applyFill="1" applyAlignment="1">
      <alignment horizontal="right"/>
    </xf>
    <xf numFmtId="0" fontId="4" fillId="0" borderId="0" xfId="0" applyFont="1" applyFill="1" applyAlignment="1">
      <alignment horizontal="right"/>
    </xf>
    <xf numFmtId="164" fontId="4" fillId="0" borderId="0" xfId="7" applyNumberFormat="1" applyFont="1" applyFill="1" applyAlignment="1">
      <alignment horizontal="right"/>
    </xf>
    <xf numFmtId="169" fontId="4" fillId="0" borderId="0" xfId="7" applyNumberFormat="1" applyFont="1" applyFill="1" applyAlignment="1">
      <alignment horizontal="right"/>
    </xf>
    <xf numFmtId="171" fontId="4" fillId="0" borderId="0" xfId="7" applyNumberFormat="1" applyFont="1" applyFill="1" applyAlignment="1">
      <alignment horizontal="right"/>
    </xf>
    <xf numFmtId="164" fontId="4" fillId="0" borderId="0" xfId="0" applyNumberFormat="1" applyFont="1" applyFill="1" applyAlignment="1">
      <alignment horizontal="right"/>
    </xf>
    <xf numFmtId="0" fontId="4" fillId="0" borderId="0" xfId="0" applyFont="1" applyAlignment="1">
      <alignment horizontal="left"/>
    </xf>
    <xf numFmtId="0" fontId="4" fillId="0" borderId="0" xfId="0" applyFont="1" applyFill="1" applyAlignment="1">
      <alignment horizontal="left"/>
    </xf>
    <xf numFmtId="0" fontId="27" fillId="0" borderId="32" xfId="0" applyFont="1" applyFill="1" applyBorder="1" applyAlignment="1">
      <alignment horizontal="left"/>
    </xf>
    <xf numFmtId="0" fontId="27" fillId="0" borderId="2" xfId="0" applyFont="1" applyFill="1" applyBorder="1" applyAlignment="1">
      <alignment horizontal="left"/>
    </xf>
    <xf numFmtId="10" fontId="27" fillId="0" borderId="0" xfId="1" applyNumberFormat="1" applyFont="1" applyFill="1" applyBorder="1" applyAlignment="1">
      <alignment horizontal="right"/>
    </xf>
    <xf numFmtId="0" fontId="27" fillId="0" borderId="6" xfId="0" applyFont="1" applyFill="1" applyBorder="1" applyAlignment="1">
      <alignment horizontal="left"/>
    </xf>
    <xf numFmtId="0" fontId="27" fillId="0" borderId="12" xfId="0" applyFont="1" applyFill="1" applyBorder="1" applyAlignment="1">
      <alignment horizontal="right"/>
    </xf>
    <xf numFmtId="0" fontId="27" fillId="0" borderId="7" xfId="0" applyFont="1" applyFill="1" applyBorder="1" applyAlignment="1">
      <alignment horizontal="left"/>
    </xf>
    <xf numFmtId="164" fontId="28" fillId="0" borderId="10" xfId="0" applyNumberFormat="1" applyFont="1" applyFill="1" applyBorder="1" applyAlignment="1">
      <alignment horizontal="right"/>
    </xf>
    <xf numFmtId="10" fontId="27" fillId="0" borderId="33" xfId="0" applyNumberFormat="1" applyFont="1" applyFill="1" applyBorder="1" applyAlignment="1">
      <alignment horizontal="left"/>
    </xf>
    <xf numFmtId="0" fontId="4" fillId="0" borderId="0" xfId="0" applyFont="1" applyBorder="1" applyAlignment="1">
      <alignment vertical="center" wrapText="1"/>
    </xf>
    <xf numFmtId="0" fontId="26" fillId="0" borderId="0" xfId="0" applyFont="1" applyBorder="1" applyAlignment="1">
      <alignment horizontal="right" vertical="center" wrapText="1"/>
    </xf>
    <xf numFmtId="0" fontId="4" fillId="0" borderId="0" xfId="0" applyFont="1" applyBorder="1"/>
    <xf numFmtId="0" fontId="29" fillId="0" borderId="0" xfId="4" applyFont="1" applyFill="1"/>
    <xf numFmtId="0" fontId="31" fillId="0" borderId="0" xfId="4" applyFont="1" applyFill="1"/>
    <xf numFmtId="0" fontId="32" fillId="3" borderId="0" xfId="0" applyFont="1" applyFill="1"/>
    <xf numFmtId="0" fontId="33" fillId="3" borderId="0" xfId="0" applyFont="1" applyFill="1"/>
    <xf numFmtId="0" fontId="34" fillId="3" borderId="0" xfId="0" applyFont="1" applyFill="1"/>
    <xf numFmtId="0" fontId="29" fillId="3" borderId="0" xfId="0" applyFont="1" applyFill="1"/>
    <xf numFmtId="0" fontId="36" fillId="2" borderId="0" xfId="4" applyFont="1" applyFill="1"/>
    <xf numFmtId="0" fontId="36" fillId="0" borderId="0" xfId="4" applyFont="1" applyFill="1"/>
    <xf numFmtId="0" fontId="29" fillId="0" borderId="0" xfId="4" applyFont="1" applyFill="1" applyAlignment="1">
      <alignment vertical="center"/>
    </xf>
    <xf numFmtId="0" fontId="35" fillId="0" borderId="0" xfId="4" applyFont="1" applyFill="1" applyBorder="1" applyAlignment="1">
      <alignment vertical="center"/>
    </xf>
    <xf numFmtId="0" fontId="35" fillId="0" borderId="0" xfId="0" applyFont="1" applyBorder="1" applyAlignment="1">
      <alignment horizontal="center" vertical="center" wrapText="1"/>
    </xf>
    <xf numFmtId="0" fontId="35" fillId="6" borderId="1" xfId="4" applyFont="1" applyFill="1" applyBorder="1" applyAlignment="1">
      <alignment vertical="center"/>
    </xf>
    <xf numFmtId="0" fontId="35" fillId="6" borderId="1" xfId="4" applyFont="1" applyFill="1" applyBorder="1" applyAlignment="1">
      <alignment horizontal="right" vertical="center"/>
    </xf>
    <xf numFmtId="0" fontId="36" fillId="2" borderId="0" xfId="4" applyFont="1" applyFill="1" applyAlignment="1">
      <alignment vertical="center"/>
    </xf>
    <xf numFmtId="0" fontId="37" fillId="6" borderId="1" xfId="4" applyFont="1" applyFill="1" applyBorder="1" applyAlignment="1">
      <alignment horizontal="right" vertical="center"/>
    </xf>
    <xf numFmtId="0" fontId="35" fillId="6" borderId="1" xfId="0" applyFont="1" applyFill="1" applyBorder="1" applyAlignment="1">
      <alignment vertical="center" wrapText="1"/>
    </xf>
    <xf numFmtId="0" fontId="35" fillId="6" borderId="1" xfId="0" applyFont="1" applyFill="1" applyBorder="1" applyAlignment="1">
      <alignment horizontal="right" vertical="center" wrapText="1"/>
    </xf>
    <xf numFmtId="0" fontId="37" fillId="6" borderId="1" xfId="0" applyFont="1" applyFill="1" applyBorder="1" applyAlignment="1">
      <alignment horizontal="right" vertical="center"/>
    </xf>
    <xf numFmtId="0" fontId="35" fillId="6" borderId="1" xfId="0" applyFont="1" applyFill="1" applyBorder="1" applyAlignment="1">
      <alignment horizontal="right" vertical="center"/>
    </xf>
    <xf numFmtId="0" fontId="35" fillId="0" borderId="0" xfId="4" applyFont="1" applyFill="1" applyAlignment="1">
      <alignment vertical="center"/>
    </xf>
    <xf numFmtId="0" fontId="35" fillId="0" borderId="0" xfId="4" applyFont="1" applyFill="1" applyAlignment="1">
      <alignment horizontal="right" vertical="center"/>
    </xf>
    <xf numFmtId="0" fontId="37" fillId="0" borderId="0" xfId="4" applyFont="1" applyFill="1" applyAlignment="1">
      <alignment horizontal="right" vertical="center"/>
    </xf>
    <xf numFmtId="0" fontId="35" fillId="0" borderId="0" xfId="0" applyFont="1" applyAlignment="1">
      <alignment vertical="center"/>
    </xf>
    <xf numFmtId="0" fontId="37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39" fillId="0" borderId="0" xfId="4" applyFont="1" applyFill="1" applyBorder="1" applyAlignment="1">
      <alignment horizontal="left" vertical="center" indent="1"/>
    </xf>
    <xf numFmtId="10" fontId="39" fillId="0" borderId="0" xfId="4" applyNumberFormat="1" applyFont="1" applyFill="1" applyBorder="1" applyAlignment="1">
      <alignment horizontal="right" vertical="center"/>
    </xf>
    <xf numFmtId="10" fontId="36" fillId="2" borderId="0" xfId="4" applyNumberFormat="1" applyFont="1" applyFill="1" applyBorder="1" applyAlignment="1">
      <alignment horizontal="right" vertical="center"/>
    </xf>
    <xf numFmtId="0" fontId="29" fillId="0" borderId="0" xfId="4" applyFont="1" applyFill="1" applyBorder="1" applyAlignment="1">
      <alignment horizontal="left" vertical="center" indent="1"/>
    </xf>
    <xf numFmtId="10" fontId="38" fillId="0" borderId="0" xfId="4" applyNumberFormat="1" applyFont="1" applyFill="1" applyBorder="1" applyAlignment="1">
      <alignment vertical="center"/>
    </xf>
    <xf numFmtId="10" fontId="29" fillId="0" borderId="0" xfId="4" applyNumberFormat="1" applyFont="1" applyFill="1" applyBorder="1" applyAlignment="1">
      <alignment vertical="center"/>
    </xf>
    <xf numFmtId="10" fontId="29" fillId="0" borderId="0" xfId="0" applyNumberFormat="1" applyFont="1" applyAlignment="1">
      <alignment horizontal="right" vertical="center"/>
    </xf>
    <xf numFmtId="10" fontId="38" fillId="0" borderId="0" xfId="0" applyNumberFormat="1" applyFont="1" applyAlignment="1">
      <alignment horizontal="right" vertical="center"/>
    </xf>
    <xf numFmtId="165" fontId="39" fillId="0" borderId="0" xfId="5" applyNumberFormat="1" applyFont="1" applyFill="1" applyBorder="1" applyAlignment="1">
      <alignment horizontal="right" vertical="center"/>
    </xf>
    <xf numFmtId="165" fontId="38" fillId="0" borderId="0" xfId="5" applyNumberFormat="1" applyFont="1" applyFill="1" applyBorder="1" applyAlignment="1">
      <alignment vertical="center"/>
    </xf>
    <xf numFmtId="165" fontId="29" fillId="0" borderId="0" xfId="5" applyNumberFormat="1" applyFont="1" applyFill="1" applyBorder="1" applyAlignment="1">
      <alignment vertical="center"/>
    </xf>
    <xf numFmtId="10" fontId="39" fillId="0" borderId="0" xfId="4" applyNumberFormat="1" applyFont="1" applyFill="1" applyAlignment="1">
      <alignment vertical="center"/>
    </xf>
    <xf numFmtId="43" fontId="29" fillId="0" borderId="0" xfId="5" applyFont="1" applyFill="1" applyAlignment="1">
      <alignment vertical="center"/>
    </xf>
    <xf numFmtId="0" fontId="29" fillId="0" borderId="13" xfId="0" applyFont="1" applyBorder="1" applyAlignment="1">
      <alignment vertical="center"/>
    </xf>
    <xf numFmtId="10" fontId="29" fillId="0" borderId="13" xfId="0" applyNumberFormat="1" applyFont="1" applyBorder="1" applyAlignment="1">
      <alignment horizontal="right" vertical="center"/>
    </xf>
    <xf numFmtId="10" fontId="38" fillId="0" borderId="13" xfId="0" applyNumberFormat="1" applyFont="1" applyBorder="1" applyAlignment="1">
      <alignment horizontal="right" vertical="center"/>
    </xf>
    <xf numFmtId="0" fontId="39" fillId="0" borderId="0" xfId="4" applyFont="1" applyFill="1" applyBorder="1" applyAlignment="1">
      <alignment horizontal="left" vertical="center" wrapText="1" indent="1"/>
    </xf>
    <xf numFmtId="0" fontId="29" fillId="0" borderId="0" xfId="4" applyFont="1" applyFill="1" applyBorder="1" applyAlignment="1">
      <alignment horizontal="left" vertical="center" wrapText="1" indent="1"/>
    </xf>
    <xf numFmtId="0" fontId="40" fillId="0" borderId="0" xfId="4" applyFont="1" applyFill="1" applyAlignment="1">
      <alignment vertical="center"/>
    </xf>
    <xf numFmtId="0" fontId="40" fillId="0" borderId="0" xfId="4" applyFont="1" applyFill="1" applyAlignment="1">
      <alignment horizontal="right" vertical="center"/>
    </xf>
    <xf numFmtId="0" fontId="36" fillId="0" borderId="0" xfId="4" applyFont="1"/>
    <xf numFmtId="0" fontId="37" fillId="0" borderId="0" xfId="4" applyFont="1" applyFill="1" applyAlignment="1">
      <alignment vertical="center"/>
    </xf>
    <xf numFmtId="43" fontId="29" fillId="0" borderId="0" xfId="4" applyNumberFormat="1" applyFont="1" applyFill="1"/>
    <xf numFmtId="10" fontId="29" fillId="0" borderId="0" xfId="6" applyNumberFormat="1" applyFont="1" applyFill="1" applyBorder="1" applyAlignment="1">
      <alignment horizontal="right" vertical="center"/>
    </xf>
    <xf numFmtId="2" fontId="29" fillId="0" borderId="0" xfId="4" applyNumberFormat="1" applyFont="1" applyFill="1"/>
    <xf numFmtId="10" fontId="38" fillId="0" borderId="0" xfId="6" applyNumberFormat="1" applyFont="1" applyFill="1" applyBorder="1" applyAlignment="1">
      <alignment vertical="center"/>
    </xf>
    <xf numFmtId="10" fontId="29" fillId="0" borderId="0" xfId="6" applyNumberFormat="1" applyFont="1" applyFill="1" applyBorder="1" applyAlignment="1">
      <alignment vertical="center"/>
    </xf>
    <xf numFmtId="10" fontId="39" fillId="0" borderId="0" xfId="6" applyNumberFormat="1" applyFont="1" applyFill="1" applyBorder="1" applyAlignment="1">
      <alignment horizontal="right" vertical="center"/>
    </xf>
    <xf numFmtId="0" fontId="29" fillId="4" borderId="0" xfId="4" applyFont="1" applyFill="1" applyBorder="1" applyAlignment="1">
      <alignment horizontal="left" vertical="center" indent="1"/>
    </xf>
    <xf numFmtId="10" fontId="29" fillId="4" borderId="0" xfId="4" applyNumberFormat="1" applyFont="1" applyFill="1" applyBorder="1" applyAlignment="1">
      <alignment horizontal="right" vertical="center"/>
    </xf>
    <xf numFmtId="10" fontId="38" fillId="4" borderId="0" xfId="4" applyNumberFormat="1" applyFont="1" applyFill="1" applyBorder="1" applyAlignment="1">
      <alignment vertical="center"/>
    </xf>
    <xf numFmtId="10" fontId="29" fillId="4" borderId="0" xfId="4" applyNumberFormat="1" applyFont="1" applyFill="1" applyBorder="1" applyAlignment="1">
      <alignment vertical="center"/>
    </xf>
    <xf numFmtId="0" fontId="29" fillId="0" borderId="1" xfId="4" applyFont="1" applyFill="1" applyBorder="1" applyAlignment="1">
      <alignment horizontal="left" vertical="center" indent="1"/>
    </xf>
    <xf numFmtId="10" fontId="29" fillId="0" borderId="1" xfId="6" applyNumberFormat="1" applyFont="1" applyFill="1" applyBorder="1" applyAlignment="1">
      <alignment horizontal="right" vertical="center"/>
    </xf>
    <xf numFmtId="10" fontId="38" fillId="0" borderId="1" xfId="6" applyNumberFormat="1" applyFont="1" applyFill="1" applyBorder="1" applyAlignment="1">
      <alignment vertical="center"/>
    </xf>
    <xf numFmtId="10" fontId="29" fillId="0" borderId="1" xfId="6" applyNumberFormat="1" applyFont="1" applyFill="1" applyBorder="1" applyAlignment="1">
      <alignment vertical="center"/>
    </xf>
    <xf numFmtId="0" fontId="0" fillId="0" borderId="0" xfId="0" applyFont="1"/>
    <xf numFmtId="14" fontId="32" fillId="3" borderId="0" xfId="0" applyNumberFormat="1" applyFont="1" applyFill="1" applyBorder="1" applyAlignment="1">
      <alignment horizontal="left"/>
    </xf>
    <xf numFmtId="10" fontId="0" fillId="3" borderId="0" xfId="1" applyNumberFormat="1" applyFont="1" applyFill="1" applyBorder="1" applyAlignment="1">
      <alignment horizontal="right"/>
    </xf>
    <xf numFmtId="10" fontId="0" fillId="3" borderId="0" xfId="1" applyNumberFormat="1" applyFont="1" applyFill="1" applyBorder="1" applyAlignment="1">
      <alignment horizontal="center"/>
    </xf>
    <xf numFmtId="0" fontId="0" fillId="3" borderId="0" xfId="0" applyFont="1" applyFill="1" applyBorder="1"/>
    <xf numFmtId="0" fontId="0" fillId="3" borderId="0" xfId="0" applyFont="1" applyFill="1"/>
    <xf numFmtId="0" fontId="0" fillId="3" borderId="0" xfId="0" applyFont="1" applyFill="1" applyAlignment="1">
      <alignment wrapText="1"/>
    </xf>
    <xf numFmtId="0" fontId="0" fillId="3" borderId="11" xfId="0" applyFont="1" applyFill="1" applyBorder="1"/>
    <xf numFmtId="14" fontId="4" fillId="0" borderId="0" xfId="0" applyNumberFormat="1" applyFont="1" applyBorder="1" applyAlignment="1">
      <alignment horizontal="left"/>
    </xf>
    <xf numFmtId="10" fontId="4" fillId="0" borderId="0" xfId="1" applyNumberFormat="1" applyFont="1" applyBorder="1" applyAlignment="1">
      <alignment horizontal="right"/>
    </xf>
    <xf numFmtId="10" fontId="4" fillId="0" borderId="0" xfId="1" applyNumberFormat="1" applyFont="1" applyBorder="1" applyAlignment="1">
      <alignment horizontal="center"/>
    </xf>
    <xf numFmtId="0" fontId="4" fillId="0" borderId="0" xfId="0" applyFont="1" applyAlignment="1">
      <alignment wrapText="1"/>
    </xf>
    <xf numFmtId="0" fontId="4" fillId="0" borderId="11" xfId="0" applyFont="1" applyBorder="1"/>
    <xf numFmtId="14" fontId="4" fillId="0" borderId="5" xfId="0" applyNumberFormat="1" applyFont="1" applyBorder="1" applyAlignment="1">
      <alignment horizontal="center" vertical="center"/>
    </xf>
    <xf numFmtId="14" fontId="4" fillId="0" borderId="2" xfId="0" applyNumberFormat="1" applyFont="1" applyBorder="1" applyAlignment="1">
      <alignment horizontal="center" vertical="center"/>
    </xf>
    <xf numFmtId="10" fontId="4" fillId="0" borderId="7" xfId="1" applyNumberFormat="1" applyFont="1" applyBorder="1" applyAlignment="1">
      <alignment horizontal="right" vertical="center" wrapText="1"/>
    </xf>
    <xf numFmtId="10" fontId="4" fillId="0" borderId="6" xfId="1" applyNumberFormat="1" applyFont="1" applyBorder="1" applyAlignment="1">
      <alignment horizontal="right" vertical="center" wrapText="1"/>
    </xf>
    <xf numFmtId="10" fontId="4" fillId="0" borderId="5" xfId="1" applyNumberFormat="1" applyFont="1" applyBorder="1" applyAlignment="1">
      <alignment horizontal="center" vertical="center" wrapText="1"/>
    </xf>
    <xf numFmtId="10" fontId="4" fillId="0" borderId="7" xfId="1" applyNumberFormat="1" applyFont="1" applyBorder="1" applyAlignment="1">
      <alignment horizontal="center" vertical="center" wrapText="1"/>
    </xf>
    <xf numFmtId="10" fontId="4" fillId="0" borderId="6" xfId="1" applyNumberFormat="1" applyFont="1" applyBorder="1" applyAlignment="1">
      <alignment horizontal="center" vertical="center" wrapText="1"/>
    </xf>
    <xf numFmtId="14" fontId="4" fillId="0" borderId="3" xfId="1" applyNumberFormat="1" applyFont="1" applyFill="1" applyBorder="1" applyAlignment="1">
      <alignment horizontal="center" vertical="center"/>
    </xf>
    <xf numFmtId="14" fontId="4" fillId="0" borderId="3" xfId="0" applyNumberFormat="1" applyFont="1" applyBorder="1" applyAlignment="1">
      <alignment horizontal="center" vertical="center" wrapText="1"/>
    </xf>
    <xf numFmtId="14" fontId="4" fillId="0" borderId="3" xfId="0" applyNumberFormat="1" applyFont="1" applyBorder="1" applyAlignment="1">
      <alignment horizontal="center" vertical="center"/>
    </xf>
    <xf numFmtId="0" fontId="4" fillId="0" borderId="0" xfId="0" applyNumberFormat="1" applyFont="1"/>
    <xf numFmtId="0" fontId="4" fillId="0" borderId="5" xfId="0" applyFont="1" applyBorder="1" applyAlignment="1">
      <alignment horizontal="right" vertical="center" wrapText="1"/>
    </xf>
    <xf numFmtId="10" fontId="4" fillId="0" borderId="9" xfId="1" applyNumberFormat="1" applyFont="1" applyBorder="1" applyAlignment="1">
      <alignment horizontal="center" vertical="center" wrapText="1"/>
    </xf>
    <xf numFmtId="10" fontId="4" fillId="0" borderId="8" xfId="1" applyNumberFormat="1" applyFont="1" applyBorder="1" applyAlignment="1">
      <alignment horizontal="center" vertical="center" wrapText="1"/>
    </xf>
    <xf numFmtId="10" fontId="4" fillId="0" borderId="0" xfId="1" applyNumberFormat="1" applyFont="1" applyBorder="1" applyAlignment="1">
      <alignment horizontal="center" vertical="center" wrapText="1"/>
    </xf>
    <xf numFmtId="10" fontId="4" fillId="0" borderId="9" xfId="0" applyNumberFormat="1" applyFont="1" applyBorder="1"/>
    <xf numFmtId="10" fontId="4" fillId="0" borderId="11" xfId="0" applyNumberFormat="1" applyFont="1" applyBorder="1"/>
    <xf numFmtId="10" fontId="4" fillId="0" borderId="0" xfId="0" applyNumberFormat="1" applyFont="1" applyBorder="1"/>
    <xf numFmtId="10" fontId="4" fillId="0" borderId="8" xfId="0" applyNumberFormat="1" applyFont="1" applyBorder="1"/>
    <xf numFmtId="10" fontId="4" fillId="39" borderId="5" xfId="0" applyNumberFormat="1" applyFont="1" applyFill="1" applyBorder="1" applyAlignment="1">
      <alignment horizontal="right"/>
    </xf>
    <xf numFmtId="14" fontId="4" fillId="0" borderId="8" xfId="0" applyNumberFormat="1" applyFont="1" applyBorder="1" applyAlignment="1">
      <alignment horizontal="center" vertical="center"/>
    </xf>
    <xf numFmtId="10" fontId="4" fillId="0" borderId="0" xfId="1" applyNumberFormat="1" applyFont="1" applyBorder="1" applyAlignment="1">
      <alignment horizontal="right" vertical="center" wrapText="1"/>
    </xf>
    <xf numFmtId="10" fontId="4" fillId="7" borderId="9" xfId="1" applyNumberFormat="1" applyFont="1" applyFill="1" applyBorder="1" applyAlignment="1">
      <alignment horizontal="center" vertical="center" wrapText="1"/>
    </xf>
    <xf numFmtId="10" fontId="4" fillId="7" borderId="8" xfId="1" applyNumberFormat="1" applyFont="1" applyFill="1" applyBorder="1" applyAlignment="1">
      <alignment horizontal="center" vertical="center" wrapText="1"/>
    </xf>
    <xf numFmtId="10" fontId="4" fillId="7" borderId="0" xfId="1" applyNumberFormat="1" applyFont="1" applyFill="1" applyBorder="1" applyAlignment="1">
      <alignment horizontal="center" vertical="center" wrapText="1"/>
    </xf>
    <xf numFmtId="0" fontId="4" fillId="7" borderId="0" xfId="0" applyFont="1" applyFill="1"/>
    <xf numFmtId="14" fontId="4" fillId="0" borderId="8" xfId="0" applyNumberFormat="1" applyFont="1" applyBorder="1" applyAlignment="1">
      <alignment horizontal="right"/>
    </xf>
    <xf numFmtId="10" fontId="4" fillId="0" borderId="8" xfId="1" applyNumberFormat="1" applyFont="1" applyBorder="1"/>
    <xf numFmtId="10" fontId="4" fillId="0" borderId="0" xfId="1" applyNumberFormat="1" applyFont="1" applyBorder="1"/>
    <xf numFmtId="14" fontId="4" fillId="0" borderId="2" xfId="0" applyNumberFormat="1" applyFont="1" applyBorder="1" applyAlignment="1">
      <alignment horizontal="right"/>
    </xf>
    <xf numFmtId="10" fontId="4" fillId="0" borderId="1" xfId="1" applyNumberFormat="1" applyFont="1" applyBorder="1" applyAlignment="1">
      <alignment horizontal="right"/>
    </xf>
    <xf numFmtId="10" fontId="4" fillId="0" borderId="4" xfId="1" applyNumberFormat="1" applyFont="1" applyBorder="1"/>
    <xf numFmtId="10" fontId="4" fillId="0" borderId="2" xfId="1" applyNumberFormat="1" applyFont="1" applyBorder="1"/>
    <xf numFmtId="10" fontId="4" fillId="0" borderId="1" xfId="1" applyNumberFormat="1" applyFont="1" applyBorder="1"/>
    <xf numFmtId="10" fontId="4" fillId="0" borderId="4" xfId="0" applyNumberFormat="1" applyFont="1" applyBorder="1"/>
    <xf numFmtId="10" fontId="4" fillId="0" borderId="3" xfId="0" applyNumberFormat="1" applyFont="1" applyBorder="1"/>
    <xf numFmtId="10" fontId="4" fillId="0" borderId="1" xfId="0" applyNumberFormat="1" applyFont="1" applyBorder="1"/>
    <xf numFmtId="0" fontId="4" fillId="0" borderId="9" xfId="0" applyFont="1" applyBorder="1"/>
    <xf numFmtId="0" fontId="4" fillId="0" borderId="1" xfId="0" applyFont="1" applyBorder="1"/>
    <xf numFmtId="14" fontId="4" fillId="0" borderId="0" xfId="9" applyNumberFormat="1" applyFont="1" applyAlignment="1">
      <alignment horizontal="right"/>
    </xf>
    <xf numFmtId="14" fontId="4" fillId="0" borderId="1" xfId="9" applyNumberFormat="1" applyFont="1" applyBorder="1" applyAlignment="1">
      <alignment horizontal="right"/>
    </xf>
    <xf numFmtId="0" fontId="4" fillId="0" borderId="1" xfId="0" applyFont="1" applyBorder="1" applyAlignment="1">
      <alignment horizontal="right"/>
    </xf>
    <xf numFmtId="0" fontId="4" fillId="0" borderId="1" xfId="0" applyFont="1" applyBorder="1" applyAlignment="1">
      <alignment wrapText="1"/>
    </xf>
    <xf numFmtId="14" fontId="4" fillId="0" borderId="0" xfId="0" applyNumberFormat="1" applyFont="1" applyAlignment="1">
      <alignment horizontal="right"/>
    </xf>
    <xf numFmtId="14" fontId="0" fillId="0" borderId="0" xfId="0" applyNumberFormat="1" applyFont="1"/>
    <xf numFmtId="0" fontId="0" fillId="0" borderId="0" xfId="0" applyFont="1" applyAlignment="1">
      <alignment horizontal="right"/>
    </xf>
    <xf numFmtId="0" fontId="0" fillId="0" borderId="0" xfId="0" applyFont="1" applyAlignment="1">
      <alignment wrapText="1"/>
    </xf>
    <xf numFmtId="0" fontId="0" fillId="0" borderId="11" xfId="0" applyFont="1" applyBorder="1"/>
    <xf numFmtId="0" fontId="32" fillId="3" borderId="0" xfId="0" applyFont="1" applyFill="1" applyBorder="1"/>
    <xf numFmtId="10" fontId="0" fillId="3" borderId="0" xfId="1" applyNumberFormat="1" applyFont="1" applyFill="1" applyBorder="1"/>
    <xf numFmtId="0" fontId="4" fillId="0" borderId="5" xfId="0" applyFont="1" applyBorder="1" applyAlignment="1"/>
    <xf numFmtId="0" fontId="4" fillId="2" borderId="5" xfId="0" applyFont="1" applyFill="1" applyBorder="1" applyAlignment="1">
      <alignment horizontal="right"/>
    </xf>
    <xf numFmtId="0" fontId="4" fillId="0" borderId="5" xfId="0" applyFont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14" fontId="4" fillId="0" borderId="0" xfId="3" applyNumberFormat="1" applyFont="1" applyBorder="1"/>
    <xf numFmtId="0" fontId="4" fillId="0" borderId="10" xfId="3" applyFont="1" applyBorder="1"/>
    <xf numFmtId="0" fontId="4" fillId="0" borderId="10" xfId="0" applyFont="1" applyBorder="1"/>
    <xf numFmtId="0" fontId="4" fillId="0" borderId="11" xfId="3" applyFont="1" applyBorder="1"/>
    <xf numFmtId="10" fontId="4" fillId="0" borderId="5" xfId="0" applyNumberFormat="1" applyFont="1" applyBorder="1"/>
    <xf numFmtId="14" fontId="4" fillId="0" borderId="0" xfId="3" applyNumberFormat="1" applyFont="1" applyFill="1" applyBorder="1"/>
    <xf numFmtId="10" fontId="4" fillId="0" borderId="11" xfId="1" applyNumberFormat="1" applyFont="1" applyBorder="1"/>
    <xf numFmtId="0" fontId="4" fillId="0" borderId="11" xfId="3" applyFont="1" applyFill="1" applyBorder="1"/>
    <xf numFmtId="10" fontId="4" fillId="0" borderId="11" xfId="1" applyNumberFormat="1" applyFont="1" applyFill="1" applyBorder="1"/>
    <xf numFmtId="0" fontId="4" fillId="0" borderId="11" xfId="0" applyFont="1" applyFill="1" applyBorder="1"/>
    <xf numFmtId="10" fontId="4" fillId="0" borderId="11" xfId="0" applyNumberFormat="1" applyFont="1" applyFill="1" applyBorder="1"/>
    <xf numFmtId="14" fontId="4" fillId="0" borderId="1" xfId="3" applyNumberFormat="1" applyFont="1" applyFill="1" applyBorder="1"/>
    <xf numFmtId="0" fontId="4" fillId="0" borderId="3" xfId="3" applyFont="1" applyFill="1" applyBorder="1"/>
    <xf numFmtId="10" fontId="4" fillId="0" borderId="3" xfId="1" applyNumberFormat="1" applyFont="1" applyFill="1" applyBorder="1"/>
    <xf numFmtId="0" fontId="4" fillId="0" borderId="3" xfId="0" applyFont="1" applyFill="1" applyBorder="1"/>
    <xf numFmtId="10" fontId="4" fillId="0" borderId="3" xfId="0" applyNumberFormat="1" applyFont="1" applyFill="1" applyBorder="1"/>
    <xf numFmtId="0" fontId="41" fillId="0" borderId="0" xfId="0" applyFont="1"/>
    <xf numFmtId="0" fontId="41" fillId="0" borderId="0" xfId="0" applyFont="1" applyAlignment="1">
      <alignment horizontal="center"/>
    </xf>
    <xf numFmtId="10" fontId="41" fillId="0" borderId="0" xfId="1" applyNumberFormat="1" applyFont="1"/>
    <xf numFmtId="0" fontId="41" fillId="0" borderId="1" xfId="0" applyFont="1" applyBorder="1"/>
    <xf numFmtId="0" fontId="41" fillId="0" borderId="1" xfId="0" applyFont="1" applyBorder="1" applyAlignment="1">
      <alignment horizontal="center"/>
    </xf>
    <xf numFmtId="10" fontId="41" fillId="0" borderId="1" xfId="1" applyNumberFormat="1" applyFont="1" applyBorder="1"/>
    <xf numFmtId="0" fontId="41" fillId="0" borderId="16" xfId="0" applyFont="1" applyBorder="1"/>
    <xf numFmtId="0" fontId="41" fillId="0" borderId="16" xfId="0" applyFont="1" applyBorder="1" applyAlignment="1">
      <alignment horizontal="center"/>
    </xf>
    <xf numFmtId="10" fontId="41" fillId="0" borderId="16" xfId="1" applyNumberFormat="1" applyFont="1" applyBorder="1"/>
    <xf numFmtId="0" fontId="30" fillId="0" borderId="0" xfId="55" applyFont="1" applyFill="1" applyAlignment="1">
      <alignment horizontal="left"/>
    </xf>
    <xf numFmtId="170" fontId="4" fillId="0" borderId="0" xfId="7" applyNumberFormat="1" applyFont="1" applyFill="1" applyAlignment="1">
      <alignment horizontal="right"/>
    </xf>
    <xf numFmtId="168" fontId="4" fillId="0" borderId="0" xfId="0" applyNumberFormat="1" applyFont="1" applyFill="1" applyAlignment="1">
      <alignment horizontal="right"/>
    </xf>
    <xf numFmtId="0" fontId="42" fillId="3" borderId="0" xfId="0" applyFont="1" applyFill="1"/>
    <xf numFmtId="0" fontId="29" fillId="0" borderId="0" xfId="4" applyFont="1" applyFill="1" applyBorder="1" applyAlignment="1">
      <alignment horizontal="left" vertical="center"/>
    </xf>
    <xf numFmtId="0" fontId="29" fillId="0" borderId="0" xfId="4" applyFont="1" applyFill="1" applyBorder="1"/>
    <xf numFmtId="0" fontId="39" fillId="0" borderId="0" xfId="4" applyFont="1" applyFill="1"/>
    <xf numFmtId="0" fontId="40" fillId="6" borderId="1" xfId="4" applyFont="1" applyFill="1" applyBorder="1" applyAlignment="1">
      <alignment vertical="center"/>
    </xf>
    <xf numFmtId="0" fontId="40" fillId="6" borderId="1" xfId="4" applyFont="1" applyFill="1" applyBorder="1" applyAlignment="1">
      <alignment horizontal="right" vertical="center"/>
    </xf>
    <xf numFmtId="0" fontId="29" fillId="0" borderId="0" xfId="4" applyFont="1" applyFill="1" applyAlignment="1">
      <alignment horizontal="left" vertical="center" indent="2"/>
    </xf>
    <xf numFmtId="10" fontId="29" fillId="0" borderId="0" xfId="4" applyNumberFormat="1" applyFont="1" applyFill="1" applyAlignment="1">
      <alignment vertical="center"/>
    </xf>
    <xf numFmtId="0" fontId="39" fillId="0" borderId="0" xfId="4" applyFont="1" applyFill="1" applyAlignment="1">
      <alignment vertical="center"/>
    </xf>
    <xf numFmtId="10" fontId="29" fillId="0" borderId="0" xfId="6" applyNumberFormat="1" applyFont="1" applyFill="1" applyAlignment="1">
      <alignment vertical="center"/>
    </xf>
    <xf numFmtId="10" fontId="39" fillId="0" borderId="0" xfId="6" applyNumberFormat="1" applyFont="1" applyFill="1" applyAlignment="1">
      <alignment vertical="center"/>
    </xf>
    <xf numFmtId="0" fontId="40" fillId="0" borderId="0" xfId="4" applyFont="1" applyFill="1" applyBorder="1" applyAlignment="1">
      <alignment vertical="center"/>
    </xf>
    <xf numFmtId="10" fontId="36" fillId="0" borderId="0" xfId="4" applyNumberFormat="1" applyFont="1" applyFill="1" applyBorder="1" applyAlignment="1">
      <alignment horizontal="right" vertical="center"/>
    </xf>
    <xf numFmtId="169" fontId="29" fillId="0" borderId="0" xfId="7" applyNumberFormat="1" applyFont="1" applyFill="1"/>
    <xf numFmtId="169" fontId="39" fillId="0" borderId="0" xfId="7" applyNumberFormat="1" applyFont="1" applyFill="1"/>
    <xf numFmtId="0" fontId="10" fillId="0" borderId="0" xfId="4" applyFont="1"/>
    <xf numFmtId="164" fontId="29" fillId="0" borderId="0" xfId="4" applyNumberFormat="1" applyFont="1" applyFill="1" applyAlignment="1">
      <alignment vertical="center"/>
    </xf>
    <xf numFmtId="10" fontId="29" fillId="0" borderId="0" xfId="4" applyNumberFormat="1" applyFont="1" applyFill="1"/>
    <xf numFmtId="10" fontId="39" fillId="0" borderId="0" xfId="4" applyNumberFormat="1" applyFont="1" applyFill="1"/>
    <xf numFmtId="9" fontId="29" fillId="0" borderId="0" xfId="4" applyNumberFormat="1" applyFont="1" applyFill="1"/>
    <xf numFmtId="9" fontId="39" fillId="0" borderId="0" xfId="4" applyNumberFormat="1" applyFont="1" applyFill="1"/>
    <xf numFmtId="10" fontId="29" fillId="0" borderId="0" xfId="4" applyNumberFormat="1" applyFont="1" applyFill="1" applyBorder="1" applyAlignment="1">
      <alignment horizontal="right" vertical="center"/>
    </xf>
    <xf numFmtId="164" fontId="39" fillId="0" borderId="0" xfId="4" applyNumberFormat="1" applyFont="1" applyFill="1"/>
    <xf numFmtId="164" fontId="29" fillId="0" borderId="0" xfId="4" applyNumberFormat="1" applyFont="1" applyFill="1"/>
    <xf numFmtId="164" fontId="36" fillId="0" borderId="0" xfId="4" applyNumberFormat="1" applyFont="1" applyFill="1"/>
    <xf numFmtId="0" fontId="35" fillId="0" borderId="0" xfId="4" applyFont="1" applyFill="1"/>
    <xf numFmtId="10" fontId="36" fillId="0" borderId="0" xfId="4" applyNumberFormat="1" applyFont="1" applyFill="1" applyBorder="1" applyAlignment="1">
      <alignment vertical="center"/>
    </xf>
    <xf numFmtId="165" fontId="29" fillId="0" borderId="0" xfId="7" applyNumberFormat="1" applyFont="1" applyFill="1"/>
    <xf numFmtId="165" fontId="39" fillId="0" borderId="0" xfId="7" applyNumberFormat="1" applyFont="1" applyFill="1"/>
    <xf numFmtId="10" fontId="36" fillId="2" borderId="0" xfId="4" applyNumberFormat="1" applyFont="1" applyFill="1" applyBorder="1" applyAlignment="1">
      <alignment vertical="center"/>
    </xf>
    <xf numFmtId="0" fontId="39" fillId="0" borderId="0" xfId="4" applyFont="1"/>
    <xf numFmtId="164" fontId="39" fillId="0" borderId="0" xfId="4" applyNumberFormat="1" applyFont="1" applyFill="1" applyAlignment="1">
      <alignment vertical="center"/>
    </xf>
    <xf numFmtId="0" fontId="35" fillId="0" borderId="0" xfId="0" applyFont="1" applyBorder="1" applyAlignment="1">
      <alignment horizontal="center"/>
    </xf>
    <xf numFmtId="3" fontId="44" fillId="0" borderId="0" xfId="0" applyNumberFormat="1" applyFont="1"/>
    <xf numFmtId="0" fontId="45" fillId="6" borderId="1" xfId="4" applyFont="1" applyFill="1" applyBorder="1" applyAlignment="1">
      <alignment vertical="center"/>
    </xf>
    <xf numFmtId="0" fontId="37" fillId="6" borderId="1" xfId="4" applyFont="1" applyFill="1" applyBorder="1" applyAlignment="1">
      <alignment vertical="center"/>
    </xf>
    <xf numFmtId="0" fontId="46" fillId="0" borderId="0" xfId="4" applyFont="1" applyBorder="1" applyAlignment="1">
      <alignment horizontal="left" vertical="center" indent="3"/>
    </xf>
    <xf numFmtId="10" fontId="38" fillId="0" borderId="0" xfId="4" applyNumberFormat="1" applyFont="1" applyBorder="1" applyAlignment="1">
      <alignment vertical="center"/>
    </xf>
    <xf numFmtId="10" fontId="38" fillId="0" borderId="0" xfId="4" applyNumberFormat="1" applyFont="1" applyFill="1"/>
    <xf numFmtId="3" fontId="44" fillId="0" borderId="0" xfId="0" applyNumberFormat="1" applyFont="1" applyAlignment="1"/>
    <xf numFmtId="3" fontId="44" fillId="0" borderId="0" xfId="0" applyNumberFormat="1" applyFont="1" applyAlignment="1">
      <alignment wrapText="1"/>
    </xf>
    <xf numFmtId="10" fontId="44" fillId="0" borderId="0" xfId="1" applyNumberFormat="1" applyFont="1"/>
    <xf numFmtId="0" fontId="45" fillId="0" borderId="1" xfId="4" applyFont="1" applyBorder="1" applyAlignment="1">
      <alignment vertical="center" wrapText="1"/>
    </xf>
    <xf numFmtId="10" fontId="37" fillId="0" borderId="1" xfId="4" applyNumberFormat="1" applyFont="1" applyBorder="1" applyAlignment="1">
      <alignment vertical="center"/>
    </xf>
    <xf numFmtId="10" fontId="35" fillId="0" borderId="1" xfId="4" applyNumberFormat="1" applyFont="1" applyFill="1" applyBorder="1"/>
    <xf numFmtId="10" fontId="38" fillId="0" borderId="0" xfId="6" applyNumberFormat="1" applyFont="1" applyFill="1"/>
    <xf numFmtId="10" fontId="29" fillId="0" borderId="0" xfId="6" applyNumberFormat="1" applyFont="1" applyFill="1"/>
    <xf numFmtId="10" fontId="4" fillId="0" borderId="5" xfId="0" applyNumberFormat="1" applyFont="1" applyBorder="1" applyAlignment="1">
      <alignment horizontal="right"/>
    </xf>
    <xf numFmtId="0" fontId="29" fillId="0" borderId="0" xfId="4" applyFont="1" applyFill="1" applyAlignment="1">
      <alignment horizontal="left" indent="8"/>
    </xf>
    <xf numFmtId="0" fontId="29" fillId="0" borderId="1" xfId="4" applyFont="1" applyFill="1" applyBorder="1" applyAlignment="1">
      <alignment horizontal="left" indent="8"/>
    </xf>
    <xf numFmtId="10" fontId="38" fillId="0" borderId="1" xfId="4" applyNumberFormat="1" applyFont="1" applyFill="1" applyBorder="1"/>
    <xf numFmtId="10" fontId="29" fillId="0" borderId="1" xfId="4" applyNumberFormat="1" applyFont="1" applyFill="1" applyBorder="1"/>
    <xf numFmtId="0" fontId="35" fillId="0" borderId="12" xfId="4" applyFont="1" applyFill="1" applyBorder="1"/>
    <xf numFmtId="10" fontId="37" fillId="0" borderId="12" xfId="6" applyNumberFormat="1" applyFont="1" applyFill="1" applyBorder="1"/>
    <xf numFmtId="10" fontId="35" fillId="0" borderId="12" xfId="6" applyNumberFormat="1" applyFont="1" applyFill="1" applyBorder="1"/>
    <xf numFmtId="10" fontId="35" fillId="0" borderId="0" xfId="4" applyNumberFormat="1" applyFont="1" applyFill="1" applyBorder="1"/>
    <xf numFmtId="0" fontId="29" fillId="0" borderId="1" xfId="4" applyFont="1" applyFill="1" applyBorder="1"/>
    <xf numFmtId="10" fontId="37" fillId="0" borderId="0" xfId="4" applyNumberFormat="1" applyFont="1" applyFill="1"/>
    <xf numFmtId="10" fontId="35" fillId="0" borderId="0" xfId="4" applyNumberFormat="1" applyFont="1" applyFill="1"/>
    <xf numFmtId="10" fontId="37" fillId="0" borderId="1" xfId="4" applyNumberFormat="1" applyFont="1" applyFill="1" applyBorder="1"/>
    <xf numFmtId="0" fontId="29" fillId="0" borderId="0" xfId="4" applyFont="1" applyFill="1" applyAlignment="1">
      <alignment horizontal="left" indent="6"/>
    </xf>
    <xf numFmtId="20" fontId="29" fillId="0" borderId="0" xfId="4" applyNumberFormat="1" applyFont="1" applyFill="1"/>
    <xf numFmtId="0" fontId="4" fillId="6" borderId="5" xfId="0" applyFont="1" applyFill="1" applyBorder="1" applyAlignment="1">
      <alignment horizontal="right"/>
    </xf>
    <xf numFmtId="10" fontId="4" fillId="0" borderId="10" xfId="0" applyNumberFormat="1" applyFont="1" applyBorder="1"/>
    <xf numFmtId="10" fontId="4" fillId="0" borderId="32" xfId="0" applyNumberFormat="1" applyFont="1" applyBorder="1"/>
    <xf numFmtId="10" fontId="4" fillId="0" borderId="16" xfId="0" applyNumberFormat="1" applyFont="1" applyBorder="1"/>
    <xf numFmtId="0" fontId="0" fillId="0" borderId="0" xfId="0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47" fillId="2" borderId="0" xfId="0" applyFont="1" applyFill="1"/>
    <xf numFmtId="10" fontId="47" fillId="0" borderId="0" xfId="1" applyNumberFormat="1" applyFont="1"/>
    <xf numFmtId="10" fontId="47" fillId="0" borderId="0" xfId="1" applyNumberFormat="1" applyFont="1" applyAlignment="1">
      <alignment horizontal="center" vertical="center"/>
    </xf>
    <xf numFmtId="0" fontId="47" fillId="0" borderId="0" xfId="0" applyFont="1"/>
    <xf numFmtId="0" fontId="47" fillId="2" borderId="11" xfId="0" applyFont="1" applyFill="1" applyBorder="1" applyAlignment="1">
      <alignment horizontal="center" vertical="center" wrapText="1"/>
    </xf>
    <xf numFmtId="0" fontId="47" fillId="2" borderId="11" xfId="0" applyFont="1" applyFill="1" applyBorder="1"/>
    <xf numFmtId="0" fontId="47" fillId="2" borderId="11" xfId="0" applyFont="1" applyFill="1" applyBorder="1" applyAlignment="1">
      <alignment horizontal="center" vertical="center"/>
    </xf>
    <xf numFmtId="0" fontId="47" fillId="2" borderId="10" xfId="0" applyFont="1" applyFill="1" applyBorder="1" applyAlignment="1">
      <alignment horizontal="center" vertical="center"/>
    </xf>
    <xf numFmtId="14" fontId="47" fillId="2" borderId="11" xfId="0" applyNumberFormat="1" applyFont="1" applyFill="1" applyBorder="1" applyAlignment="1">
      <alignment horizontal="center" vertical="center"/>
    </xf>
    <xf numFmtId="0" fontId="47" fillId="2" borderId="3" xfId="0" applyFont="1" applyFill="1" applyBorder="1"/>
    <xf numFmtId="0" fontId="47" fillId="2" borderId="3" xfId="0" applyFont="1" applyFill="1" applyBorder="1" applyAlignment="1">
      <alignment horizontal="center" vertical="center"/>
    </xf>
    <xf numFmtId="0" fontId="47" fillId="44" borderId="0" xfId="0" applyFont="1" applyFill="1"/>
    <xf numFmtId="0" fontId="47" fillId="7" borderId="0" xfId="0" applyFont="1" applyFill="1"/>
    <xf numFmtId="0" fontId="47" fillId="45" borderId="0" xfId="0" applyFont="1" applyFill="1"/>
    <xf numFmtId="0" fontId="47" fillId="2" borderId="0" xfId="0" applyFont="1" applyFill="1" applyAlignment="1">
      <alignment horizontal="center" vertical="center"/>
    </xf>
    <xf numFmtId="0" fontId="47" fillId="0" borderId="0" xfId="0" applyFont="1" applyAlignment="1">
      <alignment horizontal="center" vertical="center"/>
    </xf>
    <xf numFmtId="172" fontId="47" fillId="0" borderId="5" xfId="0" applyNumberFormat="1" applyFont="1" applyBorder="1" applyAlignment="1">
      <alignment horizontal="center" vertical="center"/>
    </xf>
    <xf numFmtId="43" fontId="47" fillId="0" borderId="0" xfId="7" applyFont="1" applyAlignment="1">
      <alignment horizontal="center" vertical="center"/>
    </xf>
    <xf numFmtId="0" fontId="47" fillId="2" borderId="0" xfId="0" applyFont="1" applyFill="1" applyBorder="1"/>
    <xf numFmtId="0" fontId="47" fillId="2" borderId="0" xfId="0" applyFont="1" applyFill="1" applyBorder="1" applyAlignment="1">
      <alignment horizontal="center" vertical="center"/>
    </xf>
    <xf numFmtId="0" fontId="47" fillId="45" borderId="0" xfId="0" applyFont="1" applyFill="1" applyBorder="1"/>
    <xf numFmtId="0" fontId="47" fillId="43" borderId="0" xfId="0" applyFont="1" applyFill="1" applyAlignment="1">
      <alignment horizontal="center" vertical="center"/>
    </xf>
    <xf numFmtId="10" fontId="47" fillId="2" borderId="11" xfId="1" applyNumberFormat="1" applyFont="1" applyFill="1" applyBorder="1" applyAlignment="1">
      <alignment horizontal="center" vertical="center"/>
    </xf>
    <xf numFmtId="172" fontId="47" fillId="2" borderId="10" xfId="1" applyNumberFormat="1" applyFont="1" applyFill="1" applyBorder="1" applyAlignment="1">
      <alignment horizontal="center" vertical="center"/>
    </xf>
    <xf numFmtId="172" fontId="47" fillId="2" borderId="11" xfId="1" applyNumberFormat="1" applyFont="1" applyFill="1" applyBorder="1" applyAlignment="1">
      <alignment horizontal="center" vertical="center"/>
    </xf>
    <xf numFmtId="1" fontId="47" fillId="2" borderId="11" xfId="0" applyNumberFormat="1" applyFont="1" applyFill="1" applyBorder="1" applyAlignment="1">
      <alignment horizontal="center" vertical="center"/>
    </xf>
    <xf numFmtId="172" fontId="47" fillId="2" borderId="11" xfId="0" applyNumberFormat="1" applyFont="1" applyFill="1" applyBorder="1" applyAlignment="1">
      <alignment horizontal="center" vertical="center"/>
    </xf>
    <xf numFmtId="1" fontId="47" fillId="2" borderId="3" xfId="0" applyNumberFormat="1" applyFont="1" applyFill="1" applyBorder="1" applyAlignment="1">
      <alignment horizontal="center" vertical="center"/>
    </xf>
    <xf numFmtId="172" fontId="47" fillId="2" borderId="3" xfId="0" applyNumberFormat="1" applyFont="1" applyFill="1" applyBorder="1" applyAlignment="1">
      <alignment horizontal="center" vertical="center"/>
    </xf>
    <xf numFmtId="173" fontId="47" fillId="2" borderId="11" xfId="0" applyNumberFormat="1" applyFont="1" applyFill="1" applyBorder="1" applyAlignment="1">
      <alignment horizontal="center" vertical="center"/>
    </xf>
    <xf numFmtId="173" fontId="47" fillId="2" borderId="11" xfId="1" applyNumberFormat="1" applyFont="1" applyFill="1" applyBorder="1" applyAlignment="1">
      <alignment horizontal="center" vertical="center"/>
    </xf>
    <xf numFmtId="10" fontId="47" fillId="2" borderId="11" xfId="0" applyNumberFormat="1" applyFont="1" applyFill="1" applyBorder="1" applyAlignment="1">
      <alignment horizontal="center" vertical="center"/>
    </xf>
    <xf numFmtId="10" fontId="47" fillId="2" borderId="3" xfId="1" applyNumberFormat="1" applyFont="1" applyFill="1" applyBorder="1" applyAlignment="1">
      <alignment horizontal="center" vertical="center"/>
    </xf>
    <xf numFmtId="172" fontId="47" fillId="2" borderId="3" xfId="1" applyNumberFormat="1" applyFont="1" applyFill="1" applyBorder="1" applyAlignment="1">
      <alignment horizontal="center" vertical="center"/>
    </xf>
    <xf numFmtId="1" fontId="47" fillId="2" borderId="0" xfId="0" applyNumberFormat="1" applyFont="1" applyFill="1" applyBorder="1" applyAlignment="1">
      <alignment horizontal="center" vertical="center"/>
    </xf>
    <xf numFmtId="10" fontId="47" fillId="2" borderId="0" xfId="1" applyNumberFormat="1" applyFont="1" applyFill="1" applyBorder="1" applyAlignment="1">
      <alignment horizontal="center" vertical="center"/>
    </xf>
    <xf numFmtId="172" fontId="47" fillId="2" borderId="0" xfId="0" applyNumberFormat="1" applyFont="1" applyFill="1" applyBorder="1" applyAlignment="1">
      <alignment horizontal="center" vertical="center"/>
    </xf>
    <xf numFmtId="172" fontId="47" fillId="2" borderId="0" xfId="1" applyNumberFormat="1" applyFont="1" applyFill="1" applyBorder="1" applyAlignment="1">
      <alignment horizontal="center" vertical="center"/>
    </xf>
    <xf numFmtId="2" fontId="47" fillId="0" borderId="0" xfId="0" applyNumberFormat="1" applyFont="1" applyAlignment="1">
      <alignment horizontal="center" vertical="center"/>
    </xf>
    <xf numFmtId="2" fontId="47" fillId="2" borderId="10" xfId="0" applyNumberFormat="1" applyFont="1" applyFill="1" applyBorder="1" applyAlignment="1">
      <alignment horizontal="center" vertical="center"/>
    </xf>
    <xf numFmtId="2" fontId="47" fillId="2" borderId="11" xfId="0" applyNumberFormat="1" applyFont="1" applyFill="1" applyBorder="1" applyAlignment="1">
      <alignment horizontal="center" vertical="center"/>
    </xf>
    <xf numFmtId="2" fontId="47" fillId="2" borderId="3" xfId="0" applyNumberFormat="1" applyFont="1" applyFill="1" applyBorder="1" applyAlignment="1">
      <alignment horizontal="center" vertical="center"/>
    </xf>
    <xf numFmtId="2" fontId="47" fillId="2" borderId="0" xfId="0" applyNumberFormat="1" applyFont="1" applyFill="1" applyBorder="1" applyAlignment="1">
      <alignment horizontal="center" vertical="center"/>
    </xf>
    <xf numFmtId="2" fontId="47" fillId="2" borderId="0" xfId="0" applyNumberFormat="1" applyFont="1" applyFill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4" fontId="47" fillId="2" borderId="3" xfId="0" applyNumberFormat="1" applyFont="1" applyFill="1" applyBorder="1" applyAlignment="1">
      <alignment horizontal="center" vertical="center"/>
    </xf>
    <xf numFmtId="14" fontId="49" fillId="2" borderId="11" xfId="0" applyNumberFormat="1" applyFont="1" applyFill="1" applyBorder="1" applyAlignment="1">
      <alignment horizontal="center" vertical="center"/>
    </xf>
    <xf numFmtId="10" fontId="0" fillId="2" borderId="11" xfId="0" applyNumberFormat="1" applyFill="1" applyBorder="1" applyAlignment="1">
      <alignment horizontal="center" vertical="center"/>
    </xf>
    <xf numFmtId="14" fontId="47" fillId="2" borderId="0" xfId="0" applyNumberFormat="1" applyFont="1" applyFill="1" applyBorder="1" applyAlignment="1">
      <alignment horizontal="center" vertical="center"/>
    </xf>
    <xf numFmtId="0" fontId="50" fillId="45" borderId="5" xfId="0" applyFont="1" applyFill="1" applyBorder="1" applyAlignment="1">
      <alignment horizontal="center" vertical="center" wrapText="1"/>
    </xf>
    <xf numFmtId="0" fontId="51" fillId="45" borderId="5" xfId="0" applyFont="1" applyFill="1" applyBorder="1" applyAlignment="1">
      <alignment horizontal="center" vertical="center" wrapText="1"/>
    </xf>
    <xf numFmtId="0" fontId="50" fillId="45" borderId="5" xfId="0" applyFont="1" applyFill="1" applyBorder="1" applyAlignment="1">
      <alignment horizontal="center" vertical="center"/>
    </xf>
    <xf numFmtId="2" fontId="50" fillId="45" borderId="5" xfId="0" applyNumberFormat="1" applyFont="1" applyFill="1" applyBorder="1" applyAlignment="1">
      <alignment horizontal="center" vertical="center" wrapText="1"/>
    </xf>
    <xf numFmtId="0" fontId="48" fillId="0" borderId="0" xfId="0" applyFont="1" applyAlignment="1">
      <alignment horizontal="left" vertical="center"/>
    </xf>
    <xf numFmtId="0" fontId="35" fillId="40" borderId="5" xfId="0" applyFont="1" applyFill="1" applyBorder="1" applyAlignment="1">
      <alignment horizontal="center" vertical="center" wrapText="1"/>
    </xf>
    <xf numFmtId="0" fontId="35" fillId="2" borderId="11" xfId="0" quotePrefix="1" applyFont="1" applyFill="1" applyBorder="1" applyAlignment="1">
      <alignment horizontal="center" vertical="center" wrapText="1"/>
    </xf>
    <xf numFmtId="0" fontId="29" fillId="40" borderId="5" xfId="0" applyFont="1" applyFill="1" applyBorder="1" applyAlignment="1">
      <alignment horizontal="center" vertical="center" wrapText="1"/>
    </xf>
    <xf numFmtId="0" fontId="35" fillId="0" borderId="0" xfId="0" applyFont="1"/>
    <xf numFmtId="0" fontId="35" fillId="42" borderId="6" xfId="0" applyFont="1" applyFill="1" applyBorder="1" applyAlignment="1">
      <alignment horizontal="centerContinuous" vertical="center"/>
    </xf>
    <xf numFmtId="0" fontId="35" fillId="42" borderId="12" xfId="0" applyFont="1" applyFill="1" applyBorder="1" applyAlignment="1">
      <alignment horizontal="centerContinuous" vertical="center"/>
    </xf>
    <xf numFmtId="0" fontId="35" fillId="42" borderId="7" xfId="0" applyFont="1" applyFill="1" applyBorder="1" applyAlignment="1">
      <alignment horizontal="centerContinuous" vertical="center"/>
    </xf>
    <xf numFmtId="0" fontId="29" fillId="0" borderId="5" xfId="0" applyFont="1" applyBorder="1"/>
    <xf numFmtId="14" fontId="29" fillId="0" borderId="5" xfId="0" applyNumberFormat="1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29" fillId="0" borderId="11" xfId="0" applyFont="1" applyBorder="1" applyAlignment="1">
      <alignment horizontal="center" vertical="center"/>
    </xf>
    <xf numFmtId="2" fontId="29" fillId="0" borderId="5" xfId="0" applyNumberFormat="1" applyFont="1" applyBorder="1" applyAlignment="1">
      <alignment horizontal="center" vertical="center"/>
    </xf>
    <xf numFmtId="10" fontId="29" fillId="0" borderId="5" xfId="1" applyNumberFormat="1" applyFont="1" applyBorder="1"/>
    <xf numFmtId="0" fontId="35" fillId="0" borderId="5" xfId="0" applyFont="1" applyBorder="1" applyAlignment="1">
      <alignment horizontal="center" vertical="center"/>
    </xf>
    <xf numFmtId="0" fontId="35" fillId="0" borderId="5" xfId="0" applyFont="1" applyBorder="1" applyAlignment="1">
      <alignment horizontal="centerContinuous" vertical="center"/>
    </xf>
    <xf numFmtId="10" fontId="29" fillId="0" borderId="5" xfId="0" applyNumberFormat="1" applyFont="1" applyBorder="1" applyAlignment="1">
      <alignment horizontal="center" vertical="center"/>
    </xf>
    <xf numFmtId="0" fontId="29" fillId="2" borderId="5" xfId="0" applyFont="1" applyFill="1" applyBorder="1"/>
    <xf numFmtId="0" fontId="29" fillId="2" borderId="5" xfId="0" applyFont="1" applyFill="1" applyBorder="1" applyAlignment="1">
      <alignment horizontal="center" vertical="center"/>
    </xf>
    <xf numFmtId="10" fontId="29" fillId="2" borderId="5" xfId="1" applyNumberFormat="1" applyFont="1" applyFill="1" applyBorder="1"/>
    <xf numFmtId="0" fontId="29" fillId="2" borderId="0" xfId="0" applyFont="1" applyFill="1"/>
    <xf numFmtId="14" fontId="29" fillId="2" borderId="5" xfId="0" applyNumberFormat="1" applyFont="1" applyFill="1" applyBorder="1" applyAlignment="1">
      <alignment horizontal="center" vertical="center"/>
    </xf>
    <xf numFmtId="0" fontId="29" fillId="2" borderId="11" xfId="0" applyFont="1" applyFill="1" applyBorder="1" applyAlignment="1">
      <alignment horizontal="center" vertical="center"/>
    </xf>
    <xf numFmtId="2" fontId="29" fillId="2" borderId="5" xfId="0" applyNumberFormat="1" applyFont="1" applyFill="1" applyBorder="1" applyAlignment="1">
      <alignment horizontal="center" vertical="center"/>
    </xf>
    <xf numFmtId="14" fontId="29" fillId="0" borderId="5" xfId="0" quotePrefix="1" applyNumberFormat="1" applyFont="1" applyBorder="1" applyAlignment="1">
      <alignment horizontal="center" vertical="center"/>
    </xf>
    <xf numFmtId="10" fontId="29" fillId="41" borderId="5" xfId="1" applyNumberFormat="1" applyFont="1" applyFill="1" applyBorder="1"/>
    <xf numFmtId="0" fontId="29" fillId="0" borderId="3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35" fillId="0" borderId="0" xfId="4" applyFont="1" applyFill="1" applyBorder="1" applyAlignment="1">
      <alignment horizontal="center" vertical="center"/>
    </xf>
    <xf numFmtId="0" fontId="35" fillId="0" borderId="0" xfId="4" applyFont="1" applyFill="1" applyAlignment="1">
      <alignment horizontal="center"/>
    </xf>
    <xf numFmtId="14" fontId="4" fillId="0" borderId="5" xfId="1" applyNumberFormat="1" applyFont="1" applyBorder="1" applyAlignment="1">
      <alignment horizontal="center" vertical="center"/>
    </xf>
    <xf numFmtId="0" fontId="4" fillId="0" borderId="5" xfId="1" applyNumberFormat="1" applyFont="1" applyBorder="1" applyAlignment="1">
      <alignment horizontal="center" vertical="center"/>
    </xf>
    <xf numFmtId="14" fontId="4" fillId="0" borderId="6" xfId="1" applyNumberFormat="1" applyFont="1" applyBorder="1" applyAlignment="1">
      <alignment horizontal="center" vertical="center"/>
    </xf>
    <xf numFmtId="0" fontId="4" fillId="0" borderId="7" xfId="1" applyNumberFormat="1" applyFont="1" applyBorder="1" applyAlignment="1">
      <alignment horizontal="center" vertical="center"/>
    </xf>
    <xf numFmtId="0" fontId="4" fillId="0" borderId="11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/>
    </xf>
    <xf numFmtId="14" fontId="4" fillId="0" borderId="7" xfId="1" applyNumberFormat="1" applyFont="1" applyBorder="1" applyAlignment="1">
      <alignment horizontal="center" vertical="center"/>
    </xf>
    <xf numFmtId="14" fontId="4" fillId="0" borderId="12" xfId="1" applyNumberFormat="1" applyFont="1" applyBorder="1" applyAlignment="1">
      <alignment horizontal="center" vertical="center"/>
    </xf>
    <xf numFmtId="0" fontId="47" fillId="43" borderId="0" xfId="0" applyFont="1" applyFill="1" applyAlignment="1">
      <alignment horizontal="center"/>
    </xf>
    <xf numFmtId="0" fontId="47" fillId="43" borderId="0" xfId="0" applyFont="1" applyFill="1" applyAlignment="1">
      <alignment horizontal="center" vertical="center"/>
    </xf>
  </cellXfs>
  <cellStyles count="56">
    <cellStyle name="20% - Ênfase1" xfId="30" builtinId="30" customBuiltin="1"/>
    <cellStyle name="20% - Ênfase2" xfId="34" builtinId="34" customBuiltin="1"/>
    <cellStyle name="20% - Ênfase3" xfId="38" builtinId="38" customBuiltin="1"/>
    <cellStyle name="20% - Ênfase4" xfId="42" builtinId="42" customBuiltin="1"/>
    <cellStyle name="20% - Ênfase5" xfId="46" builtinId="46" customBuiltin="1"/>
    <cellStyle name="20% - Ênfase6" xfId="50" builtinId="50" customBuiltin="1"/>
    <cellStyle name="40% - Ênfase1" xfId="31" builtinId="31" customBuiltin="1"/>
    <cellStyle name="40% - Ênfase2" xfId="35" builtinId="35" customBuiltin="1"/>
    <cellStyle name="40% - Ênfase3" xfId="39" builtinId="39" customBuiltin="1"/>
    <cellStyle name="40% - Ênfase4" xfId="43" builtinId="43" customBuiltin="1"/>
    <cellStyle name="40% - Ênfase5" xfId="47" builtinId="47" customBuiltin="1"/>
    <cellStyle name="40% - Ênfase6" xfId="51" builtinId="51" customBuiltin="1"/>
    <cellStyle name="60% - Ênfase1" xfId="32" builtinId="32" customBuiltin="1"/>
    <cellStyle name="60% - Ênfase2" xfId="36" builtinId="36" customBuiltin="1"/>
    <cellStyle name="60% - Ênfase3" xfId="40" builtinId="40" customBuiltin="1"/>
    <cellStyle name="60% - Ênfase4" xfId="44" builtinId="44" customBuiltin="1"/>
    <cellStyle name="60% - Ênfase5" xfId="48" builtinId="48" customBuiltin="1"/>
    <cellStyle name="60% - Ênfase6" xfId="52" builtinId="52" customBuiltin="1"/>
    <cellStyle name="Bom" xfId="17" builtinId="26" customBuiltin="1"/>
    <cellStyle name="Cálculo" xfId="22" builtinId="22" customBuiltin="1"/>
    <cellStyle name="Célula de Verificação" xfId="24" builtinId="23" customBuiltin="1"/>
    <cellStyle name="Célula Vinculada" xfId="23" builtinId="24" customBuiltin="1"/>
    <cellStyle name="Ênfase1" xfId="29" builtinId="29" customBuiltin="1"/>
    <cellStyle name="Ênfase2" xfId="33" builtinId="33" customBuiltin="1"/>
    <cellStyle name="Ênfase3" xfId="37" builtinId="37" customBuiltin="1"/>
    <cellStyle name="Ênfase4" xfId="41" builtinId="41" customBuiltin="1"/>
    <cellStyle name="Ênfase5" xfId="45" builtinId="45" customBuiltin="1"/>
    <cellStyle name="Ênfase6" xfId="49" builtinId="49" customBuiltin="1"/>
    <cellStyle name="Entrada" xfId="20" builtinId="20" customBuiltin="1"/>
    <cellStyle name="Hiperlink" xfId="55" builtinId="8"/>
    <cellStyle name="Neutro" xfId="19" builtinId="28" customBuiltin="1"/>
    <cellStyle name="Normal" xfId="0" builtinId="0"/>
    <cellStyle name="Normal 10 2" xfId="11" xr:uid="{59DFBC9D-DABD-4BFD-94EA-D104FA4E3310}"/>
    <cellStyle name="Normal 12" xfId="8" xr:uid="{00000000-0005-0000-0000-000001000000}"/>
    <cellStyle name="Normal 14" xfId="54" xr:uid="{06304A13-737F-4B7E-9475-5AA672859D5D}"/>
    <cellStyle name="Normal 2" xfId="3" xr:uid="{00000000-0005-0000-0000-000002000000}"/>
    <cellStyle name="Normal 3" xfId="2" xr:uid="{00000000-0005-0000-0000-000003000000}"/>
    <cellStyle name="Normal 4" xfId="4" xr:uid="{00000000-0005-0000-0000-000004000000}"/>
    <cellStyle name="Normal 5" xfId="9" xr:uid="{00000000-0005-0000-0000-000005000000}"/>
    <cellStyle name="Normal 6" xfId="10" xr:uid="{00000000-0005-0000-0000-000006000000}"/>
    <cellStyle name="Nota" xfId="26" builtinId="10" customBuiltin="1"/>
    <cellStyle name="Porcentagem" xfId="1" builtinId="5"/>
    <cellStyle name="Porcentagem 2" xfId="6" xr:uid="{00000000-0005-0000-0000-000008000000}"/>
    <cellStyle name="Ruim" xfId="18" builtinId="27" customBuiltin="1"/>
    <cellStyle name="Saída" xfId="21" builtinId="21" customBuiltin="1"/>
    <cellStyle name="Texto de Aviso" xfId="25" builtinId="11" customBuiltin="1"/>
    <cellStyle name="Texto Explicativo" xfId="27" builtinId="53" customBuiltin="1"/>
    <cellStyle name="Título" xfId="12" builtinId="15" customBuiltin="1"/>
    <cellStyle name="Título 1" xfId="13" builtinId="16" customBuiltin="1"/>
    <cellStyle name="Título 2" xfId="14" builtinId="17" customBuiltin="1"/>
    <cellStyle name="Título 3" xfId="15" builtinId="18" customBuiltin="1"/>
    <cellStyle name="Título 4" xfId="16" builtinId="19" customBuiltin="1"/>
    <cellStyle name="Total" xfId="28" builtinId="25" customBuiltin="1"/>
    <cellStyle name="Vírgula" xfId="7" builtinId="3"/>
    <cellStyle name="Vírgula 2" xfId="5" xr:uid="{00000000-0005-0000-0000-00000A000000}"/>
    <cellStyle name="Vírgula 3" xfId="53" xr:uid="{F9A79130-28B8-4219-A66B-FF065B891AC8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99"/>
      <color rgb="FFFFCCCC"/>
      <color rgb="FFBDDEFF"/>
      <color rgb="FFBDEEFF"/>
      <color rgb="FFE5F8FF"/>
      <color rgb="FFBDECFF"/>
      <color rgb="FF003950"/>
      <color rgb="FF005374"/>
      <color rgb="FF00678E"/>
      <color rgb="FF94949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stats.oecd.org/Index.aspx?DataSetCode=TABLE_II1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869A5-72C4-4CFC-AF98-8B5A3BE597AC}">
  <sheetPr>
    <tabColor rgb="FFFF0000"/>
    <pageSetUpPr fitToPage="1"/>
  </sheetPr>
  <dimension ref="A1:U23"/>
  <sheetViews>
    <sheetView showGridLines="0" tabSelected="1" zoomScaleNormal="100" workbookViewId="0">
      <selection activeCell="C5" sqref="C5"/>
    </sheetView>
  </sheetViews>
  <sheetFormatPr defaultColWidth="8" defaultRowHeight="15" x14ac:dyDescent="0.25"/>
  <cols>
    <col min="1" max="1" width="2.5703125" style="1" customWidth="1"/>
    <col min="2" max="2" width="40.7109375" style="1" customWidth="1"/>
    <col min="3" max="5" width="7.7109375" style="1" customWidth="1"/>
    <col min="6" max="6" width="5.42578125" style="10" customWidth="1"/>
    <col min="7" max="7" width="1.5703125" style="1" customWidth="1"/>
    <col min="8" max="8" width="40.7109375" style="3" customWidth="1"/>
    <col min="9" max="9" width="7.7109375" style="1" customWidth="1"/>
    <col min="10" max="10" width="7.7109375" style="164" customWidth="1"/>
    <col min="11" max="11" width="2.5703125" style="164" customWidth="1"/>
    <col min="12" max="12" width="7.7109375" style="164" customWidth="1"/>
    <col min="13" max="15" width="8" style="164"/>
    <col min="16" max="16" width="25.140625" style="102" bestFit="1" customWidth="1"/>
    <col min="17" max="17" width="15.85546875" style="102" customWidth="1"/>
    <col min="18" max="18" width="8" style="102"/>
    <col min="19" max="19" width="7.140625" style="102" bestFit="1" customWidth="1"/>
    <col min="20" max="20" width="3" style="102" customWidth="1"/>
    <col min="21" max="21" width="8" style="102"/>
    <col min="22" max="16384" width="8" style="1"/>
  </cols>
  <sheetData>
    <row r="1" spans="1:21" s="105" customFormat="1" ht="28.5" x14ac:dyDescent="0.45">
      <c r="A1" s="104" t="s">
        <v>1566</v>
      </c>
      <c r="F1" s="106"/>
      <c r="H1" s="106"/>
      <c r="P1" s="107"/>
      <c r="Q1" s="107"/>
      <c r="R1" s="107"/>
      <c r="S1" s="107"/>
      <c r="T1" s="107"/>
      <c r="U1" s="107"/>
    </row>
    <row r="2" spans="1:21" s="102" customFormat="1" ht="18" customHeight="1" x14ac:dyDescent="0.2">
      <c r="C2" s="408" t="s">
        <v>1619</v>
      </c>
      <c r="D2" s="408"/>
      <c r="E2" s="408"/>
      <c r="F2" s="108"/>
      <c r="H2" s="109"/>
      <c r="I2" s="408" t="s">
        <v>1631</v>
      </c>
      <c r="J2" s="408"/>
      <c r="K2" s="110"/>
      <c r="L2" s="111" t="s">
        <v>1619</v>
      </c>
      <c r="P2" s="82"/>
      <c r="Q2" s="112"/>
      <c r="R2" s="408" t="s">
        <v>1631</v>
      </c>
      <c r="S2" s="408"/>
      <c r="T2" s="110"/>
      <c r="U2" s="111" t="s">
        <v>1619</v>
      </c>
    </row>
    <row r="3" spans="1:21" s="110" customFormat="1" ht="25.5" x14ac:dyDescent="0.25">
      <c r="B3" s="113" t="s">
        <v>1268</v>
      </c>
      <c r="C3" s="114">
        <v>2018</v>
      </c>
      <c r="D3" s="114">
        <v>2019</v>
      </c>
      <c r="E3" s="114">
        <v>2020</v>
      </c>
      <c r="F3" s="115"/>
      <c r="H3" s="113" t="s">
        <v>1261</v>
      </c>
      <c r="I3" s="116">
        <v>2018</v>
      </c>
      <c r="J3" s="116">
        <f>I3+1</f>
        <v>2019</v>
      </c>
      <c r="L3" s="114">
        <f>J3+1</f>
        <v>2020</v>
      </c>
      <c r="P3" s="117" t="s">
        <v>1623</v>
      </c>
      <c r="Q3" s="118" t="s">
        <v>1624</v>
      </c>
      <c r="R3" s="119">
        <v>2018</v>
      </c>
      <c r="S3" s="119">
        <v>2019</v>
      </c>
      <c r="T3" s="120"/>
      <c r="U3" s="120">
        <v>2020</v>
      </c>
    </row>
    <row r="4" spans="1:21" s="102" customFormat="1" ht="12.95" customHeight="1" x14ac:dyDescent="0.2">
      <c r="B4" s="121" t="s">
        <v>1290</v>
      </c>
      <c r="C4" s="122"/>
      <c r="D4" s="122"/>
      <c r="E4" s="122"/>
      <c r="F4" s="108"/>
      <c r="G4" s="110"/>
      <c r="H4" s="121" t="s">
        <v>1290</v>
      </c>
      <c r="I4" s="123"/>
      <c r="J4" s="123"/>
      <c r="K4" s="110"/>
      <c r="L4" s="122"/>
      <c r="P4" s="124"/>
      <c r="Q4" s="124"/>
      <c r="R4" s="125"/>
      <c r="S4" s="126"/>
      <c r="T4" s="127"/>
      <c r="U4" s="127"/>
    </row>
    <row r="5" spans="1:21" s="102" customFormat="1" ht="12.95" customHeight="1" x14ac:dyDescent="0.2">
      <c r="B5" s="128" t="s">
        <v>1605</v>
      </c>
      <c r="C5" s="129">
        <f>AVERAGE('WACC Histórico'!C5:G5)</f>
        <v>6.3986312867214748E-2</v>
      </c>
      <c r="D5" s="129">
        <f>AVERAGE('WACC Histórico'!D5:H5)</f>
        <v>6.1173682981127173E-2</v>
      </c>
      <c r="E5" s="129">
        <f>AVERAGE('WACC Histórico'!E5:I5)</f>
        <v>5.8322100827052151E-2</v>
      </c>
      <c r="F5" s="130"/>
      <c r="H5" s="131" t="s">
        <v>1250</v>
      </c>
      <c r="I5" s="132">
        <f>C5</f>
        <v>6.3986312867214748E-2</v>
      </c>
      <c r="J5" s="132">
        <f>D5</f>
        <v>6.1173682981127173E-2</v>
      </c>
      <c r="K5" s="110"/>
      <c r="L5" s="133">
        <f>E5</f>
        <v>5.8322100827052151E-2</v>
      </c>
      <c r="P5" s="127" t="s">
        <v>1625</v>
      </c>
      <c r="Q5" s="134">
        <v>0</v>
      </c>
      <c r="R5" s="135">
        <v>9.3206645852161069E-2</v>
      </c>
      <c r="S5" s="135">
        <v>8.899212172716317E-2</v>
      </c>
      <c r="T5" s="134"/>
      <c r="U5" s="134">
        <v>8.3356078976312392E-2</v>
      </c>
    </row>
    <row r="6" spans="1:21" s="102" customFormat="1" ht="12.95" customHeight="1" x14ac:dyDescent="0.2">
      <c r="B6" s="128" t="s">
        <v>1266</v>
      </c>
      <c r="C6" s="136">
        <f>AVERAGE('WACC Histórico'!C6:G6)</f>
        <v>0.51895240572271994</v>
      </c>
      <c r="D6" s="136">
        <f>AVERAGE('WACC Histórico'!D6:H6)</f>
        <v>0.47271818581472802</v>
      </c>
      <c r="E6" s="136">
        <f>AVERAGE('WACC Histórico'!E6:I6)</f>
        <v>0.42227041767367934</v>
      </c>
      <c r="F6" s="130"/>
      <c r="H6" s="131" t="s">
        <v>1266</v>
      </c>
      <c r="I6" s="137">
        <f>AVERAGE('WACC Histórico'!C30:G30)</f>
        <v>0.55361634134434223</v>
      </c>
      <c r="J6" s="137">
        <f>AVERAGE('WACC Histórico'!D30:H30)</f>
        <v>0.50206212881053458</v>
      </c>
      <c r="K6" s="110"/>
      <c r="L6" s="138">
        <f>AVERAGE('WACC Histórico'!E30:I30)</f>
        <v>0.4464144251329194</v>
      </c>
      <c r="P6" s="127" t="s">
        <v>1626</v>
      </c>
      <c r="Q6" s="134">
        <v>0.1525</v>
      </c>
      <c r="R6" s="135">
        <v>0.10349500971555527</v>
      </c>
      <c r="S6" s="135">
        <v>9.907239530533693E-2</v>
      </c>
      <c r="T6" s="134"/>
      <c r="U6" s="134">
        <v>9.2996978257960924E-2</v>
      </c>
    </row>
    <row r="7" spans="1:21" s="102" customFormat="1" ht="12.95" customHeight="1" x14ac:dyDescent="0.2">
      <c r="B7" s="128" t="s">
        <v>1260</v>
      </c>
      <c r="C7" s="133">
        <f>AVERAGE('WACC Histórico'!C7:G7)</f>
        <v>6.3830754928881198E-2</v>
      </c>
      <c r="D7" s="133">
        <f>AVERAGE('WACC Histórico'!D7:H7)</f>
        <v>6.4346237660060451E-2</v>
      </c>
      <c r="E7" s="133">
        <f>AVERAGE('WACC Histórico'!E7:I7)</f>
        <v>6.4617038652967224E-2</v>
      </c>
      <c r="F7" s="130"/>
      <c r="G7" s="139"/>
      <c r="H7" s="131" t="s">
        <v>1260</v>
      </c>
      <c r="I7" s="132">
        <f>C7</f>
        <v>6.3830754928881198E-2</v>
      </c>
      <c r="J7" s="132">
        <f>D7</f>
        <v>6.4346237660060451E-2</v>
      </c>
      <c r="K7" s="110"/>
      <c r="L7" s="133">
        <f>E7</f>
        <v>6.4617038652967224E-2</v>
      </c>
      <c r="P7" s="127" t="s">
        <v>1627</v>
      </c>
      <c r="Q7" s="134">
        <v>0.25</v>
      </c>
      <c r="R7" s="135">
        <v>0.11226541825484215</v>
      </c>
      <c r="S7" s="135">
        <v>0.10766541540476375</v>
      </c>
      <c r="T7" s="134"/>
      <c r="U7" s="134">
        <v>0.10121544977674329</v>
      </c>
    </row>
    <row r="8" spans="1:21" s="102" customFormat="1" ht="12.95" customHeight="1" thickBot="1" x14ac:dyDescent="0.25">
      <c r="B8" s="128"/>
      <c r="C8" s="133"/>
      <c r="D8" s="133"/>
      <c r="E8" s="133"/>
      <c r="F8" s="130"/>
      <c r="G8" s="140"/>
      <c r="H8" s="131" t="s">
        <v>1606</v>
      </c>
      <c r="I8" s="132">
        <f>AVERAGE('WACC Histórico'!C32:G32)</f>
        <v>6.4966384765599103E-3</v>
      </c>
      <c r="J8" s="132">
        <f>AVERAGE('WACC Histórico'!D32:H32)</f>
        <v>5.7363961277081266E-3</v>
      </c>
      <c r="K8" s="110"/>
      <c r="L8" s="133">
        <f>AVERAGE('WACC Histórico'!E32:I32)</f>
        <v>5.0981187871885995E-3</v>
      </c>
      <c r="P8" s="141" t="s">
        <v>1628</v>
      </c>
      <c r="Q8" s="142">
        <v>0.34</v>
      </c>
      <c r="R8" s="143">
        <v>0.1226611122926682</v>
      </c>
      <c r="S8" s="143">
        <v>0.11785084831981862</v>
      </c>
      <c r="T8" s="142"/>
      <c r="U8" s="142">
        <v>0.11095692475879652</v>
      </c>
    </row>
    <row r="9" spans="1:21" s="102" customFormat="1" ht="12.95" customHeight="1" x14ac:dyDescent="0.2">
      <c r="B9" s="144" t="s">
        <v>1277</v>
      </c>
      <c r="C9" s="129">
        <f>C6*C7</f>
        <v>3.3125123829440259E-2</v>
      </c>
      <c r="D9" s="129">
        <f>D6*D7</f>
        <v>3.0417636730667108E-2</v>
      </c>
      <c r="E9" s="129">
        <f>E6*E7</f>
        <v>2.7285863900824752E-2</v>
      </c>
      <c r="F9" s="130"/>
      <c r="H9" s="145" t="s">
        <v>1277</v>
      </c>
      <c r="I9" s="132">
        <f>I6*I7+I8</f>
        <v>4.1834387485534461E-2</v>
      </c>
      <c r="J9" s="132">
        <f>J6*J7+J8</f>
        <v>3.8042205188266669E-2</v>
      </c>
      <c r="K9" s="110"/>
      <c r="L9" s="133">
        <f>L6*L7+L8</f>
        <v>3.3944096951244597E-2</v>
      </c>
    </row>
    <row r="10" spans="1:21" s="102" customFormat="1" ht="12.95" customHeight="1" x14ac:dyDescent="0.2">
      <c r="B10" s="128" t="s">
        <v>1280</v>
      </c>
      <c r="C10" s="129">
        <f>C5+C9</f>
        <v>9.7111436696655007E-2</v>
      </c>
      <c r="D10" s="129">
        <f>D5+D9</f>
        <v>9.1591319711794281E-2</v>
      </c>
      <c r="E10" s="129">
        <f>E5+E9</f>
        <v>8.5607964727876906E-2</v>
      </c>
      <c r="F10" s="130"/>
      <c r="H10" s="131" t="s">
        <v>1280</v>
      </c>
      <c r="I10" s="132">
        <f>I9+I5</f>
        <v>0.10582070035274921</v>
      </c>
      <c r="J10" s="132">
        <f>J9+J5</f>
        <v>9.9215888169393834E-2</v>
      </c>
      <c r="K10" s="110"/>
      <c r="L10" s="133">
        <f>L9+L5</f>
        <v>9.2266197778296755E-2</v>
      </c>
    </row>
    <row r="11" spans="1:21" s="102" customFormat="1" ht="12.95" customHeight="1" x14ac:dyDescent="0.2">
      <c r="B11" s="146" t="s">
        <v>1291</v>
      </c>
      <c r="C11" s="147"/>
      <c r="D11" s="147"/>
      <c r="E11" s="147"/>
      <c r="F11" s="130"/>
      <c r="G11" s="148"/>
      <c r="H11" s="121" t="s">
        <v>1291</v>
      </c>
      <c r="I11" s="149"/>
      <c r="J11" s="149"/>
      <c r="K11" s="110"/>
      <c r="L11" s="121"/>
    </row>
    <row r="12" spans="1:21" s="102" customFormat="1" ht="12.95" customHeight="1" x14ac:dyDescent="0.2">
      <c r="B12" s="128" t="s">
        <v>1249</v>
      </c>
      <c r="C12" s="129">
        <f>Debentures!X10</f>
        <v>6.918256900905978E-2</v>
      </c>
      <c r="D12" s="129">
        <f>Debentures!X11</f>
        <v>6.7214978754132848E-2</v>
      </c>
      <c r="E12" s="129">
        <f>Debentures!X12</f>
        <v>6.309849316583134E-2</v>
      </c>
      <c r="F12" s="130"/>
      <c r="G12" s="150"/>
      <c r="H12" s="131" t="s">
        <v>1249</v>
      </c>
      <c r="I12" s="132">
        <f>Debentures!W10</f>
        <v>7.4855161584497676E-2</v>
      </c>
      <c r="J12" s="132">
        <f>Debentures!W11</f>
        <v>7.1782160592402666E-2</v>
      </c>
      <c r="K12" s="110"/>
      <c r="L12" s="133">
        <f>Debentures!W12</f>
        <v>6.7291010915706842E-2</v>
      </c>
    </row>
    <row r="13" spans="1:21" s="102" customFormat="1" ht="12.95" customHeight="1" x14ac:dyDescent="0.2">
      <c r="B13" s="128" t="s">
        <v>1283</v>
      </c>
      <c r="C13" s="151">
        <f>'Custo de Emissao'!X11</f>
        <v>3.5253461625942843E-3</v>
      </c>
      <c r="D13" s="151">
        <f>'Custo de Emissao'!X12</f>
        <v>3.9512034285046176E-3</v>
      </c>
      <c r="E13" s="151">
        <f>'Custo de Emissao'!X13</f>
        <v>3.7262278301765581E-3</v>
      </c>
      <c r="F13" s="130"/>
      <c r="G13" s="152"/>
      <c r="H13" s="131" t="s">
        <v>1283</v>
      </c>
      <c r="I13" s="153">
        <f>C13</f>
        <v>3.5253461625942843E-3</v>
      </c>
      <c r="J13" s="153">
        <f>D13</f>
        <v>3.9512034285046176E-3</v>
      </c>
      <c r="K13" s="110"/>
      <c r="L13" s="154">
        <f>E13</f>
        <v>3.7262278301765581E-3</v>
      </c>
    </row>
    <row r="14" spans="1:21" s="102" customFormat="1" ht="12.95" customHeight="1" x14ac:dyDescent="0.2">
      <c r="B14" s="128" t="s">
        <v>1285</v>
      </c>
      <c r="C14" s="129">
        <f>C12+C13</f>
        <v>7.2707915171654064E-2</v>
      </c>
      <c r="D14" s="129">
        <f>D12+D13</f>
        <v>7.1166182182637469E-2</v>
      </c>
      <c r="E14" s="129">
        <f>E12+E13</f>
        <v>6.6824720996007891E-2</v>
      </c>
      <c r="F14" s="130"/>
      <c r="H14" s="131" t="s">
        <v>1285</v>
      </c>
      <c r="I14" s="132">
        <f>I12+I13</f>
        <v>7.838050774709196E-2</v>
      </c>
      <c r="J14" s="132">
        <f>J12+J13</f>
        <v>7.5733364020907287E-2</v>
      </c>
      <c r="K14" s="110"/>
      <c r="L14" s="133">
        <f>L12+L13</f>
        <v>7.1017238745883393E-2</v>
      </c>
    </row>
    <row r="15" spans="1:21" s="102" customFormat="1" ht="12.95" customHeight="1" x14ac:dyDescent="0.2">
      <c r="B15" s="144" t="s">
        <v>1258</v>
      </c>
      <c r="C15" s="129">
        <v>0.34</v>
      </c>
      <c r="D15" s="129">
        <v>0.34</v>
      </c>
      <c r="E15" s="129">
        <f>D15</f>
        <v>0.34</v>
      </c>
      <c r="F15" s="130"/>
      <c r="H15" s="145" t="s">
        <v>1258</v>
      </c>
      <c r="I15" s="132">
        <v>0.34</v>
      </c>
      <c r="J15" s="132">
        <v>0.34</v>
      </c>
      <c r="K15" s="110"/>
      <c r="L15" s="133">
        <v>0.34</v>
      </c>
    </row>
    <row r="16" spans="1:21" s="102" customFormat="1" ht="12.95" customHeight="1" x14ac:dyDescent="0.2">
      <c r="B16" s="128" t="s">
        <v>1280</v>
      </c>
      <c r="C16" s="129">
        <f>(1-C15)*C14</f>
        <v>4.7987224013291675E-2</v>
      </c>
      <c r="D16" s="129">
        <f>(1-D15)*D14</f>
        <v>4.6969680240540726E-2</v>
      </c>
      <c r="E16" s="129">
        <f>(1-E15)*E14</f>
        <v>4.4104315857365205E-2</v>
      </c>
      <c r="F16" s="130"/>
      <c r="H16" s="131" t="s">
        <v>1280</v>
      </c>
      <c r="I16" s="132">
        <f>(1-I15)*I14</f>
        <v>5.1731135113080688E-2</v>
      </c>
      <c r="J16" s="132">
        <f>(1-J15)*J14</f>
        <v>4.9984020253798805E-2</v>
      </c>
      <c r="K16" s="110"/>
      <c r="L16" s="133">
        <f>(1-L15)*L14</f>
        <v>4.6871377572283032E-2</v>
      </c>
    </row>
    <row r="17" spans="2:12" s="102" customFormat="1" ht="12.95" customHeight="1" x14ac:dyDescent="0.2">
      <c r="B17" s="146" t="s">
        <v>1257</v>
      </c>
      <c r="C17" s="147"/>
      <c r="D17" s="147"/>
      <c r="E17" s="147"/>
      <c r="F17" s="130"/>
      <c r="H17" s="121" t="s">
        <v>1257</v>
      </c>
      <c r="I17" s="149"/>
      <c r="J17" s="149"/>
      <c r="K17" s="110"/>
      <c r="L17" s="121"/>
    </row>
    <row r="18" spans="2:12" s="102" customFormat="1" ht="12.95" customHeight="1" x14ac:dyDescent="0.2">
      <c r="B18" s="128" t="s">
        <v>1263</v>
      </c>
      <c r="C18" s="129">
        <f>1-C19</f>
        <v>0.58266708067636086</v>
      </c>
      <c r="D18" s="129">
        <f>1-D19</f>
        <v>0.60370516789776363</v>
      </c>
      <c r="E18" s="129">
        <f>1-E19</f>
        <v>0.61857320417773942</v>
      </c>
      <c r="F18" s="130"/>
      <c r="H18" s="131" t="s">
        <v>1263</v>
      </c>
      <c r="I18" s="132">
        <f>1-I19</f>
        <v>0.54031316195648094</v>
      </c>
      <c r="J18" s="132">
        <f>1-J19</f>
        <v>0.56462611045881639</v>
      </c>
      <c r="K18" s="110"/>
      <c r="L18" s="133">
        <f>1-L19</f>
        <v>0.58069248211017488</v>
      </c>
    </row>
    <row r="19" spans="2:12" s="102" customFormat="1" ht="12.95" customHeight="1" x14ac:dyDescent="0.2">
      <c r="B19" s="128" t="s">
        <v>1262</v>
      </c>
      <c r="C19" s="155">
        <f>'WACC Histórico'!G19</f>
        <v>0.41733291932363914</v>
      </c>
      <c r="D19" s="155">
        <f>'WACC Histórico'!H19</f>
        <v>0.39629483210223632</v>
      </c>
      <c r="E19" s="155">
        <f>'WACC Histórico'!I19</f>
        <v>0.38142679582226052</v>
      </c>
      <c r="F19" s="130"/>
      <c r="H19" s="131" t="s">
        <v>1262</v>
      </c>
      <c r="I19" s="153">
        <f>'WACC Histórico'!G44</f>
        <v>0.45968683804351912</v>
      </c>
      <c r="J19" s="153">
        <f>'WACC Histórico'!H44</f>
        <v>0.43537388954118361</v>
      </c>
      <c r="K19" s="110"/>
      <c r="L19" s="154">
        <f>'WACC Histórico'!I44</f>
        <v>0.41930751788982507</v>
      </c>
    </row>
    <row r="20" spans="2:12" s="102" customFormat="1" ht="12.95" customHeight="1" x14ac:dyDescent="0.2">
      <c r="B20" s="121" t="s">
        <v>1620</v>
      </c>
      <c r="C20" s="122"/>
      <c r="D20" s="122"/>
      <c r="E20" s="122"/>
      <c r="F20" s="130"/>
      <c r="H20" s="121" t="s">
        <v>1620</v>
      </c>
      <c r="I20" s="149"/>
      <c r="J20" s="149"/>
      <c r="K20" s="110"/>
      <c r="L20" s="121"/>
    </row>
    <row r="21" spans="2:12" s="102" customFormat="1" ht="12.95" customHeight="1" x14ac:dyDescent="0.2">
      <c r="B21" s="156" t="s">
        <v>1287</v>
      </c>
      <c r="C21" s="157">
        <f>C18*C10+C19*C16</f>
        <v>7.6610285608031653E-2</v>
      </c>
      <c r="D21" s="157">
        <f>D18*D10+D19*D16</f>
        <v>7.3907994589407333E-2</v>
      </c>
      <c r="E21" s="157">
        <f>E18*E10+E19*E16</f>
        <v>6.9777360924265439E-2</v>
      </c>
      <c r="F21" s="130"/>
      <c r="H21" s="156" t="s">
        <v>1287</v>
      </c>
      <c r="I21" s="158">
        <f>I19*I16+I18*I10</f>
        <v>8.0956439136577352E-2</v>
      </c>
      <c r="J21" s="158">
        <f>J19*J16+J18*J10</f>
        <v>7.7781618345603418E-2</v>
      </c>
      <c r="K21" s="110"/>
      <c r="L21" s="159">
        <f>L19*L16+L18*L10</f>
        <v>7.3231808392658262E-2</v>
      </c>
    </row>
    <row r="22" spans="2:12" s="102" customFormat="1" ht="12.95" customHeight="1" x14ac:dyDescent="0.2">
      <c r="B22" s="160" t="s">
        <v>1288</v>
      </c>
      <c r="C22" s="161">
        <f>C21/(1-C15)</f>
        <v>0.11607619031519949</v>
      </c>
      <c r="D22" s="161">
        <f>D21/(1-D15)</f>
        <v>0.11198180998395052</v>
      </c>
      <c r="E22" s="161">
        <f>E21/(1-E15)</f>
        <v>0.10572327412767492</v>
      </c>
      <c r="F22" s="130"/>
      <c r="H22" s="160" t="s">
        <v>1288</v>
      </c>
      <c r="I22" s="162">
        <f>I21/(1-I15)</f>
        <v>0.12266127141905661</v>
      </c>
      <c r="J22" s="162">
        <f>J21/(1-J15)</f>
        <v>0.11785093688727792</v>
      </c>
      <c r="K22" s="110"/>
      <c r="L22" s="163">
        <f>L21/(1-L15)</f>
        <v>0.11095728544342162</v>
      </c>
    </row>
    <row r="23" spans="2:12" s="102" customFormat="1" ht="12.75" x14ac:dyDescent="0.2">
      <c r="B23" s="131"/>
      <c r="C23" s="151"/>
      <c r="D23" s="151"/>
      <c r="E23" s="151"/>
      <c r="F23" s="130"/>
      <c r="H23" s="109"/>
      <c r="K23" s="110"/>
    </row>
  </sheetData>
  <mergeCells count="3">
    <mergeCell ref="R2:S2"/>
    <mergeCell ref="C2:E2"/>
    <mergeCell ref="I2:J2"/>
  </mergeCells>
  <pageMargins left="0.19685039370078741" right="0.19685039370078741" top="0.19685039370078741" bottom="0.19685039370078741" header="0.19685039370078741" footer="0.19685039370078741"/>
  <pageSetup paperSize="9" orientation="portrait" r:id="rId1"/>
  <ignoredErrors>
    <ignoredError sqref="L6 I6:J6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42AE4-8180-43E4-940D-41D68EF5CDAB}">
  <sheetPr codeName="Planilha10">
    <tabColor theme="1" tint="0.249977111117893"/>
  </sheetPr>
  <dimension ref="A1:O3124"/>
  <sheetViews>
    <sheetView showGridLines="0" workbookViewId="0">
      <selection activeCell="A4" sqref="A4"/>
    </sheetView>
  </sheetViews>
  <sheetFormatPr defaultColWidth="9.140625" defaultRowHeight="11.25" x14ac:dyDescent="0.2"/>
  <cols>
    <col min="1" max="1" width="48.85546875" style="1" customWidth="1"/>
    <col min="2" max="2" width="7.7109375" style="1" bestFit="1" customWidth="1"/>
    <col min="3" max="3" width="7.85546875" style="1" bestFit="1" customWidth="1"/>
    <col min="4" max="4" width="3" style="1" customWidth="1"/>
    <col min="5" max="7" width="9.140625" style="101"/>
    <col min="8" max="8" width="10.7109375" style="5" bestFit="1" customWidth="1"/>
    <col min="9" max="9" width="11.140625" style="292" customWidth="1"/>
    <col min="10" max="10" width="6.28515625" style="292" bestFit="1" customWidth="1"/>
    <col min="11" max="11" width="7.28515625" style="292" customWidth="1"/>
    <col min="12" max="12" width="5.85546875" style="5" bestFit="1" customWidth="1"/>
    <col min="13" max="15" width="8.28515625" style="5" bestFit="1" customWidth="1"/>
    <col min="16" max="16384" width="9.140625" style="5"/>
  </cols>
  <sheetData>
    <row r="1" spans="1:15" s="169" customFormat="1" ht="28.5" x14ac:dyDescent="0.45">
      <c r="A1" s="225" t="s">
        <v>1615</v>
      </c>
      <c r="B1" s="226"/>
      <c r="C1" s="226"/>
      <c r="D1" s="226"/>
      <c r="E1" s="168"/>
      <c r="F1" s="168"/>
      <c r="G1" s="168"/>
    </row>
    <row r="2" spans="1:15" s="4" customFormat="1" ht="12.75" x14ac:dyDescent="0.2">
      <c r="A2" s="102"/>
      <c r="B2" s="409" t="s">
        <v>1631</v>
      </c>
      <c r="C2" s="409"/>
      <c r="D2" s="102"/>
      <c r="E2" s="291" t="s">
        <v>1619</v>
      </c>
      <c r="F2" s="99"/>
      <c r="G2" s="99"/>
      <c r="H2" s="5"/>
      <c r="I2" s="292"/>
      <c r="J2" s="292"/>
      <c r="K2" s="292"/>
      <c r="L2" s="5"/>
      <c r="M2" s="5"/>
      <c r="N2" s="5"/>
      <c r="O2" s="5"/>
    </row>
    <row r="3" spans="1:15" s="49" customFormat="1" ht="23.25" customHeight="1" x14ac:dyDescent="0.2">
      <c r="A3" s="293" t="s">
        <v>1267</v>
      </c>
      <c r="B3" s="294">
        <v>2018</v>
      </c>
      <c r="C3" s="294">
        <v>2019</v>
      </c>
      <c r="D3" s="102"/>
      <c r="E3" s="113">
        <v>2020</v>
      </c>
      <c r="F3" s="100"/>
      <c r="G3" s="100"/>
      <c r="H3" s="5"/>
      <c r="I3" s="292"/>
      <c r="J3" s="292"/>
      <c r="K3" s="292"/>
      <c r="L3" s="5"/>
      <c r="M3" s="5"/>
      <c r="N3" s="5"/>
      <c r="O3" s="5"/>
    </row>
    <row r="4" spans="1:15" ht="12.75" x14ac:dyDescent="0.2">
      <c r="A4" s="295" t="s">
        <v>1271</v>
      </c>
      <c r="B4" s="296">
        <v>0.05</v>
      </c>
      <c r="C4" s="297">
        <f>B4</f>
        <v>0.05</v>
      </c>
      <c r="D4" s="102"/>
      <c r="E4" s="276">
        <f>C4</f>
        <v>0.05</v>
      </c>
      <c r="I4" s="298" t="s">
        <v>1555</v>
      </c>
      <c r="J4" s="299"/>
      <c r="K4" s="299"/>
    </row>
    <row r="5" spans="1:15" ht="12.75" x14ac:dyDescent="0.2">
      <c r="A5" s="295" t="s">
        <v>1273</v>
      </c>
      <c r="B5" s="297">
        <v>1.38E-2</v>
      </c>
      <c r="C5" s="297">
        <v>1.38E-2</v>
      </c>
      <c r="D5" s="102"/>
      <c r="E5" s="276">
        <v>1.38E-2</v>
      </c>
      <c r="H5" s="6">
        <v>39449</v>
      </c>
      <c r="I5" s="292">
        <v>227</v>
      </c>
      <c r="J5" s="300">
        <f t="shared" ref="J5:J35" si="0">I5/10000</f>
        <v>2.2700000000000001E-2</v>
      </c>
      <c r="L5" s="292"/>
      <c r="M5" s="9">
        <f t="shared" ref="M5" si="1">N5-1</f>
        <v>2018</v>
      </c>
      <c r="N5" s="9">
        <f>O5-1</f>
        <v>2019</v>
      </c>
      <c r="O5" s="9">
        <v>2020</v>
      </c>
    </row>
    <row r="6" spans="1:15" ht="12.75" x14ac:dyDescent="0.2">
      <c r="A6" s="301" t="s">
        <v>1275</v>
      </c>
      <c r="B6" s="302">
        <f>B4+B5</f>
        <v>6.3799999999999996E-2</v>
      </c>
      <c r="C6" s="302">
        <f>C4+C5</f>
        <v>6.3799999999999996E-2</v>
      </c>
      <c r="D6" s="102"/>
      <c r="E6" s="303">
        <f>E4+E5</f>
        <v>6.3799999999999996E-2</v>
      </c>
      <c r="H6" s="6">
        <v>39450</v>
      </c>
      <c r="I6" s="292">
        <v>226</v>
      </c>
      <c r="J6" s="300">
        <f t="shared" si="0"/>
        <v>2.2599999999999999E-2</v>
      </c>
      <c r="L6" s="292"/>
      <c r="M6" s="321" t="s">
        <v>1251</v>
      </c>
      <c r="N6" s="321" t="s">
        <v>1252</v>
      </c>
      <c r="O6" s="321" t="s">
        <v>1515</v>
      </c>
    </row>
    <row r="7" spans="1:15" ht="12.75" x14ac:dyDescent="0.2">
      <c r="A7" s="102" t="s">
        <v>1621</v>
      </c>
      <c r="B7" s="304">
        <f>(1+B9)/(1+B10)-1</f>
        <v>4.9522900763358857E-2</v>
      </c>
      <c r="C7" s="304">
        <f>(1+C9)/(1+C10)-1</f>
        <v>4.2520589925301611E-2</v>
      </c>
      <c r="D7" s="102"/>
      <c r="E7" s="305">
        <f>(1+E9)/(1+E10)-1</f>
        <v>4.0066451675950354E-2</v>
      </c>
      <c r="H7" s="6">
        <v>39451</v>
      </c>
      <c r="I7" s="292">
        <v>231</v>
      </c>
      <c r="J7" s="300">
        <f t="shared" si="0"/>
        <v>2.3099999999999999E-2</v>
      </c>
      <c r="L7" s="8" t="s">
        <v>1556</v>
      </c>
      <c r="M7" s="306">
        <f>AVERAGE($J$5:$J$2587)</f>
        <v>2.6183507549361131E-2</v>
      </c>
      <c r="N7" s="306">
        <f>AVERAGE($J$263:$J$2844)</f>
        <v>2.5906351665375665E-2</v>
      </c>
      <c r="O7" s="306">
        <f>AVERAGE($J$521:$J$3103)</f>
        <v>2.5263453348819208E-2</v>
      </c>
    </row>
    <row r="8" spans="1:15" ht="12.75" x14ac:dyDescent="0.2">
      <c r="B8" s="103"/>
      <c r="C8" s="103"/>
      <c r="D8" s="102"/>
      <c r="E8" s="1"/>
      <c r="H8" s="6">
        <v>39454</v>
      </c>
      <c r="I8" s="292">
        <v>229</v>
      </c>
      <c r="J8" s="300">
        <f t="shared" si="0"/>
        <v>2.29E-2</v>
      </c>
      <c r="L8" s="292"/>
    </row>
    <row r="9" spans="1:15" ht="12.75" x14ac:dyDescent="0.2">
      <c r="A9" s="307" t="s">
        <v>1622</v>
      </c>
      <c r="B9" s="297">
        <v>9.9900000000000003E-2</v>
      </c>
      <c r="C9" s="297">
        <v>8.8599999999999998E-2</v>
      </c>
      <c r="D9" s="102"/>
      <c r="E9" s="276">
        <v>6.4299999999999996E-2</v>
      </c>
      <c r="H9" s="6">
        <v>39455</v>
      </c>
      <c r="I9" s="292">
        <v>225</v>
      </c>
      <c r="J9" s="300">
        <f t="shared" si="0"/>
        <v>2.2499999999999999E-2</v>
      </c>
    </row>
    <row r="10" spans="1:15" ht="12.75" x14ac:dyDescent="0.2">
      <c r="A10" s="308" t="s">
        <v>1284</v>
      </c>
      <c r="B10" s="309">
        <v>4.8000000000000001E-2</v>
      </c>
      <c r="C10" s="309">
        <v>4.4200000000000003E-2</v>
      </c>
      <c r="D10" s="102"/>
      <c r="E10" s="310">
        <v>2.3300000000000001E-2</v>
      </c>
      <c r="H10" s="6">
        <v>39456</v>
      </c>
      <c r="I10" s="292">
        <v>238</v>
      </c>
      <c r="J10" s="300">
        <f t="shared" si="0"/>
        <v>2.3800000000000002E-2</v>
      </c>
    </row>
    <row r="11" spans="1:15" ht="12.75" x14ac:dyDescent="0.2">
      <c r="B11" s="103"/>
      <c r="C11" s="103"/>
      <c r="D11" s="102"/>
      <c r="H11" s="6">
        <v>39457</v>
      </c>
      <c r="I11" s="292">
        <v>226</v>
      </c>
      <c r="J11" s="300">
        <f t="shared" si="0"/>
        <v>2.2599999999999999E-2</v>
      </c>
    </row>
    <row r="12" spans="1:15" ht="12.75" x14ac:dyDescent="0.2">
      <c r="A12" s="311" t="s">
        <v>1279</v>
      </c>
      <c r="B12" s="312">
        <f>(1+B6)/(1+B7)-1</f>
        <v>1.3603418492590169E-2</v>
      </c>
      <c r="C12" s="312">
        <f>(1+C6)/(1+C7)-1</f>
        <v>2.0411501010472399E-2</v>
      </c>
      <c r="D12" s="102"/>
      <c r="E12" s="313">
        <f>(1+E6)/(1+E7)-1</f>
        <v>2.2819261486423104E-2</v>
      </c>
      <c r="H12" s="6">
        <v>39458</v>
      </c>
      <c r="I12" s="292">
        <v>231</v>
      </c>
      <c r="J12" s="300">
        <f t="shared" si="0"/>
        <v>2.3099999999999999E-2</v>
      </c>
    </row>
    <row r="13" spans="1:15" ht="12.75" x14ac:dyDescent="0.2">
      <c r="A13" s="102"/>
      <c r="B13" s="102"/>
      <c r="C13" s="102"/>
      <c r="D13" s="102"/>
      <c r="H13" s="6">
        <v>39461</v>
      </c>
      <c r="I13" s="292">
        <v>231</v>
      </c>
      <c r="J13" s="300">
        <f t="shared" si="0"/>
        <v>2.3099999999999999E-2</v>
      </c>
    </row>
    <row r="14" spans="1:15" x14ac:dyDescent="0.2">
      <c r="H14" s="6">
        <v>39462</v>
      </c>
      <c r="I14" s="292">
        <v>238</v>
      </c>
      <c r="J14" s="300">
        <f t="shared" si="0"/>
        <v>2.3800000000000002E-2</v>
      </c>
    </row>
    <row r="15" spans="1:15" ht="12.75" x14ac:dyDescent="0.2">
      <c r="A15" s="102"/>
      <c r="B15" s="102"/>
      <c r="C15" s="102"/>
      <c r="D15" s="102"/>
      <c r="H15" s="6">
        <v>39463</v>
      </c>
      <c r="I15" s="292">
        <v>236</v>
      </c>
      <c r="J15" s="300">
        <f t="shared" si="0"/>
        <v>2.3599999999999999E-2</v>
      </c>
    </row>
    <row r="16" spans="1:15" ht="12.75" x14ac:dyDescent="0.2">
      <c r="A16" s="102" t="s">
        <v>1629</v>
      </c>
      <c r="B16" s="409" t="s">
        <v>1619</v>
      </c>
      <c r="C16" s="409"/>
      <c r="D16" s="409"/>
      <c r="E16" s="409"/>
      <c r="H16" s="6">
        <v>39464</v>
      </c>
      <c r="I16" s="292">
        <v>248</v>
      </c>
      <c r="J16" s="300">
        <f t="shared" si="0"/>
        <v>2.4799999999999999E-2</v>
      </c>
    </row>
    <row r="17" spans="1:10" ht="23.25" customHeight="1" x14ac:dyDescent="0.2">
      <c r="A17" s="293" t="s">
        <v>1616</v>
      </c>
      <c r="B17" s="113">
        <v>2018</v>
      </c>
      <c r="C17" s="113">
        <v>2019</v>
      </c>
      <c r="E17" s="113">
        <v>2020</v>
      </c>
      <c r="H17" s="6">
        <v>39465</v>
      </c>
      <c r="I17" s="292">
        <v>252</v>
      </c>
      <c r="J17" s="300">
        <f t="shared" si="0"/>
        <v>2.52E-2</v>
      </c>
    </row>
    <row r="18" spans="1:10" ht="12.75" x14ac:dyDescent="0.2">
      <c r="A18" s="261" t="str">
        <f>CONCATENATE('WACC Histórico'!$B$8," ","após impostos")</f>
        <v>Prêmio de Risco do negócio e financeiro  após impostos</v>
      </c>
      <c r="B18" s="314">
        <f>'WACC Histórico'!G8+OE!M7</f>
        <v>5.5798607288372271E-2</v>
      </c>
      <c r="C18" s="314">
        <f>'WACC Histórico'!H8+OE!N7</f>
        <v>4.9989881180588315E-2</v>
      </c>
      <c r="E18" s="314">
        <f>'WACC Histórico'!I8+OE!O7</f>
        <v>4.8143123055211456E-2</v>
      </c>
      <c r="H18" s="6">
        <v>39468</v>
      </c>
      <c r="I18" s="292">
        <v>252</v>
      </c>
      <c r="J18" s="300">
        <f t="shared" si="0"/>
        <v>2.52E-2</v>
      </c>
    </row>
    <row r="19" spans="1:10" ht="12.75" x14ac:dyDescent="0.2">
      <c r="A19" s="315" t="str">
        <f>CONCATENATE('WACC Histórico'!$B$8," ","antes de impostos")</f>
        <v>Prêmio de Risco do negócio e financeiro  antes de impostos</v>
      </c>
      <c r="B19" s="303">
        <f>B18/(1-'WACC Histórico'!$G$15)</f>
        <v>8.4543344376321633E-2</v>
      </c>
      <c r="C19" s="303">
        <f>C18/(1-'WACC Histórico'!$G$15)</f>
        <v>7.5742244213012608E-2</v>
      </c>
      <c r="E19" s="303">
        <f>E18/(1-'WACC Histórico'!$G$15)</f>
        <v>7.2944125841229487E-2</v>
      </c>
      <c r="H19" s="6">
        <v>39469</v>
      </c>
      <c r="I19" s="292">
        <v>269</v>
      </c>
      <c r="J19" s="300">
        <f t="shared" si="0"/>
        <v>2.69E-2</v>
      </c>
    </row>
    <row r="20" spans="1:10" ht="12.75" x14ac:dyDescent="0.2">
      <c r="A20" s="102"/>
      <c r="B20" s="102"/>
      <c r="C20" s="102"/>
      <c r="D20" s="102"/>
      <c r="H20" s="6">
        <v>39470</v>
      </c>
      <c r="I20" s="292">
        <v>275</v>
      </c>
      <c r="J20" s="300">
        <f t="shared" si="0"/>
        <v>2.75E-2</v>
      </c>
    </row>
    <row r="21" spans="1:10" x14ac:dyDescent="0.2">
      <c r="H21" s="6">
        <v>39471</v>
      </c>
      <c r="I21" s="292">
        <v>252</v>
      </c>
      <c r="J21" s="300">
        <f t="shared" si="0"/>
        <v>2.52E-2</v>
      </c>
    </row>
    <row r="22" spans="1:10" x14ac:dyDescent="0.2">
      <c r="H22" s="6">
        <v>39472</v>
      </c>
      <c r="I22" s="292">
        <v>258</v>
      </c>
      <c r="J22" s="300">
        <f t="shared" si="0"/>
        <v>2.58E-2</v>
      </c>
    </row>
    <row r="23" spans="1:10" ht="12.75" x14ac:dyDescent="0.2">
      <c r="A23" s="102" t="s">
        <v>1630</v>
      </c>
      <c r="B23" s="409" t="s">
        <v>1631</v>
      </c>
      <c r="C23" s="409"/>
      <c r="D23" s="102"/>
      <c r="E23" s="291" t="s">
        <v>1619</v>
      </c>
      <c r="H23" s="6">
        <v>39474</v>
      </c>
      <c r="I23" s="292">
        <v>258</v>
      </c>
      <c r="J23" s="300">
        <f t="shared" si="0"/>
        <v>2.58E-2</v>
      </c>
    </row>
    <row r="24" spans="1:10" ht="21.75" customHeight="1" x14ac:dyDescent="0.2">
      <c r="A24" s="293" t="s">
        <v>1617</v>
      </c>
      <c r="B24" s="294">
        <v>2018</v>
      </c>
      <c r="C24" s="294">
        <v>2019</v>
      </c>
      <c r="D24" s="102"/>
      <c r="E24" s="113">
        <v>2020</v>
      </c>
      <c r="H24" s="6">
        <v>39475</v>
      </c>
      <c r="I24" s="292">
        <v>259</v>
      </c>
      <c r="J24" s="300">
        <f t="shared" si="0"/>
        <v>2.5899999999999999E-2</v>
      </c>
    </row>
    <row r="25" spans="1:10" ht="12.75" x14ac:dyDescent="0.2">
      <c r="A25" s="102" t="str">
        <f>CONCATENATE('WACC Histórico'!$B$8," ","após impostos")</f>
        <v>Prêmio de Risco do negócio e financeiro  após impostos</v>
      </c>
      <c r="B25" s="316">
        <f>'WACC Histórico'!G33+OE!M7</f>
        <v>6.3256716247957742E-2</v>
      </c>
      <c r="C25" s="316">
        <f>'WACC Histórico'!H33+OE!N7</f>
        <v>5.582851712078199E-2</v>
      </c>
      <c r="D25" s="102"/>
      <c r="E25" s="317">
        <f>'WACC Histórico'!I33+OE!O7</f>
        <v>5.3467491958890161E-2</v>
      </c>
      <c r="H25" s="6">
        <v>39476</v>
      </c>
      <c r="I25" s="292">
        <v>253</v>
      </c>
      <c r="J25" s="300">
        <f t="shared" si="0"/>
        <v>2.53E-2</v>
      </c>
    </row>
    <row r="26" spans="1:10" ht="12.75" x14ac:dyDescent="0.2">
      <c r="A26" s="315" t="str">
        <f>CONCATENATE('WACC Histórico'!$B$8," ","antes de impostos")</f>
        <v>Prêmio de Risco do negócio e financeiro  antes de impostos</v>
      </c>
      <c r="B26" s="318">
        <f>B25/(1-'WACC Histórico'!G40)</f>
        <v>9.5843509466602653E-2</v>
      </c>
      <c r="C26" s="318">
        <f>C25/(1-'WACC Histórico'!H40)</f>
        <v>8.4588662304215148E-2</v>
      </c>
      <c r="D26" s="102"/>
      <c r="E26" s="303">
        <f>E25/(1-'WACC Histórico'!I40)</f>
        <v>8.1011351452863894E-2</v>
      </c>
      <c r="H26" s="6">
        <v>39477</v>
      </c>
      <c r="I26" s="292">
        <v>244</v>
      </c>
      <c r="J26" s="300">
        <f t="shared" si="0"/>
        <v>2.4400000000000002E-2</v>
      </c>
    </row>
    <row r="27" spans="1:10" x14ac:dyDescent="0.2">
      <c r="H27" s="6">
        <v>39478</v>
      </c>
      <c r="I27" s="292">
        <v>255</v>
      </c>
      <c r="J27" s="300">
        <f t="shared" si="0"/>
        <v>2.5499999999999998E-2</v>
      </c>
    </row>
    <row r="28" spans="1:10" x14ac:dyDescent="0.2">
      <c r="H28" s="6">
        <v>39479</v>
      </c>
      <c r="I28" s="292">
        <v>259</v>
      </c>
      <c r="J28" s="300">
        <f t="shared" si="0"/>
        <v>2.5899999999999999E-2</v>
      </c>
    </row>
    <row r="29" spans="1:10" ht="12.75" x14ac:dyDescent="0.2">
      <c r="A29" s="284"/>
      <c r="B29" s="284"/>
      <c r="C29" s="284"/>
      <c r="D29" s="284"/>
      <c r="H29" s="6">
        <v>39482</v>
      </c>
      <c r="I29" s="292">
        <v>253</v>
      </c>
      <c r="J29" s="300">
        <f t="shared" si="0"/>
        <v>2.53E-2</v>
      </c>
    </row>
    <row r="30" spans="1:10" ht="12.75" x14ac:dyDescent="0.2">
      <c r="A30" s="102"/>
      <c r="B30" s="102"/>
      <c r="C30" s="102"/>
      <c r="D30" s="102"/>
      <c r="H30" s="6">
        <v>39483</v>
      </c>
      <c r="I30" s="292">
        <v>265</v>
      </c>
      <c r="J30" s="300">
        <f t="shared" si="0"/>
        <v>2.6499999999999999E-2</v>
      </c>
    </row>
    <row r="31" spans="1:10" ht="12.75" x14ac:dyDescent="0.2">
      <c r="A31" s="284"/>
      <c r="B31" s="284"/>
      <c r="C31" s="284"/>
      <c r="D31" s="284"/>
      <c r="H31" s="6">
        <v>39484</v>
      </c>
      <c r="I31" s="292">
        <v>265</v>
      </c>
      <c r="J31" s="300">
        <f t="shared" si="0"/>
        <v>2.6499999999999999E-2</v>
      </c>
    </row>
    <row r="32" spans="1:10" ht="12.75" x14ac:dyDescent="0.2">
      <c r="A32" s="102"/>
      <c r="B32" s="102"/>
      <c r="C32" s="102"/>
      <c r="D32" s="102"/>
      <c r="H32" s="6">
        <v>39485</v>
      </c>
      <c r="I32" s="292">
        <v>257</v>
      </c>
      <c r="J32" s="300">
        <f t="shared" si="0"/>
        <v>2.5700000000000001E-2</v>
      </c>
    </row>
    <row r="33" spans="1:10" x14ac:dyDescent="0.2">
      <c r="H33" s="6">
        <v>39486</v>
      </c>
      <c r="I33" s="292">
        <v>273</v>
      </c>
      <c r="J33" s="300">
        <f t="shared" si="0"/>
        <v>2.7300000000000001E-2</v>
      </c>
    </row>
    <row r="34" spans="1:10" x14ac:dyDescent="0.2">
      <c r="H34" s="6">
        <v>39489</v>
      </c>
      <c r="I34" s="292">
        <v>273</v>
      </c>
      <c r="J34" s="300">
        <f t="shared" si="0"/>
        <v>2.7300000000000001E-2</v>
      </c>
    </row>
    <row r="35" spans="1:10" x14ac:dyDescent="0.2">
      <c r="H35" s="6">
        <v>39490</v>
      </c>
      <c r="I35" s="292">
        <v>263</v>
      </c>
      <c r="J35" s="300">
        <f t="shared" si="0"/>
        <v>2.63E-2</v>
      </c>
    </row>
    <row r="36" spans="1:10" x14ac:dyDescent="0.2">
      <c r="H36" s="6">
        <v>39491</v>
      </c>
      <c r="I36" s="292">
        <v>258</v>
      </c>
      <c r="J36" s="300">
        <f t="shared" ref="J36:J99" si="2">I36/10000</f>
        <v>2.58E-2</v>
      </c>
    </row>
    <row r="37" spans="1:10" x14ac:dyDescent="0.2">
      <c r="H37" s="6">
        <v>39492</v>
      </c>
      <c r="I37" s="292">
        <v>252</v>
      </c>
      <c r="J37" s="300">
        <f t="shared" si="2"/>
        <v>2.52E-2</v>
      </c>
    </row>
    <row r="38" spans="1:10" x14ac:dyDescent="0.2">
      <c r="H38" s="6">
        <v>39493</v>
      </c>
      <c r="I38" s="292">
        <v>261</v>
      </c>
      <c r="J38" s="300">
        <f t="shared" si="2"/>
        <v>2.6100000000000002E-2</v>
      </c>
    </row>
    <row r="39" spans="1:10" ht="12.75" x14ac:dyDescent="0.2">
      <c r="A39" s="319"/>
      <c r="B39" s="276"/>
      <c r="C39" s="276"/>
      <c r="D39" s="276"/>
      <c r="H39" s="6">
        <v>39496</v>
      </c>
      <c r="I39" s="292">
        <v>261</v>
      </c>
      <c r="J39" s="300">
        <f t="shared" si="2"/>
        <v>2.6100000000000002E-2</v>
      </c>
    </row>
    <row r="40" spans="1:10" ht="12.75" x14ac:dyDescent="0.2">
      <c r="A40" s="102"/>
      <c r="B40" s="102"/>
      <c r="C40" s="102"/>
      <c r="D40" s="102"/>
      <c r="H40" s="6">
        <v>39497</v>
      </c>
      <c r="I40" s="292">
        <v>261</v>
      </c>
      <c r="J40" s="300">
        <f t="shared" si="2"/>
        <v>2.6100000000000002E-2</v>
      </c>
    </row>
    <row r="41" spans="1:10" ht="12.75" x14ac:dyDescent="0.2">
      <c r="A41" s="284"/>
      <c r="B41" s="284"/>
      <c r="C41" s="284"/>
      <c r="D41" s="284"/>
      <c r="H41" s="6">
        <v>39498</v>
      </c>
      <c r="I41" s="292">
        <v>252</v>
      </c>
      <c r="J41" s="300">
        <f t="shared" si="2"/>
        <v>2.52E-2</v>
      </c>
    </row>
    <row r="42" spans="1:10" ht="12.75" x14ac:dyDescent="0.2">
      <c r="A42" s="102"/>
      <c r="B42" s="102"/>
      <c r="C42" s="102"/>
      <c r="D42" s="102"/>
      <c r="H42" s="6">
        <v>39499</v>
      </c>
      <c r="I42" s="292">
        <v>255</v>
      </c>
      <c r="J42" s="300">
        <f t="shared" si="2"/>
        <v>2.5499999999999998E-2</v>
      </c>
    </row>
    <row r="43" spans="1:10" ht="12.75" x14ac:dyDescent="0.2">
      <c r="A43" s="284"/>
      <c r="B43" s="284"/>
      <c r="C43" s="284"/>
      <c r="D43" s="284"/>
      <c r="H43" s="6">
        <v>39500</v>
      </c>
      <c r="I43" s="292">
        <v>248</v>
      </c>
      <c r="J43" s="300">
        <f t="shared" si="2"/>
        <v>2.4799999999999999E-2</v>
      </c>
    </row>
    <row r="44" spans="1:10" ht="12.75" x14ac:dyDescent="0.2">
      <c r="A44" s="102"/>
      <c r="B44" s="102"/>
      <c r="C44" s="102"/>
      <c r="D44" s="102"/>
      <c r="H44" s="6">
        <v>39503</v>
      </c>
      <c r="I44" s="292">
        <v>239</v>
      </c>
      <c r="J44" s="300">
        <f t="shared" si="2"/>
        <v>2.3900000000000001E-2</v>
      </c>
    </row>
    <row r="45" spans="1:10" ht="12.75" x14ac:dyDescent="0.2">
      <c r="A45" s="284"/>
      <c r="B45" s="284"/>
      <c r="C45" s="284"/>
      <c r="D45" s="284"/>
      <c r="H45" s="6">
        <v>39504</v>
      </c>
      <c r="I45" s="292">
        <v>238</v>
      </c>
      <c r="J45" s="300">
        <f t="shared" si="2"/>
        <v>2.3800000000000002E-2</v>
      </c>
    </row>
    <row r="46" spans="1:10" ht="12.75" x14ac:dyDescent="0.2">
      <c r="A46" s="102"/>
      <c r="B46" s="102"/>
      <c r="C46" s="102"/>
      <c r="D46" s="102"/>
      <c r="H46" s="6">
        <v>39505</v>
      </c>
      <c r="I46" s="292">
        <v>240</v>
      </c>
      <c r="J46" s="300">
        <f t="shared" si="2"/>
        <v>2.4E-2</v>
      </c>
    </row>
    <row r="47" spans="1:10" ht="12.75" x14ac:dyDescent="0.2">
      <c r="A47" s="284"/>
      <c r="B47" s="284"/>
      <c r="C47" s="284"/>
      <c r="D47" s="284"/>
      <c r="H47" s="6">
        <v>39506</v>
      </c>
      <c r="I47" s="292">
        <v>255</v>
      </c>
      <c r="J47" s="300">
        <f t="shared" si="2"/>
        <v>2.5499999999999998E-2</v>
      </c>
    </row>
    <row r="48" spans="1:10" ht="12.75" x14ac:dyDescent="0.2">
      <c r="A48" s="102"/>
      <c r="B48" s="102"/>
      <c r="C48" s="102"/>
      <c r="D48" s="102"/>
      <c r="H48" s="6">
        <v>39507</v>
      </c>
      <c r="I48" s="292">
        <v>265</v>
      </c>
      <c r="J48" s="300">
        <f t="shared" si="2"/>
        <v>2.6499999999999999E-2</v>
      </c>
    </row>
    <row r="49" spans="1:10" ht="12.75" x14ac:dyDescent="0.2">
      <c r="A49" s="102"/>
      <c r="B49" s="102"/>
      <c r="C49" s="102"/>
      <c r="D49" s="102"/>
      <c r="H49" s="6">
        <v>39510</v>
      </c>
      <c r="I49" s="292">
        <v>267</v>
      </c>
      <c r="J49" s="300">
        <f t="shared" si="2"/>
        <v>2.6700000000000002E-2</v>
      </c>
    </row>
    <row r="50" spans="1:10" ht="12.75" x14ac:dyDescent="0.2">
      <c r="A50" s="102"/>
      <c r="B50" s="102"/>
      <c r="C50" s="102"/>
      <c r="D50" s="102"/>
      <c r="H50" s="6">
        <v>39511</v>
      </c>
      <c r="I50" s="292">
        <v>258</v>
      </c>
      <c r="J50" s="300">
        <f t="shared" si="2"/>
        <v>2.58E-2</v>
      </c>
    </row>
    <row r="51" spans="1:10" ht="12.75" x14ac:dyDescent="0.2">
      <c r="A51" s="102"/>
      <c r="B51" s="102"/>
      <c r="C51" s="102"/>
      <c r="D51" s="102"/>
      <c r="H51" s="6">
        <v>39512</v>
      </c>
      <c r="I51" s="292">
        <v>252</v>
      </c>
      <c r="J51" s="300">
        <f t="shared" si="2"/>
        <v>2.52E-2</v>
      </c>
    </row>
    <row r="52" spans="1:10" ht="12.75" x14ac:dyDescent="0.2">
      <c r="A52" s="102"/>
      <c r="B52" s="102"/>
      <c r="C52" s="102"/>
      <c r="D52" s="102"/>
      <c r="H52" s="6">
        <v>39513</v>
      </c>
      <c r="I52" s="292">
        <v>257</v>
      </c>
      <c r="J52" s="300">
        <f t="shared" si="2"/>
        <v>2.5700000000000001E-2</v>
      </c>
    </row>
    <row r="53" spans="1:10" ht="12.75" x14ac:dyDescent="0.2">
      <c r="A53" s="102"/>
      <c r="B53" s="102"/>
      <c r="C53" s="102"/>
      <c r="D53" s="102"/>
      <c r="H53" s="6">
        <v>39514</v>
      </c>
      <c r="I53" s="292">
        <v>273</v>
      </c>
      <c r="J53" s="300">
        <f t="shared" si="2"/>
        <v>2.7300000000000001E-2</v>
      </c>
    </row>
    <row r="54" spans="1:10" ht="12.75" x14ac:dyDescent="0.2">
      <c r="A54" s="102"/>
      <c r="B54" s="102"/>
      <c r="C54" s="102"/>
      <c r="D54" s="102"/>
      <c r="H54" s="6">
        <v>39517</v>
      </c>
      <c r="I54" s="292">
        <v>284</v>
      </c>
      <c r="J54" s="300">
        <f t="shared" si="2"/>
        <v>2.8400000000000002E-2</v>
      </c>
    </row>
    <row r="55" spans="1:10" ht="12.75" x14ac:dyDescent="0.2">
      <c r="A55" s="102"/>
      <c r="B55" s="102"/>
      <c r="C55" s="102"/>
      <c r="D55" s="102"/>
      <c r="H55" s="6">
        <v>39518</v>
      </c>
      <c r="I55" s="292">
        <v>265</v>
      </c>
      <c r="J55" s="300">
        <f t="shared" si="2"/>
        <v>2.6499999999999999E-2</v>
      </c>
    </row>
    <row r="56" spans="1:10" ht="12.75" x14ac:dyDescent="0.2">
      <c r="A56" s="102"/>
      <c r="B56" s="102"/>
      <c r="C56" s="102"/>
      <c r="D56" s="102"/>
      <c r="H56" s="6">
        <v>39519</v>
      </c>
      <c r="I56" s="292">
        <v>272</v>
      </c>
      <c r="J56" s="300">
        <f t="shared" si="2"/>
        <v>2.7199999999999998E-2</v>
      </c>
    </row>
    <row r="57" spans="1:10" ht="12.75" x14ac:dyDescent="0.2">
      <c r="A57" s="102"/>
      <c r="B57" s="102"/>
      <c r="C57" s="102"/>
      <c r="D57" s="102"/>
      <c r="H57" s="6">
        <v>39520</v>
      </c>
      <c r="I57" s="292">
        <v>277</v>
      </c>
      <c r="J57" s="300">
        <f t="shared" si="2"/>
        <v>2.7699999999999999E-2</v>
      </c>
    </row>
    <row r="58" spans="1:10" ht="12.75" x14ac:dyDescent="0.2">
      <c r="A58" s="102"/>
      <c r="B58" s="102"/>
      <c r="C58" s="102"/>
      <c r="D58" s="102"/>
      <c r="H58" s="6">
        <v>39521</v>
      </c>
      <c r="I58" s="292">
        <v>289</v>
      </c>
      <c r="J58" s="300">
        <f t="shared" si="2"/>
        <v>2.8899999999999999E-2</v>
      </c>
    </row>
    <row r="59" spans="1:10" ht="12.75" x14ac:dyDescent="0.2">
      <c r="A59" s="320"/>
      <c r="B59" s="102"/>
      <c r="C59" s="102"/>
      <c r="D59" s="102"/>
      <c r="H59" s="6">
        <v>39524</v>
      </c>
      <c r="I59" s="292">
        <v>305</v>
      </c>
      <c r="J59" s="300">
        <f t="shared" si="2"/>
        <v>3.0499999999999999E-2</v>
      </c>
    </row>
    <row r="60" spans="1:10" ht="12.75" x14ac:dyDescent="0.2">
      <c r="A60" s="320"/>
      <c r="B60" s="102"/>
      <c r="C60" s="102"/>
      <c r="D60" s="102"/>
      <c r="H60" s="6">
        <v>39525</v>
      </c>
      <c r="I60" s="292">
        <v>285</v>
      </c>
      <c r="J60" s="300">
        <f t="shared" si="2"/>
        <v>2.8500000000000001E-2</v>
      </c>
    </row>
    <row r="61" spans="1:10" ht="12.75" x14ac:dyDescent="0.2">
      <c r="A61" s="320"/>
      <c r="B61" s="102"/>
      <c r="C61" s="102"/>
      <c r="D61" s="102"/>
      <c r="H61" s="6">
        <v>39526</v>
      </c>
      <c r="I61" s="292">
        <v>290</v>
      </c>
      <c r="J61" s="300">
        <f t="shared" si="2"/>
        <v>2.9000000000000001E-2</v>
      </c>
    </row>
    <row r="62" spans="1:10" ht="12.75" x14ac:dyDescent="0.2">
      <c r="A62" s="102"/>
      <c r="B62" s="102"/>
      <c r="C62" s="102"/>
      <c r="D62" s="102"/>
      <c r="H62" s="6">
        <v>39527</v>
      </c>
      <c r="I62" s="292">
        <v>291</v>
      </c>
      <c r="J62" s="300">
        <f t="shared" si="2"/>
        <v>2.9100000000000001E-2</v>
      </c>
    </row>
    <row r="63" spans="1:10" x14ac:dyDescent="0.2">
      <c r="H63" s="6">
        <v>39531</v>
      </c>
      <c r="I63" s="292">
        <v>273</v>
      </c>
      <c r="J63" s="300">
        <f t="shared" si="2"/>
        <v>2.7300000000000001E-2</v>
      </c>
    </row>
    <row r="64" spans="1:10" x14ac:dyDescent="0.2">
      <c r="H64" s="6">
        <v>39532</v>
      </c>
      <c r="I64" s="292">
        <v>275</v>
      </c>
      <c r="J64" s="300">
        <f t="shared" si="2"/>
        <v>2.75E-2</v>
      </c>
    </row>
    <row r="65" spans="8:10" x14ac:dyDescent="0.2">
      <c r="H65" s="6">
        <v>39533</v>
      </c>
      <c r="I65" s="292">
        <v>277</v>
      </c>
      <c r="J65" s="300">
        <f t="shared" si="2"/>
        <v>2.7699999999999999E-2</v>
      </c>
    </row>
    <row r="66" spans="8:10" x14ac:dyDescent="0.2">
      <c r="H66" s="6">
        <v>39534</v>
      </c>
      <c r="I66" s="292">
        <v>273</v>
      </c>
      <c r="J66" s="300">
        <f t="shared" si="2"/>
        <v>2.7300000000000001E-2</v>
      </c>
    </row>
    <row r="67" spans="8:10" x14ac:dyDescent="0.2">
      <c r="H67" s="6">
        <v>39535</v>
      </c>
      <c r="I67" s="292">
        <v>278</v>
      </c>
      <c r="J67" s="300">
        <f t="shared" si="2"/>
        <v>2.7799999999999998E-2</v>
      </c>
    </row>
    <row r="68" spans="8:10" x14ac:dyDescent="0.2">
      <c r="H68" s="6">
        <v>39538</v>
      </c>
      <c r="I68" s="292">
        <v>284</v>
      </c>
      <c r="J68" s="300">
        <f t="shared" si="2"/>
        <v>2.8400000000000002E-2</v>
      </c>
    </row>
    <row r="69" spans="8:10" x14ac:dyDescent="0.2">
      <c r="H69" s="6">
        <v>39539</v>
      </c>
      <c r="I69" s="292">
        <v>273</v>
      </c>
      <c r="J69" s="300">
        <f t="shared" si="2"/>
        <v>2.7300000000000001E-2</v>
      </c>
    </row>
    <row r="70" spans="8:10" x14ac:dyDescent="0.2">
      <c r="H70" s="6">
        <v>39540</v>
      </c>
      <c r="I70" s="292">
        <v>268</v>
      </c>
      <c r="J70" s="300">
        <f t="shared" si="2"/>
        <v>2.6800000000000001E-2</v>
      </c>
    </row>
    <row r="71" spans="8:10" x14ac:dyDescent="0.2">
      <c r="H71" s="6">
        <v>39541</v>
      </c>
      <c r="I71" s="292">
        <v>263</v>
      </c>
      <c r="J71" s="300">
        <f t="shared" si="2"/>
        <v>2.63E-2</v>
      </c>
    </row>
    <row r="72" spans="8:10" x14ac:dyDescent="0.2">
      <c r="H72" s="6">
        <v>39542</v>
      </c>
      <c r="I72" s="292">
        <v>265</v>
      </c>
      <c r="J72" s="300">
        <f t="shared" si="2"/>
        <v>2.6499999999999999E-2</v>
      </c>
    </row>
    <row r="73" spans="8:10" x14ac:dyDescent="0.2">
      <c r="H73" s="6">
        <v>39545</v>
      </c>
      <c r="I73" s="292">
        <v>258</v>
      </c>
      <c r="J73" s="300">
        <f t="shared" si="2"/>
        <v>2.58E-2</v>
      </c>
    </row>
    <row r="74" spans="8:10" x14ac:dyDescent="0.2">
      <c r="H74" s="6">
        <v>39546</v>
      </c>
      <c r="I74" s="292">
        <v>256</v>
      </c>
      <c r="J74" s="300">
        <f t="shared" si="2"/>
        <v>2.5600000000000001E-2</v>
      </c>
    </row>
    <row r="75" spans="8:10" x14ac:dyDescent="0.2">
      <c r="H75" s="6">
        <v>39547</v>
      </c>
      <c r="I75" s="292">
        <v>264</v>
      </c>
      <c r="J75" s="300">
        <f t="shared" si="2"/>
        <v>2.64E-2</v>
      </c>
    </row>
    <row r="76" spans="8:10" x14ac:dyDescent="0.2">
      <c r="H76" s="6">
        <v>39548</v>
      </c>
      <c r="I76" s="292">
        <v>256</v>
      </c>
      <c r="J76" s="300">
        <f t="shared" si="2"/>
        <v>2.5600000000000001E-2</v>
      </c>
    </row>
    <row r="77" spans="8:10" x14ac:dyDescent="0.2">
      <c r="H77" s="6">
        <v>39549</v>
      </c>
      <c r="I77" s="292">
        <v>256</v>
      </c>
      <c r="J77" s="300">
        <f t="shared" si="2"/>
        <v>2.5600000000000001E-2</v>
      </c>
    </row>
    <row r="78" spans="8:10" x14ac:dyDescent="0.2">
      <c r="H78" s="6">
        <v>39552</v>
      </c>
      <c r="I78" s="292">
        <v>252</v>
      </c>
      <c r="J78" s="300">
        <f t="shared" si="2"/>
        <v>2.52E-2</v>
      </c>
    </row>
    <row r="79" spans="8:10" x14ac:dyDescent="0.2">
      <c r="H79" s="6">
        <v>39553</v>
      </c>
      <c r="I79" s="292">
        <v>245</v>
      </c>
      <c r="J79" s="300">
        <f t="shared" si="2"/>
        <v>2.4500000000000001E-2</v>
      </c>
    </row>
    <row r="80" spans="8:10" x14ac:dyDescent="0.2">
      <c r="H80" s="6">
        <v>39554</v>
      </c>
      <c r="I80" s="292">
        <v>228</v>
      </c>
      <c r="J80" s="300">
        <f t="shared" si="2"/>
        <v>2.2800000000000001E-2</v>
      </c>
    </row>
    <row r="81" spans="8:10" x14ac:dyDescent="0.2">
      <c r="H81" s="6">
        <v>39555</v>
      </c>
      <c r="I81" s="292">
        <v>230</v>
      </c>
      <c r="J81" s="300">
        <f t="shared" si="2"/>
        <v>2.3E-2</v>
      </c>
    </row>
    <row r="82" spans="8:10" x14ac:dyDescent="0.2">
      <c r="H82" s="6">
        <v>39556</v>
      </c>
      <c r="I82" s="292">
        <v>229</v>
      </c>
      <c r="J82" s="300">
        <f t="shared" si="2"/>
        <v>2.29E-2</v>
      </c>
    </row>
    <row r="83" spans="8:10" x14ac:dyDescent="0.2">
      <c r="H83" s="6">
        <v>39559</v>
      </c>
      <c r="I83" s="292">
        <v>235</v>
      </c>
      <c r="J83" s="300">
        <f t="shared" si="2"/>
        <v>2.35E-2</v>
      </c>
    </row>
    <row r="84" spans="8:10" x14ac:dyDescent="0.2">
      <c r="H84" s="6">
        <v>39560</v>
      </c>
      <c r="I84" s="292">
        <v>234</v>
      </c>
      <c r="J84" s="300">
        <f t="shared" si="2"/>
        <v>2.3400000000000001E-2</v>
      </c>
    </row>
    <row r="85" spans="8:10" x14ac:dyDescent="0.2">
      <c r="H85" s="6">
        <v>39561</v>
      </c>
      <c r="I85" s="292">
        <v>233</v>
      </c>
      <c r="J85" s="300">
        <f t="shared" si="2"/>
        <v>2.3300000000000001E-2</v>
      </c>
    </row>
    <row r="86" spans="8:10" x14ac:dyDescent="0.2">
      <c r="H86" s="6">
        <v>39562</v>
      </c>
      <c r="I86" s="292">
        <v>228</v>
      </c>
      <c r="J86" s="300">
        <f t="shared" si="2"/>
        <v>2.2800000000000001E-2</v>
      </c>
    </row>
    <row r="87" spans="8:10" x14ac:dyDescent="0.2">
      <c r="H87" s="6">
        <v>39563</v>
      </c>
      <c r="I87" s="292">
        <v>225</v>
      </c>
      <c r="J87" s="300">
        <f t="shared" si="2"/>
        <v>2.2499999999999999E-2</v>
      </c>
    </row>
    <row r="88" spans="8:10" x14ac:dyDescent="0.2">
      <c r="H88" s="6">
        <v>39566</v>
      </c>
      <c r="I88" s="292">
        <v>228</v>
      </c>
      <c r="J88" s="300">
        <f t="shared" si="2"/>
        <v>2.2800000000000001E-2</v>
      </c>
    </row>
    <row r="89" spans="8:10" x14ac:dyDescent="0.2">
      <c r="H89" s="6">
        <v>39567</v>
      </c>
      <c r="I89" s="292">
        <v>225</v>
      </c>
      <c r="J89" s="300">
        <f t="shared" si="2"/>
        <v>2.2499999999999999E-2</v>
      </c>
    </row>
    <row r="90" spans="8:10" x14ac:dyDescent="0.2">
      <c r="H90" s="6">
        <v>39568</v>
      </c>
      <c r="I90" s="292">
        <v>218</v>
      </c>
      <c r="J90" s="300">
        <f t="shared" si="2"/>
        <v>2.18E-2</v>
      </c>
    </row>
    <row r="91" spans="8:10" x14ac:dyDescent="0.2">
      <c r="H91" s="6">
        <v>39569</v>
      </c>
      <c r="I91" s="292">
        <v>207</v>
      </c>
      <c r="J91" s="300">
        <f t="shared" si="2"/>
        <v>2.07E-2</v>
      </c>
    </row>
    <row r="92" spans="8:10" x14ac:dyDescent="0.2">
      <c r="H92" s="6">
        <v>39570</v>
      </c>
      <c r="I92" s="292">
        <v>201</v>
      </c>
      <c r="J92" s="300">
        <f t="shared" si="2"/>
        <v>2.01E-2</v>
      </c>
    </row>
    <row r="93" spans="8:10" x14ac:dyDescent="0.2">
      <c r="H93" s="6">
        <v>39573</v>
      </c>
      <c r="I93" s="292">
        <v>201</v>
      </c>
      <c r="J93" s="300">
        <f t="shared" si="2"/>
        <v>2.01E-2</v>
      </c>
    </row>
    <row r="94" spans="8:10" x14ac:dyDescent="0.2">
      <c r="H94" s="6">
        <v>39574</v>
      </c>
      <c r="I94" s="292">
        <v>198</v>
      </c>
      <c r="J94" s="300">
        <f t="shared" si="2"/>
        <v>1.9800000000000002E-2</v>
      </c>
    </row>
    <row r="95" spans="8:10" x14ac:dyDescent="0.2">
      <c r="H95" s="6">
        <v>39575</v>
      </c>
      <c r="I95" s="292">
        <v>204</v>
      </c>
      <c r="J95" s="300">
        <f t="shared" si="2"/>
        <v>2.0400000000000001E-2</v>
      </c>
    </row>
    <row r="96" spans="8:10" x14ac:dyDescent="0.2">
      <c r="H96" s="6">
        <v>39576</v>
      </c>
      <c r="I96" s="292">
        <v>211</v>
      </c>
      <c r="J96" s="300">
        <f t="shared" si="2"/>
        <v>2.1100000000000001E-2</v>
      </c>
    </row>
    <row r="97" spans="8:10" x14ac:dyDescent="0.2">
      <c r="H97" s="6">
        <v>39577</v>
      </c>
      <c r="I97" s="292">
        <v>216</v>
      </c>
      <c r="J97" s="300">
        <f t="shared" si="2"/>
        <v>2.1600000000000001E-2</v>
      </c>
    </row>
    <row r="98" spans="8:10" x14ac:dyDescent="0.2">
      <c r="H98" s="6">
        <v>39580</v>
      </c>
      <c r="I98" s="292">
        <v>216</v>
      </c>
      <c r="J98" s="300">
        <f t="shared" si="2"/>
        <v>2.1600000000000001E-2</v>
      </c>
    </row>
    <row r="99" spans="8:10" x14ac:dyDescent="0.2">
      <c r="H99" s="6">
        <v>39581</v>
      </c>
      <c r="I99" s="292">
        <v>205</v>
      </c>
      <c r="J99" s="300">
        <f t="shared" si="2"/>
        <v>2.0500000000000001E-2</v>
      </c>
    </row>
    <row r="100" spans="8:10" x14ac:dyDescent="0.2">
      <c r="H100" s="6">
        <v>39582</v>
      </c>
      <c r="I100" s="292">
        <v>205</v>
      </c>
      <c r="J100" s="300">
        <f t="shared" ref="J100:J163" si="3">I100/10000</f>
        <v>2.0500000000000001E-2</v>
      </c>
    </row>
    <row r="101" spans="8:10" x14ac:dyDescent="0.2">
      <c r="H101" s="6">
        <v>39583</v>
      </c>
      <c r="I101" s="292">
        <v>210</v>
      </c>
      <c r="J101" s="300">
        <f t="shared" si="3"/>
        <v>2.1000000000000001E-2</v>
      </c>
    </row>
    <row r="102" spans="8:10" x14ac:dyDescent="0.2">
      <c r="H102" s="6">
        <v>39584</v>
      </c>
      <c r="I102" s="292">
        <v>205</v>
      </c>
      <c r="J102" s="300">
        <f t="shared" si="3"/>
        <v>2.0500000000000001E-2</v>
      </c>
    </row>
    <row r="103" spans="8:10" x14ac:dyDescent="0.2">
      <c r="H103" s="6">
        <v>39587</v>
      </c>
      <c r="I103" s="292">
        <v>206</v>
      </c>
      <c r="J103" s="300">
        <f t="shared" si="3"/>
        <v>2.06E-2</v>
      </c>
    </row>
    <row r="104" spans="8:10" x14ac:dyDescent="0.2">
      <c r="H104" s="6">
        <v>39588</v>
      </c>
      <c r="I104" s="292">
        <v>210</v>
      </c>
      <c r="J104" s="300">
        <f t="shared" si="3"/>
        <v>2.1000000000000001E-2</v>
      </c>
    </row>
    <row r="105" spans="8:10" x14ac:dyDescent="0.2">
      <c r="H105" s="6">
        <v>39589</v>
      </c>
      <c r="I105" s="292">
        <v>208</v>
      </c>
      <c r="J105" s="300">
        <f t="shared" si="3"/>
        <v>2.0799999999999999E-2</v>
      </c>
    </row>
    <row r="106" spans="8:10" x14ac:dyDescent="0.2">
      <c r="H106" s="6">
        <v>39590</v>
      </c>
      <c r="I106" s="292">
        <v>202</v>
      </c>
      <c r="J106" s="300">
        <f t="shared" si="3"/>
        <v>2.0199999999999999E-2</v>
      </c>
    </row>
    <row r="107" spans="8:10" x14ac:dyDescent="0.2">
      <c r="H107" s="6">
        <v>39591</v>
      </c>
      <c r="I107" s="292">
        <v>210</v>
      </c>
      <c r="J107" s="300">
        <f t="shared" si="3"/>
        <v>2.1000000000000001E-2</v>
      </c>
    </row>
    <row r="108" spans="8:10" x14ac:dyDescent="0.2">
      <c r="H108" s="6">
        <v>39594</v>
      </c>
      <c r="I108" s="292">
        <v>210</v>
      </c>
      <c r="J108" s="300">
        <f t="shared" si="3"/>
        <v>2.1000000000000001E-2</v>
      </c>
    </row>
    <row r="109" spans="8:10" x14ac:dyDescent="0.2">
      <c r="H109" s="6">
        <v>39595</v>
      </c>
      <c r="I109" s="292">
        <v>208</v>
      </c>
      <c r="J109" s="300">
        <f t="shared" si="3"/>
        <v>2.0799999999999999E-2</v>
      </c>
    </row>
    <row r="110" spans="8:10" x14ac:dyDescent="0.2">
      <c r="H110" s="6">
        <v>39596</v>
      </c>
      <c r="I110" s="292">
        <v>207</v>
      </c>
      <c r="J110" s="300">
        <f t="shared" si="3"/>
        <v>2.07E-2</v>
      </c>
    </row>
    <row r="111" spans="8:10" x14ac:dyDescent="0.2">
      <c r="H111" s="6">
        <v>39597</v>
      </c>
      <c r="I111" s="292">
        <v>191</v>
      </c>
      <c r="J111" s="300">
        <f t="shared" si="3"/>
        <v>1.9099999999999999E-2</v>
      </c>
    </row>
    <row r="112" spans="8:10" x14ac:dyDescent="0.2">
      <c r="H112" s="6">
        <v>39598</v>
      </c>
      <c r="I112" s="292">
        <v>181</v>
      </c>
      <c r="J112" s="300">
        <f t="shared" si="3"/>
        <v>1.8100000000000002E-2</v>
      </c>
    </row>
    <row r="113" spans="8:10" x14ac:dyDescent="0.2">
      <c r="H113" s="6">
        <v>39601</v>
      </c>
      <c r="I113" s="292">
        <v>179</v>
      </c>
      <c r="J113" s="300">
        <f t="shared" si="3"/>
        <v>1.7899999999999999E-2</v>
      </c>
    </row>
    <row r="114" spans="8:10" x14ac:dyDescent="0.2">
      <c r="H114" s="6">
        <v>39602</v>
      </c>
      <c r="I114" s="292">
        <v>184</v>
      </c>
      <c r="J114" s="300">
        <f t="shared" si="3"/>
        <v>1.84E-2</v>
      </c>
    </row>
    <row r="115" spans="8:10" x14ac:dyDescent="0.2">
      <c r="H115" s="6">
        <v>39603</v>
      </c>
      <c r="I115" s="292">
        <v>180</v>
      </c>
      <c r="J115" s="300">
        <f t="shared" si="3"/>
        <v>1.7999999999999999E-2</v>
      </c>
    </row>
    <row r="116" spans="8:10" x14ac:dyDescent="0.2">
      <c r="H116" s="6">
        <v>39604</v>
      </c>
      <c r="I116" s="292">
        <v>179</v>
      </c>
      <c r="J116" s="300">
        <f t="shared" si="3"/>
        <v>1.7899999999999999E-2</v>
      </c>
    </row>
    <row r="117" spans="8:10" x14ac:dyDescent="0.2">
      <c r="H117" s="6">
        <v>39605</v>
      </c>
      <c r="I117" s="292">
        <v>190</v>
      </c>
      <c r="J117" s="300">
        <f t="shared" si="3"/>
        <v>1.9E-2</v>
      </c>
    </row>
    <row r="118" spans="8:10" x14ac:dyDescent="0.2">
      <c r="H118" s="6">
        <v>39608</v>
      </c>
      <c r="I118" s="292">
        <v>195</v>
      </c>
      <c r="J118" s="300">
        <f t="shared" si="3"/>
        <v>1.95E-2</v>
      </c>
    </row>
    <row r="119" spans="8:10" x14ac:dyDescent="0.2">
      <c r="H119" s="6">
        <v>39609</v>
      </c>
      <c r="I119" s="292">
        <v>184</v>
      </c>
      <c r="J119" s="300">
        <f t="shared" si="3"/>
        <v>1.84E-2</v>
      </c>
    </row>
    <row r="120" spans="8:10" x14ac:dyDescent="0.2">
      <c r="H120" s="6">
        <v>39610</v>
      </c>
      <c r="I120" s="292">
        <v>192</v>
      </c>
      <c r="J120" s="300">
        <f t="shared" si="3"/>
        <v>1.9199999999999998E-2</v>
      </c>
    </row>
    <row r="121" spans="8:10" x14ac:dyDescent="0.2">
      <c r="H121" s="6">
        <v>39611</v>
      </c>
      <c r="I121" s="292">
        <v>186</v>
      </c>
      <c r="J121" s="300">
        <f t="shared" si="3"/>
        <v>1.8599999999999998E-2</v>
      </c>
    </row>
    <row r="122" spans="8:10" x14ac:dyDescent="0.2">
      <c r="H122" s="6">
        <v>39612</v>
      </c>
      <c r="I122" s="292">
        <v>183</v>
      </c>
      <c r="J122" s="300">
        <f t="shared" si="3"/>
        <v>1.83E-2</v>
      </c>
    </row>
    <row r="123" spans="8:10" x14ac:dyDescent="0.2">
      <c r="H123" s="6">
        <v>39615</v>
      </c>
      <c r="I123" s="292">
        <v>188</v>
      </c>
      <c r="J123" s="300">
        <f t="shared" si="3"/>
        <v>1.8800000000000001E-2</v>
      </c>
    </row>
    <row r="124" spans="8:10" x14ac:dyDescent="0.2">
      <c r="H124" s="6">
        <v>39616</v>
      </c>
      <c r="I124" s="292">
        <v>187</v>
      </c>
      <c r="J124" s="300">
        <f t="shared" si="3"/>
        <v>1.8700000000000001E-2</v>
      </c>
    </row>
    <row r="125" spans="8:10" x14ac:dyDescent="0.2">
      <c r="H125" s="6">
        <v>39617</v>
      </c>
      <c r="I125" s="292">
        <v>194</v>
      </c>
      <c r="J125" s="300">
        <f t="shared" si="3"/>
        <v>1.9400000000000001E-2</v>
      </c>
    </row>
    <row r="126" spans="8:10" x14ac:dyDescent="0.2">
      <c r="H126" s="6">
        <v>39618</v>
      </c>
      <c r="I126" s="292">
        <v>190</v>
      </c>
      <c r="J126" s="300">
        <f t="shared" si="3"/>
        <v>1.9E-2</v>
      </c>
    </row>
    <row r="127" spans="8:10" x14ac:dyDescent="0.2">
      <c r="H127" s="6">
        <v>39619</v>
      </c>
      <c r="I127" s="292">
        <v>197</v>
      </c>
      <c r="J127" s="300">
        <f t="shared" si="3"/>
        <v>1.9699999999999999E-2</v>
      </c>
    </row>
    <row r="128" spans="8:10" x14ac:dyDescent="0.2">
      <c r="H128" s="6">
        <v>39622</v>
      </c>
      <c r="I128" s="292">
        <v>199</v>
      </c>
      <c r="J128" s="300">
        <f t="shared" si="3"/>
        <v>1.9900000000000001E-2</v>
      </c>
    </row>
    <row r="129" spans="8:10" x14ac:dyDescent="0.2">
      <c r="H129" s="6">
        <v>39623</v>
      </c>
      <c r="I129" s="292">
        <v>206</v>
      </c>
      <c r="J129" s="300">
        <f t="shared" si="3"/>
        <v>2.06E-2</v>
      </c>
    </row>
    <row r="130" spans="8:10" x14ac:dyDescent="0.2">
      <c r="H130" s="6">
        <v>39624</v>
      </c>
      <c r="I130" s="292">
        <v>209</v>
      </c>
      <c r="J130" s="300">
        <f t="shared" si="3"/>
        <v>2.0899999999999998E-2</v>
      </c>
    </row>
    <row r="131" spans="8:10" x14ac:dyDescent="0.2">
      <c r="H131" s="6">
        <v>39625</v>
      </c>
      <c r="I131" s="292">
        <v>221</v>
      </c>
      <c r="J131" s="300">
        <f t="shared" si="3"/>
        <v>2.2100000000000002E-2</v>
      </c>
    </row>
    <row r="132" spans="8:10" x14ac:dyDescent="0.2">
      <c r="H132" s="6">
        <v>39626</v>
      </c>
      <c r="I132" s="292">
        <v>229</v>
      </c>
      <c r="J132" s="300">
        <f t="shared" si="3"/>
        <v>2.29E-2</v>
      </c>
    </row>
    <row r="133" spans="8:10" x14ac:dyDescent="0.2">
      <c r="H133" s="6">
        <v>39629</v>
      </c>
      <c r="I133" s="292">
        <v>228</v>
      </c>
      <c r="J133" s="300">
        <f t="shared" si="3"/>
        <v>2.2800000000000001E-2</v>
      </c>
    </row>
    <row r="134" spans="8:10" x14ac:dyDescent="0.2">
      <c r="H134" s="6">
        <v>39630</v>
      </c>
      <c r="I134" s="292">
        <v>232</v>
      </c>
      <c r="J134" s="300">
        <f t="shared" si="3"/>
        <v>2.3199999999999998E-2</v>
      </c>
    </row>
    <row r="135" spans="8:10" x14ac:dyDescent="0.2">
      <c r="H135" s="6">
        <v>39631</v>
      </c>
      <c r="I135" s="292">
        <v>235</v>
      </c>
      <c r="J135" s="300">
        <f t="shared" si="3"/>
        <v>2.35E-2</v>
      </c>
    </row>
    <row r="136" spans="8:10" x14ac:dyDescent="0.2">
      <c r="H136" s="6">
        <v>39632</v>
      </c>
      <c r="I136" s="292">
        <v>235</v>
      </c>
      <c r="J136" s="300">
        <f t="shared" si="3"/>
        <v>2.35E-2</v>
      </c>
    </row>
    <row r="137" spans="8:10" x14ac:dyDescent="0.2">
      <c r="H137" s="6">
        <v>39633</v>
      </c>
      <c r="I137" s="292">
        <v>235</v>
      </c>
      <c r="J137" s="300">
        <f t="shared" si="3"/>
        <v>2.35E-2</v>
      </c>
    </row>
    <row r="138" spans="8:10" x14ac:dyDescent="0.2">
      <c r="H138" s="6">
        <v>39636</v>
      </c>
      <c r="I138" s="292">
        <v>238</v>
      </c>
      <c r="J138" s="300">
        <f t="shared" si="3"/>
        <v>2.3800000000000002E-2</v>
      </c>
    </row>
    <row r="139" spans="8:10" x14ac:dyDescent="0.2">
      <c r="H139" s="6">
        <v>39637</v>
      </c>
      <c r="I139" s="292">
        <v>244</v>
      </c>
      <c r="J139" s="300">
        <f t="shared" si="3"/>
        <v>2.4400000000000002E-2</v>
      </c>
    </row>
    <row r="140" spans="8:10" x14ac:dyDescent="0.2">
      <c r="H140" s="6">
        <v>39638</v>
      </c>
      <c r="I140" s="292">
        <v>247</v>
      </c>
      <c r="J140" s="300">
        <f t="shared" si="3"/>
        <v>2.47E-2</v>
      </c>
    </row>
    <row r="141" spans="8:10" x14ac:dyDescent="0.2">
      <c r="H141" s="6">
        <v>39639</v>
      </c>
      <c r="I141" s="292">
        <v>249</v>
      </c>
      <c r="J141" s="300">
        <f t="shared" si="3"/>
        <v>2.4899999999999999E-2</v>
      </c>
    </row>
    <row r="142" spans="8:10" x14ac:dyDescent="0.2">
      <c r="H142" s="6">
        <v>39640</v>
      </c>
      <c r="I142" s="292">
        <v>241</v>
      </c>
      <c r="J142" s="300">
        <f t="shared" si="3"/>
        <v>2.41E-2</v>
      </c>
    </row>
    <row r="143" spans="8:10" x14ac:dyDescent="0.2">
      <c r="H143" s="6">
        <v>39643</v>
      </c>
      <c r="I143" s="292">
        <v>249</v>
      </c>
      <c r="J143" s="300">
        <f t="shared" si="3"/>
        <v>2.4899999999999999E-2</v>
      </c>
    </row>
    <row r="144" spans="8:10" x14ac:dyDescent="0.2">
      <c r="H144" s="6">
        <v>39644</v>
      </c>
      <c r="I144" s="292">
        <v>248</v>
      </c>
      <c r="J144" s="300">
        <f t="shared" si="3"/>
        <v>2.4799999999999999E-2</v>
      </c>
    </row>
    <row r="145" spans="8:10" x14ac:dyDescent="0.2">
      <c r="H145" s="6">
        <v>39645</v>
      </c>
      <c r="I145" s="292">
        <v>239</v>
      </c>
      <c r="J145" s="300">
        <f t="shared" si="3"/>
        <v>2.3900000000000001E-2</v>
      </c>
    </row>
    <row r="146" spans="8:10" x14ac:dyDescent="0.2">
      <c r="H146" s="6">
        <v>39646</v>
      </c>
      <c r="I146" s="292">
        <v>228</v>
      </c>
      <c r="J146" s="300">
        <f t="shared" si="3"/>
        <v>2.2800000000000001E-2</v>
      </c>
    </row>
    <row r="147" spans="8:10" x14ac:dyDescent="0.2">
      <c r="H147" s="6">
        <v>39647</v>
      </c>
      <c r="I147" s="292">
        <v>226</v>
      </c>
      <c r="J147" s="300">
        <f t="shared" si="3"/>
        <v>2.2599999999999999E-2</v>
      </c>
    </row>
    <row r="148" spans="8:10" x14ac:dyDescent="0.2">
      <c r="H148" s="6">
        <v>39650</v>
      </c>
      <c r="I148" s="292">
        <v>226</v>
      </c>
      <c r="J148" s="300">
        <f t="shared" si="3"/>
        <v>2.2599999999999999E-2</v>
      </c>
    </row>
    <row r="149" spans="8:10" x14ac:dyDescent="0.2">
      <c r="H149" s="6">
        <v>39651</v>
      </c>
      <c r="I149" s="292">
        <v>223</v>
      </c>
      <c r="J149" s="300">
        <f t="shared" si="3"/>
        <v>2.23E-2</v>
      </c>
    </row>
    <row r="150" spans="8:10" x14ac:dyDescent="0.2">
      <c r="H150" s="6">
        <v>39652</v>
      </c>
      <c r="I150" s="292">
        <v>217</v>
      </c>
      <c r="J150" s="300">
        <f t="shared" si="3"/>
        <v>2.1700000000000001E-2</v>
      </c>
    </row>
    <row r="151" spans="8:10" x14ac:dyDescent="0.2">
      <c r="H151" s="6">
        <v>39653</v>
      </c>
      <c r="I151" s="292">
        <v>225</v>
      </c>
      <c r="J151" s="300">
        <f t="shared" si="3"/>
        <v>2.2499999999999999E-2</v>
      </c>
    </row>
    <row r="152" spans="8:10" x14ac:dyDescent="0.2">
      <c r="H152" s="6">
        <v>39654</v>
      </c>
      <c r="I152" s="292">
        <v>217</v>
      </c>
      <c r="J152" s="300">
        <f t="shared" si="3"/>
        <v>2.1700000000000001E-2</v>
      </c>
    </row>
    <row r="153" spans="8:10" x14ac:dyDescent="0.2">
      <c r="H153" s="6">
        <v>39657</v>
      </c>
      <c r="I153" s="292">
        <v>222</v>
      </c>
      <c r="J153" s="300">
        <f t="shared" si="3"/>
        <v>2.2200000000000001E-2</v>
      </c>
    </row>
    <row r="154" spans="8:10" x14ac:dyDescent="0.2">
      <c r="H154" s="6">
        <v>39658</v>
      </c>
      <c r="I154" s="292">
        <v>220</v>
      </c>
      <c r="J154" s="300">
        <f t="shared" si="3"/>
        <v>2.1999999999999999E-2</v>
      </c>
    </row>
    <row r="155" spans="8:10" x14ac:dyDescent="0.2">
      <c r="H155" s="6">
        <v>39659</v>
      </c>
      <c r="I155" s="292">
        <v>221</v>
      </c>
      <c r="J155" s="300">
        <f t="shared" si="3"/>
        <v>2.2100000000000002E-2</v>
      </c>
    </row>
    <row r="156" spans="8:10" x14ac:dyDescent="0.2">
      <c r="H156" s="6">
        <v>39660</v>
      </c>
      <c r="I156" s="292">
        <v>226</v>
      </c>
      <c r="J156" s="300">
        <f t="shared" si="3"/>
        <v>2.2599999999999999E-2</v>
      </c>
    </row>
    <row r="157" spans="8:10" x14ac:dyDescent="0.2">
      <c r="H157" s="6">
        <v>39661</v>
      </c>
      <c r="I157" s="292">
        <v>228</v>
      </c>
      <c r="J157" s="300">
        <f t="shared" si="3"/>
        <v>2.2800000000000001E-2</v>
      </c>
    </row>
    <row r="158" spans="8:10" x14ac:dyDescent="0.2">
      <c r="H158" s="6">
        <v>39664</v>
      </c>
      <c r="I158" s="292">
        <v>227</v>
      </c>
      <c r="J158" s="300">
        <f t="shared" si="3"/>
        <v>2.2700000000000001E-2</v>
      </c>
    </row>
    <row r="159" spans="8:10" x14ac:dyDescent="0.2">
      <c r="H159" s="6">
        <v>39665</v>
      </c>
      <c r="I159" s="292">
        <v>224</v>
      </c>
      <c r="J159" s="300">
        <f t="shared" si="3"/>
        <v>2.24E-2</v>
      </c>
    </row>
    <row r="160" spans="8:10" x14ac:dyDescent="0.2">
      <c r="H160" s="6">
        <v>39666</v>
      </c>
      <c r="I160" s="292">
        <v>220</v>
      </c>
      <c r="J160" s="300">
        <f t="shared" si="3"/>
        <v>2.1999999999999999E-2</v>
      </c>
    </row>
    <row r="161" spans="8:10" x14ac:dyDescent="0.2">
      <c r="H161" s="6">
        <v>39667</v>
      </c>
      <c r="I161" s="292">
        <v>229</v>
      </c>
      <c r="J161" s="300">
        <f t="shared" si="3"/>
        <v>2.29E-2</v>
      </c>
    </row>
    <row r="162" spans="8:10" x14ac:dyDescent="0.2">
      <c r="H162" s="6">
        <v>39668</v>
      </c>
      <c r="I162" s="292">
        <v>230</v>
      </c>
      <c r="J162" s="300">
        <f t="shared" si="3"/>
        <v>2.3E-2</v>
      </c>
    </row>
    <row r="163" spans="8:10" x14ac:dyDescent="0.2">
      <c r="H163" s="6">
        <v>39671</v>
      </c>
      <c r="I163" s="292">
        <v>225</v>
      </c>
      <c r="J163" s="300">
        <f t="shared" si="3"/>
        <v>2.2499999999999999E-2</v>
      </c>
    </row>
    <row r="164" spans="8:10" x14ac:dyDescent="0.2">
      <c r="H164" s="6">
        <v>39672</v>
      </c>
      <c r="I164" s="292">
        <v>231</v>
      </c>
      <c r="J164" s="300">
        <f t="shared" ref="J164:J227" si="4">I164/10000</f>
        <v>2.3099999999999999E-2</v>
      </c>
    </row>
    <row r="165" spans="8:10" x14ac:dyDescent="0.2">
      <c r="H165" s="6">
        <v>39673</v>
      </c>
      <c r="I165" s="292">
        <v>231</v>
      </c>
      <c r="J165" s="300">
        <f t="shared" si="4"/>
        <v>2.3099999999999999E-2</v>
      </c>
    </row>
    <row r="166" spans="8:10" x14ac:dyDescent="0.2">
      <c r="H166" s="6">
        <v>39674</v>
      </c>
      <c r="I166" s="292">
        <v>235</v>
      </c>
      <c r="J166" s="300">
        <f t="shared" si="4"/>
        <v>2.35E-2</v>
      </c>
    </row>
    <row r="167" spans="8:10" x14ac:dyDescent="0.2">
      <c r="H167" s="6">
        <v>39675</v>
      </c>
      <c r="I167" s="292">
        <v>239</v>
      </c>
      <c r="J167" s="300">
        <f t="shared" si="4"/>
        <v>2.3900000000000001E-2</v>
      </c>
    </row>
    <row r="168" spans="8:10" x14ac:dyDescent="0.2">
      <c r="H168" s="6">
        <v>39678</v>
      </c>
      <c r="I168" s="292">
        <v>244</v>
      </c>
      <c r="J168" s="300">
        <f t="shared" si="4"/>
        <v>2.4400000000000002E-2</v>
      </c>
    </row>
    <row r="169" spans="8:10" x14ac:dyDescent="0.2">
      <c r="H169" s="6">
        <v>39679</v>
      </c>
      <c r="I169" s="292">
        <v>241</v>
      </c>
      <c r="J169" s="300">
        <f t="shared" si="4"/>
        <v>2.41E-2</v>
      </c>
    </row>
    <row r="170" spans="8:10" x14ac:dyDescent="0.2">
      <c r="H170" s="6">
        <v>39680</v>
      </c>
      <c r="I170" s="292">
        <v>245</v>
      </c>
      <c r="J170" s="300">
        <f t="shared" si="4"/>
        <v>2.4500000000000001E-2</v>
      </c>
    </row>
    <row r="171" spans="8:10" x14ac:dyDescent="0.2">
      <c r="H171" s="6">
        <v>39681</v>
      </c>
      <c r="I171" s="292">
        <v>241</v>
      </c>
      <c r="J171" s="300">
        <f t="shared" si="4"/>
        <v>2.41E-2</v>
      </c>
    </row>
    <row r="172" spans="8:10" x14ac:dyDescent="0.2">
      <c r="H172" s="6">
        <v>39682</v>
      </c>
      <c r="I172" s="292">
        <v>240</v>
      </c>
      <c r="J172" s="300">
        <f t="shared" si="4"/>
        <v>2.4E-2</v>
      </c>
    </row>
    <row r="173" spans="8:10" x14ac:dyDescent="0.2">
      <c r="H173" s="6">
        <v>39685</v>
      </c>
      <c r="I173" s="292">
        <v>247</v>
      </c>
      <c r="J173" s="300">
        <f t="shared" si="4"/>
        <v>2.47E-2</v>
      </c>
    </row>
    <row r="174" spans="8:10" x14ac:dyDescent="0.2">
      <c r="H174" s="6">
        <v>39686</v>
      </c>
      <c r="I174" s="292">
        <v>247</v>
      </c>
      <c r="J174" s="300">
        <f t="shared" si="4"/>
        <v>2.47E-2</v>
      </c>
    </row>
    <row r="175" spans="8:10" x14ac:dyDescent="0.2">
      <c r="H175" s="6">
        <v>39687</v>
      </c>
      <c r="I175" s="292">
        <v>248</v>
      </c>
      <c r="J175" s="300">
        <f t="shared" si="4"/>
        <v>2.4799999999999999E-2</v>
      </c>
    </row>
    <row r="176" spans="8:10" x14ac:dyDescent="0.2">
      <c r="H176" s="6">
        <v>39688</v>
      </c>
      <c r="I176" s="292">
        <v>244</v>
      </c>
      <c r="J176" s="300">
        <f t="shared" si="4"/>
        <v>2.4400000000000002E-2</v>
      </c>
    </row>
    <row r="177" spans="8:10" x14ac:dyDescent="0.2">
      <c r="H177" s="6">
        <v>39689</v>
      </c>
      <c r="I177" s="292">
        <v>240</v>
      </c>
      <c r="J177" s="300">
        <f t="shared" si="4"/>
        <v>2.4E-2</v>
      </c>
    </row>
    <row r="178" spans="8:10" x14ac:dyDescent="0.2">
      <c r="H178" s="6">
        <v>39692</v>
      </c>
      <c r="I178" s="292">
        <v>240</v>
      </c>
      <c r="J178" s="300">
        <f t="shared" si="4"/>
        <v>2.4E-2</v>
      </c>
    </row>
    <row r="179" spans="8:10" x14ac:dyDescent="0.2">
      <c r="H179" s="6">
        <v>39693</v>
      </c>
      <c r="I179" s="292">
        <v>246</v>
      </c>
      <c r="J179" s="300">
        <f t="shared" si="4"/>
        <v>2.46E-2</v>
      </c>
    </row>
    <row r="180" spans="8:10" x14ac:dyDescent="0.2">
      <c r="H180" s="6">
        <v>39694</v>
      </c>
      <c r="I180" s="292">
        <v>252</v>
      </c>
      <c r="J180" s="300">
        <f t="shared" si="4"/>
        <v>2.52E-2</v>
      </c>
    </row>
    <row r="181" spans="8:10" x14ac:dyDescent="0.2">
      <c r="H181" s="6">
        <v>39695</v>
      </c>
      <c r="I181" s="292">
        <v>259</v>
      </c>
      <c r="J181" s="300">
        <f t="shared" si="4"/>
        <v>2.5899999999999999E-2</v>
      </c>
    </row>
    <row r="182" spans="8:10" x14ac:dyDescent="0.2">
      <c r="H182" s="6">
        <v>39696</v>
      </c>
      <c r="I182" s="292">
        <v>262</v>
      </c>
      <c r="J182" s="300">
        <f t="shared" si="4"/>
        <v>2.6200000000000001E-2</v>
      </c>
    </row>
    <row r="183" spans="8:10" x14ac:dyDescent="0.2">
      <c r="H183" s="6">
        <v>39699</v>
      </c>
      <c r="I183" s="292">
        <v>254</v>
      </c>
      <c r="J183" s="300">
        <f t="shared" si="4"/>
        <v>2.5399999999999999E-2</v>
      </c>
    </row>
    <row r="184" spans="8:10" x14ac:dyDescent="0.2">
      <c r="H184" s="6">
        <v>39700</v>
      </c>
      <c r="I184" s="292">
        <v>268</v>
      </c>
      <c r="J184" s="300">
        <f t="shared" si="4"/>
        <v>2.6800000000000001E-2</v>
      </c>
    </row>
    <row r="185" spans="8:10" x14ac:dyDescent="0.2">
      <c r="H185" s="6">
        <v>39701</v>
      </c>
      <c r="I185" s="292">
        <v>268</v>
      </c>
      <c r="J185" s="300">
        <f t="shared" si="4"/>
        <v>2.6800000000000001E-2</v>
      </c>
    </row>
    <row r="186" spans="8:10" x14ac:dyDescent="0.2">
      <c r="H186" s="6">
        <v>39702</v>
      </c>
      <c r="I186" s="292">
        <v>272</v>
      </c>
      <c r="J186" s="300">
        <f t="shared" si="4"/>
        <v>2.7199999999999998E-2</v>
      </c>
    </row>
    <row r="187" spans="8:10" x14ac:dyDescent="0.2">
      <c r="H187" s="6">
        <v>39703</v>
      </c>
      <c r="I187" s="292">
        <v>268</v>
      </c>
      <c r="J187" s="300">
        <f t="shared" si="4"/>
        <v>2.6800000000000001E-2</v>
      </c>
    </row>
    <row r="188" spans="8:10" x14ac:dyDescent="0.2">
      <c r="H188" s="6">
        <v>39706</v>
      </c>
      <c r="I188" s="292">
        <v>310</v>
      </c>
      <c r="J188" s="300">
        <f t="shared" si="4"/>
        <v>3.1E-2</v>
      </c>
    </row>
    <row r="189" spans="8:10" x14ac:dyDescent="0.2">
      <c r="H189" s="6">
        <v>39707</v>
      </c>
      <c r="I189" s="292">
        <v>350</v>
      </c>
      <c r="J189" s="300">
        <f t="shared" si="4"/>
        <v>3.5000000000000003E-2</v>
      </c>
    </row>
    <row r="190" spans="8:10" x14ac:dyDescent="0.2">
      <c r="H190" s="6">
        <v>39708</v>
      </c>
      <c r="I190" s="292">
        <v>373</v>
      </c>
      <c r="J190" s="300">
        <f t="shared" si="4"/>
        <v>3.73E-2</v>
      </c>
    </row>
    <row r="191" spans="8:10" x14ac:dyDescent="0.2">
      <c r="H191" s="6">
        <v>39709</v>
      </c>
      <c r="I191" s="292">
        <v>339</v>
      </c>
      <c r="J191" s="300">
        <f t="shared" si="4"/>
        <v>3.39E-2</v>
      </c>
    </row>
    <row r="192" spans="8:10" x14ac:dyDescent="0.2">
      <c r="H192" s="6">
        <v>39710</v>
      </c>
      <c r="I192" s="292">
        <v>285</v>
      </c>
      <c r="J192" s="300">
        <f t="shared" si="4"/>
        <v>2.8500000000000001E-2</v>
      </c>
    </row>
    <row r="193" spans="8:10" x14ac:dyDescent="0.2">
      <c r="H193" s="6">
        <v>39713</v>
      </c>
      <c r="I193" s="292">
        <v>278</v>
      </c>
      <c r="J193" s="300">
        <f t="shared" si="4"/>
        <v>2.7799999999999998E-2</v>
      </c>
    </row>
    <row r="194" spans="8:10" x14ac:dyDescent="0.2">
      <c r="H194" s="6">
        <v>39714</v>
      </c>
      <c r="I194" s="292">
        <v>289</v>
      </c>
      <c r="J194" s="300">
        <f t="shared" si="4"/>
        <v>2.8899999999999999E-2</v>
      </c>
    </row>
    <row r="195" spans="8:10" x14ac:dyDescent="0.2">
      <c r="H195" s="6">
        <v>39715</v>
      </c>
      <c r="I195" s="292">
        <v>296</v>
      </c>
      <c r="J195" s="300">
        <f t="shared" si="4"/>
        <v>2.9600000000000001E-2</v>
      </c>
    </row>
    <row r="196" spans="8:10" x14ac:dyDescent="0.2">
      <c r="H196" s="6">
        <v>39716</v>
      </c>
      <c r="I196" s="292">
        <v>285</v>
      </c>
      <c r="J196" s="300">
        <f t="shared" si="4"/>
        <v>2.8500000000000001E-2</v>
      </c>
    </row>
    <row r="197" spans="8:10" x14ac:dyDescent="0.2">
      <c r="H197" s="6">
        <v>39717</v>
      </c>
      <c r="I197" s="292">
        <v>296</v>
      </c>
      <c r="J197" s="300">
        <f t="shared" si="4"/>
        <v>2.9600000000000001E-2</v>
      </c>
    </row>
    <row r="198" spans="8:10" x14ac:dyDescent="0.2">
      <c r="H198" s="6">
        <v>39720</v>
      </c>
      <c r="I198" s="292">
        <v>337</v>
      </c>
      <c r="J198" s="300">
        <f t="shared" si="4"/>
        <v>3.3700000000000001E-2</v>
      </c>
    </row>
    <row r="199" spans="8:10" x14ac:dyDescent="0.2">
      <c r="H199" s="6">
        <v>39721</v>
      </c>
      <c r="I199" s="292">
        <v>331</v>
      </c>
      <c r="J199" s="300">
        <f t="shared" si="4"/>
        <v>3.3099999999999997E-2</v>
      </c>
    </row>
    <row r="200" spans="8:10" x14ac:dyDescent="0.2">
      <c r="H200" s="6">
        <v>39722</v>
      </c>
      <c r="I200" s="292">
        <v>337</v>
      </c>
      <c r="J200" s="300">
        <f t="shared" si="4"/>
        <v>3.3700000000000001E-2</v>
      </c>
    </row>
    <row r="201" spans="8:10" x14ac:dyDescent="0.2">
      <c r="H201" s="6">
        <v>39723</v>
      </c>
      <c r="I201" s="292">
        <v>356</v>
      </c>
      <c r="J201" s="300">
        <f t="shared" si="4"/>
        <v>3.56E-2</v>
      </c>
    </row>
    <row r="202" spans="8:10" x14ac:dyDescent="0.2">
      <c r="H202" s="6">
        <v>39724</v>
      </c>
      <c r="I202" s="292">
        <v>349</v>
      </c>
      <c r="J202" s="300">
        <f t="shared" si="4"/>
        <v>3.49E-2</v>
      </c>
    </row>
    <row r="203" spans="8:10" x14ac:dyDescent="0.2">
      <c r="H203" s="6">
        <v>39727</v>
      </c>
      <c r="I203" s="292">
        <v>409</v>
      </c>
      <c r="J203" s="300">
        <f t="shared" si="4"/>
        <v>4.0899999999999999E-2</v>
      </c>
    </row>
    <row r="204" spans="8:10" x14ac:dyDescent="0.2">
      <c r="H204" s="6">
        <v>39728</v>
      </c>
      <c r="I204" s="292">
        <v>404</v>
      </c>
      <c r="J204" s="300">
        <f t="shared" si="4"/>
        <v>4.0399999999999998E-2</v>
      </c>
    </row>
    <row r="205" spans="8:10" x14ac:dyDescent="0.2">
      <c r="H205" s="6">
        <v>39729</v>
      </c>
      <c r="I205" s="292">
        <v>438</v>
      </c>
      <c r="J205" s="300">
        <f t="shared" si="4"/>
        <v>4.3799999999999999E-2</v>
      </c>
    </row>
    <row r="206" spans="8:10" x14ac:dyDescent="0.2">
      <c r="H206" s="6">
        <v>39730</v>
      </c>
      <c r="I206" s="292">
        <v>440</v>
      </c>
      <c r="J206" s="300">
        <f t="shared" si="4"/>
        <v>4.3999999999999997E-2</v>
      </c>
    </row>
    <row r="207" spans="8:10" x14ac:dyDescent="0.2">
      <c r="H207" s="6">
        <v>39731</v>
      </c>
      <c r="I207" s="292">
        <v>520</v>
      </c>
      <c r="J207" s="300">
        <f t="shared" si="4"/>
        <v>5.1999999999999998E-2</v>
      </c>
    </row>
    <row r="208" spans="8:10" x14ac:dyDescent="0.2">
      <c r="H208" s="6">
        <v>39735</v>
      </c>
      <c r="I208" s="292">
        <v>437</v>
      </c>
      <c r="J208" s="300">
        <f t="shared" si="4"/>
        <v>4.3700000000000003E-2</v>
      </c>
    </row>
    <row r="209" spans="8:10" x14ac:dyDescent="0.2">
      <c r="H209" s="6">
        <v>39736</v>
      </c>
      <c r="I209" s="292">
        <v>467</v>
      </c>
      <c r="J209" s="300">
        <f t="shared" si="4"/>
        <v>4.6699999999999998E-2</v>
      </c>
    </row>
    <row r="210" spans="8:10" x14ac:dyDescent="0.2">
      <c r="H210" s="6">
        <v>39737</v>
      </c>
      <c r="I210" s="292">
        <v>493</v>
      </c>
      <c r="J210" s="300">
        <f t="shared" si="4"/>
        <v>4.9299999999999997E-2</v>
      </c>
    </row>
    <row r="211" spans="8:10" x14ac:dyDescent="0.2">
      <c r="H211" s="6">
        <v>39738</v>
      </c>
      <c r="I211" s="292">
        <v>482</v>
      </c>
      <c r="J211" s="300">
        <f t="shared" si="4"/>
        <v>4.82E-2</v>
      </c>
    </row>
    <row r="212" spans="8:10" x14ac:dyDescent="0.2">
      <c r="H212" s="6">
        <v>39741</v>
      </c>
      <c r="I212" s="292">
        <v>489</v>
      </c>
      <c r="J212" s="300">
        <f t="shared" si="4"/>
        <v>4.8899999999999999E-2</v>
      </c>
    </row>
    <row r="213" spans="8:10" x14ac:dyDescent="0.2">
      <c r="H213" s="6">
        <v>39742</v>
      </c>
      <c r="I213" s="292">
        <v>530</v>
      </c>
      <c r="J213" s="300">
        <f t="shared" si="4"/>
        <v>5.2999999999999999E-2</v>
      </c>
    </row>
    <row r="214" spans="8:10" x14ac:dyDescent="0.2">
      <c r="H214" s="6">
        <v>39743</v>
      </c>
      <c r="I214" s="292">
        <v>671</v>
      </c>
      <c r="J214" s="300">
        <f t="shared" si="4"/>
        <v>6.7100000000000007E-2</v>
      </c>
    </row>
    <row r="215" spans="8:10" x14ac:dyDescent="0.2">
      <c r="H215" s="6">
        <v>39744</v>
      </c>
      <c r="I215" s="292">
        <v>688</v>
      </c>
      <c r="J215" s="300">
        <f t="shared" si="4"/>
        <v>6.88E-2</v>
      </c>
    </row>
    <row r="216" spans="8:10" x14ac:dyDescent="0.2">
      <c r="H216" s="6">
        <v>39745</v>
      </c>
      <c r="I216" s="292">
        <v>668</v>
      </c>
      <c r="J216" s="300">
        <f t="shared" si="4"/>
        <v>6.6799999999999998E-2</v>
      </c>
    </row>
    <row r="217" spans="8:10" x14ac:dyDescent="0.2">
      <c r="H217" s="6">
        <v>39748</v>
      </c>
      <c r="I217" s="292">
        <v>613</v>
      </c>
      <c r="J217" s="300">
        <f t="shared" si="4"/>
        <v>6.13E-2</v>
      </c>
    </row>
    <row r="218" spans="8:10" x14ac:dyDescent="0.2">
      <c r="H218" s="6">
        <v>39749</v>
      </c>
      <c r="I218" s="292">
        <v>560</v>
      </c>
      <c r="J218" s="300">
        <f t="shared" si="4"/>
        <v>5.6000000000000001E-2</v>
      </c>
    </row>
    <row r="219" spans="8:10" x14ac:dyDescent="0.2">
      <c r="H219" s="6">
        <v>39750</v>
      </c>
      <c r="I219" s="292">
        <v>515</v>
      </c>
      <c r="J219" s="300">
        <f t="shared" si="4"/>
        <v>5.1499999999999997E-2</v>
      </c>
    </row>
    <row r="220" spans="8:10" x14ac:dyDescent="0.2">
      <c r="H220" s="6">
        <v>39751</v>
      </c>
      <c r="I220" s="292">
        <v>488</v>
      </c>
      <c r="J220" s="300">
        <f t="shared" si="4"/>
        <v>4.8800000000000003E-2</v>
      </c>
    </row>
    <row r="221" spans="8:10" x14ac:dyDescent="0.2">
      <c r="H221" s="6">
        <v>39752</v>
      </c>
      <c r="I221" s="292">
        <v>449</v>
      </c>
      <c r="J221" s="300">
        <f t="shared" si="4"/>
        <v>4.4900000000000002E-2</v>
      </c>
    </row>
    <row r="222" spans="8:10" x14ac:dyDescent="0.2">
      <c r="H222" s="6">
        <v>39755</v>
      </c>
      <c r="I222" s="292">
        <v>439</v>
      </c>
      <c r="J222" s="300">
        <f t="shared" si="4"/>
        <v>4.3900000000000002E-2</v>
      </c>
    </row>
    <row r="223" spans="8:10" x14ac:dyDescent="0.2">
      <c r="H223" s="6">
        <v>39756</v>
      </c>
      <c r="I223" s="292">
        <v>418</v>
      </c>
      <c r="J223" s="300">
        <f t="shared" si="4"/>
        <v>4.1799999999999997E-2</v>
      </c>
    </row>
    <row r="224" spans="8:10" x14ac:dyDescent="0.2">
      <c r="H224" s="6">
        <v>39757</v>
      </c>
      <c r="I224" s="292">
        <v>443</v>
      </c>
      <c r="J224" s="300">
        <f t="shared" si="4"/>
        <v>4.4299999999999999E-2</v>
      </c>
    </row>
    <row r="225" spans="8:10" x14ac:dyDescent="0.2">
      <c r="H225" s="6">
        <v>39758</v>
      </c>
      <c r="I225" s="292">
        <v>451</v>
      </c>
      <c r="J225" s="300">
        <f t="shared" si="4"/>
        <v>4.5100000000000001E-2</v>
      </c>
    </row>
    <row r="226" spans="8:10" x14ac:dyDescent="0.2">
      <c r="H226" s="6">
        <v>39759</v>
      </c>
      <c r="I226" s="292">
        <v>440</v>
      </c>
      <c r="J226" s="300">
        <f t="shared" si="4"/>
        <v>4.3999999999999997E-2</v>
      </c>
    </row>
    <row r="227" spans="8:10" x14ac:dyDescent="0.2">
      <c r="H227" s="6">
        <v>39762</v>
      </c>
      <c r="I227" s="292">
        <v>434</v>
      </c>
      <c r="J227" s="300">
        <f t="shared" si="4"/>
        <v>4.3400000000000001E-2</v>
      </c>
    </row>
    <row r="228" spans="8:10" x14ac:dyDescent="0.2">
      <c r="H228" s="6">
        <v>39763</v>
      </c>
      <c r="I228" s="292">
        <v>438</v>
      </c>
      <c r="J228" s="300">
        <f t="shared" ref="J228:J291" si="5">I228/10000</f>
        <v>4.3799999999999999E-2</v>
      </c>
    </row>
    <row r="229" spans="8:10" x14ac:dyDescent="0.2">
      <c r="H229" s="6">
        <v>39764</v>
      </c>
      <c r="I229" s="292">
        <v>461</v>
      </c>
      <c r="J229" s="300">
        <f t="shared" si="5"/>
        <v>4.6100000000000002E-2</v>
      </c>
    </row>
    <row r="230" spans="8:10" x14ac:dyDescent="0.2">
      <c r="H230" s="6">
        <v>39765</v>
      </c>
      <c r="I230" s="292">
        <v>460</v>
      </c>
      <c r="J230" s="300">
        <f t="shared" si="5"/>
        <v>4.5999999999999999E-2</v>
      </c>
    </row>
    <row r="231" spans="8:10" x14ac:dyDescent="0.2">
      <c r="H231" s="6">
        <v>39766</v>
      </c>
      <c r="I231" s="292">
        <v>460</v>
      </c>
      <c r="J231" s="300">
        <f t="shared" si="5"/>
        <v>4.5999999999999999E-2</v>
      </c>
    </row>
    <row r="232" spans="8:10" x14ac:dyDescent="0.2">
      <c r="H232" s="6">
        <v>39769</v>
      </c>
      <c r="I232" s="292">
        <v>451</v>
      </c>
      <c r="J232" s="300">
        <f t="shared" si="5"/>
        <v>4.5100000000000001E-2</v>
      </c>
    </row>
    <row r="233" spans="8:10" x14ac:dyDescent="0.2">
      <c r="H233" s="6">
        <v>39770</v>
      </c>
      <c r="I233" s="292">
        <v>465</v>
      </c>
      <c r="J233" s="300">
        <f t="shared" si="5"/>
        <v>4.65E-2</v>
      </c>
    </row>
    <row r="234" spans="8:10" x14ac:dyDescent="0.2">
      <c r="H234" s="6">
        <v>39771</v>
      </c>
      <c r="I234" s="292">
        <v>495</v>
      </c>
      <c r="J234" s="300">
        <f t="shared" si="5"/>
        <v>4.9500000000000002E-2</v>
      </c>
    </row>
    <row r="235" spans="8:10" x14ac:dyDescent="0.2">
      <c r="H235" s="6">
        <v>39772</v>
      </c>
      <c r="I235" s="292">
        <v>534</v>
      </c>
      <c r="J235" s="300">
        <f t="shared" si="5"/>
        <v>5.3400000000000003E-2</v>
      </c>
    </row>
    <row r="236" spans="8:10" x14ac:dyDescent="0.2">
      <c r="H236" s="6">
        <v>39773</v>
      </c>
      <c r="I236" s="292">
        <v>539</v>
      </c>
      <c r="J236" s="300">
        <f t="shared" si="5"/>
        <v>5.3900000000000003E-2</v>
      </c>
    </row>
    <row r="237" spans="8:10" x14ac:dyDescent="0.2">
      <c r="H237" s="6">
        <v>39776</v>
      </c>
      <c r="I237" s="292">
        <v>499</v>
      </c>
      <c r="J237" s="300">
        <f t="shared" si="5"/>
        <v>4.99E-2</v>
      </c>
    </row>
    <row r="238" spans="8:10" x14ac:dyDescent="0.2">
      <c r="H238" s="6">
        <v>39777</v>
      </c>
      <c r="I238" s="292">
        <v>483</v>
      </c>
      <c r="J238" s="300">
        <f t="shared" si="5"/>
        <v>4.8300000000000003E-2</v>
      </c>
    </row>
    <row r="239" spans="8:10" x14ac:dyDescent="0.2">
      <c r="H239" s="6">
        <v>39778</v>
      </c>
      <c r="I239" s="292">
        <v>488</v>
      </c>
      <c r="J239" s="300">
        <f t="shared" si="5"/>
        <v>4.8800000000000003E-2</v>
      </c>
    </row>
    <row r="240" spans="8:10" x14ac:dyDescent="0.2">
      <c r="H240" s="6">
        <v>39780</v>
      </c>
      <c r="I240" s="292">
        <v>489</v>
      </c>
      <c r="J240" s="300">
        <f t="shared" si="5"/>
        <v>4.8899999999999999E-2</v>
      </c>
    </row>
    <row r="241" spans="8:10" x14ac:dyDescent="0.2">
      <c r="H241" s="6">
        <v>39783</v>
      </c>
      <c r="I241" s="292">
        <v>530</v>
      </c>
      <c r="J241" s="300">
        <f t="shared" si="5"/>
        <v>5.2999999999999999E-2</v>
      </c>
    </row>
    <row r="242" spans="8:10" x14ac:dyDescent="0.2">
      <c r="H242" s="6">
        <v>39784</v>
      </c>
      <c r="I242" s="292">
        <v>526</v>
      </c>
      <c r="J242" s="300">
        <f t="shared" si="5"/>
        <v>5.2600000000000001E-2</v>
      </c>
    </row>
    <row r="243" spans="8:10" x14ac:dyDescent="0.2">
      <c r="H243" s="6">
        <v>39785</v>
      </c>
      <c r="I243" s="292">
        <v>524</v>
      </c>
      <c r="J243" s="300">
        <f t="shared" si="5"/>
        <v>5.2400000000000002E-2</v>
      </c>
    </row>
    <row r="244" spans="8:10" x14ac:dyDescent="0.2">
      <c r="H244" s="6">
        <v>39786</v>
      </c>
      <c r="I244" s="292">
        <v>530</v>
      </c>
      <c r="J244" s="300">
        <f t="shared" si="5"/>
        <v>5.2999999999999999E-2</v>
      </c>
    </row>
    <row r="245" spans="8:10" x14ac:dyDescent="0.2">
      <c r="H245" s="6">
        <v>39787</v>
      </c>
      <c r="I245" s="292">
        <v>523</v>
      </c>
      <c r="J245" s="300">
        <f t="shared" si="5"/>
        <v>5.2299999999999999E-2</v>
      </c>
    </row>
    <row r="246" spans="8:10" x14ac:dyDescent="0.2">
      <c r="H246" s="6">
        <v>39790</v>
      </c>
      <c r="I246" s="292">
        <v>499</v>
      </c>
      <c r="J246" s="300">
        <f t="shared" si="5"/>
        <v>4.99E-2</v>
      </c>
    </row>
    <row r="247" spans="8:10" x14ac:dyDescent="0.2">
      <c r="H247" s="6">
        <v>39791</v>
      </c>
      <c r="I247" s="292">
        <v>498</v>
      </c>
      <c r="J247" s="300">
        <f t="shared" si="5"/>
        <v>4.9799999999999997E-2</v>
      </c>
    </row>
    <row r="248" spans="8:10" x14ac:dyDescent="0.2">
      <c r="H248" s="6">
        <v>39792</v>
      </c>
      <c r="I248" s="292">
        <v>489</v>
      </c>
      <c r="J248" s="300">
        <f t="shared" si="5"/>
        <v>4.8899999999999999E-2</v>
      </c>
    </row>
    <row r="249" spans="8:10" x14ac:dyDescent="0.2">
      <c r="H249" s="6">
        <v>39793</v>
      </c>
      <c r="I249" s="292">
        <v>489</v>
      </c>
      <c r="J249" s="300">
        <f t="shared" si="5"/>
        <v>4.8899999999999999E-2</v>
      </c>
    </row>
    <row r="250" spans="8:10" x14ac:dyDescent="0.2">
      <c r="H250" s="6">
        <v>39794</v>
      </c>
      <c r="I250" s="292">
        <v>495</v>
      </c>
      <c r="J250" s="300">
        <f t="shared" si="5"/>
        <v>4.9500000000000002E-2</v>
      </c>
    </row>
    <row r="251" spans="8:10" x14ac:dyDescent="0.2">
      <c r="H251" s="6">
        <v>39797</v>
      </c>
      <c r="I251" s="292">
        <v>506</v>
      </c>
      <c r="J251" s="300">
        <f t="shared" si="5"/>
        <v>5.0599999999999999E-2</v>
      </c>
    </row>
    <row r="252" spans="8:10" x14ac:dyDescent="0.2">
      <c r="H252" s="6">
        <v>39798</v>
      </c>
      <c r="I252" s="292">
        <v>503</v>
      </c>
      <c r="J252" s="300">
        <f t="shared" si="5"/>
        <v>5.0299999999999997E-2</v>
      </c>
    </row>
    <row r="253" spans="8:10" x14ac:dyDescent="0.2">
      <c r="H253" s="6">
        <v>39799</v>
      </c>
      <c r="I253" s="292">
        <v>463</v>
      </c>
      <c r="J253" s="300">
        <f t="shared" si="5"/>
        <v>4.6300000000000001E-2</v>
      </c>
    </row>
    <row r="254" spans="8:10" x14ac:dyDescent="0.2">
      <c r="H254" s="6">
        <v>39800</v>
      </c>
      <c r="I254" s="292">
        <v>453</v>
      </c>
      <c r="J254" s="300">
        <f t="shared" si="5"/>
        <v>4.53E-2</v>
      </c>
    </row>
    <row r="255" spans="8:10" x14ac:dyDescent="0.2">
      <c r="H255" s="6">
        <v>39801</v>
      </c>
      <c r="I255" s="292">
        <v>448</v>
      </c>
      <c r="J255" s="300">
        <f t="shared" si="5"/>
        <v>4.48E-2</v>
      </c>
    </row>
    <row r="256" spans="8:10" x14ac:dyDescent="0.2">
      <c r="H256" s="6">
        <v>39804</v>
      </c>
      <c r="I256" s="292">
        <v>445</v>
      </c>
      <c r="J256" s="300">
        <f t="shared" si="5"/>
        <v>4.4499999999999998E-2</v>
      </c>
    </row>
    <row r="257" spans="8:10" x14ac:dyDescent="0.2">
      <c r="H257" s="6">
        <v>39805</v>
      </c>
      <c r="I257" s="292">
        <v>437</v>
      </c>
      <c r="J257" s="300">
        <f t="shared" si="5"/>
        <v>4.3700000000000003E-2</v>
      </c>
    </row>
    <row r="258" spans="8:10" x14ac:dyDescent="0.2">
      <c r="H258" s="6">
        <v>39806</v>
      </c>
      <c r="I258" s="292">
        <v>436</v>
      </c>
      <c r="J258" s="300">
        <f t="shared" si="5"/>
        <v>4.36E-2</v>
      </c>
    </row>
    <row r="259" spans="8:10" x14ac:dyDescent="0.2">
      <c r="H259" s="6">
        <v>39808</v>
      </c>
      <c r="I259" s="292">
        <v>437</v>
      </c>
      <c r="J259" s="300">
        <f t="shared" si="5"/>
        <v>4.3700000000000003E-2</v>
      </c>
    </row>
    <row r="260" spans="8:10" x14ac:dyDescent="0.2">
      <c r="H260" s="6">
        <v>39811</v>
      </c>
      <c r="I260" s="292">
        <v>439</v>
      </c>
      <c r="J260" s="300">
        <f t="shared" si="5"/>
        <v>4.3900000000000002E-2</v>
      </c>
    </row>
    <row r="261" spans="8:10" x14ac:dyDescent="0.2">
      <c r="H261" s="6">
        <v>39812</v>
      </c>
      <c r="I261" s="292">
        <v>430</v>
      </c>
      <c r="J261" s="300">
        <f t="shared" si="5"/>
        <v>4.2999999999999997E-2</v>
      </c>
    </row>
    <row r="262" spans="8:10" x14ac:dyDescent="0.2">
      <c r="H262" s="6">
        <v>39813</v>
      </c>
      <c r="I262" s="292">
        <v>428</v>
      </c>
      <c r="J262" s="300">
        <f t="shared" si="5"/>
        <v>4.2799999999999998E-2</v>
      </c>
    </row>
    <row r="263" spans="8:10" x14ac:dyDescent="0.2">
      <c r="H263" s="6">
        <v>39815</v>
      </c>
      <c r="I263" s="292">
        <v>405</v>
      </c>
      <c r="J263" s="300">
        <f t="shared" si="5"/>
        <v>4.0500000000000001E-2</v>
      </c>
    </row>
    <row r="264" spans="8:10" x14ac:dyDescent="0.2">
      <c r="H264" s="6">
        <v>39818</v>
      </c>
      <c r="I264" s="292">
        <v>393</v>
      </c>
      <c r="J264" s="300">
        <f t="shared" si="5"/>
        <v>3.9300000000000002E-2</v>
      </c>
    </row>
    <row r="265" spans="8:10" x14ac:dyDescent="0.2">
      <c r="H265" s="6">
        <v>39819</v>
      </c>
      <c r="I265" s="292">
        <v>388</v>
      </c>
      <c r="J265" s="300">
        <f t="shared" si="5"/>
        <v>3.8800000000000001E-2</v>
      </c>
    </row>
    <row r="266" spans="8:10" x14ac:dyDescent="0.2">
      <c r="H266" s="6">
        <v>39820</v>
      </c>
      <c r="I266" s="292">
        <v>402</v>
      </c>
      <c r="J266" s="300">
        <f t="shared" si="5"/>
        <v>4.02E-2</v>
      </c>
    </row>
    <row r="267" spans="8:10" x14ac:dyDescent="0.2">
      <c r="H267" s="6">
        <v>39821</v>
      </c>
      <c r="I267" s="292">
        <v>426</v>
      </c>
      <c r="J267" s="300">
        <f t="shared" si="5"/>
        <v>4.2599999999999999E-2</v>
      </c>
    </row>
    <row r="268" spans="8:10" x14ac:dyDescent="0.2">
      <c r="H268" s="6">
        <v>39822</v>
      </c>
      <c r="I268" s="292">
        <v>423</v>
      </c>
      <c r="J268" s="300">
        <f t="shared" si="5"/>
        <v>4.2299999999999997E-2</v>
      </c>
    </row>
    <row r="269" spans="8:10" x14ac:dyDescent="0.2">
      <c r="H269" s="6">
        <v>39825</v>
      </c>
      <c r="I269" s="292">
        <v>445</v>
      </c>
      <c r="J269" s="300">
        <f t="shared" si="5"/>
        <v>4.4499999999999998E-2</v>
      </c>
    </row>
    <row r="270" spans="8:10" x14ac:dyDescent="0.2">
      <c r="H270" s="6">
        <v>39826</v>
      </c>
      <c r="I270" s="292">
        <v>446</v>
      </c>
      <c r="J270" s="300">
        <f t="shared" si="5"/>
        <v>4.4600000000000001E-2</v>
      </c>
    </row>
    <row r="271" spans="8:10" x14ac:dyDescent="0.2">
      <c r="H271" s="6">
        <v>39827</v>
      </c>
      <c r="I271" s="292">
        <v>459</v>
      </c>
      <c r="J271" s="300">
        <f t="shared" si="5"/>
        <v>4.5900000000000003E-2</v>
      </c>
    </row>
    <row r="272" spans="8:10" x14ac:dyDescent="0.2">
      <c r="H272" s="6">
        <v>39828</v>
      </c>
      <c r="I272" s="292">
        <v>465</v>
      </c>
      <c r="J272" s="300">
        <f t="shared" si="5"/>
        <v>4.65E-2</v>
      </c>
    </row>
    <row r="273" spans="8:10" x14ac:dyDescent="0.2">
      <c r="H273" s="6">
        <v>39829</v>
      </c>
      <c r="I273" s="292">
        <v>450</v>
      </c>
      <c r="J273" s="300">
        <f t="shared" si="5"/>
        <v>4.4999999999999998E-2</v>
      </c>
    </row>
    <row r="274" spans="8:10" x14ac:dyDescent="0.2">
      <c r="H274" s="6">
        <v>39832</v>
      </c>
      <c r="I274" s="292">
        <v>450</v>
      </c>
      <c r="J274" s="300">
        <f t="shared" si="5"/>
        <v>4.4999999999999998E-2</v>
      </c>
    </row>
    <row r="275" spans="8:10" x14ac:dyDescent="0.2">
      <c r="H275" s="6">
        <v>39833</v>
      </c>
      <c r="I275" s="292">
        <v>460</v>
      </c>
      <c r="J275" s="300">
        <f t="shared" si="5"/>
        <v>4.5999999999999999E-2</v>
      </c>
    </row>
    <row r="276" spans="8:10" x14ac:dyDescent="0.2">
      <c r="H276" s="6">
        <v>39834</v>
      </c>
      <c r="I276" s="292">
        <v>448</v>
      </c>
      <c r="J276" s="300">
        <f t="shared" si="5"/>
        <v>4.48E-2</v>
      </c>
    </row>
    <row r="277" spans="8:10" x14ac:dyDescent="0.2">
      <c r="H277" s="6">
        <v>39835</v>
      </c>
      <c r="I277" s="292">
        <v>438</v>
      </c>
      <c r="J277" s="300">
        <f t="shared" si="5"/>
        <v>4.3799999999999999E-2</v>
      </c>
    </row>
    <row r="278" spans="8:10" x14ac:dyDescent="0.2">
      <c r="H278" s="6">
        <v>39836</v>
      </c>
      <c r="I278" s="292">
        <v>432</v>
      </c>
      <c r="J278" s="300">
        <f t="shared" si="5"/>
        <v>4.3200000000000002E-2</v>
      </c>
    </row>
    <row r="279" spans="8:10" x14ac:dyDescent="0.2">
      <c r="H279" s="6">
        <v>39839</v>
      </c>
      <c r="I279" s="292">
        <v>423</v>
      </c>
      <c r="J279" s="300">
        <f t="shared" si="5"/>
        <v>4.2299999999999997E-2</v>
      </c>
    </row>
    <row r="280" spans="8:10" x14ac:dyDescent="0.2">
      <c r="H280" s="6">
        <v>39840</v>
      </c>
      <c r="I280" s="292">
        <v>429</v>
      </c>
      <c r="J280" s="300">
        <f t="shared" si="5"/>
        <v>4.2900000000000001E-2</v>
      </c>
    </row>
    <row r="281" spans="8:10" x14ac:dyDescent="0.2">
      <c r="H281" s="6">
        <v>39841</v>
      </c>
      <c r="I281" s="292">
        <v>413</v>
      </c>
      <c r="J281" s="300">
        <f t="shared" si="5"/>
        <v>4.1300000000000003E-2</v>
      </c>
    </row>
    <row r="282" spans="8:10" x14ac:dyDescent="0.2">
      <c r="H282" s="6">
        <v>39842</v>
      </c>
      <c r="I282" s="292">
        <v>412</v>
      </c>
      <c r="J282" s="300">
        <f t="shared" si="5"/>
        <v>4.1200000000000001E-2</v>
      </c>
    </row>
    <row r="283" spans="8:10" x14ac:dyDescent="0.2">
      <c r="H283" s="6">
        <v>39843</v>
      </c>
      <c r="I283" s="292">
        <v>409</v>
      </c>
      <c r="J283" s="300">
        <f t="shared" si="5"/>
        <v>4.0899999999999999E-2</v>
      </c>
    </row>
    <row r="284" spans="8:10" x14ac:dyDescent="0.2">
      <c r="H284" s="6">
        <v>39846</v>
      </c>
      <c r="I284" s="292">
        <v>426</v>
      </c>
      <c r="J284" s="300">
        <f t="shared" si="5"/>
        <v>4.2599999999999999E-2</v>
      </c>
    </row>
    <row r="285" spans="8:10" x14ac:dyDescent="0.2">
      <c r="H285" s="6">
        <v>39847</v>
      </c>
      <c r="I285" s="292">
        <v>413</v>
      </c>
      <c r="J285" s="300">
        <f t="shared" si="5"/>
        <v>4.1300000000000003E-2</v>
      </c>
    </row>
    <row r="286" spans="8:10" x14ac:dyDescent="0.2">
      <c r="H286" s="6">
        <v>39848</v>
      </c>
      <c r="I286" s="292">
        <v>418</v>
      </c>
      <c r="J286" s="300">
        <f t="shared" si="5"/>
        <v>4.1799999999999997E-2</v>
      </c>
    </row>
    <row r="287" spans="8:10" x14ac:dyDescent="0.2">
      <c r="H287" s="6">
        <v>39849</v>
      </c>
      <c r="I287" s="292">
        <v>429</v>
      </c>
      <c r="J287" s="300">
        <f t="shared" si="5"/>
        <v>4.2900000000000001E-2</v>
      </c>
    </row>
    <row r="288" spans="8:10" x14ac:dyDescent="0.2">
      <c r="H288" s="6">
        <v>39850</v>
      </c>
      <c r="I288" s="292">
        <v>413</v>
      </c>
      <c r="J288" s="300">
        <f t="shared" si="5"/>
        <v>4.1300000000000003E-2</v>
      </c>
    </row>
    <row r="289" spans="8:10" x14ac:dyDescent="0.2">
      <c r="H289" s="6">
        <v>39853</v>
      </c>
      <c r="I289" s="292">
        <v>408</v>
      </c>
      <c r="J289" s="300">
        <f t="shared" si="5"/>
        <v>4.0800000000000003E-2</v>
      </c>
    </row>
    <row r="290" spans="8:10" x14ac:dyDescent="0.2">
      <c r="H290" s="6">
        <v>39854</v>
      </c>
      <c r="I290" s="292">
        <v>426</v>
      </c>
      <c r="J290" s="300">
        <f t="shared" si="5"/>
        <v>4.2599999999999999E-2</v>
      </c>
    </row>
    <row r="291" spans="8:10" x14ac:dyDescent="0.2">
      <c r="H291" s="6">
        <v>39855</v>
      </c>
      <c r="I291" s="292">
        <v>439</v>
      </c>
      <c r="J291" s="300">
        <f t="shared" si="5"/>
        <v>4.3900000000000002E-2</v>
      </c>
    </row>
    <row r="292" spans="8:10" x14ac:dyDescent="0.2">
      <c r="H292" s="6">
        <v>39856</v>
      </c>
      <c r="I292" s="292">
        <v>451</v>
      </c>
      <c r="J292" s="300">
        <f t="shared" ref="J292:J355" si="6">I292/10000</f>
        <v>4.5100000000000001E-2</v>
      </c>
    </row>
    <row r="293" spans="8:10" x14ac:dyDescent="0.2">
      <c r="H293" s="6">
        <v>39857</v>
      </c>
      <c r="I293" s="292">
        <v>426</v>
      </c>
      <c r="J293" s="300">
        <f t="shared" si="6"/>
        <v>4.2599999999999999E-2</v>
      </c>
    </row>
    <row r="294" spans="8:10" x14ac:dyDescent="0.2">
      <c r="H294" s="6">
        <v>39860</v>
      </c>
      <c r="I294" s="292">
        <v>424</v>
      </c>
      <c r="J294" s="300">
        <f t="shared" si="6"/>
        <v>4.24E-2</v>
      </c>
    </row>
    <row r="295" spans="8:10" x14ac:dyDescent="0.2">
      <c r="H295" s="6">
        <v>39861</v>
      </c>
      <c r="I295" s="292">
        <v>451</v>
      </c>
      <c r="J295" s="300">
        <f t="shared" si="6"/>
        <v>4.5100000000000001E-2</v>
      </c>
    </row>
    <row r="296" spans="8:10" x14ac:dyDescent="0.2">
      <c r="H296" s="6">
        <v>39862</v>
      </c>
      <c r="I296" s="292">
        <v>487</v>
      </c>
      <c r="J296" s="300">
        <f t="shared" si="6"/>
        <v>4.87E-2</v>
      </c>
    </row>
    <row r="297" spans="8:10" x14ac:dyDescent="0.2">
      <c r="H297" s="6">
        <v>39863</v>
      </c>
      <c r="I297" s="292">
        <v>417</v>
      </c>
      <c r="J297" s="300">
        <f t="shared" si="6"/>
        <v>4.1700000000000001E-2</v>
      </c>
    </row>
    <row r="298" spans="8:10" x14ac:dyDescent="0.2">
      <c r="H298" s="6">
        <v>39864</v>
      </c>
      <c r="I298" s="292">
        <v>426</v>
      </c>
      <c r="J298" s="300">
        <f t="shared" si="6"/>
        <v>4.2599999999999999E-2</v>
      </c>
    </row>
    <row r="299" spans="8:10" x14ac:dyDescent="0.2">
      <c r="H299" s="6">
        <v>39867</v>
      </c>
      <c r="I299" s="292">
        <v>439</v>
      </c>
      <c r="J299" s="300">
        <f t="shared" si="6"/>
        <v>4.3900000000000002E-2</v>
      </c>
    </row>
    <row r="300" spans="8:10" x14ac:dyDescent="0.2">
      <c r="H300" s="6">
        <v>39868</v>
      </c>
      <c r="I300" s="292">
        <v>431</v>
      </c>
      <c r="J300" s="300">
        <f t="shared" si="6"/>
        <v>4.3099999999999999E-2</v>
      </c>
    </row>
    <row r="301" spans="8:10" x14ac:dyDescent="0.2">
      <c r="H301" s="6">
        <v>39869</v>
      </c>
      <c r="I301" s="292">
        <v>420</v>
      </c>
      <c r="J301" s="300">
        <f t="shared" si="6"/>
        <v>4.2000000000000003E-2</v>
      </c>
    </row>
    <row r="302" spans="8:10" x14ac:dyDescent="0.2">
      <c r="H302" s="6">
        <v>39870</v>
      </c>
      <c r="I302" s="292">
        <v>419</v>
      </c>
      <c r="J302" s="300">
        <f t="shared" si="6"/>
        <v>4.19E-2</v>
      </c>
    </row>
    <row r="303" spans="8:10" x14ac:dyDescent="0.2">
      <c r="H303" s="6">
        <v>39871</v>
      </c>
      <c r="I303" s="292">
        <v>421</v>
      </c>
      <c r="J303" s="300">
        <f t="shared" si="6"/>
        <v>4.2099999999999999E-2</v>
      </c>
    </row>
    <row r="304" spans="8:10" x14ac:dyDescent="0.2">
      <c r="H304" s="6">
        <v>39874</v>
      </c>
      <c r="I304" s="292">
        <v>442</v>
      </c>
      <c r="J304" s="300">
        <f t="shared" si="6"/>
        <v>4.4200000000000003E-2</v>
      </c>
    </row>
    <row r="305" spans="8:10" x14ac:dyDescent="0.2">
      <c r="H305" s="6">
        <v>39875</v>
      </c>
      <c r="I305" s="292">
        <v>441</v>
      </c>
      <c r="J305" s="300">
        <f t="shared" si="6"/>
        <v>4.41E-2</v>
      </c>
    </row>
    <row r="306" spans="8:10" x14ac:dyDescent="0.2">
      <c r="H306" s="6">
        <v>39876</v>
      </c>
      <c r="I306" s="292">
        <v>434</v>
      </c>
      <c r="J306" s="300">
        <f t="shared" si="6"/>
        <v>4.3400000000000001E-2</v>
      </c>
    </row>
    <row r="307" spans="8:10" x14ac:dyDescent="0.2">
      <c r="H307" s="6">
        <v>39877</v>
      </c>
      <c r="I307" s="292">
        <v>458</v>
      </c>
      <c r="J307" s="300">
        <f t="shared" si="6"/>
        <v>4.58E-2</v>
      </c>
    </row>
    <row r="308" spans="8:10" x14ac:dyDescent="0.2">
      <c r="H308" s="6">
        <v>39878</v>
      </c>
      <c r="I308" s="292">
        <v>457</v>
      </c>
      <c r="J308" s="300">
        <f t="shared" si="6"/>
        <v>4.5699999999999998E-2</v>
      </c>
    </row>
    <row r="309" spans="8:10" x14ac:dyDescent="0.2">
      <c r="H309" s="6">
        <v>39881</v>
      </c>
      <c r="I309" s="292">
        <v>453</v>
      </c>
      <c r="J309" s="300">
        <f t="shared" si="6"/>
        <v>4.53E-2</v>
      </c>
    </row>
    <row r="310" spans="8:10" x14ac:dyDescent="0.2">
      <c r="H310" s="6">
        <v>39882</v>
      </c>
      <c r="I310" s="292">
        <v>442</v>
      </c>
      <c r="J310" s="300">
        <f t="shared" si="6"/>
        <v>4.4200000000000003E-2</v>
      </c>
    </row>
    <row r="311" spans="8:10" x14ac:dyDescent="0.2">
      <c r="H311" s="6">
        <v>39883</v>
      </c>
      <c r="I311" s="292">
        <v>446</v>
      </c>
      <c r="J311" s="300">
        <f t="shared" si="6"/>
        <v>4.4600000000000001E-2</v>
      </c>
    </row>
    <row r="312" spans="8:10" x14ac:dyDescent="0.2">
      <c r="H312" s="6">
        <v>39884</v>
      </c>
      <c r="I312" s="292">
        <v>446</v>
      </c>
      <c r="J312" s="300">
        <f t="shared" si="6"/>
        <v>4.4600000000000001E-2</v>
      </c>
    </row>
    <row r="313" spans="8:10" x14ac:dyDescent="0.2">
      <c r="H313" s="6">
        <v>39885</v>
      </c>
      <c r="I313" s="292">
        <v>442</v>
      </c>
      <c r="J313" s="300">
        <f t="shared" si="6"/>
        <v>4.4200000000000003E-2</v>
      </c>
    </row>
    <row r="314" spans="8:10" x14ac:dyDescent="0.2">
      <c r="H314" s="6">
        <v>39888</v>
      </c>
      <c r="I314" s="292">
        <v>431</v>
      </c>
      <c r="J314" s="300">
        <f t="shared" si="6"/>
        <v>4.3099999999999999E-2</v>
      </c>
    </row>
    <row r="315" spans="8:10" x14ac:dyDescent="0.2">
      <c r="H315" s="6">
        <v>39889</v>
      </c>
      <c r="I315" s="292">
        <v>428</v>
      </c>
      <c r="J315" s="300">
        <f t="shared" si="6"/>
        <v>4.2799999999999998E-2</v>
      </c>
    </row>
    <row r="316" spans="8:10" x14ac:dyDescent="0.2">
      <c r="H316" s="6">
        <v>39890</v>
      </c>
      <c r="I316" s="292">
        <v>438</v>
      </c>
      <c r="J316" s="300">
        <f t="shared" si="6"/>
        <v>4.3799999999999999E-2</v>
      </c>
    </row>
    <row r="317" spans="8:10" x14ac:dyDescent="0.2">
      <c r="H317" s="6">
        <v>39891</v>
      </c>
      <c r="I317" s="292">
        <v>423</v>
      </c>
      <c r="J317" s="300">
        <f t="shared" si="6"/>
        <v>4.2299999999999997E-2</v>
      </c>
    </row>
    <row r="318" spans="8:10" x14ac:dyDescent="0.2">
      <c r="H318" s="6">
        <v>39892</v>
      </c>
      <c r="I318" s="292">
        <v>426</v>
      </c>
      <c r="J318" s="300">
        <f t="shared" si="6"/>
        <v>4.2599999999999999E-2</v>
      </c>
    </row>
    <row r="319" spans="8:10" x14ac:dyDescent="0.2">
      <c r="H319" s="6">
        <v>39895</v>
      </c>
      <c r="I319" s="292">
        <v>419</v>
      </c>
      <c r="J319" s="300">
        <f t="shared" si="6"/>
        <v>4.19E-2</v>
      </c>
    </row>
    <row r="320" spans="8:10" x14ac:dyDescent="0.2">
      <c r="H320" s="6">
        <v>39896</v>
      </c>
      <c r="I320" s="292">
        <v>421</v>
      </c>
      <c r="J320" s="300">
        <f t="shared" si="6"/>
        <v>4.2099999999999999E-2</v>
      </c>
    </row>
    <row r="321" spans="8:10" x14ac:dyDescent="0.2">
      <c r="H321" s="6">
        <v>39897</v>
      </c>
      <c r="I321" s="292">
        <v>417</v>
      </c>
      <c r="J321" s="300">
        <f t="shared" si="6"/>
        <v>4.1700000000000001E-2</v>
      </c>
    </row>
    <row r="322" spans="8:10" x14ac:dyDescent="0.2">
      <c r="H322" s="6">
        <v>39898</v>
      </c>
      <c r="I322" s="292">
        <v>411</v>
      </c>
      <c r="J322" s="300">
        <f t="shared" si="6"/>
        <v>4.1099999999999998E-2</v>
      </c>
    </row>
    <row r="323" spans="8:10" x14ac:dyDescent="0.2">
      <c r="H323" s="6">
        <v>39899</v>
      </c>
      <c r="I323" s="292">
        <v>414</v>
      </c>
      <c r="J323" s="300">
        <f t="shared" si="6"/>
        <v>4.1399999999999999E-2</v>
      </c>
    </row>
    <row r="324" spans="8:10" x14ac:dyDescent="0.2">
      <c r="H324" s="6">
        <v>39902</v>
      </c>
      <c r="I324" s="292">
        <v>427</v>
      </c>
      <c r="J324" s="300">
        <f t="shared" si="6"/>
        <v>4.2700000000000002E-2</v>
      </c>
    </row>
    <row r="325" spans="8:10" x14ac:dyDescent="0.2">
      <c r="H325" s="6">
        <v>39903</v>
      </c>
      <c r="I325" s="292">
        <v>425</v>
      </c>
      <c r="J325" s="300">
        <f t="shared" si="6"/>
        <v>4.2500000000000003E-2</v>
      </c>
    </row>
    <row r="326" spans="8:10" x14ac:dyDescent="0.2">
      <c r="H326" s="6">
        <v>39904</v>
      </c>
      <c r="I326" s="292">
        <v>427</v>
      </c>
      <c r="J326" s="300">
        <f t="shared" si="6"/>
        <v>4.2700000000000002E-2</v>
      </c>
    </row>
    <row r="327" spans="8:10" x14ac:dyDescent="0.2">
      <c r="H327" s="6">
        <v>39905</v>
      </c>
      <c r="I327" s="292">
        <v>412</v>
      </c>
      <c r="J327" s="300">
        <f t="shared" si="6"/>
        <v>4.1200000000000001E-2</v>
      </c>
    </row>
    <row r="328" spans="8:10" x14ac:dyDescent="0.2">
      <c r="H328" s="6">
        <v>39906</v>
      </c>
      <c r="I328" s="292">
        <v>384</v>
      </c>
      <c r="J328" s="300">
        <f t="shared" si="6"/>
        <v>3.8399999999999997E-2</v>
      </c>
    </row>
    <row r="329" spans="8:10" x14ac:dyDescent="0.2">
      <c r="H329" s="6">
        <v>39909</v>
      </c>
      <c r="I329" s="292">
        <v>378</v>
      </c>
      <c r="J329" s="300">
        <f t="shared" si="6"/>
        <v>3.78E-2</v>
      </c>
    </row>
    <row r="330" spans="8:10" x14ac:dyDescent="0.2">
      <c r="H330" s="6">
        <v>39910</v>
      </c>
      <c r="I330" s="292">
        <v>383</v>
      </c>
      <c r="J330" s="300">
        <f t="shared" si="6"/>
        <v>3.8300000000000001E-2</v>
      </c>
    </row>
    <row r="331" spans="8:10" x14ac:dyDescent="0.2">
      <c r="H331" s="6">
        <v>39911</v>
      </c>
      <c r="I331" s="292">
        <v>376</v>
      </c>
      <c r="J331" s="300">
        <f t="shared" si="6"/>
        <v>3.7600000000000001E-2</v>
      </c>
    </row>
    <row r="332" spans="8:10" x14ac:dyDescent="0.2">
      <c r="H332" s="6">
        <v>39912</v>
      </c>
      <c r="I332" s="292">
        <v>368</v>
      </c>
      <c r="J332" s="300">
        <f t="shared" si="6"/>
        <v>3.6799999999999999E-2</v>
      </c>
    </row>
    <row r="333" spans="8:10" x14ac:dyDescent="0.2">
      <c r="H333" s="6">
        <v>39916</v>
      </c>
      <c r="I333" s="292">
        <v>368</v>
      </c>
      <c r="J333" s="300">
        <f t="shared" si="6"/>
        <v>3.6799999999999999E-2</v>
      </c>
    </row>
    <row r="334" spans="8:10" x14ac:dyDescent="0.2">
      <c r="H334" s="6">
        <v>39917</v>
      </c>
      <c r="I334" s="292">
        <v>380</v>
      </c>
      <c r="J334" s="300">
        <f t="shared" si="6"/>
        <v>3.7999999999999999E-2</v>
      </c>
    </row>
    <row r="335" spans="8:10" x14ac:dyDescent="0.2">
      <c r="H335" s="6">
        <v>39918</v>
      </c>
      <c r="I335" s="292">
        <v>388</v>
      </c>
      <c r="J335" s="300">
        <f t="shared" si="6"/>
        <v>3.8800000000000001E-2</v>
      </c>
    </row>
    <row r="336" spans="8:10" x14ac:dyDescent="0.2">
      <c r="H336" s="6">
        <v>39919</v>
      </c>
      <c r="I336" s="292">
        <v>388</v>
      </c>
      <c r="J336" s="300">
        <f t="shared" si="6"/>
        <v>3.8800000000000001E-2</v>
      </c>
    </row>
    <row r="337" spans="8:10" x14ac:dyDescent="0.2">
      <c r="H337" s="6">
        <v>39920</v>
      </c>
      <c r="I337" s="292">
        <v>381</v>
      </c>
      <c r="J337" s="300">
        <f t="shared" si="6"/>
        <v>3.8100000000000002E-2</v>
      </c>
    </row>
    <row r="338" spans="8:10" x14ac:dyDescent="0.2">
      <c r="H338" s="6">
        <v>39923</v>
      </c>
      <c r="I338" s="292">
        <v>399</v>
      </c>
      <c r="J338" s="300">
        <f t="shared" si="6"/>
        <v>3.9899999999999998E-2</v>
      </c>
    </row>
    <row r="339" spans="8:10" x14ac:dyDescent="0.2">
      <c r="H339" s="6">
        <v>39924</v>
      </c>
      <c r="I339" s="292">
        <v>391</v>
      </c>
      <c r="J339" s="300">
        <f t="shared" si="6"/>
        <v>3.9100000000000003E-2</v>
      </c>
    </row>
    <row r="340" spans="8:10" x14ac:dyDescent="0.2">
      <c r="H340" s="6">
        <v>39925</v>
      </c>
      <c r="I340" s="292">
        <v>386</v>
      </c>
      <c r="J340" s="300">
        <f t="shared" si="6"/>
        <v>3.8600000000000002E-2</v>
      </c>
    </row>
    <row r="341" spans="8:10" x14ac:dyDescent="0.2">
      <c r="H341" s="6">
        <v>39926</v>
      </c>
      <c r="I341" s="292">
        <v>389</v>
      </c>
      <c r="J341" s="300">
        <f t="shared" si="6"/>
        <v>3.8899999999999997E-2</v>
      </c>
    </row>
    <row r="342" spans="8:10" x14ac:dyDescent="0.2">
      <c r="H342" s="6">
        <v>39927</v>
      </c>
      <c r="I342" s="292">
        <v>376</v>
      </c>
      <c r="J342" s="300">
        <f t="shared" si="6"/>
        <v>3.7600000000000001E-2</v>
      </c>
    </row>
    <row r="343" spans="8:10" x14ac:dyDescent="0.2">
      <c r="H343" s="6">
        <v>39930</v>
      </c>
      <c r="I343" s="292">
        <v>384</v>
      </c>
      <c r="J343" s="300">
        <f t="shared" si="6"/>
        <v>3.8399999999999997E-2</v>
      </c>
    </row>
    <row r="344" spans="8:10" x14ac:dyDescent="0.2">
      <c r="H344" s="6">
        <v>39931</v>
      </c>
      <c r="I344" s="292">
        <v>370</v>
      </c>
      <c r="J344" s="300">
        <f t="shared" si="6"/>
        <v>3.6999999999999998E-2</v>
      </c>
    </row>
    <row r="345" spans="8:10" x14ac:dyDescent="0.2">
      <c r="H345" s="6">
        <v>39932</v>
      </c>
      <c r="I345" s="292">
        <v>359</v>
      </c>
      <c r="J345" s="300">
        <f t="shared" si="6"/>
        <v>3.5900000000000001E-2</v>
      </c>
    </row>
    <row r="346" spans="8:10" x14ac:dyDescent="0.2">
      <c r="H346" s="6">
        <v>39933</v>
      </c>
      <c r="I346" s="292">
        <v>355</v>
      </c>
      <c r="J346" s="300">
        <f t="shared" si="6"/>
        <v>3.5499999999999997E-2</v>
      </c>
    </row>
    <row r="347" spans="8:10" x14ac:dyDescent="0.2">
      <c r="H347" s="6">
        <v>39934</v>
      </c>
      <c r="I347" s="292">
        <v>351</v>
      </c>
      <c r="J347" s="300">
        <f t="shared" si="6"/>
        <v>3.5099999999999999E-2</v>
      </c>
    </row>
    <row r="348" spans="8:10" x14ac:dyDescent="0.2">
      <c r="H348" s="6">
        <v>39937</v>
      </c>
      <c r="I348" s="292">
        <v>331</v>
      </c>
      <c r="J348" s="300">
        <f t="shared" si="6"/>
        <v>3.3099999999999997E-2</v>
      </c>
    </row>
    <row r="349" spans="8:10" x14ac:dyDescent="0.2">
      <c r="H349" s="6">
        <v>39938</v>
      </c>
      <c r="I349" s="292">
        <v>330</v>
      </c>
      <c r="J349" s="300">
        <f t="shared" si="6"/>
        <v>3.3000000000000002E-2</v>
      </c>
    </row>
    <row r="350" spans="8:10" x14ac:dyDescent="0.2">
      <c r="H350" s="6">
        <v>39939</v>
      </c>
      <c r="I350" s="292">
        <v>314</v>
      </c>
      <c r="J350" s="300">
        <f t="shared" si="6"/>
        <v>3.1399999999999997E-2</v>
      </c>
    </row>
    <row r="351" spans="8:10" x14ac:dyDescent="0.2">
      <c r="H351" s="6">
        <v>39940</v>
      </c>
      <c r="I351" s="292">
        <v>305</v>
      </c>
      <c r="J351" s="300">
        <f t="shared" si="6"/>
        <v>3.0499999999999999E-2</v>
      </c>
    </row>
    <row r="352" spans="8:10" x14ac:dyDescent="0.2">
      <c r="H352" s="6">
        <v>39941</v>
      </c>
      <c r="I352" s="292">
        <v>310</v>
      </c>
      <c r="J352" s="300">
        <f t="shared" si="6"/>
        <v>3.1E-2</v>
      </c>
    </row>
    <row r="353" spans="8:10" x14ac:dyDescent="0.2">
      <c r="H353" s="6">
        <v>39944</v>
      </c>
      <c r="I353" s="292">
        <v>324</v>
      </c>
      <c r="J353" s="300">
        <f t="shared" si="6"/>
        <v>3.2399999999999998E-2</v>
      </c>
    </row>
    <row r="354" spans="8:10" x14ac:dyDescent="0.2">
      <c r="H354" s="6">
        <v>39945</v>
      </c>
      <c r="I354" s="292">
        <v>326</v>
      </c>
      <c r="J354" s="300">
        <f t="shared" si="6"/>
        <v>3.2599999999999997E-2</v>
      </c>
    </row>
    <row r="355" spans="8:10" x14ac:dyDescent="0.2">
      <c r="H355" s="6">
        <v>39946</v>
      </c>
      <c r="I355" s="292">
        <v>337</v>
      </c>
      <c r="J355" s="300">
        <f t="shared" si="6"/>
        <v>3.3700000000000001E-2</v>
      </c>
    </row>
    <row r="356" spans="8:10" x14ac:dyDescent="0.2">
      <c r="H356" s="6">
        <v>39947</v>
      </c>
      <c r="I356" s="292">
        <v>333</v>
      </c>
      <c r="J356" s="300">
        <f t="shared" ref="J356:J419" si="7">I356/10000</f>
        <v>3.3300000000000003E-2</v>
      </c>
    </row>
    <row r="357" spans="8:10" x14ac:dyDescent="0.2">
      <c r="H357" s="6">
        <v>39948</v>
      </c>
      <c r="I357" s="292">
        <v>330</v>
      </c>
      <c r="J357" s="300">
        <f t="shared" si="7"/>
        <v>3.3000000000000002E-2</v>
      </c>
    </row>
    <row r="358" spans="8:10" x14ac:dyDescent="0.2">
      <c r="H358" s="6">
        <v>39951</v>
      </c>
      <c r="I358" s="292">
        <v>316</v>
      </c>
      <c r="J358" s="300">
        <f t="shared" si="7"/>
        <v>3.1600000000000003E-2</v>
      </c>
    </row>
    <row r="359" spans="8:10" x14ac:dyDescent="0.2">
      <c r="H359" s="6">
        <v>39952</v>
      </c>
      <c r="I359" s="292">
        <v>309</v>
      </c>
      <c r="J359" s="300">
        <f t="shared" si="7"/>
        <v>3.09E-2</v>
      </c>
    </row>
    <row r="360" spans="8:10" x14ac:dyDescent="0.2">
      <c r="H360" s="6">
        <v>39953</v>
      </c>
      <c r="I360" s="292">
        <v>310</v>
      </c>
      <c r="J360" s="300">
        <f t="shared" si="7"/>
        <v>3.1E-2</v>
      </c>
    </row>
    <row r="361" spans="8:10" x14ac:dyDescent="0.2">
      <c r="H361" s="6">
        <v>39954</v>
      </c>
      <c r="I361" s="292">
        <v>306</v>
      </c>
      <c r="J361" s="300">
        <f t="shared" si="7"/>
        <v>3.0599999999999999E-2</v>
      </c>
    </row>
    <row r="362" spans="8:10" x14ac:dyDescent="0.2">
      <c r="H362" s="6">
        <v>39955</v>
      </c>
      <c r="I362" s="292">
        <v>300</v>
      </c>
      <c r="J362" s="300">
        <f t="shared" si="7"/>
        <v>0.03</v>
      </c>
    </row>
    <row r="363" spans="8:10" x14ac:dyDescent="0.2">
      <c r="H363" s="6">
        <v>39958</v>
      </c>
      <c r="I363" s="292">
        <v>300</v>
      </c>
      <c r="J363" s="300">
        <f t="shared" si="7"/>
        <v>0.03</v>
      </c>
    </row>
    <row r="364" spans="8:10" x14ac:dyDescent="0.2">
      <c r="H364" s="6">
        <v>39959</v>
      </c>
      <c r="I364" s="292">
        <v>291</v>
      </c>
      <c r="J364" s="300">
        <f t="shared" si="7"/>
        <v>2.9100000000000001E-2</v>
      </c>
    </row>
    <row r="365" spans="8:10" x14ac:dyDescent="0.2">
      <c r="H365" s="6">
        <v>39960</v>
      </c>
      <c r="I365" s="292">
        <v>278</v>
      </c>
      <c r="J365" s="300">
        <f t="shared" si="7"/>
        <v>2.7799999999999998E-2</v>
      </c>
    </row>
    <row r="366" spans="8:10" x14ac:dyDescent="0.2">
      <c r="H366" s="6">
        <v>39961</v>
      </c>
      <c r="I366" s="292">
        <v>282</v>
      </c>
      <c r="J366" s="300">
        <f t="shared" si="7"/>
        <v>2.8199999999999999E-2</v>
      </c>
    </row>
    <row r="367" spans="8:10" x14ac:dyDescent="0.2">
      <c r="H367" s="6">
        <v>39962</v>
      </c>
      <c r="I367" s="292">
        <v>294</v>
      </c>
      <c r="J367" s="300">
        <f t="shared" si="7"/>
        <v>2.9399999999999999E-2</v>
      </c>
    </row>
    <row r="368" spans="8:10" x14ac:dyDescent="0.2">
      <c r="H368" s="6">
        <v>39965</v>
      </c>
      <c r="I368" s="292">
        <v>266</v>
      </c>
      <c r="J368" s="300">
        <f t="shared" si="7"/>
        <v>2.6599999999999999E-2</v>
      </c>
    </row>
    <row r="369" spans="8:10" x14ac:dyDescent="0.2">
      <c r="H369" s="6">
        <v>39966</v>
      </c>
      <c r="I369" s="292">
        <v>280</v>
      </c>
      <c r="J369" s="300">
        <f t="shared" si="7"/>
        <v>2.8000000000000001E-2</v>
      </c>
    </row>
    <row r="370" spans="8:10" x14ac:dyDescent="0.2">
      <c r="H370" s="6">
        <v>39967</v>
      </c>
      <c r="I370" s="292">
        <v>291</v>
      </c>
      <c r="J370" s="300">
        <f t="shared" si="7"/>
        <v>2.9100000000000001E-2</v>
      </c>
    </row>
    <row r="371" spans="8:10" x14ac:dyDescent="0.2">
      <c r="H371" s="6">
        <v>39968</v>
      </c>
      <c r="I371" s="292">
        <v>278</v>
      </c>
      <c r="J371" s="300">
        <f t="shared" si="7"/>
        <v>2.7799999999999998E-2</v>
      </c>
    </row>
    <row r="372" spans="8:10" x14ac:dyDescent="0.2">
      <c r="H372" s="6">
        <v>39969</v>
      </c>
      <c r="I372" s="292">
        <v>269</v>
      </c>
      <c r="J372" s="300">
        <f t="shared" si="7"/>
        <v>2.69E-2</v>
      </c>
    </row>
    <row r="373" spans="8:10" x14ac:dyDescent="0.2">
      <c r="H373" s="6">
        <v>39972</v>
      </c>
      <c r="I373" s="292">
        <v>266</v>
      </c>
      <c r="J373" s="300">
        <f t="shared" si="7"/>
        <v>2.6599999999999999E-2</v>
      </c>
    </row>
    <row r="374" spans="8:10" x14ac:dyDescent="0.2">
      <c r="H374" s="6">
        <v>39973</v>
      </c>
      <c r="I374" s="292">
        <v>264</v>
      </c>
      <c r="J374" s="300">
        <f t="shared" si="7"/>
        <v>2.64E-2</v>
      </c>
    </row>
    <row r="375" spans="8:10" x14ac:dyDescent="0.2">
      <c r="H375" s="6">
        <v>39974</v>
      </c>
      <c r="I375" s="292">
        <v>260</v>
      </c>
      <c r="J375" s="300">
        <f t="shared" si="7"/>
        <v>2.5999999999999999E-2</v>
      </c>
    </row>
    <row r="376" spans="8:10" x14ac:dyDescent="0.2">
      <c r="H376" s="6">
        <v>39975</v>
      </c>
      <c r="I376" s="292">
        <v>260</v>
      </c>
      <c r="J376" s="300">
        <f t="shared" si="7"/>
        <v>2.5999999999999999E-2</v>
      </c>
    </row>
    <row r="377" spans="8:10" x14ac:dyDescent="0.2">
      <c r="H377" s="6">
        <v>39976</v>
      </c>
      <c r="I377" s="292">
        <v>265</v>
      </c>
      <c r="J377" s="300">
        <f t="shared" si="7"/>
        <v>2.6499999999999999E-2</v>
      </c>
    </row>
    <row r="378" spans="8:10" x14ac:dyDescent="0.2">
      <c r="H378" s="6">
        <v>39979</v>
      </c>
      <c r="I378" s="292">
        <v>274</v>
      </c>
      <c r="J378" s="300">
        <f t="shared" si="7"/>
        <v>2.7400000000000001E-2</v>
      </c>
    </row>
    <row r="379" spans="8:10" x14ac:dyDescent="0.2">
      <c r="H379" s="6">
        <v>39980</v>
      </c>
      <c r="I379" s="292">
        <v>281</v>
      </c>
      <c r="J379" s="300">
        <f t="shared" si="7"/>
        <v>2.81E-2</v>
      </c>
    </row>
    <row r="380" spans="8:10" x14ac:dyDescent="0.2">
      <c r="H380" s="6">
        <v>39981</v>
      </c>
      <c r="I380" s="292">
        <v>294</v>
      </c>
      <c r="J380" s="300">
        <f t="shared" si="7"/>
        <v>2.9399999999999999E-2</v>
      </c>
    </row>
    <row r="381" spans="8:10" x14ac:dyDescent="0.2">
      <c r="H381" s="6">
        <v>39982</v>
      </c>
      <c r="I381" s="292">
        <v>285</v>
      </c>
      <c r="J381" s="300">
        <f t="shared" si="7"/>
        <v>2.8500000000000001E-2</v>
      </c>
    </row>
    <row r="382" spans="8:10" x14ac:dyDescent="0.2">
      <c r="H382" s="6">
        <v>39983</v>
      </c>
      <c r="I382" s="292">
        <v>291</v>
      </c>
      <c r="J382" s="300">
        <f t="shared" si="7"/>
        <v>2.9100000000000001E-2</v>
      </c>
    </row>
    <row r="383" spans="8:10" x14ac:dyDescent="0.2">
      <c r="H383" s="6">
        <v>39986</v>
      </c>
      <c r="I383" s="292">
        <v>309</v>
      </c>
      <c r="J383" s="300">
        <f t="shared" si="7"/>
        <v>3.09E-2</v>
      </c>
    </row>
    <row r="384" spans="8:10" x14ac:dyDescent="0.2">
      <c r="H384" s="6">
        <v>39987</v>
      </c>
      <c r="I384" s="292">
        <v>309</v>
      </c>
      <c r="J384" s="300">
        <f t="shared" si="7"/>
        <v>3.09E-2</v>
      </c>
    </row>
    <row r="385" spans="8:10" x14ac:dyDescent="0.2">
      <c r="H385" s="6">
        <v>39988</v>
      </c>
      <c r="I385" s="292">
        <v>294</v>
      </c>
      <c r="J385" s="300">
        <f t="shared" si="7"/>
        <v>2.9399999999999999E-2</v>
      </c>
    </row>
    <row r="386" spans="8:10" x14ac:dyDescent="0.2">
      <c r="H386" s="6">
        <v>39989</v>
      </c>
      <c r="I386" s="292">
        <v>295</v>
      </c>
      <c r="J386" s="300">
        <f t="shared" si="7"/>
        <v>2.9499999999999998E-2</v>
      </c>
    </row>
    <row r="387" spans="8:10" x14ac:dyDescent="0.2">
      <c r="H387" s="6">
        <v>39990</v>
      </c>
      <c r="I387" s="292">
        <v>290</v>
      </c>
      <c r="J387" s="300">
        <f t="shared" si="7"/>
        <v>2.9000000000000001E-2</v>
      </c>
    </row>
    <row r="388" spans="8:10" x14ac:dyDescent="0.2">
      <c r="H388" s="6">
        <v>39993</v>
      </c>
      <c r="I388" s="292">
        <v>279</v>
      </c>
      <c r="J388" s="300">
        <f t="shared" si="7"/>
        <v>2.7900000000000001E-2</v>
      </c>
    </row>
    <row r="389" spans="8:10" x14ac:dyDescent="0.2">
      <c r="H389" s="6">
        <v>39994</v>
      </c>
      <c r="I389" s="292">
        <v>284</v>
      </c>
      <c r="J389" s="300">
        <f t="shared" si="7"/>
        <v>2.8400000000000002E-2</v>
      </c>
    </row>
    <row r="390" spans="8:10" x14ac:dyDescent="0.2">
      <c r="H390" s="6">
        <v>39995</v>
      </c>
      <c r="I390" s="292">
        <v>277</v>
      </c>
      <c r="J390" s="300">
        <f t="shared" si="7"/>
        <v>2.7699999999999999E-2</v>
      </c>
    </row>
    <row r="391" spans="8:10" x14ac:dyDescent="0.2">
      <c r="H391" s="6">
        <v>39996</v>
      </c>
      <c r="I391" s="292">
        <v>288</v>
      </c>
      <c r="J391" s="300">
        <f t="shared" si="7"/>
        <v>2.8799999999999999E-2</v>
      </c>
    </row>
    <row r="392" spans="8:10" x14ac:dyDescent="0.2">
      <c r="H392" s="6">
        <v>39997</v>
      </c>
      <c r="I392" s="292">
        <v>288</v>
      </c>
      <c r="J392" s="300">
        <f t="shared" si="7"/>
        <v>2.8799999999999999E-2</v>
      </c>
    </row>
    <row r="393" spans="8:10" x14ac:dyDescent="0.2">
      <c r="H393" s="6">
        <v>40000</v>
      </c>
      <c r="I393" s="292">
        <v>286</v>
      </c>
      <c r="J393" s="300">
        <f t="shared" si="7"/>
        <v>2.86E-2</v>
      </c>
    </row>
    <row r="394" spans="8:10" x14ac:dyDescent="0.2">
      <c r="H394" s="6">
        <v>40001</v>
      </c>
      <c r="I394" s="292">
        <v>286</v>
      </c>
      <c r="J394" s="300">
        <f t="shared" si="7"/>
        <v>2.86E-2</v>
      </c>
    </row>
    <row r="395" spans="8:10" x14ac:dyDescent="0.2">
      <c r="H395" s="6">
        <v>40002</v>
      </c>
      <c r="I395" s="292">
        <v>306</v>
      </c>
      <c r="J395" s="300">
        <f t="shared" si="7"/>
        <v>3.0599999999999999E-2</v>
      </c>
    </row>
    <row r="396" spans="8:10" x14ac:dyDescent="0.2">
      <c r="H396" s="6">
        <v>40003</v>
      </c>
      <c r="I396" s="292">
        <v>290</v>
      </c>
      <c r="J396" s="300">
        <f t="shared" si="7"/>
        <v>2.9000000000000001E-2</v>
      </c>
    </row>
    <row r="397" spans="8:10" x14ac:dyDescent="0.2">
      <c r="H397" s="6">
        <v>40004</v>
      </c>
      <c r="I397" s="292">
        <v>303</v>
      </c>
      <c r="J397" s="300">
        <f t="shared" si="7"/>
        <v>3.0300000000000001E-2</v>
      </c>
    </row>
    <row r="398" spans="8:10" x14ac:dyDescent="0.2">
      <c r="H398" s="6">
        <v>40007</v>
      </c>
      <c r="I398" s="292">
        <v>293</v>
      </c>
      <c r="J398" s="300">
        <f t="shared" si="7"/>
        <v>2.93E-2</v>
      </c>
    </row>
    <row r="399" spans="8:10" x14ac:dyDescent="0.2">
      <c r="H399" s="6">
        <v>40008</v>
      </c>
      <c r="I399" s="292">
        <v>278</v>
      </c>
      <c r="J399" s="300">
        <f t="shared" si="7"/>
        <v>2.7799999999999998E-2</v>
      </c>
    </row>
    <row r="400" spans="8:10" x14ac:dyDescent="0.2">
      <c r="H400" s="6">
        <v>40009</v>
      </c>
      <c r="I400" s="292">
        <v>261</v>
      </c>
      <c r="J400" s="300">
        <f t="shared" si="7"/>
        <v>2.6100000000000002E-2</v>
      </c>
    </row>
    <row r="401" spans="8:10" x14ac:dyDescent="0.2">
      <c r="H401" s="6">
        <v>40010</v>
      </c>
      <c r="I401" s="292">
        <v>263</v>
      </c>
      <c r="J401" s="300">
        <f t="shared" si="7"/>
        <v>2.63E-2</v>
      </c>
    </row>
    <row r="402" spans="8:10" x14ac:dyDescent="0.2">
      <c r="H402" s="6">
        <v>40011</v>
      </c>
      <c r="I402" s="292">
        <v>250</v>
      </c>
      <c r="J402" s="300">
        <f t="shared" si="7"/>
        <v>2.5000000000000001E-2</v>
      </c>
    </row>
    <row r="403" spans="8:10" x14ac:dyDescent="0.2">
      <c r="H403" s="6">
        <v>40014</v>
      </c>
      <c r="I403" s="292">
        <v>257</v>
      </c>
      <c r="J403" s="300">
        <f t="shared" si="7"/>
        <v>2.5700000000000001E-2</v>
      </c>
    </row>
    <row r="404" spans="8:10" x14ac:dyDescent="0.2">
      <c r="H404" s="6">
        <v>40015</v>
      </c>
      <c r="I404" s="292">
        <v>269</v>
      </c>
      <c r="J404" s="300">
        <f t="shared" si="7"/>
        <v>2.69E-2</v>
      </c>
    </row>
    <row r="405" spans="8:10" x14ac:dyDescent="0.2">
      <c r="H405" s="6">
        <v>40016</v>
      </c>
      <c r="I405" s="292">
        <v>263</v>
      </c>
      <c r="J405" s="300">
        <f t="shared" si="7"/>
        <v>2.63E-2</v>
      </c>
    </row>
    <row r="406" spans="8:10" x14ac:dyDescent="0.2">
      <c r="H406" s="6">
        <v>40017</v>
      </c>
      <c r="I406" s="292">
        <v>244</v>
      </c>
      <c r="J406" s="300">
        <f t="shared" si="7"/>
        <v>2.4400000000000002E-2</v>
      </c>
    </row>
    <row r="407" spans="8:10" x14ac:dyDescent="0.2">
      <c r="H407" s="6">
        <v>40018</v>
      </c>
      <c r="I407" s="292">
        <v>249</v>
      </c>
      <c r="J407" s="300">
        <f t="shared" si="7"/>
        <v>2.4899999999999999E-2</v>
      </c>
    </row>
    <row r="408" spans="8:10" x14ac:dyDescent="0.2">
      <c r="H408" s="6">
        <v>40021</v>
      </c>
      <c r="I408" s="292">
        <v>244</v>
      </c>
      <c r="J408" s="300">
        <f t="shared" si="7"/>
        <v>2.4400000000000002E-2</v>
      </c>
    </row>
    <row r="409" spans="8:10" x14ac:dyDescent="0.2">
      <c r="H409" s="6">
        <v>40022</v>
      </c>
      <c r="I409" s="292">
        <v>248</v>
      </c>
      <c r="J409" s="300">
        <f t="shared" si="7"/>
        <v>2.4799999999999999E-2</v>
      </c>
    </row>
    <row r="410" spans="8:10" x14ac:dyDescent="0.2">
      <c r="H410" s="6">
        <v>40023</v>
      </c>
      <c r="I410" s="292">
        <v>253</v>
      </c>
      <c r="J410" s="300">
        <f t="shared" si="7"/>
        <v>2.53E-2</v>
      </c>
    </row>
    <row r="411" spans="8:10" x14ac:dyDescent="0.2">
      <c r="H411" s="6">
        <v>40024</v>
      </c>
      <c r="I411" s="292">
        <v>254</v>
      </c>
      <c r="J411" s="300">
        <f t="shared" si="7"/>
        <v>2.5399999999999999E-2</v>
      </c>
    </row>
    <row r="412" spans="8:10" x14ac:dyDescent="0.2">
      <c r="H412" s="6">
        <v>40025</v>
      </c>
      <c r="I412" s="292">
        <v>265</v>
      </c>
      <c r="J412" s="300">
        <f t="shared" si="7"/>
        <v>2.6499999999999999E-2</v>
      </c>
    </row>
    <row r="413" spans="8:10" x14ac:dyDescent="0.2">
      <c r="H413" s="6">
        <v>40028</v>
      </c>
      <c r="I413" s="292">
        <v>243</v>
      </c>
      <c r="J413" s="300">
        <f t="shared" si="7"/>
        <v>2.4299999999999999E-2</v>
      </c>
    </row>
    <row r="414" spans="8:10" x14ac:dyDescent="0.2">
      <c r="H414" s="6">
        <v>40029</v>
      </c>
      <c r="I414" s="292">
        <v>238</v>
      </c>
      <c r="J414" s="300">
        <f t="shared" si="7"/>
        <v>2.3800000000000002E-2</v>
      </c>
    </row>
    <row r="415" spans="8:10" x14ac:dyDescent="0.2">
      <c r="H415" s="6">
        <v>40030</v>
      </c>
      <c r="I415" s="292">
        <v>230</v>
      </c>
      <c r="J415" s="300">
        <f t="shared" si="7"/>
        <v>2.3E-2</v>
      </c>
    </row>
    <row r="416" spans="8:10" x14ac:dyDescent="0.2">
      <c r="H416" s="6">
        <v>40031</v>
      </c>
      <c r="I416" s="292">
        <v>238</v>
      </c>
      <c r="J416" s="300">
        <f t="shared" si="7"/>
        <v>2.3800000000000002E-2</v>
      </c>
    </row>
    <row r="417" spans="8:10" x14ac:dyDescent="0.2">
      <c r="H417" s="6">
        <v>40032</v>
      </c>
      <c r="I417" s="292">
        <v>228</v>
      </c>
      <c r="J417" s="300">
        <f t="shared" si="7"/>
        <v>2.2800000000000001E-2</v>
      </c>
    </row>
    <row r="418" spans="8:10" x14ac:dyDescent="0.2">
      <c r="H418" s="6">
        <v>40035</v>
      </c>
      <c r="I418" s="292">
        <v>238</v>
      </c>
      <c r="J418" s="300">
        <f t="shared" si="7"/>
        <v>2.3800000000000002E-2</v>
      </c>
    </row>
    <row r="419" spans="8:10" x14ac:dyDescent="0.2">
      <c r="H419" s="6">
        <v>40036</v>
      </c>
      <c r="I419" s="292">
        <v>248</v>
      </c>
      <c r="J419" s="300">
        <f t="shared" si="7"/>
        <v>2.4799999999999999E-2</v>
      </c>
    </row>
    <row r="420" spans="8:10" x14ac:dyDescent="0.2">
      <c r="H420" s="6">
        <v>40037</v>
      </c>
      <c r="I420" s="292">
        <v>246</v>
      </c>
      <c r="J420" s="300">
        <f t="shared" ref="J420:J483" si="8">I420/10000</f>
        <v>2.46E-2</v>
      </c>
    </row>
    <row r="421" spans="8:10" x14ac:dyDescent="0.2">
      <c r="H421" s="6">
        <v>40038</v>
      </c>
      <c r="I421" s="292">
        <v>254</v>
      </c>
      <c r="J421" s="300">
        <f t="shared" si="8"/>
        <v>2.5399999999999999E-2</v>
      </c>
    </row>
    <row r="422" spans="8:10" x14ac:dyDescent="0.2">
      <c r="H422" s="6">
        <v>40039</v>
      </c>
      <c r="I422" s="292">
        <v>256</v>
      </c>
      <c r="J422" s="300">
        <f t="shared" si="8"/>
        <v>2.5600000000000001E-2</v>
      </c>
    </row>
    <row r="423" spans="8:10" x14ac:dyDescent="0.2">
      <c r="H423" s="6">
        <v>40042</v>
      </c>
      <c r="I423" s="292">
        <v>261</v>
      </c>
      <c r="J423" s="300">
        <f t="shared" si="8"/>
        <v>2.6100000000000002E-2</v>
      </c>
    </row>
    <row r="424" spans="8:10" x14ac:dyDescent="0.2">
      <c r="H424" s="6">
        <v>40043</v>
      </c>
      <c r="I424" s="292">
        <v>255</v>
      </c>
      <c r="J424" s="300">
        <f t="shared" si="8"/>
        <v>2.5499999999999998E-2</v>
      </c>
    </row>
    <row r="425" spans="8:10" x14ac:dyDescent="0.2">
      <c r="H425" s="6">
        <v>40044</v>
      </c>
      <c r="I425" s="292">
        <v>264</v>
      </c>
      <c r="J425" s="300">
        <f t="shared" si="8"/>
        <v>2.64E-2</v>
      </c>
    </row>
    <row r="426" spans="8:10" x14ac:dyDescent="0.2">
      <c r="H426" s="6">
        <v>40045</v>
      </c>
      <c r="I426" s="292">
        <v>266</v>
      </c>
      <c r="J426" s="300">
        <f t="shared" si="8"/>
        <v>2.6599999999999999E-2</v>
      </c>
    </row>
    <row r="427" spans="8:10" x14ac:dyDescent="0.2">
      <c r="H427" s="6">
        <v>40046</v>
      </c>
      <c r="I427" s="292">
        <v>253</v>
      </c>
      <c r="J427" s="300">
        <f t="shared" si="8"/>
        <v>2.53E-2</v>
      </c>
    </row>
    <row r="428" spans="8:10" x14ac:dyDescent="0.2">
      <c r="H428" s="6">
        <v>40049</v>
      </c>
      <c r="I428" s="292">
        <v>254</v>
      </c>
      <c r="J428" s="300">
        <f t="shared" si="8"/>
        <v>2.5399999999999999E-2</v>
      </c>
    </row>
    <row r="429" spans="8:10" x14ac:dyDescent="0.2">
      <c r="H429" s="6">
        <v>40050</v>
      </c>
      <c r="I429" s="292">
        <v>262</v>
      </c>
      <c r="J429" s="300">
        <f t="shared" si="8"/>
        <v>2.6200000000000001E-2</v>
      </c>
    </row>
    <row r="430" spans="8:10" x14ac:dyDescent="0.2">
      <c r="H430" s="6">
        <v>40051</v>
      </c>
      <c r="I430" s="292">
        <v>266</v>
      </c>
      <c r="J430" s="300">
        <f t="shared" si="8"/>
        <v>2.6599999999999999E-2</v>
      </c>
    </row>
    <row r="431" spans="8:10" x14ac:dyDescent="0.2">
      <c r="H431" s="6">
        <v>40052</v>
      </c>
      <c r="I431" s="292">
        <v>263</v>
      </c>
      <c r="J431" s="300">
        <f t="shared" si="8"/>
        <v>2.63E-2</v>
      </c>
    </row>
    <row r="432" spans="8:10" x14ac:dyDescent="0.2">
      <c r="H432" s="6">
        <v>40053</v>
      </c>
      <c r="I432" s="292">
        <v>267</v>
      </c>
      <c r="J432" s="300">
        <f t="shared" si="8"/>
        <v>2.6700000000000002E-2</v>
      </c>
    </row>
    <row r="433" spans="8:10" x14ac:dyDescent="0.2">
      <c r="H433" s="6">
        <v>40056</v>
      </c>
      <c r="I433" s="292">
        <v>271</v>
      </c>
      <c r="J433" s="300">
        <f t="shared" si="8"/>
        <v>2.7099999999999999E-2</v>
      </c>
    </row>
    <row r="434" spans="8:10" x14ac:dyDescent="0.2">
      <c r="H434" s="6">
        <v>40057</v>
      </c>
      <c r="I434" s="292">
        <v>272</v>
      </c>
      <c r="J434" s="300">
        <f t="shared" si="8"/>
        <v>2.7199999999999998E-2</v>
      </c>
    </row>
    <row r="435" spans="8:10" x14ac:dyDescent="0.2">
      <c r="H435" s="6">
        <v>40058</v>
      </c>
      <c r="I435" s="292">
        <v>276</v>
      </c>
      <c r="J435" s="300">
        <f t="shared" si="8"/>
        <v>2.76E-2</v>
      </c>
    </row>
    <row r="436" spans="8:10" x14ac:dyDescent="0.2">
      <c r="H436" s="6">
        <v>40059</v>
      </c>
      <c r="I436" s="292">
        <v>265</v>
      </c>
      <c r="J436" s="300">
        <f t="shared" si="8"/>
        <v>2.6499999999999999E-2</v>
      </c>
    </row>
    <row r="437" spans="8:10" x14ac:dyDescent="0.2">
      <c r="H437" s="6">
        <v>40060</v>
      </c>
      <c r="I437" s="292">
        <v>260</v>
      </c>
      <c r="J437" s="300">
        <f t="shared" si="8"/>
        <v>2.5999999999999999E-2</v>
      </c>
    </row>
    <row r="438" spans="8:10" x14ac:dyDescent="0.2">
      <c r="H438" s="6">
        <v>40063</v>
      </c>
      <c r="I438" s="292">
        <v>260</v>
      </c>
      <c r="J438" s="300">
        <f t="shared" si="8"/>
        <v>2.5999999999999999E-2</v>
      </c>
    </row>
    <row r="439" spans="8:10" x14ac:dyDescent="0.2">
      <c r="H439" s="6">
        <v>40064</v>
      </c>
      <c r="I439" s="292">
        <v>241</v>
      </c>
      <c r="J439" s="300">
        <f t="shared" si="8"/>
        <v>2.41E-2</v>
      </c>
    </row>
    <row r="440" spans="8:10" x14ac:dyDescent="0.2">
      <c r="H440" s="6">
        <v>40065</v>
      </c>
      <c r="I440" s="292">
        <v>239</v>
      </c>
      <c r="J440" s="300">
        <f t="shared" si="8"/>
        <v>2.3900000000000001E-2</v>
      </c>
    </row>
    <row r="441" spans="8:10" x14ac:dyDescent="0.2">
      <c r="H441" s="6">
        <v>40066</v>
      </c>
      <c r="I441" s="292">
        <v>249</v>
      </c>
      <c r="J441" s="300">
        <f t="shared" si="8"/>
        <v>2.4899999999999999E-2</v>
      </c>
    </row>
    <row r="442" spans="8:10" x14ac:dyDescent="0.2">
      <c r="H442" s="6">
        <v>40067</v>
      </c>
      <c r="I442" s="292">
        <v>243</v>
      </c>
      <c r="J442" s="300">
        <f t="shared" si="8"/>
        <v>2.4299999999999999E-2</v>
      </c>
    </row>
    <row r="443" spans="8:10" x14ac:dyDescent="0.2">
      <c r="H443" s="6">
        <v>40070</v>
      </c>
      <c r="I443" s="292">
        <v>234</v>
      </c>
      <c r="J443" s="300">
        <f t="shared" si="8"/>
        <v>2.3400000000000001E-2</v>
      </c>
    </row>
    <row r="444" spans="8:10" x14ac:dyDescent="0.2">
      <c r="H444" s="6">
        <v>40071</v>
      </c>
      <c r="I444" s="292">
        <v>226</v>
      </c>
      <c r="J444" s="300">
        <f t="shared" si="8"/>
        <v>2.2599999999999999E-2</v>
      </c>
    </row>
    <row r="445" spans="8:10" x14ac:dyDescent="0.2">
      <c r="H445" s="6">
        <v>40072</v>
      </c>
      <c r="I445" s="292">
        <v>216</v>
      </c>
      <c r="J445" s="300">
        <f t="shared" si="8"/>
        <v>2.1600000000000001E-2</v>
      </c>
    </row>
    <row r="446" spans="8:10" x14ac:dyDescent="0.2">
      <c r="H446" s="6">
        <v>40073</v>
      </c>
      <c r="I446" s="292">
        <v>228</v>
      </c>
      <c r="J446" s="300">
        <f t="shared" si="8"/>
        <v>2.2800000000000001E-2</v>
      </c>
    </row>
    <row r="447" spans="8:10" x14ac:dyDescent="0.2">
      <c r="H447" s="6">
        <v>40074</v>
      </c>
      <c r="I447" s="292">
        <v>222</v>
      </c>
      <c r="J447" s="300">
        <f t="shared" si="8"/>
        <v>2.2200000000000001E-2</v>
      </c>
    </row>
    <row r="448" spans="8:10" x14ac:dyDescent="0.2">
      <c r="H448" s="6">
        <v>40077</v>
      </c>
      <c r="I448" s="292">
        <v>224</v>
      </c>
      <c r="J448" s="300">
        <f t="shared" si="8"/>
        <v>2.24E-2</v>
      </c>
    </row>
    <row r="449" spans="8:10" x14ac:dyDescent="0.2">
      <c r="H449" s="6">
        <v>40078</v>
      </c>
      <c r="I449" s="292">
        <v>224</v>
      </c>
      <c r="J449" s="300">
        <f t="shared" si="8"/>
        <v>2.24E-2</v>
      </c>
    </row>
    <row r="450" spans="8:10" x14ac:dyDescent="0.2">
      <c r="H450" s="6">
        <v>40079</v>
      </c>
      <c r="I450" s="292">
        <v>228</v>
      </c>
      <c r="J450" s="300">
        <f t="shared" si="8"/>
        <v>2.2800000000000001E-2</v>
      </c>
    </row>
    <row r="451" spans="8:10" x14ac:dyDescent="0.2">
      <c r="H451" s="6">
        <v>40080</v>
      </c>
      <c r="I451" s="292">
        <v>234</v>
      </c>
      <c r="J451" s="300">
        <f t="shared" si="8"/>
        <v>2.3400000000000001E-2</v>
      </c>
    </row>
    <row r="452" spans="8:10" x14ac:dyDescent="0.2">
      <c r="H452" s="6">
        <v>40081</v>
      </c>
      <c r="I452" s="292">
        <v>240</v>
      </c>
      <c r="J452" s="300">
        <f t="shared" si="8"/>
        <v>2.4E-2</v>
      </c>
    </row>
    <row r="453" spans="8:10" x14ac:dyDescent="0.2">
      <c r="H453" s="6">
        <v>40084</v>
      </c>
      <c r="I453" s="292">
        <v>240</v>
      </c>
      <c r="J453" s="300">
        <f t="shared" si="8"/>
        <v>2.4E-2</v>
      </c>
    </row>
    <row r="454" spans="8:10" x14ac:dyDescent="0.2">
      <c r="H454" s="6">
        <v>40085</v>
      </c>
      <c r="I454" s="292">
        <v>240</v>
      </c>
      <c r="J454" s="300">
        <f t="shared" si="8"/>
        <v>2.4E-2</v>
      </c>
    </row>
    <row r="455" spans="8:10" x14ac:dyDescent="0.2">
      <c r="H455" s="6">
        <v>40086</v>
      </c>
      <c r="I455" s="292">
        <v>234</v>
      </c>
      <c r="J455" s="300">
        <f t="shared" si="8"/>
        <v>2.3400000000000001E-2</v>
      </c>
    </row>
    <row r="456" spans="8:10" x14ac:dyDescent="0.2">
      <c r="H456" s="6">
        <v>40087</v>
      </c>
      <c r="I456" s="292">
        <v>251</v>
      </c>
      <c r="J456" s="300">
        <f t="shared" si="8"/>
        <v>2.5100000000000001E-2</v>
      </c>
    </row>
    <row r="457" spans="8:10" x14ac:dyDescent="0.2">
      <c r="H457" s="6">
        <v>40088</v>
      </c>
      <c r="I457" s="292">
        <v>249</v>
      </c>
      <c r="J457" s="300">
        <f t="shared" si="8"/>
        <v>2.4899999999999999E-2</v>
      </c>
    </row>
    <row r="458" spans="8:10" x14ac:dyDescent="0.2">
      <c r="H458" s="6">
        <v>40091</v>
      </c>
      <c r="I458" s="292">
        <v>238</v>
      </c>
      <c r="J458" s="300">
        <f t="shared" si="8"/>
        <v>2.3800000000000002E-2</v>
      </c>
    </row>
    <row r="459" spans="8:10" x14ac:dyDescent="0.2">
      <c r="H459" s="6">
        <v>40092</v>
      </c>
      <c r="I459" s="292">
        <v>233</v>
      </c>
      <c r="J459" s="300">
        <f t="shared" si="8"/>
        <v>2.3300000000000001E-2</v>
      </c>
    </row>
    <row r="460" spans="8:10" x14ac:dyDescent="0.2">
      <c r="H460" s="6">
        <v>40093</v>
      </c>
      <c r="I460" s="292">
        <v>238</v>
      </c>
      <c r="J460" s="300">
        <f t="shared" si="8"/>
        <v>2.3800000000000002E-2</v>
      </c>
    </row>
    <row r="461" spans="8:10" x14ac:dyDescent="0.2">
      <c r="H461" s="6">
        <v>40094</v>
      </c>
      <c r="I461" s="292">
        <v>220</v>
      </c>
      <c r="J461" s="300">
        <f t="shared" si="8"/>
        <v>2.1999999999999999E-2</v>
      </c>
    </row>
    <row r="462" spans="8:10" x14ac:dyDescent="0.2">
      <c r="H462" s="6">
        <v>40095</v>
      </c>
      <c r="I462" s="292">
        <v>213</v>
      </c>
      <c r="J462" s="300">
        <f t="shared" si="8"/>
        <v>2.1299999999999999E-2</v>
      </c>
    </row>
    <row r="463" spans="8:10" x14ac:dyDescent="0.2">
      <c r="H463" s="6">
        <v>40098</v>
      </c>
      <c r="I463" s="292">
        <v>212</v>
      </c>
      <c r="J463" s="300">
        <f t="shared" si="8"/>
        <v>2.12E-2</v>
      </c>
    </row>
    <row r="464" spans="8:10" x14ac:dyDescent="0.2">
      <c r="H464" s="6">
        <v>40099</v>
      </c>
      <c r="I464" s="292">
        <v>218</v>
      </c>
      <c r="J464" s="300">
        <f t="shared" si="8"/>
        <v>2.18E-2</v>
      </c>
    </row>
    <row r="465" spans="8:10" x14ac:dyDescent="0.2">
      <c r="H465" s="6">
        <v>40100</v>
      </c>
      <c r="I465" s="292">
        <v>206</v>
      </c>
      <c r="J465" s="300">
        <f t="shared" si="8"/>
        <v>2.06E-2</v>
      </c>
    </row>
    <row r="466" spans="8:10" x14ac:dyDescent="0.2">
      <c r="H466" s="6">
        <v>40101</v>
      </c>
      <c r="I466" s="292">
        <v>207</v>
      </c>
      <c r="J466" s="300">
        <f t="shared" si="8"/>
        <v>2.07E-2</v>
      </c>
    </row>
    <row r="467" spans="8:10" x14ac:dyDescent="0.2">
      <c r="H467" s="6">
        <v>40102</v>
      </c>
      <c r="I467" s="292">
        <v>216</v>
      </c>
      <c r="J467" s="300">
        <f t="shared" si="8"/>
        <v>2.1600000000000001E-2</v>
      </c>
    </row>
    <row r="468" spans="8:10" x14ac:dyDescent="0.2">
      <c r="H468" s="6">
        <v>40105</v>
      </c>
      <c r="I468" s="292">
        <v>218</v>
      </c>
      <c r="J468" s="300">
        <f t="shared" si="8"/>
        <v>2.18E-2</v>
      </c>
    </row>
    <row r="469" spans="8:10" x14ac:dyDescent="0.2">
      <c r="H469" s="6">
        <v>40106</v>
      </c>
      <c r="I469" s="292">
        <v>224</v>
      </c>
      <c r="J469" s="300">
        <f t="shared" si="8"/>
        <v>2.24E-2</v>
      </c>
    </row>
    <row r="470" spans="8:10" x14ac:dyDescent="0.2">
      <c r="H470" s="6">
        <v>40107</v>
      </c>
      <c r="I470" s="292">
        <v>221</v>
      </c>
      <c r="J470" s="300">
        <f t="shared" si="8"/>
        <v>2.2100000000000002E-2</v>
      </c>
    </row>
    <row r="471" spans="8:10" x14ac:dyDescent="0.2">
      <c r="H471" s="6">
        <v>40108</v>
      </c>
      <c r="I471" s="292">
        <v>222</v>
      </c>
      <c r="J471" s="300">
        <f t="shared" si="8"/>
        <v>2.2200000000000001E-2</v>
      </c>
    </row>
    <row r="472" spans="8:10" x14ac:dyDescent="0.2">
      <c r="H472" s="6">
        <v>40109</v>
      </c>
      <c r="I472" s="292">
        <v>224</v>
      </c>
      <c r="J472" s="300">
        <f t="shared" si="8"/>
        <v>2.24E-2</v>
      </c>
    </row>
    <row r="473" spans="8:10" x14ac:dyDescent="0.2">
      <c r="H473" s="6">
        <v>40112</v>
      </c>
      <c r="I473" s="292">
        <v>221</v>
      </c>
      <c r="J473" s="300">
        <f t="shared" si="8"/>
        <v>2.2100000000000002E-2</v>
      </c>
    </row>
    <row r="474" spans="8:10" x14ac:dyDescent="0.2">
      <c r="H474" s="6">
        <v>40113</v>
      </c>
      <c r="I474" s="292">
        <v>239</v>
      </c>
      <c r="J474" s="300">
        <f t="shared" si="8"/>
        <v>2.3900000000000001E-2</v>
      </c>
    </row>
    <row r="475" spans="8:10" x14ac:dyDescent="0.2">
      <c r="H475" s="6">
        <v>40114</v>
      </c>
      <c r="I475" s="292">
        <v>247</v>
      </c>
      <c r="J475" s="300">
        <f t="shared" si="8"/>
        <v>2.47E-2</v>
      </c>
    </row>
    <row r="476" spans="8:10" x14ac:dyDescent="0.2">
      <c r="H476" s="6">
        <v>40115</v>
      </c>
      <c r="I476" s="292">
        <v>231</v>
      </c>
      <c r="J476" s="300">
        <f t="shared" si="8"/>
        <v>2.3099999999999999E-2</v>
      </c>
    </row>
    <row r="477" spans="8:10" x14ac:dyDescent="0.2">
      <c r="H477" s="6">
        <v>40116</v>
      </c>
      <c r="I477" s="292">
        <v>240</v>
      </c>
      <c r="J477" s="300">
        <f t="shared" si="8"/>
        <v>2.4E-2</v>
      </c>
    </row>
    <row r="478" spans="8:10" x14ac:dyDescent="0.2">
      <c r="H478" s="6">
        <v>40119</v>
      </c>
      <c r="I478" s="292">
        <v>238</v>
      </c>
      <c r="J478" s="300">
        <f t="shared" si="8"/>
        <v>2.3800000000000002E-2</v>
      </c>
    </row>
    <row r="479" spans="8:10" x14ac:dyDescent="0.2">
      <c r="H479" s="6">
        <v>40120</v>
      </c>
      <c r="I479" s="292">
        <v>236</v>
      </c>
      <c r="J479" s="300">
        <f t="shared" si="8"/>
        <v>2.3599999999999999E-2</v>
      </c>
    </row>
    <row r="480" spans="8:10" x14ac:dyDescent="0.2">
      <c r="H480" s="6">
        <v>40121</v>
      </c>
      <c r="I480" s="292">
        <v>225</v>
      </c>
      <c r="J480" s="300">
        <f t="shared" si="8"/>
        <v>2.2499999999999999E-2</v>
      </c>
    </row>
    <row r="481" spans="8:10" x14ac:dyDescent="0.2">
      <c r="H481" s="6">
        <v>40122</v>
      </c>
      <c r="I481" s="292">
        <v>228</v>
      </c>
      <c r="J481" s="300">
        <f t="shared" si="8"/>
        <v>2.2800000000000001E-2</v>
      </c>
    </row>
    <row r="482" spans="8:10" x14ac:dyDescent="0.2">
      <c r="H482" s="6">
        <v>40123</v>
      </c>
      <c r="I482" s="292">
        <v>228</v>
      </c>
      <c r="J482" s="300">
        <f t="shared" si="8"/>
        <v>2.2800000000000001E-2</v>
      </c>
    </row>
    <row r="483" spans="8:10" x14ac:dyDescent="0.2">
      <c r="H483" s="6">
        <v>40126</v>
      </c>
      <c r="I483" s="292">
        <v>217</v>
      </c>
      <c r="J483" s="300">
        <f t="shared" si="8"/>
        <v>2.1700000000000001E-2</v>
      </c>
    </row>
    <row r="484" spans="8:10" x14ac:dyDescent="0.2">
      <c r="H484" s="6">
        <v>40127</v>
      </c>
      <c r="I484" s="292">
        <v>212</v>
      </c>
      <c r="J484" s="300">
        <f t="shared" ref="J484:J547" si="9">I484/10000</f>
        <v>2.12E-2</v>
      </c>
    </row>
    <row r="485" spans="8:10" x14ac:dyDescent="0.2">
      <c r="H485" s="6">
        <v>40128</v>
      </c>
      <c r="I485" s="292">
        <v>209</v>
      </c>
      <c r="J485" s="300">
        <f t="shared" si="9"/>
        <v>2.0899999999999998E-2</v>
      </c>
    </row>
    <row r="486" spans="8:10" x14ac:dyDescent="0.2">
      <c r="H486" s="6">
        <v>40129</v>
      </c>
      <c r="I486" s="292">
        <v>216</v>
      </c>
      <c r="J486" s="300">
        <f t="shared" si="9"/>
        <v>2.1600000000000001E-2</v>
      </c>
    </row>
    <row r="487" spans="8:10" x14ac:dyDescent="0.2">
      <c r="H487" s="6">
        <v>40130</v>
      </c>
      <c r="I487" s="292">
        <v>219</v>
      </c>
      <c r="J487" s="300">
        <f t="shared" si="9"/>
        <v>2.1899999999999999E-2</v>
      </c>
    </row>
    <row r="488" spans="8:10" x14ac:dyDescent="0.2">
      <c r="H488" s="6">
        <v>40133</v>
      </c>
      <c r="I488" s="292">
        <v>220</v>
      </c>
      <c r="J488" s="300">
        <f t="shared" si="9"/>
        <v>2.1999999999999999E-2</v>
      </c>
    </row>
    <row r="489" spans="8:10" x14ac:dyDescent="0.2">
      <c r="H489" s="6">
        <v>40134</v>
      </c>
      <c r="I489" s="292">
        <v>220</v>
      </c>
      <c r="J489" s="300">
        <f t="shared" si="9"/>
        <v>2.1999999999999999E-2</v>
      </c>
    </row>
    <row r="490" spans="8:10" x14ac:dyDescent="0.2">
      <c r="H490" s="6">
        <v>40135</v>
      </c>
      <c r="I490" s="292">
        <v>216</v>
      </c>
      <c r="J490" s="300">
        <f t="shared" si="9"/>
        <v>2.1600000000000001E-2</v>
      </c>
    </row>
    <row r="491" spans="8:10" x14ac:dyDescent="0.2">
      <c r="H491" s="6">
        <v>40136</v>
      </c>
      <c r="I491" s="292">
        <v>219</v>
      </c>
      <c r="J491" s="300">
        <f t="shared" si="9"/>
        <v>2.1899999999999999E-2</v>
      </c>
    </row>
    <row r="492" spans="8:10" x14ac:dyDescent="0.2">
      <c r="H492" s="6">
        <v>40137</v>
      </c>
      <c r="I492" s="292">
        <v>217</v>
      </c>
      <c r="J492" s="300">
        <f t="shared" si="9"/>
        <v>2.1700000000000001E-2</v>
      </c>
    </row>
    <row r="493" spans="8:10" x14ac:dyDescent="0.2">
      <c r="H493" s="6">
        <v>40140</v>
      </c>
      <c r="I493" s="292">
        <v>213</v>
      </c>
      <c r="J493" s="300">
        <f t="shared" si="9"/>
        <v>2.1299999999999999E-2</v>
      </c>
    </row>
    <row r="494" spans="8:10" x14ac:dyDescent="0.2">
      <c r="H494" s="6">
        <v>40141</v>
      </c>
      <c r="I494" s="292">
        <v>216</v>
      </c>
      <c r="J494" s="300">
        <f t="shared" si="9"/>
        <v>2.1600000000000001E-2</v>
      </c>
    </row>
    <row r="495" spans="8:10" x14ac:dyDescent="0.2">
      <c r="H495" s="6">
        <v>40142</v>
      </c>
      <c r="I495" s="292">
        <v>216</v>
      </c>
      <c r="J495" s="300">
        <f t="shared" si="9"/>
        <v>2.1600000000000001E-2</v>
      </c>
    </row>
    <row r="496" spans="8:10" x14ac:dyDescent="0.2">
      <c r="H496" s="6">
        <v>40143</v>
      </c>
      <c r="I496" s="292">
        <v>216</v>
      </c>
      <c r="J496" s="300">
        <f t="shared" si="9"/>
        <v>2.1600000000000001E-2</v>
      </c>
    </row>
    <row r="497" spans="8:10" x14ac:dyDescent="0.2">
      <c r="H497" s="6">
        <v>40144</v>
      </c>
      <c r="I497" s="292">
        <v>227</v>
      </c>
      <c r="J497" s="300">
        <f t="shared" si="9"/>
        <v>2.2700000000000001E-2</v>
      </c>
    </row>
    <row r="498" spans="8:10" x14ac:dyDescent="0.2">
      <c r="H498" s="6">
        <v>40147</v>
      </c>
      <c r="I498" s="292">
        <v>231</v>
      </c>
      <c r="J498" s="300">
        <f t="shared" si="9"/>
        <v>2.3099999999999999E-2</v>
      </c>
    </row>
    <row r="499" spans="8:10" x14ac:dyDescent="0.2">
      <c r="H499" s="6">
        <v>40148</v>
      </c>
      <c r="I499" s="292">
        <v>219</v>
      </c>
      <c r="J499" s="300">
        <f t="shared" si="9"/>
        <v>2.1899999999999999E-2</v>
      </c>
    </row>
    <row r="500" spans="8:10" x14ac:dyDescent="0.2">
      <c r="H500" s="6">
        <v>40149</v>
      </c>
      <c r="I500" s="292">
        <v>218</v>
      </c>
      <c r="J500" s="300">
        <f t="shared" si="9"/>
        <v>2.18E-2</v>
      </c>
    </row>
    <row r="501" spans="8:10" x14ac:dyDescent="0.2">
      <c r="H501" s="6">
        <v>40150</v>
      </c>
      <c r="I501" s="292">
        <v>212</v>
      </c>
      <c r="J501" s="300">
        <f t="shared" si="9"/>
        <v>2.12E-2</v>
      </c>
    </row>
    <row r="502" spans="8:10" x14ac:dyDescent="0.2">
      <c r="H502" s="6">
        <v>40151</v>
      </c>
      <c r="I502" s="292">
        <v>206</v>
      </c>
      <c r="J502" s="300">
        <f t="shared" si="9"/>
        <v>2.06E-2</v>
      </c>
    </row>
    <row r="503" spans="8:10" x14ac:dyDescent="0.2">
      <c r="H503" s="6">
        <v>40154</v>
      </c>
      <c r="I503" s="292">
        <v>207</v>
      </c>
      <c r="J503" s="300">
        <f t="shared" si="9"/>
        <v>2.07E-2</v>
      </c>
    </row>
    <row r="504" spans="8:10" x14ac:dyDescent="0.2">
      <c r="H504" s="6">
        <v>40155</v>
      </c>
      <c r="I504" s="292">
        <v>213</v>
      </c>
      <c r="J504" s="300">
        <f t="shared" si="9"/>
        <v>2.1299999999999999E-2</v>
      </c>
    </row>
    <row r="505" spans="8:10" x14ac:dyDescent="0.2">
      <c r="H505" s="6">
        <v>40156</v>
      </c>
      <c r="I505" s="292">
        <v>209</v>
      </c>
      <c r="J505" s="300">
        <f t="shared" si="9"/>
        <v>2.0899999999999998E-2</v>
      </c>
    </row>
    <row r="506" spans="8:10" x14ac:dyDescent="0.2">
      <c r="H506" s="6">
        <v>40157</v>
      </c>
      <c r="I506" s="292">
        <v>204</v>
      </c>
      <c r="J506" s="300">
        <f t="shared" si="9"/>
        <v>2.0400000000000001E-2</v>
      </c>
    </row>
    <row r="507" spans="8:10" x14ac:dyDescent="0.2">
      <c r="H507" s="6">
        <v>40158</v>
      </c>
      <c r="I507" s="292">
        <v>201</v>
      </c>
      <c r="J507" s="300">
        <f t="shared" si="9"/>
        <v>2.01E-2</v>
      </c>
    </row>
    <row r="508" spans="8:10" x14ac:dyDescent="0.2">
      <c r="H508" s="6">
        <v>40161</v>
      </c>
      <c r="I508" s="292">
        <v>199</v>
      </c>
      <c r="J508" s="300">
        <f t="shared" si="9"/>
        <v>1.9900000000000001E-2</v>
      </c>
    </row>
    <row r="509" spans="8:10" x14ac:dyDescent="0.2">
      <c r="H509" s="6">
        <v>40162</v>
      </c>
      <c r="I509" s="292">
        <v>196</v>
      </c>
      <c r="J509" s="300">
        <f t="shared" si="9"/>
        <v>1.9599999999999999E-2</v>
      </c>
    </row>
    <row r="510" spans="8:10" x14ac:dyDescent="0.2">
      <c r="H510" s="6">
        <v>40163</v>
      </c>
      <c r="I510" s="292">
        <v>201</v>
      </c>
      <c r="J510" s="300">
        <f t="shared" si="9"/>
        <v>2.01E-2</v>
      </c>
    </row>
    <row r="511" spans="8:10" x14ac:dyDescent="0.2">
      <c r="H511" s="6">
        <v>40164</v>
      </c>
      <c r="I511" s="292">
        <v>217</v>
      </c>
      <c r="J511" s="300">
        <f t="shared" si="9"/>
        <v>2.1700000000000001E-2</v>
      </c>
    </row>
    <row r="512" spans="8:10" x14ac:dyDescent="0.2">
      <c r="H512" s="6">
        <v>40165</v>
      </c>
      <c r="I512" s="292">
        <v>213</v>
      </c>
      <c r="J512" s="300">
        <f t="shared" si="9"/>
        <v>2.1299999999999999E-2</v>
      </c>
    </row>
    <row r="513" spans="8:10" x14ac:dyDescent="0.2">
      <c r="H513" s="6">
        <v>40168</v>
      </c>
      <c r="I513" s="292">
        <v>204</v>
      </c>
      <c r="J513" s="300">
        <f t="shared" si="9"/>
        <v>2.0400000000000001E-2</v>
      </c>
    </row>
    <row r="514" spans="8:10" x14ac:dyDescent="0.2">
      <c r="H514" s="6">
        <v>40169</v>
      </c>
      <c r="I514" s="292">
        <v>206</v>
      </c>
      <c r="J514" s="300">
        <f t="shared" si="9"/>
        <v>2.06E-2</v>
      </c>
    </row>
    <row r="515" spans="8:10" x14ac:dyDescent="0.2">
      <c r="H515" s="6">
        <v>40170</v>
      </c>
      <c r="I515" s="292">
        <v>207</v>
      </c>
      <c r="J515" s="300">
        <f t="shared" si="9"/>
        <v>2.07E-2</v>
      </c>
    </row>
    <row r="516" spans="8:10" x14ac:dyDescent="0.2">
      <c r="H516" s="6">
        <v>40171</v>
      </c>
      <c r="I516" s="292">
        <v>201</v>
      </c>
      <c r="J516" s="300">
        <f t="shared" si="9"/>
        <v>2.01E-2</v>
      </c>
    </row>
    <row r="517" spans="8:10" x14ac:dyDescent="0.2">
      <c r="H517" s="6">
        <v>40175</v>
      </c>
      <c r="I517" s="292">
        <v>194</v>
      </c>
      <c r="J517" s="300">
        <f t="shared" si="9"/>
        <v>1.9400000000000001E-2</v>
      </c>
    </row>
    <row r="518" spans="8:10" x14ac:dyDescent="0.2">
      <c r="H518" s="6">
        <v>40176</v>
      </c>
      <c r="I518" s="292">
        <v>197</v>
      </c>
      <c r="J518" s="300">
        <f t="shared" si="9"/>
        <v>1.9699999999999999E-2</v>
      </c>
    </row>
    <row r="519" spans="8:10" x14ac:dyDescent="0.2">
      <c r="H519" s="6">
        <v>40177</v>
      </c>
      <c r="I519" s="292">
        <v>197</v>
      </c>
      <c r="J519" s="300">
        <f t="shared" si="9"/>
        <v>1.9699999999999999E-2</v>
      </c>
    </row>
    <row r="520" spans="8:10" x14ac:dyDescent="0.2">
      <c r="H520" s="6">
        <v>40178</v>
      </c>
      <c r="I520" s="292">
        <v>192</v>
      </c>
      <c r="J520" s="300">
        <f t="shared" si="9"/>
        <v>1.9199999999999998E-2</v>
      </c>
    </row>
    <row r="521" spans="8:10" x14ac:dyDescent="0.2">
      <c r="H521" s="6">
        <v>40182</v>
      </c>
      <c r="I521" s="292">
        <v>191</v>
      </c>
      <c r="J521" s="300">
        <f t="shared" si="9"/>
        <v>1.9099999999999999E-2</v>
      </c>
    </row>
    <row r="522" spans="8:10" x14ac:dyDescent="0.2">
      <c r="H522" s="6">
        <v>40183</v>
      </c>
      <c r="I522" s="292">
        <v>197</v>
      </c>
      <c r="J522" s="300">
        <f t="shared" si="9"/>
        <v>1.9699999999999999E-2</v>
      </c>
    </row>
    <row r="523" spans="8:10" x14ac:dyDescent="0.2">
      <c r="H523" s="6">
        <v>40184</v>
      </c>
      <c r="I523" s="292">
        <v>191</v>
      </c>
      <c r="J523" s="300">
        <f t="shared" si="9"/>
        <v>1.9099999999999999E-2</v>
      </c>
    </row>
    <row r="524" spans="8:10" x14ac:dyDescent="0.2">
      <c r="H524" s="6">
        <v>40185</v>
      </c>
      <c r="I524" s="292">
        <v>193</v>
      </c>
      <c r="J524" s="300">
        <f t="shared" si="9"/>
        <v>1.9300000000000001E-2</v>
      </c>
    </row>
    <row r="525" spans="8:10" x14ac:dyDescent="0.2">
      <c r="H525" s="6">
        <v>40186</v>
      </c>
      <c r="I525" s="292">
        <v>195</v>
      </c>
      <c r="J525" s="300">
        <f t="shared" si="9"/>
        <v>1.95E-2</v>
      </c>
    </row>
    <row r="526" spans="8:10" x14ac:dyDescent="0.2">
      <c r="H526" s="6">
        <v>40189</v>
      </c>
      <c r="I526" s="292">
        <v>190</v>
      </c>
      <c r="J526" s="300">
        <f t="shared" si="9"/>
        <v>1.9E-2</v>
      </c>
    </row>
    <row r="527" spans="8:10" x14ac:dyDescent="0.2">
      <c r="H527" s="6">
        <v>40190</v>
      </c>
      <c r="I527" s="292">
        <v>201</v>
      </c>
      <c r="J527" s="300">
        <f t="shared" si="9"/>
        <v>2.01E-2</v>
      </c>
    </row>
    <row r="528" spans="8:10" x14ac:dyDescent="0.2">
      <c r="H528" s="6">
        <v>40191</v>
      </c>
      <c r="I528" s="292">
        <v>195</v>
      </c>
      <c r="J528" s="300">
        <f t="shared" si="9"/>
        <v>1.95E-2</v>
      </c>
    </row>
    <row r="529" spans="8:10" x14ac:dyDescent="0.2">
      <c r="H529" s="6">
        <v>40192</v>
      </c>
      <c r="I529" s="292">
        <v>204</v>
      </c>
      <c r="J529" s="300">
        <f t="shared" si="9"/>
        <v>2.0400000000000001E-2</v>
      </c>
    </row>
    <row r="530" spans="8:10" x14ac:dyDescent="0.2">
      <c r="H530" s="6">
        <v>40193</v>
      </c>
      <c r="I530" s="292">
        <v>210</v>
      </c>
      <c r="J530" s="300">
        <f t="shared" si="9"/>
        <v>2.1000000000000001E-2</v>
      </c>
    </row>
    <row r="531" spans="8:10" x14ac:dyDescent="0.2">
      <c r="H531" s="6">
        <v>40197</v>
      </c>
      <c r="I531" s="292">
        <v>207</v>
      </c>
      <c r="J531" s="300">
        <f t="shared" si="9"/>
        <v>2.07E-2</v>
      </c>
    </row>
    <row r="532" spans="8:10" x14ac:dyDescent="0.2">
      <c r="H532" s="6">
        <v>40198</v>
      </c>
      <c r="I532" s="292">
        <v>214</v>
      </c>
      <c r="J532" s="300">
        <f t="shared" si="9"/>
        <v>2.1399999999999999E-2</v>
      </c>
    </row>
    <row r="533" spans="8:10" x14ac:dyDescent="0.2">
      <c r="H533" s="6">
        <v>40199</v>
      </c>
      <c r="I533" s="292">
        <v>223</v>
      </c>
      <c r="J533" s="300">
        <f t="shared" si="9"/>
        <v>2.23E-2</v>
      </c>
    </row>
    <row r="534" spans="8:10" x14ac:dyDescent="0.2">
      <c r="H534" s="6">
        <v>40200</v>
      </c>
      <c r="I534" s="292">
        <v>223</v>
      </c>
      <c r="J534" s="300">
        <f t="shared" si="9"/>
        <v>2.23E-2</v>
      </c>
    </row>
    <row r="535" spans="8:10" x14ac:dyDescent="0.2">
      <c r="H535" s="6">
        <v>40203</v>
      </c>
      <c r="I535" s="292">
        <v>217</v>
      </c>
      <c r="J535" s="300">
        <f t="shared" si="9"/>
        <v>2.1700000000000001E-2</v>
      </c>
    </row>
    <row r="536" spans="8:10" x14ac:dyDescent="0.2">
      <c r="H536" s="6">
        <v>40204</v>
      </c>
      <c r="I536" s="292">
        <v>219</v>
      </c>
      <c r="J536" s="300">
        <f t="shared" si="9"/>
        <v>2.1899999999999999E-2</v>
      </c>
    </row>
    <row r="537" spans="8:10" x14ac:dyDescent="0.2">
      <c r="H537" s="6">
        <v>40205</v>
      </c>
      <c r="I537" s="292">
        <v>224</v>
      </c>
      <c r="J537" s="300">
        <f t="shared" si="9"/>
        <v>2.24E-2</v>
      </c>
    </row>
    <row r="538" spans="8:10" x14ac:dyDescent="0.2">
      <c r="H538" s="6">
        <v>40206</v>
      </c>
      <c r="I538" s="292">
        <v>228</v>
      </c>
      <c r="J538" s="300">
        <f t="shared" si="9"/>
        <v>2.2800000000000001E-2</v>
      </c>
    </row>
    <row r="539" spans="8:10" x14ac:dyDescent="0.2">
      <c r="H539" s="6">
        <v>40207</v>
      </c>
      <c r="I539" s="292">
        <v>234</v>
      </c>
      <c r="J539" s="300">
        <f t="shared" si="9"/>
        <v>2.3400000000000001E-2</v>
      </c>
    </row>
    <row r="540" spans="8:10" x14ac:dyDescent="0.2">
      <c r="H540" s="6">
        <v>40210</v>
      </c>
      <c r="I540" s="292">
        <v>230</v>
      </c>
      <c r="J540" s="300">
        <f t="shared" si="9"/>
        <v>2.3E-2</v>
      </c>
    </row>
    <row r="541" spans="8:10" x14ac:dyDescent="0.2">
      <c r="H541" s="6">
        <v>40211</v>
      </c>
      <c r="I541" s="292">
        <v>230</v>
      </c>
      <c r="J541" s="300">
        <f t="shared" si="9"/>
        <v>2.3E-2</v>
      </c>
    </row>
    <row r="542" spans="8:10" x14ac:dyDescent="0.2">
      <c r="H542" s="6">
        <v>40212</v>
      </c>
      <c r="I542" s="292">
        <v>225</v>
      </c>
      <c r="J542" s="300">
        <f t="shared" si="9"/>
        <v>2.2499999999999999E-2</v>
      </c>
    </row>
    <row r="543" spans="8:10" x14ac:dyDescent="0.2">
      <c r="H543" s="6">
        <v>40213</v>
      </c>
      <c r="I543" s="292">
        <v>240</v>
      </c>
      <c r="J543" s="300">
        <f t="shared" si="9"/>
        <v>2.4E-2</v>
      </c>
    </row>
    <row r="544" spans="8:10" x14ac:dyDescent="0.2">
      <c r="H544" s="6">
        <v>40214</v>
      </c>
      <c r="I544" s="292">
        <v>249</v>
      </c>
      <c r="J544" s="300">
        <f t="shared" si="9"/>
        <v>2.4899999999999999E-2</v>
      </c>
    </row>
    <row r="545" spans="8:10" x14ac:dyDescent="0.2">
      <c r="H545" s="6">
        <v>40217</v>
      </c>
      <c r="I545" s="292">
        <v>243</v>
      </c>
      <c r="J545" s="300">
        <f t="shared" si="9"/>
        <v>2.4299999999999999E-2</v>
      </c>
    </row>
    <row r="546" spans="8:10" x14ac:dyDescent="0.2">
      <c r="H546" s="6">
        <v>40218</v>
      </c>
      <c r="I546" s="292">
        <v>234</v>
      </c>
      <c r="J546" s="300">
        <f t="shared" si="9"/>
        <v>2.3400000000000001E-2</v>
      </c>
    </row>
    <row r="547" spans="8:10" x14ac:dyDescent="0.2">
      <c r="H547" s="6">
        <v>40219</v>
      </c>
      <c r="I547" s="292">
        <v>224</v>
      </c>
      <c r="J547" s="300">
        <f t="shared" si="9"/>
        <v>2.24E-2</v>
      </c>
    </row>
    <row r="548" spans="8:10" x14ac:dyDescent="0.2">
      <c r="H548" s="6">
        <v>40220</v>
      </c>
      <c r="I548" s="292">
        <v>216</v>
      </c>
      <c r="J548" s="300">
        <f t="shared" ref="J548:J611" si="10">I548/10000</f>
        <v>2.1600000000000001E-2</v>
      </c>
    </row>
    <row r="549" spans="8:10" x14ac:dyDescent="0.2">
      <c r="H549" s="6">
        <v>40221</v>
      </c>
      <c r="I549" s="292">
        <v>222</v>
      </c>
      <c r="J549" s="300">
        <f t="shared" si="10"/>
        <v>2.2200000000000001E-2</v>
      </c>
    </row>
    <row r="550" spans="8:10" x14ac:dyDescent="0.2">
      <c r="H550" s="6">
        <v>40224</v>
      </c>
      <c r="I550" s="292">
        <v>222</v>
      </c>
      <c r="J550" s="300">
        <f t="shared" si="10"/>
        <v>2.2200000000000001E-2</v>
      </c>
    </row>
    <row r="551" spans="8:10" x14ac:dyDescent="0.2">
      <c r="H551" s="6">
        <v>40225</v>
      </c>
      <c r="I551" s="292">
        <v>219</v>
      </c>
      <c r="J551" s="300">
        <f t="shared" si="10"/>
        <v>2.1899999999999999E-2</v>
      </c>
    </row>
    <row r="552" spans="8:10" x14ac:dyDescent="0.2">
      <c r="H552" s="6">
        <v>40226</v>
      </c>
      <c r="I552" s="292">
        <v>211</v>
      </c>
      <c r="J552" s="300">
        <f t="shared" si="10"/>
        <v>2.1100000000000001E-2</v>
      </c>
    </row>
    <row r="553" spans="8:10" x14ac:dyDescent="0.2">
      <c r="H553" s="6">
        <v>40227</v>
      </c>
      <c r="I553" s="292">
        <v>206</v>
      </c>
      <c r="J553" s="300">
        <f t="shared" si="10"/>
        <v>2.06E-2</v>
      </c>
    </row>
    <row r="554" spans="8:10" x14ac:dyDescent="0.2">
      <c r="H554" s="6">
        <v>40228</v>
      </c>
      <c r="I554" s="292">
        <v>209</v>
      </c>
      <c r="J554" s="300">
        <f t="shared" si="10"/>
        <v>2.0899999999999998E-2</v>
      </c>
    </row>
    <row r="555" spans="8:10" x14ac:dyDescent="0.2">
      <c r="H555" s="6">
        <v>40231</v>
      </c>
      <c r="I555" s="292">
        <v>208</v>
      </c>
      <c r="J555" s="300">
        <f t="shared" si="10"/>
        <v>2.0799999999999999E-2</v>
      </c>
    </row>
    <row r="556" spans="8:10" x14ac:dyDescent="0.2">
      <c r="H556" s="6">
        <v>40232</v>
      </c>
      <c r="I556" s="292">
        <v>221</v>
      </c>
      <c r="J556" s="300">
        <f t="shared" si="10"/>
        <v>2.2100000000000002E-2</v>
      </c>
    </row>
    <row r="557" spans="8:10" x14ac:dyDescent="0.2">
      <c r="H557" s="6">
        <v>40233</v>
      </c>
      <c r="I557" s="292">
        <v>218</v>
      </c>
      <c r="J557" s="300">
        <f t="shared" si="10"/>
        <v>2.18E-2</v>
      </c>
    </row>
    <row r="558" spans="8:10" x14ac:dyDescent="0.2">
      <c r="H558" s="6">
        <v>40234</v>
      </c>
      <c r="I558" s="292">
        <v>215</v>
      </c>
      <c r="J558" s="300">
        <f t="shared" si="10"/>
        <v>2.1499999999999998E-2</v>
      </c>
    </row>
    <row r="559" spans="8:10" x14ac:dyDescent="0.2">
      <c r="H559" s="6">
        <v>40235</v>
      </c>
      <c r="I559" s="292">
        <v>215</v>
      </c>
      <c r="J559" s="300">
        <f t="shared" si="10"/>
        <v>2.1499999999999998E-2</v>
      </c>
    </row>
    <row r="560" spans="8:10" x14ac:dyDescent="0.2">
      <c r="H560" s="6">
        <v>40238</v>
      </c>
      <c r="I560" s="292">
        <v>201</v>
      </c>
      <c r="J560" s="300">
        <f t="shared" si="10"/>
        <v>2.01E-2</v>
      </c>
    </row>
    <row r="561" spans="8:10" x14ac:dyDescent="0.2">
      <c r="H561" s="6">
        <v>40239</v>
      </c>
      <c r="I561" s="292">
        <v>200</v>
      </c>
      <c r="J561" s="300">
        <f t="shared" si="10"/>
        <v>0.02</v>
      </c>
    </row>
    <row r="562" spans="8:10" x14ac:dyDescent="0.2">
      <c r="H562" s="6">
        <v>40240</v>
      </c>
      <c r="I562" s="292">
        <v>203</v>
      </c>
      <c r="J562" s="300">
        <f t="shared" si="10"/>
        <v>2.0299999999999999E-2</v>
      </c>
    </row>
    <row r="563" spans="8:10" x14ac:dyDescent="0.2">
      <c r="H563" s="6">
        <v>40241</v>
      </c>
      <c r="I563" s="292">
        <v>198</v>
      </c>
      <c r="J563" s="300">
        <f t="shared" si="10"/>
        <v>1.9800000000000002E-2</v>
      </c>
    </row>
    <row r="564" spans="8:10" x14ac:dyDescent="0.2">
      <c r="H564" s="6">
        <v>40242</v>
      </c>
      <c r="I564" s="292">
        <v>189</v>
      </c>
      <c r="J564" s="300">
        <f t="shared" si="10"/>
        <v>1.89E-2</v>
      </c>
    </row>
    <row r="565" spans="8:10" x14ac:dyDescent="0.2">
      <c r="H565" s="6">
        <v>40245</v>
      </c>
      <c r="I565" s="292">
        <v>183</v>
      </c>
      <c r="J565" s="300">
        <f t="shared" si="10"/>
        <v>1.83E-2</v>
      </c>
    </row>
    <row r="566" spans="8:10" x14ac:dyDescent="0.2">
      <c r="H566" s="6">
        <v>40246</v>
      </c>
      <c r="I566" s="292">
        <v>183</v>
      </c>
      <c r="J566" s="300">
        <f t="shared" si="10"/>
        <v>1.83E-2</v>
      </c>
    </row>
    <row r="567" spans="8:10" x14ac:dyDescent="0.2">
      <c r="H567" s="6">
        <v>40247</v>
      </c>
      <c r="I567" s="292">
        <v>185</v>
      </c>
      <c r="J567" s="300">
        <f t="shared" si="10"/>
        <v>1.8499999999999999E-2</v>
      </c>
    </row>
    <row r="568" spans="8:10" x14ac:dyDescent="0.2">
      <c r="H568" s="6">
        <v>40248</v>
      </c>
      <c r="I568" s="292">
        <v>186</v>
      </c>
      <c r="J568" s="300">
        <f t="shared" si="10"/>
        <v>1.8599999999999998E-2</v>
      </c>
    </row>
    <row r="569" spans="8:10" x14ac:dyDescent="0.2">
      <c r="H569" s="6">
        <v>40249</v>
      </c>
      <c r="I569" s="292">
        <v>189</v>
      </c>
      <c r="J569" s="300">
        <f t="shared" si="10"/>
        <v>1.89E-2</v>
      </c>
    </row>
    <row r="570" spans="8:10" x14ac:dyDescent="0.2">
      <c r="H570" s="6">
        <v>40252</v>
      </c>
      <c r="I570" s="292">
        <v>189</v>
      </c>
      <c r="J570" s="300">
        <f t="shared" si="10"/>
        <v>1.89E-2</v>
      </c>
    </row>
    <row r="571" spans="8:10" x14ac:dyDescent="0.2">
      <c r="H571" s="6">
        <v>40253</v>
      </c>
      <c r="I571" s="292">
        <v>191</v>
      </c>
      <c r="J571" s="300">
        <f t="shared" si="10"/>
        <v>1.9099999999999999E-2</v>
      </c>
    </row>
    <row r="572" spans="8:10" x14ac:dyDescent="0.2">
      <c r="H572" s="6">
        <v>40254</v>
      </c>
      <c r="I572" s="292">
        <v>192</v>
      </c>
      <c r="J572" s="300">
        <f t="shared" si="10"/>
        <v>1.9199999999999998E-2</v>
      </c>
    </row>
    <row r="573" spans="8:10" x14ac:dyDescent="0.2">
      <c r="H573" s="6">
        <v>40255</v>
      </c>
      <c r="I573" s="292">
        <v>193</v>
      </c>
      <c r="J573" s="300">
        <f t="shared" si="10"/>
        <v>1.9300000000000001E-2</v>
      </c>
    </row>
    <row r="574" spans="8:10" x14ac:dyDescent="0.2">
      <c r="H574" s="6">
        <v>40256</v>
      </c>
      <c r="I574" s="292">
        <v>194</v>
      </c>
      <c r="J574" s="300">
        <f t="shared" si="10"/>
        <v>1.9400000000000001E-2</v>
      </c>
    </row>
    <row r="575" spans="8:10" x14ac:dyDescent="0.2">
      <c r="H575" s="6">
        <v>40259</v>
      </c>
      <c r="I575" s="292">
        <v>197</v>
      </c>
      <c r="J575" s="300">
        <f t="shared" si="10"/>
        <v>1.9699999999999999E-2</v>
      </c>
    </row>
    <row r="576" spans="8:10" x14ac:dyDescent="0.2">
      <c r="H576" s="6">
        <v>40260</v>
      </c>
      <c r="I576" s="292">
        <v>192</v>
      </c>
      <c r="J576" s="300">
        <f t="shared" si="10"/>
        <v>1.9199999999999998E-2</v>
      </c>
    </row>
    <row r="577" spans="8:10" x14ac:dyDescent="0.2">
      <c r="H577" s="6">
        <v>40261</v>
      </c>
      <c r="I577" s="292">
        <v>182</v>
      </c>
      <c r="J577" s="300">
        <f t="shared" si="10"/>
        <v>1.8200000000000001E-2</v>
      </c>
    </row>
    <row r="578" spans="8:10" x14ac:dyDescent="0.2">
      <c r="H578" s="6">
        <v>40262</v>
      </c>
      <c r="I578" s="292">
        <v>181</v>
      </c>
      <c r="J578" s="300">
        <f t="shared" si="10"/>
        <v>1.8100000000000002E-2</v>
      </c>
    </row>
    <row r="579" spans="8:10" x14ac:dyDescent="0.2">
      <c r="H579" s="6">
        <v>40263</v>
      </c>
      <c r="I579" s="292">
        <v>184</v>
      </c>
      <c r="J579" s="300">
        <f t="shared" si="10"/>
        <v>1.84E-2</v>
      </c>
    </row>
    <row r="580" spans="8:10" x14ac:dyDescent="0.2">
      <c r="H580" s="6">
        <v>40266</v>
      </c>
      <c r="I580" s="292">
        <v>182</v>
      </c>
      <c r="J580" s="300">
        <f t="shared" si="10"/>
        <v>1.8200000000000001E-2</v>
      </c>
    </row>
    <row r="581" spans="8:10" x14ac:dyDescent="0.2">
      <c r="H581" s="6">
        <v>40267</v>
      </c>
      <c r="I581" s="292">
        <v>182</v>
      </c>
      <c r="J581" s="300">
        <f t="shared" si="10"/>
        <v>1.8200000000000001E-2</v>
      </c>
    </row>
    <row r="582" spans="8:10" x14ac:dyDescent="0.2">
      <c r="H582" s="6">
        <v>40268</v>
      </c>
      <c r="I582" s="292">
        <v>185</v>
      </c>
      <c r="J582" s="300">
        <f t="shared" si="10"/>
        <v>1.8499999999999999E-2</v>
      </c>
    </row>
    <row r="583" spans="8:10" x14ac:dyDescent="0.2">
      <c r="H583" s="6">
        <v>40269</v>
      </c>
      <c r="I583" s="292">
        <v>184</v>
      </c>
      <c r="J583" s="300">
        <f t="shared" si="10"/>
        <v>1.84E-2</v>
      </c>
    </row>
    <row r="584" spans="8:10" x14ac:dyDescent="0.2">
      <c r="H584" s="6">
        <v>40273</v>
      </c>
      <c r="I584" s="292">
        <v>172</v>
      </c>
      <c r="J584" s="300">
        <f t="shared" si="10"/>
        <v>1.72E-2</v>
      </c>
    </row>
    <row r="585" spans="8:10" x14ac:dyDescent="0.2">
      <c r="H585" s="6">
        <v>40274</v>
      </c>
      <c r="I585" s="292">
        <v>173</v>
      </c>
      <c r="J585" s="300">
        <f t="shared" si="10"/>
        <v>1.7299999999999999E-2</v>
      </c>
    </row>
    <row r="586" spans="8:10" x14ac:dyDescent="0.2">
      <c r="H586" s="6">
        <v>40275</v>
      </c>
      <c r="I586" s="292">
        <v>182</v>
      </c>
      <c r="J586" s="300">
        <f t="shared" si="10"/>
        <v>1.8200000000000001E-2</v>
      </c>
    </row>
    <row r="587" spans="8:10" x14ac:dyDescent="0.2">
      <c r="H587" s="6">
        <v>40276</v>
      </c>
      <c r="I587" s="292">
        <v>175</v>
      </c>
      <c r="J587" s="300">
        <f t="shared" si="10"/>
        <v>1.7500000000000002E-2</v>
      </c>
    </row>
    <row r="588" spans="8:10" x14ac:dyDescent="0.2">
      <c r="H588" s="6">
        <v>40277</v>
      </c>
      <c r="I588" s="292">
        <v>176</v>
      </c>
      <c r="J588" s="300">
        <f t="shared" si="10"/>
        <v>1.7600000000000001E-2</v>
      </c>
    </row>
    <row r="589" spans="8:10" x14ac:dyDescent="0.2">
      <c r="H589" s="6">
        <v>40280</v>
      </c>
      <c r="I589" s="292">
        <v>180</v>
      </c>
      <c r="J589" s="300">
        <f t="shared" si="10"/>
        <v>1.7999999999999999E-2</v>
      </c>
    </row>
    <row r="590" spans="8:10" x14ac:dyDescent="0.2">
      <c r="H590" s="6">
        <v>40281</v>
      </c>
      <c r="I590" s="292">
        <v>179</v>
      </c>
      <c r="J590" s="300">
        <f t="shared" si="10"/>
        <v>1.7899999999999999E-2</v>
      </c>
    </row>
    <row r="591" spans="8:10" x14ac:dyDescent="0.2">
      <c r="H591" s="6">
        <v>40282</v>
      </c>
      <c r="I591" s="292">
        <v>170</v>
      </c>
      <c r="J591" s="300">
        <f t="shared" si="10"/>
        <v>1.7000000000000001E-2</v>
      </c>
    </row>
    <row r="592" spans="8:10" x14ac:dyDescent="0.2">
      <c r="H592" s="6">
        <v>40283</v>
      </c>
      <c r="I592" s="292">
        <v>167</v>
      </c>
      <c r="J592" s="300">
        <f t="shared" si="10"/>
        <v>1.67E-2</v>
      </c>
    </row>
    <row r="593" spans="8:10" x14ac:dyDescent="0.2">
      <c r="H593" s="6">
        <v>40284</v>
      </c>
      <c r="I593" s="292">
        <v>177</v>
      </c>
      <c r="J593" s="300">
        <f t="shared" si="10"/>
        <v>1.77E-2</v>
      </c>
    </row>
    <row r="594" spans="8:10" x14ac:dyDescent="0.2">
      <c r="H594" s="6">
        <v>40287</v>
      </c>
      <c r="I594" s="292">
        <v>175</v>
      </c>
      <c r="J594" s="300">
        <f t="shared" si="10"/>
        <v>1.7500000000000002E-2</v>
      </c>
    </row>
    <row r="595" spans="8:10" x14ac:dyDescent="0.2">
      <c r="H595" s="6">
        <v>40288</v>
      </c>
      <c r="I595" s="292">
        <v>175</v>
      </c>
      <c r="J595" s="300">
        <f t="shared" si="10"/>
        <v>1.7500000000000002E-2</v>
      </c>
    </row>
    <row r="596" spans="8:10" x14ac:dyDescent="0.2">
      <c r="H596" s="6">
        <v>40289</v>
      </c>
      <c r="I596" s="292">
        <v>179</v>
      </c>
      <c r="J596" s="300">
        <f t="shared" si="10"/>
        <v>1.7899999999999999E-2</v>
      </c>
    </row>
    <row r="597" spans="8:10" x14ac:dyDescent="0.2">
      <c r="H597" s="6">
        <v>40290</v>
      </c>
      <c r="I597" s="292">
        <v>180</v>
      </c>
      <c r="J597" s="300">
        <f t="shared" si="10"/>
        <v>1.7999999999999999E-2</v>
      </c>
    </row>
    <row r="598" spans="8:10" x14ac:dyDescent="0.2">
      <c r="H598" s="6">
        <v>40291</v>
      </c>
      <c r="I598" s="292">
        <v>178</v>
      </c>
      <c r="J598" s="300">
        <f t="shared" si="10"/>
        <v>1.78E-2</v>
      </c>
    </row>
    <row r="599" spans="8:10" x14ac:dyDescent="0.2">
      <c r="H599" s="6">
        <v>40294</v>
      </c>
      <c r="I599" s="292">
        <v>176</v>
      </c>
      <c r="J599" s="300">
        <f t="shared" si="10"/>
        <v>1.7600000000000001E-2</v>
      </c>
    </row>
    <row r="600" spans="8:10" x14ac:dyDescent="0.2">
      <c r="H600" s="6">
        <v>40295</v>
      </c>
      <c r="I600" s="292">
        <v>194</v>
      </c>
      <c r="J600" s="300">
        <f t="shared" si="10"/>
        <v>1.9400000000000001E-2</v>
      </c>
    </row>
    <row r="601" spans="8:10" x14ac:dyDescent="0.2">
      <c r="H601" s="6">
        <v>40296</v>
      </c>
      <c r="I601" s="292">
        <v>186</v>
      </c>
      <c r="J601" s="300">
        <f t="shared" si="10"/>
        <v>1.8599999999999998E-2</v>
      </c>
    </row>
    <row r="602" spans="8:10" x14ac:dyDescent="0.2">
      <c r="H602" s="6">
        <v>40297</v>
      </c>
      <c r="I602" s="292">
        <v>190</v>
      </c>
      <c r="J602" s="300">
        <f t="shared" si="10"/>
        <v>1.9E-2</v>
      </c>
    </row>
    <row r="603" spans="8:10" x14ac:dyDescent="0.2">
      <c r="H603" s="6">
        <v>40298</v>
      </c>
      <c r="I603" s="292">
        <v>196</v>
      </c>
      <c r="J603" s="300">
        <f t="shared" si="10"/>
        <v>1.9599999999999999E-2</v>
      </c>
    </row>
    <row r="604" spans="8:10" x14ac:dyDescent="0.2">
      <c r="H604" s="6">
        <v>40301</v>
      </c>
      <c r="I604" s="292">
        <v>190</v>
      </c>
      <c r="J604" s="300">
        <f t="shared" si="10"/>
        <v>1.9E-2</v>
      </c>
    </row>
    <row r="605" spans="8:10" x14ac:dyDescent="0.2">
      <c r="H605" s="6">
        <v>40302</v>
      </c>
      <c r="I605" s="292">
        <v>205</v>
      </c>
      <c r="J605" s="300">
        <f t="shared" si="10"/>
        <v>2.0500000000000001E-2</v>
      </c>
    </row>
    <row r="606" spans="8:10" x14ac:dyDescent="0.2">
      <c r="H606" s="6">
        <v>40303</v>
      </c>
      <c r="I606" s="292">
        <v>218</v>
      </c>
      <c r="J606" s="300">
        <f t="shared" si="10"/>
        <v>2.18E-2</v>
      </c>
    </row>
    <row r="607" spans="8:10" x14ac:dyDescent="0.2">
      <c r="H607" s="6">
        <v>40304</v>
      </c>
      <c r="I607" s="292">
        <v>248</v>
      </c>
      <c r="J607" s="300">
        <f t="shared" si="10"/>
        <v>2.4799999999999999E-2</v>
      </c>
    </row>
    <row r="608" spans="8:10" x14ac:dyDescent="0.2">
      <c r="H608" s="6">
        <v>40305</v>
      </c>
      <c r="I608" s="292">
        <v>240</v>
      </c>
      <c r="J608" s="300">
        <f t="shared" si="10"/>
        <v>2.4E-2</v>
      </c>
    </row>
    <row r="609" spans="8:10" x14ac:dyDescent="0.2">
      <c r="H609" s="6">
        <v>40308</v>
      </c>
      <c r="I609" s="292">
        <v>214</v>
      </c>
      <c r="J609" s="300">
        <f t="shared" si="10"/>
        <v>2.1399999999999999E-2</v>
      </c>
    </row>
    <row r="610" spans="8:10" x14ac:dyDescent="0.2">
      <c r="H610" s="6">
        <v>40309</v>
      </c>
      <c r="I610" s="292">
        <v>210</v>
      </c>
      <c r="J610" s="300">
        <f t="shared" si="10"/>
        <v>2.1000000000000001E-2</v>
      </c>
    </row>
    <row r="611" spans="8:10" x14ac:dyDescent="0.2">
      <c r="H611" s="6">
        <v>40310</v>
      </c>
      <c r="I611" s="292">
        <v>196</v>
      </c>
      <c r="J611" s="300">
        <f t="shared" si="10"/>
        <v>1.9599999999999999E-2</v>
      </c>
    </row>
    <row r="612" spans="8:10" x14ac:dyDescent="0.2">
      <c r="H612" s="6">
        <v>40311</v>
      </c>
      <c r="I612" s="292">
        <v>197</v>
      </c>
      <c r="J612" s="300">
        <f t="shared" ref="J612:J675" si="11">I612/10000</f>
        <v>1.9699999999999999E-2</v>
      </c>
    </row>
    <row r="613" spans="8:10" x14ac:dyDescent="0.2">
      <c r="H613" s="6">
        <v>40312</v>
      </c>
      <c r="I613" s="292">
        <v>212</v>
      </c>
      <c r="J613" s="300">
        <f t="shared" si="11"/>
        <v>2.12E-2</v>
      </c>
    </row>
    <row r="614" spans="8:10" x14ac:dyDescent="0.2">
      <c r="H614" s="6">
        <v>40315</v>
      </c>
      <c r="I614" s="292">
        <v>210</v>
      </c>
      <c r="J614" s="300">
        <f t="shared" si="11"/>
        <v>2.1000000000000001E-2</v>
      </c>
    </row>
    <row r="615" spans="8:10" x14ac:dyDescent="0.2">
      <c r="H615" s="6">
        <v>40316</v>
      </c>
      <c r="I615" s="292">
        <v>225</v>
      </c>
      <c r="J615" s="300">
        <f t="shared" si="11"/>
        <v>2.2499999999999999E-2</v>
      </c>
    </row>
    <row r="616" spans="8:10" x14ac:dyDescent="0.2">
      <c r="H616" s="6">
        <v>40317</v>
      </c>
      <c r="I616" s="292">
        <v>230</v>
      </c>
      <c r="J616" s="300">
        <f t="shared" si="11"/>
        <v>2.3E-2</v>
      </c>
    </row>
    <row r="617" spans="8:10" x14ac:dyDescent="0.2">
      <c r="H617" s="6">
        <v>40318</v>
      </c>
      <c r="I617" s="292">
        <v>243</v>
      </c>
      <c r="J617" s="300">
        <f t="shared" si="11"/>
        <v>2.4299999999999999E-2</v>
      </c>
    </row>
    <row r="618" spans="8:10" x14ac:dyDescent="0.2">
      <c r="H618" s="6">
        <v>40319</v>
      </c>
      <c r="I618" s="292">
        <v>246</v>
      </c>
      <c r="J618" s="300">
        <f t="shared" si="11"/>
        <v>2.46E-2</v>
      </c>
    </row>
    <row r="619" spans="8:10" x14ac:dyDescent="0.2">
      <c r="H619" s="6">
        <v>40322</v>
      </c>
      <c r="I619" s="292">
        <v>241</v>
      </c>
      <c r="J619" s="300">
        <f t="shared" si="11"/>
        <v>2.41E-2</v>
      </c>
    </row>
    <row r="620" spans="8:10" x14ac:dyDescent="0.2">
      <c r="H620" s="6">
        <v>40323</v>
      </c>
      <c r="I620" s="292">
        <v>249</v>
      </c>
      <c r="J620" s="300">
        <f t="shared" si="11"/>
        <v>2.4899999999999999E-2</v>
      </c>
    </row>
    <row r="621" spans="8:10" x14ac:dyDescent="0.2">
      <c r="H621" s="6">
        <v>40324</v>
      </c>
      <c r="I621" s="292">
        <v>239</v>
      </c>
      <c r="J621" s="300">
        <f t="shared" si="11"/>
        <v>2.3900000000000001E-2</v>
      </c>
    </row>
    <row r="622" spans="8:10" x14ac:dyDescent="0.2">
      <c r="H622" s="6">
        <v>40325</v>
      </c>
      <c r="I622" s="292">
        <v>227</v>
      </c>
      <c r="J622" s="300">
        <f t="shared" si="11"/>
        <v>2.2700000000000001E-2</v>
      </c>
    </row>
    <row r="623" spans="8:10" x14ac:dyDescent="0.2">
      <c r="H623" s="6">
        <v>40326</v>
      </c>
      <c r="I623" s="292">
        <v>235</v>
      </c>
      <c r="J623" s="300">
        <f t="shared" si="11"/>
        <v>2.35E-2</v>
      </c>
    </row>
    <row r="624" spans="8:10" x14ac:dyDescent="0.2">
      <c r="H624" s="6">
        <v>40329</v>
      </c>
      <c r="I624" s="292">
        <v>235</v>
      </c>
      <c r="J624" s="300">
        <f t="shared" si="11"/>
        <v>2.35E-2</v>
      </c>
    </row>
    <row r="625" spans="8:10" x14ac:dyDescent="0.2">
      <c r="H625" s="6">
        <v>40330</v>
      </c>
      <c r="I625" s="292">
        <v>235</v>
      </c>
      <c r="J625" s="300">
        <f t="shared" si="11"/>
        <v>2.35E-2</v>
      </c>
    </row>
    <row r="626" spans="8:10" x14ac:dyDescent="0.2">
      <c r="H626" s="6">
        <v>40331</v>
      </c>
      <c r="I626" s="292">
        <v>230</v>
      </c>
      <c r="J626" s="300">
        <f t="shared" si="11"/>
        <v>2.3E-2</v>
      </c>
    </row>
    <row r="627" spans="8:10" x14ac:dyDescent="0.2">
      <c r="H627" s="6">
        <v>40332</v>
      </c>
      <c r="I627" s="292">
        <v>223</v>
      </c>
      <c r="J627" s="300">
        <f t="shared" si="11"/>
        <v>2.23E-2</v>
      </c>
    </row>
    <row r="628" spans="8:10" x14ac:dyDescent="0.2">
      <c r="H628" s="6">
        <v>40333</v>
      </c>
      <c r="I628" s="292">
        <v>245</v>
      </c>
      <c r="J628" s="300">
        <f t="shared" si="11"/>
        <v>2.4500000000000001E-2</v>
      </c>
    </row>
    <row r="629" spans="8:10" x14ac:dyDescent="0.2">
      <c r="H629" s="6">
        <v>40336</v>
      </c>
      <c r="I629" s="292">
        <v>244</v>
      </c>
      <c r="J629" s="300">
        <f t="shared" si="11"/>
        <v>2.4400000000000002E-2</v>
      </c>
    </row>
    <row r="630" spans="8:10" x14ac:dyDescent="0.2">
      <c r="H630" s="6">
        <v>40337</v>
      </c>
      <c r="I630" s="292">
        <v>251</v>
      </c>
      <c r="J630" s="300">
        <f t="shared" si="11"/>
        <v>2.5100000000000001E-2</v>
      </c>
    </row>
    <row r="631" spans="8:10" x14ac:dyDescent="0.2">
      <c r="H631" s="6">
        <v>40338</v>
      </c>
      <c r="I631" s="292">
        <v>247</v>
      </c>
      <c r="J631" s="300">
        <f t="shared" si="11"/>
        <v>2.47E-2</v>
      </c>
    </row>
    <row r="632" spans="8:10" x14ac:dyDescent="0.2">
      <c r="H632" s="6">
        <v>40339</v>
      </c>
      <c r="I632" s="292">
        <v>234</v>
      </c>
      <c r="J632" s="300">
        <f t="shared" si="11"/>
        <v>2.3400000000000001E-2</v>
      </c>
    </row>
    <row r="633" spans="8:10" x14ac:dyDescent="0.2">
      <c r="H633" s="6">
        <v>40340</v>
      </c>
      <c r="I633" s="292">
        <v>242</v>
      </c>
      <c r="J633" s="300">
        <f t="shared" si="11"/>
        <v>2.4199999999999999E-2</v>
      </c>
    </row>
    <row r="634" spans="8:10" x14ac:dyDescent="0.2">
      <c r="H634" s="6">
        <v>40343</v>
      </c>
      <c r="I634" s="292">
        <v>234</v>
      </c>
      <c r="J634" s="300">
        <f t="shared" si="11"/>
        <v>2.3400000000000001E-2</v>
      </c>
    </row>
    <row r="635" spans="8:10" x14ac:dyDescent="0.2">
      <c r="H635" s="6">
        <v>40344</v>
      </c>
      <c r="I635" s="292">
        <v>223</v>
      </c>
      <c r="J635" s="300">
        <f t="shared" si="11"/>
        <v>2.23E-2</v>
      </c>
    </row>
    <row r="636" spans="8:10" x14ac:dyDescent="0.2">
      <c r="H636" s="6">
        <v>40345</v>
      </c>
      <c r="I636" s="292">
        <v>224</v>
      </c>
      <c r="J636" s="300">
        <f t="shared" si="11"/>
        <v>2.24E-2</v>
      </c>
    </row>
    <row r="637" spans="8:10" x14ac:dyDescent="0.2">
      <c r="H637" s="6">
        <v>40346</v>
      </c>
      <c r="I637" s="292">
        <v>229</v>
      </c>
      <c r="J637" s="300">
        <f t="shared" si="11"/>
        <v>2.29E-2</v>
      </c>
    </row>
    <row r="638" spans="8:10" x14ac:dyDescent="0.2">
      <c r="H638" s="6">
        <v>40347</v>
      </c>
      <c r="I638" s="292">
        <v>223</v>
      </c>
      <c r="J638" s="300">
        <f t="shared" si="11"/>
        <v>2.23E-2</v>
      </c>
    </row>
    <row r="639" spans="8:10" x14ac:dyDescent="0.2">
      <c r="H639" s="6">
        <v>40350</v>
      </c>
      <c r="I639" s="292">
        <v>222</v>
      </c>
      <c r="J639" s="300">
        <f t="shared" si="11"/>
        <v>2.2200000000000001E-2</v>
      </c>
    </row>
    <row r="640" spans="8:10" x14ac:dyDescent="0.2">
      <c r="H640" s="6">
        <v>40351</v>
      </c>
      <c r="I640" s="292">
        <v>233</v>
      </c>
      <c r="J640" s="300">
        <f t="shared" si="11"/>
        <v>2.3300000000000001E-2</v>
      </c>
    </row>
    <row r="641" spans="8:10" x14ac:dyDescent="0.2">
      <c r="H641" s="6">
        <v>40352</v>
      </c>
      <c r="I641" s="292">
        <v>238</v>
      </c>
      <c r="J641" s="300">
        <f t="shared" si="11"/>
        <v>2.3800000000000002E-2</v>
      </c>
    </row>
    <row r="642" spans="8:10" x14ac:dyDescent="0.2">
      <c r="H642" s="6">
        <v>40353</v>
      </c>
      <c r="I642" s="292">
        <v>236</v>
      </c>
      <c r="J642" s="300">
        <f t="shared" si="11"/>
        <v>2.3599999999999999E-2</v>
      </c>
    </row>
    <row r="643" spans="8:10" x14ac:dyDescent="0.2">
      <c r="H643" s="6">
        <v>40354</v>
      </c>
      <c r="I643" s="292">
        <v>237</v>
      </c>
      <c r="J643" s="300">
        <f t="shared" si="11"/>
        <v>2.3699999999999999E-2</v>
      </c>
    </row>
    <row r="644" spans="8:10" x14ac:dyDescent="0.2">
      <c r="H644" s="6">
        <v>40357</v>
      </c>
      <c r="I644" s="292">
        <v>238</v>
      </c>
      <c r="J644" s="300">
        <f t="shared" si="11"/>
        <v>2.3800000000000002E-2</v>
      </c>
    </row>
    <row r="645" spans="8:10" x14ac:dyDescent="0.2">
      <c r="H645" s="6">
        <v>40358</v>
      </c>
      <c r="I645" s="292">
        <v>248</v>
      </c>
      <c r="J645" s="300">
        <f t="shared" si="11"/>
        <v>2.4799999999999999E-2</v>
      </c>
    </row>
    <row r="646" spans="8:10" x14ac:dyDescent="0.2">
      <c r="H646" s="6">
        <v>40359</v>
      </c>
      <c r="I646" s="292">
        <v>248</v>
      </c>
      <c r="J646" s="300">
        <f t="shared" si="11"/>
        <v>2.4799999999999999E-2</v>
      </c>
    </row>
    <row r="647" spans="8:10" x14ac:dyDescent="0.2">
      <c r="H647" s="6">
        <v>40360</v>
      </c>
      <c r="I647" s="292">
        <v>250</v>
      </c>
      <c r="J647" s="300">
        <f t="shared" si="11"/>
        <v>2.5000000000000001E-2</v>
      </c>
    </row>
    <row r="648" spans="8:10" x14ac:dyDescent="0.2">
      <c r="H648" s="6">
        <v>40361</v>
      </c>
      <c r="I648" s="292">
        <v>247</v>
      </c>
      <c r="J648" s="300">
        <f t="shared" si="11"/>
        <v>2.47E-2</v>
      </c>
    </row>
    <row r="649" spans="8:10" x14ac:dyDescent="0.2">
      <c r="H649" s="6">
        <v>40364</v>
      </c>
      <c r="I649" s="292">
        <v>247</v>
      </c>
      <c r="J649" s="300">
        <f t="shared" si="11"/>
        <v>2.47E-2</v>
      </c>
    </row>
    <row r="650" spans="8:10" x14ac:dyDescent="0.2">
      <c r="H650" s="6">
        <v>40365</v>
      </c>
      <c r="I650" s="292">
        <v>244</v>
      </c>
      <c r="J650" s="300">
        <f t="shared" si="11"/>
        <v>2.4400000000000002E-2</v>
      </c>
    </row>
    <row r="651" spans="8:10" x14ac:dyDescent="0.2">
      <c r="H651" s="6">
        <v>40366</v>
      </c>
      <c r="I651" s="292">
        <v>236</v>
      </c>
      <c r="J651" s="300">
        <f t="shared" si="11"/>
        <v>2.3599999999999999E-2</v>
      </c>
    </row>
    <row r="652" spans="8:10" x14ac:dyDescent="0.2">
      <c r="H652" s="6">
        <v>40367</v>
      </c>
      <c r="I652" s="292">
        <v>233</v>
      </c>
      <c r="J652" s="300">
        <f t="shared" si="11"/>
        <v>2.3300000000000001E-2</v>
      </c>
    </row>
    <row r="653" spans="8:10" x14ac:dyDescent="0.2">
      <c r="H653" s="6">
        <v>40368</v>
      </c>
      <c r="I653" s="292">
        <v>229</v>
      </c>
      <c r="J653" s="300">
        <f t="shared" si="11"/>
        <v>2.29E-2</v>
      </c>
    </row>
    <row r="654" spans="8:10" x14ac:dyDescent="0.2">
      <c r="H654" s="6">
        <v>40371</v>
      </c>
      <c r="I654" s="292">
        <v>223</v>
      </c>
      <c r="J654" s="300">
        <f t="shared" si="11"/>
        <v>2.23E-2</v>
      </c>
    </row>
    <row r="655" spans="8:10" x14ac:dyDescent="0.2">
      <c r="H655" s="6">
        <v>40372</v>
      </c>
      <c r="I655" s="292">
        <v>212</v>
      </c>
      <c r="J655" s="300">
        <f t="shared" si="11"/>
        <v>2.12E-2</v>
      </c>
    </row>
    <row r="656" spans="8:10" x14ac:dyDescent="0.2">
      <c r="H656" s="6">
        <v>40373</v>
      </c>
      <c r="I656" s="292">
        <v>221</v>
      </c>
      <c r="J656" s="300">
        <f t="shared" si="11"/>
        <v>2.2100000000000002E-2</v>
      </c>
    </row>
    <row r="657" spans="8:10" x14ac:dyDescent="0.2">
      <c r="H657" s="6">
        <v>40374</v>
      </c>
      <c r="I657" s="292">
        <v>227</v>
      </c>
      <c r="J657" s="300">
        <f t="shared" si="11"/>
        <v>2.2700000000000001E-2</v>
      </c>
    </row>
    <row r="658" spans="8:10" x14ac:dyDescent="0.2">
      <c r="H658" s="6">
        <v>40375</v>
      </c>
      <c r="I658" s="292">
        <v>228</v>
      </c>
      <c r="J658" s="300">
        <f t="shared" si="11"/>
        <v>2.2800000000000001E-2</v>
      </c>
    </row>
    <row r="659" spans="8:10" x14ac:dyDescent="0.2">
      <c r="H659" s="6">
        <v>40378</v>
      </c>
      <c r="I659" s="292">
        <v>221</v>
      </c>
      <c r="J659" s="300">
        <f t="shared" si="11"/>
        <v>2.2100000000000002E-2</v>
      </c>
    </row>
    <row r="660" spans="8:10" x14ac:dyDescent="0.2">
      <c r="H660" s="6">
        <v>40379</v>
      </c>
      <c r="I660" s="292">
        <v>220</v>
      </c>
      <c r="J660" s="300">
        <f t="shared" si="11"/>
        <v>2.1999999999999999E-2</v>
      </c>
    </row>
    <row r="661" spans="8:10" x14ac:dyDescent="0.2">
      <c r="H661" s="6">
        <v>40380</v>
      </c>
      <c r="I661" s="292">
        <v>226</v>
      </c>
      <c r="J661" s="300">
        <f t="shared" si="11"/>
        <v>2.2599999999999999E-2</v>
      </c>
    </row>
    <row r="662" spans="8:10" x14ac:dyDescent="0.2">
      <c r="H662" s="6">
        <v>40381</v>
      </c>
      <c r="I662" s="292">
        <v>218</v>
      </c>
      <c r="J662" s="300">
        <f t="shared" si="11"/>
        <v>2.18E-2</v>
      </c>
    </row>
    <row r="663" spans="8:10" x14ac:dyDescent="0.2">
      <c r="H663" s="6">
        <v>40382</v>
      </c>
      <c r="I663" s="292">
        <v>210</v>
      </c>
      <c r="J663" s="300">
        <f t="shared" si="11"/>
        <v>2.1000000000000001E-2</v>
      </c>
    </row>
    <row r="664" spans="8:10" x14ac:dyDescent="0.2">
      <c r="H664" s="6">
        <v>40385</v>
      </c>
      <c r="I664" s="292">
        <v>204</v>
      </c>
      <c r="J664" s="300">
        <f t="shared" si="11"/>
        <v>2.0400000000000001E-2</v>
      </c>
    </row>
    <row r="665" spans="8:10" x14ac:dyDescent="0.2">
      <c r="H665" s="6">
        <v>40386</v>
      </c>
      <c r="I665" s="292">
        <v>202</v>
      </c>
      <c r="J665" s="300">
        <f t="shared" si="11"/>
        <v>2.0199999999999999E-2</v>
      </c>
    </row>
    <row r="666" spans="8:10" x14ac:dyDescent="0.2">
      <c r="H666" s="6">
        <v>40387</v>
      </c>
      <c r="I666" s="292">
        <v>207</v>
      </c>
      <c r="J666" s="300">
        <f t="shared" si="11"/>
        <v>2.07E-2</v>
      </c>
    </row>
    <row r="667" spans="8:10" x14ac:dyDescent="0.2">
      <c r="H667" s="6">
        <v>40388</v>
      </c>
      <c r="I667" s="292">
        <v>204</v>
      </c>
      <c r="J667" s="300">
        <f t="shared" si="11"/>
        <v>2.0400000000000001E-2</v>
      </c>
    </row>
    <row r="668" spans="8:10" x14ac:dyDescent="0.2">
      <c r="H668" s="6">
        <v>40389</v>
      </c>
      <c r="I668" s="292">
        <v>214</v>
      </c>
      <c r="J668" s="300">
        <f t="shared" si="11"/>
        <v>2.1399999999999999E-2</v>
      </c>
    </row>
    <row r="669" spans="8:10" x14ac:dyDescent="0.2">
      <c r="H669" s="6">
        <v>40392</v>
      </c>
      <c r="I669" s="292">
        <v>204</v>
      </c>
      <c r="J669" s="300">
        <f t="shared" si="11"/>
        <v>2.0400000000000001E-2</v>
      </c>
    </row>
    <row r="670" spans="8:10" x14ac:dyDescent="0.2">
      <c r="H670" s="6">
        <v>40393</v>
      </c>
      <c r="I670" s="292">
        <v>205</v>
      </c>
      <c r="J670" s="300">
        <f t="shared" si="11"/>
        <v>2.0500000000000001E-2</v>
      </c>
    </row>
    <row r="671" spans="8:10" x14ac:dyDescent="0.2">
      <c r="H671" s="6">
        <v>40394</v>
      </c>
      <c r="I671" s="292">
        <v>200</v>
      </c>
      <c r="J671" s="300">
        <f t="shared" si="11"/>
        <v>0.02</v>
      </c>
    </row>
    <row r="672" spans="8:10" x14ac:dyDescent="0.2">
      <c r="H672" s="6">
        <v>40395</v>
      </c>
      <c r="I672" s="292">
        <v>205</v>
      </c>
      <c r="J672" s="300">
        <f t="shared" si="11"/>
        <v>2.0500000000000001E-2</v>
      </c>
    </row>
    <row r="673" spans="8:10" x14ac:dyDescent="0.2">
      <c r="H673" s="6">
        <v>40396</v>
      </c>
      <c r="I673" s="292">
        <v>208</v>
      </c>
      <c r="J673" s="300">
        <f t="shared" si="11"/>
        <v>2.0799999999999999E-2</v>
      </c>
    </row>
    <row r="674" spans="8:10" x14ac:dyDescent="0.2">
      <c r="H674" s="6">
        <v>40399</v>
      </c>
      <c r="I674" s="292">
        <v>194</v>
      </c>
      <c r="J674" s="300">
        <f t="shared" si="11"/>
        <v>1.9400000000000001E-2</v>
      </c>
    </row>
    <row r="675" spans="8:10" x14ac:dyDescent="0.2">
      <c r="H675" s="6">
        <v>40400</v>
      </c>
      <c r="I675" s="292">
        <v>195</v>
      </c>
      <c r="J675" s="300">
        <f t="shared" si="11"/>
        <v>1.95E-2</v>
      </c>
    </row>
    <row r="676" spans="8:10" x14ac:dyDescent="0.2">
      <c r="H676" s="6">
        <v>40401</v>
      </c>
      <c r="I676" s="292">
        <v>195</v>
      </c>
      <c r="J676" s="300">
        <f t="shared" ref="J676:J739" si="12">I676/10000</f>
        <v>1.95E-2</v>
      </c>
    </row>
    <row r="677" spans="8:10" x14ac:dyDescent="0.2">
      <c r="H677" s="6">
        <v>40402</v>
      </c>
      <c r="I677" s="292">
        <v>195</v>
      </c>
      <c r="J677" s="300">
        <f t="shared" si="12"/>
        <v>1.95E-2</v>
      </c>
    </row>
    <row r="678" spans="8:10" x14ac:dyDescent="0.2">
      <c r="H678" s="6">
        <v>40403</v>
      </c>
      <c r="I678" s="292">
        <v>200</v>
      </c>
      <c r="J678" s="300">
        <f t="shared" si="12"/>
        <v>0.02</v>
      </c>
    </row>
    <row r="679" spans="8:10" x14ac:dyDescent="0.2">
      <c r="H679" s="6">
        <v>40406</v>
      </c>
      <c r="I679" s="292">
        <v>208</v>
      </c>
      <c r="J679" s="300">
        <f t="shared" si="12"/>
        <v>2.0799999999999999E-2</v>
      </c>
    </row>
    <row r="680" spans="8:10" x14ac:dyDescent="0.2">
      <c r="H680" s="6">
        <v>40407</v>
      </c>
      <c r="I680" s="292">
        <v>199</v>
      </c>
      <c r="J680" s="300">
        <f t="shared" si="12"/>
        <v>1.9900000000000001E-2</v>
      </c>
    </row>
    <row r="681" spans="8:10" x14ac:dyDescent="0.2">
      <c r="H681" s="6">
        <v>40408</v>
      </c>
      <c r="I681" s="292">
        <v>197</v>
      </c>
      <c r="J681" s="300">
        <f t="shared" si="12"/>
        <v>1.9699999999999999E-2</v>
      </c>
    </row>
    <row r="682" spans="8:10" x14ac:dyDescent="0.2">
      <c r="H682" s="6">
        <v>40409</v>
      </c>
      <c r="I682" s="292">
        <v>202</v>
      </c>
      <c r="J682" s="300">
        <f t="shared" si="12"/>
        <v>2.0199999999999999E-2</v>
      </c>
    </row>
    <row r="683" spans="8:10" x14ac:dyDescent="0.2">
      <c r="H683" s="6">
        <v>40410</v>
      </c>
      <c r="I683" s="292">
        <v>204</v>
      </c>
      <c r="J683" s="300">
        <f t="shared" si="12"/>
        <v>2.0400000000000001E-2</v>
      </c>
    </row>
    <row r="684" spans="8:10" x14ac:dyDescent="0.2">
      <c r="H684" s="6">
        <v>40413</v>
      </c>
      <c r="I684" s="292">
        <v>202</v>
      </c>
      <c r="J684" s="300">
        <f t="shared" si="12"/>
        <v>2.0199999999999999E-2</v>
      </c>
    </row>
    <row r="685" spans="8:10" x14ac:dyDescent="0.2">
      <c r="H685" s="6">
        <v>40414</v>
      </c>
      <c r="I685" s="292">
        <v>215</v>
      </c>
      <c r="J685" s="300">
        <f t="shared" si="12"/>
        <v>2.1499999999999998E-2</v>
      </c>
    </row>
    <row r="686" spans="8:10" x14ac:dyDescent="0.2">
      <c r="H686" s="6">
        <v>40415</v>
      </c>
      <c r="I686" s="292">
        <v>212</v>
      </c>
      <c r="J686" s="300">
        <f t="shared" si="12"/>
        <v>2.12E-2</v>
      </c>
    </row>
    <row r="687" spans="8:10" x14ac:dyDescent="0.2">
      <c r="H687" s="6">
        <v>40416</v>
      </c>
      <c r="I687" s="292">
        <v>222</v>
      </c>
      <c r="J687" s="300">
        <f t="shared" si="12"/>
        <v>2.2200000000000001E-2</v>
      </c>
    </row>
    <row r="688" spans="8:10" x14ac:dyDescent="0.2">
      <c r="H688" s="6">
        <v>40417</v>
      </c>
      <c r="I688" s="292">
        <v>216</v>
      </c>
      <c r="J688" s="300">
        <f t="shared" si="12"/>
        <v>2.1600000000000001E-2</v>
      </c>
    </row>
    <row r="689" spans="8:10" x14ac:dyDescent="0.2">
      <c r="H689" s="6">
        <v>40420</v>
      </c>
      <c r="I689" s="292">
        <v>229</v>
      </c>
      <c r="J689" s="300">
        <f t="shared" si="12"/>
        <v>2.29E-2</v>
      </c>
    </row>
    <row r="690" spans="8:10" x14ac:dyDescent="0.2">
      <c r="H690" s="6">
        <v>40421</v>
      </c>
      <c r="I690" s="292">
        <v>233</v>
      </c>
      <c r="J690" s="300">
        <f t="shared" si="12"/>
        <v>2.3300000000000001E-2</v>
      </c>
    </row>
    <row r="691" spans="8:10" x14ac:dyDescent="0.2">
      <c r="H691" s="6">
        <v>40422</v>
      </c>
      <c r="I691" s="292">
        <v>222</v>
      </c>
      <c r="J691" s="300">
        <f t="shared" si="12"/>
        <v>2.2200000000000001E-2</v>
      </c>
    </row>
    <row r="692" spans="8:10" x14ac:dyDescent="0.2">
      <c r="H692" s="6">
        <v>40423</v>
      </c>
      <c r="I692" s="292">
        <v>220</v>
      </c>
      <c r="J692" s="300">
        <f t="shared" si="12"/>
        <v>2.1999999999999999E-2</v>
      </c>
    </row>
    <row r="693" spans="8:10" x14ac:dyDescent="0.2">
      <c r="H693" s="6">
        <v>40424</v>
      </c>
      <c r="I693" s="292">
        <v>213</v>
      </c>
      <c r="J693" s="300">
        <f t="shared" si="12"/>
        <v>2.1299999999999999E-2</v>
      </c>
    </row>
    <row r="694" spans="8:10" x14ac:dyDescent="0.2">
      <c r="H694" s="6">
        <v>40427</v>
      </c>
      <c r="I694" s="292">
        <v>213</v>
      </c>
      <c r="J694" s="300">
        <f t="shared" si="12"/>
        <v>2.1299999999999999E-2</v>
      </c>
    </row>
    <row r="695" spans="8:10" x14ac:dyDescent="0.2">
      <c r="H695" s="6">
        <v>40428</v>
      </c>
      <c r="I695" s="292">
        <v>226</v>
      </c>
      <c r="J695" s="300">
        <f t="shared" si="12"/>
        <v>2.2599999999999999E-2</v>
      </c>
    </row>
    <row r="696" spans="8:10" x14ac:dyDescent="0.2">
      <c r="H696" s="6">
        <v>40429</v>
      </c>
      <c r="I696" s="292">
        <v>224</v>
      </c>
      <c r="J696" s="300">
        <f t="shared" si="12"/>
        <v>2.24E-2</v>
      </c>
    </row>
    <row r="697" spans="8:10" x14ac:dyDescent="0.2">
      <c r="H697" s="6">
        <v>40430</v>
      </c>
      <c r="I697" s="292">
        <v>216</v>
      </c>
      <c r="J697" s="300">
        <f t="shared" si="12"/>
        <v>2.1600000000000001E-2</v>
      </c>
    </row>
    <row r="698" spans="8:10" x14ac:dyDescent="0.2">
      <c r="H698" s="6">
        <v>40431</v>
      </c>
      <c r="I698" s="292">
        <v>212</v>
      </c>
      <c r="J698" s="300">
        <f t="shared" si="12"/>
        <v>2.12E-2</v>
      </c>
    </row>
    <row r="699" spans="8:10" x14ac:dyDescent="0.2">
      <c r="H699" s="6">
        <v>40434</v>
      </c>
      <c r="I699" s="292">
        <v>213</v>
      </c>
      <c r="J699" s="300">
        <f t="shared" si="12"/>
        <v>2.1299999999999999E-2</v>
      </c>
    </row>
    <row r="700" spans="8:10" x14ac:dyDescent="0.2">
      <c r="H700" s="6">
        <v>40435</v>
      </c>
      <c r="I700" s="292">
        <v>215</v>
      </c>
      <c r="J700" s="300">
        <f t="shared" si="12"/>
        <v>2.1499999999999998E-2</v>
      </c>
    </row>
    <row r="701" spans="8:10" x14ac:dyDescent="0.2">
      <c r="H701" s="6">
        <v>40436</v>
      </c>
      <c r="I701" s="292">
        <v>206</v>
      </c>
      <c r="J701" s="300">
        <f t="shared" si="12"/>
        <v>2.06E-2</v>
      </c>
    </row>
    <row r="702" spans="8:10" x14ac:dyDescent="0.2">
      <c r="H702" s="6">
        <v>40437</v>
      </c>
      <c r="I702" s="292">
        <v>195</v>
      </c>
      <c r="J702" s="300">
        <f t="shared" si="12"/>
        <v>1.95E-2</v>
      </c>
    </row>
    <row r="703" spans="8:10" x14ac:dyDescent="0.2">
      <c r="H703" s="6">
        <v>40438</v>
      </c>
      <c r="I703" s="292">
        <v>199</v>
      </c>
      <c r="J703" s="300">
        <f t="shared" si="12"/>
        <v>1.9900000000000001E-2</v>
      </c>
    </row>
    <row r="704" spans="8:10" x14ac:dyDescent="0.2">
      <c r="H704" s="6">
        <v>40441</v>
      </c>
      <c r="I704" s="292">
        <v>201</v>
      </c>
      <c r="J704" s="300">
        <f t="shared" si="12"/>
        <v>2.01E-2</v>
      </c>
    </row>
    <row r="705" spans="8:10" x14ac:dyDescent="0.2">
      <c r="H705" s="6">
        <v>40442</v>
      </c>
      <c r="I705" s="292">
        <v>213</v>
      </c>
      <c r="J705" s="300">
        <f t="shared" si="12"/>
        <v>2.1299999999999999E-2</v>
      </c>
    </row>
    <row r="706" spans="8:10" x14ac:dyDescent="0.2">
      <c r="H706" s="6">
        <v>40443</v>
      </c>
      <c r="I706" s="292">
        <v>213</v>
      </c>
      <c r="J706" s="300">
        <f t="shared" si="12"/>
        <v>2.1299999999999999E-2</v>
      </c>
    </row>
    <row r="707" spans="8:10" x14ac:dyDescent="0.2">
      <c r="H707" s="6">
        <v>40444</v>
      </c>
      <c r="I707" s="292">
        <v>214</v>
      </c>
      <c r="J707" s="300">
        <f t="shared" si="12"/>
        <v>2.1399999999999999E-2</v>
      </c>
    </row>
    <row r="708" spans="8:10" x14ac:dyDescent="0.2">
      <c r="H708" s="6">
        <v>40445</v>
      </c>
      <c r="I708" s="292">
        <v>205</v>
      </c>
      <c r="J708" s="300">
        <f t="shared" si="12"/>
        <v>2.0500000000000001E-2</v>
      </c>
    </row>
    <row r="709" spans="8:10" x14ac:dyDescent="0.2">
      <c r="H709" s="6">
        <v>40448</v>
      </c>
      <c r="I709" s="292">
        <v>209</v>
      </c>
      <c r="J709" s="300">
        <f t="shared" si="12"/>
        <v>2.0899999999999998E-2</v>
      </c>
    </row>
    <row r="710" spans="8:10" x14ac:dyDescent="0.2">
      <c r="H710" s="6">
        <v>40449</v>
      </c>
      <c r="I710" s="292">
        <v>215</v>
      </c>
      <c r="J710" s="300">
        <f t="shared" si="12"/>
        <v>2.1499999999999998E-2</v>
      </c>
    </row>
    <row r="711" spans="8:10" x14ac:dyDescent="0.2">
      <c r="H711" s="6">
        <v>40450</v>
      </c>
      <c r="I711" s="292">
        <v>207</v>
      </c>
      <c r="J711" s="300">
        <f t="shared" si="12"/>
        <v>2.07E-2</v>
      </c>
    </row>
    <row r="712" spans="8:10" x14ac:dyDescent="0.2">
      <c r="H712" s="6">
        <v>40451</v>
      </c>
      <c r="I712" s="292">
        <v>206</v>
      </c>
      <c r="J712" s="300">
        <f t="shared" si="12"/>
        <v>2.06E-2</v>
      </c>
    </row>
    <row r="713" spans="8:10" x14ac:dyDescent="0.2">
      <c r="H713" s="6">
        <v>40452</v>
      </c>
      <c r="I713" s="292">
        <v>203</v>
      </c>
      <c r="J713" s="300">
        <f t="shared" si="12"/>
        <v>2.0299999999999999E-2</v>
      </c>
    </row>
    <row r="714" spans="8:10" x14ac:dyDescent="0.2">
      <c r="H714" s="6">
        <v>40455</v>
      </c>
      <c r="I714" s="292">
        <v>206</v>
      </c>
      <c r="J714" s="300">
        <f t="shared" si="12"/>
        <v>2.06E-2</v>
      </c>
    </row>
    <row r="715" spans="8:10" x14ac:dyDescent="0.2">
      <c r="H715" s="6">
        <v>40456</v>
      </c>
      <c r="I715" s="292">
        <v>204</v>
      </c>
      <c r="J715" s="300">
        <f t="shared" si="12"/>
        <v>2.0400000000000001E-2</v>
      </c>
    </row>
    <row r="716" spans="8:10" x14ac:dyDescent="0.2">
      <c r="H716" s="6">
        <v>40457</v>
      </c>
      <c r="I716" s="292">
        <v>202</v>
      </c>
      <c r="J716" s="300">
        <f t="shared" si="12"/>
        <v>2.0199999999999999E-2</v>
      </c>
    </row>
    <row r="717" spans="8:10" x14ac:dyDescent="0.2">
      <c r="H717" s="6">
        <v>40458</v>
      </c>
      <c r="I717" s="292">
        <v>201</v>
      </c>
      <c r="J717" s="300">
        <f t="shared" si="12"/>
        <v>2.01E-2</v>
      </c>
    </row>
    <row r="718" spans="8:10" x14ac:dyDescent="0.2">
      <c r="H718" s="6">
        <v>40459</v>
      </c>
      <c r="I718" s="292">
        <v>197</v>
      </c>
      <c r="J718" s="300">
        <f t="shared" si="12"/>
        <v>1.9699999999999999E-2</v>
      </c>
    </row>
    <row r="719" spans="8:10" x14ac:dyDescent="0.2">
      <c r="H719" s="6">
        <v>40462</v>
      </c>
      <c r="I719" s="292">
        <v>197</v>
      </c>
      <c r="J719" s="300">
        <f t="shared" si="12"/>
        <v>1.9699999999999999E-2</v>
      </c>
    </row>
    <row r="720" spans="8:10" x14ac:dyDescent="0.2">
      <c r="H720" s="6">
        <v>40463</v>
      </c>
      <c r="I720" s="292">
        <v>185</v>
      </c>
      <c r="J720" s="300">
        <f t="shared" si="12"/>
        <v>1.8499999999999999E-2</v>
      </c>
    </row>
    <row r="721" spans="8:10" x14ac:dyDescent="0.2">
      <c r="H721" s="6">
        <v>40464</v>
      </c>
      <c r="I721" s="292">
        <v>180</v>
      </c>
      <c r="J721" s="300">
        <f t="shared" si="12"/>
        <v>1.7999999999999999E-2</v>
      </c>
    </row>
    <row r="722" spans="8:10" x14ac:dyDescent="0.2">
      <c r="H722" s="6">
        <v>40465</v>
      </c>
      <c r="I722" s="292">
        <v>176</v>
      </c>
      <c r="J722" s="300">
        <f t="shared" si="12"/>
        <v>1.7600000000000001E-2</v>
      </c>
    </row>
    <row r="723" spans="8:10" x14ac:dyDescent="0.2">
      <c r="H723" s="6">
        <v>40466</v>
      </c>
      <c r="I723" s="292">
        <v>172</v>
      </c>
      <c r="J723" s="300">
        <f t="shared" si="12"/>
        <v>1.72E-2</v>
      </c>
    </row>
    <row r="724" spans="8:10" x14ac:dyDescent="0.2">
      <c r="H724" s="6">
        <v>40469</v>
      </c>
      <c r="I724" s="292">
        <v>181</v>
      </c>
      <c r="J724" s="300">
        <f t="shared" si="12"/>
        <v>1.8100000000000002E-2</v>
      </c>
    </row>
    <row r="725" spans="8:10" x14ac:dyDescent="0.2">
      <c r="H725" s="6">
        <v>40470</v>
      </c>
      <c r="I725" s="292">
        <v>191</v>
      </c>
      <c r="J725" s="300">
        <f t="shared" si="12"/>
        <v>1.9099999999999999E-2</v>
      </c>
    </row>
    <row r="726" spans="8:10" x14ac:dyDescent="0.2">
      <c r="H726" s="6">
        <v>40471</v>
      </c>
      <c r="I726" s="292">
        <v>187</v>
      </c>
      <c r="J726" s="300">
        <f t="shared" si="12"/>
        <v>1.8700000000000001E-2</v>
      </c>
    </row>
    <row r="727" spans="8:10" x14ac:dyDescent="0.2">
      <c r="H727" s="6">
        <v>40472</v>
      </c>
      <c r="I727" s="292">
        <v>186</v>
      </c>
      <c r="J727" s="300">
        <f t="shared" si="12"/>
        <v>1.8599999999999998E-2</v>
      </c>
    </row>
    <row r="728" spans="8:10" x14ac:dyDescent="0.2">
      <c r="H728" s="6">
        <v>40473</v>
      </c>
      <c r="I728" s="292">
        <v>183</v>
      </c>
      <c r="J728" s="300">
        <f t="shared" si="12"/>
        <v>1.83E-2</v>
      </c>
    </row>
    <row r="729" spans="8:10" x14ac:dyDescent="0.2">
      <c r="H729" s="6">
        <v>40476</v>
      </c>
      <c r="I729" s="292">
        <v>178</v>
      </c>
      <c r="J729" s="300">
        <f t="shared" si="12"/>
        <v>1.78E-2</v>
      </c>
    </row>
    <row r="730" spans="8:10" x14ac:dyDescent="0.2">
      <c r="H730" s="6">
        <v>40477</v>
      </c>
      <c r="I730" s="292">
        <v>174</v>
      </c>
      <c r="J730" s="300">
        <f t="shared" si="12"/>
        <v>1.7399999999999999E-2</v>
      </c>
    </row>
    <row r="731" spans="8:10" x14ac:dyDescent="0.2">
      <c r="H731" s="6">
        <v>40478</v>
      </c>
      <c r="I731" s="292">
        <v>171</v>
      </c>
      <c r="J731" s="300">
        <f t="shared" si="12"/>
        <v>1.7100000000000001E-2</v>
      </c>
    </row>
    <row r="732" spans="8:10" x14ac:dyDescent="0.2">
      <c r="H732" s="6">
        <v>40479</v>
      </c>
      <c r="I732" s="292">
        <v>173</v>
      </c>
      <c r="J732" s="300">
        <f t="shared" si="12"/>
        <v>1.7299999999999999E-2</v>
      </c>
    </row>
    <row r="733" spans="8:10" x14ac:dyDescent="0.2">
      <c r="H733" s="6">
        <v>40480</v>
      </c>
      <c r="I733" s="292">
        <v>175</v>
      </c>
      <c r="J733" s="300">
        <f t="shared" si="12"/>
        <v>1.7500000000000002E-2</v>
      </c>
    </row>
    <row r="734" spans="8:10" x14ac:dyDescent="0.2">
      <c r="H734" s="6">
        <v>40483</v>
      </c>
      <c r="I734" s="292">
        <v>171</v>
      </c>
      <c r="J734" s="300">
        <f t="shared" si="12"/>
        <v>1.7100000000000001E-2</v>
      </c>
    </row>
    <row r="735" spans="8:10" x14ac:dyDescent="0.2">
      <c r="H735" s="6">
        <v>40484</v>
      </c>
      <c r="I735" s="292">
        <v>175</v>
      </c>
      <c r="J735" s="300">
        <f t="shared" si="12"/>
        <v>1.7500000000000002E-2</v>
      </c>
    </row>
    <row r="736" spans="8:10" x14ac:dyDescent="0.2">
      <c r="H736" s="6">
        <v>40485</v>
      </c>
      <c r="I736" s="292">
        <v>172</v>
      </c>
      <c r="J736" s="300">
        <f t="shared" si="12"/>
        <v>1.72E-2</v>
      </c>
    </row>
    <row r="737" spans="8:10" x14ac:dyDescent="0.2">
      <c r="H737" s="6">
        <v>40486</v>
      </c>
      <c r="I737" s="292">
        <v>176</v>
      </c>
      <c r="J737" s="300">
        <f t="shared" si="12"/>
        <v>1.7600000000000001E-2</v>
      </c>
    </row>
    <row r="738" spans="8:10" x14ac:dyDescent="0.2">
      <c r="H738" s="6">
        <v>40487</v>
      </c>
      <c r="I738" s="292">
        <v>174</v>
      </c>
      <c r="J738" s="300">
        <f t="shared" si="12"/>
        <v>1.7399999999999999E-2</v>
      </c>
    </row>
    <row r="739" spans="8:10" x14ac:dyDescent="0.2">
      <c r="H739" s="6">
        <v>40490</v>
      </c>
      <c r="I739" s="292">
        <v>180</v>
      </c>
      <c r="J739" s="300">
        <f t="shared" si="12"/>
        <v>1.7999999999999999E-2</v>
      </c>
    </row>
    <row r="740" spans="8:10" x14ac:dyDescent="0.2">
      <c r="H740" s="6">
        <v>40491</v>
      </c>
      <c r="I740" s="292">
        <v>174</v>
      </c>
      <c r="J740" s="300">
        <f t="shared" ref="J740:J803" si="13">I740/10000</f>
        <v>1.7399999999999999E-2</v>
      </c>
    </row>
    <row r="741" spans="8:10" x14ac:dyDescent="0.2">
      <c r="H741" s="6">
        <v>40492</v>
      </c>
      <c r="I741" s="292">
        <v>175</v>
      </c>
      <c r="J741" s="300">
        <f t="shared" si="13"/>
        <v>1.7500000000000002E-2</v>
      </c>
    </row>
    <row r="742" spans="8:10" x14ac:dyDescent="0.2">
      <c r="H742" s="6">
        <v>40493</v>
      </c>
      <c r="I742" s="292">
        <v>175</v>
      </c>
      <c r="J742" s="300">
        <f t="shared" si="13"/>
        <v>1.7500000000000002E-2</v>
      </c>
    </row>
    <row r="743" spans="8:10" x14ac:dyDescent="0.2">
      <c r="H743" s="6">
        <v>40494</v>
      </c>
      <c r="I743" s="292">
        <v>176</v>
      </c>
      <c r="J743" s="300">
        <f t="shared" si="13"/>
        <v>1.7600000000000001E-2</v>
      </c>
    </row>
    <row r="744" spans="8:10" x14ac:dyDescent="0.2">
      <c r="H744" s="6">
        <v>40497</v>
      </c>
      <c r="I744" s="292">
        <v>171</v>
      </c>
      <c r="J744" s="300">
        <f t="shared" si="13"/>
        <v>1.7100000000000001E-2</v>
      </c>
    </row>
    <row r="745" spans="8:10" x14ac:dyDescent="0.2">
      <c r="H745" s="6">
        <v>40498</v>
      </c>
      <c r="I745" s="292">
        <v>187</v>
      </c>
      <c r="J745" s="300">
        <f t="shared" si="13"/>
        <v>1.8700000000000001E-2</v>
      </c>
    </row>
    <row r="746" spans="8:10" x14ac:dyDescent="0.2">
      <c r="H746" s="6">
        <v>40499</v>
      </c>
      <c r="I746" s="292">
        <v>175</v>
      </c>
      <c r="J746" s="300">
        <f t="shared" si="13"/>
        <v>1.7500000000000002E-2</v>
      </c>
    </row>
    <row r="747" spans="8:10" x14ac:dyDescent="0.2">
      <c r="H747" s="6">
        <v>40500</v>
      </c>
      <c r="I747" s="292">
        <v>175</v>
      </c>
      <c r="J747" s="300">
        <f t="shared" si="13"/>
        <v>1.7500000000000002E-2</v>
      </c>
    </row>
    <row r="748" spans="8:10" x14ac:dyDescent="0.2">
      <c r="H748" s="6">
        <v>40501</v>
      </c>
      <c r="I748" s="292">
        <v>177</v>
      </c>
      <c r="J748" s="300">
        <f t="shared" si="13"/>
        <v>1.77E-2</v>
      </c>
    </row>
    <row r="749" spans="8:10" x14ac:dyDescent="0.2">
      <c r="H749" s="6">
        <v>40504</v>
      </c>
      <c r="I749" s="292">
        <v>183</v>
      </c>
      <c r="J749" s="300">
        <f t="shared" si="13"/>
        <v>1.83E-2</v>
      </c>
    </row>
    <row r="750" spans="8:10" x14ac:dyDescent="0.2">
      <c r="H750" s="6">
        <v>40505</v>
      </c>
      <c r="I750" s="292">
        <v>189</v>
      </c>
      <c r="J750" s="300">
        <f t="shared" si="13"/>
        <v>1.89E-2</v>
      </c>
    </row>
    <row r="751" spans="8:10" x14ac:dyDescent="0.2">
      <c r="H751" s="6">
        <v>40506</v>
      </c>
      <c r="I751" s="292">
        <v>177</v>
      </c>
      <c r="J751" s="300">
        <f t="shared" si="13"/>
        <v>1.77E-2</v>
      </c>
    </row>
    <row r="752" spans="8:10" x14ac:dyDescent="0.2">
      <c r="H752" s="6">
        <v>40507</v>
      </c>
      <c r="I752" s="292">
        <v>177</v>
      </c>
      <c r="J752" s="300">
        <f t="shared" si="13"/>
        <v>1.77E-2</v>
      </c>
    </row>
    <row r="753" spans="8:10" x14ac:dyDescent="0.2">
      <c r="H753" s="6">
        <v>40508</v>
      </c>
      <c r="I753" s="292">
        <v>177</v>
      </c>
      <c r="J753" s="300">
        <f t="shared" si="13"/>
        <v>1.77E-2</v>
      </c>
    </row>
    <row r="754" spans="8:10" x14ac:dyDescent="0.2">
      <c r="H754" s="6">
        <v>40511</v>
      </c>
      <c r="I754" s="292">
        <v>192</v>
      </c>
      <c r="J754" s="300">
        <f t="shared" si="13"/>
        <v>1.9199999999999998E-2</v>
      </c>
    </row>
    <row r="755" spans="8:10" x14ac:dyDescent="0.2">
      <c r="H755" s="6">
        <v>40512</v>
      </c>
      <c r="I755" s="292">
        <v>198</v>
      </c>
      <c r="J755" s="300">
        <f t="shared" si="13"/>
        <v>1.9800000000000002E-2</v>
      </c>
    </row>
    <row r="756" spans="8:10" x14ac:dyDescent="0.2">
      <c r="H756" s="6">
        <v>40513</v>
      </c>
      <c r="I756" s="292">
        <v>183</v>
      </c>
      <c r="J756" s="300">
        <f t="shared" si="13"/>
        <v>1.83E-2</v>
      </c>
    </row>
    <row r="757" spans="8:10" x14ac:dyDescent="0.2">
      <c r="H757" s="6">
        <v>40514</v>
      </c>
      <c r="I757" s="292">
        <v>178</v>
      </c>
      <c r="J757" s="300">
        <f t="shared" si="13"/>
        <v>1.78E-2</v>
      </c>
    </row>
    <row r="758" spans="8:10" x14ac:dyDescent="0.2">
      <c r="H758" s="6">
        <v>40515</v>
      </c>
      <c r="I758" s="292">
        <v>171</v>
      </c>
      <c r="J758" s="300">
        <f t="shared" si="13"/>
        <v>1.7100000000000001E-2</v>
      </c>
    </row>
    <row r="759" spans="8:10" x14ac:dyDescent="0.2">
      <c r="H759" s="6">
        <v>40518</v>
      </c>
      <c r="I759" s="292">
        <v>176</v>
      </c>
      <c r="J759" s="300">
        <f t="shared" si="13"/>
        <v>1.7600000000000001E-2</v>
      </c>
    </row>
    <row r="760" spans="8:10" x14ac:dyDescent="0.2">
      <c r="H760" s="6">
        <v>40519</v>
      </c>
      <c r="I760" s="292">
        <v>162</v>
      </c>
      <c r="J760" s="300">
        <f t="shared" si="13"/>
        <v>1.6199999999999999E-2</v>
      </c>
    </row>
    <row r="761" spans="8:10" x14ac:dyDescent="0.2">
      <c r="H761" s="6">
        <v>40520</v>
      </c>
      <c r="I761" s="292">
        <v>168</v>
      </c>
      <c r="J761" s="300">
        <f t="shared" si="13"/>
        <v>1.6799999999999999E-2</v>
      </c>
    </row>
    <row r="762" spans="8:10" x14ac:dyDescent="0.2">
      <c r="H762" s="6">
        <v>40521</v>
      </c>
      <c r="I762" s="292">
        <v>168</v>
      </c>
      <c r="J762" s="300">
        <f t="shared" si="13"/>
        <v>1.6799999999999999E-2</v>
      </c>
    </row>
    <row r="763" spans="8:10" x14ac:dyDescent="0.2">
      <c r="H763" s="6">
        <v>40522</v>
      </c>
      <c r="I763" s="292">
        <v>167</v>
      </c>
      <c r="J763" s="300">
        <f t="shared" si="13"/>
        <v>1.67E-2</v>
      </c>
    </row>
    <row r="764" spans="8:10" x14ac:dyDescent="0.2">
      <c r="H764" s="6">
        <v>40525</v>
      </c>
      <c r="I764" s="292">
        <v>172</v>
      </c>
      <c r="J764" s="300">
        <f t="shared" si="13"/>
        <v>1.72E-2</v>
      </c>
    </row>
    <row r="765" spans="8:10" x14ac:dyDescent="0.2">
      <c r="H765" s="6">
        <v>40526</v>
      </c>
      <c r="I765" s="292">
        <v>166</v>
      </c>
      <c r="J765" s="300">
        <f t="shared" si="13"/>
        <v>1.66E-2</v>
      </c>
    </row>
    <row r="766" spans="8:10" x14ac:dyDescent="0.2">
      <c r="H766" s="6">
        <v>40527</v>
      </c>
      <c r="I766" s="292">
        <v>175</v>
      </c>
      <c r="J766" s="300">
        <f t="shared" si="13"/>
        <v>1.7500000000000002E-2</v>
      </c>
    </row>
    <row r="767" spans="8:10" x14ac:dyDescent="0.2">
      <c r="H767" s="6">
        <v>40528</v>
      </c>
      <c r="I767" s="292">
        <v>184</v>
      </c>
      <c r="J767" s="300">
        <f t="shared" si="13"/>
        <v>1.84E-2</v>
      </c>
    </row>
    <row r="768" spans="8:10" x14ac:dyDescent="0.2">
      <c r="H768" s="6">
        <v>40529</v>
      </c>
      <c r="I768" s="292">
        <v>199</v>
      </c>
      <c r="J768" s="300">
        <f t="shared" si="13"/>
        <v>1.9900000000000001E-2</v>
      </c>
    </row>
    <row r="769" spans="8:10" x14ac:dyDescent="0.2">
      <c r="H769" s="6">
        <v>40532</v>
      </c>
      <c r="I769" s="292">
        <v>183</v>
      </c>
      <c r="J769" s="300">
        <f t="shared" si="13"/>
        <v>1.83E-2</v>
      </c>
    </row>
    <row r="770" spans="8:10" x14ac:dyDescent="0.2">
      <c r="H770" s="6">
        <v>40533</v>
      </c>
      <c r="I770" s="292">
        <v>186</v>
      </c>
      <c r="J770" s="300">
        <f t="shared" si="13"/>
        <v>1.8599999999999998E-2</v>
      </c>
    </row>
    <row r="771" spans="8:10" x14ac:dyDescent="0.2">
      <c r="H771" s="6">
        <v>40534</v>
      </c>
      <c r="I771" s="292">
        <v>181</v>
      </c>
      <c r="J771" s="300">
        <f t="shared" si="13"/>
        <v>1.8100000000000002E-2</v>
      </c>
    </row>
    <row r="772" spans="8:10" x14ac:dyDescent="0.2">
      <c r="H772" s="6">
        <v>40535</v>
      </c>
      <c r="I772" s="292">
        <v>179</v>
      </c>
      <c r="J772" s="300">
        <f t="shared" si="13"/>
        <v>1.7899999999999999E-2</v>
      </c>
    </row>
    <row r="773" spans="8:10" x14ac:dyDescent="0.2">
      <c r="H773" s="6">
        <v>40536</v>
      </c>
      <c r="I773" s="292">
        <v>179</v>
      </c>
      <c r="J773" s="300">
        <f t="shared" si="13"/>
        <v>1.7899999999999999E-2</v>
      </c>
    </row>
    <row r="774" spans="8:10" x14ac:dyDescent="0.2">
      <c r="H774" s="6">
        <v>40539</v>
      </c>
      <c r="I774" s="292">
        <v>178</v>
      </c>
      <c r="J774" s="300">
        <f t="shared" si="13"/>
        <v>1.78E-2</v>
      </c>
    </row>
    <row r="775" spans="8:10" x14ac:dyDescent="0.2">
      <c r="H775" s="6">
        <v>40540</v>
      </c>
      <c r="I775" s="292">
        <v>178</v>
      </c>
      <c r="J775" s="300">
        <f t="shared" si="13"/>
        <v>1.78E-2</v>
      </c>
    </row>
    <row r="776" spans="8:10" x14ac:dyDescent="0.2">
      <c r="H776" s="6">
        <v>40541</v>
      </c>
      <c r="I776" s="292">
        <v>184</v>
      </c>
      <c r="J776" s="300">
        <f t="shared" si="13"/>
        <v>1.84E-2</v>
      </c>
    </row>
    <row r="777" spans="8:10" x14ac:dyDescent="0.2">
      <c r="H777" s="6">
        <v>40542</v>
      </c>
      <c r="I777" s="292">
        <v>180</v>
      </c>
      <c r="J777" s="300">
        <f t="shared" si="13"/>
        <v>1.7999999999999999E-2</v>
      </c>
    </row>
    <row r="778" spans="8:10" x14ac:dyDescent="0.2">
      <c r="H778" s="6">
        <v>40543</v>
      </c>
      <c r="I778" s="292">
        <v>189</v>
      </c>
      <c r="J778" s="300">
        <f t="shared" si="13"/>
        <v>1.89E-2</v>
      </c>
    </row>
    <row r="779" spans="8:10" x14ac:dyDescent="0.2">
      <c r="H779" s="6">
        <v>40546</v>
      </c>
      <c r="I779" s="292">
        <v>181</v>
      </c>
      <c r="J779" s="300">
        <f t="shared" si="13"/>
        <v>1.8100000000000002E-2</v>
      </c>
    </row>
    <row r="780" spans="8:10" x14ac:dyDescent="0.2">
      <c r="H780" s="6">
        <v>40547</v>
      </c>
      <c r="I780" s="292">
        <v>167</v>
      </c>
      <c r="J780" s="300">
        <f t="shared" si="13"/>
        <v>1.67E-2</v>
      </c>
    </row>
    <row r="781" spans="8:10" x14ac:dyDescent="0.2">
      <c r="H781" s="6">
        <v>40548</v>
      </c>
      <c r="I781" s="292">
        <v>164</v>
      </c>
      <c r="J781" s="300">
        <f t="shared" si="13"/>
        <v>1.6400000000000001E-2</v>
      </c>
    </row>
    <row r="782" spans="8:10" x14ac:dyDescent="0.2">
      <c r="H782" s="6">
        <v>40549</v>
      </c>
      <c r="I782" s="292">
        <v>165</v>
      </c>
      <c r="J782" s="300">
        <f t="shared" si="13"/>
        <v>1.6500000000000001E-2</v>
      </c>
    </row>
    <row r="783" spans="8:10" x14ac:dyDescent="0.2">
      <c r="H783" s="6">
        <v>40550</v>
      </c>
      <c r="I783" s="292">
        <v>169</v>
      </c>
      <c r="J783" s="300">
        <f t="shared" si="13"/>
        <v>1.6899999999999998E-2</v>
      </c>
    </row>
    <row r="784" spans="8:10" x14ac:dyDescent="0.2">
      <c r="H784" s="6">
        <v>40553</v>
      </c>
      <c r="I784" s="292">
        <v>173</v>
      </c>
      <c r="J784" s="300">
        <f t="shared" si="13"/>
        <v>1.7299999999999999E-2</v>
      </c>
    </row>
    <row r="785" spans="8:10" x14ac:dyDescent="0.2">
      <c r="H785" s="6">
        <v>40554</v>
      </c>
      <c r="I785" s="292">
        <v>168</v>
      </c>
      <c r="J785" s="300">
        <f t="shared" si="13"/>
        <v>1.6799999999999999E-2</v>
      </c>
    </row>
    <row r="786" spans="8:10" x14ac:dyDescent="0.2">
      <c r="H786" s="6">
        <v>40555</v>
      </c>
      <c r="I786" s="292">
        <v>166</v>
      </c>
      <c r="J786" s="300">
        <f t="shared" si="13"/>
        <v>1.66E-2</v>
      </c>
    </row>
    <row r="787" spans="8:10" x14ac:dyDescent="0.2">
      <c r="H787" s="6">
        <v>40556</v>
      </c>
      <c r="I787" s="292">
        <v>168</v>
      </c>
      <c r="J787" s="300">
        <f t="shared" si="13"/>
        <v>1.6799999999999999E-2</v>
      </c>
    </row>
    <row r="788" spans="8:10" x14ac:dyDescent="0.2">
      <c r="H788" s="6">
        <v>40557</v>
      </c>
      <c r="I788" s="292">
        <v>169</v>
      </c>
      <c r="J788" s="300">
        <f t="shared" si="13"/>
        <v>1.6899999999999998E-2</v>
      </c>
    </row>
    <row r="789" spans="8:10" x14ac:dyDescent="0.2">
      <c r="H789" s="6">
        <v>40560</v>
      </c>
      <c r="I789" s="292">
        <v>169</v>
      </c>
      <c r="J789" s="300">
        <f t="shared" si="13"/>
        <v>1.6899999999999998E-2</v>
      </c>
    </row>
    <row r="790" spans="8:10" x14ac:dyDescent="0.2">
      <c r="H790" s="6">
        <v>40561</v>
      </c>
      <c r="I790" s="292">
        <v>167</v>
      </c>
      <c r="J790" s="300">
        <f t="shared" si="13"/>
        <v>1.67E-2</v>
      </c>
    </row>
    <row r="791" spans="8:10" x14ac:dyDescent="0.2">
      <c r="H791" s="6">
        <v>40562</v>
      </c>
      <c r="I791" s="292">
        <v>175</v>
      </c>
      <c r="J791" s="300">
        <f t="shared" si="13"/>
        <v>1.7500000000000002E-2</v>
      </c>
    </row>
    <row r="792" spans="8:10" x14ac:dyDescent="0.2">
      <c r="H792" s="6">
        <v>40563</v>
      </c>
      <c r="I792" s="292">
        <v>168</v>
      </c>
      <c r="J792" s="300">
        <f t="shared" si="13"/>
        <v>1.6799999999999999E-2</v>
      </c>
    </row>
    <row r="793" spans="8:10" x14ac:dyDescent="0.2">
      <c r="H793" s="6">
        <v>40564</v>
      </c>
      <c r="I793" s="292">
        <v>169</v>
      </c>
      <c r="J793" s="300">
        <f t="shared" si="13"/>
        <v>1.6899999999999998E-2</v>
      </c>
    </row>
    <row r="794" spans="8:10" x14ac:dyDescent="0.2">
      <c r="H794" s="6">
        <v>40567</v>
      </c>
      <c r="I794" s="292">
        <v>165</v>
      </c>
      <c r="J794" s="300">
        <f t="shared" si="13"/>
        <v>1.6500000000000001E-2</v>
      </c>
    </row>
    <row r="795" spans="8:10" x14ac:dyDescent="0.2">
      <c r="H795" s="6">
        <v>40568</v>
      </c>
      <c r="I795" s="292">
        <v>173</v>
      </c>
      <c r="J795" s="300">
        <f t="shared" si="13"/>
        <v>1.7299999999999999E-2</v>
      </c>
    </row>
    <row r="796" spans="8:10" x14ac:dyDescent="0.2">
      <c r="H796" s="6">
        <v>40569</v>
      </c>
      <c r="I796" s="292">
        <v>166</v>
      </c>
      <c r="J796" s="300">
        <f t="shared" si="13"/>
        <v>1.66E-2</v>
      </c>
    </row>
    <row r="797" spans="8:10" x14ac:dyDescent="0.2">
      <c r="H797" s="6">
        <v>40570</v>
      </c>
      <c r="I797" s="292">
        <v>174</v>
      </c>
      <c r="J797" s="300">
        <f t="shared" si="13"/>
        <v>1.7399999999999999E-2</v>
      </c>
    </row>
    <row r="798" spans="8:10" x14ac:dyDescent="0.2">
      <c r="H798" s="6">
        <v>40571</v>
      </c>
      <c r="I798" s="292">
        <v>186</v>
      </c>
      <c r="J798" s="300">
        <f t="shared" si="13"/>
        <v>1.8599999999999998E-2</v>
      </c>
    </row>
    <row r="799" spans="8:10" x14ac:dyDescent="0.2">
      <c r="H799" s="6">
        <v>40574</v>
      </c>
      <c r="I799" s="292">
        <v>179</v>
      </c>
      <c r="J799" s="300">
        <f t="shared" si="13"/>
        <v>1.7899999999999999E-2</v>
      </c>
    </row>
    <row r="800" spans="8:10" x14ac:dyDescent="0.2">
      <c r="H800" s="6">
        <v>40575</v>
      </c>
      <c r="I800" s="292">
        <v>169</v>
      </c>
      <c r="J800" s="300">
        <f t="shared" si="13"/>
        <v>1.6899999999999998E-2</v>
      </c>
    </row>
    <row r="801" spans="8:10" x14ac:dyDescent="0.2">
      <c r="H801" s="6">
        <v>40576</v>
      </c>
      <c r="I801" s="292">
        <v>165</v>
      </c>
      <c r="J801" s="300">
        <f t="shared" si="13"/>
        <v>1.6500000000000001E-2</v>
      </c>
    </row>
    <row r="802" spans="8:10" x14ac:dyDescent="0.2">
      <c r="H802" s="6">
        <v>40577</v>
      </c>
      <c r="I802" s="292">
        <v>165</v>
      </c>
      <c r="J802" s="300">
        <f t="shared" si="13"/>
        <v>1.6500000000000001E-2</v>
      </c>
    </row>
    <row r="803" spans="8:10" x14ac:dyDescent="0.2">
      <c r="H803" s="6">
        <v>40578</v>
      </c>
      <c r="I803" s="292">
        <v>160</v>
      </c>
      <c r="J803" s="300">
        <f t="shared" si="13"/>
        <v>1.6E-2</v>
      </c>
    </row>
    <row r="804" spans="8:10" x14ac:dyDescent="0.2">
      <c r="H804" s="6">
        <v>40581</v>
      </c>
      <c r="I804" s="292">
        <v>163</v>
      </c>
      <c r="J804" s="300">
        <f t="shared" ref="J804:J867" si="14">I804/10000</f>
        <v>1.6299999999999999E-2</v>
      </c>
    </row>
    <row r="805" spans="8:10" x14ac:dyDescent="0.2">
      <c r="H805" s="6">
        <v>40582</v>
      </c>
      <c r="I805" s="292">
        <v>162</v>
      </c>
      <c r="J805" s="300">
        <f t="shared" si="14"/>
        <v>1.6199999999999999E-2</v>
      </c>
    </row>
    <row r="806" spans="8:10" x14ac:dyDescent="0.2">
      <c r="H806" s="6">
        <v>40583</v>
      </c>
      <c r="I806" s="292">
        <v>173</v>
      </c>
      <c r="J806" s="300">
        <f t="shared" si="14"/>
        <v>1.7299999999999999E-2</v>
      </c>
    </row>
    <row r="807" spans="8:10" x14ac:dyDescent="0.2">
      <c r="H807" s="6">
        <v>40584</v>
      </c>
      <c r="I807" s="292">
        <v>171</v>
      </c>
      <c r="J807" s="300">
        <f t="shared" si="14"/>
        <v>1.7100000000000001E-2</v>
      </c>
    </row>
    <row r="808" spans="8:10" x14ac:dyDescent="0.2">
      <c r="H808" s="6">
        <v>40585</v>
      </c>
      <c r="I808" s="292">
        <v>176</v>
      </c>
      <c r="J808" s="300">
        <f t="shared" si="14"/>
        <v>1.7600000000000001E-2</v>
      </c>
    </row>
    <row r="809" spans="8:10" x14ac:dyDescent="0.2">
      <c r="H809" s="6">
        <v>40588</v>
      </c>
      <c r="I809" s="292">
        <v>181</v>
      </c>
      <c r="J809" s="300">
        <f t="shared" si="14"/>
        <v>1.8100000000000002E-2</v>
      </c>
    </row>
    <row r="810" spans="8:10" x14ac:dyDescent="0.2">
      <c r="H810" s="6">
        <v>40589</v>
      </c>
      <c r="I810" s="292">
        <v>180</v>
      </c>
      <c r="J810" s="300">
        <f t="shared" si="14"/>
        <v>1.7999999999999999E-2</v>
      </c>
    </row>
    <row r="811" spans="8:10" x14ac:dyDescent="0.2">
      <c r="H811" s="6">
        <v>40590</v>
      </c>
      <c r="I811" s="292">
        <v>175</v>
      </c>
      <c r="J811" s="300">
        <f t="shared" si="14"/>
        <v>1.7500000000000002E-2</v>
      </c>
    </row>
    <row r="812" spans="8:10" x14ac:dyDescent="0.2">
      <c r="H812" s="6">
        <v>40591</v>
      </c>
      <c r="I812" s="292">
        <v>175</v>
      </c>
      <c r="J812" s="300">
        <f t="shared" si="14"/>
        <v>1.7500000000000002E-2</v>
      </c>
    </row>
    <row r="813" spans="8:10" x14ac:dyDescent="0.2">
      <c r="H813" s="6">
        <v>40592</v>
      </c>
      <c r="I813" s="292">
        <v>176</v>
      </c>
      <c r="J813" s="300">
        <f t="shared" si="14"/>
        <v>1.7600000000000001E-2</v>
      </c>
    </row>
    <row r="814" spans="8:10" x14ac:dyDescent="0.2">
      <c r="H814" s="6">
        <v>40595</v>
      </c>
      <c r="I814" s="292">
        <v>176</v>
      </c>
      <c r="J814" s="300">
        <f t="shared" si="14"/>
        <v>1.7600000000000001E-2</v>
      </c>
    </row>
    <row r="815" spans="8:10" x14ac:dyDescent="0.2">
      <c r="H815" s="6">
        <v>40596</v>
      </c>
      <c r="I815" s="292">
        <v>183</v>
      </c>
      <c r="J815" s="300">
        <f t="shared" si="14"/>
        <v>1.83E-2</v>
      </c>
    </row>
    <row r="816" spans="8:10" x14ac:dyDescent="0.2">
      <c r="H816" s="6">
        <v>40597</v>
      </c>
      <c r="I816" s="292">
        <v>184</v>
      </c>
      <c r="J816" s="300">
        <f t="shared" si="14"/>
        <v>1.84E-2</v>
      </c>
    </row>
    <row r="817" spans="8:10" x14ac:dyDescent="0.2">
      <c r="H817" s="6">
        <v>40598</v>
      </c>
      <c r="I817" s="292">
        <v>188</v>
      </c>
      <c r="J817" s="300">
        <f t="shared" si="14"/>
        <v>1.8800000000000001E-2</v>
      </c>
    </row>
    <row r="818" spans="8:10" x14ac:dyDescent="0.2">
      <c r="H818" s="6">
        <v>40599</v>
      </c>
      <c r="I818" s="292">
        <v>186</v>
      </c>
      <c r="J818" s="300">
        <f t="shared" si="14"/>
        <v>1.8599999999999998E-2</v>
      </c>
    </row>
    <row r="819" spans="8:10" x14ac:dyDescent="0.2">
      <c r="H819" s="6">
        <v>40602</v>
      </c>
      <c r="I819" s="292">
        <v>177</v>
      </c>
      <c r="J819" s="300">
        <f t="shared" si="14"/>
        <v>1.77E-2</v>
      </c>
    </row>
    <row r="820" spans="8:10" x14ac:dyDescent="0.2">
      <c r="H820" s="6">
        <v>40603</v>
      </c>
      <c r="I820" s="292">
        <v>174</v>
      </c>
      <c r="J820" s="300">
        <f t="shared" si="14"/>
        <v>1.7399999999999999E-2</v>
      </c>
    </row>
    <row r="821" spans="8:10" x14ac:dyDescent="0.2">
      <c r="H821" s="6">
        <v>40604</v>
      </c>
      <c r="I821" s="292">
        <v>168</v>
      </c>
      <c r="J821" s="300">
        <f t="shared" si="14"/>
        <v>1.6799999999999999E-2</v>
      </c>
    </row>
    <row r="822" spans="8:10" x14ac:dyDescent="0.2">
      <c r="H822" s="6">
        <v>40605</v>
      </c>
      <c r="I822" s="292">
        <v>162</v>
      </c>
      <c r="J822" s="300">
        <f t="shared" si="14"/>
        <v>1.6199999999999999E-2</v>
      </c>
    </row>
    <row r="823" spans="8:10" x14ac:dyDescent="0.2">
      <c r="H823" s="6">
        <v>40606</v>
      </c>
      <c r="I823" s="292">
        <v>166</v>
      </c>
      <c r="J823" s="300">
        <f t="shared" si="14"/>
        <v>1.66E-2</v>
      </c>
    </row>
    <row r="824" spans="8:10" x14ac:dyDescent="0.2">
      <c r="H824" s="6">
        <v>40609</v>
      </c>
      <c r="I824" s="292">
        <v>165</v>
      </c>
      <c r="J824" s="300">
        <f t="shared" si="14"/>
        <v>1.6500000000000001E-2</v>
      </c>
    </row>
    <row r="825" spans="8:10" x14ac:dyDescent="0.2">
      <c r="H825" s="6">
        <v>40610</v>
      </c>
      <c r="I825" s="292">
        <v>156</v>
      </c>
      <c r="J825" s="300">
        <f t="shared" si="14"/>
        <v>1.5599999999999999E-2</v>
      </c>
    </row>
    <row r="826" spans="8:10" x14ac:dyDescent="0.2">
      <c r="H826" s="6">
        <v>40611</v>
      </c>
      <c r="I826" s="292">
        <v>161</v>
      </c>
      <c r="J826" s="300">
        <f t="shared" si="14"/>
        <v>1.61E-2</v>
      </c>
    </row>
    <row r="827" spans="8:10" x14ac:dyDescent="0.2">
      <c r="H827" s="6">
        <v>40612</v>
      </c>
      <c r="I827" s="292">
        <v>173</v>
      </c>
      <c r="J827" s="300">
        <f t="shared" si="14"/>
        <v>1.7299999999999999E-2</v>
      </c>
    </row>
    <row r="828" spans="8:10" x14ac:dyDescent="0.2">
      <c r="H828" s="6">
        <v>40613</v>
      </c>
      <c r="I828" s="292">
        <v>171</v>
      </c>
      <c r="J828" s="300">
        <f t="shared" si="14"/>
        <v>1.7100000000000001E-2</v>
      </c>
    </row>
    <row r="829" spans="8:10" x14ac:dyDescent="0.2">
      <c r="H829" s="6">
        <v>40616</v>
      </c>
      <c r="I829" s="292">
        <v>174</v>
      </c>
      <c r="J829" s="300">
        <f t="shared" si="14"/>
        <v>1.7399999999999999E-2</v>
      </c>
    </row>
    <row r="830" spans="8:10" x14ac:dyDescent="0.2">
      <c r="H830" s="6">
        <v>40617</v>
      </c>
      <c r="I830" s="292">
        <v>180</v>
      </c>
      <c r="J830" s="300">
        <f t="shared" si="14"/>
        <v>1.7999999999999999E-2</v>
      </c>
    </row>
    <row r="831" spans="8:10" x14ac:dyDescent="0.2">
      <c r="H831" s="6">
        <v>40618</v>
      </c>
      <c r="I831" s="292">
        <v>191</v>
      </c>
      <c r="J831" s="300">
        <f t="shared" si="14"/>
        <v>1.9099999999999999E-2</v>
      </c>
    </row>
    <row r="832" spans="8:10" x14ac:dyDescent="0.2">
      <c r="H832" s="6">
        <v>40619</v>
      </c>
      <c r="I832" s="292">
        <v>187</v>
      </c>
      <c r="J832" s="300">
        <f t="shared" si="14"/>
        <v>1.8700000000000001E-2</v>
      </c>
    </row>
    <row r="833" spans="8:10" x14ac:dyDescent="0.2">
      <c r="H833" s="6">
        <v>40620</v>
      </c>
      <c r="I833" s="292">
        <v>184</v>
      </c>
      <c r="J833" s="300">
        <f t="shared" si="14"/>
        <v>1.84E-2</v>
      </c>
    </row>
    <row r="834" spans="8:10" x14ac:dyDescent="0.2">
      <c r="H834" s="6">
        <v>40623</v>
      </c>
      <c r="I834" s="292">
        <v>177</v>
      </c>
      <c r="J834" s="300">
        <f t="shared" si="14"/>
        <v>1.77E-2</v>
      </c>
    </row>
    <row r="835" spans="8:10" x14ac:dyDescent="0.2">
      <c r="H835" s="6">
        <v>40624</v>
      </c>
      <c r="I835" s="292">
        <v>178</v>
      </c>
      <c r="J835" s="300">
        <f t="shared" si="14"/>
        <v>1.78E-2</v>
      </c>
    </row>
    <row r="836" spans="8:10" x14ac:dyDescent="0.2">
      <c r="H836" s="6">
        <v>40625</v>
      </c>
      <c r="I836" s="292">
        <v>176</v>
      </c>
      <c r="J836" s="300">
        <f t="shared" si="14"/>
        <v>1.7600000000000001E-2</v>
      </c>
    </row>
    <row r="837" spans="8:10" x14ac:dyDescent="0.2">
      <c r="H837" s="6">
        <v>40626</v>
      </c>
      <c r="I837" s="292">
        <v>173</v>
      </c>
      <c r="J837" s="300">
        <f t="shared" si="14"/>
        <v>1.7299999999999999E-2</v>
      </c>
    </row>
    <row r="838" spans="8:10" x14ac:dyDescent="0.2">
      <c r="H838" s="6">
        <v>40627</v>
      </c>
      <c r="I838" s="292">
        <v>171</v>
      </c>
      <c r="J838" s="300">
        <f t="shared" si="14"/>
        <v>1.7100000000000001E-2</v>
      </c>
    </row>
    <row r="839" spans="8:10" x14ac:dyDescent="0.2">
      <c r="H839" s="6">
        <v>40630</v>
      </c>
      <c r="I839" s="292">
        <v>170</v>
      </c>
      <c r="J839" s="300">
        <f t="shared" si="14"/>
        <v>1.7000000000000001E-2</v>
      </c>
    </row>
    <row r="840" spans="8:10" x14ac:dyDescent="0.2">
      <c r="H840" s="6">
        <v>40631</v>
      </c>
      <c r="I840" s="292">
        <v>173</v>
      </c>
      <c r="J840" s="300">
        <f t="shared" si="14"/>
        <v>1.7299999999999999E-2</v>
      </c>
    </row>
    <row r="841" spans="8:10" x14ac:dyDescent="0.2">
      <c r="H841" s="6">
        <v>40632</v>
      </c>
      <c r="I841" s="292">
        <v>170</v>
      </c>
      <c r="J841" s="300">
        <f t="shared" si="14"/>
        <v>1.7000000000000001E-2</v>
      </c>
    </row>
    <row r="842" spans="8:10" x14ac:dyDescent="0.2">
      <c r="H842" s="6">
        <v>40633</v>
      </c>
      <c r="I842" s="292">
        <v>173</v>
      </c>
      <c r="J842" s="300">
        <f t="shared" si="14"/>
        <v>1.7299999999999999E-2</v>
      </c>
    </row>
    <row r="843" spans="8:10" x14ac:dyDescent="0.2">
      <c r="H843" s="6">
        <v>40634</v>
      </c>
      <c r="I843" s="292">
        <v>171</v>
      </c>
      <c r="J843" s="300">
        <f t="shared" si="14"/>
        <v>1.7100000000000001E-2</v>
      </c>
    </row>
    <row r="844" spans="8:10" x14ac:dyDescent="0.2">
      <c r="H844" s="6">
        <v>40637</v>
      </c>
      <c r="I844" s="292">
        <v>169</v>
      </c>
      <c r="J844" s="300">
        <f t="shared" si="14"/>
        <v>1.6899999999999998E-2</v>
      </c>
    </row>
    <row r="845" spans="8:10" x14ac:dyDescent="0.2">
      <c r="H845" s="6">
        <v>40638</v>
      </c>
      <c r="I845" s="292">
        <v>168</v>
      </c>
      <c r="J845" s="300">
        <f t="shared" si="14"/>
        <v>1.6799999999999999E-2</v>
      </c>
    </row>
    <row r="846" spans="8:10" x14ac:dyDescent="0.2">
      <c r="H846" s="6">
        <v>40639</v>
      </c>
      <c r="I846" s="292">
        <v>163</v>
      </c>
      <c r="J846" s="300">
        <f t="shared" si="14"/>
        <v>1.6299999999999999E-2</v>
      </c>
    </row>
    <row r="847" spans="8:10" x14ac:dyDescent="0.2">
      <c r="H847" s="6">
        <v>40640</v>
      </c>
      <c r="I847" s="292">
        <v>164</v>
      </c>
      <c r="J847" s="300">
        <f t="shared" si="14"/>
        <v>1.6400000000000001E-2</v>
      </c>
    </row>
    <row r="848" spans="8:10" x14ac:dyDescent="0.2">
      <c r="H848" s="6">
        <v>40641</v>
      </c>
      <c r="I848" s="292">
        <v>164</v>
      </c>
      <c r="J848" s="300">
        <f t="shared" si="14"/>
        <v>1.6400000000000001E-2</v>
      </c>
    </row>
    <row r="849" spans="8:10" x14ac:dyDescent="0.2">
      <c r="H849" s="6">
        <v>40644</v>
      </c>
      <c r="I849" s="292">
        <v>164</v>
      </c>
      <c r="J849" s="300">
        <f t="shared" si="14"/>
        <v>1.6400000000000001E-2</v>
      </c>
    </row>
    <row r="850" spans="8:10" x14ac:dyDescent="0.2">
      <c r="H850" s="6">
        <v>40645</v>
      </c>
      <c r="I850" s="292">
        <v>170</v>
      </c>
      <c r="J850" s="300">
        <f t="shared" si="14"/>
        <v>1.7000000000000001E-2</v>
      </c>
    </row>
    <row r="851" spans="8:10" x14ac:dyDescent="0.2">
      <c r="H851" s="6">
        <v>40646</v>
      </c>
      <c r="I851" s="292">
        <v>171</v>
      </c>
      <c r="J851" s="300">
        <f t="shared" si="14"/>
        <v>1.7100000000000001E-2</v>
      </c>
    </row>
    <row r="852" spans="8:10" x14ac:dyDescent="0.2">
      <c r="H852" s="6">
        <v>40647</v>
      </c>
      <c r="I852" s="292">
        <v>171</v>
      </c>
      <c r="J852" s="300">
        <f t="shared" si="14"/>
        <v>1.7100000000000001E-2</v>
      </c>
    </row>
    <row r="853" spans="8:10" x14ac:dyDescent="0.2">
      <c r="H853" s="6">
        <v>40648</v>
      </c>
      <c r="I853" s="292">
        <v>175</v>
      </c>
      <c r="J853" s="300">
        <f t="shared" si="14"/>
        <v>1.7500000000000002E-2</v>
      </c>
    </row>
    <row r="854" spans="8:10" x14ac:dyDescent="0.2">
      <c r="H854" s="6">
        <v>40651</v>
      </c>
      <c r="I854" s="292">
        <v>178</v>
      </c>
      <c r="J854" s="300">
        <f t="shared" si="14"/>
        <v>1.78E-2</v>
      </c>
    </row>
    <row r="855" spans="8:10" x14ac:dyDescent="0.2">
      <c r="H855" s="6">
        <v>40652</v>
      </c>
      <c r="I855" s="292">
        <v>181</v>
      </c>
      <c r="J855" s="300">
        <f t="shared" si="14"/>
        <v>1.8100000000000002E-2</v>
      </c>
    </row>
    <row r="856" spans="8:10" x14ac:dyDescent="0.2">
      <c r="H856" s="6">
        <v>40653</v>
      </c>
      <c r="I856" s="292">
        <v>176</v>
      </c>
      <c r="J856" s="300">
        <f t="shared" si="14"/>
        <v>1.7600000000000001E-2</v>
      </c>
    </row>
    <row r="857" spans="8:10" x14ac:dyDescent="0.2">
      <c r="H857" s="6">
        <v>40654</v>
      </c>
      <c r="I857" s="292">
        <v>176</v>
      </c>
      <c r="J857" s="300">
        <f t="shared" si="14"/>
        <v>1.7600000000000001E-2</v>
      </c>
    </row>
    <row r="858" spans="8:10" x14ac:dyDescent="0.2">
      <c r="H858" s="6">
        <v>40658</v>
      </c>
      <c r="I858" s="292">
        <v>179</v>
      </c>
      <c r="J858" s="300">
        <f t="shared" si="14"/>
        <v>1.7899999999999999E-2</v>
      </c>
    </row>
    <row r="859" spans="8:10" x14ac:dyDescent="0.2">
      <c r="H859" s="6">
        <v>40659</v>
      </c>
      <c r="I859" s="292">
        <v>179</v>
      </c>
      <c r="J859" s="300">
        <f t="shared" si="14"/>
        <v>1.7899999999999999E-2</v>
      </c>
    </row>
    <row r="860" spans="8:10" x14ac:dyDescent="0.2">
      <c r="H860" s="6">
        <v>40660</v>
      </c>
      <c r="I860" s="292">
        <v>176</v>
      </c>
      <c r="J860" s="300">
        <f t="shared" si="14"/>
        <v>1.7600000000000001E-2</v>
      </c>
    </row>
    <row r="861" spans="8:10" x14ac:dyDescent="0.2">
      <c r="H861" s="6">
        <v>40661</v>
      </c>
      <c r="I861" s="292">
        <v>176</v>
      </c>
      <c r="J861" s="300">
        <f t="shared" si="14"/>
        <v>1.7600000000000001E-2</v>
      </c>
    </row>
    <row r="862" spans="8:10" x14ac:dyDescent="0.2">
      <c r="H862" s="6">
        <v>40662</v>
      </c>
      <c r="I862" s="292">
        <v>169</v>
      </c>
      <c r="J862" s="300">
        <f t="shared" si="14"/>
        <v>1.6899999999999998E-2</v>
      </c>
    </row>
    <row r="863" spans="8:10" x14ac:dyDescent="0.2">
      <c r="H863" s="6">
        <v>40665</v>
      </c>
      <c r="I863" s="292">
        <v>165</v>
      </c>
      <c r="J863" s="300">
        <f t="shared" si="14"/>
        <v>1.6500000000000001E-2</v>
      </c>
    </row>
    <row r="864" spans="8:10" x14ac:dyDescent="0.2">
      <c r="H864" s="6">
        <v>40666</v>
      </c>
      <c r="I864" s="292">
        <v>169</v>
      </c>
      <c r="J864" s="300">
        <f t="shared" si="14"/>
        <v>1.6899999999999998E-2</v>
      </c>
    </row>
    <row r="865" spans="8:10" x14ac:dyDescent="0.2">
      <c r="H865" s="6">
        <v>40667</v>
      </c>
      <c r="I865" s="292">
        <v>173</v>
      </c>
      <c r="J865" s="300">
        <f t="shared" si="14"/>
        <v>1.7299999999999999E-2</v>
      </c>
    </row>
    <row r="866" spans="8:10" x14ac:dyDescent="0.2">
      <c r="H866" s="6">
        <v>40668</v>
      </c>
      <c r="I866" s="292">
        <v>171</v>
      </c>
      <c r="J866" s="300">
        <f t="shared" si="14"/>
        <v>1.7100000000000001E-2</v>
      </c>
    </row>
    <row r="867" spans="8:10" x14ac:dyDescent="0.2">
      <c r="H867" s="6">
        <v>40669</v>
      </c>
      <c r="I867" s="292">
        <v>171</v>
      </c>
      <c r="J867" s="300">
        <f t="shared" si="14"/>
        <v>1.7100000000000001E-2</v>
      </c>
    </row>
    <row r="868" spans="8:10" x14ac:dyDescent="0.2">
      <c r="H868" s="6">
        <v>40672</v>
      </c>
      <c r="I868" s="292">
        <v>168</v>
      </c>
      <c r="J868" s="300">
        <f t="shared" ref="J868:J931" si="15">I868/10000</f>
        <v>1.6799999999999999E-2</v>
      </c>
    </row>
    <row r="869" spans="8:10" x14ac:dyDescent="0.2">
      <c r="H869" s="6">
        <v>40673</v>
      </c>
      <c r="I869" s="292">
        <v>166</v>
      </c>
      <c r="J869" s="300">
        <f t="shared" si="15"/>
        <v>1.66E-2</v>
      </c>
    </row>
    <row r="870" spans="8:10" x14ac:dyDescent="0.2">
      <c r="H870" s="6">
        <v>40674</v>
      </c>
      <c r="I870" s="292">
        <v>171</v>
      </c>
      <c r="J870" s="300">
        <f t="shared" si="15"/>
        <v>1.7100000000000001E-2</v>
      </c>
    </row>
    <row r="871" spans="8:10" x14ac:dyDescent="0.2">
      <c r="H871" s="6">
        <v>40675</v>
      </c>
      <c r="I871" s="292">
        <v>167</v>
      </c>
      <c r="J871" s="300">
        <f t="shared" si="15"/>
        <v>1.67E-2</v>
      </c>
    </row>
    <row r="872" spans="8:10" x14ac:dyDescent="0.2">
      <c r="H872" s="6">
        <v>40676</v>
      </c>
      <c r="I872" s="292">
        <v>168</v>
      </c>
      <c r="J872" s="300">
        <f t="shared" si="15"/>
        <v>1.6799999999999999E-2</v>
      </c>
    </row>
    <row r="873" spans="8:10" x14ac:dyDescent="0.2">
      <c r="H873" s="6">
        <v>40679</v>
      </c>
      <c r="I873" s="292">
        <v>169</v>
      </c>
      <c r="J873" s="300">
        <f t="shared" si="15"/>
        <v>1.6899999999999998E-2</v>
      </c>
    </row>
    <row r="874" spans="8:10" x14ac:dyDescent="0.2">
      <c r="H874" s="6">
        <v>40680</v>
      </c>
      <c r="I874" s="292">
        <v>169</v>
      </c>
      <c r="J874" s="300">
        <f t="shared" si="15"/>
        <v>1.6899999999999998E-2</v>
      </c>
    </row>
    <row r="875" spans="8:10" x14ac:dyDescent="0.2">
      <c r="H875" s="6">
        <v>40681</v>
      </c>
      <c r="I875" s="292">
        <v>166</v>
      </c>
      <c r="J875" s="300">
        <f t="shared" si="15"/>
        <v>1.66E-2</v>
      </c>
    </row>
    <row r="876" spans="8:10" x14ac:dyDescent="0.2">
      <c r="H876" s="6">
        <v>40682</v>
      </c>
      <c r="I876" s="292">
        <v>163</v>
      </c>
      <c r="J876" s="300">
        <f t="shared" si="15"/>
        <v>1.6299999999999999E-2</v>
      </c>
    </row>
    <row r="877" spans="8:10" x14ac:dyDescent="0.2">
      <c r="H877" s="6">
        <v>40683</v>
      </c>
      <c r="I877" s="292">
        <v>162</v>
      </c>
      <c r="J877" s="300">
        <f t="shared" si="15"/>
        <v>1.6199999999999999E-2</v>
      </c>
    </row>
    <row r="878" spans="8:10" x14ac:dyDescent="0.2">
      <c r="H878" s="6">
        <v>40686</v>
      </c>
      <c r="I878" s="292">
        <v>165</v>
      </c>
      <c r="J878" s="300">
        <f t="shared" si="15"/>
        <v>1.6500000000000001E-2</v>
      </c>
    </row>
    <row r="879" spans="8:10" x14ac:dyDescent="0.2">
      <c r="H879" s="6">
        <v>40687</v>
      </c>
      <c r="I879" s="292">
        <v>165</v>
      </c>
      <c r="J879" s="300">
        <f t="shared" si="15"/>
        <v>1.6500000000000001E-2</v>
      </c>
    </row>
    <row r="880" spans="8:10" x14ac:dyDescent="0.2">
      <c r="H880" s="6">
        <v>40688</v>
      </c>
      <c r="I880" s="292">
        <v>166</v>
      </c>
      <c r="J880" s="300">
        <f t="shared" si="15"/>
        <v>1.66E-2</v>
      </c>
    </row>
    <row r="881" spans="8:10" x14ac:dyDescent="0.2">
      <c r="H881" s="6">
        <v>40689</v>
      </c>
      <c r="I881" s="292">
        <v>174</v>
      </c>
      <c r="J881" s="300">
        <f t="shared" si="15"/>
        <v>1.7399999999999999E-2</v>
      </c>
    </row>
    <row r="882" spans="8:10" x14ac:dyDescent="0.2">
      <c r="H882" s="6">
        <v>40690</v>
      </c>
      <c r="I882" s="292">
        <v>175</v>
      </c>
      <c r="J882" s="300">
        <f t="shared" si="15"/>
        <v>1.7500000000000002E-2</v>
      </c>
    </row>
    <row r="883" spans="8:10" x14ac:dyDescent="0.2">
      <c r="H883" s="6">
        <v>40693</v>
      </c>
      <c r="I883" s="292">
        <v>175</v>
      </c>
      <c r="J883" s="300">
        <f t="shared" si="15"/>
        <v>1.7500000000000002E-2</v>
      </c>
    </row>
    <row r="884" spans="8:10" x14ac:dyDescent="0.2">
      <c r="H884" s="6">
        <v>40694</v>
      </c>
      <c r="I884" s="292">
        <v>175</v>
      </c>
      <c r="J884" s="300">
        <f t="shared" si="15"/>
        <v>1.7500000000000002E-2</v>
      </c>
    </row>
    <row r="885" spans="8:10" x14ac:dyDescent="0.2">
      <c r="H885" s="6">
        <v>40695</v>
      </c>
      <c r="I885" s="292">
        <v>183</v>
      </c>
      <c r="J885" s="300">
        <f t="shared" si="15"/>
        <v>1.83E-2</v>
      </c>
    </row>
    <row r="886" spans="8:10" x14ac:dyDescent="0.2">
      <c r="H886" s="6">
        <v>40696</v>
      </c>
      <c r="I886" s="292">
        <v>174</v>
      </c>
      <c r="J886" s="300">
        <f t="shared" si="15"/>
        <v>1.7399999999999999E-2</v>
      </c>
    </row>
    <row r="887" spans="8:10" x14ac:dyDescent="0.2">
      <c r="H887" s="6">
        <v>40697</v>
      </c>
      <c r="I887" s="292">
        <v>175</v>
      </c>
      <c r="J887" s="300">
        <f t="shared" si="15"/>
        <v>1.7500000000000002E-2</v>
      </c>
    </row>
    <row r="888" spans="8:10" x14ac:dyDescent="0.2">
      <c r="H888" s="6">
        <v>40700</v>
      </c>
      <c r="I888" s="292">
        <v>177</v>
      </c>
      <c r="J888" s="300">
        <f t="shared" si="15"/>
        <v>1.77E-2</v>
      </c>
    </row>
    <row r="889" spans="8:10" x14ac:dyDescent="0.2">
      <c r="H889" s="6">
        <v>40701</v>
      </c>
      <c r="I889" s="292">
        <v>175</v>
      </c>
      <c r="J889" s="300">
        <f t="shared" si="15"/>
        <v>1.7500000000000002E-2</v>
      </c>
    </row>
    <row r="890" spans="8:10" x14ac:dyDescent="0.2">
      <c r="H890" s="6">
        <v>40702</v>
      </c>
      <c r="I890" s="292">
        <v>179</v>
      </c>
      <c r="J890" s="300">
        <f t="shared" si="15"/>
        <v>1.7899999999999999E-2</v>
      </c>
    </row>
    <row r="891" spans="8:10" x14ac:dyDescent="0.2">
      <c r="H891" s="6">
        <v>40703</v>
      </c>
      <c r="I891" s="292">
        <v>176</v>
      </c>
      <c r="J891" s="300">
        <f t="shared" si="15"/>
        <v>1.7600000000000001E-2</v>
      </c>
    </row>
    <row r="892" spans="8:10" x14ac:dyDescent="0.2">
      <c r="H892" s="6">
        <v>40704</v>
      </c>
      <c r="I892" s="292">
        <v>177</v>
      </c>
      <c r="J892" s="300">
        <f t="shared" si="15"/>
        <v>1.77E-2</v>
      </c>
    </row>
    <row r="893" spans="8:10" x14ac:dyDescent="0.2">
      <c r="H893" s="6">
        <v>40707</v>
      </c>
      <c r="I893" s="292">
        <v>176</v>
      </c>
      <c r="J893" s="300">
        <f t="shared" si="15"/>
        <v>1.7600000000000001E-2</v>
      </c>
    </row>
    <row r="894" spans="8:10" x14ac:dyDescent="0.2">
      <c r="H894" s="6">
        <v>40708</v>
      </c>
      <c r="I894" s="292">
        <v>161</v>
      </c>
      <c r="J894" s="300">
        <f t="shared" si="15"/>
        <v>1.61E-2</v>
      </c>
    </row>
    <row r="895" spans="8:10" x14ac:dyDescent="0.2">
      <c r="H895" s="6">
        <v>40709</v>
      </c>
      <c r="I895" s="292">
        <v>174</v>
      </c>
      <c r="J895" s="300">
        <f t="shared" si="15"/>
        <v>1.7399999999999999E-2</v>
      </c>
    </row>
    <row r="896" spans="8:10" x14ac:dyDescent="0.2">
      <c r="H896" s="6">
        <v>40710</v>
      </c>
      <c r="I896" s="292">
        <v>179</v>
      </c>
      <c r="J896" s="300">
        <f t="shared" si="15"/>
        <v>1.7899999999999999E-2</v>
      </c>
    </row>
    <row r="897" spans="8:10" x14ac:dyDescent="0.2">
      <c r="H897" s="6">
        <v>40711</v>
      </c>
      <c r="I897" s="292">
        <v>179</v>
      </c>
      <c r="J897" s="300">
        <f t="shared" si="15"/>
        <v>1.7899999999999999E-2</v>
      </c>
    </row>
    <row r="898" spans="8:10" x14ac:dyDescent="0.2">
      <c r="H898" s="6">
        <v>40714</v>
      </c>
      <c r="I898" s="292">
        <v>172</v>
      </c>
      <c r="J898" s="300">
        <f t="shared" si="15"/>
        <v>1.72E-2</v>
      </c>
    </row>
    <row r="899" spans="8:10" x14ac:dyDescent="0.2">
      <c r="H899" s="6">
        <v>40715</v>
      </c>
      <c r="I899" s="292">
        <v>167</v>
      </c>
      <c r="J899" s="300">
        <f t="shared" si="15"/>
        <v>1.67E-2</v>
      </c>
    </row>
    <row r="900" spans="8:10" x14ac:dyDescent="0.2">
      <c r="H900" s="6">
        <v>40716</v>
      </c>
      <c r="I900" s="292">
        <v>166</v>
      </c>
      <c r="J900" s="300">
        <f t="shared" si="15"/>
        <v>1.66E-2</v>
      </c>
    </row>
    <row r="901" spans="8:10" x14ac:dyDescent="0.2">
      <c r="H901" s="6">
        <v>40717</v>
      </c>
      <c r="I901" s="292">
        <v>172</v>
      </c>
      <c r="J901" s="300">
        <f t="shared" si="15"/>
        <v>1.72E-2</v>
      </c>
    </row>
    <row r="902" spans="8:10" x14ac:dyDescent="0.2">
      <c r="H902" s="6">
        <v>40718</v>
      </c>
      <c r="I902" s="292">
        <v>175</v>
      </c>
      <c r="J902" s="300">
        <f t="shared" si="15"/>
        <v>1.7500000000000002E-2</v>
      </c>
    </row>
    <row r="903" spans="8:10" x14ac:dyDescent="0.2">
      <c r="H903" s="6">
        <v>40721</v>
      </c>
      <c r="I903" s="292">
        <v>168</v>
      </c>
      <c r="J903" s="300">
        <f t="shared" si="15"/>
        <v>1.6799999999999999E-2</v>
      </c>
    </row>
    <row r="904" spans="8:10" x14ac:dyDescent="0.2">
      <c r="H904" s="6">
        <v>40722</v>
      </c>
      <c r="I904" s="292">
        <v>160</v>
      </c>
      <c r="J904" s="300">
        <f t="shared" si="15"/>
        <v>1.6E-2</v>
      </c>
    </row>
    <row r="905" spans="8:10" x14ac:dyDescent="0.2">
      <c r="H905" s="6">
        <v>40723</v>
      </c>
      <c r="I905" s="292">
        <v>154</v>
      </c>
      <c r="J905" s="300">
        <f t="shared" si="15"/>
        <v>1.54E-2</v>
      </c>
    </row>
    <row r="906" spans="8:10" x14ac:dyDescent="0.2">
      <c r="H906" s="6">
        <v>40724</v>
      </c>
      <c r="I906" s="292">
        <v>148</v>
      </c>
      <c r="J906" s="300">
        <f t="shared" si="15"/>
        <v>1.4800000000000001E-2</v>
      </c>
    </row>
    <row r="907" spans="8:10" x14ac:dyDescent="0.2">
      <c r="H907" s="6">
        <v>40725</v>
      </c>
      <c r="I907" s="292">
        <v>147</v>
      </c>
      <c r="J907" s="300">
        <f t="shared" si="15"/>
        <v>1.47E-2</v>
      </c>
    </row>
    <row r="908" spans="8:10" x14ac:dyDescent="0.2">
      <c r="H908" s="6">
        <v>40728</v>
      </c>
      <c r="I908" s="292">
        <v>147</v>
      </c>
      <c r="J908" s="300">
        <f t="shared" si="15"/>
        <v>1.47E-2</v>
      </c>
    </row>
    <row r="909" spans="8:10" x14ac:dyDescent="0.2">
      <c r="H909" s="6">
        <v>40729</v>
      </c>
      <c r="I909" s="292">
        <v>154</v>
      </c>
      <c r="J909" s="300">
        <f t="shared" si="15"/>
        <v>1.54E-2</v>
      </c>
    </row>
    <row r="910" spans="8:10" x14ac:dyDescent="0.2">
      <c r="H910" s="6">
        <v>40730</v>
      </c>
      <c r="I910" s="292">
        <v>159</v>
      </c>
      <c r="J910" s="300">
        <f t="shared" si="15"/>
        <v>1.5900000000000001E-2</v>
      </c>
    </row>
    <row r="911" spans="8:10" x14ac:dyDescent="0.2">
      <c r="H911" s="6">
        <v>40731</v>
      </c>
      <c r="I911" s="292">
        <v>153</v>
      </c>
      <c r="J911" s="300">
        <f t="shared" si="15"/>
        <v>1.5299999999999999E-2</v>
      </c>
    </row>
    <row r="912" spans="8:10" x14ac:dyDescent="0.2">
      <c r="H912" s="6">
        <v>40732</v>
      </c>
      <c r="I912" s="292">
        <v>163</v>
      </c>
      <c r="J912" s="300">
        <f t="shared" si="15"/>
        <v>1.6299999999999999E-2</v>
      </c>
    </row>
    <row r="913" spans="8:10" x14ac:dyDescent="0.2">
      <c r="H913" s="6">
        <v>40735</v>
      </c>
      <c r="I913" s="292">
        <v>173</v>
      </c>
      <c r="J913" s="300">
        <f t="shared" si="15"/>
        <v>1.7299999999999999E-2</v>
      </c>
    </row>
    <row r="914" spans="8:10" x14ac:dyDescent="0.2">
      <c r="H914" s="6">
        <v>40736</v>
      </c>
      <c r="I914" s="292">
        <v>173</v>
      </c>
      <c r="J914" s="300">
        <f t="shared" si="15"/>
        <v>1.7299999999999999E-2</v>
      </c>
    </row>
    <row r="915" spans="8:10" x14ac:dyDescent="0.2">
      <c r="H915" s="6">
        <v>40737</v>
      </c>
      <c r="I915" s="292">
        <v>176</v>
      </c>
      <c r="J915" s="300">
        <f t="shared" si="15"/>
        <v>1.7600000000000001E-2</v>
      </c>
    </row>
    <row r="916" spans="8:10" x14ac:dyDescent="0.2">
      <c r="H916" s="6">
        <v>40738</v>
      </c>
      <c r="I916" s="292">
        <v>172</v>
      </c>
      <c r="J916" s="300">
        <f t="shared" si="15"/>
        <v>1.72E-2</v>
      </c>
    </row>
    <row r="917" spans="8:10" x14ac:dyDescent="0.2">
      <c r="H917" s="6">
        <v>40739</v>
      </c>
      <c r="I917" s="292">
        <v>173</v>
      </c>
      <c r="J917" s="300">
        <f t="shared" si="15"/>
        <v>1.7299999999999999E-2</v>
      </c>
    </row>
    <row r="918" spans="8:10" x14ac:dyDescent="0.2">
      <c r="H918" s="6">
        <v>40742</v>
      </c>
      <c r="I918" s="292">
        <v>170</v>
      </c>
      <c r="J918" s="300">
        <f t="shared" si="15"/>
        <v>1.7000000000000001E-2</v>
      </c>
    </row>
    <row r="919" spans="8:10" x14ac:dyDescent="0.2">
      <c r="H919" s="6">
        <v>40743</v>
      </c>
      <c r="I919" s="292">
        <v>171</v>
      </c>
      <c r="J919" s="300">
        <f t="shared" si="15"/>
        <v>1.7100000000000001E-2</v>
      </c>
    </row>
    <row r="920" spans="8:10" x14ac:dyDescent="0.2">
      <c r="H920" s="6">
        <v>40744</v>
      </c>
      <c r="I920" s="292">
        <v>166</v>
      </c>
      <c r="J920" s="300">
        <f t="shared" si="15"/>
        <v>1.66E-2</v>
      </c>
    </row>
    <row r="921" spans="8:10" x14ac:dyDescent="0.2">
      <c r="H921" s="6">
        <v>40745</v>
      </c>
      <c r="I921" s="292">
        <v>161</v>
      </c>
      <c r="J921" s="300">
        <f t="shared" si="15"/>
        <v>1.61E-2</v>
      </c>
    </row>
    <row r="922" spans="8:10" x14ac:dyDescent="0.2">
      <c r="H922" s="6">
        <v>40746</v>
      </c>
      <c r="I922" s="292">
        <v>163</v>
      </c>
      <c r="J922" s="300">
        <f t="shared" si="15"/>
        <v>1.6299999999999999E-2</v>
      </c>
    </row>
    <row r="923" spans="8:10" x14ac:dyDescent="0.2">
      <c r="H923" s="6">
        <v>40749</v>
      </c>
      <c r="I923" s="292">
        <v>159</v>
      </c>
      <c r="J923" s="300">
        <f t="shared" si="15"/>
        <v>1.5900000000000001E-2</v>
      </c>
    </row>
    <row r="924" spans="8:10" x14ac:dyDescent="0.2">
      <c r="H924" s="6">
        <v>40750</v>
      </c>
      <c r="I924" s="292">
        <v>159</v>
      </c>
      <c r="J924" s="300">
        <f t="shared" si="15"/>
        <v>1.5900000000000001E-2</v>
      </c>
    </row>
    <row r="925" spans="8:10" x14ac:dyDescent="0.2">
      <c r="H925" s="6">
        <v>40751</v>
      </c>
      <c r="I925" s="292">
        <v>156</v>
      </c>
      <c r="J925" s="300">
        <f t="shared" si="15"/>
        <v>1.5599999999999999E-2</v>
      </c>
    </row>
    <row r="926" spans="8:10" x14ac:dyDescent="0.2">
      <c r="H926" s="6">
        <v>40752</v>
      </c>
      <c r="I926" s="292">
        <v>153</v>
      </c>
      <c r="J926" s="300">
        <f t="shared" si="15"/>
        <v>1.5299999999999999E-2</v>
      </c>
    </row>
    <row r="927" spans="8:10" x14ac:dyDescent="0.2">
      <c r="H927" s="6">
        <v>40753</v>
      </c>
      <c r="I927" s="292">
        <v>157</v>
      </c>
      <c r="J927" s="300">
        <f t="shared" si="15"/>
        <v>1.5699999999999999E-2</v>
      </c>
    </row>
    <row r="928" spans="8:10" x14ac:dyDescent="0.2">
      <c r="H928" s="6">
        <v>40756</v>
      </c>
      <c r="I928" s="292">
        <v>157</v>
      </c>
      <c r="J928" s="300">
        <f t="shared" si="15"/>
        <v>1.5699999999999999E-2</v>
      </c>
    </row>
    <row r="929" spans="8:10" x14ac:dyDescent="0.2">
      <c r="H929" s="6">
        <v>40757</v>
      </c>
      <c r="I929" s="292">
        <v>162</v>
      </c>
      <c r="J929" s="300">
        <f t="shared" si="15"/>
        <v>1.6199999999999999E-2</v>
      </c>
    </row>
    <row r="930" spans="8:10" x14ac:dyDescent="0.2">
      <c r="H930" s="6">
        <v>40758</v>
      </c>
      <c r="I930" s="292">
        <v>166</v>
      </c>
      <c r="J930" s="300">
        <f t="shared" si="15"/>
        <v>1.66E-2</v>
      </c>
    </row>
    <row r="931" spans="8:10" x14ac:dyDescent="0.2">
      <c r="H931" s="6">
        <v>40759</v>
      </c>
      <c r="I931" s="292">
        <v>186</v>
      </c>
      <c r="J931" s="300">
        <f t="shared" si="15"/>
        <v>1.8599999999999998E-2</v>
      </c>
    </row>
    <row r="932" spans="8:10" x14ac:dyDescent="0.2">
      <c r="H932" s="6">
        <v>40760</v>
      </c>
      <c r="I932" s="292">
        <v>179</v>
      </c>
      <c r="J932" s="300">
        <f t="shared" ref="J932:J995" si="16">I932/10000</f>
        <v>1.7899999999999999E-2</v>
      </c>
    </row>
    <row r="933" spans="8:10" x14ac:dyDescent="0.2">
      <c r="H933" s="6">
        <v>40763</v>
      </c>
      <c r="I933" s="292">
        <v>212</v>
      </c>
      <c r="J933" s="300">
        <f t="shared" si="16"/>
        <v>2.12E-2</v>
      </c>
    </row>
    <row r="934" spans="8:10" x14ac:dyDescent="0.2">
      <c r="H934" s="6">
        <v>40764</v>
      </c>
      <c r="I934" s="292">
        <v>217</v>
      </c>
      <c r="J934" s="300">
        <f t="shared" si="16"/>
        <v>2.1700000000000001E-2</v>
      </c>
    </row>
    <row r="935" spans="8:10" x14ac:dyDescent="0.2">
      <c r="H935" s="6">
        <v>40765</v>
      </c>
      <c r="I935" s="292">
        <v>221</v>
      </c>
      <c r="J935" s="300">
        <f t="shared" si="16"/>
        <v>2.2100000000000002E-2</v>
      </c>
    </row>
    <row r="936" spans="8:10" x14ac:dyDescent="0.2">
      <c r="H936" s="6">
        <v>40766</v>
      </c>
      <c r="I936" s="292">
        <v>215</v>
      </c>
      <c r="J936" s="300">
        <f t="shared" si="16"/>
        <v>2.1499999999999998E-2</v>
      </c>
    </row>
    <row r="937" spans="8:10" x14ac:dyDescent="0.2">
      <c r="H937" s="6">
        <v>40767</v>
      </c>
      <c r="I937" s="292">
        <v>214</v>
      </c>
      <c r="J937" s="300">
        <f t="shared" si="16"/>
        <v>2.1399999999999999E-2</v>
      </c>
    </row>
    <row r="938" spans="8:10" x14ac:dyDescent="0.2">
      <c r="H938" s="6">
        <v>40770</v>
      </c>
      <c r="I938" s="292">
        <v>199</v>
      </c>
      <c r="J938" s="300">
        <f t="shared" si="16"/>
        <v>1.9900000000000001E-2</v>
      </c>
    </row>
    <row r="939" spans="8:10" x14ac:dyDescent="0.2">
      <c r="H939" s="6">
        <v>40771</v>
      </c>
      <c r="I939" s="292">
        <v>206</v>
      </c>
      <c r="J939" s="300">
        <f t="shared" si="16"/>
        <v>2.06E-2</v>
      </c>
    </row>
    <row r="940" spans="8:10" x14ac:dyDescent="0.2">
      <c r="H940" s="6">
        <v>40772</v>
      </c>
      <c r="I940" s="292">
        <v>206</v>
      </c>
      <c r="J940" s="300">
        <f t="shared" si="16"/>
        <v>2.06E-2</v>
      </c>
    </row>
    <row r="941" spans="8:10" x14ac:dyDescent="0.2">
      <c r="H941" s="6">
        <v>40773</v>
      </c>
      <c r="I941" s="292">
        <v>213</v>
      </c>
      <c r="J941" s="300">
        <f t="shared" si="16"/>
        <v>2.1299999999999999E-2</v>
      </c>
    </row>
    <row r="942" spans="8:10" x14ac:dyDescent="0.2">
      <c r="H942" s="6">
        <v>40774</v>
      </c>
      <c r="I942" s="292">
        <v>215</v>
      </c>
      <c r="J942" s="300">
        <f t="shared" si="16"/>
        <v>2.1499999999999998E-2</v>
      </c>
    </row>
    <row r="943" spans="8:10" x14ac:dyDescent="0.2">
      <c r="H943" s="6">
        <v>40777</v>
      </c>
      <c r="I943" s="292">
        <v>214</v>
      </c>
      <c r="J943" s="300">
        <f t="shared" si="16"/>
        <v>2.1399999999999999E-2</v>
      </c>
    </row>
    <row r="944" spans="8:10" x14ac:dyDescent="0.2">
      <c r="H944" s="6">
        <v>40778</v>
      </c>
      <c r="I944" s="292">
        <v>213</v>
      </c>
      <c r="J944" s="300">
        <f t="shared" si="16"/>
        <v>2.1299999999999999E-2</v>
      </c>
    </row>
    <row r="945" spans="8:10" x14ac:dyDescent="0.2">
      <c r="H945" s="6">
        <v>40779</v>
      </c>
      <c r="I945" s="292">
        <v>201</v>
      </c>
      <c r="J945" s="300">
        <f t="shared" si="16"/>
        <v>2.01E-2</v>
      </c>
    </row>
    <row r="946" spans="8:10" x14ac:dyDescent="0.2">
      <c r="H946" s="6">
        <v>40780</v>
      </c>
      <c r="I946" s="292">
        <v>204</v>
      </c>
      <c r="J946" s="300">
        <f t="shared" si="16"/>
        <v>2.0400000000000001E-2</v>
      </c>
    </row>
    <row r="947" spans="8:10" x14ac:dyDescent="0.2">
      <c r="H947" s="6">
        <v>40781</v>
      </c>
      <c r="I947" s="292">
        <v>210</v>
      </c>
      <c r="J947" s="300">
        <f t="shared" si="16"/>
        <v>2.1000000000000001E-2</v>
      </c>
    </row>
    <row r="948" spans="8:10" x14ac:dyDescent="0.2">
      <c r="H948" s="6">
        <v>40784</v>
      </c>
      <c r="I948" s="292">
        <v>200</v>
      </c>
      <c r="J948" s="300">
        <f t="shared" si="16"/>
        <v>0.02</v>
      </c>
    </row>
    <row r="949" spans="8:10" x14ac:dyDescent="0.2">
      <c r="H949" s="6">
        <v>40785</v>
      </c>
      <c r="I949" s="292">
        <v>207</v>
      </c>
      <c r="J949" s="300">
        <f t="shared" si="16"/>
        <v>2.07E-2</v>
      </c>
    </row>
    <row r="950" spans="8:10" x14ac:dyDescent="0.2">
      <c r="H950" s="6">
        <v>40786</v>
      </c>
      <c r="I950" s="292">
        <v>194</v>
      </c>
      <c r="J950" s="300">
        <f t="shared" si="16"/>
        <v>1.9400000000000001E-2</v>
      </c>
    </row>
    <row r="951" spans="8:10" x14ac:dyDescent="0.2">
      <c r="H951" s="6">
        <v>40787</v>
      </c>
      <c r="I951" s="292">
        <v>203</v>
      </c>
      <c r="J951" s="300">
        <f t="shared" si="16"/>
        <v>2.0299999999999999E-2</v>
      </c>
    </row>
    <row r="952" spans="8:10" x14ac:dyDescent="0.2">
      <c r="H952" s="6">
        <v>40788</v>
      </c>
      <c r="I952" s="292">
        <v>214</v>
      </c>
      <c r="J952" s="300">
        <f t="shared" si="16"/>
        <v>2.1399999999999999E-2</v>
      </c>
    </row>
    <row r="953" spans="8:10" x14ac:dyDescent="0.2">
      <c r="H953" s="6">
        <v>40791</v>
      </c>
      <c r="I953" s="292">
        <v>214</v>
      </c>
      <c r="J953" s="300">
        <f t="shared" si="16"/>
        <v>2.1399999999999999E-2</v>
      </c>
    </row>
    <row r="954" spans="8:10" x14ac:dyDescent="0.2">
      <c r="H954" s="6">
        <v>40792</v>
      </c>
      <c r="I954" s="292">
        <v>217</v>
      </c>
      <c r="J954" s="300">
        <f t="shared" si="16"/>
        <v>2.1700000000000001E-2</v>
      </c>
    </row>
    <row r="955" spans="8:10" x14ac:dyDescent="0.2">
      <c r="H955" s="6">
        <v>40793</v>
      </c>
      <c r="I955" s="292">
        <v>211</v>
      </c>
      <c r="J955" s="300">
        <f t="shared" si="16"/>
        <v>2.1100000000000001E-2</v>
      </c>
    </row>
    <row r="956" spans="8:10" x14ac:dyDescent="0.2">
      <c r="H956" s="6">
        <v>40794</v>
      </c>
      <c r="I956" s="292">
        <v>217</v>
      </c>
      <c r="J956" s="300">
        <f t="shared" si="16"/>
        <v>2.1700000000000001E-2</v>
      </c>
    </row>
    <row r="957" spans="8:10" x14ac:dyDescent="0.2">
      <c r="H957" s="6">
        <v>40795</v>
      </c>
      <c r="I957" s="292">
        <v>228</v>
      </c>
      <c r="J957" s="300">
        <f t="shared" si="16"/>
        <v>2.2800000000000001E-2</v>
      </c>
    </row>
    <row r="958" spans="8:10" x14ac:dyDescent="0.2">
      <c r="H958" s="6">
        <v>40798</v>
      </c>
      <c r="I958" s="292">
        <v>232</v>
      </c>
      <c r="J958" s="300">
        <f t="shared" si="16"/>
        <v>2.3199999999999998E-2</v>
      </c>
    </row>
    <row r="959" spans="8:10" x14ac:dyDescent="0.2">
      <c r="H959" s="6">
        <v>40799</v>
      </c>
      <c r="I959" s="292">
        <v>228</v>
      </c>
      <c r="J959" s="300">
        <f t="shared" si="16"/>
        <v>2.2800000000000001E-2</v>
      </c>
    </row>
    <row r="960" spans="8:10" x14ac:dyDescent="0.2">
      <c r="H960" s="6">
        <v>40800</v>
      </c>
      <c r="I960" s="292">
        <v>233</v>
      </c>
      <c r="J960" s="300">
        <f t="shared" si="16"/>
        <v>2.3300000000000001E-2</v>
      </c>
    </row>
    <row r="961" spans="8:10" x14ac:dyDescent="0.2">
      <c r="H961" s="6">
        <v>40801</v>
      </c>
      <c r="I961" s="292">
        <v>228</v>
      </c>
      <c r="J961" s="300">
        <f t="shared" si="16"/>
        <v>2.2800000000000001E-2</v>
      </c>
    </row>
    <row r="962" spans="8:10" x14ac:dyDescent="0.2">
      <c r="H962" s="6">
        <v>40802</v>
      </c>
      <c r="I962" s="292">
        <v>231</v>
      </c>
      <c r="J962" s="300">
        <f t="shared" si="16"/>
        <v>2.3099999999999999E-2</v>
      </c>
    </row>
    <row r="963" spans="8:10" x14ac:dyDescent="0.2">
      <c r="H963" s="6">
        <v>40805</v>
      </c>
      <c r="I963" s="292">
        <v>251</v>
      </c>
      <c r="J963" s="300">
        <f t="shared" si="16"/>
        <v>2.5100000000000001E-2</v>
      </c>
    </row>
    <row r="964" spans="8:10" x14ac:dyDescent="0.2">
      <c r="H964" s="6">
        <v>40806</v>
      </c>
      <c r="I964" s="292">
        <v>244</v>
      </c>
      <c r="J964" s="300">
        <f t="shared" si="16"/>
        <v>2.4400000000000002E-2</v>
      </c>
    </row>
    <row r="965" spans="8:10" x14ac:dyDescent="0.2">
      <c r="H965" s="6">
        <v>40807</v>
      </c>
      <c r="I965" s="292">
        <v>254</v>
      </c>
      <c r="J965" s="300">
        <f t="shared" si="16"/>
        <v>2.5399999999999999E-2</v>
      </c>
    </row>
    <row r="966" spans="8:10" x14ac:dyDescent="0.2">
      <c r="H966" s="6">
        <v>40808</v>
      </c>
      <c r="I966" s="292">
        <v>282</v>
      </c>
      <c r="J966" s="300">
        <f t="shared" si="16"/>
        <v>2.8199999999999999E-2</v>
      </c>
    </row>
    <row r="967" spans="8:10" x14ac:dyDescent="0.2">
      <c r="H967" s="6">
        <v>40809</v>
      </c>
      <c r="I967" s="292">
        <v>278</v>
      </c>
      <c r="J967" s="300">
        <f t="shared" si="16"/>
        <v>2.7799999999999998E-2</v>
      </c>
    </row>
    <row r="968" spans="8:10" x14ac:dyDescent="0.2">
      <c r="H968" s="6">
        <v>40812</v>
      </c>
      <c r="I968" s="292">
        <v>282</v>
      </c>
      <c r="J968" s="300">
        <f t="shared" si="16"/>
        <v>2.8199999999999999E-2</v>
      </c>
    </row>
    <row r="969" spans="8:10" x14ac:dyDescent="0.2">
      <c r="H969" s="6">
        <v>40813</v>
      </c>
      <c r="I969" s="292">
        <v>264</v>
      </c>
      <c r="J969" s="300">
        <f t="shared" si="16"/>
        <v>2.64E-2</v>
      </c>
    </row>
    <row r="970" spans="8:10" x14ac:dyDescent="0.2">
      <c r="H970" s="6">
        <v>40814</v>
      </c>
      <c r="I970" s="292">
        <v>265</v>
      </c>
      <c r="J970" s="300">
        <f t="shared" si="16"/>
        <v>2.6499999999999999E-2</v>
      </c>
    </row>
    <row r="971" spans="8:10" x14ac:dyDescent="0.2">
      <c r="H971" s="6">
        <v>40815</v>
      </c>
      <c r="I971" s="292">
        <v>270</v>
      </c>
      <c r="J971" s="300">
        <f t="shared" si="16"/>
        <v>2.7E-2</v>
      </c>
    </row>
    <row r="972" spans="8:10" x14ac:dyDescent="0.2">
      <c r="H972" s="6">
        <v>40816</v>
      </c>
      <c r="I972" s="292">
        <v>275</v>
      </c>
      <c r="J972" s="300">
        <f t="shared" si="16"/>
        <v>2.75E-2</v>
      </c>
    </row>
    <row r="973" spans="8:10" x14ac:dyDescent="0.2">
      <c r="H973" s="6">
        <v>40819</v>
      </c>
      <c r="I973" s="292">
        <v>288</v>
      </c>
      <c r="J973" s="300">
        <f t="shared" si="16"/>
        <v>2.8799999999999999E-2</v>
      </c>
    </row>
    <row r="974" spans="8:10" x14ac:dyDescent="0.2">
      <c r="H974" s="6">
        <v>40820</v>
      </c>
      <c r="I974" s="292">
        <v>289</v>
      </c>
      <c r="J974" s="300">
        <f t="shared" si="16"/>
        <v>2.8899999999999999E-2</v>
      </c>
    </row>
    <row r="975" spans="8:10" x14ac:dyDescent="0.2">
      <c r="H975" s="6">
        <v>40821</v>
      </c>
      <c r="I975" s="292">
        <v>279</v>
      </c>
      <c r="J975" s="300">
        <f t="shared" si="16"/>
        <v>2.7900000000000001E-2</v>
      </c>
    </row>
    <row r="976" spans="8:10" x14ac:dyDescent="0.2">
      <c r="H976" s="6">
        <v>40822</v>
      </c>
      <c r="I976" s="292">
        <v>262</v>
      </c>
      <c r="J976" s="300">
        <f t="shared" si="16"/>
        <v>2.6200000000000001E-2</v>
      </c>
    </row>
    <row r="977" spans="8:10" x14ac:dyDescent="0.2">
      <c r="H977" s="6">
        <v>40823</v>
      </c>
      <c r="I977" s="292">
        <v>257</v>
      </c>
      <c r="J977" s="300">
        <f t="shared" si="16"/>
        <v>2.5700000000000001E-2</v>
      </c>
    </row>
    <row r="978" spans="8:10" x14ac:dyDescent="0.2">
      <c r="H978" s="6">
        <v>40826</v>
      </c>
      <c r="I978" s="292">
        <v>257</v>
      </c>
      <c r="J978" s="300">
        <f t="shared" si="16"/>
        <v>2.5700000000000001E-2</v>
      </c>
    </row>
    <row r="979" spans="8:10" x14ac:dyDescent="0.2">
      <c r="H979" s="6">
        <v>40827</v>
      </c>
      <c r="I979" s="292">
        <v>239</v>
      </c>
      <c r="J979" s="300">
        <f t="shared" si="16"/>
        <v>2.3900000000000001E-2</v>
      </c>
    </row>
    <row r="980" spans="8:10" x14ac:dyDescent="0.2">
      <c r="H980" s="6">
        <v>40828</v>
      </c>
      <c r="I980" s="292">
        <v>223</v>
      </c>
      <c r="J980" s="300">
        <f t="shared" si="16"/>
        <v>2.23E-2</v>
      </c>
    </row>
    <row r="981" spans="8:10" x14ac:dyDescent="0.2">
      <c r="H981" s="6">
        <v>40829</v>
      </c>
      <c r="I981" s="292">
        <v>233</v>
      </c>
      <c r="J981" s="300">
        <f t="shared" si="16"/>
        <v>2.3300000000000001E-2</v>
      </c>
    </row>
    <row r="982" spans="8:10" x14ac:dyDescent="0.2">
      <c r="H982" s="6">
        <v>40830</v>
      </c>
      <c r="I982" s="292">
        <v>225</v>
      </c>
      <c r="J982" s="300">
        <f t="shared" si="16"/>
        <v>2.2499999999999999E-2</v>
      </c>
    </row>
    <row r="983" spans="8:10" x14ac:dyDescent="0.2">
      <c r="H983" s="6">
        <v>40833</v>
      </c>
      <c r="I983" s="292">
        <v>232</v>
      </c>
      <c r="J983" s="300">
        <f t="shared" si="16"/>
        <v>2.3199999999999998E-2</v>
      </c>
    </row>
    <row r="984" spans="8:10" x14ac:dyDescent="0.2">
      <c r="H984" s="6">
        <v>40834</v>
      </c>
      <c r="I984" s="292">
        <v>232</v>
      </c>
      <c r="J984" s="300">
        <f t="shared" si="16"/>
        <v>2.3199999999999998E-2</v>
      </c>
    </row>
    <row r="985" spans="8:10" x14ac:dyDescent="0.2">
      <c r="H985" s="6">
        <v>40835</v>
      </c>
      <c r="I985" s="292">
        <v>235</v>
      </c>
      <c r="J985" s="300">
        <f t="shared" si="16"/>
        <v>2.35E-2</v>
      </c>
    </row>
    <row r="986" spans="8:10" x14ac:dyDescent="0.2">
      <c r="H986" s="6">
        <v>40836</v>
      </c>
      <c r="I986" s="292">
        <v>237</v>
      </c>
      <c r="J986" s="300">
        <f t="shared" si="16"/>
        <v>2.3699999999999999E-2</v>
      </c>
    </row>
    <row r="987" spans="8:10" x14ac:dyDescent="0.2">
      <c r="H987" s="6">
        <v>40837</v>
      </c>
      <c r="I987" s="292">
        <v>231</v>
      </c>
      <c r="J987" s="300">
        <f t="shared" si="16"/>
        <v>2.3099999999999999E-2</v>
      </c>
    </row>
    <row r="988" spans="8:10" x14ac:dyDescent="0.2">
      <c r="H988" s="6">
        <v>40840</v>
      </c>
      <c r="I988" s="292">
        <v>226</v>
      </c>
      <c r="J988" s="300">
        <f t="shared" si="16"/>
        <v>2.2599999999999999E-2</v>
      </c>
    </row>
    <row r="989" spans="8:10" x14ac:dyDescent="0.2">
      <c r="H989" s="6">
        <v>40841</v>
      </c>
      <c r="I989" s="292">
        <v>233</v>
      </c>
      <c r="J989" s="300">
        <f t="shared" si="16"/>
        <v>2.3300000000000001E-2</v>
      </c>
    </row>
    <row r="990" spans="8:10" x14ac:dyDescent="0.2">
      <c r="H990" s="6">
        <v>40842</v>
      </c>
      <c r="I990" s="292">
        <v>224</v>
      </c>
      <c r="J990" s="300">
        <f t="shared" si="16"/>
        <v>2.24E-2</v>
      </c>
    </row>
    <row r="991" spans="8:10" x14ac:dyDescent="0.2">
      <c r="H991" s="6">
        <v>40843</v>
      </c>
      <c r="I991" s="292">
        <v>197</v>
      </c>
      <c r="J991" s="300">
        <f t="shared" si="16"/>
        <v>1.9699999999999999E-2</v>
      </c>
    </row>
    <row r="992" spans="8:10" x14ac:dyDescent="0.2">
      <c r="H992" s="6">
        <v>40844</v>
      </c>
      <c r="I992" s="292">
        <v>212</v>
      </c>
      <c r="J992" s="300">
        <f t="shared" si="16"/>
        <v>2.12E-2</v>
      </c>
    </row>
    <row r="993" spans="8:10" x14ac:dyDescent="0.2">
      <c r="H993" s="6">
        <v>40847</v>
      </c>
      <c r="I993" s="292">
        <v>222</v>
      </c>
      <c r="J993" s="300">
        <f t="shared" si="16"/>
        <v>2.2200000000000001E-2</v>
      </c>
    </row>
    <row r="994" spans="8:10" x14ac:dyDescent="0.2">
      <c r="H994" s="6">
        <v>40848</v>
      </c>
      <c r="I994" s="292">
        <v>229</v>
      </c>
      <c r="J994" s="300">
        <f t="shared" si="16"/>
        <v>2.29E-2</v>
      </c>
    </row>
    <row r="995" spans="8:10" x14ac:dyDescent="0.2">
      <c r="H995" s="6">
        <v>40849</v>
      </c>
      <c r="I995" s="292">
        <v>225</v>
      </c>
      <c r="J995" s="300">
        <f t="shared" si="16"/>
        <v>2.2499999999999999E-2</v>
      </c>
    </row>
    <row r="996" spans="8:10" x14ac:dyDescent="0.2">
      <c r="H996" s="6">
        <v>40850</v>
      </c>
      <c r="I996" s="292">
        <v>215</v>
      </c>
      <c r="J996" s="300">
        <f t="shared" ref="J996:J1059" si="17">I996/10000</f>
        <v>2.1499999999999998E-2</v>
      </c>
    </row>
    <row r="997" spans="8:10" x14ac:dyDescent="0.2">
      <c r="H997" s="6">
        <v>40851</v>
      </c>
      <c r="I997" s="292">
        <v>219</v>
      </c>
      <c r="J997" s="300">
        <f t="shared" si="17"/>
        <v>2.1899999999999999E-2</v>
      </c>
    </row>
    <row r="998" spans="8:10" x14ac:dyDescent="0.2">
      <c r="H998" s="6">
        <v>40854</v>
      </c>
      <c r="I998" s="292">
        <v>223</v>
      </c>
      <c r="J998" s="300">
        <f t="shared" si="17"/>
        <v>2.23E-2</v>
      </c>
    </row>
    <row r="999" spans="8:10" x14ac:dyDescent="0.2">
      <c r="H999" s="6">
        <v>40855</v>
      </c>
      <c r="I999" s="292">
        <v>213</v>
      </c>
      <c r="J999" s="300">
        <f t="shared" si="17"/>
        <v>2.1299999999999999E-2</v>
      </c>
    </row>
    <row r="1000" spans="8:10" x14ac:dyDescent="0.2">
      <c r="H1000" s="6">
        <v>40856</v>
      </c>
      <c r="I1000" s="292">
        <v>230</v>
      </c>
      <c r="J1000" s="300">
        <f t="shared" si="17"/>
        <v>2.3E-2</v>
      </c>
    </row>
    <row r="1001" spans="8:10" x14ac:dyDescent="0.2">
      <c r="H1001" s="6">
        <v>40857</v>
      </c>
      <c r="I1001" s="292">
        <v>220</v>
      </c>
      <c r="J1001" s="300">
        <f t="shared" si="17"/>
        <v>2.1999999999999999E-2</v>
      </c>
    </row>
    <row r="1002" spans="8:10" x14ac:dyDescent="0.2">
      <c r="H1002" s="6">
        <v>40858</v>
      </c>
      <c r="I1002" s="292">
        <v>220</v>
      </c>
      <c r="J1002" s="300">
        <f t="shared" si="17"/>
        <v>2.1999999999999999E-2</v>
      </c>
    </row>
    <row r="1003" spans="8:10" x14ac:dyDescent="0.2">
      <c r="H1003" s="6">
        <v>40861</v>
      </c>
      <c r="I1003" s="292">
        <v>220</v>
      </c>
      <c r="J1003" s="300">
        <f t="shared" si="17"/>
        <v>2.1999999999999999E-2</v>
      </c>
    </row>
    <row r="1004" spans="8:10" x14ac:dyDescent="0.2">
      <c r="H1004" s="6">
        <v>40862</v>
      </c>
      <c r="I1004" s="292">
        <v>219</v>
      </c>
      <c r="J1004" s="300">
        <f t="shared" si="17"/>
        <v>2.1899999999999999E-2</v>
      </c>
    </row>
    <row r="1005" spans="8:10" x14ac:dyDescent="0.2">
      <c r="H1005" s="6">
        <v>40863</v>
      </c>
      <c r="I1005" s="292">
        <v>225</v>
      </c>
      <c r="J1005" s="300">
        <f t="shared" si="17"/>
        <v>2.2499999999999999E-2</v>
      </c>
    </row>
    <row r="1006" spans="8:10" x14ac:dyDescent="0.2">
      <c r="H1006" s="6">
        <v>40864</v>
      </c>
      <c r="I1006" s="292">
        <v>236</v>
      </c>
      <c r="J1006" s="300">
        <f t="shared" si="17"/>
        <v>2.3599999999999999E-2</v>
      </c>
    </row>
    <row r="1007" spans="8:10" x14ac:dyDescent="0.2">
      <c r="H1007" s="6">
        <v>40865</v>
      </c>
      <c r="I1007" s="292">
        <v>232</v>
      </c>
      <c r="J1007" s="300">
        <f t="shared" si="17"/>
        <v>2.3199999999999998E-2</v>
      </c>
    </row>
    <row r="1008" spans="8:10" x14ac:dyDescent="0.2">
      <c r="H1008" s="6">
        <v>40868</v>
      </c>
      <c r="I1008" s="292">
        <v>241</v>
      </c>
      <c r="J1008" s="300">
        <f t="shared" si="17"/>
        <v>2.41E-2</v>
      </c>
    </row>
    <row r="1009" spans="8:10" x14ac:dyDescent="0.2">
      <c r="H1009" s="6">
        <v>40869</v>
      </c>
      <c r="I1009" s="292">
        <v>239</v>
      </c>
      <c r="J1009" s="300">
        <f t="shared" si="17"/>
        <v>2.3900000000000001E-2</v>
      </c>
    </row>
    <row r="1010" spans="8:10" x14ac:dyDescent="0.2">
      <c r="H1010" s="6">
        <v>40870</v>
      </c>
      <c r="I1010" s="292">
        <v>248</v>
      </c>
      <c r="J1010" s="300">
        <f t="shared" si="17"/>
        <v>2.4799999999999999E-2</v>
      </c>
    </row>
    <row r="1011" spans="8:10" x14ac:dyDescent="0.2">
      <c r="H1011" s="6">
        <v>40871</v>
      </c>
      <c r="I1011" s="292">
        <v>248</v>
      </c>
      <c r="J1011" s="300">
        <f t="shared" si="17"/>
        <v>2.4799999999999999E-2</v>
      </c>
    </row>
    <row r="1012" spans="8:10" x14ac:dyDescent="0.2">
      <c r="H1012" s="6">
        <v>40872</v>
      </c>
      <c r="I1012" s="292">
        <v>241</v>
      </c>
      <c r="J1012" s="300">
        <f t="shared" si="17"/>
        <v>2.41E-2</v>
      </c>
    </row>
    <row r="1013" spans="8:10" x14ac:dyDescent="0.2">
      <c r="H1013" s="6">
        <v>40875</v>
      </c>
      <c r="I1013" s="292">
        <v>241</v>
      </c>
      <c r="J1013" s="300">
        <f t="shared" si="17"/>
        <v>2.41E-2</v>
      </c>
    </row>
    <row r="1014" spans="8:10" x14ac:dyDescent="0.2">
      <c r="H1014" s="6">
        <v>40876</v>
      </c>
      <c r="I1014" s="292">
        <v>237</v>
      </c>
      <c r="J1014" s="300">
        <f t="shared" si="17"/>
        <v>2.3699999999999999E-2</v>
      </c>
    </row>
    <row r="1015" spans="8:10" x14ac:dyDescent="0.2">
      <c r="H1015" s="6">
        <v>40877</v>
      </c>
      <c r="I1015" s="292">
        <v>228</v>
      </c>
      <c r="J1015" s="300">
        <f t="shared" si="17"/>
        <v>2.2800000000000001E-2</v>
      </c>
    </row>
    <row r="1016" spans="8:10" x14ac:dyDescent="0.2">
      <c r="H1016" s="6">
        <v>40878</v>
      </c>
      <c r="I1016" s="292">
        <v>219</v>
      </c>
      <c r="J1016" s="300">
        <f t="shared" si="17"/>
        <v>2.1899999999999999E-2</v>
      </c>
    </row>
    <row r="1017" spans="8:10" x14ac:dyDescent="0.2">
      <c r="H1017" s="6">
        <v>40879</v>
      </c>
      <c r="I1017" s="292">
        <v>224</v>
      </c>
      <c r="J1017" s="300">
        <f t="shared" si="17"/>
        <v>2.24E-2</v>
      </c>
    </row>
    <row r="1018" spans="8:10" x14ac:dyDescent="0.2">
      <c r="H1018" s="6">
        <v>40882</v>
      </c>
      <c r="I1018" s="292">
        <v>220</v>
      </c>
      <c r="J1018" s="300">
        <f t="shared" si="17"/>
        <v>2.1999999999999999E-2</v>
      </c>
    </row>
    <row r="1019" spans="8:10" x14ac:dyDescent="0.2">
      <c r="H1019" s="6">
        <v>40883</v>
      </c>
      <c r="I1019" s="292">
        <v>214</v>
      </c>
      <c r="J1019" s="300">
        <f t="shared" si="17"/>
        <v>2.1399999999999999E-2</v>
      </c>
    </row>
    <row r="1020" spans="8:10" x14ac:dyDescent="0.2">
      <c r="H1020" s="6">
        <v>40884</v>
      </c>
      <c r="I1020" s="292">
        <v>221</v>
      </c>
      <c r="J1020" s="300">
        <f t="shared" si="17"/>
        <v>2.2100000000000002E-2</v>
      </c>
    </row>
    <row r="1021" spans="8:10" x14ac:dyDescent="0.2">
      <c r="H1021" s="6">
        <v>40885</v>
      </c>
      <c r="I1021" s="292">
        <v>221</v>
      </c>
      <c r="J1021" s="300">
        <f t="shared" si="17"/>
        <v>2.2100000000000002E-2</v>
      </c>
    </row>
    <row r="1022" spans="8:10" x14ac:dyDescent="0.2">
      <c r="H1022" s="6">
        <v>40886</v>
      </c>
      <c r="I1022" s="292">
        <v>208</v>
      </c>
      <c r="J1022" s="300">
        <f t="shared" si="17"/>
        <v>2.0799999999999999E-2</v>
      </c>
    </row>
    <row r="1023" spans="8:10" x14ac:dyDescent="0.2">
      <c r="H1023" s="6">
        <v>40889</v>
      </c>
      <c r="I1023" s="292">
        <v>211</v>
      </c>
      <c r="J1023" s="300">
        <f t="shared" si="17"/>
        <v>2.1100000000000001E-2</v>
      </c>
    </row>
    <row r="1024" spans="8:10" x14ac:dyDescent="0.2">
      <c r="H1024" s="6">
        <v>40890</v>
      </c>
      <c r="I1024" s="292">
        <v>213</v>
      </c>
      <c r="J1024" s="300">
        <f t="shared" si="17"/>
        <v>2.1299999999999999E-2</v>
      </c>
    </row>
    <row r="1025" spans="8:10" x14ac:dyDescent="0.2">
      <c r="H1025" s="6">
        <v>40891</v>
      </c>
      <c r="I1025" s="292">
        <v>222</v>
      </c>
      <c r="J1025" s="300">
        <f t="shared" si="17"/>
        <v>2.2200000000000001E-2</v>
      </c>
    </row>
    <row r="1026" spans="8:10" x14ac:dyDescent="0.2">
      <c r="H1026" s="6">
        <v>40892</v>
      </c>
      <c r="I1026" s="292">
        <v>221</v>
      </c>
      <c r="J1026" s="300">
        <f t="shared" si="17"/>
        <v>2.2100000000000002E-2</v>
      </c>
    </row>
    <row r="1027" spans="8:10" x14ac:dyDescent="0.2">
      <c r="H1027" s="6">
        <v>40893</v>
      </c>
      <c r="I1027" s="292">
        <v>231</v>
      </c>
      <c r="J1027" s="300">
        <f t="shared" si="17"/>
        <v>2.3099999999999999E-2</v>
      </c>
    </row>
    <row r="1028" spans="8:10" x14ac:dyDescent="0.2">
      <c r="H1028" s="6">
        <v>40896</v>
      </c>
      <c r="I1028" s="292">
        <v>235</v>
      </c>
      <c r="J1028" s="300">
        <f t="shared" si="17"/>
        <v>2.35E-2</v>
      </c>
    </row>
    <row r="1029" spans="8:10" x14ac:dyDescent="0.2">
      <c r="H1029" s="6">
        <v>40897</v>
      </c>
      <c r="I1029" s="292">
        <v>223</v>
      </c>
      <c r="J1029" s="300">
        <f t="shared" si="17"/>
        <v>2.23E-2</v>
      </c>
    </row>
    <row r="1030" spans="8:10" x14ac:dyDescent="0.2">
      <c r="H1030" s="6">
        <v>40898</v>
      </c>
      <c r="I1030" s="292">
        <v>217</v>
      </c>
      <c r="J1030" s="300">
        <f t="shared" si="17"/>
        <v>2.1700000000000001E-2</v>
      </c>
    </row>
    <row r="1031" spans="8:10" x14ac:dyDescent="0.2">
      <c r="H1031" s="6">
        <v>40899</v>
      </c>
      <c r="I1031" s="292">
        <v>219</v>
      </c>
      <c r="J1031" s="300">
        <f t="shared" si="17"/>
        <v>2.1899999999999999E-2</v>
      </c>
    </row>
    <row r="1032" spans="8:10" x14ac:dyDescent="0.2">
      <c r="H1032" s="6">
        <v>40900</v>
      </c>
      <c r="I1032" s="292">
        <v>210</v>
      </c>
      <c r="J1032" s="300">
        <f t="shared" si="17"/>
        <v>2.1000000000000001E-2</v>
      </c>
    </row>
    <row r="1033" spans="8:10" x14ac:dyDescent="0.2">
      <c r="H1033" s="6">
        <v>40903</v>
      </c>
      <c r="I1033" s="292">
        <v>210</v>
      </c>
      <c r="J1033" s="300">
        <f t="shared" si="17"/>
        <v>2.1000000000000001E-2</v>
      </c>
    </row>
    <row r="1034" spans="8:10" x14ac:dyDescent="0.2">
      <c r="H1034" s="6">
        <v>40904</v>
      </c>
      <c r="I1034" s="292">
        <v>211</v>
      </c>
      <c r="J1034" s="300">
        <f t="shared" si="17"/>
        <v>2.1100000000000001E-2</v>
      </c>
    </row>
    <row r="1035" spans="8:10" x14ac:dyDescent="0.2">
      <c r="H1035" s="6">
        <v>40905</v>
      </c>
      <c r="I1035" s="292">
        <v>220</v>
      </c>
      <c r="J1035" s="300">
        <f t="shared" si="17"/>
        <v>2.1999999999999999E-2</v>
      </c>
    </row>
    <row r="1036" spans="8:10" x14ac:dyDescent="0.2">
      <c r="H1036" s="6">
        <v>40906</v>
      </c>
      <c r="I1036" s="292">
        <v>223</v>
      </c>
      <c r="J1036" s="300">
        <f t="shared" si="17"/>
        <v>2.23E-2</v>
      </c>
    </row>
    <row r="1037" spans="8:10" x14ac:dyDescent="0.2">
      <c r="H1037" s="6">
        <v>40907</v>
      </c>
      <c r="I1037" s="292">
        <v>223</v>
      </c>
      <c r="J1037" s="300">
        <f t="shared" si="17"/>
        <v>2.23E-2</v>
      </c>
    </row>
    <row r="1038" spans="8:10" x14ac:dyDescent="0.2">
      <c r="H1038" s="6">
        <v>40910</v>
      </c>
      <c r="I1038" s="292">
        <v>223</v>
      </c>
      <c r="J1038" s="300">
        <f t="shared" si="17"/>
        <v>2.23E-2</v>
      </c>
    </row>
    <row r="1039" spans="8:10" x14ac:dyDescent="0.2">
      <c r="H1039" s="6">
        <v>40911</v>
      </c>
      <c r="I1039" s="292">
        <v>217</v>
      </c>
      <c r="J1039" s="300">
        <f t="shared" si="17"/>
        <v>2.1700000000000001E-2</v>
      </c>
    </row>
    <row r="1040" spans="8:10" x14ac:dyDescent="0.2">
      <c r="H1040" s="6">
        <v>40912</v>
      </c>
      <c r="I1040" s="292">
        <v>216</v>
      </c>
      <c r="J1040" s="300">
        <f t="shared" si="17"/>
        <v>2.1600000000000001E-2</v>
      </c>
    </row>
    <row r="1041" spans="8:10" x14ac:dyDescent="0.2">
      <c r="H1041" s="6">
        <v>40913</v>
      </c>
      <c r="I1041" s="292">
        <v>214</v>
      </c>
      <c r="J1041" s="300">
        <f t="shared" si="17"/>
        <v>2.1399999999999999E-2</v>
      </c>
    </row>
    <row r="1042" spans="8:10" x14ac:dyDescent="0.2">
      <c r="H1042" s="6">
        <v>40914</v>
      </c>
      <c r="I1042" s="292">
        <v>219</v>
      </c>
      <c r="J1042" s="300">
        <f t="shared" si="17"/>
        <v>2.1899999999999999E-2</v>
      </c>
    </row>
    <row r="1043" spans="8:10" x14ac:dyDescent="0.2">
      <c r="H1043" s="6">
        <v>40917</v>
      </c>
      <c r="I1043" s="292">
        <v>220</v>
      </c>
      <c r="J1043" s="300">
        <f t="shared" si="17"/>
        <v>2.1999999999999999E-2</v>
      </c>
    </row>
    <row r="1044" spans="8:10" x14ac:dyDescent="0.2">
      <c r="H1044" s="6">
        <v>40918</v>
      </c>
      <c r="I1044" s="292">
        <v>224</v>
      </c>
      <c r="J1044" s="300">
        <f t="shared" si="17"/>
        <v>2.24E-2</v>
      </c>
    </row>
    <row r="1045" spans="8:10" x14ac:dyDescent="0.2">
      <c r="H1045" s="6">
        <v>40919</v>
      </c>
      <c r="I1045" s="292">
        <v>233</v>
      </c>
      <c r="J1045" s="300">
        <f t="shared" si="17"/>
        <v>2.3300000000000001E-2</v>
      </c>
    </row>
    <row r="1046" spans="8:10" x14ac:dyDescent="0.2">
      <c r="H1046" s="6">
        <v>40920</v>
      </c>
      <c r="I1046" s="292">
        <v>229</v>
      </c>
      <c r="J1046" s="300">
        <f t="shared" si="17"/>
        <v>2.29E-2</v>
      </c>
    </row>
    <row r="1047" spans="8:10" x14ac:dyDescent="0.2">
      <c r="H1047" s="6">
        <v>40921</v>
      </c>
      <c r="I1047" s="292">
        <v>237</v>
      </c>
      <c r="J1047" s="300">
        <f t="shared" si="17"/>
        <v>2.3699999999999999E-2</v>
      </c>
    </row>
    <row r="1048" spans="8:10" x14ac:dyDescent="0.2">
      <c r="H1048" s="6">
        <v>40924</v>
      </c>
      <c r="I1048" s="292">
        <v>237</v>
      </c>
      <c r="J1048" s="300">
        <f t="shared" si="17"/>
        <v>2.3699999999999999E-2</v>
      </c>
    </row>
    <row r="1049" spans="8:10" x14ac:dyDescent="0.2">
      <c r="H1049" s="6">
        <v>40925</v>
      </c>
      <c r="I1049" s="292">
        <v>234</v>
      </c>
      <c r="J1049" s="300">
        <f t="shared" si="17"/>
        <v>2.3400000000000001E-2</v>
      </c>
    </row>
    <row r="1050" spans="8:10" x14ac:dyDescent="0.2">
      <c r="H1050" s="6">
        <v>40926</v>
      </c>
      <c r="I1050" s="292">
        <v>230</v>
      </c>
      <c r="J1050" s="300">
        <f t="shared" si="17"/>
        <v>2.3E-2</v>
      </c>
    </row>
    <row r="1051" spans="8:10" x14ac:dyDescent="0.2">
      <c r="H1051" s="6">
        <v>40927</v>
      </c>
      <c r="I1051" s="292">
        <v>218</v>
      </c>
      <c r="J1051" s="300">
        <f t="shared" si="17"/>
        <v>2.18E-2</v>
      </c>
    </row>
    <row r="1052" spans="8:10" x14ac:dyDescent="0.2">
      <c r="H1052" s="6">
        <v>40928</v>
      </c>
      <c r="I1052" s="292">
        <v>213</v>
      </c>
      <c r="J1052" s="300">
        <f t="shared" si="17"/>
        <v>2.1299999999999999E-2</v>
      </c>
    </row>
    <row r="1053" spans="8:10" x14ac:dyDescent="0.2">
      <c r="H1053" s="6">
        <v>40931</v>
      </c>
      <c r="I1053" s="292">
        <v>209</v>
      </c>
      <c r="J1053" s="300">
        <f t="shared" si="17"/>
        <v>2.0899999999999998E-2</v>
      </c>
    </row>
    <row r="1054" spans="8:10" x14ac:dyDescent="0.2">
      <c r="H1054" s="6">
        <v>40932</v>
      </c>
      <c r="I1054" s="292">
        <v>212</v>
      </c>
      <c r="J1054" s="300">
        <f t="shared" si="17"/>
        <v>2.12E-2</v>
      </c>
    </row>
    <row r="1055" spans="8:10" x14ac:dyDescent="0.2">
      <c r="H1055" s="6">
        <v>40933</v>
      </c>
      <c r="I1055" s="292">
        <v>210</v>
      </c>
      <c r="J1055" s="300">
        <f t="shared" si="17"/>
        <v>2.1000000000000001E-2</v>
      </c>
    </row>
    <row r="1056" spans="8:10" x14ac:dyDescent="0.2">
      <c r="H1056" s="6">
        <v>40934</v>
      </c>
      <c r="I1056" s="292">
        <v>218</v>
      </c>
      <c r="J1056" s="300">
        <f t="shared" si="17"/>
        <v>2.18E-2</v>
      </c>
    </row>
    <row r="1057" spans="8:10" x14ac:dyDescent="0.2">
      <c r="H1057" s="6">
        <v>40935</v>
      </c>
      <c r="I1057" s="292">
        <v>218</v>
      </c>
      <c r="J1057" s="300">
        <f t="shared" si="17"/>
        <v>2.18E-2</v>
      </c>
    </row>
    <row r="1058" spans="8:10" x14ac:dyDescent="0.2">
      <c r="H1058" s="6">
        <v>40938</v>
      </c>
      <c r="I1058" s="292">
        <v>224</v>
      </c>
      <c r="J1058" s="300">
        <f t="shared" si="17"/>
        <v>2.24E-2</v>
      </c>
    </row>
    <row r="1059" spans="8:10" x14ac:dyDescent="0.2">
      <c r="H1059" s="6">
        <v>40939</v>
      </c>
      <c r="I1059" s="292">
        <v>224</v>
      </c>
      <c r="J1059" s="300">
        <f t="shared" si="17"/>
        <v>2.24E-2</v>
      </c>
    </row>
    <row r="1060" spans="8:10" x14ac:dyDescent="0.2">
      <c r="H1060" s="6">
        <v>40940</v>
      </c>
      <c r="I1060" s="292">
        <v>216</v>
      </c>
      <c r="J1060" s="300">
        <f t="shared" ref="J1060:J1123" si="18">I1060/10000</f>
        <v>2.1600000000000001E-2</v>
      </c>
    </row>
    <row r="1061" spans="8:10" x14ac:dyDescent="0.2">
      <c r="H1061" s="6">
        <v>40941</v>
      </c>
      <c r="I1061" s="292">
        <v>218</v>
      </c>
      <c r="J1061" s="300">
        <f t="shared" si="18"/>
        <v>2.18E-2</v>
      </c>
    </row>
    <row r="1062" spans="8:10" x14ac:dyDescent="0.2">
      <c r="H1062" s="6">
        <v>40942</v>
      </c>
      <c r="I1062" s="292">
        <v>207</v>
      </c>
      <c r="J1062" s="300">
        <f t="shared" si="18"/>
        <v>2.07E-2</v>
      </c>
    </row>
    <row r="1063" spans="8:10" x14ac:dyDescent="0.2">
      <c r="H1063" s="6">
        <v>40945</v>
      </c>
      <c r="I1063" s="292">
        <v>210</v>
      </c>
      <c r="J1063" s="300">
        <f t="shared" si="18"/>
        <v>2.1000000000000001E-2</v>
      </c>
    </row>
    <row r="1064" spans="8:10" x14ac:dyDescent="0.2">
      <c r="H1064" s="6">
        <v>40946</v>
      </c>
      <c r="I1064" s="292">
        <v>203</v>
      </c>
      <c r="J1064" s="300">
        <f t="shared" si="18"/>
        <v>2.0299999999999999E-2</v>
      </c>
    </row>
    <row r="1065" spans="8:10" x14ac:dyDescent="0.2">
      <c r="H1065" s="6">
        <v>40947</v>
      </c>
      <c r="I1065" s="292">
        <v>203</v>
      </c>
      <c r="J1065" s="300">
        <f t="shared" si="18"/>
        <v>2.0299999999999999E-2</v>
      </c>
    </row>
    <row r="1066" spans="8:10" x14ac:dyDescent="0.2">
      <c r="H1066" s="6">
        <v>40948</v>
      </c>
      <c r="I1066" s="292">
        <v>196</v>
      </c>
      <c r="J1066" s="300">
        <f t="shared" si="18"/>
        <v>1.9599999999999999E-2</v>
      </c>
    </row>
    <row r="1067" spans="8:10" x14ac:dyDescent="0.2">
      <c r="H1067" s="6">
        <v>40949</v>
      </c>
      <c r="I1067" s="292">
        <v>201</v>
      </c>
      <c r="J1067" s="300">
        <f t="shared" si="18"/>
        <v>2.01E-2</v>
      </c>
    </row>
    <row r="1068" spans="8:10" x14ac:dyDescent="0.2">
      <c r="H1068" s="6">
        <v>40952</v>
      </c>
      <c r="I1068" s="292">
        <v>196</v>
      </c>
      <c r="J1068" s="300">
        <f t="shared" si="18"/>
        <v>1.9599999999999999E-2</v>
      </c>
    </row>
    <row r="1069" spans="8:10" x14ac:dyDescent="0.2">
      <c r="H1069" s="6">
        <v>40953</v>
      </c>
      <c r="I1069" s="292">
        <v>203</v>
      </c>
      <c r="J1069" s="300">
        <f t="shared" si="18"/>
        <v>2.0299999999999999E-2</v>
      </c>
    </row>
    <row r="1070" spans="8:10" x14ac:dyDescent="0.2">
      <c r="H1070" s="6">
        <v>40954</v>
      </c>
      <c r="I1070" s="292">
        <v>205</v>
      </c>
      <c r="J1070" s="300">
        <f t="shared" si="18"/>
        <v>2.0500000000000001E-2</v>
      </c>
    </row>
    <row r="1071" spans="8:10" x14ac:dyDescent="0.2">
      <c r="H1071" s="6">
        <v>40955</v>
      </c>
      <c r="I1071" s="292">
        <v>202</v>
      </c>
      <c r="J1071" s="300">
        <f t="shared" si="18"/>
        <v>2.0199999999999999E-2</v>
      </c>
    </row>
    <row r="1072" spans="8:10" x14ac:dyDescent="0.2">
      <c r="H1072" s="6">
        <v>40956</v>
      </c>
      <c r="I1072" s="292">
        <v>198</v>
      </c>
      <c r="J1072" s="300">
        <f t="shared" si="18"/>
        <v>1.9800000000000002E-2</v>
      </c>
    </row>
    <row r="1073" spans="8:10" x14ac:dyDescent="0.2">
      <c r="H1073" s="6">
        <v>40959</v>
      </c>
      <c r="I1073" s="292">
        <v>198</v>
      </c>
      <c r="J1073" s="300">
        <f t="shared" si="18"/>
        <v>1.9800000000000002E-2</v>
      </c>
    </row>
    <row r="1074" spans="8:10" x14ac:dyDescent="0.2">
      <c r="H1074" s="6">
        <v>40960</v>
      </c>
      <c r="I1074" s="292">
        <v>194</v>
      </c>
      <c r="J1074" s="300">
        <f t="shared" si="18"/>
        <v>1.9400000000000001E-2</v>
      </c>
    </row>
    <row r="1075" spans="8:10" x14ac:dyDescent="0.2">
      <c r="H1075" s="6">
        <v>40961</v>
      </c>
      <c r="I1075" s="292">
        <v>197</v>
      </c>
      <c r="J1075" s="300">
        <f t="shared" si="18"/>
        <v>1.9699999999999999E-2</v>
      </c>
    </row>
    <row r="1076" spans="8:10" x14ac:dyDescent="0.2">
      <c r="H1076" s="6">
        <v>40962</v>
      </c>
      <c r="I1076" s="292">
        <v>201</v>
      </c>
      <c r="J1076" s="300">
        <f t="shared" si="18"/>
        <v>2.01E-2</v>
      </c>
    </row>
    <row r="1077" spans="8:10" x14ac:dyDescent="0.2">
      <c r="H1077" s="6">
        <v>40963</v>
      </c>
      <c r="I1077" s="292">
        <v>201</v>
      </c>
      <c r="J1077" s="300">
        <f t="shared" si="18"/>
        <v>2.01E-2</v>
      </c>
    </row>
    <row r="1078" spans="8:10" x14ac:dyDescent="0.2">
      <c r="H1078" s="6">
        <v>40966</v>
      </c>
      <c r="I1078" s="292">
        <v>206</v>
      </c>
      <c r="J1078" s="300">
        <f t="shared" si="18"/>
        <v>2.06E-2</v>
      </c>
    </row>
    <row r="1079" spans="8:10" x14ac:dyDescent="0.2">
      <c r="H1079" s="6">
        <v>40967</v>
      </c>
      <c r="I1079" s="292">
        <v>202</v>
      </c>
      <c r="J1079" s="300">
        <f t="shared" si="18"/>
        <v>2.0199999999999999E-2</v>
      </c>
    </row>
    <row r="1080" spans="8:10" x14ac:dyDescent="0.2">
      <c r="H1080" s="6">
        <v>40968</v>
      </c>
      <c r="I1080" s="292">
        <v>196</v>
      </c>
      <c r="J1080" s="300">
        <f t="shared" si="18"/>
        <v>1.9599999999999999E-2</v>
      </c>
    </row>
    <row r="1081" spans="8:10" x14ac:dyDescent="0.2">
      <c r="H1081" s="6">
        <v>40969</v>
      </c>
      <c r="I1081" s="292">
        <v>193</v>
      </c>
      <c r="J1081" s="300">
        <f t="shared" si="18"/>
        <v>1.9300000000000001E-2</v>
      </c>
    </row>
    <row r="1082" spans="8:10" x14ac:dyDescent="0.2">
      <c r="H1082" s="6">
        <v>40970</v>
      </c>
      <c r="I1082" s="292">
        <v>190</v>
      </c>
      <c r="J1082" s="300">
        <f t="shared" si="18"/>
        <v>1.9E-2</v>
      </c>
    </row>
    <row r="1083" spans="8:10" x14ac:dyDescent="0.2">
      <c r="H1083" s="6">
        <v>40973</v>
      </c>
      <c r="I1083" s="292">
        <v>191</v>
      </c>
      <c r="J1083" s="300">
        <f t="shared" si="18"/>
        <v>1.9099999999999999E-2</v>
      </c>
    </row>
    <row r="1084" spans="8:10" x14ac:dyDescent="0.2">
      <c r="H1084" s="6">
        <v>40974</v>
      </c>
      <c r="I1084" s="292">
        <v>200</v>
      </c>
      <c r="J1084" s="300">
        <f t="shared" si="18"/>
        <v>0.02</v>
      </c>
    </row>
    <row r="1085" spans="8:10" x14ac:dyDescent="0.2">
      <c r="H1085" s="6">
        <v>40975</v>
      </c>
      <c r="I1085" s="292">
        <v>195</v>
      </c>
      <c r="J1085" s="300">
        <f t="shared" si="18"/>
        <v>1.95E-2</v>
      </c>
    </row>
    <row r="1086" spans="8:10" x14ac:dyDescent="0.2">
      <c r="H1086" s="6">
        <v>40976</v>
      </c>
      <c r="I1086" s="292">
        <v>186</v>
      </c>
      <c r="J1086" s="300">
        <f t="shared" si="18"/>
        <v>1.8599999999999998E-2</v>
      </c>
    </row>
    <row r="1087" spans="8:10" x14ac:dyDescent="0.2">
      <c r="H1087" s="6">
        <v>40977</v>
      </c>
      <c r="I1087" s="292">
        <v>182</v>
      </c>
      <c r="J1087" s="300">
        <f t="shared" si="18"/>
        <v>1.8200000000000001E-2</v>
      </c>
    </row>
    <row r="1088" spans="8:10" x14ac:dyDescent="0.2">
      <c r="H1088" s="6">
        <v>40980</v>
      </c>
      <c r="I1088" s="292">
        <v>176</v>
      </c>
      <c r="J1088" s="300">
        <f t="shared" si="18"/>
        <v>1.7600000000000001E-2</v>
      </c>
    </row>
    <row r="1089" spans="8:10" x14ac:dyDescent="0.2">
      <c r="H1089" s="6">
        <v>40981</v>
      </c>
      <c r="I1089" s="292">
        <v>172</v>
      </c>
      <c r="J1089" s="300">
        <f t="shared" si="18"/>
        <v>1.72E-2</v>
      </c>
    </row>
    <row r="1090" spans="8:10" x14ac:dyDescent="0.2">
      <c r="H1090" s="6">
        <v>40982</v>
      </c>
      <c r="I1090" s="292">
        <v>166</v>
      </c>
      <c r="J1090" s="300">
        <f t="shared" si="18"/>
        <v>1.66E-2</v>
      </c>
    </row>
    <row r="1091" spans="8:10" x14ac:dyDescent="0.2">
      <c r="H1091" s="6">
        <v>40983</v>
      </c>
      <c r="I1091" s="292">
        <v>169</v>
      </c>
      <c r="J1091" s="300">
        <f t="shared" si="18"/>
        <v>1.6899999999999998E-2</v>
      </c>
    </row>
    <row r="1092" spans="8:10" x14ac:dyDescent="0.2">
      <c r="H1092" s="6">
        <v>40984</v>
      </c>
      <c r="I1092" s="292">
        <v>171</v>
      </c>
      <c r="J1092" s="300">
        <f t="shared" si="18"/>
        <v>1.7100000000000001E-2</v>
      </c>
    </row>
    <row r="1093" spans="8:10" x14ac:dyDescent="0.2">
      <c r="H1093" s="6">
        <v>40987</v>
      </c>
      <c r="I1093" s="292">
        <v>166</v>
      </c>
      <c r="J1093" s="300">
        <f t="shared" si="18"/>
        <v>1.66E-2</v>
      </c>
    </row>
    <row r="1094" spans="8:10" x14ac:dyDescent="0.2">
      <c r="H1094" s="6">
        <v>40988</v>
      </c>
      <c r="I1094" s="292">
        <v>165</v>
      </c>
      <c r="J1094" s="300">
        <f t="shared" si="18"/>
        <v>1.6500000000000001E-2</v>
      </c>
    </row>
    <row r="1095" spans="8:10" x14ac:dyDescent="0.2">
      <c r="H1095" s="6">
        <v>40989</v>
      </c>
      <c r="I1095" s="292">
        <v>167</v>
      </c>
      <c r="J1095" s="300">
        <f t="shared" si="18"/>
        <v>1.67E-2</v>
      </c>
    </row>
    <row r="1096" spans="8:10" x14ac:dyDescent="0.2">
      <c r="H1096" s="6">
        <v>40990</v>
      </c>
      <c r="I1096" s="292">
        <v>171</v>
      </c>
      <c r="J1096" s="300">
        <f t="shared" si="18"/>
        <v>1.7100000000000001E-2</v>
      </c>
    </row>
    <row r="1097" spans="8:10" x14ac:dyDescent="0.2">
      <c r="H1097" s="6">
        <v>40991</v>
      </c>
      <c r="I1097" s="292">
        <v>174</v>
      </c>
      <c r="J1097" s="300">
        <f t="shared" si="18"/>
        <v>1.7399999999999999E-2</v>
      </c>
    </row>
    <row r="1098" spans="8:10" x14ac:dyDescent="0.2">
      <c r="H1098" s="6">
        <v>40994</v>
      </c>
      <c r="I1098" s="292">
        <v>173</v>
      </c>
      <c r="J1098" s="300">
        <f t="shared" si="18"/>
        <v>1.7299999999999999E-2</v>
      </c>
    </row>
    <row r="1099" spans="8:10" x14ac:dyDescent="0.2">
      <c r="H1099" s="6">
        <v>40995</v>
      </c>
      <c r="I1099" s="292">
        <v>177</v>
      </c>
      <c r="J1099" s="300">
        <f t="shared" si="18"/>
        <v>1.77E-2</v>
      </c>
    </row>
    <row r="1100" spans="8:10" x14ac:dyDescent="0.2">
      <c r="H1100" s="6">
        <v>40996</v>
      </c>
      <c r="I1100" s="292">
        <v>179</v>
      </c>
      <c r="J1100" s="300">
        <f t="shared" si="18"/>
        <v>1.7899999999999999E-2</v>
      </c>
    </row>
    <row r="1101" spans="8:10" x14ac:dyDescent="0.2">
      <c r="H1101" s="6">
        <v>40997</v>
      </c>
      <c r="I1101" s="292">
        <v>183</v>
      </c>
      <c r="J1101" s="300">
        <f t="shared" si="18"/>
        <v>1.83E-2</v>
      </c>
    </row>
    <row r="1102" spans="8:10" x14ac:dyDescent="0.2">
      <c r="H1102" s="6">
        <v>40998</v>
      </c>
      <c r="I1102" s="292">
        <v>177</v>
      </c>
      <c r="J1102" s="300">
        <f t="shared" si="18"/>
        <v>1.77E-2</v>
      </c>
    </row>
    <row r="1103" spans="8:10" x14ac:dyDescent="0.2">
      <c r="H1103" s="6">
        <v>41001</v>
      </c>
      <c r="I1103" s="292">
        <v>178</v>
      </c>
      <c r="J1103" s="300">
        <f t="shared" si="18"/>
        <v>1.78E-2</v>
      </c>
    </row>
    <row r="1104" spans="8:10" x14ac:dyDescent="0.2">
      <c r="H1104" s="6">
        <v>41002</v>
      </c>
      <c r="I1104" s="292">
        <v>167</v>
      </c>
      <c r="J1104" s="300">
        <f t="shared" si="18"/>
        <v>1.67E-2</v>
      </c>
    </row>
    <row r="1105" spans="8:10" x14ac:dyDescent="0.2">
      <c r="H1105" s="6">
        <v>41003</v>
      </c>
      <c r="I1105" s="292">
        <v>178</v>
      </c>
      <c r="J1105" s="300">
        <f t="shared" si="18"/>
        <v>1.78E-2</v>
      </c>
    </row>
    <row r="1106" spans="8:10" x14ac:dyDescent="0.2">
      <c r="H1106" s="6">
        <v>41004</v>
      </c>
      <c r="I1106" s="292">
        <v>185</v>
      </c>
      <c r="J1106" s="300">
        <f t="shared" si="18"/>
        <v>1.8499999999999999E-2</v>
      </c>
    </row>
    <row r="1107" spans="8:10" x14ac:dyDescent="0.2">
      <c r="H1107" s="6">
        <v>41008</v>
      </c>
      <c r="I1107" s="292">
        <v>196</v>
      </c>
      <c r="J1107" s="300">
        <f t="shared" si="18"/>
        <v>1.9599999999999999E-2</v>
      </c>
    </row>
    <row r="1108" spans="8:10" x14ac:dyDescent="0.2">
      <c r="H1108" s="6">
        <v>41009</v>
      </c>
      <c r="I1108" s="292">
        <v>194</v>
      </c>
      <c r="J1108" s="300">
        <f t="shared" si="18"/>
        <v>1.9400000000000001E-2</v>
      </c>
    </row>
    <row r="1109" spans="8:10" x14ac:dyDescent="0.2">
      <c r="H1109" s="6">
        <v>41010</v>
      </c>
      <c r="I1109" s="292">
        <v>188</v>
      </c>
      <c r="J1109" s="300">
        <f t="shared" si="18"/>
        <v>1.8800000000000001E-2</v>
      </c>
    </row>
    <row r="1110" spans="8:10" x14ac:dyDescent="0.2">
      <c r="H1110" s="6">
        <v>41011</v>
      </c>
      <c r="I1110" s="292">
        <v>181</v>
      </c>
      <c r="J1110" s="300">
        <f t="shared" si="18"/>
        <v>1.8100000000000002E-2</v>
      </c>
    </row>
    <row r="1111" spans="8:10" x14ac:dyDescent="0.2">
      <c r="H1111" s="6">
        <v>41012</v>
      </c>
      <c r="I1111" s="292">
        <v>188</v>
      </c>
      <c r="J1111" s="300">
        <f t="shared" si="18"/>
        <v>1.8800000000000001E-2</v>
      </c>
    </row>
    <row r="1112" spans="8:10" x14ac:dyDescent="0.2">
      <c r="H1112" s="6">
        <v>41015</v>
      </c>
      <c r="I1112" s="292">
        <v>190</v>
      </c>
      <c r="J1112" s="300">
        <f t="shared" si="18"/>
        <v>1.9E-2</v>
      </c>
    </row>
    <row r="1113" spans="8:10" x14ac:dyDescent="0.2">
      <c r="H1113" s="6">
        <v>41016</v>
      </c>
      <c r="I1113" s="292">
        <v>183</v>
      </c>
      <c r="J1113" s="300">
        <f t="shared" si="18"/>
        <v>1.83E-2</v>
      </c>
    </row>
    <row r="1114" spans="8:10" x14ac:dyDescent="0.2">
      <c r="H1114" s="6">
        <v>41017</v>
      </c>
      <c r="I1114" s="292">
        <v>184</v>
      </c>
      <c r="J1114" s="300">
        <f t="shared" si="18"/>
        <v>1.84E-2</v>
      </c>
    </row>
    <row r="1115" spans="8:10" x14ac:dyDescent="0.2">
      <c r="H1115" s="6">
        <v>41018</v>
      </c>
      <c r="I1115" s="292">
        <v>181</v>
      </c>
      <c r="J1115" s="300">
        <f t="shared" si="18"/>
        <v>1.8100000000000002E-2</v>
      </c>
    </row>
    <row r="1116" spans="8:10" x14ac:dyDescent="0.2">
      <c r="H1116" s="6">
        <v>41019</v>
      </c>
      <c r="I1116" s="292">
        <v>183</v>
      </c>
      <c r="J1116" s="300">
        <f t="shared" si="18"/>
        <v>1.83E-2</v>
      </c>
    </row>
    <row r="1117" spans="8:10" x14ac:dyDescent="0.2">
      <c r="H1117" s="6">
        <v>41022</v>
      </c>
      <c r="I1117" s="292">
        <v>188</v>
      </c>
      <c r="J1117" s="300">
        <f t="shared" si="18"/>
        <v>1.8800000000000001E-2</v>
      </c>
    </row>
    <row r="1118" spans="8:10" x14ac:dyDescent="0.2">
      <c r="H1118" s="6">
        <v>41023</v>
      </c>
      <c r="I1118" s="292">
        <v>185</v>
      </c>
      <c r="J1118" s="300">
        <f t="shared" si="18"/>
        <v>1.8499999999999999E-2</v>
      </c>
    </row>
    <row r="1119" spans="8:10" x14ac:dyDescent="0.2">
      <c r="H1119" s="6">
        <v>41024</v>
      </c>
      <c r="I1119" s="292">
        <v>185</v>
      </c>
      <c r="J1119" s="300">
        <f t="shared" si="18"/>
        <v>1.8499999999999999E-2</v>
      </c>
    </row>
    <row r="1120" spans="8:10" x14ac:dyDescent="0.2">
      <c r="H1120" s="6">
        <v>41025</v>
      </c>
      <c r="I1120" s="292">
        <v>186</v>
      </c>
      <c r="J1120" s="300">
        <f t="shared" si="18"/>
        <v>1.8599999999999998E-2</v>
      </c>
    </row>
    <row r="1121" spans="8:10" x14ac:dyDescent="0.2">
      <c r="H1121" s="6">
        <v>41026</v>
      </c>
      <c r="I1121" s="292">
        <v>188</v>
      </c>
      <c r="J1121" s="300">
        <f t="shared" si="18"/>
        <v>1.8800000000000001E-2</v>
      </c>
    </row>
    <row r="1122" spans="8:10" x14ac:dyDescent="0.2">
      <c r="H1122" s="6">
        <v>41029</v>
      </c>
      <c r="I1122" s="292">
        <v>188</v>
      </c>
      <c r="J1122" s="300">
        <f t="shared" si="18"/>
        <v>1.8800000000000001E-2</v>
      </c>
    </row>
    <row r="1123" spans="8:10" x14ac:dyDescent="0.2">
      <c r="H1123" s="6">
        <v>41030</v>
      </c>
      <c r="I1123" s="292">
        <v>184</v>
      </c>
      <c r="J1123" s="300">
        <f t="shared" si="18"/>
        <v>1.84E-2</v>
      </c>
    </row>
    <row r="1124" spans="8:10" x14ac:dyDescent="0.2">
      <c r="H1124" s="6">
        <v>41031</v>
      </c>
      <c r="I1124" s="292">
        <v>183</v>
      </c>
      <c r="J1124" s="300">
        <f t="shared" ref="J1124:J1187" si="19">I1124/10000</f>
        <v>1.83E-2</v>
      </c>
    </row>
    <row r="1125" spans="8:10" x14ac:dyDescent="0.2">
      <c r="H1125" s="6">
        <v>41032</v>
      </c>
      <c r="I1125" s="292">
        <v>182</v>
      </c>
      <c r="J1125" s="300">
        <f t="shared" si="19"/>
        <v>1.8200000000000001E-2</v>
      </c>
    </row>
    <row r="1126" spans="8:10" x14ac:dyDescent="0.2">
      <c r="H1126" s="6">
        <v>41033</v>
      </c>
      <c r="I1126" s="292">
        <v>187</v>
      </c>
      <c r="J1126" s="300">
        <f t="shared" si="19"/>
        <v>1.8700000000000001E-2</v>
      </c>
    </row>
    <row r="1127" spans="8:10" x14ac:dyDescent="0.2">
      <c r="H1127" s="6">
        <v>41036</v>
      </c>
      <c r="I1127" s="292">
        <v>188</v>
      </c>
      <c r="J1127" s="300">
        <f t="shared" si="19"/>
        <v>1.8800000000000001E-2</v>
      </c>
    </row>
    <row r="1128" spans="8:10" x14ac:dyDescent="0.2">
      <c r="H1128" s="6">
        <v>41037</v>
      </c>
      <c r="I1128" s="292">
        <v>193</v>
      </c>
      <c r="J1128" s="300">
        <f t="shared" si="19"/>
        <v>1.9300000000000001E-2</v>
      </c>
    </row>
    <row r="1129" spans="8:10" x14ac:dyDescent="0.2">
      <c r="H1129" s="6">
        <v>41038</v>
      </c>
      <c r="I1129" s="292">
        <v>196</v>
      </c>
      <c r="J1129" s="300">
        <f t="shared" si="19"/>
        <v>1.9599999999999999E-2</v>
      </c>
    </row>
    <row r="1130" spans="8:10" x14ac:dyDescent="0.2">
      <c r="H1130" s="6">
        <v>41039</v>
      </c>
      <c r="I1130" s="292">
        <v>195</v>
      </c>
      <c r="J1130" s="300">
        <f t="shared" si="19"/>
        <v>1.95E-2</v>
      </c>
    </row>
    <row r="1131" spans="8:10" x14ac:dyDescent="0.2">
      <c r="H1131" s="6">
        <v>41040</v>
      </c>
      <c r="I1131" s="292">
        <v>201</v>
      </c>
      <c r="J1131" s="300">
        <f t="shared" si="19"/>
        <v>2.01E-2</v>
      </c>
    </row>
    <row r="1132" spans="8:10" x14ac:dyDescent="0.2">
      <c r="H1132" s="6">
        <v>41043</v>
      </c>
      <c r="I1132" s="292">
        <v>208</v>
      </c>
      <c r="J1132" s="300">
        <f t="shared" si="19"/>
        <v>2.0799999999999999E-2</v>
      </c>
    </row>
    <row r="1133" spans="8:10" x14ac:dyDescent="0.2">
      <c r="H1133" s="6">
        <v>41044</v>
      </c>
      <c r="I1133" s="292">
        <v>212</v>
      </c>
      <c r="J1133" s="300">
        <f t="shared" si="19"/>
        <v>2.12E-2</v>
      </c>
    </row>
    <row r="1134" spans="8:10" x14ac:dyDescent="0.2">
      <c r="H1134" s="6">
        <v>41045</v>
      </c>
      <c r="I1134" s="292">
        <v>216</v>
      </c>
      <c r="J1134" s="300">
        <f t="shared" si="19"/>
        <v>2.1600000000000001E-2</v>
      </c>
    </row>
    <row r="1135" spans="8:10" x14ac:dyDescent="0.2">
      <c r="H1135" s="6">
        <v>41046</v>
      </c>
      <c r="I1135" s="292">
        <v>227</v>
      </c>
      <c r="J1135" s="300">
        <f t="shared" si="19"/>
        <v>2.2700000000000001E-2</v>
      </c>
    </row>
    <row r="1136" spans="8:10" x14ac:dyDescent="0.2">
      <c r="H1136" s="6">
        <v>41047</v>
      </c>
      <c r="I1136" s="292">
        <v>228</v>
      </c>
      <c r="J1136" s="300">
        <f t="shared" si="19"/>
        <v>2.2800000000000001E-2</v>
      </c>
    </row>
    <row r="1137" spans="8:10" x14ac:dyDescent="0.2">
      <c r="H1137" s="6">
        <v>41050</v>
      </c>
      <c r="I1137" s="292">
        <v>226</v>
      </c>
      <c r="J1137" s="300">
        <f t="shared" si="19"/>
        <v>2.2599999999999999E-2</v>
      </c>
    </row>
    <row r="1138" spans="8:10" x14ac:dyDescent="0.2">
      <c r="H1138" s="6">
        <v>41051</v>
      </c>
      <c r="I1138" s="292">
        <v>223</v>
      </c>
      <c r="J1138" s="300">
        <f t="shared" si="19"/>
        <v>2.23E-2</v>
      </c>
    </row>
    <row r="1139" spans="8:10" x14ac:dyDescent="0.2">
      <c r="H1139" s="6">
        <v>41052</v>
      </c>
      <c r="I1139" s="292">
        <v>234</v>
      </c>
      <c r="J1139" s="300">
        <f t="shared" si="19"/>
        <v>2.3400000000000001E-2</v>
      </c>
    </row>
    <row r="1140" spans="8:10" x14ac:dyDescent="0.2">
      <c r="H1140" s="6">
        <v>41053</v>
      </c>
      <c r="I1140" s="292">
        <v>229</v>
      </c>
      <c r="J1140" s="300">
        <f t="shared" si="19"/>
        <v>2.29E-2</v>
      </c>
    </row>
    <row r="1141" spans="8:10" x14ac:dyDescent="0.2">
      <c r="H1141" s="6">
        <v>41054</v>
      </c>
      <c r="I1141" s="292">
        <v>229</v>
      </c>
      <c r="J1141" s="300">
        <f t="shared" si="19"/>
        <v>2.29E-2</v>
      </c>
    </row>
    <row r="1142" spans="8:10" x14ac:dyDescent="0.2">
      <c r="H1142" s="6">
        <v>41057</v>
      </c>
      <c r="I1142" s="292">
        <v>229</v>
      </c>
      <c r="J1142" s="300">
        <f t="shared" si="19"/>
        <v>2.29E-2</v>
      </c>
    </row>
    <row r="1143" spans="8:10" x14ac:dyDescent="0.2">
      <c r="H1143" s="6">
        <v>41058</v>
      </c>
      <c r="I1143" s="292">
        <v>229</v>
      </c>
      <c r="J1143" s="300">
        <f t="shared" si="19"/>
        <v>2.29E-2</v>
      </c>
    </row>
    <row r="1144" spans="8:10" x14ac:dyDescent="0.2">
      <c r="H1144" s="6">
        <v>41059</v>
      </c>
      <c r="I1144" s="292">
        <v>237</v>
      </c>
      <c r="J1144" s="300">
        <f t="shared" si="19"/>
        <v>2.3699999999999999E-2</v>
      </c>
    </row>
    <row r="1145" spans="8:10" x14ac:dyDescent="0.2">
      <c r="H1145" s="6">
        <v>41060</v>
      </c>
      <c r="I1145" s="292">
        <v>244</v>
      </c>
      <c r="J1145" s="300">
        <f t="shared" si="19"/>
        <v>2.4400000000000002E-2</v>
      </c>
    </row>
    <row r="1146" spans="8:10" x14ac:dyDescent="0.2">
      <c r="H1146" s="6">
        <v>41061</v>
      </c>
      <c r="I1146" s="292">
        <v>251</v>
      </c>
      <c r="J1146" s="300">
        <f t="shared" si="19"/>
        <v>2.5100000000000001E-2</v>
      </c>
    </row>
    <row r="1147" spans="8:10" x14ac:dyDescent="0.2">
      <c r="H1147" s="6">
        <v>41064</v>
      </c>
      <c r="I1147" s="292">
        <v>244</v>
      </c>
      <c r="J1147" s="300">
        <f t="shared" si="19"/>
        <v>2.4400000000000002E-2</v>
      </c>
    </row>
    <row r="1148" spans="8:10" x14ac:dyDescent="0.2">
      <c r="H1148" s="6">
        <v>41065</v>
      </c>
      <c r="I1148" s="292">
        <v>234</v>
      </c>
      <c r="J1148" s="300">
        <f t="shared" si="19"/>
        <v>2.3400000000000001E-2</v>
      </c>
    </row>
    <row r="1149" spans="8:10" x14ac:dyDescent="0.2">
      <c r="H1149" s="6">
        <v>41066</v>
      </c>
      <c r="I1149" s="292">
        <v>221</v>
      </c>
      <c r="J1149" s="300">
        <f t="shared" si="19"/>
        <v>2.2100000000000002E-2</v>
      </c>
    </row>
    <row r="1150" spans="8:10" x14ac:dyDescent="0.2">
      <c r="H1150" s="6">
        <v>41067</v>
      </c>
      <c r="I1150" s="292">
        <v>222</v>
      </c>
      <c r="J1150" s="300">
        <f t="shared" si="19"/>
        <v>2.2200000000000001E-2</v>
      </c>
    </row>
    <row r="1151" spans="8:10" x14ac:dyDescent="0.2">
      <c r="H1151" s="6">
        <v>41068</v>
      </c>
      <c r="I1151" s="292">
        <v>222</v>
      </c>
      <c r="J1151" s="300">
        <f t="shared" si="19"/>
        <v>2.2200000000000001E-2</v>
      </c>
    </row>
    <row r="1152" spans="8:10" x14ac:dyDescent="0.2">
      <c r="H1152" s="6">
        <v>41071</v>
      </c>
      <c r="I1152" s="292">
        <v>226</v>
      </c>
      <c r="J1152" s="300">
        <f t="shared" si="19"/>
        <v>2.2599999999999999E-2</v>
      </c>
    </row>
    <row r="1153" spans="8:10" x14ac:dyDescent="0.2">
      <c r="H1153" s="6">
        <v>41072</v>
      </c>
      <c r="I1153" s="292">
        <v>216</v>
      </c>
      <c r="J1153" s="300">
        <f t="shared" si="19"/>
        <v>2.1600000000000001E-2</v>
      </c>
    </row>
    <row r="1154" spans="8:10" x14ac:dyDescent="0.2">
      <c r="H1154" s="6">
        <v>41073</v>
      </c>
      <c r="I1154" s="292">
        <v>214</v>
      </c>
      <c r="J1154" s="300">
        <f t="shared" si="19"/>
        <v>2.1399999999999999E-2</v>
      </c>
    </row>
    <row r="1155" spans="8:10" x14ac:dyDescent="0.2">
      <c r="H1155" s="6">
        <v>41074</v>
      </c>
      <c r="I1155" s="292">
        <v>213</v>
      </c>
      <c r="J1155" s="300">
        <f t="shared" si="19"/>
        <v>2.1299999999999999E-2</v>
      </c>
    </row>
    <row r="1156" spans="8:10" x14ac:dyDescent="0.2">
      <c r="H1156" s="6">
        <v>41075</v>
      </c>
      <c r="I1156" s="292">
        <v>203</v>
      </c>
      <c r="J1156" s="300">
        <f t="shared" si="19"/>
        <v>2.0299999999999999E-2</v>
      </c>
    </row>
    <row r="1157" spans="8:10" x14ac:dyDescent="0.2">
      <c r="H1157" s="6">
        <v>41078</v>
      </c>
      <c r="I1157" s="292">
        <v>211</v>
      </c>
      <c r="J1157" s="300">
        <f t="shared" si="19"/>
        <v>2.1100000000000001E-2</v>
      </c>
    </row>
    <row r="1158" spans="8:10" x14ac:dyDescent="0.2">
      <c r="H1158" s="6">
        <v>41079</v>
      </c>
      <c r="I1158" s="292">
        <v>211</v>
      </c>
      <c r="J1158" s="300">
        <f t="shared" si="19"/>
        <v>2.1100000000000001E-2</v>
      </c>
    </row>
    <row r="1159" spans="8:10" x14ac:dyDescent="0.2">
      <c r="H1159" s="6">
        <v>41080</v>
      </c>
      <c r="I1159" s="292">
        <v>211</v>
      </c>
      <c r="J1159" s="300">
        <f t="shared" si="19"/>
        <v>2.1100000000000001E-2</v>
      </c>
    </row>
    <row r="1160" spans="8:10" x14ac:dyDescent="0.2">
      <c r="H1160" s="6">
        <v>41081</v>
      </c>
      <c r="I1160" s="292">
        <v>212</v>
      </c>
      <c r="J1160" s="300">
        <f t="shared" si="19"/>
        <v>2.12E-2</v>
      </c>
    </row>
    <row r="1161" spans="8:10" x14ac:dyDescent="0.2">
      <c r="H1161" s="6">
        <v>41082</v>
      </c>
      <c r="I1161" s="292">
        <v>208</v>
      </c>
      <c r="J1161" s="300">
        <f t="shared" si="19"/>
        <v>2.0799999999999999E-2</v>
      </c>
    </row>
    <row r="1162" spans="8:10" x14ac:dyDescent="0.2">
      <c r="H1162" s="6">
        <v>41085</v>
      </c>
      <c r="I1162" s="292">
        <v>214</v>
      </c>
      <c r="J1162" s="300">
        <f t="shared" si="19"/>
        <v>2.1399999999999999E-2</v>
      </c>
    </row>
    <row r="1163" spans="8:10" x14ac:dyDescent="0.2">
      <c r="H1163" s="6">
        <v>41086</v>
      </c>
      <c r="I1163" s="292">
        <v>213</v>
      </c>
      <c r="J1163" s="300">
        <f t="shared" si="19"/>
        <v>2.1299999999999999E-2</v>
      </c>
    </row>
    <row r="1164" spans="8:10" x14ac:dyDescent="0.2">
      <c r="H1164" s="6">
        <v>41087</v>
      </c>
      <c r="I1164" s="292">
        <v>213</v>
      </c>
      <c r="J1164" s="300">
        <f t="shared" si="19"/>
        <v>2.1299999999999999E-2</v>
      </c>
    </row>
    <row r="1165" spans="8:10" x14ac:dyDescent="0.2">
      <c r="H1165" s="6">
        <v>41088</v>
      </c>
      <c r="I1165" s="292">
        <v>219</v>
      </c>
      <c r="J1165" s="300">
        <f t="shared" si="19"/>
        <v>2.1899999999999999E-2</v>
      </c>
    </row>
    <row r="1166" spans="8:10" x14ac:dyDescent="0.2">
      <c r="H1166" s="6">
        <v>41089</v>
      </c>
      <c r="I1166" s="292">
        <v>208</v>
      </c>
      <c r="J1166" s="300">
        <f t="shared" si="19"/>
        <v>2.0799999999999999E-2</v>
      </c>
    </row>
    <row r="1167" spans="8:10" x14ac:dyDescent="0.2">
      <c r="H1167" s="6">
        <v>41092</v>
      </c>
      <c r="I1167" s="292">
        <v>213</v>
      </c>
      <c r="J1167" s="300">
        <f t="shared" si="19"/>
        <v>2.1299999999999999E-2</v>
      </c>
    </row>
    <row r="1168" spans="8:10" x14ac:dyDescent="0.2">
      <c r="H1168" s="6">
        <v>41093</v>
      </c>
      <c r="I1168" s="292">
        <v>205</v>
      </c>
      <c r="J1168" s="300">
        <f t="shared" si="19"/>
        <v>2.0500000000000001E-2</v>
      </c>
    </row>
    <row r="1169" spans="8:10" x14ac:dyDescent="0.2">
      <c r="H1169" s="6">
        <v>41094</v>
      </c>
      <c r="I1169" s="292">
        <v>205</v>
      </c>
      <c r="J1169" s="300">
        <f t="shared" si="19"/>
        <v>2.0500000000000001E-2</v>
      </c>
    </row>
    <row r="1170" spans="8:10" x14ac:dyDescent="0.2">
      <c r="H1170" s="6">
        <v>41095</v>
      </c>
      <c r="I1170" s="292">
        <v>205</v>
      </c>
      <c r="J1170" s="300">
        <f t="shared" si="19"/>
        <v>2.0500000000000001E-2</v>
      </c>
    </row>
    <row r="1171" spans="8:10" x14ac:dyDescent="0.2">
      <c r="H1171" s="6">
        <v>41096</v>
      </c>
      <c r="I1171" s="292">
        <v>208</v>
      </c>
      <c r="J1171" s="300">
        <f t="shared" si="19"/>
        <v>2.0799999999999999E-2</v>
      </c>
    </row>
    <row r="1172" spans="8:10" x14ac:dyDescent="0.2">
      <c r="H1172" s="6">
        <v>41099</v>
      </c>
      <c r="I1172" s="292">
        <v>208</v>
      </c>
      <c r="J1172" s="300">
        <f t="shared" si="19"/>
        <v>2.0799999999999999E-2</v>
      </c>
    </row>
    <row r="1173" spans="8:10" x14ac:dyDescent="0.2">
      <c r="H1173" s="6">
        <v>41100</v>
      </c>
      <c r="I1173" s="292">
        <v>211</v>
      </c>
      <c r="J1173" s="300">
        <f t="shared" si="19"/>
        <v>2.1100000000000001E-2</v>
      </c>
    </row>
    <row r="1174" spans="8:10" x14ac:dyDescent="0.2">
      <c r="H1174" s="6">
        <v>41101</v>
      </c>
      <c r="I1174" s="292">
        <v>208</v>
      </c>
      <c r="J1174" s="300">
        <f t="shared" si="19"/>
        <v>2.0799999999999999E-2</v>
      </c>
    </row>
    <row r="1175" spans="8:10" x14ac:dyDescent="0.2">
      <c r="H1175" s="6">
        <v>41102</v>
      </c>
      <c r="I1175" s="292">
        <v>206</v>
      </c>
      <c r="J1175" s="300">
        <f t="shared" si="19"/>
        <v>2.06E-2</v>
      </c>
    </row>
    <row r="1176" spans="8:10" x14ac:dyDescent="0.2">
      <c r="H1176" s="6">
        <v>41103</v>
      </c>
      <c r="I1176" s="292">
        <v>203</v>
      </c>
      <c r="J1176" s="300">
        <f t="shared" si="19"/>
        <v>2.0299999999999999E-2</v>
      </c>
    </row>
    <row r="1177" spans="8:10" x14ac:dyDescent="0.2">
      <c r="H1177" s="6">
        <v>41106</v>
      </c>
      <c r="I1177" s="292">
        <v>200</v>
      </c>
      <c r="J1177" s="300">
        <f t="shared" si="19"/>
        <v>0.02</v>
      </c>
    </row>
    <row r="1178" spans="8:10" x14ac:dyDescent="0.2">
      <c r="H1178" s="6">
        <v>41107</v>
      </c>
      <c r="I1178" s="292">
        <v>195</v>
      </c>
      <c r="J1178" s="300">
        <f t="shared" si="19"/>
        <v>1.95E-2</v>
      </c>
    </row>
    <row r="1179" spans="8:10" x14ac:dyDescent="0.2">
      <c r="H1179" s="6">
        <v>41108</v>
      </c>
      <c r="I1179" s="292">
        <v>199</v>
      </c>
      <c r="J1179" s="300">
        <f t="shared" si="19"/>
        <v>1.9900000000000001E-2</v>
      </c>
    </row>
    <row r="1180" spans="8:10" x14ac:dyDescent="0.2">
      <c r="H1180" s="6">
        <v>41109</v>
      </c>
      <c r="I1180" s="292">
        <v>197</v>
      </c>
      <c r="J1180" s="300">
        <f t="shared" si="19"/>
        <v>1.9699999999999999E-2</v>
      </c>
    </row>
    <row r="1181" spans="8:10" x14ac:dyDescent="0.2">
      <c r="H1181" s="6">
        <v>41110</v>
      </c>
      <c r="I1181" s="292">
        <v>198</v>
      </c>
      <c r="J1181" s="300">
        <f t="shared" si="19"/>
        <v>1.9800000000000002E-2</v>
      </c>
    </row>
    <row r="1182" spans="8:10" x14ac:dyDescent="0.2">
      <c r="H1182" s="6">
        <v>41113</v>
      </c>
      <c r="I1182" s="292">
        <v>205</v>
      </c>
      <c r="J1182" s="300">
        <f t="shared" si="19"/>
        <v>2.0500000000000001E-2</v>
      </c>
    </row>
    <row r="1183" spans="8:10" x14ac:dyDescent="0.2">
      <c r="H1183" s="6">
        <v>41114</v>
      </c>
      <c r="I1183" s="292">
        <v>211</v>
      </c>
      <c r="J1183" s="300">
        <f t="shared" si="19"/>
        <v>2.1100000000000001E-2</v>
      </c>
    </row>
    <row r="1184" spans="8:10" x14ac:dyDescent="0.2">
      <c r="H1184" s="6">
        <v>41115</v>
      </c>
      <c r="I1184" s="292">
        <v>210</v>
      </c>
      <c r="J1184" s="300">
        <f t="shared" si="19"/>
        <v>2.1000000000000001E-2</v>
      </c>
    </row>
    <row r="1185" spans="8:10" x14ac:dyDescent="0.2">
      <c r="H1185" s="6">
        <v>41116</v>
      </c>
      <c r="I1185" s="292">
        <v>207</v>
      </c>
      <c r="J1185" s="300">
        <f t="shared" si="19"/>
        <v>2.07E-2</v>
      </c>
    </row>
    <row r="1186" spans="8:10" x14ac:dyDescent="0.2">
      <c r="H1186" s="6">
        <v>41117</v>
      </c>
      <c r="I1186" s="292">
        <v>190</v>
      </c>
      <c r="J1186" s="300">
        <f t="shared" si="19"/>
        <v>1.9E-2</v>
      </c>
    </row>
    <row r="1187" spans="8:10" x14ac:dyDescent="0.2">
      <c r="H1187" s="6">
        <v>41120</v>
      </c>
      <c r="I1187" s="292">
        <v>182</v>
      </c>
      <c r="J1187" s="300">
        <f t="shared" si="19"/>
        <v>1.8200000000000001E-2</v>
      </c>
    </row>
    <row r="1188" spans="8:10" x14ac:dyDescent="0.2">
      <c r="H1188" s="6">
        <v>41121</v>
      </c>
      <c r="I1188" s="292">
        <v>183</v>
      </c>
      <c r="J1188" s="300">
        <f t="shared" ref="J1188:J1251" si="20">I1188/10000</f>
        <v>1.83E-2</v>
      </c>
    </row>
    <row r="1189" spans="8:10" x14ac:dyDescent="0.2">
      <c r="H1189" s="6">
        <v>41122</v>
      </c>
      <c r="I1189" s="292">
        <v>175</v>
      </c>
      <c r="J1189" s="300">
        <f t="shared" si="20"/>
        <v>1.7500000000000002E-2</v>
      </c>
    </row>
    <row r="1190" spans="8:10" x14ac:dyDescent="0.2">
      <c r="H1190" s="6">
        <v>41123</v>
      </c>
      <c r="I1190" s="292">
        <v>182</v>
      </c>
      <c r="J1190" s="300">
        <f t="shared" si="20"/>
        <v>1.8200000000000001E-2</v>
      </c>
    </row>
    <row r="1191" spans="8:10" x14ac:dyDescent="0.2">
      <c r="H1191" s="6">
        <v>41124</v>
      </c>
      <c r="I1191" s="292">
        <v>174</v>
      </c>
      <c r="J1191" s="300">
        <f t="shared" si="20"/>
        <v>1.7399999999999999E-2</v>
      </c>
    </row>
    <row r="1192" spans="8:10" x14ac:dyDescent="0.2">
      <c r="H1192" s="6">
        <v>41127</v>
      </c>
      <c r="I1192" s="292">
        <v>173</v>
      </c>
      <c r="J1192" s="300">
        <f t="shared" si="20"/>
        <v>1.7299999999999999E-2</v>
      </c>
    </row>
    <row r="1193" spans="8:10" x14ac:dyDescent="0.2">
      <c r="H1193" s="6">
        <v>41128</v>
      </c>
      <c r="I1193" s="292">
        <v>169</v>
      </c>
      <c r="J1193" s="300">
        <f t="shared" si="20"/>
        <v>1.6899999999999998E-2</v>
      </c>
    </row>
    <row r="1194" spans="8:10" x14ac:dyDescent="0.2">
      <c r="H1194" s="6">
        <v>41129</v>
      </c>
      <c r="I1194" s="292">
        <v>164</v>
      </c>
      <c r="J1194" s="300">
        <f t="shared" si="20"/>
        <v>1.6400000000000001E-2</v>
      </c>
    </row>
    <row r="1195" spans="8:10" x14ac:dyDescent="0.2">
      <c r="H1195" s="6">
        <v>41130</v>
      </c>
      <c r="I1195" s="292">
        <v>165</v>
      </c>
      <c r="J1195" s="300">
        <f t="shared" si="20"/>
        <v>1.6500000000000001E-2</v>
      </c>
    </row>
    <row r="1196" spans="8:10" x14ac:dyDescent="0.2">
      <c r="H1196" s="6">
        <v>41131</v>
      </c>
      <c r="I1196" s="292">
        <v>169</v>
      </c>
      <c r="J1196" s="300">
        <f t="shared" si="20"/>
        <v>1.6899999999999998E-2</v>
      </c>
    </row>
    <row r="1197" spans="8:10" x14ac:dyDescent="0.2">
      <c r="H1197" s="6">
        <v>41134</v>
      </c>
      <c r="I1197" s="292">
        <v>169</v>
      </c>
      <c r="J1197" s="300">
        <f t="shared" si="20"/>
        <v>1.6899999999999998E-2</v>
      </c>
    </row>
    <row r="1198" spans="8:10" x14ac:dyDescent="0.2">
      <c r="H1198" s="6">
        <v>41135</v>
      </c>
      <c r="I1198" s="292">
        <v>166</v>
      </c>
      <c r="J1198" s="300">
        <f t="shared" si="20"/>
        <v>1.66E-2</v>
      </c>
    </row>
    <row r="1199" spans="8:10" x14ac:dyDescent="0.2">
      <c r="H1199" s="6">
        <v>41136</v>
      </c>
      <c r="I1199" s="292">
        <v>163</v>
      </c>
      <c r="J1199" s="300">
        <f t="shared" si="20"/>
        <v>1.6299999999999999E-2</v>
      </c>
    </row>
    <row r="1200" spans="8:10" x14ac:dyDescent="0.2">
      <c r="H1200" s="6">
        <v>41137</v>
      </c>
      <c r="I1200" s="292">
        <v>166</v>
      </c>
      <c r="J1200" s="300">
        <f t="shared" si="20"/>
        <v>1.66E-2</v>
      </c>
    </row>
    <row r="1201" spans="8:10" x14ac:dyDescent="0.2">
      <c r="H1201" s="6">
        <v>41138</v>
      </c>
      <c r="I1201" s="292">
        <v>167</v>
      </c>
      <c r="J1201" s="300">
        <f t="shared" si="20"/>
        <v>1.67E-2</v>
      </c>
    </row>
    <row r="1202" spans="8:10" x14ac:dyDescent="0.2">
      <c r="H1202" s="6">
        <v>41141</v>
      </c>
      <c r="I1202" s="292">
        <v>168</v>
      </c>
      <c r="J1202" s="300">
        <f t="shared" si="20"/>
        <v>1.6799999999999999E-2</v>
      </c>
    </row>
    <row r="1203" spans="8:10" x14ac:dyDescent="0.2">
      <c r="H1203" s="6">
        <v>41142</v>
      </c>
      <c r="I1203" s="292">
        <v>167</v>
      </c>
      <c r="J1203" s="300">
        <f t="shared" si="20"/>
        <v>1.67E-2</v>
      </c>
    </row>
    <row r="1204" spans="8:10" x14ac:dyDescent="0.2">
      <c r="H1204" s="6">
        <v>41143</v>
      </c>
      <c r="I1204" s="292">
        <v>169</v>
      </c>
      <c r="J1204" s="300">
        <f t="shared" si="20"/>
        <v>1.6899999999999998E-2</v>
      </c>
    </row>
    <row r="1205" spans="8:10" x14ac:dyDescent="0.2">
      <c r="H1205" s="6">
        <v>41144</v>
      </c>
      <c r="I1205" s="292">
        <v>172</v>
      </c>
      <c r="J1205" s="300">
        <f t="shared" si="20"/>
        <v>1.72E-2</v>
      </c>
    </row>
    <row r="1206" spans="8:10" x14ac:dyDescent="0.2">
      <c r="H1206" s="6">
        <v>41145</v>
      </c>
      <c r="I1206" s="292">
        <v>174</v>
      </c>
      <c r="J1206" s="300">
        <f t="shared" si="20"/>
        <v>1.7399999999999999E-2</v>
      </c>
    </row>
    <row r="1207" spans="8:10" x14ac:dyDescent="0.2">
      <c r="H1207" s="6">
        <v>41148</v>
      </c>
      <c r="I1207" s="292">
        <v>177</v>
      </c>
      <c r="J1207" s="300">
        <f t="shared" si="20"/>
        <v>1.77E-2</v>
      </c>
    </row>
    <row r="1208" spans="8:10" x14ac:dyDescent="0.2">
      <c r="H1208" s="6">
        <v>41149</v>
      </c>
      <c r="I1208" s="292">
        <v>173</v>
      </c>
      <c r="J1208" s="300">
        <f t="shared" si="20"/>
        <v>1.7299999999999999E-2</v>
      </c>
    </row>
    <row r="1209" spans="8:10" x14ac:dyDescent="0.2">
      <c r="H1209" s="6">
        <v>41150</v>
      </c>
      <c r="I1209" s="292">
        <v>173</v>
      </c>
      <c r="J1209" s="300">
        <f t="shared" si="20"/>
        <v>1.7299999999999999E-2</v>
      </c>
    </row>
    <row r="1210" spans="8:10" x14ac:dyDescent="0.2">
      <c r="H1210" s="6">
        <v>41151</v>
      </c>
      <c r="I1210" s="292">
        <v>175</v>
      </c>
      <c r="J1210" s="300">
        <f t="shared" si="20"/>
        <v>1.7500000000000002E-2</v>
      </c>
    </row>
    <row r="1211" spans="8:10" x14ac:dyDescent="0.2">
      <c r="H1211" s="6">
        <v>41152</v>
      </c>
      <c r="I1211" s="292">
        <v>181</v>
      </c>
      <c r="J1211" s="300">
        <f t="shared" si="20"/>
        <v>1.8100000000000002E-2</v>
      </c>
    </row>
    <row r="1212" spans="8:10" x14ac:dyDescent="0.2">
      <c r="H1212" s="6">
        <v>41155</v>
      </c>
      <c r="I1212" s="292">
        <v>181</v>
      </c>
      <c r="J1212" s="300">
        <f t="shared" si="20"/>
        <v>1.8100000000000002E-2</v>
      </c>
    </row>
    <row r="1213" spans="8:10" x14ac:dyDescent="0.2">
      <c r="H1213" s="6">
        <v>41156</v>
      </c>
      <c r="I1213" s="292">
        <v>176</v>
      </c>
      <c r="J1213" s="300">
        <f t="shared" si="20"/>
        <v>1.7600000000000001E-2</v>
      </c>
    </row>
    <row r="1214" spans="8:10" x14ac:dyDescent="0.2">
      <c r="H1214" s="6">
        <v>41157</v>
      </c>
      <c r="I1214" s="292">
        <v>176</v>
      </c>
      <c r="J1214" s="300">
        <f t="shared" si="20"/>
        <v>1.7600000000000001E-2</v>
      </c>
    </row>
    <row r="1215" spans="8:10" x14ac:dyDescent="0.2">
      <c r="H1215" s="6">
        <v>41158</v>
      </c>
      <c r="I1215" s="292">
        <v>165</v>
      </c>
      <c r="J1215" s="300">
        <f t="shared" si="20"/>
        <v>1.6500000000000001E-2</v>
      </c>
    </row>
    <row r="1216" spans="8:10" x14ac:dyDescent="0.2">
      <c r="H1216" s="6">
        <v>41159</v>
      </c>
      <c r="I1216" s="292">
        <v>166</v>
      </c>
      <c r="J1216" s="300">
        <f t="shared" si="20"/>
        <v>1.66E-2</v>
      </c>
    </row>
    <row r="1217" spans="8:10" x14ac:dyDescent="0.2">
      <c r="H1217" s="6">
        <v>41162</v>
      </c>
      <c r="I1217" s="292">
        <v>165</v>
      </c>
      <c r="J1217" s="300">
        <f t="shared" si="20"/>
        <v>1.6500000000000001E-2</v>
      </c>
    </row>
    <row r="1218" spans="8:10" x14ac:dyDescent="0.2">
      <c r="H1218" s="6">
        <v>41163</v>
      </c>
      <c r="I1218" s="292">
        <v>163</v>
      </c>
      <c r="J1218" s="300">
        <f t="shared" si="20"/>
        <v>1.6299999999999999E-2</v>
      </c>
    </row>
    <row r="1219" spans="8:10" x14ac:dyDescent="0.2">
      <c r="H1219" s="6">
        <v>41164</v>
      </c>
      <c r="I1219" s="292">
        <v>157</v>
      </c>
      <c r="J1219" s="300">
        <f t="shared" si="20"/>
        <v>1.5699999999999999E-2</v>
      </c>
    </row>
    <row r="1220" spans="8:10" x14ac:dyDescent="0.2">
      <c r="H1220" s="6">
        <v>41165</v>
      </c>
      <c r="I1220" s="292">
        <v>157</v>
      </c>
      <c r="J1220" s="300">
        <f t="shared" si="20"/>
        <v>1.5699999999999999E-2</v>
      </c>
    </row>
    <row r="1221" spans="8:10" x14ac:dyDescent="0.2">
      <c r="H1221" s="6">
        <v>41166</v>
      </c>
      <c r="I1221" s="292">
        <v>149</v>
      </c>
      <c r="J1221" s="300">
        <f t="shared" si="20"/>
        <v>1.49E-2</v>
      </c>
    </row>
    <row r="1222" spans="8:10" x14ac:dyDescent="0.2">
      <c r="H1222" s="6">
        <v>41169</v>
      </c>
      <c r="I1222" s="292">
        <v>153</v>
      </c>
      <c r="J1222" s="300">
        <f t="shared" si="20"/>
        <v>1.5299999999999999E-2</v>
      </c>
    </row>
    <row r="1223" spans="8:10" x14ac:dyDescent="0.2">
      <c r="H1223" s="6">
        <v>41170</v>
      </c>
      <c r="I1223" s="292">
        <v>155</v>
      </c>
      <c r="J1223" s="300">
        <f t="shared" si="20"/>
        <v>1.55E-2</v>
      </c>
    </row>
    <row r="1224" spans="8:10" x14ac:dyDescent="0.2">
      <c r="H1224" s="6">
        <v>41171</v>
      </c>
      <c r="I1224" s="292">
        <v>156</v>
      </c>
      <c r="J1224" s="300">
        <f t="shared" si="20"/>
        <v>1.5599999999999999E-2</v>
      </c>
    </row>
    <row r="1225" spans="8:10" x14ac:dyDescent="0.2">
      <c r="H1225" s="6">
        <v>41172</v>
      </c>
      <c r="I1225" s="292">
        <v>156</v>
      </c>
      <c r="J1225" s="300">
        <f t="shared" si="20"/>
        <v>1.5599999999999999E-2</v>
      </c>
    </row>
    <row r="1226" spans="8:10" x14ac:dyDescent="0.2">
      <c r="H1226" s="6">
        <v>41173</v>
      </c>
      <c r="I1226" s="292">
        <v>154</v>
      </c>
      <c r="J1226" s="300">
        <f t="shared" si="20"/>
        <v>1.54E-2</v>
      </c>
    </row>
    <row r="1227" spans="8:10" x14ac:dyDescent="0.2">
      <c r="H1227" s="6">
        <v>41176</v>
      </c>
      <c r="I1227" s="292">
        <v>157</v>
      </c>
      <c r="J1227" s="300">
        <f t="shared" si="20"/>
        <v>1.5699999999999999E-2</v>
      </c>
    </row>
    <row r="1228" spans="8:10" x14ac:dyDescent="0.2">
      <c r="H1228" s="6">
        <v>41177</v>
      </c>
      <c r="I1228" s="292">
        <v>164</v>
      </c>
      <c r="J1228" s="300">
        <f t="shared" si="20"/>
        <v>1.6400000000000001E-2</v>
      </c>
    </row>
    <row r="1229" spans="8:10" x14ac:dyDescent="0.2">
      <c r="H1229" s="6">
        <v>41178</v>
      </c>
      <c r="I1229" s="292">
        <v>168</v>
      </c>
      <c r="J1229" s="300">
        <f t="shared" si="20"/>
        <v>1.6799999999999999E-2</v>
      </c>
    </row>
    <row r="1230" spans="8:10" x14ac:dyDescent="0.2">
      <c r="H1230" s="6">
        <v>41179</v>
      </c>
      <c r="I1230" s="292">
        <v>166</v>
      </c>
      <c r="J1230" s="300">
        <f t="shared" si="20"/>
        <v>1.66E-2</v>
      </c>
    </row>
    <row r="1231" spans="8:10" x14ac:dyDescent="0.2">
      <c r="H1231" s="6">
        <v>41180</v>
      </c>
      <c r="I1231" s="292">
        <v>166</v>
      </c>
      <c r="J1231" s="300">
        <f t="shared" si="20"/>
        <v>1.66E-2</v>
      </c>
    </row>
    <row r="1232" spans="8:10" x14ac:dyDescent="0.2">
      <c r="H1232" s="6">
        <v>41183</v>
      </c>
      <c r="I1232" s="292">
        <v>162</v>
      </c>
      <c r="J1232" s="300">
        <f t="shared" si="20"/>
        <v>1.6199999999999999E-2</v>
      </c>
    </row>
    <row r="1233" spans="8:10" x14ac:dyDescent="0.2">
      <c r="H1233" s="6">
        <v>41184</v>
      </c>
      <c r="I1233" s="292">
        <v>159</v>
      </c>
      <c r="J1233" s="300">
        <f t="shared" si="20"/>
        <v>1.5900000000000001E-2</v>
      </c>
    </row>
    <row r="1234" spans="8:10" x14ac:dyDescent="0.2">
      <c r="H1234" s="6">
        <v>41185</v>
      </c>
      <c r="I1234" s="292">
        <v>157</v>
      </c>
      <c r="J1234" s="300">
        <f t="shared" si="20"/>
        <v>1.5699999999999999E-2</v>
      </c>
    </row>
    <row r="1235" spans="8:10" x14ac:dyDescent="0.2">
      <c r="H1235" s="6">
        <v>41186</v>
      </c>
      <c r="I1235" s="292">
        <v>153</v>
      </c>
      <c r="J1235" s="300">
        <f t="shared" si="20"/>
        <v>1.5299999999999999E-2</v>
      </c>
    </row>
    <row r="1236" spans="8:10" x14ac:dyDescent="0.2">
      <c r="H1236" s="6">
        <v>41187</v>
      </c>
      <c r="I1236" s="292">
        <v>146</v>
      </c>
      <c r="J1236" s="300">
        <f t="shared" si="20"/>
        <v>1.46E-2</v>
      </c>
    </row>
    <row r="1237" spans="8:10" x14ac:dyDescent="0.2">
      <c r="H1237" s="6">
        <v>41190</v>
      </c>
      <c r="I1237" s="292">
        <v>146</v>
      </c>
      <c r="J1237" s="300">
        <f t="shared" si="20"/>
        <v>1.46E-2</v>
      </c>
    </row>
    <row r="1238" spans="8:10" x14ac:dyDescent="0.2">
      <c r="H1238" s="6">
        <v>41191</v>
      </c>
      <c r="I1238" s="292">
        <v>149</v>
      </c>
      <c r="J1238" s="300">
        <f t="shared" si="20"/>
        <v>1.49E-2</v>
      </c>
    </row>
    <row r="1239" spans="8:10" x14ac:dyDescent="0.2">
      <c r="H1239" s="6">
        <v>41192</v>
      </c>
      <c r="I1239" s="292">
        <v>153</v>
      </c>
      <c r="J1239" s="300">
        <f t="shared" si="20"/>
        <v>1.5299999999999999E-2</v>
      </c>
    </row>
    <row r="1240" spans="8:10" x14ac:dyDescent="0.2">
      <c r="H1240" s="6">
        <v>41193</v>
      </c>
      <c r="I1240" s="292">
        <v>155</v>
      </c>
      <c r="J1240" s="300">
        <f t="shared" si="20"/>
        <v>1.55E-2</v>
      </c>
    </row>
    <row r="1241" spans="8:10" x14ac:dyDescent="0.2">
      <c r="H1241" s="6">
        <v>41194</v>
      </c>
      <c r="I1241" s="292">
        <v>152</v>
      </c>
      <c r="J1241" s="300">
        <f t="shared" si="20"/>
        <v>1.52E-2</v>
      </c>
    </row>
    <row r="1242" spans="8:10" x14ac:dyDescent="0.2">
      <c r="H1242" s="6">
        <v>41197</v>
      </c>
      <c r="I1242" s="292">
        <v>151</v>
      </c>
      <c r="J1242" s="300">
        <f t="shared" si="20"/>
        <v>1.5100000000000001E-2</v>
      </c>
    </row>
    <row r="1243" spans="8:10" x14ac:dyDescent="0.2">
      <c r="H1243" s="6">
        <v>41198</v>
      </c>
      <c r="I1243" s="292">
        <v>146</v>
      </c>
      <c r="J1243" s="300">
        <f t="shared" si="20"/>
        <v>1.46E-2</v>
      </c>
    </row>
    <row r="1244" spans="8:10" x14ac:dyDescent="0.2">
      <c r="H1244" s="6">
        <v>41199</v>
      </c>
      <c r="I1244" s="292">
        <v>140</v>
      </c>
      <c r="J1244" s="300">
        <f t="shared" si="20"/>
        <v>1.4E-2</v>
      </c>
    </row>
    <row r="1245" spans="8:10" x14ac:dyDescent="0.2">
      <c r="H1245" s="6">
        <v>41200</v>
      </c>
      <c r="I1245" s="292">
        <v>137</v>
      </c>
      <c r="J1245" s="300">
        <f t="shared" si="20"/>
        <v>1.37E-2</v>
      </c>
    </row>
    <row r="1246" spans="8:10" x14ac:dyDescent="0.2">
      <c r="H1246" s="6">
        <v>41201</v>
      </c>
      <c r="I1246" s="292">
        <v>145</v>
      </c>
      <c r="J1246" s="300">
        <f t="shared" si="20"/>
        <v>1.4500000000000001E-2</v>
      </c>
    </row>
    <row r="1247" spans="8:10" x14ac:dyDescent="0.2">
      <c r="H1247" s="6">
        <v>41204</v>
      </c>
      <c r="I1247" s="292">
        <v>145</v>
      </c>
      <c r="J1247" s="300">
        <f t="shared" si="20"/>
        <v>1.4500000000000001E-2</v>
      </c>
    </row>
    <row r="1248" spans="8:10" x14ac:dyDescent="0.2">
      <c r="H1248" s="6">
        <v>41205</v>
      </c>
      <c r="I1248" s="292">
        <v>146</v>
      </c>
      <c r="J1248" s="300">
        <f t="shared" si="20"/>
        <v>1.46E-2</v>
      </c>
    </row>
    <row r="1249" spans="8:10" x14ac:dyDescent="0.2">
      <c r="H1249" s="6">
        <v>41206</v>
      </c>
      <c r="I1249" s="292">
        <v>145</v>
      </c>
      <c r="J1249" s="300">
        <f t="shared" si="20"/>
        <v>1.4500000000000001E-2</v>
      </c>
    </row>
    <row r="1250" spans="8:10" x14ac:dyDescent="0.2">
      <c r="H1250" s="6">
        <v>41207</v>
      </c>
      <c r="I1250" s="292">
        <v>144</v>
      </c>
      <c r="J1250" s="300">
        <f t="shared" si="20"/>
        <v>1.44E-2</v>
      </c>
    </row>
    <row r="1251" spans="8:10" x14ac:dyDescent="0.2">
      <c r="H1251" s="6">
        <v>41208</v>
      </c>
      <c r="I1251" s="292">
        <v>154</v>
      </c>
      <c r="J1251" s="300">
        <f t="shared" si="20"/>
        <v>1.54E-2</v>
      </c>
    </row>
    <row r="1252" spans="8:10" x14ac:dyDescent="0.2">
      <c r="H1252" s="6">
        <v>41211</v>
      </c>
      <c r="I1252" s="292">
        <v>157</v>
      </c>
      <c r="J1252" s="300">
        <f t="shared" ref="J1252:J1315" si="21">I1252/10000</f>
        <v>1.5699999999999999E-2</v>
      </c>
    </row>
    <row r="1253" spans="8:10" x14ac:dyDescent="0.2">
      <c r="H1253" s="6">
        <v>41212</v>
      </c>
      <c r="I1253" s="292">
        <v>157</v>
      </c>
      <c r="J1253" s="300">
        <f t="shared" si="21"/>
        <v>1.5699999999999999E-2</v>
      </c>
    </row>
    <row r="1254" spans="8:10" x14ac:dyDescent="0.2">
      <c r="H1254" s="6">
        <v>41213</v>
      </c>
      <c r="I1254" s="292">
        <v>158</v>
      </c>
      <c r="J1254" s="300">
        <f t="shared" si="21"/>
        <v>1.5800000000000002E-2</v>
      </c>
    </row>
    <row r="1255" spans="8:10" x14ac:dyDescent="0.2">
      <c r="H1255" s="6">
        <v>41214</v>
      </c>
      <c r="I1255" s="292">
        <v>152</v>
      </c>
      <c r="J1255" s="300">
        <f t="shared" si="21"/>
        <v>1.52E-2</v>
      </c>
    </row>
    <row r="1256" spans="8:10" x14ac:dyDescent="0.2">
      <c r="H1256" s="6">
        <v>41215</v>
      </c>
      <c r="I1256" s="292">
        <v>153</v>
      </c>
      <c r="J1256" s="300">
        <f t="shared" si="21"/>
        <v>1.5299999999999999E-2</v>
      </c>
    </row>
    <row r="1257" spans="8:10" x14ac:dyDescent="0.2">
      <c r="H1257" s="6">
        <v>41218</v>
      </c>
      <c r="I1257" s="292">
        <v>147</v>
      </c>
      <c r="J1257" s="300">
        <f t="shared" si="21"/>
        <v>1.47E-2</v>
      </c>
    </row>
    <row r="1258" spans="8:10" x14ac:dyDescent="0.2">
      <c r="H1258" s="6">
        <v>41219</v>
      </c>
      <c r="I1258" s="292">
        <v>143</v>
      </c>
      <c r="J1258" s="300">
        <f t="shared" si="21"/>
        <v>1.43E-2</v>
      </c>
    </row>
    <row r="1259" spans="8:10" x14ac:dyDescent="0.2">
      <c r="H1259" s="6">
        <v>41220</v>
      </c>
      <c r="I1259" s="292">
        <v>147</v>
      </c>
      <c r="J1259" s="300">
        <f t="shared" si="21"/>
        <v>1.47E-2</v>
      </c>
    </row>
    <row r="1260" spans="8:10" x14ac:dyDescent="0.2">
      <c r="H1260" s="6">
        <v>41221</v>
      </c>
      <c r="I1260" s="292">
        <v>152</v>
      </c>
      <c r="J1260" s="300">
        <f t="shared" si="21"/>
        <v>1.52E-2</v>
      </c>
    </row>
    <row r="1261" spans="8:10" x14ac:dyDescent="0.2">
      <c r="H1261" s="6">
        <v>41222</v>
      </c>
      <c r="I1261" s="292">
        <v>154</v>
      </c>
      <c r="J1261" s="300">
        <f t="shared" si="21"/>
        <v>1.54E-2</v>
      </c>
    </row>
    <row r="1262" spans="8:10" x14ac:dyDescent="0.2">
      <c r="H1262" s="6">
        <v>41225</v>
      </c>
      <c r="I1262" s="292">
        <v>154</v>
      </c>
      <c r="J1262" s="300">
        <f t="shared" si="21"/>
        <v>1.54E-2</v>
      </c>
    </row>
    <row r="1263" spans="8:10" x14ac:dyDescent="0.2">
      <c r="H1263" s="6">
        <v>41226</v>
      </c>
      <c r="I1263" s="292">
        <v>160</v>
      </c>
      <c r="J1263" s="300">
        <f t="shared" si="21"/>
        <v>1.6E-2</v>
      </c>
    </row>
    <row r="1264" spans="8:10" x14ac:dyDescent="0.2">
      <c r="H1264" s="6">
        <v>41227</v>
      </c>
      <c r="I1264" s="292">
        <v>164</v>
      </c>
      <c r="J1264" s="300">
        <f t="shared" si="21"/>
        <v>1.6400000000000001E-2</v>
      </c>
    </row>
    <row r="1265" spans="8:10" x14ac:dyDescent="0.2">
      <c r="H1265" s="6">
        <v>41228</v>
      </c>
      <c r="I1265" s="292">
        <v>166</v>
      </c>
      <c r="J1265" s="300">
        <f t="shared" si="21"/>
        <v>1.66E-2</v>
      </c>
    </row>
    <row r="1266" spans="8:10" x14ac:dyDescent="0.2">
      <c r="H1266" s="6">
        <v>41229</v>
      </c>
      <c r="I1266" s="292">
        <v>165</v>
      </c>
      <c r="J1266" s="300">
        <f t="shared" si="21"/>
        <v>1.6500000000000001E-2</v>
      </c>
    </row>
    <row r="1267" spans="8:10" x14ac:dyDescent="0.2">
      <c r="H1267" s="6">
        <v>41232</v>
      </c>
      <c r="I1267" s="292">
        <v>162</v>
      </c>
      <c r="J1267" s="300">
        <f t="shared" si="21"/>
        <v>1.6199999999999999E-2</v>
      </c>
    </row>
    <row r="1268" spans="8:10" x14ac:dyDescent="0.2">
      <c r="H1268" s="6">
        <v>41233</v>
      </c>
      <c r="I1268" s="292">
        <v>158</v>
      </c>
      <c r="J1268" s="300">
        <f t="shared" si="21"/>
        <v>1.5800000000000002E-2</v>
      </c>
    </row>
    <row r="1269" spans="8:10" x14ac:dyDescent="0.2">
      <c r="H1269" s="6">
        <v>41234</v>
      </c>
      <c r="I1269" s="292">
        <v>154</v>
      </c>
      <c r="J1269" s="300">
        <f t="shared" si="21"/>
        <v>1.54E-2</v>
      </c>
    </row>
    <row r="1270" spans="8:10" x14ac:dyDescent="0.2">
      <c r="H1270" s="6">
        <v>41235</v>
      </c>
      <c r="I1270" s="292">
        <v>154</v>
      </c>
      <c r="J1270" s="300">
        <f t="shared" si="21"/>
        <v>1.54E-2</v>
      </c>
    </row>
    <row r="1271" spans="8:10" x14ac:dyDescent="0.2">
      <c r="H1271" s="6">
        <v>41236</v>
      </c>
      <c r="I1271" s="292">
        <v>154</v>
      </c>
      <c r="J1271" s="300">
        <f t="shared" si="21"/>
        <v>1.54E-2</v>
      </c>
    </row>
    <row r="1272" spans="8:10" x14ac:dyDescent="0.2">
      <c r="H1272" s="6">
        <v>41239</v>
      </c>
      <c r="I1272" s="292">
        <v>155</v>
      </c>
      <c r="J1272" s="300">
        <f t="shared" si="21"/>
        <v>1.55E-2</v>
      </c>
    </row>
    <row r="1273" spans="8:10" x14ac:dyDescent="0.2">
      <c r="H1273" s="6">
        <v>41240</v>
      </c>
      <c r="I1273" s="292">
        <v>154</v>
      </c>
      <c r="J1273" s="300">
        <f t="shared" si="21"/>
        <v>1.54E-2</v>
      </c>
    </row>
    <row r="1274" spans="8:10" x14ac:dyDescent="0.2">
      <c r="H1274" s="6">
        <v>41241</v>
      </c>
      <c r="I1274" s="292">
        <v>155</v>
      </c>
      <c r="J1274" s="300">
        <f t="shared" si="21"/>
        <v>1.55E-2</v>
      </c>
    </row>
    <row r="1275" spans="8:10" x14ac:dyDescent="0.2">
      <c r="H1275" s="6">
        <v>41242</v>
      </c>
      <c r="I1275" s="292">
        <v>152</v>
      </c>
      <c r="J1275" s="300">
        <f t="shared" si="21"/>
        <v>1.52E-2</v>
      </c>
    </row>
    <row r="1276" spans="8:10" x14ac:dyDescent="0.2">
      <c r="H1276" s="6">
        <v>41243</v>
      </c>
      <c r="I1276" s="292">
        <v>153</v>
      </c>
      <c r="J1276" s="300">
        <f t="shared" si="21"/>
        <v>1.5299999999999999E-2</v>
      </c>
    </row>
    <row r="1277" spans="8:10" x14ac:dyDescent="0.2">
      <c r="H1277" s="6">
        <v>41246</v>
      </c>
      <c r="I1277" s="292">
        <v>155</v>
      </c>
      <c r="J1277" s="300">
        <f t="shared" si="21"/>
        <v>1.55E-2</v>
      </c>
    </row>
    <row r="1278" spans="8:10" x14ac:dyDescent="0.2">
      <c r="H1278" s="6">
        <v>41247</v>
      </c>
      <c r="I1278" s="292">
        <v>156</v>
      </c>
      <c r="J1278" s="300">
        <f t="shared" si="21"/>
        <v>1.5599999999999999E-2</v>
      </c>
    </row>
    <row r="1279" spans="8:10" x14ac:dyDescent="0.2">
      <c r="H1279" s="6">
        <v>41248</v>
      </c>
      <c r="I1279" s="292">
        <v>156</v>
      </c>
      <c r="J1279" s="300">
        <f t="shared" si="21"/>
        <v>1.5599999999999999E-2</v>
      </c>
    </row>
    <row r="1280" spans="8:10" x14ac:dyDescent="0.2">
      <c r="H1280" s="6">
        <v>41249</v>
      </c>
      <c r="I1280" s="292">
        <v>158</v>
      </c>
      <c r="J1280" s="300">
        <f t="shared" si="21"/>
        <v>1.5800000000000002E-2</v>
      </c>
    </row>
    <row r="1281" spans="8:10" x14ac:dyDescent="0.2">
      <c r="H1281" s="6">
        <v>41250</v>
      </c>
      <c r="I1281" s="292">
        <v>154</v>
      </c>
      <c r="J1281" s="300">
        <f t="shared" si="21"/>
        <v>1.54E-2</v>
      </c>
    </row>
    <row r="1282" spans="8:10" x14ac:dyDescent="0.2">
      <c r="H1282" s="6">
        <v>41253</v>
      </c>
      <c r="I1282" s="292">
        <v>155</v>
      </c>
      <c r="J1282" s="300">
        <f t="shared" si="21"/>
        <v>1.55E-2</v>
      </c>
    </row>
    <row r="1283" spans="8:10" x14ac:dyDescent="0.2">
      <c r="H1283" s="6">
        <v>41254</v>
      </c>
      <c r="I1283" s="292">
        <v>153</v>
      </c>
      <c r="J1283" s="300">
        <f t="shared" si="21"/>
        <v>1.5299999999999999E-2</v>
      </c>
    </row>
    <row r="1284" spans="8:10" x14ac:dyDescent="0.2">
      <c r="H1284" s="6">
        <v>41255</v>
      </c>
      <c r="I1284" s="292">
        <v>148</v>
      </c>
      <c r="J1284" s="300">
        <f t="shared" si="21"/>
        <v>1.4800000000000001E-2</v>
      </c>
    </row>
    <row r="1285" spans="8:10" x14ac:dyDescent="0.2">
      <c r="H1285" s="6">
        <v>41256</v>
      </c>
      <c r="I1285" s="292">
        <v>147</v>
      </c>
      <c r="J1285" s="300">
        <f t="shared" si="21"/>
        <v>1.47E-2</v>
      </c>
    </row>
    <row r="1286" spans="8:10" x14ac:dyDescent="0.2">
      <c r="H1286" s="6">
        <v>41257</v>
      </c>
      <c r="I1286" s="292">
        <v>146</v>
      </c>
      <c r="J1286" s="300">
        <f t="shared" si="21"/>
        <v>1.46E-2</v>
      </c>
    </row>
    <row r="1287" spans="8:10" x14ac:dyDescent="0.2">
      <c r="H1287" s="6">
        <v>41260</v>
      </c>
      <c r="I1287" s="292">
        <v>140</v>
      </c>
      <c r="J1287" s="300">
        <f t="shared" si="21"/>
        <v>1.4E-2</v>
      </c>
    </row>
    <row r="1288" spans="8:10" x14ac:dyDescent="0.2">
      <c r="H1288" s="6">
        <v>41261</v>
      </c>
      <c r="I1288" s="292">
        <v>138</v>
      </c>
      <c r="J1288" s="300">
        <f t="shared" si="21"/>
        <v>1.38E-2</v>
      </c>
    </row>
    <row r="1289" spans="8:10" x14ac:dyDescent="0.2">
      <c r="H1289" s="6">
        <v>41262</v>
      </c>
      <c r="I1289" s="292">
        <v>137</v>
      </c>
      <c r="J1289" s="300">
        <f t="shared" si="21"/>
        <v>1.37E-2</v>
      </c>
    </row>
    <row r="1290" spans="8:10" x14ac:dyDescent="0.2">
      <c r="H1290" s="6">
        <v>41263</v>
      </c>
      <c r="I1290" s="292">
        <v>138</v>
      </c>
      <c r="J1290" s="300">
        <f t="shared" si="21"/>
        <v>1.38E-2</v>
      </c>
    </row>
    <row r="1291" spans="8:10" x14ac:dyDescent="0.2">
      <c r="H1291" s="6">
        <v>41264</v>
      </c>
      <c r="I1291" s="292">
        <v>143</v>
      </c>
      <c r="J1291" s="300">
        <f t="shared" si="21"/>
        <v>1.43E-2</v>
      </c>
    </row>
    <row r="1292" spans="8:10" x14ac:dyDescent="0.2">
      <c r="H1292" s="6">
        <v>41267</v>
      </c>
      <c r="I1292" s="292">
        <v>141</v>
      </c>
      <c r="J1292" s="300">
        <f t="shared" si="21"/>
        <v>1.41E-2</v>
      </c>
    </row>
    <row r="1293" spans="8:10" x14ac:dyDescent="0.2">
      <c r="H1293" s="6">
        <v>41269</v>
      </c>
      <c r="I1293" s="292">
        <v>142</v>
      </c>
      <c r="J1293" s="300">
        <f t="shared" si="21"/>
        <v>1.4200000000000001E-2</v>
      </c>
    </row>
    <row r="1294" spans="8:10" x14ac:dyDescent="0.2">
      <c r="H1294" s="6">
        <v>41270</v>
      </c>
      <c r="I1294" s="292">
        <v>146</v>
      </c>
      <c r="J1294" s="300">
        <f t="shared" si="21"/>
        <v>1.46E-2</v>
      </c>
    </row>
    <row r="1295" spans="8:10" x14ac:dyDescent="0.2">
      <c r="H1295" s="6">
        <v>41271</v>
      </c>
      <c r="I1295" s="292">
        <v>148</v>
      </c>
      <c r="J1295" s="300">
        <f t="shared" si="21"/>
        <v>1.4800000000000001E-2</v>
      </c>
    </row>
    <row r="1296" spans="8:10" x14ac:dyDescent="0.2">
      <c r="H1296" s="6">
        <v>41274</v>
      </c>
      <c r="I1296" s="292">
        <v>142</v>
      </c>
      <c r="J1296" s="300">
        <f t="shared" si="21"/>
        <v>1.4200000000000001E-2</v>
      </c>
    </row>
    <row r="1297" spans="8:10" x14ac:dyDescent="0.2">
      <c r="H1297" s="6">
        <v>41276</v>
      </c>
      <c r="I1297" s="292">
        <v>136</v>
      </c>
      <c r="J1297" s="300">
        <f t="shared" si="21"/>
        <v>1.3599999999999999E-2</v>
      </c>
    </row>
    <row r="1298" spans="8:10" x14ac:dyDescent="0.2">
      <c r="H1298" s="6">
        <v>41277</v>
      </c>
      <c r="I1298" s="292">
        <v>137</v>
      </c>
      <c r="J1298" s="300">
        <f t="shared" si="21"/>
        <v>1.37E-2</v>
      </c>
    </row>
    <row r="1299" spans="8:10" x14ac:dyDescent="0.2">
      <c r="H1299" s="6">
        <v>41278</v>
      </c>
      <c r="I1299" s="292">
        <v>137</v>
      </c>
      <c r="J1299" s="300">
        <f t="shared" si="21"/>
        <v>1.37E-2</v>
      </c>
    </row>
    <row r="1300" spans="8:10" x14ac:dyDescent="0.2">
      <c r="H1300" s="6">
        <v>41281</v>
      </c>
      <c r="I1300" s="292">
        <v>142</v>
      </c>
      <c r="J1300" s="300">
        <f t="shared" si="21"/>
        <v>1.4200000000000001E-2</v>
      </c>
    </row>
    <row r="1301" spans="8:10" x14ac:dyDescent="0.2">
      <c r="H1301" s="6">
        <v>41282</v>
      </c>
      <c r="I1301" s="292">
        <v>146</v>
      </c>
      <c r="J1301" s="300">
        <f t="shared" si="21"/>
        <v>1.46E-2</v>
      </c>
    </row>
    <row r="1302" spans="8:10" x14ac:dyDescent="0.2">
      <c r="H1302" s="6">
        <v>41283</v>
      </c>
      <c r="I1302" s="292">
        <v>148</v>
      </c>
      <c r="J1302" s="300">
        <f t="shared" si="21"/>
        <v>1.4800000000000001E-2</v>
      </c>
    </row>
    <row r="1303" spans="8:10" x14ac:dyDescent="0.2">
      <c r="H1303" s="6">
        <v>41284</v>
      </c>
      <c r="I1303" s="292">
        <v>146</v>
      </c>
      <c r="J1303" s="300">
        <f t="shared" si="21"/>
        <v>1.46E-2</v>
      </c>
    </row>
    <row r="1304" spans="8:10" x14ac:dyDescent="0.2">
      <c r="H1304" s="6">
        <v>41285</v>
      </c>
      <c r="I1304" s="292">
        <v>147</v>
      </c>
      <c r="J1304" s="300">
        <f t="shared" si="21"/>
        <v>1.47E-2</v>
      </c>
    </row>
    <row r="1305" spans="8:10" x14ac:dyDescent="0.2">
      <c r="H1305" s="6">
        <v>41288</v>
      </c>
      <c r="I1305" s="292">
        <v>143</v>
      </c>
      <c r="J1305" s="300">
        <f t="shared" si="21"/>
        <v>1.43E-2</v>
      </c>
    </row>
    <row r="1306" spans="8:10" x14ac:dyDescent="0.2">
      <c r="H1306" s="6">
        <v>41289</v>
      </c>
      <c r="I1306" s="292">
        <v>147</v>
      </c>
      <c r="J1306" s="300">
        <f t="shared" si="21"/>
        <v>1.47E-2</v>
      </c>
    </row>
    <row r="1307" spans="8:10" x14ac:dyDescent="0.2">
      <c r="H1307" s="6">
        <v>41290</v>
      </c>
      <c r="I1307" s="292">
        <v>148</v>
      </c>
      <c r="J1307" s="300">
        <f t="shared" si="21"/>
        <v>1.4800000000000001E-2</v>
      </c>
    </row>
    <row r="1308" spans="8:10" x14ac:dyDescent="0.2">
      <c r="H1308" s="6">
        <v>41291</v>
      </c>
      <c r="I1308" s="292">
        <v>146</v>
      </c>
      <c r="J1308" s="300">
        <f t="shared" si="21"/>
        <v>1.46E-2</v>
      </c>
    </row>
    <row r="1309" spans="8:10" x14ac:dyDescent="0.2">
      <c r="H1309" s="6">
        <v>41292</v>
      </c>
      <c r="I1309" s="292">
        <v>147</v>
      </c>
      <c r="J1309" s="300">
        <f t="shared" si="21"/>
        <v>1.47E-2</v>
      </c>
    </row>
    <row r="1310" spans="8:10" x14ac:dyDescent="0.2">
      <c r="H1310" s="6">
        <v>41295</v>
      </c>
      <c r="I1310" s="292">
        <v>147</v>
      </c>
      <c r="J1310" s="300">
        <f t="shared" si="21"/>
        <v>1.47E-2</v>
      </c>
    </row>
    <row r="1311" spans="8:10" x14ac:dyDescent="0.2">
      <c r="H1311" s="6">
        <v>41296</v>
      </c>
      <c r="I1311" s="292">
        <v>148</v>
      </c>
      <c r="J1311" s="300">
        <f t="shared" si="21"/>
        <v>1.4800000000000001E-2</v>
      </c>
    </row>
    <row r="1312" spans="8:10" x14ac:dyDescent="0.2">
      <c r="H1312" s="6">
        <v>41297</v>
      </c>
      <c r="I1312" s="292">
        <v>149</v>
      </c>
      <c r="J1312" s="300">
        <f t="shared" si="21"/>
        <v>1.49E-2</v>
      </c>
    </row>
    <row r="1313" spans="8:10" x14ac:dyDescent="0.2">
      <c r="H1313" s="6">
        <v>41298</v>
      </c>
      <c r="I1313" s="292">
        <v>151</v>
      </c>
      <c r="J1313" s="300">
        <f t="shared" si="21"/>
        <v>1.5100000000000001E-2</v>
      </c>
    </row>
    <row r="1314" spans="8:10" x14ac:dyDescent="0.2">
      <c r="H1314" s="6">
        <v>41299</v>
      </c>
      <c r="I1314" s="292">
        <v>147</v>
      </c>
      <c r="J1314" s="300">
        <f t="shared" si="21"/>
        <v>1.47E-2</v>
      </c>
    </row>
    <row r="1315" spans="8:10" x14ac:dyDescent="0.2">
      <c r="H1315" s="6">
        <v>41302</v>
      </c>
      <c r="I1315" s="292">
        <v>148</v>
      </c>
      <c r="J1315" s="300">
        <f t="shared" si="21"/>
        <v>1.4800000000000001E-2</v>
      </c>
    </row>
    <row r="1316" spans="8:10" x14ac:dyDescent="0.2">
      <c r="H1316" s="6">
        <v>41303</v>
      </c>
      <c r="I1316" s="292">
        <v>150</v>
      </c>
      <c r="J1316" s="300">
        <f t="shared" ref="J1316:J1379" si="22">I1316/10000</f>
        <v>1.4999999999999999E-2</v>
      </c>
    </row>
    <row r="1317" spans="8:10" x14ac:dyDescent="0.2">
      <c r="H1317" s="6">
        <v>41304</v>
      </c>
      <c r="I1317" s="292">
        <v>153</v>
      </c>
      <c r="J1317" s="300">
        <f t="shared" si="22"/>
        <v>1.5299999999999999E-2</v>
      </c>
    </row>
    <row r="1318" spans="8:10" x14ac:dyDescent="0.2">
      <c r="H1318" s="6">
        <v>41305</v>
      </c>
      <c r="I1318" s="292">
        <v>155</v>
      </c>
      <c r="J1318" s="300">
        <f t="shared" si="22"/>
        <v>1.55E-2</v>
      </c>
    </row>
    <row r="1319" spans="8:10" x14ac:dyDescent="0.2">
      <c r="H1319" s="6">
        <v>41306</v>
      </c>
      <c r="I1319" s="292">
        <v>151</v>
      </c>
      <c r="J1319" s="300">
        <f t="shared" si="22"/>
        <v>1.5100000000000001E-2</v>
      </c>
    </row>
    <row r="1320" spans="8:10" x14ac:dyDescent="0.2">
      <c r="H1320" s="6">
        <v>41309</v>
      </c>
      <c r="I1320" s="292">
        <v>155</v>
      </c>
      <c r="J1320" s="300">
        <f t="shared" si="22"/>
        <v>1.55E-2</v>
      </c>
    </row>
    <row r="1321" spans="8:10" x14ac:dyDescent="0.2">
      <c r="H1321" s="6">
        <v>41310</v>
      </c>
      <c r="I1321" s="292">
        <v>153</v>
      </c>
      <c r="J1321" s="300">
        <f t="shared" si="22"/>
        <v>1.5299999999999999E-2</v>
      </c>
    </row>
    <row r="1322" spans="8:10" x14ac:dyDescent="0.2">
      <c r="H1322" s="6">
        <v>41311</v>
      </c>
      <c r="I1322" s="292">
        <v>156</v>
      </c>
      <c r="J1322" s="300">
        <f t="shared" si="22"/>
        <v>1.5599999999999999E-2</v>
      </c>
    </row>
    <row r="1323" spans="8:10" x14ac:dyDescent="0.2">
      <c r="H1323" s="6">
        <v>41312</v>
      </c>
      <c r="I1323" s="292">
        <v>156</v>
      </c>
      <c r="J1323" s="300">
        <f t="shared" si="22"/>
        <v>1.5599999999999999E-2</v>
      </c>
    </row>
    <row r="1324" spans="8:10" x14ac:dyDescent="0.2">
      <c r="H1324" s="6">
        <v>41313</v>
      </c>
      <c r="I1324" s="292">
        <v>155</v>
      </c>
      <c r="J1324" s="300">
        <f t="shared" si="22"/>
        <v>1.55E-2</v>
      </c>
    </row>
    <row r="1325" spans="8:10" x14ac:dyDescent="0.2">
      <c r="H1325" s="6">
        <v>41316</v>
      </c>
      <c r="I1325" s="292">
        <v>156</v>
      </c>
      <c r="J1325" s="300">
        <f t="shared" si="22"/>
        <v>1.5599999999999999E-2</v>
      </c>
    </row>
    <row r="1326" spans="8:10" x14ac:dyDescent="0.2">
      <c r="H1326" s="6">
        <v>41317</v>
      </c>
      <c r="I1326" s="292">
        <v>156</v>
      </c>
      <c r="J1326" s="300">
        <f t="shared" si="22"/>
        <v>1.5599999999999999E-2</v>
      </c>
    </row>
    <row r="1327" spans="8:10" x14ac:dyDescent="0.2">
      <c r="H1327" s="6">
        <v>41318</v>
      </c>
      <c r="I1327" s="292">
        <v>154</v>
      </c>
      <c r="J1327" s="300">
        <f t="shared" si="22"/>
        <v>1.54E-2</v>
      </c>
    </row>
    <row r="1328" spans="8:10" x14ac:dyDescent="0.2">
      <c r="H1328" s="6">
        <v>41319</v>
      </c>
      <c r="I1328" s="292">
        <v>156</v>
      </c>
      <c r="J1328" s="300">
        <f t="shared" si="22"/>
        <v>1.5599999999999999E-2</v>
      </c>
    </row>
    <row r="1329" spans="8:10" x14ac:dyDescent="0.2">
      <c r="H1329" s="6">
        <v>41320</v>
      </c>
      <c r="I1329" s="292">
        <v>158</v>
      </c>
      <c r="J1329" s="300">
        <f t="shared" si="22"/>
        <v>1.5800000000000002E-2</v>
      </c>
    </row>
    <row r="1330" spans="8:10" x14ac:dyDescent="0.2">
      <c r="H1330" s="6">
        <v>41323</v>
      </c>
      <c r="I1330" s="292">
        <v>158</v>
      </c>
      <c r="J1330" s="300">
        <f t="shared" si="22"/>
        <v>1.5800000000000002E-2</v>
      </c>
    </row>
    <row r="1331" spans="8:10" x14ac:dyDescent="0.2">
      <c r="H1331" s="6">
        <v>41324</v>
      </c>
      <c r="I1331" s="292">
        <v>158</v>
      </c>
      <c r="J1331" s="300">
        <f t="shared" si="22"/>
        <v>1.5800000000000002E-2</v>
      </c>
    </row>
    <row r="1332" spans="8:10" x14ac:dyDescent="0.2">
      <c r="H1332" s="6">
        <v>41325</v>
      </c>
      <c r="I1332" s="292">
        <v>169</v>
      </c>
      <c r="J1332" s="300">
        <f t="shared" si="22"/>
        <v>1.6899999999999998E-2</v>
      </c>
    </row>
    <row r="1333" spans="8:10" x14ac:dyDescent="0.2">
      <c r="H1333" s="6">
        <v>41326</v>
      </c>
      <c r="I1333" s="292">
        <v>171</v>
      </c>
      <c r="J1333" s="300">
        <f t="shared" si="22"/>
        <v>1.7100000000000001E-2</v>
      </c>
    </row>
    <row r="1334" spans="8:10" x14ac:dyDescent="0.2">
      <c r="H1334" s="6">
        <v>41327</v>
      </c>
      <c r="I1334" s="292">
        <v>171</v>
      </c>
      <c r="J1334" s="300">
        <f t="shared" si="22"/>
        <v>1.7100000000000001E-2</v>
      </c>
    </row>
    <row r="1335" spans="8:10" x14ac:dyDescent="0.2">
      <c r="H1335" s="6">
        <v>41330</v>
      </c>
      <c r="I1335" s="292">
        <v>173</v>
      </c>
      <c r="J1335" s="300">
        <f t="shared" si="22"/>
        <v>1.7299999999999999E-2</v>
      </c>
    </row>
    <row r="1336" spans="8:10" x14ac:dyDescent="0.2">
      <c r="H1336" s="6">
        <v>41331</v>
      </c>
      <c r="I1336" s="292">
        <v>176</v>
      </c>
      <c r="J1336" s="300">
        <f t="shared" si="22"/>
        <v>1.7600000000000001E-2</v>
      </c>
    </row>
    <row r="1337" spans="8:10" x14ac:dyDescent="0.2">
      <c r="H1337" s="6">
        <v>41332</v>
      </c>
      <c r="I1337" s="292">
        <v>173</v>
      </c>
      <c r="J1337" s="300">
        <f t="shared" si="22"/>
        <v>1.7299999999999999E-2</v>
      </c>
    </row>
    <row r="1338" spans="8:10" x14ac:dyDescent="0.2">
      <c r="H1338" s="6">
        <v>41333</v>
      </c>
      <c r="I1338" s="292">
        <v>178</v>
      </c>
      <c r="J1338" s="300">
        <f t="shared" si="22"/>
        <v>1.78E-2</v>
      </c>
    </row>
    <row r="1339" spans="8:10" x14ac:dyDescent="0.2">
      <c r="H1339" s="6">
        <v>41334</v>
      </c>
      <c r="I1339" s="292">
        <v>182</v>
      </c>
      <c r="J1339" s="300">
        <f t="shared" si="22"/>
        <v>1.8200000000000001E-2</v>
      </c>
    </row>
    <row r="1340" spans="8:10" x14ac:dyDescent="0.2">
      <c r="H1340" s="6">
        <v>41337</v>
      </c>
      <c r="I1340" s="292">
        <v>178</v>
      </c>
      <c r="J1340" s="300">
        <f t="shared" si="22"/>
        <v>1.78E-2</v>
      </c>
    </row>
    <row r="1341" spans="8:10" x14ac:dyDescent="0.2">
      <c r="H1341" s="6">
        <v>41338</v>
      </c>
      <c r="I1341" s="292">
        <v>171</v>
      </c>
      <c r="J1341" s="300">
        <f t="shared" si="22"/>
        <v>1.7100000000000001E-2</v>
      </c>
    </row>
    <row r="1342" spans="8:10" x14ac:dyDescent="0.2">
      <c r="H1342" s="6">
        <v>41339</v>
      </c>
      <c r="I1342" s="292">
        <v>167</v>
      </c>
      <c r="J1342" s="300">
        <f t="shared" si="22"/>
        <v>1.67E-2</v>
      </c>
    </row>
    <row r="1343" spans="8:10" x14ac:dyDescent="0.2">
      <c r="H1343" s="6">
        <v>41340</v>
      </c>
      <c r="I1343" s="292">
        <v>166</v>
      </c>
      <c r="J1343" s="300">
        <f t="shared" si="22"/>
        <v>1.66E-2</v>
      </c>
    </row>
    <row r="1344" spans="8:10" x14ac:dyDescent="0.2">
      <c r="H1344" s="6">
        <v>41341</v>
      </c>
      <c r="I1344" s="292">
        <v>167</v>
      </c>
      <c r="J1344" s="300">
        <f t="shared" si="22"/>
        <v>1.67E-2</v>
      </c>
    </row>
    <row r="1345" spans="8:10" x14ac:dyDescent="0.2">
      <c r="H1345" s="6">
        <v>41344</v>
      </c>
      <c r="I1345" s="292">
        <v>170</v>
      </c>
      <c r="J1345" s="300">
        <f t="shared" si="22"/>
        <v>1.7000000000000001E-2</v>
      </c>
    </row>
    <row r="1346" spans="8:10" x14ac:dyDescent="0.2">
      <c r="H1346" s="6">
        <v>41345</v>
      </c>
      <c r="I1346" s="292">
        <v>169</v>
      </c>
      <c r="J1346" s="300">
        <f t="shared" si="22"/>
        <v>1.6899999999999998E-2</v>
      </c>
    </row>
    <row r="1347" spans="8:10" x14ac:dyDescent="0.2">
      <c r="H1347" s="6">
        <v>41346</v>
      </c>
      <c r="I1347" s="292">
        <v>177</v>
      </c>
      <c r="J1347" s="300">
        <f t="shared" si="22"/>
        <v>1.77E-2</v>
      </c>
    </row>
    <row r="1348" spans="8:10" x14ac:dyDescent="0.2">
      <c r="H1348" s="6">
        <v>41347</v>
      </c>
      <c r="I1348" s="292">
        <v>174</v>
      </c>
      <c r="J1348" s="300">
        <f t="shared" si="22"/>
        <v>1.7399999999999999E-2</v>
      </c>
    </row>
    <row r="1349" spans="8:10" x14ac:dyDescent="0.2">
      <c r="H1349" s="6">
        <v>41348</v>
      </c>
      <c r="I1349" s="292">
        <v>179</v>
      </c>
      <c r="J1349" s="300">
        <f t="shared" si="22"/>
        <v>1.7899999999999999E-2</v>
      </c>
    </row>
    <row r="1350" spans="8:10" x14ac:dyDescent="0.2">
      <c r="H1350" s="6">
        <v>41351</v>
      </c>
      <c r="I1350" s="292">
        <v>179</v>
      </c>
      <c r="J1350" s="300">
        <f t="shared" si="22"/>
        <v>1.7899999999999999E-2</v>
      </c>
    </row>
    <row r="1351" spans="8:10" x14ac:dyDescent="0.2">
      <c r="H1351" s="6">
        <v>41352</v>
      </c>
      <c r="I1351" s="292">
        <v>188</v>
      </c>
      <c r="J1351" s="300">
        <f t="shared" si="22"/>
        <v>1.8800000000000001E-2</v>
      </c>
    </row>
    <row r="1352" spans="8:10" x14ac:dyDescent="0.2">
      <c r="H1352" s="6">
        <v>41353</v>
      </c>
      <c r="I1352" s="292">
        <v>187</v>
      </c>
      <c r="J1352" s="300">
        <f t="shared" si="22"/>
        <v>1.8700000000000001E-2</v>
      </c>
    </row>
    <row r="1353" spans="8:10" x14ac:dyDescent="0.2">
      <c r="H1353" s="6">
        <v>41354</v>
      </c>
      <c r="I1353" s="292">
        <v>189</v>
      </c>
      <c r="J1353" s="300">
        <f t="shared" si="22"/>
        <v>1.89E-2</v>
      </c>
    </row>
    <row r="1354" spans="8:10" x14ac:dyDescent="0.2">
      <c r="H1354" s="6">
        <v>41355</v>
      </c>
      <c r="I1354" s="292">
        <v>194</v>
      </c>
      <c r="J1354" s="300">
        <f t="shared" si="22"/>
        <v>1.9400000000000001E-2</v>
      </c>
    </row>
    <row r="1355" spans="8:10" x14ac:dyDescent="0.2">
      <c r="H1355" s="6">
        <v>41358</v>
      </c>
      <c r="I1355" s="292">
        <v>191</v>
      </c>
      <c r="J1355" s="300">
        <f t="shared" si="22"/>
        <v>1.9099999999999999E-2</v>
      </c>
    </row>
    <row r="1356" spans="8:10" x14ac:dyDescent="0.2">
      <c r="H1356" s="6">
        <v>41359</v>
      </c>
      <c r="I1356" s="292">
        <v>191</v>
      </c>
      <c r="J1356" s="300">
        <f t="shared" si="22"/>
        <v>1.9099999999999999E-2</v>
      </c>
    </row>
    <row r="1357" spans="8:10" x14ac:dyDescent="0.2">
      <c r="H1357" s="6">
        <v>41360</v>
      </c>
      <c r="I1357" s="292">
        <v>191</v>
      </c>
      <c r="J1357" s="300">
        <f t="shared" si="22"/>
        <v>1.9099999999999999E-2</v>
      </c>
    </row>
    <row r="1358" spans="8:10" x14ac:dyDescent="0.2">
      <c r="H1358" s="6">
        <v>41361</v>
      </c>
      <c r="I1358" s="292">
        <v>189</v>
      </c>
      <c r="J1358" s="300">
        <f t="shared" si="22"/>
        <v>1.89E-2</v>
      </c>
    </row>
    <row r="1359" spans="8:10" x14ac:dyDescent="0.2">
      <c r="H1359" s="6">
        <v>41365</v>
      </c>
      <c r="I1359" s="292">
        <v>191</v>
      </c>
      <c r="J1359" s="300">
        <f t="shared" si="22"/>
        <v>1.9099999999999999E-2</v>
      </c>
    </row>
    <row r="1360" spans="8:10" x14ac:dyDescent="0.2">
      <c r="H1360" s="6">
        <v>41366</v>
      </c>
      <c r="I1360" s="292">
        <v>188</v>
      </c>
      <c r="J1360" s="300">
        <f t="shared" si="22"/>
        <v>1.8800000000000001E-2</v>
      </c>
    </row>
    <row r="1361" spans="8:10" x14ac:dyDescent="0.2">
      <c r="H1361" s="6">
        <v>41367</v>
      </c>
      <c r="I1361" s="292">
        <v>185</v>
      </c>
      <c r="J1361" s="300">
        <f t="shared" si="22"/>
        <v>1.8499999999999999E-2</v>
      </c>
    </row>
    <row r="1362" spans="8:10" x14ac:dyDescent="0.2">
      <c r="H1362" s="6">
        <v>41368</v>
      </c>
      <c r="I1362" s="292">
        <v>181</v>
      </c>
      <c r="J1362" s="300">
        <f t="shared" si="22"/>
        <v>1.8100000000000002E-2</v>
      </c>
    </row>
    <row r="1363" spans="8:10" x14ac:dyDescent="0.2">
      <c r="H1363" s="6">
        <v>41369</v>
      </c>
      <c r="I1363" s="292">
        <v>181</v>
      </c>
      <c r="J1363" s="300">
        <f t="shared" si="22"/>
        <v>1.8100000000000002E-2</v>
      </c>
    </row>
    <row r="1364" spans="8:10" x14ac:dyDescent="0.2">
      <c r="H1364" s="6">
        <v>41372</v>
      </c>
      <c r="I1364" s="292">
        <v>178</v>
      </c>
      <c r="J1364" s="300">
        <f t="shared" si="22"/>
        <v>1.78E-2</v>
      </c>
    </row>
    <row r="1365" spans="8:10" x14ac:dyDescent="0.2">
      <c r="H1365" s="6">
        <v>41373</v>
      </c>
      <c r="I1365" s="292">
        <v>174</v>
      </c>
      <c r="J1365" s="300">
        <f t="shared" si="22"/>
        <v>1.7399999999999999E-2</v>
      </c>
    </row>
    <row r="1366" spans="8:10" x14ac:dyDescent="0.2">
      <c r="H1366" s="6">
        <v>41374</v>
      </c>
      <c r="I1366" s="292">
        <v>169</v>
      </c>
      <c r="J1366" s="300">
        <f t="shared" si="22"/>
        <v>1.6899999999999998E-2</v>
      </c>
    </row>
    <row r="1367" spans="8:10" x14ac:dyDescent="0.2">
      <c r="H1367" s="6">
        <v>41375</v>
      </c>
      <c r="I1367" s="292">
        <v>165</v>
      </c>
      <c r="J1367" s="300">
        <f t="shared" si="22"/>
        <v>1.6500000000000001E-2</v>
      </c>
    </row>
    <row r="1368" spans="8:10" x14ac:dyDescent="0.2">
      <c r="H1368" s="6">
        <v>41376</v>
      </c>
      <c r="I1368" s="292">
        <v>168</v>
      </c>
      <c r="J1368" s="300">
        <f t="shared" si="22"/>
        <v>1.6799999999999999E-2</v>
      </c>
    </row>
    <row r="1369" spans="8:10" x14ac:dyDescent="0.2">
      <c r="H1369" s="6">
        <v>41379</v>
      </c>
      <c r="I1369" s="292">
        <v>174</v>
      </c>
      <c r="J1369" s="300">
        <f t="shared" si="22"/>
        <v>1.7399999999999999E-2</v>
      </c>
    </row>
    <row r="1370" spans="8:10" x14ac:dyDescent="0.2">
      <c r="H1370" s="6">
        <v>41380</v>
      </c>
      <c r="I1370" s="292">
        <v>172</v>
      </c>
      <c r="J1370" s="300">
        <f t="shared" si="22"/>
        <v>1.72E-2</v>
      </c>
    </row>
    <row r="1371" spans="8:10" x14ac:dyDescent="0.2">
      <c r="H1371" s="6">
        <v>41381</v>
      </c>
      <c r="I1371" s="292">
        <v>173</v>
      </c>
      <c r="J1371" s="300">
        <f t="shared" si="22"/>
        <v>1.7299999999999999E-2</v>
      </c>
    </row>
    <row r="1372" spans="8:10" x14ac:dyDescent="0.2">
      <c r="H1372" s="6">
        <v>41382</v>
      </c>
      <c r="I1372" s="292">
        <v>178</v>
      </c>
      <c r="J1372" s="300">
        <f t="shared" si="22"/>
        <v>1.78E-2</v>
      </c>
    </row>
    <row r="1373" spans="8:10" x14ac:dyDescent="0.2">
      <c r="H1373" s="6">
        <v>41383</v>
      </c>
      <c r="I1373" s="292">
        <v>176</v>
      </c>
      <c r="J1373" s="300">
        <f t="shared" si="22"/>
        <v>1.7600000000000001E-2</v>
      </c>
    </row>
    <row r="1374" spans="8:10" x14ac:dyDescent="0.2">
      <c r="H1374" s="6">
        <v>41386</v>
      </c>
      <c r="I1374" s="292">
        <v>174</v>
      </c>
      <c r="J1374" s="300">
        <f t="shared" si="22"/>
        <v>1.7399999999999999E-2</v>
      </c>
    </row>
    <row r="1375" spans="8:10" x14ac:dyDescent="0.2">
      <c r="H1375" s="6">
        <v>41387</v>
      </c>
      <c r="I1375" s="292">
        <v>174</v>
      </c>
      <c r="J1375" s="300">
        <f t="shared" si="22"/>
        <v>1.7399999999999999E-2</v>
      </c>
    </row>
    <row r="1376" spans="8:10" x14ac:dyDescent="0.2">
      <c r="H1376" s="6">
        <v>41388</v>
      </c>
      <c r="I1376" s="292">
        <v>176</v>
      </c>
      <c r="J1376" s="300">
        <f t="shared" si="22"/>
        <v>1.7600000000000001E-2</v>
      </c>
    </row>
    <row r="1377" spans="8:10" x14ac:dyDescent="0.2">
      <c r="H1377" s="6">
        <v>41389</v>
      </c>
      <c r="I1377" s="292">
        <v>174</v>
      </c>
      <c r="J1377" s="300">
        <f t="shared" si="22"/>
        <v>1.7399999999999999E-2</v>
      </c>
    </row>
    <row r="1378" spans="8:10" x14ac:dyDescent="0.2">
      <c r="H1378" s="6">
        <v>41390</v>
      </c>
      <c r="I1378" s="292">
        <v>175</v>
      </c>
      <c r="J1378" s="300">
        <f t="shared" si="22"/>
        <v>1.7500000000000002E-2</v>
      </c>
    </row>
    <row r="1379" spans="8:10" x14ac:dyDescent="0.2">
      <c r="H1379" s="6">
        <v>41393</v>
      </c>
      <c r="I1379" s="292">
        <v>173</v>
      </c>
      <c r="J1379" s="300">
        <f t="shared" si="22"/>
        <v>1.7299999999999999E-2</v>
      </c>
    </row>
    <row r="1380" spans="8:10" x14ac:dyDescent="0.2">
      <c r="H1380" s="6">
        <v>41394</v>
      </c>
      <c r="I1380" s="292">
        <v>171</v>
      </c>
      <c r="J1380" s="300">
        <f t="shared" ref="J1380:J1443" si="23">I1380/10000</f>
        <v>1.7100000000000001E-2</v>
      </c>
    </row>
    <row r="1381" spans="8:10" x14ac:dyDescent="0.2">
      <c r="H1381" s="6">
        <v>41395</v>
      </c>
      <c r="I1381" s="292">
        <v>170</v>
      </c>
      <c r="J1381" s="300">
        <f t="shared" si="23"/>
        <v>1.7000000000000001E-2</v>
      </c>
    </row>
    <row r="1382" spans="8:10" x14ac:dyDescent="0.2">
      <c r="H1382" s="6">
        <v>41396</v>
      </c>
      <c r="I1382" s="292">
        <v>169</v>
      </c>
      <c r="J1382" s="300">
        <f t="shared" si="23"/>
        <v>1.6899999999999998E-2</v>
      </c>
    </row>
    <row r="1383" spans="8:10" x14ac:dyDescent="0.2">
      <c r="H1383" s="6">
        <v>41397</v>
      </c>
      <c r="I1383" s="292">
        <v>165</v>
      </c>
      <c r="J1383" s="300">
        <f t="shared" si="23"/>
        <v>1.6500000000000001E-2</v>
      </c>
    </row>
    <row r="1384" spans="8:10" x14ac:dyDescent="0.2">
      <c r="H1384" s="6">
        <v>41400</v>
      </c>
      <c r="I1384" s="292">
        <v>162</v>
      </c>
      <c r="J1384" s="300">
        <f t="shared" si="23"/>
        <v>1.6199999999999999E-2</v>
      </c>
    </row>
    <row r="1385" spans="8:10" x14ac:dyDescent="0.2">
      <c r="H1385" s="6">
        <v>41401</v>
      </c>
      <c r="I1385" s="292">
        <v>161</v>
      </c>
      <c r="J1385" s="300">
        <f t="shared" si="23"/>
        <v>1.61E-2</v>
      </c>
    </row>
    <row r="1386" spans="8:10" x14ac:dyDescent="0.2">
      <c r="H1386" s="6">
        <v>41402</v>
      </c>
      <c r="I1386" s="292">
        <v>164</v>
      </c>
      <c r="J1386" s="300">
        <f t="shared" si="23"/>
        <v>1.6400000000000001E-2</v>
      </c>
    </row>
    <row r="1387" spans="8:10" x14ac:dyDescent="0.2">
      <c r="H1387" s="6">
        <v>41403</v>
      </c>
      <c r="I1387" s="292">
        <v>161</v>
      </c>
      <c r="J1387" s="300">
        <f t="shared" si="23"/>
        <v>1.61E-2</v>
      </c>
    </row>
    <row r="1388" spans="8:10" x14ac:dyDescent="0.2">
      <c r="H1388" s="6">
        <v>41404</v>
      </c>
      <c r="I1388" s="292">
        <v>161</v>
      </c>
      <c r="J1388" s="300">
        <f t="shared" si="23"/>
        <v>1.61E-2</v>
      </c>
    </row>
    <row r="1389" spans="8:10" x14ac:dyDescent="0.2">
      <c r="H1389" s="6">
        <v>41407</v>
      </c>
      <c r="I1389" s="292">
        <v>165</v>
      </c>
      <c r="J1389" s="300">
        <f t="shared" si="23"/>
        <v>1.6500000000000001E-2</v>
      </c>
    </row>
    <row r="1390" spans="8:10" x14ac:dyDescent="0.2">
      <c r="H1390" s="6">
        <v>41408</v>
      </c>
      <c r="I1390" s="292">
        <v>162</v>
      </c>
      <c r="J1390" s="300">
        <f t="shared" si="23"/>
        <v>1.6199999999999999E-2</v>
      </c>
    </row>
    <row r="1391" spans="8:10" x14ac:dyDescent="0.2">
      <c r="H1391" s="6">
        <v>41409</v>
      </c>
      <c r="I1391" s="292">
        <v>168</v>
      </c>
      <c r="J1391" s="300">
        <f t="shared" si="23"/>
        <v>1.6799999999999999E-2</v>
      </c>
    </row>
    <row r="1392" spans="8:10" x14ac:dyDescent="0.2">
      <c r="H1392" s="6">
        <v>41410</v>
      </c>
      <c r="I1392" s="292">
        <v>177</v>
      </c>
      <c r="J1392" s="300">
        <f t="shared" si="23"/>
        <v>1.77E-2</v>
      </c>
    </row>
    <row r="1393" spans="8:10" x14ac:dyDescent="0.2">
      <c r="H1393" s="6">
        <v>41411</v>
      </c>
      <c r="I1393" s="292">
        <v>175</v>
      </c>
      <c r="J1393" s="300">
        <f t="shared" si="23"/>
        <v>1.7500000000000002E-2</v>
      </c>
    </row>
    <row r="1394" spans="8:10" x14ac:dyDescent="0.2">
      <c r="H1394" s="6">
        <v>41414</v>
      </c>
      <c r="I1394" s="292">
        <v>176</v>
      </c>
      <c r="J1394" s="300">
        <f t="shared" si="23"/>
        <v>1.7600000000000001E-2</v>
      </c>
    </row>
    <row r="1395" spans="8:10" x14ac:dyDescent="0.2">
      <c r="H1395" s="6">
        <v>41415</v>
      </c>
      <c r="I1395" s="292">
        <v>181</v>
      </c>
      <c r="J1395" s="300">
        <f t="shared" si="23"/>
        <v>1.8100000000000002E-2</v>
      </c>
    </row>
    <row r="1396" spans="8:10" x14ac:dyDescent="0.2">
      <c r="H1396" s="6">
        <v>41416</v>
      </c>
      <c r="I1396" s="292">
        <v>178</v>
      </c>
      <c r="J1396" s="300">
        <f t="shared" si="23"/>
        <v>1.78E-2</v>
      </c>
    </row>
    <row r="1397" spans="8:10" x14ac:dyDescent="0.2">
      <c r="H1397" s="6">
        <v>41417</v>
      </c>
      <c r="I1397" s="292">
        <v>189</v>
      </c>
      <c r="J1397" s="300">
        <f t="shared" si="23"/>
        <v>1.89E-2</v>
      </c>
    </row>
    <row r="1398" spans="8:10" x14ac:dyDescent="0.2">
      <c r="H1398" s="6">
        <v>41418</v>
      </c>
      <c r="I1398" s="292">
        <v>191</v>
      </c>
      <c r="J1398" s="300">
        <f t="shared" si="23"/>
        <v>1.9099999999999999E-2</v>
      </c>
    </row>
    <row r="1399" spans="8:10" x14ac:dyDescent="0.2">
      <c r="H1399" s="6">
        <v>41421</v>
      </c>
      <c r="I1399" s="292">
        <v>191</v>
      </c>
      <c r="J1399" s="300">
        <f t="shared" si="23"/>
        <v>1.9099999999999999E-2</v>
      </c>
    </row>
    <row r="1400" spans="8:10" x14ac:dyDescent="0.2">
      <c r="H1400" s="6">
        <v>41422</v>
      </c>
      <c r="I1400" s="292">
        <v>197</v>
      </c>
      <c r="J1400" s="300">
        <f t="shared" si="23"/>
        <v>1.9699999999999999E-2</v>
      </c>
    </row>
    <row r="1401" spans="8:10" x14ac:dyDescent="0.2">
      <c r="H1401" s="6">
        <v>41423</v>
      </c>
      <c r="I1401" s="292">
        <v>203</v>
      </c>
      <c r="J1401" s="300">
        <f t="shared" si="23"/>
        <v>2.0299999999999999E-2</v>
      </c>
    </row>
    <row r="1402" spans="8:10" x14ac:dyDescent="0.2">
      <c r="H1402" s="6">
        <v>41424</v>
      </c>
      <c r="I1402" s="292">
        <v>198</v>
      </c>
      <c r="J1402" s="300">
        <f t="shared" si="23"/>
        <v>1.9800000000000002E-2</v>
      </c>
    </row>
    <row r="1403" spans="8:10" x14ac:dyDescent="0.2">
      <c r="H1403" s="6">
        <v>41425</v>
      </c>
      <c r="I1403" s="292">
        <v>206</v>
      </c>
      <c r="J1403" s="300">
        <f t="shared" si="23"/>
        <v>2.06E-2</v>
      </c>
    </row>
    <row r="1404" spans="8:10" x14ac:dyDescent="0.2">
      <c r="H1404" s="6">
        <v>41428</v>
      </c>
      <c r="I1404" s="292">
        <v>207</v>
      </c>
      <c r="J1404" s="300">
        <f t="shared" si="23"/>
        <v>2.07E-2</v>
      </c>
    </row>
    <row r="1405" spans="8:10" x14ac:dyDescent="0.2">
      <c r="H1405" s="6">
        <v>41429</v>
      </c>
      <c r="I1405" s="292">
        <v>206</v>
      </c>
      <c r="J1405" s="300">
        <f t="shared" si="23"/>
        <v>2.06E-2</v>
      </c>
    </row>
    <row r="1406" spans="8:10" x14ac:dyDescent="0.2">
      <c r="H1406" s="6">
        <v>41430</v>
      </c>
      <c r="I1406" s="292">
        <v>210</v>
      </c>
      <c r="J1406" s="300">
        <f t="shared" si="23"/>
        <v>2.1000000000000001E-2</v>
      </c>
    </row>
    <row r="1407" spans="8:10" x14ac:dyDescent="0.2">
      <c r="H1407" s="6">
        <v>41431</v>
      </c>
      <c r="I1407" s="292">
        <v>218</v>
      </c>
      <c r="J1407" s="300">
        <f t="shared" si="23"/>
        <v>2.18E-2</v>
      </c>
    </row>
    <row r="1408" spans="8:10" x14ac:dyDescent="0.2">
      <c r="H1408" s="6">
        <v>41432</v>
      </c>
      <c r="I1408" s="292">
        <v>213</v>
      </c>
      <c r="J1408" s="300">
        <f t="shared" si="23"/>
        <v>2.1299999999999999E-2</v>
      </c>
    </row>
    <row r="1409" spans="8:10" x14ac:dyDescent="0.2">
      <c r="H1409" s="6">
        <v>41435</v>
      </c>
      <c r="I1409" s="292">
        <v>222</v>
      </c>
      <c r="J1409" s="300">
        <f t="shared" si="23"/>
        <v>2.2200000000000001E-2</v>
      </c>
    </row>
    <row r="1410" spans="8:10" x14ac:dyDescent="0.2">
      <c r="H1410" s="6">
        <v>41436</v>
      </c>
      <c r="I1410" s="292">
        <v>236</v>
      </c>
      <c r="J1410" s="300">
        <f t="shared" si="23"/>
        <v>2.3599999999999999E-2</v>
      </c>
    </row>
    <row r="1411" spans="8:10" x14ac:dyDescent="0.2">
      <c r="H1411" s="6">
        <v>41437</v>
      </c>
      <c r="I1411" s="292">
        <v>226</v>
      </c>
      <c r="J1411" s="300">
        <f t="shared" si="23"/>
        <v>2.2599999999999999E-2</v>
      </c>
    </row>
    <row r="1412" spans="8:10" x14ac:dyDescent="0.2">
      <c r="H1412" s="6">
        <v>41438</v>
      </c>
      <c r="I1412" s="292">
        <v>212</v>
      </c>
      <c r="J1412" s="300">
        <f t="shared" si="23"/>
        <v>2.12E-2</v>
      </c>
    </row>
    <row r="1413" spans="8:10" x14ac:dyDescent="0.2">
      <c r="H1413" s="6">
        <v>41439</v>
      </c>
      <c r="I1413" s="292">
        <v>216</v>
      </c>
      <c r="J1413" s="300">
        <f t="shared" si="23"/>
        <v>2.1600000000000001E-2</v>
      </c>
    </row>
    <row r="1414" spans="8:10" x14ac:dyDescent="0.2">
      <c r="H1414" s="6">
        <v>41442</v>
      </c>
      <c r="I1414" s="292">
        <v>216</v>
      </c>
      <c r="J1414" s="300">
        <f t="shared" si="23"/>
        <v>2.1600000000000001E-2</v>
      </c>
    </row>
    <row r="1415" spans="8:10" x14ac:dyDescent="0.2">
      <c r="H1415" s="6">
        <v>41443</v>
      </c>
      <c r="I1415" s="292">
        <v>224</v>
      </c>
      <c r="J1415" s="300">
        <f t="shared" si="23"/>
        <v>2.24E-2</v>
      </c>
    </row>
    <row r="1416" spans="8:10" x14ac:dyDescent="0.2">
      <c r="H1416" s="6">
        <v>41444</v>
      </c>
      <c r="I1416" s="292">
        <v>233</v>
      </c>
      <c r="J1416" s="300">
        <f t="shared" si="23"/>
        <v>2.3300000000000001E-2</v>
      </c>
    </row>
    <row r="1417" spans="8:10" x14ac:dyDescent="0.2">
      <c r="H1417" s="6">
        <v>41445</v>
      </c>
      <c r="I1417" s="292">
        <v>249</v>
      </c>
      <c r="J1417" s="300">
        <f t="shared" si="23"/>
        <v>2.4899999999999999E-2</v>
      </c>
    </row>
    <row r="1418" spans="8:10" x14ac:dyDescent="0.2">
      <c r="H1418" s="6">
        <v>41446</v>
      </c>
      <c r="I1418" s="292">
        <v>253</v>
      </c>
      <c r="J1418" s="300">
        <f t="shared" si="23"/>
        <v>2.53E-2</v>
      </c>
    </row>
    <row r="1419" spans="8:10" x14ac:dyDescent="0.2">
      <c r="H1419" s="6">
        <v>41449</v>
      </c>
      <c r="I1419" s="292">
        <v>263</v>
      </c>
      <c r="J1419" s="300">
        <f t="shared" si="23"/>
        <v>2.63E-2</v>
      </c>
    </row>
    <row r="1420" spans="8:10" x14ac:dyDescent="0.2">
      <c r="H1420" s="6">
        <v>41450</v>
      </c>
      <c r="I1420" s="292">
        <v>252</v>
      </c>
      <c r="J1420" s="300">
        <f t="shared" si="23"/>
        <v>2.52E-2</v>
      </c>
    </row>
    <row r="1421" spans="8:10" x14ac:dyDescent="0.2">
      <c r="H1421" s="6">
        <v>41451</v>
      </c>
      <c r="I1421" s="292">
        <v>248</v>
      </c>
      <c r="J1421" s="300">
        <f t="shared" si="23"/>
        <v>2.4799999999999999E-2</v>
      </c>
    </row>
    <row r="1422" spans="8:10" x14ac:dyDescent="0.2">
      <c r="H1422" s="6">
        <v>41452</v>
      </c>
      <c r="I1422" s="292">
        <v>244</v>
      </c>
      <c r="J1422" s="300">
        <f t="shared" si="23"/>
        <v>2.4400000000000002E-2</v>
      </c>
    </row>
    <row r="1423" spans="8:10" x14ac:dyDescent="0.2">
      <c r="H1423" s="6">
        <v>41453</v>
      </c>
      <c r="I1423" s="292">
        <v>237</v>
      </c>
      <c r="J1423" s="300">
        <f t="shared" si="23"/>
        <v>2.3699999999999999E-2</v>
      </c>
    </row>
    <row r="1424" spans="8:10" x14ac:dyDescent="0.2">
      <c r="H1424" s="6">
        <v>41456</v>
      </c>
      <c r="I1424" s="292">
        <v>232</v>
      </c>
      <c r="J1424" s="300">
        <f t="shared" si="23"/>
        <v>2.3199999999999998E-2</v>
      </c>
    </row>
    <row r="1425" spans="8:10" x14ac:dyDescent="0.2">
      <c r="H1425" s="6">
        <v>41457</v>
      </c>
      <c r="I1425" s="292">
        <v>236</v>
      </c>
      <c r="J1425" s="300">
        <f t="shared" si="23"/>
        <v>2.3599999999999999E-2</v>
      </c>
    </row>
    <row r="1426" spans="8:10" x14ac:dyDescent="0.2">
      <c r="H1426" s="6">
        <v>41458</v>
      </c>
      <c r="I1426" s="292">
        <v>239</v>
      </c>
      <c r="J1426" s="300">
        <f t="shared" si="23"/>
        <v>2.3900000000000001E-2</v>
      </c>
    </row>
    <row r="1427" spans="8:10" x14ac:dyDescent="0.2">
      <c r="H1427" s="6">
        <v>41459</v>
      </c>
      <c r="I1427" s="292">
        <v>239</v>
      </c>
      <c r="J1427" s="300">
        <f t="shared" si="23"/>
        <v>2.3900000000000001E-2</v>
      </c>
    </row>
    <row r="1428" spans="8:10" x14ac:dyDescent="0.2">
      <c r="H1428" s="6">
        <v>41460</v>
      </c>
      <c r="I1428" s="292">
        <v>236</v>
      </c>
      <c r="J1428" s="300">
        <f t="shared" si="23"/>
        <v>2.3599999999999999E-2</v>
      </c>
    </row>
    <row r="1429" spans="8:10" x14ac:dyDescent="0.2">
      <c r="H1429" s="6">
        <v>41463</v>
      </c>
      <c r="I1429" s="292">
        <v>241</v>
      </c>
      <c r="J1429" s="300">
        <f t="shared" si="23"/>
        <v>2.41E-2</v>
      </c>
    </row>
    <row r="1430" spans="8:10" x14ac:dyDescent="0.2">
      <c r="H1430" s="6">
        <v>41464</v>
      </c>
      <c r="I1430" s="292">
        <v>243</v>
      </c>
      <c r="J1430" s="300">
        <f t="shared" si="23"/>
        <v>2.4299999999999999E-2</v>
      </c>
    </row>
    <row r="1431" spans="8:10" x14ac:dyDescent="0.2">
      <c r="H1431" s="6">
        <v>41465</v>
      </c>
      <c r="I1431" s="292">
        <v>238</v>
      </c>
      <c r="J1431" s="300">
        <f t="shared" si="23"/>
        <v>2.3800000000000002E-2</v>
      </c>
    </row>
    <row r="1432" spans="8:10" x14ac:dyDescent="0.2">
      <c r="H1432" s="6">
        <v>41466</v>
      </c>
      <c r="I1432" s="292">
        <v>239</v>
      </c>
      <c r="J1432" s="300">
        <f t="shared" si="23"/>
        <v>2.3900000000000001E-2</v>
      </c>
    </row>
    <row r="1433" spans="8:10" x14ac:dyDescent="0.2">
      <c r="H1433" s="6">
        <v>41467</v>
      </c>
      <c r="I1433" s="292">
        <v>234</v>
      </c>
      <c r="J1433" s="300">
        <f t="shared" si="23"/>
        <v>2.3400000000000001E-2</v>
      </c>
    </row>
    <row r="1434" spans="8:10" x14ac:dyDescent="0.2">
      <c r="H1434" s="6">
        <v>41470</v>
      </c>
      <c r="I1434" s="292">
        <v>224</v>
      </c>
      <c r="J1434" s="300">
        <f t="shared" si="23"/>
        <v>2.24E-2</v>
      </c>
    </row>
    <row r="1435" spans="8:10" x14ac:dyDescent="0.2">
      <c r="H1435" s="6">
        <v>41471</v>
      </c>
      <c r="I1435" s="292">
        <v>221</v>
      </c>
      <c r="J1435" s="300">
        <f t="shared" si="23"/>
        <v>2.2100000000000002E-2</v>
      </c>
    </row>
    <row r="1436" spans="8:10" x14ac:dyDescent="0.2">
      <c r="H1436" s="6">
        <v>41472</v>
      </c>
      <c r="I1436" s="292">
        <v>211</v>
      </c>
      <c r="J1436" s="300">
        <f t="shared" si="23"/>
        <v>2.1100000000000001E-2</v>
      </c>
    </row>
    <row r="1437" spans="8:10" x14ac:dyDescent="0.2">
      <c r="H1437" s="6">
        <v>41473</v>
      </c>
      <c r="I1437" s="292">
        <v>203</v>
      </c>
      <c r="J1437" s="300">
        <f t="shared" si="23"/>
        <v>2.0299999999999999E-2</v>
      </c>
    </row>
    <row r="1438" spans="8:10" x14ac:dyDescent="0.2">
      <c r="H1438" s="6">
        <v>41474</v>
      </c>
      <c r="I1438" s="292">
        <v>207</v>
      </c>
      <c r="J1438" s="300">
        <f t="shared" si="23"/>
        <v>2.07E-2</v>
      </c>
    </row>
    <row r="1439" spans="8:10" x14ac:dyDescent="0.2">
      <c r="H1439" s="6">
        <v>41477</v>
      </c>
      <c r="I1439" s="292">
        <v>207</v>
      </c>
      <c r="J1439" s="300">
        <f t="shared" si="23"/>
        <v>2.07E-2</v>
      </c>
    </row>
    <row r="1440" spans="8:10" x14ac:dyDescent="0.2">
      <c r="H1440" s="6">
        <v>41478</v>
      </c>
      <c r="I1440" s="292">
        <v>208</v>
      </c>
      <c r="J1440" s="300">
        <f t="shared" si="23"/>
        <v>2.0799999999999999E-2</v>
      </c>
    </row>
    <row r="1441" spans="8:10" x14ac:dyDescent="0.2">
      <c r="H1441" s="6">
        <v>41479</v>
      </c>
      <c r="I1441" s="292">
        <v>211</v>
      </c>
      <c r="J1441" s="300">
        <f t="shared" si="23"/>
        <v>2.1100000000000001E-2</v>
      </c>
    </row>
    <row r="1442" spans="8:10" x14ac:dyDescent="0.2">
      <c r="H1442" s="6">
        <v>41480</v>
      </c>
      <c r="I1442" s="292">
        <v>217</v>
      </c>
      <c r="J1442" s="300">
        <f t="shared" si="23"/>
        <v>2.1700000000000001E-2</v>
      </c>
    </row>
    <row r="1443" spans="8:10" x14ac:dyDescent="0.2">
      <c r="H1443" s="6">
        <v>41481</v>
      </c>
      <c r="I1443" s="292">
        <v>230</v>
      </c>
      <c r="J1443" s="300">
        <f t="shared" si="23"/>
        <v>2.3E-2</v>
      </c>
    </row>
    <row r="1444" spans="8:10" x14ac:dyDescent="0.2">
      <c r="H1444" s="6">
        <v>41484</v>
      </c>
      <c r="I1444" s="292">
        <v>233</v>
      </c>
      <c r="J1444" s="300">
        <f t="shared" ref="J1444:J1507" si="24">I1444/10000</f>
        <v>2.3300000000000001E-2</v>
      </c>
    </row>
    <row r="1445" spans="8:10" x14ac:dyDescent="0.2">
      <c r="H1445" s="6">
        <v>41485</v>
      </c>
      <c r="I1445" s="292">
        <v>236</v>
      </c>
      <c r="J1445" s="300">
        <f t="shared" si="24"/>
        <v>2.3599999999999999E-2</v>
      </c>
    </row>
    <row r="1446" spans="8:10" x14ac:dyDescent="0.2">
      <c r="H1446" s="6">
        <v>41486</v>
      </c>
      <c r="I1446" s="292">
        <v>235</v>
      </c>
      <c r="J1446" s="300">
        <f t="shared" si="24"/>
        <v>2.35E-2</v>
      </c>
    </row>
    <row r="1447" spans="8:10" x14ac:dyDescent="0.2">
      <c r="H1447" s="6">
        <v>41487</v>
      </c>
      <c r="I1447" s="292">
        <v>233</v>
      </c>
      <c r="J1447" s="300">
        <f t="shared" si="24"/>
        <v>2.3300000000000001E-2</v>
      </c>
    </row>
    <row r="1448" spans="8:10" x14ac:dyDescent="0.2">
      <c r="H1448" s="6">
        <v>41488</v>
      </c>
      <c r="I1448" s="292">
        <v>236</v>
      </c>
      <c r="J1448" s="300">
        <f t="shared" si="24"/>
        <v>2.3599999999999999E-2</v>
      </c>
    </row>
    <row r="1449" spans="8:10" x14ac:dyDescent="0.2">
      <c r="H1449" s="6">
        <v>41491</v>
      </c>
      <c r="I1449" s="292">
        <v>233</v>
      </c>
      <c r="J1449" s="300">
        <f t="shared" si="24"/>
        <v>2.3300000000000001E-2</v>
      </c>
    </row>
    <row r="1450" spans="8:10" x14ac:dyDescent="0.2">
      <c r="H1450" s="6">
        <v>41492</v>
      </c>
      <c r="I1450" s="292">
        <v>232</v>
      </c>
      <c r="J1450" s="300">
        <f t="shared" si="24"/>
        <v>2.3199999999999998E-2</v>
      </c>
    </row>
    <row r="1451" spans="8:10" x14ac:dyDescent="0.2">
      <c r="H1451" s="6">
        <v>41493</v>
      </c>
      <c r="I1451" s="292">
        <v>237</v>
      </c>
      <c r="J1451" s="300">
        <f t="shared" si="24"/>
        <v>2.3699999999999999E-2</v>
      </c>
    </row>
    <row r="1452" spans="8:10" x14ac:dyDescent="0.2">
      <c r="H1452" s="6">
        <v>41494</v>
      </c>
      <c r="I1452" s="292">
        <v>234</v>
      </c>
      <c r="J1452" s="300">
        <f t="shared" si="24"/>
        <v>2.3400000000000001E-2</v>
      </c>
    </row>
    <row r="1453" spans="8:10" x14ac:dyDescent="0.2">
      <c r="H1453" s="6">
        <v>41495</v>
      </c>
      <c r="I1453" s="292">
        <v>236</v>
      </c>
      <c r="J1453" s="300">
        <f t="shared" si="24"/>
        <v>2.3599999999999999E-2</v>
      </c>
    </row>
    <row r="1454" spans="8:10" x14ac:dyDescent="0.2">
      <c r="H1454" s="6">
        <v>41498</v>
      </c>
      <c r="I1454" s="292">
        <v>230</v>
      </c>
      <c r="J1454" s="300">
        <f t="shared" si="24"/>
        <v>2.3E-2</v>
      </c>
    </row>
    <row r="1455" spans="8:10" x14ac:dyDescent="0.2">
      <c r="H1455" s="6">
        <v>41499</v>
      </c>
      <c r="I1455" s="292">
        <v>222</v>
      </c>
      <c r="J1455" s="300">
        <f t="shared" si="24"/>
        <v>2.2200000000000001E-2</v>
      </c>
    </row>
    <row r="1456" spans="8:10" x14ac:dyDescent="0.2">
      <c r="H1456" s="6">
        <v>41500</v>
      </c>
      <c r="I1456" s="292">
        <v>226</v>
      </c>
      <c r="J1456" s="300">
        <f t="shared" si="24"/>
        <v>2.2599999999999999E-2</v>
      </c>
    </row>
    <row r="1457" spans="8:10" x14ac:dyDescent="0.2">
      <c r="H1457" s="6">
        <v>41501</v>
      </c>
      <c r="I1457" s="292">
        <v>228</v>
      </c>
      <c r="J1457" s="300">
        <f t="shared" si="24"/>
        <v>2.2800000000000001E-2</v>
      </c>
    </row>
    <row r="1458" spans="8:10" x14ac:dyDescent="0.2">
      <c r="H1458" s="6">
        <v>41502</v>
      </c>
      <c r="I1458" s="292">
        <v>232</v>
      </c>
      <c r="J1458" s="300">
        <f t="shared" si="24"/>
        <v>2.3199999999999998E-2</v>
      </c>
    </row>
    <row r="1459" spans="8:10" x14ac:dyDescent="0.2">
      <c r="H1459" s="6">
        <v>41505</v>
      </c>
      <c r="I1459" s="292">
        <v>240</v>
      </c>
      <c r="J1459" s="300">
        <f t="shared" si="24"/>
        <v>2.4E-2</v>
      </c>
    </row>
    <row r="1460" spans="8:10" x14ac:dyDescent="0.2">
      <c r="H1460" s="6">
        <v>41506</v>
      </c>
      <c r="I1460" s="292">
        <v>241</v>
      </c>
      <c r="J1460" s="300">
        <f t="shared" si="24"/>
        <v>2.41E-2</v>
      </c>
    </row>
    <row r="1461" spans="8:10" x14ac:dyDescent="0.2">
      <c r="H1461" s="6">
        <v>41507</v>
      </c>
      <c r="I1461" s="292">
        <v>246</v>
      </c>
      <c r="J1461" s="300">
        <f t="shared" si="24"/>
        <v>2.46E-2</v>
      </c>
    </row>
    <row r="1462" spans="8:10" x14ac:dyDescent="0.2">
      <c r="H1462" s="6">
        <v>41508</v>
      </c>
      <c r="I1462" s="292">
        <v>238</v>
      </c>
      <c r="J1462" s="300">
        <f t="shared" si="24"/>
        <v>2.3800000000000002E-2</v>
      </c>
    </row>
    <row r="1463" spans="8:10" x14ac:dyDescent="0.2">
      <c r="H1463" s="6">
        <v>41509</v>
      </c>
      <c r="I1463" s="292">
        <v>242</v>
      </c>
      <c r="J1463" s="300">
        <f t="shared" si="24"/>
        <v>2.4199999999999999E-2</v>
      </c>
    </row>
    <row r="1464" spans="8:10" x14ac:dyDescent="0.2">
      <c r="H1464" s="6">
        <v>41512</v>
      </c>
      <c r="I1464" s="292">
        <v>242</v>
      </c>
      <c r="J1464" s="300">
        <f t="shared" si="24"/>
        <v>2.4199999999999999E-2</v>
      </c>
    </row>
    <row r="1465" spans="8:10" x14ac:dyDescent="0.2">
      <c r="H1465" s="6">
        <v>41513</v>
      </c>
      <c r="I1465" s="292">
        <v>249</v>
      </c>
      <c r="J1465" s="300">
        <f t="shared" si="24"/>
        <v>2.4899999999999999E-2</v>
      </c>
    </row>
    <row r="1466" spans="8:10" x14ac:dyDescent="0.2">
      <c r="H1466" s="6">
        <v>41514</v>
      </c>
      <c r="I1466" s="292">
        <v>248</v>
      </c>
      <c r="J1466" s="300">
        <f t="shared" si="24"/>
        <v>2.4799999999999999E-2</v>
      </c>
    </row>
    <row r="1467" spans="8:10" x14ac:dyDescent="0.2">
      <c r="H1467" s="6">
        <v>41515</v>
      </c>
      <c r="I1467" s="292">
        <v>251</v>
      </c>
      <c r="J1467" s="300">
        <f t="shared" si="24"/>
        <v>2.5100000000000001E-2</v>
      </c>
    </row>
    <row r="1468" spans="8:10" x14ac:dyDescent="0.2">
      <c r="H1468" s="6">
        <v>41516</v>
      </c>
      <c r="I1468" s="292">
        <v>251</v>
      </c>
      <c r="J1468" s="300">
        <f t="shared" si="24"/>
        <v>2.5100000000000001E-2</v>
      </c>
    </row>
    <row r="1469" spans="8:10" x14ac:dyDescent="0.2">
      <c r="H1469" s="6">
        <v>41519</v>
      </c>
      <c r="I1469" s="292">
        <v>251</v>
      </c>
      <c r="J1469" s="300">
        <f t="shared" si="24"/>
        <v>2.5100000000000001E-2</v>
      </c>
    </row>
    <row r="1470" spans="8:10" x14ac:dyDescent="0.2">
      <c r="H1470" s="6">
        <v>41520</v>
      </c>
      <c r="I1470" s="292">
        <v>248</v>
      </c>
      <c r="J1470" s="300">
        <f t="shared" si="24"/>
        <v>2.4799999999999999E-2</v>
      </c>
    </row>
    <row r="1471" spans="8:10" x14ac:dyDescent="0.2">
      <c r="H1471" s="6">
        <v>41521</v>
      </c>
      <c r="I1471" s="292">
        <v>250</v>
      </c>
      <c r="J1471" s="300">
        <f t="shared" si="24"/>
        <v>2.5000000000000001E-2</v>
      </c>
    </row>
    <row r="1472" spans="8:10" x14ac:dyDescent="0.2">
      <c r="H1472" s="6">
        <v>41522</v>
      </c>
      <c r="I1472" s="292">
        <v>243</v>
      </c>
      <c r="J1472" s="300">
        <f t="shared" si="24"/>
        <v>2.4299999999999999E-2</v>
      </c>
    </row>
    <row r="1473" spans="8:10" x14ac:dyDescent="0.2">
      <c r="H1473" s="6">
        <v>41523</v>
      </c>
      <c r="I1473" s="292">
        <v>237</v>
      </c>
      <c r="J1473" s="300">
        <f t="shared" si="24"/>
        <v>2.3699999999999999E-2</v>
      </c>
    </row>
    <row r="1474" spans="8:10" x14ac:dyDescent="0.2">
      <c r="H1474" s="6">
        <v>41526</v>
      </c>
      <c r="I1474" s="292">
        <v>230</v>
      </c>
      <c r="J1474" s="300">
        <f t="shared" si="24"/>
        <v>2.3E-2</v>
      </c>
    </row>
    <row r="1475" spans="8:10" x14ac:dyDescent="0.2">
      <c r="H1475" s="6">
        <v>41527</v>
      </c>
      <c r="I1475" s="292">
        <v>235</v>
      </c>
      <c r="J1475" s="300">
        <f t="shared" si="24"/>
        <v>2.35E-2</v>
      </c>
    </row>
    <row r="1476" spans="8:10" x14ac:dyDescent="0.2">
      <c r="H1476" s="6">
        <v>41528</v>
      </c>
      <c r="I1476" s="292">
        <v>230</v>
      </c>
      <c r="J1476" s="300">
        <f t="shared" si="24"/>
        <v>2.3E-2</v>
      </c>
    </row>
    <row r="1477" spans="8:10" x14ac:dyDescent="0.2">
      <c r="H1477" s="6">
        <v>41529</v>
      </c>
      <c r="I1477" s="292">
        <v>231</v>
      </c>
      <c r="J1477" s="300">
        <f t="shared" si="24"/>
        <v>2.3099999999999999E-2</v>
      </c>
    </row>
    <row r="1478" spans="8:10" x14ac:dyDescent="0.2">
      <c r="H1478" s="6">
        <v>41530</v>
      </c>
      <c r="I1478" s="292">
        <v>229</v>
      </c>
      <c r="J1478" s="300">
        <f t="shared" si="24"/>
        <v>2.29E-2</v>
      </c>
    </row>
    <row r="1479" spans="8:10" x14ac:dyDescent="0.2">
      <c r="H1479" s="6">
        <v>41533</v>
      </c>
      <c r="I1479" s="292">
        <v>222</v>
      </c>
      <c r="J1479" s="300">
        <f t="shared" si="24"/>
        <v>2.2200000000000001E-2</v>
      </c>
    </row>
    <row r="1480" spans="8:10" x14ac:dyDescent="0.2">
      <c r="H1480" s="6">
        <v>41534</v>
      </c>
      <c r="I1480" s="292">
        <v>217</v>
      </c>
      <c r="J1480" s="300">
        <f t="shared" si="24"/>
        <v>2.1700000000000001E-2</v>
      </c>
    </row>
    <row r="1481" spans="8:10" x14ac:dyDescent="0.2">
      <c r="H1481" s="6">
        <v>41535</v>
      </c>
      <c r="I1481" s="292">
        <v>211</v>
      </c>
      <c r="J1481" s="300">
        <f t="shared" si="24"/>
        <v>2.1100000000000001E-2</v>
      </c>
    </row>
    <row r="1482" spans="8:10" x14ac:dyDescent="0.2">
      <c r="H1482" s="6">
        <v>41536</v>
      </c>
      <c r="I1482" s="292">
        <v>208</v>
      </c>
      <c r="J1482" s="300">
        <f t="shared" si="24"/>
        <v>2.0799999999999999E-2</v>
      </c>
    </row>
    <row r="1483" spans="8:10" x14ac:dyDescent="0.2">
      <c r="H1483" s="6">
        <v>41537</v>
      </c>
      <c r="I1483" s="292">
        <v>213</v>
      </c>
      <c r="J1483" s="300">
        <f t="shared" si="24"/>
        <v>2.1299999999999999E-2</v>
      </c>
    </row>
    <row r="1484" spans="8:10" x14ac:dyDescent="0.2">
      <c r="H1484" s="6">
        <v>41540</v>
      </c>
      <c r="I1484" s="292">
        <v>213</v>
      </c>
      <c r="J1484" s="300">
        <f t="shared" si="24"/>
        <v>2.1299999999999999E-2</v>
      </c>
    </row>
    <row r="1485" spans="8:10" x14ac:dyDescent="0.2">
      <c r="H1485" s="6">
        <v>41541</v>
      </c>
      <c r="I1485" s="292">
        <v>221</v>
      </c>
      <c r="J1485" s="300">
        <f t="shared" si="24"/>
        <v>2.2100000000000002E-2</v>
      </c>
    </row>
    <row r="1486" spans="8:10" x14ac:dyDescent="0.2">
      <c r="H1486" s="6">
        <v>41542</v>
      </c>
      <c r="I1486" s="292">
        <v>221</v>
      </c>
      <c r="J1486" s="300">
        <f t="shared" si="24"/>
        <v>2.2100000000000002E-2</v>
      </c>
    </row>
    <row r="1487" spans="8:10" x14ac:dyDescent="0.2">
      <c r="H1487" s="6">
        <v>41543</v>
      </c>
      <c r="I1487" s="292">
        <v>228</v>
      </c>
      <c r="J1487" s="300">
        <f t="shared" si="24"/>
        <v>2.2800000000000001E-2</v>
      </c>
    </row>
    <row r="1488" spans="8:10" x14ac:dyDescent="0.2">
      <c r="H1488" s="6">
        <v>41544</v>
      </c>
      <c r="I1488" s="292">
        <v>231</v>
      </c>
      <c r="J1488" s="300">
        <f t="shared" si="24"/>
        <v>2.3099999999999999E-2</v>
      </c>
    </row>
    <row r="1489" spans="8:10" x14ac:dyDescent="0.2">
      <c r="H1489" s="6">
        <v>41547</v>
      </c>
      <c r="I1489" s="292">
        <v>236</v>
      </c>
      <c r="J1489" s="300">
        <f t="shared" si="24"/>
        <v>2.3599999999999999E-2</v>
      </c>
    </row>
    <row r="1490" spans="8:10" x14ac:dyDescent="0.2">
      <c r="H1490" s="6">
        <v>41548</v>
      </c>
      <c r="I1490" s="292">
        <v>234</v>
      </c>
      <c r="J1490" s="300">
        <f t="shared" si="24"/>
        <v>2.3400000000000001E-2</v>
      </c>
    </row>
    <row r="1491" spans="8:10" x14ac:dyDescent="0.2">
      <c r="H1491" s="6">
        <v>41549</v>
      </c>
      <c r="I1491" s="292">
        <v>234</v>
      </c>
      <c r="J1491" s="300">
        <f t="shared" si="24"/>
        <v>2.3400000000000001E-2</v>
      </c>
    </row>
    <row r="1492" spans="8:10" x14ac:dyDescent="0.2">
      <c r="H1492" s="6">
        <v>41550</v>
      </c>
      <c r="I1492" s="292">
        <v>234</v>
      </c>
      <c r="J1492" s="300">
        <f t="shared" si="24"/>
        <v>2.3400000000000001E-2</v>
      </c>
    </row>
    <row r="1493" spans="8:10" x14ac:dyDescent="0.2">
      <c r="H1493" s="6">
        <v>41551</v>
      </c>
      <c r="I1493" s="292">
        <v>230</v>
      </c>
      <c r="J1493" s="300">
        <f t="shared" si="24"/>
        <v>2.3E-2</v>
      </c>
    </row>
    <row r="1494" spans="8:10" x14ac:dyDescent="0.2">
      <c r="H1494" s="6">
        <v>41554</v>
      </c>
      <c r="I1494" s="292">
        <v>228</v>
      </c>
      <c r="J1494" s="300">
        <f t="shared" si="24"/>
        <v>2.2800000000000001E-2</v>
      </c>
    </row>
    <row r="1495" spans="8:10" x14ac:dyDescent="0.2">
      <c r="H1495" s="6">
        <v>41555</v>
      </c>
      <c r="I1495" s="292">
        <v>225</v>
      </c>
      <c r="J1495" s="300">
        <f t="shared" si="24"/>
        <v>2.2499999999999999E-2</v>
      </c>
    </row>
    <row r="1496" spans="8:10" x14ac:dyDescent="0.2">
      <c r="H1496" s="6">
        <v>41556</v>
      </c>
      <c r="I1496" s="292">
        <v>222</v>
      </c>
      <c r="J1496" s="300">
        <f t="shared" si="24"/>
        <v>2.2200000000000001E-2</v>
      </c>
    </row>
    <row r="1497" spans="8:10" x14ac:dyDescent="0.2">
      <c r="H1497" s="6">
        <v>41557</v>
      </c>
      <c r="I1497" s="292">
        <v>219</v>
      </c>
      <c r="J1497" s="300">
        <f t="shared" si="24"/>
        <v>2.1899999999999999E-2</v>
      </c>
    </row>
    <row r="1498" spans="8:10" x14ac:dyDescent="0.2">
      <c r="H1498" s="6">
        <v>41558</v>
      </c>
      <c r="I1498" s="292">
        <v>213</v>
      </c>
      <c r="J1498" s="300">
        <f t="shared" si="24"/>
        <v>2.1299999999999999E-2</v>
      </c>
    </row>
    <row r="1499" spans="8:10" x14ac:dyDescent="0.2">
      <c r="H1499" s="6">
        <v>41561</v>
      </c>
      <c r="I1499" s="292">
        <v>213</v>
      </c>
      <c r="J1499" s="300">
        <f t="shared" si="24"/>
        <v>2.1299999999999999E-2</v>
      </c>
    </row>
    <row r="1500" spans="8:10" x14ac:dyDescent="0.2">
      <c r="H1500" s="6">
        <v>41562</v>
      </c>
      <c r="I1500" s="292">
        <v>207</v>
      </c>
      <c r="J1500" s="300">
        <f t="shared" si="24"/>
        <v>2.07E-2</v>
      </c>
    </row>
    <row r="1501" spans="8:10" x14ac:dyDescent="0.2">
      <c r="H1501" s="6">
        <v>41563</v>
      </c>
      <c r="I1501" s="292">
        <v>211</v>
      </c>
      <c r="J1501" s="300">
        <f t="shared" si="24"/>
        <v>2.1100000000000001E-2</v>
      </c>
    </row>
    <row r="1502" spans="8:10" x14ac:dyDescent="0.2">
      <c r="H1502" s="6">
        <v>41564</v>
      </c>
      <c r="I1502" s="292">
        <v>214</v>
      </c>
      <c r="J1502" s="300">
        <f t="shared" si="24"/>
        <v>2.1399999999999999E-2</v>
      </c>
    </row>
    <row r="1503" spans="8:10" x14ac:dyDescent="0.2">
      <c r="H1503" s="6">
        <v>41565</v>
      </c>
      <c r="I1503" s="292">
        <v>206</v>
      </c>
      <c r="J1503" s="300">
        <f t="shared" si="24"/>
        <v>2.06E-2</v>
      </c>
    </row>
    <row r="1504" spans="8:10" x14ac:dyDescent="0.2">
      <c r="H1504" s="6">
        <v>41568</v>
      </c>
      <c r="I1504" s="292">
        <v>211</v>
      </c>
      <c r="J1504" s="300">
        <f t="shared" si="24"/>
        <v>2.1100000000000001E-2</v>
      </c>
    </row>
    <row r="1505" spans="8:10" x14ac:dyDescent="0.2">
      <c r="H1505" s="6">
        <v>41569</v>
      </c>
      <c r="I1505" s="292">
        <v>213</v>
      </c>
      <c r="J1505" s="300">
        <f t="shared" si="24"/>
        <v>2.1299999999999999E-2</v>
      </c>
    </row>
    <row r="1506" spans="8:10" x14ac:dyDescent="0.2">
      <c r="H1506" s="6">
        <v>41570</v>
      </c>
      <c r="I1506" s="292">
        <v>213</v>
      </c>
      <c r="J1506" s="300">
        <f t="shared" si="24"/>
        <v>2.1299999999999999E-2</v>
      </c>
    </row>
    <row r="1507" spans="8:10" x14ac:dyDescent="0.2">
      <c r="H1507" s="6">
        <v>41571</v>
      </c>
      <c r="I1507" s="292">
        <v>215</v>
      </c>
      <c r="J1507" s="300">
        <f t="shared" si="24"/>
        <v>2.1499999999999998E-2</v>
      </c>
    </row>
    <row r="1508" spans="8:10" x14ac:dyDescent="0.2">
      <c r="H1508" s="6">
        <v>41572</v>
      </c>
      <c r="I1508" s="292">
        <v>219</v>
      </c>
      <c r="J1508" s="300">
        <f t="shared" ref="J1508:J1571" si="25">I1508/10000</f>
        <v>2.1899999999999999E-2</v>
      </c>
    </row>
    <row r="1509" spans="8:10" x14ac:dyDescent="0.2">
      <c r="H1509" s="6">
        <v>41575</v>
      </c>
      <c r="I1509" s="292">
        <v>219</v>
      </c>
      <c r="J1509" s="300">
        <f t="shared" si="25"/>
        <v>2.1899999999999999E-2</v>
      </c>
    </row>
    <row r="1510" spans="8:10" x14ac:dyDescent="0.2">
      <c r="H1510" s="6">
        <v>41576</v>
      </c>
      <c r="I1510" s="292">
        <v>219</v>
      </c>
      <c r="J1510" s="300">
        <f t="shared" si="25"/>
        <v>2.1899999999999999E-2</v>
      </c>
    </row>
    <row r="1511" spans="8:10" x14ac:dyDescent="0.2">
      <c r="H1511" s="6">
        <v>41577</v>
      </c>
      <c r="I1511" s="292">
        <v>216</v>
      </c>
      <c r="J1511" s="300">
        <f t="shared" si="25"/>
        <v>2.1600000000000001E-2</v>
      </c>
    </row>
    <row r="1512" spans="8:10" x14ac:dyDescent="0.2">
      <c r="H1512" s="6">
        <v>41578</v>
      </c>
      <c r="I1512" s="292">
        <v>220</v>
      </c>
      <c r="J1512" s="300">
        <f t="shared" si="25"/>
        <v>2.1999999999999999E-2</v>
      </c>
    </row>
    <row r="1513" spans="8:10" x14ac:dyDescent="0.2">
      <c r="H1513" s="6">
        <v>41579</v>
      </c>
      <c r="I1513" s="292">
        <v>224</v>
      </c>
      <c r="J1513" s="300">
        <f t="shared" si="25"/>
        <v>2.24E-2</v>
      </c>
    </row>
    <row r="1514" spans="8:10" x14ac:dyDescent="0.2">
      <c r="H1514" s="6">
        <v>41582</v>
      </c>
      <c r="I1514" s="292">
        <v>223</v>
      </c>
      <c r="J1514" s="300">
        <f t="shared" si="25"/>
        <v>2.23E-2</v>
      </c>
    </row>
    <row r="1515" spans="8:10" x14ac:dyDescent="0.2">
      <c r="H1515" s="6">
        <v>41583</v>
      </c>
      <c r="I1515" s="292">
        <v>224</v>
      </c>
      <c r="J1515" s="300">
        <f t="shared" si="25"/>
        <v>2.24E-2</v>
      </c>
    </row>
    <row r="1516" spans="8:10" x14ac:dyDescent="0.2">
      <c r="H1516" s="6">
        <v>41584</v>
      </c>
      <c r="I1516" s="292">
        <v>226</v>
      </c>
      <c r="J1516" s="300">
        <f t="shared" si="25"/>
        <v>2.2599999999999999E-2</v>
      </c>
    </row>
    <row r="1517" spans="8:10" x14ac:dyDescent="0.2">
      <c r="H1517" s="6">
        <v>41585</v>
      </c>
      <c r="I1517" s="292">
        <v>233</v>
      </c>
      <c r="J1517" s="300">
        <f t="shared" si="25"/>
        <v>2.3300000000000001E-2</v>
      </c>
    </row>
    <row r="1518" spans="8:10" x14ac:dyDescent="0.2">
      <c r="H1518" s="6">
        <v>41586</v>
      </c>
      <c r="I1518" s="292">
        <v>237</v>
      </c>
      <c r="J1518" s="300">
        <f t="shared" si="25"/>
        <v>2.3699999999999999E-2</v>
      </c>
    </row>
    <row r="1519" spans="8:10" x14ac:dyDescent="0.2">
      <c r="H1519" s="6">
        <v>41589</v>
      </c>
      <c r="I1519" s="292">
        <v>237</v>
      </c>
      <c r="J1519" s="300">
        <f t="shared" si="25"/>
        <v>2.3699999999999999E-2</v>
      </c>
    </row>
    <row r="1520" spans="8:10" x14ac:dyDescent="0.2">
      <c r="H1520" s="6">
        <v>41590</v>
      </c>
      <c r="I1520" s="292">
        <v>242</v>
      </c>
      <c r="J1520" s="300">
        <f t="shared" si="25"/>
        <v>2.4199999999999999E-2</v>
      </c>
    </row>
    <row r="1521" spans="8:10" x14ac:dyDescent="0.2">
      <c r="H1521" s="6">
        <v>41591</v>
      </c>
      <c r="I1521" s="292">
        <v>241</v>
      </c>
      <c r="J1521" s="300">
        <f t="shared" si="25"/>
        <v>2.41E-2</v>
      </c>
    </row>
    <row r="1522" spans="8:10" x14ac:dyDescent="0.2">
      <c r="H1522" s="6">
        <v>41592</v>
      </c>
      <c r="I1522" s="292">
        <v>235</v>
      </c>
      <c r="J1522" s="300">
        <f t="shared" si="25"/>
        <v>2.35E-2</v>
      </c>
    </row>
    <row r="1523" spans="8:10" x14ac:dyDescent="0.2">
      <c r="H1523" s="6">
        <v>41593</v>
      </c>
      <c r="I1523" s="292">
        <v>233</v>
      </c>
      <c r="J1523" s="300">
        <f t="shared" si="25"/>
        <v>2.3300000000000001E-2</v>
      </c>
    </row>
    <row r="1524" spans="8:10" x14ac:dyDescent="0.2">
      <c r="H1524" s="6">
        <v>41596</v>
      </c>
      <c r="I1524" s="292">
        <v>232</v>
      </c>
      <c r="J1524" s="300">
        <f t="shared" si="25"/>
        <v>2.3199999999999998E-2</v>
      </c>
    </row>
    <row r="1525" spans="8:10" x14ac:dyDescent="0.2">
      <c r="H1525" s="6">
        <v>41597</v>
      </c>
      <c r="I1525" s="292">
        <v>236</v>
      </c>
      <c r="J1525" s="300">
        <f t="shared" si="25"/>
        <v>2.3599999999999999E-2</v>
      </c>
    </row>
    <row r="1526" spans="8:10" x14ac:dyDescent="0.2">
      <c r="H1526" s="6">
        <v>41598</v>
      </c>
      <c r="I1526" s="292">
        <v>235</v>
      </c>
      <c r="J1526" s="300">
        <f t="shared" si="25"/>
        <v>2.35E-2</v>
      </c>
    </row>
    <row r="1527" spans="8:10" x14ac:dyDescent="0.2">
      <c r="H1527" s="6">
        <v>41599</v>
      </c>
      <c r="I1527" s="292">
        <v>236</v>
      </c>
      <c r="J1527" s="300">
        <f t="shared" si="25"/>
        <v>2.3599999999999999E-2</v>
      </c>
    </row>
    <row r="1528" spans="8:10" x14ac:dyDescent="0.2">
      <c r="H1528" s="6">
        <v>41600</v>
      </c>
      <c r="I1528" s="292">
        <v>237</v>
      </c>
      <c r="J1528" s="300">
        <f t="shared" si="25"/>
        <v>2.3699999999999999E-2</v>
      </c>
    </row>
    <row r="1529" spans="8:10" x14ac:dyDescent="0.2">
      <c r="H1529" s="6">
        <v>41603</v>
      </c>
      <c r="I1529" s="292">
        <v>242</v>
      </c>
      <c r="J1529" s="300">
        <f t="shared" si="25"/>
        <v>2.4199999999999999E-2</v>
      </c>
    </row>
    <row r="1530" spans="8:10" x14ac:dyDescent="0.2">
      <c r="H1530" s="6">
        <v>41604</v>
      </c>
      <c r="I1530" s="292">
        <v>243</v>
      </c>
      <c r="J1530" s="300">
        <f t="shared" si="25"/>
        <v>2.4299999999999999E-2</v>
      </c>
    </row>
    <row r="1531" spans="8:10" x14ac:dyDescent="0.2">
      <c r="H1531" s="6">
        <v>41605</v>
      </c>
      <c r="I1531" s="292">
        <v>247</v>
      </c>
      <c r="J1531" s="300">
        <f t="shared" si="25"/>
        <v>2.47E-2</v>
      </c>
    </row>
    <row r="1532" spans="8:10" x14ac:dyDescent="0.2">
      <c r="H1532" s="6">
        <v>41606</v>
      </c>
      <c r="I1532" s="292">
        <v>247</v>
      </c>
      <c r="J1532" s="300">
        <f t="shared" si="25"/>
        <v>2.47E-2</v>
      </c>
    </row>
    <row r="1533" spans="8:10" x14ac:dyDescent="0.2">
      <c r="H1533" s="6">
        <v>41607</v>
      </c>
      <c r="I1533" s="292">
        <v>247</v>
      </c>
      <c r="J1533" s="300">
        <f t="shared" si="25"/>
        <v>2.47E-2</v>
      </c>
    </row>
    <row r="1534" spans="8:10" x14ac:dyDescent="0.2">
      <c r="H1534" s="6">
        <v>41610</v>
      </c>
      <c r="I1534" s="292">
        <v>255</v>
      </c>
      <c r="J1534" s="300">
        <f t="shared" si="25"/>
        <v>2.5499999999999998E-2</v>
      </c>
    </row>
    <row r="1535" spans="8:10" x14ac:dyDescent="0.2">
      <c r="H1535" s="6">
        <v>41611</v>
      </c>
      <c r="I1535" s="292">
        <v>259</v>
      </c>
      <c r="J1535" s="300">
        <f t="shared" si="25"/>
        <v>2.5899999999999999E-2</v>
      </c>
    </row>
    <row r="1536" spans="8:10" x14ac:dyDescent="0.2">
      <c r="H1536" s="6">
        <v>41612</v>
      </c>
      <c r="I1536" s="292">
        <v>257</v>
      </c>
      <c r="J1536" s="300">
        <f t="shared" si="25"/>
        <v>2.5700000000000001E-2</v>
      </c>
    </row>
    <row r="1537" spans="8:10" x14ac:dyDescent="0.2">
      <c r="H1537" s="6">
        <v>41613</v>
      </c>
      <c r="I1537" s="292">
        <v>255</v>
      </c>
      <c r="J1537" s="300">
        <f t="shared" si="25"/>
        <v>2.5499999999999998E-2</v>
      </c>
    </row>
    <row r="1538" spans="8:10" x14ac:dyDescent="0.2">
      <c r="H1538" s="6">
        <v>41614</v>
      </c>
      <c r="I1538" s="292">
        <v>246</v>
      </c>
      <c r="J1538" s="300">
        <f t="shared" si="25"/>
        <v>2.46E-2</v>
      </c>
    </row>
    <row r="1539" spans="8:10" x14ac:dyDescent="0.2">
      <c r="H1539" s="6">
        <v>41617</v>
      </c>
      <c r="I1539" s="292">
        <v>246</v>
      </c>
      <c r="J1539" s="300">
        <f t="shared" si="25"/>
        <v>2.46E-2</v>
      </c>
    </row>
    <row r="1540" spans="8:10" x14ac:dyDescent="0.2">
      <c r="H1540" s="6">
        <v>41618</v>
      </c>
      <c r="I1540" s="292">
        <v>247</v>
      </c>
      <c r="J1540" s="300">
        <f t="shared" si="25"/>
        <v>2.47E-2</v>
      </c>
    </row>
    <row r="1541" spans="8:10" x14ac:dyDescent="0.2">
      <c r="H1541" s="6">
        <v>41619</v>
      </c>
      <c r="I1541" s="292">
        <v>243</v>
      </c>
      <c r="J1541" s="300">
        <f t="shared" si="25"/>
        <v>2.4299999999999999E-2</v>
      </c>
    </row>
    <row r="1542" spans="8:10" x14ac:dyDescent="0.2">
      <c r="H1542" s="6">
        <v>41620</v>
      </c>
      <c r="I1542" s="292">
        <v>235</v>
      </c>
      <c r="J1542" s="300">
        <f t="shared" si="25"/>
        <v>2.35E-2</v>
      </c>
    </row>
    <row r="1543" spans="8:10" x14ac:dyDescent="0.2">
      <c r="H1543" s="6">
        <v>41621</v>
      </c>
      <c r="I1543" s="292">
        <v>234</v>
      </c>
      <c r="J1543" s="300">
        <f t="shared" si="25"/>
        <v>2.3400000000000001E-2</v>
      </c>
    </row>
    <row r="1544" spans="8:10" x14ac:dyDescent="0.2">
      <c r="H1544" s="6">
        <v>41624</v>
      </c>
      <c r="I1544" s="292">
        <v>232</v>
      </c>
      <c r="J1544" s="300">
        <f t="shared" si="25"/>
        <v>2.3199999999999998E-2</v>
      </c>
    </row>
    <row r="1545" spans="8:10" x14ac:dyDescent="0.2">
      <c r="H1545" s="6">
        <v>41625</v>
      </c>
      <c r="I1545" s="292">
        <v>238</v>
      </c>
      <c r="J1545" s="300">
        <f t="shared" si="25"/>
        <v>2.3800000000000002E-2</v>
      </c>
    </row>
    <row r="1546" spans="8:10" x14ac:dyDescent="0.2">
      <c r="H1546" s="6">
        <v>41626</v>
      </c>
      <c r="I1546" s="292">
        <v>235</v>
      </c>
      <c r="J1546" s="300">
        <f t="shared" si="25"/>
        <v>2.35E-2</v>
      </c>
    </row>
    <row r="1547" spans="8:10" x14ac:dyDescent="0.2">
      <c r="H1547" s="6">
        <v>41627</v>
      </c>
      <c r="I1547" s="292">
        <v>230</v>
      </c>
      <c r="J1547" s="300">
        <f t="shared" si="25"/>
        <v>2.3E-2</v>
      </c>
    </row>
    <row r="1548" spans="8:10" x14ac:dyDescent="0.2">
      <c r="H1548" s="6">
        <v>41628</v>
      </c>
      <c r="I1548" s="292">
        <v>232</v>
      </c>
      <c r="J1548" s="300">
        <f t="shared" si="25"/>
        <v>2.3199999999999998E-2</v>
      </c>
    </row>
    <row r="1549" spans="8:10" x14ac:dyDescent="0.2">
      <c r="H1549" s="6">
        <v>41631</v>
      </c>
      <c r="I1549" s="292">
        <v>229</v>
      </c>
      <c r="J1549" s="300">
        <f t="shared" si="25"/>
        <v>2.29E-2</v>
      </c>
    </row>
    <row r="1550" spans="8:10" x14ac:dyDescent="0.2">
      <c r="H1550" s="6">
        <v>41632</v>
      </c>
      <c r="I1550" s="292">
        <v>223</v>
      </c>
      <c r="J1550" s="300">
        <f t="shared" si="25"/>
        <v>2.23E-2</v>
      </c>
    </row>
    <row r="1551" spans="8:10" x14ac:dyDescent="0.2">
      <c r="H1551" s="6">
        <v>41634</v>
      </c>
      <c r="I1551" s="292">
        <v>222</v>
      </c>
      <c r="J1551" s="300">
        <f t="shared" si="25"/>
        <v>2.2200000000000001E-2</v>
      </c>
    </row>
    <row r="1552" spans="8:10" x14ac:dyDescent="0.2">
      <c r="H1552" s="6">
        <v>41635</v>
      </c>
      <c r="I1552" s="292">
        <v>226</v>
      </c>
      <c r="J1552" s="300">
        <f t="shared" si="25"/>
        <v>2.2599999999999999E-2</v>
      </c>
    </row>
    <row r="1553" spans="8:10" x14ac:dyDescent="0.2">
      <c r="H1553" s="6">
        <v>41638</v>
      </c>
      <c r="I1553" s="292">
        <v>228</v>
      </c>
      <c r="J1553" s="300">
        <f t="shared" si="25"/>
        <v>2.2800000000000001E-2</v>
      </c>
    </row>
    <row r="1554" spans="8:10" x14ac:dyDescent="0.2">
      <c r="H1554" s="6">
        <v>41639</v>
      </c>
      <c r="I1554" s="292">
        <v>224</v>
      </c>
      <c r="J1554" s="300">
        <f t="shared" si="25"/>
        <v>2.24E-2</v>
      </c>
    </row>
    <row r="1555" spans="8:10" x14ac:dyDescent="0.2">
      <c r="H1555" s="6">
        <v>41641</v>
      </c>
      <c r="I1555" s="292">
        <v>230</v>
      </c>
      <c r="J1555" s="300">
        <f t="shared" si="25"/>
        <v>2.3E-2</v>
      </c>
    </row>
    <row r="1556" spans="8:10" x14ac:dyDescent="0.2">
      <c r="H1556" s="6">
        <v>41642</v>
      </c>
      <c r="I1556" s="292">
        <v>229</v>
      </c>
      <c r="J1556" s="300">
        <f t="shared" si="25"/>
        <v>2.29E-2</v>
      </c>
    </row>
    <row r="1557" spans="8:10" x14ac:dyDescent="0.2">
      <c r="H1557" s="6">
        <v>41645</v>
      </c>
      <c r="I1557" s="292">
        <v>236</v>
      </c>
      <c r="J1557" s="300">
        <f t="shared" si="25"/>
        <v>2.3599999999999999E-2</v>
      </c>
    </row>
    <row r="1558" spans="8:10" x14ac:dyDescent="0.2">
      <c r="H1558" s="6">
        <v>41646</v>
      </c>
      <c r="I1558" s="292">
        <v>245</v>
      </c>
      <c r="J1558" s="300">
        <f t="shared" si="25"/>
        <v>2.4500000000000001E-2</v>
      </c>
    </row>
    <row r="1559" spans="8:10" x14ac:dyDescent="0.2">
      <c r="H1559" s="6">
        <v>41647</v>
      </c>
      <c r="I1559" s="292">
        <v>248</v>
      </c>
      <c r="J1559" s="300">
        <f t="shared" si="25"/>
        <v>2.4799999999999999E-2</v>
      </c>
    </row>
    <row r="1560" spans="8:10" x14ac:dyDescent="0.2">
      <c r="H1560" s="6">
        <v>41648</v>
      </c>
      <c r="I1560" s="292">
        <v>245</v>
      </c>
      <c r="J1560" s="300">
        <f t="shared" si="25"/>
        <v>2.4500000000000001E-2</v>
      </c>
    </row>
    <row r="1561" spans="8:10" x14ac:dyDescent="0.2">
      <c r="H1561" s="6">
        <v>41649</v>
      </c>
      <c r="I1561" s="292">
        <v>249</v>
      </c>
      <c r="J1561" s="300">
        <f t="shared" si="25"/>
        <v>2.4899999999999999E-2</v>
      </c>
    </row>
    <row r="1562" spans="8:10" x14ac:dyDescent="0.2">
      <c r="H1562" s="6">
        <v>41652</v>
      </c>
      <c r="I1562" s="292">
        <v>251</v>
      </c>
      <c r="J1562" s="300">
        <f t="shared" si="25"/>
        <v>2.5100000000000001E-2</v>
      </c>
    </row>
    <row r="1563" spans="8:10" x14ac:dyDescent="0.2">
      <c r="H1563" s="6">
        <v>41653</v>
      </c>
      <c r="I1563" s="292">
        <v>248</v>
      </c>
      <c r="J1563" s="300">
        <f t="shared" si="25"/>
        <v>2.4799999999999999E-2</v>
      </c>
    </row>
    <row r="1564" spans="8:10" x14ac:dyDescent="0.2">
      <c r="H1564" s="6">
        <v>41654</v>
      </c>
      <c r="I1564" s="292">
        <v>243</v>
      </c>
      <c r="J1564" s="300">
        <f t="shared" si="25"/>
        <v>2.4299999999999999E-2</v>
      </c>
    </row>
    <row r="1565" spans="8:10" x14ac:dyDescent="0.2">
      <c r="H1565" s="6">
        <v>41655</v>
      </c>
      <c r="I1565" s="292">
        <v>246</v>
      </c>
      <c r="J1565" s="300">
        <f t="shared" si="25"/>
        <v>2.46E-2</v>
      </c>
    </row>
    <row r="1566" spans="8:10" x14ac:dyDescent="0.2">
      <c r="H1566" s="6">
        <v>41656</v>
      </c>
      <c r="I1566" s="292">
        <v>248</v>
      </c>
      <c r="J1566" s="300">
        <f t="shared" si="25"/>
        <v>2.4799999999999999E-2</v>
      </c>
    </row>
    <row r="1567" spans="8:10" x14ac:dyDescent="0.2">
      <c r="H1567" s="6">
        <v>41659</v>
      </c>
      <c r="I1567" s="292">
        <v>248</v>
      </c>
      <c r="J1567" s="300">
        <f t="shared" si="25"/>
        <v>2.4799999999999999E-2</v>
      </c>
    </row>
    <row r="1568" spans="8:10" x14ac:dyDescent="0.2">
      <c r="H1568" s="6">
        <v>41660</v>
      </c>
      <c r="I1568" s="292">
        <v>248</v>
      </c>
      <c r="J1568" s="300">
        <f t="shared" si="25"/>
        <v>2.4799999999999999E-2</v>
      </c>
    </row>
    <row r="1569" spans="8:10" x14ac:dyDescent="0.2">
      <c r="H1569" s="6">
        <v>41661</v>
      </c>
      <c r="I1569" s="292">
        <v>252</v>
      </c>
      <c r="J1569" s="300">
        <f t="shared" si="25"/>
        <v>2.52E-2</v>
      </c>
    </row>
    <row r="1570" spans="8:10" x14ac:dyDescent="0.2">
      <c r="H1570" s="6">
        <v>41662</v>
      </c>
      <c r="I1570" s="292">
        <v>261</v>
      </c>
      <c r="J1570" s="300">
        <f t="shared" si="25"/>
        <v>2.6100000000000002E-2</v>
      </c>
    </row>
    <row r="1571" spans="8:10" x14ac:dyDescent="0.2">
      <c r="H1571" s="6">
        <v>41663</v>
      </c>
      <c r="I1571" s="292">
        <v>264</v>
      </c>
      <c r="J1571" s="300">
        <f t="shared" si="25"/>
        <v>2.64E-2</v>
      </c>
    </row>
    <row r="1572" spans="8:10" x14ac:dyDescent="0.2">
      <c r="H1572" s="6">
        <v>41666</v>
      </c>
      <c r="I1572" s="292">
        <v>264</v>
      </c>
      <c r="J1572" s="300">
        <f t="shared" ref="J1572:J1635" si="26">I1572/10000</f>
        <v>2.64E-2</v>
      </c>
    </row>
    <row r="1573" spans="8:10" x14ac:dyDescent="0.2">
      <c r="H1573" s="6">
        <v>41667</v>
      </c>
      <c r="I1573" s="292">
        <v>264</v>
      </c>
      <c r="J1573" s="300">
        <f t="shared" si="26"/>
        <v>2.64E-2</v>
      </c>
    </row>
    <row r="1574" spans="8:10" x14ac:dyDescent="0.2">
      <c r="H1574" s="6">
        <v>41668</v>
      </c>
      <c r="I1574" s="292">
        <v>273</v>
      </c>
      <c r="J1574" s="300">
        <f t="shared" si="26"/>
        <v>2.7300000000000001E-2</v>
      </c>
    </row>
    <row r="1575" spans="8:10" x14ac:dyDescent="0.2">
      <c r="H1575" s="6">
        <v>41669</v>
      </c>
      <c r="I1575" s="292">
        <v>273</v>
      </c>
      <c r="J1575" s="300">
        <f t="shared" si="26"/>
        <v>2.7300000000000001E-2</v>
      </c>
    </row>
    <row r="1576" spans="8:10" x14ac:dyDescent="0.2">
      <c r="H1576" s="6">
        <v>41670</v>
      </c>
      <c r="I1576" s="292">
        <v>272</v>
      </c>
      <c r="J1576" s="300">
        <f t="shared" si="26"/>
        <v>2.7199999999999998E-2</v>
      </c>
    </row>
    <row r="1577" spans="8:10" x14ac:dyDescent="0.2">
      <c r="H1577" s="6">
        <v>41673</v>
      </c>
      <c r="I1577" s="292">
        <v>278</v>
      </c>
      <c r="J1577" s="300">
        <f t="shared" si="26"/>
        <v>2.7799999999999998E-2</v>
      </c>
    </row>
    <row r="1578" spans="8:10" x14ac:dyDescent="0.2">
      <c r="H1578" s="6">
        <v>41674</v>
      </c>
      <c r="I1578" s="292">
        <v>268</v>
      </c>
      <c r="J1578" s="300">
        <f t="shared" si="26"/>
        <v>2.6800000000000001E-2</v>
      </c>
    </row>
    <row r="1579" spans="8:10" x14ac:dyDescent="0.2">
      <c r="H1579" s="6">
        <v>41675</v>
      </c>
      <c r="I1579" s="292">
        <v>260</v>
      </c>
      <c r="J1579" s="300">
        <f t="shared" si="26"/>
        <v>2.5999999999999999E-2</v>
      </c>
    </row>
    <row r="1580" spans="8:10" x14ac:dyDescent="0.2">
      <c r="H1580" s="6">
        <v>41676</v>
      </c>
      <c r="I1580" s="292">
        <v>254</v>
      </c>
      <c r="J1580" s="300">
        <f t="shared" si="26"/>
        <v>2.5399999999999999E-2</v>
      </c>
    </row>
    <row r="1581" spans="8:10" x14ac:dyDescent="0.2">
      <c r="H1581" s="6">
        <v>41677</v>
      </c>
      <c r="I1581" s="292">
        <v>252</v>
      </c>
      <c r="J1581" s="300">
        <f t="shared" si="26"/>
        <v>2.52E-2</v>
      </c>
    </row>
    <row r="1582" spans="8:10" x14ac:dyDescent="0.2">
      <c r="H1582" s="6">
        <v>41680</v>
      </c>
      <c r="I1582" s="292">
        <v>256</v>
      </c>
      <c r="J1582" s="300">
        <f t="shared" si="26"/>
        <v>2.5600000000000001E-2</v>
      </c>
    </row>
    <row r="1583" spans="8:10" x14ac:dyDescent="0.2">
      <c r="H1583" s="6">
        <v>41681</v>
      </c>
      <c r="I1583" s="292">
        <v>255</v>
      </c>
      <c r="J1583" s="300">
        <f t="shared" si="26"/>
        <v>2.5499999999999998E-2</v>
      </c>
    </row>
    <row r="1584" spans="8:10" x14ac:dyDescent="0.2">
      <c r="H1584" s="6">
        <v>41682</v>
      </c>
      <c r="I1584" s="292">
        <v>255</v>
      </c>
      <c r="J1584" s="300">
        <f t="shared" si="26"/>
        <v>2.5499999999999998E-2</v>
      </c>
    </row>
    <row r="1585" spans="8:10" x14ac:dyDescent="0.2">
      <c r="H1585" s="6">
        <v>41683</v>
      </c>
      <c r="I1585" s="292">
        <v>257</v>
      </c>
      <c r="J1585" s="300">
        <f t="shared" si="26"/>
        <v>2.5700000000000001E-2</v>
      </c>
    </row>
    <row r="1586" spans="8:10" x14ac:dyDescent="0.2">
      <c r="H1586" s="6">
        <v>41684</v>
      </c>
      <c r="I1586" s="292">
        <v>256</v>
      </c>
      <c r="J1586" s="300">
        <f t="shared" si="26"/>
        <v>2.5600000000000001E-2</v>
      </c>
    </row>
    <row r="1587" spans="8:10" x14ac:dyDescent="0.2">
      <c r="H1587" s="6">
        <v>41687</v>
      </c>
      <c r="I1587" s="292">
        <v>256</v>
      </c>
      <c r="J1587" s="300">
        <f t="shared" si="26"/>
        <v>2.5600000000000001E-2</v>
      </c>
    </row>
    <row r="1588" spans="8:10" x14ac:dyDescent="0.2">
      <c r="H1588" s="6">
        <v>41688</v>
      </c>
      <c r="I1588" s="292">
        <v>259</v>
      </c>
      <c r="J1588" s="300">
        <f t="shared" si="26"/>
        <v>2.5899999999999999E-2</v>
      </c>
    </row>
    <row r="1589" spans="8:10" x14ac:dyDescent="0.2">
      <c r="H1589" s="6">
        <v>41689</v>
      </c>
      <c r="I1589" s="292">
        <v>251</v>
      </c>
      <c r="J1589" s="300">
        <f t="shared" si="26"/>
        <v>2.5100000000000001E-2</v>
      </c>
    </row>
    <row r="1590" spans="8:10" x14ac:dyDescent="0.2">
      <c r="H1590" s="6">
        <v>41690</v>
      </c>
      <c r="I1590" s="292">
        <v>249</v>
      </c>
      <c r="J1590" s="300">
        <f t="shared" si="26"/>
        <v>2.4899999999999999E-2</v>
      </c>
    </row>
    <row r="1591" spans="8:10" x14ac:dyDescent="0.2">
      <c r="H1591" s="6">
        <v>41691</v>
      </c>
      <c r="I1591" s="292">
        <v>246</v>
      </c>
      <c r="J1591" s="300">
        <f t="shared" si="26"/>
        <v>2.46E-2</v>
      </c>
    </row>
    <row r="1592" spans="8:10" x14ac:dyDescent="0.2">
      <c r="H1592" s="6">
        <v>41694</v>
      </c>
      <c r="I1592" s="292">
        <v>239</v>
      </c>
      <c r="J1592" s="300">
        <f t="shared" si="26"/>
        <v>2.3900000000000001E-2</v>
      </c>
    </row>
    <row r="1593" spans="8:10" x14ac:dyDescent="0.2">
      <c r="H1593" s="6">
        <v>41695</v>
      </c>
      <c r="I1593" s="292">
        <v>244</v>
      </c>
      <c r="J1593" s="300">
        <f t="shared" si="26"/>
        <v>2.4400000000000002E-2</v>
      </c>
    </row>
    <row r="1594" spans="8:10" x14ac:dyDescent="0.2">
      <c r="H1594" s="6">
        <v>41696</v>
      </c>
      <c r="I1594" s="292">
        <v>249</v>
      </c>
      <c r="J1594" s="300">
        <f t="shared" si="26"/>
        <v>2.4899999999999999E-2</v>
      </c>
    </row>
    <row r="1595" spans="8:10" x14ac:dyDescent="0.2">
      <c r="H1595" s="6">
        <v>41697</v>
      </c>
      <c r="I1595" s="292">
        <v>247</v>
      </c>
      <c r="J1595" s="300">
        <f t="shared" si="26"/>
        <v>2.47E-2</v>
      </c>
    </row>
    <row r="1596" spans="8:10" x14ac:dyDescent="0.2">
      <c r="H1596" s="6">
        <v>41698</v>
      </c>
      <c r="I1596" s="292">
        <v>245</v>
      </c>
      <c r="J1596" s="300">
        <f t="shared" si="26"/>
        <v>2.4500000000000001E-2</v>
      </c>
    </row>
    <row r="1597" spans="8:10" x14ac:dyDescent="0.2">
      <c r="H1597" s="6">
        <v>41701</v>
      </c>
      <c r="I1597" s="292">
        <v>251</v>
      </c>
      <c r="J1597" s="300">
        <f t="shared" si="26"/>
        <v>2.5100000000000001E-2</v>
      </c>
    </row>
    <row r="1598" spans="8:10" x14ac:dyDescent="0.2">
      <c r="H1598" s="6">
        <v>41702</v>
      </c>
      <c r="I1598" s="292">
        <v>238</v>
      </c>
      <c r="J1598" s="300">
        <f t="shared" si="26"/>
        <v>2.3800000000000002E-2</v>
      </c>
    </row>
    <row r="1599" spans="8:10" x14ac:dyDescent="0.2">
      <c r="H1599" s="6">
        <v>41703</v>
      </c>
      <c r="I1599" s="292">
        <v>229</v>
      </c>
      <c r="J1599" s="300">
        <f t="shared" si="26"/>
        <v>2.29E-2</v>
      </c>
    </row>
    <row r="1600" spans="8:10" x14ac:dyDescent="0.2">
      <c r="H1600" s="6">
        <v>41704</v>
      </c>
      <c r="I1600" s="292">
        <v>226</v>
      </c>
      <c r="J1600" s="300">
        <f t="shared" si="26"/>
        <v>2.2599999999999999E-2</v>
      </c>
    </row>
    <row r="1601" spans="8:10" x14ac:dyDescent="0.2">
      <c r="H1601" s="6">
        <v>41705</v>
      </c>
      <c r="I1601" s="292">
        <v>230</v>
      </c>
      <c r="J1601" s="300">
        <f t="shared" si="26"/>
        <v>2.3E-2</v>
      </c>
    </row>
    <row r="1602" spans="8:10" x14ac:dyDescent="0.2">
      <c r="H1602" s="6">
        <v>41708</v>
      </c>
      <c r="I1602" s="292">
        <v>232</v>
      </c>
      <c r="J1602" s="300">
        <f t="shared" si="26"/>
        <v>2.3199999999999998E-2</v>
      </c>
    </row>
    <row r="1603" spans="8:10" x14ac:dyDescent="0.2">
      <c r="H1603" s="6">
        <v>41709</v>
      </c>
      <c r="I1603" s="292">
        <v>237</v>
      </c>
      <c r="J1603" s="300">
        <f t="shared" si="26"/>
        <v>2.3699999999999999E-2</v>
      </c>
    </row>
    <row r="1604" spans="8:10" x14ac:dyDescent="0.2">
      <c r="H1604" s="6">
        <v>41710</v>
      </c>
      <c r="I1604" s="292">
        <v>238</v>
      </c>
      <c r="J1604" s="300">
        <f t="shared" si="26"/>
        <v>2.3800000000000002E-2</v>
      </c>
    </row>
    <row r="1605" spans="8:10" x14ac:dyDescent="0.2">
      <c r="H1605" s="6">
        <v>41711</v>
      </c>
      <c r="I1605" s="292">
        <v>245</v>
      </c>
      <c r="J1605" s="300">
        <f t="shared" si="26"/>
        <v>2.4500000000000001E-2</v>
      </c>
    </row>
    <row r="1606" spans="8:10" x14ac:dyDescent="0.2">
      <c r="H1606" s="6">
        <v>41712</v>
      </c>
      <c r="I1606" s="292">
        <v>245</v>
      </c>
      <c r="J1606" s="300">
        <f t="shared" si="26"/>
        <v>2.4500000000000001E-2</v>
      </c>
    </row>
    <row r="1607" spans="8:10" x14ac:dyDescent="0.2">
      <c r="H1607" s="6">
        <v>41715</v>
      </c>
      <c r="I1607" s="292">
        <v>240</v>
      </c>
      <c r="J1607" s="300">
        <f t="shared" si="26"/>
        <v>2.4E-2</v>
      </c>
    </row>
    <row r="1608" spans="8:10" x14ac:dyDescent="0.2">
      <c r="H1608" s="6">
        <v>41716</v>
      </c>
      <c r="I1608" s="292">
        <v>234</v>
      </c>
      <c r="J1608" s="300">
        <f t="shared" si="26"/>
        <v>2.3400000000000001E-2</v>
      </c>
    </row>
    <row r="1609" spans="8:10" x14ac:dyDescent="0.2">
      <c r="H1609" s="6">
        <v>41717</v>
      </c>
      <c r="I1609" s="292">
        <v>232</v>
      </c>
      <c r="J1609" s="300">
        <f t="shared" si="26"/>
        <v>2.3199999999999998E-2</v>
      </c>
    </row>
    <row r="1610" spans="8:10" x14ac:dyDescent="0.2">
      <c r="H1610" s="6">
        <v>41718</v>
      </c>
      <c r="I1610" s="292">
        <v>236</v>
      </c>
      <c r="J1610" s="300">
        <f t="shared" si="26"/>
        <v>2.3599999999999999E-2</v>
      </c>
    </row>
    <row r="1611" spans="8:10" x14ac:dyDescent="0.2">
      <c r="H1611" s="6">
        <v>41719</v>
      </c>
      <c r="I1611" s="292">
        <v>234</v>
      </c>
      <c r="J1611" s="300">
        <f t="shared" si="26"/>
        <v>2.3400000000000001E-2</v>
      </c>
    </row>
    <row r="1612" spans="8:10" x14ac:dyDescent="0.2">
      <c r="H1612" s="6">
        <v>41722</v>
      </c>
      <c r="I1612" s="292">
        <v>237</v>
      </c>
      <c r="J1612" s="300">
        <f t="shared" si="26"/>
        <v>2.3699999999999999E-2</v>
      </c>
    </row>
    <row r="1613" spans="8:10" x14ac:dyDescent="0.2">
      <c r="H1613" s="6">
        <v>41723</v>
      </c>
      <c r="I1613" s="292">
        <v>230</v>
      </c>
      <c r="J1613" s="300">
        <f t="shared" si="26"/>
        <v>2.3E-2</v>
      </c>
    </row>
    <row r="1614" spans="8:10" x14ac:dyDescent="0.2">
      <c r="H1614" s="6">
        <v>41724</v>
      </c>
      <c r="I1614" s="292">
        <v>223</v>
      </c>
      <c r="J1614" s="300">
        <f t="shared" si="26"/>
        <v>2.23E-2</v>
      </c>
    </row>
    <row r="1615" spans="8:10" x14ac:dyDescent="0.2">
      <c r="H1615" s="6">
        <v>41725</v>
      </c>
      <c r="I1615" s="292">
        <v>224</v>
      </c>
      <c r="J1615" s="300">
        <f t="shared" si="26"/>
        <v>2.24E-2</v>
      </c>
    </row>
    <row r="1616" spans="8:10" x14ac:dyDescent="0.2">
      <c r="H1616" s="6">
        <v>41726</v>
      </c>
      <c r="I1616" s="292">
        <v>227</v>
      </c>
      <c r="J1616" s="300">
        <f t="shared" si="26"/>
        <v>2.2700000000000001E-2</v>
      </c>
    </row>
    <row r="1617" spans="8:10" x14ac:dyDescent="0.2">
      <c r="H1617" s="6">
        <v>41729</v>
      </c>
      <c r="I1617" s="292">
        <v>228</v>
      </c>
      <c r="J1617" s="300">
        <f t="shared" si="26"/>
        <v>2.2800000000000001E-2</v>
      </c>
    </row>
    <row r="1618" spans="8:10" x14ac:dyDescent="0.2">
      <c r="H1618" s="6">
        <v>41730</v>
      </c>
      <c r="I1618" s="292">
        <v>222</v>
      </c>
      <c r="J1618" s="300">
        <f t="shared" si="26"/>
        <v>2.2200000000000001E-2</v>
      </c>
    </row>
    <row r="1619" spans="8:10" x14ac:dyDescent="0.2">
      <c r="H1619" s="6">
        <v>41731</v>
      </c>
      <c r="I1619" s="292">
        <v>223</v>
      </c>
      <c r="J1619" s="300">
        <f t="shared" si="26"/>
        <v>2.23E-2</v>
      </c>
    </row>
    <row r="1620" spans="8:10" x14ac:dyDescent="0.2">
      <c r="H1620" s="6">
        <v>41732</v>
      </c>
      <c r="I1620" s="292">
        <v>223</v>
      </c>
      <c r="J1620" s="300">
        <f t="shared" si="26"/>
        <v>2.23E-2</v>
      </c>
    </row>
    <row r="1621" spans="8:10" x14ac:dyDescent="0.2">
      <c r="H1621" s="6">
        <v>41733</v>
      </c>
      <c r="I1621" s="292">
        <v>221</v>
      </c>
      <c r="J1621" s="300">
        <f t="shared" si="26"/>
        <v>2.2100000000000002E-2</v>
      </c>
    </row>
    <row r="1622" spans="8:10" x14ac:dyDescent="0.2">
      <c r="H1622" s="6">
        <v>41736</v>
      </c>
      <c r="I1622" s="292">
        <v>222</v>
      </c>
      <c r="J1622" s="300">
        <f t="shared" si="26"/>
        <v>2.2200000000000001E-2</v>
      </c>
    </row>
    <row r="1623" spans="8:10" x14ac:dyDescent="0.2">
      <c r="H1623" s="6">
        <v>41737</v>
      </c>
      <c r="I1623" s="292">
        <v>221</v>
      </c>
      <c r="J1623" s="300">
        <f t="shared" si="26"/>
        <v>2.2100000000000002E-2</v>
      </c>
    </row>
    <row r="1624" spans="8:10" x14ac:dyDescent="0.2">
      <c r="H1624" s="6">
        <v>41738</v>
      </c>
      <c r="I1624" s="292">
        <v>222</v>
      </c>
      <c r="J1624" s="300">
        <f t="shared" si="26"/>
        <v>2.2200000000000001E-2</v>
      </c>
    </row>
    <row r="1625" spans="8:10" x14ac:dyDescent="0.2">
      <c r="H1625" s="6">
        <v>41739</v>
      </c>
      <c r="I1625" s="292">
        <v>220</v>
      </c>
      <c r="J1625" s="300">
        <f t="shared" si="26"/>
        <v>2.1999999999999999E-2</v>
      </c>
    </row>
    <row r="1626" spans="8:10" x14ac:dyDescent="0.2">
      <c r="H1626" s="6">
        <v>41740</v>
      </c>
      <c r="I1626" s="292">
        <v>222</v>
      </c>
      <c r="J1626" s="300">
        <f t="shared" si="26"/>
        <v>2.2200000000000001E-2</v>
      </c>
    </row>
    <row r="1627" spans="8:10" x14ac:dyDescent="0.2">
      <c r="H1627" s="6">
        <v>41743</v>
      </c>
      <c r="I1627" s="292">
        <v>223</v>
      </c>
      <c r="J1627" s="300">
        <f t="shared" si="26"/>
        <v>2.23E-2</v>
      </c>
    </row>
    <row r="1628" spans="8:10" x14ac:dyDescent="0.2">
      <c r="H1628" s="6">
        <v>41744</v>
      </c>
      <c r="I1628" s="292">
        <v>224</v>
      </c>
      <c r="J1628" s="300">
        <f t="shared" si="26"/>
        <v>2.24E-2</v>
      </c>
    </row>
    <row r="1629" spans="8:10" x14ac:dyDescent="0.2">
      <c r="H1629" s="6">
        <v>41745</v>
      </c>
      <c r="I1629" s="292">
        <v>221</v>
      </c>
      <c r="J1629" s="300">
        <f t="shared" si="26"/>
        <v>2.2100000000000002E-2</v>
      </c>
    </row>
    <row r="1630" spans="8:10" x14ac:dyDescent="0.2">
      <c r="H1630" s="6">
        <v>41746</v>
      </c>
      <c r="I1630" s="292">
        <v>212</v>
      </c>
      <c r="J1630" s="300">
        <f t="shared" si="26"/>
        <v>2.12E-2</v>
      </c>
    </row>
    <row r="1631" spans="8:10" x14ac:dyDescent="0.2">
      <c r="H1631" s="6">
        <v>41750</v>
      </c>
      <c r="I1631" s="292">
        <v>213</v>
      </c>
      <c r="J1631" s="300">
        <f t="shared" si="26"/>
        <v>2.1299999999999999E-2</v>
      </c>
    </row>
    <row r="1632" spans="8:10" x14ac:dyDescent="0.2">
      <c r="H1632" s="6">
        <v>41751</v>
      </c>
      <c r="I1632" s="292">
        <v>215</v>
      </c>
      <c r="J1632" s="300">
        <f t="shared" si="26"/>
        <v>2.1499999999999998E-2</v>
      </c>
    </row>
    <row r="1633" spans="8:10" x14ac:dyDescent="0.2">
      <c r="H1633" s="6">
        <v>41752</v>
      </c>
      <c r="I1633" s="292">
        <v>219</v>
      </c>
      <c r="J1633" s="300">
        <f t="shared" si="26"/>
        <v>2.1899999999999999E-2</v>
      </c>
    </row>
    <row r="1634" spans="8:10" x14ac:dyDescent="0.2">
      <c r="H1634" s="6">
        <v>41753</v>
      </c>
      <c r="I1634" s="292">
        <v>220</v>
      </c>
      <c r="J1634" s="300">
        <f t="shared" si="26"/>
        <v>2.1999999999999999E-2</v>
      </c>
    </row>
    <row r="1635" spans="8:10" x14ac:dyDescent="0.2">
      <c r="H1635" s="6">
        <v>41754</v>
      </c>
      <c r="I1635" s="292">
        <v>222</v>
      </c>
      <c r="J1635" s="300">
        <f t="shared" si="26"/>
        <v>2.2200000000000001E-2</v>
      </c>
    </row>
    <row r="1636" spans="8:10" x14ac:dyDescent="0.2">
      <c r="H1636" s="6">
        <v>41757</v>
      </c>
      <c r="I1636" s="292">
        <v>219</v>
      </c>
      <c r="J1636" s="300">
        <f t="shared" ref="J1636:J1699" si="27">I1636/10000</f>
        <v>2.1899999999999999E-2</v>
      </c>
    </row>
    <row r="1637" spans="8:10" x14ac:dyDescent="0.2">
      <c r="H1637" s="6">
        <v>41758</v>
      </c>
      <c r="I1637" s="292">
        <v>214</v>
      </c>
      <c r="J1637" s="300">
        <f t="shared" si="27"/>
        <v>2.1399999999999999E-2</v>
      </c>
    </row>
    <row r="1638" spans="8:10" x14ac:dyDescent="0.2">
      <c r="H1638" s="6">
        <v>41759</v>
      </c>
      <c r="I1638" s="292">
        <v>211</v>
      </c>
      <c r="J1638" s="300">
        <f t="shared" si="27"/>
        <v>2.1100000000000001E-2</v>
      </c>
    </row>
    <row r="1639" spans="8:10" x14ac:dyDescent="0.2">
      <c r="H1639" s="6">
        <v>41760</v>
      </c>
      <c r="I1639" s="292">
        <v>209</v>
      </c>
      <c r="J1639" s="300">
        <f t="shared" si="27"/>
        <v>2.0899999999999998E-2</v>
      </c>
    </row>
    <row r="1640" spans="8:10" x14ac:dyDescent="0.2">
      <c r="H1640" s="6">
        <v>41761</v>
      </c>
      <c r="I1640" s="292">
        <v>207</v>
      </c>
      <c r="J1640" s="300">
        <f t="shared" si="27"/>
        <v>2.07E-2</v>
      </c>
    </row>
    <row r="1641" spans="8:10" x14ac:dyDescent="0.2">
      <c r="H1641" s="6">
        <v>41764</v>
      </c>
      <c r="I1641" s="292">
        <v>207</v>
      </c>
      <c r="J1641" s="300">
        <f t="shared" si="27"/>
        <v>2.07E-2</v>
      </c>
    </row>
    <row r="1642" spans="8:10" x14ac:dyDescent="0.2">
      <c r="H1642" s="6">
        <v>41765</v>
      </c>
      <c r="I1642" s="292">
        <v>204</v>
      </c>
      <c r="J1642" s="300">
        <f t="shared" si="27"/>
        <v>2.0400000000000001E-2</v>
      </c>
    </row>
    <row r="1643" spans="8:10" x14ac:dyDescent="0.2">
      <c r="H1643" s="6">
        <v>41766</v>
      </c>
      <c r="I1643" s="292">
        <v>204</v>
      </c>
      <c r="J1643" s="300">
        <f t="shared" si="27"/>
        <v>2.0400000000000001E-2</v>
      </c>
    </row>
    <row r="1644" spans="8:10" x14ac:dyDescent="0.2">
      <c r="H1644" s="6">
        <v>41767</v>
      </c>
      <c r="I1644" s="292">
        <v>202</v>
      </c>
      <c r="J1644" s="300">
        <f t="shared" si="27"/>
        <v>2.0199999999999999E-2</v>
      </c>
    </row>
    <row r="1645" spans="8:10" x14ac:dyDescent="0.2">
      <c r="H1645" s="6">
        <v>41768</v>
      </c>
      <c r="I1645" s="292">
        <v>205</v>
      </c>
      <c r="J1645" s="300">
        <f t="shared" si="27"/>
        <v>2.0500000000000001E-2</v>
      </c>
    </row>
    <row r="1646" spans="8:10" x14ac:dyDescent="0.2">
      <c r="H1646" s="6">
        <v>41771</v>
      </c>
      <c r="I1646" s="292">
        <v>205</v>
      </c>
      <c r="J1646" s="300">
        <f t="shared" si="27"/>
        <v>2.0500000000000001E-2</v>
      </c>
    </row>
    <row r="1647" spans="8:10" x14ac:dyDescent="0.2">
      <c r="H1647" s="6">
        <v>41772</v>
      </c>
      <c r="I1647" s="292">
        <v>205</v>
      </c>
      <c r="J1647" s="300">
        <f t="shared" si="27"/>
        <v>2.0500000000000001E-2</v>
      </c>
    </row>
    <row r="1648" spans="8:10" x14ac:dyDescent="0.2">
      <c r="H1648" s="6">
        <v>41773</v>
      </c>
      <c r="I1648" s="292">
        <v>207</v>
      </c>
      <c r="J1648" s="300">
        <f t="shared" si="27"/>
        <v>2.07E-2</v>
      </c>
    </row>
    <row r="1649" spans="8:10" x14ac:dyDescent="0.2">
      <c r="H1649" s="6">
        <v>41774</v>
      </c>
      <c r="I1649" s="292">
        <v>214</v>
      </c>
      <c r="J1649" s="300">
        <f t="shared" si="27"/>
        <v>2.1399999999999999E-2</v>
      </c>
    </row>
    <row r="1650" spans="8:10" x14ac:dyDescent="0.2">
      <c r="H1650" s="6">
        <v>41775</v>
      </c>
      <c r="I1650" s="292">
        <v>212</v>
      </c>
      <c r="J1650" s="300">
        <f t="shared" si="27"/>
        <v>2.12E-2</v>
      </c>
    </row>
    <row r="1651" spans="8:10" x14ac:dyDescent="0.2">
      <c r="H1651" s="6">
        <v>41778</v>
      </c>
      <c r="I1651" s="292">
        <v>210</v>
      </c>
      <c r="J1651" s="300">
        <f t="shared" si="27"/>
        <v>2.1000000000000001E-2</v>
      </c>
    </row>
    <row r="1652" spans="8:10" x14ac:dyDescent="0.2">
      <c r="H1652" s="6">
        <v>41779</v>
      </c>
      <c r="I1652" s="292">
        <v>216</v>
      </c>
      <c r="J1652" s="300">
        <f t="shared" si="27"/>
        <v>2.1600000000000001E-2</v>
      </c>
    </row>
    <row r="1653" spans="8:10" x14ac:dyDescent="0.2">
      <c r="H1653" s="6">
        <v>41780</v>
      </c>
      <c r="I1653" s="292">
        <v>212</v>
      </c>
      <c r="J1653" s="300">
        <f t="shared" si="27"/>
        <v>2.12E-2</v>
      </c>
    </row>
    <row r="1654" spans="8:10" x14ac:dyDescent="0.2">
      <c r="H1654" s="6">
        <v>41781</v>
      </c>
      <c r="I1654" s="292">
        <v>215</v>
      </c>
      <c r="J1654" s="300">
        <f t="shared" si="27"/>
        <v>2.1499999999999998E-2</v>
      </c>
    </row>
    <row r="1655" spans="8:10" x14ac:dyDescent="0.2">
      <c r="H1655" s="6">
        <v>41782</v>
      </c>
      <c r="I1655" s="292">
        <v>214</v>
      </c>
      <c r="J1655" s="300">
        <f t="shared" si="27"/>
        <v>2.1399999999999999E-2</v>
      </c>
    </row>
    <row r="1656" spans="8:10" x14ac:dyDescent="0.2">
      <c r="H1656" s="6">
        <v>41785</v>
      </c>
      <c r="I1656" s="292">
        <v>214</v>
      </c>
      <c r="J1656" s="300">
        <f t="shared" si="27"/>
        <v>2.1399999999999999E-2</v>
      </c>
    </row>
    <row r="1657" spans="8:10" x14ac:dyDescent="0.2">
      <c r="H1657" s="6">
        <v>41786</v>
      </c>
      <c r="I1657" s="292">
        <v>216</v>
      </c>
      <c r="J1657" s="300">
        <f t="shared" si="27"/>
        <v>2.1600000000000001E-2</v>
      </c>
    </row>
    <row r="1658" spans="8:10" x14ac:dyDescent="0.2">
      <c r="H1658" s="6">
        <v>41787</v>
      </c>
      <c r="I1658" s="292">
        <v>212</v>
      </c>
      <c r="J1658" s="300">
        <f t="shared" si="27"/>
        <v>2.12E-2</v>
      </c>
    </row>
    <row r="1659" spans="8:10" x14ac:dyDescent="0.2">
      <c r="H1659" s="6">
        <v>41788</v>
      </c>
      <c r="I1659" s="292">
        <v>206</v>
      </c>
      <c r="J1659" s="300">
        <f t="shared" si="27"/>
        <v>2.06E-2</v>
      </c>
    </row>
    <row r="1660" spans="8:10" x14ac:dyDescent="0.2">
      <c r="H1660" s="6">
        <v>41789</v>
      </c>
      <c r="I1660" s="292">
        <v>208</v>
      </c>
      <c r="J1660" s="300">
        <f t="shared" si="27"/>
        <v>2.0799999999999999E-2</v>
      </c>
    </row>
    <row r="1661" spans="8:10" x14ac:dyDescent="0.2">
      <c r="H1661" s="6">
        <v>41792</v>
      </c>
      <c r="I1661" s="292">
        <v>208</v>
      </c>
      <c r="J1661" s="300">
        <f t="shared" si="27"/>
        <v>2.0799999999999999E-2</v>
      </c>
    </row>
    <row r="1662" spans="8:10" x14ac:dyDescent="0.2">
      <c r="H1662" s="6">
        <v>41793</v>
      </c>
      <c r="I1662" s="292">
        <v>207</v>
      </c>
      <c r="J1662" s="300">
        <f t="shared" si="27"/>
        <v>2.07E-2</v>
      </c>
    </row>
    <row r="1663" spans="8:10" x14ac:dyDescent="0.2">
      <c r="H1663" s="6">
        <v>41794</v>
      </c>
      <c r="I1663" s="292">
        <v>210</v>
      </c>
      <c r="J1663" s="300">
        <f t="shared" si="27"/>
        <v>2.1000000000000001E-2</v>
      </c>
    </row>
    <row r="1664" spans="8:10" x14ac:dyDescent="0.2">
      <c r="H1664" s="6">
        <v>41795</v>
      </c>
      <c r="I1664" s="292">
        <v>207</v>
      </c>
      <c r="J1664" s="300">
        <f t="shared" si="27"/>
        <v>2.07E-2</v>
      </c>
    </row>
    <row r="1665" spans="8:10" x14ac:dyDescent="0.2">
      <c r="H1665" s="6">
        <v>41796</v>
      </c>
      <c r="I1665" s="292">
        <v>198</v>
      </c>
      <c r="J1665" s="300">
        <f t="shared" si="27"/>
        <v>1.9800000000000002E-2</v>
      </c>
    </row>
    <row r="1666" spans="8:10" x14ac:dyDescent="0.2">
      <c r="H1666" s="6">
        <v>41799</v>
      </c>
      <c r="I1666" s="292">
        <v>197</v>
      </c>
      <c r="J1666" s="300">
        <f t="shared" si="27"/>
        <v>1.9699999999999999E-2</v>
      </c>
    </row>
    <row r="1667" spans="8:10" x14ac:dyDescent="0.2">
      <c r="H1667" s="6">
        <v>41800</v>
      </c>
      <c r="I1667" s="292">
        <v>201</v>
      </c>
      <c r="J1667" s="300">
        <f t="shared" si="27"/>
        <v>2.01E-2</v>
      </c>
    </row>
    <row r="1668" spans="8:10" x14ac:dyDescent="0.2">
      <c r="H1668" s="6">
        <v>41801</v>
      </c>
      <c r="I1668" s="292">
        <v>212</v>
      </c>
      <c r="J1668" s="300">
        <f t="shared" si="27"/>
        <v>2.12E-2</v>
      </c>
    </row>
    <row r="1669" spans="8:10" x14ac:dyDescent="0.2">
      <c r="H1669" s="6">
        <v>41802</v>
      </c>
      <c r="I1669" s="292">
        <v>211</v>
      </c>
      <c r="J1669" s="300">
        <f t="shared" si="27"/>
        <v>2.1100000000000001E-2</v>
      </c>
    </row>
    <row r="1670" spans="8:10" x14ac:dyDescent="0.2">
      <c r="H1670" s="6">
        <v>41803</v>
      </c>
      <c r="I1670" s="292">
        <v>204</v>
      </c>
      <c r="J1670" s="300">
        <f t="shared" si="27"/>
        <v>2.0400000000000001E-2</v>
      </c>
    </row>
    <row r="1671" spans="8:10" x14ac:dyDescent="0.2">
      <c r="H1671" s="6">
        <v>41806</v>
      </c>
      <c r="I1671" s="292">
        <v>208</v>
      </c>
      <c r="J1671" s="300">
        <f t="shared" si="27"/>
        <v>2.0799999999999999E-2</v>
      </c>
    </row>
    <row r="1672" spans="8:10" x14ac:dyDescent="0.2">
      <c r="H1672" s="6">
        <v>41807</v>
      </c>
      <c r="I1672" s="292">
        <v>207</v>
      </c>
      <c r="J1672" s="300">
        <f t="shared" si="27"/>
        <v>2.07E-2</v>
      </c>
    </row>
    <row r="1673" spans="8:10" x14ac:dyDescent="0.2">
      <c r="H1673" s="6">
        <v>41808</v>
      </c>
      <c r="I1673" s="292">
        <v>206</v>
      </c>
      <c r="J1673" s="300">
        <f t="shared" si="27"/>
        <v>2.06E-2</v>
      </c>
    </row>
    <row r="1674" spans="8:10" x14ac:dyDescent="0.2">
      <c r="H1674" s="6">
        <v>41809</v>
      </c>
      <c r="I1674" s="292">
        <v>208</v>
      </c>
      <c r="J1674" s="300">
        <f t="shared" si="27"/>
        <v>2.0799999999999999E-2</v>
      </c>
    </row>
    <row r="1675" spans="8:10" x14ac:dyDescent="0.2">
      <c r="H1675" s="6">
        <v>41810</v>
      </c>
      <c r="I1675" s="292">
        <v>209</v>
      </c>
      <c r="J1675" s="300">
        <f t="shared" si="27"/>
        <v>2.0899999999999998E-2</v>
      </c>
    </row>
    <row r="1676" spans="8:10" x14ac:dyDescent="0.2">
      <c r="H1676" s="6">
        <v>41813</v>
      </c>
      <c r="I1676" s="292">
        <v>208</v>
      </c>
      <c r="J1676" s="300">
        <f t="shared" si="27"/>
        <v>2.0799999999999999E-2</v>
      </c>
    </row>
    <row r="1677" spans="8:10" x14ac:dyDescent="0.2">
      <c r="H1677" s="6">
        <v>41814</v>
      </c>
      <c r="I1677" s="292">
        <v>207</v>
      </c>
      <c r="J1677" s="300">
        <f t="shared" si="27"/>
        <v>2.07E-2</v>
      </c>
    </row>
    <row r="1678" spans="8:10" x14ac:dyDescent="0.2">
      <c r="H1678" s="6">
        <v>41815</v>
      </c>
      <c r="I1678" s="292">
        <v>203</v>
      </c>
      <c r="J1678" s="300">
        <f t="shared" si="27"/>
        <v>2.0299999999999999E-2</v>
      </c>
    </row>
    <row r="1679" spans="8:10" x14ac:dyDescent="0.2">
      <c r="H1679" s="6">
        <v>41816</v>
      </c>
      <c r="I1679" s="292">
        <v>203</v>
      </c>
      <c r="J1679" s="300">
        <f t="shared" si="27"/>
        <v>2.0299999999999999E-2</v>
      </c>
    </row>
    <row r="1680" spans="8:10" x14ac:dyDescent="0.2">
      <c r="H1680" s="6">
        <v>41817</v>
      </c>
      <c r="I1680" s="292">
        <v>205</v>
      </c>
      <c r="J1680" s="300">
        <f t="shared" si="27"/>
        <v>2.0500000000000001E-2</v>
      </c>
    </row>
    <row r="1681" spans="8:10" x14ac:dyDescent="0.2">
      <c r="H1681" s="6">
        <v>41820</v>
      </c>
      <c r="I1681" s="292">
        <v>208</v>
      </c>
      <c r="J1681" s="300">
        <f t="shared" si="27"/>
        <v>2.0799999999999999E-2</v>
      </c>
    </row>
    <row r="1682" spans="8:10" x14ac:dyDescent="0.2">
      <c r="H1682" s="6">
        <v>41821</v>
      </c>
      <c r="I1682" s="292">
        <v>206</v>
      </c>
      <c r="J1682" s="300">
        <f t="shared" si="27"/>
        <v>2.06E-2</v>
      </c>
    </row>
    <row r="1683" spans="8:10" x14ac:dyDescent="0.2">
      <c r="H1683" s="6">
        <v>41822</v>
      </c>
      <c r="I1683" s="292">
        <v>207</v>
      </c>
      <c r="J1683" s="300">
        <f t="shared" si="27"/>
        <v>2.07E-2</v>
      </c>
    </row>
    <row r="1684" spans="8:10" x14ac:dyDescent="0.2">
      <c r="H1684" s="6">
        <v>41823</v>
      </c>
      <c r="I1684" s="292">
        <v>206</v>
      </c>
      <c r="J1684" s="300">
        <f t="shared" si="27"/>
        <v>2.06E-2</v>
      </c>
    </row>
    <row r="1685" spans="8:10" x14ac:dyDescent="0.2">
      <c r="H1685" s="6">
        <v>41824</v>
      </c>
      <c r="I1685" s="292">
        <v>206</v>
      </c>
      <c r="J1685" s="300">
        <f t="shared" si="27"/>
        <v>2.06E-2</v>
      </c>
    </row>
    <row r="1686" spans="8:10" x14ac:dyDescent="0.2">
      <c r="H1686" s="6">
        <v>41827</v>
      </c>
      <c r="I1686" s="292">
        <v>206</v>
      </c>
      <c r="J1686" s="300">
        <f t="shared" si="27"/>
        <v>2.06E-2</v>
      </c>
    </row>
    <row r="1687" spans="8:10" x14ac:dyDescent="0.2">
      <c r="H1687" s="6">
        <v>41828</v>
      </c>
      <c r="I1687" s="292">
        <v>208</v>
      </c>
      <c r="J1687" s="300">
        <f t="shared" si="27"/>
        <v>2.0799999999999999E-2</v>
      </c>
    </row>
    <row r="1688" spans="8:10" x14ac:dyDescent="0.2">
      <c r="H1688" s="6">
        <v>41829</v>
      </c>
      <c r="I1688" s="292">
        <v>212</v>
      </c>
      <c r="J1688" s="300">
        <f t="shared" si="27"/>
        <v>2.12E-2</v>
      </c>
    </row>
    <row r="1689" spans="8:10" x14ac:dyDescent="0.2">
      <c r="H1689" s="6">
        <v>41830</v>
      </c>
      <c r="I1689" s="292">
        <v>214</v>
      </c>
      <c r="J1689" s="300">
        <f t="shared" si="27"/>
        <v>2.1399999999999999E-2</v>
      </c>
    </row>
    <row r="1690" spans="8:10" x14ac:dyDescent="0.2">
      <c r="H1690" s="6">
        <v>41831</v>
      </c>
      <c r="I1690" s="292">
        <v>215</v>
      </c>
      <c r="J1690" s="300">
        <f t="shared" si="27"/>
        <v>2.1499999999999998E-2</v>
      </c>
    </row>
    <row r="1691" spans="8:10" x14ac:dyDescent="0.2">
      <c r="H1691" s="6">
        <v>41834</v>
      </c>
      <c r="I1691" s="292">
        <v>213</v>
      </c>
      <c r="J1691" s="300">
        <f t="shared" si="27"/>
        <v>2.1299999999999999E-2</v>
      </c>
    </row>
    <row r="1692" spans="8:10" x14ac:dyDescent="0.2">
      <c r="H1692" s="6">
        <v>41835</v>
      </c>
      <c r="I1692" s="292">
        <v>214</v>
      </c>
      <c r="J1692" s="300">
        <f t="shared" si="27"/>
        <v>2.1399999999999999E-2</v>
      </c>
    </row>
    <row r="1693" spans="8:10" x14ac:dyDescent="0.2">
      <c r="H1693" s="6">
        <v>41836</v>
      </c>
      <c r="I1693" s="292">
        <v>214</v>
      </c>
      <c r="J1693" s="300">
        <f t="shared" si="27"/>
        <v>2.1399999999999999E-2</v>
      </c>
    </row>
    <row r="1694" spans="8:10" x14ac:dyDescent="0.2">
      <c r="H1694" s="6">
        <v>41837</v>
      </c>
      <c r="I1694" s="292">
        <v>219</v>
      </c>
      <c r="J1694" s="300">
        <f t="shared" si="27"/>
        <v>2.1899999999999999E-2</v>
      </c>
    </row>
    <row r="1695" spans="8:10" x14ac:dyDescent="0.2">
      <c r="H1695" s="6">
        <v>41838</v>
      </c>
      <c r="I1695" s="292">
        <v>209</v>
      </c>
      <c r="J1695" s="300">
        <f t="shared" si="27"/>
        <v>2.0899999999999998E-2</v>
      </c>
    </row>
    <row r="1696" spans="8:10" x14ac:dyDescent="0.2">
      <c r="H1696" s="6">
        <v>41841</v>
      </c>
      <c r="I1696" s="292">
        <v>208</v>
      </c>
      <c r="J1696" s="300">
        <f t="shared" si="27"/>
        <v>2.0799999999999999E-2</v>
      </c>
    </row>
    <row r="1697" spans="8:10" x14ac:dyDescent="0.2">
      <c r="H1697" s="6">
        <v>41842</v>
      </c>
      <c r="I1697" s="292">
        <v>207</v>
      </c>
      <c r="J1697" s="300">
        <f t="shared" si="27"/>
        <v>2.07E-2</v>
      </c>
    </row>
    <row r="1698" spans="8:10" x14ac:dyDescent="0.2">
      <c r="H1698" s="6">
        <v>41843</v>
      </c>
      <c r="I1698" s="292">
        <v>203</v>
      </c>
      <c r="J1698" s="300">
        <f t="shared" si="27"/>
        <v>2.0299999999999999E-2</v>
      </c>
    </row>
    <row r="1699" spans="8:10" x14ac:dyDescent="0.2">
      <c r="H1699" s="6">
        <v>41844</v>
      </c>
      <c r="I1699" s="292">
        <v>203</v>
      </c>
      <c r="J1699" s="300">
        <f t="shared" si="27"/>
        <v>2.0299999999999999E-2</v>
      </c>
    </row>
    <row r="1700" spans="8:10" x14ac:dyDescent="0.2">
      <c r="H1700" s="6">
        <v>41845</v>
      </c>
      <c r="I1700" s="292">
        <v>209</v>
      </c>
      <c r="J1700" s="300">
        <f t="shared" ref="J1700:J1763" si="28">I1700/10000</f>
        <v>2.0899999999999998E-2</v>
      </c>
    </row>
    <row r="1701" spans="8:10" x14ac:dyDescent="0.2">
      <c r="H1701" s="6">
        <v>41848</v>
      </c>
      <c r="I1701" s="292">
        <v>210</v>
      </c>
      <c r="J1701" s="300">
        <f t="shared" si="28"/>
        <v>2.1000000000000001E-2</v>
      </c>
    </row>
    <row r="1702" spans="8:10" x14ac:dyDescent="0.2">
      <c r="H1702" s="6">
        <v>41849</v>
      </c>
      <c r="I1702" s="292">
        <v>215</v>
      </c>
      <c r="J1702" s="300">
        <f t="shared" si="28"/>
        <v>2.1499999999999998E-2</v>
      </c>
    </row>
    <row r="1703" spans="8:10" x14ac:dyDescent="0.2">
      <c r="H1703" s="6">
        <v>41850</v>
      </c>
      <c r="I1703" s="292">
        <v>206</v>
      </c>
      <c r="J1703" s="300">
        <f t="shared" si="28"/>
        <v>2.06E-2</v>
      </c>
    </row>
    <row r="1704" spans="8:10" x14ac:dyDescent="0.2">
      <c r="H1704" s="6">
        <v>41851</v>
      </c>
      <c r="I1704" s="292">
        <v>212</v>
      </c>
      <c r="J1704" s="300">
        <f t="shared" si="28"/>
        <v>2.12E-2</v>
      </c>
    </row>
    <row r="1705" spans="8:10" x14ac:dyDescent="0.2">
      <c r="H1705" s="6">
        <v>41852</v>
      </c>
      <c r="I1705" s="292">
        <v>225</v>
      </c>
      <c r="J1705" s="300">
        <f t="shared" si="28"/>
        <v>2.2499999999999999E-2</v>
      </c>
    </row>
    <row r="1706" spans="8:10" x14ac:dyDescent="0.2">
      <c r="H1706" s="6">
        <v>41855</v>
      </c>
      <c r="I1706" s="292">
        <v>224</v>
      </c>
      <c r="J1706" s="300">
        <f t="shared" si="28"/>
        <v>2.24E-2</v>
      </c>
    </row>
    <row r="1707" spans="8:10" x14ac:dyDescent="0.2">
      <c r="H1707" s="6">
        <v>41856</v>
      </c>
      <c r="I1707" s="292">
        <v>231</v>
      </c>
      <c r="J1707" s="300">
        <f t="shared" si="28"/>
        <v>2.3099999999999999E-2</v>
      </c>
    </row>
    <row r="1708" spans="8:10" x14ac:dyDescent="0.2">
      <c r="H1708" s="6">
        <v>41857</v>
      </c>
      <c r="I1708" s="292">
        <v>230</v>
      </c>
      <c r="J1708" s="300">
        <f t="shared" si="28"/>
        <v>2.3E-2</v>
      </c>
    </row>
    <row r="1709" spans="8:10" x14ac:dyDescent="0.2">
      <c r="H1709" s="6">
        <v>41858</v>
      </c>
      <c r="I1709" s="292">
        <v>234</v>
      </c>
      <c r="J1709" s="300">
        <f t="shared" si="28"/>
        <v>2.3400000000000001E-2</v>
      </c>
    </row>
    <row r="1710" spans="8:10" x14ac:dyDescent="0.2">
      <c r="H1710" s="6">
        <v>41859</v>
      </c>
      <c r="I1710" s="292">
        <v>233</v>
      </c>
      <c r="J1710" s="300">
        <f t="shared" si="28"/>
        <v>2.3300000000000001E-2</v>
      </c>
    </row>
    <row r="1711" spans="8:10" x14ac:dyDescent="0.2">
      <c r="H1711" s="6">
        <v>41862</v>
      </c>
      <c r="I1711" s="292">
        <v>231</v>
      </c>
      <c r="J1711" s="300">
        <f t="shared" si="28"/>
        <v>2.3099999999999999E-2</v>
      </c>
    </row>
    <row r="1712" spans="8:10" x14ac:dyDescent="0.2">
      <c r="H1712" s="6">
        <v>41863</v>
      </c>
      <c r="I1712" s="292">
        <v>228</v>
      </c>
      <c r="J1712" s="300">
        <f t="shared" si="28"/>
        <v>2.2800000000000001E-2</v>
      </c>
    </row>
    <row r="1713" spans="8:10" x14ac:dyDescent="0.2">
      <c r="H1713" s="6">
        <v>41864</v>
      </c>
      <c r="I1713" s="292">
        <v>227</v>
      </c>
      <c r="J1713" s="300">
        <f t="shared" si="28"/>
        <v>2.2700000000000001E-2</v>
      </c>
    </row>
    <row r="1714" spans="8:10" x14ac:dyDescent="0.2">
      <c r="H1714" s="6">
        <v>41865</v>
      </c>
      <c r="I1714" s="292">
        <v>221</v>
      </c>
      <c r="J1714" s="300">
        <f t="shared" si="28"/>
        <v>2.2100000000000002E-2</v>
      </c>
    </row>
    <row r="1715" spans="8:10" x14ac:dyDescent="0.2">
      <c r="H1715" s="6">
        <v>41866</v>
      </c>
      <c r="I1715" s="292">
        <v>222</v>
      </c>
      <c r="J1715" s="300">
        <f t="shared" si="28"/>
        <v>2.2200000000000001E-2</v>
      </c>
    </row>
    <row r="1716" spans="8:10" x14ac:dyDescent="0.2">
      <c r="H1716" s="6">
        <v>41869</v>
      </c>
      <c r="I1716" s="292">
        <v>218</v>
      </c>
      <c r="J1716" s="300">
        <f t="shared" si="28"/>
        <v>2.18E-2</v>
      </c>
    </row>
    <row r="1717" spans="8:10" x14ac:dyDescent="0.2">
      <c r="H1717" s="6">
        <v>41870</v>
      </c>
      <c r="I1717" s="292">
        <v>215</v>
      </c>
      <c r="J1717" s="300">
        <f t="shared" si="28"/>
        <v>2.1499999999999998E-2</v>
      </c>
    </row>
    <row r="1718" spans="8:10" x14ac:dyDescent="0.2">
      <c r="H1718" s="6">
        <v>41871</v>
      </c>
      <c r="I1718" s="292">
        <v>213</v>
      </c>
      <c r="J1718" s="300">
        <f t="shared" si="28"/>
        <v>2.1299999999999999E-2</v>
      </c>
    </row>
    <row r="1719" spans="8:10" x14ac:dyDescent="0.2">
      <c r="H1719" s="6">
        <v>41872</v>
      </c>
      <c r="I1719" s="292">
        <v>211</v>
      </c>
      <c r="J1719" s="300">
        <f t="shared" si="28"/>
        <v>2.1100000000000001E-2</v>
      </c>
    </row>
    <row r="1720" spans="8:10" x14ac:dyDescent="0.2">
      <c r="H1720" s="6">
        <v>41873</v>
      </c>
      <c r="I1720" s="292">
        <v>212</v>
      </c>
      <c r="J1720" s="300">
        <f t="shared" si="28"/>
        <v>2.12E-2</v>
      </c>
    </row>
    <row r="1721" spans="8:10" x14ac:dyDescent="0.2">
      <c r="H1721" s="6">
        <v>41876</v>
      </c>
      <c r="I1721" s="292">
        <v>212</v>
      </c>
      <c r="J1721" s="300">
        <f t="shared" si="28"/>
        <v>2.12E-2</v>
      </c>
    </row>
    <row r="1722" spans="8:10" x14ac:dyDescent="0.2">
      <c r="H1722" s="6">
        <v>41877</v>
      </c>
      <c r="I1722" s="292">
        <v>209</v>
      </c>
      <c r="J1722" s="300">
        <f t="shared" si="28"/>
        <v>2.0899999999999998E-2</v>
      </c>
    </row>
    <row r="1723" spans="8:10" x14ac:dyDescent="0.2">
      <c r="H1723" s="6">
        <v>41878</v>
      </c>
      <c r="I1723" s="292">
        <v>205</v>
      </c>
      <c r="J1723" s="300">
        <f t="shared" si="28"/>
        <v>2.0500000000000001E-2</v>
      </c>
    </row>
    <row r="1724" spans="8:10" x14ac:dyDescent="0.2">
      <c r="H1724" s="6">
        <v>41879</v>
      </c>
      <c r="I1724" s="292">
        <v>204</v>
      </c>
      <c r="J1724" s="300">
        <f t="shared" si="28"/>
        <v>2.0400000000000001E-2</v>
      </c>
    </row>
    <row r="1725" spans="8:10" x14ac:dyDescent="0.2">
      <c r="H1725" s="6">
        <v>41880</v>
      </c>
      <c r="I1725" s="292">
        <v>205</v>
      </c>
      <c r="J1725" s="300">
        <f t="shared" si="28"/>
        <v>2.0500000000000001E-2</v>
      </c>
    </row>
    <row r="1726" spans="8:10" x14ac:dyDescent="0.2">
      <c r="H1726" s="6">
        <v>41883</v>
      </c>
      <c r="I1726" s="292">
        <v>205</v>
      </c>
      <c r="J1726" s="300">
        <f t="shared" si="28"/>
        <v>2.0500000000000001E-2</v>
      </c>
    </row>
    <row r="1727" spans="8:10" x14ac:dyDescent="0.2">
      <c r="H1727" s="6">
        <v>41884</v>
      </c>
      <c r="I1727" s="292">
        <v>203</v>
      </c>
      <c r="J1727" s="300">
        <f t="shared" si="28"/>
        <v>2.0299999999999999E-2</v>
      </c>
    </row>
    <row r="1728" spans="8:10" x14ac:dyDescent="0.2">
      <c r="H1728" s="6">
        <v>41885</v>
      </c>
      <c r="I1728" s="292">
        <v>201</v>
      </c>
      <c r="J1728" s="300">
        <f t="shared" si="28"/>
        <v>2.01E-2</v>
      </c>
    </row>
    <row r="1729" spans="8:10" x14ac:dyDescent="0.2">
      <c r="H1729" s="6">
        <v>41886</v>
      </c>
      <c r="I1729" s="292">
        <v>203</v>
      </c>
      <c r="J1729" s="300">
        <f t="shared" si="28"/>
        <v>2.0299999999999999E-2</v>
      </c>
    </row>
    <row r="1730" spans="8:10" x14ac:dyDescent="0.2">
      <c r="H1730" s="6">
        <v>41887</v>
      </c>
      <c r="I1730" s="292">
        <v>200</v>
      </c>
      <c r="J1730" s="300">
        <f t="shared" si="28"/>
        <v>0.02</v>
      </c>
    </row>
    <row r="1731" spans="8:10" x14ac:dyDescent="0.2">
      <c r="H1731" s="6">
        <v>41890</v>
      </c>
      <c r="I1731" s="292">
        <v>200</v>
      </c>
      <c r="J1731" s="300">
        <f t="shared" si="28"/>
        <v>0.02</v>
      </c>
    </row>
    <row r="1732" spans="8:10" x14ac:dyDescent="0.2">
      <c r="H1732" s="6">
        <v>41891</v>
      </c>
      <c r="I1732" s="292">
        <v>210</v>
      </c>
      <c r="J1732" s="300">
        <f t="shared" si="28"/>
        <v>2.1000000000000001E-2</v>
      </c>
    </row>
    <row r="1733" spans="8:10" x14ac:dyDescent="0.2">
      <c r="H1733" s="6">
        <v>41892</v>
      </c>
      <c r="I1733" s="292">
        <v>208</v>
      </c>
      <c r="J1733" s="300">
        <f t="shared" si="28"/>
        <v>2.0799999999999999E-2</v>
      </c>
    </row>
    <row r="1734" spans="8:10" x14ac:dyDescent="0.2">
      <c r="H1734" s="6">
        <v>41893</v>
      </c>
      <c r="I1734" s="292">
        <v>209</v>
      </c>
      <c r="J1734" s="300">
        <f t="shared" si="28"/>
        <v>2.0899999999999998E-2</v>
      </c>
    </row>
    <row r="1735" spans="8:10" x14ac:dyDescent="0.2">
      <c r="H1735" s="6">
        <v>41894</v>
      </c>
      <c r="I1735" s="292">
        <v>214</v>
      </c>
      <c r="J1735" s="300">
        <f t="shared" si="28"/>
        <v>2.1399999999999999E-2</v>
      </c>
    </row>
    <row r="1736" spans="8:10" x14ac:dyDescent="0.2">
      <c r="H1736" s="6">
        <v>41897</v>
      </c>
      <c r="I1736" s="292">
        <v>219</v>
      </c>
      <c r="J1736" s="300">
        <f t="shared" si="28"/>
        <v>2.1899999999999999E-2</v>
      </c>
    </row>
    <row r="1737" spans="8:10" x14ac:dyDescent="0.2">
      <c r="H1737" s="6">
        <v>41898</v>
      </c>
      <c r="I1737" s="292">
        <v>218</v>
      </c>
      <c r="J1737" s="300">
        <f t="shared" si="28"/>
        <v>2.18E-2</v>
      </c>
    </row>
    <row r="1738" spans="8:10" x14ac:dyDescent="0.2">
      <c r="H1738" s="6">
        <v>41899</v>
      </c>
      <c r="I1738" s="292">
        <v>209</v>
      </c>
      <c r="J1738" s="300">
        <f t="shared" si="28"/>
        <v>2.0899999999999998E-2</v>
      </c>
    </row>
    <row r="1739" spans="8:10" x14ac:dyDescent="0.2">
      <c r="H1739" s="6">
        <v>41900</v>
      </c>
      <c r="I1739" s="292">
        <v>210</v>
      </c>
      <c r="J1739" s="300">
        <f t="shared" si="28"/>
        <v>2.1000000000000001E-2</v>
      </c>
    </row>
    <row r="1740" spans="8:10" x14ac:dyDescent="0.2">
      <c r="H1740" s="6">
        <v>41901</v>
      </c>
      <c r="I1740" s="292">
        <v>212</v>
      </c>
      <c r="J1740" s="300">
        <f t="shared" si="28"/>
        <v>2.12E-2</v>
      </c>
    </row>
    <row r="1741" spans="8:10" x14ac:dyDescent="0.2">
      <c r="H1741" s="6">
        <v>41904</v>
      </c>
      <c r="I1741" s="292">
        <v>219</v>
      </c>
      <c r="J1741" s="300">
        <f t="shared" si="28"/>
        <v>2.1899999999999999E-2</v>
      </c>
    </row>
    <row r="1742" spans="8:10" x14ac:dyDescent="0.2">
      <c r="H1742" s="6">
        <v>41905</v>
      </c>
      <c r="I1742" s="292">
        <v>220</v>
      </c>
      <c r="J1742" s="300">
        <f t="shared" si="28"/>
        <v>2.1999999999999999E-2</v>
      </c>
    </row>
    <row r="1743" spans="8:10" x14ac:dyDescent="0.2">
      <c r="H1743" s="6">
        <v>41906</v>
      </c>
      <c r="I1743" s="292">
        <v>218</v>
      </c>
      <c r="J1743" s="300">
        <f t="shared" si="28"/>
        <v>2.18E-2</v>
      </c>
    </row>
    <row r="1744" spans="8:10" x14ac:dyDescent="0.2">
      <c r="H1744" s="6">
        <v>41907</v>
      </c>
      <c r="I1744" s="292">
        <v>228</v>
      </c>
      <c r="J1744" s="300">
        <f t="shared" si="28"/>
        <v>2.2800000000000001E-2</v>
      </c>
    </row>
    <row r="1745" spans="8:10" x14ac:dyDescent="0.2">
      <c r="H1745" s="6">
        <v>41908</v>
      </c>
      <c r="I1745" s="292">
        <v>230</v>
      </c>
      <c r="J1745" s="300">
        <f t="shared" si="28"/>
        <v>2.3E-2</v>
      </c>
    </row>
    <row r="1746" spans="8:10" x14ac:dyDescent="0.2">
      <c r="H1746" s="6">
        <v>41911</v>
      </c>
      <c r="I1746" s="292">
        <v>243</v>
      </c>
      <c r="J1746" s="300">
        <f t="shared" si="28"/>
        <v>2.4299999999999999E-2</v>
      </c>
    </row>
    <row r="1747" spans="8:10" x14ac:dyDescent="0.2">
      <c r="H1747" s="6">
        <v>41912</v>
      </c>
      <c r="I1747" s="292">
        <v>239</v>
      </c>
      <c r="J1747" s="300">
        <f t="shared" si="28"/>
        <v>2.3900000000000001E-2</v>
      </c>
    </row>
    <row r="1748" spans="8:10" x14ac:dyDescent="0.2">
      <c r="H1748" s="6">
        <v>41913</v>
      </c>
      <c r="I1748" s="292">
        <v>246</v>
      </c>
      <c r="J1748" s="300">
        <f t="shared" si="28"/>
        <v>2.46E-2</v>
      </c>
    </row>
    <row r="1749" spans="8:10" x14ac:dyDescent="0.2">
      <c r="H1749" s="6">
        <v>41914</v>
      </c>
      <c r="I1749" s="292">
        <v>240</v>
      </c>
      <c r="J1749" s="300">
        <f t="shared" si="28"/>
        <v>2.4E-2</v>
      </c>
    </row>
    <row r="1750" spans="8:10" x14ac:dyDescent="0.2">
      <c r="H1750" s="6">
        <v>41915</v>
      </c>
      <c r="I1750" s="292">
        <v>239</v>
      </c>
      <c r="J1750" s="300">
        <f t="shared" si="28"/>
        <v>2.3900000000000001E-2</v>
      </c>
    </row>
    <row r="1751" spans="8:10" x14ac:dyDescent="0.2">
      <c r="H1751" s="6">
        <v>41918</v>
      </c>
      <c r="I1751" s="292">
        <v>237</v>
      </c>
      <c r="J1751" s="300">
        <f t="shared" si="28"/>
        <v>2.3699999999999999E-2</v>
      </c>
    </row>
    <row r="1752" spans="8:10" x14ac:dyDescent="0.2">
      <c r="H1752" s="6">
        <v>41919</v>
      </c>
      <c r="I1752" s="292">
        <v>240</v>
      </c>
      <c r="J1752" s="300">
        <f t="shared" si="28"/>
        <v>2.4E-2</v>
      </c>
    </row>
    <row r="1753" spans="8:10" x14ac:dyDescent="0.2">
      <c r="H1753" s="6">
        <v>41920</v>
      </c>
      <c r="I1753" s="292">
        <v>239</v>
      </c>
      <c r="J1753" s="300">
        <f t="shared" si="28"/>
        <v>2.3900000000000001E-2</v>
      </c>
    </row>
    <row r="1754" spans="8:10" x14ac:dyDescent="0.2">
      <c r="H1754" s="6">
        <v>41921</v>
      </c>
      <c r="I1754" s="292">
        <v>232</v>
      </c>
      <c r="J1754" s="300">
        <f t="shared" si="28"/>
        <v>2.3199999999999998E-2</v>
      </c>
    </row>
    <row r="1755" spans="8:10" x14ac:dyDescent="0.2">
      <c r="H1755" s="6">
        <v>41922</v>
      </c>
      <c r="I1755" s="292">
        <v>236</v>
      </c>
      <c r="J1755" s="300">
        <f t="shared" si="28"/>
        <v>2.3599999999999999E-2</v>
      </c>
    </row>
    <row r="1756" spans="8:10" x14ac:dyDescent="0.2">
      <c r="H1756" s="6">
        <v>41925</v>
      </c>
      <c r="I1756" s="292">
        <v>236</v>
      </c>
      <c r="J1756" s="300">
        <f t="shared" si="28"/>
        <v>2.3599999999999999E-2</v>
      </c>
    </row>
    <row r="1757" spans="8:10" x14ac:dyDescent="0.2">
      <c r="H1757" s="6">
        <v>41926</v>
      </c>
      <c r="I1757" s="292">
        <v>245</v>
      </c>
      <c r="J1757" s="300">
        <f t="shared" si="28"/>
        <v>2.4500000000000001E-2</v>
      </c>
    </row>
    <row r="1758" spans="8:10" x14ac:dyDescent="0.2">
      <c r="H1758" s="6">
        <v>41927</v>
      </c>
      <c r="I1758" s="292">
        <v>244</v>
      </c>
      <c r="J1758" s="300">
        <f t="shared" si="28"/>
        <v>2.4400000000000002E-2</v>
      </c>
    </row>
    <row r="1759" spans="8:10" x14ac:dyDescent="0.2">
      <c r="H1759" s="6">
        <v>41928</v>
      </c>
      <c r="I1759" s="292">
        <v>245</v>
      </c>
      <c r="J1759" s="300">
        <f t="shared" si="28"/>
        <v>2.4500000000000001E-2</v>
      </c>
    </row>
    <row r="1760" spans="8:10" x14ac:dyDescent="0.2">
      <c r="H1760" s="6">
        <v>41929</v>
      </c>
      <c r="I1760" s="292">
        <v>239</v>
      </c>
      <c r="J1760" s="300">
        <f t="shared" si="28"/>
        <v>2.3900000000000001E-2</v>
      </c>
    </row>
    <row r="1761" spans="8:10" x14ac:dyDescent="0.2">
      <c r="H1761" s="6">
        <v>41932</v>
      </c>
      <c r="I1761" s="292">
        <v>241</v>
      </c>
      <c r="J1761" s="300">
        <f t="shared" si="28"/>
        <v>2.41E-2</v>
      </c>
    </row>
    <row r="1762" spans="8:10" x14ac:dyDescent="0.2">
      <c r="H1762" s="6">
        <v>41933</v>
      </c>
      <c r="I1762" s="292">
        <v>244</v>
      </c>
      <c r="J1762" s="300">
        <f t="shared" si="28"/>
        <v>2.4400000000000002E-2</v>
      </c>
    </row>
    <row r="1763" spans="8:10" x14ac:dyDescent="0.2">
      <c r="H1763" s="6">
        <v>41934</v>
      </c>
      <c r="I1763" s="292">
        <v>243</v>
      </c>
      <c r="J1763" s="300">
        <f t="shared" si="28"/>
        <v>2.4299999999999999E-2</v>
      </c>
    </row>
    <row r="1764" spans="8:10" x14ac:dyDescent="0.2">
      <c r="H1764" s="6">
        <v>41935</v>
      </c>
      <c r="I1764" s="292">
        <v>243</v>
      </c>
      <c r="J1764" s="300">
        <f t="shared" ref="J1764:J1827" si="29">I1764/10000</f>
        <v>2.4299999999999999E-2</v>
      </c>
    </row>
    <row r="1765" spans="8:10" x14ac:dyDescent="0.2">
      <c r="H1765" s="6">
        <v>41936</v>
      </c>
      <c r="I1765" s="292">
        <v>243</v>
      </c>
      <c r="J1765" s="300">
        <f t="shared" si="29"/>
        <v>2.4299999999999999E-2</v>
      </c>
    </row>
    <row r="1766" spans="8:10" x14ac:dyDescent="0.2">
      <c r="H1766" s="6">
        <v>41939</v>
      </c>
      <c r="I1766" s="292">
        <v>245</v>
      </c>
      <c r="J1766" s="300">
        <f t="shared" si="29"/>
        <v>2.4500000000000001E-2</v>
      </c>
    </row>
    <row r="1767" spans="8:10" x14ac:dyDescent="0.2">
      <c r="H1767" s="6">
        <v>41940</v>
      </c>
      <c r="I1767" s="292">
        <v>239</v>
      </c>
      <c r="J1767" s="300">
        <f t="shared" si="29"/>
        <v>2.3900000000000001E-2</v>
      </c>
    </row>
    <row r="1768" spans="8:10" x14ac:dyDescent="0.2">
      <c r="H1768" s="6">
        <v>41941</v>
      </c>
      <c r="I1768" s="292">
        <v>236</v>
      </c>
      <c r="J1768" s="300">
        <f t="shared" si="29"/>
        <v>2.3599999999999999E-2</v>
      </c>
    </row>
    <row r="1769" spans="8:10" x14ac:dyDescent="0.2">
      <c r="H1769" s="6">
        <v>41942</v>
      </c>
      <c r="I1769" s="292">
        <v>233</v>
      </c>
      <c r="J1769" s="300">
        <f t="shared" si="29"/>
        <v>2.3300000000000001E-2</v>
      </c>
    </row>
    <row r="1770" spans="8:10" x14ac:dyDescent="0.2">
      <c r="H1770" s="6">
        <v>41943</v>
      </c>
      <c r="I1770" s="292">
        <v>233</v>
      </c>
      <c r="J1770" s="300">
        <f t="shared" si="29"/>
        <v>2.3300000000000001E-2</v>
      </c>
    </row>
    <row r="1771" spans="8:10" x14ac:dyDescent="0.2">
      <c r="H1771" s="6">
        <v>41946</v>
      </c>
      <c r="I1771" s="292">
        <v>237</v>
      </c>
      <c r="J1771" s="300">
        <f t="shared" si="29"/>
        <v>2.3699999999999999E-2</v>
      </c>
    </row>
    <row r="1772" spans="8:10" x14ac:dyDescent="0.2">
      <c r="H1772" s="6">
        <v>41947</v>
      </c>
      <c r="I1772" s="292">
        <v>244</v>
      </c>
      <c r="J1772" s="300">
        <f t="shared" si="29"/>
        <v>2.4400000000000002E-2</v>
      </c>
    </row>
    <row r="1773" spans="8:10" x14ac:dyDescent="0.2">
      <c r="H1773" s="6">
        <v>41948</v>
      </c>
      <c r="I1773" s="292">
        <v>242</v>
      </c>
      <c r="J1773" s="300">
        <f t="shared" si="29"/>
        <v>2.4199999999999999E-2</v>
      </c>
    </row>
    <row r="1774" spans="8:10" x14ac:dyDescent="0.2">
      <c r="H1774" s="6">
        <v>41949</v>
      </c>
      <c r="I1774" s="292">
        <v>243</v>
      </c>
      <c r="J1774" s="300">
        <f t="shared" si="29"/>
        <v>2.4299999999999999E-2</v>
      </c>
    </row>
    <row r="1775" spans="8:10" x14ac:dyDescent="0.2">
      <c r="H1775" s="6">
        <v>41950</v>
      </c>
      <c r="I1775" s="292">
        <v>252</v>
      </c>
      <c r="J1775" s="300">
        <f t="shared" si="29"/>
        <v>2.52E-2</v>
      </c>
    </row>
    <row r="1776" spans="8:10" x14ac:dyDescent="0.2">
      <c r="H1776" s="6">
        <v>41953</v>
      </c>
      <c r="I1776" s="292">
        <v>249</v>
      </c>
      <c r="J1776" s="300">
        <f t="shared" si="29"/>
        <v>2.4899999999999999E-2</v>
      </c>
    </row>
    <row r="1777" spans="8:10" x14ac:dyDescent="0.2">
      <c r="H1777" s="6">
        <v>41954</v>
      </c>
      <c r="I1777" s="292">
        <v>249</v>
      </c>
      <c r="J1777" s="300">
        <f t="shared" si="29"/>
        <v>2.4899999999999999E-2</v>
      </c>
    </row>
    <row r="1778" spans="8:10" x14ac:dyDescent="0.2">
      <c r="H1778" s="6">
        <v>41955</v>
      </c>
      <c r="I1778" s="292">
        <v>249</v>
      </c>
      <c r="J1778" s="300">
        <f t="shared" si="29"/>
        <v>2.4899999999999999E-2</v>
      </c>
    </row>
    <row r="1779" spans="8:10" x14ac:dyDescent="0.2">
      <c r="H1779" s="6">
        <v>41956</v>
      </c>
      <c r="I1779" s="292">
        <v>250</v>
      </c>
      <c r="J1779" s="300">
        <f t="shared" si="29"/>
        <v>2.5000000000000001E-2</v>
      </c>
    </row>
    <row r="1780" spans="8:10" x14ac:dyDescent="0.2">
      <c r="H1780" s="6">
        <v>41957</v>
      </c>
      <c r="I1780" s="292">
        <v>263</v>
      </c>
      <c r="J1780" s="300">
        <f t="shared" si="29"/>
        <v>2.63E-2</v>
      </c>
    </row>
    <row r="1781" spans="8:10" x14ac:dyDescent="0.2">
      <c r="H1781" s="6">
        <v>41960</v>
      </c>
      <c r="I1781" s="292">
        <v>264</v>
      </c>
      <c r="J1781" s="300">
        <f t="shared" si="29"/>
        <v>2.64E-2</v>
      </c>
    </row>
    <row r="1782" spans="8:10" x14ac:dyDescent="0.2">
      <c r="H1782" s="6">
        <v>41961</v>
      </c>
      <c r="I1782" s="292">
        <v>264</v>
      </c>
      <c r="J1782" s="300">
        <f t="shared" si="29"/>
        <v>2.64E-2</v>
      </c>
    </row>
    <row r="1783" spans="8:10" x14ac:dyDescent="0.2">
      <c r="H1783" s="6">
        <v>41962</v>
      </c>
      <c r="I1783" s="292">
        <v>255</v>
      </c>
      <c r="J1783" s="300">
        <f t="shared" si="29"/>
        <v>2.5499999999999998E-2</v>
      </c>
    </row>
    <row r="1784" spans="8:10" x14ac:dyDescent="0.2">
      <c r="H1784" s="6">
        <v>41963</v>
      </c>
      <c r="I1784" s="292">
        <v>252</v>
      </c>
      <c r="J1784" s="300">
        <f t="shared" si="29"/>
        <v>2.52E-2</v>
      </c>
    </row>
    <row r="1785" spans="8:10" x14ac:dyDescent="0.2">
      <c r="H1785" s="6">
        <v>41964</v>
      </c>
      <c r="I1785" s="292">
        <v>237</v>
      </c>
      <c r="J1785" s="300">
        <f t="shared" si="29"/>
        <v>2.3699999999999999E-2</v>
      </c>
    </row>
    <row r="1786" spans="8:10" x14ac:dyDescent="0.2">
      <c r="H1786" s="6">
        <v>41967</v>
      </c>
      <c r="I1786" s="292">
        <v>241</v>
      </c>
      <c r="J1786" s="300">
        <f t="shared" si="29"/>
        <v>2.41E-2</v>
      </c>
    </row>
    <row r="1787" spans="8:10" x14ac:dyDescent="0.2">
      <c r="H1787" s="6">
        <v>41968</v>
      </c>
      <c r="I1787" s="292">
        <v>245</v>
      </c>
      <c r="J1787" s="300">
        <f t="shared" si="29"/>
        <v>2.4500000000000001E-2</v>
      </c>
    </row>
    <row r="1788" spans="8:10" x14ac:dyDescent="0.2">
      <c r="H1788" s="6">
        <v>41969</v>
      </c>
      <c r="I1788" s="292">
        <v>238</v>
      </c>
      <c r="J1788" s="300">
        <f t="shared" si="29"/>
        <v>2.3800000000000002E-2</v>
      </c>
    </row>
    <row r="1789" spans="8:10" x14ac:dyDescent="0.2">
      <c r="H1789" s="6">
        <v>41970</v>
      </c>
      <c r="I1789" s="292">
        <v>238</v>
      </c>
      <c r="J1789" s="300">
        <f t="shared" si="29"/>
        <v>2.3800000000000002E-2</v>
      </c>
    </row>
    <row r="1790" spans="8:10" x14ac:dyDescent="0.2">
      <c r="H1790" s="6">
        <v>41971</v>
      </c>
      <c r="I1790" s="292">
        <v>238</v>
      </c>
      <c r="J1790" s="300">
        <f t="shared" si="29"/>
        <v>2.3800000000000002E-2</v>
      </c>
    </row>
    <row r="1791" spans="8:10" x14ac:dyDescent="0.2">
      <c r="H1791" s="6">
        <v>41974</v>
      </c>
      <c r="I1791" s="292">
        <v>244</v>
      </c>
      <c r="J1791" s="300">
        <f t="shared" si="29"/>
        <v>2.4400000000000002E-2</v>
      </c>
    </row>
    <row r="1792" spans="8:10" x14ac:dyDescent="0.2">
      <c r="H1792" s="6">
        <v>41975</v>
      </c>
      <c r="I1792" s="292">
        <v>238</v>
      </c>
      <c r="J1792" s="300">
        <f t="shared" si="29"/>
        <v>2.3800000000000002E-2</v>
      </c>
    </row>
    <row r="1793" spans="8:10" x14ac:dyDescent="0.2">
      <c r="H1793" s="6">
        <v>41976</v>
      </c>
      <c r="I1793" s="292">
        <v>233</v>
      </c>
      <c r="J1793" s="300">
        <f t="shared" si="29"/>
        <v>2.3300000000000001E-2</v>
      </c>
    </row>
    <row r="1794" spans="8:10" x14ac:dyDescent="0.2">
      <c r="H1794" s="6">
        <v>41977</v>
      </c>
      <c r="I1794" s="292">
        <v>238</v>
      </c>
      <c r="J1794" s="300">
        <f t="shared" si="29"/>
        <v>2.3800000000000002E-2</v>
      </c>
    </row>
    <row r="1795" spans="8:10" x14ac:dyDescent="0.2">
      <c r="H1795" s="6">
        <v>41978</v>
      </c>
      <c r="I1795" s="292">
        <v>243</v>
      </c>
      <c r="J1795" s="300">
        <f t="shared" si="29"/>
        <v>2.4299999999999999E-2</v>
      </c>
    </row>
    <row r="1796" spans="8:10" x14ac:dyDescent="0.2">
      <c r="H1796" s="6">
        <v>41981</v>
      </c>
      <c r="I1796" s="292">
        <v>255</v>
      </c>
      <c r="J1796" s="300">
        <f t="shared" si="29"/>
        <v>2.5499999999999998E-2</v>
      </c>
    </row>
    <row r="1797" spans="8:10" x14ac:dyDescent="0.2">
      <c r="H1797" s="6">
        <v>41982</v>
      </c>
      <c r="I1797" s="292">
        <v>266</v>
      </c>
      <c r="J1797" s="300">
        <f t="shared" si="29"/>
        <v>2.6599999999999999E-2</v>
      </c>
    </row>
    <row r="1798" spans="8:10" x14ac:dyDescent="0.2">
      <c r="H1798" s="6">
        <v>41983</v>
      </c>
      <c r="I1798" s="292">
        <v>280</v>
      </c>
      <c r="J1798" s="300">
        <f t="shared" si="29"/>
        <v>2.8000000000000001E-2</v>
      </c>
    </row>
    <row r="1799" spans="8:10" x14ac:dyDescent="0.2">
      <c r="H1799" s="6">
        <v>41984</v>
      </c>
      <c r="I1799" s="292">
        <v>273</v>
      </c>
      <c r="J1799" s="300">
        <f t="shared" si="29"/>
        <v>2.7300000000000001E-2</v>
      </c>
    </row>
    <row r="1800" spans="8:10" x14ac:dyDescent="0.2">
      <c r="H1800" s="6">
        <v>41985</v>
      </c>
      <c r="I1800" s="292">
        <v>301</v>
      </c>
      <c r="J1800" s="300">
        <f t="shared" si="29"/>
        <v>3.0099999999999998E-2</v>
      </c>
    </row>
    <row r="1801" spans="8:10" x14ac:dyDescent="0.2">
      <c r="H1801" s="6">
        <v>41988</v>
      </c>
      <c r="I1801" s="292">
        <v>312</v>
      </c>
      <c r="J1801" s="300">
        <f t="shared" si="29"/>
        <v>3.1199999999999999E-2</v>
      </c>
    </row>
    <row r="1802" spans="8:10" x14ac:dyDescent="0.2">
      <c r="H1802" s="6">
        <v>41989</v>
      </c>
      <c r="I1802" s="292">
        <v>318</v>
      </c>
      <c r="J1802" s="300">
        <f t="shared" si="29"/>
        <v>3.1800000000000002E-2</v>
      </c>
    </row>
    <row r="1803" spans="8:10" x14ac:dyDescent="0.2">
      <c r="H1803" s="6">
        <v>41990</v>
      </c>
      <c r="I1803" s="292">
        <v>284</v>
      </c>
      <c r="J1803" s="300">
        <f t="shared" si="29"/>
        <v>2.8400000000000002E-2</v>
      </c>
    </row>
    <row r="1804" spans="8:10" x14ac:dyDescent="0.2">
      <c r="H1804" s="6">
        <v>41991</v>
      </c>
      <c r="I1804" s="292">
        <v>283</v>
      </c>
      <c r="J1804" s="300">
        <f t="shared" si="29"/>
        <v>2.8299999999999999E-2</v>
      </c>
    </row>
    <row r="1805" spans="8:10" x14ac:dyDescent="0.2">
      <c r="H1805" s="6">
        <v>41992</v>
      </c>
      <c r="I1805" s="292">
        <v>266</v>
      </c>
      <c r="J1805" s="300">
        <f t="shared" si="29"/>
        <v>2.6599999999999999E-2</v>
      </c>
    </row>
    <row r="1806" spans="8:10" x14ac:dyDescent="0.2">
      <c r="H1806" s="6">
        <v>41995</v>
      </c>
      <c r="I1806" s="292">
        <v>263</v>
      </c>
      <c r="J1806" s="300">
        <f t="shared" si="29"/>
        <v>2.63E-2</v>
      </c>
    </row>
    <row r="1807" spans="8:10" x14ac:dyDescent="0.2">
      <c r="H1807" s="6">
        <v>41996</v>
      </c>
      <c r="I1807" s="292">
        <v>250</v>
      </c>
      <c r="J1807" s="300">
        <f t="shared" si="29"/>
        <v>2.5000000000000001E-2</v>
      </c>
    </row>
    <row r="1808" spans="8:10" x14ac:dyDescent="0.2">
      <c r="H1808" s="6">
        <v>41997</v>
      </c>
      <c r="I1808" s="292">
        <v>254</v>
      </c>
      <c r="J1808" s="300">
        <f t="shared" si="29"/>
        <v>2.5399999999999999E-2</v>
      </c>
    </row>
    <row r="1809" spans="8:10" x14ac:dyDescent="0.2">
      <c r="H1809" s="6">
        <v>41999</v>
      </c>
      <c r="I1809" s="292">
        <v>256</v>
      </c>
      <c r="J1809" s="300">
        <f t="shared" si="29"/>
        <v>2.5600000000000001E-2</v>
      </c>
    </row>
    <row r="1810" spans="8:10" x14ac:dyDescent="0.2">
      <c r="H1810" s="6">
        <v>42002</v>
      </c>
      <c r="I1810" s="292">
        <v>257</v>
      </c>
      <c r="J1810" s="300">
        <f t="shared" si="29"/>
        <v>2.5700000000000001E-2</v>
      </c>
    </row>
    <row r="1811" spans="8:10" x14ac:dyDescent="0.2">
      <c r="H1811" s="6">
        <v>42003</v>
      </c>
      <c r="I1811" s="292">
        <v>261</v>
      </c>
      <c r="J1811" s="300">
        <f t="shared" si="29"/>
        <v>2.6100000000000002E-2</v>
      </c>
    </row>
    <row r="1812" spans="8:10" x14ac:dyDescent="0.2">
      <c r="H1812" s="6">
        <v>42004</v>
      </c>
      <c r="I1812" s="292">
        <v>259</v>
      </c>
      <c r="J1812" s="300">
        <f t="shared" si="29"/>
        <v>2.5899999999999999E-2</v>
      </c>
    </row>
    <row r="1813" spans="8:10" x14ac:dyDescent="0.2">
      <c r="H1813" s="6">
        <v>42006</v>
      </c>
      <c r="I1813" s="292">
        <v>264</v>
      </c>
      <c r="J1813" s="300">
        <f t="shared" si="29"/>
        <v>2.64E-2</v>
      </c>
    </row>
    <row r="1814" spans="8:10" x14ac:dyDescent="0.2">
      <c r="H1814" s="6">
        <v>42009</v>
      </c>
      <c r="I1814" s="292">
        <v>281</v>
      </c>
      <c r="J1814" s="300">
        <f t="shared" si="29"/>
        <v>2.81E-2</v>
      </c>
    </row>
    <row r="1815" spans="8:10" x14ac:dyDescent="0.2">
      <c r="H1815" s="6">
        <v>42010</v>
      </c>
      <c r="I1815" s="292">
        <v>287</v>
      </c>
      <c r="J1815" s="300">
        <f t="shared" si="29"/>
        <v>2.87E-2</v>
      </c>
    </row>
    <row r="1816" spans="8:10" x14ac:dyDescent="0.2">
      <c r="H1816" s="6">
        <v>42011</v>
      </c>
      <c r="I1816" s="292">
        <v>284</v>
      </c>
      <c r="J1816" s="300">
        <f t="shared" si="29"/>
        <v>2.8400000000000002E-2</v>
      </c>
    </row>
    <row r="1817" spans="8:10" x14ac:dyDescent="0.2">
      <c r="H1817" s="6">
        <v>42012</v>
      </c>
      <c r="I1817" s="292">
        <v>278</v>
      </c>
      <c r="J1817" s="300">
        <f t="shared" si="29"/>
        <v>2.7799999999999998E-2</v>
      </c>
    </row>
    <row r="1818" spans="8:10" x14ac:dyDescent="0.2">
      <c r="H1818" s="6">
        <v>42013</v>
      </c>
      <c r="I1818" s="292">
        <v>281</v>
      </c>
      <c r="J1818" s="300">
        <f t="shared" si="29"/>
        <v>2.81E-2</v>
      </c>
    </row>
    <row r="1819" spans="8:10" x14ac:dyDescent="0.2">
      <c r="H1819" s="6">
        <v>42016</v>
      </c>
      <c r="I1819" s="292">
        <v>293</v>
      </c>
      <c r="J1819" s="300">
        <f t="shared" si="29"/>
        <v>2.93E-2</v>
      </c>
    </row>
    <row r="1820" spans="8:10" x14ac:dyDescent="0.2">
      <c r="H1820" s="6">
        <v>42017</v>
      </c>
      <c r="I1820" s="292">
        <v>292</v>
      </c>
      <c r="J1820" s="300">
        <f t="shared" si="29"/>
        <v>2.92E-2</v>
      </c>
    </row>
    <row r="1821" spans="8:10" x14ac:dyDescent="0.2">
      <c r="H1821" s="6">
        <v>42018</v>
      </c>
      <c r="I1821" s="292">
        <v>289</v>
      </c>
      <c r="J1821" s="300">
        <f t="shared" si="29"/>
        <v>2.8899999999999999E-2</v>
      </c>
    </row>
    <row r="1822" spans="8:10" x14ac:dyDescent="0.2">
      <c r="H1822" s="6">
        <v>42019</v>
      </c>
      <c r="I1822" s="292">
        <v>294</v>
      </c>
      <c r="J1822" s="300">
        <f t="shared" si="29"/>
        <v>2.9399999999999999E-2</v>
      </c>
    </row>
    <row r="1823" spans="8:10" x14ac:dyDescent="0.2">
      <c r="H1823" s="6">
        <v>42020</v>
      </c>
      <c r="I1823" s="292">
        <v>294</v>
      </c>
      <c r="J1823" s="300">
        <f t="shared" si="29"/>
        <v>2.9399999999999999E-2</v>
      </c>
    </row>
    <row r="1824" spans="8:10" x14ac:dyDescent="0.2">
      <c r="H1824" s="6">
        <v>42023</v>
      </c>
      <c r="I1824" s="292">
        <v>294</v>
      </c>
      <c r="J1824" s="300">
        <f t="shared" si="29"/>
        <v>2.9399999999999999E-2</v>
      </c>
    </row>
    <row r="1825" spans="8:10" x14ac:dyDescent="0.2">
      <c r="H1825" s="6">
        <v>42024</v>
      </c>
      <c r="I1825" s="292">
        <v>290</v>
      </c>
      <c r="J1825" s="300">
        <f t="shared" si="29"/>
        <v>2.9000000000000001E-2</v>
      </c>
    </row>
    <row r="1826" spans="8:10" x14ac:dyDescent="0.2">
      <c r="H1826" s="6">
        <v>42025</v>
      </c>
      <c r="I1826" s="292">
        <v>288</v>
      </c>
      <c r="J1826" s="300">
        <f t="shared" si="29"/>
        <v>2.8799999999999999E-2</v>
      </c>
    </row>
    <row r="1827" spans="8:10" x14ac:dyDescent="0.2">
      <c r="H1827" s="6">
        <v>42026</v>
      </c>
      <c r="I1827" s="292">
        <v>286</v>
      </c>
      <c r="J1827" s="300">
        <f t="shared" si="29"/>
        <v>2.86E-2</v>
      </c>
    </row>
    <row r="1828" spans="8:10" x14ac:dyDescent="0.2">
      <c r="H1828" s="6">
        <v>42027</v>
      </c>
      <c r="I1828" s="292">
        <v>283</v>
      </c>
      <c r="J1828" s="300">
        <f t="shared" ref="J1828:J1891" si="30">I1828/10000</f>
        <v>2.8299999999999999E-2</v>
      </c>
    </row>
    <row r="1829" spans="8:10" x14ac:dyDescent="0.2">
      <c r="H1829" s="6">
        <v>42030</v>
      </c>
      <c r="I1829" s="292">
        <v>286</v>
      </c>
      <c r="J1829" s="300">
        <f t="shared" si="30"/>
        <v>2.86E-2</v>
      </c>
    </row>
    <row r="1830" spans="8:10" x14ac:dyDescent="0.2">
      <c r="H1830" s="6">
        <v>42031</v>
      </c>
      <c r="I1830" s="292">
        <v>284</v>
      </c>
      <c r="J1830" s="300">
        <f t="shared" si="30"/>
        <v>2.8400000000000002E-2</v>
      </c>
    </row>
    <row r="1831" spans="8:10" x14ac:dyDescent="0.2">
      <c r="H1831" s="6">
        <v>42032</v>
      </c>
      <c r="I1831" s="292">
        <v>297</v>
      </c>
      <c r="J1831" s="300">
        <f t="shared" si="30"/>
        <v>2.9700000000000001E-2</v>
      </c>
    </row>
    <row r="1832" spans="8:10" x14ac:dyDescent="0.2">
      <c r="H1832" s="6">
        <v>42033</v>
      </c>
      <c r="I1832" s="292">
        <v>294</v>
      </c>
      <c r="J1832" s="300">
        <f t="shared" si="30"/>
        <v>2.9399999999999999E-2</v>
      </c>
    </row>
    <row r="1833" spans="8:10" x14ac:dyDescent="0.2">
      <c r="H1833" s="6">
        <v>42034</v>
      </c>
      <c r="I1833" s="292">
        <v>324</v>
      </c>
      <c r="J1833" s="300">
        <f t="shared" si="30"/>
        <v>3.2399999999999998E-2</v>
      </c>
    </row>
    <row r="1834" spans="8:10" x14ac:dyDescent="0.2">
      <c r="H1834" s="6">
        <v>42037</v>
      </c>
      <c r="I1834" s="292">
        <v>324</v>
      </c>
      <c r="J1834" s="300">
        <f t="shared" si="30"/>
        <v>3.2399999999999998E-2</v>
      </c>
    </row>
    <row r="1835" spans="8:10" x14ac:dyDescent="0.2">
      <c r="H1835" s="6">
        <v>42038</v>
      </c>
      <c r="I1835" s="292">
        <v>311</v>
      </c>
      <c r="J1835" s="300">
        <f t="shared" si="30"/>
        <v>3.1099999999999999E-2</v>
      </c>
    </row>
    <row r="1836" spans="8:10" x14ac:dyDescent="0.2">
      <c r="H1836" s="6">
        <v>42039</v>
      </c>
      <c r="I1836" s="292">
        <v>307</v>
      </c>
      <c r="J1836" s="300">
        <f t="shared" si="30"/>
        <v>3.0700000000000002E-2</v>
      </c>
    </row>
    <row r="1837" spans="8:10" x14ac:dyDescent="0.2">
      <c r="H1837" s="6">
        <v>42040</v>
      </c>
      <c r="I1837" s="292">
        <v>300</v>
      </c>
      <c r="J1837" s="300">
        <f t="shared" si="30"/>
        <v>0.03</v>
      </c>
    </row>
    <row r="1838" spans="8:10" x14ac:dyDescent="0.2">
      <c r="H1838" s="6">
        <v>42041</v>
      </c>
      <c r="I1838" s="292">
        <v>297</v>
      </c>
      <c r="J1838" s="300">
        <f t="shared" si="30"/>
        <v>2.9700000000000001E-2</v>
      </c>
    </row>
    <row r="1839" spans="8:10" x14ac:dyDescent="0.2">
      <c r="H1839" s="6">
        <v>42044</v>
      </c>
      <c r="I1839" s="292">
        <v>296</v>
      </c>
      <c r="J1839" s="300">
        <f t="shared" si="30"/>
        <v>2.9600000000000001E-2</v>
      </c>
    </row>
    <row r="1840" spans="8:10" x14ac:dyDescent="0.2">
      <c r="H1840" s="6">
        <v>42045</v>
      </c>
      <c r="I1840" s="292">
        <v>300</v>
      </c>
      <c r="J1840" s="300">
        <f t="shared" si="30"/>
        <v>0.03</v>
      </c>
    </row>
    <row r="1841" spans="8:10" x14ac:dyDescent="0.2">
      <c r="H1841" s="6">
        <v>42046</v>
      </c>
      <c r="I1841" s="292">
        <v>312</v>
      </c>
      <c r="J1841" s="300">
        <f t="shared" si="30"/>
        <v>3.1199999999999999E-2</v>
      </c>
    </row>
    <row r="1842" spans="8:10" x14ac:dyDescent="0.2">
      <c r="H1842" s="6">
        <v>42047</v>
      </c>
      <c r="I1842" s="292">
        <v>313</v>
      </c>
      <c r="J1842" s="300">
        <f t="shared" si="30"/>
        <v>3.1300000000000001E-2</v>
      </c>
    </row>
    <row r="1843" spans="8:10" x14ac:dyDescent="0.2">
      <c r="H1843" s="6">
        <v>42048</v>
      </c>
      <c r="I1843" s="292">
        <v>305</v>
      </c>
      <c r="J1843" s="300">
        <f t="shared" si="30"/>
        <v>3.0499999999999999E-2</v>
      </c>
    </row>
    <row r="1844" spans="8:10" x14ac:dyDescent="0.2">
      <c r="H1844" s="6">
        <v>42051</v>
      </c>
      <c r="I1844" s="292">
        <v>305</v>
      </c>
      <c r="J1844" s="300">
        <f t="shared" si="30"/>
        <v>3.0499999999999999E-2</v>
      </c>
    </row>
    <row r="1845" spans="8:10" x14ac:dyDescent="0.2">
      <c r="H1845" s="6">
        <v>42052</v>
      </c>
      <c r="I1845" s="292">
        <v>301</v>
      </c>
      <c r="J1845" s="300">
        <f t="shared" si="30"/>
        <v>3.0099999999999998E-2</v>
      </c>
    </row>
    <row r="1846" spans="8:10" x14ac:dyDescent="0.2">
      <c r="H1846" s="6">
        <v>42053</v>
      </c>
      <c r="I1846" s="292">
        <v>304</v>
      </c>
      <c r="J1846" s="300">
        <f t="shared" si="30"/>
        <v>3.04E-2</v>
      </c>
    </row>
    <row r="1847" spans="8:10" x14ac:dyDescent="0.2">
      <c r="H1847" s="6">
        <v>42054</v>
      </c>
      <c r="I1847" s="292">
        <v>297</v>
      </c>
      <c r="J1847" s="300">
        <f t="shared" si="30"/>
        <v>2.9700000000000001E-2</v>
      </c>
    </row>
    <row r="1848" spans="8:10" x14ac:dyDescent="0.2">
      <c r="H1848" s="6">
        <v>42055</v>
      </c>
      <c r="I1848" s="292">
        <v>306</v>
      </c>
      <c r="J1848" s="300">
        <f t="shared" si="30"/>
        <v>3.0599999999999999E-2</v>
      </c>
    </row>
    <row r="1849" spans="8:10" x14ac:dyDescent="0.2">
      <c r="H1849" s="6">
        <v>42058</v>
      </c>
      <c r="I1849" s="292">
        <v>314</v>
      </c>
      <c r="J1849" s="300">
        <f t="shared" si="30"/>
        <v>3.1399999999999997E-2</v>
      </c>
    </row>
    <row r="1850" spans="8:10" x14ac:dyDescent="0.2">
      <c r="H1850" s="6">
        <v>42059</v>
      </c>
      <c r="I1850" s="292">
        <v>314</v>
      </c>
      <c r="J1850" s="300">
        <f t="shared" si="30"/>
        <v>3.1399999999999997E-2</v>
      </c>
    </row>
    <row r="1851" spans="8:10" x14ac:dyDescent="0.2">
      <c r="H1851" s="6">
        <v>42060</v>
      </c>
      <c r="I1851" s="292">
        <v>322</v>
      </c>
      <c r="J1851" s="300">
        <f t="shared" si="30"/>
        <v>3.2199999999999999E-2</v>
      </c>
    </row>
    <row r="1852" spans="8:10" x14ac:dyDescent="0.2">
      <c r="H1852" s="6">
        <v>42061</v>
      </c>
      <c r="I1852" s="292">
        <v>329</v>
      </c>
      <c r="J1852" s="300">
        <f t="shared" si="30"/>
        <v>3.2899999999999999E-2</v>
      </c>
    </row>
    <row r="1853" spans="8:10" x14ac:dyDescent="0.2">
      <c r="H1853" s="6">
        <v>42062</v>
      </c>
      <c r="I1853" s="292">
        <v>322</v>
      </c>
      <c r="J1853" s="300">
        <f t="shared" si="30"/>
        <v>3.2199999999999999E-2</v>
      </c>
    </row>
    <row r="1854" spans="8:10" x14ac:dyDescent="0.2">
      <c r="H1854" s="6">
        <v>42065</v>
      </c>
      <c r="I1854" s="292">
        <v>310</v>
      </c>
      <c r="J1854" s="300">
        <f t="shared" si="30"/>
        <v>3.1E-2</v>
      </c>
    </row>
    <row r="1855" spans="8:10" x14ac:dyDescent="0.2">
      <c r="H1855" s="6">
        <v>42066</v>
      </c>
      <c r="I1855" s="292">
        <v>303</v>
      </c>
      <c r="J1855" s="300">
        <f t="shared" si="30"/>
        <v>3.0300000000000001E-2</v>
      </c>
    </row>
    <row r="1856" spans="8:10" x14ac:dyDescent="0.2">
      <c r="H1856" s="6">
        <v>42067</v>
      </c>
      <c r="I1856" s="292">
        <v>307</v>
      </c>
      <c r="J1856" s="300">
        <f t="shared" si="30"/>
        <v>3.0700000000000002E-2</v>
      </c>
    </row>
    <row r="1857" spans="8:10" x14ac:dyDescent="0.2">
      <c r="H1857" s="6">
        <v>42068</v>
      </c>
      <c r="I1857" s="292">
        <v>307</v>
      </c>
      <c r="J1857" s="300">
        <f t="shared" si="30"/>
        <v>3.0700000000000002E-2</v>
      </c>
    </row>
    <row r="1858" spans="8:10" x14ac:dyDescent="0.2">
      <c r="H1858" s="6">
        <v>42069</v>
      </c>
      <c r="I1858" s="292">
        <v>308</v>
      </c>
      <c r="J1858" s="300">
        <f t="shared" si="30"/>
        <v>3.0800000000000001E-2</v>
      </c>
    </row>
    <row r="1859" spans="8:10" x14ac:dyDescent="0.2">
      <c r="H1859" s="6">
        <v>42072</v>
      </c>
      <c r="I1859" s="292">
        <v>327</v>
      </c>
      <c r="J1859" s="300">
        <f t="shared" si="30"/>
        <v>3.27E-2</v>
      </c>
    </row>
    <row r="1860" spans="8:10" x14ac:dyDescent="0.2">
      <c r="H1860" s="6">
        <v>42073</v>
      </c>
      <c r="I1860" s="292">
        <v>328</v>
      </c>
      <c r="J1860" s="300">
        <f t="shared" si="30"/>
        <v>3.2800000000000003E-2</v>
      </c>
    </row>
    <row r="1861" spans="8:10" x14ac:dyDescent="0.2">
      <c r="H1861" s="6">
        <v>42074</v>
      </c>
      <c r="I1861" s="292">
        <v>333</v>
      </c>
      <c r="J1861" s="300">
        <f t="shared" si="30"/>
        <v>3.3300000000000003E-2</v>
      </c>
    </row>
    <row r="1862" spans="8:10" x14ac:dyDescent="0.2">
      <c r="H1862" s="6">
        <v>42075</v>
      </c>
      <c r="I1862" s="292">
        <v>324</v>
      </c>
      <c r="J1862" s="300">
        <f t="shared" si="30"/>
        <v>3.2399999999999998E-2</v>
      </c>
    </row>
    <row r="1863" spans="8:10" x14ac:dyDescent="0.2">
      <c r="H1863" s="6">
        <v>42076</v>
      </c>
      <c r="I1863" s="292">
        <v>344</v>
      </c>
      <c r="J1863" s="300">
        <f t="shared" si="30"/>
        <v>3.44E-2</v>
      </c>
    </row>
    <row r="1864" spans="8:10" x14ac:dyDescent="0.2">
      <c r="H1864" s="6">
        <v>42079</v>
      </c>
      <c r="I1864" s="292">
        <v>344</v>
      </c>
      <c r="J1864" s="300">
        <f t="shared" si="30"/>
        <v>3.44E-2</v>
      </c>
    </row>
    <row r="1865" spans="8:10" x14ac:dyDescent="0.2">
      <c r="H1865" s="6">
        <v>42080</v>
      </c>
      <c r="I1865" s="292">
        <v>361</v>
      </c>
      <c r="J1865" s="300">
        <f t="shared" si="30"/>
        <v>3.61E-2</v>
      </c>
    </row>
    <row r="1866" spans="8:10" x14ac:dyDescent="0.2">
      <c r="H1866" s="6">
        <v>42081</v>
      </c>
      <c r="I1866" s="292">
        <v>360</v>
      </c>
      <c r="J1866" s="300">
        <f t="shared" si="30"/>
        <v>3.5999999999999997E-2</v>
      </c>
    </row>
    <row r="1867" spans="8:10" x14ac:dyDescent="0.2">
      <c r="H1867" s="6">
        <v>42082</v>
      </c>
      <c r="I1867" s="292">
        <v>351</v>
      </c>
      <c r="J1867" s="300">
        <f t="shared" si="30"/>
        <v>3.5099999999999999E-2</v>
      </c>
    </row>
    <row r="1868" spans="8:10" x14ac:dyDescent="0.2">
      <c r="H1868" s="6">
        <v>42083</v>
      </c>
      <c r="I1868" s="292">
        <v>344</v>
      </c>
      <c r="J1868" s="300">
        <f t="shared" si="30"/>
        <v>3.44E-2</v>
      </c>
    </row>
    <row r="1869" spans="8:10" x14ac:dyDescent="0.2">
      <c r="H1869" s="6">
        <v>42086</v>
      </c>
      <c r="I1869" s="292">
        <v>333</v>
      </c>
      <c r="J1869" s="300">
        <f t="shared" si="30"/>
        <v>3.3300000000000003E-2</v>
      </c>
    </row>
    <row r="1870" spans="8:10" x14ac:dyDescent="0.2">
      <c r="H1870" s="6">
        <v>42087</v>
      </c>
      <c r="I1870" s="292">
        <v>328</v>
      </c>
      <c r="J1870" s="300">
        <f t="shared" si="30"/>
        <v>3.2800000000000003E-2</v>
      </c>
    </row>
    <row r="1871" spans="8:10" x14ac:dyDescent="0.2">
      <c r="H1871" s="6">
        <v>42088</v>
      </c>
      <c r="I1871" s="292">
        <v>324</v>
      </c>
      <c r="J1871" s="300">
        <f t="shared" si="30"/>
        <v>3.2399999999999998E-2</v>
      </c>
    </row>
    <row r="1872" spans="8:10" x14ac:dyDescent="0.2">
      <c r="H1872" s="6">
        <v>42089</v>
      </c>
      <c r="I1872" s="292">
        <v>319</v>
      </c>
      <c r="J1872" s="300">
        <f t="shared" si="30"/>
        <v>3.1899999999999998E-2</v>
      </c>
    </row>
    <row r="1873" spans="8:10" x14ac:dyDescent="0.2">
      <c r="H1873" s="6">
        <v>42090</v>
      </c>
      <c r="I1873" s="292">
        <v>324</v>
      </c>
      <c r="J1873" s="300">
        <f t="shared" si="30"/>
        <v>3.2399999999999998E-2</v>
      </c>
    </row>
    <row r="1874" spans="8:10" x14ac:dyDescent="0.2">
      <c r="H1874" s="6">
        <v>42093</v>
      </c>
      <c r="I1874" s="292">
        <v>318</v>
      </c>
      <c r="J1874" s="300">
        <f t="shared" si="30"/>
        <v>3.1800000000000002E-2</v>
      </c>
    </row>
    <row r="1875" spans="8:10" x14ac:dyDescent="0.2">
      <c r="H1875" s="6">
        <v>42094</v>
      </c>
      <c r="I1875" s="292">
        <v>322</v>
      </c>
      <c r="J1875" s="300">
        <f t="shared" si="30"/>
        <v>3.2199999999999999E-2</v>
      </c>
    </row>
    <row r="1876" spans="8:10" x14ac:dyDescent="0.2">
      <c r="H1876" s="6">
        <v>42095</v>
      </c>
      <c r="I1876" s="292">
        <v>317</v>
      </c>
      <c r="J1876" s="300">
        <f t="shared" si="30"/>
        <v>3.1699999999999999E-2</v>
      </c>
    </row>
    <row r="1877" spans="8:10" x14ac:dyDescent="0.2">
      <c r="H1877" s="6">
        <v>42096</v>
      </c>
      <c r="I1877" s="292">
        <v>309</v>
      </c>
      <c r="J1877" s="300">
        <f t="shared" si="30"/>
        <v>3.09E-2</v>
      </c>
    </row>
    <row r="1878" spans="8:10" x14ac:dyDescent="0.2">
      <c r="H1878" s="6">
        <v>42097</v>
      </c>
      <c r="I1878" s="292">
        <v>312</v>
      </c>
      <c r="J1878" s="300">
        <f t="shared" si="30"/>
        <v>3.1199999999999999E-2</v>
      </c>
    </row>
    <row r="1879" spans="8:10" x14ac:dyDescent="0.2">
      <c r="H1879" s="6">
        <v>42100</v>
      </c>
      <c r="I1879" s="292">
        <v>302</v>
      </c>
      <c r="J1879" s="300">
        <f t="shared" si="30"/>
        <v>3.0200000000000001E-2</v>
      </c>
    </row>
    <row r="1880" spans="8:10" x14ac:dyDescent="0.2">
      <c r="H1880" s="6">
        <v>42101</v>
      </c>
      <c r="I1880" s="292">
        <v>301</v>
      </c>
      <c r="J1880" s="300">
        <f t="shared" si="30"/>
        <v>3.0099999999999998E-2</v>
      </c>
    </row>
    <row r="1881" spans="8:10" x14ac:dyDescent="0.2">
      <c r="H1881" s="6">
        <v>42102</v>
      </c>
      <c r="I1881" s="292">
        <v>287</v>
      </c>
      <c r="J1881" s="300">
        <f t="shared" si="30"/>
        <v>2.87E-2</v>
      </c>
    </row>
    <row r="1882" spans="8:10" x14ac:dyDescent="0.2">
      <c r="H1882" s="6">
        <v>42103</v>
      </c>
      <c r="I1882" s="292">
        <v>283</v>
      </c>
      <c r="J1882" s="300">
        <f t="shared" si="30"/>
        <v>2.8299999999999999E-2</v>
      </c>
    </row>
    <row r="1883" spans="8:10" x14ac:dyDescent="0.2">
      <c r="H1883" s="6">
        <v>42104</v>
      </c>
      <c r="I1883" s="292">
        <v>287</v>
      </c>
      <c r="J1883" s="300">
        <f t="shared" si="30"/>
        <v>2.87E-2</v>
      </c>
    </row>
    <row r="1884" spans="8:10" x14ac:dyDescent="0.2">
      <c r="H1884" s="6">
        <v>42107</v>
      </c>
      <c r="I1884" s="292">
        <v>291</v>
      </c>
      <c r="J1884" s="300">
        <f t="shared" si="30"/>
        <v>2.9100000000000001E-2</v>
      </c>
    </row>
    <row r="1885" spans="8:10" x14ac:dyDescent="0.2">
      <c r="H1885" s="6">
        <v>42108</v>
      </c>
      <c r="I1885" s="292">
        <v>289</v>
      </c>
      <c r="J1885" s="300">
        <f t="shared" si="30"/>
        <v>2.8899999999999999E-2</v>
      </c>
    </row>
    <row r="1886" spans="8:10" x14ac:dyDescent="0.2">
      <c r="H1886" s="6">
        <v>42109</v>
      </c>
      <c r="I1886" s="292">
        <v>293</v>
      </c>
      <c r="J1886" s="300">
        <f t="shared" si="30"/>
        <v>2.93E-2</v>
      </c>
    </row>
    <row r="1887" spans="8:10" x14ac:dyDescent="0.2">
      <c r="H1887" s="6">
        <v>42110</v>
      </c>
      <c r="I1887" s="292">
        <v>300</v>
      </c>
      <c r="J1887" s="300">
        <f t="shared" si="30"/>
        <v>0.03</v>
      </c>
    </row>
    <row r="1888" spans="8:10" x14ac:dyDescent="0.2">
      <c r="H1888" s="6">
        <v>42111</v>
      </c>
      <c r="I1888" s="292">
        <v>310</v>
      </c>
      <c r="J1888" s="300">
        <f t="shared" si="30"/>
        <v>3.1E-2</v>
      </c>
    </row>
    <row r="1889" spans="8:10" x14ac:dyDescent="0.2">
      <c r="H1889" s="6">
        <v>42114</v>
      </c>
      <c r="I1889" s="292">
        <v>296</v>
      </c>
      <c r="J1889" s="300">
        <f t="shared" si="30"/>
        <v>2.9600000000000001E-2</v>
      </c>
    </row>
    <row r="1890" spans="8:10" x14ac:dyDescent="0.2">
      <c r="H1890" s="6">
        <v>42115</v>
      </c>
      <c r="I1890" s="292">
        <v>288</v>
      </c>
      <c r="J1890" s="300">
        <f t="shared" si="30"/>
        <v>2.8799999999999999E-2</v>
      </c>
    </row>
    <row r="1891" spans="8:10" x14ac:dyDescent="0.2">
      <c r="H1891" s="6">
        <v>42116</v>
      </c>
      <c r="I1891" s="292">
        <v>278</v>
      </c>
      <c r="J1891" s="300">
        <f t="shared" si="30"/>
        <v>2.7799999999999998E-2</v>
      </c>
    </row>
    <row r="1892" spans="8:10" x14ac:dyDescent="0.2">
      <c r="H1892" s="6">
        <v>42117</v>
      </c>
      <c r="I1892" s="292">
        <v>276</v>
      </c>
      <c r="J1892" s="300">
        <f t="shared" ref="J1892:J1955" si="31">I1892/10000</f>
        <v>2.76E-2</v>
      </c>
    </row>
    <row r="1893" spans="8:10" x14ac:dyDescent="0.2">
      <c r="H1893" s="6">
        <v>42118</v>
      </c>
      <c r="I1893" s="292">
        <v>280</v>
      </c>
      <c r="J1893" s="300">
        <f t="shared" si="31"/>
        <v>2.8000000000000001E-2</v>
      </c>
    </row>
    <row r="1894" spans="8:10" x14ac:dyDescent="0.2">
      <c r="H1894" s="6">
        <v>42121</v>
      </c>
      <c r="I1894" s="292">
        <v>283</v>
      </c>
      <c r="J1894" s="300">
        <f t="shared" si="31"/>
        <v>2.8299999999999999E-2</v>
      </c>
    </row>
    <row r="1895" spans="8:10" x14ac:dyDescent="0.2">
      <c r="H1895" s="6">
        <v>42122</v>
      </c>
      <c r="I1895" s="292">
        <v>281</v>
      </c>
      <c r="J1895" s="300">
        <f t="shared" si="31"/>
        <v>2.81E-2</v>
      </c>
    </row>
    <row r="1896" spans="8:10" x14ac:dyDescent="0.2">
      <c r="H1896" s="6">
        <v>42123</v>
      </c>
      <c r="I1896" s="292">
        <v>282</v>
      </c>
      <c r="J1896" s="300">
        <f t="shared" si="31"/>
        <v>2.8199999999999999E-2</v>
      </c>
    </row>
    <row r="1897" spans="8:10" x14ac:dyDescent="0.2">
      <c r="H1897" s="6">
        <v>42124</v>
      </c>
      <c r="I1897" s="292">
        <v>295</v>
      </c>
      <c r="J1897" s="300">
        <f t="shared" si="31"/>
        <v>2.9499999999999998E-2</v>
      </c>
    </row>
    <row r="1898" spans="8:10" x14ac:dyDescent="0.2">
      <c r="H1898" s="6">
        <v>42125</v>
      </c>
      <c r="I1898" s="292">
        <v>296</v>
      </c>
      <c r="J1898" s="300">
        <f t="shared" si="31"/>
        <v>2.9600000000000001E-2</v>
      </c>
    </row>
    <row r="1899" spans="8:10" x14ac:dyDescent="0.2">
      <c r="H1899" s="6">
        <v>42128</v>
      </c>
      <c r="I1899" s="292">
        <v>292</v>
      </c>
      <c r="J1899" s="300">
        <f t="shared" si="31"/>
        <v>2.92E-2</v>
      </c>
    </row>
    <row r="1900" spans="8:10" x14ac:dyDescent="0.2">
      <c r="H1900" s="6">
        <v>42129</v>
      </c>
      <c r="I1900" s="292">
        <v>284</v>
      </c>
      <c r="J1900" s="300">
        <f t="shared" si="31"/>
        <v>2.8400000000000002E-2</v>
      </c>
    </row>
    <row r="1901" spans="8:10" x14ac:dyDescent="0.2">
      <c r="H1901" s="6">
        <v>42130</v>
      </c>
      <c r="I1901" s="292">
        <v>277</v>
      </c>
      <c r="J1901" s="300">
        <f t="shared" si="31"/>
        <v>2.7699999999999999E-2</v>
      </c>
    </row>
    <row r="1902" spans="8:10" x14ac:dyDescent="0.2">
      <c r="H1902" s="6">
        <v>42131</v>
      </c>
      <c r="I1902" s="292">
        <v>281</v>
      </c>
      <c r="J1902" s="300">
        <f t="shared" si="31"/>
        <v>2.81E-2</v>
      </c>
    </row>
    <row r="1903" spans="8:10" x14ac:dyDescent="0.2">
      <c r="H1903" s="6">
        <v>42132</v>
      </c>
      <c r="I1903" s="292">
        <v>274</v>
      </c>
      <c r="J1903" s="300">
        <f t="shared" si="31"/>
        <v>2.7400000000000001E-2</v>
      </c>
    </row>
    <row r="1904" spans="8:10" x14ac:dyDescent="0.2">
      <c r="H1904" s="6">
        <v>42135</v>
      </c>
      <c r="I1904" s="292">
        <v>275</v>
      </c>
      <c r="J1904" s="300">
        <f t="shared" si="31"/>
        <v>2.75E-2</v>
      </c>
    </row>
    <row r="1905" spans="8:10" x14ac:dyDescent="0.2">
      <c r="H1905" s="6">
        <v>42136</v>
      </c>
      <c r="I1905" s="292">
        <v>283</v>
      </c>
      <c r="J1905" s="300">
        <f t="shared" si="31"/>
        <v>2.8299999999999999E-2</v>
      </c>
    </row>
    <row r="1906" spans="8:10" x14ac:dyDescent="0.2">
      <c r="H1906" s="6">
        <v>42137</v>
      </c>
      <c r="I1906" s="292">
        <v>279</v>
      </c>
      <c r="J1906" s="300">
        <f t="shared" si="31"/>
        <v>2.7900000000000001E-2</v>
      </c>
    </row>
    <row r="1907" spans="8:10" x14ac:dyDescent="0.2">
      <c r="H1907" s="6">
        <v>42138</v>
      </c>
      <c r="I1907" s="292">
        <v>282</v>
      </c>
      <c r="J1907" s="300">
        <f t="shared" si="31"/>
        <v>2.8199999999999999E-2</v>
      </c>
    </row>
    <row r="1908" spans="8:10" x14ac:dyDescent="0.2">
      <c r="H1908" s="6">
        <v>42139</v>
      </c>
      <c r="I1908" s="292">
        <v>285</v>
      </c>
      <c r="J1908" s="300">
        <f t="shared" si="31"/>
        <v>2.8500000000000001E-2</v>
      </c>
    </row>
    <row r="1909" spans="8:10" x14ac:dyDescent="0.2">
      <c r="H1909" s="6">
        <v>42142</v>
      </c>
      <c r="I1909" s="292">
        <v>275</v>
      </c>
      <c r="J1909" s="300">
        <f t="shared" si="31"/>
        <v>2.75E-2</v>
      </c>
    </row>
    <row r="1910" spans="8:10" x14ac:dyDescent="0.2">
      <c r="H1910" s="6">
        <v>42143</v>
      </c>
      <c r="I1910" s="292">
        <v>274</v>
      </c>
      <c r="J1910" s="300">
        <f t="shared" si="31"/>
        <v>2.7400000000000001E-2</v>
      </c>
    </row>
    <row r="1911" spans="8:10" x14ac:dyDescent="0.2">
      <c r="H1911" s="6">
        <v>42144</v>
      </c>
      <c r="I1911" s="292">
        <v>270</v>
      </c>
      <c r="J1911" s="300">
        <f t="shared" si="31"/>
        <v>2.7E-2</v>
      </c>
    </row>
    <row r="1912" spans="8:10" x14ac:dyDescent="0.2">
      <c r="H1912" s="6">
        <v>42145</v>
      </c>
      <c r="I1912" s="292">
        <v>269</v>
      </c>
      <c r="J1912" s="300">
        <f t="shared" si="31"/>
        <v>2.69E-2</v>
      </c>
    </row>
    <row r="1913" spans="8:10" x14ac:dyDescent="0.2">
      <c r="H1913" s="6">
        <v>42146</v>
      </c>
      <c r="I1913" s="292">
        <v>268</v>
      </c>
      <c r="J1913" s="300">
        <f t="shared" si="31"/>
        <v>2.6800000000000001E-2</v>
      </c>
    </row>
    <row r="1914" spans="8:10" x14ac:dyDescent="0.2">
      <c r="H1914" s="6">
        <v>42149</v>
      </c>
      <c r="I1914" s="292">
        <v>268</v>
      </c>
      <c r="J1914" s="300">
        <f t="shared" si="31"/>
        <v>2.6800000000000001E-2</v>
      </c>
    </row>
    <row r="1915" spans="8:10" x14ac:dyDescent="0.2">
      <c r="H1915" s="6">
        <v>42150</v>
      </c>
      <c r="I1915" s="292">
        <v>281</v>
      </c>
      <c r="J1915" s="300">
        <f t="shared" si="31"/>
        <v>2.81E-2</v>
      </c>
    </row>
    <row r="1916" spans="8:10" x14ac:dyDescent="0.2">
      <c r="H1916" s="6">
        <v>42151</v>
      </c>
      <c r="I1916" s="292">
        <v>285</v>
      </c>
      <c r="J1916" s="300">
        <f t="shared" si="31"/>
        <v>2.8500000000000001E-2</v>
      </c>
    </row>
    <row r="1917" spans="8:10" x14ac:dyDescent="0.2">
      <c r="H1917" s="6">
        <v>42152</v>
      </c>
      <c r="I1917" s="292">
        <v>287</v>
      </c>
      <c r="J1917" s="300">
        <f t="shared" si="31"/>
        <v>2.87E-2</v>
      </c>
    </row>
    <row r="1918" spans="8:10" x14ac:dyDescent="0.2">
      <c r="H1918" s="6">
        <v>42153</v>
      </c>
      <c r="I1918" s="292">
        <v>294</v>
      </c>
      <c r="J1918" s="300">
        <f t="shared" si="31"/>
        <v>2.9399999999999999E-2</v>
      </c>
    </row>
    <row r="1919" spans="8:10" x14ac:dyDescent="0.2">
      <c r="H1919" s="6">
        <v>42156</v>
      </c>
      <c r="I1919" s="292">
        <v>292</v>
      </c>
      <c r="J1919" s="300">
        <f t="shared" si="31"/>
        <v>2.92E-2</v>
      </c>
    </row>
    <row r="1920" spans="8:10" x14ac:dyDescent="0.2">
      <c r="H1920" s="6">
        <v>42157</v>
      </c>
      <c r="I1920" s="292">
        <v>284</v>
      </c>
      <c r="J1920" s="300">
        <f t="shared" si="31"/>
        <v>2.8400000000000002E-2</v>
      </c>
    </row>
    <row r="1921" spans="8:10" x14ac:dyDescent="0.2">
      <c r="H1921" s="6">
        <v>42158</v>
      </c>
      <c r="I1921" s="292">
        <v>283</v>
      </c>
      <c r="J1921" s="300">
        <f t="shared" si="31"/>
        <v>2.8299999999999999E-2</v>
      </c>
    </row>
    <row r="1922" spans="8:10" x14ac:dyDescent="0.2">
      <c r="H1922" s="6">
        <v>42159</v>
      </c>
      <c r="I1922" s="292">
        <v>288</v>
      </c>
      <c r="J1922" s="300">
        <f t="shared" si="31"/>
        <v>2.8799999999999999E-2</v>
      </c>
    </row>
    <row r="1923" spans="8:10" x14ac:dyDescent="0.2">
      <c r="H1923" s="6">
        <v>42160</v>
      </c>
      <c r="I1923" s="292">
        <v>287</v>
      </c>
      <c r="J1923" s="300">
        <f t="shared" si="31"/>
        <v>2.87E-2</v>
      </c>
    </row>
    <row r="1924" spans="8:10" x14ac:dyDescent="0.2">
      <c r="H1924" s="6">
        <v>42163</v>
      </c>
      <c r="I1924" s="292">
        <v>288</v>
      </c>
      <c r="J1924" s="300">
        <f t="shared" si="31"/>
        <v>2.8799999999999999E-2</v>
      </c>
    </row>
    <row r="1925" spans="8:10" x14ac:dyDescent="0.2">
      <c r="H1925" s="6">
        <v>42164</v>
      </c>
      <c r="I1925" s="292">
        <v>290</v>
      </c>
      <c r="J1925" s="300">
        <f t="shared" si="31"/>
        <v>2.9000000000000001E-2</v>
      </c>
    </row>
    <row r="1926" spans="8:10" x14ac:dyDescent="0.2">
      <c r="H1926" s="6">
        <v>42165</v>
      </c>
      <c r="I1926" s="292">
        <v>291</v>
      </c>
      <c r="J1926" s="300">
        <f t="shared" si="31"/>
        <v>2.9100000000000001E-2</v>
      </c>
    </row>
    <row r="1927" spans="8:10" x14ac:dyDescent="0.2">
      <c r="H1927" s="6">
        <v>42166</v>
      </c>
      <c r="I1927" s="292">
        <v>288</v>
      </c>
      <c r="J1927" s="300">
        <f t="shared" si="31"/>
        <v>2.8799999999999999E-2</v>
      </c>
    </row>
    <row r="1928" spans="8:10" x14ac:dyDescent="0.2">
      <c r="H1928" s="6">
        <v>42167</v>
      </c>
      <c r="I1928" s="292">
        <v>287</v>
      </c>
      <c r="J1928" s="300">
        <f t="shared" si="31"/>
        <v>2.87E-2</v>
      </c>
    </row>
    <row r="1929" spans="8:10" x14ac:dyDescent="0.2">
      <c r="H1929" s="6">
        <v>42170</v>
      </c>
      <c r="I1929" s="292">
        <v>292</v>
      </c>
      <c r="J1929" s="300">
        <f t="shared" si="31"/>
        <v>2.92E-2</v>
      </c>
    </row>
    <row r="1930" spans="8:10" x14ac:dyDescent="0.2">
      <c r="H1930" s="6">
        <v>42171</v>
      </c>
      <c r="I1930" s="292">
        <v>297</v>
      </c>
      <c r="J1930" s="300">
        <f t="shared" si="31"/>
        <v>2.9700000000000001E-2</v>
      </c>
    </row>
    <row r="1931" spans="8:10" x14ac:dyDescent="0.2">
      <c r="H1931" s="6">
        <v>42172</v>
      </c>
      <c r="I1931" s="292">
        <v>298</v>
      </c>
      <c r="J1931" s="300">
        <f t="shared" si="31"/>
        <v>2.98E-2</v>
      </c>
    </row>
    <row r="1932" spans="8:10" x14ac:dyDescent="0.2">
      <c r="H1932" s="6">
        <v>42173</v>
      </c>
      <c r="I1932" s="292">
        <v>283</v>
      </c>
      <c r="J1932" s="300">
        <f t="shared" si="31"/>
        <v>2.8299999999999999E-2</v>
      </c>
    </row>
    <row r="1933" spans="8:10" x14ac:dyDescent="0.2">
      <c r="H1933" s="6">
        <v>42174</v>
      </c>
      <c r="I1933" s="292">
        <v>292</v>
      </c>
      <c r="J1933" s="300">
        <f t="shared" si="31"/>
        <v>2.92E-2</v>
      </c>
    </row>
    <row r="1934" spans="8:10" x14ac:dyDescent="0.2">
      <c r="H1934" s="6">
        <v>42177</v>
      </c>
      <c r="I1934" s="292">
        <v>292</v>
      </c>
      <c r="J1934" s="300">
        <f t="shared" si="31"/>
        <v>2.92E-2</v>
      </c>
    </row>
    <row r="1935" spans="8:10" x14ac:dyDescent="0.2">
      <c r="H1935" s="6">
        <v>42178</v>
      </c>
      <c r="I1935" s="292">
        <v>288</v>
      </c>
      <c r="J1935" s="300">
        <f t="shared" si="31"/>
        <v>2.8799999999999999E-2</v>
      </c>
    </row>
    <row r="1936" spans="8:10" x14ac:dyDescent="0.2">
      <c r="H1936" s="6">
        <v>42179</v>
      </c>
      <c r="I1936" s="292">
        <v>292</v>
      </c>
      <c r="J1936" s="300">
        <f t="shared" si="31"/>
        <v>2.92E-2</v>
      </c>
    </row>
    <row r="1937" spans="8:10" x14ac:dyDescent="0.2">
      <c r="H1937" s="6">
        <v>42180</v>
      </c>
      <c r="I1937" s="292">
        <v>298</v>
      </c>
      <c r="J1937" s="300">
        <f t="shared" si="31"/>
        <v>2.98E-2</v>
      </c>
    </row>
    <row r="1938" spans="8:10" x14ac:dyDescent="0.2">
      <c r="H1938" s="6">
        <v>42181</v>
      </c>
      <c r="I1938" s="292">
        <v>296</v>
      </c>
      <c r="J1938" s="300">
        <f t="shared" si="31"/>
        <v>2.9600000000000001E-2</v>
      </c>
    </row>
    <row r="1939" spans="8:10" x14ac:dyDescent="0.2">
      <c r="H1939" s="6">
        <v>42184</v>
      </c>
      <c r="I1939" s="292">
        <v>310</v>
      </c>
      <c r="J1939" s="300">
        <f t="shared" si="31"/>
        <v>3.1E-2</v>
      </c>
    </row>
    <row r="1940" spans="8:10" x14ac:dyDescent="0.2">
      <c r="H1940" s="6">
        <v>42185</v>
      </c>
      <c r="I1940" s="292">
        <v>304</v>
      </c>
      <c r="J1940" s="300">
        <f t="shared" si="31"/>
        <v>3.04E-2</v>
      </c>
    </row>
    <row r="1941" spans="8:10" x14ac:dyDescent="0.2">
      <c r="H1941" s="6">
        <v>42186</v>
      </c>
      <c r="I1941" s="292">
        <v>299</v>
      </c>
      <c r="J1941" s="300">
        <f t="shared" si="31"/>
        <v>2.9899999999999999E-2</v>
      </c>
    </row>
    <row r="1942" spans="8:10" x14ac:dyDescent="0.2">
      <c r="H1942" s="6">
        <v>42187</v>
      </c>
      <c r="I1942" s="292">
        <v>295</v>
      </c>
      <c r="J1942" s="300">
        <f t="shared" si="31"/>
        <v>2.9499999999999998E-2</v>
      </c>
    </row>
    <row r="1943" spans="8:10" x14ac:dyDescent="0.2">
      <c r="H1943" s="6">
        <v>42188</v>
      </c>
      <c r="I1943" s="292">
        <v>295</v>
      </c>
      <c r="J1943" s="300">
        <f t="shared" si="31"/>
        <v>2.9499999999999998E-2</v>
      </c>
    </row>
    <row r="1944" spans="8:10" x14ac:dyDescent="0.2">
      <c r="H1944" s="6">
        <v>42191</v>
      </c>
      <c r="I1944" s="292">
        <v>304</v>
      </c>
      <c r="J1944" s="300">
        <f t="shared" si="31"/>
        <v>3.04E-2</v>
      </c>
    </row>
    <row r="1945" spans="8:10" x14ac:dyDescent="0.2">
      <c r="H1945" s="6">
        <v>42192</v>
      </c>
      <c r="I1945" s="292">
        <v>309</v>
      </c>
      <c r="J1945" s="300">
        <f t="shared" si="31"/>
        <v>3.09E-2</v>
      </c>
    </row>
    <row r="1946" spans="8:10" x14ac:dyDescent="0.2">
      <c r="H1946" s="6">
        <v>42193</v>
      </c>
      <c r="I1946" s="292">
        <v>312</v>
      </c>
      <c r="J1946" s="300">
        <f t="shared" si="31"/>
        <v>3.1199999999999999E-2</v>
      </c>
    </row>
    <row r="1947" spans="8:10" x14ac:dyDescent="0.2">
      <c r="H1947" s="6">
        <v>42194</v>
      </c>
      <c r="I1947" s="292">
        <v>307</v>
      </c>
      <c r="J1947" s="300">
        <f t="shared" si="31"/>
        <v>3.0700000000000002E-2</v>
      </c>
    </row>
    <row r="1948" spans="8:10" x14ac:dyDescent="0.2">
      <c r="H1948" s="6">
        <v>42195</v>
      </c>
      <c r="I1948" s="292">
        <v>297</v>
      </c>
      <c r="J1948" s="300">
        <f t="shared" si="31"/>
        <v>2.9700000000000001E-2</v>
      </c>
    </row>
    <row r="1949" spans="8:10" x14ac:dyDescent="0.2">
      <c r="H1949" s="6">
        <v>42198</v>
      </c>
      <c r="I1949" s="292">
        <v>296</v>
      </c>
      <c r="J1949" s="300">
        <f t="shared" si="31"/>
        <v>2.9600000000000001E-2</v>
      </c>
    </row>
    <row r="1950" spans="8:10" x14ac:dyDescent="0.2">
      <c r="H1950" s="6">
        <v>42199</v>
      </c>
      <c r="I1950" s="292">
        <v>297</v>
      </c>
      <c r="J1950" s="300">
        <f t="shared" si="31"/>
        <v>2.9700000000000001E-2</v>
      </c>
    </row>
    <row r="1951" spans="8:10" x14ac:dyDescent="0.2">
      <c r="H1951" s="6">
        <v>42200</v>
      </c>
      <c r="I1951" s="292">
        <v>306</v>
      </c>
      <c r="J1951" s="300">
        <f t="shared" si="31"/>
        <v>3.0599999999999999E-2</v>
      </c>
    </row>
    <row r="1952" spans="8:10" x14ac:dyDescent="0.2">
      <c r="H1952" s="6">
        <v>42201</v>
      </c>
      <c r="I1952" s="292">
        <v>306</v>
      </c>
      <c r="J1952" s="300">
        <f t="shared" si="31"/>
        <v>3.0599999999999999E-2</v>
      </c>
    </row>
    <row r="1953" spans="8:10" x14ac:dyDescent="0.2">
      <c r="H1953" s="6">
        <v>42202</v>
      </c>
      <c r="I1953" s="292">
        <v>311</v>
      </c>
      <c r="J1953" s="300">
        <f t="shared" si="31"/>
        <v>3.1099999999999999E-2</v>
      </c>
    </row>
    <row r="1954" spans="8:10" x14ac:dyDescent="0.2">
      <c r="H1954" s="6">
        <v>42205</v>
      </c>
      <c r="I1954" s="292">
        <v>318</v>
      </c>
      <c r="J1954" s="300">
        <f t="shared" si="31"/>
        <v>3.1800000000000002E-2</v>
      </c>
    </row>
    <row r="1955" spans="8:10" x14ac:dyDescent="0.2">
      <c r="H1955" s="6">
        <v>42206</v>
      </c>
      <c r="I1955" s="292">
        <v>320</v>
      </c>
      <c r="J1955" s="300">
        <f t="shared" si="31"/>
        <v>3.2000000000000001E-2</v>
      </c>
    </row>
    <row r="1956" spans="8:10" x14ac:dyDescent="0.2">
      <c r="H1956" s="6">
        <v>42207</v>
      </c>
      <c r="I1956" s="292">
        <v>328</v>
      </c>
      <c r="J1956" s="300">
        <f t="shared" ref="J1956:J2019" si="32">I1956/10000</f>
        <v>3.2800000000000003E-2</v>
      </c>
    </row>
    <row r="1957" spans="8:10" x14ac:dyDescent="0.2">
      <c r="H1957" s="6">
        <v>42208</v>
      </c>
      <c r="I1957" s="292">
        <v>344</v>
      </c>
      <c r="J1957" s="300">
        <f t="shared" si="32"/>
        <v>3.44E-2</v>
      </c>
    </row>
    <row r="1958" spans="8:10" x14ac:dyDescent="0.2">
      <c r="H1958" s="6">
        <v>42209</v>
      </c>
      <c r="I1958" s="292">
        <v>353</v>
      </c>
      <c r="J1958" s="300">
        <f t="shared" si="32"/>
        <v>3.5299999999999998E-2</v>
      </c>
    </row>
    <row r="1959" spans="8:10" x14ac:dyDescent="0.2">
      <c r="H1959" s="6">
        <v>42212</v>
      </c>
      <c r="I1959" s="292">
        <v>360</v>
      </c>
      <c r="J1959" s="300">
        <f t="shared" si="32"/>
        <v>3.5999999999999997E-2</v>
      </c>
    </row>
    <row r="1960" spans="8:10" x14ac:dyDescent="0.2">
      <c r="H1960" s="6">
        <v>42213</v>
      </c>
      <c r="I1960" s="292">
        <v>350</v>
      </c>
      <c r="J1960" s="300">
        <f t="shared" si="32"/>
        <v>3.5000000000000003E-2</v>
      </c>
    </row>
    <row r="1961" spans="8:10" x14ac:dyDescent="0.2">
      <c r="H1961" s="6">
        <v>42214</v>
      </c>
      <c r="I1961" s="292">
        <v>340</v>
      </c>
      <c r="J1961" s="300">
        <f t="shared" si="32"/>
        <v>3.4000000000000002E-2</v>
      </c>
    </row>
    <row r="1962" spans="8:10" x14ac:dyDescent="0.2">
      <c r="H1962" s="6">
        <v>42215</v>
      </c>
      <c r="I1962" s="292">
        <v>339</v>
      </c>
      <c r="J1962" s="300">
        <f t="shared" si="32"/>
        <v>3.39E-2</v>
      </c>
    </row>
    <row r="1963" spans="8:10" x14ac:dyDescent="0.2">
      <c r="H1963" s="6">
        <v>42216</v>
      </c>
      <c r="I1963" s="292">
        <v>315</v>
      </c>
      <c r="J1963" s="300">
        <f t="shared" si="32"/>
        <v>3.15E-2</v>
      </c>
    </row>
    <row r="1964" spans="8:10" x14ac:dyDescent="0.2">
      <c r="H1964" s="6">
        <v>42219</v>
      </c>
      <c r="I1964" s="292">
        <v>323</v>
      </c>
      <c r="J1964" s="300">
        <f t="shared" si="32"/>
        <v>3.2300000000000002E-2</v>
      </c>
    </row>
    <row r="1965" spans="8:10" x14ac:dyDescent="0.2">
      <c r="H1965" s="6">
        <v>42220</v>
      </c>
      <c r="I1965" s="292">
        <v>322</v>
      </c>
      <c r="J1965" s="300">
        <f t="shared" si="32"/>
        <v>3.2199999999999999E-2</v>
      </c>
    </row>
    <row r="1966" spans="8:10" x14ac:dyDescent="0.2">
      <c r="H1966" s="6">
        <v>42221</v>
      </c>
      <c r="I1966" s="292">
        <v>317</v>
      </c>
      <c r="J1966" s="300">
        <f t="shared" si="32"/>
        <v>3.1699999999999999E-2</v>
      </c>
    </row>
    <row r="1967" spans="8:10" x14ac:dyDescent="0.2">
      <c r="H1967" s="6">
        <v>42222</v>
      </c>
      <c r="I1967" s="292">
        <v>341</v>
      </c>
      <c r="J1967" s="300">
        <f t="shared" si="32"/>
        <v>3.4099999999999998E-2</v>
      </c>
    </row>
    <row r="1968" spans="8:10" x14ac:dyDescent="0.2">
      <c r="H1968" s="6">
        <v>42223</v>
      </c>
      <c r="I1968" s="292">
        <v>343</v>
      </c>
      <c r="J1968" s="300">
        <f t="shared" si="32"/>
        <v>3.4299999999999997E-2</v>
      </c>
    </row>
    <row r="1969" spans="8:10" x14ac:dyDescent="0.2">
      <c r="H1969" s="6">
        <v>42226</v>
      </c>
      <c r="I1969" s="292">
        <v>335</v>
      </c>
      <c r="J1969" s="300">
        <f t="shared" si="32"/>
        <v>3.3500000000000002E-2</v>
      </c>
    </row>
    <row r="1970" spans="8:10" x14ac:dyDescent="0.2">
      <c r="H1970" s="6">
        <v>42227</v>
      </c>
      <c r="I1970" s="292">
        <v>342</v>
      </c>
      <c r="J1970" s="300">
        <f t="shared" si="32"/>
        <v>3.4200000000000001E-2</v>
      </c>
    </row>
    <row r="1971" spans="8:10" x14ac:dyDescent="0.2">
      <c r="H1971" s="6">
        <v>42228</v>
      </c>
      <c r="I1971" s="292">
        <v>323</v>
      </c>
      <c r="J1971" s="300">
        <f t="shared" si="32"/>
        <v>3.2300000000000002E-2</v>
      </c>
    </row>
    <row r="1972" spans="8:10" x14ac:dyDescent="0.2">
      <c r="H1972" s="6">
        <v>42229</v>
      </c>
      <c r="I1972" s="292">
        <v>322</v>
      </c>
      <c r="J1972" s="300">
        <f t="shared" si="32"/>
        <v>3.2199999999999999E-2</v>
      </c>
    </row>
    <row r="1973" spans="8:10" x14ac:dyDescent="0.2">
      <c r="H1973" s="6">
        <v>42230</v>
      </c>
      <c r="I1973" s="292">
        <v>318</v>
      </c>
      <c r="J1973" s="300">
        <f t="shared" si="32"/>
        <v>3.1800000000000002E-2</v>
      </c>
    </row>
    <row r="1974" spans="8:10" x14ac:dyDescent="0.2">
      <c r="H1974" s="6">
        <v>42233</v>
      </c>
      <c r="I1974" s="292">
        <v>316</v>
      </c>
      <c r="J1974" s="300">
        <f t="shared" si="32"/>
        <v>3.1600000000000003E-2</v>
      </c>
    </row>
    <row r="1975" spans="8:10" x14ac:dyDescent="0.2">
      <c r="H1975" s="6">
        <v>42234</v>
      </c>
      <c r="I1975" s="292">
        <v>316</v>
      </c>
      <c r="J1975" s="300">
        <f t="shared" si="32"/>
        <v>3.1600000000000003E-2</v>
      </c>
    </row>
    <row r="1976" spans="8:10" x14ac:dyDescent="0.2">
      <c r="H1976" s="6">
        <v>42235</v>
      </c>
      <c r="I1976" s="292">
        <v>329</v>
      </c>
      <c r="J1976" s="300">
        <f t="shared" si="32"/>
        <v>3.2899999999999999E-2</v>
      </c>
    </row>
    <row r="1977" spans="8:10" x14ac:dyDescent="0.2">
      <c r="H1977" s="6">
        <v>42236</v>
      </c>
      <c r="I1977" s="292">
        <v>338</v>
      </c>
      <c r="J1977" s="300">
        <f t="shared" si="32"/>
        <v>3.3799999999999997E-2</v>
      </c>
    </row>
    <row r="1978" spans="8:10" x14ac:dyDescent="0.2">
      <c r="H1978" s="6">
        <v>42237</v>
      </c>
      <c r="I1978" s="292">
        <v>351</v>
      </c>
      <c r="J1978" s="300">
        <f t="shared" si="32"/>
        <v>3.5099999999999999E-2</v>
      </c>
    </row>
    <row r="1979" spans="8:10" x14ac:dyDescent="0.2">
      <c r="H1979" s="6">
        <v>42240</v>
      </c>
      <c r="I1979" s="292">
        <v>369</v>
      </c>
      <c r="J1979" s="300">
        <f t="shared" si="32"/>
        <v>3.6900000000000002E-2</v>
      </c>
    </row>
    <row r="1980" spans="8:10" x14ac:dyDescent="0.2">
      <c r="H1980" s="6">
        <v>42241</v>
      </c>
      <c r="I1980" s="292">
        <v>352</v>
      </c>
      <c r="J1980" s="300">
        <f t="shared" si="32"/>
        <v>3.5200000000000002E-2</v>
      </c>
    </row>
    <row r="1981" spans="8:10" x14ac:dyDescent="0.2">
      <c r="H1981" s="6">
        <v>42242</v>
      </c>
      <c r="I1981" s="292">
        <v>358</v>
      </c>
      <c r="J1981" s="300">
        <f t="shared" si="32"/>
        <v>3.5799999999999998E-2</v>
      </c>
    </row>
    <row r="1982" spans="8:10" x14ac:dyDescent="0.2">
      <c r="H1982" s="6">
        <v>42243</v>
      </c>
      <c r="I1982" s="292">
        <v>338</v>
      </c>
      <c r="J1982" s="300">
        <f t="shared" si="32"/>
        <v>3.3799999999999997E-2</v>
      </c>
    </row>
    <row r="1983" spans="8:10" x14ac:dyDescent="0.2">
      <c r="H1983" s="6">
        <v>42244</v>
      </c>
      <c r="I1983" s="292">
        <v>334</v>
      </c>
      <c r="J1983" s="300">
        <f t="shared" si="32"/>
        <v>3.3399999999999999E-2</v>
      </c>
    </row>
    <row r="1984" spans="8:10" x14ac:dyDescent="0.2">
      <c r="H1984" s="6">
        <v>42247</v>
      </c>
      <c r="I1984" s="292">
        <v>340</v>
      </c>
      <c r="J1984" s="300">
        <f t="shared" si="32"/>
        <v>3.4000000000000002E-2</v>
      </c>
    </row>
    <row r="1985" spans="8:10" x14ac:dyDescent="0.2">
      <c r="H1985" s="6">
        <v>42248</v>
      </c>
      <c r="I1985" s="292">
        <v>361</v>
      </c>
      <c r="J1985" s="300">
        <f t="shared" si="32"/>
        <v>3.61E-2</v>
      </c>
    </row>
    <row r="1986" spans="8:10" x14ac:dyDescent="0.2">
      <c r="H1986" s="6">
        <v>42249</v>
      </c>
      <c r="I1986" s="292">
        <v>367</v>
      </c>
      <c r="J1986" s="300">
        <f t="shared" si="32"/>
        <v>3.6700000000000003E-2</v>
      </c>
    </row>
    <row r="1987" spans="8:10" x14ac:dyDescent="0.2">
      <c r="H1987" s="6">
        <v>42250</v>
      </c>
      <c r="I1987" s="292">
        <v>365</v>
      </c>
      <c r="J1987" s="300">
        <f t="shared" si="32"/>
        <v>3.6499999999999998E-2</v>
      </c>
    </row>
    <row r="1988" spans="8:10" x14ac:dyDescent="0.2">
      <c r="H1988" s="6">
        <v>42251</v>
      </c>
      <c r="I1988" s="292">
        <v>381</v>
      </c>
      <c r="J1988" s="300">
        <f t="shared" si="32"/>
        <v>3.8100000000000002E-2</v>
      </c>
    </row>
    <row r="1989" spans="8:10" x14ac:dyDescent="0.2">
      <c r="H1989" s="6">
        <v>42254</v>
      </c>
      <c r="I1989" s="292">
        <v>381</v>
      </c>
      <c r="J1989" s="300">
        <f t="shared" si="32"/>
        <v>3.8100000000000002E-2</v>
      </c>
    </row>
    <row r="1990" spans="8:10" x14ac:dyDescent="0.2">
      <c r="H1990" s="6">
        <v>42255</v>
      </c>
      <c r="I1990" s="292">
        <v>372</v>
      </c>
      <c r="J1990" s="300">
        <f t="shared" si="32"/>
        <v>3.7199999999999997E-2</v>
      </c>
    </row>
    <row r="1991" spans="8:10" x14ac:dyDescent="0.2">
      <c r="H1991" s="6">
        <v>42256</v>
      </c>
      <c r="I1991" s="292">
        <v>363</v>
      </c>
      <c r="J1991" s="300">
        <f t="shared" si="32"/>
        <v>3.6299999999999999E-2</v>
      </c>
    </row>
    <row r="1992" spans="8:10" x14ac:dyDescent="0.2">
      <c r="H1992" s="6">
        <v>42257</v>
      </c>
      <c r="I1992" s="292">
        <v>388</v>
      </c>
      <c r="J1992" s="300">
        <f t="shared" si="32"/>
        <v>3.8800000000000001E-2</v>
      </c>
    </row>
    <row r="1993" spans="8:10" x14ac:dyDescent="0.2">
      <c r="H1993" s="6">
        <v>42258</v>
      </c>
      <c r="I1993" s="292">
        <v>390</v>
      </c>
      <c r="J1993" s="300">
        <f t="shared" si="32"/>
        <v>3.9E-2</v>
      </c>
    </row>
    <row r="1994" spans="8:10" x14ac:dyDescent="0.2">
      <c r="H1994" s="6">
        <v>42261</v>
      </c>
      <c r="I1994" s="292">
        <v>389</v>
      </c>
      <c r="J1994" s="300">
        <f t="shared" si="32"/>
        <v>3.8899999999999997E-2</v>
      </c>
    </row>
    <row r="1995" spans="8:10" x14ac:dyDescent="0.2">
      <c r="H1995" s="6">
        <v>42262</v>
      </c>
      <c r="I1995" s="292">
        <v>377</v>
      </c>
      <c r="J1995" s="300">
        <f t="shared" si="32"/>
        <v>3.7699999999999997E-2</v>
      </c>
    </row>
    <row r="1996" spans="8:10" x14ac:dyDescent="0.2">
      <c r="H1996" s="6">
        <v>42263</v>
      </c>
      <c r="I1996" s="292">
        <v>374</v>
      </c>
      <c r="J1996" s="300">
        <f t="shared" si="32"/>
        <v>3.7400000000000003E-2</v>
      </c>
    </row>
    <row r="1997" spans="8:10" x14ac:dyDescent="0.2">
      <c r="H1997" s="6">
        <v>42264</v>
      </c>
      <c r="I1997" s="292">
        <v>376</v>
      </c>
      <c r="J1997" s="300">
        <f t="shared" si="32"/>
        <v>3.7600000000000001E-2</v>
      </c>
    </row>
    <row r="1998" spans="8:10" x14ac:dyDescent="0.2">
      <c r="H1998" s="6">
        <v>42265</v>
      </c>
      <c r="I1998" s="292">
        <v>397</v>
      </c>
      <c r="J1998" s="300">
        <f t="shared" si="32"/>
        <v>3.9699999999999999E-2</v>
      </c>
    </row>
    <row r="1999" spans="8:10" x14ac:dyDescent="0.2">
      <c r="H1999" s="6">
        <v>42268</v>
      </c>
      <c r="I1999" s="292">
        <v>422</v>
      </c>
      <c r="J1999" s="300">
        <f t="shared" si="32"/>
        <v>4.2200000000000001E-2</v>
      </c>
    </row>
    <row r="2000" spans="8:10" x14ac:dyDescent="0.2">
      <c r="H2000" s="6">
        <v>42269</v>
      </c>
      <c r="I2000" s="292">
        <v>443</v>
      </c>
      <c r="J2000" s="300">
        <f t="shared" si="32"/>
        <v>4.4299999999999999E-2</v>
      </c>
    </row>
    <row r="2001" spans="8:10" x14ac:dyDescent="0.2">
      <c r="H2001" s="6">
        <v>42270</v>
      </c>
      <c r="I2001" s="292">
        <v>454</v>
      </c>
      <c r="J2001" s="300">
        <f t="shared" si="32"/>
        <v>4.5400000000000003E-2</v>
      </c>
    </row>
    <row r="2002" spans="8:10" x14ac:dyDescent="0.2">
      <c r="H2002" s="6">
        <v>42271</v>
      </c>
      <c r="I2002" s="292">
        <v>450</v>
      </c>
      <c r="J2002" s="300">
        <f t="shared" si="32"/>
        <v>4.4999999999999998E-2</v>
      </c>
    </row>
    <row r="2003" spans="8:10" x14ac:dyDescent="0.2">
      <c r="H2003" s="6">
        <v>42272</v>
      </c>
      <c r="I2003" s="292">
        <v>453</v>
      </c>
      <c r="J2003" s="300">
        <f t="shared" si="32"/>
        <v>4.53E-2</v>
      </c>
    </row>
    <row r="2004" spans="8:10" x14ac:dyDescent="0.2">
      <c r="H2004" s="6">
        <v>42275</v>
      </c>
      <c r="I2004" s="292">
        <v>489</v>
      </c>
      <c r="J2004" s="300">
        <f t="shared" si="32"/>
        <v>4.8899999999999999E-2</v>
      </c>
    </row>
    <row r="2005" spans="8:10" x14ac:dyDescent="0.2">
      <c r="H2005" s="6">
        <v>42276</v>
      </c>
      <c r="I2005" s="292">
        <v>485</v>
      </c>
      <c r="J2005" s="300">
        <f t="shared" si="32"/>
        <v>4.8500000000000001E-2</v>
      </c>
    </row>
    <row r="2006" spans="8:10" x14ac:dyDescent="0.2">
      <c r="H2006" s="6">
        <v>42277</v>
      </c>
      <c r="I2006" s="292">
        <v>442</v>
      </c>
      <c r="J2006" s="300">
        <f t="shared" si="32"/>
        <v>4.4200000000000003E-2</v>
      </c>
    </row>
    <row r="2007" spans="8:10" x14ac:dyDescent="0.2">
      <c r="H2007" s="6">
        <v>42278</v>
      </c>
      <c r="I2007" s="292">
        <v>421</v>
      </c>
      <c r="J2007" s="300">
        <f t="shared" si="32"/>
        <v>4.2099999999999999E-2</v>
      </c>
    </row>
    <row r="2008" spans="8:10" x14ac:dyDescent="0.2">
      <c r="H2008" s="6">
        <v>42279</v>
      </c>
      <c r="I2008" s="292">
        <v>406</v>
      </c>
      <c r="J2008" s="300">
        <f t="shared" si="32"/>
        <v>4.0599999999999997E-2</v>
      </c>
    </row>
    <row r="2009" spans="8:10" x14ac:dyDescent="0.2">
      <c r="H2009" s="6">
        <v>42282</v>
      </c>
      <c r="I2009" s="292">
        <v>388</v>
      </c>
      <c r="J2009" s="300">
        <f t="shared" si="32"/>
        <v>3.8800000000000001E-2</v>
      </c>
    </row>
    <row r="2010" spans="8:10" x14ac:dyDescent="0.2">
      <c r="H2010" s="6">
        <v>42283</v>
      </c>
      <c r="I2010" s="292">
        <v>386</v>
      </c>
      <c r="J2010" s="300">
        <f t="shared" si="32"/>
        <v>3.8600000000000002E-2</v>
      </c>
    </row>
    <row r="2011" spans="8:10" x14ac:dyDescent="0.2">
      <c r="H2011" s="6">
        <v>42284</v>
      </c>
      <c r="I2011" s="292">
        <v>405</v>
      </c>
      <c r="J2011" s="300">
        <f t="shared" si="32"/>
        <v>4.0500000000000001E-2</v>
      </c>
    </row>
    <row r="2012" spans="8:10" x14ac:dyDescent="0.2">
      <c r="H2012" s="6">
        <v>42285</v>
      </c>
      <c r="I2012" s="292">
        <v>389</v>
      </c>
      <c r="J2012" s="300">
        <f t="shared" si="32"/>
        <v>3.8899999999999997E-2</v>
      </c>
    </row>
    <row r="2013" spans="8:10" x14ac:dyDescent="0.2">
      <c r="H2013" s="6">
        <v>42286</v>
      </c>
      <c r="I2013" s="292">
        <v>383</v>
      </c>
      <c r="J2013" s="300">
        <f t="shared" si="32"/>
        <v>3.8300000000000001E-2</v>
      </c>
    </row>
    <row r="2014" spans="8:10" x14ac:dyDescent="0.2">
      <c r="H2014" s="6">
        <v>42289</v>
      </c>
      <c r="I2014" s="292">
        <v>383</v>
      </c>
      <c r="J2014" s="300">
        <f t="shared" si="32"/>
        <v>3.8300000000000001E-2</v>
      </c>
    </row>
    <row r="2015" spans="8:10" x14ac:dyDescent="0.2">
      <c r="H2015" s="6">
        <v>42290</v>
      </c>
      <c r="I2015" s="292">
        <v>408</v>
      </c>
      <c r="J2015" s="300">
        <f t="shared" si="32"/>
        <v>4.0800000000000003E-2</v>
      </c>
    </row>
    <row r="2016" spans="8:10" x14ac:dyDescent="0.2">
      <c r="H2016" s="6">
        <v>42291</v>
      </c>
      <c r="I2016" s="292">
        <v>411</v>
      </c>
      <c r="J2016" s="300">
        <f t="shared" si="32"/>
        <v>4.1099999999999998E-2</v>
      </c>
    </row>
    <row r="2017" spans="8:10" x14ac:dyDescent="0.2">
      <c r="H2017" s="6">
        <v>42292</v>
      </c>
      <c r="I2017" s="292">
        <v>408</v>
      </c>
      <c r="J2017" s="300">
        <f t="shared" si="32"/>
        <v>4.0800000000000003E-2</v>
      </c>
    </row>
    <row r="2018" spans="8:10" x14ac:dyDescent="0.2">
      <c r="H2018" s="6">
        <v>42293</v>
      </c>
      <c r="I2018" s="292">
        <v>419</v>
      </c>
      <c r="J2018" s="300">
        <f t="shared" si="32"/>
        <v>4.19E-2</v>
      </c>
    </row>
    <row r="2019" spans="8:10" x14ac:dyDescent="0.2">
      <c r="H2019" s="6">
        <v>42296</v>
      </c>
      <c r="I2019" s="292">
        <v>438</v>
      </c>
      <c r="J2019" s="300">
        <f t="shared" si="32"/>
        <v>4.3799999999999999E-2</v>
      </c>
    </row>
    <row r="2020" spans="8:10" x14ac:dyDescent="0.2">
      <c r="H2020" s="6">
        <v>42297</v>
      </c>
      <c r="I2020" s="292">
        <v>454</v>
      </c>
      <c r="J2020" s="300">
        <f t="shared" ref="J2020:J2083" si="33">I2020/10000</f>
        <v>4.5400000000000003E-2</v>
      </c>
    </row>
    <row r="2021" spans="8:10" x14ac:dyDescent="0.2">
      <c r="H2021" s="6">
        <v>42298</v>
      </c>
      <c r="I2021" s="292">
        <v>450</v>
      </c>
      <c r="J2021" s="300">
        <f t="shared" si="33"/>
        <v>4.4999999999999998E-2</v>
      </c>
    </row>
    <row r="2022" spans="8:10" x14ac:dyDescent="0.2">
      <c r="H2022" s="6">
        <v>42299</v>
      </c>
      <c r="I2022" s="292">
        <v>437</v>
      </c>
      <c r="J2022" s="300">
        <f t="shared" si="33"/>
        <v>4.3700000000000003E-2</v>
      </c>
    </row>
    <row r="2023" spans="8:10" x14ac:dyDescent="0.2">
      <c r="H2023" s="6">
        <v>42300</v>
      </c>
      <c r="I2023" s="292">
        <v>423</v>
      </c>
      <c r="J2023" s="300">
        <f t="shared" si="33"/>
        <v>4.2299999999999997E-2</v>
      </c>
    </row>
    <row r="2024" spans="8:10" x14ac:dyDescent="0.2">
      <c r="H2024" s="6">
        <v>42303</v>
      </c>
      <c r="I2024" s="292">
        <v>418</v>
      </c>
      <c r="J2024" s="300">
        <f t="shared" si="33"/>
        <v>4.1799999999999997E-2</v>
      </c>
    </row>
    <row r="2025" spans="8:10" x14ac:dyDescent="0.2">
      <c r="H2025" s="6">
        <v>42304</v>
      </c>
      <c r="I2025" s="292">
        <v>422</v>
      </c>
      <c r="J2025" s="300">
        <f t="shared" si="33"/>
        <v>4.2200000000000001E-2</v>
      </c>
    </row>
    <row r="2026" spans="8:10" x14ac:dyDescent="0.2">
      <c r="H2026" s="6">
        <v>42305</v>
      </c>
      <c r="I2026" s="292">
        <v>414</v>
      </c>
      <c r="J2026" s="300">
        <f t="shared" si="33"/>
        <v>4.1399999999999999E-2</v>
      </c>
    </row>
    <row r="2027" spans="8:10" x14ac:dyDescent="0.2">
      <c r="H2027" s="6">
        <v>42306</v>
      </c>
      <c r="I2027" s="292">
        <v>410</v>
      </c>
      <c r="J2027" s="300">
        <f t="shared" si="33"/>
        <v>4.1000000000000002E-2</v>
      </c>
    </row>
    <row r="2028" spans="8:10" x14ac:dyDescent="0.2">
      <c r="H2028" s="6">
        <v>42307</v>
      </c>
      <c r="I2028" s="292">
        <v>410</v>
      </c>
      <c r="J2028" s="300">
        <f t="shared" si="33"/>
        <v>4.1000000000000002E-2</v>
      </c>
    </row>
    <row r="2029" spans="8:10" x14ac:dyDescent="0.2">
      <c r="H2029" s="6">
        <v>42310</v>
      </c>
      <c r="I2029" s="292">
        <v>394</v>
      </c>
      <c r="J2029" s="300">
        <f t="shared" si="33"/>
        <v>3.9399999999999998E-2</v>
      </c>
    </row>
    <row r="2030" spans="8:10" x14ac:dyDescent="0.2">
      <c r="H2030" s="6">
        <v>42311</v>
      </c>
      <c r="I2030" s="292">
        <v>376</v>
      </c>
      <c r="J2030" s="300">
        <f t="shared" si="33"/>
        <v>3.7600000000000001E-2</v>
      </c>
    </row>
    <row r="2031" spans="8:10" x14ac:dyDescent="0.2">
      <c r="H2031" s="6">
        <v>42312</v>
      </c>
      <c r="I2031" s="292">
        <v>378</v>
      </c>
      <c r="J2031" s="300">
        <f t="shared" si="33"/>
        <v>3.78E-2</v>
      </c>
    </row>
    <row r="2032" spans="8:10" x14ac:dyDescent="0.2">
      <c r="H2032" s="6">
        <v>42313</v>
      </c>
      <c r="I2032" s="292">
        <v>387</v>
      </c>
      <c r="J2032" s="300">
        <f t="shared" si="33"/>
        <v>3.8699999999999998E-2</v>
      </c>
    </row>
    <row r="2033" spans="8:10" x14ac:dyDescent="0.2">
      <c r="H2033" s="6">
        <v>42314</v>
      </c>
      <c r="I2033" s="292">
        <v>393</v>
      </c>
      <c r="J2033" s="300">
        <f t="shared" si="33"/>
        <v>3.9300000000000002E-2</v>
      </c>
    </row>
    <row r="2034" spans="8:10" x14ac:dyDescent="0.2">
      <c r="H2034" s="6">
        <v>42317</v>
      </c>
      <c r="I2034" s="292">
        <v>403</v>
      </c>
      <c r="J2034" s="300">
        <f t="shared" si="33"/>
        <v>4.0300000000000002E-2</v>
      </c>
    </row>
    <row r="2035" spans="8:10" x14ac:dyDescent="0.2">
      <c r="H2035" s="6">
        <v>42318</v>
      </c>
      <c r="I2035" s="292">
        <v>396</v>
      </c>
      <c r="J2035" s="300">
        <f t="shared" si="33"/>
        <v>3.9600000000000003E-2</v>
      </c>
    </row>
    <row r="2036" spans="8:10" x14ac:dyDescent="0.2">
      <c r="H2036" s="6">
        <v>42319</v>
      </c>
      <c r="I2036" s="292">
        <v>396</v>
      </c>
      <c r="J2036" s="300">
        <f t="shared" si="33"/>
        <v>3.9600000000000003E-2</v>
      </c>
    </row>
    <row r="2037" spans="8:10" x14ac:dyDescent="0.2">
      <c r="H2037" s="6">
        <v>42320</v>
      </c>
      <c r="I2037" s="292">
        <v>398</v>
      </c>
      <c r="J2037" s="300">
        <f t="shared" si="33"/>
        <v>3.9800000000000002E-2</v>
      </c>
    </row>
    <row r="2038" spans="8:10" x14ac:dyDescent="0.2">
      <c r="H2038" s="6">
        <v>42321</v>
      </c>
      <c r="I2038" s="292">
        <v>415</v>
      </c>
      <c r="J2038" s="300">
        <f t="shared" si="33"/>
        <v>4.1500000000000002E-2</v>
      </c>
    </row>
    <row r="2039" spans="8:10" x14ac:dyDescent="0.2">
      <c r="H2039" s="6">
        <v>42324</v>
      </c>
      <c r="I2039" s="292">
        <v>410</v>
      </c>
      <c r="J2039" s="300">
        <f t="shared" si="33"/>
        <v>4.1000000000000002E-2</v>
      </c>
    </row>
    <row r="2040" spans="8:10" x14ac:dyDescent="0.2">
      <c r="H2040" s="6">
        <v>42325</v>
      </c>
      <c r="I2040" s="292">
        <v>399</v>
      </c>
      <c r="J2040" s="300">
        <f t="shared" si="33"/>
        <v>3.9899999999999998E-2</v>
      </c>
    </row>
    <row r="2041" spans="8:10" x14ac:dyDescent="0.2">
      <c r="H2041" s="6">
        <v>42326</v>
      </c>
      <c r="I2041" s="292">
        <v>395</v>
      </c>
      <c r="J2041" s="300">
        <f t="shared" si="33"/>
        <v>3.95E-2</v>
      </c>
    </row>
    <row r="2042" spans="8:10" x14ac:dyDescent="0.2">
      <c r="H2042" s="6">
        <v>42327</v>
      </c>
      <c r="I2042" s="292">
        <v>381</v>
      </c>
      <c r="J2042" s="300">
        <f t="shared" si="33"/>
        <v>3.8100000000000002E-2</v>
      </c>
    </row>
    <row r="2043" spans="8:10" x14ac:dyDescent="0.2">
      <c r="H2043" s="6">
        <v>42328</v>
      </c>
      <c r="I2043" s="292">
        <v>386</v>
      </c>
      <c r="J2043" s="300">
        <f t="shared" si="33"/>
        <v>3.8600000000000002E-2</v>
      </c>
    </row>
    <row r="2044" spans="8:10" x14ac:dyDescent="0.2">
      <c r="H2044" s="6">
        <v>42331</v>
      </c>
      <c r="I2044" s="292">
        <v>397</v>
      </c>
      <c r="J2044" s="300">
        <f t="shared" si="33"/>
        <v>3.9699999999999999E-2</v>
      </c>
    </row>
    <row r="2045" spans="8:10" x14ac:dyDescent="0.2">
      <c r="H2045" s="6">
        <v>42332</v>
      </c>
      <c r="I2045" s="292">
        <v>393</v>
      </c>
      <c r="J2045" s="300">
        <f t="shared" si="33"/>
        <v>3.9300000000000002E-2</v>
      </c>
    </row>
    <row r="2046" spans="8:10" x14ac:dyDescent="0.2">
      <c r="H2046" s="6">
        <v>42333</v>
      </c>
      <c r="I2046" s="292">
        <v>411</v>
      </c>
      <c r="J2046" s="300">
        <f t="shared" si="33"/>
        <v>4.1099999999999998E-2</v>
      </c>
    </row>
    <row r="2047" spans="8:10" x14ac:dyDescent="0.2">
      <c r="H2047" s="6">
        <v>42334</v>
      </c>
      <c r="I2047" s="292">
        <v>411</v>
      </c>
      <c r="J2047" s="300">
        <f t="shared" si="33"/>
        <v>4.1099999999999998E-2</v>
      </c>
    </row>
    <row r="2048" spans="8:10" x14ac:dyDescent="0.2">
      <c r="H2048" s="6">
        <v>42335</v>
      </c>
      <c r="I2048" s="292">
        <v>409</v>
      </c>
      <c r="J2048" s="300">
        <f t="shared" si="33"/>
        <v>4.0899999999999999E-2</v>
      </c>
    </row>
    <row r="2049" spans="8:10" x14ac:dyDescent="0.2">
      <c r="H2049" s="6">
        <v>42338</v>
      </c>
      <c r="I2049" s="292">
        <v>432</v>
      </c>
      <c r="J2049" s="300">
        <f t="shared" si="33"/>
        <v>4.3200000000000002E-2</v>
      </c>
    </row>
    <row r="2050" spans="8:10" x14ac:dyDescent="0.2">
      <c r="H2050" s="6">
        <v>42339</v>
      </c>
      <c r="I2050" s="292">
        <v>436</v>
      </c>
      <c r="J2050" s="300">
        <f t="shared" si="33"/>
        <v>4.36E-2</v>
      </c>
    </row>
    <row r="2051" spans="8:10" x14ac:dyDescent="0.2">
      <c r="H2051" s="6">
        <v>42340</v>
      </c>
      <c r="I2051" s="292">
        <v>440</v>
      </c>
      <c r="J2051" s="300">
        <f t="shared" si="33"/>
        <v>4.3999999999999997E-2</v>
      </c>
    </row>
    <row r="2052" spans="8:10" x14ac:dyDescent="0.2">
      <c r="H2052" s="6">
        <v>42341</v>
      </c>
      <c r="I2052" s="292">
        <v>438</v>
      </c>
      <c r="J2052" s="300">
        <f t="shared" si="33"/>
        <v>4.3799999999999999E-2</v>
      </c>
    </row>
    <row r="2053" spans="8:10" x14ac:dyDescent="0.2">
      <c r="H2053" s="6">
        <v>42342</v>
      </c>
      <c r="I2053" s="292">
        <v>435</v>
      </c>
      <c r="J2053" s="300">
        <f t="shared" si="33"/>
        <v>4.3499999999999997E-2</v>
      </c>
    </row>
    <row r="2054" spans="8:10" x14ac:dyDescent="0.2">
      <c r="H2054" s="6">
        <v>42345</v>
      </c>
      <c r="I2054" s="292">
        <v>444</v>
      </c>
      <c r="J2054" s="300">
        <f t="shared" si="33"/>
        <v>4.4400000000000002E-2</v>
      </c>
    </row>
    <row r="2055" spans="8:10" x14ac:dyDescent="0.2">
      <c r="H2055" s="6">
        <v>42346</v>
      </c>
      <c r="I2055" s="292">
        <v>453</v>
      </c>
      <c r="J2055" s="300">
        <f t="shared" si="33"/>
        <v>4.53E-2</v>
      </c>
    </row>
    <row r="2056" spans="8:10" x14ac:dyDescent="0.2">
      <c r="H2056" s="6">
        <v>42347</v>
      </c>
      <c r="I2056" s="292">
        <v>458</v>
      </c>
      <c r="J2056" s="300">
        <f t="shared" si="33"/>
        <v>4.58E-2</v>
      </c>
    </row>
    <row r="2057" spans="8:10" x14ac:dyDescent="0.2">
      <c r="H2057" s="6">
        <v>42348</v>
      </c>
      <c r="I2057" s="292">
        <v>473</v>
      </c>
      <c r="J2057" s="300">
        <f t="shared" si="33"/>
        <v>4.7300000000000002E-2</v>
      </c>
    </row>
    <row r="2058" spans="8:10" x14ac:dyDescent="0.2">
      <c r="H2058" s="6">
        <v>42349</v>
      </c>
      <c r="I2058" s="292">
        <v>501</v>
      </c>
      <c r="J2058" s="300">
        <f t="shared" si="33"/>
        <v>5.0099999999999999E-2</v>
      </c>
    </row>
    <row r="2059" spans="8:10" x14ac:dyDescent="0.2">
      <c r="H2059" s="6">
        <v>42352</v>
      </c>
      <c r="I2059" s="292">
        <v>484</v>
      </c>
      <c r="J2059" s="300">
        <f t="shared" si="33"/>
        <v>4.8399999999999999E-2</v>
      </c>
    </row>
    <row r="2060" spans="8:10" x14ac:dyDescent="0.2">
      <c r="H2060" s="6">
        <v>42353</v>
      </c>
      <c r="I2060" s="292">
        <v>465</v>
      </c>
      <c r="J2060" s="300">
        <f t="shared" si="33"/>
        <v>4.65E-2</v>
      </c>
    </row>
    <row r="2061" spans="8:10" x14ac:dyDescent="0.2">
      <c r="H2061" s="6">
        <v>42354</v>
      </c>
      <c r="I2061" s="292">
        <v>499</v>
      </c>
      <c r="J2061" s="300">
        <f t="shared" si="33"/>
        <v>4.99E-2</v>
      </c>
    </row>
    <row r="2062" spans="8:10" x14ac:dyDescent="0.2">
      <c r="H2062" s="6">
        <v>42355</v>
      </c>
      <c r="I2062" s="292">
        <v>498</v>
      </c>
      <c r="J2062" s="300">
        <f t="shared" si="33"/>
        <v>4.9799999999999997E-2</v>
      </c>
    </row>
    <row r="2063" spans="8:10" x14ac:dyDescent="0.2">
      <c r="H2063" s="6">
        <v>42356</v>
      </c>
      <c r="I2063" s="292">
        <v>524</v>
      </c>
      <c r="J2063" s="300">
        <f t="shared" si="33"/>
        <v>5.2400000000000002E-2</v>
      </c>
    </row>
    <row r="2064" spans="8:10" x14ac:dyDescent="0.2">
      <c r="H2064" s="6">
        <v>42359</v>
      </c>
      <c r="I2064" s="292">
        <v>545</v>
      </c>
      <c r="J2064" s="300">
        <f t="shared" si="33"/>
        <v>5.45E-2</v>
      </c>
    </row>
    <row r="2065" spans="8:10" x14ac:dyDescent="0.2">
      <c r="H2065" s="6">
        <v>42360</v>
      </c>
      <c r="I2065" s="292">
        <v>521</v>
      </c>
      <c r="J2065" s="300">
        <f t="shared" si="33"/>
        <v>5.21E-2</v>
      </c>
    </row>
    <row r="2066" spans="8:10" x14ac:dyDescent="0.2">
      <c r="H2066" s="6">
        <v>42361</v>
      </c>
      <c r="I2066" s="292">
        <v>516</v>
      </c>
      <c r="J2066" s="300">
        <f t="shared" si="33"/>
        <v>5.16E-2</v>
      </c>
    </row>
    <row r="2067" spans="8:10" x14ac:dyDescent="0.2">
      <c r="H2067" s="6">
        <v>42362</v>
      </c>
      <c r="I2067" s="292">
        <v>518</v>
      </c>
      <c r="J2067" s="300">
        <f t="shared" si="33"/>
        <v>5.1799999999999999E-2</v>
      </c>
    </row>
    <row r="2068" spans="8:10" x14ac:dyDescent="0.2">
      <c r="H2068" s="6">
        <v>42366</v>
      </c>
      <c r="I2068" s="292">
        <v>520</v>
      </c>
      <c r="J2068" s="300">
        <f t="shared" si="33"/>
        <v>5.1999999999999998E-2</v>
      </c>
    </row>
    <row r="2069" spans="8:10" x14ac:dyDescent="0.2">
      <c r="H2069" s="6">
        <v>42367</v>
      </c>
      <c r="I2069" s="292">
        <v>506</v>
      </c>
      <c r="J2069" s="300">
        <f t="shared" si="33"/>
        <v>5.0599999999999999E-2</v>
      </c>
    </row>
    <row r="2070" spans="8:10" x14ac:dyDescent="0.2">
      <c r="H2070" s="6">
        <v>42368</v>
      </c>
      <c r="I2070" s="292">
        <v>516</v>
      </c>
      <c r="J2070" s="300">
        <f t="shared" si="33"/>
        <v>5.16E-2</v>
      </c>
    </row>
    <row r="2071" spans="8:10" x14ac:dyDescent="0.2">
      <c r="H2071" s="6">
        <v>42369</v>
      </c>
      <c r="I2071" s="292">
        <v>523</v>
      </c>
      <c r="J2071" s="300">
        <f t="shared" si="33"/>
        <v>5.2299999999999999E-2</v>
      </c>
    </row>
    <row r="2072" spans="8:10" x14ac:dyDescent="0.2">
      <c r="H2072" s="6">
        <v>42373</v>
      </c>
      <c r="I2072" s="292">
        <v>532</v>
      </c>
      <c r="J2072" s="300">
        <f t="shared" si="33"/>
        <v>5.3199999999999997E-2</v>
      </c>
    </row>
    <row r="2073" spans="8:10" x14ac:dyDescent="0.2">
      <c r="H2073" s="6">
        <v>42374</v>
      </c>
      <c r="I2073" s="292">
        <v>497</v>
      </c>
      <c r="J2073" s="300">
        <f t="shared" si="33"/>
        <v>4.9700000000000001E-2</v>
      </c>
    </row>
    <row r="2074" spans="8:10" x14ac:dyDescent="0.2">
      <c r="H2074" s="6">
        <v>42375</v>
      </c>
      <c r="I2074" s="292">
        <v>505</v>
      </c>
      <c r="J2074" s="300">
        <f t="shared" si="33"/>
        <v>5.0500000000000003E-2</v>
      </c>
    </row>
    <row r="2075" spans="8:10" x14ac:dyDescent="0.2">
      <c r="H2075" s="6">
        <v>42376</v>
      </c>
      <c r="I2075" s="292">
        <v>506</v>
      </c>
      <c r="J2075" s="300">
        <f t="shared" si="33"/>
        <v>5.0599999999999999E-2</v>
      </c>
    </row>
    <row r="2076" spans="8:10" x14ac:dyDescent="0.2">
      <c r="H2076" s="6">
        <v>42377</v>
      </c>
      <c r="I2076" s="292">
        <v>512</v>
      </c>
      <c r="J2076" s="300">
        <f t="shared" si="33"/>
        <v>5.1200000000000002E-2</v>
      </c>
    </row>
    <row r="2077" spans="8:10" x14ac:dyDescent="0.2">
      <c r="H2077" s="6">
        <v>42380</v>
      </c>
      <c r="I2077" s="292">
        <v>506</v>
      </c>
      <c r="J2077" s="300">
        <f t="shared" si="33"/>
        <v>5.0599999999999999E-2</v>
      </c>
    </row>
    <row r="2078" spans="8:10" x14ac:dyDescent="0.2">
      <c r="H2078" s="6">
        <v>42381</v>
      </c>
      <c r="I2078" s="292">
        <v>506</v>
      </c>
      <c r="J2078" s="300">
        <f t="shared" si="33"/>
        <v>5.0599999999999999E-2</v>
      </c>
    </row>
    <row r="2079" spans="8:10" x14ac:dyDescent="0.2">
      <c r="H2079" s="6">
        <v>42382</v>
      </c>
      <c r="I2079" s="292">
        <v>521</v>
      </c>
      <c r="J2079" s="300">
        <f t="shared" si="33"/>
        <v>5.21E-2</v>
      </c>
    </row>
    <row r="2080" spans="8:10" x14ac:dyDescent="0.2">
      <c r="H2080" s="6">
        <v>42383</v>
      </c>
      <c r="I2080" s="292">
        <v>512</v>
      </c>
      <c r="J2080" s="300">
        <f t="shared" si="33"/>
        <v>5.1200000000000002E-2</v>
      </c>
    </row>
    <row r="2081" spans="8:10" x14ac:dyDescent="0.2">
      <c r="H2081" s="6">
        <v>42384</v>
      </c>
      <c r="I2081" s="292">
        <v>533</v>
      </c>
      <c r="J2081" s="300">
        <f t="shared" si="33"/>
        <v>5.33E-2</v>
      </c>
    </row>
    <row r="2082" spans="8:10" x14ac:dyDescent="0.2">
      <c r="H2082" s="6">
        <v>42387</v>
      </c>
      <c r="I2082" s="292">
        <v>533</v>
      </c>
      <c r="J2082" s="300">
        <f t="shared" si="33"/>
        <v>5.33E-2</v>
      </c>
    </row>
    <row r="2083" spans="8:10" x14ac:dyDescent="0.2">
      <c r="H2083" s="6">
        <v>42388</v>
      </c>
      <c r="I2083" s="292">
        <v>533</v>
      </c>
      <c r="J2083" s="300">
        <f t="shared" si="33"/>
        <v>5.33E-2</v>
      </c>
    </row>
    <row r="2084" spans="8:10" x14ac:dyDescent="0.2">
      <c r="H2084" s="6">
        <v>42389</v>
      </c>
      <c r="I2084" s="292">
        <v>544</v>
      </c>
      <c r="J2084" s="300">
        <f t="shared" ref="J2084:J2147" si="34">I2084/10000</f>
        <v>5.4399999999999997E-2</v>
      </c>
    </row>
    <row r="2085" spans="8:10" x14ac:dyDescent="0.2">
      <c r="H2085" s="6">
        <v>42390</v>
      </c>
      <c r="I2085" s="292">
        <v>534</v>
      </c>
      <c r="J2085" s="300">
        <f t="shared" si="34"/>
        <v>5.3400000000000003E-2</v>
      </c>
    </row>
    <row r="2086" spans="8:10" x14ac:dyDescent="0.2">
      <c r="H2086" s="6">
        <v>42391</v>
      </c>
      <c r="I2086" s="292">
        <v>514</v>
      </c>
      <c r="J2086" s="300">
        <f t="shared" si="34"/>
        <v>5.1400000000000001E-2</v>
      </c>
    </row>
    <row r="2087" spans="8:10" x14ac:dyDescent="0.2">
      <c r="H2087" s="6">
        <v>42394</v>
      </c>
      <c r="I2087" s="292">
        <v>523</v>
      </c>
      <c r="J2087" s="300">
        <f t="shared" si="34"/>
        <v>5.2299999999999999E-2</v>
      </c>
    </row>
    <row r="2088" spans="8:10" x14ac:dyDescent="0.2">
      <c r="H2088" s="6">
        <v>42395</v>
      </c>
      <c r="I2088" s="292">
        <v>511</v>
      </c>
      <c r="J2088" s="300">
        <f t="shared" si="34"/>
        <v>5.11E-2</v>
      </c>
    </row>
    <row r="2089" spans="8:10" x14ac:dyDescent="0.2">
      <c r="H2089" s="6">
        <v>42396</v>
      </c>
      <c r="I2089" s="292">
        <v>503</v>
      </c>
      <c r="J2089" s="300">
        <f t="shared" si="34"/>
        <v>5.0299999999999997E-2</v>
      </c>
    </row>
    <row r="2090" spans="8:10" x14ac:dyDescent="0.2">
      <c r="H2090" s="6">
        <v>42397</v>
      </c>
      <c r="I2090" s="292">
        <v>499</v>
      </c>
      <c r="J2090" s="300">
        <f t="shared" si="34"/>
        <v>4.99E-2</v>
      </c>
    </row>
    <row r="2091" spans="8:10" x14ac:dyDescent="0.2">
      <c r="H2091" s="6">
        <v>42398</v>
      </c>
      <c r="I2091" s="292">
        <v>512</v>
      </c>
      <c r="J2091" s="300">
        <f t="shared" si="34"/>
        <v>5.1200000000000002E-2</v>
      </c>
    </row>
    <row r="2092" spans="8:10" x14ac:dyDescent="0.2">
      <c r="H2092" s="6">
        <v>42401</v>
      </c>
      <c r="I2092" s="292">
        <v>513</v>
      </c>
      <c r="J2092" s="300">
        <f t="shared" si="34"/>
        <v>5.1299999999999998E-2</v>
      </c>
    </row>
    <row r="2093" spans="8:10" x14ac:dyDescent="0.2">
      <c r="H2093" s="6">
        <v>42402</v>
      </c>
      <c r="I2093" s="292">
        <v>530</v>
      </c>
      <c r="J2093" s="300">
        <f t="shared" si="34"/>
        <v>5.2999999999999999E-2</v>
      </c>
    </row>
    <row r="2094" spans="8:10" x14ac:dyDescent="0.2">
      <c r="H2094" s="6">
        <v>42403</v>
      </c>
      <c r="I2094" s="292">
        <v>525</v>
      </c>
      <c r="J2094" s="300">
        <f t="shared" si="34"/>
        <v>5.2499999999999998E-2</v>
      </c>
    </row>
    <row r="2095" spans="8:10" x14ac:dyDescent="0.2">
      <c r="H2095" s="6">
        <v>42404</v>
      </c>
      <c r="I2095" s="292">
        <v>523</v>
      </c>
      <c r="J2095" s="300">
        <f t="shared" si="34"/>
        <v>5.2299999999999999E-2</v>
      </c>
    </row>
    <row r="2096" spans="8:10" x14ac:dyDescent="0.2">
      <c r="H2096" s="6">
        <v>42405</v>
      </c>
      <c r="I2096" s="292">
        <v>521</v>
      </c>
      <c r="J2096" s="300">
        <f t="shared" si="34"/>
        <v>5.21E-2</v>
      </c>
    </row>
    <row r="2097" spans="8:10" x14ac:dyDescent="0.2">
      <c r="H2097" s="6">
        <v>42408</v>
      </c>
      <c r="I2097" s="292">
        <v>548</v>
      </c>
      <c r="J2097" s="300">
        <f t="shared" si="34"/>
        <v>5.4800000000000001E-2</v>
      </c>
    </row>
    <row r="2098" spans="8:10" x14ac:dyDescent="0.2">
      <c r="H2098" s="6">
        <v>42409</v>
      </c>
      <c r="I2098" s="292">
        <v>547</v>
      </c>
      <c r="J2098" s="300">
        <f t="shared" si="34"/>
        <v>5.4699999999999999E-2</v>
      </c>
    </row>
    <row r="2099" spans="8:10" x14ac:dyDescent="0.2">
      <c r="H2099" s="6">
        <v>42410</v>
      </c>
      <c r="I2099" s="292">
        <v>554</v>
      </c>
      <c r="J2099" s="300">
        <f t="shared" si="34"/>
        <v>5.5399999999999998E-2</v>
      </c>
    </row>
    <row r="2100" spans="8:10" x14ac:dyDescent="0.2">
      <c r="H2100" s="6">
        <v>42411</v>
      </c>
      <c r="I2100" s="292">
        <v>569</v>
      </c>
      <c r="J2100" s="300">
        <f t="shared" si="34"/>
        <v>5.6899999999999999E-2</v>
      </c>
    </row>
    <row r="2101" spans="8:10" x14ac:dyDescent="0.2">
      <c r="H2101" s="6">
        <v>42412</v>
      </c>
      <c r="I2101" s="292">
        <v>554</v>
      </c>
      <c r="J2101" s="300">
        <f t="shared" si="34"/>
        <v>5.5399999999999998E-2</v>
      </c>
    </row>
    <row r="2102" spans="8:10" x14ac:dyDescent="0.2">
      <c r="H2102" s="6">
        <v>42415</v>
      </c>
      <c r="I2102" s="292">
        <v>554</v>
      </c>
      <c r="J2102" s="300">
        <f t="shared" si="34"/>
        <v>5.5399999999999998E-2</v>
      </c>
    </row>
    <row r="2103" spans="8:10" x14ac:dyDescent="0.2">
      <c r="H2103" s="6">
        <v>42416</v>
      </c>
      <c r="I2103" s="292">
        <v>549</v>
      </c>
      <c r="J2103" s="300">
        <f t="shared" si="34"/>
        <v>5.4899999999999997E-2</v>
      </c>
    </row>
    <row r="2104" spans="8:10" x14ac:dyDescent="0.2">
      <c r="H2104" s="6">
        <v>42417</v>
      </c>
      <c r="I2104" s="292">
        <v>535</v>
      </c>
      <c r="J2104" s="300">
        <f t="shared" si="34"/>
        <v>5.3499999999999999E-2</v>
      </c>
    </row>
    <row r="2105" spans="8:10" x14ac:dyDescent="0.2">
      <c r="H2105" s="6">
        <v>42418</v>
      </c>
      <c r="I2105" s="292">
        <v>539</v>
      </c>
      <c r="J2105" s="300">
        <f t="shared" si="34"/>
        <v>5.3900000000000003E-2</v>
      </c>
    </row>
    <row r="2106" spans="8:10" x14ac:dyDescent="0.2">
      <c r="H2106" s="6">
        <v>42419</v>
      </c>
      <c r="I2106" s="292">
        <v>529</v>
      </c>
      <c r="J2106" s="300">
        <f t="shared" si="34"/>
        <v>5.2900000000000003E-2</v>
      </c>
    </row>
    <row r="2107" spans="8:10" x14ac:dyDescent="0.2">
      <c r="H2107" s="6">
        <v>42422</v>
      </c>
      <c r="I2107" s="292">
        <v>521</v>
      </c>
      <c r="J2107" s="300">
        <f t="shared" si="34"/>
        <v>5.21E-2</v>
      </c>
    </row>
    <row r="2108" spans="8:10" x14ac:dyDescent="0.2">
      <c r="H2108" s="6">
        <v>42423</v>
      </c>
      <c r="I2108" s="292">
        <v>519</v>
      </c>
      <c r="J2108" s="300">
        <f t="shared" si="34"/>
        <v>5.1900000000000002E-2</v>
      </c>
    </row>
    <row r="2109" spans="8:10" x14ac:dyDescent="0.2">
      <c r="H2109" s="6">
        <v>42424</v>
      </c>
      <c r="I2109" s="292">
        <v>506</v>
      </c>
      <c r="J2109" s="300">
        <f t="shared" si="34"/>
        <v>5.0599999999999999E-2</v>
      </c>
    </row>
    <row r="2110" spans="8:10" x14ac:dyDescent="0.2">
      <c r="H2110" s="6">
        <v>42425</v>
      </c>
      <c r="I2110" s="292">
        <v>513</v>
      </c>
      <c r="J2110" s="300">
        <f t="shared" si="34"/>
        <v>5.1299999999999998E-2</v>
      </c>
    </row>
    <row r="2111" spans="8:10" x14ac:dyDescent="0.2">
      <c r="H2111" s="6">
        <v>42426</v>
      </c>
      <c r="I2111" s="292">
        <v>506</v>
      </c>
      <c r="J2111" s="300">
        <f t="shared" si="34"/>
        <v>5.0599999999999999E-2</v>
      </c>
    </row>
    <row r="2112" spans="8:10" x14ac:dyDescent="0.2">
      <c r="H2112" s="6">
        <v>42429</v>
      </c>
      <c r="I2112" s="292">
        <v>502</v>
      </c>
      <c r="J2112" s="300">
        <f t="shared" si="34"/>
        <v>5.0200000000000002E-2</v>
      </c>
    </row>
    <row r="2113" spans="8:10" x14ac:dyDescent="0.2">
      <c r="H2113" s="6">
        <v>42430</v>
      </c>
      <c r="I2113" s="292">
        <v>489</v>
      </c>
      <c r="J2113" s="300">
        <f t="shared" si="34"/>
        <v>4.8899999999999999E-2</v>
      </c>
    </row>
    <row r="2114" spans="8:10" x14ac:dyDescent="0.2">
      <c r="H2114" s="6">
        <v>42431</v>
      </c>
      <c r="I2114" s="292">
        <v>485</v>
      </c>
      <c r="J2114" s="300">
        <f t="shared" si="34"/>
        <v>4.8500000000000001E-2</v>
      </c>
    </row>
    <row r="2115" spans="8:10" x14ac:dyDescent="0.2">
      <c r="H2115" s="6">
        <v>42432</v>
      </c>
      <c r="I2115" s="292">
        <v>462</v>
      </c>
      <c r="J2115" s="300">
        <f t="shared" si="34"/>
        <v>4.6199999999999998E-2</v>
      </c>
    </row>
    <row r="2116" spans="8:10" x14ac:dyDescent="0.2">
      <c r="H2116" s="6">
        <v>42433</v>
      </c>
      <c r="I2116" s="292">
        <v>447</v>
      </c>
      <c r="J2116" s="300">
        <f t="shared" si="34"/>
        <v>4.4699999999999997E-2</v>
      </c>
    </row>
    <row r="2117" spans="8:10" x14ac:dyDescent="0.2">
      <c r="H2117" s="6">
        <v>42436</v>
      </c>
      <c r="I2117" s="292">
        <v>452</v>
      </c>
      <c r="J2117" s="300">
        <f t="shared" si="34"/>
        <v>4.5199999999999997E-2</v>
      </c>
    </row>
    <row r="2118" spans="8:10" x14ac:dyDescent="0.2">
      <c r="H2118" s="6">
        <v>42437</v>
      </c>
      <c r="I2118" s="292">
        <v>460</v>
      </c>
      <c r="J2118" s="300">
        <f t="shared" si="34"/>
        <v>4.5999999999999999E-2</v>
      </c>
    </row>
    <row r="2119" spans="8:10" x14ac:dyDescent="0.2">
      <c r="H2119" s="6">
        <v>42438</v>
      </c>
      <c r="I2119" s="292">
        <v>440</v>
      </c>
      <c r="J2119" s="300">
        <f t="shared" si="34"/>
        <v>4.3999999999999997E-2</v>
      </c>
    </row>
    <row r="2120" spans="8:10" x14ac:dyDescent="0.2">
      <c r="H2120" s="6">
        <v>42439</v>
      </c>
      <c r="I2120" s="292">
        <v>434</v>
      </c>
      <c r="J2120" s="300">
        <f t="shared" si="34"/>
        <v>4.3400000000000001E-2</v>
      </c>
    </row>
    <row r="2121" spans="8:10" x14ac:dyDescent="0.2">
      <c r="H2121" s="6">
        <v>42440</v>
      </c>
      <c r="I2121" s="292">
        <v>427</v>
      </c>
      <c r="J2121" s="300">
        <f t="shared" si="34"/>
        <v>4.2700000000000002E-2</v>
      </c>
    </row>
    <row r="2122" spans="8:10" x14ac:dyDescent="0.2">
      <c r="H2122" s="6">
        <v>42443</v>
      </c>
      <c r="I2122" s="292">
        <v>437</v>
      </c>
      <c r="J2122" s="300">
        <f t="shared" si="34"/>
        <v>4.3700000000000003E-2</v>
      </c>
    </row>
    <row r="2123" spans="8:10" x14ac:dyDescent="0.2">
      <c r="H2123" s="6">
        <v>42444</v>
      </c>
      <c r="I2123" s="292">
        <v>459</v>
      </c>
      <c r="J2123" s="300">
        <f t="shared" si="34"/>
        <v>4.5900000000000003E-2</v>
      </c>
    </row>
    <row r="2124" spans="8:10" x14ac:dyDescent="0.2">
      <c r="H2124" s="6">
        <v>42445</v>
      </c>
      <c r="I2124" s="292">
        <v>457</v>
      </c>
      <c r="J2124" s="300">
        <f t="shared" si="34"/>
        <v>4.5699999999999998E-2</v>
      </c>
    </row>
    <row r="2125" spans="8:10" x14ac:dyDescent="0.2">
      <c r="H2125" s="6">
        <v>42446</v>
      </c>
      <c r="I2125" s="292">
        <v>435</v>
      </c>
      <c r="J2125" s="300">
        <f t="shared" si="34"/>
        <v>4.3499999999999997E-2</v>
      </c>
    </row>
    <row r="2126" spans="8:10" x14ac:dyDescent="0.2">
      <c r="H2126" s="6">
        <v>42447</v>
      </c>
      <c r="I2126" s="292">
        <v>409</v>
      </c>
      <c r="J2126" s="300">
        <f t="shared" si="34"/>
        <v>4.0899999999999999E-2</v>
      </c>
    </row>
    <row r="2127" spans="8:10" x14ac:dyDescent="0.2">
      <c r="H2127" s="6">
        <v>42450</v>
      </c>
      <c r="I2127" s="292">
        <v>392</v>
      </c>
      <c r="J2127" s="300">
        <f t="shared" si="34"/>
        <v>3.9199999999999999E-2</v>
      </c>
    </row>
    <row r="2128" spans="8:10" x14ac:dyDescent="0.2">
      <c r="H2128" s="6">
        <v>42451</v>
      </c>
      <c r="I2128" s="292">
        <v>391</v>
      </c>
      <c r="J2128" s="300">
        <f t="shared" si="34"/>
        <v>3.9100000000000003E-2</v>
      </c>
    </row>
    <row r="2129" spans="8:10" x14ac:dyDescent="0.2">
      <c r="H2129" s="6">
        <v>42452</v>
      </c>
      <c r="I2129" s="292">
        <v>419</v>
      </c>
      <c r="J2129" s="300">
        <f t="shared" si="34"/>
        <v>4.19E-2</v>
      </c>
    </row>
    <row r="2130" spans="8:10" x14ac:dyDescent="0.2">
      <c r="H2130" s="6">
        <v>42453</v>
      </c>
      <c r="I2130" s="292">
        <v>427</v>
      </c>
      <c r="J2130" s="300">
        <f t="shared" si="34"/>
        <v>4.2700000000000002E-2</v>
      </c>
    </row>
    <row r="2131" spans="8:10" x14ac:dyDescent="0.2">
      <c r="H2131" s="6">
        <v>42457</v>
      </c>
      <c r="I2131" s="292">
        <v>419</v>
      </c>
      <c r="J2131" s="300">
        <f t="shared" si="34"/>
        <v>4.19E-2</v>
      </c>
    </row>
    <row r="2132" spans="8:10" x14ac:dyDescent="0.2">
      <c r="H2132" s="6">
        <v>42458</v>
      </c>
      <c r="I2132" s="292">
        <v>416</v>
      </c>
      <c r="J2132" s="300">
        <f t="shared" si="34"/>
        <v>4.1599999999999998E-2</v>
      </c>
    </row>
    <row r="2133" spans="8:10" x14ac:dyDescent="0.2">
      <c r="H2133" s="6">
        <v>42459</v>
      </c>
      <c r="I2133" s="292">
        <v>404</v>
      </c>
      <c r="J2133" s="300">
        <f t="shared" si="34"/>
        <v>4.0399999999999998E-2</v>
      </c>
    </row>
    <row r="2134" spans="8:10" x14ac:dyDescent="0.2">
      <c r="H2134" s="6">
        <v>42460</v>
      </c>
      <c r="I2134" s="292">
        <v>409</v>
      </c>
      <c r="J2134" s="300">
        <f t="shared" si="34"/>
        <v>4.0899999999999999E-2</v>
      </c>
    </row>
    <row r="2135" spans="8:10" x14ac:dyDescent="0.2">
      <c r="H2135" s="6">
        <v>42461</v>
      </c>
      <c r="I2135" s="292">
        <v>404</v>
      </c>
      <c r="J2135" s="300">
        <f t="shared" si="34"/>
        <v>4.0399999999999998E-2</v>
      </c>
    </row>
    <row r="2136" spans="8:10" x14ac:dyDescent="0.2">
      <c r="H2136" s="6">
        <v>42464</v>
      </c>
      <c r="I2136" s="292">
        <v>413</v>
      </c>
      <c r="J2136" s="300">
        <f t="shared" si="34"/>
        <v>4.1300000000000003E-2</v>
      </c>
    </row>
    <row r="2137" spans="8:10" x14ac:dyDescent="0.2">
      <c r="H2137" s="6">
        <v>42465</v>
      </c>
      <c r="I2137" s="292">
        <v>432</v>
      </c>
      <c r="J2137" s="300">
        <f t="shared" si="34"/>
        <v>4.3200000000000002E-2</v>
      </c>
    </row>
    <row r="2138" spans="8:10" x14ac:dyDescent="0.2">
      <c r="H2138" s="6">
        <v>42466</v>
      </c>
      <c r="I2138" s="292">
        <v>430</v>
      </c>
      <c r="J2138" s="300">
        <f t="shared" si="34"/>
        <v>4.2999999999999997E-2</v>
      </c>
    </row>
    <row r="2139" spans="8:10" x14ac:dyDescent="0.2">
      <c r="H2139" s="6">
        <v>42467</v>
      </c>
      <c r="I2139" s="292">
        <v>449</v>
      </c>
      <c r="J2139" s="300">
        <f t="shared" si="34"/>
        <v>4.4900000000000002E-2</v>
      </c>
    </row>
    <row r="2140" spans="8:10" x14ac:dyDescent="0.2">
      <c r="H2140" s="6">
        <v>42468</v>
      </c>
      <c r="I2140" s="292">
        <v>440</v>
      </c>
      <c r="J2140" s="300">
        <f t="shared" si="34"/>
        <v>4.3999999999999997E-2</v>
      </c>
    </row>
    <row r="2141" spans="8:10" x14ac:dyDescent="0.2">
      <c r="H2141" s="6">
        <v>42471</v>
      </c>
      <c r="I2141" s="292">
        <v>416</v>
      </c>
      <c r="J2141" s="300">
        <f t="shared" si="34"/>
        <v>4.1599999999999998E-2</v>
      </c>
    </row>
    <row r="2142" spans="8:10" x14ac:dyDescent="0.2">
      <c r="H2142" s="6">
        <v>42472</v>
      </c>
      <c r="I2142" s="292">
        <v>397</v>
      </c>
      <c r="J2142" s="300">
        <f t="shared" si="34"/>
        <v>3.9699999999999999E-2</v>
      </c>
    </row>
    <row r="2143" spans="8:10" x14ac:dyDescent="0.2">
      <c r="H2143" s="6">
        <v>42473</v>
      </c>
      <c r="I2143" s="292">
        <v>387</v>
      </c>
      <c r="J2143" s="300">
        <f t="shared" si="34"/>
        <v>3.8699999999999998E-2</v>
      </c>
    </row>
    <row r="2144" spans="8:10" x14ac:dyDescent="0.2">
      <c r="H2144" s="6">
        <v>42474</v>
      </c>
      <c r="I2144" s="292">
        <v>382</v>
      </c>
      <c r="J2144" s="300">
        <f t="shared" si="34"/>
        <v>3.8199999999999998E-2</v>
      </c>
    </row>
    <row r="2145" spans="8:10" x14ac:dyDescent="0.2">
      <c r="H2145" s="6">
        <v>42475</v>
      </c>
      <c r="I2145" s="292">
        <v>387</v>
      </c>
      <c r="J2145" s="300">
        <f t="shared" si="34"/>
        <v>3.8699999999999998E-2</v>
      </c>
    </row>
    <row r="2146" spans="8:10" x14ac:dyDescent="0.2">
      <c r="H2146" s="6">
        <v>42478</v>
      </c>
      <c r="I2146" s="292">
        <v>394</v>
      </c>
      <c r="J2146" s="300">
        <f t="shared" si="34"/>
        <v>3.9399999999999998E-2</v>
      </c>
    </row>
    <row r="2147" spans="8:10" x14ac:dyDescent="0.2">
      <c r="H2147" s="6">
        <v>42479</v>
      </c>
      <c r="I2147" s="292">
        <v>390</v>
      </c>
      <c r="J2147" s="300">
        <f t="shared" si="34"/>
        <v>3.9E-2</v>
      </c>
    </row>
    <row r="2148" spans="8:10" x14ac:dyDescent="0.2">
      <c r="H2148" s="6">
        <v>42480</v>
      </c>
      <c r="I2148" s="292">
        <v>385</v>
      </c>
      <c r="J2148" s="300">
        <f t="shared" ref="J2148:J2211" si="35">I2148/10000</f>
        <v>3.85E-2</v>
      </c>
    </row>
    <row r="2149" spans="8:10" x14ac:dyDescent="0.2">
      <c r="H2149" s="6">
        <v>42481</v>
      </c>
      <c r="I2149" s="292">
        <v>400</v>
      </c>
      <c r="J2149" s="300">
        <f t="shared" si="35"/>
        <v>0.04</v>
      </c>
    </row>
    <row r="2150" spans="8:10" x14ac:dyDescent="0.2">
      <c r="H2150" s="6">
        <v>42482</v>
      </c>
      <c r="I2150" s="292">
        <v>406</v>
      </c>
      <c r="J2150" s="300">
        <f t="shared" si="35"/>
        <v>4.0599999999999997E-2</v>
      </c>
    </row>
    <row r="2151" spans="8:10" x14ac:dyDescent="0.2">
      <c r="H2151" s="6">
        <v>42485</v>
      </c>
      <c r="I2151" s="292">
        <v>403</v>
      </c>
      <c r="J2151" s="300">
        <f t="shared" si="35"/>
        <v>4.0300000000000002E-2</v>
      </c>
    </row>
    <row r="2152" spans="8:10" x14ac:dyDescent="0.2">
      <c r="H2152" s="6">
        <v>42486</v>
      </c>
      <c r="I2152" s="292">
        <v>397</v>
      </c>
      <c r="J2152" s="300">
        <f t="shared" si="35"/>
        <v>3.9699999999999999E-2</v>
      </c>
    </row>
    <row r="2153" spans="8:10" x14ac:dyDescent="0.2">
      <c r="H2153" s="6">
        <v>42487</v>
      </c>
      <c r="I2153" s="292">
        <v>382</v>
      </c>
      <c r="J2153" s="300">
        <f t="shared" si="35"/>
        <v>3.8199999999999998E-2</v>
      </c>
    </row>
    <row r="2154" spans="8:10" x14ac:dyDescent="0.2">
      <c r="H2154" s="6">
        <v>42488</v>
      </c>
      <c r="I2154" s="292">
        <v>385</v>
      </c>
      <c r="J2154" s="300">
        <f t="shared" si="35"/>
        <v>3.85E-2</v>
      </c>
    </row>
    <row r="2155" spans="8:10" x14ac:dyDescent="0.2">
      <c r="H2155" s="6">
        <v>42489</v>
      </c>
      <c r="I2155" s="292">
        <v>385</v>
      </c>
      <c r="J2155" s="300">
        <f t="shared" si="35"/>
        <v>3.85E-2</v>
      </c>
    </row>
    <row r="2156" spans="8:10" x14ac:dyDescent="0.2">
      <c r="H2156" s="6">
        <v>42492</v>
      </c>
      <c r="I2156" s="292">
        <v>382</v>
      </c>
      <c r="J2156" s="300">
        <f t="shared" si="35"/>
        <v>3.8199999999999998E-2</v>
      </c>
    </row>
    <row r="2157" spans="8:10" x14ac:dyDescent="0.2">
      <c r="H2157" s="6">
        <v>42493</v>
      </c>
      <c r="I2157" s="292">
        <v>392</v>
      </c>
      <c r="J2157" s="300">
        <f t="shared" si="35"/>
        <v>3.9199999999999999E-2</v>
      </c>
    </row>
    <row r="2158" spans="8:10" x14ac:dyDescent="0.2">
      <c r="H2158" s="6">
        <v>42494</v>
      </c>
      <c r="I2158" s="292">
        <v>395</v>
      </c>
      <c r="J2158" s="300">
        <f t="shared" si="35"/>
        <v>3.95E-2</v>
      </c>
    </row>
    <row r="2159" spans="8:10" x14ac:dyDescent="0.2">
      <c r="H2159" s="6">
        <v>42495</v>
      </c>
      <c r="I2159" s="292">
        <v>397</v>
      </c>
      <c r="J2159" s="300">
        <f t="shared" si="35"/>
        <v>3.9699999999999999E-2</v>
      </c>
    </row>
    <row r="2160" spans="8:10" x14ac:dyDescent="0.2">
      <c r="H2160" s="6">
        <v>42496</v>
      </c>
      <c r="I2160" s="292">
        <v>390</v>
      </c>
      <c r="J2160" s="300">
        <f t="shared" si="35"/>
        <v>3.9E-2</v>
      </c>
    </row>
    <row r="2161" spans="8:10" x14ac:dyDescent="0.2">
      <c r="H2161" s="6">
        <v>42499</v>
      </c>
      <c r="I2161" s="292">
        <v>394</v>
      </c>
      <c r="J2161" s="300">
        <f t="shared" si="35"/>
        <v>3.9399999999999998E-2</v>
      </c>
    </row>
    <row r="2162" spans="8:10" x14ac:dyDescent="0.2">
      <c r="H2162" s="6">
        <v>42500</v>
      </c>
      <c r="I2162" s="292">
        <v>387</v>
      </c>
      <c r="J2162" s="300">
        <f t="shared" si="35"/>
        <v>3.8699999999999998E-2</v>
      </c>
    </row>
    <row r="2163" spans="8:10" x14ac:dyDescent="0.2">
      <c r="H2163" s="6">
        <v>42501</v>
      </c>
      <c r="I2163" s="292">
        <v>379</v>
      </c>
      <c r="J2163" s="300">
        <f t="shared" si="35"/>
        <v>3.7900000000000003E-2</v>
      </c>
    </row>
    <row r="2164" spans="8:10" x14ac:dyDescent="0.2">
      <c r="H2164" s="6">
        <v>42502</v>
      </c>
      <c r="I2164" s="292">
        <v>376</v>
      </c>
      <c r="J2164" s="300">
        <f t="shared" si="35"/>
        <v>3.7600000000000001E-2</v>
      </c>
    </row>
    <row r="2165" spans="8:10" x14ac:dyDescent="0.2">
      <c r="H2165" s="6">
        <v>42503</v>
      </c>
      <c r="I2165" s="292">
        <v>382</v>
      </c>
      <c r="J2165" s="300">
        <f t="shared" si="35"/>
        <v>3.8199999999999998E-2</v>
      </c>
    </row>
    <row r="2166" spans="8:10" x14ac:dyDescent="0.2">
      <c r="H2166" s="6">
        <v>42506</v>
      </c>
      <c r="I2166" s="292">
        <v>375</v>
      </c>
      <c r="J2166" s="300">
        <f t="shared" si="35"/>
        <v>3.7499999999999999E-2</v>
      </c>
    </row>
    <row r="2167" spans="8:10" x14ac:dyDescent="0.2">
      <c r="H2167" s="6">
        <v>42507</v>
      </c>
      <c r="I2167" s="292">
        <v>374</v>
      </c>
      <c r="J2167" s="300">
        <f t="shared" si="35"/>
        <v>3.7400000000000003E-2</v>
      </c>
    </row>
    <row r="2168" spans="8:10" x14ac:dyDescent="0.2">
      <c r="H2168" s="6">
        <v>42508</v>
      </c>
      <c r="I2168" s="292">
        <v>377</v>
      </c>
      <c r="J2168" s="300">
        <f t="shared" si="35"/>
        <v>3.7699999999999997E-2</v>
      </c>
    </row>
    <row r="2169" spans="8:10" x14ac:dyDescent="0.2">
      <c r="H2169" s="6">
        <v>42509</v>
      </c>
      <c r="I2169" s="292">
        <v>394</v>
      </c>
      <c r="J2169" s="300">
        <f t="shared" si="35"/>
        <v>3.9399999999999998E-2</v>
      </c>
    </row>
    <row r="2170" spans="8:10" x14ac:dyDescent="0.2">
      <c r="H2170" s="6">
        <v>42510</v>
      </c>
      <c r="I2170" s="292">
        <v>392</v>
      </c>
      <c r="J2170" s="300">
        <f t="shared" si="35"/>
        <v>3.9199999999999999E-2</v>
      </c>
    </row>
    <row r="2171" spans="8:10" x14ac:dyDescent="0.2">
      <c r="H2171" s="6">
        <v>42513</v>
      </c>
      <c r="I2171" s="292">
        <v>397</v>
      </c>
      <c r="J2171" s="300">
        <f t="shared" si="35"/>
        <v>3.9699999999999999E-2</v>
      </c>
    </row>
    <row r="2172" spans="8:10" x14ac:dyDescent="0.2">
      <c r="H2172" s="6">
        <v>42514</v>
      </c>
      <c r="I2172" s="292">
        <v>395</v>
      </c>
      <c r="J2172" s="300">
        <f t="shared" si="35"/>
        <v>3.95E-2</v>
      </c>
    </row>
    <row r="2173" spans="8:10" x14ac:dyDescent="0.2">
      <c r="H2173" s="6">
        <v>42515</v>
      </c>
      <c r="I2173" s="292">
        <v>391</v>
      </c>
      <c r="J2173" s="300">
        <f t="shared" si="35"/>
        <v>3.9100000000000003E-2</v>
      </c>
    </row>
    <row r="2174" spans="8:10" x14ac:dyDescent="0.2">
      <c r="H2174" s="6">
        <v>42516</v>
      </c>
      <c r="I2174" s="292">
        <v>395</v>
      </c>
      <c r="J2174" s="300">
        <f t="shared" si="35"/>
        <v>3.95E-2</v>
      </c>
    </row>
    <row r="2175" spans="8:10" x14ac:dyDescent="0.2">
      <c r="H2175" s="6">
        <v>42517</v>
      </c>
      <c r="I2175" s="292">
        <v>391</v>
      </c>
      <c r="J2175" s="300">
        <f t="shared" si="35"/>
        <v>3.9100000000000003E-2</v>
      </c>
    </row>
    <row r="2176" spans="8:10" x14ac:dyDescent="0.2">
      <c r="H2176" s="6">
        <v>42520</v>
      </c>
      <c r="I2176" s="292">
        <v>391</v>
      </c>
      <c r="J2176" s="300">
        <f t="shared" si="35"/>
        <v>3.9100000000000003E-2</v>
      </c>
    </row>
    <row r="2177" spans="8:10" x14ac:dyDescent="0.2">
      <c r="H2177" s="6">
        <v>42521</v>
      </c>
      <c r="I2177" s="292">
        <v>404</v>
      </c>
      <c r="J2177" s="300">
        <f t="shared" si="35"/>
        <v>4.0399999999999998E-2</v>
      </c>
    </row>
    <row r="2178" spans="8:10" x14ac:dyDescent="0.2">
      <c r="H2178" s="6">
        <v>42522</v>
      </c>
      <c r="I2178" s="292">
        <v>401</v>
      </c>
      <c r="J2178" s="300">
        <f t="shared" si="35"/>
        <v>4.0099999999999997E-2</v>
      </c>
    </row>
    <row r="2179" spans="8:10" x14ac:dyDescent="0.2">
      <c r="H2179" s="6">
        <v>42523</v>
      </c>
      <c r="I2179" s="292">
        <v>392</v>
      </c>
      <c r="J2179" s="300">
        <f t="shared" si="35"/>
        <v>3.9199999999999999E-2</v>
      </c>
    </row>
    <row r="2180" spans="8:10" x14ac:dyDescent="0.2">
      <c r="H2180" s="6">
        <v>42524</v>
      </c>
      <c r="I2180" s="292">
        <v>391</v>
      </c>
      <c r="J2180" s="300">
        <f t="shared" si="35"/>
        <v>3.9100000000000003E-2</v>
      </c>
    </row>
    <row r="2181" spans="8:10" x14ac:dyDescent="0.2">
      <c r="H2181" s="6">
        <v>42527</v>
      </c>
      <c r="I2181" s="292">
        <v>385</v>
      </c>
      <c r="J2181" s="300">
        <f t="shared" si="35"/>
        <v>3.85E-2</v>
      </c>
    </row>
    <row r="2182" spans="8:10" x14ac:dyDescent="0.2">
      <c r="H2182" s="6">
        <v>42528</v>
      </c>
      <c r="I2182" s="292">
        <v>377</v>
      </c>
      <c r="J2182" s="300">
        <f t="shared" si="35"/>
        <v>3.7699999999999997E-2</v>
      </c>
    </row>
    <row r="2183" spans="8:10" x14ac:dyDescent="0.2">
      <c r="H2183" s="6">
        <v>42529</v>
      </c>
      <c r="I2183" s="292">
        <v>371</v>
      </c>
      <c r="J2183" s="300">
        <f t="shared" si="35"/>
        <v>3.7100000000000001E-2</v>
      </c>
    </row>
    <row r="2184" spans="8:10" x14ac:dyDescent="0.2">
      <c r="H2184" s="6">
        <v>42530</v>
      </c>
      <c r="I2184" s="292">
        <v>375</v>
      </c>
      <c r="J2184" s="300">
        <f t="shared" si="35"/>
        <v>3.7499999999999999E-2</v>
      </c>
    </row>
    <row r="2185" spans="8:10" x14ac:dyDescent="0.2">
      <c r="H2185" s="6">
        <v>42531</v>
      </c>
      <c r="I2185" s="292">
        <v>383</v>
      </c>
      <c r="J2185" s="300">
        <f t="shared" si="35"/>
        <v>3.8300000000000001E-2</v>
      </c>
    </row>
    <row r="2186" spans="8:10" x14ac:dyDescent="0.2">
      <c r="H2186" s="6">
        <v>42534</v>
      </c>
      <c r="I2186" s="292">
        <v>389</v>
      </c>
      <c r="J2186" s="300">
        <f t="shared" si="35"/>
        <v>3.8899999999999997E-2</v>
      </c>
    </row>
    <row r="2187" spans="8:10" x14ac:dyDescent="0.2">
      <c r="H2187" s="6">
        <v>42535</v>
      </c>
      <c r="I2187" s="292">
        <v>401</v>
      </c>
      <c r="J2187" s="300">
        <f t="shared" si="35"/>
        <v>4.0099999999999997E-2</v>
      </c>
    </row>
    <row r="2188" spans="8:10" x14ac:dyDescent="0.2">
      <c r="H2188" s="6">
        <v>42536</v>
      </c>
      <c r="I2188" s="292">
        <v>395</v>
      </c>
      <c r="J2188" s="300">
        <f t="shared" si="35"/>
        <v>3.95E-2</v>
      </c>
    </row>
    <row r="2189" spans="8:10" x14ac:dyDescent="0.2">
      <c r="H2189" s="6">
        <v>42537</v>
      </c>
      <c r="I2189" s="292">
        <v>399</v>
      </c>
      <c r="J2189" s="300">
        <f t="shared" si="35"/>
        <v>3.9899999999999998E-2</v>
      </c>
    </row>
    <row r="2190" spans="8:10" x14ac:dyDescent="0.2">
      <c r="H2190" s="6">
        <v>42538</v>
      </c>
      <c r="I2190" s="292">
        <v>392</v>
      </c>
      <c r="J2190" s="300">
        <f t="shared" si="35"/>
        <v>3.9199999999999999E-2</v>
      </c>
    </row>
    <row r="2191" spans="8:10" x14ac:dyDescent="0.2">
      <c r="H2191" s="6">
        <v>42541</v>
      </c>
      <c r="I2191" s="292">
        <v>380</v>
      </c>
      <c r="J2191" s="300">
        <f t="shared" si="35"/>
        <v>3.7999999999999999E-2</v>
      </c>
    </row>
    <row r="2192" spans="8:10" x14ac:dyDescent="0.2">
      <c r="H2192" s="6">
        <v>42542</v>
      </c>
      <c r="I2192" s="292">
        <v>378</v>
      </c>
      <c r="J2192" s="300">
        <f t="shared" si="35"/>
        <v>3.78E-2</v>
      </c>
    </row>
    <row r="2193" spans="8:10" x14ac:dyDescent="0.2">
      <c r="H2193" s="6">
        <v>42543</v>
      </c>
      <c r="I2193" s="292">
        <v>376</v>
      </c>
      <c r="J2193" s="300">
        <f t="shared" si="35"/>
        <v>3.7600000000000001E-2</v>
      </c>
    </row>
    <row r="2194" spans="8:10" x14ac:dyDescent="0.2">
      <c r="H2194" s="6">
        <v>42544</v>
      </c>
      <c r="I2194" s="292">
        <v>365</v>
      </c>
      <c r="J2194" s="300">
        <f t="shared" si="35"/>
        <v>3.6499999999999998E-2</v>
      </c>
    </row>
    <row r="2195" spans="8:10" x14ac:dyDescent="0.2">
      <c r="H2195" s="6">
        <v>42545</v>
      </c>
      <c r="I2195" s="292">
        <v>384</v>
      </c>
      <c r="J2195" s="300">
        <f t="shared" si="35"/>
        <v>3.8399999999999997E-2</v>
      </c>
    </row>
    <row r="2196" spans="8:10" x14ac:dyDescent="0.2">
      <c r="H2196" s="6">
        <v>42548</v>
      </c>
      <c r="I2196" s="292">
        <v>393</v>
      </c>
      <c r="J2196" s="300">
        <f t="shared" si="35"/>
        <v>3.9300000000000002E-2</v>
      </c>
    </row>
    <row r="2197" spans="8:10" x14ac:dyDescent="0.2">
      <c r="H2197" s="6">
        <v>42549</v>
      </c>
      <c r="I2197" s="292">
        <v>376</v>
      </c>
      <c r="J2197" s="300">
        <f t="shared" si="35"/>
        <v>3.7600000000000001E-2</v>
      </c>
    </row>
    <row r="2198" spans="8:10" x14ac:dyDescent="0.2">
      <c r="H2198" s="6">
        <v>42550</v>
      </c>
      <c r="I2198" s="292">
        <v>354</v>
      </c>
      <c r="J2198" s="300">
        <f t="shared" si="35"/>
        <v>3.5400000000000001E-2</v>
      </c>
    </row>
    <row r="2199" spans="8:10" x14ac:dyDescent="0.2">
      <c r="H2199" s="6">
        <v>42551</v>
      </c>
      <c r="I2199" s="292">
        <v>350</v>
      </c>
      <c r="J2199" s="300">
        <f t="shared" si="35"/>
        <v>3.5000000000000003E-2</v>
      </c>
    </row>
    <row r="2200" spans="8:10" x14ac:dyDescent="0.2">
      <c r="H2200" s="6">
        <v>42552</v>
      </c>
      <c r="I2200" s="292">
        <v>347</v>
      </c>
      <c r="J2200" s="300">
        <f t="shared" si="35"/>
        <v>3.4700000000000002E-2</v>
      </c>
    </row>
    <row r="2201" spans="8:10" x14ac:dyDescent="0.2">
      <c r="H2201" s="6">
        <v>42555</v>
      </c>
      <c r="I2201" s="292">
        <v>347</v>
      </c>
      <c r="J2201" s="300">
        <f t="shared" si="35"/>
        <v>3.4700000000000002E-2</v>
      </c>
    </row>
    <row r="2202" spans="8:10" x14ac:dyDescent="0.2">
      <c r="H2202" s="6">
        <v>42556</v>
      </c>
      <c r="I2202" s="292">
        <v>352</v>
      </c>
      <c r="J2202" s="300">
        <f t="shared" si="35"/>
        <v>3.5200000000000002E-2</v>
      </c>
    </row>
    <row r="2203" spans="8:10" x14ac:dyDescent="0.2">
      <c r="H2203" s="6">
        <v>42557</v>
      </c>
      <c r="I2203" s="292">
        <v>355</v>
      </c>
      <c r="J2203" s="300">
        <f t="shared" si="35"/>
        <v>3.5499999999999997E-2</v>
      </c>
    </row>
    <row r="2204" spans="8:10" x14ac:dyDescent="0.2">
      <c r="H2204" s="6">
        <v>42558</v>
      </c>
      <c r="I2204" s="292">
        <v>355</v>
      </c>
      <c r="J2204" s="300">
        <f t="shared" si="35"/>
        <v>3.5499999999999997E-2</v>
      </c>
    </row>
    <row r="2205" spans="8:10" x14ac:dyDescent="0.2">
      <c r="H2205" s="6">
        <v>42559</v>
      </c>
      <c r="I2205" s="292">
        <v>345</v>
      </c>
      <c r="J2205" s="300">
        <f t="shared" si="35"/>
        <v>3.4500000000000003E-2</v>
      </c>
    </row>
    <row r="2206" spans="8:10" x14ac:dyDescent="0.2">
      <c r="H2206" s="6">
        <v>42562</v>
      </c>
      <c r="I2206" s="292">
        <v>340</v>
      </c>
      <c r="J2206" s="300">
        <f t="shared" si="35"/>
        <v>3.4000000000000002E-2</v>
      </c>
    </row>
    <row r="2207" spans="8:10" x14ac:dyDescent="0.2">
      <c r="H2207" s="6">
        <v>42563</v>
      </c>
      <c r="I2207" s="292">
        <v>331</v>
      </c>
      <c r="J2207" s="300">
        <f t="shared" si="35"/>
        <v>3.3099999999999997E-2</v>
      </c>
    </row>
    <row r="2208" spans="8:10" x14ac:dyDescent="0.2">
      <c r="H2208" s="6">
        <v>42564</v>
      </c>
      <c r="I2208" s="292">
        <v>334</v>
      </c>
      <c r="J2208" s="300">
        <f t="shared" si="35"/>
        <v>3.3399999999999999E-2</v>
      </c>
    </row>
    <row r="2209" spans="8:10" x14ac:dyDescent="0.2">
      <c r="H2209" s="6">
        <v>42565</v>
      </c>
      <c r="I2209" s="292">
        <v>331</v>
      </c>
      <c r="J2209" s="300">
        <f t="shared" si="35"/>
        <v>3.3099999999999997E-2</v>
      </c>
    </row>
    <row r="2210" spans="8:10" x14ac:dyDescent="0.2">
      <c r="H2210" s="6">
        <v>42566</v>
      </c>
      <c r="I2210" s="292">
        <v>331</v>
      </c>
      <c r="J2210" s="300">
        <f t="shared" si="35"/>
        <v>3.3099999999999997E-2</v>
      </c>
    </row>
    <row r="2211" spans="8:10" x14ac:dyDescent="0.2">
      <c r="H2211" s="6">
        <v>42569</v>
      </c>
      <c r="I2211" s="292">
        <v>332</v>
      </c>
      <c r="J2211" s="300">
        <f t="shared" si="35"/>
        <v>3.32E-2</v>
      </c>
    </row>
    <row r="2212" spans="8:10" x14ac:dyDescent="0.2">
      <c r="H2212" s="6">
        <v>42570</v>
      </c>
      <c r="I2212" s="292">
        <v>332</v>
      </c>
      <c r="J2212" s="300">
        <f t="shared" ref="J2212:J2275" si="36">I2212/10000</f>
        <v>3.32E-2</v>
      </c>
    </row>
    <row r="2213" spans="8:10" x14ac:dyDescent="0.2">
      <c r="H2213" s="6">
        <v>42571</v>
      </c>
      <c r="I2213" s="292">
        <v>330</v>
      </c>
      <c r="J2213" s="300">
        <f t="shared" si="36"/>
        <v>3.3000000000000002E-2</v>
      </c>
    </row>
    <row r="2214" spans="8:10" x14ac:dyDescent="0.2">
      <c r="H2214" s="6">
        <v>42572</v>
      </c>
      <c r="I2214" s="292">
        <v>337</v>
      </c>
      <c r="J2214" s="300">
        <f t="shared" si="36"/>
        <v>3.3700000000000001E-2</v>
      </c>
    </row>
    <row r="2215" spans="8:10" x14ac:dyDescent="0.2">
      <c r="H2215" s="6">
        <v>42573</v>
      </c>
      <c r="I2215" s="292">
        <v>338</v>
      </c>
      <c r="J2215" s="300">
        <f t="shared" si="36"/>
        <v>3.3799999999999997E-2</v>
      </c>
    </row>
    <row r="2216" spans="8:10" x14ac:dyDescent="0.2">
      <c r="H2216" s="6">
        <v>42576</v>
      </c>
      <c r="I2216" s="292">
        <v>341</v>
      </c>
      <c r="J2216" s="300">
        <f t="shared" si="36"/>
        <v>3.4099999999999998E-2</v>
      </c>
    </row>
    <row r="2217" spans="8:10" x14ac:dyDescent="0.2">
      <c r="H2217" s="6">
        <v>42577</v>
      </c>
      <c r="I2217" s="292">
        <v>343</v>
      </c>
      <c r="J2217" s="300">
        <f t="shared" si="36"/>
        <v>3.4299999999999997E-2</v>
      </c>
    </row>
    <row r="2218" spans="8:10" x14ac:dyDescent="0.2">
      <c r="H2218" s="6">
        <v>42578</v>
      </c>
      <c r="I2218" s="292">
        <v>344</v>
      </c>
      <c r="J2218" s="300">
        <f t="shared" si="36"/>
        <v>3.44E-2</v>
      </c>
    </row>
    <row r="2219" spans="8:10" x14ac:dyDescent="0.2">
      <c r="H2219" s="6">
        <v>42579</v>
      </c>
      <c r="I2219" s="292">
        <v>340</v>
      </c>
      <c r="J2219" s="300">
        <f t="shared" si="36"/>
        <v>3.4000000000000002E-2</v>
      </c>
    </row>
    <row r="2220" spans="8:10" x14ac:dyDescent="0.2">
      <c r="H2220" s="6">
        <v>42580</v>
      </c>
      <c r="I2220" s="292">
        <v>339</v>
      </c>
      <c r="J2220" s="300">
        <f t="shared" si="36"/>
        <v>3.39E-2</v>
      </c>
    </row>
    <row r="2221" spans="8:10" x14ac:dyDescent="0.2">
      <c r="H2221" s="6">
        <v>42583</v>
      </c>
      <c r="I2221" s="292">
        <v>336</v>
      </c>
      <c r="J2221" s="300">
        <f t="shared" si="36"/>
        <v>3.3599999999999998E-2</v>
      </c>
    </row>
    <row r="2222" spans="8:10" x14ac:dyDescent="0.2">
      <c r="H2222" s="6">
        <v>42584</v>
      </c>
      <c r="I2222" s="292">
        <v>331</v>
      </c>
      <c r="J2222" s="300">
        <f t="shared" si="36"/>
        <v>3.3099999999999997E-2</v>
      </c>
    </row>
    <row r="2223" spans="8:10" x14ac:dyDescent="0.2">
      <c r="H2223" s="6">
        <v>42585</v>
      </c>
      <c r="I2223" s="292">
        <v>327</v>
      </c>
      <c r="J2223" s="300">
        <f t="shared" si="36"/>
        <v>3.27E-2</v>
      </c>
    </row>
    <row r="2224" spans="8:10" x14ac:dyDescent="0.2">
      <c r="H2224" s="6">
        <v>42586</v>
      </c>
      <c r="I2224" s="292">
        <v>325</v>
      </c>
      <c r="J2224" s="300">
        <f t="shared" si="36"/>
        <v>3.2500000000000001E-2</v>
      </c>
    </row>
    <row r="2225" spans="8:10" x14ac:dyDescent="0.2">
      <c r="H2225" s="6">
        <v>42587</v>
      </c>
      <c r="I2225" s="292">
        <v>319</v>
      </c>
      <c r="J2225" s="300">
        <f t="shared" si="36"/>
        <v>3.1899999999999998E-2</v>
      </c>
    </row>
    <row r="2226" spans="8:10" x14ac:dyDescent="0.2">
      <c r="H2226" s="6">
        <v>42590</v>
      </c>
      <c r="I2226" s="292">
        <v>317</v>
      </c>
      <c r="J2226" s="300">
        <f t="shared" si="36"/>
        <v>3.1699999999999999E-2</v>
      </c>
    </row>
    <row r="2227" spans="8:10" x14ac:dyDescent="0.2">
      <c r="H2227" s="6">
        <v>42591</v>
      </c>
      <c r="I2227" s="292">
        <v>320</v>
      </c>
      <c r="J2227" s="300">
        <f t="shared" si="36"/>
        <v>3.2000000000000001E-2</v>
      </c>
    </row>
    <row r="2228" spans="8:10" x14ac:dyDescent="0.2">
      <c r="H2228" s="6">
        <v>42592</v>
      </c>
      <c r="I2228" s="292">
        <v>316</v>
      </c>
      <c r="J2228" s="300">
        <f t="shared" si="36"/>
        <v>3.1600000000000003E-2</v>
      </c>
    </row>
    <row r="2229" spans="8:10" x14ac:dyDescent="0.2">
      <c r="H2229" s="6">
        <v>42593</v>
      </c>
      <c r="I2229" s="292">
        <v>309</v>
      </c>
      <c r="J2229" s="300">
        <f t="shared" si="36"/>
        <v>3.09E-2</v>
      </c>
    </row>
    <row r="2230" spans="8:10" x14ac:dyDescent="0.2">
      <c r="H2230" s="6">
        <v>42594</v>
      </c>
      <c r="I2230" s="292">
        <v>306</v>
      </c>
      <c r="J2230" s="300">
        <f t="shared" si="36"/>
        <v>3.0599999999999999E-2</v>
      </c>
    </row>
    <row r="2231" spans="8:10" x14ac:dyDescent="0.2">
      <c r="H2231" s="6">
        <v>42597</v>
      </c>
      <c r="I2231" s="292">
        <v>299</v>
      </c>
      <c r="J2231" s="300">
        <f t="shared" si="36"/>
        <v>2.9899999999999999E-2</v>
      </c>
    </row>
    <row r="2232" spans="8:10" x14ac:dyDescent="0.2">
      <c r="H2232" s="6">
        <v>42598</v>
      </c>
      <c r="I2232" s="292">
        <v>292</v>
      </c>
      <c r="J2232" s="300">
        <f t="shared" si="36"/>
        <v>2.92E-2</v>
      </c>
    </row>
    <row r="2233" spans="8:10" x14ac:dyDescent="0.2">
      <c r="H2233" s="6">
        <v>42599</v>
      </c>
      <c r="I2233" s="292">
        <v>298</v>
      </c>
      <c r="J2233" s="300">
        <f t="shared" si="36"/>
        <v>2.98E-2</v>
      </c>
    </row>
    <row r="2234" spans="8:10" x14ac:dyDescent="0.2">
      <c r="H2234" s="6">
        <v>42600</v>
      </c>
      <c r="I2234" s="292">
        <v>297</v>
      </c>
      <c r="J2234" s="300">
        <f t="shared" si="36"/>
        <v>2.9700000000000001E-2</v>
      </c>
    </row>
    <row r="2235" spans="8:10" x14ac:dyDescent="0.2">
      <c r="H2235" s="6">
        <v>42601</v>
      </c>
      <c r="I2235" s="292">
        <v>296</v>
      </c>
      <c r="J2235" s="300">
        <f t="shared" si="36"/>
        <v>2.9600000000000001E-2</v>
      </c>
    </row>
    <row r="2236" spans="8:10" x14ac:dyDescent="0.2">
      <c r="H2236" s="6">
        <v>42604</v>
      </c>
      <c r="I2236" s="292">
        <v>303</v>
      </c>
      <c r="J2236" s="300">
        <f t="shared" si="36"/>
        <v>3.0300000000000001E-2</v>
      </c>
    </row>
    <row r="2237" spans="8:10" x14ac:dyDescent="0.2">
      <c r="H2237" s="6">
        <v>42605</v>
      </c>
      <c r="I2237" s="292">
        <v>302</v>
      </c>
      <c r="J2237" s="300">
        <f t="shared" si="36"/>
        <v>3.0200000000000001E-2</v>
      </c>
    </row>
    <row r="2238" spans="8:10" x14ac:dyDescent="0.2">
      <c r="H2238" s="6">
        <v>42606</v>
      </c>
      <c r="I2238" s="292">
        <v>305</v>
      </c>
      <c r="J2238" s="300">
        <f t="shared" si="36"/>
        <v>3.0499999999999999E-2</v>
      </c>
    </row>
    <row r="2239" spans="8:10" x14ac:dyDescent="0.2">
      <c r="H2239" s="6">
        <v>42607</v>
      </c>
      <c r="I2239" s="292">
        <v>306</v>
      </c>
      <c r="J2239" s="300">
        <f t="shared" si="36"/>
        <v>3.0599999999999999E-2</v>
      </c>
    </row>
    <row r="2240" spans="8:10" x14ac:dyDescent="0.2">
      <c r="H2240" s="6">
        <v>42608</v>
      </c>
      <c r="I2240" s="292">
        <v>299</v>
      </c>
      <c r="J2240" s="300">
        <f t="shared" si="36"/>
        <v>2.9899999999999999E-2</v>
      </c>
    </row>
    <row r="2241" spans="8:10" x14ac:dyDescent="0.2">
      <c r="H2241" s="6">
        <v>42611</v>
      </c>
      <c r="I2241" s="292">
        <v>304</v>
      </c>
      <c r="J2241" s="300">
        <f t="shared" si="36"/>
        <v>3.04E-2</v>
      </c>
    </row>
    <row r="2242" spans="8:10" x14ac:dyDescent="0.2">
      <c r="H2242" s="6">
        <v>42612</v>
      </c>
      <c r="I2242" s="292">
        <v>306</v>
      </c>
      <c r="J2242" s="300">
        <f t="shared" si="36"/>
        <v>3.0599999999999999E-2</v>
      </c>
    </row>
    <row r="2243" spans="8:10" x14ac:dyDescent="0.2">
      <c r="H2243" s="6">
        <v>42613</v>
      </c>
      <c r="I2243" s="292">
        <v>309</v>
      </c>
      <c r="J2243" s="300">
        <f t="shared" si="36"/>
        <v>3.09E-2</v>
      </c>
    </row>
    <row r="2244" spans="8:10" x14ac:dyDescent="0.2">
      <c r="H2244" s="6">
        <v>42614</v>
      </c>
      <c r="I2244" s="292">
        <v>315</v>
      </c>
      <c r="J2244" s="300">
        <f t="shared" si="36"/>
        <v>3.15E-2</v>
      </c>
    </row>
    <row r="2245" spans="8:10" x14ac:dyDescent="0.2">
      <c r="H2245" s="6">
        <v>42615</v>
      </c>
      <c r="I2245" s="292">
        <v>309</v>
      </c>
      <c r="J2245" s="300">
        <f t="shared" si="36"/>
        <v>3.09E-2</v>
      </c>
    </row>
    <row r="2246" spans="8:10" x14ac:dyDescent="0.2">
      <c r="H2246" s="6">
        <v>42618</v>
      </c>
      <c r="I2246" s="292">
        <v>309</v>
      </c>
      <c r="J2246" s="300">
        <f t="shared" si="36"/>
        <v>3.09E-2</v>
      </c>
    </row>
    <row r="2247" spans="8:10" x14ac:dyDescent="0.2">
      <c r="H2247" s="6">
        <v>42619</v>
      </c>
      <c r="I2247" s="292">
        <v>309</v>
      </c>
      <c r="J2247" s="300">
        <f t="shared" si="36"/>
        <v>3.09E-2</v>
      </c>
    </row>
    <row r="2248" spans="8:10" x14ac:dyDescent="0.2">
      <c r="H2248" s="6">
        <v>42620</v>
      </c>
      <c r="I2248" s="292">
        <v>303</v>
      </c>
      <c r="J2248" s="300">
        <f t="shared" si="36"/>
        <v>3.0300000000000001E-2</v>
      </c>
    </row>
    <row r="2249" spans="8:10" x14ac:dyDescent="0.2">
      <c r="H2249" s="6">
        <v>42621</v>
      </c>
      <c r="I2249" s="292">
        <v>303</v>
      </c>
      <c r="J2249" s="300">
        <f t="shared" si="36"/>
        <v>3.0300000000000001E-2</v>
      </c>
    </row>
    <row r="2250" spans="8:10" x14ac:dyDescent="0.2">
      <c r="H2250" s="6">
        <v>42622</v>
      </c>
      <c r="I2250" s="292">
        <v>314</v>
      </c>
      <c r="J2250" s="300">
        <f t="shared" si="36"/>
        <v>3.1399999999999997E-2</v>
      </c>
    </row>
    <row r="2251" spans="8:10" x14ac:dyDescent="0.2">
      <c r="H2251" s="6">
        <v>42625</v>
      </c>
      <c r="I2251" s="292">
        <v>313</v>
      </c>
      <c r="J2251" s="300">
        <f t="shared" si="36"/>
        <v>3.1300000000000001E-2</v>
      </c>
    </row>
    <row r="2252" spans="8:10" x14ac:dyDescent="0.2">
      <c r="H2252" s="6">
        <v>42626</v>
      </c>
      <c r="I2252" s="292">
        <v>325</v>
      </c>
      <c r="J2252" s="300">
        <f t="shared" si="36"/>
        <v>3.2500000000000001E-2</v>
      </c>
    </row>
    <row r="2253" spans="8:10" x14ac:dyDescent="0.2">
      <c r="H2253" s="6">
        <v>42627</v>
      </c>
      <c r="I2253" s="292">
        <v>333</v>
      </c>
      <c r="J2253" s="300">
        <f t="shared" si="36"/>
        <v>3.3300000000000003E-2</v>
      </c>
    </row>
    <row r="2254" spans="8:10" x14ac:dyDescent="0.2">
      <c r="H2254" s="6">
        <v>42628</v>
      </c>
      <c r="I2254" s="292">
        <v>331</v>
      </c>
      <c r="J2254" s="300">
        <f t="shared" si="36"/>
        <v>3.3099999999999997E-2</v>
      </c>
    </row>
    <row r="2255" spans="8:10" x14ac:dyDescent="0.2">
      <c r="H2255" s="6">
        <v>42629</v>
      </c>
      <c r="I2255" s="292">
        <v>340</v>
      </c>
      <c r="J2255" s="300">
        <f t="shared" si="36"/>
        <v>3.4000000000000002E-2</v>
      </c>
    </row>
    <row r="2256" spans="8:10" x14ac:dyDescent="0.2">
      <c r="H2256" s="6">
        <v>42632</v>
      </c>
      <c r="I2256" s="292">
        <v>334</v>
      </c>
      <c r="J2256" s="300">
        <f t="shared" si="36"/>
        <v>3.3399999999999999E-2</v>
      </c>
    </row>
    <row r="2257" spans="8:10" x14ac:dyDescent="0.2">
      <c r="H2257" s="6">
        <v>42633</v>
      </c>
      <c r="I2257" s="292">
        <v>328</v>
      </c>
      <c r="J2257" s="300">
        <f t="shared" si="36"/>
        <v>3.2800000000000003E-2</v>
      </c>
    </row>
    <row r="2258" spans="8:10" x14ac:dyDescent="0.2">
      <c r="H2258" s="6">
        <v>42634</v>
      </c>
      <c r="I2258" s="292">
        <v>312</v>
      </c>
      <c r="J2258" s="300">
        <f t="shared" si="36"/>
        <v>3.1199999999999999E-2</v>
      </c>
    </row>
    <row r="2259" spans="8:10" x14ac:dyDescent="0.2">
      <c r="H2259" s="6">
        <v>42635</v>
      </c>
      <c r="I2259" s="292">
        <v>306</v>
      </c>
      <c r="J2259" s="300">
        <f t="shared" si="36"/>
        <v>3.0599999999999999E-2</v>
      </c>
    </row>
    <row r="2260" spans="8:10" x14ac:dyDescent="0.2">
      <c r="H2260" s="6">
        <v>42636</v>
      </c>
      <c r="I2260" s="292">
        <v>315</v>
      </c>
      <c r="J2260" s="300">
        <f t="shared" si="36"/>
        <v>3.15E-2</v>
      </c>
    </row>
    <row r="2261" spans="8:10" x14ac:dyDescent="0.2">
      <c r="H2261" s="6">
        <v>42639</v>
      </c>
      <c r="I2261" s="292">
        <v>320</v>
      </c>
      <c r="J2261" s="300">
        <f t="shared" si="36"/>
        <v>3.2000000000000001E-2</v>
      </c>
    </row>
    <row r="2262" spans="8:10" x14ac:dyDescent="0.2">
      <c r="H2262" s="6">
        <v>42640</v>
      </c>
      <c r="I2262" s="292">
        <v>322</v>
      </c>
      <c r="J2262" s="300">
        <f t="shared" si="36"/>
        <v>3.2199999999999999E-2</v>
      </c>
    </row>
    <row r="2263" spans="8:10" x14ac:dyDescent="0.2">
      <c r="H2263" s="6">
        <v>42641</v>
      </c>
      <c r="I2263" s="292">
        <v>311</v>
      </c>
      <c r="J2263" s="300">
        <f t="shared" si="36"/>
        <v>3.1099999999999999E-2</v>
      </c>
    </row>
    <row r="2264" spans="8:10" x14ac:dyDescent="0.2">
      <c r="H2264" s="6">
        <v>42642</v>
      </c>
      <c r="I2264" s="292">
        <v>318</v>
      </c>
      <c r="J2264" s="300">
        <f t="shared" si="36"/>
        <v>3.1800000000000002E-2</v>
      </c>
    </row>
    <row r="2265" spans="8:10" x14ac:dyDescent="0.2">
      <c r="H2265" s="6">
        <v>42643</v>
      </c>
      <c r="I2265" s="292">
        <v>319</v>
      </c>
      <c r="J2265" s="300">
        <f t="shared" si="36"/>
        <v>3.1899999999999998E-2</v>
      </c>
    </row>
    <row r="2266" spans="8:10" x14ac:dyDescent="0.2">
      <c r="H2266" s="6">
        <v>42646</v>
      </c>
      <c r="I2266" s="292">
        <v>315</v>
      </c>
      <c r="J2266" s="300">
        <f t="shared" si="36"/>
        <v>3.15E-2</v>
      </c>
    </row>
    <row r="2267" spans="8:10" x14ac:dyDescent="0.2">
      <c r="H2267" s="6">
        <v>42647</v>
      </c>
      <c r="I2267" s="292">
        <v>318</v>
      </c>
      <c r="J2267" s="300">
        <f t="shared" si="36"/>
        <v>3.1800000000000002E-2</v>
      </c>
    </row>
    <row r="2268" spans="8:10" x14ac:dyDescent="0.2">
      <c r="H2268" s="6">
        <v>42648</v>
      </c>
      <c r="I2268" s="292">
        <v>319</v>
      </c>
      <c r="J2268" s="300">
        <f t="shared" si="36"/>
        <v>3.1899999999999998E-2</v>
      </c>
    </row>
    <row r="2269" spans="8:10" x14ac:dyDescent="0.2">
      <c r="H2269" s="6">
        <v>42649</v>
      </c>
      <c r="I2269" s="292">
        <v>317</v>
      </c>
      <c r="J2269" s="300">
        <f t="shared" si="36"/>
        <v>3.1699999999999999E-2</v>
      </c>
    </row>
    <row r="2270" spans="8:10" x14ac:dyDescent="0.2">
      <c r="H2270" s="6">
        <v>42650</v>
      </c>
      <c r="I2270" s="292">
        <v>317</v>
      </c>
      <c r="J2270" s="300">
        <f t="shared" si="36"/>
        <v>3.1699999999999999E-2</v>
      </c>
    </row>
    <row r="2271" spans="8:10" x14ac:dyDescent="0.2">
      <c r="H2271" s="6">
        <v>42653</v>
      </c>
      <c r="I2271" s="292">
        <v>317</v>
      </c>
      <c r="J2271" s="300">
        <f t="shared" si="36"/>
        <v>3.1699999999999999E-2</v>
      </c>
    </row>
    <row r="2272" spans="8:10" x14ac:dyDescent="0.2">
      <c r="H2272" s="6">
        <v>42654</v>
      </c>
      <c r="I2272" s="292">
        <v>319</v>
      </c>
      <c r="J2272" s="300">
        <f t="shared" si="36"/>
        <v>3.1899999999999998E-2</v>
      </c>
    </row>
    <row r="2273" spans="8:10" x14ac:dyDescent="0.2">
      <c r="H2273" s="6">
        <v>42655</v>
      </c>
      <c r="I2273" s="292">
        <v>314</v>
      </c>
      <c r="J2273" s="300">
        <f t="shared" si="36"/>
        <v>3.1399999999999997E-2</v>
      </c>
    </row>
    <row r="2274" spans="8:10" x14ac:dyDescent="0.2">
      <c r="H2274" s="6">
        <v>42656</v>
      </c>
      <c r="I2274" s="292">
        <v>313</v>
      </c>
      <c r="J2274" s="300">
        <f t="shared" si="36"/>
        <v>3.1300000000000001E-2</v>
      </c>
    </row>
    <row r="2275" spans="8:10" x14ac:dyDescent="0.2">
      <c r="H2275" s="6">
        <v>42657</v>
      </c>
      <c r="I2275" s="292">
        <v>309</v>
      </c>
      <c r="J2275" s="300">
        <f t="shared" si="36"/>
        <v>3.09E-2</v>
      </c>
    </row>
    <row r="2276" spans="8:10" x14ac:dyDescent="0.2">
      <c r="H2276" s="6">
        <v>42660</v>
      </c>
      <c r="I2276" s="292">
        <v>314</v>
      </c>
      <c r="J2276" s="300">
        <f t="shared" ref="J2276:J2339" si="37">I2276/10000</f>
        <v>3.1399999999999997E-2</v>
      </c>
    </row>
    <row r="2277" spans="8:10" x14ac:dyDescent="0.2">
      <c r="H2277" s="6">
        <v>42661</v>
      </c>
      <c r="I2277" s="292">
        <v>314</v>
      </c>
      <c r="J2277" s="300">
        <f t="shared" si="37"/>
        <v>3.1399999999999997E-2</v>
      </c>
    </row>
    <row r="2278" spans="8:10" x14ac:dyDescent="0.2">
      <c r="H2278" s="6">
        <v>42662</v>
      </c>
      <c r="I2278" s="292">
        <v>311</v>
      </c>
      <c r="J2278" s="300">
        <f t="shared" si="37"/>
        <v>3.1099999999999999E-2</v>
      </c>
    </row>
    <row r="2279" spans="8:10" x14ac:dyDescent="0.2">
      <c r="H2279" s="6">
        <v>42663</v>
      </c>
      <c r="I2279" s="292">
        <v>308</v>
      </c>
      <c r="J2279" s="300">
        <f t="shared" si="37"/>
        <v>3.0800000000000001E-2</v>
      </c>
    </row>
    <row r="2280" spans="8:10" x14ac:dyDescent="0.2">
      <c r="H2280" s="6">
        <v>42664</v>
      </c>
      <c r="I2280" s="292">
        <v>308</v>
      </c>
      <c r="J2280" s="300">
        <f t="shared" si="37"/>
        <v>3.0800000000000001E-2</v>
      </c>
    </row>
    <row r="2281" spans="8:10" x14ac:dyDescent="0.2">
      <c r="H2281" s="6">
        <v>42667</v>
      </c>
      <c r="I2281" s="292">
        <v>305</v>
      </c>
      <c r="J2281" s="300">
        <f t="shared" si="37"/>
        <v>3.0499999999999999E-2</v>
      </c>
    </row>
    <row r="2282" spans="8:10" x14ac:dyDescent="0.2">
      <c r="H2282" s="6">
        <v>42668</v>
      </c>
      <c r="I2282" s="292">
        <v>307</v>
      </c>
      <c r="J2282" s="300">
        <f t="shared" si="37"/>
        <v>3.0700000000000002E-2</v>
      </c>
    </row>
    <row r="2283" spans="8:10" x14ac:dyDescent="0.2">
      <c r="H2283" s="6">
        <v>42669</v>
      </c>
      <c r="I2283" s="292">
        <v>309</v>
      </c>
      <c r="J2283" s="300">
        <f t="shared" si="37"/>
        <v>3.09E-2</v>
      </c>
    </row>
    <row r="2284" spans="8:10" x14ac:dyDescent="0.2">
      <c r="H2284" s="6">
        <v>42670</v>
      </c>
      <c r="I2284" s="292">
        <v>313</v>
      </c>
      <c r="J2284" s="300">
        <f t="shared" si="37"/>
        <v>3.1300000000000001E-2</v>
      </c>
    </row>
    <row r="2285" spans="8:10" x14ac:dyDescent="0.2">
      <c r="H2285" s="6">
        <v>42671</v>
      </c>
      <c r="I2285" s="292">
        <v>308</v>
      </c>
      <c r="J2285" s="300">
        <f t="shared" si="37"/>
        <v>3.0800000000000001E-2</v>
      </c>
    </row>
    <row r="2286" spans="8:10" x14ac:dyDescent="0.2">
      <c r="H2286" s="6">
        <v>42674</v>
      </c>
      <c r="I2286" s="292">
        <v>313</v>
      </c>
      <c r="J2286" s="300">
        <f t="shared" si="37"/>
        <v>3.1300000000000001E-2</v>
      </c>
    </row>
    <row r="2287" spans="8:10" x14ac:dyDescent="0.2">
      <c r="H2287" s="6">
        <v>42675</v>
      </c>
      <c r="I2287" s="292">
        <v>323</v>
      </c>
      <c r="J2287" s="300">
        <f t="shared" si="37"/>
        <v>3.2300000000000002E-2</v>
      </c>
    </row>
    <row r="2288" spans="8:10" x14ac:dyDescent="0.2">
      <c r="H2288" s="6">
        <v>42676</v>
      </c>
      <c r="I2288" s="292">
        <v>328</v>
      </c>
      <c r="J2288" s="300">
        <f t="shared" si="37"/>
        <v>3.2800000000000003E-2</v>
      </c>
    </row>
    <row r="2289" spans="8:10" x14ac:dyDescent="0.2">
      <c r="H2289" s="6">
        <v>42677</v>
      </c>
      <c r="I2289" s="292">
        <v>327</v>
      </c>
      <c r="J2289" s="300">
        <f t="shared" si="37"/>
        <v>3.27E-2</v>
      </c>
    </row>
    <row r="2290" spans="8:10" x14ac:dyDescent="0.2">
      <c r="H2290" s="6">
        <v>42678</v>
      </c>
      <c r="I2290" s="292">
        <v>328</v>
      </c>
      <c r="J2290" s="300">
        <f t="shared" si="37"/>
        <v>3.2800000000000003E-2</v>
      </c>
    </row>
    <row r="2291" spans="8:10" x14ac:dyDescent="0.2">
      <c r="H2291" s="6">
        <v>42681</v>
      </c>
      <c r="I2291" s="292">
        <v>314</v>
      </c>
      <c r="J2291" s="300">
        <f t="shared" si="37"/>
        <v>3.1399999999999997E-2</v>
      </c>
    </row>
    <row r="2292" spans="8:10" x14ac:dyDescent="0.2">
      <c r="H2292" s="6">
        <v>42682</v>
      </c>
      <c r="I2292" s="292">
        <v>303</v>
      </c>
      <c r="J2292" s="300">
        <f t="shared" si="37"/>
        <v>3.0300000000000001E-2</v>
      </c>
    </row>
    <row r="2293" spans="8:10" x14ac:dyDescent="0.2">
      <c r="H2293" s="6">
        <v>42683</v>
      </c>
      <c r="I2293" s="292">
        <v>306</v>
      </c>
      <c r="J2293" s="300">
        <f t="shared" si="37"/>
        <v>3.0599999999999999E-2</v>
      </c>
    </row>
    <row r="2294" spans="8:10" x14ac:dyDescent="0.2">
      <c r="H2294" s="6">
        <v>42684</v>
      </c>
      <c r="I2294" s="292">
        <v>341</v>
      </c>
      <c r="J2294" s="300">
        <f t="shared" si="37"/>
        <v>3.4099999999999998E-2</v>
      </c>
    </row>
    <row r="2295" spans="8:10" x14ac:dyDescent="0.2">
      <c r="H2295" s="6">
        <v>42685</v>
      </c>
      <c r="I2295" s="292">
        <v>341</v>
      </c>
      <c r="J2295" s="300">
        <f t="shared" si="37"/>
        <v>3.4099999999999998E-2</v>
      </c>
    </row>
    <row r="2296" spans="8:10" x14ac:dyDescent="0.2">
      <c r="H2296" s="6">
        <v>42688</v>
      </c>
      <c r="I2296" s="292">
        <v>357</v>
      </c>
      <c r="J2296" s="300">
        <f t="shared" si="37"/>
        <v>3.5700000000000003E-2</v>
      </c>
    </row>
    <row r="2297" spans="8:10" x14ac:dyDescent="0.2">
      <c r="H2297" s="6">
        <v>42689</v>
      </c>
      <c r="I2297" s="292">
        <v>330</v>
      </c>
      <c r="J2297" s="300">
        <f t="shared" si="37"/>
        <v>3.3000000000000002E-2</v>
      </c>
    </row>
    <row r="2298" spans="8:10" x14ac:dyDescent="0.2">
      <c r="H2298" s="6">
        <v>42690</v>
      </c>
      <c r="I2298" s="292">
        <v>329</v>
      </c>
      <c r="J2298" s="300">
        <f t="shared" si="37"/>
        <v>3.2899999999999999E-2</v>
      </c>
    </row>
    <row r="2299" spans="8:10" x14ac:dyDescent="0.2">
      <c r="H2299" s="6">
        <v>42691</v>
      </c>
      <c r="I2299" s="292">
        <v>331</v>
      </c>
      <c r="J2299" s="300">
        <f t="shared" si="37"/>
        <v>3.3099999999999997E-2</v>
      </c>
    </row>
    <row r="2300" spans="8:10" x14ac:dyDescent="0.2">
      <c r="H2300" s="6">
        <v>42692</v>
      </c>
      <c r="I2300" s="292">
        <v>334</v>
      </c>
      <c r="J2300" s="300">
        <f t="shared" si="37"/>
        <v>3.3399999999999999E-2</v>
      </c>
    </row>
    <row r="2301" spans="8:10" x14ac:dyDescent="0.2">
      <c r="H2301" s="6">
        <v>42695</v>
      </c>
      <c r="I2301" s="292">
        <v>333</v>
      </c>
      <c r="J2301" s="300">
        <f t="shared" si="37"/>
        <v>3.3300000000000003E-2</v>
      </c>
    </row>
    <row r="2302" spans="8:10" x14ac:dyDescent="0.2">
      <c r="H2302" s="6">
        <v>42696</v>
      </c>
      <c r="I2302" s="292">
        <v>332</v>
      </c>
      <c r="J2302" s="300">
        <f t="shared" si="37"/>
        <v>3.32E-2</v>
      </c>
    </row>
    <row r="2303" spans="8:10" x14ac:dyDescent="0.2">
      <c r="H2303" s="6">
        <v>42697</v>
      </c>
      <c r="I2303" s="292">
        <v>336</v>
      </c>
      <c r="J2303" s="300">
        <f t="shared" si="37"/>
        <v>3.3599999999999998E-2</v>
      </c>
    </row>
    <row r="2304" spans="8:10" x14ac:dyDescent="0.2">
      <c r="H2304" s="6">
        <v>42698</v>
      </c>
      <c r="I2304" s="292">
        <v>336</v>
      </c>
      <c r="J2304" s="300">
        <f t="shared" si="37"/>
        <v>3.3599999999999998E-2</v>
      </c>
    </row>
    <row r="2305" spans="8:10" x14ac:dyDescent="0.2">
      <c r="H2305" s="6">
        <v>42699</v>
      </c>
      <c r="I2305" s="292">
        <v>337</v>
      </c>
      <c r="J2305" s="300">
        <f t="shared" si="37"/>
        <v>3.3700000000000001E-2</v>
      </c>
    </row>
    <row r="2306" spans="8:10" x14ac:dyDescent="0.2">
      <c r="H2306" s="6">
        <v>42702</v>
      </c>
      <c r="I2306" s="292">
        <v>334</v>
      </c>
      <c r="J2306" s="300">
        <f t="shared" si="37"/>
        <v>3.3399999999999999E-2</v>
      </c>
    </row>
    <row r="2307" spans="8:10" x14ac:dyDescent="0.2">
      <c r="H2307" s="6">
        <v>42703</v>
      </c>
      <c r="I2307" s="292">
        <v>337</v>
      </c>
      <c r="J2307" s="300">
        <f t="shared" si="37"/>
        <v>3.3700000000000001E-2</v>
      </c>
    </row>
    <row r="2308" spans="8:10" x14ac:dyDescent="0.2">
      <c r="H2308" s="6">
        <v>42704</v>
      </c>
      <c r="I2308" s="292">
        <v>337</v>
      </c>
      <c r="J2308" s="300">
        <f t="shared" si="37"/>
        <v>3.3700000000000001E-2</v>
      </c>
    </row>
    <row r="2309" spans="8:10" x14ac:dyDescent="0.2">
      <c r="H2309" s="6">
        <v>42705</v>
      </c>
      <c r="I2309" s="292">
        <v>348</v>
      </c>
      <c r="J2309" s="300">
        <f t="shared" si="37"/>
        <v>3.4799999999999998E-2</v>
      </c>
    </row>
    <row r="2310" spans="8:10" x14ac:dyDescent="0.2">
      <c r="H2310" s="6">
        <v>42706</v>
      </c>
      <c r="I2310" s="292">
        <v>350</v>
      </c>
      <c r="J2310" s="300">
        <f t="shared" si="37"/>
        <v>3.5000000000000003E-2</v>
      </c>
    </row>
    <row r="2311" spans="8:10" x14ac:dyDescent="0.2">
      <c r="H2311" s="6">
        <v>42709</v>
      </c>
      <c r="I2311" s="292">
        <v>342</v>
      </c>
      <c r="J2311" s="300">
        <f t="shared" si="37"/>
        <v>3.4200000000000001E-2</v>
      </c>
    </row>
    <row r="2312" spans="8:10" x14ac:dyDescent="0.2">
      <c r="H2312" s="6">
        <v>42710</v>
      </c>
      <c r="I2312" s="292">
        <v>341</v>
      </c>
      <c r="J2312" s="300">
        <f t="shared" si="37"/>
        <v>3.4099999999999998E-2</v>
      </c>
    </row>
    <row r="2313" spans="8:10" x14ac:dyDescent="0.2">
      <c r="H2313" s="6">
        <v>42711</v>
      </c>
      <c r="I2313" s="292">
        <v>336</v>
      </c>
      <c r="J2313" s="300">
        <f t="shared" si="37"/>
        <v>3.3599999999999998E-2</v>
      </c>
    </row>
    <row r="2314" spans="8:10" x14ac:dyDescent="0.2">
      <c r="H2314" s="6">
        <v>42712</v>
      </c>
      <c r="I2314" s="292">
        <v>334</v>
      </c>
      <c r="J2314" s="300">
        <f t="shared" si="37"/>
        <v>3.3399999999999999E-2</v>
      </c>
    </row>
    <row r="2315" spans="8:10" x14ac:dyDescent="0.2">
      <c r="H2315" s="6">
        <v>42713</v>
      </c>
      <c r="I2315" s="292">
        <v>328</v>
      </c>
      <c r="J2315" s="300">
        <f t="shared" si="37"/>
        <v>3.2800000000000003E-2</v>
      </c>
    </row>
    <row r="2316" spans="8:10" x14ac:dyDescent="0.2">
      <c r="H2316" s="6">
        <v>42716</v>
      </c>
      <c r="I2316" s="292">
        <v>330</v>
      </c>
      <c r="J2316" s="300">
        <f t="shared" si="37"/>
        <v>3.3000000000000002E-2</v>
      </c>
    </row>
    <row r="2317" spans="8:10" x14ac:dyDescent="0.2">
      <c r="H2317" s="6">
        <v>42717</v>
      </c>
      <c r="I2317" s="292">
        <v>324</v>
      </c>
      <c r="J2317" s="300">
        <f t="shared" si="37"/>
        <v>3.2399999999999998E-2</v>
      </c>
    </row>
    <row r="2318" spans="8:10" x14ac:dyDescent="0.2">
      <c r="H2318" s="6">
        <v>42718</v>
      </c>
      <c r="I2318" s="292">
        <v>332</v>
      </c>
      <c r="J2318" s="300">
        <f t="shared" si="37"/>
        <v>3.32E-2</v>
      </c>
    </row>
    <row r="2319" spans="8:10" x14ac:dyDescent="0.2">
      <c r="H2319" s="6">
        <v>42719</v>
      </c>
      <c r="I2319" s="292">
        <v>332</v>
      </c>
      <c r="J2319" s="300">
        <f t="shared" si="37"/>
        <v>3.32E-2</v>
      </c>
    </row>
    <row r="2320" spans="8:10" x14ac:dyDescent="0.2">
      <c r="H2320" s="6">
        <v>42720</v>
      </c>
      <c r="I2320" s="292">
        <v>328</v>
      </c>
      <c r="J2320" s="300">
        <f t="shared" si="37"/>
        <v>3.2800000000000003E-2</v>
      </c>
    </row>
    <row r="2321" spans="8:10" x14ac:dyDescent="0.2">
      <c r="H2321" s="6">
        <v>42723</v>
      </c>
      <c r="I2321" s="292">
        <v>327</v>
      </c>
      <c r="J2321" s="300">
        <f t="shared" si="37"/>
        <v>3.27E-2</v>
      </c>
    </row>
    <row r="2322" spans="8:10" x14ac:dyDescent="0.2">
      <c r="H2322" s="6">
        <v>42724</v>
      </c>
      <c r="I2322" s="292">
        <v>324</v>
      </c>
      <c r="J2322" s="300">
        <f t="shared" si="37"/>
        <v>3.2399999999999998E-2</v>
      </c>
    </row>
    <row r="2323" spans="8:10" x14ac:dyDescent="0.2">
      <c r="H2323" s="6">
        <v>42725</v>
      </c>
      <c r="I2323" s="292">
        <v>323</v>
      </c>
      <c r="J2323" s="300">
        <f t="shared" si="37"/>
        <v>3.2300000000000002E-2</v>
      </c>
    </row>
    <row r="2324" spans="8:10" x14ac:dyDescent="0.2">
      <c r="H2324" s="6">
        <v>42726</v>
      </c>
      <c r="I2324" s="292">
        <v>326</v>
      </c>
      <c r="J2324" s="300">
        <f t="shared" si="37"/>
        <v>3.2599999999999997E-2</v>
      </c>
    </row>
    <row r="2325" spans="8:10" x14ac:dyDescent="0.2">
      <c r="H2325" s="6">
        <v>42727</v>
      </c>
      <c r="I2325" s="292">
        <v>325</v>
      </c>
      <c r="J2325" s="300">
        <f t="shared" si="37"/>
        <v>3.2500000000000001E-2</v>
      </c>
    </row>
    <row r="2326" spans="8:10" x14ac:dyDescent="0.2">
      <c r="H2326" s="6">
        <v>42730</v>
      </c>
      <c r="I2326" s="292">
        <v>325</v>
      </c>
      <c r="J2326" s="300">
        <f t="shared" si="37"/>
        <v>3.2500000000000001E-2</v>
      </c>
    </row>
    <row r="2327" spans="8:10" x14ac:dyDescent="0.2">
      <c r="H2327" s="6">
        <v>42731</v>
      </c>
      <c r="I2327" s="292">
        <v>322</v>
      </c>
      <c r="J2327" s="300">
        <f t="shared" si="37"/>
        <v>3.2199999999999999E-2</v>
      </c>
    </row>
    <row r="2328" spans="8:10" x14ac:dyDescent="0.2">
      <c r="H2328" s="6">
        <v>42732</v>
      </c>
      <c r="I2328" s="292">
        <v>325</v>
      </c>
      <c r="J2328" s="300">
        <f t="shared" si="37"/>
        <v>3.2500000000000001E-2</v>
      </c>
    </row>
    <row r="2329" spans="8:10" x14ac:dyDescent="0.2">
      <c r="H2329" s="6">
        <v>42733</v>
      </c>
      <c r="I2329" s="292">
        <v>325</v>
      </c>
      <c r="J2329" s="300">
        <f t="shared" si="37"/>
        <v>3.2500000000000001E-2</v>
      </c>
    </row>
    <row r="2330" spans="8:10" x14ac:dyDescent="0.2">
      <c r="H2330" s="6">
        <v>42734</v>
      </c>
      <c r="I2330" s="292">
        <v>328</v>
      </c>
      <c r="J2330" s="300">
        <f t="shared" si="37"/>
        <v>3.2800000000000003E-2</v>
      </c>
    </row>
    <row r="2331" spans="8:10" x14ac:dyDescent="0.2">
      <c r="H2331" s="6">
        <v>42737</v>
      </c>
      <c r="I2331" s="292">
        <v>328</v>
      </c>
      <c r="J2331" s="300">
        <f t="shared" si="37"/>
        <v>3.2800000000000003E-2</v>
      </c>
    </row>
    <row r="2332" spans="8:10" x14ac:dyDescent="0.2">
      <c r="H2332" s="6">
        <v>42738</v>
      </c>
      <c r="I2332" s="292">
        <v>325</v>
      </c>
      <c r="J2332" s="300">
        <f t="shared" si="37"/>
        <v>3.2500000000000001E-2</v>
      </c>
    </row>
    <row r="2333" spans="8:10" x14ac:dyDescent="0.2">
      <c r="H2333" s="6">
        <v>42739</v>
      </c>
      <c r="I2333" s="292">
        <v>311</v>
      </c>
      <c r="J2333" s="300">
        <f t="shared" si="37"/>
        <v>3.1099999999999999E-2</v>
      </c>
    </row>
    <row r="2334" spans="8:10" x14ac:dyDescent="0.2">
      <c r="H2334" s="6">
        <v>42740</v>
      </c>
      <c r="I2334" s="292">
        <v>302</v>
      </c>
      <c r="J2334" s="300">
        <f t="shared" si="37"/>
        <v>3.0200000000000001E-2</v>
      </c>
    </row>
    <row r="2335" spans="8:10" x14ac:dyDescent="0.2">
      <c r="H2335" s="6">
        <v>42741</v>
      </c>
      <c r="I2335" s="292">
        <v>301</v>
      </c>
      <c r="J2335" s="300">
        <f t="shared" si="37"/>
        <v>3.0099999999999998E-2</v>
      </c>
    </row>
    <row r="2336" spans="8:10" x14ac:dyDescent="0.2">
      <c r="H2336" s="6">
        <v>42744</v>
      </c>
      <c r="I2336" s="292">
        <v>302</v>
      </c>
      <c r="J2336" s="300">
        <f t="shared" si="37"/>
        <v>3.0200000000000001E-2</v>
      </c>
    </row>
    <row r="2337" spans="8:10" x14ac:dyDescent="0.2">
      <c r="H2337" s="6">
        <v>42745</v>
      </c>
      <c r="I2337" s="292">
        <v>305</v>
      </c>
      <c r="J2337" s="300">
        <f t="shared" si="37"/>
        <v>3.0499999999999999E-2</v>
      </c>
    </row>
    <row r="2338" spans="8:10" x14ac:dyDescent="0.2">
      <c r="H2338" s="6">
        <v>42746</v>
      </c>
      <c r="I2338" s="292">
        <v>305</v>
      </c>
      <c r="J2338" s="300">
        <f t="shared" si="37"/>
        <v>3.0499999999999999E-2</v>
      </c>
    </row>
    <row r="2339" spans="8:10" x14ac:dyDescent="0.2">
      <c r="H2339" s="6">
        <v>42747</v>
      </c>
      <c r="I2339" s="292">
        <v>298</v>
      </c>
      <c r="J2339" s="300">
        <f t="shared" si="37"/>
        <v>2.98E-2</v>
      </c>
    </row>
    <row r="2340" spans="8:10" x14ac:dyDescent="0.2">
      <c r="H2340" s="6">
        <v>42748</v>
      </c>
      <c r="I2340" s="292">
        <v>288</v>
      </c>
      <c r="J2340" s="300">
        <f t="shared" ref="J2340:J2403" si="38">I2340/10000</f>
        <v>2.8799999999999999E-2</v>
      </c>
    </row>
    <row r="2341" spans="8:10" x14ac:dyDescent="0.2">
      <c r="H2341" s="6">
        <v>42751</v>
      </c>
      <c r="I2341" s="292">
        <v>288</v>
      </c>
      <c r="J2341" s="300">
        <f t="shared" si="38"/>
        <v>2.8799999999999999E-2</v>
      </c>
    </row>
    <row r="2342" spans="8:10" x14ac:dyDescent="0.2">
      <c r="H2342" s="6">
        <v>42752</v>
      </c>
      <c r="I2342" s="292">
        <v>282</v>
      </c>
      <c r="J2342" s="300">
        <f t="shared" si="38"/>
        <v>2.8199999999999999E-2</v>
      </c>
    </row>
    <row r="2343" spans="8:10" x14ac:dyDescent="0.2">
      <c r="H2343" s="6">
        <v>42753</v>
      </c>
      <c r="I2343" s="292">
        <v>291</v>
      </c>
      <c r="J2343" s="300">
        <f t="shared" si="38"/>
        <v>2.9100000000000001E-2</v>
      </c>
    </row>
    <row r="2344" spans="8:10" x14ac:dyDescent="0.2">
      <c r="H2344" s="6">
        <v>42754</v>
      </c>
      <c r="I2344" s="292">
        <v>296</v>
      </c>
      <c r="J2344" s="300">
        <f t="shared" si="38"/>
        <v>2.9600000000000001E-2</v>
      </c>
    </row>
    <row r="2345" spans="8:10" x14ac:dyDescent="0.2">
      <c r="H2345" s="6">
        <v>42755</v>
      </c>
      <c r="I2345" s="292">
        <v>294</v>
      </c>
      <c r="J2345" s="300">
        <f t="shared" si="38"/>
        <v>2.9399999999999999E-2</v>
      </c>
    </row>
    <row r="2346" spans="8:10" x14ac:dyDescent="0.2">
      <c r="H2346" s="6">
        <v>42758</v>
      </c>
      <c r="I2346" s="292">
        <v>295</v>
      </c>
      <c r="J2346" s="300">
        <f t="shared" si="38"/>
        <v>2.9499999999999998E-2</v>
      </c>
    </row>
    <row r="2347" spans="8:10" x14ac:dyDescent="0.2">
      <c r="H2347" s="6">
        <v>42759</v>
      </c>
      <c r="I2347" s="292">
        <v>293</v>
      </c>
      <c r="J2347" s="300">
        <f t="shared" si="38"/>
        <v>2.93E-2</v>
      </c>
    </row>
    <row r="2348" spans="8:10" x14ac:dyDescent="0.2">
      <c r="H2348" s="6">
        <v>42760</v>
      </c>
      <c r="I2348" s="292">
        <v>296</v>
      </c>
      <c r="J2348" s="300">
        <f t="shared" si="38"/>
        <v>2.9600000000000001E-2</v>
      </c>
    </row>
    <row r="2349" spans="8:10" x14ac:dyDescent="0.2">
      <c r="H2349" s="6">
        <v>42761</v>
      </c>
      <c r="I2349" s="292">
        <v>296</v>
      </c>
      <c r="J2349" s="300">
        <f t="shared" si="38"/>
        <v>2.9600000000000001E-2</v>
      </c>
    </row>
    <row r="2350" spans="8:10" x14ac:dyDescent="0.2">
      <c r="H2350" s="6">
        <v>42762</v>
      </c>
      <c r="I2350" s="292">
        <v>284</v>
      </c>
      <c r="J2350" s="300">
        <f t="shared" si="38"/>
        <v>2.8400000000000002E-2</v>
      </c>
    </row>
    <row r="2351" spans="8:10" x14ac:dyDescent="0.2">
      <c r="H2351" s="6">
        <v>42765</v>
      </c>
      <c r="I2351" s="292">
        <v>291</v>
      </c>
      <c r="J2351" s="300">
        <f t="shared" si="38"/>
        <v>2.9100000000000001E-2</v>
      </c>
    </row>
    <row r="2352" spans="8:10" x14ac:dyDescent="0.2">
      <c r="H2352" s="6">
        <v>42766</v>
      </c>
      <c r="I2352" s="292">
        <v>289</v>
      </c>
      <c r="J2352" s="300">
        <f t="shared" si="38"/>
        <v>2.8899999999999999E-2</v>
      </c>
    </row>
    <row r="2353" spans="8:10" x14ac:dyDescent="0.2">
      <c r="H2353" s="6">
        <v>42767</v>
      </c>
      <c r="I2353" s="292">
        <v>285</v>
      </c>
      <c r="J2353" s="300">
        <f t="shared" si="38"/>
        <v>2.8500000000000001E-2</v>
      </c>
    </row>
    <row r="2354" spans="8:10" x14ac:dyDescent="0.2">
      <c r="H2354" s="6">
        <v>42768</v>
      </c>
      <c r="I2354" s="292">
        <v>281</v>
      </c>
      <c r="J2354" s="300">
        <f t="shared" si="38"/>
        <v>2.81E-2</v>
      </c>
    </row>
    <row r="2355" spans="8:10" x14ac:dyDescent="0.2">
      <c r="H2355" s="6">
        <v>42769</v>
      </c>
      <c r="I2355" s="292">
        <v>276</v>
      </c>
      <c r="J2355" s="300">
        <f t="shared" si="38"/>
        <v>2.76E-2</v>
      </c>
    </row>
    <row r="2356" spans="8:10" x14ac:dyDescent="0.2">
      <c r="H2356" s="6">
        <v>42772</v>
      </c>
      <c r="I2356" s="292">
        <v>277</v>
      </c>
      <c r="J2356" s="300">
        <f t="shared" si="38"/>
        <v>2.7699999999999999E-2</v>
      </c>
    </row>
    <row r="2357" spans="8:10" x14ac:dyDescent="0.2">
      <c r="H2357" s="6">
        <v>42773</v>
      </c>
      <c r="I2357" s="292">
        <v>287</v>
      </c>
      <c r="J2357" s="300">
        <f t="shared" si="38"/>
        <v>2.87E-2</v>
      </c>
    </row>
    <row r="2358" spans="8:10" x14ac:dyDescent="0.2">
      <c r="H2358" s="6">
        <v>42774</v>
      </c>
      <c r="I2358" s="292">
        <v>284</v>
      </c>
      <c r="J2358" s="300">
        <f t="shared" si="38"/>
        <v>2.8400000000000002E-2</v>
      </c>
    </row>
    <row r="2359" spans="8:10" x14ac:dyDescent="0.2">
      <c r="H2359" s="6">
        <v>42775</v>
      </c>
      <c r="I2359" s="292">
        <v>280</v>
      </c>
      <c r="J2359" s="300">
        <f t="shared" si="38"/>
        <v>2.8000000000000001E-2</v>
      </c>
    </row>
    <row r="2360" spans="8:10" x14ac:dyDescent="0.2">
      <c r="H2360" s="6">
        <v>42776</v>
      </c>
      <c r="I2360" s="292">
        <v>272</v>
      </c>
      <c r="J2360" s="300">
        <f t="shared" si="38"/>
        <v>2.7199999999999998E-2</v>
      </c>
    </row>
    <row r="2361" spans="8:10" x14ac:dyDescent="0.2">
      <c r="H2361" s="6">
        <v>42779</v>
      </c>
      <c r="I2361" s="292">
        <v>268</v>
      </c>
      <c r="J2361" s="300">
        <f t="shared" si="38"/>
        <v>2.6800000000000001E-2</v>
      </c>
    </row>
    <row r="2362" spans="8:10" x14ac:dyDescent="0.2">
      <c r="H2362" s="6">
        <v>42780</v>
      </c>
      <c r="I2362" s="292">
        <v>266</v>
      </c>
      <c r="J2362" s="300">
        <f t="shared" si="38"/>
        <v>2.6599999999999999E-2</v>
      </c>
    </row>
    <row r="2363" spans="8:10" x14ac:dyDescent="0.2">
      <c r="H2363" s="6">
        <v>42781</v>
      </c>
      <c r="I2363" s="292">
        <v>271</v>
      </c>
      <c r="J2363" s="300">
        <f t="shared" si="38"/>
        <v>2.7099999999999999E-2</v>
      </c>
    </row>
    <row r="2364" spans="8:10" x14ac:dyDescent="0.2">
      <c r="H2364" s="6">
        <v>42782</v>
      </c>
      <c r="I2364" s="292">
        <v>280</v>
      </c>
      <c r="J2364" s="300">
        <f t="shared" si="38"/>
        <v>2.8000000000000001E-2</v>
      </c>
    </row>
    <row r="2365" spans="8:10" x14ac:dyDescent="0.2">
      <c r="H2365" s="6">
        <v>42783</v>
      </c>
      <c r="I2365" s="292">
        <v>282</v>
      </c>
      <c r="J2365" s="300">
        <f t="shared" si="38"/>
        <v>2.8199999999999999E-2</v>
      </c>
    </row>
    <row r="2366" spans="8:10" x14ac:dyDescent="0.2">
      <c r="H2366" s="6">
        <v>42786</v>
      </c>
      <c r="I2366" s="292">
        <v>282</v>
      </c>
      <c r="J2366" s="300">
        <f t="shared" si="38"/>
        <v>2.8199999999999999E-2</v>
      </c>
    </row>
    <row r="2367" spans="8:10" x14ac:dyDescent="0.2">
      <c r="H2367" s="6">
        <v>42787</v>
      </c>
      <c r="I2367" s="292">
        <v>279</v>
      </c>
      <c r="J2367" s="300">
        <f t="shared" si="38"/>
        <v>2.7900000000000001E-2</v>
      </c>
    </row>
    <row r="2368" spans="8:10" x14ac:dyDescent="0.2">
      <c r="H2368" s="6">
        <v>42788</v>
      </c>
      <c r="I2368" s="292">
        <v>277</v>
      </c>
      <c r="J2368" s="300">
        <f t="shared" si="38"/>
        <v>2.7699999999999999E-2</v>
      </c>
    </row>
    <row r="2369" spans="8:10" x14ac:dyDescent="0.2">
      <c r="H2369" s="6">
        <v>42789</v>
      </c>
      <c r="I2369" s="292">
        <v>272</v>
      </c>
      <c r="J2369" s="300">
        <f t="shared" si="38"/>
        <v>2.7199999999999998E-2</v>
      </c>
    </row>
    <row r="2370" spans="8:10" x14ac:dyDescent="0.2">
      <c r="H2370" s="6">
        <v>42790</v>
      </c>
      <c r="I2370" s="292">
        <v>277</v>
      </c>
      <c r="J2370" s="300">
        <f t="shared" si="38"/>
        <v>2.7699999999999999E-2</v>
      </c>
    </row>
    <row r="2371" spans="8:10" x14ac:dyDescent="0.2">
      <c r="H2371" s="6">
        <v>42793</v>
      </c>
      <c r="I2371" s="292">
        <v>277</v>
      </c>
      <c r="J2371" s="300">
        <f t="shared" si="38"/>
        <v>2.7699999999999999E-2</v>
      </c>
    </row>
    <row r="2372" spans="8:10" x14ac:dyDescent="0.2">
      <c r="H2372" s="6">
        <v>42794</v>
      </c>
      <c r="I2372" s="292">
        <v>286</v>
      </c>
      <c r="J2372" s="300">
        <f t="shared" si="38"/>
        <v>2.86E-2</v>
      </c>
    </row>
    <row r="2373" spans="8:10" x14ac:dyDescent="0.2">
      <c r="H2373" s="6">
        <v>42795</v>
      </c>
      <c r="I2373" s="292">
        <v>275</v>
      </c>
      <c r="J2373" s="300">
        <f t="shared" si="38"/>
        <v>2.75E-2</v>
      </c>
    </row>
    <row r="2374" spans="8:10" x14ac:dyDescent="0.2">
      <c r="H2374" s="6">
        <v>42796</v>
      </c>
      <c r="I2374" s="292">
        <v>280</v>
      </c>
      <c r="J2374" s="300">
        <f t="shared" si="38"/>
        <v>2.8000000000000001E-2</v>
      </c>
    </row>
    <row r="2375" spans="8:10" x14ac:dyDescent="0.2">
      <c r="H2375" s="6">
        <v>42797</v>
      </c>
      <c r="I2375" s="292">
        <v>273</v>
      </c>
      <c r="J2375" s="300">
        <f t="shared" si="38"/>
        <v>2.7300000000000001E-2</v>
      </c>
    </row>
    <row r="2376" spans="8:10" x14ac:dyDescent="0.2">
      <c r="H2376" s="6">
        <v>42800</v>
      </c>
      <c r="I2376" s="292">
        <v>272</v>
      </c>
      <c r="J2376" s="300">
        <f t="shared" si="38"/>
        <v>2.7199999999999998E-2</v>
      </c>
    </row>
    <row r="2377" spans="8:10" x14ac:dyDescent="0.2">
      <c r="H2377" s="6">
        <v>42801</v>
      </c>
      <c r="I2377" s="292">
        <v>274</v>
      </c>
      <c r="J2377" s="300">
        <f t="shared" si="38"/>
        <v>2.7400000000000001E-2</v>
      </c>
    </row>
    <row r="2378" spans="8:10" x14ac:dyDescent="0.2">
      <c r="H2378" s="6">
        <v>42802</v>
      </c>
      <c r="I2378" s="292">
        <v>287</v>
      </c>
      <c r="J2378" s="300">
        <f t="shared" si="38"/>
        <v>2.87E-2</v>
      </c>
    </row>
    <row r="2379" spans="8:10" x14ac:dyDescent="0.2">
      <c r="H2379" s="6">
        <v>42803</v>
      </c>
      <c r="I2379" s="292">
        <v>290</v>
      </c>
      <c r="J2379" s="300">
        <f t="shared" si="38"/>
        <v>2.9000000000000001E-2</v>
      </c>
    </row>
    <row r="2380" spans="8:10" x14ac:dyDescent="0.2">
      <c r="H2380" s="6">
        <v>42804</v>
      </c>
      <c r="I2380" s="292">
        <v>280</v>
      </c>
      <c r="J2380" s="300">
        <f t="shared" si="38"/>
        <v>2.8000000000000001E-2</v>
      </c>
    </row>
    <row r="2381" spans="8:10" x14ac:dyDescent="0.2">
      <c r="H2381" s="6">
        <v>42807</v>
      </c>
      <c r="I2381" s="292">
        <v>286</v>
      </c>
      <c r="J2381" s="300">
        <f t="shared" si="38"/>
        <v>2.86E-2</v>
      </c>
    </row>
    <row r="2382" spans="8:10" x14ac:dyDescent="0.2">
      <c r="H2382" s="6">
        <v>42808</v>
      </c>
      <c r="I2382" s="292">
        <v>291</v>
      </c>
      <c r="J2382" s="300">
        <f t="shared" si="38"/>
        <v>2.9100000000000001E-2</v>
      </c>
    </row>
    <row r="2383" spans="8:10" x14ac:dyDescent="0.2">
      <c r="H2383" s="6">
        <v>42809</v>
      </c>
      <c r="I2383" s="292">
        <v>282</v>
      </c>
      <c r="J2383" s="300">
        <f t="shared" si="38"/>
        <v>2.8199999999999999E-2</v>
      </c>
    </row>
    <row r="2384" spans="8:10" x14ac:dyDescent="0.2">
      <c r="H2384" s="6">
        <v>42810</v>
      </c>
      <c r="I2384" s="292">
        <v>274</v>
      </c>
      <c r="J2384" s="300">
        <f t="shared" si="38"/>
        <v>2.7400000000000001E-2</v>
      </c>
    </row>
    <row r="2385" spans="8:10" x14ac:dyDescent="0.2">
      <c r="H2385" s="6">
        <v>42811</v>
      </c>
      <c r="I2385" s="292">
        <v>272</v>
      </c>
      <c r="J2385" s="300">
        <f t="shared" si="38"/>
        <v>2.7199999999999998E-2</v>
      </c>
    </row>
    <row r="2386" spans="8:10" x14ac:dyDescent="0.2">
      <c r="H2386" s="6">
        <v>42814</v>
      </c>
      <c r="I2386" s="292">
        <v>269</v>
      </c>
      <c r="J2386" s="300">
        <f t="shared" si="38"/>
        <v>2.69E-2</v>
      </c>
    </row>
    <row r="2387" spans="8:10" x14ac:dyDescent="0.2">
      <c r="H2387" s="6">
        <v>42815</v>
      </c>
      <c r="I2387" s="292">
        <v>277</v>
      </c>
      <c r="J2387" s="300">
        <f t="shared" si="38"/>
        <v>2.7699999999999999E-2</v>
      </c>
    </row>
    <row r="2388" spans="8:10" x14ac:dyDescent="0.2">
      <c r="H2388" s="6">
        <v>42816</v>
      </c>
      <c r="I2388" s="292">
        <v>280</v>
      </c>
      <c r="J2388" s="300">
        <f t="shared" si="38"/>
        <v>2.8000000000000001E-2</v>
      </c>
    </row>
    <row r="2389" spans="8:10" x14ac:dyDescent="0.2">
      <c r="H2389" s="6">
        <v>42817</v>
      </c>
      <c r="I2389" s="292">
        <v>280</v>
      </c>
      <c r="J2389" s="300">
        <f t="shared" si="38"/>
        <v>2.8000000000000001E-2</v>
      </c>
    </row>
    <row r="2390" spans="8:10" x14ac:dyDescent="0.2">
      <c r="H2390" s="6">
        <v>42818</v>
      </c>
      <c r="I2390" s="292">
        <v>278</v>
      </c>
      <c r="J2390" s="300">
        <f t="shared" si="38"/>
        <v>2.7799999999999998E-2</v>
      </c>
    </row>
    <row r="2391" spans="8:10" x14ac:dyDescent="0.2">
      <c r="H2391" s="6">
        <v>42821</v>
      </c>
      <c r="I2391" s="292">
        <v>279</v>
      </c>
      <c r="J2391" s="300">
        <f t="shared" si="38"/>
        <v>2.7900000000000001E-2</v>
      </c>
    </row>
    <row r="2392" spans="8:10" x14ac:dyDescent="0.2">
      <c r="H2392" s="6">
        <v>42822</v>
      </c>
      <c r="I2392" s="292">
        <v>278</v>
      </c>
      <c r="J2392" s="300">
        <f t="shared" si="38"/>
        <v>2.7799999999999998E-2</v>
      </c>
    </row>
    <row r="2393" spans="8:10" x14ac:dyDescent="0.2">
      <c r="H2393" s="6">
        <v>42823</v>
      </c>
      <c r="I2393" s="292">
        <v>275</v>
      </c>
      <c r="J2393" s="300">
        <f t="shared" si="38"/>
        <v>2.75E-2</v>
      </c>
    </row>
    <row r="2394" spans="8:10" x14ac:dyDescent="0.2">
      <c r="H2394" s="6">
        <v>42824</v>
      </c>
      <c r="I2394" s="292">
        <v>274</v>
      </c>
      <c r="J2394" s="300">
        <f t="shared" si="38"/>
        <v>2.7400000000000001E-2</v>
      </c>
    </row>
    <row r="2395" spans="8:10" x14ac:dyDescent="0.2">
      <c r="H2395" s="6">
        <v>42825</v>
      </c>
      <c r="I2395" s="292">
        <v>270</v>
      </c>
      <c r="J2395" s="300">
        <f t="shared" si="38"/>
        <v>2.7E-2</v>
      </c>
    </row>
    <row r="2396" spans="8:10" x14ac:dyDescent="0.2">
      <c r="H2396" s="6">
        <v>42828</v>
      </c>
      <c r="I2396" s="292">
        <v>270</v>
      </c>
      <c r="J2396" s="300">
        <f t="shared" si="38"/>
        <v>2.7E-2</v>
      </c>
    </row>
    <row r="2397" spans="8:10" x14ac:dyDescent="0.2">
      <c r="H2397" s="6">
        <v>42829</v>
      </c>
      <c r="I2397" s="292">
        <v>265</v>
      </c>
      <c r="J2397" s="300">
        <f t="shared" si="38"/>
        <v>2.6499999999999999E-2</v>
      </c>
    </row>
    <row r="2398" spans="8:10" x14ac:dyDescent="0.2">
      <c r="H2398" s="6">
        <v>42830</v>
      </c>
      <c r="I2398" s="292">
        <v>263</v>
      </c>
      <c r="J2398" s="300">
        <f t="shared" si="38"/>
        <v>2.63E-2</v>
      </c>
    </row>
    <row r="2399" spans="8:10" x14ac:dyDescent="0.2">
      <c r="H2399" s="6">
        <v>42831</v>
      </c>
      <c r="I2399" s="292">
        <v>269</v>
      </c>
      <c r="J2399" s="300">
        <f t="shared" si="38"/>
        <v>2.69E-2</v>
      </c>
    </row>
    <row r="2400" spans="8:10" x14ac:dyDescent="0.2">
      <c r="H2400" s="6">
        <v>42832</v>
      </c>
      <c r="I2400" s="292">
        <v>271</v>
      </c>
      <c r="J2400" s="300">
        <f t="shared" si="38"/>
        <v>2.7099999999999999E-2</v>
      </c>
    </row>
    <row r="2401" spans="8:10" x14ac:dyDescent="0.2">
      <c r="H2401" s="6">
        <v>42835</v>
      </c>
      <c r="I2401" s="292">
        <v>267</v>
      </c>
      <c r="J2401" s="300">
        <f t="shared" si="38"/>
        <v>2.6700000000000002E-2</v>
      </c>
    </row>
    <row r="2402" spans="8:10" x14ac:dyDescent="0.2">
      <c r="H2402" s="6">
        <v>42836</v>
      </c>
      <c r="I2402" s="292">
        <v>272</v>
      </c>
      <c r="J2402" s="300">
        <f t="shared" si="38"/>
        <v>2.7199999999999998E-2</v>
      </c>
    </row>
    <row r="2403" spans="8:10" x14ac:dyDescent="0.2">
      <c r="H2403" s="6">
        <v>42837</v>
      </c>
      <c r="I2403" s="292">
        <v>271</v>
      </c>
      <c r="J2403" s="300">
        <f t="shared" si="38"/>
        <v>2.7099999999999999E-2</v>
      </c>
    </row>
    <row r="2404" spans="8:10" x14ac:dyDescent="0.2">
      <c r="H2404" s="6">
        <v>42838</v>
      </c>
      <c r="I2404" s="292">
        <v>271</v>
      </c>
      <c r="J2404" s="300">
        <f t="shared" ref="J2404:J2467" si="39">I2404/10000</f>
        <v>2.7099999999999999E-2</v>
      </c>
    </row>
    <row r="2405" spans="8:10" x14ac:dyDescent="0.2">
      <c r="H2405" s="6">
        <v>42842</v>
      </c>
      <c r="I2405" s="292">
        <v>270</v>
      </c>
      <c r="J2405" s="300">
        <f t="shared" si="39"/>
        <v>2.7E-2</v>
      </c>
    </row>
    <row r="2406" spans="8:10" x14ac:dyDescent="0.2">
      <c r="H2406" s="6">
        <v>42843</v>
      </c>
      <c r="I2406" s="292">
        <v>275</v>
      </c>
      <c r="J2406" s="300">
        <f t="shared" si="39"/>
        <v>2.75E-2</v>
      </c>
    </row>
    <row r="2407" spans="8:10" x14ac:dyDescent="0.2">
      <c r="H2407" s="6">
        <v>42844</v>
      </c>
      <c r="I2407" s="292">
        <v>273</v>
      </c>
      <c r="J2407" s="300">
        <f t="shared" si="39"/>
        <v>2.7300000000000001E-2</v>
      </c>
    </row>
    <row r="2408" spans="8:10" x14ac:dyDescent="0.2">
      <c r="H2408" s="6">
        <v>42845</v>
      </c>
      <c r="I2408" s="292">
        <v>275</v>
      </c>
      <c r="J2408" s="300">
        <f t="shared" si="39"/>
        <v>2.75E-2</v>
      </c>
    </row>
    <row r="2409" spans="8:10" x14ac:dyDescent="0.2">
      <c r="H2409" s="6">
        <v>42846</v>
      </c>
      <c r="I2409" s="292">
        <v>272</v>
      </c>
      <c r="J2409" s="300">
        <f t="shared" si="39"/>
        <v>2.7199999999999998E-2</v>
      </c>
    </row>
    <row r="2410" spans="8:10" x14ac:dyDescent="0.2">
      <c r="H2410" s="6">
        <v>42849</v>
      </c>
      <c r="I2410" s="292">
        <v>263</v>
      </c>
      <c r="J2410" s="300">
        <f t="shared" si="39"/>
        <v>2.63E-2</v>
      </c>
    </row>
    <row r="2411" spans="8:10" x14ac:dyDescent="0.2">
      <c r="H2411" s="6">
        <v>42850</v>
      </c>
      <c r="I2411" s="292">
        <v>263</v>
      </c>
      <c r="J2411" s="300">
        <f t="shared" si="39"/>
        <v>2.63E-2</v>
      </c>
    </row>
    <row r="2412" spans="8:10" x14ac:dyDescent="0.2">
      <c r="H2412" s="6">
        <v>42851</v>
      </c>
      <c r="I2412" s="292">
        <v>268</v>
      </c>
      <c r="J2412" s="300">
        <f t="shared" si="39"/>
        <v>2.6800000000000001E-2</v>
      </c>
    </row>
    <row r="2413" spans="8:10" x14ac:dyDescent="0.2">
      <c r="H2413" s="6">
        <v>42852</v>
      </c>
      <c r="I2413" s="292">
        <v>264</v>
      </c>
      <c r="J2413" s="300">
        <f t="shared" si="39"/>
        <v>2.64E-2</v>
      </c>
    </row>
    <row r="2414" spans="8:10" x14ac:dyDescent="0.2">
      <c r="H2414" s="6">
        <v>42853</v>
      </c>
      <c r="I2414" s="292">
        <v>263</v>
      </c>
      <c r="J2414" s="300">
        <f t="shared" si="39"/>
        <v>2.63E-2</v>
      </c>
    </row>
    <row r="2415" spans="8:10" x14ac:dyDescent="0.2">
      <c r="H2415" s="6">
        <v>42856</v>
      </c>
      <c r="I2415" s="292">
        <v>260</v>
      </c>
      <c r="J2415" s="300">
        <f t="shared" si="39"/>
        <v>2.5999999999999999E-2</v>
      </c>
    </row>
    <row r="2416" spans="8:10" x14ac:dyDescent="0.2">
      <c r="H2416" s="6">
        <v>42857</v>
      </c>
      <c r="I2416" s="292">
        <v>258</v>
      </c>
      <c r="J2416" s="300">
        <f t="shared" si="39"/>
        <v>2.58E-2</v>
      </c>
    </row>
    <row r="2417" spans="8:10" x14ac:dyDescent="0.2">
      <c r="H2417" s="6">
        <v>42858</v>
      </c>
      <c r="I2417" s="292">
        <v>256</v>
      </c>
      <c r="J2417" s="300">
        <f t="shared" si="39"/>
        <v>2.5600000000000001E-2</v>
      </c>
    </row>
    <row r="2418" spans="8:10" x14ac:dyDescent="0.2">
      <c r="H2418" s="6">
        <v>42859</v>
      </c>
      <c r="I2418" s="292">
        <v>264</v>
      </c>
      <c r="J2418" s="300">
        <f t="shared" si="39"/>
        <v>2.64E-2</v>
      </c>
    </row>
    <row r="2419" spans="8:10" x14ac:dyDescent="0.2">
      <c r="H2419" s="6">
        <v>42860</v>
      </c>
      <c r="I2419" s="292">
        <v>262</v>
      </c>
      <c r="J2419" s="300">
        <f t="shared" si="39"/>
        <v>2.6200000000000001E-2</v>
      </c>
    </row>
    <row r="2420" spans="8:10" x14ac:dyDescent="0.2">
      <c r="H2420" s="6">
        <v>42863</v>
      </c>
      <c r="I2420" s="292">
        <v>262</v>
      </c>
      <c r="J2420" s="300">
        <f t="shared" si="39"/>
        <v>2.6200000000000001E-2</v>
      </c>
    </row>
    <row r="2421" spans="8:10" x14ac:dyDescent="0.2">
      <c r="H2421" s="6">
        <v>42864</v>
      </c>
      <c r="I2421" s="292">
        <v>264</v>
      </c>
      <c r="J2421" s="300">
        <f t="shared" si="39"/>
        <v>2.64E-2</v>
      </c>
    </row>
    <row r="2422" spans="8:10" x14ac:dyDescent="0.2">
      <c r="H2422" s="6">
        <v>42865</v>
      </c>
      <c r="I2422" s="292">
        <v>257</v>
      </c>
      <c r="J2422" s="300">
        <f t="shared" si="39"/>
        <v>2.5700000000000001E-2</v>
      </c>
    </row>
    <row r="2423" spans="8:10" x14ac:dyDescent="0.2">
      <c r="H2423" s="6">
        <v>42866</v>
      </c>
      <c r="I2423" s="292">
        <v>255</v>
      </c>
      <c r="J2423" s="300">
        <f t="shared" si="39"/>
        <v>2.5499999999999998E-2</v>
      </c>
    </row>
    <row r="2424" spans="8:10" x14ac:dyDescent="0.2">
      <c r="H2424" s="6">
        <v>42867</v>
      </c>
      <c r="I2424" s="292">
        <v>255</v>
      </c>
      <c r="J2424" s="300">
        <f t="shared" si="39"/>
        <v>2.5499999999999998E-2</v>
      </c>
    </row>
    <row r="2425" spans="8:10" x14ac:dyDescent="0.2">
      <c r="H2425" s="6">
        <v>42870</v>
      </c>
      <c r="I2425" s="292">
        <v>251</v>
      </c>
      <c r="J2425" s="300">
        <f t="shared" si="39"/>
        <v>2.5100000000000001E-2</v>
      </c>
    </row>
    <row r="2426" spans="8:10" x14ac:dyDescent="0.2">
      <c r="H2426" s="6">
        <v>42871</v>
      </c>
      <c r="I2426" s="292">
        <v>250</v>
      </c>
      <c r="J2426" s="300">
        <f t="shared" si="39"/>
        <v>2.5000000000000001E-2</v>
      </c>
    </row>
    <row r="2427" spans="8:10" x14ac:dyDescent="0.2">
      <c r="H2427" s="6">
        <v>42872</v>
      </c>
      <c r="I2427" s="292">
        <v>258</v>
      </c>
      <c r="J2427" s="300">
        <f t="shared" si="39"/>
        <v>2.58E-2</v>
      </c>
    </row>
    <row r="2428" spans="8:10" x14ac:dyDescent="0.2">
      <c r="H2428" s="6">
        <v>42873</v>
      </c>
      <c r="I2428" s="292">
        <v>300</v>
      </c>
      <c r="J2428" s="300">
        <f t="shared" si="39"/>
        <v>0.03</v>
      </c>
    </row>
    <row r="2429" spans="8:10" x14ac:dyDescent="0.2">
      <c r="H2429" s="6">
        <v>42874</v>
      </c>
      <c r="I2429" s="292">
        <v>282</v>
      </c>
      <c r="J2429" s="300">
        <f t="shared" si="39"/>
        <v>2.8199999999999999E-2</v>
      </c>
    </row>
    <row r="2430" spans="8:10" x14ac:dyDescent="0.2">
      <c r="H2430" s="6">
        <v>42877</v>
      </c>
      <c r="I2430" s="292">
        <v>288</v>
      </c>
      <c r="J2430" s="300">
        <f t="shared" si="39"/>
        <v>2.8799999999999999E-2</v>
      </c>
    </row>
    <row r="2431" spans="8:10" x14ac:dyDescent="0.2">
      <c r="H2431" s="6">
        <v>42878</v>
      </c>
      <c r="I2431" s="292">
        <v>280</v>
      </c>
      <c r="J2431" s="300">
        <f t="shared" si="39"/>
        <v>2.8000000000000001E-2</v>
      </c>
    </row>
    <row r="2432" spans="8:10" x14ac:dyDescent="0.2">
      <c r="H2432" s="6">
        <v>42879</v>
      </c>
      <c r="I2432" s="292">
        <v>281</v>
      </c>
      <c r="J2432" s="300">
        <f t="shared" si="39"/>
        <v>2.81E-2</v>
      </c>
    </row>
    <row r="2433" spans="8:10" x14ac:dyDescent="0.2">
      <c r="H2433" s="6">
        <v>42880</v>
      </c>
      <c r="I2433" s="292">
        <v>286</v>
      </c>
      <c r="J2433" s="300">
        <f t="shared" si="39"/>
        <v>2.86E-2</v>
      </c>
    </row>
    <row r="2434" spans="8:10" x14ac:dyDescent="0.2">
      <c r="H2434" s="6">
        <v>42881</v>
      </c>
      <c r="I2434" s="292">
        <v>283</v>
      </c>
      <c r="J2434" s="300">
        <f t="shared" si="39"/>
        <v>2.8299999999999999E-2</v>
      </c>
    </row>
    <row r="2435" spans="8:10" x14ac:dyDescent="0.2">
      <c r="H2435" s="6">
        <v>42884</v>
      </c>
      <c r="I2435" s="292">
        <v>286</v>
      </c>
      <c r="J2435" s="300">
        <f t="shared" si="39"/>
        <v>2.86E-2</v>
      </c>
    </row>
    <row r="2436" spans="8:10" x14ac:dyDescent="0.2">
      <c r="H2436" s="6">
        <v>42885</v>
      </c>
      <c r="I2436" s="292">
        <v>284</v>
      </c>
      <c r="J2436" s="300">
        <f t="shared" si="39"/>
        <v>2.8400000000000002E-2</v>
      </c>
    </row>
    <row r="2437" spans="8:10" x14ac:dyDescent="0.2">
      <c r="H2437" s="6">
        <v>42886</v>
      </c>
      <c r="I2437" s="292">
        <v>284</v>
      </c>
      <c r="J2437" s="300">
        <f t="shared" si="39"/>
        <v>2.8400000000000002E-2</v>
      </c>
    </row>
    <row r="2438" spans="8:10" x14ac:dyDescent="0.2">
      <c r="H2438" s="6">
        <v>42887</v>
      </c>
      <c r="I2438" s="292">
        <v>284</v>
      </c>
      <c r="J2438" s="300">
        <f t="shared" si="39"/>
        <v>2.8400000000000002E-2</v>
      </c>
    </row>
    <row r="2439" spans="8:10" x14ac:dyDescent="0.2">
      <c r="H2439" s="6">
        <v>42888</v>
      </c>
      <c r="I2439" s="292">
        <v>283</v>
      </c>
      <c r="J2439" s="300">
        <f t="shared" si="39"/>
        <v>2.8299999999999999E-2</v>
      </c>
    </row>
    <row r="2440" spans="8:10" x14ac:dyDescent="0.2">
      <c r="H2440" s="6">
        <v>42891</v>
      </c>
      <c r="I2440" s="292">
        <v>283</v>
      </c>
      <c r="J2440" s="300">
        <f t="shared" si="39"/>
        <v>2.8299999999999999E-2</v>
      </c>
    </row>
    <row r="2441" spans="8:10" x14ac:dyDescent="0.2">
      <c r="H2441" s="6">
        <v>42892</v>
      </c>
      <c r="I2441" s="292">
        <v>285</v>
      </c>
      <c r="J2441" s="300">
        <f t="shared" si="39"/>
        <v>2.8500000000000001E-2</v>
      </c>
    </row>
    <row r="2442" spans="8:10" x14ac:dyDescent="0.2">
      <c r="H2442" s="6">
        <v>42893</v>
      </c>
      <c r="I2442" s="292">
        <v>288</v>
      </c>
      <c r="J2442" s="300">
        <f t="shared" si="39"/>
        <v>2.8799999999999999E-2</v>
      </c>
    </row>
    <row r="2443" spans="8:10" x14ac:dyDescent="0.2">
      <c r="H2443" s="6">
        <v>42894</v>
      </c>
      <c r="I2443" s="292">
        <v>285</v>
      </c>
      <c r="J2443" s="300">
        <f t="shared" si="39"/>
        <v>2.8500000000000001E-2</v>
      </c>
    </row>
    <row r="2444" spans="8:10" x14ac:dyDescent="0.2">
      <c r="H2444" s="6">
        <v>42895</v>
      </c>
      <c r="I2444" s="292">
        <v>285</v>
      </c>
      <c r="J2444" s="300">
        <f t="shared" si="39"/>
        <v>2.8500000000000001E-2</v>
      </c>
    </row>
    <row r="2445" spans="8:10" x14ac:dyDescent="0.2">
      <c r="H2445" s="6">
        <v>42898</v>
      </c>
      <c r="I2445" s="292">
        <v>286</v>
      </c>
      <c r="J2445" s="300">
        <f t="shared" si="39"/>
        <v>2.86E-2</v>
      </c>
    </row>
    <row r="2446" spans="8:10" x14ac:dyDescent="0.2">
      <c r="H2446" s="6">
        <v>42899</v>
      </c>
      <c r="I2446" s="292">
        <v>282</v>
      </c>
      <c r="J2446" s="300">
        <f t="shared" si="39"/>
        <v>2.8199999999999999E-2</v>
      </c>
    </row>
    <row r="2447" spans="8:10" x14ac:dyDescent="0.2">
      <c r="H2447" s="6">
        <v>42900</v>
      </c>
      <c r="I2447" s="292">
        <v>281</v>
      </c>
      <c r="J2447" s="300">
        <f t="shared" si="39"/>
        <v>2.81E-2</v>
      </c>
    </row>
    <row r="2448" spans="8:10" x14ac:dyDescent="0.2">
      <c r="H2448" s="6">
        <v>42901</v>
      </c>
      <c r="I2448" s="292">
        <v>286</v>
      </c>
      <c r="J2448" s="300">
        <f t="shared" si="39"/>
        <v>2.86E-2</v>
      </c>
    </row>
    <row r="2449" spans="8:10" x14ac:dyDescent="0.2">
      <c r="H2449" s="6">
        <v>42902</v>
      </c>
      <c r="I2449" s="292">
        <v>286</v>
      </c>
      <c r="J2449" s="300">
        <f t="shared" si="39"/>
        <v>2.86E-2</v>
      </c>
    </row>
    <row r="2450" spans="8:10" x14ac:dyDescent="0.2">
      <c r="H2450" s="6">
        <v>42905</v>
      </c>
      <c r="I2450" s="292">
        <v>289</v>
      </c>
      <c r="J2450" s="300">
        <f t="shared" si="39"/>
        <v>2.8899999999999999E-2</v>
      </c>
    </row>
    <row r="2451" spans="8:10" x14ac:dyDescent="0.2">
      <c r="H2451" s="6">
        <v>42906</v>
      </c>
      <c r="I2451" s="292">
        <v>299</v>
      </c>
      <c r="J2451" s="300">
        <f t="shared" si="39"/>
        <v>2.9899999999999999E-2</v>
      </c>
    </row>
    <row r="2452" spans="8:10" x14ac:dyDescent="0.2">
      <c r="H2452" s="6">
        <v>42907</v>
      </c>
      <c r="I2452" s="292">
        <v>302</v>
      </c>
      <c r="J2452" s="300">
        <f t="shared" si="39"/>
        <v>3.0200000000000001E-2</v>
      </c>
    </row>
    <row r="2453" spans="8:10" x14ac:dyDescent="0.2">
      <c r="H2453" s="6">
        <v>42908</v>
      </c>
      <c r="I2453" s="292">
        <v>298</v>
      </c>
      <c r="J2453" s="300">
        <f t="shared" si="39"/>
        <v>2.98E-2</v>
      </c>
    </row>
    <row r="2454" spans="8:10" x14ac:dyDescent="0.2">
      <c r="H2454" s="6">
        <v>42909</v>
      </c>
      <c r="I2454" s="292">
        <v>294</v>
      </c>
      <c r="J2454" s="300">
        <f t="shared" si="39"/>
        <v>2.9399999999999999E-2</v>
      </c>
    </row>
    <row r="2455" spans="8:10" x14ac:dyDescent="0.2">
      <c r="H2455" s="6">
        <v>42912</v>
      </c>
      <c r="I2455" s="292">
        <v>290</v>
      </c>
      <c r="J2455" s="300">
        <f t="shared" si="39"/>
        <v>2.9000000000000001E-2</v>
      </c>
    </row>
    <row r="2456" spans="8:10" x14ac:dyDescent="0.2">
      <c r="H2456" s="6">
        <v>42913</v>
      </c>
      <c r="I2456" s="292">
        <v>298</v>
      </c>
      <c r="J2456" s="300">
        <f t="shared" si="39"/>
        <v>2.98E-2</v>
      </c>
    </row>
    <row r="2457" spans="8:10" x14ac:dyDescent="0.2">
      <c r="H2457" s="6">
        <v>42914</v>
      </c>
      <c r="I2457" s="292">
        <v>290</v>
      </c>
      <c r="J2457" s="300">
        <f t="shared" si="39"/>
        <v>2.9000000000000001E-2</v>
      </c>
    </row>
    <row r="2458" spans="8:10" x14ac:dyDescent="0.2">
      <c r="H2458" s="6">
        <v>42915</v>
      </c>
      <c r="I2458" s="292">
        <v>294</v>
      </c>
      <c r="J2458" s="300">
        <f t="shared" si="39"/>
        <v>2.9399999999999999E-2</v>
      </c>
    </row>
    <row r="2459" spans="8:10" x14ac:dyDescent="0.2">
      <c r="H2459" s="6">
        <v>42916</v>
      </c>
      <c r="I2459" s="292">
        <v>289</v>
      </c>
      <c r="J2459" s="300">
        <f t="shared" si="39"/>
        <v>2.8899999999999999E-2</v>
      </c>
    </row>
    <row r="2460" spans="8:10" x14ac:dyDescent="0.2">
      <c r="H2460" s="6">
        <v>42919</v>
      </c>
      <c r="I2460" s="292">
        <v>286</v>
      </c>
      <c r="J2460" s="300">
        <f t="shared" si="39"/>
        <v>2.86E-2</v>
      </c>
    </row>
    <row r="2461" spans="8:10" x14ac:dyDescent="0.2">
      <c r="H2461" s="6">
        <v>42921</v>
      </c>
      <c r="I2461" s="292">
        <v>291</v>
      </c>
      <c r="J2461" s="300">
        <f t="shared" si="39"/>
        <v>2.9100000000000001E-2</v>
      </c>
    </row>
    <row r="2462" spans="8:10" x14ac:dyDescent="0.2">
      <c r="H2462" s="6">
        <v>42922</v>
      </c>
      <c r="I2462" s="292">
        <v>297</v>
      </c>
      <c r="J2462" s="300">
        <f t="shared" si="39"/>
        <v>2.9700000000000001E-2</v>
      </c>
    </row>
    <row r="2463" spans="8:10" x14ac:dyDescent="0.2">
      <c r="H2463" s="6">
        <v>42923</v>
      </c>
      <c r="I2463" s="292">
        <v>293</v>
      </c>
      <c r="J2463" s="300">
        <f t="shared" si="39"/>
        <v>2.93E-2</v>
      </c>
    </row>
    <row r="2464" spans="8:10" x14ac:dyDescent="0.2">
      <c r="H2464" s="6">
        <v>42926</v>
      </c>
      <c r="I2464" s="292">
        <v>286</v>
      </c>
      <c r="J2464" s="300">
        <f t="shared" si="39"/>
        <v>2.86E-2</v>
      </c>
    </row>
    <row r="2465" spans="8:10" x14ac:dyDescent="0.2">
      <c r="H2465" s="6">
        <v>42927</v>
      </c>
      <c r="I2465" s="292">
        <v>282</v>
      </c>
      <c r="J2465" s="300">
        <f t="shared" si="39"/>
        <v>2.8199999999999999E-2</v>
      </c>
    </row>
    <row r="2466" spans="8:10" x14ac:dyDescent="0.2">
      <c r="H2466" s="6">
        <v>42928</v>
      </c>
      <c r="I2466" s="292">
        <v>277</v>
      </c>
      <c r="J2466" s="300">
        <f t="shared" si="39"/>
        <v>2.7699999999999999E-2</v>
      </c>
    </row>
    <row r="2467" spans="8:10" x14ac:dyDescent="0.2">
      <c r="H2467" s="6">
        <v>42929</v>
      </c>
      <c r="I2467" s="292">
        <v>277</v>
      </c>
      <c r="J2467" s="300">
        <f t="shared" si="39"/>
        <v>2.7699999999999999E-2</v>
      </c>
    </row>
    <row r="2468" spans="8:10" x14ac:dyDescent="0.2">
      <c r="H2468" s="6">
        <v>42930</v>
      </c>
      <c r="I2468" s="292">
        <v>274</v>
      </c>
      <c r="J2468" s="300">
        <f t="shared" ref="J2468:J2531" si="40">I2468/10000</f>
        <v>2.7400000000000001E-2</v>
      </c>
    </row>
    <row r="2469" spans="8:10" x14ac:dyDescent="0.2">
      <c r="H2469" s="6">
        <v>42933</v>
      </c>
      <c r="I2469" s="292">
        <v>273</v>
      </c>
      <c r="J2469" s="300">
        <f t="shared" si="40"/>
        <v>2.7300000000000001E-2</v>
      </c>
    </row>
    <row r="2470" spans="8:10" x14ac:dyDescent="0.2">
      <c r="H2470" s="6">
        <v>42934</v>
      </c>
      <c r="I2470" s="292">
        <v>273</v>
      </c>
      <c r="J2470" s="300">
        <f t="shared" si="40"/>
        <v>2.7300000000000001E-2</v>
      </c>
    </row>
    <row r="2471" spans="8:10" x14ac:dyDescent="0.2">
      <c r="H2471" s="6">
        <v>42935</v>
      </c>
      <c r="I2471" s="292">
        <v>271</v>
      </c>
      <c r="J2471" s="300">
        <f t="shared" si="40"/>
        <v>2.7099999999999999E-2</v>
      </c>
    </row>
    <row r="2472" spans="8:10" x14ac:dyDescent="0.2">
      <c r="H2472" s="6">
        <v>42936</v>
      </c>
      <c r="I2472" s="292">
        <v>266</v>
      </c>
      <c r="J2472" s="300">
        <f t="shared" si="40"/>
        <v>2.6599999999999999E-2</v>
      </c>
    </row>
    <row r="2473" spans="8:10" x14ac:dyDescent="0.2">
      <c r="H2473" s="6">
        <v>42937</v>
      </c>
      <c r="I2473" s="292">
        <v>264</v>
      </c>
      <c r="J2473" s="300">
        <f t="shared" si="40"/>
        <v>2.64E-2</v>
      </c>
    </row>
    <row r="2474" spans="8:10" x14ac:dyDescent="0.2">
      <c r="H2474" s="6">
        <v>42940</v>
      </c>
      <c r="I2474" s="292">
        <v>270</v>
      </c>
      <c r="J2474" s="300">
        <f t="shared" si="40"/>
        <v>2.7E-2</v>
      </c>
    </row>
    <row r="2475" spans="8:10" x14ac:dyDescent="0.2">
      <c r="H2475" s="6">
        <v>42941</v>
      </c>
      <c r="I2475" s="292">
        <v>272</v>
      </c>
      <c r="J2475" s="300">
        <f t="shared" si="40"/>
        <v>2.7199999999999998E-2</v>
      </c>
    </row>
    <row r="2476" spans="8:10" x14ac:dyDescent="0.2">
      <c r="H2476" s="6">
        <v>42942</v>
      </c>
      <c r="I2476" s="292">
        <v>269</v>
      </c>
      <c r="J2476" s="300">
        <f t="shared" si="40"/>
        <v>2.69E-2</v>
      </c>
    </row>
    <row r="2477" spans="8:10" x14ac:dyDescent="0.2">
      <c r="H2477" s="6">
        <v>42943</v>
      </c>
      <c r="I2477" s="292">
        <v>268</v>
      </c>
      <c r="J2477" s="300">
        <f t="shared" si="40"/>
        <v>2.6800000000000001E-2</v>
      </c>
    </row>
    <row r="2478" spans="8:10" x14ac:dyDescent="0.2">
      <c r="H2478" s="6">
        <v>42944</v>
      </c>
      <c r="I2478" s="292">
        <v>271</v>
      </c>
      <c r="J2478" s="300">
        <f t="shared" si="40"/>
        <v>2.7099999999999999E-2</v>
      </c>
    </row>
    <row r="2479" spans="8:10" x14ac:dyDescent="0.2">
      <c r="H2479" s="6">
        <v>42947</v>
      </c>
      <c r="I2479" s="292">
        <v>268</v>
      </c>
      <c r="J2479" s="300">
        <f t="shared" si="40"/>
        <v>2.6800000000000001E-2</v>
      </c>
    </row>
    <row r="2480" spans="8:10" x14ac:dyDescent="0.2">
      <c r="H2480" s="6">
        <v>42948</v>
      </c>
      <c r="I2480" s="292">
        <v>267</v>
      </c>
      <c r="J2480" s="300">
        <f t="shared" si="40"/>
        <v>2.6700000000000002E-2</v>
      </c>
    </row>
    <row r="2481" spans="8:10" x14ac:dyDescent="0.2">
      <c r="H2481" s="6">
        <v>42949</v>
      </c>
      <c r="I2481" s="292">
        <v>268</v>
      </c>
      <c r="J2481" s="300">
        <f t="shared" si="40"/>
        <v>2.6800000000000001E-2</v>
      </c>
    </row>
    <row r="2482" spans="8:10" x14ac:dyDescent="0.2">
      <c r="H2482" s="6">
        <v>42950</v>
      </c>
      <c r="I2482" s="292">
        <v>264</v>
      </c>
      <c r="J2482" s="300">
        <f t="shared" si="40"/>
        <v>2.64E-2</v>
      </c>
    </row>
    <row r="2483" spans="8:10" x14ac:dyDescent="0.2">
      <c r="H2483" s="6">
        <v>42951</v>
      </c>
      <c r="I2483" s="292">
        <v>262</v>
      </c>
      <c r="J2483" s="300">
        <f t="shared" si="40"/>
        <v>2.6200000000000001E-2</v>
      </c>
    </row>
    <row r="2484" spans="8:10" x14ac:dyDescent="0.2">
      <c r="H2484" s="6">
        <v>42954</v>
      </c>
      <c r="I2484" s="292">
        <v>263</v>
      </c>
      <c r="J2484" s="300">
        <f t="shared" si="40"/>
        <v>2.63E-2</v>
      </c>
    </row>
    <row r="2485" spans="8:10" x14ac:dyDescent="0.2">
      <c r="H2485" s="6">
        <v>42955</v>
      </c>
      <c r="I2485" s="292">
        <v>262</v>
      </c>
      <c r="J2485" s="300">
        <f t="shared" si="40"/>
        <v>2.6200000000000001E-2</v>
      </c>
    </row>
    <row r="2486" spans="8:10" x14ac:dyDescent="0.2">
      <c r="H2486" s="6">
        <v>42956</v>
      </c>
      <c r="I2486" s="292">
        <v>269</v>
      </c>
      <c r="J2486" s="300">
        <f t="shared" si="40"/>
        <v>2.69E-2</v>
      </c>
    </row>
    <row r="2487" spans="8:10" x14ac:dyDescent="0.2">
      <c r="H2487" s="6">
        <v>42957</v>
      </c>
      <c r="I2487" s="292">
        <v>281</v>
      </c>
      <c r="J2487" s="300">
        <f t="shared" si="40"/>
        <v>2.81E-2</v>
      </c>
    </row>
    <row r="2488" spans="8:10" x14ac:dyDescent="0.2">
      <c r="H2488" s="6">
        <v>42958</v>
      </c>
      <c r="I2488" s="292">
        <v>281</v>
      </c>
      <c r="J2488" s="300">
        <f t="shared" si="40"/>
        <v>2.81E-2</v>
      </c>
    </row>
    <row r="2489" spans="8:10" x14ac:dyDescent="0.2">
      <c r="H2489" s="6">
        <v>42961</v>
      </c>
      <c r="I2489" s="292">
        <v>276</v>
      </c>
      <c r="J2489" s="300">
        <f t="shared" si="40"/>
        <v>2.76E-2</v>
      </c>
    </row>
    <row r="2490" spans="8:10" x14ac:dyDescent="0.2">
      <c r="H2490" s="6">
        <v>42962</v>
      </c>
      <c r="I2490" s="292">
        <v>269</v>
      </c>
      <c r="J2490" s="300">
        <f t="shared" si="40"/>
        <v>2.69E-2</v>
      </c>
    </row>
    <row r="2491" spans="8:10" x14ac:dyDescent="0.2">
      <c r="H2491" s="6">
        <v>42963</v>
      </c>
      <c r="I2491" s="292">
        <v>271</v>
      </c>
      <c r="J2491" s="300">
        <f t="shared" si="40"/>
        <v>2.7099999999999999E-2</v>
      </c>
    </row>
    <row r="2492" spans="8:10" x14ac:dyDescent="0.2">
      <c r="H2492" s="6">
        <v>42964</v>
      </c>
      <c r="I2492" s="292">
        <v>279</v>
      </c>
      <c r="J2492" s="300">
        <f t="shared" si="40"/>
        <v>2.7900000000000001E-2</v>
      </c>
    </row>
    <row r="2493" spans="8:10" x14ac:dyDescent="0.2">
      <c r="H2493" s="6">
        <v>42965</v>
      </c>
      <c r="I2493" s="292">
        <v>277</v>
      </c>
      <c r="J2493" s="300">
        <f t="shared" si="40"/>
        <v>2.7699999999999999E-2</v>
      </c>
    </row>
    <row r="2494" spans="8:10" x14ac:dyDescent="0.2">
      <c r="H2494" s="6">
        <v>42968</v>
      </c>
      <c r="I2494" s="292">
        <v>279</v>
      </c>
      <c r="J2494" s="300">
        <f t="shared" si="40"/>
        <v>2.7900000000000001E-2</v>
      </c>
    </row>
    <row r="2495" spans="8:10" x14ac:dyDescent="0.2">
      <c r="H2495" s="6">
        <v>42969</v>
      </c>
      <c r="I2495" s="292">
        <v>276</v>
      </c>
      <c r="J2495" s="300">
        <f t="shared" si="40"/>
        <v>2.76E-2</v>
      </c>
    </row>
    <row r="2496" spans="8:10" x14ac:dyDescent="0.2">
      <c r="H2496" s="6">
        <v>42970</v>
      </c>
      <c r="I2496" s="292">
        <v>274</v>
      </c>
      <c r="J2496" s="300">
        <f t="shared" si="40"/>
        <v>2.7400000000000001E-2</v>
      </c>
    </row>
    <row r="2497" spans="8:10" x14ac:dyDescent="0.2">
      <c r="H2497" s="6">
        <v>42971</v>
      </c>
      <c r="I2497" s="292">
        <v>269</v>
      </c>
      <c r="J2497" s="300">
        <f t="shared" si="40"/>
        <v>2.69E-2</v>
      </c>
    </row>
    <row r="2498" spans="8:10" x14ac:dyDescent="0.2">
      <c r="H2498" s="6">
        <v>42972</v>
      </c>
      <c r="I2498" s="292">
        <v>270</v>
      </c>
      <c r="J2498" s="300">
        <f t="shared" si="40"/>
        <v>2.7E-2</v>
      </c>
    </row>
    <row r="2499" spans="8:10" x14ac:dyDescent="0.2">
      <c r="H2499" s="6">
        <v>42975</v>
      </c>
      <c r="I2499" s="292">
        <v>273</v>
      </c>
      <c r="J2499" s="300">
        <f t="shared" si="40"/>
        <v>2.7300000000000001E-2</v>
      </c>
    </row>
    <row r="2500" spans="8:10" x14ac:dyDescent="0.2">
      <c r="H2500" s="6">
        <v>42976</v>
      </c>
      <c r="I2500" s="292">
        <v>274</v>
      </c>
      <c r="J2500" s="300">
        <f t="shared" si="40"/>
        <v>2.7400000000000001E-2</v>
      </c>
    </row>
    <row r="2501" spans="8:10" x14ac:dyDescent="0.2">
      <c r="H2501" s="6">
        <v>42977</v>
      </c>
      <c r="I2501" s="292">
        <v>272</v>
      </c>
      <c r="J2501" s="300">
        <f t="shared" si="40"/>
        <v>2.7199999999999998E-2</v>
      </c>
    </row>
    <row r="2502" spans="8:10" x14ac:dyDescent="0.2">
      <c r="H2502" s="6">
        <v>42978</v>
      </c>
      <c r="I2502" s="292">
        <v>272</v>
      </c>
      <c r="J2502" s="300">
        <f t="shared" si="40"/>
        <v>2.7199999999999998E-2</v>
      </c>
    </row>
    <row r="2503" spans="8:10" x14ac:dyDescent="0.2">
      <c r="H2503" s="6">
        <v>42979</v>
      </c>
      <c r="I2503" s="292">
        <v>265</v>
      </c>
      <c r="J2503" s="300">
        <f t="shared" si="40"/>
        <v>2.6499999999999999E-2</v>
      </c>
    </row>
    <row r="2504" spans="8:10" x14ac:dyDescent="0.2">
      <c r="H2504" s="6">
        <v>42982</v>
      </c>
      <c r="I2504" s="292">
        <v>265</v>
      </c>
      <c r="J2504" s="300">
        <f t="shared" si="40"/>
        <v>2.6499999999999999E-2</v>
      </c>
    </row>
    <row r="2505" spans="8:10" x14ac:dyDescent="0.2">
      <c r="H2505" s="6">
        <v>42983</v>
      </c>
      <c r="I2505" s="292">
        <v>268</v>
      </c>
      <c r="J2505" s="300">
        <f t="shared" si="40"/>
        <v>2.6800000000000001E-2</v>
      </c>
    </row>
    <row r="2506" spans="8:10" x14ac:dyDescent="0.2">
      <c r="H2506" s="6">
        <v>42984</v>
      </c>
      <c r="I2506" s="292">
        <v>267</v>
      </c>
      <c r="J2506" s="300">
        <f t="shared" si="40"/>
        <v>2.6700000000000002E-2</v>
      </c>
    </row>
    <row r="2507" spans="8:10" x14ac:dyDescent="0.2">
      <c r="H2507" s="6">
        <v>42985</v>
      </c>
      <c r="I2507" s="292">
        <v>265</v>
      </c>
      <c r="J2507" s="300">
        <f t="shared" si="40"/>
        <v>2.6499999999999999E-2</v>
      </c>
    </row>
    <row r="2508" spans="8:10" x14ac:dyDescent="0.2">
      <c r="H2508" s="6">
        <v>42986</v>
      </c>
      <c r="I2508" s="292">
        <v>264</v>
      </c>
      <c r="J2508" s="300">
        <f t="shared" si="40"/>
        <v>2.64E-2</v>
      </c>
    </row>
    <row r="2509" spans="8:10" x14ac:dyDescent="0.2">
      <c r="H2509" s="6">
        <v>42989</v>
      </c>
      <c r="I2509" s="292">
        <v>259</v>
      </c>
      <c r="J2509" s="300">
        <f t="shared" si="40"/>
        <v>2.5899999999999999E-2</v>
      </c>
    </row>
    <row r="2510" spans="8:10" x14ac:dyDescent="0.2">
      <c r="H2510" s="6">
        <v>42990</v>
      </c>
      <c r="I2510" s="292">
        <v>260</v>
      </c>
      <c r="J2510" s="300">
        <f t="shared" si="40"/>
        <v>2.5999999999999999E-2</v>
      </c>
    </row>
    <row r="2511" spans="8:10" x14ac:dyDescent="0.2">
      <c r="H2511" s="6">
        <v>42991</v>
      </c>
      <c r="I2511" s="292">
        <v>257</v>
      </c>
      <c r="J2511" s="300">
        <f t="shared" si="40"/>
        <v>2.5700000000000001E-2</v>
      </c>
    </row>
    <row r="2512" spans="8:10" x14ac:dyDescent="0.2">
      <c r="H2512" s="6">
        <v>42992</v>
      </c>
      <c r="I2512" s="292">
        <v>256</v>
      </c>
      <c r="J2512" s="300">
        <f t="shared" si="40"/>
        <v>2.5600000000000001E-2</v>
      </c>
    </row>
    <row r="2513" spans="8:10" x14ac:dyDescent="0.2">
      <c r="H2513" s="6">
        <v>42993</v>
      </c>
      <c r="I2513" s="292">
        <v>255</v>
      </c>
      <c r="J2513" s="300">
        <f t="shared" si="40"/>
        <v>2.5499999999999998E-2</v>
      </c>
    </row>
    <row r="2514" spans="8:10" x14ac:dyDescent="0.2">
      <c r="H2514" s="6">
        <v>42996</v>
      </c>
      <c r="I2514" s="292">
        <v>252</v>
      </c>
      <c r="J2514" s="300">
        <f t="shared" si="40"/>
        <v>2.52E-2</v>
      </c>
    </row>
    <row r="2515" spans="8:10" x14ac:dyDescent="0.2">
      <c r="H2515" s="6">
        <v>42997</v>
      </c>
      <c r="I2515" s="292">
        <v>252</v>
      </c>
      <c r="J2515" s="300">
        <f t="shared" si="40"/>
        <v>2.52E-2</v>
      </c>
    </row>
    <row r="2516" spans="8:10" x14ac:dyDescent="0.2">
      <c r="H2516" s="6">
        <v>42998</v>
      </c>
      <c r="I2516" s="292">
        <v>254</v>
      </c>
      <c r="J2516" s="300">
        <f t="shared" si="40"/>
        <v>2.5399999999999999E-2</v>
      </c>
    </row>
    <row r="2517" spans="8:10" x14ac:dyDescent="0.2">
      <c r="H2517" s="6">
        <v>42999</v>
      </c>
      <c r="I2517" s="292">
        <v>255</v>
      </c>
      <c r="J2517" s="300">
        <f t="shared" si="40"/>
        <v>2.5499999999999998E-2</v>
      </c>
    </row>
    <row r="2518" spans="8:10" x14ac:dyDescent="0.2">
      <c r="H2518" s="6">
        <v>43000</v>
      </c>
      <c r="I2518" s="292">
        <v>253</v>
      </c>
      <c r="J2518" s="300">
        <f t="shared" si="40"/>
        <v>2.53E-2</v>
      </c>
    </row>
    <row r="2519" spans="8:10" x14ac:dyDescent="0.2">
      <c r="H2519" s="6">
        <v>43003</v>
      </c>
      <c r="I2519" s="292">
        <v>257</v>
      </c>
      <c r="J2519" s="300">
        <f t="shared" si="40"/>
        <v>2.5700000000000001E-2</v>
      </c>
    </row>
    <row r="2520" spans="8:10" x14ac:dyDescent="0.2">
      <c r="H2520" s="6">
        <v>43004</v>
      </c>
      <c r="I2520" s="292">
        <v>256</v>
      </c>
      <c r="J2520" s="300">
        <f t="shared" si="40"/>
        <v>2.5600000000000001E-2</v>
      </c>
    </row>
    <row r="2521" spans="8:10" x14ac:dyDescent="0.2">
      <c r="H2521" s="6">
        <v>43005</v>
      </c>
      <c r="I2521" s="292">
        <v>256</v>
      </c>
      <c r="J2521" s="300">
        <f t="shared" si="40"/>
        <v>2.5600000000000001E-2</v>
      </c>
    </row>
    <row r="2522" spans="8:10" x14ac:dyDescent="0.2">
      <c r="H2522" s="6">
        <v>43006</v>
      </c>
      <c r="I2522" s="292">
        <v>253</v>
      </c>
      <c r="J2522" s="300">
        <f t="shared" si="40"/>
        <v>2.53E-2</v>
      </c>
    </row>
    <row r="2523" spans="8:10" x14ac:dyDescent="0.2">
      <c r="H2523" s="6">
        <v>43007</v>
      </c>
      <c r="I2523" s="292">
        <v>247</v>
      </c>
      <c r="J2523" s="300">
        <f t="shared" si="40"/>
        <v>2.47E-2</v>
      </c>
    </row>
    <row r="2524" spans="8:10" x14ac:dyDescent="0.2">
      <c r="H2524" s="6">
        <v>43010</v>
      </c>
      <c r="I2524" s="292">
        <v>246</v>
      </c>
      <c r="J2524" s="300">
        <f t="shared" si="40"/>
        <v>2.46E-2</v>
      </c>
    </row>
    <row r="2525" spans="8:10" x14ac:dyDescent="0.2">
      <c r="H2525" s="6">
        <v>43011</v>
      </c>
      <c r="I2525" s="292">
        <v>245</v>
      </c>
      <c r="J2525" s="300">
        <f t="shared" si="40"/>
        <v>2.4500000000000001E-2</v>
      </c>
    </row>
    <row r="2526" spans="8:10" x14ac:dyDescent="0.2">
      <c r="H2526" s="6">
        <v>43012</v>
      </c>
      <c r="I2526" s="292">
        <v>245</v>
      </c>
      <c r="J2526" s="300">
        <f t="shared" si="40"/>
        <v>2.4500000000000001E-2</v>
      </c>
    </row>
    <row r="2527" spans="8:10" x14ac:dyDescent="0.2">
      <c r="H2527" s="6">
        <v>43013</v>
      </c>
      <c r="I2527" s="292">
        <v>241</v>
      </c>
      <c r="J2527" s="300">
        <f t="shared" si="40"/>
        <v>2.41E-2</v>
      </c>
    </row>
    <row r="2528" spans="8:10" x14ac:dyDescent="0.2">
      <c r="H2528" s="6">
        <v>43014</v>
      </c>
      <c r="I2528" s="292">
        <v>244</v>
      </c>
      <c r="J2528" s="300">
        <f t="shared" si="40"/>
        <v>2.4400000000000002E-2</v>
      </c>
    </row>
    <row r="2529" spans="8:10" x14ac:dyDescent="0.2">
      <c r="H2529" s="6">
        <v>43017</v>
      </c>
      <c r="I2529" s="292">
        <v>244</v>
      </c>
      <c r="J2529" s="300">
        <f t="shared" si="40"/>
        <v>2.4400000000000002E-2</v>
      </c>
    </row>
    <row r="2530" spans="8:10" x14ac:dyDescent="0.2">
      <c r="H2530" s="6">
        <v>43018</v>
      </c>
      <c r="I2530" s="292">
        <v>248</v>
      </c>
      <c r="J2530" s="300">
        <f t="shared" si="40"/>
        <v>2.4799999999999999E-2</v>
      </c>
    </row>
    <row r="2531" spans="8:10" x14ac:dyDescent="0.2">
      <c r="H2531" s="6">
        <v>43019</v>
      </c>
      <c r="I2531" s="292">
        <v>247</v>
      </c>
      <c r="J2531" s="300">
        <f t="shared" si="40"/>
        <v>2.47E-2</v>
      </c>
    </row>
    <row r="2532" spans="8:10" x14ac:dyDescent="0.2">
      <c r="H2532" s="6">
        <v>43020</v>
      </c>
      <c r="I2532" s="292">
        <v>245</v>
      </c>
      <c r="J2532" s="300">
        <f t="shared" ref="J2532:J2595" si="41">I2532/10000</f>
        <v>2.4500000000000001E-2</v>
      </c>
    </row>
    <row r="2533" spans="8:10" x14ac:dyDescent="0.2">
      <c r="H2533" s="6">
        <v>43021</v>
      </c>
      <c r="I2533" s="292">
        <v>244</v>
      </c>
      <c r="J2533" s="300">
        <f t="shared" si="41"/>
        <v>2.4400000000000002E-2</v>
      </c>
    </row>
    <row r="2534" spans="8:10" x14ac:dyDescent="0.2">
      <c r="H2534" s="6">
        <v>43024</v>
      </c>
      <c r="I2534" s="292">
        <v>242</v>
      </c>
      <c r="J2534" s="300">
        <f t="shared" si="41"/>
        <v>2.4199999999999999E-2</v>
      </c>
    </row>
    <row r="2535" spans="8:10" x14ac:dyDescent="0.2">
      <c r="H2535" s="6">
        <v>43025</v>
      </c>
      <c r="I2535" s="292">
        <v>240</v>
      </c>
      <c r="J2535" s="300">
        <f t="shared" si="41"/>
        <v>2.4E-2</v>
      </c>
    </row>
    <row r="2536" spans="8:10" x14ac:dyDescent="0.2">
      <c r="H2536" s="6">
        <v>43026</v>
      </c>
      <c r="I2536" s="292">
        <v>236</v>
      </c>
      <c r="J2536" s="300">
        <f t="shared" si="41"/>
        <v>2.3599999999999999E-2</v>
      </c>
    </row>
    <row r="2537" spans="8:10" x14ac:dyDescent="0.2">
      <c r="H2537" s="6">
        <v>43027</v>
      </c>
      <c r="I2537" s="292">
        <v>236</v>
      </c>
      <c r="J2537" s="300">
        <f t="shared" si="41"/>
        <v>2.3599999999999999E-2</v>
      </c>
    </row>
    <row r="2538" spans="8:10" x14ac:dyDescent="0.2">
      <c r="H2538" s="6">
        <v>43028</v>
      </c>
      <c r="I2538" s="292">
        <v>233</v>
      </c>
      <c r="J2538" s="300">
        <f t="shared" si="41"/>
        <v>2.3300000000000001E-2</v>
      </c>
    </row>
    <row r="2539" spans="8:10" x14ac:dyDescent="0.2">
      <c r="H2539" s="6">
        <v>43031</v>
      </c>
      <c r="I2539" s="292">
        <v>233</v>
      </c>
      <c r="J2539" s="300">
        <f t="shared" si="41"/>
        <v>2.3300000000000001E-2</v>
      </c>
    </row>
    <row r="2540" spans="8:10" x14ac:dyDescent="0.2">
      <c r="H2540" s="6">
        <v>43032</v>
      </c>
      <c r="I2540" s="292">
        <v>234</v>
      </c>
      <c r="J2540" s="300">
        <f t="shared" si="41"/>
        <v>2.3400000000000001E-2</v>
      </c>
    </row>
    <row r="2541" spans="8:10" x14ac:dyDescent="0.2">
      <c r="H2541" s="6">
        <v>43033</v>
      </c>
      <c r="I2541" s="292">
        <v>234</v>
      </c>
      <c r="J2541" s="300">
        <f t="shared" si="41"/>
        <v>2.3400000000000001E-2</v>
      </c>
    </row>
    <row r="2542" spans="8:10" x14ac:dyDescent="0.2">
      <c r="H2542" s="6">
        <v>43034</v>
      </c>
      <c r="I2542" s="292">
        <v>242</v>
      </c>
      <c r="J2542" s="300">
        <f t="shared" si="41"/>
        <v>2.4199999999999999E-2</v>
      </c>
    </row>
    <row r="2543" spans="8:10" x14ac:dyDescent="0.2">
      <c r="H2543" s="6">
        <v>43035</v>
      </c>
      <c r="I2543" s="292">
        <v>238</v>
      </c>
      <c r="J2543" s="300">
        <f t="shared" si="41"/>
        <v>2.3800000000000002E-2</v>
      </c>
    </row>
    <row r="2544" spans="8:10" x14ac:dyDescent="0.2">
      <c r="H2544" s="6">
        <v>43038</v>
      </c>
      <c r="I2544" s="292">
        <v>239</v>
      </c>
      <c r="J2544" s="300">
        <f t="shared" si="41"/>
        <v>2.3900000000000001E-2</v>
      </c>
    </row>
    <row r="2545" spans="8:10" x14ac:dyDescent="0.2">
      <c r="H2545" s="6">
        <v>43039</v>
      </c>
      <c r="I2545" s="292">
        <v>243</v>
      </c>
      <c r="J2545" s="300">
        <f t="shared" si="41"/>
        <v>2.4299999999999999E-2</v>
      </c>
    </row>
    <row r="2546" spans="8:10" x14ac:dyDescent="0.2">
      <c r="H2546" s="6">
        <v>43040</v>
      </c>
      <c r="I2546" s="292">
        <v>244</v>
      </c>
      <c r="J2546" s="300">
        <f t="shared" si="41"/>
        <v>2.4400000000000002E-2</v>
      </c>
    </row>
    <row r="2547" spans="8:10" x14ac:dyDescent="0.2">
      <c r="H2547" s="6">
        <v>43041</v>
      </c>
      <c r="I2547" s="292">
        <v>245</v>
      </c>
      <c r="J2547" s="300">
        <f t="shared" si="41"/>
        <v>2.4500000000000001E-2</v>
      </c>
    </row>
    <row r="2548" spans="8:10" x14ac:dyDescent="0.2">
      <c r="H2548" s="6">
        <v>43042</v>
      </c>
      <c r="I2548" s="292">
        <v>249</v>
      </c>
      <c r="J2548" s="300">
        <f t="shared" si="41"/>
        <v>2.4899999999999999E-2</v>
      </c>
    </row>
    <row r="2549" spans="8:10" x14ac:dyDescent="0.2">
      <c r="H2549" s="6">
        <v>43045</v>
      </c>
      <c r="I2549" s="292">
        <v>247</v>
      </c>
      <c r="J2549" s="300">
        <f t="shared" si="41"/>
        <v>2.47E-2</v>
      </c>
    </row>
    <row r="2550" spans="8:10" x14ac:dyDescent="0.2">
      <c r="H2550" s="6">
        <v>43046</v>
      </c>
      <c r="I2550" s="292">
        <v>253</v>
      </c>
      <c r="J2550" s="300">
        <f t="shared" si="41"/>
        <v>2.53E-2</v>
      </c>
    </row>
    <row r="2551" spans="8:10" x14ac:dyDescent="0.2">
      <c r="H2551" s="6">
        <v>43047</v>
      </c>
      <c r="I2551" s="292">
        <v>253</v>
      </c>
      <c r="J2551" s="300">
        <f t="shared" si="41"/>
        <v>2.53E-2</v>
      </c>
    </row>
    <row r="2552" spans="8:10" x14ac:dyDescent="0.2">
      <c r="H2552" s="6">
        <v>43048</v>
      </c>
      <c r="I2552" s="292">
        <v>255</v>
      </c>
      <c r="J2552" s="300">
        <f t="shared" si="41"/>
        <v>2.5499999999999998E-2</v>
      </c>
    </row>
    <row r="2553" spans="8:10" x14ac:dyDescent="0.2">
      <c r="H2553" s="6">
        <v>43049</v>
      </c>
      <c r="I2553" s="292">
        <v>253</v>
      </c>
      <c r="J2553" s="300">
        <f t="shared" si="41"/>
        <v>2.53E-2</v>
      </c>
    </row>
    <row r="2554" spans="8:10" x14ac:dyDescent="0.2">
      <c r="H2554" s="6">
        <v>43052</v>
      </c>
      <c r="I2554" s="292">
        <v>251</v>
      </c>
      <c r="J2554" s="300">
        <f t="shared" si="41"/>
        <v>2.5100000000000001E-2</v>
      </c>
    </row>
    <row r="2555" spans="8:10" x14ac:dyDescent="0.2">
      <c r="H2555" s="6">
        <v>43053</v>
      </c>
      <c r="I2555" s="292">
        <v>256</v>
      </c>
      <c r="J2555" s="300">
        <f t="shared" si="41"/>
        <v>2.5600000000000001E-2</v>
      </c>
    </row>
    <row r="2556" spans="8:10" x14ac:dyDescent="0.2">
      <c r="H2556" s="6">
        <v>43054</v>
      </c>
      <c r="I2556" s="292">
        <v>260</v>
      </c>
      <c r="J2556" s="300">
        <f t="shared" si="41"/>
        <v>2.5999999999999999E-2</v>
      </c>
    </row>
    <row r="2557" spans="8:10" x14ac:dyDescent="0.2">
      <c r="H2557" s="6">
        <v>43055</v>
      </c>
      <c r="I2557" s="292">
        <v>251</v>
      </c>
      <c r="J2557" s="300">
        <f t="shared" si="41"/>
        <v>2.5100000000000001E-2</v>
      </c>
    </row>
    <row r="2558" spans="8:10" x14ac:dyDescent="0.2">
      <c r="H2558" s="6">
        <v>43056</v>
      </c>
      <c r="I2558" s="292">
        <v>246</v>
      </c>
      <c r="J2558" s="300">
        <f t="shared" si="41"/>
        <v>2.46E-2</v>
      </c>
    </row>
    <row r="2559" spans="8:10" x14ac:dyDescent="0.2">
      <c r="H2559" s="6">
        <v>43059</v>
      </c>
      <c r="I2559" s="292">
        <v>248</v>
      </c>
      <c r="J2559" s="300">
        <f t="shared" si="41"/>
        <v>2.4799999999999999E-2</v>
      </c>
    </row>
    <row r="2560" spans="8:10" x14ac:dyDescent="0.2">
      <c r="H2560" s="6">
        <v>43060</v>
      </c>
      <c r="I2560" s="292">
        <v>247</v>
      </c>
      <c r="J2560" s="300">
        <f t="shared" si="41"/>
        <v>2.47E-2</v>
      </c>
    </row>
    <row r="2561" spans="8:10" x14ac:dyDescent="0.2">
      <c r="H2561" s="6">
        <v>43061</v>
      </c>
      <c r="I2561" s="292">
        <v>246</v>
      </c>
      <c r="J2561" s="300">
        <f t="shared" si="41"/>
        <v>2.46E-2</v>
      </c>
    </row>
    <row r="2562" spans="8:10" x14ac:dyDescent="0.2">
      <c r="H2562" s="6">
        <v>43062</v>
      </c>
      <c r="I2562" s="292">
        <v>246</v>
      </c>
      <c r="J2562" s="300">
        <f t="shared" si="41"/>
        <v>2.46E-2</v>
      </c>
    </row>
    <row r="2563" spans="8:10" x14ac:dyDescent="0.2">
      <c r="H2563" s="6">
        <v>43063</v>
      </c>
      <c r="I2563" s="292">
        <v>243</v>
      </c>
      <c r="J2563" s="300">
        <f t="shared" si="41"/>
        <v>2.4299999999999999E-2</v>
      </c>
    </row>
    <row r="2564" spans="8:10" x14ac:dyDescent="0.2">
      <c r="H2564" s="6">
        <v>43066</v>
      </c>
      <c r="I2564" s="292">
        <v>242</v>
      </c>
      <c r="J2564" s="300">
        <f t="shared" si="41"/>
        <v>2.4199999999999999E-2</v>
      </c>
    </row>
    <row r="2565" spans="8:10" x14ac:dyDescent="0.2">
      <c r="H2565" s="6">
        <v>43067</v>
      </c>
      <c r="I2565" s="292">
        <v>239</v>
      </c>
      <c r="J2565" s="300">
        <f t="shared" si="41"/>
        <v>2.3900000000000001E-2</v>
      </c>
    </row>
    <row r="2566" spans="8:10" x14ac:dyDescent="0.2">
      <c r="H2566" s="6">
        <v>43068</v>
      </c>
      <c r="I2566" s="292">
        <v>240</v>
      </c>
      <c r="J2566" s="300">
        <f t="shared" si="41"/>
        <v>2.4E-2</v>
      </c>
    </row>
    <row r="2567" spans="8:10" x14ac:dyDescent="0.2">
      <c r="H2567" s="6">
        <v>43069</v>
      </c>
      <c r="I2567" s="292">
        <v>241</v>
      </c>
      <c r="J2567" s="300">
        <f t="shared" si="41"/>
        <v>2.41E-2</v>
      </c>
    </row>
    <row r="2568" spans="8:10" x14ac:dyDescent="0.2">
      <c r="H2568" s="6">
        <v>43070</v>
      </c>
      <c r="I2568" s="292">
        <v>244</v>
      </c>
      <c r="J2568" s="300">
        <f t="shared" si="41"/>
        <v>2.4400000000000002E-2</v>
      </c>
    </row>
    <row r="2569" spans="8:10" x14ac:dyDescent="0.2">
      <c r="H2569" s="6">
        <v>43073</v>
      </c>
      <c r="I2569" s="292">
        <v>242</v>
      </c>
      <c r="J2569" s="300">
        <f t="shared" si="41"/>
        <v>2.4199999999999999E-2</v>
      </c>
    </row>
    <row r="2570" spans="8:10" x14ac:dyDescent="0.2">
      <c r="H2570" s="6">
        <v>43074</v>
      </c>
      <c r="I2570" s="292">
        <v>236</v>
      </c>
      <c r="J2570" s="300">
        <f t="shared" si="41"/>
        <v>2.3599999999999999E-2</v>
      </c>
    </row>
    <row r="2571" spans="8:10" x14ac:dyDescent="0.2">
      <c r="H2571" s="6">
        <v>43075</v>
      </c>
      <c r="I2571" s="292">
        <v>238</v>
      </c>
      <c r="J2571" s="300">
        <f t="shared" si="41"/>
        <v>2.3800000000000002E-2</v>
      </c>
    </row>
    <row r="2572" spans="8:10" x14ac:dyDescent="0.2">
      <c r="H2572" s="6">
        <v>43076</v>
      </c>
      <c r="I2572" s="292">
        <v>242</v>
      </c>
      <c r="J2572" s="300">
        <f t="shared" si="41"/>
        <v>2.4199999999999999E-2</v>
      </c>
    </row>
    <row r="2573" spans="8:10" x14ac:dyDescent="0.2">
      <c r="H2573" s="6">
        <v>43077</v>
      </c>
      <c r="I2573" s="292">
        <v>240</v>
      </c>
      <c r="J2573" s="300">
        <f t="shared" si="41"/>
        <v>2.4E-2</v>
      </c>
    </row>
    <row r="2574" spans="8:10" x14ac:dyDescent="0.2">
      <c r="H2574" s="6">
        <v>43080</v>
      </c>
      <c r="I2574" s="292">
        <v>239</v>
      </c>
      <c r="J2574" s="300">
        <f t="shared" si="41"/>
        <v>2.3900000000000001E-2</v>
      </c>
    </row>
    <row r="2575" spans="8:10" x14ac:dyDescent="0.2">
      <c r="H2575" s="6">
        <v>43081</v>
      </c>
      <c r="I2575" s="292">
        <v>239</v>
      </c>
      <c r="J2575" s="300">
        <f t="shared" si="41"/>
        <v>2.3900000000000001E-2</v>
      </c>
    </row>
    <row r="2576" spans="8:10" x14ac:dyDescent="0.2">
      <c r="H2576" s="6">
        <v>43082</v>
      </c>
      <c r="I2576" s="292">
        <v>243</v>
      </c>
      <c r="J2576" s="300">
        <f t="shared" si="41"/>
        <v>2.4299999999999999E-2</v>
      </c>
    </row>
    <row r="2577" spans="8:10" x14ac:dyDescent="0.2">
      <c r="H2577" s="6">
        <v>43083</v>
      </c>
      <c r="I2577" s="292">
        <v>245</v>
      </c>
      <c r="J2577" s="300">
        <f t="shared" si="41"/>
        <v>2.4500000000000001E-2</v>
      </c>
    </row>
    <row r="2578" spans="8:10" x14ac:dyDescent="0.2">
      <c r="H2578" s="6">
        <v>43084</v>
      </c>
      <c r="I2578" s="292">
        <v>244</v>
      </c>
      <c r="J2578" s="300">
        <f t="shared" si="41"/>
        <v>2.4400000000000002E-2</v>
      </c>
    </row>
    <row r="2579" spans="8:10" x14ac:dyDescent="0.2">
      <c r="H2579" s="6">
        <v>43087</v>
      </c>
      <c r="I2579" s="292">
        <v>238</v>
      </c>
      <c r="J2579" s="300">
        <f t="shared" si="41"/>
        <v>2.3800000000000002E-2</v>
      </c>
    </row>
    <row r="2580" spans="8:10" x14ac:dyDescent="0.2">
      <c r="H2580" s="6">
        <v>43088</v>
      </c>
      <c r="I2580" s="292">
        <v>234</v>
      </c>
      <c r="J2580" s="300">
        <f t="shared" si="41"/>
        <v>2.3400000000000001E-2</v>
      </c>
    </row>
    <row r="2581" spans="8:10" x14ac:dyDescent="0.2">
      <c r="H2581" s="6">
        <v>43089</v>
      </c>
      <c r="I2581" s="292">
        <v>231</v>
      </c>
      <c r="J2581" s="300">
        <f t="shared" si="41"/>
        <v>2.3099999999999999E-2</v>
      </c>
    </row>
    <row r="2582" spans="8:10" x14ac:dyDescent="0.2">
      <c r="H2582" s="6">
        <v>43090</v>
      </c>
      <c r="I2582" s="292">
        <v>233</v>
      </c>
      <c r="J2582" s="300">
        <f t="shared" si="41"/>
        <v>2.3300000000000001E-2</v>
      </c>
    </row>
    <row r="2583" spans="8:10" x14ac:dyDescent="0.2">
      <c r="H2583" s="6">
        <v>43091</v>
      </c>
      <c r="I2583" s="292">
        <v>235</v>
      </c>
      <c r="J2583" s="300">
        <f t="shared" si="41"/>
        <v>2.35E-2</v>
      </c>
    </row>
    <row r="2584" spans="8:10" x14ac:dyDescent="0.2">
      <c r="H2584" s="6">
        <v>43095</v>
      </c>
      <c r="I2584" s="292">
        <v>237</v>
      </c>
      <c r="J2584" s="300">
        <f t="shared" si="41"/>
        <v>2.3699999999999999E-2</v>
      </c>
    </row>
    <row r="2585" spans="8:10" x14ac:dyDescent="0.2">
      <c r="H2585" s="6">
        <v>43096</v>
      </c>
      <c r="I2585" s="292">
        <v>240</v>
      </c>
      <c r="J2585" s="300">
        <f t="shared" si="41"/>
        <v>2.4E-2</v>
      </c>
    </row>
    <row r="2586" spans="8:10" x14ac:dyDescent="0.2">
      <c r="H2586" s="6">
        <v>43097</v>
      </c>
      <c r="I2586" s="292">
        <v>239</v>
      </c>
      <c r="J2586" s="300">
        <f t="shared" si="41"/>
        <v>2.3900000000000001E-2</v>
      </c>
    </row>
    <row r="2587" spans="8:10" x14ac:dyDescent="0.2">
      <c r="H2587" s="6">
        <v>43098</v>
      </c>
      <c r="I2587" s="292">
        <v>240</v>
      </c>
      <c r="J2587" s="300">
        <f t="shared" si="41"/>
        <v>2.4E-2</v>
      </c>
    </row>
    <row r="2588" spans="8:10" x14ac:dyDescent="0.2">
      <c r="H2588" s="6">
        <v>43102</v>
      </c>
      <c r="I2588" s="292">
        <v>234</v>
      </c>
      <c r="J2588" s="300">
        <f t="shared" si="41"/>
        <v>2.3400000000000001E-2</v>
      </c>
    </row>
    <row r="2589" spans="8:10" x14ac:dyDescent="0.2">
      <c r="H2589" s="6">
        <v>43103</v>
      </c>
      <c r="I2589" s="292">
        <v>228</v>
      </c>
      <c r="J2589" s="300">
        <f t="shared" si="41"/>
        <v>2.2800000000000001E-2</v>
      </c>
    </row>
    <row r="2590" spans="8:10" x14ac:dyDescent="0.2">
      <c r="H2590" s="6">
        <v>43104</v>
      </c>
      <c r="I2590" s="292">
        <v>225</v>
      </c>
      <c r="J2590" s="300">
        <f t="shared" si="41"/>
        <v>2.2499999999999999E-2</v>
      </c>
    </row>
    <row r="2591" spans="8:10" x14ac:dyDescent="0.2">
      <c r="H2591" s="6">
        <v>43105</v>
      </c>
      <c r="I2591" s="292">
        <v>221</v>
      </c>
      <c r="J2591" s="300">
        <f t="shared" si="41"/>
        <v>2.2100000000000002E-2</v>
      </c>
    </row>
    <row r="2592" spans="8:10" x14ac:dyDescent="0.2">
      <c r="H2592" s="6">
        <v>43108</v>
      </c>
      <c r="I2592" s="292">
        <v>222</v>
      </c>
      <c r="J2592" s="300">
        <f t="shared" si="41"/>
        <v>2.2200000000000001E-2</v>
      </c>
    </row>
    <row r="2593" spans="8:10" x14ac:dyDescent="0.2">
      <c r="H2593" s="6">
        <v>43109</v>
      </c>
      <c r="I2593" s="292">
        <v>218</v>
      </c>
      <c r="J2593" s="300">
        <f t="shared" si="41"/>
        <v>2.18E-2</v>
      </c>
    </row>
    <row r="2594" spans="8:10" x14ac:dyDescent="0.2">
      <c r="H2594" s="6">
        <v>43110</v>
      </c>
      <c r="I2594" s="292">
        <v>222</v>
      </c>
      <c r="J2594" s="300">
        <f t="shared" si="41"/>
        <v>2.2200000000000001E-2</v>
      </c>
    </row>
    <row r="2595" spans="8:10" x14ac:dyDescent="0.2">
      <c r="H2595" s="6">
        <v>43111</v>
      </c>
      <c r="I2595" s="292">
        <v>223</v>
      </c>
      <c r="J2595" s="300">
        <f t="shared" si="41"/>
        <v>2.23E-2</v>
      </c>
    </row>
    <row r="2596" spans="8:10" x14ac:dyDescent="0.2">
      <c r="H2596" s="6">
        <v>43112</v>
      </c>
      <c r="I2596" s="292">
        <v>225</v>
      </c>
      <c r="J2596" s="300">
        <f t="shared" ref="J2596:J2659" si="42">I2596/10000</f>
        <v>2.2499999999999999E-2</v>
      </c>
    </row>
    <row r="2597" spans="8:10" x14ac:dyDescent="0.2">
      <c r="H2597" s="6">
        <v>43115</v>
      </c>
      <c r="I2597" s="292">
        <v>225</v>
      </c>
      <c r="J2597" s="300">
        <f t="shared" si="42"/>
        <v>2.2499999999999999E-2</v>
      </c>
    </row>
    <row r="2598" spans="8:10" x14ac:dyDescent="0.2">
      <c r="H2598" s="6">
        <v>43116</v>
      </c>
      <c r="I2598" s="292">
        <v>226</v>
      </c>
      <c r="J2598" s="300">
        <f t="shared" si="42"/>
        <v>2.2599999999999999E-2</v>
      </c>
    </row>
    <row r="2599" spans="8:10" x14ac:dyDescent="0.2">
      <c r="H2599" s="6">
        <v>43117</v>
      </c>
      <c r="I2599" s="292">
        <v>228</v>
      </c>
      <c r="J2599" s="300">
        <f t="shared" si="42"/>
        <v>2.2800000000000001E-2</v>
      </c>
    </row>
    <row r="2600" spans="8:10" x14ac:dyDescent="0.2">
      <c r="H2600" s="6">
        <v>43118</v>
      </c>
      <c r="I2600" s="292">
        <v>231</v>
      </c>
      <c r="J2600" s="300">
        <f t="shared" si="42"/>
        <v>2.3099999999999999E-2</v>
      </c>
    </row>
    <row r="2601" spans="8:10" x14ac:dyDescent="0.2">
      <c r="H2601" s="6">
        <v>43119</v>
      </c>
      <c r="I2601" s="292">
        <v>231</v>
      </c>
      <c r="J2601" s="300">
        <f t="shared" si="42"/>
        <v>2.3099999999999999E-2</v>
      </c>
    </row>
    <row r="2602" spans="8:10" x14ac:dyDescent="0.2">
      <c r="H2602" s="6">
        <v>43122</v>
      </c>
      <c r="I2602" s="292">
        <v>231</v>
      </c>
      <c r="J2602" s="300">
        <f t="shared" si="42"/>
        <v>2.3099999999999999E-2</v>
      </c>
    </row>
    <row r="2603" spans="8:10" x14ac:dyDescent="0.2">
      <c r="H2603" s="6">
        <v>43123</v>
      </c>
      <c r="I2603" s="292">
        <v>233</v>
      </c>
      <c r="J2603" s="300">
        <f t="shared" si="42"/>
        <v>2.3300000000000001E-2</v>
      </c>
    </row>
    <row r="2604" spans="8:10" x14ac:dyDescent="0.2">
      <c r="H2604" s="6">
        <v>43124</v>
      </c>
      <c r="I2604" s="292">
        <v>226</v>
      </c>
      <c r="J2604" s="300">
        <f t="shared" si="42"/>
        <v>2.2599999999999999E-2</v>
      </c>
    </row>
    <row r="2605" spans="8:10" x14ac:dyDescent="0.2">
      <c r="H2605" s="6">
        <v>43125</v>
      </c>
      <c r="I2605" s="292">
        <v>225</v>
      </c>
      <c r="J2605" s="300">
        <f t="shared" si="42"/>
        <v>2.2499999999999999E-2</v>
      </c>
    </row>
    <row r="2606" spans="8:10" x14ac:dyDescent="0.2">
      <c r="H2606" s="6">
        <v>43126</v>
      </c>
      <c r="I2606" s="292">
        <v>222</v>
      </c>
      <c r="J2606" s="300">
        <f t="shared" si="42"/>
        <v>2.2200000000000001E-2</v>
      </c>
    </row>
    <row r="2607" spans="8:10" x14ac:dyDescent="0.2">
      <c r="H2607" s="6">
        <v>43129</v>
      </c>
      <c r="I2607" s="292">
        <v>224</v>
      </c>
      <c r="J2607" s="300">
        <f t="shared" si="42"/>
        <v>2.24E-2</v>
      </c>
    </row>
    <row r="2608" spans="8:10" x14ac:dyDescent="0.2">
      <c r="H2608" s="6">
        <v>43130</v>
      </c>
      <c r="I2608" s="292">
        <v>224</v>
      </c>
      <c r="J2608" s="300">
        <f t="shared" si="42"/>
        <v>2.24E-2</v>
      </c>
    </row>
    <row r="2609" spans="8:10" x14ac:dyDescent="0.2">
      <c r="H2609" s="6">
        <v>43131</v>
      </c>
      <c r="I2609" s="292">
        <v>227</v>
      </c>
      <c r="J2609" s="300">
        <f t="shared" si="42"/>
        <v>2.2700000000000001E-2</v>
      </c>
    </row>
    <row r="2610" spans="8:10" x14ac:dyDescent="0.2">
      <c r="H2610" s="6">
        <v>43132</v>
      </c>
      <c r="I2610" s="292">
        <v>227</v>
      </c>
      <c r="J2610" s="300">
        <f t="shared" si="42"/>
        <v>2.2700000000000001E-2</v>
      </c>
    </row>
    <row r="2611" spans="8:10" x14ac:dyDescent="0.2">
      <c r="H2611" s="6">
        <v>43133</v>
      </c>
      <c r="I2611" s="292">
        <v>229</v>
      </c>
      <c r="J2611" s="300">
        <f t="shared" si="42"/>
        <v>2.29E-2</v>
      </c>
    </row>
    <row r="2612" spans="8:10" x14ac:dyDescent="0.2">
      <c r="H2612" s="6">
        <v>43136</v>
      </c>
      <c r="I2612" s="292">
        <v>243</v>
      </c>
      <c r="J2612" s="300">
        <f t="shared" si="42"/>
        <v>2.4299999999999999E-2</v>
      </c>
    </row>
    <row r="2613" spans="8:10" x14ac:dyDescent="0.2">
      <c r="H2613" s="6">
        <v>43137</v>
      </c>
      <c r="I2613" s="292">
        <v>235</v>
      </c>
      <c r="J2613" s="300">
        <f t="shared" si="42"/>
        <v>2.35E-2</v>
      </c>
    </row>
    <row r="2614" spans="8:10" x14ac:dyDescent="0.2">
      <c r="H2614" s="6">
        <v>43138</v>
      </c>
      <c r="I2614" s="292">
        <v>226</v>
      </c>
      <c r="J2614" s="300">
        <f t="shared" si="42"/>
        <v>2.2599999999999999E-2</v>
      </c>
    </row>
    <row r="2615" spans="8:10" x14ac:dyDescent="0.2">
      <c r="H2615" s="6">
        <v>43139</v>
      </c>
      <c r="I2615" s="292">
        <v>241</v>
      </c>
      <c r="J2615" s="300">
        <f t="shared" si="42"/>
        <v>2.41E-2</v>
      </c>
    </row>
    <row r="2616" spans="8:10" x14ac:dyDescent="0.2">
      <c r="H2616" s="6">
        <v>43140</v>
      </c>
      <c r="I2616" s="292">
        <v>256</v>
      </c>
      <c r="J2616" s="300">
        <f t="shared" si="42"/>
        <v>2.5600000000000001E-2</v>
      </c>
    </row>
    <row r="2617" spans="8:10" x14ac:dyDescent="0.2">
      <c r="H2617" s="6">
        <v>43143</v>
      </c>
      <c r="I2617" s="292">
        <v>245</v>
      </c>
      <c r="J2617" s="300">
        <f t="shared" si="42"/>
        <v>2.4500000000000001E-2</v>
      </c>
    </row>
    <row r="2618" spans="8:10" x14ac:dyDescent="0.2">
      <c r="H2618" s="6">
        <v>43144</v>
      </c>
      <c r="I2618" s="292">
        <v>255</v>
      </c>
      <c r="J2618" s="300">
        <f t="shared" si="42"/>
        <v>2.5499999999999998E-2</v>
      </c>
    </row>
    <row r="2619" spans="8:10" x14ac:dyDescent="0.2">
      <c r="H2619" s="6">
        <v>43145</v>
      </c>
      <c r="I2619" s="292">
        <v>249</v>
      </c>
      <c r="J2619" s="300">
        <f t="shared" si="42"/>
        <v>2.4899999999999999E-2</v>
      </c>
    </row>
    <row r="2620" spans="8:10" x14ac:dyDescent="0.2">
      <c r="H2620" s="6">
        <v>43146</v>
      </c>
      <c r="I2620" s="292">
        <v>233</v>
      </c>
      <c r="J2620" s="300">
        <f t="shared" si="42"/>
        <v>2.3300000000000001E-2</v>
      </c>
    </row>
    <row r="2621" spans="8:10" x14ac:dyDescent="0.2">
      <c r="H2621" s="6">
        <v>43147</v>
      </c>
      <c r="I2621" s="292">
        <v>228</v>
      </c>
      <c r="J2621" s="300">
        <f t="shared" si="42"/>
        <v>2.2800000000000001E-2</v>
      </c>
    </row>
    <row r="2622" spans="8:10" x14ac:dyDescent="0.2">
      <c r="H2622" s="6">
        <v>43151</v>
      </c>
      <c r="I2622" s="292">
        <v>235</v>
      </c>
      <c r="J2622" s="300">
        <f t="shared" si="42"/>
        <v>2.35E-2</v>
      </c>
    </row>
    <row r="2623" spans="8:10" x14ac:dyDescent="0.2">
      <c r="H2623" s="6">
        <v>43152</v>
      </c>
      <c r="I2623" s="292">
        <v>233</v>
      </c>
      <c r="J2623" s="300">
        <f t="shared" si="42"/>
        <v>2.3300000000000001E-2</v>
      </c>
    </row>
    <row r="2624" spans="8:10" x14ac:dyDescent="0.2">
      <c r="H2624" s="6">
        <v>43153</v>
      </c>
      <c r="I2624" s="292">
        <v>238</v>
      </c>
      <c r="J2624" s="300">
        <f t="shared" si="42"/>
        <v>2.3800000000000002E-2</v>
      </c>
    </row>
    <row r="2625" spans="8:10" x14ac:dyDescent="0.2">
      <c r="H2625" s="6">
        <v>43154</v>
      </c>
      <c r="I2625" s="292">
        <v>236</v>
      </c>
      <c r="J2625" s="300">
        <f t="shared" si="42"/>
        <v>2.3599999999999999E-2</v>
      </c>
    </row>
    <row r="2626" spans="8:10" x14ac:dyDescent="0.2">
      <c r="H2626" s="6">
        <v>43157</v>
      </c>
      <c r="I2626" s="292">
        <v>231</v>
      </c>
      <c r="J2626" s="300">
        <f t="shared" si="42"/>
        <v>2.3099999999999999E-2</v>
      </c>
    </row>
    <row r="2627" spans="8:10" x14ac:dyDescent="0.2">
      <c r="H2627" s="6">
        <v>43158</v>
      </c>
      <c r="I2627" s="292">
        <v>229</v>
      </c>
      <c r="J2627" s="300">
        <f t="shared" si="42"/>
        <v>2.29E-2</v>
      </c>
    </row>
    <row r="2628" spans="8:10" x14ac:dyDescent="0.2">
      <c r="H2628" s="6">
        <v>43159</v>
      </c>
      <c r="I2628" s="292">
        <v>236</v>
      </c>
      <c r="J2628" s="300">
        <f t="shared" si="42"/>
        <v>2.3599999999999999E-2</v>
      </c>
    </row>
    <row r="2629" spans="8:10" x14ac:dyDescent="0.2">
      <c r="H2629" s="6">
        <v>43160</v>
      </c>
      <c r="I2629" s="292">
        <v>243</v>
      </c>
      <c r="J2629" s="300">
        <f t="shared" si="42"/>
        <v>2.4299999999999999E-2</v>
      </c>
    </row>
    <row r="2630" spans="8:10" x14ac:dyDescent="0.2">
      <c r="H2630" s="6">
        <v>43161</v>
      </c>
      <c r="I2630" s="292">
        <v>240</v>
      </c>
      <c r="J2630" s="300">
        <f t="shared" si="42"/>
        <v>2.4E-2</v>
      </c>
    </row>
    <row r="2631" spans="8:10" x14ac:dyDescent="0.2">
      <c r="H2631" s="6">
        <v>43164</v>
      </c>
      <c r="I2631" s="292">
        <v>237</v>
      </c>
      <c r="J2631" s="300">
        <f t="shared" si="42"/>
        <v>2.3699999999999999E-2</v>
      </c>
    </row>
    <row r="2632" spans="8:10" x14ac:dyDescent="0.2">
      <c r="H2632" s="6">
        <v>43165</v>
      </c>
      <c r="I2632" s="292">
        <v>235</v>
      </c>
      <c r="J2632" s="300">
        <f t="shared" si="42"/>
        <v>2.35E-2</v>
      </c>
    </row>
    <row r="2633" spans="8:10" x14ac:dyDescent="0.2">
      <c r="H2633" s="6">
        <v>43166</v>
      </c>
      <c r="I2633" s="292">
        <v>239</v>
      </c>
      <c r="J2633" s="300">
        <f t="shared" si="42"/>
        <v>2.3900000000000001E-2</v>
      </c>
    </row>
    <row r="2634" spans="8:10" x14ac:dyDescent="0.2">
      <c r="H2634" s="6">
        <v>43167</v>
      </c>
      <c r="I2634" s="292">
        <v>242</v>
      </c>
      <c r="J2634" s="300">
        <f t="shared" si="42"/>
        <v>2.4199999999999999E-2</v>
      </c>
    </row>
    <row r="2635" spans="8:10" x14ac:dyDescent="0.2">
      <c r="H2635" s="6">
        <v>43168</v>
      </c>
      <c r="I2635" s="292">
        <v>233</v>
      </c>
      <c r="J2635" s="300">
        <f t="shared" si="42"/>
        <v>2.3300000000000001E-2</v>
      </c>
    </row>
    <row r="2636" spans="8:10" x14ac:dyDescent="0.2">
      <c r="H2636" s="6">
        <v>43171</v>
      </c>
      <c r="I2636" s="292">
        <v>235</v>
      </c>
      <c r="J2636" s="300">
        <f t="shared" si="42"/>
        <v>2.35E-2</v>
      </c>
    </row>
    <row r="2637" spans="8:10" x14ac:dyDescent="0.2">
      <c r="H2637" s="6">
        <v>43172</v>
      </c>
      <c r="I2637" s="292">
        <v>243</v>
      </c>
      <c r="J2637" s="300">
        <f t="shared" si="42"/>
        <v>2.4299999999999999E-2</v>
      </c>
    </row>
    <row r="2638" spans="8:10" x14ac:dyDescent="0.2">
      <c r="H2638" s="6">
        <v>43173</v>
      </c>
      <c r="I2638" s="292">
        <v>245</v>
      </c>
      <c r="J2638" s="300">
        <f t="shared" si="42"/>
        <v>2.4500000000000001E-2</v>
      </c>
    </row>
    <row r="2639" spans="8:10" x14ac:dyDescent="0.2">
      <c r="H2639" s="6">
        <v>43174</v>
      </c>
      <c r="I2639" s="292">
        <v>247</v>
      </c>
      <c r="J2639" s="300">
        <f t="shared" si="42"/>
        <v>2.47E-2</v>
      </c>
    </row>
    <row r="2640" spans="8:10" x14ac:dyDescent="0.2">
      <c r="H2640" s="6">
        <v>43175</v>
      </c>
      <c r="I2640" s="292">
        <v>244</v>
      </c>
      <c r="J2640" s="300">
        <f t="shared" si="42"/>
        <v>2.4400000000000002E-2</v>
      </c>
    </row>
    <row r="2641" spans="8:10" x14ac:dyDescent="0.2">
      <c r="H2641" s="6">
        <v>43178</v>
      </c>
      <c r="I2641" s="292">
        <v>249</v>
      </c>
      <c r="J2641" s="300">
        <f t="shared" si="42"/>
        <v>2.4899999999999999E-2</v>
      </c>
    </row>
    <row r="2642" spans="8:10" x14ac:dyDescent="0.2">
      <c r="H2642" s="6">
        <v>43179</v>
      </c>
      <c r="I2642" s="292">
        <v>246</v>
      </c>
      <c r="J2642" s="300">
        <f t="shared" si="42"/>
        <v>2.46E-2</v>
      </c>
    </row>
    <row r="2643" spans="8:10" x14ac:dyDescent="0.2">
      <c r="H2643" s="6">
        <v>43180</v>
      </c>
      <c r="I2643" s="292">
        <v>246</v>
      </c>
      <c r="J2643" s="300">
        <f t="shared" si="42"/>
        <v>2.46E-2</v>
      </c>
    </row>
    <row r="2644" spans="8:10" x14ac:dyDescent="0.2">
      <c r="H2644" s="6">
        <v>43181</v>
      </c>
      <c r="I2644" s="292">
        <v>250</v>
      </c>
      <c r="J2644" s="300">
        <f t="shared" si="42"/>
        <v>2.5000000000000001E-2</v>
      </c>
    </row>
    <row r="2645" spans="8:10" x14ac:dyDescent="0.2">
      <c r="H2645" s="6">
        <v>43182</v>
      </c>
      <c r="I2645" s="292">
        <v>252</v>
      </c>
      <c r="J2645" s="300">
        <f t="shared" si="42"/>
        <v>2.52E-2</v>
      </c>
    </row>
    <row r="2646" spans="8:10" x14ac:dyDescent="0.2">
      <c r="H2646" s="6">
        <v>43185</v>
      </c>
      <c r="I2646" s="292">
        <v>248</v>
      </c>
      <c r="J2646" s="300">
        <f t="shared" si="42"/>
        <v>2.4799999999999999E-2</v>
      </c>
    </row>
    <row r="2647" spans="8:10" x14ac:dyDescent="0.2">
      <c r="H2647" s="6">
        <v>43186</v>
      </c>
      <c r="I2647" s="292">
        <v>251</v>
      </c>
      <c r="J2647" s="300">
        <f t="shared" si="42"/>
        <v>2.5100000000000001E-2</v>
      </c>
    </row>
    <row r="2648" spans="8:10" x14ac:dyDescent="0.2">
      <c r="H2648" s="6">
        <v>43187</v>
      </c>
      <c r="I2648" s="292">
        <v>250</v>
      </c>
      <c r="J2648" s="300">
        <f t="shared" si="42"/>
        <v>2.5000000000000001E-2</v>
      </c>
    </row>
    <row r="2649" spans="8:10" x14ac:dyDescent="0.2">
      <c r="H2649" s="6">
        <v>43188</v>
      </c>
      <c r="I2649" s="292">
        <v>248</v>
      </c>
      <c r="J2649" s="300">
        <f t="shared" si="42"/>
        <v>2.4799999999999999E-2</v>
      </c>
    </row>
    <row r="2650" spans="8:10" x14ac:dyDescent="0.2">
      <c r="H2650" s="6">
        <v>43192</v>
      </c>
      <c r="I2650" s="292">
        <v>251</v>
      </c>
      <c r="J2650" s="300">
        <f t="shared" si="42"/>
        <v>2.5100000000000001E-2</v>
      </c>
    </row>
    <row r="2651" spans="8:10" x14ac:dyDescent="0.2">
      <c r="H2651" s="6">
        <v>43193</v>
      </c>
      <c r="I2651" s="292">
        <v>243</v>
      </c>
      <c r="J2651" s="300">
        <f t="shared" si="42"/>
        <v>2.4299999999999999E-2</v>
      </c>
    </row>
    <row r="2652" spans="8:10" x14ac:dyDescent="0.2">
      <c r="H2652" s="6">
        <v>43194</v>
      </c>
      <c r="I2652" s="292">
        <v>244</v>
      </c>
      <c r="J2652" s="300">
        <f t="shared" si="42"/>
        <v>2.4400000000000002E-2</v>
      </c>
    </row>
    <row r="2653" spans="8:10" x14ac:dyDescent="0.2">
      <c r="H2653" s="6">
        <v>43195</v>
      </c>
      <c r="I2653" s="292">
        <v>239</v>
      </c>
      <c r="J2653" s="300">
        <f t="shared" si="42"/>
        <v>2.3900000000000001E-2</v>
      </c>
    </row>
    <row r="2654" spans="8:10" x14ac:dyDescent="0.2">
      <c r="H2654" s="6">
        <v>43196</v>
      </c>
      <c r="I2654" s="292">
        <v>247</v>
      </c>
      <c r="J2654" s="300">
        <f t="shared" si="42"/>
        <v>2.47E-2</v>
      </c>
    </row>
    <row r="2655" spans="8:10" x14ac:dyDescent="0.2">
      <c r="H2655" s="6">
        <v>43199</v>
      </c>
      <c r="I2655" s="292">
        <v>247</v>
      </c>
      <c r="J2655" s="300">
        <f t="shared" si="42"/>
        <v>2.47E-2</v>
      </c>
    </row>
    <row r="2656" spans="8:10" x14ac:dyDescent="0.2">
      <c r="H2656" s="6">
        <v>43200</v>
      </c>
      <c r="I2656" s="292">
        <v>246</v>
      </c>
      <c r="J2656" s="300">
        <f t="shared" si="42"/>
        <v>2.46E-2</v>
      </c>
    </row>
    <row r="2657" spans="8:10" x14ac:dyDescent="0.2">
      <c r="H2657" s="6">
        <v>43201</v>
      </c>
      <c r="I2657" s="292">
        <v>246</v>
      </c>
      <c r="J2657" s="300">
        <f t="shared" si="42"/>
        <v>2.46E-2</v>
      </c>
    </row>
    <row r="2658" spans="8:10" x14ac:dyDescent="0.2">
      <c r="H2658" s="6">
        <v>43202</v>
      </c>
      <c r="I2658" s="292">
        <v>244</v>
      </c>
      <c r="J2658" s="300">
        <f t="shared" si="42"/>
        <v>2.4400000000000002E-2</v>
      </c>
    </row>
    <row r="2659" spans="8:10" x14ac:dyDescent="0.2">
      <c r="H2659" s="6">
        <v>43203</v>
      </c>
      <c r="I2659" s="292">
        <v>245</v>
      </c>
      <c r="J2659" s="300">
        <f t="shared" si="42"/>
        <v>2.4500000000000001E-2</v>
      </c>
    </row>
    <row r="2660" spans="8:10" x14ac:dyDescent="0.2">
      <c r="H2660" s="6">
        <v>43206</v>
      </c>
      <c r="I2660" s="292">
        <v>248</v>
      </c>
      <c r="J2660" s="300">
        <f t="shared" ref="J2660:J2723" si="43">I2660/10000</f>
        <v>2.4799999999999999E-2</v>
      </c>
    </row>
    <row r="2661" spans="8:10" x14ac:dyDescent="0.2">
      <c r="H2661" s="6">
        <v>43207</v>
      </c>
      <c r="I2661" s="292">
        <v>247</v>
      </c>
      <c r="J2661" s="300">
        <f t="shared" si="43"/>
        <v>2.47E-2</v>
      </c>
    </row>
    <row r="2662" spans="8:10" x14ac:dyDescent="0.2">
      <c r="H2662" s="6">
        <v>43208</v>
      </c>
      <c r="I2662" s="292">
        <v>244</v>
      </c>
      <c r="J2662" s="300">
        <f t="shared" si="43"/>
        <v>2.4400000000000002E-2</v>
      </c>
    </row>
    <row r="2663" spans="8:10" x14ac:dyDescent="0.2">
      <c r="H2663" s="6">
        <v>43209</v>
      </c>
      <c r="I2663" s="292">
        <v>245</v>
      </c>
      <c r="J2663" s="300">
        <f t="shared" si="43"/>
        <v>2.4500000000000001E-2</v>
      </c>
    </row>
    <row r="2664" spans="8:10" x14ac:dyDescent="0.2">
      <c r="H2664" s="6">
        <v>43210</v>
      </c>
      <c r="I2664" s="292">
        <v>243</v>
      </c>
      <c r="J2664" s="300">
        <f t="shared" si="43"/>
        <v>2.4299999999999999E-2</v>
      </c>
    </row>
    <row r="2665" spans="8:10" x14ac:dyDescent="0.2">
      <c r="H2665" s="6">
        <v>43213</v>
      </c>
      <c r="I2665" s="292">
        <v>243</v>
      </c>
      <c r="J2665" s="300">
        <f t="shared" si="43"/>
        <v>2.4299999999999999E-2</v>
      </c>
    </row>
    <row r="2666" spans="8:10" x14ac:dyDescent="0.2">
      <c r="H2666" s="6">
        <v>43214</v>
      </c>
      <c r="I2666" s="292">
        <v>242</v>
      </c>
      <c r="J2666" s="300">
        <f t="shared" si="43"/>
        <v>2.4199999999999999E-2</v>
      </c>
    </row>
    <row r="2667" spans="8:10" x14ac:dyDescent="0.2">
      <c r="H2667" s="6">
        <v>43215</v>
      </c>
      <c r="I2667" s="292">
        <v>243</v>
      </c>
      <c r="J2667" s="300">
        <f t="shared" si="43"/>
        <v>2.4299999999999999E-2</v>
      </c>
    </row>
    <row r="2668" spans="8:10" x14ac:dyDescent="0.2">
      <c r="H2668" s="6">
        <v>43216</v>
      </c>
      <c r="I2668" s="292">
        <v>244</v>
      </c>
      <c r="J2668" s="300">
        <f t="shared" si="43"/>
        <v>2.4400000000000002E-2</v>
      </c>
    </row>
    <row r="2669" spans="8:10" x14ac:dyDescent="0.2">
      <c r="H2669" s="6">
        <v>43217</v>
      </c>
      <c r="I2669" s="292">
        <v>249</v>
      </c>
      <c r="J2669" s="300">
        <f t="shared" si="43"/>
        <v>2.4899999999999999E-2</v>
      </c>
    </row>
    <row r="2670" spans="8:10" x14ac:dyDescent="0.2">
      <c r="H2670" s="6">
        <v>43220</v>
      </c>
      <c r="I2670" s="292">
        <v>250</v>
      </c>
      <c r="J2670" s="300">
        <f t="shared" si="43"/>
        <v>2.5000000000000001E-2</v>
      </c>
    </row>
    <row r="2671" spans="8:10" x14ac:dyDescent="0.2">
      <c r="H2671" s="6">
        <v>43221</v>
      </c>
      <c r="I2671" s="292">
        <v>250</v>
      </c>
      <c r="J2671" s="300">
        <f t="shared" si="43"/>
        <v>2.5000000000000001E-2</v>
      </c>
    </row>
    <row r="2672" spans="8:10" x14ac:dyDescent="0.2">
      <c r="H2672" s="6">
        <v>43222</v>
      </c>
      <c r="I2672" s="292">
        <v>256</v>
      </c>
      <c r="J2672" s="300">
        <f t="shared" si="43"/>
        <v>2.5600000000000001E-2</v>
      </c>
    </row>
    <row r="2673" spans="8:10" x14ac:dyDescent="0.2">
      <c r="H2673" s="6">
        <v>43223</v>
      </c>
      <c r="I2673" s="292">
        <v>263</v>
      </c>
      <c r="J2673" s="300">
        <f t="shared" si="43"/>
        <v>2.63E-2</v>
      </c>
    </row>
    <row r="2674" spans="8:10" x14ac:dyDescent="0.2">
      <c r="H2674" s="6">
        <v>43224</v>
      </c>
      <c r="I2674" s="292">
        <v>261</v>
      </c>
      <c r="J2674" s="300">
        <f t="shared" si="43"/>
        <v>2.6100000000000002E-2</v>
      </c>
    </row>
    <row r="2675" spans="8:10" x14ac:dyDescent="0.2">
      <c r="H2675" s="6">
        <v>43227</v>
      </c>
      <c r="I2675" s="292">
        <v>262</v>
      </c>
      <c r="J2675" s="300">
        <f t="shared" si="43"/>
        <v>2.6200000000000001E-2</v>
      </c>
    </row>
    <row r="2676" spans="8:10" x14ac:dyDescent="0.2">
      <c r="H2676" s="6">
        <v>43228</v>
      </c>
      <c r="I2676" s="292">
        <v>269</v>
      </c>
      <c r="J2676" s="300">
        <f t="shared" si="43"/>
        <v>2.69E-2</v>
      </c>
    </row>
    <row r="2677" spans="8:10" x14ac:dyDescent="0.2">
      <c r="H2677" s="6">
        <v>43229</v>
      </c>
      <c r="I2677" s="292">
        <v>264</v>
      </c>
      <c r="J2677" s="300">
        <f t="shared" si="43"/>
        <v>2.64E-2</v>
      </c>
    </row>
    <row r="2678" spans="8:10" x14ac:dyDescent="0.2">
      <c r="H2678" s="6">
        <v>43230</v>
      </c>
      <c r="I2678" s="292">
        <v>252</v>
      </c>
      <c r="J2678" s="300">
        <f t="shared" si="43"/>
        <v>2.52E-2</v>
      </c>
    </row>
    <row r="2679" spans="8:10" x14ac:dyDescent="0.2">
      <c r="H2679" s="6">
        <v>43231</v>
      </c>
      <c r="I2679" s="292">
        <v>254</v>
      </c>
      <c r="J2679" s="300">
        <f t="shared" si="43"/>
        <v>2.5399999999999999E-2</v>
      </c>
    </row>
    <row r="2680" spans="8:10" x14ac:dyDescent="0.2">
      <c r="H2680" s="6">
        <v>43234</v>
      </c>
      <c r="I2680" s="292">
        <v>255</v>
      </c>
      <c r="J2680" s="300">
        <f t="shared" si="43"/>
        <v>2.5499999999999998E-2</v>
      </c>
    </row>
    <row r="2681" spans="8:10" x14ac:dyDescent="0.2">
      <c r="H2681" s="6">
        <v>43235</v>
      </c>
      <c r="I2681" s="292">
        <v>260</v>
      </c>
      <c r="J2681" s="300">
        <f t="shared" si="43"/>
        <v>2.5999999999999999E-2</v>
      </c>
    </row>
    <row r="2682" spans="8:10" x14ac:dyDescent="0.2">
      <c r="H2682" s="6">
        <v>43236</v>
      </c>
      <c r="I2682" s="292">
        <v>257</v>
      </c>
      <c r="J2682" s="300">
        <f t="shared" si="43"/>
        <v>2.5700000000000001E-2</v>
      </c>
    </row>
    <row r="2683" spans="8:10" x14ac:dyDescent="0.2">
      <c r="H2683" s="6">
        <v>43237</v>
      </c>
      <c r="I2683" s="292">
        <v>261</v>
      </c>
      <c r="J2683" s="300">
        <f t="shared" si="43"/>
        <v>2.6100000000000002E-2</v>
      </c>
    </row>
    <row r="2684" spans="8:10" x14ac:dyDescent="0.2">
      <c r="H2684" s="6">
        <v>43238</v>
      </c>
      <c r="I2684" s="292">
        <v>274</v>
      </c>
      <c r="J2684" s="300">
        <f t="shared" si="43"/>
        <v>2.7400000000000001E-2</v>
      </c>
    </row>
    <row r="2685" spans="8:10" x14ac:dyDescent="0.2">
      <c r="H2685" s="6">
        <v>43241</v>
      </c>
      <c r="I2685" s="292">
        <v>270</v>
      </c>
      <c r="J2685" s="300">
        <f t="shared" si="43"/>
        <v>2.7E-2</v>
      </c>
    </row>
    <row r="2686" spans="8:10" x14ac:dyDescent="0.2">
      <c r="H2686" s="6">
        <v>43242</v>
      </c>
      <c r="I2686" s="292">
        <v>265</v>
      </c>
      <c r="J2686" s="300">
        <f t="shared" si="43"/>
        <v>2.6499999999999999E-2</v>
      </c>
    </row>
    <row r="2687" spans="8:10" x14ac:dyDescent="0.2">
      <c r="H2687" s="6">
        <v>43243</v>
      </c>
      <c r="I2687" s="292">
        <v>265</v>
      </c>
      <c r="J2687" s="300">
        <f t="shared" si="43"/>
        <v>2.6499999999999999E-2</v>
      </c>
    </row>
    <row r="2688" spans="8:10" x14ac:dyDescent="0.2">
      <c r="H2688" s="6">
        <v>43244</v>
      </c>
      <c r="I2688" s="292">
        <v>268</v>
      </c>
      <c r="J2688" s="300">
        <f t="shared" si="43"/>
        <v>2.6800000000000001E-2</v>
      </c>
    </row>
    <row r="2689" spans="8:10" x14ac:dyDescent="0.2">
      <c r="H2689" s="6">
        <v>43245</v>
      </c>
      <c r="I2689" s="292">
        <v>271</v>
      </c>
      <c r="J2689" s="300">
        <f t="shared" si="43"/>
        <v>2.7099999999999999E-2</v>
      </c>
    </row>
    <row r="2690" spans="8:10" x14ac:dyDescent="0.2">
      <c r="H2690" s="6">
        <v>43248</v>
      </c>
      <c r="I2690" s="292">
        <v>271</v>
      </c>
      <c r="J2690" s="300">
        <f t="shared" si="43"/>
        <v>2.7099999999999999E-2</v>
      </c>
    </row>
    <row r="2691" spans="8:10" x14ac:dyDescent="0.2">
      <c r="H2691" s="6">
        <v>43249</v>
      </c>
      <c r="I2691" s="292">
        <v>297</v>
      </c>
      <c r="J2691" s="300">
        <f t="shared" si="43"/>
        <v>2.9700000000000001E-2</v>
      </c>
    </row>
    <row r="2692" spans="8:10" x14ac:dyDescent="0.2">
      <c r="H2692" s="6">
        <v>43250</v>
      </c>
      <c r="I2692" s="292">
        <v>295</v>
      </c>
      <c r="J2692" s="300">
        <f t="shared" si="43"/>
        <v>2.9499999999999998E-2</v>
      </c>
    </row>
    <row r="2693" spans="8:10" x14ac:dyDescent="0.2">
      <c r="H2693" s="6">
        <v>43251</v>
      </c>
      <c r="I2693" s="292">
        <v>307</v>
      </c>
      <c r="J2693" s="300">
        <f t="shared" si="43"/>
        <v>3.0700000000000002E-2</v>
      </c>
    </row>
    <row r="2694" spans="8:10" x14ac:dyDescent="0.2">
      <c r="H2694" s="6">
        <v>43252</v>
      </c>
      <c r="I2694" s="292">
        <v>309</v>
      </c>
      <c r="J2694" s="300">
        <f t="shared" si="43"/>
        <v>3.09E-2</v>
      </c>
    </row>
    <row r="2695" spans="8:10" x14ac:dyDescent="0.2">
      <c r="H2695" s="6">
        <v>43255</v>
      </c>
      <c r="I2695" s="292">
        <v>300</v>
      </c>
      <c r="J2695" s="300">
        <f t="shared" si="43"/>
        <v>0.03</v>
      </c>
    </row>
    <row r="2696" spans="8:10" x14ac:dyDescent="0.2">
      <c r="H2696" s="6">
        <v>43256</v>
      </c>
      <c r="I2696" s="292">
        <v>304</v>
      </c>
      <c r="J2696" s="300">
        <f t="shared" si="43"/>
        <v>3.04E-2</v>
      </c>
    </row>
    <row r="2697" spans="8:10" x14ac:dyDescent="0.2">
      <c r="H2697" s="6">
        <v>43257</v>
      </c>
      <c r="I2697" s="292">
        <v>311</v>
      </c>
      <c r="J2697" s="300">
        <f t="shared" si="43"/>
        <v>3.1099999999999999E-2</v>
      </c>
    </row>
    <row r="2698" spans="8:10" x14ac:dyDescent="0.2">
      <c r="H2698" s="6">
        <v>43258</v>
      </c>
      <c r="I2698" s="292">
        <v>330</v>
      </c>
      <c r="J2698" s="300">
        <f t="shared" si="43"/>
        <v>3.3000000000000002E-2</v>
      </c>
    </row>
    <row r="2699" spans="8:10" x14ac:dyDescent="0.2">
      <c r="H2699" s="6">
        <v>43259</v>
      </c>
      <c r="I2699" s="292">
        <v>325</v>
      </c>
      <c r="J2699" s="300">
        <f t="shared" si="43"/>
        <v>3.2500000000000001E-2</v>
      </c>
    </row>
    <row r="2700" spans="8:10" x14ac:dyDescent="0.2">
      <c r="H2700" s="6">
        <v>43262</v>
      </c>
      <c r="I2700" s="292">
        <v>330</v>
      </c>
      <c r="J2700" s="300">
        <f t="shared" si="43"/>
        <v>3.3000000000000002E-2</v>
      </c>
    </row>
    <row r="2701" spans="8:10" x14ac:dyDescent="0.2">
      <c r="H2701" s="6">
        <v>43263</v>
      </c>
      <c r="I2701" s="292">
        <v>332</v>
      </c>
      <c r="J2701" s="300">
        <f t="shared" si="43"/>
        <v>3.32E-2</v>
      </c>
    </row>
    <row r="2702" spans="8:10" x14ac:dyDescent="0.2">
      <c r="H2702" s="6">
        <v>43264</v>
      </c>
      <c r="I2702" s="292">
        <v>330</v>
      </c>
      <c r="J2702" s="300">
        <f t="shared" si="43"/>
        <v>3.3000000000000002E-2</v>
      </c>
    </row>
    <row r="2703" spans="8:10" x14ac:dyDescent="0.2">
      <c r="H2703" s="6">
        <v>43265</v>
      </c>
      <c r="I2703" s="292">
        <v>334</v>
      </c>
      <c r="J2703" s="300">
        <f t="shared" si="43"/>
        <v>3.3399999999999999E-2</v>
      </c>
    </row>
    <row r="2704" spans="8:10" x14ac:dyDescent="0.2">
      <c r="H2704" s="6">
        <v>43266</v>
      </c>
      <c r="I2704" s="292">
        <v>333</v>
      </c>
      <c r="J2704" s="300">
        <f t="shared" si="43"/>
        <v>3.3300000000000003E-2</v>
      </c>
    </row>
    <row r="2705" spans="8:10" x14ac:dyDescent="0.2">
      <c r="H2705" s="6">
        <v>43269</v>
      </c>
      <c r="I2705" s="292">
        <v>343</v>
      </c>
      <c r="J2705" s="300">
        <f t="shared" si="43"/>
        <v>3.4299999999999997E-2</v>
      </c>
    </row>
    <row r="2706" spans="8:10" x14ac:dyDescent="0.2">
      <c r="H2706" s="6">
        <v>43270</v>
      </c>
      <c r="I2706" s="292">
        <v>345</v>
      </c>
      <c r="J2706" s="300">
        <f t="shared" si="43"/>
        <v>3.4500000000000003E-2</v>
      </c>
    </row>
    <row r="2707" spans="8:10" x14ac:dyDescent="0.2">
      <c r="H2707" s="6">
        <v>43271</v>
      </c>
      <c r="I2707" s="292">
        <v>333</v>
      </c>
      <c r="J2707" s="300">
        <f t="shared" si="43"/>
        <v>3.3300000000000003E-2</v>
      </c>
    </row>
    <row r="2708" spans="8:10" x14ac:dyDescent="0.2">
      <c r="H2708" s="6">
        <v>43272</v>
      </c>
      <c r="I2708" s="292">
        <v>325</v>
      </c>
      <c r="J2708" s="300">
        <f t="shared" si="43"/>
        <v>3.2500000000000001E-2</v>
      </c>
    </row>
    <row r="2709" spans="8:10" x14ac:dyDescent="0.2">
      <c r="H2709" s="6">
        <v>43273</v>
      </c>
      <c r="I2709" s="292">
        <v>318</v>
      </c>
      <c r="J2709" s="300">
        <f t="shared" si="43"/>
        <v>3.1800000000000002E-2</v>
      </c>
    </row>
    <row r="2710" spans="8:10" x14ac:dyDescent="0.2">
      <c r="H2710" s="6">
        <v>43276</v>
      </c>
      <c r="I2710" s="292">
        <v>323</v>
      </c>
      <c r="J2710" s="300">
        <f t="shared" si="43"/>
        <v>3.2300000000000002E-2</v>
      </c>
    </row>
    <row r="2711" spans="8:10" x14ac:dyDescent="0.2">
      <c r="H2711" s="6">
        <v>43277</v>
      </c>
      <c r="I2711" s="292">
        <v>320</v>
      </c>
      <c r="J2711" s="300">
        <f t="shared" si="43"/>
        <v>3.2000000000000001E-2</v>
      </c>
    </row>
    <row r="2712" spans="8:10" x14ac:dyDescent="0.2">
      <c r="H2712" s="6">
        <v>43278</v>
      </c>
      <c r="I2712" s="292">
        <v>332</v>
      </c>
      <c r="J2712" s="300">
        <f t="shared" si="43"/>
        <v>3.32E-2</v>
      </c>
    </row>
    <row r="2713" spans="8:10" x14ac:dyDescent="0.2">
      <c r="H2713" s="6">
        <v>43279</v>
      </c>
      <c r="I2713" s="292">
        <v>332</v>
      </c>
      <c r="J2713" s="300">
        <f t="shared" si="43"/>
        <v>3.32E-2</v>
      </c>
    </row>
    <row r="2714" spans="8:10" x14ac:dyDescent="0.2">
      <c r="H2714" s="6">
        <v>43280</v>
      </c>
      <c r="I2714" s="292">
        <v>332</v>
      </c>
      <c r="J2714" s="300">
        <f t="shared" si="43"/>
        <v>3.32E-2</v>
      </c>
    </row>
    <row r="2715" spans="8:10" x14ac:dyDescent="0.2">
      <c r="H2715" s="6">
        <v>43283</v>
      </c>
      <c r="I2715" s="292">
        <v>331</v>
      </c>
      <c r="J2715" s="300">
        <f t="shared" si="43"/>
        <v>3.3099999999999997E-2</v>
      </c>
    </row>
    <row r="2716" spans="8:10" x14ac:dyDescent="0.2">
      <c r="H2716" s="6">
        <v>43284</v>
      </c>
      <c r="I2716" s="292">
        <v>327</v>
      </c>
      <c r="J2716" s="300">
        <f t="shared" si="43"/>
        <v>3.27E-2</v>
      </c>
    </row>
    <row r="2717" spans="8:10" x14ac:dyDescent="0.2">
      <c r="H2717" s="6">
        <v>43285</v>
      </c>
      <c r="I2717" s="292">
        <v>327</v>
      </c>
      <c r="J2717" s="300">
        <f t="shared" si="43"/>
        <v>3.27E-2</v>
      </c>
    </row>
    <row r="2718" spans="8:10" x14ac:dyDescent="0.2">
      <c r="H2718" s="6">
        <v>43286</v>
      </c>
      <c r="I2718" s="292">
        <v>319</v>
      </c>
      <c r="J2718" s="300">
        <f t="shared" si="43"/>
        <v>3.1899999999999998E-2</v>
      </c>
    </row>
    <row r="2719" spans="8:10" x14ac:dyDescent="0.2">
      <c r="H2719" s="6">
        <v>43287</v>
      </c>
      <c r="I2719" s="292">
        <v>312</v>
      </c>
      <c r="J2719" s="300">
        <f t="shared" si="43"/>
        <v>3.1199999999999999E-2</v>
      </c>
    </row>
    <row r="2720" spans="8:10" x14ac:dyDescent="0.2">
      <c r="H2720" s="6">
        <v>43290</v>
      </c>
      <c r="I2720" s="292">
        <v>303</v>
      </c>
      <c r="J2720" s="300">
        <f t="shared" si="43"/>
        <v>3.0300000000000001E-2</v>
      </c>
    </row>
    <row r="2721" spans="8:10" x14ac:dyDescent="0.2">
      <c r="H2721" s="6">
        <v>43291</v>
      </c>
      <c r="I2721" s="292">
        <v>296</v>
      </c>
      <c r="J2721" s="300">
        <f t="shared" si="43"/>
        <v>2.9600000000000001E-2</v>
      </c>
    </row>
    <row r="2722" spans="8:10" x14ac:dyDescent="0.2">
      <c r="H2722" s="6">
        <v>43292</v>
      </c>
      <c r="I2722" s="292">
        <v>301</v>
      </c>
      <c r="J2722" s="300">
        <f t="shared" si="43"/>
        <v>3.0099999999999998E-2</v>
      </c>
    </row>
    <row r="2723" spans="8:10" x14ac:dyDescent="0.2">
      <c r="H2723" s="6">
        <v>43293</v>
      </c>
      <c r="I2723" s="292">
        <v>299</v>
      </c>
      <c r="J2723" s="300">
        <f t="shared" si="43"/>
        <v>2.9899999999999999E-2</v>
      </c>
    </row>
    <row r="2724" spans="8:10" x14ac:dyDescent="0.2">
      <c r="H2724" s="6">
        <v>43294</v>
      </c>
      <c r="I2724" s="292">
        <v>298</v>
      </c>
      <c r="J2724" s="300">
        <f t="shared" ref="J2724:J2787" si="44">I2724/10000</f>
        <v>2.98E-2</v>
      </c>
    </row>
    <row r="2725" spans="8:10" x14ac:dyDescent="0.2">
      <c r="H2725" s="6">
        <v>43297</v>
      </c>
      <c r="I2725" s="292">
        <v>295</v>
      </c>
      <c r="J2725" s="300">
        <f t="shared" si="44"/>
        <v>2.9499999999999998E-2</v>
      </c>
    </row>
    <row r="2726" spans="8:10" x14ac:dyDescent="0.2">
      <c r="H2726" s="6">
        <v>43298</v>
      </c>
      <c r="I2726" s="292">
        <v>295</v>
      </c>
      <c r="J2726" s="300">
        <f t="shared" si="44"/>
        <v>2.9499999999999998E-2</v>
      </c>
    </row>
    <row r="2727" spans="8:10" x14ac:dyDescent="0.2">
      <c r="H2727" s="6">
        <v>43299</v>
      </c>
      <c r="I2727" s="292">
        <v>292</v>
      </c>
      <c r="J2727" s="300">
        <f t="shared" si="44"/>
        <v>2.92E-2</v>
      </c>
    </row>
    <row r="2728" spans="8:10" x14ac:dyDescent="0.2">
      <c r="H2728" s="6">
        <v>43300</v>
      </c>
      <c r="I2728" s="292">
        <v>297</v>
      </c>
      <c r="J2728" s="300">
        <f t="shared" si="44"/>
        <v>2.9700000000000001E-2</v>
      </c>
    </row>
    <row r="2729" spans="8:10" x14ac:dyDescent="0.2">
      <c r="H2729" s="6">
        <v>43301</v>
      </c>
      <c r="I2729" s="292">
        <v>280</v>
      </c>
      <c r="J2729" s="300">
        <f t="shared" si="44"/>
        <v>2.8000000000000001E-2</v>
      </c>
    </row>
    <row r="2730" spans="8:10" x14ac:dyDescent="0.2">
      <c r="H2730" s="6">
        <v>43304</v>
      </c>
      <c r="I2730" s="292">
        <v>277</v>
      </c>
      <c r="J2730" s="300">
        <f t="shared" si="44"/>
        <v>2.7699999999999999E-2</v>
      </c>
    </row>
    <row r="2731" spans="8:10" x14ac:dyDescent="0.2">
      <c r="H2731" s="6">
        <v>43305</v>
      </c>
      <c r="I2731" s="292">
        <v>276</v>
      </c>
      <c r="J2731" s="300">
        <f t="shared" si="44"/>
        <v>2.76E-2</v>
      </c>
    </row>
    <row r="2732" spans="8:10" x14ac:dyDescent="0.2">
      <c r="H2732" s="6">
        <v>43306</v>
      </c>
      <c r="I2732" s="292">
        <v>271</v>
      </c>
      <c r="J2732" s="300">
        <f t="shared" si="44"/>
        <v>2.7099999999999999E-2</v>
      </c>
    </row>
    <row r="2733" spans="8:10" x14ac:dyDescent="0.2">
      <c r="H2733" s="6">
        <v>43307</v>
      </c>
      <c r="I2733" s="292">
        <v>267</v>
      </c>
      <c r="J2733" s="300">
        <f t="shared" si="44"/>
        <v>2.6700000000000002E-2</v>
      </c>
    </row>
    <row r="2734" spans="8:10" x14ac:dyDescent="0.2">
      <c r="H2734" s="6">
        <v>43308</v>
      </c>
      <c r="I2734" s="292">
        <v>264</v>
      </c>
      <c r="J2734" s="300">
        <f t="shared" si="44"/>
        <v>2.64E-2</v>
      </c>
    </row>
    <row r="2735" spans="8:10" x14ac:dyDescent="0.2">
      <c r="H2735" s="6">
        <v>43311</v>
      </c>
      <c r="I2735" s="292">
        <v>266</v>
      </c>
      <c r="J2735" s="300">
        <f t="shared" si="44"/>
        <v>2.6599999999999999E-2</v>
      </c>
    </row>
    <row r="2736" spans="8:10" x14ac:dyDescent="0.2">
      <c r="H2736" s="6">
        <v>43312</v>
      </c>
      <c r="I2736" s="292">
        <v>267</v>
      </c>
      <c r="J2736" s="300">
        <f t="shared" si="44"/>
        <v>2.6700000000000002E-2</v>
      </c>
    </row>
    <row r="2737" spans="8:10" x14ac:dyDescent="0.2">
      <c r="H2737" s="6">
        <v>43313</v>
      </c>
      <c r="I2737" s="292">
        <v>271</v>
      </c>
      <c r="J2737" s="300">
        <f t="shared" si="44"/>
        <v>2.7099999999999999E-2</v>
      </c>
    </row>
    <row r="2738" spans="8:10" x14ac:dyDescent="0.2">
      <c r="H2738" s="6">
        <v>43314</v>
      </c>
      <c r="I2738" s="292">
        <v>273</v>
      </c>
      <c r="J2738" s="300">
        <f t="shared" si="44"/>
        <v>2.7300000000000001E-2</v>
      </c>
    </row>
    <row r="2739" spans="8:10" x14ac:dyDescent="0.2">
      <c r="H2739" s="6">
        <v>43315</v>
      </c>
      <c r="I2739" s="292">
        <v>270</v>
      </c>
      <c r="J2739" s="300">
        <f t="shared" si="44"/>
        <v>2.7E-2</v>
      </c>
    </row>
    <row r="2740" spans="8:10" x14ac:dyDescent="0.2">
      <c r="H2740" s="6">
        <v>43318</v>
      </c>
      <c r="I2740" s="292">
        <v>272</v>
      </c>
      <c r="J2740" s="300">
        <f t="shared" si="44"/>
        <v>2.7199999999999998E-2</v>
      </c>
    </row>
    <row r="2741" spans="8:10" x14ac:dyDescent="0.2">
      <c r="H2741" s="6">
        <v>43319</v>
      </c>
      <c r="I2741" s="292">
        <v>275</v>
      </c>
      <c r="J2741" s="300">
        <f t="shared" si="44"/>
        <v>2.75E-2</v>
      </c>
    </row>
    <row r="2742" spans="8:10" x14ac:dyDescent="0.2">
      <c r="H2742" s="6">
        <v>43320</v>
      </c>
      <c r="I2742" s="292">
        <v>277</v>
      </c>
      <c r="J2742" s="300">
        <f t="shared" si="44"/>
        <v>2.7699999999999999E-2</v>
      </c>
    </row>
    <row r="2743" spans="8:10" x14ac:dyDescent="0.2">
      <c r="H2743" s="6">
        <v>43321</v>
      </c>
      <c r="I2743" s="292">
        <v>285</v>
      </c>
      <c r="J2743" s="300">
        <f t="shared" si="44"/>
        <v>2.8500000000000001E-2</v>
      </c>
    </row>
    <row r="2744" spans="8:10" x14ac:dyDescent="0.2">
      <c r="H2744" s="6">
        <v>43322</v>
      </c>
      <c r="I2744" s="292">
        <v>301</v>
      </c>
      <c r="J2744" s="300">
        <f t="shared" si="44"/>
        <v>3.0099999999999998E-2</v>
      </c>
    </row>
    <row r="2745" spans="8:10" x14ac:dyDescent="0.2">
      <c r="H2745" s="6">
        <v>43325</v>
      </c>
      <c r="I2745" s="292">
        <v>306</v>
      </c>
      <c r="J2745" s="300">
        <f t="shared" si="44"/>
        <v>3.0599999999999999E-2</v>
      </c>
    </row>
    <row r="2746" spans="8:10" x14ac:dyDescent="0.2">
      <c r="H2746" s="6">
        <v>43326</v>
      </c>
      <c r="I2746" s="292">
        <v>300</v>
      </c>
      <c r="J2746" s="300">
        <f t="shared" si="44"/>
        <v>0.03</v>
      </c>
    </row>
    <row r="2747" spans="8:10" x14ac:dyDescent="0.2">
      <c r="H2747" s="6">
        <v>43327</v>
      </c>
      <c r="I2747" s="292">
        <v>306</v>
      </c>
      <c r="J2747" s="300">
        <f t="shared" si="44"/>
        <v>3.0599999999999999E-2</v>
      </c>
    </row>
    <row r="2748" spans="8:10" x14ac:dyDescent="0.2">
      <c r="H2748" s="6">
        <v>43328</v>
      </c>
      <c r="I2748" s="292">
        <v>302</v>
      </c>
      <c r="J2748" s="300">
        <f t="shared" si="44"/>
        <v>3.0200000000000001E-2</v>
      </c>
    </row>
    <row r="2749" spans="8:10" x14ac:dyDescent="0.2">
      <c r="H2749" s="6">
        <v>43329</v>
      </c>
      <c r="I2749" s="292">
        <v>305</v>
      </c>
      <c r="J2749" s="300">
        <f t="shared" si="44"/>
        <v>3.0499999999999999E-2</v>
      </c>
    </row>
    <row r="2750" spans="8:10" x14ac:dyDescent="0.2">
      <c r="H2750" s="6">
        <v>43332</v>
      </c>
      <c r="I2750" s="292">
        <v>308</v>
      </c>
      <c r="J2750" s="300">
        <f t="shared" si="44"/>
        <v>3.0800000000000001E-2</v>
      </c>
    </row>
    <row r="2751" spans="8:10" x14ac:dyDescent="0.2">
      <c r="H2751" s="6">
        <v>43333</v>
      </c>
      <c r="I2751" s="292">
        <v>311</v>
      </c>
      <c r="J2751" s="300">
        <f t="shared" si="44"/>
        <v>3.1099999999999999E-2</v>
      </c>
    </row>
    <row r="2752" spans="8:10" x14ac:dyDescent="0.2">
      <c r="H2752" s="6">
        <v>43334</v>
      </c>
      <c r="I2752" s="292">
        <v>323</v>
      </c>
      <c r="J2752" s="300">
        <f t="shared" si="44"/>
        <v>3.2300000000000002E-2</v>
      </c>
    </row>
    <row r="2753" spans="8:10" x14ac:dyDescent="0.2">
      <c r="H2753" s="6">
        <v>43335</v>
      </c>
      <c r="I2753" s="292">
        <v>332</v>
      </c>
      <c r="J2753" s="300">
        <f t="shared" si="44"/>
        <v>3.32E-2</v>
      </c>
    </row>
    <row r="2754" spans="8:10" x14ac:dyDescent="0.2">
      <c r="H2754" s="6">
        <v>43336</v>
      </c>
      <c r="I2754" s="292">
        <v>332</v>
      </c>
      <c r="J2754" s="300">
        <f t="shared" si="44"/>
        <v>3.32E-2</v>
      </c>
    </row>
    <row r="2755" spans="8:10" x14ac:dyDescent="0.2">
      <c r="H2755" s="6">
        <v>43339</v>
      </c>
      <c r="I2755" s="292">
        <v>329</v>
      </c>
      <c r="J2755" s="300">
        <f t="shared" si="44"/>
        <v>3.2899999999999999E-2</v>
      </c>
    </row>
    <row r="2756" spans="8:10" x14ac:dyDescent="0.2">
      <c r="H2756" s="6">
        <v>43340</v>
      </c>
      <c r="I2756" s="292">
        <v>330</v>
      </c>
      <c r="J2756" s="300">
        <f t="shared" si="44"/>
        <v>3.3000000000000002E-2</v>
      </c>
    </row>
    <row r="2757" spans="8:10" x14ac:dyDescent="0.2">
      <c r="H2757" s="6">
        <v>43341</v>
      </c>
      <c r="I2757" s="292">
        <v>335</v>
      </c>
      <c r="J2757" s="300">
        <f t="shared" si="44"/>
        <v>3.3500000000000002E-2</v>
      </c>
    </row>
    <row r="2758" spans="8:10" x14ac:dyDescent="0.2">
      <c r="H2758" s="6">
        <v>43342</v>
      </c>
      <c r="I2758" s="292">
        <v>343</v>
      </c>
      <c r="J2758" s="300">
        <f t="shared" si="44"/>
        <v>3.4299999999999997E-2</v>
      </c>
    </row>
    <row r="2759" spans="8:10" x14ac:dyDescent="0.2">
      <c r="H2759" s="6">
        <v>43343</v>
      </c>
      <c r="I2759" s="292">
        <v>345</v>
      </c>
      <c r="J2759" s="300">
        <f t="shared" si="44"/>
        <v>3.4500000000000003E-2</v>
      </c>
    </row>
    <row r="2760" spans="8:10" x14ac:dyDescent="0.2">
      <c r="H2760" s="6">
        <v>43346</v>
      </c>
      <c r="I2760" s="292">
        <v>345</v>
      </c>
      <c r="J2760" s="300">
        <f t="shared" si="44"/>
        <v>3.4500000000000003E-2</v>
      </c>
    </row>
    <row r="2761" spans="8:10" x14ac:dyDescent="0.2">
      <c r="H2761" s="6">
        <v>43347</v>
      </c>
      <c r="I2761" s="292">
        <v>349</v>
      </c>
      <c r="J2761" s="300">
        <f t="shared" si="44"/>
        <v>3.49E-2</v>
      </c>
    </row>
    <row r="2762" spans="8:10" x14ac:dyDescent="0.2">
      <c r="H2762" s="6">
        <v>43348</v>
      </c>
      <c r="I2762" s="292">
        <v>338</v>
      </c>
      <c r="J2762" s="300">
        <f t="shared" si="44"/>
        <v>3.3799999999999997E-2</v>
      </c>
    </row>
    <row r="2763" spans="8:10" x14ac:dyDescent="0.2">
      <c r="H2763" s="6">
        <v>43349</v>
      </c>
      <c r="I2763" s="292">
        <v>332</v>
      </c>
      <c r="J2763" s="300">
        <f t="shared" si="44"/>
        <v>3.32E-2</v>
      </c>
    </row>
    <row r="2764" spans="8:10" x14ac:dyDescent="0.2">
      <c r="H2764" s="6">
        <v>43350</v>
      </c>
      <c r="I2764" s="292">
        <v>323</v>
      </c>
      <c r="J2764" s="300">
        <f t="shared" si="44"/>
        <v>3.2300000000000002E-2</v>
      </c>
    </row>
    <row r="2765" spans="8:10" x14ac:dyDescent="0.2">
      <c r="H2765" s="6">
        <v>43353</v>
      </c>
      <c r="I2765" s="292">
        <v>329</v>
      </c>
      <c r="J2765" s="300">
        <f t="shared" si="44"/>
        <v>3.2899999999999999E-2</v>
      </c>
    </row>
    <row r="2766" spans="8:10" x14ac:dyDescent="0.2">
      <c r="H2766" s="6">
        <v>43354</v>
      </c>
      <c r="I2766" s="292">
        <v>336</v>
      </c>
      <c r="J2766" s="300">
        <f t="shared" si="44"/>
        <v>3.3599999999999998E-2</v>
      </c>
    </row>
    <row r="2767" spans="8:10" x14ac:dyDescent="0.2">
      <c r="H2767" s="6">
        <v>43355</v>
      </c>
      <c r="I2767" s="292">
        <v>332</v>
      </c>
      <c r="J2767" s="300">
        <f t="shared" si="44"/>
        <v>3.32E-2</v>
      </c>
    </row>
    <row r="2768" spans="8:10" x14ac:dyDescent="0.2">
      <c r="H2768" s="6">
        <v>43356</v>
      </c>
      <c r="I2768" s="292">
        <v>334</v>
      </c>
      <c r="J2768" s="300">
        <f t="shared" si="44"/>
        <v>3.3399999999999999E-2</v>
      </c>
    </row>
    <row r="2769" spans="8:10" x14ac:dyDescent="0.2">
      <c r="H2769" s="6">
        <v>43357</v>
      </c>
      <c r="I2769" s="292">
        <v>334</v>
      </c>
      <c r="J2769" s="300">
        <f t="shared" si="44"/>
        <v>3.3399999999999999E-2</v>
      </c>
    </row>
    <row r="2770" spans="8:10" x14ac:dyDescent="0.2">
      <c r="H2770" s="6">
        <v>43360</v>
      </c>
      <c r="I2770" s="292">
        <v>337</v>
      </c>
      <c r="J2770" s="300">
        <f t="shared" si="44"/>
        <v>3.3700000000000001E-2</v>
      </c>
    </row>
    <row r="2771" spans="8:10" x14ac:dyDescent="0.2">
      <c r="H2771" s="6">
        <v>43361</v>
      </c>
      <c r="I2771" s="292">
        <v>335</v>
      </c>
      <c r="J2771" s="300">
        <f t="shared" si="44"/>
        <v>3.3500000000000002E-2</v>
      </c>
    </row>
    <row r="2772" spans="8:10" x14ac:dyDescent="0.2">
      <c r="H2772" s="6">
        <v>43362</v>
      </c>
      <c r="I2772" s="292">
        <v>328</v>
      </c>
      <c r="J2772" s="300">
        <f t="shared" si="44"/>
        <v>3.2800000000000003E-2</v>
      </c>
    </row>
    <row r="2773" spans="8:10" x14ac:dyDescent="0.2">
      <c r="H2773" s="6">
        <v>43363</v>
      </c>
      <c r="I2773" s="292">
        <v>309</v>
      </c>
      <c r="J2773" s="300">
        <f t="shared" si="44"/>
        <v>3.09E-2</v>
      </c>
    </row>
    <row r="2774" spans="8:10" x14ac:dyDescent="0.2">
      <c r="H2774" s="6">
        <v>43364</v>
      </c>
      <c r="I2774" s="292">
        <v>287</v>
      </c>
      <c r="J2774" s="300">
        <f t="shared" si="44"/>
        <v>2.87E-2</v>
      </c>
    </row>
    <row r="2775" spans="8:10" x14ac:dyDescent="0.2">
      <c r="H2775" s="6">
        <v>43367</v>
      </c>
      <c r="I2775" s="292">
        <v>293</v>
      </c>
      <c r="J2775" s="300">
        <f t="shared" si="44"/>
        <v>2.93E-2</v>
      </c>
    </row>
    <row r="2776" spans="8:10" x14ac:dyDescent="0.2">
      <c r="H2776" s="6">
        <v>43368</v>
      </c>
      <c r="I2776" s="292">
        <v>295</v>
      </c>
      <c r="J2776" s="300">
        <f t="shared" si="44"/>
        <v>2.9499999999999998E-2</v>
      </c>
    </row>
    <row r="2777" spans="8:10" x14ac:dyDescent="0.2">
      <c r="H2777" s="6">
        <v>43369</v>
      </c>
      <c r="I2777" s="292">
        <v>294</v>
      </c>
      <c r="J2777" s="300">
        <f t="shared" si="44"/>
        <v>2.9399999999999999E-2</v>
      </c>
    </row>
    <row r="2778" spans="8:10" x14ac:dyDescent="0.2">
      <c r="H2778" s="6">
        <v>43370</v>
      </c>
      <c r="I2778" s="292">
        <v>291</v>
      </c>
      <c r="J2778" s="300">
        <f t="shared" si="44"/>
        <v>2.9100000000000001E-2</v>
      </c>
    </row>
    <row r="2779" spans="8:10" x14ac:dyDescent="0.2">
      <c r="H2779" s="6">
        <v>43371</v>
      </c>
      <c r="I2779" s="292">
        <v>293</v>
      </c>
      <c r="J2779" s="300">
        <f t="shared" si="44"/>
        <v>2.93E-2</v>
      </c>
    </row>
    <row r="2780" spans="8:10" x14ac:dyDescent="0.2">
      <c r="H2780" s="6">
        <v>43374</v>
      </c>
      <c r="I2780" s="292">
        <v>296</v>
      </c>
      <c r="J2780" s="300">
        <f t="shared" si="44"/>
        <v>2.9600000000000001E-2</v>
      </c>
    </row>
    <row r="2781" spans="8:10" x14ac:dyDescent="0.2">
      <c r="H2781" s="6">
        <v>43375</v>
      </c>
      <c r="I2781" s="292">
        <v>285</v>
      </c>
      <c r="J2781" s="300">
        <f t="shared" si="44"/>
        <v>2.8500000000000001E-2</v>
      </c>
    </row>
    <row r="2782" spans="8:10" x14ac:dyDescent="0.2">
      <c r="H2782" s="6">
        <v>43376</v>
      </c>
      <c r="I2782" s="292">
        <v>273</v>
      </c>
      <c r="J2782" s="300">
        <f t="shared" si="44"/>
        <v>2.7300000000000001E-2</v>
      </c>
    </row>
    <row r="2783" spans="8:10" x14ac:dyDescent="0.2">
      <c r="H2783" s="6">
        <v>43377</v>
      </c>
      <c r="I2783" s="292">
        <v>278</v>
      </c>
      <c r="J2783" s="300">
        <f t="shared" si="44"/>
        <v>2.7799999999999998E-2</v>
      </c>
    </row>
    <row r="2784" spans="8:10" x14ac:dyDescent="0.2">
      <c r="H2784" s="6">
        <v>43378</v>
      </c>
      <c r="I2784" s="292">
        <v>272</v>
      </c>
      <c r="J2784" s="300">
        <f t="shared" si="44"/>
        <v>2.7199999999999998E-2</v>
      </c>
    </row>
    <row r="2785" spans="8:10" x14ac:dyDescent="0.2">
      <c r="H2785" s="6">
        <v>43381</v>
      </c>
      <c r="I2785" s="292">
        <v>272</v>
      </c>
      <c r="J2785" s="300">
        <f t="shared" si="44"/>
        <v>2.7199999999999998E-2</v>
      </c>
    </row>
    <row r="2786" spans="8:10" x14ac:dyDescent="0.2">
      <c r="H2786" s="6">
        <v>43382</v>
      </c>
      <c r="I2786" s="292">
        <v>260</v>
      </c>
      <c r="J2786" s="300">
        <f t="shared" si="44"/>
        <v>2.5999999999999999E-2</v>
      </c>
    </row>
    <row r="2787" spans="8:10" x14ac:dyDescent="0.2">
      <c r="H2787" s="6">
        <v>43383</v>
      </c>
      <c r="I2787" s="292">
        <v>268</v>
      </c>
      <c r="J2787" s="300">
        <f t="shared" si="44"/>
        <v>2.6800000000000001E-2</v>
      </c>
    </row>
    <row r="2788" spans="8:10" x14ac:dyDescent="0.2">
      <c r="H2788" s="6">
        <v>43384</v>
      </c>
      <c r="I2788" s="292">
        <v>272</v>
      </c>
      <c r="J2788" s="300">
        <f t="shared" ref="J2788:J2851" si="45">I2788/10000</f>
        <v>2.7199999999999998E-2</v>
      </c>
    </row>
    <row r="2789" spans="8:10" x14ac:dyDescent="0.2">
      <c r="H2789" s="6">
        <v>43385</v>
      </c>
      <c r="I2789" s="292">
        <v>266</v>
      </c>
      <c r="J2789" s="300">
        <f t="shared" si="45"/>
        <v>2.6599999999999999E-2</v>
      </c>
    </row>
    <row r="2790" spans="8:10" x14ac:dyDescent="0.2">
      <c r="H2790" s="6">
        <v>43388</v>
      </c>
      <c r="I2790" s="292">
        <v>261</v>
      </c>
      <c r="J2790" s="300">
        <f t="shared" si="45"/>
        <v>2.6100000000000002E-2</v>
      </c>
    </row>
    <row r="2791" spans="8:10" x14ac:dyDescent="0.2">
      <c r="H2791" s="6">
        <v>43389</v>
      </c>
      <c r="I2791" s="292">
        <v>256</v>
      </c>
      <c r="J2791" s="300">
        <f t="shared" si="45"/>
        <v>2.5600000000000001E-2</v>
      </c>
    </row>
    <row r="2792" spans="8:10" x14ac:dyDescent="0.2">
      <c r="H2792" s="6">
        <v>43390</v>
      </c>
      <c r="I2792" s="292">
        <v>255</v>
      </c>
      <c r="J2792" s="300">
        <f t="shared" si="45"/>
        <v>2.5499999999999998E-2</v>
      </c>
    </row>
    <row r="2793" spans="8:10" x14ac:dyDescent="0.2">
      <c r="H2793" s="6">
        <v>43391</v>
      </c>
      <c r="I2793" s="292">
        <v>264</v>
      </c>
      <c r="J2793" s="300">
        <f t="shared" si="45"/>
        <v>2.64E-2</v>
      </c>
    </row>
    <row r="2794" spans="8:10" x14ac:dyDescent="0.2">
      <c r="H2794" s="6">
        <v>43392</v>
      </c>
      <c r="I2794" s="292">
        <v>262</v>
      </c>
      <c r="J2794" s="300">
        <f t="shared" si="45"/>
        <v>2.6200000000000001E-2</v>
      </c>
    </row>
    <row r="2795" spans="8:10" x14ac:dyDescent="0.2">
      <c r="H2795" s="6">
        <v>43395</v>
      </c>
      <c r="I2795" s="292">
        <v>260</v>
      </c>
      <c r="J2795" s="300">
        <f t="shared" si="45"/>
        <v>2.5999999999999999E-2</v>
      </c>
    </row>
    <row r="2796" spans="8:10" x14ac:dyDescent="0.2">
      <c r="H2796" s="6">
        <v>43396</v>
      </c>
      <c r="I2796" s="292">
        <v>260</v>
      </c>
      <c r="J2796" s="300">
        <f t="shared" si="45"/>
        <v>2.5999999999999999E-2</v>
      </c>
    </row>
    <row r="2797" spans="8:10" x14ac:dyDescent="0.2">
      <c r="H2797" s="6">
        <v>43397</v>
      </c>
      <c r="I2797" s="292">
        <v>269</v>
      </c>
      <c r="J2797" s="300">
        <f t="shared" si="45"/>
        <v>2.69E-2</v>
      </c>
    </row>
    <row r="2798" spans="8:10" x14ac:dyDescent="0.2">
      <c r="H2798" s="6">
        <v>43398</v>
      </c>
      <c r="I2798" s="292">
        <v>264</v>
      </c>
      <c r="J2798" s="300">
        <f t="shared" si="45"/>
        <v>2.64E-2</v>
      </c>
    </row>
    <row r="2799" spans="8:10" x14ac:dyDescent="0.2">
      <c r="H2799" s="6">
        <v>43399</v>
      </c>
      <c r="I2799" s="292">
        <v>266</v>
      </c>
      <c r="J2799" s="300">
        <f t="shared" si="45"/>
        <v>2.6599999999999999E-2</v>
      </c>
    </row>
    <row r="2800" spans="8:10" x14ac:dyDescent="0.2">
      <c r="H2800" s="6">
        <v>43402</v>
      </c>
      <c r="I2800" s="292">
        <v>267</v>
      </c>
      <c r="J2800" s="300">
        <f t="shared" si="45"/>
        <v>2.6700000000000002E-2</v>
      </c>
    </row>
    <row r="2801" spans="8:10" x14ac:dyDescent="0.2">
      <c r="H2801" s="6">
        <v>43403</v>
      </c>
      <c r="I2801" s="292">
        <v>263</v>
      </c>
      <c r="J2801" s="300">
        <f t="shared" si="45"/>
        <v>2.63E-2</v>
      </c>
    </row>
    <row r="2802" spans="8:10" x14ac:dyDescent="0.2">
      <c r="H2802" s="6">
        <v>43404</v>
      </c>
      <c r="I2802" s="292">
        <v>260</v>
      </c>
      <c r="J2802" s="300">
        <f t="shared" si="45"/>
        <v>2.5999999999999999E-2</v>
      </c>
    </row>
    <row r="2803" spans="8:10" x14ac:dyDescent="0.2">
      <c r="H2803" s="6">
        <v>43405</v>
      </c>
      <c r="I2803" s="292">
        <v>254</v>
      </c>
      <c r="J2803" s="300">
        <f t="shared" si="45"/>
        <v>2.5399999999999999E-2</v>
      </c>
    </row>
    <row r="2804" spans="8:10" x14ac:dyDescent="0.2">
      <c r="H2804" s="6">
        <v>43406</v>
      </c>
      <c r="I2804" s="292">
        <v>248</v>
      </c>
      <c r="J2804" s="300">
        <f t="shared" si="45"/>
        <v>2.4799999999999999E-2</v>
      </c>
    </row>
    <row r="2805" spans="8:10" x14ac:dyDescent="0.2">
      <c r="H2805" s="6">
        <v>43409</v>
      </c>
      <c r="I2805" s="292">
        <v>247</v>
      </c>
      <c r="J2805" s="300">
        <f t="shared" si="45"/>
        <v>2.47E-2</v>
      </c>
    </row>
    <row r="2806" spans="8:10" x14ac:dyDescent="0.2">
      <c r="H2806" s="6">
        <v>43410</v>
      </c>
      <c r="I2806" s="292">
        <v>249</v>
      </c>
      <c r="J2806" s="300">
        <f t="shared" si="45"/>
        <v>2.4899999999999999E-2</v>
      </c>
    </row>
    <row r="2807" spans="8:10" x14ac:dyDescent="0.2">
      <c r="H2807" s="6">
        <v>43411</v>
      </c>
      <c r="I2807" s="292">
        <v>247</v>
      </c>
      <c r="J2807" s="300">
        <f t="shared" si="45"/>
        <v>2.47E-2</v>
      </c>
    </row>
    <row r="2808" spans="8:10" x14ac:dyDescent="0.2">
      <c r="H2808" s="6">
        <v>43412</v>
      </c>
      <c r="I2808" s="292">
        <v>251</v>
      </c>
      <c r="J2808" s="300">
        <f t="shared" si="45"/>
        <v>2.5100000000000001E-2</v>
      </c>
    </row>
    <row r="2809" spans="8:10" x14ac:dyDescent="0.2">
      <c r="H2809" s="6">
        <v>43413</v>
      </c>
      <c r="I2809" s="292">
        <v>254</v>
      </c>
      <c r="J2809" s="300">
        <f t="shared" si="45"/>
        <v>2.5399999999999999E-2</v>
      </c>
    </row>
    <row r="2810" spans="8:10" x14ac:dyDescent="0.2">
      <c r="H2810" s="6">
        <v>43416</v>
      </c>
      <c r="I2810" s="292">
        <v>254</v>
      </c>
      <c r="J2810" s="300">
        <f t="shared" si="45"/>
        <v>2.5399999999999999E-2</v>
      </c>
    </row>
    <row r="2811" spans="8:10" x14ac:dyDescent="0.2">
      <c r="H2811" s="6">
        <v>43417</v>
      </c>
      <c r="I2811" s="292">
        <v>262</v>
      </c>
      <c r="J2811" s="300">
        <f t="shared" si="45"/>
        <v>2.6200000000000001E-2</v>
      </c>
    </row>
    <row r="2812" spans="8:10" x14ac:dyDescent="0.2">
      <c r="H2812" s="6">
        <v>43418</v>
      </c>
      <c r="I2812" s="292">
        <v>263</v>
      </c>
      <c r="J2812" s="300">
        <f t="shared" si="45"/>
        <v>2.63E-2</v>
      </c>
    </row>
    <row r="2813" spans="8:10" x14ac:dyDescent="0.2">
      <c r="H2813" s="6">
        <v>43419</v>
      </c>
      <c r="I2813" s="292">
        <v>261</v>
      </c>
      <c r="J2813" s="300">
        <f t="shared" si="45"/>
        <v>2.6100000000000002E-2</v>
      </c>
    </row>
    <row r="2814" spans="8:10" x14ac:dyDescent="0.2">
      <c r="H2814" s="6">
        <v>43420</v>
      </c>
      <c r="I2814" s="292">
        <v>263</v>
      </c>
      <c r="J2814" s="300">
        <f t="shared" si="45"/>
        <v>2.63E-2</v>
      </c>
    </row>
    <row r="2815" spans="8:10" x14ac:dyDescent="0.2">
      <c r="H2815" s="6">
        <v>43423</v>
      </c>
      <c r="I2815" s="292">
        <v>267</v>
      </c>
      <c r="J2815" s="300">
        <f t="shared" si="45"/>
        <v>2.6700000000000002E-2</v>
      </c>
    </row>
    <row r="2816" spans="8:10" x14ac:dyDescent="0.2">
      <c r="H2816" s="6">
        <v>43424</v>
      </c>
      <c r="I2816" s="292">
        <v>273</v>
      </c>
      <c r="J2816" s="300">
        <f t="shared" si="45"/>
        <v>2.7300000000000001E-2</v>
      </c>
    </row>
    <row r="2817" spans="8:10" x14ac:dyDescent="0.2">
      <c r="H2817" s="6">
        <v>43425</v>
      </c>
      <c r="I2817" s="292">
        <v>271</v>
      </c>
      <c r="J2817" s="300">
        <f t="shared" si="45"/>
        <v>2.7099999999999999E-2</v>
      </c>
    </row>
    <row r="2818" spans="8:10" x14ac:dyDescent="0.2">
      <c r="H2818" s="6">
        <v>43426</v>
      </c>
      <c r="I2818" s="292">
        <v>271</v>
      </c>
      <c r="J2818" s="300">
        <f t="shared" si="45"/>
        <v>2.7099999999999999E-2</v>
      </c>
    </row>
    <row r="2819" spans="8:10" x14ac:dyDescent="0.2">
      <c r="H2819" s="6">
        <v>43427</v>
      </c>
      <c r="I2819" s="292">
        <v>274</v>
      </c>
      <c r="J2819" s="300">
        <f t="shared" si="45"/>
        <v>2.7400000000000001E-2</v>
      </c>
    </row>
    <row r="2820" spans="8:10" x14ac:dyDescent="0.2">
      <c r="H2820" s="6">
        <v>43430</v>
      </c>
      <c r="I2820" s="292">
        <v>276</v>
      </c>
      <c r="J2820" s="300">
        <f t="shared" si="45"/>
        <v>2.76E-2</v>
      </c>
    </row>
    <row r="2821" spans="8:10" x14ac:dyDescent="0.2">
      <c r="H2821" s="6">
        <v>43431</v>
      </c>
      <c r="I2821" s="292">
        <v>280</v>
      </c>
      <c r="J2821" s="300">
        <f t="shared" si="45"/>
        <v>2.8000000000000001E-2</v>
      </c>
    </row>
    <row r="2822" spans="8:10" x14ac:dyDescent="0.2">
      <c r="H2822" s="6">
        <v>43432</v>
      </c>
      <c r="I2822" s="292">
        <v>272</v>
      </c>
      <c r="J2822" s="300">
        <f t="shared" si="45"/>
        <v>2.7199999999999998E-2</v>
      </c>
    </row>
    <row r="2823" spans="8:10" x14ac:dyDescent="0.2">
      <c r="H2823" s="6">
        <v>43433</v>
      </c>
      <c r="I2823" s="292">
        <v>272</v>
      </c>
      <c r="J2823" s="300">
        <f t="shared" si="45"/>
        <v>2.7199999999999998E-2</v>
      </c>
    </row>
    <row r="2824" spans="8:10" x14ac:dyDescent="0.2">
      <c r="H2824" s="6">
        <v>43434</v>
      </c>
      <c r="I2824" s="292">
        <v>270</v>
      </c>
      <c r="J2824" s="300">
        <f t="shared" si="45"/>
        <v>2.7E-2</v>
      </c>
    </row>
    <row r="2825" spans="8:10" x14ac:dyDescent="0.2">
      <c r="H2825" s="6">
        <v>43437</v>
      </c>
      <c r="I2825" s="292">
        <v>267</v>
      </c>
      <c r="J2825" s="300">
        <f t="shared" si="45"/>
        <v>2.6700000000000002E-2</v>
      </c>
    </row>
    <row r="2826" spans="8:10" x14ac:dyDescent="0.2">
      <c r="H2826" s="6">
        <v>43438</v>
      </c>
      <c r="I2826" s="292">
        <v>274</v>
      </c>
      <c r="J2826" s="300">
        <f t="shared" si="45"/>
        <v>2.7400000000000001E-2</v>
      </c>
    </row>
    <row r="2827" spans="8:10" x14ac:dyDescent="0.2">
      <c r="H2827" s="6">
        <v>43439</v>
      </c>
      <c r="I2827" s="292">
        <v>274</v>
      </c>
      <c r="J2827" s="300">
        <f t="shared" si="45"/>
        <v>2.7400000000000001E-2</v>
      </c>
    </row>
    <row r="2828" spans="8:10" x14ac:dyDescent="0.2">
      <c r="H2828" s="6">
        <v>43440</v>
      </c>
      <c r="I2828" s="292">
        <v>277</v>
      </c>
      <c r="J2828" s="300">
        <f t="shared" si="45"/>
        <v>2.7699999999999999E-2</v>
      </c>
    </row>
    <row r="2829" spans="8:10" x14ac:dyDescent="0.2">
      <c r="H2829" s="6">
        <v>43441</v>
      </c>
      <c r="I2829" s="292">
        <v>274</v>
      </c>
      <c r="J2829" s="300">
        <f t="shared" si="45"/>
        <v>2.7400000000000001E-2</v>
      </c>
    </row>
    <row r="2830" spans="8:10" x14ac:dyDescent="0.2">
      <c r="H2830" s="6">
        <v>43444</v>
      </c>
      <c r="I2830" s="292">
        <v>276</v>
      </c>
      <c r="J2830" s="300">
        <f t="shared" si="45"/>
        <v>2.76E-2</v>
      </c>
    </row>
    <row r="2831" spans="8:10" x14ac:dyDescent="0.2">
      <c r="H2831" s="6">
        <v>43445</v>
      </c>
      <c r="I2831" s="292">
        <v>270</v>
      </c>
      <c r="J2831" s="300">
        <f t="shared" si="45"/>
        <v>2.7E-2</v>
      </c>
    </row>
    <row r="2832" spans="8:10" x14ac:dyDescent="0.2">
      <c r="H2832" s="6">
        <v>43446</v>
      </c>
      <c r="I2832" s="292">
        <v>261</v>
      </c>
      <c r="J2832" s="300">
        <f t="shared" si="45"/>
        <v>2.6100000000000002E-2</v>
      </c>
    </row>
    <row r="2833" spans="8:10" x14ac:dyDescent="0.2">
      <c r="H2833" s="6">
        <v>43447</v>
      </c>
      <c r="I2833" s="292">
        <v>258</v>
      </c>
      <c r="J2833" s="300">
        <f t="shared" si="45"/>
        <v>2.58E-2</v>
      </c>
    </row>
    <row r="2834" spans="8:10" x14ac:dyDescent="0.2">
      <c r="H2834" s="6">
        <v>43448</v>
      </c>
      <c r="I2834" s="292">
        <v>261</v>
      </c>
      <c r="J2834" s="300">
        <f t="shared" si="45"/>
        <v>2.6100000000000002E-2</v>
      </c>
    </row>
    <row r="2835" spans="8:10" x14ac:dyDescent="0.2">
      <c r="H2835" s="6">
        <v>43451</v>
      </c>
      <c r="I2835" s="292">
        <v>260</v>
      </c>
      <c r="J2835" s="300">
        <f t="shared" si="45"/>
        <v>2.5999999999999999E-2</v>
      </c>
    </row>
    <row r="2836" spans="8:10" x14ac:dyDescent="0.2">
      <c r="H2836" s="6">
        <v>43452</v>
      </c>
      <c r="I2836" s="292">
        <v>265</v>
      </c>
      <c r="J2836" s="300">
        <f t="shared" si="45"/>
        <v>2.6499999999999999E-2</v>
      </c>
    </row>
    <row r="2837" spans="8:10" x14ac:dyDescent="0.2">
      <c r="H2837" s="6">
        <v>43453</v>
      </c>
      <c r="I2837" s="292">
        <v>270</v>
      </c>
      <c r="J2837" s="300">
        <f t="shared" si="45"/>
        <v>2.7E-2</v>
      </c>
    </row>
    <row r="2838" spans="8:10" x14ac:dyDescent="0.2">
      <c r="H2838" s="6">
        <v>43454</v>
      </c>
      <c r="I2838" s="292">
        <v>268</v>
      </c>
      <c r="J2838" s="300">
        <f t="shared" si="45"/>
        <v>2.6800000000000001E-2</v>
      </c>
    </row>
    <row r="2839" spans="8:10" x14ac:dyDescent="0.2">
      <c r="H2839" s="6">
        <v>43455</v>
      </c>
      <c r="I2839" s="292">
        <v>273</v>
      </c>
      <c r="J2839" s="300">
        <f t="shared" si="45"/>
        <v>2.7300000000000001E-2</v>
      </c>
    </row>
    <row r="2840" spans="8:10" x14ac:dyDescent="0.2">
      <c r="H2840" s="6">
        <v>43458</v>
      </c>
      <c r="I2840" s="292">
        <v>276</v>
      </c>
      <c r="J2840" s="300">
        <f t="shared" si="45"/>
        <v>2.76E-2</v>
      </c>
    </row>
    <row r="2841" spans="8:10" x14ac:dyDescent="0.2">
      <c r="H2841" s="6">
        <v>43460</v>
      </c>
      <c r="I2841" s="292">
        <v>273</v>
      </c>
      <c r="J2841" s="300">
        <f t="shared" si="45"/>
        <v>2.7300000000000001E-2</v>
      </c>
    </row>
    <row r="2842" spans="8:10" x14ac:dyDescent="0.2">
      <c r="H2842" s="6">
        <v>43461</v>
      </c>
      <c r="I2842" s="292">
        <v>274</v>
      </c>
      <c r="J2842" s="300">
        <f t="shared" si="45"/>
        <v>2.7400000000000001E-2</v>
      </c>
    </row>
    <row r="2843" spans="8:10" x14ac:dyDescent="0.2">
      <c r="H2843" s="6">
        <v>43462</v>
      </c>
      <c r="I2843" s="292">
        <v>272</v>
      </c>
      <c r="J2843" s="300">
        <f t="shared" si="45"/>
        <v>2.7199999999999998E-2</v>
      </c>
    </row>
    <row r="2844" spans="8:10" x14ac:dyDescent="0.2">
      <c r="H2844" s="6">
        <v>43465</v>
      </c>
      <c r="I2844" s="292">
        <v>276</v>
      </c>
      <c r="J2844" s="300">
        <f t="shared" si="45"/>
        <v>2.76E-2</v>
      </c>
    </row>
    <row r="2845" spans="8:10" x14ac:dyDescent="0.2">
      <c r="H2845" s="6">
        <v>43467</v>
      </c>
      <c r="I2845" s="292">
        <v>275</v>
      </c>
      <c r="J2845" s="300">
        <f t="shared" si="45"/>
        <v>2.75E-2</v>
      </c>
    </row>
    <row r="2846" spans="8:10" x14ac:dyDescent="0.2">
      <c r="H2846" s="6">
        <v>43468</v>
      </c>
      <c r="I2846" s="292">
        <v>278</v>
      </c>
      <c r="J2846" s="300">
        <f t="shared" si="45"/>
        <v>2.7799999999999998E-2</v>
      </c>
    </row>
    <row r="2847" spans="8:10" x14ac:dyDescent="0.2">
      <c r="H2847" s="6">
        <v>43469</v>
      </c>
      <c r="I2847" s="292">
        <v>264</v>
      </c>
      <c r="J2847" s="300">
        <f t="shared" si="45"/>
        <v>2.64E-2</v>
      </c>
    </row>
    <row r="2848" spans="8:10" x14ac:dyDescent="0.2">
      <c r="H2848" s="6">
        <v>43472</v>
      </c>
      <c r="I2848" s="292">
        <v>256</v>
      </c>
      <c r="J2848" s="300">
        <f t="shared" si="45"/>
        <v>2.5600000000000001E-2</v>
      </c>
    </row>
    <row r="2849" spans="8:10" x14ac:dyDescent="0.2">
      <c r="H2849" s="6">
        <v>43473</v>
      </c>
      <c r="I2849" s="292">
        <v>254</v>
      </c>
      <c r="J2849" s="300">
        <f t="shared" si="45"/>
        <v>2.5399999999999999E-2</v>
      </c>
    </row>
    <row r="2850" spans="8:10" x14ac:dyDescent="0.2">
      <c r="H2850" s="6">
        <v>43474</v>
      </c>
      <c r="I2850" s="292">
        <v>250</v>
      </c>
      <c r="J2850" s="300">
        <f t="shared" si="45"/>
        <v>2.5000000000000001E-2</v>
      </c>
    </row>
    <row r="2851" spans="8:10" x14ac:dyDescent="0.2">
      <c r="H2851" s="6">
        <v>43475</v>
      </c>
      <c r="I2851" s="292">
        <v>254</v>
      </c>
      <c r="J2851" s="300">
        <f t="shared" si="45"/>
        <v>2.5399999999999999E-2</v>
      </c>
    </row>
    <row r="2852" spans="8:10" x14ac:dyDescent="0.2">
      <c r="H2852" s="6">
        <v>43476</v>
      </c>
      <c r="I2852" s="292">
        <v>258</v>
      </c>
      <c r="J2852" s="300">
        <f t="shared" ref="J2852:J2915" si="46">I2852/10000</f>
        <v>2.58E-2</v>
      </c>
    </row>
    <row r="2853" spans="8:10" x14ac:dyDescent="0.2">
      <c r="H2853" s="6">
        <v>43479</v>
      </c>
      <c r="I2853" s="292">
        <v>258</v>
      </c>
      <c r="J2853" s="300">
        <f t="shared" si="46"/>
        <v>2.58E-2</v>
      </c>
    </row>
    <row r="2854" spans="8:10" x14ac:dyDescent="0.2">
      <c r="H2854" s="6">
        <v>43480</v>
      </c>
      <c r="I2854" s="292">
        <v>255</v>
      </c>
      <c r="J2854" s="300">
        <f t="shared" si="46"/>
        <v>2.5499999999999998E-2</v>
      </c>
    </row>
    <row r="2855" spans="8:10" x14ac:dyDescent="0.2">
      <c r="H2855" s="6">
        <v>43481</v>
      </c>
      <c r="I2855" s="292">
        <v>255</v>
      </c>
      <c r="J2855" s="300">
        <f t="shared" si="46"/>
        <v>2.5499999999999998E-2</v>
      </c>
    </row>
    <row r="2856" spans="8:10" x14ac:dyDescent="0.2">
      <c r="H2856" s="6">
        <v>43482</v>
      </c>
      <c r="I2856" s="292">
        <v>255</v>
      </c>
      <c r="J2856" s="300">
        <f t="shared" si="46"/>
        <v>2.5499999999999998E-2</v>
      </c>
    </row>
    <row r="2857" spans="8:10" x14ac:dyDescent="0.2">
      <c r="H2857" s="6">
        <v>43483</v>
      </c>
      <c r="I2857" s="292">
        <v>245</v>
      </c>
      <c r="J2857" s="300">
        <f t="shared" si="46"/>
        <v>2.4500000000000001E-2</v>
      </c>
    </row>
    <row r="2858" spans="8:10" x14ac:dyDescent="0.2">
      <c r="H2858" s="6">
        <v>43486</v>
      </c>
      <c r="I2858" s="292">
        <v>245</v>
      </c>
      <c r="J2858" s="300">
        <f t="shared" si="46"/>
        <v>2.4500000000000001E-2</v>
      </c>
    </row>
    <row r="2859" spans="8:10" x14ac:dyDescent="0.2">
      <c r="H2859" s="6">
        <v>43487</v>
      </c>
      <c r="I2859" s="292">
        <v>252</v>
      </c>
      <c r="J2859" s="300">
        <f t="shared" si="46"/>
        <v>2.52E-2</v>
      </c>
    </row>
    <row r="2860" spans="8:10" x14ac:dyDescent="0.2">
      <c r="H2860" s="6">
        <v>43488</v>
      </c>
      <c r="I2860" s="292">
        <v>247</v>
      </c>
      <c r="J2860" s="300">
        <f t="shared" si="46"/>
        <v>2.47E-2</v>
      </c>
    </row>
    <row r="2861" spans="8:10" x14ac:dyDescent="0.2">
      <c r="H2861" s="6">
        <v>43489</v>
      </c>
      <c r="I2861" s="292">
        <v>246</v>
      </c>
      <c r="J2861" s="300">
        <f t="shared" si="46"/>
        <v>2.46E-2</v>
      </c>
    </row>
    <row r="2862" spans="8:10" x14ac:dyDescent="0.2">
      <c r="H2862" s="6">
        <v>43490</v>
      </c>
      <c r="I2862" s="292">
        <v>239</v>
      </c>
      <c r="J2862" s="300">
        <f t="shared" si="46"/>
        <v>2.3900000000000001E-2</v>
      </c>
    </row>
    <row r="2863" spans="8:10" x14ac:dyDescent="0.2">
      <c r="H2863" s="6">
        <v>43493</v>
      </c>
      <c r="I2863" s="292">
        <v>240</v>
      </c>
      <c r="J2863" s="300">
        <f t="shared" si="46"/>
        <v>2.4E-2</v>
      </c>
    </row>
    <row r="2864" spans="8:10" x14ac:dyDescent="0.2">
      <c r="H2864" s="6">
        <v>43494</v>
      </c>
      <c r="I2864" s="292">
        <v>244</v>
      </c>
      <c r="J2864" s="300">
        <f t="shared" si="46"/>
        <v>2.4400000000000002E-2</v>
      </c>
    </row>
    <row r="2865" spans="8:10" x14ac:dyDescent="0.2">
      <c r="H2865" s="6">
        <v>43495</v>
      </c>
      <c r="I2865" s="292">
        <v>240</v>
      </c>
      <c r="J2865" s="300">
        <f t="shared" si="46"/>
        <v>2.4E-2</v>
      </c>
    </row>
    <row r="2866" spans="8:10" x14ac:dyDescent="0.2">
      <c r="H2866" s="6">
        <v>43496</v>
      </c>
      <c r="I2866" s="292">
        <v>238</v>
      </c>
      <c r="J2866" s="300">
        <f t="shared" si="46"/>
        <v>2.3800000000000002E-2</v>
      </c>
    </row>
    <row r="2867" spans="8:10" x14ac:dyDescent="0.2">
      <c r="H2867" s="6">
        <v>43497</v>
      </c>
      <c r="I2867" s="292">
        <v>237</v>
      </c>
      <c r="J2867" s="300">
        <f t="shared" si="46"/>
        <v>2.3699999999999999E-2</v>
      </c>
    </row>
    <row r="2868" spans="8:10" x14ac:dyDescent="0.2">
      <c r="H2868" s="6">
        <v>43500</v>
      </c>
      <c r="I2868" s="292">
        <v>234</v>
      </c>
      <c r="J2868" s="300">
        <f t="shared" si="46"/>
        <v>2.3400000000000001E-2</v>
      </c>
    </row>
    <row r="2869" spans="8:10" x14ac:dyDescent="0.2">
      <c r="H2869" s="6">
        <v>43501</v>
      </c>
      <c r="I2869" s="292">
        <v>232</v>
      </c>
      <c r="J2869" s="300">
        <f t="shared" si="46"/>
        <v>2.3199999999999998E-2</v>
      </c>
    </row>
    <row r="2870" spans="8:10" x14ac:dyDescent="0.2">
      <c r="H2870" s="6">
        <v>43502</v>
      </c>
      <c r="I2870" s="292">
        <v>239</v>
      </c>
      <c r="J2870" s="300">
        <f t="shared" si="46"/>
        <v>2.3900000000000001E-2</v>
      </c>
    </row>
    <row r="2871" spans="8:10" x14ac:dyDescent="0.2">
      <c r="H2871" s="6">
        <v>43503</v>
      </c>
      <c r="I2871" s="292">
        <v>245</v>
      </c>
      <c r="J2871" s="300">
        <f t="shared" si="46"/>
        <v>2.4500000000000001E-2</v>
      </c>
    </row>
    <row r="2872" spans="8:10" x14ac:dyDescent="0.2">
      <c r="H2872" s="6">
        <v>43504</v>
      </c>
      <c r="I2872" s="292">
        <v>249</v>
      </c>
      <c r="J2872" s="300">
        <f t="shared" si="46"/>
        <v>2.4899999999999999E-2</v>
      </c>
    </row>
    <row r="2873" spans="8:10" x14ac:dyDescent="0.2">
      <c r="H2873" s="6">
        <v>43507</v>
      </c>
      <c r="I2873" s="292">
        <v>250</v>
      </c>
      <c r="J2873" s="300">
        <f t="shared" si="46"/>
        <v>2.5000000000000001E-2</v>
      </c>
    </row>
    <row r="2874" spans="8:10" x14ac:dyDescent="0.2">
      <c r="H2874" s="6">
        <v>43508</v>
      </c>
      <c r="I2874" s="292">
        <v>244</v>
      </c>
      <c r="J2874" s="300">
        <f t="shared" si="46"/>
        <v>2.4400000000000002E-2</v>
      </c>
    </row>
    <row r="2875" spans="8:10" x14ac:dyDescent="0.2">
      <c r="H2875" s="6">
        <v>43509</v>
      </c>
      <c r="I2875" s="292">
        <v>242</v>
      </c>
      <c r="J2875" s="300">
        <f t="shared" si="46"/>
        <v>2.4199999999999999E-2</v>
      </c>
    </row>
    <row r="2876" spans="8:10" x14ac:dyDescent="0.2">
      <c r="H2876" s="6">
        <v>43510</v>
      </c>
      <c r="I2876" s="292">
        <v>240</v>
      </c>
      <c r="J2876" s="300">
        <f t="shared" si="46"/>
        <v>2.4E-2</v>
      </c>
    </row>
    <row r="2877" spans="8:10" x14ac:dyDescent="0.2">
      <c r="H2877" s="6">
        <v>43511</v>
      </c>
      <c r="I2877" s="292">
        <v>241</v>
      </c>
      <c r="J2877" s="300">
        <f t="shared" si="46"/>
        <v>2.41E-2</v>
      </c>
    </row>
    <row r="2878" spans="8:10" x14ac:dyDescent="0.2">
      <c r="H2878" s="6">
        <v>43514</v>
      </c>
      <c r="I2878" s="292">
        <v>241</v>
      </c>
      <c r="J2878" s="300">
        <f t="shared" si="46"/>
        <v>2.41E-2</v>
      </c>
    </row>
    <row r="2879" spans="8:10" x14ac:dyDescent="0.2">
      <c r="H2879" s="6">
        <v>43515</v>
      </c>
      <c r="I2879" s="292">
        <v>241</v>
      </c>
      <c r="J2879" s="300">
        <f t="shared" si="46"/>
        <v>2.41E-2</v>
      </c>
    </row>
    <row r="2880" spans="8:10" x14ac:dyDescent="0.2">
      <c r="H2880" s="6">
        <v>43516</v>
      </c>
      <c r="I2880" s="292">
        <v>241</v>
      </c>
      <c r="J2880" s="300">
        <f t="shared" si="46"/>
        <v>2.41E-2</v>
      </c>
    </row>
    <row r="2881" spans="8:10" x14ac:dyDescent="0.2">
      <c r="H2881" s="6">
        <v>43517</v>
      </c>
      <c r="I2881" s="292">
        <v>242</v>
      </c>
      <c r="J2881" s="300">
        <f t="shared" si="46"/>
        <v>2.4199999999999999E-2</v>
      </c>
    </row>
    <row r="2882" spans="8:10" x14ac:dyDescent="0.2">
      <c r="H2882" s="6">
        <v>43518</v>
      </c>
      <c r="I2882" s="292">
        <v>241</v>
      </c>
      <c r="J2882" s="300">
        <f t="shared" si="46"/>
        <v>2.41E-2</v>
      </c>
    </row>
    <row r="2883" spans="8:10" x14ac:dyDescent="0.2">
      <c r="H2883" s="6">
        <v>43521</v>
      </c>
      <c r="I2883" s="292">
        <v>240</v>
      </c>
      <c r="J2883" s="300">
        <f t="shared" si="46"/>
        <v>2.4E-2</v>
      </c>
    </row>
    <row r="2884" spans="8:10" x14ac:dyDescent="0.2">
      <c r="H2884" s="6">
        <v>43522</v>
      </c>
      <c r="I2884" s="292">
        <v>239</v>
      </c>
      <c r="J2884" s="300">
        <f t="shared" si="46"/>
        <v>2.3900000000000001E-2</v>
      </c>
    </row>
    <row r="2885" spans="8:10" x14ac:dyDescent="0.2">
      <c r="H2885" s="6">
        <v>43523</v>
      </c>
      <c r="I2885" s="292">
        <v>236</v>
      </c>
      <c r="J2885" s="300">
        <f t="shared" si="46"/>
        <v>2.3599999999999999E-2</v>
      </c>
    </row>
    <row r="2886" spans="8:10" x14ac:dyDescent="0.2">
      <c r="H2886" s="6">
        <v>43524</v>
      </c>
      <c r="I2886" s="292">
        <v>235</v>
      </c>
      <c r="J2886" s="300">
        <f t="shared" si="46"/>
        <v>2.35E-2</v>
      </c>
    </row>
    <row r="2887" spans="8:10" x14ac:dyDescent="0.2">
      <c r="H2887" s="6">
        <v>43525</v>
      </c>
      <c r="I2887" s="292">
        <v>236</v>
      </c>
      <c r="J2887" s="300">
        <f t="shared" si="46"/>
        <v>2.3599999999999999E-2</v>
      </c>
    </row>
    <row r="2888" spans="8:10" x14ac:dyDescent="0.2">
      <c r="H2888" s="6">
        <v>43528</v>
      </c>
      <c r="I2888" s="292">
        <v>240</v>
      </c>
      <c r="J2888" s="300">
        <f t="shared" si="46"/>
        <v>2.4E-2</v>
      </c>
    </row>
    <row r="2889" spans="8:10" x14ac:dyDescent="0.2">
      <c r="H2889" s="6">
        <v>43529</v>
      </c>
      <c r="I2889" s="292">
        <v>242</v>
      </c>
      <c r="J2889" s="300">
        <f t="shared" si="46"/>
        <v>2.4199999999999999E-2</v>
      </c>
    </row>
    <row r="2890" spans="8:10" x14ac:dyDescent="0.2">
      <c r="H2890" s="6">
        <v>43530</v>
      </c>
      <c r="I2890" s="292">
        <v>245</v>
      </c>
      <c r="J2890" s="300">
        <f t="shared" si="46"/>
        <v>2.4500000000000001E-2</v>
      </c>
    </row>
    <row r="2891" spans="8:10" x14ac:dyDescent="0.2">
      <c r="H2891" s="6">
        <v>43531</v>
      </c>
      <c r="I2891" s="292">
        <v>249</v>
      </c>
      <c r="J2891" s="300">
        <f t="shared" si="46"/>
        <v>2.4899999999999999E-2</v>
      </c>
    </row>
    <row r="2892" spans="8:10" x14ac:dyDescent="0.2">
      <c r="H2892" s="6">
        <v>43532</v>
      </c>
      <c r="I2892" s="292">
        <v>251</v>
      </c>
      <c r="J2892" s="300">
        <f t="shared" si="46"/>
        <v>2.5100000000000001E-2</v>
      </c>
    </row>
    <row r="2893" spans="8:10" x14ac:dyDescent="0.2">
      <c r="H2893" s="6">
        <v>43535</v>
      </c>
      <c r="I2893" s="292">
        <v>243</v>
      </c>
      <c r="J2893" s="300">
        <f t="shared" si="46"/>
        <v>2.4299999999999999E-2</v>
      </c>
    </row>
    <row r="2894" spans="8:10" x14ac:dyDescent="0.2">
      <c r="H2894" s="6">
        <v>43536</v>
      </c>
      <c r="I2894" s="292">
        <v>245</v>
      </c>
      <c r="J2894" s="300">
        <f t="shared" si="46"/>
        <v>2.4500000000000001E-2</v>
      </c>
    </row>
    <row r="2895" spans="8:10" x14ac:dyDescent="0.2">
      <c r="H2895" s="6">
        <v>43537</v>
      </c>
      <c r="I2895" s="292">
        <v>249</v>
      </c>
      <c r="J2895" s="300">
        <f t="shared" si="46"/>
        <v>2.4899999999999999E-2</v>
      </c>
    </row>
    <row r="2896" spans="8:10" x14ac:dyDescent="0.2">
      <c r="H2896" s="6">
        <v>43538</v>
      </c>
      <c r="I2896" s="292">
        <v>245</v>
      </c>
      <c r="J2896" s="300">
        <f t="shared" si="46"/>
        <v>2.4500000000000001E-2</v>
      </c>
    </row>
    <row r="2897" spans="8:10" x14ac:dyDescent="0.2">
      <c r="H2897" s="6">
        <v>43539</v>
      </c>
      <c r="I2897" s="292">
        <v>246</v>
      </c>
      <c r="J2897" s="300">
        <f t="shared" si="46"/>
        <v>2.46E-2</v>
      </c>
    </row>
    <row r="2898" spans="8:10" x14ac:dyDescent="0.2">
      <c r="H2898" s="6">
        <v>43542</v>
      </c>
      <c r="I2898" s="292">
        <v>242</v>
      </c>
      <c r="J2898" s="300">
        <f t="shared" si="46"/>
        <v>2.4199999999999999E-2</v>
      </c>
    </row>
    <row r="2899" spans="8:10" x14ac:dyDescent="0.2">
      <c r="H2899" s="6">
        <v>43543</v>
      </c>
      <c r="I2899" s="292">
        <v>240</v>
      </c>
      <c r="J2899" s="300">
        <f t="shared" si="46"/>
        <v>2.4E-2</v>
      </c>
    </row>
    <row r="2900" spans="8:10" x14ac:dyDescent="0.2">
      <c r="H2900" s="6">
        <v>43544</v>
      </c>
      <c r="I2900" s="292">
        <v>240</v>
      </c>
      <c r="J2900" s="300">
        <f t="shared" si="46"/>
        <v>2.4E-2</v>
      </c>
    </row>
    <row r="2901" spans="8:10" x14ac:dyDescent="0.2">
      <c r="H2901" s="6">
        <v>43545</v>
      </c>
      <c r="I2901" s="292">
        <v>239</v>
      </c>
      <c r="J2901" s="300">
        <f t="shared" si="46"/>
        <v>2.3900000000000001E-2</v>
      </c>
    </row>
    <row r="2902" spans="8:10" x14ac:dyDescent="0.2">
      <c r="H2902" s="6">
        <v>43546</v>
      </c>
      <c r="I2902" s="292">
        <v>255</v>
      </c>
      <c r="J2902" s="300">
        <f t="shared" si="46"/>
        <v>2.5499999999999998E-2</v>
      </c>
    </row>
    <row r="2903" spans="8:10" x14ac:dyDescent="0.2">
      <c r="H2903" s="6">
        <v>43549</v>
      </c>
      <c r="I2903" s="292">
        <v>255</v>
      </c>
      <c r="J2903" s="300">
        <f t="shared" si="46"/>
        <v>2.5499999999999998E-2</v>
      </c>
    </row>
    <row r="2904" spans="8:10" x14ac:dyDescent="0.2">
      <c r="H2904" s="6">
        <v>43550</v>
      </c>
      <c r="I2904" s="292">
        <v>255</v>
      </c>
      <c r="J2904" s="300">
        <f t="shared" si="46"/>
        <v>2.5499999999999998E-2</v>
      </c>
    </row>
    <row r="2905" spans="8:10" x14ac:dyDescent="0.2">
      <c r="H2905" s="6">
        <v>43551</v>
      </c>
      <c r="I2905" s="292">
        <v>262</v>
      </c>
      <c r="J2905" s="300">
        <f t="shared" si="46"/>
        <v>2.6200000000000001E-2</v>
      </c>
    </row>
    <row r="2906" spans="8:10" x14ac:dyDescent="0.2">
      <c r="H2906" s="6">
        <v>43552</v>
      </c>
      <c r="I2906" s="292">
        <v>258</v>
      </c>
      <c r="J2906" s="300">
        <f t="shared" si="46"/>
        <v>2.58E-2</v>
      </c>
    </row>
    <row r="2907" spans="8:10" x14ac:dyDescent="0.2">
      <c r="H2907" s="6">
        <v>43553</v>
      </c>
      <c r="I2907" s="292">
        <v>253</v>
      </c>
      <c r="J2907" s="300">
        <f t="shared" si="46"/>
        <v>2.53E-2</v>
      </c>
    </row>
    <row r="2908" spans="8:10" x14ac:dyDescent="0.2">
      <c r="H2908" s="6">
        <v>43556</v>
      </c>
      <c r="I2908" s="292">
        <v>248</v>
      </c>
      <c r="J2908" s="300">
        <f t="shared" si="46"/>
        <v>2.4799999999999999E-2</v>
      </c>
    </row>
    <row r="2909" spans="8:10" x14ac:dyDescent="0.2">
      <c r="H2909" s="6">
        <v>43557</v>
      </c>
      <c r="I2909" s="292">
        <v>253</v>
      </c>
      <c r="J2909" s="300">
        <f t="shared" si="46"/>
        <v>2.53E-2</v>
      </c>
    </row>
    <row r="2910" spans="8:10" x14ac:dyDescent="0.2">
      <c r="H2910" s="6">
        <v>43558</v>
      </c>
      <c r="I2910" s="292">
        <v>249</v>
      </c>
      <c r="J2910" s="300">
        <f t="shared" si="46"/>
        <v>2.4899999999999999E-2</v>
      </c>
    </row>
    <row r="2911" spans="8:10" x14ac:dyDescent="0.2">
      <c r="H2911" s="6">
        <v>43559</v>
      </c>
      <c r="I2911" s="292">
        <v>250</v>
      </c>
      <c r="J2911" s="300">
        <f t="shared" si="46"/>
        <v>2.5000000000000001E-2</v>
      </c>
    </row>
    <row r="2912" spans="8:10" x14ac:dyDescent="0.2">
      <c r="H2912" s="6">
        <v>43560</v>
      </c>
      <c r="I2912" s="292">
        <v>250</v>
      </c>
      <c r="J2912" s="300">
        <f t="shared" si="46"/>
        <v>2.5000000000000001E-2</v>
      </c>
    </row>
    <row r="2913" spans="8:10" x14ac:dyDescent="0.2">
      <c r="H2913" s="6">
        <v>43563</v>
      </c>
      <c r="I2913" s="292">
        <v>250</v>
      </c>
      <c r="J2913" s="300">
        <f t="shared" si="46"/>
        <v>2.5000000000000001E-2</v>
      </c>
    </row>
    <row r="2914" spans="8:10" x14ac:dyDescent="0.2">
      <c r="H2914" s="6">
        <v>43564</v>
      </c>
      <c r="I2914" s="292">
        <v>251</v>
      </c>
      <c r="J2914" s="300">
        <f t="shared" si="46"/>
        <v>2.5100000000000001E-2</v>
      </c>
    </row>
    <row r="2915" spans="8:10" x14ac:dyDescent="0.2">
      <c r="H2915" s="6">
        <v>43565</v>
      </c>
      <c r="I2915" s="292">
        <v>253</v>
      </c>
      <c r="J2915" s="300">
        <f t="shared" si="46"/>
        <v>2.53E-2</v>
      </c>
    </row>
    <row r="2916" spans="8:10" x14ac:dyDescent="0.2">
      <c r="H2916" s="6">
        <v>43566</v>
      </c>
      <c r="I2916" s="292">
        <v>253</v>
      </c>
      <c r="J2916" s="300">
        <f t="shared" ref="J2916:J2979" si="47">I2916/10000</f>
        <v>2.53E-2</v>
      </c>
    </row>
    <row r="2917" spans="8:10" x14ac:dyDescent="0.2">
      <c r="H2917" s="6">
        <v>43567</v>
      </c>
      <c r="I2917" s="292">
        <v>252</v>
      </c>
      <c r="J2917" s="300">
        <f t="shared" si="47"/>
        <v>2.52E-2</v>
      </c>
    </row>
    <row r="2918" spans="8:10" x14ac:dyDescent="0.2">
      <c r="H2918" s="6">
        <v>43570</v>
      </c>
      <c r="I2918" s="292">
        <v>254</v>
      </c>
      <c r="J2918" s="300">
        <f t="shared" si="47"/>
        <v>2.5399999999999999E-2</v>
      </c>
    </row>
    <row r="2919" spans="8:10" x14ac:dyDescent="0.2">
      <c r="H2919" s="6">
        <v>43571</v>
      </c>
      <c r="I2919" s="292">
        <v>248</v>
      </c>
      <c r="J2919" s="300">
        <f t="shared" si="47"/>
        <v>2.4799999999999999E-2</v>
      </c>
    </row>
    <row r="2920" spans="8:10" x14ac:dyDescent="0.2">
      <c r="H2920" s="6">
        <v>43572</v>
      </c>
      <c r="I2920" s="292">
        <v>249</v>
      </c>
      <c r="J2920" s="300">
        <f t="shared" si="47"/>
        <v>2.4899999999999999E-2</v>
      </c>
    </row>
    <row r="2921" spans="8:10" x14ac:dyDescent="0.2">
      <c r="H2921" s="6">
        <v>43573</v>
      </c>
      <c r="I2921" s="292">
        <v>253</v>
      </c>
      <c r="J2921" s="300">
        <f t="shared" si="47"/>
        <v>2.53E-2</v>
      </c>
    </row>
    <row r="2922" spans="8:10" x14ac:dyDescent="0.2">
      <c r="H2922" s="6">
        <v>43574</v>
      </c>
      <c r="I2922" s="292">
        <v>253</v>
      </c>
      <c r="J2922" s="300">
        <f t="shared" si="47"/>
        <v>2.53E-2</v>
      </c>
    </row>
    <row r="2923" spans="8:10" x14ac:dyDescent="0.2">
      <c r="H2923" s="6">
        <v>43577</v>
      </c>
      <c r="I2923" s="292">
        <v>250</v>
      </c>
      <c r="J2923" s="300">
        <f t="shared" si="47"/>
        <v>2.5000000000000001E-2</v>
      </c>
    </row>
    <row r="2924" spans="8:10" x14ac:dyDescent="0.2">
      <c r="H2924" s="6">
        <v>43578</v>
      </c>
      <c r="I2924" s="292">
        <v>247</v>
      </c>
      <c r="J2924" s="300">
        <f t="shared" si="47"/>
        <v>2.47E-2</v>
      </c>
    </row>
    <row r="2925" spans="8:10" x14ac:dyDescent="0.2">
      <c r="H2925" s="6">
        <v>43579</v>
      </c>
      <c r="I2925" s="292">
        <v>251</v>
      </c>
      <c r="J2925" s="300">
        <f t="shared" si="47"/>
        <v>2.5100000000000001E-2</v>
      </c>
    </row>
    <row r="2926" spans="8:10" x14ac:dyDescent="0.2">
      <c r="H2926" s="6">
        <v>43580</v>
      </c>
      <c r="I2926" s="292">
        <v>252</v>
      </c>
      <c r="J2926" s="300">
        <f t="shared" si="47"/>
        <v>2.52E-2</v>
      </c>
    </row>
    <row r="2927" spans="8:10" x14ac:dyDescent="0.2">
      <c r="H2927" s="6">
        <v>43581</v>
      </c>
      <c r="I2927" s="292">
        <v>252</v>
      </c>
      <c r="J2927" s="300">
        <f t="shared" si="47"/>
        <v>2.52E-2</v>
      </c>
    </row>
    <row r="2928" spans="8:10" x14ac:dyDescent="0.2">
      <c r="H2928" s="6">
        <v>43584</v>
      </c>
      <c r="I2928" s="292">
        <v>248</v>
      </c>
      <c r="J2928" s="300">
        <f t="shared" si="47"/>
        <v>2.4799999999999999E-2</v>
      </c>
    </row>
    <row r="2929" spans="8:10" x14ac:dyDescent="0.2">
      <c r="H2929" s="6">
        <v>43585</v>
      </c>
      <c r="I2929" s="292">
        <v>252</v>
      </c>
      <c r="J2929" s="300">
        <f t="shared" si="47"/>
        <v>2.52E-2</v>
      </c>
    </row>
    <row r="2930" spans="8:10" x14ac:dyDescent="0.2">
      <c r="H2930" s="6">
        <v>43586</v>
      </c>
      <c r="I2930" s="292">
        <v>250</v>
      </c>
      <c r="J2930" s="300">
        <f t="shared" si="47"/>
        <v>2.5000000000000001E-2</v>
      </c>
    </row>
    <row r="2931" spans="8:10" x14ac:dyDescent="0.2">
      <c r="H2931" s="6">
        <v>43587</v>
      </c>
      <c r="I2931" s="292">
        <v>250</v>
      </c>
      <c r="J2931" s="300">
        <f t="shared" si="47"/>
        <v>2.5000000000000001E-2</v>
      </c>
    </row>
    <row r="2932" spans="8:10" x14ac:dyDescent="0.2">
      <c r="H2932" s="6">
        <v>43588</v>
      </c>
      <c r="I2932" s="292">
        <v>248</v>
      </c>
      <c r="J2932" s="300">
        <f t="shared" si="47"/>
        <v>2.4799999999999999E-2</v>
      </c>
    </row>
    <row r="2933" spans="8:10" x14ac:dyDescent="0.2">
      <c r="H2933" s="6">
        <v>43591</v>
      </c>
      <c r="I2933" s="292">
        <v>250</v>
      </c>
      <c r="J2933" s="300">
        <f t="shared" si="47"/>
        <v>2.5000000000000001E-2</v>
      </c>
    </row>
    <row r="2934" spans="8:10" x14ac:dyDescent="0.2">
      <c r="H2934" s="6">
        <v>43592</v>
      </c>
      <c r="I2934" s="292">
        <v>255</v>
      </c>
      <c r="J2934" s="300">
        <f t="shared" si="47"/>
        <v>2.5499999999999998E-2</v>
      </c>
    </row>
    <row r="2935" spans="8:10" x14ac:dyDescent="0.2">
      <c r="H2935" s="6">
        <v>43593</v>
      </c>
      <c r="I2935" s="292">
        <v>250</v>
      </c>
      <c r="J2935" s="300">
        <f t="shared" si="47"/>
        <v>2.5000000000000001E-2</v>
      </c>
    </row>
    <row r="2936" spans="8:10" x14ac:dyDescent="0.2">
      <c r="H2936" s="6">
        <v>43594</v>
      </c>
      <c r="I2936" s="292">
        <v>253</v>
      </c>
      <c r="J2936" s="300">
        <f t="shared" si="47"/>
        <v>2.53E-2</v>
      </c>
    </row>
    <row r="2937" spans="8:10" x14ac:dyDescent="0.2">
      <c r="H2937" s="6">
        <v>43595</v>
      </c>
      <c r="I2937" s="292">
        <v>252</v>
      </c>
      <c r="J2937" s="300">
        <f t="shared" si="47"/>
        <v>2.52E-2</v>
      </c>
    </row>
    <row r="2938" spans="8:10" x14ac:dyDescent="0.2">
      <c r="H2938" s="6">
        <v>43598</v>
      </c>
      <c r="I2938" s="292">
        <v>260</v>
      </c>
      <c r="J2938" s="300">
        <f t="shared" si="47"/>
        <v>2.5999999999999999E-2</v>
      </c>
    </row>
    <row r="2939" spans="8:10" x14ac:dyDescent="0.2">
      <c r="H2939" s="6">
        <v>43599</v>
      </c>
      <c r="I2939" s="292">
        <v>256</v>
      </c>
      <c r="J2939" s="300">
        <f t="shared" si="47"/>
        <v>2.5600000000000001E-2</v>
      </c>
    </row>
    <row r="2940" spans="8:10" x14ac:dyDescent="0.2">
      <c r="H2940" s="6">
        <v>43600</v>
      </c>
      <c r="I2940" s="292">
        <v>260</v>
      </c>
      <c r="J2940" s="300">
        <f t="shared" si="47"/>
        <v>2.5999999999999999E-2</v>
      </c>
    </row>
    <row r="2941" spans="8:10" x14ac:dyDescent="0.2">
      <c r="H2941" s="6">
        <v>43601</v>
      </c>
      <c r="I2941" s="292">
        <v>261</v>
      </c>
      <c r="J2941" s="300">
        <f t="shared" si="47"/>
        <v>2.6100000000000002E-2</v>
      </c>
    </row>
    <row r="2942" spans="8:10" x14ac:dyDescent="0.2">
      <c r="H2942" s="6">
        <v>43602</v>
      </c>
      <c r="I2942" s="292">
        <v>263</v>
      </c>
      <c r="J2942" s="300">
        <f t="shared" si="47"/>
        <v>2.63E-2</v>
      </c>
    </row>
    <row r="2943" spans="8:10" x14ac:dyDescent="0.2">
      <c r="H2943" s="6">
        <v>43605</v>
      </c>
      <c r="I2943" s="292">
        <v>260</v>
      </c>
      <c r="J2943" s="300">
        <f t="shared" si="47"/>
        <v>2.5999999999999999E-2</v>
      </c>
    </row>
    <row r="2944" spans="8:10" x14ac:dyDescent="0.2">
      <c r="H2944" s="6">
        <v>43606</v>
      </c>
      <c r="I2944" s="292">
        <v>257</v>
      </c>
      <c r="J2944" s="300">
        <f t="shared" si="47"/>
        <v>2.5700000000000001E-2</v>
      </c>
    </row>
    <row r="2945" spans="8:10" x14ac:dyDescent="0.2">
      <c r="H2945" s="6">
        <v>43607</v>
      </c>
      <c r="I2945" s="292">
        <v>258</v>
      </c>
      <c r="J2945" s="300">
        <f t="shared" si="47"/>
        <v>2.58E-2</v>
      </c>
    </row>
    <row r="2946" spans="8:10" x14ac:dyDescent="0.2">
      <c r="H2946" s="6">
        <v>43608</v>
      </c>
      <c r="I2946" s="292">
        <v>266</v>
      </c>
      <c r="J2946" s="300">
        <f t="shared" si="47"/>
        <v>2.6599999999999999E-2</v>
      </c>
    </row>
    <row r="2947" spans="8:10" x14ac:dyDescent="0.2">
      <c r="H2947" s="6">
        <v>43609</v>
      </c>
      <c r="I2947" s="292">
        <v>265</v>
      </c>
      <c r="J2947" s="300">
        <f t="shared" si="47"/>
        <v>2.6499999999999999E-2</v>
      </c>
    </row>
    <row r="2948" spans="8:10" x14ac:dyDescent="0.2">
      <c r="H2948" s="6">
        <v>43612</v>
      </c>
      <c r="I2948" s="292">
        <v>265</v>
      </c>
      <c r="J2948" s="300">
        <f t="shared" si="47"/>
        <v>2.6499999999999999E-2</v>
      </c>
    </row>
    <row r="2949" spans="8:10" x14ac:dyDescent="0.2">
      <c r="H2949" s="6">
        <v>43613</v>
      </c>
      <c r="I2949" s="292">
        <v>267</v>
      </c>
      <c r="J2949" s="300">
        <f t="shared" si="47"/>
        <v>2.6700000000000002E-2</v>
      </c>
    </row>
    <row r="2950" spans="8:10" x14ac:dyDescent="0.2">
      <c r="H2950" s="6">
        <v>43614</v>
      </c>
      <c r="I2950" s="292">
        <v>269</v>
      </c>
      <c r="J2950" s="300">
        <f t="shared" si="47"/>
        <v>2.69E-2</v>
      </c>
    </row>
    <row r="2951" spans="8:10" x14ac:dyDescent="0.2">
      <c r="H2951" s="6">
        <v>43615</v>
      </c>
      <c r="I2951" s="292">
        <v>270</v>
      </c>
      <c r="J2951" s="300">
        <f t="shared" si="47"/>
        <v>2.7E-2</v>
      </c>
    </row>
    <row r="2952" spans="8:10" x14ac:dyDescent="0.2">
      <c r="H2952" s="6">
        <v>43616</v>
      </c>
      <c r="I2952" s="292">
        <v>274</v>
      </c>
      <c r="J2952" s="300">
        <f t="shared" si="47"/>
        <v>2.7400000000000001E-2</v>
      </c>
    </row>
    <row r="2953" spans="8:10" x14ac:dyDescent="0.2">
      <c r="H2953" s="6">
        <v>43619</v>
      </c>
      <c r="I2953" s="292">
        <v>276</v>
      </c>
      <c r="J2953" s="300">
        <f t="shared" si="47"/>
        <v>2.76E-2</v>
      </c>
    </row>
    <row r="2954" spans="8:10" x14ac:dyDescent="0.2">
      <c r="H2954" s="6">
        <v>43620</v>
      </c>
      <c r="I2954" s="292">
        <v>261</v>
      </c>
      <c r="J2954" s="300">
        <f t="shared" si="47"/>
        <v>2.6100000000000002E-2</v>
      </c>
    </row>
    <row r="2955" spans="8:10" x14ac:dyDescent="0.2">
      <c r="H2955" s="6">
        <v>43621</v>
      </c>
      <c r="I2955" s="292">
        <v>256</v>
      </c>
      <c r="J2955" s="300">
        <f t="shared" si="47"/>
        <v>2.5600000000000001E-2</v>
      </c>
    </row>
    <row r="2956" spans="8:10" x14ac:dyDescent="0.2">
      <c r="H2956" s="6">
        <v>43622</v>
      </c>
      <c r="I2956" s="292">
        <v>255</v>
      </c>
      <c r="J2956" s="300">
        <f t="shared" si="47"/>
        <v>2.5499999999999998E-2</v>
      </c>
    </row>
    <row r="2957" spans="8:10" x14ac:dyDescent="0.2">
      <c r="H2957" s="6">
        <v>43623</v>
      </c>
      <c r="I2957" s="292">
        <v>254</v>
      </c>
      <c r="J2957" s="300">
        <f t="shared" si="47"/>
        <v>2.5399999999999999E-2</v>
      </c>
    </row>
    <row r="2958" spans="8:10" x14ac:dyDescent="0.2">
      <c r="H2958" s="6">
        <v>43626</v>
      </c>
      <c r="I2958" s="292">
        <v>250</v>
      </c>
      <c r="J2958" s="300">
        <f t="shared" si="47"/>
        <v>2.5000000000000001E-2</v>
      </c>
    </row>
    <row r="2959" spans="8:10" x14ac:dyDescent="0.2">
      <c r="H2959" s="6">
        <v>43627</v>
      </c>
      <c r="I2959" s="292">
        <v>248</v>
      </c>
      <c r="J2959" s="300">
        <f t="shared" si="47"/>
        <v>2.4799999999999999E-2</v>
      </c>
    </row>
    <row r="2960" spans="8:10" x14ac:dyDescent="0.2">
      <c r="H2960" s="6">
        <v>43628</v>
      </c>
      <c r="I2960" s="292">
        <v>247</v>
      </c>
      <c r="J2960" s="300">
        <f t="shared" si="47"/>
        <v>2.47E-2</v>
      </c>
    </row>
    <row r="2961" spans="8:10" x14ac:dyDescent="0.2">
      <c r="H2961" s="6">
        <v>43629</v>
      </c>
      <c r="I2961" s="292">
        <v>248</v>
      </c>
      <c r="J2961" s="300">
        <f t="shared" si="47"/>
        <v>2.4799999999999999E-2</v>
      </c>
    </row>
    <row r="2962" spans="8:10" x14ac:dyDescent="0.2">
      <c r="H2962" s="6">
        <v>43630</v>
      </c>
      <c r="I2962" s="292">
        <v>250</v>
      </c>
      <c r="J2962" s="300">
        <f t="shared" si="47"/>
        <v>2.5000000000000001E-2</v>
      </c>
    </row>
    <row r="2963" spans="8:10" x14ac:dyDescent="0.2">
      <c r="H2963" s="6">
        <v>43633</v>
      </c>
      <c r="I2963" s="292">
        <v>252</v>
      </c>
      <c r="J2963" s="300">
        <f t="shared" si="47"/>
        <v>2.52E-2</v>
      </c>
    </row>
    <row r="2964" spans="8:10" x14ac:dyDescent="0.2">
      <c r="H2964" s="6">
        <v>43634</v>
      </c>
      <c r="I2964" s="292">
        <v>247</v>
      </c>
      <c r="J2964" s="300">
        <f t="shared" si="47"/>
        <v>2.47E-2</v>
      </c>
    </row>
    <row r="2965" spans="8:10" x14ac:dyDescent="0.2">
      <c r="H2965" s="6">
        <v>43635</v>
      </c>
      <c r="I2965" s="292">
        <v>246</v>
      </c>
      <c r="J2965" s="300">
        <f t="shared" si="47"/>
        <v>2.46E-2</v>
      </c>
    </row>
    <row r="2966" spans="8:10" x14ac:dyDescent="0.2">
      <c r="H2966" s="6">
        <v>43636</v>
      </c>
      <c r="I2966" s="292">
        <v>237</v>
      </c>
      <c r="J2966" s="300">
        <f t="shared" si="47"/>
        <v>2.3699999999999999E-2</v>
      </c>
    </row>
    <row r="2967" spans="8:10" x14ac:dyDescent="0.2">
      <c r="H2967" s="6">
        <v>43637</v>
      </c>
      <c r="I2967" s="292">
        <v>236</v>
      </c>
      <c r="J2967" s="300">
        <f t="shared" si="47"/>
        <v>2.3599999999999999E-2</v>
      </c>
    </row>
    <row r="2968" spans="8:10" x14ac:dyDescent="0.2">
      <c r="H2968" s="6">
        <v>43640</v>
      </c>
      <c r="I2968" s="292">
        <v>239</v>
      </c>
      <c r="J2968" s="300">
        <f t="shared" si="47"/>
        <v>2.3900000000000001E-2</v>
      </c>
    </row>
    <row r="2969" spans="8:10" x14ac:dyDescent="0.2">
      <c r="H2969" s="6">
        <v>43641</v>
      </c>
      <c r="I2969" s="292">
        <v>243</v>
      </c>
      <c r="J2969" s="300">
        <f t="shared" si="47"/>
        <v>2.4299999999999999E-2</v>
      </c>
    </row>
    <row r="2970" spans="8:10" x14ac:dyDescent="0.2">
      <c r="H2970" s="6">
        <v>43642</v>
      </c>
      <c r="I2970" s="292">
        <v>240</v>
      </c>
      <c r="J2970" s="300">
        <f t="shared" si="47"/>
        <v>2.4E-2</v>
      </c>
    </row>
    <row r="2971" spans="8:10" x14ac:dyDescent="0.2">
      <c r="H2971" s="6">
        <v>43643</v>
      </c>
      <c r="I2971" s="292">
        <v>242</v>
      </c>
      <c r="J2971" s="300">
        <f t="shared" si="47"/>
        <v>2.4199999999999999E-2</v>
      </c>
    </row>
    <row r="2972" spans="8:10" x14ac:dyDescent="0.2">
      <c r="H2972" s="6">
        <v>43644</v>
      </c>
      <c r="I2972" s="292">
        <v>239</v>
      </c>
      <c r="J2972" s="300">
        <f t="shared" si="47"/>
        <v>2.3900000000000001E-2</v>
      </c>
    </row>
    <row r="2973" spans="8:10" x14ac:dyDescent="0.2">
      <c r="H2973" s="6">
        <v>43647</v>
      </c>
      <c r="I2973" s="292">
        <v>234</v>
      </c>
      <c r="J2973" s="300">
        <f t="shared" si="47"/>
        <v>2.3400000000000001E-2</v>
      </c>
    </row>
    <row r="2974" spans="8:10" x14ac:dyDescent="0.2">
      <c r="H2974" s="6">
        <v>43648</v>
      </c>
      <c r="I2974" s="292">
        <v>238</v>
      </c>
      <c r="J2974" s="300">
        <f t="shared" si="47"/>
        <v>2.3800000000000002E-2</v>
      </c>
    </row>
    <row r="2975" spans="8:10" x14ac:dyDescent="0.2">
      <c r="H2975" s="6">
        <v>43649</v>
      </c>
      <c r="I2975" s="292">
        <v>238</v>
      </c>
      <c r="J2975" s="300">
        <f t="shared" si="47"/>
        <v>2.3800000000000002E-2</v>
      </c>
    </row>
    <row r="2976" spans="8:10" x14ac:dyDescent="0.2">
      <c r="H2976" s="6">
        <v>43650</v>
      </c>
      <c r="I2976" s="292">
        <v>238</v>
      </c>
      <c r="J2976" s="300">
        <f t="shared" si="47"/>
        <v>2.3800000000000002E-2</v>
      </c>
    </row>
    <row r="2977" spans="8:10" x14ac:dyDescent="0.2">
      <c r="H2977" s="6">
        <v>43651</v>
      </c>
      <c r="I2977" s="292">
        <v>233</v>
      </c>
      <c r="J2977" s="300">
        <f t="shared" si="47"/>
        <v>2.3300000000000001E-2</v>
      </c>
    </row>
    <row r="2978" spans="8:10" x14ac:dyDescent="0.2">
      <c r="H2978" s="6">
        <v>43654</v>
      </c>
      <c r="I2978" s="292">
        <v>232</v>
      </c>
      <c r="J2978" s="300">
        <f t="shared" si="47"/>
        <v>2.3199999999999998E-2</v>
      </c>
    </row>
    <row r="2979" spans="8:10" x14ac:dyDescent="0.2">
      <c r="H2979" s="6">
        <v>43655</v>
      </c>
      <c r="I2979" s="292">
        <v>228</v>
      </c>
      <c r="J2979" s="300">
        <f t="shared" si="47"/>
        <v>2.2800000000000001E-2</v>
      </c>
    </row>
    <row r="2980" spans="8:10" x14ac:dyDescent="0.2">
      <c r="H2980" s="6">
        <v>43656</v>
      </c>
      <c r="I2980" s="292">
        <v>224</v>
      </c>
      <c r="J2980" s="300">
        <f t="shared" ref="J2980:J3043" si="48">I2980/10000</f>
        <v>2.24E-2</v>
      </c>
    </row>
    <row r="2981" spans="8:10" x14ac:dyDescent="0.2">
      <c r="H2981" s="6">
        <v>43657</v>
      </c>
      <c r="I2981" s="292">
        <v>218</v>
      </c>
      <c r="J2981" s="300">
        <f t="shared" si="48"/>
        <v>2.18E-2</v>
      </c>
    </row>
    <row r="2982" spans="8:10" x14ac:dyDescent="0.2">
      <c r="H2982" s="6">
        <v>43658</v>
      </c>
      <c r="I2982" s="292">
        <v>217</v>
      </c>
      <c r="J2982" s="300">
        <f t="shared" si="48"/>
        <v>2.1700000000000001E-2</v>
      </c>
    </row>
    <row r="2983" spans="8:10" x14ac:dyDescent="0.2">
      <c r="H2983" s="6">
        <v>43661</v>
      </c>
      <c r="I2983" s="292">
        <v>217</v>
      </c>
      <c r="J2983" s="300">
        <f t="shared" si="48"/>
        <v>2.1700000000000001E-2</v>
      </c>
    </row>
    <row r="2984" spans="8:10" x14ac:dyDescent="0.2">
      <c r="H2984" s="6">
        <v>43662</v>
      </c>
      <c r="I2984" s="292">
        <v>215</v>
      </c>
      <c r="J2984" s="300">
        <f t="shared" si="48"/>
        <v>2.1499999999999998E-2</v>
      </c>
    </row>
    <row r="2985" spans="8:10" x14ac:dyDescent="0.2">
      <c r="H2985" s="6">
        <v>43663</v>
      </c>
      <c r="I2985" s="292">
        <v>221</v>
      </c>
      <c r="J2985" s="300">
        <f t="shared" si="48"/>
        <v>2.2100000000000002E-2</v>
      </c>
    </row>
    <row r="2986" spans="8:10" x14ac:dyDescent="0.2">
      <c r="H2986" s="6">
        <v>43664</v>
      </c>
      <c r="I2986" s="292">
        <v>222</v>
      </c>
      <c r="J2986" s="300">
        <f t="shared" si="48"/>
        <v>2.2200000000000001E-2</v>
      </c>
    </row>
    <row r="2987" spans="8:10" x14ac:dyDescent="0.2">
      <c r="H2987" s="6">
        <v>43665</v>
      </c>
      <c r="I2987" s="292">
        <v>220</v>
      </c>
      <c r="J2987" s="300">
        <f t="shared" si="48"/>
        <v>2.1999999999999999E-2</v>
      </c>
    </row>
    <row r="2988" spans="8:10" x14ac:dyDescent="0.2">
      <c r="H2988" s="6">
        <v>43668</v>
      </c>
      <c r="I2988" s="292">
        <v>216</v>
      </c>
      <c r="J2988" s="300">
        <f t="shared" si="48"/>
        <v>2.1600000000000001E-2</v>
      </c>
    </row>
    <row r="2989" spans="8:10" x14ac:dyDescent="0.2">
      <c r="H2989" s="6">
        <v>43669</v>
      </c>
      <c r="I2989" s="292">
        <v>213</v>
      </c>
      <c r="J2989" s="300">
        <f t="shared" si="48"/>
        <v>2.1299999999999999E-2</v>
      </c>
    </row>
    <row r="2990" spans="8:10" x14ac:dyDescent="0.2">
      <c r="H2990" s="6">
        <v>43670</v>
      </c>
      <c r="I2990" s="292">
        <v>213</v>
      </c>
      <c r="J2990" s="300">
        <f t="shared" si="48"/>
        <v>2.1299999999999999E-2</v>
      </c>
    </row>
    <row r="2991" spans="8:10" x14ac:dyDescent="0.2">
      <c r="H2991" s="6">
        <v>43671</v>
      </c>
      <c r="I2991" s="292">
        <v>208</v>
      </c>
      <c r="J2991" s="300">
        <f t="shared" si="48"/>
        <v>2.0799999999999999E-2</v>
      </c>
    </row>
    <row r="2992" spans="8:10" x14ac:dyDescent="0.2">
      <c r="H2992" s="6">
        <v>43672</v>
      </c>
      <c r="I2992" s="292">
        <v>207</v>
      </c>
      <c r="J2992" s="300">
        <f t="shared" si="48"/>
        <v>2.07E-2</v>
      </c>
    </row>
    <row r="2993" spans="8:10" x14ac:dyDescent="0.2">
      <c r="H2993" s="6">
        <v>43675</v>
      </c>
      <c r="I2993" s="292">
        <v>207</v>
      </c>
      <c r="J2993" s="300">
        <f t="shared" si="48"/>
        <v>2.07E-2</v>
      </c>
    </row>
    <row r="2994" spans="8:10" x14ac:dyDescent="0.2">
      <c r="H2994" s="6">
        <v>43676</v>
      </c>
      <c r="I2994" s="292">
        <v>209</v>
      </c>
      <c r="J2994" s="300">
        <f t="shared" si="48"/>
        <v>2.0899999999999998E-2</v>
      </c>
    </row>
    <row r="2995" spans="8:10" x14ac:dyDescent="0.2">
      <c r="H2995" s="6">
        <v>43677</v>
      </c>
      <c r="I2995" s="292">
        <v>212</v>
      </c>
      <c r="J2995" s="300">
        <f t="shared" si="48"/>
        <v>2.12E-2</v>
      </c>
    </row>
    <row r="2996" spans="8:10" x14ac:dyDescent="0.2">
      <c r="H2996" s="6">
        <v>43678</v>
      </c>
      <c r="I2996" s="292">
        <v>221</v>
      </c>
      <c r="J2996" s="300">
        <f t="shared" si="48"/>
        <v>2.2100000000000002E-2</v>
      </c>
    </row>
    <row r="2997" spans="8:10" x14ac:dyDescent="0.2">
      <c r="H2997" s="6">
        <v>43679</v>
      </c>
      <c r="I2997" s="292">
        <v>222</v>
      </c>
      <c r="J2997" s="300">
        <f t="shared" si="48"/>
        <v>2.2200000000000001E-2</v>
      </c>
    </row>
    <row r="2998" spans="8:10" x14ac:dyDescent="0.2">
      <c r="H2998" s="6">
        <v>43682</v>
      </c>
      <c r="I2998" s="292">
        <v>235</v>
      </c>
      <c r="J2998" s="300">
        <f t="shared" si="48"/>
        <v>2.35E-2</v>
      </c>
    </row>
    <row r="2999" spans="8:10" x14ac:dyDescent="0.2">
      <c r="H2999" s="6">
        <v>43683</v>
      </c>
      <c r="I2999" s="292">
        <v>233</v>
      </c>
      <c r="J2999" s="300">
        <f t="shared" si="48"/>
        <v>2.3300000000000001E-2</v>
      </c>
    </row>
    <row r="3000" spans="8:10" x14ac:dyDescent="0.2">
      <c r="H3000" s="6">
        <v>43684</v>
      </c>
      <c r="I3000" s="292">
        <v>232</v>
      </c>
      <c r="J3000" s="300">
        <f t="shared" si="48"/>
        <v>2.3199999999999998E-2</v>
      </c>
    </row>
    <row r="3001" spans="8:10" x14ac:dyDescent="0.2">
      <c r="H3001" s="6">
        <v>43685</v>
      </c>
      <c r="I3001" s="292">
        <v>229</v>
      </c>
      <c r="J3001" s="300">
        <f t="shared" si="48"/>
        <v>2.29E-2</v>
      </c>
    </row>
    <row r="3002" spans="8:10" x14ac:dyDescent="0.2">
      <c r="H3002" s="6">
        <v>43686</v>
      </c>
      <c r="I3002" s="292">
        <v>226</v>
      </c>
      <c r="J3002" s="300">
        <f t="shared" si="48"/>
        <v>2.2599999999999999E-2</v>
      </c>
    </row>
    <row r="3003" spans="8:10" x14ac:dyDescent="0.2">
      <c r="H3003" s="6">
        <v>43689</v>
      </c>
      <c r="I3003" s="292">
        <v>239</v>
      </c>
      <c r="J3003" s="300">
        <f t="shared" si="48"/>
        <v>2.3900000000000001E-2</v>
      </c>
    </row>
    <row r="3004" spans="8:10" x14ac:dyDescent="0.2">
      <c r="H3004" s="6">
        <v>43690</v>
      </c>
      <c r="I3004" s="292">
        <v>236</v>
      </c>
      <c r="J3004" s="300">
        <f t="shared" si="48"/>
        <v>2.3599999999999999E-2</v>
      </c>
    </row>
    <row r="3005" spans="8:10" x14ac:dyDescent="0.2">
      <c r="H3005" s="6">
        <v>43691</v>
      </c>
      <c r="I3005" s="292">
        <v>244</v>
      </c>
      <c r="J3005" s="300">
        <f t="shared" si="48"/>
        <v>2.4400000000000002E-2</v>
      </c>
    </row>
    <row r="3006" spans="8:10" x14ac:dyDescent="0.2">
      <c r="H3006" s="6">
        <v>43692</v>
      </c>
      <c r="I3006" s="292">
        <v>251</v>
      </c>
      <c r="J3006" s="300">
        <f t="shared" si="48"/>
        <v>2.5100000000000001E-2</v>
      </c>
    </row>
    <row r="3007" spans="8:10" x14ac:dyDescent="0.2">
      <c r="H3007" s="6">
        <v>43693</v>
      </c>
      <c r="I3007" s="292">
        <v>248</v>
      </c>
      <c r="J3007" s="300">
        <f t="shared" si="48"/>
        <v>2.4799999999999999E-2</v>
      </c>
    </row>
    <row r="3008" spans="8:10" x14ac:dyDescent="0.2">
      <c r="H3008" s="6">
        <v>43696</v>
      </c>
      <c r="I3008" s="292">
        <v>243</v>
      </c>
      <c r="J3008" s="300">
        <f t="shared" si="48"/>
        <v>2.4299999999999999E-2</v>
      </c>
    </row>
    <row r="3009" spans="8:10" x14ac:dyDescent="0.2">
      <c r="H3009" s="6">
        <v>43697</v>
      </c>
      <c r="I3009" s="292">
        <v>247</v>
      </c>
      <c r="J3009" s="300">
        <f t="shared" si="48"/>
        <v>2.47E-2</v>
      </c>
    </row>
    <row r="3010" spans="8:10" x14ac:dyDescent="0.2">
      <c r="H3010" s="6">
        <v>43698</v>
      </c>
      <c r="I3010" s="292">
        <v>244</v>
      </c>
      <c r="J3010" s="300">
        <f t="shared" si="48"/>
        <v>2.4400000000000002E-2</v>
      </c>
    </row>
    <row r="3011" spans="8:10" x14ac:dyDescent="0.2">
      <c r="H3011" s="6">
        <v>43699</v>
      </c>
      <c r="I3011" s="292">
        <v>240</v>
      </c>
      <c r="J3011" s="300">
        <f t="shared" si="48"/>
        <v>2.4E-2</v>
      </c>
    </row>
    <row r="3012" spans="8:10" x14ac:dyDescent="0.2">
      <c r="H3012" s="6">
        <v>43700</v>
      </c>
      <c r="I3012" s="292">
        <v>246</v>
      </c>
      <c r="J3012" s="300">
        <f t="shared" si="48"/>
        <v>2.46E-2</v>
      </c>
    </row>
    <row r="3013" spans="8:10" x14ac:dyDescent="0.2">
      <c r="H3013" s="6">
        <v>43703</v>
      </c>
      <c r="I3013" s="292">
        <v>245</v>
      </c>
      <c r="J3013" s="300">
        <f t="shared" si="48"/>
        <v>2.4500000000000001E-2</v>
      </c>
    </row>
    <row r="3014" spans="8:10" x14ac:dyDescent="0.2">
      <c r="H3014" s="6">
        <v>43704</v>
      </c>
      <c r="I3014" s="292">
        <v>250</v>
      </c>
      <c r="J3014" s="300">
        <f t="shared" si="48"/>
        <v>2.5000000000000001E-2</v>
      </c>
    </row>
    <row r="3015" spans="8:10" x14ac:dyDescent="0.2">
      <c r="H3015" s="6">
        <v>43705</v>
      </c>
      <c r="I3015" s="292">
        <v>252</v>
      </c>
      <c r="J3015" s="300">
        <f t="shared" si="48"/>
        <v>2.52E-2</v>
      </c>
    </row>
    <row r="3016" spans="8:10" x14ac:dyDescent="0.2">
      <c r="H3016" s="6">
        <v>43706</v>
      </c>
      <c r="I3016" s="292">
        <v>247</v>
      </c>
      <c r="J3016" s="300">
        <f t="shared" si="48"/>
        <v>2.47E-2</v>
      </c>
    </row>
    <row r="3017" spans="8:10" x14ac:dyDescent="0.2">
      <c r="H3017" s="6">
        <v>43707</v>
      </c>
      <c r="I3017" s="292">
        <v>248</v>
      </c>
      <c r="J3017" s="300">
        <f t="shared" si="48"/>
        <v>2.4799999999999999E-2</v>
      </c>
    </row>
    <row r="3018" spans="8:10" x14ac:dyDescent="0.2">
      <c r="H3018" s="6">
        <v>43710</v>
      </c>
      <c r="I3018" s="292">
        <v>248</v>
      </c>
      <c r="J3018" s="300">
        <f t="shared" si="48"/>
        <v>2.4799999999999999E-2</v>
      </c>
    </row>
    <row r="3019" spans="8:10" x14ac:dyDescent="0.2">
      <c r="H3019" s="6">
        <v>43711</v>
      </c>
      <c r="I3019" s="292">
        <v>249</v>
      </c>
      <c r="J3019" s="300">
        <f t="shared" si="48"/>
        <v>2.4899999999999999E-2</v>
      </c>
    </row>
    <row r="3020" spans="8:10" x14ac:dyDescent="0.2">
      <c r="H3020" s="6">
        <v>43712</v>
      </c>
      <c r="I3020" s="292">
        <v>247</v>
      </c>
      <c r="J3020" s="300">
        <f t="shared" si="48"/>
        <v>2.47E-2</v>
      </c>
    </row>
    <row r="3021" spans="8:10" x14ac:dyDescent="0.2">
      <c r="H3021" s="6">
        <v>43713</v>
      </c>
      <c r="I3021" s="292">
        <v>238</v>
      </c>
      <c r="J3021" s="300">
        <f t="shared" si="48"/>
        <v>2.3800000000000002E-2</v>
      </c>
    </row>
    <row r="3022" spans="8:10" x14ac:dyDescent="0.2">
      <c r="H3022" s="6">
        <v>43714</v>
      </c>
      <c r="I3022" s="292">
        <v>240</v>
      </c>
      <c r="J3022" s="300">
        <f t="shared" si="48"/>
        <v>2.4E-2</v>
      </c>
    </row>
    <row r="3023" spans="8:10" x14ac:dyDescent="0.2">
      <c r="H3023" s="6">
        <v>43717</v>
      </c>
      <c r="I3023" s="292">
        <v>234</v>
      </c>
      <c r="J3023" s="300">
        <f t="shared" si="48"/>
        <v>2.3400000000000001E-2</v>
      </c>
    </row>
    <row r="3024" spans="8:10" x14ac:dyDescent="0.2">
      <c r="H3024" s="6">
        <v>43718</v>
      </c>
      <c r="I3024" s="292">
        <v>229</v>
      </c>
      <c r="J3024" s="300">
        <f t="shared" si="48"/>
        <v>2.29E-2</v>
      </c>
    </row>
    <row r="3025" spans="8:10" x14ac:dyDescent="0.2">
      <c r="H3025" s="6">
        <v>43719</v>
      </c>
      <c r="I3025" s="292">
        <v>228</v>
      </c>
      <c r="J3025" s="300">
        <f t="shared" si="48"/>
        <v>2.2800000000000001E-2</v>
      </c>
    </row>
    <row r="3026" spans="8:10" x14ac:dyDescent="0.2">
      <c r="H3026" s="6">
        <v>43720</v>
      </c>
      <c r="I3026" s="292">
        <v>222</v>
      </c>
      <c r="J3026" s="300">
        <f t="shared" si="48"/>
        <v>2.2200000000000001E-2</v>
      </c>
    </row>
    <row r="3027" spans="8:10" x14ac:dyDescent="0.2">
      <c r="H3027" s="6">
        <v>43721</v>
      </c>
      <c r="I3027" s="292">
        <v>219</v>
      </c>
      <c r="J3027" s="300">
        <f t="shared" si="48"/>
        <v>2.1899999999999999E-2</v>
      </c>
    </row>
    <row r="3028" spans="8:10" x14ac:dyDescent="0.2">
      <c r="H3028" s="6">
        <v>43724</v>
      </c>
      <c r="I3028" s="292">
        <v>224</v>
      </c>
      <c r="J3028" s="300">
        <f t="shared" si="48"/>
        <v>2.24E-2</v>
      </c>
    </row>
    <row r="3029" spans="8:10" x14ac:dyDescent="0.2">
      <c r="H3029" s="6">
        <v>43725</v>
      </c>
      <c r="I3029" s="292">
        <v>227</v>
      </c>
      <c r="J3029" s="300">
        <f t="shared" si="48"/>
        <v>2.2700000000000001E-2</v>
      </c>
    </row>
    <row r="3030" spans="8:10" x14ac:dyDescent="0.2">
      <c r="H3030" s="6">
        <v>43726</v>
      </c>
      <c r="I3030" s="292">
        <v>225</v>
      </c>
      <c r="J3030" s="300">
        <f t="shared" si="48"/>
        <v>2.2499999999999999E-2</v>
      </c>
    </row>
    <row r="3031" spans="8:10" x14ac:dyDescent="0.2">
      <c r="H3031" s="6">
        <v>43727</v>
      </c>
      <c r="I3031" s="292">
        <v>227</v>
      </c>
      <c r="J3031" s="300">
        <f t="shared" si="48"/>
        <v>2.2700000000000001E-2</v>
      </c>
    </row>
    <row r="3032" spans="8:10" x14ac:dyDescent="0.2">
      <c r="H3032" s="6">
        <v>43728</v>
      </c>
      <c r="I3032" s="292">
        <v>232</v>
      </c>
      <c r="J3032" s="300">
        <f t="shared" si="48"/>
        <v>2.3199999999999998E-2</v>
      </c>
    </row>
    <row r="3033" spans="8:10" x14ac:dyDescent="0.2">
      <c r="H3033" s="6">
        <v>43731</v>
      </c>
      <c r="I3033" s="292">
        <v>234</v>
      </c>
      <c r="J3033" s="300">
        <f t="shared" si="48"/>
        <v>2.3400000000000001E-2</v>
      </c>
    </row>
    <row r="3034" spans="8:10" x14ac:dyDescent="0.2">
      <c r="H3034" s="6">
        <v>43732</v>
      </c>
      <c r="I3034" s="292">
        <v>243</v>
      </c>
      <c r="J3034" s="300">
        <f t="shared" si="48"/>
        <v>2.4299999999999999E-2</v>
      </c>
    </row>
    <row r="3035" spans="8:10" x14ac:dyDescent="0.2">
      <c r="H3035" s="6">
        <v>43733</v>
      </c>
      <c r="I3035" s="292">
        <v>240</v>
      </c>
      <c r="J3035" s="300">
        <f t="shared" si="48"/>
        <v>2.4E-2</v>
      </c>
    </row>
    <row r="3036" spans="8:10" x14ac:dyDescent="0.2">
      <c r="H3036" s="6">
        <v>43734</v>
      </c>
      <c r="I3036" s="292">
        <v>243</v>
      </c>
      <c r="J3036" s="300">
        <f t="shared" si="48"/>
        <v>2.4299999999999999E-2</v>
      </c>
    </row>
    <row r="3037" spans="8:10" x14ac:dyDescent="0.2">
      <c r="H3037" s="6">
        <v>43735</v>
      </c>
      <c r="I3037" s="292">
        <v>246</v>
      </c>
      <c r="J3037" s="300">
        <f t="shared" si="48"/>
        <v>2.46E-2</v>
      </c>
    </row>
    <row r="3038" spans="8:10" x14ac:dyDescent="0.2">
      <c r="H3038" s="6">
        <v>43738</v>
      </c>
      <c r="I3038" s="292">
        <v>247</v>
      </c>
      <c r="J3038" s="300">
        <f t="shared" si="48"/>
        <v>2.47E-2</v>
      </c>
    </row>
    <row r="3039" spans="8:10" x14ac:dyDescent="0.2">
      <c r="H3039" s="6">
        <v>43739</v>
      </c>
      <c r="I3039" s="292">
        <v>252</v>
      </c>
      <c r="J3039" s="300">
        <f t="shared" si="48"/>
        <v>2.52E-2</v>
      </c>
    </row>
    <row r="3040" spans="8:10" x14ac:dyDescent="0.2">
      <c r="H3040" s="6">
        <v>43740</v>
      </c>
      <c r="I3040" s="292">
        <v>259</v>
      </c>
      <c r="J3040" s="300">
        <f t="shared" si="48"/>
        <v>2.5899999999999999E-2</v>
      </c>
    </row>
    <row r="3041" spans="8:10" x14ac:dyDescent="0.2">
      <c r="H3041" s="6">
        <v>43741</v>
      </c>
      <c r="I3041" s="292">
        <v>264</v>
      </c>
      <c r="J3041" s="300">
        <f t="shared" si="48"/>
        <v>2.64E-2</v>
      </c>
    </row>
    <row r="3042" spans="8:10" x14ac:dyDescent="0.2">
      <c r="H3042" s="6">
        <v>43742</v>
      </c>
      <c r="I3042" s="292">
        <v>264</v>
      </c>
      <c r="J3042" s="300">
        <f t="shared" si="48"/>
        <v>2.64E-2</v>
      </c>
    </row>
    <row r="3043" spans="8:10" x14ac:dyDescent="0.2">
      <c r="H3043" s="6">
        <v>43745</v>
      </c>
      <c r="I3043" s="292">
        <v>259</v>
      </c>
      <c r="J3043" s="300">
        <f t="shared" si="48"/>
        <v>2.5899999999999999E-2</v>
      </c>
    </row>
    <row r="3044" spans="8:10" x14ac:dyDescent="0.2">
      <c r="H3044" s="6">
        <v>43746</v>
      </c>
      <c r="I3044" s="292">
        <v>262</v>
      </c>
      <c r="J3044" s="300">
        <f t="shared" ref="J3044:J3107" si="49">I3044/10000</f>
        <v>2.6200000000000001E-2</v>
      </c>
    </row>
    <row r="3045" spans="8:10" x14ac:dyDescent="0.2">
      <c r="H3045" s="6">
        <v>43747</v>
      </c>
      <c r="I3045" s="292">
        <v>255</v>
      </c>
      <c r="J3045" s="300">
        <f t="shared" si="49"/>
        <v>2.5499999999999998E-2</v>
      </c>
    </row>
    <row r="3046" spans="8:10" x14ac:dyDescent="0.2">
      <c r="H3046" s="6">
        <v>43748</v>
      </c>
      <c r="I3046" s="292">
        <v>247</v>
      </c>
      <c r="J3046" s="300">
        <f t="shared" si="49"/>
        <v>2.47E-2</v>
      </c>
    </row>
    <row r="3047" spans="8:10" x14ac:dyDescent="0.2">
      <c r="H3047" s="6">
        <v>43749</v>
      </c>
      <c r="I3047" s="292">
        <v>240</v>
      </c>
      <c r="J3047" s="300">
        <f t="shared" si="49"/>
        <v>2.4E-2</v>
      </c>
    </row>
    <row r="3048" spans="8:10" x14ac:dyDescent="0.2">
      <c r="H3048" s="6">
        <v>43752</v>
      </c>
      <c r="I3048" s="292">
        <v>240</v>
      </c>
      <c r="J3048" s="300">
        <f t="shared" si="49"/>
        <v>2.4E-2</v>
      </c>
    </row>
    <row r="3049" spans="8:10" x14ac:dyDescent="0.2">
      <c r="H3049" s="6">
        <v>43753</v>
      </c>
      <c r="I3049" s="292">
        <v>237</v>
      </c>
      <c r="J3049" s="300">
        <f t="shared" si="49"/>
        <v>2.3699999999999999E-2</v>
      </c>
    </row>
    <row r="3050" spans="8:10" x14ac:dyDescent="0.2">
      <c r="H3050" s="6">
        <v>43754</v>
      </c>
      <c r="I3050" s="292">
        <v>239</v>
      </c>
      <c r="J3050" s="300">
        <f t="shared" si="49"/>
        <v>2.3900000000000001E-2</v>
      </c>
    </row>
    <row r="3051" spans="8:10" x14ac:dyDescent="0.2">
      <c r="H3051" s="6">
        <v>43755</v>
      </c>
      <c r="I3051" s="292">
        <v>238</v>
      </c>
      <c r="J3051" s="300">
        <f t="shared" si="49"/>
        <v>2.3800000000000002E-2</v>
      </c>
    </row>
    <row r="3052" spans="8:10" x14ac:dyDescent="0.2">
      <c r="H3052" s="6">
        <v>43756</v>
      </c>
      <c r="I3052" s="292">
        <v>238</v>
      </c>
      <c r="J3052" s="300">
        <f t="shared" si="49"/>
        <v>2.3800000000000002E-2</v>
      </c>
    </row>
    <row r="3053" spans="8:10" x14ac:dyDescent="0.2">
      <c r="H3053" s="6">
        <v>43759</v>
      </c>
      <c r="I3053" s="292">
        <v>235</v>
      </c>
      <c r="J3053" s="300">
        <f t="shared" si="49"/>
        <v>2.35E-2</v>
      </c>
    </row>
    <row r="3054" spans="8:10" x14ac:dyDescent="0.2">
      <c r="H3054" s="6">
        <v>43760</v>
      </c>
      <c r="I3054" s="292">
        <v>237</v>
      </c>
      <c r="J3054" s="300">
        <f t="shared" si="49"/>
        <v>2.3699999999999999E-2</v>
      </c>
    </row>
    <row r="3055" spans="8:10" x14ac:dyDescent="0.2">
      <c r="H3055" s="6">
        <v>43761</v>
      </c>
      <c r="I3055" s="292">
        <v>237</v>
      </c>
      <c r="J3055" s="300">
        <f t="shared" si="49"/>
        <v>2.3699999999999999E-2</v>
      </c>
    </row>
    <row r="3056" spans="8:10" x14ac:dyDescent="0.2">
      <c r="H3056" s="6">
        <v>43762</v>
      </c>
      <c r="I3056" s="292">
        <v>235</v>
      </c>
      <c r="J3056" s="300">
        <f t="shared" si="49"/>
        <v>2.35E-2</v>
      </c>
    </row>
    <row r="3057" spans="8:10" x14ac:dyDescent="0.2">
      <c r="H3057" s="6">
        <v>43763</v>
      </c>
      <c r="I3057" s="292">
        <v>231</v>
      </c>
      <c r="J3057" s="300">
        <f t="shared" si="49"/>
        <v>2.3099999999999999E-2</v>
      </c>
    </row>
    <row r="3058" spans="8:10" x14ac:dyDescent="0.2">
      <c r="H3058" s="6">
        <v>43766</v>
      </c>
      <c r="I3058" s="292">
        <v>227</v>
      </c>
      <c r="J3058" s="300">
        <f t="shared" si="49"/>
        <v>2.2700000000000001E-2</v>
      </c>
    </row>
    <row r="3059" spans="8:10" x14ac:dyDescent="0.2">
      <c r="H3059" s="6">
        <v>43767</v>
      </c>
      <c r="I3059" s="292">
        <v>228</v>
      </c>
      <c r="J3059" s="300">
        <f t="shared" si="49"/>
        <v>2.2800000000000001E-2</v>
      </c>
    </row>
    <row r="3060" spans="8:10" x14ac:dyDescent="0.2">
      <c r="H3060" s="6">
        <v>43768</v>
      </c>
      <c r="I3060" s="292">
        <v>237</v>
      </c>
      <c r="J3060" s="300">
        <f t="shared" si="49"/>
        <v>2.3699999999999999E-2</v>
      </c>
    </row>
    <row r="3061" spans="8:10" x14ac:dyDescent="0.2">
      <c r="H3061" s="6">
        <v>43769</v>
      </c>
      <c r="I3061" s="292">
        <v>240</v>
      </c>
      <c r="J3061" s="300">
        <f t="shared" si="49"/>
        <v>2.4E-2</v>
      </c>
    </row>
    <row r="3062" spans="8:10" x14ac:dyDescent="0.2">
      <c r="H3062" s="6">
        <v>43770</v>
      </c>
      <c r="I3062" s="292">
        <v>231</v>
      </c>
      <c r="J3062" s="300">
        <f t="shared" si="49"/>
        <v>2.3099999999999999E-2</v>
      </c>
    </row>
    <row r="3063" spans="8:10" x14ac:dyDescent="0.2">
      <c r="H3063" s="6">
        <v>43773</v>
      </c>
      <c r="I3063" s="292">
        <v>229</v>
      </c>
      <c r="J3063" s="300">
        <f t="shared" si="49"/>
        <v>2.29E-2</v>
      </c>
    </row>
    <row r="3064" spans="8:10" x14ac:dyDescent="0.2">
      <c r="H3064" s="6">
        <v>43774</v>
      </c>
      <c r="I3064" s="292">
        <v>231</v>
      </c>
      <c r="J3064" s="300">
        <f t="shared" si="49"/>
        <v>2.3099999999999999E-2</v>
      </c>
    </row>
    <row r="3065" spans="8:10" x14ac:dyDescent="0.2">
      <c r="H3065" s="6">
        <v>43775</v>
      </c>
      <c r="I3065" s="292">
        <v>235</v>
      </c>
      <c r="J3065" s="300">
        <f t="shared" si="49"/>
        <v>2.35E-2</v>
      </c>
    </row>
    <row r="3066" spans="8:10" x14ac:dyDescent="0.2">
      <c r="H3066" s="6">
        <v>43776</v>
      </c>
      <c r="I3066" s="292">
        <v>230</v>
      </c>
      <c r="J3066" s="300">
        <f t="shared" si="49"/>
        <v>2.3E-2</v>
      </c>
    </row>
    <row r="3067" spans="8:10" x14ac:dyDescent="0.2">
      <c r="H3067" s="6">
        <v>43777</v>
      </c>
      <c r="I3067" s="292">
        <v>229</v>
      </c>
      <c r="J3067" s="300">
        <f t="shared" si="49"/>
        <v>2.29E-2</v>
      </c>
    </row>
    <row r="3068" spans="8:10" x14ac:dyDescent="0.2">
      <c r="H3068" s="6">
        <v>43780</v>
      </c>
      <c r="I3068" s="292">
        <v>229</v>
      </c>
      <c r="J3068" s="300">
        <f t="shared" si="49"/>
        <v>2.29E-2</v>
      </c>
    </row>
    <row r="3069" spans="8:10" x14ac:dyDescent="0.2">
      <c r="H3069" s="6">
        <v>43781</v>
      </c>
      <c r="I3069" s="292">
        <v>232</v>
      </c>
      <c r="J3069" s="300">
        <f t="shared" si="49"/>
        <v>2.3199999999999998E-2</v>
      </c>
    </row>
    <row r="3070" spans="8:10" x14ac:dyDescent="0.2">
      <c r="H3070" s="6">
        <v>43782</v>
      </c>
      <c r="I3070" s="292">
        <v>235</v>
      </c>
      <c r="J3070" s="300">
        <f t="shared" si="49"/>
        <v>2.35E-2</v>
      </c>
    </row>
    <row r="3071" spans="8:10" x14ac:dyDescent="0.2">
      <c r="H3071" s="6">
        <v>43783</v>
      </c>
      <c r="I3071" s="292">
        <v>238</v>
      </c>
      <c r="J3071" s="300">
        <f t="shared" si="49"/>
        <v>2.3800000000000002E-2</v>
      </c>
    </row>
    <row r="3072" spans="8:10" x14ac:dyDescent="0.2">
      <c r="H3072" s="6">
        <v>43784</v>
      </c>
      <c r="I3072" s="292">
        <v>238</v>
      </c>
      <c r="J3072" s="300">
        <f t="shared" si="49"/>
        <v>2.3800000000000002E-2</v>
      </c>
    </row>
    <row r="3073" spans="8:10" x14ac:dyDescent="0.2">
      <c r="H3073" s="6">
        <v>43787</v>
      </c>
      <c r="I3073" s="292">
        <v>240</v>
      </c>
      <c r="J3073" s="300">
        <f t="shared" si="49"/>
        <v>2.4E-2</v>
      </c>
    </row>
    <row r="3074" spans="8:10" x14ac:dyDescent="0.2">
      <c r="H3074" s="6">
        <v>43788</v>
      </c>
      <c r="I3074" s="292">
        <v>246</v>
      </c>
      <c r="J3074" s="300">
        <f t="shared" si="49"/>
        <v>2.46E-2</v>
      </c>
    </row>
    <row r="3075" spans="8:10" x14ac:dyDescent="0.2">
      <c r="H3075" s="6">
        <v>43789</v>
      </c>
      <c r="I3075" s="292">
        <v>249</v>
      </c>
      <c r="J3075" s="300">
        <f t="shared" si="49"/>
        <v>2.4899999999999999E-2</v>
      </c>
    </row>
    <row r="3076" spans="8:10" x14ac:dyDescent="0.2">
      <c r="H3076" s="6">
        <v>43790</v>
      </c>
      <c r="I3076" s="292">
        <v>245</v>
      </c>
      <c r="J3076" s="300">
        <f t="shared" si="49"/>
        <v>2.4500000000000001E-2</v>
      </c>
    </row>
    <row r="3077" spans="8:10" x14ac:dyDescent="0.2">
      <c r="H3077" s="6">
        <v>43791</v>
      </c>
      <c r="I3077" s="292">
        <v>241</v>
      </c>
      <c r="J3077" s="300">
        <f t="shared" si="49"/>
        <v>2.41E-2</v>
      </c>
    </row>
    <row r="3078" spans="8:10" x14ac:dyDescent="0.2">
      <c r="H3078" s="6">
        <v>43794</v>
      </c>
      <c r="I3078" s="292">
        <v>242</v>
      </c>
      <c r="J3078" s="300">
        <f t="shared" si="49"/>
        <v>2.4199999999999999E-2</v>
      </c>
    </row>
    <row r="3079" spans="8:10" x14ac:dyDescent="0.2">
      <c r="H3079" s="6">
        <v>43795</v>
      </c>
      <c r="I3079" s="292">
        <v>246</v>
      </c>
      <c r="J3079" s="300">
        <f t="shared" si="49"/>
        <v>2.46E-2</v>
      </c>
    </row>
    <row r="3080" spans="8:10" x14ac:dyDescent="0.2">
      <c r="H3080" s="6">
        <v>43796</v>
      </c>
      <c r="I3080" s="292">
        <v>244</v>
      </c>
      <c r="J3080" s="300">
        <f t="shared" si="49"/>
        <v>2.4400000000000002E-2</v>
      </c>
    </row>
    <row r="3081" spans="8:10" x14ac:dyDescent="0.2">
      <c r="H3081" s="6">
        <v>43797</v>
      </c>
      <c r="I3081" s="292">
        <v>244</v>
      </c>
      <c r="J3081" s="300">
        <f t="shared" si="49"/>
        <v>2.4400000000000002E-2</v>
      </c>
    </row>
    <row r="3082" spans="8:10" x14ac:dyDescent="0.2">
      <c r="H3082" s="6">
        <v>43798</v>
      </c>
      <c r="I3082" s="292">
        <v>239</v>
      </c>
      <c r="J3082" s="300">
        <f t="shared" si="49"/>
        <v>2.3900000000000001E-2</v>
      </c>
    </row>
    <row r="3083" spans="8:10" x14ac:dyDescent="0.2">
      <c r="H3083" s="6">
        <v>43801</v>
      </c>
      <c r="I3083" s="292">
        <v>240</v>
      </c>
      <c r="J3083" s="300">
        <f t="shared" si="49"/>
        <v>2.4E-2</v>
      </c>
    </row>
    <row r="3084" spans="8:10" x14ac:dyDescent="0.2">
      <c r="H3084" s="6">
        <v>43802</v>
      </c>
      <c r="I3084" s="292">
        <v>250</v>
      </c>
      <c r="J3084" s="300">
        <f t="shared" si="49"/>
        <v>2.5000000000000001E-2</v>
      </c>
    </row>
    <row r="3085" spans="8:10" x14ac:dyDescent="0.2">
      <c r="H3085" s="6">
        <v>43803</v>
      </c>
      <c r="I3085" s="292">
        <v>240</v>
      </c>
      <c r="J3085" s="300">
        <f t="shared" si="49"/>
        <v>2.4E-2</v>
      </c>
    </row>
    <row r="3086" spans="8:10" x14ac:dyDescent="0.2">
      <c r="H3086" s="6">
        <v>43804</v>
      </c>
      <c r="I3086" s="292">
        <v>238</v>
      </c>
      <c r="J3086" s="300">
        <f t="shared" si="49"/>
        <v>2.3800000000000002E-2</v>
      </c>
    </row>
    <row r="3087" spans="8:10" x14ac:dyDescent="0.2">
      <c r="H3087" s="6">
        <v>43805</v>
      </c>
      <c r="I3087" s="292">
        <v>231</v>
      </c>
      <c r="J3087" s="300">
        <f t="shared" si="49"/>
        <v>2.3099999999999999E-2</v>
      </c>
    </row>
    <row r="3088" spans="8:10" x14ac:dyDescent="0.2">
      <c r="H3088" s="6">
        <v>43808</v>
      </c>
      <c r="I3088" s="292">
        <v>231</v>
      </c>
      <c r="J3088" s="300">
        <f t="shared" si="49"/>
        <v>2.3099999999999999E-2</v>
      </c>
    </row>
    <row r="3089" spans="8:10" x14ac:dyDescent="0.2">
      <c r="H3089" s="6">
        <v>43809</v>
      </c>
      <c r="I3089" s="292">
        <v>228</v>
      </c>
      <c r="J3089" s="300">
        <f t="shared" si="49"/>
        <v>2.2800000000000001E-2</v>
      </c>
    </row>
    <row r="3090" spans="8:10" x14ac:dyDescent="0.2">
      <c r="H3090" s="6">
        <v>43810</v>
      </c>
      <c r="I3090" s="292">
        <v>230</v>
      </c>
      <c r="J3090" s="300">
        <f t="shared" si="49"/>
        <v>2.3E-2</v>
      </c>
    </row>
    <row r="3091" spans="8:10" x14ac:dyDescent="0.2">
      <c r="H3091" s="6">
        <v>43811</v>
      </c>
      <c r="I3091" s="292">
        <v>215</v>
      </c>
      <c r="J3091" s="300">
        <f t="shared" si="49"/>
        <v>2.1499999999999998E-2</v>
      </c>
    </row>
    <row r="3092" spans="8:10" x14ac:dyDescent="0.2">
      <c r="H3092" s="6">
        <v>43812</v>
      </c>
      <c r="I3092" s="292">
        <v>218</v>
      </c>
      <c r="J3092" s="300">
        <f t="shared" si="49"/>
        <v>2.18E-2</v>
      </c>
    </row>
    <row r="3093" spans="8:10" x14ac:dyDescent="0.2">
      <c r="H3093" s="6">
        <v>43815</v>
      </c>
      <c r="I3093" s="292">
        <v>212</v>
      </c>
      <c r="J3093" s="300">
        <f t="shared" si="49"/>
        <v>2.12E-2</v>
      </c>
    </row>
    <row r="3094" spans="8:10" x14ac:dyDescent="0.2">
      <c r="H3094" s="6">
        <v>43816</v>
      </c>
      <c r="I3094" s="292">
        <v>211</v>
      </c>
      <c r="J3094" s="300">
        <f t="shared" si="49"/>
        <v>2.1100000000000001E-2</v>
      </c>
    </row>
    <row r="3095" spans="8:10" x14ac:dyDescent="0.2">
      <c r="H3095" s="6">
        <v>43817</v>
      </c>
      <c r="I3095" s="292">
        <v>208</v>
      </c>
      <c r="J3095" s="300">
        <f t="shared" si="49"/>
        <v>2.0799999999999999E-2</v>
      </c>
    </row>
    <row r="3096" spans="8:10" x14ac:dyDescent="0.2">
      <c r="H3096" s="6">
        <v>43818</v>
      </c>
      <c r="I3096" s="292">
        <v>213</v>
      </c>
      <c r="J3096" s="300">
        <f t="shared" si="49"/>
        <v>2.1299999999999999E-2</v>
      </c>
    </row>
    <row r="3097" spans="8:10" x14ac:dyDescent="0.2">
      <c r="H3097" s="6">
        <v>43819</v>
      </c>
      <c r="I3097" s="292">
        <v>214</v>
      </c>
      <c r="J3097" s="300">
        <f t="shared" si="49"/>
        <v>2.1399999999999999E-2</v>
      </c>
    </row>
    <row r="3098" spans="8:10" x14ac:dyDescent="0.2">
      <c r="H3098" s="6">
        <v>43822</v>
      </c>
      <c r="I3098" s="292">
        <v>212</v>
      </c>
      <c r="J3098" s="300">
        <f t="shared" si="49"/>
        <v>2.12E-2</v>
      </c>
    </row>
    <row r="3099" spans="8:10" x14ac:dyDescent="0.2">
      <c r="H3099" s="6">
        <v>43823</v>
      </c>
      <c r="I3099" s="292">
        <v>215</v>
      </c>
      <c r="J3099" s="300">
        <f t="shared" si="49"/>
        <v>2.1499999999999998E-2</v>
      </c>
    </row>
    <row r="3100" spans="8:10" x14ac:dyDescent="0.2">
      <c r="H3100" s="6">
        <v>43825</v>
      </c>
      <c r="I3100" s="292">
        <v>214</v>
      </c>
      <c r="J3100" s="300">
        <f t="shared" si="49"/>
        <v>2.1399999999999999E-2</v>
      </c>
    </row>
    <row r="3101" spans="8:10" x14ac:dyDescent="0.2">
      <c r="H3101" s="6">
        <v>43826</v>
      </c>
      <c r="I3101" s="292">
        <v>215</v>
      </c>
      <c r="J3101" s="300">
        <f t="shared" si="49"/>
        <v>2.1499999999999998E-2</v>
      </c>
    </row>
    <row r="3102" spans="8:10" x14ac:dyDescent="0.2">
      <c r="H3102" s="6">
        <v>43829</v>
      </c>
      <c r="I3102" s="292">
        <v>215</v>
      </c>
      <c r="J3102" s="300">
        <f t="shared" si="49"/>
        <v>2.1499999999999998E-2</v>
      </c>
    </row>
    <row r="3103" spans="8:10" x14ac:dyDescent="0.2">
      <c r="H3103" s="6">
        <v>43830</v>
      </c>
      <c r="I3103" s="292">
        <v>214</v>
      </c>
      <c r="J3103" s="300">
        <f t="shared" si="49"/>
        <v>2.1399999999999999E-2</v>
      </c>
    </row>
    <row r="3104" spans="8:10" x14ac:dyDescent="0.2">
      <c r="H3104" s="6">
        <v>43832</v>
      </c>
      <c r="I3104" s="292">
        <v>218</v>
      </c>
      <c r="J3104" s="300">
        <f t="shared" si="49"/>
        <v>2.18E-2</v>
      </c>
    </row>
    <row r="3105" spans="8:10" x14ac:dyDescent="0.2">
      <c r="H3105" s="6">
        <v>43833</v>
      </c>
      <c r="I3105" s="292">
        <v>225</v>
      </c>
      <c r="J3105" s="300">
        <f t="shared" si="49"/>
        <v>2.2499999999999999E-2</v>
      </c>
    </row>
    <row r="3106" spans="8:10" x14ac:dyDescent="0.2">
      <c r="H3106" s="6">
        <v>43836</v>
      </c>
      <c r="I3106" s="292">
        <v>222</v>
      </c>
      <c r="J3106" s="300">
        <f t="shared" si="49"/>
        <v>2.2200000000000001E-2</v>
      </c>
    </row>
    <row r="3107" spans="8:10" x14ac:dyDescent="0.2">
      <c r="H3107" s="6">
        <v>43837</v>
      </c>
      <c r="I3107" s="292">
        <v>220</v>
      </c>
      <c r="J3107" s="300">
        <f t="shared" si="49"/>
        <v>2.1999999999999999E-2</v>
      </c>
    </row>
    <row r="3108" spans="8:10" x14ac:dyDescent="0.2">
      <c r="H3108" s="6">
        <v>43838</v>
      </c>
      <c r="I3108" s="292">
        <v>215</v>
      </c>
      <c r="J3108" s="300">
        <f t="shared" ref="J3108:J3124" si="50">I3108/10000</f>
        <v>2.1499999999999998E-2</v>
      </c>
    </row>
    <row r="3109" spans="8:10" x14ac:dyDescent="0.2">
      <c r="H3109" s="6">
        <v>43839</v>
      </c>
      <c r="I3109" s="292">
        <v>215</v>
      </c>
      <c r="J3109" s="300">
        <f t="shared" si="50"/>
        <v>2.1499999999999998E-2</v>
      </c>
    </row>
    <row r="3110" spans="8:10" x14ac:dyDescent="0.2">
      <c r="H3110" s="6">
        <v>43840</v>
      </c>
      <c r="I3110" s="292">
        <v>213</v>
      </c>
      <c r="J3110" s="300">
        <f t="shared" si="50"/>
        <v>2.1299999999999999E-2</v>
      </c>
    </row>
    <row r="3111" spans="8:10" x14ac:dyDescent="0.2">
      <c r="H3111" s="6">
        <v>43843</v>
      </c>
      <c r="I3111" s="292">
        <v>213</v>
      </c>
      <c r="J3111" s="300">
        <f t="shared" si="50"/>
        <v>2.1299999999999999E-2</v>
      </c>
    </row>
    <row r="3112" spans="8:10" x14ac:dyDescent="0.2">
      <c r="H3112" s="6">
        <v>43844</v>
      </c>
      <c r="I3112" s="292">
        <v>215</v>
      </c>
      <c r="J3112" s="300">
        <f t="shared" si="50"/>
        <v>2.1499999999999998E-2</v>
      </c>
    </row>
    <row r="3113" spans="8:10" x14ac:dyDescent="0.2">
      <c r="H3113" s="6">
        <v>43845</v>
      </c>
      <c r="I3113" s="292">
        <v>217</v>
      </c>
      <c r="J3113" s="300">
        <f t="shared" si="50"/>
        <v>2.1700000000000001E-2</v>
      </c>
    </row>
    <row r="3114" spans="8:10" x14ac:dyDescent="0.2">
      <c r="H3114" s="6">
        <v>43846</v>
      </c>
      <c r="I3114" s="292">
        <v>211</v>
      </c>
      <c r="J3114" s="300">
        <f t="shared" si="50"/>
        <v>2.1100000000000001E-2</v>
      </c>
    </row>
    <row r="3115" spans="8:10" x14ac:dyDescent="0.2">
      <c r="H3115" s="6">
        <v>43847</v>
      </c>
      <c r="I3115" s="292">
        <v>209</v>
      </c>
      <c r="J3115" s="300">
        <f t="shared" si="50"/>
        <v>2.0899999999999998E-2</v>
      </c>
    </row>
    <row r="3116" spans="8:10" x14ac:dyDescent="0.2">
      <c r="H3116" s="6">
        <v>43850</v>
      </c>
      <c r="I3116" s="292">
        <v>209</v>
      </c>
      <c r="J3116" s="300">
        <f t="shared" si="50"/>
        <v>2.0899999999999998E-2</v>
      </c>
    </row>
    <row r="3117" spans="8:10" x14ac:dyDescent="0.2">
      <c r="H3117" s="6">
        <v>43851</v>
      </c>
      <c r="I3117" s="292">
        <v>214</v>
      </c>
      <c r="J3117" s="300">
        <f t="shared" si="50"/>
        <v>2.1399999999999999E-2</v>
      </c>
    </row>
    <row r="3118" spans="8:10" x14ac:dyDescent="0.2">
      <c r="H3118" s="6">
        <v>43852</v>
      </c>
      <c r="I3118" s="292">
        <v>216</v>
      </c>
      <c r="J3118" s="300">
        <f t="shared" si="50"/>
        <v>2.1600000000000001E-2</v>
      </c>
    </row>
    <row r="3119" spans="8:10" x14ac:dyDescent="0.2">
      <c r="H3119" s="6">
        <v>43853</v>
      </c>
      <c r="I3119" s="292">
        <v>220</v>
      </c>
      <c r="J3119" s="300">
        <f t="shared" si="50"/>
        <v>2.1999999999999999E-2</v>
      </c>
    </row>
    <row r="3120" spans="8:10" x14ac:dyDescent="0.2">
      <c r="H3120" s="6">
        <v>43854</v>
      </c>
      <c r="I3120" s="292">
        <v>225</v>
      </c>
      <c r="J3120" s="300">
        <f t="shared" si="50"/>
        <v>2.2499999999999999E-2</v>
      </c>
    </row>
    <row r="3121" spans="8:10" x14ac:dyDescent="0.2">
      <c r="H3121" s="6">
        <v>43857</v>
      </c>
      <c r="I3121" s="292">
        <v>232</v>
      </c>
      <c r="J3121" s="300">
        <f t="shared" si="50"/>
        <v>2.3199999999999998E-2</v>
      </c>
    </row>
    <row r="3122" spans="8:10" x14ac:dyDescent="0.2">
      <c r="H3122" s="6">
        <v>43858</v>
      </c>
      <c r="I3122" s="292">
        <v>227</v>
      </c>
      <c r="J3122" s="300">
        <f t="shared" si="50"/>
        <v>2.2700000000000001E-2</v>
      </c>
    </row>
    <row r="3123" spans="8:10" x14ac:dyDescent="0.2">
      <c r="H3123" s="6">
        <v>43859</v>
      </c>
      <c r="I3123" s="292">
        <v>225</v>
      </c>
      <c r="J3123" s="300">
        <f t="shared" si="50"/>
        <v>2.2499999999999999E-2</v>
      </c>
    </row>
    <row r="3124" spans="8:10" x14ac:dyDescent="0.2">
      <c r="H3124" s="6">
        <v>43860</v>
      </c>
      <c r="I3124" s="292">
        <v>224</v>
      </c>
      <c r="J3124" s="300">
        <f t="shared" si="50"/>
        <v>2.24E-2</v>
      </c>
    </row>
  </sheetData>
  <mergeCells count="3">
    <mergeCell ref="B23:C23"/>
    <mergeCell ref="B2:C2"/>
    <mergeCell ref="B16:E16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>
    <tabColor theme="1" tint="0.249977111117893"/>
    <pageSetUpPr fitToPage="1"/>
  </sheetPr>
  <dimension ref="A1:Z50"/>
  <sheetViews>
    <sheetView showGridLines="0" topLeftCell="A16" zoomScaleNormal="100" workbookViewId="0">
      <selection activeCell="L42" sqref="L42:R42"/>
    </sheetView>
  </sheetViews>
  <sheetFormatPr defaultColWidth="8" defaultRowHeight="15" x14ac:dyDescent="0.25"/>
  <cols>
    <col min="1" max="1" width="2.5703125" style="1" customWidth="1"/>
    <col min="2" max="2" width="38.28515625" style="1" customWidth="1"/>
    <col min="3" max="4" width="6.85546875" style="2" bestFit="1" customWidth="1"/>
    <col min="5" max="5" width="8.28515625" style="2" customWidth="1"/>
    <col min="6" max="6" width="7.140625" style="2" customWidth="1"/>
    <col min="7" max="7" width="8.140625" style="1" customWidth="1"/>
    <col min="8" max="9" width="6.85546875" style="1" bestFit="1" customWidth="1"/>
    <col min="10" max="10" width="5.42578125" style="10" customWidth="1"/>
    <col min="11" max="11" width="40.5703125" style="1" bestFit="1" customWidth="1"/>
    <col min="12" max="14" width="11.140625" style="1" bestFit="1" customWidth="1"/>
    <col min="15" max="16" width="10.5703125" style="1" bestFit="1" customWidth="1"/>
    <col min="17" max="17" width="7.28515625" style="45" customWidth="1"/>
    <col min="18" max="18" width="10.5703125" style="45" bestFit="1" customWidth="1"/>
    <col min="19" max="19" width="1.5703125" style="1" customWidth="1"/>
    <col min="20" max="20" width="6.42578125" style="3" customWidth="1"/>
    <col min="21" max="21" width="3.140625" style="1" customWidth="1"/>
    <col min="22" max="25" width="8" style="164"/>
    <col min="26" max="16384" width="8" style="1"/>
  </cols>
  <sheetData>
    <row r="1" spans="1:26" s="105" customFormat="1" ht="28.5" x14ac:dyDescent="0.45">
      <c r="A1" s="104" t="s">
        <v>1618</v>
      </c>
      <c r="J1" s="106"/>
      <c r="Q1" s="259"/>
      <c r="R1" s="259"/>
      <c r="T1" s="106"/>
    </row>
    <row r="2" spans="1:26" s="102" customFormat="1" ht="4.5" customHeight="1" x14ac:dyDescent="0.2">
      <c r="C2" s="260"/>
      <c r="D2" s="260"/>
      <c r="E2" s="260"/>
      <c r="F2" s="260"/>
      <c r="G2" s="261"/>
      <c r="H2" s="261"/>
      <c r="I2" s="261"/>
      <c r="J2" s="108"/>
      <c r="Q2" s="262"/>
      <c r="R2" s="262"/>
      <c r="T2" s="109"/>
    </row>
    <row r="3" spans="1:26" s="110" customFormat="1" ht="19.5" customHeight="1" x14ac:dyDescent="0.2">
      <c r="B3" s="113" t="s">
        <v>1268</v>
      </c>
      <c r="C3" s="114">
        <v>2014</v>
      </c>
      <c r="D3" s="114">
        <v>2015</v>
      </c>
      <c r="E3" s="114">
        <v>2016</v>
      </c>
      <c r="F3" s="114">
        <v>2017</v>
      </c>
      <c r="G3" s="114">
        <v>2018</v>
      </c>
      <c r="H3" s="114">
        <v>2019</v>
      </c>
      <c r="I3" s="114">
        <v>2020</v>
      </c>
      <c r="J3" s="115"/>
      <c r="K3" s="263" t="s">
        <v>1257</v>
      </c>
      <c r="L3" s="264">
        <v>2014</v>
      </c>
      <c r="M3" s="264">
        <v>2015</v>
      </c>
      <c r="N3" s="264">
        <v>2016</v>
      </c>
      <c r="O3" s="264">
        <v>2017</v>
      </c>
      <c r="P3" s="264">
        <v>2018</v>
      </c>
      <c r="Q3" s="264">
        <v>2019</v>
      </c>
      <c r="R3" s="264">
        <v>2020</v>
      </c>
      <c r="Z3" s="102"/>
    </row>
    <row r="4" spans="1:26" s="102" customFormat="1" ht="15" customHeight="1" x14ac:dyDescent="0.2">
      <c r="B4" s="121" t="s">
        <v>1290</v>
      </c>
      <c r="C4" s="111"/>
      <c r="D4" s="111"/>
      <c r="E4" s="111"/>
      <c r="F4" s="111"/>
      <c r="G4" s="122"/>
      <c r="H4" s="122"/>
      <c r="I4" s="122"/>
      <c r="J4" s="108"/>
      <c r="K4" s="265" t="s">
        <v>1270</v>
      </c>
      <c r="L4" s="266">
        <v>0.45619201184602998</v>
      </c>
      <c r="M4" s="266">
        <v>0.45363742054593359</v>
      </c>
      <c r="N4" s="266">
        <v>0.43367486865523724</v>
      </c>
      <c r="O4" s="266">
        <v>0.41862636330415748</v>
      </c>
      <c r="P4" s="266">
        <v>0.41733291932363914</v>
      </c>
      <c r="Q4" s="139">
        <v>0.39629483210223632</v>
      </c>
      <c r="R4" s="139">
        <v>0.38142679582226052</v>
      </c>
      <c r="S4" s="110"/>
    </row>
    <row r="5" spans="1:26" s="102" customFormat="1" ht="15" customHeight="1" x14ac:dyDescent="0.2">
      <c r="B5" s="128" t="s">
        <v>1605</v>
      </c>
      <c r="C5" s="129">
        <f>'NTN-B'!BB5</f>
        <v>7.0000592559884348E-2</v>
      </c>
      <c r="D5" s="129">
        <f>'NTN-B'!BC5</f>
        <v>6.7083113028958447E-2</v>
      </c>
      <c r="E5" s="129">
        <f>'NTN-B'!BD5</f>
        <v>6.3495166274170289E-2</v>
      </c>
      <c r="F5" s="129">
        <f>'NTN-B'!BE5</f>
        <v>6.0538754397636334E-2</v>
      </c>
      <c r="G5" s="129">
        <f>'NTN-B'!BF5</f>
        <v>5.8813938075424295E-2</v>
      </c>
      <c r="H5" s="129">
        <f>'NTN-B'!BG5</f>
        <v>5.5937443129446499E-2</v>
      </c>
      <c r="I5" s="129">
        <f>'NTN-B'!BH5</f>
        <v>5.2825202258583323E-2</v>
      </c>
      <c r="J5" s="130"/>
      <c r="K5" s="265"/>
      <c r="L5" s="139"/>
      <c r="M5" s="139"/>
      <c r="N5" s="139"/>
      <c r="O5" s="139"/>
      <c r="P5" s="139"/>
      <c r="Q5" s="139"/>
      <c r="R5" s="139"/>
    </row>
    <row r="6" spans="1:26" s="102" customFormat="1" ht="15" customHeight="1" x14ac:dyDescent="0.2">
      <c r="B6" s="128" t="s">
        <v>1266</v>
      </c>
      <c r="C6" s="136">
        <f t="shared" ref="C6:I6" si="0">L22</f>
        <v>0.6000748421376555</v>
      </c>
      <c r="D6" s="136">
        <f t="shared" si="0"/>
        <v>0.60208827682438426</v>
      </c>
      <c r="E6" s="136">
        <f t="shared" si="0"/>
        <v>0.50246094909266914</v>
      </c>
      <c r="F6" s="136">
        <f t="shared" si="0"/>
        <v>0.43328494155074992</v>
      </c>
      <c r="G6" s="136">
        <f t="shared" si="0"/>
        <v>0.45685301900814096</v>
      </c>
      <c r="H6" s="136">
        <f t="shared" si="0"/>
        <v>0.36890374259769576</v>
      </c>
      <c r="I6" s="136">
        <f t="shared" si="0"/>
        <v>0.34984943611914077</v>
      </c>
      <c r="J6" s="130"/>
      <c r="K6" s="110" t="s">
        <v>1264</v>
      </c>
      <c r="L6" s="110">
        <v>100</v>
      </c>
      <c r="M6" s="110">
        <v>100</v>
      </c>
      <c r="N6" s="110">
        <v>100</v>
      </c>
      <c r="O6" s="110">
        <v>100</v>
      </c>
      <c r="P6" s="110">
        <v>100</v>
      </c>
      <c r="Q6" s="267">
        <v>100</v>
      </c>
      <c r="R6" s="267">
        <v>100</v>
      </c>
    </row>
    <row r="7" spans="1:26" s="102" customFormat="1" ht="15" customHeight="1" x14ac:dyDescent="0.2">
      <c r="B7" s="128" t="s">
        <v>1260</v>
      </c>
      <c r="C7" s="133">
        <f>PRM!J6</f>
        <v>6.2706634008203158E-2</v>
      </c>
      <c r="D7" s="133">
        <f>PRM!K6</f>
        <v>6.4044613253048749E-2</v>
      </c>
      <c r="E7" s="133">
        <f>PRM!L6</f>
        <v>6.3973482660349537E-2</v>
      </c>
      <c r="F7" s="133">
        <f>PRM!M6</f>
        <v>6.3604914188858303E-2</v>
      </c>
      <c r="G7" s="133">
        <f>PRM!N6</f>
        <v>6.48241305339462E-2</v>
      </c>
      <c r="H7" s="133">
        <f>PRM!O6</f>
        <v>6.5284047664099468E-2</v>
      </c>
      <c r="I7" s="133">
        <f>PRM!P6</f>
        <v>6.5398618217582624E-2</v>
      </c>
      <c r="J7" s="130"/>
      <c r="K7" s="110" t="s">
        <v>1276</v>
      </c>
      <c r="L7" s="139">
        <v>3.0700000000000002E-2</v>
      </c>
      <c r="M7" s="139">
        <v>3.0700000000000002E-2</v>
      </c>
      <c r="N7" s="139">
        <v>3.0700000000000002E-2</v>
      </c>
      <c r="O7" s="139">
        <v>3.0700000000000002E-2</v>
      </c>
      <c r="P7" s="139">
        <v>3.0700000000000002E-2</v>
      </c>
      <c r="Q7" s="139">
        <v>3.0700000000000002E-2</v>
      </c>
      <c r="R7" s="139">
        <v>3.0700000000000002E-2</v>
      </c>
      <c r="S7" s="139"/>
    </row>
    <row r="8" spans="1:26" s="102" customFormat="1" ht="15" customHeight="1" x14ac:dyDescent="0.2">
      <c r="B8" s="144" t="s">
        <v>1277</v>
      </c>
      <c r="C8" s="129">
        <f t="shared" ref="C8:I8" si="1">C6*C7</f>
        <v>3.762867350345625E-2</v>
      </c>
      <c r="D8" s="129">
        <f t="shared" si="1"/>
        <v>3.8560510833412241E-2</v>
      </c>
      <c r="E8" s="129">
        <f t="shared" si="1"/>
        <v>3.2144176814282638E-2</v>
      </c>
      <c r="F8" s="129">
        <f t="shared" si="1"/>
        <v>2.7559051526659935E-2</v>
      </c>
      <c r="G8" s="129">
        <f t="shared" si="1"/>
        <v>2.9615099739011136E-2</v>
      </c>
      <c r="H8" s="129">
        <f t="shared" si="1"/>
        <v>2.408352951521265E-2</v>
      </c>
      <c r="I8" s="129">
        <f t="shared" si="1"/>
        <v>2.2879669706392249E-2</v>
      </c>
      <c r="J8" s="130"/>
      <c r="K8" s="110" t="s">
        <v>1278</v>
      </c>
      <c r="L8" s="140">
        <f t="shared" ref="L8:R8" si="2">L7*L6+C22*L6</f>
        <v>15.206601291026931</v>
      </c>
      <c r="M8" s="140">
        <f t="shared" si="2"/>
        <v>15.121344867741655</v>
      </c>
      <c r="N8" s="140">
        <f t="shared" si="2"/>
        <v>14.455858442577885</v>
      </c>
      <c r="O8" s="140">
        <f t="shared" si="2"/>
        <v>13.95420810311842</v>
      </c>
      <c r="P8" s="140">
        <f t="shared" si="2"/>
        <v>13.911111757281981</v>
      </c>
      <c r="Q8" s="140">
        <f t="shared" si="2"/>
        <v>13.209835798576838</v>
      </c>
      <c r="R8" s="140">
        <f t="shared" si="2"/>
        <v>12.714177742825484</v>
      </c>
      <c r="S8" s="140"/>
    </row>
    <row r="9" spans="1:26" s="102" customFormat="1" ht="15" customHeight="1" x14ac:dyDescent="0.2">
      <c r="B9" s="128" t="s">
        <v>1285</v>
      </c>
      <c r="C9" s="129">
        <f t="shared" ref="C9:I9" si="3">C10/(1-C15)</f>
        <v>0.16307464555051607</v>
      </c>
      <c r="D9" s="129">
        <f t="shared" si="3"/>
        <v>0.16006609676116773</v>
      </c>
      <c r="E9" s="129">
        <f t="shared" si="3"/>
        <v>0.14490809558856507</v>
      </c>
      <c r="F9" s="129">
        <f t="shared" si="3"/>
        <v>0.13348152412772163</v>
      </c>
      <c r="G9" s="129">
        <f t="shared" si="3"/>
        <v>0.13398339062793246</v>
      </c>
      <c r="H9" s="129">
        <f t="shared" si="3"/>
        <v>0.12124389794645328</v>
      </c>
      <c r="I9" s="129">
        <f t="shared" si="3"/>
        <v>0.11470435146208423</v>
      </c>
      <c r="J9" s="130"/>
      <c r="K9" s="110" t="s">
        <v>1281</v>
      </c>
      <c r="L9" s="110">
        <v>3</v>
      </c>
      <c r="M9" s="110">
        <v>3</v>
      </c>
      <c r="N9" s="110">
        <v>3</v>
      </c>
      <c r="O9" s="110">
        <v>3</v>
      </c>
      <c r="P9" s="110">
        <v>3</v>
      </c>
      <c r="Q9" s="110">
        <v>3</v>
      </c>
      <c r="R9" s="110">
        <v>3</v>
      </c>
      <c r="T9" s="109"/>
    </row>
    <row r="10" spans="1:26" s="102" customFormat="1" ht="15" customHeight="1" x14ac:dyDescent="0.2">
      <c r="B10" s="128" t="s">
        <v>1280</v>
      </c>
      <c r="C10" s="129">
        <f t="shared" ref="C10:I10" si="4">C5+C8</f>
        <v>0.1076292660633406</v>
      </c>
      <c r="D10" s="129">
        <f t="shared" si="4"/>
        <v>0.10564362386237069</v>
      </c>
      <c r="E10" s="129">
        <f t="shared" si="4"/>
        <v>9.5639343088452927E-2</v>
      </c>
      <c r="F10" s="129">
        <f t="shared" si="4"/>
        <v>8.8097805924296266E-2</v>
      </c>
      <c r="G10" s="129">
        <f t="shared" si="4"/>
        <v>8.8429037814435424E-2</v>
      </c>
      <c r="H10" s="129">
        <f t="shared" si="4"/>
        <v>8.0020972644659155E-2</v>
      </c>
      <c r="I10" s="129">
        <f t="shared" si="4"/>
        <v>7.5704871964975579E-2</v>
      </c>
      <c r="J10" s="130"/>
      <c r="K10" s="110" t="s">
        <v>1282</v>
      </c>
      <c r="L10" s="268">
        <f t="shared" ref="L10:R10" si="5">L9*L8/L6</f>
        <v>0.456198038730808</v>
      </c>
      <c r="M10" s="268">
        <f t="shared" si="5"/>
        <v>0.45364034603224968</v>
      </c>
      <c r="N10" s="268">
        <f t="shared" si="5"/>
        <v>0.43367575327733654</v>
      </c>
      <c r="O10" s="268">
        <f t="shared" si="5"/>
        <v>0.41862624309355262</v>
      </c>
      <c r="P10" s="268">
        <f t="shared" si="5"/>
        <v>0.41733335271845945</v>
      </c>
      <c r="Q10" s="269">
        <f t="shared" si="5"/>
        <v>0.39629507395730512</v>
      </c>
      <c r="R10" s="269">
        <f t="shared" si="5"/>
        <v>0.3814253322847645</v>
      </c>
      <c r="T10" s="109"/>
    </row>
    <row r="11" spans="1:26" s="102" customFormat="1" ht="15" customHeight="1" x14ac:dyDescent="0.2">
      <c r="B11" s="146" t="s">
        <v>1291</v>
      </c>
      <c r="C11" s="270"/>
      <c r="D11" s="270"/>
      <c r="E11" s="270"/>
      <c r="F11" s="270"/>
      <c r="G11" s="147"/>
      <c r="H11" s="147"/>
      <c r="I11" s="147"/>
      <c r="J11" s="271"/>
      <c r="K11" s="102" t="s">
        <v>1265</v>
      </c>
      <c r="L11" s="272">
        <f t="shared" ref="L11:R11" si="6">L10-L4</f>
        <v>6.0268847780209356E-6</v>
      </c>
      <c r="M11" s="272">
        <f t="shared" si="6"/>
        <v>2.9254863160854683E-6</v>
      </c>
      <c r="N11" s="272">
        <f t="shared" si="6"/>
        <v>8.8462209929529578E-7</v>
      </c>
      <c r="O11" s="272">
        <f t="shared" si="6"/>
        <v>-1.2021060485922774E-7</v>
      </c>
      <c r="P11" s="272">
        <f t="shared" si="6"/>
        <v>4.3339482030946286E-7</v>
      </c>
      <c r="Q11" s="273">
        <f t="shared" si="6"/>
        <v>2.4185506880547436E-7</v>
      </c>
      <c r="R11" s="273">
        <f t="shared" si="6"/>
        <v>-1.463537496027012E-6</v>
      </c>
      <c r="T11" s="109"/>
    </row>
    <row r="12" spans="1:26" s="102" customFormat="1" ht="15" customHeight="1" x14ac:dyDescent="0.2">
      <c r="B12" s="128" t="s">
        <v>1249</v>
      </c>
      <c r="C12" s="129">
        <f>Debentures!X6</f>
        <v>6.9243240727900987E-2</v>
      </c>
      <c r="D12" s="129">
        <f>Debentures!X7</f>
        <v>7.0531212448755126E-2</v>
      </c>
      <c r="E12" s="129">
        <f>Debentures!X8</f>
        <v>7.105477336816203E-2</v>
      </c>
      <c r="F12" s="129">
        <f>Debentures!X9</f>
        <v>7.178578083558769E-2</v>
      </c>
      <c r="G12" s="129">
        <f>Debentures!X10</f>
        <v>6.918256900905978E-2</v>
      </c>
      <c r="H12" s="129">
        <f>Debentures!X11</f>
        <v>6.7214978754132848E-2</v>
      </c>
      <c r="I12" s="129">
        <f>Debentures!X12</f>
        <v>6.309849316583134E-2</v>
      </c>
      <c r="J12" s="130"/>
      <c r="K12" s="274"/>
      <c r="L12" s="148"/>
      <c r="M12" s="148"/>
      <c r="N12" s="148"/>
      <c r="O12" s="148"/>
      <c r="P12" s="148"/>
      <c r="Q12" s="148"/>
      <c r="R12" s="148"/>
      <c r="S12" s="148"/>
      <c r="T12" s="109"/>
    </row>
    <row r="13" spans="1:26" s="102" customFormat="1" ht="15" customHeight="1" x14ac:dyDescent="0.2">
      <c r="B13" s="128" t="s">
        <v>1283</v>
      </c>
      <c r="C13" s="151">
        <f>'Custo de Emissao'!X7</f>
        <v>2.4036034644363551E-3</v>
      </c>
      <c r="D13" s="151">
        <f>'Custo de Emissao'!X8</f>
        <v>2.3448812563348349E-3</v>
      </c>
      <c r="E13" s="151">
        <f>'Custo de Emissao'!X9</f>
        <v>2.257033371417486E-3</v>
      </c>
      <c r="F13" s="151">
        <f>'Custo de Emissao'!X10</f>
        <v>2.8379042825172366E-3</v>
      </c>
      <c r="G13" s="151">
        <f>'Custo de Emissao'!X11</f>
        <v>3.5253461625942843E-3</v>
      </c>
      <c r="H13" s="151">
        <f>'Custo de Emissao'!X12</f>
        <v>3.9512034285046176E-3</v>
      </c>
      <c r="I13" s="151">
        <f>'Custo de Emissao'!X13</f>
        <v>3.7262278301765581E-3</v>
      </c>
      <c r="J13" s="130"/>
      <c r="L13" s="150"/>
      <c r="M13" s="150"/>
      <c r="N13" s="150"/>
      <c r="O13" s="150"/>
      <c r="P13" s="150"/>
      <c r="Q13" s="150"/>
      <c r="R13" s="150"/>
      <c r="S13" s="150"/>
      <c r="T13" s="109"/>
    </row>
    <row r="14" spans="1:26" s="102" customFormat="1" ht="15" customHeight="1" x14ac:dyDescent="0.2">
      <c r="B14" s="128" t="s">
        <v>1285</v>
      </c>
      <c r="C14" s="129">
        <f t="shared" ref="C14:I14" si="7">C12+C13</f>
        <v>7.1646844192337342E-2</v>
      </c>
      <c r="D14" s="129">
        <f t="shared" si="7"/>
        <v>7.2876093705089962E-2</v>
      </c>
      <c r="E14" s="129">
        <f t="shared" si="7"/>
        <v>7.3311806739579516E-2</v>
      </c>
      <c r="F14" s="129">
        <f t="shared" si="7"/>
        <v>7.4623685118104924E-2</v>
      </c>
      <c r="G14" s="129">
        <f t="shared" si="7"/>
        <v>7.2707915171654064E-2</v>
      </c>
      <c r="H14" s="129">
        <f t="shared" si="7"/>
        <v>7.1166182182637469E-2</v>
      </c>
      <c r="I14" s="129">
        <f t="shared" si="7"/>
        <v>6.6824720996007891E-2</v>
      </c>
      <c r="J14" s="130"/>
      <c r="L14" s="152"/>
      <c r="M14" s="152"/>
      <c r="N14" s="152"/>
      <c r="O14" s="152"/>
      <c r="P14" s="152"/>
      <c r="Q14" s="152"/>
      <c r="R14" s="152"/>
      <c r="S14" s="152"/>
      <c r="T14" s="109"/>
    </row>
    <row r="15" spans="1:26" s="102" customFormat="1" ht="15" customHeight="1" x14ac:dyDescent="0.2">
      <c r="B15" s="144" t="s">
        <v>1258</v>
      </c>
      <c r="C15" s="129">
        <f>D15</f>
        <v>0.34</v>
      </c>
      <c r="D15" s="129">
        <f>E15</f>
        <v>0.34</v>
      </c>
      <c r="E15" s="129">
        <f>F15</f>
        <v>0.34</v>
      </c>
      <c r="F15" s="129">
        <f>G15</f>
        <v>0.34</v>
      </c>
      <c r="G15" s="129">
        <v>0.34</v>
      </c>
      <c r="H15" s="129">
        <v>0.34</v>
      </c>
      <c r="I15" s="129">
        <f>H15</f>
        <v>0.34</v>
      </c>
      <c r="J15" s="130"/>
      <c r="L15" s="150"/>
      <c r="Q15" s="262"/>
      <c r="R15" s="262"/>
      <c r="T15" s="109"/>
    </row>
    <row r="16" spans="1:26" s="102" customFormat="1" ht="15" customHeight="1" x14ac:dyDescent="0.2">
      <c r="B16" s="128" t="s">
        <v>1280</v>
      </c>
      <c r="C16" s="129">
        <f t="shared" ref="C16:I16" si="8">(1-C15)*C14</f>
        <v>4.7286917166942638E-2</v>
      </c>
      <c r="D16" s="129">
        <f t="shared" si="8"/>
        <v>4.8098221845359369E-2</v>
      </c>
      <c r="E16" s="129">
        <f t="shared" si="8"/>
        <v>4.8385792448122474E-2</v>
      </c>
      <c r="F16" s="129">
        <f t="shared" si="8"/>
        <v>4.9251632177949242E-2</v>
      </c>
      <c r="G16" s="129">
        <f t="shared" si="8"/>
        <v>4.7987224013291675E-2</v>
      </c>
      <c r="H16" s="129">
        <f t="shared" si="8"/>
        <v>4.6969680240540726E-2</v>
      </c>
      <c r="I16" s="129">
        <f t="shared" si="8"/>
        <v>4.4104315857365205E-2</v>
      </c>
      <c r="J16" s="130"/>
      <c r="Q16" s="262"/>
      <c r="R16" s="262"/>
      <c r="T16" s="109"/>
    </row>
    <row r="17" spans="2:26" s="102" customFormat="1" ht="15" customHeight="1" x14ac:dyDescent="0.2">
      <c r="B17" s="146" t="s">
        <v>1257</v>
      </c>
      <c r="C17" s="270"/>
      <c r="D17" s="270"/>
      <c r="E17" s="270"/>
      <c r="F17" s="270"/>
      <c r="G17" s="147"/>
      <c r="H17" s="147"/>
      <c r="I17" s="147"/>
      <c r="J17" s="130"/>
      <c r="K17" s="113" t="s">
        <v>1269</v>
      </c>
      <c r="L17" s="114">
        <v>2014</v>
      </c>
      <c r="M17" s="114">
        <v>2015</v>
      </c>
      <c r="N17" s="114">
        <v>2016</v>
      </c>
      <c r="O17" s="114">
        <v>2017</v>
      </c>
      <c r="P17" s="114">
        <v>2018</v>
      </c>
      <c r="Q17" s="264">
        <v>2019</v>
      </c>
      <c r="R17" s="264">
        <v>2020</v>
      </c>
      <c r="T17" s="109"/>
    </row>
    <row r="18" spans="2:26" s="102" customFormat="1" ht="15" customHeight="1" x14ac:dyDescent="0.2">
      <c r="B18" s="128" t="s">
        <v>1263</v>
      </c>
      <c r="C18" s="129">
        <f t="shared" ref="C18:I18" si="9">1-C19</f>
        <v>0.54380798815397002</v>
      </c>
      <c r="D18" s="129">
        <f t="shared" si="9"/>
        <v>0.54636257945406641</v>
      </c>
      <c r="E18" s="129">
        <f t="shared" si="9"/>
        <v>0.56632513134476281</v>
      </c>
      <c r="F18" s="129">
        <f t="shared" si="9"/>
        <v>0.58137363669584252</v>
      </c>
      <c r="G18" s="129">
        <f t="shared" si="9"/>
        <v>0.58266708067636086</v>
      </c>
      <c r="H18" s="129">
        <f t="shared" si="9"/>
        <v>0.60370516789776363</v>
      </c>
      <c r="I18" s="129">
        <f t="shared" si="9"/>
        <v>0.61857320417773942</v>
      </c>
      <c r="J18" s="271"/>
      <c r="K18" s="110" t="s">
        <v>1632</v>
      </c>
      <c r="L18" s="275">
        <f>Beta!CK5</f>
        <v>0.38623213812994067</v>
      </c>
      <c r="M18" s="275">
        <f>Beta!CL5</f>
        <v>0.38894867266651312</v>
      </c>
      <c r="N18" s="275">
        <f>Beta!CM5</f>
        <v>0.33377054858950339</v>
      </c>
      <c r="O18" s="275">
        <f>Beta!CN5</f>
        <v>0.29370423658783312</v>
      </c>
      <c r="P18" s="275">
        <f>Beta!CO5</f>
        <v>0.31020988597084609</v>
      </c>
      <c r="Q18" s="275">
        <f>Beta!CP5</f>
        <v>0.25738986938822289</v>
      </c>
      <c r="R18" s="275">
        <f>Beta!CQ5</f>
        <v>0.24865423918474433</v>
      </c>
      <c r="T18" s="109"/>
    </row>
    <row r="19" spans="2:26" s="102" customFormat="1" ht="15" customHeight="1" x14ac:dyDescent="0.2">
      <c r="B19" s="128" t="s">
        <v>1262</v>
      </c>
      <c r="C19" s="155">
        <f t="shared" ref="C19:I19" si="10">L4</f>
        <v>0.45619201184602998</v>
      </c>
      <c r="D19" s="155">
        <f t="shared" si="10"/>
        <v>0.45363742054593359</v>
      </c>
      <c r="E19" s="155">
        <f t="shared" si="10"/>
        <v>0.43367486865523724</v>
      </c>
      <c r="F19" s="155">
        <f t="shared" si="10"/>
        <v>0.41862636330415748</v>
      </c>
      <c r="G19" s="155">
        <f t="shared" si="10"/>
        <v>0.41733291932363914</v>
      </c>
      <c r="H19" s="155">
        <f t="shared" si="10"/>
        <v>0.39629483210223632</v>
      </c>
      <c r="I19" s="155">
        <f t="shared" si="10"/>
        <v>0.38142679582226052</v>
      </c>
      <c r="J19" s="271"/>
      <c r="K19" s="102" t="s">
        <v>1272</v>
      </c>
      <c r="L19" s="276">
        <f t="shared" ref="L19:R19" si="11">L4</f>
        <v>0.45619201184602998</v>
      </c>
      <c r="M19" s="276">
        <f t="shared" si="11"/>
        <v>0.45363742054593359</v>
      </c>
      <c r="N19" s="276">
        <f t="shared" si="11"/>
        <v>0.43367486865523724</v>
      </c>
      <c r="O19" s="276">
        <f t="shared" si="11"/>
        <v>0.41862636330415748</v>
      </c>
      <c r="P19" s="276">
        <f t="shared" si="11"/>
        <v>0.41733291932363914</v>
      </c>
      <c r="Q19" s="277">
        <f t="shared" si="11"/>
        <v>0.39629483210223632</v>
      </c>
      <c r="R19" s="277">
        <f t="shared" si="11"/>
        <v>0.38142679582226052</v>
      </c>
      <c r="T19" s="109"/>
    </row>
    <row r="20" spans="2:26" s="102" customFormat="1" ht="15" customHeight="1" x14ac:dyDescent="0.2">
      <c r="B20" s="121" t="s">
        <v>1292</v>
      </c>
      <c r="C20" s="111"/>
      <c r="D20" s="111"/>
      <c r="E20" s="111"/>
      <c r="F20" s="111"/>
      <c r="G20" s="122"/>
      <c r="H20" s="122"/>
      <c r="I20" s="122"/>
      <c r="J20" s="271"/>
      <c r="K20" s="102" t="s">
        <v>1274</v>
      </c>
      <c r="L20" s="278">
        <v>0.34</v>
      </c>
      <c r="M20" s="278">
        <v>0.34</v>
      </c>
      <c r="N20" s="278">
        <v>0.34</v>
      </c>
      <c r="O20" s="278">
        <v>0.34</v>
      </c>
      <c r="P20" s="278">
        <v>0.34</v>
      </c>
      <c r="Q20" s="279">
        <v>0.34</v>
      </c>
      <c r="R20" s="279">
        <f>Q20</f>
        <v>0.34</v>
      </c>
      <c r="T20" s="109"/>
    </row>
    <row r="21" spans="2:26" s="102" customFormat="1" ht="15" customHeight="1" x14ac:dyDescent="0.2">
      <c r="B21" s="131" t="s">
        <v>1287</v>
      </c>
      <c r="C21" s="280">
        <f t="shared" ref="C21:I21" si="12">C18*C10+C19*C16</f>
        <v>8.0101568520777738E-2</v>
      </c>
      <c r="D21" s="280">
        <f t="shared" si="12"/>
        <v>7.9538876127094912E-2</v>
      </c>
      <c r="E21" s="280">
        <f t="shared" si="12"/>
        <v>7.5146665721014028E-2</v>
      </c>
      <c r="F21" s="280">
        <f t="shared" si="12"/>
        <v>7.1835773480581566E-2</v>
      </c>
      <c r="G21" s="280">
        <f t="shared" si="12"/>
        <v>7.1551337598061066E-2</v>
      </c>
      <c r="H21" s="280">
        <f t="shared" si="12"/>
        <v>6.6922916270607119E-2</v>
      </c>
      <c r="I21" s="280">
        <f t="shared" si="12"/>
        <v>6.3651573102648185E-2</v>
      </c>
      <c r="J21" s="271"/>
      <c r="Q21" s="262"/>
      <c r="R21" s="262"/>
      <c r="T21" s="109"/>
    </row>
    <row r="22" spans="2:26" s="102" customFormat="1" ht="15" customHeight="1" x14ac:dyDescent="0.25">
      <c r="B22" s="160" t="s">
        <v>1288</v>
      </c>
      <c r="C22" s="161">
        <f t="shared" ref="C22:I22" si="13">C21/(1-C15)</f>
        <v>0.12136601291026931</v>
      </c>
      <c r="D22" s="161">
        <f t="shared" si="13"/>
        <v>0.12051344867741655</v>
      </c>
      <c r="E22" s="161">
        <f t="shared" si="13"/>
        <v>0.11385858442577884</v>
      </c>
      <c r="F22" s="161">
        <f t="shared" si="13"/>
        <v>0.1088420810311842</v>
      </c>
      <c r="G22" s="161">
        <f t="shared" si="13"/>
        <v>0.10841111757281981</v>
      </c>
      <c r="H22" s="161">
        <f t="shared" si="13"/>
        <v>0.10139835798576838</v>
      </c>
      <c r="I22" s="161">
        <f t="shared" si="13"/>
        <v>9.6441777428254841E-2</v>
      </c>
      <c r="J22" s="271"/>
      <c r="K22" s="102" t="s">
        <v>1633</v>
      </c>
      <c r="L22" s="281">
        <f t="shared" ref="L22:R22" si="14">L18*(1-L19*L20)/(1-L19)</f>
        <v>0.6000748421376555</v>
      </c>
      <c r="M22" s="281">
        <f t="shared" si="14"/>
        <v>0.60208827682438426</v>
      </c>
      <c r="N22" s="281">
        <f t="shared" si="14"/>
        <v>0.50246094909266914</v>
      </c>
      <c r="O22" s="281">
        <f t="shared" si="14"/>
        <v>0.43328494155074992</v>
      </c>
      <c r="P22" s="281">
        <f t="shared" si="14"/>
        <v>0.45685301900814096</v>
      </c>
      <c r="Q22" s="281">
        <f t="shared" si="14"/>
        <v>0.36890374259769576</v>
      </c>
      <c r="R22" s="281">
        <f t="shared" si="14"/>
        <v>0.34984943611914077</v>
      </c>
      <c r="T22" s="109"/>
    </row>
    <row r="23" spans="2:26" s="102" customFormat="1" ht="4.5" customHeight="1" x14ac:dyDescent="0.2">
      <c r="B23" s="131"/>
      <c r="C23" s="151"/>
      <c r="D23" s="151"/>
      <c r="E23" s="151"/>
      <c r="F23" s="151"/>
      <c r="G23" s="151"/>
      <c r="H23" s="151"/>
      <c r="I23" s="151"/>
      <c r="J23" s="130"/>
      <c r="L23" s="282"/>
      <c r="M23" s="282"/>
      <c r="N23" s="282"/>
      <c r="O23" s="282"/>
      <c r="P23" s="283"/>
      <c r="Q23" s="281"/>
      <c r="R23" s="281"/>
      <c r="T23" s="109"/>
    </row>
    <row r="24" spans="2:26" s="102" customFormat="1" ht="4.5" customHeight="1" x14ac:dyDescent="0.2">
      <c r="B24" s="131"/>
      <c r="C24" s="151"/>
      <c r="D24" s="151"/>
      <c r="E24" s="151"/>
      <c r="F24" s="151"/>
      <c r="G24" s="151"/>
      <c r="H24" s="151"/>
      <c r="I24" s="151"/>
      <c r="J24" s="130"/>
      <c r="Q24" s="262"/>
      <c r="R24" s="262"/>
      <c r="T24" s="109"/>
    </row>
    <row r="25" spans="2:26" s="102" customFormat="1" ht="4.5" customHeight="1" x14ac:dyDescent="0.2">
      <c r="B25" s="131"/>
      <c r="C25" s="151"/>
      <c r="D25" s="151"/>
      <c r="E25" s="151"/>
      <c r="F25" s="151"/>
      <c r="G25" s="151"/>
      <c r="H25" s="151"/>
      <c r="I25" s="151"/>
      <c r="J25" s="130"/>
      <c r="Q25" s="262"/>
      <c r="R25" s="262"/>
      <c r="T25" s="109"/>
      <c r="Z25" s="284"/>
    </row>
    <row r="26" spans="2:26" s="102" customFormat="1" ht="4.5" customHeight="1" x14ac:dyDescent="0.2">
      <c r="B26" s="131"/>
      <c r="C26" s="151"/>
      <c r="D26" s="151"/>
      <c r="E26" s="151"/>
      <c r="F26" s="151"/>
      <c r="G26" s="151"/>
      <c r="H26" s="151"/>
      <c r="I26" s="151"/>
      <c r="J26" s="130"/>
      <c r="Q26" s="262"/>
      <c r="R26" s="262"/>
      <c r="T26" s="109"/>
    </row>
    <row r="27" spans="2:26" s="110" customFormat="1" ht="19.5" customHeight="1" x14ac:dyDescent="0.2">
      <c r="B27" s="113" t="s">
        <v>1261</v>
      </c>
      <c r="C27" s="114">
        <v>2014</v>
      </c>
      <c r="D27" s="114">
        <v>2015</v>
      </c>
      <c r="E27" s="114">
        <v>2016</v>
      </c>
      <c r="F27" s="114">
        <v>2017</v>
      </c>
      <c r="G27" s="114">
        <v>2018</v>
      </c>
      <c r="H27" s="114">
        <v>2019</v>
      </c>
      <c r="I27" s="114">
        <v>2020</v>
      </c>
      <c r="J27" s="115"/>
      <c r="K27" s="263" t="s">
        <v>1257</v>
      </c>
      <c r="L27" s="264">
        <v>2014</v>
      </c>
      <c r="M27" s="264">
        <v>2015</v>
      </c>
      <c r="N27" s="264">
        <v>2016</v>
      </c>
      <c r="O27" s="264">
        <v>2017</v>
      </c>
      <c r="P27" s="264">
        <v>2018</v>
      </c>
      <c r="Q27" s="264">
        <v>2019</v>
      </c>
      <c r="R27" s="264">
        <v>2020</v>
      </c>
      <c r="Z27" s="284"/>
    </row>
    <row r="28" spans="2:26" s="110" customFormat="1" ht="15" customHeight="1" x14ac:dyDescent="0.2">
      <c r="B28" s="121" t="s">
        <v>1290</v>
      </c>
      <c r="C28" s="111"/>
      <c r="D28" s="111"/>
      <c r="E28" s="111"/>
      <c r="F28" s="111"/>
      <c r="G28" s="122"/>
      <c r="H28" s="122"/>
      <c r="I28" s="122"/>
      <c r="J28" s="115"/>
      <c r="K28" s="265" t="s">
        <v>1270</v>
      </c>
      <c r="L28" s="266">
        <v>0.50486098762219001</v>
      </c>
      <c r="M28" s="266">
        <v>0.49974677707126458</v>
      </c>
      <c r="N28" s="266">
        <v>0.47661531428380582</v>
      </c>
      <c r="O28" s="266">
        <v>0.4583912019937707</v>
      </c>
      <c r="P28" s="266">
        <v>0.45968683804351912</v>
      </c>
      <c r="Q28" s="139">
        <v>0.43537388954118361</v>
      </c>
      <c r="R28" s="139">
        <v>0.41930751788982507</v>
      </c>
      <c r="Z28" s="102"/>
    </row>
    <row r="29" spans="2:26" s="102" customFormat="1" ht="15" customHeight="1" x14ac:dyDescent="0.2">
      <c r="B29" s="131" t="s">
        <v>1250</v>
      </c>
      <c r="C29" s="133">
        <f t="shared" ref="C29:I29" si="15">C5</f>
        <v>7.0000592559884348E-2</v>
      </c>
      <c r="D29" s="133">
        <f t="shared" si="15"/>
        <v>6.7083113028958447E-2</v>
      </c>
      <c r="E29" s="133">
        <f t="shared" si="15"/>
        <v>6.3495166274170289E-2</v>
      </c>
      <c r="F29" s="133">
        <f t="shared" si="15"/>
        <v>6.0538754397636334E-2</v>
      </c>
      <c r="G29" s="133">
        <f t="shared" si="15"/>
        <v>5.8813938075424295E-2</v>
      </c>
      <c r="H29" s="133">
        <f t="shared" si="15"/>
        <v>5.5937443129446499E-2</v>
      </c>
      <c r="I29" s="133">
        <f t="shared" si="15"/>
        <v>5.2825202258583323E-2</v>
      </c>
      <c r="J29" s="109"/>
      <c r="K29" s="265"/>
      <c r="L29" s="266"/>
      <c r="M29" s="266"/>
      <c r="N29" s="266"/>
      <c r="O29" s="266"/>
      <c r="P29" s="266"/>
      <c r="Q29" s="139"/>
      <c r="R29" s="139"/>
      <c r="Z29" s="284"/>
    </row>
    <row r="30" spans="2:26" s="102" customFormat="1" ht="15" customHeight="1" x14ac:dyDescent="0.2">
      <c r="B30" s="131" t="s">
        <v>1266</v>
      </c>
      <c r="C30" s="138">
        <f t="shared" ref="C30:I30" si="16">L47</f>
        <v>0.64615052938950501</v>
      </c>
      <c r="D30" s="138">
        <f t="shared" si="16"/>
        <v>0.64539491273739702</v>
      </c>
      <c r="E30" s="138">
        <f t="shared" si="16"/>
        <v>0.5343742443205074</v>
      </c>
      <c r="F30" s="138">
        <f t="shared" si="16"/>
        <v>0.4577649930482246</v>
      </c>
      <c r="G30" s="138">
        <f t="shared" si="16"/>
        <v>0.48439702722607703</v>
      </c>
      <c r="H30" s="138">
        <f t="shared" si="16"/>
        <v>0.38837946672046708</v>
      </c>
      <c r="I30" s="138">
        <f t="shared" si="16"/>
        <v>0.36715639434932096</v>
      </c>
      <c r="J30" s="285"/>
      <c r="K30" s="110" t="s">
        <v>1264</v>
      </c>
      <c r="L30" s="110">
        <v>100</v>
      </c>
      <c r="M30" s="110">
        <v>100</v>
      </c>
      <c r="N30" s="110">
        <v>100</v>
      </c>
      <c r="O30" s="110">
        <v>100</v>
      </c>
      <c r="P30" s="110">
        <v>100</v>
      </c>
      <c r="Q30" s="267">
        <v>100</v>
      </c>
      <c r="R30" s="267">
        <f>Q30</f>
        <v>100</v>
      </c>
    </row>
    <row r="31" spans="2:26" s="102" customFormat="1" ht="15" customHeight="1" x14ac:dyDescent="0.2">
      <c r="B31" s="131" t="s">
        <v>1260</v>
      </c>
      <c r="C31" s="133">
        <f t="shared" ref="C31:I31" si="17">C7</f>
        <v>6.2706634008203158E-2</v>
      </c>
      <c r="D31" s="133">
        <f t="shared" si="17"/>
        <v>6.4044613253048749E-2</v>
      </c>
      <c r="E31" s="133">
        <f t="shared" si="17"/>
        <v>6.3973482660349537E-2</v>
      </c>
      <c r="F31" s="133">
        <f t="shared" si="17"/>
        <v>6.3604914188858303E-2</v>
      </c>
      <c r="G31" s="133">
        <f t="shared" si="17"/>
        <v>6.48241305339462E-2</v>
      </c>
      <c r="H31" s="133">
        <f t="shared" si="17"/>
        <v>6.5284047664099468E-2</v>
      </c>
      <c r="I31" s="133">
        <f t="shared" si="17"/>
        <v>6.5398618217582624E-2</v>
      </c>
      <c r="J31" s="285"/>
      <c r="K31" s="110" t="s">
        <v>1276</v>
      </c>
      <c r="L31" s="139">
        <v>3.8699999999999998E-2</v>
      </c>
      <c r="M31" s="139">
        <v>3.8699999999999998E-2</v>
      </c>
      <c r="N31" s="139">
        <v>3.8699999999999998E-2</v>
      </c>
      <c r="O31" s="139">
        <v>3.8699999999999998E-2</v>
      </c>
      <c r="P31" s="139">
        <v>3.8699999999999998E-2</v>
      </c>
      <c r="Q31" s="139">
        <v>3.8699999999999998E-2</v>
      </c>
      <c r="R31" s="139">
        <f>Q31</f>
        <v>3.8699999999999998E-2</v>
      </c>
      <c r="Z31" s="284"/>
    </row>
    <row r="32" spans="2:26" s="102" customFormat="1" ht="15" customHeight="1" x14ac:dyDescent="0.2">
      <c r="B32" s="131" t="s">
        <v>1606</v>
      </c>
      <c r="C32" s="133">
        <f t="shared" ref="C32:I32" si="18">C37-C12</f>
        <v>8.3683935825287353E-3</v>
      </c>
      <c r="D32" s="133">
        <f t="shared" si="18"/>
        <v>7.383904452473139E-3</v>
      </c>
      <c r="E32" s="133">
        <f t="shared" si="18"/>
        <v>6.1188054007920989E-3</v>
      </c>
      <c r="F32" s="133">
        <f t="shared" si="18"/>
        <v>4.939496371567681E-3</v>
      </c>
      <c r="G32" s="133">
        <f t="shared" si="18"/>
        <v>5.6725925754378959E-3</v>
      </c>
      <c r="H32" s="133">
        <f t="shared" si="18"/>
        <v>4.5671818382698182E-3</v>
      </c>
      <c r="I32" s="133">
        <f t="shared" si="18"/>
        <v>4.1925177498755017E-3</v>
      </c>
      <c r="J32" s="285"/>
      <c r="K32" s="110" t="s">
        <v>1278</v>
      </c>
      <c r="L32" s="140">
        <f t="shared" ref="L32:R32" si="19">L31*L30+L30*C47</f>
        <v>16.828679567872754</v>
      </c>
      <c r="M32" s="140">
        <f t="shared" si="19"/>
        <v>16.658219968199099</v>
      </c>
      <c r="N32" s="140">
        <f t="shared" si="19"/>
        <v>15.887178733326392</v>
      </c>
      <c r="O32" s="140">
        <f t="shared" si="19"/>
        <v>15.279702345520491</v>
      </c>
      <c r="P32" s="140">
        <f t="shared" si="19"/>
        <v>15.322910514089479</v>
      </c>
      <c r="Q32" s="140">
        <f t="shared" si="19"/>
        <v>14.512471841452051</v>
      </c>
      <c r="R32" s="140">
        <f t="shared" si="19"/>
        <v>13.977059392944378</v>
      </c>
      <c r="S32" s="140"/>
    </row>
    <row r="33" spans="2:26" s="102" customFormat="1" ht="15" customHeight="1" x14ac:dyDescent="0.2">
      <c r="B33" s="145" t="s">
        <v>1277</v>
      </c>
      <c r="C33" s="133">
        <f t="shared" ref="C33:I33" si="20">C30*C31+C32</f>
        <v>4.8886318343163142E-2</v>
      </c>
      <c r="D33" s="133">
        <f t="shared" si="20"/>
        <v>4.8717972034224878E-2</v>
      </c>
      <c r="E33" s="133">
        <f t="shared" si="20"/>
        <v>4.0304586853967463E-2</v>
      </c>
      <c r="F33" s="133">
        <f t="shared" si="20"/>
        <v>3.4055599473063324E-2</v>
      </c>
      <c r="G33" s="133">
        <f t="shared" si="20"/>
        <v>3.7073208698596608E-2</v>
      </c>
      <c r="H33" s="133">
        <f t="shared" si="20"/>
        <v>2.9922165455406324E-2</v>
      </c>
      <c r="I33" s="133">
        <f t="shared" si="20"/>
        <v>2.8204038610070953E-2</v>
      </c>
      <c r="J33" s="285"/>
      <c r="K33" s="110" t="s">
        <v>1289</v>
      </c>
      <c r="L33" s="110">
        <v>3</v>
      </c>
      <c r="M33" s="110">
        <v>3</v>
      </c>
      <c r="N33" s="110">
        <v>3</v>
      </c>
      <c r="O33" s="110">
        <v>3</v>
      </c>
      <c r="P33" s="110">
        <v>3</v>
      </c>
      <c r="Q33" s="110">
        <v>3</v>
      </c>
      <c r="R33" s="110">
        <v>3</v>
      </c>
      <c r="T33" s="109"/>
      <c r="Z33" s="284"/>
    </row>
    <row r="34" spans="2:26" s="102" customFormat="1" ht="15" customHeight="1" x14ac:dyDescent="0.2">
      <c r="B34" s="128" t="s">
        <v>1285</v>
      </c>
      <c r="C34" s="129">
        <f t="shared" ref="C34:I34" si="21">C35/(1-C40)</f>
        <v>0.1801316831864356</v>
      </c>
      <c r="D34" s="129">
        <f t="shared" si="21"/>
        <v>0.1754561894896717</v>
      </c>
      <c r="E34" s="129">
        <f t="shared" si="21"/>
        <v>0.15727235322445116</v>
      </c>
      <c r="F34" s="129">
        <f t="shared" si="21"/>
        <v>0.14332477859196918</v>
      </c>
      <c r="G34" s="129">
        <f t="shared" si="21"/>
        <v>0.14528355571821353</v>
      </c>
      <c r="H34" s="129">
        <f t="shared" si="21"/>
        <v>0.13009031603765581</v>
      </c>
      <c r="I34" s="129">
        <f t="shared" si="21"/>
        <v>0.12277157707371862</v>
      </c>
      <c r="J34" s="285"/>
      <c r="K34" s="110" t="s">
        <v>1282</v>
      </c>
      <c r="L34" s="268">
        <f t="shared" ref="L34:R34" si="22">L33*L32/L30</f>
        <v>0.50486038703618263</v>
      </c>
      <c r="M34" s="268">
        <f t="shared" si="22"/>
        <v>0.49974659904597296</v>
      </c>
      <c r="N34" s="268">
        <f t="shared" si="22"/>
        <v>0.47661536199979176</v>
      </c>
      <c r="O34" s="268">
        <f t="shared" si="22"/>
        <v>0.45839107036561472</v>
      </c>
      <c r="P34" s="268">
        <f t="shared" si="22"/>
        <v>0.45968731542268437</v>
      </c>
      <c r="Q34" s="269">
        <f t="shared" si="22"/>
        <v>0.43537415524356149</v>
      </c>
      <c r="R34" s="269">
        <f t="shared" si="22"/>
        <v>0.41931178178833134</v>
      </c>
      <c r="T34" s="109"/>
    </row>
    <row r="35" spans="2:26" s="102" customFormat="1" ht="15" customHeight="1" x14ac:dyDescent="0.2">
      <c r="B35" s="131" t="s">
        <v>1280</v>
      </c>
      <c r="C35" s="133">
        <f t="shared" ref="C35:I35" si="23">C33+C29</f>
        <v>0.11888691090304748</v>
      </c>
      <c r="D35" s="133">
        <f t="shared" si="23"/>
        <v>0.11580108506318332</v>
      </c>
      <c r="E35" s="133">
        <f t="shared" si="23"/>
        <v>0.10379975312813775</v>
      </c>
      <c r="F35" s="133">
        <f t="shared" si="23"/>
        <v>9.4594353870699657E-2</v>
      </c>
      <c r="G35" s="133">
        <f t="shared" si="23"/>
        <v>9.5887146774020909E-2</v>
      </c>
      <c r="H35" s="133">
        <f t="shared" si="23"/>
        <v>8.5859608584852823E-2</v>
      </c>
      <c r="I35" s="133">
        <f t="shared" si="23"/>
        <v>8.1029240868654276E-2</v>
      </c>
      <c r="J35" s="285"/>
      <c r="K35" s="102" t="s">
        <v>1265</v>
      </c>
      <c r="L35" s="286">
        <f t="shared" ref="L35:R35" si="24">L34-L28</f>
        <v>-6.0058600737100676E-7</v>
      </c>
      <c r="M35" s="286">
        <f t="shared" si="24"/>
        <v>-1.7802529161947689E-7</v>
      </c>
      <c r="N35" s="286">
        <f t="shared" si="24"/>
        <v>4.7715985940222083E-8</v>
      </c>
      <c r="O35" s="286">
        <f t="shared" si="24"/>
        <v>-1.3162815598599664E-7</v>
      </c>
      <c r="P35" s="286">
        <f t="shared" si="24"/>
        <v>4.7737916525347757E-7</v>
      </c>
      <c r="Q35" s="287">
        <f t="shared" si="24"/>
        <v>2.6570237787737483E-7</v>
      </c>
      <c r="R35" s="287">
        <f t="shared" si="24"/>
        <v>4.2638985062737333E-6</v>
      </c>
      <c r="T35" s="109"/>
      <c r="Z35" s="284"/>
    </row>
    <row r="36" spans="2:26" s="102" customFormat="1" ht="15" customHeight="1" x14ac:dyDescent="0.2">
      <c r="B36" s="121" t="s">
        <v>1291</v>
      </c>
      <c r="C36" s="121"/>
      <c r="D36" s="121"/>
      <c r="E36" s="121"/>
      <c r="F36" s="121"/>
      <c r="G36" s="121"/>
      <c r="H36" s="121"/>
      <c r="I36" s="121"/>
      <c r="J36" s="285"/>
      <c r="K36" s="3"/>
      <c r="L36" s="109"/>
      <c r="M36" s="109"/>
      <c r="N36" s="109"/>
      <c r="O36" s="109"/>
      <c r="P36" s="109"/>
      <c r="Q36" s="109"/>
      <c r="R36" s="109"/>
      <c r="S36" s="109"/>
      <c r="T36" s="109"/>
    </row>
    <row r="37" spans="2:26" s="102" customFormat="1" ht="15" customHeight="1" x14ac:dyDescent="0.2">
      <c r="B37" s="131" t="s">
        <v>1249</v>
      </c>
      <c r="C37" s="133">
        <f>Debentures!W6</f>
        <v>7.7611634310429722E-2</v>
      </c>
      <c r="D37" s="133">
        <f>Debentures!W7</f>
        <v>7.7915116901228265E-2</v>
      </c>
      <c r="E37" s="133">
        <f>Debentures!W8</f>
        <v>7.7173578768954129E-2</v>
      </c>
      <c r="F37" s="133">
        <f>Debentures!W9</f>
        <v>7.6725277207155371E-2</v>
      </c>
      <c r="G37" s="133">
        <f>Debentures!W10</f>
        <v>7.4855161584497676E-2</v>
      </c>
      <c r="H37" s="133">
        <f>Debentures!W11</f>
        <v>7.1782160592402666E-2</v>
      </c>
      <c r="I37" s="133">
        <f>Debentures!W12</f>
        <v>6.7291010915706842E-2</v>
      </c>
      <c r="J37" s="288"/>
      <c r="K37" s="274"/>
      <c r="L37" s="148"/>
      <c r="M37" s="148"/>
      <c r="N37" s="148"/>
      <c r="O37" s="148"/>
      <c r="P37" s="148"/>
      <c r="Q37" s="289"/>
      <c r="R37" s="289"/>
      <c r="T37" s="109"/>
      <c r="Z37" s="284"/>
    </row>
    <row r="38" spans="2:26" s="102" customFormat="1" ht="15" customHeight="1" x14ac:dyDescent="0.2">
      <c r="B38" s="131" t="s">
        <v>1283</v>
      </c>
      <c r="C38" s="154">
        <f t="shared" ref="C38:I38" si="25">C13</f>
        <v>2.4036034644363551E-3</v>
      </c>
      <c r="D38" s="154">
        <f t="shared" si="25"/>
        <v>2.3448812563348349E-3</v>
      </c>
      <c r="E38" s="154">
        <f t="shared" si="25"/>
        <v>2.257033371417486E-3</v>
      </c>
      <c r="F38" s="154">
        <f t="shared" si="25"/>
        <v>2.8379042825172366E-3</v>
      </c>
      <c r="G38" s="154">
        <f t="shared" si="25"/>
        <v>3.5253461625942843E-3</v>
      </c>
      <c r="H38" s="154">
        <f t="shared" si="25"/>
        <v>3.9512034285046176E-3</v>
      </c>
      <c r="I38" s="154">
        <f t="shared" si="25"/>
        <v>3.7262278301765581E-3</v>
      </c>
      <c r="J38" s="288"/>
      <c r="Q38" s="262"/>
      <c r="R38" s="262"/>
      <c r="T38" s="109"/>
    </row>
    <row r="39" spans="2:26" s="102" customFormat="1" ht="15" customHeight="1" x14ac:dyDescent="0.2">
      <c r="B39" s="131" t="s">
        <v>1285</v>
      </c>
      <c r="C39" s="133">
        <f t="shared" ref="C39:I39" si="26">C37+C38</f>
        <v>8.0015237774866077E-2</v>
      </c>
      <c r="D39" s="133">
        <f t="shared" si="26"/>
        <v>8.0259998157563101E-2</v>
      </c>
      <c r="E39" s="133">
        <f t="shared" si="26"/>
        <v>7.9430612140371615E-2</v>
      </c>
      <c r="F39" s="133">
        <f t="shared" si="26"/>
        <v>7.9563181489672605E-2</v>
      </c>
      <c r="G39" s="133">
        <f t="shared" si="26"/>
        <v>7.838050774709196E-2</v>
      </c>
      <c r="H39" s="133">
        <f t="shared" si="26"/>
        <v>7.5733364020907287E-2</v>
      </c>
      <c r="I39" s="133">
        <f t="shared" si="26"/>
        <v>7.1017238745883393E-2</v>
      </c>
      <c r="J39" s="288"/>
      <c r="Q39" s="262"/>
      <c r="R39" s="262"/>
      <c r="T39" s="109"/>
      <c r="Z39" s="284"/>
    </row>
    <row r="40" spans="2:26" s="102" customFormat="1" ht="15" customHeight="1" x14ac:dyDescent="0.2">
      <c r="B40" s="145" t="s">
        <v>1258</v>
      </c>
      <c r="C40" s="133">
        <v>0.34</v>
      </c>
      <c r="D40" s="133">
        <v>0.34</v>
      </c>
      <c r="E40" s="133">
        <v>0.34</v>
      </c>
      <c r="F40" s="133">
        <v>0.34</v>
      </c>
      <c r="G40" s="133">
        <v>0.34</v>
      </c>
      <c r="H40" s="133">
        <v>0.34</v>
      </c>
      <c r="I40" s="133">
        <f>H40</f>
        <v>0.34</v>
      </c>
      <c r="J40" s="288"/>
      <c r="Q40" s="262"/>
      <c r="R40" s="262"/>
      <c r="T40" s="109"/>
    </row>
    <row r="41" spans="2:26" s="102" customFormat="1" ht="15" customHeight="1" x14ac:dyDescent="0.2">
      <c r="B41" s="131" t="s">
        <v>1280</v>
      </c>
      <c r="C41" s="133">
        <f t="shared" ref="C41:I41" si="27">(1-C40)*C39</f>
        <v>5.2810056931411602E-2</v>
      </c>
      <c r="D41" s="133">
        <f t="shared" si="27"/>
        <v>5.2971598783991637E-2</v>
      </c>
      <c r="E41" s="133">
        <f t="shared" si="27"/>
        <v>5.2424204012645262E-2</v>
      </c>
      <c r="F41" s="133">
        <f t="shared" si="27"/>
        <v>5.2511699783183916E-2</v>
      </c>
      <c r="G41" s="133">
        <f t="shared" si="27"/>
        <v>5.1731135113080688E-2</v>
      </c>
      <c r="H41" s="133">
        <f t="shared" si="27"/>
        <v>4.9984020253798805E-2</v>
      </c>
      <c r="I41" s="133">
        <f t="shared" si="27"/>
        <v>4.6871377572283032E-2</v>
      </c>
      <c r="J41" s="288"/>
      <c r="Q41" s="262"/>
      <c r="R41" s="262"/>
      <c r="T41" s="109"/>
      <c r="Z41" s="284"/>
    </row>
    <row r="42" spans="2:26" s="102" customFormat="1" ht="15" customHeight="1" x14ac:dyDescent="0.2">
      <c r="B42" s="121" t="s">
        <v>1257</v>
      </c>
      <c r="C42" s="121"/>
      <c r="D42" s="121"/>
      <c r="E42" s="121"/>
      <c r="F42" s="121"/>
      <c r="G42" s="121"/>
      <c r="H42" s="121"/>
      <c r="I42" s="121"/>
      <c r="J42" s="288"/>
      <c r="K42" s="113" t="s">
        <v>1269</v>
      </c>
      <c r="L42" s="263">
        <v>2014</v>
      </c>
      <c r="M42" s="263">
        <v>2015</v>
      </c>
      <c r="N42" s="263">
        <v>2016</v>
      </c>
      <c r="O42" s="263">
        <v>2017</v>
      </c>
      <c r="P42" s="263">
        <v>2018</v>
      </c>
      <c r="Q42" s="263">
        <v>2019</v>
      </c>
      <c r="R42" s="263">
        <v>2020</v>
      </c>
      <c r="T42" s="109"/>
    </row>
    <row r="43" spans="2:26" s="102" customFormat="1" ht="15" customHeight="1" x14ac:dyDescent="0.2">
      <c r="B43" s="131" t="s">
        <v>1263</v>
      </c>
      <c r="C43" s="133">
        <f t="shared" ref="C43:I43" si="28">1-C44</f>
        <v>0.49513901237780999</v>
      </c>
      <c r="D43" s="133">
        <f t="shared" si="28"/>
        <v>0.50025322292873542</v>
      </c>
      <c r="E43" s="133">
        <f t="shared" si="28"/>
        <v>0.52338468571619412</v>
      </c>
      <c r="F43" s="133">
        <f t="shared" si="28"/>
        <v>0.5416087980062293</v>
      </c>
      <c r="G43" s="133">
        <f t="shared" si="28"/>
        <v>0.54031316195648094</v>
      </c>
      <c r="H43" s="133">
        <f t="shared" si="28"/>
        <v>0.56462611045881639</v>
      </c>
      <c r="I43" s="133">
        <f t="shared" si="28"/>
        <v>0.58069248211017488</v>
      </c>
      <c r="J43" s="288"/>
      <c r="K43" s="110" t="s">
        <v>1632</v>
      </c>
      <c r="L43" s="290">
        <f t="shared" ref="L43:R43" si="29">L18</f>
        <v>0.38623213812994067</v>
      </c>
      <c r="M43" s="290">
        <f t="shared" si="29"/>
        <v>0.38894867266651312</v>
      </c>
      <c r="N43" s="290">
        <f t="shared" si="29"/>
        <v>0.33377054858950339</v>
      </c>
      <c r="O43" s="290">
        <f t="shared" si="29"/>
        <v>0.29370423658783312</v>
      </c>
      <c r="P43" s="290">
        <f t="shared" si="29"/>
        <v>0.31020988597084609</v>
      </c>
      <c r="Q43" s="290">
        <f t="shared" si="29"/>
        <v>0.25738986938822289</v>
      </c>
      <c r="R43" s="290">
        <f t="shared" si="29"/>
        <v>0.24865423918474433</v>
      </c>
      <c r="T43" s="109"/>
    </row>
    <row r="44" spans="2:26" s="102" customFormat="1" ht="15" customHeight="1" x14ac:dyDescent="0.2">
      <c r="B44" s="131" t="s">
        <v>1262</v>
      </c>
      <c r="C44" s="154">
        <f t="shared" ref="C44:I44" si="30">L28</f>
        <v>0.50486098762219001</v>
      </c>
      <c r="D44" s="154">
        <f t="shared" si="30"/>
        <v>0.49974677707126458</v>
      </c>
      <c r="E44" s="154">
        <f t="shared" si="30"/>
        <v>0.47661531428380582</v>
      </c>
      <c r="F44" s="154">
        <f t="shared" si="30"/>
        <v>0.4583912019937707</v>
      </c>
      <c r="G44" s="154">
        <f t="shared" si="30"/>
        <v>0.45968683804351912</v>
      </c>
      <c r="H44" s="154">
        <f t="shared" si="30"/>
        <v>0.43537388954118361</v>
      </c>
      <c r="I44" s="154">
        <f t="shared" si="30"/>
        <v>0.41930751788982507</v>
      </c>
      <c r="J44" s="288"/>
      <c r="K44" s="102" t="s">
        <v>1272</v>
      </c>
      <c r="L44" s="277">
        <f t="shared" ref="L44:R44" si="31">L28</f>
        <v>0.50486098762219001</v>
      </c>
      <c r="M44" s="277">
        <f t="shared" si="31"/>
        <v>0.49974677707126458</v>
      </c>
      <c r="N44" s="277">
        <f t="shared" si="31"/>
        <v>0.47661531428380582</v>
      </c>
      <c r="O44" s="277">
        <f t="shared" si="31"/>
        <v>0.4583912019937707</v>
      </c>
      <c r="P44" s="277">
        <f t="shared" si="31"/>
        <v>0.45968683804351912</v>
      </c>
      <c r="Q44" s="277">
        <f t="shared" si="31"/>
        <v>0.43537388954118361</v>
      </c>
      <c r="R44" s="277">
        <f t="shared" si="31"/>
        <v>0.41930751788982507</v>
      </c>
      <c r="T44" s="109"/>
    </row>
    <row r="45" spans="2:26" s="102" customFormat="1" ht="15" customHeight="1" x14ac:dyDescent="0.2">
      <c r="B45" s="121" t="s">
        <v>1292</v>
      </c>
      <c r="C45" s="121"/>
      <c r="D45" s="121"/>
      <c r="E45" s="121"/>
      <c r="F45" s="121"/>
      <c r="G45" s="121"/>
      <c r="H45" s="121"/>
      <c r="I45" s="121"/>
      <c r="J45" s="288"/>
      <c r="K45" s="102" t="s">
        <v>1274</v>
      </c>
      <c r="L45" s="279">
        <v>0.34</v>
      </c>
      <c r="M45" s="279">
        <v>0.34</v>
      </c>
      <c r="N45" s="279">
        <v>0.34</v>
      </c>
      <c r="O45" s="279">
        <v>0.34</v>
      </c>
      <c r="P45" s="279">
        <v>0.34</v>
      </c>
      <c r="Q45" s="279">
        <v>0.34</v>
      </c>
      <c r="R45" s="279">
        <f>Q45</f>
        <v>0.34</v>
      </c>
      <c r="T45" s="109"/>
    </row>
    <row r="46" spans="2:26" s="102" customFormat="1" ht="15" customHeight="1" x14ac:dyDescent="0.2">
      <c r="B46" s="131" t="s">
        <v>1287</v>
      </c>
      <c r="C46" s="133">
        <f t="shared" ref="C46:I46" si="32">C44*C41+C43*C35</f>
        <v>8.5527285147960166E-2</v>
      </c>
      <c r="D46" s="133">
        <f t="shared" si="32"/>
        <v>8.4402251790114041E-2</v>
      </c>
      <c r="E46" s="133">
        <f t="shared" si="32"/>
        <v>7.931337963995419E-2</v>
      </c>
      <c r="F46" s="133">
        <f t="shared" si="32"/>
        <v>7.5304035480435239E-2</v>
      </c>
      <c r="G46" s="133">
        <f t="shared" si="32"/>
        <v>7.5589209392990547E-2</v>
      </c>
      <c r="H46" s="133">
        <f t="shared" si="32"/>
        <v>7.0240314153583533E-2</v>
      </c>
      <c r="I46" s="133">
        <f t="shared" si="32"/>
        <v>6.6706591993432887E-2</v>
      </c>
      <c r="J46" s="285"/>
      <c r="L46" s="262"/>
      <c r="M46" s="262"/>
      <c r="N46" s="262"/>
      <c r="O46" s="262"/>
      <c r="P46" s="262"/>
      <c r="Q46" s="262"/>
      <c r="R46" s="262"/>
      <c r="T46" s="109"/>
    </row>
    <row r="47" spans="2:26" s="102" customFormat="1" ht="15" customHeight="1" x14ac:dyDescent="0.25">
      <c r="B47" s="160" t="s">
        <v>1288</v>
      </c>
      <c r="C47" s="163">
        <f t="shared" ref="C47:I47" si="33">C46/(1-C40)</f>
        <v>0.12958679567872755</v>
      </c>
      <c r="D47" s="163">
        <f t="shared" si="33"/>
        <v>0.12788219968199099</v>
      </c>
      <c r="E47" s="163">
        <f t="shared" si="33"/>
        <v>0.12017178733326393</v>
      </c>
      <c r="F47" s="163">
        <f t="shared" si="33"/>
        <v>0.11409702345520492</v>
      </c>
      <c r="G47" s="163">
        <f t="shared" si="33"/>
        <v>0.11452910514089479</v>
      </c>
      <c r="H47" s="163">
        <f t="shared" si="33"/>
        <v>0.10642471841452052</v>
      </c>
      <c r="I47" s="163">
        <f t="shared" si="33"/>
        <v>0.10107059392944379</v>
      </c>
      <c r="J47" s="288"/>
      <c r="K47" s="102" t="s">
        <v>1633</v>
      </c>
      <c r="L47" s="281">
        <f t="shared" ref="L47:R47" si="34">L43*(1-L44*L45)/(1-L44)</f>
        <v>0.64615052938950501</v>
      </c>
      <c r="M47" s="281">
        <f t="shared" si="34"/>
        <v>0.64539491273739702</v>
      </c>
      <c r="N47" s="281">
        <f t="shared" si="34"/>
        <v>0.5343742443205074</v>
      </c>
      <c r="O47" s="281">
        <f t="shared" si="34"/>
        <v>0.4577649930482246</v>
      </c>
      <c r="P47" s="281">
        <f t="shared" si="34"/>
        <v>0.48439702722607703</v>
      </c>
      <c r="Q47" s="281">
        <f t="shared" si="34"/>
        <v>0.38837946672046708</v>
      </c>
      <c r="R47" s="281">
        <f t="shared" si="34"/>
        <v>0.36715639434932096</v>
      </c>
      <c r="T47" s="109"/>
    </row>
    <row r="48" spans="2:26" s="102" customFormat="1" ht="12.75" x14ac:dyDescent="0.2">
      <c r="B48" s="131"/>
      <c r="C48" s="154"/>
      <c r="D48" s="154"/>
      <c r="E48" s="154"/>
      <c r="F48" s="154"/>
      <c r="G48" s="154"/>
      <c r="H48" s="154"/>
      <c r="I48" s="154"/>
      <c r="J48" s="288"/>
      <c r="L48" s="277"/>
      <c r="M48" s="277"/>
      <c r="N48" s="277"/>
      <c r="O48" s="277"/>
      <c r="P48" s="277"/>
      <c r="Q48" s="277"/>
      <c r="R48" s="277"/>
      <c r="T48" s="109"/>
    </row>
    <row r="49" spans="11:18" x14ac:dyDescent="0.25">
      <c r="K49" s="102"/>
      <c r="L49" s="102"/>
      <c r="M49" s="102"/>
      <c r="N49" s="102"/>
      <c r="O49" s="102"/>
      <c r="P49" s="102"/>
      <c r="Q49" s="262"/>
      <c r="R49" s="262"/>
    </row>
    <row r="50" spans="11:18" x14ac:dyDescent="0.25">
      <c r="K50" s="102"/>
      <c r="L50" s="102"/>
      <c r="M50" s="102"/>
      <c r="N50" s="102"/>
      <c r="O50" s="102"/>
      <c r="P50" s="102"/>
      <c r="Q50" s="262"/>
      <c r="R50" s="262"/>
    </row>
  </sheetData>
  <pageMargins left="0.19685039370078741" right="0.19685039370078741" top="0.19685039370078741" bottom="0.19685039370078741" header="0.19685039370078741" footer="0.19685039370078741"/>
  <pageSetup paperSize="9" orientation="portrait" r:id="rId1"/>
  <ignoredErrors>
    <ignoredError sqref="C30 D30:I30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8">
    <tabColor theme="1" tint="0.249977111117893"/>
  </sheetPr>
  <dimension ref="A1:BH4000"/>
  <sheetViews>
    <sheetView showGridLines="0" zoomScaleNormal="100" workbookViewId="0">
      <selection activeCell="N34" sqref="N33:N34"/>
    </sheetView>
  </sheetViews>
  <sheetFormatPr defaultColWidth="9.140625" defaultRowHeight="15" outlineLevelCol="1" x14ac:dyDescent="0.25"/>
  <cols>
    <col min="1" max="1" width="10.140625" style="221" customWidth="1"/>
    <col min="2" max="3" width="8.7109375" style="222" customWidth="1" outlineLevel="1"/>
    <col min="4" max="13" width="8.7109375" style="164" customWidth="1" outlineLevel="1"/>
    <col min="14" max="14" width="8.7109375" style="223" customWidth="1" outlineLevel="1"/>
    <col min="15" max="33" width="8.7109375" style="164" customWidth="1" outlineLevel="1"/>
    <col min="34" max="34" width="1.7109375" style="164" customWidth="1" outlineLevel="1"/>
    <col min="35" max="50" width="9.7109375" style="164" customWidth="1" outlineLevel="1"/>
    <col min="51" max="51" width="1.7109375" style="164" customWidth="1"/>
    <col min="52" max="52" width="5.7109375" style="224" customWidth="1"/>
    <col min="53" max="53" width="5.85546875" style="82" customWidth="1"/>
    <col min="54" max="56" width="7.5703125" style="82" bestFit="1" customWidth="1"/>
    <col min="57" max="60" width="7.140625" style="82" bestFit="1" customWidth="1"/>
    <col min="61" max="16384" width="9.140625" style="164"/>
  </cols>
  <sheetData>
    <row r="1" spans="1:60" s="169" customFormat="1" ht="28.5" x14ac:dyDescent="0.45">
      <c r="A1" s="165" t="s">
        <v>1567</v>
      </c>
      <c r="B1" s="166"/>
      <c r="C1" s="166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Q1" s="167"/>
      <c r="R1" s="167"/>
      <c r="S1" s="167"/>
      <c r="T1" s="167"/>
      <c r="U1" s="167"/>
      <c r="V1" s="167"/>
      <c r="W1" s="167"/>
      <c r="X1" s="167"/>
      <c r="Y1" s="167"/>
      <c r="Z1" s="167"/>
      <c r="AA1" s="167"/>
      <c r="AB1" s="167"/>
      <c r="AC1" s="167"/>
      <c r="AD1" s="167"/>
      <c r="AE1" s="167"/>
      <c r="AF1" s="167"/>
      <c r="AG1" s="167"/>
      <c r="AH1" s="168"/>
      <c r="AI1" s="168"/>
      <c r="AJ1" s="168"/>
      <c r="AK1" s="168"/>
      <c r="AL1" s="168"/>
      <c r="AM1" s="168"/>
      <c r="AN1" s="168"/>
      <c r="AO1" s="168"/>
      <c r="AP1" s="168"/>
      <c r="AQ1" s="168"/>
      <c r="AR1" s="168"/>
      <c r="AS1" s="168"/>
      <c r="AU1" s="170"/>
      <c r="AZ1" s="171"/>
      <c r="BA1" s="107"/>
      <c r="BB1" s="107"/>
      <c r="BC1" s="107"/>
      <c r="BD1" s="107"/>
      <c r="BE1" s="107"/>
      <c r="BF1" s="107"/>
      <c r="BG1" s="107"/>
      <c r="BH1" s="107"/>
    </row>
    <row r="2" spans="1:60" s="5" customFormat="1" ht="11.25" x14ac:dyDescent="0.2">
      <c r="A2" s="172" t="s">
        <v>1327</v>
      </c>
      <c r="B2" s="173"/>
      <c r="C2" s="173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174"/>
      <c r="AE2" s="174"/>
      <c r="AF2" s="174"/>
      <c r="AG2" s="174"/>
      <c r="AU2" s="175"/>
      <c r="AZ2" s="176"/>
    </row>
    <row r="3" spans="1:60" s="5" customFormat="1" ht="11.25" x14ac:dyDescent="0.2">
      <c r="A3" s="177" t="s">
        <v>1</v>
      </c>
      <c r="B3" s="412">
        <v>38944</v>
      </c>
      <c r="C3" s="416"/>
      <c r="D3" s="412">
        <v>39217</v>
      </c>
      <c r="E3" s="416"/>
      <c r="F3" s="412">
        <v>39675</v>
      </c>
      <c r="G3" s="417"/>
      <c r="H3" s="412">
        <v>39948</v>
      </c>
      <c r="I3" s="416"/>
      <c r="J3" s="417">
        <v>40405</v>
      </c>
      <c r="K3" s="416"/>
      <c r="L3" s="412">
        <v>40678</v>
      </c>
      <c r="M3" s="416"/>
      <c r="N3" s="412">
        <v>41136</v>
      </c>
      <c r="O3" s="416"/>
      <c r="P3" s="412">
        <v>41409</v>
      </c>
      <c r="Q3" s="416"/>
      <c r="R3" s="412">
        <v>42139</v>
      </c>
      <c r="S3" s="416"/>
      <c r="T3" s="412">
        <v>42870</v>
      </c>
      <c r="U3" s="416"/>
      <c r="V3" s="412">
        <v>44058</v>
      </c>
      <c r="W3" s="416"/>
      <c r="X3" s="410">
        <v>45519</v>
      </c>
      <c r="Y3" s="411"/>
      <c r="Z3" s="410">
        <v>46249</v>
      </c>
      <c r="AA3" s="411"/>
      <c r="AB3" s="410">
        <v>49444</v>
      </c>
      <c r="AC3" s="411"/>
      <c r="AD3" s="412">
        <v>53097</v>
      </c>
      <c r="AE3" s="413"/>
      <c r="AF3" s="410">
        <v>55015</v>
      </c>
      <c r="AG3" s="411"/>
      <c r="AI3" s="415" t="s">
        <v>1</v>
      </c>
      <c r="AJ3" s="415"/>
      <c r="AK3" s="415"/>
      <c r="AL3" s="415"/>
      <c r="AM3" s="415"/>
      <c r="AN3" s="415"/>
      <c r="AO3" s="415"/>
      <c r="AP3" s="415"/>
      <c r="AQ3" s="415"/>
      <c r="AR3" s="415"/>
      <c r="AS3" s="415"/>
      <c r="AT3" s="415"/>
      <c r="AU3" s="415"/>
      <c r="AV3" s="415"/>
      <c r="AW3" s="415"/>
      <c r="AX3" s="415"/>
      <c r="AZ3" s="414" t="s">
        <v>1248</v>
      </c>
      <c r="BB3" s="9">
        <f t="shared" ref="BB3:BF3" si="0">BC3-1</f>
        <v>2014</v>
      </c>
      <c r="BC3" s="9">
        <f t="shared" si="0"/>
        <v>2015</v>
      </c>
      <c r="BD3" s="9">
        <f t="shared" si="0"/>
        <v>2016</v>
      </c>
      <c r="BE3" s="9">
        <f t="shared" si="0"/>
        <v>2017</v>
      </c>
      <c r="BF3" s="9">
        <f t="shared" si="0"/>
        <v>2018</v>
      </c>
      <c r="BG3" s="9">
        <f>BH3-1</f>
        <v>2019</v>
      </c>
      <c r="BH3" s="9">
        <v>2020</v>
      </c>
    </row>
    <row r="4" spans="1:60" s="5" customFormat="1" ht="34.5" customHeight="1" x14ac:dyDescent="0.2">
      <c r="A4" s="178" t="s">
        <v>0</v>
      </c>
      <c r="B4" s="179" t="s">
        <v>2</v>
      </c>
      <c r="C4" s="180" t="s">
        <v>3</v>
      </c>
      <c r="D4" s="181" t="s">
        <v>2</v>
      </c>
      <c r="E4" s="181" t="s">
        <v>3</v>
      </c>
      <c r="F4" s="182" t="s">
        <v>2</v>
      </c>
      <c r="G4" s="183" t="s">
        <v>3</v>
      </c>
      <c r="H4" s="181" t="s">
        <v>2</v>
      </c>
      <c r="I4" s="181" t="s">
        <v>3</v>
      </c>
      <c r="J4" s="182" t="s">
        <v>2</v>
      </c>
      <c r="K4" s="183" t="s">
        <v>3</v>
      </c>
      <c r="L4" s="181" t="s">
        <v>2</v>
      </c>
      <c r="M4" s="181" t="s">
        <v>3</v>
      </c>
      <c r="N4" s="182" t="s">
        <v>2</v>
      </c>
      <c r="O4" s="183" t="s">
        <v>3</v>
      </c>
      <c r="P4" s="181" t="s">
        <v>2</v>
      </c>
      <c r="Q4" s="181" t="s">
        <v>3</v>
      </c>
      <c r="R4" s="182" t="s">
        <v>2</v>
      </c>
      <c r="S4" s="183" t="s">
        <v>3</v>
      </c>
      <c r="T4" s="181" t="s">
        <v>2</v>
      </c>
      <c r="U4" s="181" t="s">
        <v>3</v>
      </c>
      <c r="V4" s="182" t="s">
        <v>2</v>
      </c>
      <c r="W4" s="181" t="s">
        <v>3</v>
      </c>
      <c r="X4" s="182" t="s">
        <v>2</v>
      </c>
      <c r="Y4" s="181" t="s">
        <v>3</v>
      </c>
      <c r="Z4" s="182" t="s">
        <v>2</v>
      </c>
      <c r="AA4" s="181" t="s">
        <v>3</v>
      </c>
      <c r="AB4" s="182" t="s">
        <v>2</v>
      </c>
      <c r="AC4" s="181" t="s">
        <v>3</v>
      </c>
      <c r="AD4" s="182" t="s">
        <v>2</v>
      </c>
      <c r="AE4" s="181" t="s">
        <v>3</v>
      </c>
      <c r="AF4" s="182" t="s">
        <v>2</v>
      </c>
      <c r="AG4" s="181" t="s">
        <v>3</v>
      </c>
      <c r="AI4" s="184">
        <v>38944</v>
      </c>
      <c r="AJ4" s="184">
        <v>39217</v>
      </c>
      <c r="AK4" s="185">
        <v>39675</v>
      </c>
      <c r="AL4" s="186">
        <v>39948</v>
      </c>
      <c r="AM4" s="184">
        <v>40405</v>
      </c>
      <c r="AN4" s="184">
        <v>40678</v>
      </c>
      <c r="AO4" s="185">
        <v>41136</v>
      </c>
      <c r="AP4" s="186">
        <v>41409</v>
      </c>
      <c r="AQ4" s="186">
        <v>42139</v>
      </c>
      <c r="AR4" s="186">
        <v>42870</v>
      </c>
      <c r="AS4" s="184">
        <v>44058</v>
      </c>
      <c r="AT4" s="184">
        <v>45519</v>
      </c>
      <c r="AU4" s="185">
        <v>46249</v>
      </c>
      <c r="AV4" s="186">
        <v>49444</v>
      </c>
      <c r="AW4" s="186">
        <v>53097</v>
      </c>
      <c r="AX4" s="186">
        <v>55015</v>
      </c>
      <c r="AY4" s="187"/>
      <c r="AZ4" s="414"/>
      <c r="BB4" s="188" t="s">
        <v>1568</v>
      </c>
      <c r="BC4" s="188" t="s">
        <v>1569</v>
      </c>
      <c r="BD4" s="188" t="s">
        <v>1570</v>
      </c>
      <c r="BE4" s="188" t="s">
        <v>1558</v>
      </c>
      <c r="BF4" s="188" t="s">
        <v>1251</v>
      </c>
      <c r="BG4" s="188" t="s">
        <v>1252</v>
      </c>
      <c r="BH4" s="188" t="s">
        <v>1515</v>
      </c>
    </row>
    <row r="5" spans="1:60" s="5" customFormat="1" ht="11.25" x14ac:dyDescent="0.2">
      <c r="A5" s="197">
        <v>37988</v>
      </c>
      <c r="B5" s="198">
        <v>8.9899999999999994E-2</v>
      </c>
      <c r="C5" s="198">
        <v>9.01E-2</v>
      </c>
      <c r="D5" s="189"/>
      <c r="E5" s="190"/>
      <c r="F5" s="191"/>
      <c r="G5" s="191"/>
      <c r="H5" s="189">
        <v>8.9799999999999991E-2</v>
      </c>
      <c r="I5" s="190">
        <v>9.0200000000000002E-2</v>
      </c>
      <c r="J5" s="191"/>
      <c r="K5" s="191"/>
      <c r="L5" s="189"/>
      <c r="M5" s="190"/>
      <c r="N5" s="191"/>
      <c r="O5" s="191"/>
      <c r="P5" s="189"/>
      <c r="Q5" s="190"/>
      <c r="R5" s="191">
        <v>9.1600000000000001E-2</v>
      </c>
      <c r="S5" s="191">
        <v>9.219999999999999E-2</v>
      </c>
      <c r="T5" s="191"/>
      <c r="U5" s="190"/>
      <c r="V5" s="191"/>
      <c r="W5" s="190"/>
      <c r="X5" s="191">
        <v>9.1800000000000007E-2</v>
      </c>
      <c r="Y5" s="190">
        <v>9.2399999999999996E-2</v>
      </c>
      <c r="Z5" s="191"/>
      <c r="AA5" s="190"/>
      <c r="AB5" s="191"/>
      <c r="AC5" s="190"/>
      <c r="AD5" s="191"/>
      <c r="AE5" s="190"/>
      <c r="AF5" s="191"/>
      <c r="AG5" s="190"/>
      <c r="AI5" s="192">
        <f t="shared" ref="AI5:AI54" si="1">IFERROR(AVERAGE(B5:C5),"")</f>
        <v>0.09</v>
      </c>
      <c r="AJ5" s="192" t="str">
        <f t="shared" ref="AJ5:AJ54" si="2">IFERROR(AVERAGE(D5:E5),"")</f>
        <v/>
      </c>
      <c r="AK5" s="192" t="str">
        <f t="shared" ref="AK5:AK54" si="3">IFERROR(AVERAGE(F5:G5),"")</f>
        <v/>
      </c>
      <c r="AL5" s="192">
        <f t="shared" ref="AL5:AL54" si="4">IFERROR(AVERAGE(H5:I5),"")</f>
        <v>0.09</v>
      </c>
      <c r="AM5" s="192" t="str">
        <f t="shared" ref="AM5:AM54" si="5">IFERROR(AVERAGE(J5:K5),"")</f>
        <v/>
      </c>
      <c r="AN5" s="192" t="str">
        <f t="shared" ref="AN5:AN54" si="6">IFERROR(AVERAGE(L5:M5),"")</f>
        <v/>
      </c>
      <c r="AO5" s="193" t="str">
        <f t="shared" ref="AO5:AO54" si="7">IFERROR(AVERAGE(N5:O5),"")</f>
        <v/>
      </c>
      <c r="AP5" s="192" t="str">
        <f t="shared" ref="AP5:AP54" si="8">IFERROR(AVERAGE(P5:Q5),"")</f>
        <v/>
      </c>
      <c r="AQ5" s="193">
        <f t="shared" ref="AQ5:AQ54" si="9">IFERROR(AVERAGE(R5:S5),"")</f>
        <v>9.1899999999999996E-2</v>
      </c>
      <c r="AR5" s="192" t="str">
        <f t="shared" ref="AR5:AR54" si="10">IFERROR(AVERAGE(T5:U5),"")</f>
        <v/>
      </c>
      <c r="AS5" s="192" t="str">
        <f t="shared" ref="AS5:AS54" si="11">IFERROR(AVERAGE(V5:W5),"")</f>
        <v/>
      </c>
      <c r="AT5" s="192">
        <f t="shared" ref="AT5:AT54" si="12">IFERROR(AVERAGE(X5:Y5),"")</f>
        <v>9.2100000000000001E-2</v>
      </c>
      <c r="AU5" s="193" t="str">
        <f t="shared" ref="AU5:AU54" si="13">IFERROR(AVERAGE(Z5:AA5),"")</f>
        <v/>
      </c>
      <c r="AV5" s="194" t="str">
        <f t="shared" ref="AV5:AV54" si="14">IFERROR(AVERAGE(AB5:AC5),"")</f>
        <v/>
      </c>
      <c r="AW5" s="193" t="str">
        <f t="shared" ref="AW5:AW54" si="15">IFERROR(AVERAGE(AD5:AE5),"")</f>
        <v/>
      </c>
      <c r="AX5" s="195" t="str">
        <f t="shared" ref="AX5:AX54" si="16">IFERROR(AVERAGE(AF5:AG5),"")</f>
        <v/>
      </c>
      <c r="AZ5" s="193">
        <f t="shared" ref="AZ5:AZ54" si="17">AVERAGE(AI5:AX5)</f>
        <v>9.0999999999999998E-2</v>
      </c>
      <c r="BB5" s="196">
        <f>AVERAGE($AZ$5:$AZ$2504)</f>
        <v>7.0000592559884348E-2</v>
      </c>
      <c r="BC5" s="196">
        <f>AVERAGE($AZ$257:$AZ$2757)</f>
        <v>6.7083113028958447E-2</v>
      </c>
      <c r="BD5" s="196">
        <f>AVERAGE($AZ$508:$AZ$3007)</f>
        <v>6.3495166274170289E-2</v>
      </c>
      <c r="BE5" s="196">
        <f>AVERAGE($AZ$756:$AZ$3257)</f>
        <v>6.0538754397636334E-2</v>
      </c>
      <c r="BF5" s="196">
        <f>AVERAGE($AZ$1006:$AZ$3503)</f>
        <v>5.8813938075424295E-2</v>
      </c>
      <c r="BG5" s="196">
        <f>AVERAGE($AZ$1253:$AZ$3749)</f>
        <v>5.5937443129446499E-2</v>
      </c>
      <c r="BH5" s="196">
        <f>AVERAGE($AZ$1503:$AZ$3999)</f>
        <v>5.2825202258583323E-2</v>
      </c>
    </row>
    <row r="6" spans="1:60" s="5" customFormat="1" ht="11.25" x14ac:dyDescent="0.2">
      <c r="A6" s="197">
        <v>37991</v>
      </c>
      <c r="B6" s="198">
        <v>8.9899999999999994E-2</v>
      </c>
      <c r="C6" s="198">
        <v>9.01E-2</v>
      </c>
      <c r="D6" s="189"/>
      <c r="E6" s="190"/>
      <c r="F6" s="191"/>
      <c r="G6" s="191"/>
      <c r="H6" s="189">
        <v>8.9799999999999991E-2</v>
      </c>
      <c r="I6" s="190">
        <v>9.0200000000000002E-2</v>
      </c>
      <c r="J6" s="191"/>
      <c r="K6" s="191"/>
      <c r="L6" s="189"/>
      <c r="M6" s="190"/>
      <c r="N6" s="191"/>
      <c r="O6" s="191"/>
      <c r="P6" s="189"/>
      <c r="Q6" s="190"/>
      <c r="R6" s="191">
        <v>9.1600000000000001E-2</v>
      </c>
      <c r="S6" s="191">
        <v>9.219999999999999E-2</v>
      </c>
      <c r="T6" s="191"/>
      <c r="U6" s="190"/>
      <c r="V6" s="191"/>
      <c r="W6" s="190"/>
      <c r="X6" s="191">
        <v>9.1800000000000007E-2</v>
      </c>
      <c r="Y6" s="190">
        <v>9.2399999999999996E-2</v>
      </c>
      <c r="Z6" s="191"/>
      <c r="AA6" s="190"/>
      <c r="AB6" s="191"/>
      <c r="AC6" s="190"/>
      <c r="AD6" s="191"/>
      <c r="AE6" s="190"/>
      <c r="AF6" s="191"/>
      <c r="AG6" s="190"/>
      <c r="AI6" s="192">
        <f t="shared" si="1"/>
        <v>0.09</v>
      </c>
      <c r="AJ6" s="192" t="str">
        <f t="shared" si="2"/>
        <v/>
      </c>
      <c r="AK6" s="192" t="str">
        <f t="shared" si="3"/>
        <v/>
      </c>
      <c r="AL6" s="192">
        <f t="shared" si="4"/>
        <v>0.09</v>
      </c>
      <c r="AM6" s="192" t="str">
        <f t="shared" si="5"/>
        <v/>
      </c>
      <c r="AN6" s="192" t="str">
        <f t="shared" si="6"/>
        <v/>
      </c>
      <c r="AO6" s="193" t="str">
        <f t="shared" si="7"/>
        <v/>
      </c>
      <c r="AP6" s="192" t="str">
        <f t="shared" si="8"/>
        <v/>
      </c>
      <c r="AQ6" s="193">
        <f t="shared" si="9"/>
        <v>9.1899999999999996E-2</v>
      </c>
      <c r="AR6" s="192" t="str">
        <f t="shared" si="10"/>
        <v/>
      </c>
      <c r="AS6" s="192" t="str">
        <f t="shared" si="11"/>
        <v/>
      </c>
      <c r="AT6" s="192">
        <f t="shared" si="12"/>
        <v>9.2100000000000001E-2</v>
      </c>
      <c r="AU6" s="193" t="str">
        <f t="shared" si="13"/>
        <v/>
      </c>
      <c r="AV6" s="194" t="str">
        <f t="shared" si="14"/>
        <v/>
      </c>
      <c r="AW6" s="193" t="str">
        <f t="shared" si="15"/>
        <v/>
      </c>
      <c r="AX6" s="195" t="str">
        <f t="shared" si="16"/>
        <v/>
      </c>
      <c r="AZ6" s="193">
        <f t="shared" si="17"/>
        <v>9.0999999999999998E-2</v>
      </c>
    </row>
    <row r="7" spans="1:60" s="5" customFormat="1" ht="11.25" x14ac:dyDescent="0.2">
      <c r="A7" s="197">
        <v>37992</v>
      </c>
      <c r="B7" s="198">
        <v>8.9899999999999994E-2</v>
      </c>
      <c r="C7" s="198">
        <v>9.01E-2</v>
      </c>
      <c r="D7" s="189"/>
      <c r="E7" s="190"/>
      <c r="F7" s="191"/>
      <c r="G7" s="191"/>
      <c r="H7" s="189">
        <v>8.9799999999999991E-2</v>
      </c>
      <c r="I7" s="190">
        <v>9.0200000000000002E-2</v>
      </c>
      <c r="J7" s="191"/>
      <c r="K7" s="191"/>
      <c r="L7" s="189"/>
      <c r="M7" s="190"/>
      <c r="N7" s="191"/>
      <c r="O7" s="191"/>
      <c r="P7" s="189"/>
      <c r="Q7" s="190"/>
      <c r="R7" s="191">
        <v>9.1600000000000001E-2</v>
      </c>
      <c r="S7" s="191">
        <v>9.219999999999999E-2</v>
      </c>
      <c r="T7" s="191"/>
      <c r="U7" s="190"/>
      <c r="V7" s="191"/>
      <c r="W7" s="190"/>
      <c r="X7" s="191">
        <v>9.1700000000000004E-2</v>
      </c>
      <c r="Y7" s="190">
        <v>9.2299999999999993E-2</v>
      </c>
      <c r="Z7" s="191"/>
      <c r="AA7" s="190"/>
      <c r="AB7" s="191"/>
      <c r="AC7" s="190"/>
      <c r="AD7" s="191"/>
      <c r="AE7" s="190"/>
      <c r="AF7" s="191"/>
      <c r="AG7" s="190"/>
      <c r="AI7" s="192">
        <f t="shared" si="1"/>
        <v>0.09</v>
      </c>
      <c r="AJ7" s="192" t="str">
        <f t="shared" si="2"/>
        <v/>
      </c>
      <c r="AK7" s="192" t="str">
        <f t="shared" si="3"/>
        <v/>
      </c>
      <c r="AL7" s="192">
        <f t="shared" si="4"/>
        <v>0.09</v>
      </c>
      <c r="AM7" s="192" t="str">
        <f t="shared" si="5"/>
        <v/>
      </c>
      <c r="AN7" s="192" t="str">
        <f t="shared" si="6"/>
        <v/>
      </c>
      <c r="AO7" s="193" t="str">
        <f t="shared" si="7"/>
        <v/>
      </c>
      <c r="AP7" s="192" t="str">
        <f t="shared" si="8"/>
        <v/>
      </c>
      <c r="AQ7" s="193">
        <f t="shared" si="9"/>
        <v>9.1899999999999996E-2</v>
      </c>
      <c r="AR7" s="192" t="str">
        <f t="shared" si="10"/>
        <v/>
      </c>
      <c r="AS7" s="192" t="str">
        <f t="shared" si="11"/>
        <v/>
      </c>
      <c r="AT7" s="192">
        <f t="shared" si="12"/>
        <v>9.1999999999999998E-2</v>
      </c>
      <c r="AU7" s="193" t="str">
        <f t="shared" si="13"/>
        <v/>
      </c>
      <c r="AV7" s="194" t="str">
        <f t="shared" si="14"/>
        <v/>
      </c>
      <c r="AW7" s="193" t="str">
        <f t="shared" si="15"/>
        <v/>
      </c>
      <c r="AX7" s="195" t="str">
        <f t="shared" si="16"/>
        <v/>
      </c>
      <c r="AZ7" s="193">
        <f t="shared" si="17"/>
        <v>9.0975E-2</v>
      </c>
    </row>
    <row r="8" spans="1:60" s="5" customFormat="1" ht="11.25" x14ac:dyDescent="0.2">
      <c r="A8" s="197">
        <v>37993</v>
      </c>
      <c r="B8" s="198">
        <v>8.9499999999999996E-2</v>
      </c>
      <c r="C8" s="198">
        <v>8.9700000000000002E-2</v>
      </c>
      <c r="D8" s="189"/>
      <c r="E8" s="190"/>
      <c r="F8" s="191"/>
      <c r="G8" s="191"/>
      <c r="H8" s="189">
        <v>8.9699999999999988E-2</v>
      </c>
      <c r="I8" s="190">
        <v>9.01E-2</v>
      </c>
      <c r="J8" s="191"/>
      <c r="K8" s="191"/>
      <c r="L8" s="189"/>
      <c r="M8" s="190"/>
      <c r="N8" s="191"/>
      <c r="O8" s="191"/>
      <c r="P8" s="189"/>
      <c r="Q8" s="190"/>
      <c r="R8" s="191">
        <v>9.1500000000000012E-2</v>
      </c>
      <c r="S8" s="191">
        <v>9.2100000000000001E-2</v>
      </c>
      <c r="T8" s="191"/>
      <c r="U8" s="190"/>
      <c r="V8" s="191"/>
      <c r="W8" s="190"/>
      <c r="X8" s="191">
        <v>9.1700000000000004E-2</v>
      </c>
      <c r="Y8" s="190">
        <v>9.2299999999999993E-2</v>
      </c>
      <c r="Z8" s="191"/>
      <c r="AA8" s="190"/>
      <c r="AB8" s="191"/>
      <c r="AC8" s="190"/>
      <c r="AD8" s="191"/>
      <c r="AE8" s="190"/>
      <c r="AF8" s="191"/>
      <c r="AG8" s="190"/>
      <c r="AI8" s="192">
        <f t="shared" si="1"/>
        <v>8.9599999999999999E-2</v>
      </c>
      <c r="AJ8" s="192" t="str">
        <f t="shared" si="2"/>
        <v/>
      </c>
      <c r="AK8" s="192" t="str">
        <f t="shared" si="3"/>
        <v/>
      </c>
      <c r="AL8" s="192">
        <f t="shared" si="4"/>
        <v>8.9899999999999994E-2</v>
      </c>
      <c r="AM8" s="192" t="str">
        <f t="shared" si="5"/>
        <v/>
      </c>
      <c r="AN8" s="192" t="str">
        <f t="shared" si="6"/>
        <v/>
      </c>
      <c r="AO8" s="193" t="str">
        <f t="shared" si="7"/>
        <v/>
      </c>
      <c r="AP8" s="192" t="str">
        <f t="shared" si="8"/>
        <v/>
      </c>
      <c r="AQ8" s="193">
        <f t="shared" si="9"/>
        <v>9.1800000000000007E-2</v>
      </c>
      <c r="AR8" s="192" t="str">
        <f t="shared" si="10"/>
        <v/>
      </c>
      <c r="AS8" s="192" t="str">
        <f t="shared" si="11"/>
        <v/>
      </c>
      <c r="AT8" s="192">
        <f t="shared" si="12"/>
        <v>9.1999999999999998E-2</v>
      </c>
      <c r="AU8" s="193" t="str">
        <f t="shared" si="13"/>
        <v/>
      </c>
      <c r="AV8" s="194" t="str">
        <f t="shared" si="14"/>
        <v/>
      </c>
      <c r="AW8" s="193" t="str">
        <f t="shared" si="15"/>
        <v/>
      </c>
      <c r="AX8" s="195" t="str">
        <f t="shared" si="16"/>
        <v/>
      </c>
      <c r="AZ8" s="193">
        <f t="shared" si="17"/>
        <v>9.0824999999999989E-2</v>
      </c>
    </row>
    <row r="9" spans="1:60" s="5" customFormat="1" ht="11.25" x14ac:dyDescent="0.2">
      <c r="A9" s="197">
        <v>37994</v>
      </c>
      <c r="B9" s="198">
        <v>8.9099999999999999E-2</v>
      </c>
      <c r="C9" s="198">
        <v>8.9300000000000004E-2</v>
      </c>
      <c r="D9" s="189"/>
      <c r="E9" s="190"/>
      <c r="F9" s="191"/>
      <c r="G9" s="191"/>
      <c r="H9" s="189">
        <v>8.9099999999999999E-2</v>
      </c>
      <c r="I9" s="190">
        <v>8.950000000000001E-2</v>
      </c>
      <c r="J9" s="191"/>
      <c r="K9" s="191"/>
      <c r="L9" s="189"/>
      <c r="M9" s="190"/>
      <c r="N9" s="191"/>
      <c r="O9" s="191"/>
      <c r="P9" s="189"/>
      <c r="Q9" s="190"/>
      <c r="R9" s="191">
        <v>9.0800000000000006E-2</v>
      </c>
      <c r="S9" s="191">
        <v>9.1399999999999995E-2</v>
      </c>
      <c r="T9" s="191"/>
      <c r="U9" s="190"/>
      <c r="V9" s="191"/>
      <c r="W9" s="190"/>
      <c r="X9" s="191">
        <v>9.1400000000000009E-2</v>
      </c>
      <c r="Y9" s="190">
        <v>9.1999999999999998E-2</v>
      </c>
      <c r="Z9" s="191"/>
      <c r="AA9" s="190"/>
      <c r="AB9" s="191"/>
      <c r="AC9" s="190"/>
      <c r="AD9" s="191"/>
      <c r="AE9" s="190"/>
      <c r="AF9" s="191"/>
      <c r="AG9" s="190"/>
      <c r="AI9" s="192">
        <f t="shared" si="1"/>
        <v>8.9200000000000002E-2</v>
      </c>
      <c r="AJ9" s="192" t="str">
        <f t="shared" si="2"/>
        <v/>
      </c>
      <c r="AK9" s="192" t="str">
        <f t="shared" si="3"/>
        <v/>
      </c>
      <c r="AL9" s="192">
        <f t="shared" si="4"/>
        <v>8.9300000000000004E-2</v>
      </c>
      <c r="AM9" s="192" t="str">
        <f t="shared" si="5"/>
        <v/>
      </c>
      <c r="AN9" s="192" t="str">
        <f t="shared" si="6"/>
        <v/>
      </c>
      <c r="AO9" s="193" t="str">
        <f t="shared" si="7"/>
        <v/>
      </c>
      <c r="AP9" s="192" t="str">
        <f t="shared" si="8"/>
        <v/>
      </c>
      <c r="AQ9" s="193">
        <f t="shared" si="9"/>
        <v>9.11E-2</v>
      </c>
      <c r="AR9" s="192" t="str">
        <f t="shared" si="10"/>
        <v/>
      </c>
      <c r="AS9" s="192" t="str">
        <f t="shared" si="11"/>
        <v/>
      </c>
      <c r="AT9" s="192">
        <f t="shared" si="12"/>
        <v>9.1700000000000004E-2</v>
      </c>
      <c r="AU9" s="193" t="str">
        <f t="shared" si="13"/>
        <v/>
      </c>
      <c r="AV9" s="194" t="str">
        <f t="shared" si="14"/>
        <v/>
      </c>
      <c r="AW9" s="193" t="str">
        <f t="shared" si="15"/>
        <v/>
      </c>
      <c r="AX9" s="195" t="str">
        <f t="shared" si="16"/>
        <v/>
      </c>
      <c r="AZ9" s="193">
        <f t="shared" si="17"/>
        <v>9.0325000000000003E-2</v>
      </c>
    </row>
    <row r="10" spans="1:60" s="5" customFormat="1" ht="11.25" x14ac:dyDescent="0.2">
      <c r="A10" s="197">
        <v>37995</v>
      </c>
      <c r="B10" s="198">
        <v>8.77E-2</v>
      </c>
      <c r="C10" s="198">
        <v>8.7900000000000006E-2</v>
      </c>
      <c r="D10" s="189"/>
      <c r="E10" s="190"/>
      <c r="F10" s="191"/>
      <c r="G10" s="191"/>
      <c r="H10" s="189">
        <v>8.8499999999999995E-2</v>
      </c>
      <c r="I10" s="190">
        <v>8.8900000000000007E-2</v>
      </c>
      <c r="J10" s="191"/>
      <c r="K10" s="191"/>
      <c r="L10" s="189"/>
      <c r="M10" s="190"/>
      <c r="N10" s="191"/>
      <c r="O10" s="191"/>
      <c r="P10" s="189"/>
      <c r="Q10" s="190"/>
      <c r="R10" s="191">
        <v>8.9599999999999999E-2</v>
      </c>
      <c r="S10" s="191">
        <v>9.0199999999999989E-2</v>
      </c>
      <c r="T10" s="191"/>
      <c r="U10" s="190"/>
      <c r="V10" s="191"/>
      <c r="W10" s="190"/>
      <c r="X10" s="191">
        <v>8.9900000000000008E-2</v>
      </c>
      <c r="Y10" s="190">
        <v>9.0499999999999997E-2</v>
      </c>
      <c r="Z10" s="191"/>
      <c r="AA10" s="190"/>
      <c r="AB10" s="191"/>
      <c r="AC10" s="190"/>
      <c r="AD10" s="191"/>
      <c r="AE10" s="190"/>
      <c r="AF10" s="191"/>
      <c r="AG10" s="190"/>
      <c r="AI10" s="192">
        <f t="shared" si="1"/>
        <v>8.7800000000000003E-2</v>
      </c>
      <c r="AJ10" s="192" t="str">
        <f t="shared" si="2"/>
        <v/>
      </c>
      <c r="AK10" s="192" t="str">
        <f t="shared" si="3"/>
        <v/>
      </c>
      <c r="AL10" s="192">
        <f t="shared" si="4"/>
        <v>8.8700000000000001E-2</v>
      </c>
      <c r="AM10" s="192" t="str">
        <f t="shared" si="5"/>
        <v/>
      </c>
      <c r="AN10" s="192" t="str">
        <f t="shared" si="6"/>
        <v/>
      </c>
      <c r="AO10" s="193" t="str">
        <f t="shared" si="7"/>
        <v/>
      </c>
      <c r="AP10" s="192" t="str">
        <f t="shared" si="8"/>
        <v/>
      </c>
      <c r="AQ10" s="193">
        <f t="shared" si="9"/>
        <v>8.9899999999999994E-2</v>
      </c>
      <c r="AR10" s="192" t="str">
        <f t="shared" si="10"/>
        <v/>
      </c>
      <c r="AS10" s="192" t="str">
        <f t="shared" si="11"/>
        <v/>
      </c>
      <c r="AT10" s="192">
        <f t="shared" si="12"/>
        <v>9.0200000000000002E-2</v>
      </c>
      <c r="AU10" s="193" t="str">
        <f t="shared" si="13"/>
        <v/>
      </c>
      <c r="AV10" s="194" t="str">
        <f t="shared" si="14"/>
        <v/>
      </c>
      <c r="AW10" s="193" t="str">
        <f t="shared" si="15"/>
        <v/>
      </c>
      <c r="AX10" s="195" t="str">
        <f t="shared" si="16"/>
        <v/>
      </c>
      <c r="AZ10" s="193">
        <f t="shared" si="17"/>
        <v>8.9149999999999993E-2</v>
      </c>
    </row>
    <row r="11" spans="1:60" s="5" customFormat="1" ht="11.25" x14ac:dyDescent="0.2">
      <c r="A11" s="197">
        <v>37998</v>
      </c>
      <c r="B11" s="198">
        <v>8.6800000000000002E-2</v>
      </c>
      <c r="C11" s="198">
        <v>8.7000000000000008E-2</v>
      </c>
      <c r="D11" s="189"/>
      <c r="E11" s="190"/>
      <c r="F11" s="191"/>
      <c r="G11" s="191"/>
      <c r="H11" s="189">
        <v>8.7599999999999997E-2</v>
      </c>
      <c r="I11" s="190">
        <v>8.8000000000000009E-2</v>
      </c>
      <c r="J11" s="191"/>
      <c r="K11" s="191"/>
      <c r="L11" s="189"/>
      <c r="M11" s="190"/>
      <c r="N11" s="191"/>
      <c r="O11" s="191"/>
      <c r="P11" s="189"/>
      <c r="Q11" s="190"/>
      <c r="R11" s="191">
        <v>8.9200000000000002E-2</v>
      </c>
      <c r="S11" s="191">
        <v>8.9799999999999991E-2</v>
      </c>
      <c r="T11" s="191"/>
      <c r="U11" s="190"/>
      <c r="V11" s="191"/>
      <c r="W11" s="190"/>
      <c r="X11" s="191">
        <v>8.9599999999999999E-2</v>
      </c>
      <c r="Y11" s="190">
        <v>9.0199999999999989E-2</v>
      </c>
      <c r="Z11" s="191"/>
      <c r="AA11" s="190"/>
      <c r="AB11" s="191"/>
      <c r="AC11" s="190"/>
      <c r="AD11" s="191"/>
      <c r="AE11" s="190"/>
      <c r="AF11" s="191"/>
      <c r="AG11" s="190"/>
      <c r="AI11" s="192">
        <f t="shared" si="1"/>
        <v>8.6900000000000005E-2</v>
      </c>
      <c r="AJ11" s="192" t="str">
        <f t="shared" si="2"/>
        <v/>
      </c>
      <c r="AK11" s="192" t="str">
        <f t="shared" si="3"/>
        <v/>
      </c>
      <c r="AL11" s="192">
        <f t="shared" si="4"/>
        <v>8.7800000000000003E-2</v>
      </c>
      <c r="AM11" s="192" t="str">
        <f t="shared" si="5"/>
        <v/>
      </c>
      <c r="AN11" s="192" t="str">
        <f t="shared" si="6"/>
        <v/>
      </c>
      <c r="AO11" s="193" t="str">
        <f t="shared" si="7"/>
        <v/>
      </c>
      <c r="AP11" s="192" t="str">
        <f t="shared" si="8"/>
        <v/>
      </c>
      <c r="AQ11" s="193">
        <f t="shared" si="9"/>
        <v>8.9499999999999996E-2</v>
      </c>
      <c r="AR11" s="192" t="str">
        <f t="shared" si="10"/>
        <v/>
      </c>
      <c r="AS11" s="192" t="str">
        <f t="shared" si="11"/>
        <v/>
      </c>
      <c r="AT11" s="192">
        <f t="shared" si="12"/>
        <v>8.9899999999999994E-2</v>
      </c>
      <c r="AU11" s="193" t="str">
        <f t="shared" si="13"/>
        <v/>
      </c>
      <c r="AV11" s="194" t="str">
        <f t="shared" si="14"/>
        <v/>
      </c>
      <c r="AW11" s="193" t="str">
        <f t="shared" si="15"/>
        <v/>
      </c>
      <c r="AX11" s="195" t="str">
        <f t="shared" si="16"/>
        <v/>
      </c>
      <c r="AZ11" s="193">
        <f t="shared" si="17"/>
        <v>8.8524999999999993E-2</v>
      </c>
    </row>
    <row r="12" spans="1:60" s="5" customFormat="1" ht="11.25" x14ac:dyDescent="0.2">
      <c r="A12" s="197">
        <v>37999</v>
      </c>
      <c r="B12" s="198">
        <v>8.6199999999999999E-2</v>
      </c>
      <c r="C12" s="198">
        <v>8.6400000000000005E-2</v>
      </c>
      <c r="D12" s="189"/>
      <c r="E12" s="190"/>
      <c r="F12" s="191"/>
      <c r="G12" s="191"/>
      <c r="H12" s="189">
        <v>8.6699999999999999E-2</v>
      </c>
      <c r="I12" s="190">
        <v>8.7100000000000011E-2</v>
      </c>
      <c r="J12" s="191"/>
      <c r="K12" s="191"/>
      <c r="L12" s="189"/>
      <c r="M12" s="190"/>
      <c r="N12" s="191"/>
      <c r="O12" s="191"/>
      <c r="P12" s="189"/>
      <c r="Q12" s="190"/>
      <c r="R12" s="191">
        <v>8.9300000000000004E-2</v>
      </c>
      <c r="S12" s="191">
        <v>8.9899999999999994E-2</v>
      </c>
      <c r="T12" s="191"/>
      <c r="U12" s="190"/>
      <c r="V12" s="191"/>
      <c r="W12" s="190"/>
      <c r="X12" s="191">
        <v>8.8700000000000001E-2</v>
      </c>
      <c r="Y12" s="190">
        <v>8.929999999999999E-2</v>
      </c>
      <c r="Z12" s="191"/>
      <c r="AA12" s="190"/>
      <c r="AB12" s="191"/>
      <c r="AC12" s="190"/>
      <c r="AD12" s="191"/>
      <c r="AE12" s="190"/>
      <c r="AF12" s="191"/>
      <c r="AG12" s="190"/>
      <c r="AI12" s="192">
        <f t="shared" si="1"/>
        <v>8.6300000000000002E-2</v>
      </c>
      <c r="AJ12" s="192" t="str">
        <f t="shared" si="2"/>
        <v/>
      </c>
      <c r="AK12" s="192" t="str">
        <f t="shared" si="3"/>
        <v/>
      </c>
      <c r="AL12" s="192">
        <f t="shared" si="4"/>
        <v>8.6900000000000005E-2</v>
      </c>
      <c r="AM12" s="192" t="str">
        <f t="shared" si="5"/>
        <v/>
      </c>
      <c r="AN12" s="192" t="str">
        <f t="shared" si="6"/>
        <v/>
      </c>
      <c r="AO12" s="193" t="str">
        <f t="shared" si="7"/>
        <v/>
      </c>
      <c r="AP12" s="192" t="str">
        <f t="shared" si="8"/>
        <v/>
      </c>
      <c r="AQ12" s="193">
        <f t="shared" si="9"/>
        <v>8.9599999999999999E-2</v>
      </c>
      <c r="AR12" s="192" t="str">
        <f t="shared" si="10"/>
        <v/>
      </c>
      <c r="AS12" s="192" t="str">
        <f t="shared" si="11"/>
        <v/>
      </c>
      <c r="AT12" s="192">
        <f t="shared" si="12"/>
        <v>8.8999999999999996E-2</v>
      </c>
      <c r="AU12" s="193" t="str">
        <f t="shared" si="13"/>
        <v/>
      </c>
      <c r="AV12" s="194" t="str">
        <f t="shared" si="14"/>
        <v/>
      </c>
      <c r="AW12" s="193" t="str">
        <f t="shared" si="15"/>
        <v/>
      </c>
      <c r="AX12" s="195" t="str">
        <f t="shared" si="16"/>
        <v/>
      </c>
      <c r="AZ12" s="193">
        <f t="shared" si="17"/>
        <v>8.795E-2</v>
      </c>
    </row>
    <row r="13" spans="1:60" s="5" customFormat="1" ht="11.25" x14ac:dyDescent="0.2">
      <c r="A13" s="197">
        <v>38000</v>
      </c>
      <c r="B13" s="198">
        <v>8.4599999999999995E-2</v>
      </c>
      <c r="C13" s="198">
        <v>8.48E-2</v>
      </c>
      <c r="D13" s="189"/>
      <c r="E13" s="190"/>
      <c r="F13" s="191"/>
      <c r="G13" s="191"/>
      <c r="H13" s="189">
        <v>8.3899999999999988E-2</v>
      </c>
      <c r="I13" s="190">
        <v>8.43E-2</v>
      </c>
      <c r="J13" s="191"/>
      <c r="K13" s="191"/>
      <c r="L13" s="189"/>
      <c r="M13" s="190"/>
      <c r="N13" s="191"/>
      <c r="O13" s="191"/>
      <c r="P13" s="189"/>
      <c r="Q13" s="190"/>
      <c r="R13" s="191">
        <v>8.8800000000000004E-2</v>
      </c>
      <c r="S13" s="191">
        <v>8.9399999999999993E-2</v>
      </c>
      <c r="T13" s="191"/>
      <c r="U13" s="190"/>
      <c r="V13" s="191"/>
      <c r="W13" s="190"/>
      <c r="X13" s="191">
        <v>8.8000000000000009E-2</v>
      </c>
      <c r="Y13" s="190">
        <v>8.8599999999999998E-2</v>
      </c>
      <c r="Z13" s="191"/>
      <c r="AA13" s="190"/>
      <c r="AB13" s="191"/>
      <c r="AC13" s="190"/>
      <c r="AD13" s="191"/>
      <c r="AE13" s="190"/>
      <c r="AF13" s="191"/>
      <c r="AG13" s="190"/>
      <c r="AI13" s="192">
        <f t="shared" si="1"/>
        <v>8.4699999999999998E-2</v>
      </c>
      <c r="AJ13" s="192" t="str">
        <f t="shared" si="2"/>
        <v/>
      </c>
      <c r="AK13" s="192" t="str">
        <f t="shared" si="3"/>
        <v/>
      </c>
      <c r="AL13" s="192">
        <f t="shared" si="4"/>
        <v>8.4099999999999994E-2</v>
      </c>
      <c r="AM13" s="192" t="str">
        <f t="shared" si="5"/>
        <v/>
      </c>
      <c r="AN13" s="192" t="str">
        <f t="shared" si="6"/>
        <v/>
      </c>
      <c r="AO13" s="193" t="str">
        <f t="shared" si="7"/>
        <v/>
      </c>
      <c r="AP13" s="192" t="str">
        <f t="shared" si="8"/>
        <v/>
      </c>
      <c r="AQ13" s="193">
        <f t="shared" si="9"/>
        <v>8.9099999999999999E-2</v>
      </c>
      <c r="AR13" s="192" t="str">
        <f t="shared" si="10"/>
        <v/>
      </c>
      <c r="AS13" s="192" t="str">
        <f t="shared" si="11"/>
        <v/>
      </c>
      <c r="AT13" s="192">
        <f t="shared" si="12"/>
        <v>8.8300000000000003E-2</v>
      </c>
      <c r="AU13" s="193" t="str">
        <f t="shared" si="13"/>
        <v/>
      </c>
      <c r="AV13" s="194" t="str">
        <f t="shared" si="14"/>
        <v/>
      </c>
      <c r="AW13" s="193" t="str">
        <f t="shared" si="15"/>
        <v/>
      </c>
      <c r="AX13" s="195" t="str">
        <f t="shared" si="16"/>
        <v/>
      </c>
      <c r="AZ13" s="193">
        <f t="shared" si="17"/>
        <v>8.6550000000000002E-2</v>
      </c>
    </row>
    <row r="14" spans="1:60" s="5" customFormat="1" ht="11.25" x14ac:dyDescent="0.2">
      <c r="A14" s="197">
        <v>38001</v>
      </c>
      <c r="B14" s="198">
        <v>8.3999999999999991E-2</v>
      </c>
      <c r="C14" s="198">
        <v>8.4199999999999997E-2</v>
      </c>
      <c r="D14" s="189"/>
      <c r="E14" s="190"/>
      <c r="F14" s="191"/>
      <c r="G14" s="191"/>
      <c r="H14" s="189">
        <v>8.3699999999999997E-2</v>
      </c>
      <c r="I14" s="190">
        <v>8.4100000000000008E-2</v>
      </c>
      <c r="J14" s="191"/>
      <c r="K14" s="191"/>
      <c r="L14" s="189"/>
      <c r="M14" s="190"/>
      <c r="N14" s="191"/>
      <c r="O14" s="191"/>
      <c r="P14" s="189"/>
      <c r="Q14" s="190"/>
      <c r="R14" s="191">
        <v>8.5699999999999998E-2</v>
      </c>
      <c r="S14" s="191">
        <v>8.6299999999999988E-2</v>
      </c>
      <c r="T14" s="191"/>
      <c r="U14" s="190"/>
      <c r="V14" s="191"/>
      <c r="W14" s="190"/>
      <c r="X14" s="191">
        <v>8.77E-2</v>
      </c>
      <c r="Y14" s="190">
        <v>8.829999999999999E-2</v>
      </c>
      <c r="Z14" s="191"/>
      <c r="AA14" s="190"/>
      <c r="AB14" s="191"/>
      <c r="AC14" s="190"/>
      <c r="AD14" s="191"/>
      <c r="AE14" s="190"/>
      <c r="AF14" s="191"/>
      <c r="AG14" s="190"/>
      <c r="AI14" s="192">
        <f t="shared" si="1"/>
        <v>8.4099999999999994E-2</v>
      </c>
      <c r="AJ14" s="192" t="str">
        <f t="shared" si="2"/>
        <v/>
      </c>
      <c r="AK14" s="192" t="str">
        <f t="shared" si="3"/>
        <v/>
      </c>
      <c r="AL14" s="192">
        <f t="shared" si="4"/>
        <v>8.3900000000000002E-2</v>
      </c>
      <c r="AM14" s="192" t="str">
        <f t="shared" si="5"/>
        <v/>
      </c>
      <c r="AN14" s="192" t="str">
        <f t="shared" si="6"/>
        <v/>
      </c>
      <c r="AO14" s="193" t="str">
        <f t="shared" si="7"/>
        <v/>
      </c>
      <c r="AP14" s="192" t="str">
        <f t="shared" si="8"/>
        <v/>
      </c>
      <c r="AQ14" s="193">
        <f t="shared" si="9"/>
        <v>8.5999999999999993E-2</v>
      </c>
      <c r="AR14" s="192" t="str">
        <f t="shared" si="10"/>
        <v/>
      </c>
      <c r="AS14" s="192" t="str">
        <f t="shared" si="11"/>
        <v/>
      </c>
      <c r="AT14" s="192">
        <f t="shared" si="12"/>
        <v>8.7999999999999995E-2</v>
      </c>
      <c r="AU14" s="193" t="str">
        <f t="shared" si="13"/>
        <v/>
      </c>
      <c r="AV14" s="194" t="str">
        <f t="shared" si="14"/>
        <v/>
      </c>
      <c r="AW14" s="193" t="str">
        <f t="shared" si="15"/>
        <v/>
      </c>
      <c r="AX14" s="195" t="str">
        <f t="shared" si="16"/>
        <v/>
      </c>
      <c r="AZ14" s="193">
        <f t="shared" si="17"/>
        <v>8.5499999999999993E-2</v>
      </c>
    </row>
    <row r="15" spans="1:60" s="5" customFormat="1" ht="11.25" x14ac:dyDescent="0.2">
      <c r="A15" s="197">
        <v>38002</v>
      </c>
      <c r="B15" s="198">
        <v>8.3499999999999991E-2</v>
      </c>
      <c r="C15" s="198">
        <v>8.3699999999999997E-2</v>
      </c>
      <c r="D15" s="189"/>
      <c r="E15" s="190"/>
      <c r="F15" s="191"/>
      <c r="G15" s="191"/>
      <c r="H15" s="189">
        <v>8.3499999999999991E-2</v>
      </c>
      <c r="I15" s="190">
        <v>8.3900000000000002E-2</v>
      </c>
      <c r="J15" s="191"/>
      <c r="K15" s="191"/>
      <c r="L15" s="189"/>
      <c r="M15" s="190"/>
      <c r="N15" s="191"/>
      <c r="O15" s="191"/>
      <c r="P15" s="189"/>
      <c r="Q15" s="190"/>
      <c r="R15" s="191">
        <v>8.5900000000000004E-2</v>
      </c>
      <c r="S15" s="191">
        <v>8.6499999999999994E-2</v>
      </c>
      <c r="T15" s="191"/>
      <c r="U15" s="190"/>
      <c r="V15" s="191"/>
      <c r="W15" s="190"/>
      <c r="X15" s="191">
        <v>8.72E-2</v>
      </c>
      <c r="Y15" s="190">
        <v>8.7799999999999989E-2</v>
      </c>
      <c r="Z15" s="191"/>
      <c r="AA15" s="190"/>
      <c r="AB15" s="191"/>
      <c r="AC15" s="190"/>
      <c r="AD15" s="191"/>
      <c r="AE15" s="190"/>
      <c r="AF15" s="191"/>
      <c r="AG15" s="190"/>
      <c r="AI15" s="192">
        <f t="shared" si="1"/>
        <v>8.3599999999999994E-2</v>
      </c>
      <c r="AJ15" s="192" t="str">
        <f t="shared" si="2"/>
        <v/>
      </c>
      <c r="AK15" s="192" t="str">
        <f t="shared" si="3"/>
        <v/>
      </c>
      <c r="AL15" s="192">
        <f t="shared" si="4"/>
        <v>8.3699999999999997E-2</v>
      </c>
      <c r="AM15" s="192" t="str">
        <f t="shared" si="5"/>
        <v/>
      </c>
      <c r="AN15" s="192" t="str">
        <f t="shared" si="6"/>
        <v/>
      </c>
      <c r="AO15" s="193" t="str">
        <f t="shared" si="7"/>
        <v/>
      </c>
      <c r="AP15" s="192" t="str">
        <f t="shared" si="8"/>
        <v/>
      </c>
      <c r="AQ15" s="193">
        <f t="shared" si="9"/>
        <v>8.6199999999999999E-2</v>
      </c>
      <c r="AR15" s="192" t="str">
        <f t="shared" si="10"/>
        <v/>
      </c>
      <c r="AS15" s="192" t="str">
        <f t="shared" si="11"/>
        <v/>
      </c>
      <c r="AT15" s="192">
        <f t="shared" si="12"/>
        <v>8.7499999999999994E-2</v>
      </c>
      <c r="AU15" s="193" t="str">
        <f t="shared" si="13"/>
        <v/>
      </c>
      <c r="AV15" s="194" t="str">
        <f t="shared" si="14"/>
        <v/>
      </c>
      <c r="AW15" s="193" t="str">
        <f t="shared" si="15"/>
        <v/>
      </c>
      <c r="AX15" s="195" t="str">
        <f t="shared" si="16"/>
        <v/>
      </c>
      <c r="AZ15" s="193">
        <f t="shared" si="17"/>
        <v>8.5249999999999992E-2</v>
      </c>
    </row>
    <row r="16" spans="1:60" s="5" customFormat="1" ht="11.25" x14ac:dyDescent="0.2">
      <c r="A16" s="197">
        <v>38005</v>
      </c>
      <c r="B16" s="198">
        <v>8.3499999999999991E-2</v>
      </c>
      <c r="C16" s="198">
        <v>8.3699999999999997E-2</v>
      </c>
      <c r="D16" s="189"/>
      <c r="E16" s="190"/>
      <c r="F16" s="191"/>
      <c r="G16" s="191"/>
      <c r="H16" s="189">
        <v>8.3499999999999991E-2</v>
      </c>
      <c r="I16" s="190">
        <v>8.3900000000000002E-2</v>
      </c>
      <c r="J16" s="191"/>
      <c r="K16" s="191"/>
      <c r="L16" s="189"/>
      <c r="M16" s="190"/>
      <c r="N16" s="191"/>
      <c r="O16" s="191"/>
      <c r="P16" s="189"/>
      <c r="Q16" s="190"/>
      <c r="R16" s="191">
        <v>8.5300000000000001E-2</v>
      </c>
      <c r="S16" s="191">
        <v>8.589999999999999E-2</v>
      </c>
      <c r="T16" s="191"/>
      <c r="U16" s="190"/>
      <c r="V16" s="191"/>
      <c r="W16" s="190"/>
      <c r="X16" s="191">
        <v>8.6800000000000002E-2</v>
      </c>
      <c r="Y16" s="190">
        <v>8.7399999999999992E-2</v>
      </c>
      <c r="Z16" s="191"/>
      <c r="AA16" s="190"/>
      <c r="AB16" s="191"/>
      <c r="AC16" s="190"/>
      <c r="AD16" s="191"/>
      <c r="AE16" s="190"/>
      <c r="AF16" s="191"/>
      <c r="AG16" s="190"/>
      <c r="AI16" s="192">
        <f t="shared" si="1"/>
        <v>8.3599999999999994E-2</v>
      </c>
      <c r="AJ16" s="192" t="str">
        <f t="shared" si="2"/>
        <v/>
      </c>
      <c r="AK16" s="192" t="str">
        <f t="shared" si="3"/>
        <v/>
      </c>
      <c r="AL16" s="192">
        <f t="shared" si="4"/>
        <v>8.3699999999999997E-2</v>
      </c>
      <c r="AM16" s="192" t="str">
        <f t="shared" si="5"/>
        <v/>
      </c>
      <c r="AN16" s="192" t="str">
        <f t="shared" si="6"/>
        <v/>
      </c>
      <c r="AO16" s="193" t="str">
        <f t="shared" si="7"/>
        <v/>
      </c>
      <c r="AP16" s="192" t="str">
        <f t="shared" si="8"/>
        <v/>
      </c>
      <c r="AQ16" s="193">
        <f t="shared" si="9"/>
        <v>8.5599999999999996E-2</v>
      </c>
      <c r="AR16" s="192" t="str">
        <f t="shared" si="10"/>
        <v/>
      </c>
      <c r="AS16" s="192" t="str">
        <f t="shared" si="11"/>
        <v/>
      </c>
      <c r="AT16" s="192">
        <f t="shared" si="12"/>
        <v>8.7099999999999997E-2</v>
      </c>
      <c r="AU16" s="193" t="str">
        <f t="shared" si="13"/>
        <v/>
      </c>
      <c r="AV16" s="194" t="str">
        <f t="shared" si="14"/>
        <v/>
      </c>
      <c r="AW16" s="193" t="str">
        <f t="shared" si="15"/>
        <v/>
      </c>
      <c r="AX16" s="195" t="str">
        <f t="shared" si="16"/>
        <v/>
      </c>
      <c r="AZ16" s="193">
        <f t="shared" si="17"/>
        <v>8.5000000000000006E-2</v>
      </c>
    </row>
    <row r="17" spans="1:52" s="5" customFormat="1" ht="11.25" x14ac:dyDescent="0.2">
      <c r="A17" s="197">
        <v>38006</v>
      </c>
      <c r="B17" s="198">
        <v>8.3499999999999991E-2</v>
      </c>
      <c r="C17" s="198">
        <v>8.3699999999999997E-2</v>
      </c>
      <c r="D17" s="189"/>
      <c r="E17" s="190"/>
      <c r="F17" s="191"/>
      <c r="G17" s="191"/>
      <c r="H17" s="189">
        <v>8.3499999999999991E-2</v>
      </c>
      <c r="I17" s="190">
        <v>8.3900000000000002E-2</v>
      </c>
      <c r="J17" s="191"/>
      <c r="K17" s="191"/>
      <c r="L17" s="189"/>
      <c r="M17" s="190"/>
      <c r="N17" s="191"/>
      <c r="O17" s="191"/>
      <c r="P17" s="189"/>
      <c r="Q17" s="190"/>
      <c r="R17" s="191">
        <v>8.5300000000000001E-2</v>
      </c>
      <c r="S17" s="191">
        <v>8.589999999999999E-2</v>
      </c>
      <c r="T17" s="191"/>
      <c r="U17" s="190"/>
      <c r="V17" s="191"/>
      <c r="W17" s="190"/>
      <c r="X17" s="191">
        <v>8.6699999999999999E-2</v>
      </c>
      <c r="Y17" s="190">
        <v>8.7299999999999989E-2</v>
      </c>
      <c r="Z17" s="191"/>
      <c r="AA17" s="190"/>
      <c r="AB17" s="191"/>
      <c r="AC17" s="190"/>
      <c r="AD17" s="191"/>
      <c r="AE17" s="190"/>
      <c r="AF17" s="191"/>
      <c r="AG17" s="190"/>
      <c r="AI17" s="192">
        <f t="shared" si="1"/>
        <v>8.3599999999999994E-2</v>
      </c>
      <c r="AJ17" s="192" t="str">
        <f t="shared" si="2"/>
        <v/>
      </c>
      <c r="AK17" s="192" t="str">
        <f t="shared" si="3"/>
        <v/>
      </c>
      <c r="AL17" s="192">
        <f t="shared" si="4"/>
        <v>8.3699999999999997E-2</v>
      </c>
      <c r="AM17" s="192" t="str">
        <f t="shared" si="5"/>
        <v/>
      </c>
      <c r="AN17" s="192" t="str">
        <f t="shared" si="6"/>
        <v/>
      </c>
      <c r="AO17" s="193" t="str">
        <f t="shared" si="7"/>
        <v/>
      </c>
      <c r="AP17" s="192" t="str">
        <f t="shared" si="8"/>
        <v/>
      </c>
      <c r="AQ17" s="193">
        <f t="shared" si="9"/>
        <v>8.5599999999999996E-2</v>
      </c>
      <c r="AR17" s="192" t="str">
        <f t="shared" si="10"/>
        <v/>
      </c>
      <c r="AS17" s="192" t="str">
        <f t="shared" si="11"/>
        <v/>
      </c>
      <c r="AT17" s="192">
        <f t="shared" si="12"/>
        <v>8.6999999999999994E-2</v>
      </c>
      <c r="AU17" s="193" t="str">
        <f t="shared" si="13"/>
        <v/>
      </c>
      <c r="AV17" s="194" t="str">
        <f t="shared" si="14"/>
        <v/>
      </c>
      <c r="AW17" s="193" t="str">
        <f t="shared" si="15"/>
        <v/>
      </c>
      <c r="AX17" s="195" t="str">
        <f t="shared" si="16"/>
        <v/>
      </c>
      <c r="AZ17" s="193">
        <f t="shared" si="17"/>
        <v>8.4974999999999995E-2</v>
      </c>
    </row>
    <row r="18" spans="1:52" s="5" customFormat="1" ht="11.25" x14ac:dyDescent="0.2">
      <c r="A18" s="197">
        <v>38007</v>
      </c>
      <c r="B18" s="198">
        <v>8.2799999999999999E-2</v>
      </c>
      <c r="C18" s="198">
        <v>8.3000000000000004E-2</v>
      </c>
      <c r="D18" s="189"/>
      <c r="E18" s="190"/>
      <c r="F18" s="191"/>
      <c r="G18" s="191"/>
      <c r="H18" s="189">
        <v>8.3199999999999996E-2</v>
      </c>
      <c r="I18" s="190">
        <v>8.3600000000000008E-2</v>
      </c>
      <c r="J18" s="191"/>
      <c r="K18" s="191"/>
      <c r="L18" s="189"/>
      <c r="M18" s="190"/>
      <c r="N18" s="191"/>
      <c r="O18" s="191"/>
      <c r="P18" s="189"/>
      <c r="Q18" s="190"/>
      <c r="R18" s="191">
        <v>8.5300000000000001E-2</v>
      </c>
      <c r="S18" s="191">
        <v>8.589999999999999E-2</v>
      </c>
      <c r="T18" s="191"/>
      <c r="U18" s="190"/>
      <c r="V18" s="191"/>
      <c r="W18" s="190"/>
      <c r="X18" s="191">
        <v>8.6400000000000005E-2</v>
      </c>
      <c r="Y18" s="190">
        <v>8.6999999999999994E-2</v>
      </c>
      <c r="Z18" s="191"/>
      <c r="AA18" s="190"/>
      <c r="AB18" s="191"/>
      <c r="AC18" s="190"/>
      <c r="AD18" s="191"/>
      <c r="AE18" s="190"/>
      <c r="AF18" s="191"/>
      <c r="AG18" s="190"/>
      <c r="AI18" s="192">
        <f t="shared" si="1"/>
        <v>8.2900000000000001E-2</v>
      </c>
      <c r="AJ18" s="192" t="str">
        <f t="shared" si="2"/>
        <v/>
      </c>
      <c r="AK18" s="192" t="str">
        <f t="shared" si="3"/>
        <v/>
      </c>
      <c r="AL18" s="192">
        <f t="shared" si="4"/>
        <v>8.3400000000000002E-2</v>
      </c>
      <c r="AM18" s="192" t="str">
        <f t="shared" si="5"/>
        <v/>
      </c>
      <c r="AN18" s="192" t="str">
        <f t="shared" si="6"/>
        <v/>
      </c>
      <c r="AO18" s="193" t="str">
        <f t="shared" si="7"/>
        <v/>
      </c>
      <c r="AP18" s="192" t="str">
        <f t="shared" si="8"/>
        <v/>
      </c>
      <c r="AQ18" s="193">
        <f t="shared" si="9"/>
        <v>8.5599999999999996E-2</v>
      </c>
      <c r="AR18" s="192" t="str">
        <f t="shared" si="10"/>
        <v/>
      </c>
      <c r="AS18" s="192" t="str">
        <f t="shared" si="11"/>
        <v/>
      </c>
      <c r="AT18" s="192">
        <f t="shared" si="12"/>
        <v>8.6699999999999999E-2</v>
      </c>
      <c r="AU18" s="193" t="str">
        <f t="shared" si="13"/>
        <v/>
      </c>
      <c r="AV18" s="194" t="str">
        <f t="shared" si="14"/>
        <v/>
      </c>
      <c r="AW18" s="193" t="str">
        <f t="shared" si="15"/>
        <v/>
      </c>
      <c r="AX18" s="195" t="str">
        <f t="shared" si="16"/>
        <v/>
      </c>
      <c r="AZ18" s="193">
        <f t="shared" si="17"/>
        <v>8.4650000000000003E-2</v>
      </c>
    </row>
    <row r="19" spans="1:52" s="5" customFormat="1" ht="11.25" x14ac:dyDescent="0.2">
      <c r="A19" s="197">
        <v>38008</v>
      </c>
      <c r="B19" s="198">
        <v>8.2599999999999993E-2</v>
      </c>
      <c r="C19" s="198">
        <v>8.2799999999999999E-2</v>
      </c>
      <c r="D19" s="189"/>
      <c r="E19" s="190"/>
      <c r="F19" s="191"/>
      <c r="G19" s="191"/>
      <c r="H19" s="189">
        <v>8.3099999999999993E-2</v>
      </c>
      <c r="I19" s="190">
        <v>8.3500000000000005E-2</v>
      </c>
      <c r="J19" s="191"/>
      <c r="K19" s="191"/>
      <c r="L19" s="189"/>
      <c r="M19" s="190"/>
      <c r="N19" s="191"/>
      <c r="O19" s="191"/>
      <c r="P19" s="189"/>
      <c r="Q19" s="190"/>
      <c r="R19" s="191">
        <v>8.5400000000000004E-2</v>
      </c>
      <c r="S19" s="191">
        <v>8.5999999999999993E-2</v>
      </c>
      <c r="T19" s="191"/>
      <c r="U19" s="190"/>
      <c r="V19" s="191"/>
      <c r="W19" s="190"/>
      <c r="X19" s="191">
        <v>8.6199999999999999E-2</v>
      </c>
      <c r="Y19" s="190">
        <v>8.6799999999999988E-2</v>
      </c>
      <c r="Z19" s="191"/>
      <c r="AA19" s="190"/>
      <c r="AB19" s="191"/>
      <c r="AC19" s="190"/>
      <c r="AD19" s="191"/>
      <c r="AE19" s="190"/>
      <c r="AF19" s="191"/>
      <c r="AG19" s="190"/>
      <c r="AI19" s="192">
        <f t="shared" si="1"/>
        <v>8.2699999999999996E-2</v>
      </c>
      <c r="AJ19" s="192" t="str">
        <f t="shared" si="2"/>
        <v/>
      </c>
      <c r="AK19" s="192" t="str">
        <f t="shared" si="3"/>
        <v/>
      </c>
      <c r="AL19" s="192">
        <f t="shared" si="4"/>
        <v>8.3299999999999999E-2</v>
      </c>
      <c r="AM19" s="192" t="str">
        <f t="shared" si="5"/>
        <v/>
      </c>
      <c r="AN19" s="192" t="str">
        <f t="shared" si="6"/>
        <v/>
      </c>
      <c r="AO19" s="193" t="str">
        <f t="shared" si="7"/>
        <v/>
      </c>
      <c r="AP19" s="192" t="str">
        <f t="shared" si="8"/>
        <v/>
      </c>
      <c r="AQ19" s="193">
        <f t="shared" si="9"/>
        <v>8.5699999999999998E-2</v>
      </c>
      <c r="AR19" s="192" t="str">
        <f t="shared" si="10"/>
        <v/>
      </c>
      <c r="AS19" s="192" t="str">
        <f t="shared" si="11"/>
        <v/>
      </c>
      <c r="AT19" s="192">
        <f t="shared" si="12"/>
        <v>8.6499999999999994E-2</v>
      </c>
      <c r="AU19" s="193" t="str">
        <f t="shared" si="13"/>
        <v/>
      </c>
      <c r="AV19" s="194" t="str">
        <f t="shared" si="14"/>
        <v/>
      </c>
      <c r="AW19" s="193" t="str">
        <f t="shared" si="15"/>
        <v/>
      </c>
      <c r="AX19" s="195" t="str">
        <f t="shared" si="16"/>
        <v/>
      </c>
      <c r="AZ19" s="193">
        <f t="shared" si="17"/>
        <v>8.4549999999999986E-2</v>
      </c>
    </row>
    <row r="20" spans="1:52" s="5" customFormat="1" ht="11.25" x14ac:dyDescent="0.2">
      <c r="A20" s="197">
        <v>38009</v>
      </c>
      <c r="B20" s="198">
        <v>8.3799999999999999E-2</v>
      </c>
      <c r="C20" s="198">
        <v>8.4000000000000005E-2</v>
      </c>
      <c r="D20" s="189"/>
      <c r="E20" s="190"/>
      <c r="F20" s="191"/>
      <c r="G20" s="191"/>
      <c r="H20" s="189">
        <v>8.3799999999999999E-2</v>
      </c>
      <c r="I20" s="190">
        <v>8.4200000000000011E-2</v>
      </c>
      <c r="J20" s="191"/>
      <c r="K20" s="191"/>
      <c r="L20" s="189"/>
      <c r="M20" s="190"/>
      <c r="N20" s="191"/>
      <c r="O20" s="191"/>
      <c r="P20" s="189"/>
      <c r="Q20" s="190"/>
      <c r="R20" s="191">
        <v>8.5600000000000009E-2</v>
      </c>
      <c r="S20" s="191">
        <v>8.6199999999999999E-2</v>
      </c>
      <c r="T20" s="191"/>
      <c r="U20" s="190"/>
      <c r="V20" s="191"/>
      <c r="W20" s="190"/>
      <c r="X20" s="191">
        <v>8.6199999999999999E-2</v>
      </c>
      <c r="Y20" s="190">
        <v>8.6799999999999988E-2</v>
      </c>
      <c r="Z20" s="191"/>
      <c r="AA20" s="190"/>
      <c r="AB20" s="191"/>
      <c r="AC20" s="190"/>
      <c r="AD20" s="191"/>
      <c r="AE20" s="190"/>
      <c r="AF20" s="191"/>
      <c r="AG20" s="190"/>
      <c r="AI20" s="192">
        <f t="shared" si="1"/>
        <v>8.3900000000000002E-2</v>
      </c>
      <c r="AJ20" s="192" t="str">
        <f t="shared" si="2"/>
        <v/>
      </c>
      <c r="AK20" s="192" t="str">
        <f t="shared" si="3"/>
        <v/>
      </c>
      <c r="AL20" s="192">
        <f t="shared" si="4"/>
        <v>8.4000000000000005E-2</v>
      </c>
      <c r="AM20" s="192" t="str">
        <f t="shared" si="5"/>
        <v/>
      </c>
      <c r="AN20" s="192" t="str">
        <f t="shared" si="6"/>
        <v/>
      </c>
      <c r="AO20" s="193" t="str">
        <f t="shared" si="7"/>
        <v/>
      </c>
      <c r="AP20" s="192" t="str">
        <f t="shared" si="8"/>
        <v/>
      </c>
      <c r="AQ20" s="193">
        <f t="shared" si="9"/>
        <v>8.5900000000000004E-2</v>
      </c>
      <c r="AR20" s="192" t="str">
        <f t="shared" si="10"/>
        <v/>
      </c>
      <c r="AS20" s="192" t="str">
        <f t="shared" si="11"/>
        <v/>
      </c>
      <c r="AT20" s="192">
        <f t="shared" si="12"/>
        <v>8.6499999999999994E-2</v>
      </c>
      <c r="AU20" s="193" t="str">
        <f t="shared" si="13"/>
        <v/>
      </c>
      <c r="AV20" s="194" t="str">
        <f t="shared" si="14"/>
        <v/>
      </c>
      <c r="AW20" s="193" t="str">
        <f t="shared" si="15"/>
        <v/>
      </c>
      <c r="AX20" s="195" t="str">
        <f t="shared" si="16"/>
        <v/>
      </c>
      <c r="AZ20" s="193">
        <f t="shared" si="17"/>
        <v>8.5075000000000012E-2</v>
      </c>
    </row>
    <row r="21" spans="1:52" s="5" customFormat="1" ht="11.25" x14ac:dyDescent="0.2">
      <c r="A21" s="197">
        <v>38012</v>
      </c>
      <c r="B21" s="198">
        <v>8.3999999999999991E-2</v>
      </c>
      <c r="C21" s="198">
        <v>8.4199999999999997E-2</v>
      </c>
      <c r="D21" s="189"/>
      <c r="E21" s="190"/>
      <c r="F21" s="191"/>
      <c r="G21" s="191"/>
      <c r="H21" s="189">
        <v>8.4099999999999994E-2</v>
      </c>
      <c r="I21" s="190">
        <v>8.4500000000000006E-2</v>
      </c>
      <c r="J21" s="191"/>
      <c r="K21" s="191"/>
      <c r="L21" s="189"/>
      <c r="M21" s="190"/>
      <c r="N21" s="191"/>
      <c r="O21" s="191"/>
      <c r="P21" s="189"/>
      <c r="Q21" s="190"/>
      <c r="R21" s="191">
        <v>8.5600000000000009E-2</v>
      </c>
      <c r="S21" s="191">
        <v>8.6199999999999999E-2</v>
      </c>
      <c r="T21" s="191"/>
      <c r="U21" s="190"/>
      <c r="V21" s="191"/>
      <c r="W21" s="190"/>
      <c r="X21" s="191">
        <v>8.6300000000000002E-2</v>
      </c>
      <c r="Y21" s="190">
        <v>8.6899999999999991E-2</v>
      </c>
      <c r="Z21" s="191"/>
      <c r="AA21" s="190"/>
      <c r="AB21" s="191"/>
      <c r="AC21" s="190"/>
      <c r="AD21" s="191"/>
      <c r="AE21" s="190"/>
      <c r="AF21" s="191"/>
      <c r="AG21" s="190"/>
      <c r="AI21" s="192">
        <f t="shared" si="1"/>
        <v>8.4099999999999994E-2</v>
      </c>
      <c r="AJ21" s="192" t="str">
        <f t="shared" si="2"/>
        <v/>
      </c>
      <c r="AK21" s="192" t="str">
        <f t="shared" si="3"/>
        <v/>
      </c>
      <c r="AL21" s="192">
        <f t="shared" si="4"/>
        <v>8.43E-2</v>
      </c>
      <c r="AM21" s="192" t="str">
        <f t="shared" si="5"/>
        <v/>
      </c>
      <c r="AN21" s="192" t="str">
        <f t="shared" si="6"/>
        <v/>
      </c>
      <c r="AO21" s="193" t="str">
        <f t="shared" si="7"/>
        <v/>
      </c>
      <c r="AP21" s="192" t="str">
        <f t="shared" si="8"/>
        <v/>
      </c>
      <c r="AQ21" s="193">
        <f t="shared" si="9"/>
        <v>8.5900000000000004E-2</v>
      </c>
      <c r="AR21" s="192" t="str">
        <f t="shared" si="10"/>
        <v/>
      </c>
      <c r="AS21" s="192" t="str">
        <f t="shared" si="11"/>
        <v/>
      </c>
      <c r="AT21" s="192">
        <f t="shared" si="12"/>
        <v>8.6599999999999996E-2</v>
      </c>
      <c r="AU21" s="193" t="str">
        <f t="shared" si="13"/>
        <v/>
      </c>
      <c r="AV21" s="194" t="str">
        <f t="shared" si="14"/>
        <v/>
      </c>
      <c r="AW21" s="193" t="str">
        <f t="shared" si="15"/>
        <v/>
      </c>
      <c r="AX21" s="195" t="str">
        <f t="shared" si="16"/>
        <v/>
      </c>
      <c r="AZ21" s="193">
        <f t="shared" si="17"/>
        <v>8.5224999999999995E-2</v>
      </c>
    </row>
    <row r="22" spans="1:52" s="5" customFormat="1" ht="11.25" x14ac:dyDescent="0.2">
      <c r="A22" s="197">
        <v>38013</v>
      </c>
      <c r="B22" s="198">
        <v>8.3400000000000002E-2</v>
      </c>
      <c r="C22" s="198">
        <v>8.3600000000000008E-2</v>
      </c>
      <c r="D22" s="189"/>
      <c r="E22" s="190"/>
      <c r="F22" s="191"/>
      <c r="G22" s="191"/>
      <c r="H22" s="189">
        <v>8.3599999999999994E-2</v>
      </c>
      <c r="I22" s="190">
        <v>8.4000000000000005E-2</v>
      </c>
      <c r="J22" s="191"/>
      <c r="K22" s="191"/>
      <c r="L22" s="189"/>
      <c r="M22" s="190"/>
      <c r="N22" s="191"/>
      <c r="O22" s="191"/>
      <c r="P22" s="189"/>
      <c r="Q22" s="190"/>
      <c r="R22" s="191">
        <v>8.5400000000000004E-2</v>
      </c>
      <c r="S22" s="191">
        <v>8.5999999999999993E-2</v>
      </c>
      <c r="T22" s="191"/>
      <c r="U22" s="190"/>
      <c r="V22" s="191"/>
      <c r="W22" s="190"/>
      <c r="X22" s="191">
        <v>8.610000000000001E-2</v>
      </c>
      <c r="Y22" s="190">
        <v>8.6699999999999999E-2</v>
      </c>
      <c r="Z22" s="191"/>
      <c r="AA22" s="190"/>
      <c r="AB22" s="191"/>
      <c r="AC22" s="190"/>
      <c r="AD22" s="191"/>
      <c r="AE22" s="190"/>
      <c r="AF22" s="191"/>
      <c r="AG22" s="190"/>
      <c r="AI22" s="192">
        <f t="shared" si="1"/>
        <v>8.3500000000000005E-2</v>
      </c>
      <c r="AJ22" s="192" t="str">
        <f t="shared" si="2"/>
        <v/>
      </c>
      <c r="AK22" s="192" t="str">
        <f t="shared" si="3"/>
        <v/>
      </c>
      <c r="AL22" s="192">
        <f t="shared" si="4"/>
        <v>8.3799999999999999E-2</v>
      </c>
      <c r="AM22" s="192" t="str">
        <f t="shared" si="5"/>
        <v/>
      </c>
      <c r="AN22" s="192" t="str">
        <f t="shared" si="6"/>
        <v/>
      </c>
      <c r="AO22" s="193" t="str">
        <f t="shared" si="7"/>
        <v/>
      </c>
      <c r="AP22" s="192" t="str">
        <f t="shared" si="8"/>
        <v/>
      </c>
      <c r="AQ22" s="193">
        <f t="shared" si="9"/>
        <v>8.5699999999999998E-2</v>
      </c>
      <c r="AR22" s="192" t="str">
        <f t="shared" si="10"/>
        <v/>
      </c>
      <c r="AS22" s="192" t="str">
        <f t="shared" si="11"/>
        <v/>
      </c>
      <c r="AT22" s="192">
        <f t="shared" si="12"/>
        <v>8.6400000000000005E-2</v>
      </c>
      <c r="AU22" s="193" t="str">
        <f t="shared" si="13"/>
        <v/>
      </c>
      <c r="AV22" s="194" t="str">
        <f t="shared" si="14"/>
        <v/>
      </c>
      <c r="AW22" s="193" t="str">
        <f t="shared" si="15"/>
        <v/>
      </c>
      <c r="AX22" s="195" t="str">
        <f t="shared" si="16"/>
        <v/>
      </c>
      <c r="AZ22" s="193">
        <f t="shared" si="17"/>
        <v>8.4850000000000009E-2</v>
      </c>
    </row>
    <row r="23" spans="1:52" s="5" customFormat="1" ht="11.25" x14ac:dyDescent="0.2">
      <c r="A23" s="197">
        <v>38014</v>
      </c>
      <c r="B23" s="198">
        <v>8.299999999999999E-2</v>
      </c>
      <c r="C23" s="198">
        <v>8.3199999999999996E-2</v>
      </c>
      <c r="D23" s="189"/>
      <c r="E23" s="190"/>
      <c r="F23" s="191"/>
      <c r="G23" s="191"/>
      <c r="H23" s="189">
        <v>8.3699999999999997E-2</v>
      </c>
      <c r="I23" s="190">
        <v>8.4100000000000008E-2</v>
      </c>
      <c r="J23" s="191"/>
      <c r="K23" s="191"/>
      <c r="L23" s="189"/>
      <c r="M23" s="190"/>
      <c r="N23" s="191"/>
      <c r="O23" s="191"/>
      <c r="P23" s="189"/>
      <c r="Q23" s="190"/>
      <c r="R23" s="191">
        <v>8.5400000000000004E-2</v>
      </c>
      <c r="S23" s="191">
        <v>8.5999999999999993E-2</v>
      </c>
      <c r="T23" s="191"/>
      <c r="U23" s="190"/>
      <c r="V23" s="191"/>
      <c r="W23" s="190"/>
      <c r="X23" s="191">
        <v>8.610000000000001E-2</v>
      </c>
      <c r="Y23" s="190">
        <v>8.6699999999999999E-2</v>
      </c>
      <c r="Z23" s="191"/>
      <c r="AA23" s="190"/>
      <c r="AB23" s="191"/>
      <c r="AC23" s="190"/>
      <c r="AD23" s="191"/>
      <c r="AE23" s="190"/>
      <c r="AF23" s="191"/>
      <c r="AG23" s="190"/>
      <c r="AI23" s="192">
        <f t="shared" si="1"/>
        <v>8.3099999999999993E-2</v>
      </c>
      <c r="AJ23" s="192" t="str">
        <f t="shared" si="2"/>
        <v/>
      </c>
      <c r="AK23" s="192" t="str">
        <f t="shared" si="3"/>
        <v/>
      </c>
      <c r="AL23" s="192">
        <f t="shared" si="4"/>
        <v>8.3900000000000002E-2</v>
      </c>
      <c r="AM23" s="192" t="str">
        <f t="shared" si="5"/>
        <v/>
      </c>
      <c r="AN23" s="192" t="str">
        <f t="shared" si="6"/>
        <v/>
      </c>
      <c r="AO23" s="193" t="str">
        <f t="shared" si="7"/>
        <v/>
      </c>
      <c r="AP23" s="192" t="str">
        <f t="shared" si="8"/>
        <v/>
      </c>
      <c r="AQ23" s="193">
        <f t="shared" si="9"/>
        <v>8.5699999999999998E-2</v>
      </c>
      <c r="AR23" s="192" t="str">
        <f t="shared" si="10"/>
        <v/>
      </c>
      <c r="AS23" s="192" t="str">
        <f t="shared" si="11"/>
        <v/>
      </c>
      <c r="AT23" s="192">
        <f t="shared" si="12"/>
        <v>8.6400000000000005E-2</v>
      </c>
      <c r="AU23" s="193" t="str">
        <f t="shared" si="13"/>
        <v/>
      </c>
      <c r="AV23" s="194" t="str">
        <f t="shared" si="14"/>
        <v/>
      </c>
      <c r="AW23" s="193" t="str">
        <f t="shared" si="15"/>
        <v/>
      </c>
      <c r="AX23" s="195" t="str">
        <f t="shared" si="16"/>
        <v/>
      </c>
      <c r="AZ23" s="193">
        <f t="shared" si="17"/>
        <v>8.4774999999999989E-2</v>
      </c>
    </row>
    <row r="24" spans="1:52" s="5" customFormat="1" ht="11.25" x14ac:dyDescent="0.2">
      <c r="A24" s="197">
        <v>38015</v>
      </c>
      <c r="B24" s="198">
        <v>8.3099999999999993E-2</v>
      </c>
      <c r="C24" s="198">
        <v>8.3299999999999999E-2</v>
      </c>
      <c r="D24" s="189"/>
      <c r="E24" s="190"/>
      <c r="F24" s="191"/>
      <c r="G24" s="191"/>
      <c r="H24" s="189">
        <v>8.3699999999999997E-2</v>
      </c>
      <c r="I24" s="190">
        <v>8.4100000000000008E-2</v>
      </c>
      <c r="J24" s="191"/>
      <c r="K24" s="191"/>
      <c r="L24" s="189"/>
      <c r="M24" s="190"/>
      <c r="N24" s="191"/>
      <c r="O24" s="191"/>
      <c r="P24" s="189"/>
      <c r="Q24" s="190"/>
      <c r="R24" s="191">
        <v>8.5300000000000001E-2</v>
      </c>
      <c r="S24" s="191">
        <v>8.589999999999999E-2</v>
      </c>
      <c r="T24" s="191"/>
      <c r="U24" s="190"/>
      <c r="V24" s="191"/>
      <c r="W24" s="190"/>
      <c r="X24" s="191">
        <v>8.6000000000000007E-2</v>
      </c>
      <c r="Y24" s="190">
        <v>8.6599999999999996E-2</v>
      </c>
      <c r="Z24" s="191"/>
      <c r="AA24" s="190"/>
      <c r="AB24" s="191"/>
      <c r="AC24" s="190"/>
      <c r="AD24" s="191"/>
      <c r="AE24" s="190"/>
      <c r="AF24" s="191"/>
      <c r="AG24" s="190"/>
      <c r="AI24" s="192">
        <f t="shared" si="1"/>
        <v>8.3199999999999996E-2</v>
      </c>
      <c r="AJ24" s="192" t="str">
        <f t="shared" si="2"/>
        <v/>
      </c>
      <c r="AK24" s="192" t="str">
        <f t="shared" si="3"/>
        <v/>
      </c>
      <c r="AL24" s="192">
        <f t="shared" si="4"/>
        <v>8.3900000000000002E-2</v>
      </c>
      <c r="AM24" s="192" t="str">
        <f t="shared" si="5"/>
        <v/>
      </c>
      <c r="AN24" s="192" t="str">
        <f t="shared" si="6"/>
        <v/>
      </c>
      <c r="AO24" s="193" t="str">
        <f t="shared" si="7"/>
        <v/>
      </c>
      <c r="AP24" s="192" t="str">
        <f t="shared" si="8"/>
        <v/>
      </c>
      <c r="AQ24" s="193">
        <f t="shared" si="9"/>
        <v>8.5599999999999996E-2</v>
      </c>
      <c r="AR24" s="192" t="str">
        <f t="shared" si="10"/>
        <v/>
      </c>
      <c r="AS24" s="192" t="str">
        <f t="shared" si="11"/>
        <v/>
      </c>
      <c r="AT24" s="192">
        <f t="shared" si="12"/>
        <v>8.6300000000000002E-2</v>
      </c>
      <c r="AU24" s="193" t="str">
        <f t="shared" si="13"/>
        <v/>
      </c>
      <c r="AV24" s="194" t="str">
        <f t="shared" si="14"/>
        <v/>
      </c>
      <c r="AW24" s="193" t="str">
        <f t="shared" si="15"/>
        <v/>
      </c>
      <c r="AX24" s="195" t="str">
        <f t="shared" si="16"/>
        <v/>
      </c>
      <c r="AZ24" s="193">
        <f t="shared" si="17"/>
        <v>8.4749999999999992E-2</v>
      </c>
    </row>
    <row r="25" spans="1:52" s="5" customFormat="1" ht="11.25" x14ac:dyDescent="0.2">
      <c r="A25" s="197">
        <v>38016</v>
      </c>
      <c r="B25" s="198">
        <v>8.3299999999999999E-2</v>
      </c>
      <c r="C25" s="198">
        <v>8.3500000000000005E-2</v>
      </c>
      <c r="D25" s="189"/>
      <c r="E25" s="190"/>
      <c r="F25" s="191"/>
      <c r="G25" s="191"/>
      <c r="H25" s="189">
        <v>8.3799999999999999E-2</v>
      </c>
      <c r="I25" s="190">
        <v>8.4200000000000011E-2</v>
      </c>
      <c r="J25" s="191"/>
      <c r="K25" s="191"/>
      <c r="L25" s="189"/>
      <c r="M25" s="190"/>
      <c r="N25" s="191"/>
      <c r="O25" s="191"/>
      <c r="P25" s="189"/>
      <c r="Q25" s="190"/>
      <c r="R25" s="191">
        <v>8.5300000000000001E-2</v>
      </c>
      <c r="S25" s="191">
        <v>8.589999999999999E-2</v>
      </c>
      <c r="T25" s="191"/>
      <c r="U25" s="190"/>
      <c r="V25" s="191"/>
      <c r="W25" s="190"/>
      <c r="X25" s="191">
        <v>8.6199999999999999E-2</v>
      </c>
      <c r="Y25" s="190">
        <v>8.6799999999999988E-2</v>
      </c>
      <c r="Z25" s="191"/>
      <c r="AA25" s="190"/>
      <c r="AB25" s="191"/>
      <c r="AC25" s="190"/>
      <c r="AD25" s="191"/>
      <c r="AE25" s="190"/>
      <c r="AF25" s="191"/>
      <c r="AG25" s="190"/>
      <c r="AI25" s="192">
        <f t="shared" si="1"/>
        <v>8.3400000000000002E-2</v>
      </c>
      <c r="AJ25" s="192" t="str">
        <f t="shared" si="2"/>
        <v/>
      </c>
      <c r="AK25" s="192" t="str">
        <f t="shared" si="3"/>
        <v/>
      </c>
      <c r="AL25" s="192">
        <f t="shared" si="4"/>
        <v>8.4000000000000005E-2</v>
      </c>
      <c r="AM25" s="192" t="str">
        <f t="shared" si="5"/>
        <v/>
      </c>
      <c r="AN25" s="192" t="str">
        <f t="shared" si="6"/>
        <v/>
      </c>
      <c r="AO25" s="193" t="str">
        <f t="shared" si="7"/>
        <v/>
      </c>
      <c r="AP25" s="192" t="str">
        <f t="shared" si="8"/>
        <v/>
      </c>
      <c r="AQ25" s="193">
        <f t="shared" si="9"/>
        <v>8.5599999999999996E-2</v>
      </c>
      <c r="AR25" s="192" t="str">
        <f t="shared" si="10"/>
        <v/>
      </c>
      <c r="AS25" s="192" t="str">
        <f t="shared" si="11"/>
        <v/>
      </c>
      <c r="AT25" s="192">
        <f t="shared" si="12"/>
        <v>8.6499999999999994E-2</v>
      </c>
      <c r="AU25" s="193" t="str">
        <f t="shared" si="13"/>
        <v/>
      </c>
      <c r="AV25" s="194" t="str">
        <f t="shared" si="14"/>
        <v/>
      </c>
      <c r="AW25" s="193" t="str">
        <f t="shared" si="15"/>
        <v/>
      </c>
      <c r="AX25" s="195" t="str">
        <f t="shared" si="16"/>
        <v/>
      </c>
      <c r="AZ25" s="193">
        <f t="shared" si="17"/>
        <v>8.4875000000000006E-2</v>
      </c>
    </row>
    <row r="26" spans="1:52" s="5" customFormat="1" ht="11.25" x14ac:dyDescent="0.2">
      <c r="A26" s="197">
        <v>38019</v>
      </c>
      <c r="B26" s="198">
        <v>8.3299999999999999E-2</v>
      </c>
      <c r="C26" s="198">
        <v>8.3500000000000005E-2</v>
      </c>
      <c r="D26" s="189"/>
      <c r="E26" s="190"/>
      <c r="F26" s="191"/>
      <c r="G26" s="191"/>
      <c r="H26" s="189">
        <v>8.3799999999999999E-2</v>
      </c>
      <c r="I26" s="190">
        <v>8.4200000000000011E-2</v>
      </c>
      <c r="J26" s="191"/>
      <c r="K26" s="191"/>
      <c r="L26" s="189"/>
      <c r="M26" s="190"/>
      <c r="N26" s="191"/>
      <c r="O26" s="191"/>
      <c r="P26" s="189"/>
      <c r="Q26" s="190"/>
      <c r="R26" s="191">
        <v>8.5300000000000001E-2</v>
      </c>
      <c r="S26" s="191">
        <v>8.589999999999999E-2</v>
      </c>
      <c r="T26" s="191"/>
      <c r="U26" s="190"/>
      <c r="V26" s="191"/>
      <c r="W26" s="190"/>
      <c r="X26" s="191">
        <v>8.6199999999999999E-2</v>
      </c>
      <c r="Y26" s="190">
        <v>8.6799999999999988E-2</v>
      </c>
      <c r="Z26" s="191"/>
      <c r="AA26" s="190"/>
      <c r="AB26" s="191"/>
      <c r="AC26" s="190"/>
      <c r="AD26" s="191"/>
      <c r="AE26" s="190"/>
      <c r="AF26" s="191"/>
      <c r="AG26" s="190"/>
      <c r="AI26" s="192">
        <f t="shared" si="1"/>
        <v>8.3400000000000002E-2</v>
      </c>
      <c r="AJ26" s="192" t="str">
        <f t="shared" si="2"/>
        <v/>
      </c>
      <c r="AK26" s="192" t="str">
        <f t="shared" si="3"/>
        <v/>
      </c>
      <c r="AL26" s="192">
        <f t="shared" si="4"/>
        <v>8.4000000000000005E-2</v>
      </c>
      <c r="AM26" s="192" t="str">
        <f t="shared" si="5"/>
        <v/>
      </c>
      <c r="AN26" s="192" t="str">
        <f t="shared" si="6"/>
        <v/>
      </c>
      <c r="AO26" s="193" t="str">
        <f t="shared" si="7"/>
        <v/>
      </c>
      <c r="AP26" s="192" t="str">
        <f t="shared" si="8"/>
        <v/>
      </c>
      <c r="AQ26" s="193">
        <f t="shared" si="9"/>
        <v>8.5599999999999996E-2</v>
      </c>
      <c r="AR26" s="192" t="str">
        <f t="shared" si="10"/>
        <v/>
      </c>
      <c r="AS26" s="192" t="str">
        <f t="shared" si="11"/>
        <v/>
      </c>
      <c r="AT26" s="192">
        <f t="shared" si="12"/>
        <v>8.6499999999999994E-2</v>
      </c>
      <c r="AU26" s="193" t="str">
        <f t="shared" si="13"/>
        <v/>
      </c>
      <c r="AV26" s="194" t="str">
        <f t="shared" si="14"/>
        <v/>
      </c>
      <c r="AW26" s="193" t="str">
        <f t="shared" si="15"/>
        <v/>
      </c>
      <c r="AX26" s="195" t="str">
        <f t="shared" si="16"/>
        <v/>
      </c>
      <c r="AZ26" s="193">
        <f t="shared" si="17"/>
        <v>8.4875000000000006E-2</v>
      </c>
    </row>
    <row r="27" spans="1:52" s="5" customFormat="1" ht="11.25" x14ac:dyDescent="0.2">
      <c r="A27" s="197">
        <v>38020</v>
      </c>
      <c r="B27" s="198">
        <v>8.3400000000000002E-2</v>
      </c>
      <c r="C27" s="198">
        <v>8.3600000000000008E-2</v>
      </c>
      <c r="D27" s="189"/>
      <c r="E27" s="190"/>
      <c r="F27" s="191"/>
      <c r="G27" s="191"/>
      <c r="H27" s="189">
        <v>8.3799999999999999E-2</v>
      </c>
      <c r="I27" s="190">
        <v>8.4200000000000011E-2</v>
      </c>
      <c r="J27" s="191"/>
      <c r="K27" s="191"/>
      <c r="L27" s="189"/>
      <c r="M27" s="190"/>
      <c r="N27" s="191"/>
      <c r="O27" s="191"/>
      <c r="P27" s="189"/>
      <c r="Q27" s="190"/>
      <c r="R27" s="191">
        <v>8.5300000000000001E-2</v>
      </c>
      <c r="S27" s="191">
        <v>8.589999999999999E-2</v>
      </c>
      <c r="T27" s="191"/>
      <c r="U27" s="190"/>
      <c r="V27" s="191"/>
      <c r="W27" s="190"/>
      <c r="X27" s="191">
        <v>8.6199999999999999E-2</v>
      </c>
      <c r="Y27" s="190">
        <v>8.6799999999999988E-2</v>
      </c>
      <c r="Z27" s="191"/>
      <c r="AA27" s="190"/>
      <c r="AB27" s="191"/>
      <c r="AC27" s="190"/>
      <c r="AD27" s="191"/>
      <c r="AE27" s="190"/>
      <c r="AF27" s="191"/>
      <c r="AG27" s="190"/>
      <c r="AI27" s="192">
        <f t="shared" si="1"/>
        <v>8.3500000000000005E-2</v>
      </c>
      <c r="AJ27" s="192" t="str">
        <f t="shared" si="2"/>
        <v/>
      </c>
      <c r="AK27" s="192" t="str">
        <f t="shared" si="3"/>
        <v/>
      </c>
      <c r="AL27" s="192">
        <f t="shared" si="4"/>
        <v>8.4000000000000005E-2</v>
      </c>
      <c r="AM27" s="192" t="str">
        <f t="shared" si="5"/>
        <v/>
      </c>
      <c r="AN27" s="192" t="str">
        <f t="shared" si="6"/>
        <v/>
      </c>
      <c r="AO27" s="193" t="str">
        <f t="shared" si="7"/>
        <v/>
      </c>
      <c r="AP27" s="192" t="str">
        <f t="shared" si="8"/>
        <v/>
      </c>
      <c r="AQ27" s="193">
        <f t="shared" si="9"/>
        <v>8.5599999999999996E-2</v>
      </c>
      <c r="AR27" s="192" t="str">
        <f t="shared" si="10"/>
        <v/>
      </c>
      <c r="AS27" s="192" t="str">
        <f t="shared" si="11"/>
        <v/>
      </c>
      <c r="AT27" s="192">
        <f t="shared" si="12"/>
        <v>8.6499999999999994E-2</v>
      </c>
      <c r="AU27" s="193" t="str">
        <f t="shared" si="13"/>
        <v/>
      </c>
      <c r="AV27" s="194" t="str">
        <f t="shared" si="14"/>
        <v/>
      </c>
      <c r="AW27" s="193" t="str">
        <f t="shared" si="15"/>
        <v/>
      </c>
      <c r="AX27" s="195" t="str">
        <f t="shared" si="16"/>
        <v/>
      </c>
      <c r="AZ27" s="193">
        <f t="shared" si="17"/>
        <v>8.4900000000000003E-2</v>
      </c>
    </row>
    <row r="28" spans="1:52" s="5" customFormat="1" ht="11.25" x14ac:dyDescent="0.2">
      <c r="A28" s="197">
        <v>38021</v>
      </c>
      <c r="B28" s="198">
        <v>8.3400000000000002E-2</v>
      </c>
      <c r="C28" s="198">
        <v>8.3600000000000008E-2</v>
      </c>
      <c r="D28" s="189"/>
      <c r="E28" s="190"/>
      <c r="F28" s="191"/>
      <c r="G28" s="191"/>
      <c r="H28" s="189">
        <v>8.3899999999999988E-2</v>
      </c>
      <c r="I28" s="190">
        <v>8.43E-2</v>
      </c>
      <c r="J28" s="191"/>
      <c r="K28" s="191"/>
      <c r="L28" s="189"/>
      <c r="M28" s="190"/>
      <c r="N28" s="191"/>
      <c r="O28" s="191"/>
      <c r="P28" s="189"/>
      <c r="Q28" s="190"/>
      <c r="R28" s="191">
        <v>8.5400000000000004E-2</v>
      </c>
      <c r="S28" s="191">
        <v>8.5999999999999993E-2</v>
      </c>
      <c r="T28" s="191"/>
      <c r="U28" s="190"/>
      <c r="V28" s="191"/>
      <c r="W28" s="190"/>
      <c r="X28" s="191">
        <v>8.6199999999999999E-2</v>
      </c>
      <c r="Y28" s="190">
        <v>8.6799999999999988E-2</v>
      </c>
      <c r="Z28" s="191"/>
      <c r="AA28" s="190"/>
      <c r="AB28" s="191"/>
      <c r="AC28" s="190"/>
      <c r="AD28" s="191"/>
      <c r="AE28" s="190"/>
      <c r="AF28" s="191"/>
      <c r="AG28" s="190"/>
      <c r="AI28" s="192">
        <f t="shared" si="1"/>
        <v>8.3500000000000005E-2</v>
      </c>
      <c r="AJ28" s="192" t="str">
        <f t="shared" si="2"/>
        <v/>
      </c>
      <c r="AK28" s="192" t="str">
        <f t="shared" si="3"/>
        <v/>
      </c>
      <c r="AL28" s="192">
        <f t="shared" si="4"/>
        <v>8.4099999999999994E-2</v>
      </c>
      <c r="AM28" s="192" t="str">
        <f t="shared" si="5"/>
        <v/>
      </c>
      <c r="AN28" s="192" t="str">
        <f t="shared" si="6"/>
        <v/>
      </c>
      <c r="AO28" s="193" t="str">
        <f t="shared" si="7"/>
        <v/>
      </c>
      <c r="AP28" s="192" t="str">
        <f t="shared" si="8"/>
        <v/>
      </c>
      <c r="AQ28" s="193">
        <f t="shared" si="9"/>
        <v>8.5699999999999998E-2</v>
      </c>
      <c r="AR28" s="192" t="str">
        <f t="shared" si="10"/>
        <v/>
      </c>
      <c r="AS28" s="192" t="str">
        <f t="shared" si="11"/>
        <v/>
      </c>
      <c r="AT28" s="192">
        <f t="shared" si="12"/>
        <v>8.6499999999999994E-2</v>
      </c>
      <c r="AU28" s="193" t="str">
        <f t="shared" si="13"/>
        <v/>
      </c>
      <c r="AV28" s="194" t="str">
        <f t="shared" si="14"/>
        <v/>
      </c>
      <c r="AW28" s="193" t="str">
        <f t="shared" si="15"/>
        <v/>
      </c>
      <c r="AX28" s="195" t="str">
        <f t="shared" si="16"/>
        <v/>
      </c>
      <c r="AZ28" s="193">
        <f t="shared" si="17"/>
        <v>8.4949999999999998E-2</v>
      </c>
    </row>
    <row r="29" spans="1:52" s="5" customFormat="1" ht="11.25" x14ac:dyDescent="0.2">
      <c r="A29" s="197">
        <v>38022</v>
      </c>
      <c r="B29" s="198">
        <v>8.3499999999999991E-2</v>
      </c>
      <c r="C29" s="198">
        <v>8.3699999999999997E-2</v>
      </c>
      <c r="D29" s="189"/>
      <c r="E29" s="190"/>
      <c r="F29" s="191"/>
      <c r="G29" s="191"/>
      <c r="H29" s="189">
        <v>8.3999999999999991E-2</v>
      </c>
      <c r="I29" s="190">
        <v>8.4400000000000003E-2</v>
      </c>
      <c r="J29" s="191"/>
      <c r="K29" s="191"/>
      <c r="L29" s="189"/>
      <c r="M29" s="190"/>
      <c r="N29" s="191"/>
      <c r="O29" s="191"/>
      <c r="P29" s="189"/>
      <c r="Q29" s="190"/>
      <c r="R29" s="191">
        <v>8.5500000000000007E-2</v>
      </c>
      <c r="S29" s="191">
        <v>8.6099999999999996E-2</v>
      </c>
      <c r="T29" s="191"/>
      <c r="U29" s="190"/>
      <c r="V29" s="191"/>
      <c r="W29" s="190"/>
      <c r="X29" s="191">
        <v>8.6199999999999999E-2</v>
      </c>
      <c r="Y29" s="190">
        <v>8.6799999999999988E-2</v>
      </c>
      <c r="Z29" s="191"/>
      <c r="AA29" s="190"/>
      <c r="AB29" s="191"/>
      <c r="AC29" s="190"/>
      <c r="AD29" s="191"/>
      <c r="AE29" s="190"/>
      <c r="AF29" s="191"/>
      <c r="AG29" s="190"/>
      <c r="AI29" s="192">
        <f t="shared" si="1"/>
        <v>8.3599999999999994E-2</v>
      </c>
      <c r="AJ29" s="192" t="str">
        <f t="shared" si="2"/>
        <v/>
      </c>
      <c r="AK29" s="192" t="str">
        <f t="shared" si="3"/>
        <v/>
      </c>
      <c r="AL29" s="192">
        <f t="shared" si="4"/>
        <v>8.4199999999999997E-2</v>
      </c>
      <c r="AM29" s="192" t="str">
        <f t="shared" si="5"/>
        <v/>
      </c>
      <c r="AN29" s="192" t="str">
        <f t="shared" si="6"/>
        <v/>
      </c>
      <c r="AO29" s="193" t="str">
        <f t="shared" si="7"/>
        <v/>
      </c>
      <c r="AP29" s="192" t="str">
        <f t="shared" si="8"/>
        <v/>
      </c>
      <c r="AQ29" s="193">
        <f t="shared" si="9"/>
        <v>8.5800000000000001E-2</v>
      </c>
      <c r="AR29" s="192" t="str">
        <f t="shared" si="10"/>
        <v/>
      </c>
      <c r="AS29" s="192" t="str">
        <f t="shared" si="11"/>
        <v/>
      </c>
      <c r="AT29" s="192">
        <f t="shared" si="12"/>
        <v>8.6499999999999994E-2</v>
      </c>
      <c r="AU29" s="193" t="str">
        <f t="shared" si="13"/>
        <v/>
      </c>
      <c r="AV29" s="194" t="str">
        <f t="shared" si="14"/>
        <v/>
      </c>
      <c r="AW29" s="193" t="str">
        <f t="shared" si="15"/>
        <v/>
      </c>
      <c r="AX29" s="195" t="str">
        <f t="shared" si="16"/>
        <v/>
      </c>
      <c r="AZ29" s="193">
        <f t="shared" si="17"/>
        <v>8.5024999999999989E-2</v>
      </c>
    </row>
    <row r="30" spans="1:52" s="5" customFormat="1" ht="11.25" x14ac:dyDescent="0.2">
      <c r="A30" s="197">
        <v>38023</v>
      </c>
      <c r="B30" s="198">
        <v>8.3599999999999994E-2</v>
      </c>
      <c r="C30" s="198">
        <v>8.3799999999999999E-2</v>
      </c>
      <c r="D30" s="189"/>
      <c r="E30" s="190"/>
      <c r="F30" s="191"/>
      <c r="G30" s="191"/>
      <c r="H30" s="189">
        <v>8.4099999999999994E-2</v>
      </c>
      <c r="I30" s="190">
        <v>8.4500000000000006E-2</v>
      </c>
      <c r="J30" s="191"/>
      <c r="K30" s="191"/>
      <c r="L30" s="189"/>
      <c r="M30" s="190"/>
      <c r="N30" s="191"/>
      <c r="O30" s="191"/>
      <c r="P30" s="189"/>
      <c r="Q30" s="190"/>
      <c r="R30" s="191">
        <v>8.5500000000000007E-2</v>
      </c>
      <c r="S30" s="191">
        <v>8.6099999999999996E-2</v>
      </c>
      <c r="T30" s="191"/>
      <c r="U30" s="190"/>
      <c r="V30" s="191"/>
      <c r="W30" s="190"/>
      <c r="X30" s="191">
        <v>8.6199999999999999E-2</v>
      </c>
      <c r="Y30" s="190">
        <v>8.6799999999999988E-2</v>
      </c>
      <c r="Z30" s="191"/>
      <c r="AA30" s="190"/>
      <c r="AB30" s="191"/>
      <c r="AC30" s="190"/>
      <c r="AD30" s="191"/>
      <c r="AE30" s="190"/>
      <c r="AF30" s="191"/>
      <c r="AG30" s="190"/>
      <c r="AI30" s="192">
        <f t="shared" si="1"/>
        <v>8.3699999999999997E-2</v>
      </c>
      <c r="AJ30" s="192" t="str">
        <f t="shared" si="2"/>
        <v/>
      </c>
      <c r="AK30" s="192" t="str">
        <f t="shared" si="3"/>
        <v/>
      </c>
      <c r="AL30" s="192">
        <f t="shared" si="4"/>
        <v>8.43E-2</v>
      </c>
      <c r="AM30" s="192" t="str">
        <f t="shared" si="5"/>
        <v/>
      </c>
      <c r="AN30" s="192" t="str">
        <f t="shared" si="6"/>
        <v/>
      </c>
      <c r="AO30" s="193" t="str">
        <f t="shared" si="7"/>
        <v/>
      </c>
      <c r="AP30" s="192" t="str">
        <f t="shared" si="8"/>
        <v/>
      </c>
      <c r="AQ30" s="193">
        <f t="shared" si="9"/>
        <v>8.5800000000000001E-2</v>
      </c>
      <c r="AR30" s="192" t="str">
        <f t="shared" si="10"/>
        <v/>
      </c>
      <c r="AS30" s="192" t="str">
        <f t="shared" si="11"/>
        <v/>
      </c>
      <c r="AT30" s="192">
        <f t="shared" si="12"/>
        <v>8.6499999999999994E-2</v>
      </c>
      <c r="AU30" s="193" t="str">
        <f t="shared" si="13"/>
        <v/>
      </c>
      <c r="AV30" s="194" t="str">
        <f t="shared" si="14"/>
        <v/>
      </c>
      <c r="AW30" s="193" t="str">
        <f t="shared" si="15"/>
        <v/>
      </c>
      <c r="AX30" s="195" t="str">
        <f t="shared" si="16"/>
        <v/>
      </c>
      <c r="AZ30" s="193">
        <f t="shared" si="17"/>
        <v>8.5074999999999984E-2</v>
      </c>
    </row>
    <row r="31" spans="1:52" s="5" customFormat="1" ht="11.25" x14ac:dyDescent="0.2">
      <c r="A31" s="197">
        <v>38026</v>
      </c>
      <c r="B31" s="198">
        <v>8.3499999999999991E-2</v>
      </c>
      <c r="C31" s="198">
        <v>8.3699999999999997E-2</v>
      </c>
      <c r="D31" s="189"/>
      <c r="E31" s="190"/>
      <c r="F31" s="191"/>
      <c r="G31" s="191"/>
      <c r="H31" s="189">
        <v>8.43E-2</v>
      </c>
      <c r="I31" s="190">
        <v>8.4700000000000011E-2</v>
      </c>
      <c r="J31" s="191"/>
      <c r="K31" s="191"/>
      <c r="L31" s="189"/>
      <c r="M31" s="190"/>
      <c r="N31" s="191"/>
      <c r="O31" s="191"/>
      <c r="P31" s="189"/>
      <c r="Q31" s="190"/>
      <c r="R31" s="191">
        <v>8.5600000000000009E-2</v>
      </c>
      <c r="S31" s="191">
        <v>8.6199999999999999E-2</v>
      </c>
      <c r="T31" s="191"/>
      <c r="U31" s="190"/>
      <c r="V31" s="191"/>
      <c r="W31" s="190"/>
      <c r="X31" s="191">
        <v>8.6199999999999999E-2</v>
      </c>
      <c r="Y31" s="190">
        <v>8.6799999999999988E-2</v>
      </c>
      <c r="Z31" s="191"/>
      <c r="AA31" s="190"/>
      <c r="AB31" s="191"/>
      <c r="AC31" s="190"/>
      <c r="AD31" s="191"/>
      <c r="AE31" s="190"/>
      <c r="AF31" s="191"/>
      <c r="AG31" s="190"/>
      <c r="AI31" s="192">
        <f t="shared" si="1"/>
        <v>8.3599999999999994E-2</v>
      </c>
      <c r="AJ31" s="192" t="str">
        <f t="shared" si="2"/>
        <v/>
      </c>
      <c r="AK31" s="192" t="str">
        <f t="shared" si="3"/>
        <v/>
      </c>
      <c r="AL31" s="192">
        <f t="shared" si="4"/>
        <v>8.4500000000000006E-2</v>
      </c>
      <c r="AM31" s="192" t="str">
        <f t="shared" si="5"/>
        <v/>
      </c>
      <c r="AN31" s="192" t="str">
        <f t="shared" si="6"/>
        <v/>
      </c>
      <c r="AO31" s="193" t="str">
        <f t="shared" si="7"/>
        <v/>
      </c>
      <c r="AP31" s="192" t="str">
        <f t="shared" si="8"/>
        <v/>
      </c>
      <c r="AQ31" s="193">
        <f t="shared" si="9"/>
        <v>8.5900000000000004E-2</v>
      </c>
      <c r="AR31" s="192" t="str">
        <f t="shared" si="10"/>
        <v/>
      </c>
      <c r="AS31" s="192" t="str">
        <f t="shared" si="11"/>
        <v/>
      </c>
      <c r="AT31" s="192">
        <f t="shared" si="12"/>
        <v>8.6499999999999994E-2</v>
      </c>
      <c r="AU31" s="193" t="str">
        <f t="shared" si="13"/>
        <v/>
      </c>
      <c r="AV31" s="194" t="str">
        <f t="shared" si="14"/>
        <v/>
      </c>
      <c r="AW31" s="193" t="str">
        <f t="shared" si="15"/>
        <v/>
      </c>
      <c r="AX31" s="195" t="str">
        <f t="shared" si="16"/>
        <v/>
      </c>
      <c r="AZ31" s="193">
        <f t="shared" si="17"/>
        <v>8.5125000000000006E-2</v>
      </c>
    </row>
    <row r="32" spans="1:52" s="5" customFormat="1" ht="11.25" x14ac:dyDescent="0.2">
      <c r="A32" s="197">
        <v>38027</v>
      </c>
      <c r="B32" s="198">
        <v>8.3499999999999991E-2</v>
      </c>
      <c r="C32" s="198">
        <v>8.3699999999999997E-2</v>
      </c>
      <c r="D32" s="189"/>
      <c r="E32" s="190"/>
      <c r="F32" s="191"/>
      <c r="G32" s="191"/>
      <c r="H32" s="189">
        <v>8.4399999999999989E-2</v>
      </c>
      <c r="I32" s="190">
        <v>8.48E-2</v>
      </c>
      <c r="J32" s="191"/>
      <c r="K32" s="191"/>
      <c r="L32" s="189"/>
      <c r="M32" s="190"/>
      <c r="N32" s="191"/>
      <c r="O32" s="191"/>
      <c r="P32" s="189"/>
      <c r="Q32" s="190"/>
      <c r="R32" s="191">
        <v>8.5500000000000007E-2</v>
      </c>
      <c r="S32" s="191">
        <v>8.6099999999999996E-2</v>
      </c>
      <c r="T32" s="191"/>
      <c r="U32" s="190"/>
      <c r="V32" s="191"/>
      <c r="W32" s="190"/>
      <c r="X32" s="191">
        <v>8.610000000000001E-2</v>
      </c>
      <c r="Y32" s="190">
        <v>8.6699999999999999E-2</v>
      </c>
      <c r="Z32" s="191"/>
      <c r="AA32" s="190"/>
      <c r="AB32" s="191"/>
      <c r="AC32" s="190"/>
      <c r="AD32" s="191"/>
      <c r="AE32" s="190"/>
      <c r="AF32" s="191"/>
      <c r="AG32" s="190"/>
      <c r="AI32" s="192">
        <f t="shared" si="1"/>
        <v>8.3599999999999994E-2</v>
      </c>
      <c r="AJ32" s="192" t="str">
        <f t="shared" si="2"/>
        <v/>
      </c>
      <c r="AK32" s="192" t="str">
        <f t="shared" si="3"/>
        <v/>
      </c>
      <c r="AL32" s="192">
        <f t="shared" si="4"/>
        <v>8.4599999999999995E-2</v>
      </c>
      <c r="AM32" s="192" t="str">
        <f t="shared" si="5"/>
        <v/>
      </c>
      <c r="AN32" s="192" t="str">
        <f t="shared" si="6"/>
        <v/>
      </c>
      <c r="AO32" s="193" t="str">
        <f t="shared" si="7"/>
        <v/>
      </c>
      <c r="AP32" s="192" t="str">
        <f t="shared" si="8"/>
        <v/>
      </c>
      <c r="AQ32" s="193">
        <f t="shared" si="9"/>
        <v>8.5800000000000001E-2</v>
      </c>
      <c r="AR32" s="192" t="str">
        <f t="shared" si="10"/>
        <v/>
      </c>
      <c r="AS32" s="192" t="str">
        <f t="shared" si="11"/>
        <v/>
      </c>
      <c r="AT32" s="192">
        <f t="shared" si="12"/>
        <v>8.6400000000000005E-2</v>
      </c>
      <c r="AU32" s="193" t="str">
        <f t="shared" si="13"/>
        <v/>
      </c>
      <c r="AV32" s="194" t="str">
        <f t="shared" si="14"/>
        <v/>
      </c>
      <c r="AW32" s="193" t="str">
        <f t="shared" si="15"/>
        <v/>
      </c>
      <c r="AX32" s="195" t="str">
        <f t="shared" si="16"/>
        <v/>
      </c>
      <c r="AZ32" s="193">
        <f t="shared" si="17"/>
        <v>8.5100000000000009E-2</v>
      </c>
    </row>
    <row r="33" spans="1:52" s="5" customFormat="1" ht="11.25" x14ac:dyDescent="0.2">
      <c r="A33" s="197">
        <v>38028</v>
      </c>
      <c r="B33" s="198">
        <v>8.3499999999999991E-2</v>
      </c>
      <c r="C33" s="198">
        <v>8.3699999999999997E-2</v>
      </c>
      <c r="D33" s="189"/>
      <c r="E33" s="190"/>
      <c r="F33" s="191"/>
      <c r="G33" s="191"/>
      <c r="H33" s="189">
        <v>8.43E-2</v>
      </c>
      <c r="I33" s="190">
        <v>8.4700000000000011E-2</v>
      </c>
      <c r="J33" s="191"/>
      <c r="K33" s="191"/>
      <c r="L33" s="189"/>
      <c r="M33" s="190"/>
      <c r="N33" s="191"/>
      <c r="O33" s="191"/>
      <c r="P33" s="189"/>
      <c r="Q33" s="190"/>
      <c r="R33" s="191">
        <v>8.5500000000000007E-2</v>
      </c>
      <c r="S33" s="191">
        <v>8.6099999999999996E-2</v>
      </c>
      <c r="T33" s="191"/>
      <c r="U33" s="190"/>
      <c r="V33" s="191"/>
      <c r="W33" s="190"/>
      <c r="X33" s="191">
        <v>8.610000000000001E-2</v>
      </c>
      <c r="Y33" s="190">
        <v>8.6699999999999999E-2</v>
      </c>
      <c r="Z33" s="191"/>
      <c r="AA33" s="190"/>
      <c r="AB33" s="191"/>
      <c r="AC33" s="190"/>
      <c r="AD33" s="191"/>
      <c r="AE33" s="190"/>
      <c r="AF33" s="191"/>
      <c r="AG33" s="190"/>
      <c r="AI33" s="192">
        <f t="shared" si="1"/>
        <v>8.3599999999999994E-2</v>
      </c>
      <c r="AJ33" s="192" t="str">
        <f t="shared" si="2"/>
        <v/>
      </c>
      <c r="AK33" s="192" t="str">
        <f t="shared" si="3"/>
        <v/>
      </c>
      <c r="AL33" s="192">
        <f t="shared" si="4"/>
        <v>8.4500000000000006E-2</v>
      </c>
      <c r="AM33" s="192" t="str">
        <f t="shared" si="5"/>
        <v/>
      </c>
      <c r="AN33" s="192" t="str">
        <f t="shared" si="6"/>
        <v/>
      </c>
      <c r="AO33" s="193" t="str">
        <f t="shared" si="7"/>
        <v/>
      </c>
      <c r="AP33" s="192" t="str">
        <f t="shared" si="8"/>
        <v/>
      </c>
      <c r="AQ33" s="193">
        <f t="shared" si="9"/>
        <v>8.5800000000000001E-2</v>
      </c>
      <c r="AR33" s="192" t="str">
        <f t="shared" si="10"/>
        <v/>
      </c>
      <c r="AS33" s="192" t="str">
        <f t="shared" si="11"/>
        <v/>
      </c>
      <c r="AT33" s="192">
        <f t="shared" si="12"/>
        <v>8.6400000000000005E-2</v>
      </c>
      <c r="AU33" s="193" t="str">
        <f t="shared" si="13"/>
        <v/>
      </c>
      <c r="AV33" s="194" t="str">
        <f t="shared" si="14"/>
        <v/>
      </c>
      <c r="AW33" s="193" t="str">
        <f t="shared" si="15"/>
        <v/>
      </c>
      <c r="AX33" s="195" t="str">
        <f t="shared" si="16"/>
        <v/>
      </c>
      <c r="AZ33" s="193">
        <f t="shared" si="17"/>
        <v>8.5075000000000012E-2</v>
      </c>
    </row>
    <row r="34" spans="1:52" s="5" customFormat="1" ht="11.25" x14ac:dyDescent="0.2">
      <c r="A34" s="197">
        <v>38029</v>
      </c>
      <c r="B34" s="198">
        <v>8.3400000000000002E-2</v>
      </c>
      <c r="C34" s="198">
        <v>8.3600000000000008E-2</v>
      </c>
      <c r="D34" s="189"/>
      <c r="E34" s="190"/>
      <c r="F34" s="191"/>
      <c r="G34" s="191"/>
      <c r="H34" s="189">
        <v>8.43E-2</v>
      </c>
      <c r="I34" s="190">
        <v>8.4700000000000011E-2</v>
      </c>
      <c r="J34" s="191"/>
      <c r="K34" s="191"/>
      <c r="L34" s="189"/>
      <c r="M34" s="190"/>
      <c r="N34" s="191"/>
      <c r="O34" s="191"/>
      <c r="P34" s="189"/>
      <c r="Q34" s="190"/>
      <c r="R34" s="191">
        <v>8.5600000000000009E-2</v>
      </c>
      <c r="S34" s="191">
        <v>8.6199999999999999E-2</v>
      </c>
      <c r="T34" s="191"/>
      <c r="U34" s="190"/>
      <c r="V34" s="191"/>
      <c r="W34" s="190"/>
      <c r="X34" s="191">
        <v>8.610000000000001E-2</v>
      </c>
      <c r="Y34" s="190">
        <v>8.6699999999999999E-2</v>
      </c>
      <c r="Z34" s="191"/>
      <c r="AA34" s="190"/>
      <c r="AB34" s="191"/>
      <c r="AC34" s="190"/>
      <c r="AD34" s="191"/>
      <c r="AE34" s="190"/>
      <c r="AF34" s="191"/>
      <c r="AG34" s="190"/>
      <c r="AI34" s="192">
        <f t="shared" si="1"/>
        <v>8.3500000000000005E-2</v>
      </c>
      <c r="AJ34" s="192" t="str">
        <f t="shared" si="2"/>
        <v/>
      </c>
      <c r="AK34" s="192" t="str">
        <f t="shared" si="3"/>
        <v/>
      </c>
      <c r="AL34" s="192">
        <f t="shared" si="4"/>
        <v>8.4500000000000006E-2</v>
      </c>
      <c r="AM34" s="192" t="str">
        <f t="shared" si="5"/>
        <v/>
      </c>
      <c r="AN34" s="192" t="str">
        <f t="shared" si="6"/>
        <v/>
      </c>
      <c r="AO34" s="193" t="str">
        <f t="shared" si="7"/>
        <v/>
      </c>
      <c r="AP34" s="192" t="str">
        <f t="shared" si="8"/>
        <v/>
      </c>
      <c r="AQ34" s="193">
        <f t="shared" si="9"/>
        <v>8.5900000000000004E-2</v>
      </c>
      <c r="AR34" s="192" t="str">
        <f t="shared" si="10"/>
        <v/>
      </c>
      <c r="AS34" s="192" t="str">
        <f t="shared" si="11"/>
        <v/>
      </c>
      <c r="AT34" s="192">
        <f t="shared" si="12"/>
        <v>8.6400000000000005E-2</v>
      </c>
      <c r="AU34" s="193" t="str">
        <f t="shared" si="13"/>
        <v/>
      </c>
      <c r="AV34" s="194" t="str">
        <f t="shared" si="14"/>
        <v/>
      </c>
      <c r="AW34" s="193" t="str">
        <f t="shared" si="15"/>
        <v/>
      </c>
      <c r="AX34" s="195" t="str">
        <f t="shared" si="16"/>
        <v/>
      </c>
      <c r="AZ34" s="193">
        <f t="shared" si="17"/>
        <v>8.5075000000000012E-2</v>
      </c>
    </row>
    <row r="35" spans="1:52" s="5" customFormat="1" ht="11.25" x14ac:dyDescent="0.2">
      <c r="A35" s="197">
        <v>38030</v>
      </c>
      <c r="B35" s="198">
        <v>8.3400000000000002E-2</v>
      </c>
      <c r="C35" s="198">
        <v>8.3600000000000008E-2</v>
      </c>
      <c r="D35" s="189"/>
      <c r="E35" s="190"/>
      <c r="F35" s="191"/>
      <c r="G35" s="191"/>
      <c r="H35" s="189">
        <v>8.4199999999999997E-2</v>
      </c>
      <c r="I35" s="190">
        <v>8.4600000000000009E-2</v>
      </c>
      <c r="J35" s="191"/>
      <c r="K35" s="191"/>
      <c r="L35" s="189"/>
      <c r="M35" s="190"/>
      <c r="N35" s="191"/>
      <c r="O35" s="191"/>
      <c r="P35" s="189"/>
      <c r="Q35" s="190"/>
      <c r="R35" s="191">
        <v>8.5400000000000004E-2</v>
      </c>
      <c r="S35" s="191">
        <v>8.5999999999999993E-2</v>
      </c>
      <c r="T35" s="191"/>
      <c r="U35" s="190"/>
      <c r="V35" s="191"/>
      <c r="W35" s="190"/>
      <c r="X35" s="191">
        <v>8.610000000000001E-2</v>
      </c>
      <c r="Y35" s="190">
        <v>8.6699999999999999E-2</v>
      </c>
      <c r="Z35" s="191"/>
      <c r="AA35" s="190"/>
      <c r="AB35" s="191"/>
      <c r="AC35" s="190"/>
      <c r="AD35" s="191"/>
      <c r="AE35" s="190"/>
      <c r="AF35" s="191"/>
      <c r="AG35" s="190"/>
      <c r="AI35" s="192">
        <f t="shared" si="1"/>
        <v>8.3500000000000005E-2</v>
      </c>
      <c r="AJ35" s="192" t="str">
        <f t="shared" si="2"/>
        <v/>
      </c>
      <c r="AK35" s="192" t="str">
        <f t="shared" si="3"/>
        <v/>
      </c>
      <c r="AL35" s="192">
        <f t="shared" si="4"/>
        <v>8.4400000000000003E-2</v>
      </c>
      <c r="AM35" s="192" t="str">
        <f t="shared" si="5"/>
        <v/>
      </c>
      <c r="AN35" s="192" t="str">
        <f t="shared" si="6"/>
        <v/>
      </c>
      <c r="AO35" s="193" t="str">
        <f t="shared" si="7"/>
        <v/>
      </c>
      <c r="AP35" s="192" t="str">
        <f t="shared" si="8"/>
        <v/>
      </c>
      <c r="AQ35" s="193">
        <f t="shared" si="9"/>
        <v>8.5699999999999998E-2</v>
      </c>
      <c r="AR35" s="192" t="str">
        <f t="shared" si="10"/>
        <v/>
      </c>
      <c r="AS35" s="192" t="str">
        <f t="shared" si="11"/>
        <v/>
      </c>
      <c r="AT35" s="192">
        <f t="shared" si="12"/>
        <v>8.6400000000000005E-2</v>
      </c>
      <c r="AU35" s="193" t="str">
        <f t="shared" si="13"/>
        <v/>
      </c>
      <c r="AV35" s="194" t="str">
        <f t="shared" si="14"/>
        <v/>
      </c>
      <c r="AW35" s="193" t="str">
        <f t="shared" si="15"/>
        <v/>
      </c>
      <c r="AX35" s="195" t="str">
        <f t="shared" si="16"/>
        <v/>
      </c>
      <c r="AZ35" s="193">
        <f t="shared" si="17"/>
        <v>8.4999999999999992E-2</v>
      </c>
    </row>
    <row r="36" spans="1:52" s="5" customFormat="1" ht="11.25" x14ac:dyDescent="0.2">
      <c r="A36" s="197">
        <v>38033</v>
      </c>
      <c r="B36" s="198">
        <v>8.3400000000000002E-2</v>
      </c>
      <c r="C36" s="198">
        <v>8.3600000000000008E-2</v>
      </c>
      <c r="D36" s="189"/>
      <c r="E36" s="190"/>
      <c r="F36" s="191"/>
      <c r="G36" s="191"/>
      <c r="H36" s="189">
        <v>8.4199999999999997E-2</v>
      </c>
      <c r="I36" s="190">
        <v>8.4600000000000009E-2</v>
      </c>
      <c r="J36" s="191"/>
      <c r="K36" s="191"/>
      <c r="L36" s="189"/>
      <c r="M36" s="190"/>
      <c r="N36" s="191"/>
      <c r="O36" s="191"/>
      <c r="P36" s="189"/>
      <c r="Q36" s="190"/>
      <c r="R36" s="191">
        <v>8.5300000000000001E-2</v>
      </c>
      <c r="S36" s="191">
        <v>8.589999999999999E-2</v>
      </c>
      <c r="T36" s="191"/>
      <c r="U36" s="190"/>
      <c r="V36" s="191"/>
      <c r="W36" s="190"/>
      <c r="X36" s="191">
        <v>8.5900000000000004E-2</v>
      </c>
      <c r="Y36" s="190">
        <v>8.6499999999999994E-2</v>
      </c>
      <c r="Z36" s="191"/>
      <c r="AA36" s="190"/>
      <c r="AB36" s="191"/>
      <c r="AC36" s="190"/>
      <c r="AD36" s="191"/>
      <c r="AE36" s="190"/>
      <c r="AF36" s="191"/>
      <c r="AG36" s="190"/>
      <c r="AI36" s="192">
        <f t="shared" si="1"/>
        <v>8.3500000000000005E-2</v>
      </c>
      <c r="AJ36" s="192" t="str">
        <f t="shared" si="2"/>
        <v/>
      </c>
      <c r="AK36" s="192" t="str">
        <f t="shared" si="3"/>
        <v/>
      </c>
      <c r="AL36" s="192">
        <f t="shared" si="4"/>
        <v>8.4400000000000003E-2</v>
      </c>
      <c r="AM36" s="192" t="str">
        <f t="shared" si="5"/>
        <v/>
      </c>
      <c r="AN36" s="192" t="str">
        <f t="shared" si="6"/>
        <v/>
      </c>
      <c r="AO36" s="193" t="str">
        <f t="shared" si="7"/>
        <v/>
      </c>
      <c r="AP36" s="192" t="str">
        <f t="shared" si="8"/>
        <v/>
      </c>
      <c r="AQ36" s="193">
        <f t="shared" si="9"/>
        <v>8.5599999999999996E-2</v>
      </c>
      <c r="AR36" s="192" t="str">
        <f t="shared" si="10"/>
        <v/>
      </c>
      <c r="AS36" s="192" t="str">
        <f t="shared" si="11"/>
        <v/>
      </c>
      <c r="AT36" s="192">
        <f t="shared" si="12"/>
        <v>8.6199999999999999E-2</v>
      </c>
      <c r="AU36" s="193" t="str">
        <f t="shared" si="13"/>
        <v/>
      </c>
      <c r="AV36" s="194" t="str">
        <f t="shared" si="14"/>
        <v/>
      </c>
      <c r="AW36" s="193" t="str">
        <f t="shared" si="15"/>
        <v/>
      </c>
      <c r="AX36" s="195" t="str">
        <f t="shared" si="16"/>
        <v/>
      </c>
      <c r="AZ36" s="193">
        <f t="shared" si="17"/>
        <v>8.4925E-2</v>
      </c>
    </row>
    <row r="37" spans="1:52" s="5" customFormat="1" ht="11.25" x14ac:dyDescent="0.2">
      <c r="A37" s="197">
        <v>38034</v>
      </c>
      <c r="B37" s="198">
        <v>8.3400000000000002E-2</v>
      </c>
      <c r="C37" s="198">
        <v>8.3600000000000008E-2</v>
      </c>
      <c r="D37" s="189"/>
      <c r="E37" s="190"/>
      <c r="F37" s="191"/>
      <c r="G37" s="191"/>
      <c r="H37" s="189">
        <v>8.4099999999999994E-2</v>
      </c>
      <c r="I37" s="190">
        <v>8.4500000000000006E-2</v>
      </c>
      <c r="J37" s="191"/>
      <c r="K37" s="191"/>
      <c r="L37" s="189"/>
      <c r="M37" s="190"/>
      <c r="N37" s="191"/>
      <c r="O37" s="191"/>
      <c r="P37" s="189"/>
      <c r="Q37" s="190"/>
      <c r="R37" s="191">
        <v>8.5200000000000012E-2</v>
      </c>
      <c r="S37" s="191">
        <v>8.5800000000000001E-2</v>
      </c>
      <c r="T37" s="191"/>
      <c r="U37" s="190"/>
      <c r="V37" s="191"/>
      <c r="W37" s="190"/>
      <c r="X37" s="191">
        <v>8.5800000000000001E-2</v>
      </c>
      <c r="Y37" s="190">
        <v>8.6399999999999991E-2</v>
      </c>
      <c r="Z37" s="191"/>
      <c r="AA37" s="190"/>
      <c r="AB37" s="191"/>
      <c r="AC37" s="190"/>
      <c r="AD37" s="191"/>
      <c r="AE37" s="190"/>
      <c r="AF37" s="191"/>
      <c r="AG37" s="190"/>
      <c r="AI37" s="192">
        <f t="shared" si="1"/>
        <v>8.3500000000000005E-2</v>
      </c>
      <c r="AJ37" s="192" t="str">
        <f t="shared" si="2"/>
        <v/>
      </c>
      <c r="AK37" s="192" t="str">
        <f t="shared" si="3"/>
        <v/>
      </c>
      <c r="AL37" s="192">
        <f t="shared" si="4"/>
        <v>8.43E-2</v>
      </c>
      <c r="AM37" s="192" t="str">
        <f t="shared" si="5"/>
        <v/>
      </c>
      <c r="AN37" s="192" t="str">
        <f t="shared" si="6"/>
        <v/>
      </c>
      <c r="AO37" s="193" t="str">
        <f t="shared" si="7"/>
        <v/>
      </c>
      <c r="AP37" s="192" t="str">
        <f t="shared" si="8"/>
        <v/>
      </c>
      <c r="AQ37" s="193">
        <f t="shared" si="9"/>
        <v>8.5500000000000007E-2</v>
      </c>
      <c r="AR37" s="192" t="str">
        <f t="shared" si="10"/>
        <v/>
      </c>
      <c r="AS37" s="192" t="str">
        <f t="shared" si="11"/>
        <v/>
      </c>
      <c r="AT37" s="192">
        <f t="shared" si="12"/>
        <v>8.6099999999999996E-2</v>
      </c>
      <c r="AU37" s="193" t="str">
        <f t="shared" si="13"/>
        <v/>
      </c>
      <c r="AV37" s="194" t="str">
        <f t="shared" si="14"/>
        <v/>
      </c>
      <c r="AW37" s="193" t="str">
        <f t="shared" si="15"/>
        <v/>
      </c>
      <c r="AX37" s="195" t="str">
        <f t="shared" si="16"/>
        <v/>
      </c>
      <c r="AZ37" s="193">
        <f t="shared" si="17"/>
        <v>8.4850000000000009E-2</v>
      </c>
    </row>
    <row r="38" spans="1:52" s="5" customFormat="1" ht="11.25" x14ac:dyDescent="0.2">
      <c r="A38" s="197">
        <v>38035</v>
      </c>
      <c r="B38" s="198">
        <v>8.3299999999999999E-2</v>
      </c>
      <c r="C38" s="198">
        <v>8.3500000000000005E-2</v>
      </c>
      <c r="D38" s="189"/>
      <c r="E38" s="190"/>
      <c r="F38" s="191"/>
      <c r="G38" s="191"/>
      <c r="H38" s="189">
        <v>8.4099999999999994E-2</v>
      </c>
      <c r="I38" s="190">
        <v>8.4500000000000006E-2</v>
      </c>
      <c r="J38" s="191"/>
      <c r="K38" s="191"/>
      <c r="L38" s="189"/>
      <c r="M38" s="190"/>
      <c r="N38" s="191"/>
      <c r="O38" s="191"/>
      <c r="P38" s="189"/>
      <c r="Q38" s="190"/>
      <c r="R38" s="191">
        <v>8.5200000000000012E-2</v>
      </c>
      <c r="S38" s="191">
        <v>8.5800000000000001E-2</v>
      </c>
      <c r="T38" s="191"/>
      <c r="U38" s="190"/>
      <c r="V38" s="191"/>
      <c r="W38" s="190"/>
      <c r="X38" s="191">
        <v>8.5800000000000001E-2</v>
      </c>
      <c r="Y38" s="190">
        <v>8.6399999999999991E-2</v>
      </c>
      <c r="Z38" s="191"/>
      <c r="AA38" s="190"/>
      <c r="AB38" s="191"/>
      <c r="AC38" s="190"/>
      <c r="AD38" s="191"/>
      <c r="AE38" s="190"/>
      <c r="AF38" s="191"/>
      <c r="AG38" s="190"/>
      <c r="AI38" s="192">
        <f t="shared" si="1"/>
        <v>8.3400000000000002E-2</v>
      </c>
      <c r="AJ38" s="192" t="str">
        <f t="shared" si="2"/>
        <v/>
      </c>
      <c r="AK38" s="192" t="str">
        <f t="shared" si="3"/>
        <v/>
      </c>
      <c r="AL38" s="192">
        <f t="shared" si="4"/>
        <v>8.43E-2</v>
      </c>
      <c r="AM38" s="192" t="str">
        <f t="shared" si="5"/>
        <v/>
      </c>
      <c r="AN38" s="192" t="str">
        <f t="shared" si="6"/>
        <v/>
      </c>
      <c r="AO38" s="193" t="str">
        <f t="shared" si="7"/>
        <v/>
      </c>
      <c r="AP38" s="192" t="str">
        <f t="shared" si="8"/>
        <v/>
      </c>
      <c r="AQ38" s="193">
        <f t="shared" si="9"/>
        <v>8.5500000000000007E-2</v>
      </c>
      <c r="AR38" s="192" t="str">
        <f t="shared" si="10"/>
        <v/>
      </c>
      <c r="AS38" s="192" t="str">
        <f t="shared" si="11"/>
        <v/>
      </c>
      <c r="AT38" s="192">
        <f t="shared" si="12"/>
        <v>8.6099999999999996E-2</v>
      </c>
      <c r="AU38" s="193" t="str">
        <f t="shared" si="13"/>
        <v/>
      </c>
      <c r="AV38" s="194" t="str">
        <f t="shared" si="14"/>
        <v/>
      </c>
      <c r="AW38" s="193" t="str">
        <f t="shared" si="15"/>
        <v/>
      </c>
      <c r="AX38" s="195" t="str">
        <f t="shared" si="16"/>
        <v/>
      </c>
      <c r="AZ38" s="193">
        <f t="shared" si="17"/>
        <v>8.4825000000000012E-2</v>
      </c>
    </row>
    <row r="39" spans="1:52" s="5" customFormat="1" ht="11.25" x14ac:dyDescent="0.2">
      <c r="A39" s="197">
        <v>38036</v>
      </c>
      <c r="B39" s="198">
        <v>8.3299999999999999E-2</v>
      </c>
      <c r="C39" s="198">
        <v>8.3500000000000005E-2</v>
      </c>
      <c r="D39" s="189"/>
      <c r="E39" s="190"/>
      <c r="F39" s="191"/>
      <c r="G39" s="191"/>
      <c r="H39" s="189">
        <v>8.3999999999999991E-2</v>
      </c>
      <c r="I39" s="190">
        <v>8.4400000000000003E-2</v>
      </c>
      <c r="J39" s="191"/>
      <c r="K39" s="191"/>
      <c r="L39" s="189"/>
      <c r="M39" s="190"/>
      <c r="N39" s="191"/>
      <c r="O39" s="191"/>
      <c r="P39" s="189"/>
      <c r="Q39" s="190"/>
      <c r="R39" s="191">
        <v>8.5200000000000012E-2</v>
      </c>
      <c r="S39" s="191">
        <v>8.5800000000000001E-2</v>
      </c>
      <c r="T39" s="191"/>
      <c r="U39" s="190"/>
      <c r="V39" s="191"/>
      <c r="W39" s="190"/>
      <c r="X39" s="191">
        <v>8.5699999999999998E-2</v>
      </c>
      <c r="Y39" s="190">
        <v>8.6299999999999988E-2</v>
      </c>
      <c r="Z39" s="191"/>
      <c r="AA39" s="190"/>
      <c r="AB39" s="191"/>
      <c r="AC39" s="190"/>
      <c r="AD39" s="191"/>
      <c r="AE39" s="190"/>
      <c r="AF39" s="191"/>
      <c r="AG39" s="190"/>
      <c r="AI39" s="192">
        <f t="shared" si="1"/>
        <v>8.3400000000000002E-2</v>
      </c>
      <c r="AJ39" s="192" t="str">
        <f t="shared" si="2"/>
        <v/>
      </c>
      <c r="AK39" s="192" t="str">
        <f t="shared" si="3"/>
        <v/>
      </c>
      <c r="AL39" s="192">
        <f t="shared" si="4"/>
        <v>8.4199999999999997E-2</v>
      </c>
      <c r="AM39" s="192" t="str">
        <f t="shared" si="5"/>
        <v/>
      </c>
      <c r="AN39" s="192" t="str">
        <f t="shared" si="6"/>
        <v/>
      </c>
      <c r="AO39" s="193" t="str">
        <f t="shared" si="7"/>
        <v/>
      </c>
      <c r="AP39" s="192" t="str">
        <f t="shared" si="8"/>
        <v/>
      </c>
      <c r="AQ39" s="193">
        <f t="shared" si="9"/>
        <v>8.5500000000000007E-2</v>
      </c>
      <c r="AR39" s="192" t="str">
        <f t="shared" si="10"/>
        <v/>
      </c>
      <c r="AS39" s="192" t="str">
        <f t="shared" si="11"/>
        <v/>
      </c>
      <c r="AT39" s="192">
        <f t="shared" si="12"/>
        <v>8.5999999999999993E-2</v>
      </c>
      <c r="AU39" s="193" t="str">
        <f t="shared" si="13"/>
        <v/>
      </c>
      <c r="AV39" s="194" t="str">
        <f t="shared" si="14"/>
        <v/>
      </c>
      <c r="AW39" s="193" t="str">
        <f t="shared" si="15"/>
        <v/>
      </c>
      <c r="AX39" s="195" t="str">
        <f t="shared" si="16"/>
        <v/>
      </c>
      <c r="AZ39" s="193">
        <f t="shared" si="17"/>
        <v>8.4774999999999989E-2</v>
      </c>
    </row>
    <row r="40" spans="1:52" s="5" customFormat="1" ht="11.25" x14ac:dyDescent="0.2">
      <c r="A40" s="197">
        <v>38037</v>
      </c>
      <c r="B40" s="198">
        <v>8.3400000000000002E-2</v>
      </c>
      <c r="C40" s="198">
        <v>8.3600000000000008E-2</v>
      </c>
      <c r="D40" s="189"/>
      <c r="E40" s="190"/>
      <c r="F40" s="191"/>
      <c r="G40" s="191"/>
      <c r="H40" s="189">
        <v>8.4099999999999994E-2</v>
      </c>
      <c r="I40" s="190">
        <v>8.4500000000000006E-2</v>
      </c>
      <c r="J40" s="191"/>
      <c r="K40" s="191"/>
      <c r="L40" s="189"/>
      <c r="M40" s="190"/>
      <c r="N40" s="191"/>
      <c r="O40" s="191"/>
      <c r="P40" s="189"/>
      <c r="Q40" s="190"/>
      <c r="R40" s="191">
        <v>8.5200000000000012E-2</v>
      </c>
      <c r="S40" s="191">
        <v>8.5800000000000001E-2</v>
      </c>
      <c r="T40" s="191"/>
      <c r="U40" s="190"/>
      <c r="V40" s="191"/>
      <c r="W40" s="190"/>
      <c r="X40" s="191">
        <v>8.5699999999999998E-2</v>
      </c>
      <c r="Y40" s="190">
        <v>8.6299999999999988E-2</v>
      </c>
      <c r="Z40" s="191"/>
      <c r="AA40" s="190"/>
      <c r="AB40" s="191"/>
      <c r="AC40" s="190"/>
      <c r="AD40" s="191"/>
      <c r="AE40" s="190"/>
      <c r="AF40" s="191"/>
      <c r="AG40" s="190"/>
      <c r="AI40" s="192">
        <f t="shared" si="1"/>
        <v>8.3500000000000005E-2</v>
      </c>
      <c r="AJ40" s="192" t="str">
        <f t="shared" si="2"/>
        <v/>
      </c>
      <c r="AK40" s="192" t="str">
        <f t="shared" si="3"/>
        <v/>
      </c>
      <c r="AL40" s="192">
        <f t="shared" si="4"/>
        <v>8.43E-2</v>
      </c>
      <c r="AM40" s="192" t="str">
        <f t="shared" si="5"/>
        <v/>
      </c>
      <c r="AN40" s="192" t="str">
        <f t="shared" si="6"/>
        <v/>
      </c>
      <c r="AO40" s="193" t="str">
        <f t="shared" si="7"/>
        <v/>
      </c>
      <c r="AP40" s="192" t="str">
        <f t="shared" si="8"/>
        <v/>
      </c>
      <c r="AQ40" s="193">
        <f t="shared" si="9"/>
        <v>8.5500000000000007E-2</v>
      </c>
      <c r="AR40" s="192" t="str">
        <f t="shared" si="10"/>
        <v/>
      </c>
      <c r="AS40" s="192" t="str">
        <f t="shared" si="11"/>
        <v/>
      </c>
      <c r="AT40" s="192">
        <f t="shared" si="12"/>
        <v>8.5999999999999993E-2</v>
      </c>
      <c r="AU40" s="193" t="str">
        <f t="shared" si="13"/>
        <v/>
      </c>
      <c r="AV40" s="194" t="str">
        <f t="shared" si="14"/>
        <v/>
      </c>
      <c r="AW40" s="193" t="str">
        <f t="shared" si="15"/>
        <v/>
      </c>
      <c r="AX40" s="195" t="str">
        <f t="shared" si="16"/>
        <v/>
      </c>
      <c r="AZ40" s="193">
        <f t="shared" si="17"/>
        <v>8.4825000000000012E-2</v>
      </c>
    </row>
    <row r="41" spans="1:52" s="5" customFormat="1" ht="11.25" x14ac:dyDescent="0.2">
      <c r="A41" s="197">
        <v>38042</v>
      </c>
      <c r="B41" s="198">
        <v>8.3400000000000002E-2</v>
      </c>
      <c r="C41" s="198">
        <v>8.3600000000000008E-2</v>
      </c>
      <c r="D41" s="189"/>
      <c r="E41" s="190"/>
      <c r="F41" s="191"/>
      <c r="G41" s="191"/>
      <c r="H41" s="189">
        <v>8.4199999999999997E-2</v>
      </c>
      <c r="I41" s="190">
        <v>8.4600000000000009E-2</v>
      </c>
      <c r="J41" s="191"/>
      <c r="K41" s="191"/>
      <c r="L41" s="189"/>
      <c r="M41" s="190"/>
      <c r="N41" s="191"/>
      <c r="O41" s="191"/>
      <c r="P41" s="189"/>
      <c r="Q41" s="190"/>
      <c r="R41" s="191">
        <v>8.5200000000000012E-2</v>
      </c>
      <c r="S41" s="191">
        <v>8.5800000000000001E-2</v>
      </c>
      <c r="T41" s="191"/>
      <c r="U41" s="190"/>
      <c r="V41" s="191"/>
      <c r="W41" s="190"/>
      <c r="X41" s="191">
        <v>8.5800000000000001E-2</v>
      </c>
      <c r="Y41" s="190">
        <v>8.6399999999999991E-2</v>
      </c>
      <c r="Z41" s="191"/>
      <c r="AA41" s="190"/>
      <c r="AB41" s="191"/>
      <c r="AC41" s="190"/>
      <c r="AD41" s="191"/>
      <c r="AE41" s="190"/>
      <c r="AF41" s="191"/>
      <c r="AG41" s="190"/>
      <c r="AI41" s="192">
        <f t="shared" si="1"/>
        <v>8.3500000000000005E-2</v>
      </c>
      <c r="AJ41" s="192" t="str">
        <f t="shared" si="2"/>
        <v/>
      </c>
      <c r="AK41" s="192" t="str">
        <f t="shared" si="3"/>
        <v/>
      </c>
      <c r="AL41" s="192">
        <f t="shared" si="4"/>
        <v>8.4400000000000003E-2</v>
      </c>
      <c r="AM41" s="192" t="str">
        <f t="shared" si="5"/>
        <v/>
      </c>
      <c r="AN41" s="192" t="str">
        <f t="shared" si="6"/>
        <v/>
      </c>
      <c r="AO41" s="193" t="str">
        <f t="shared" si="7"/>
        <v/>
      </c>
      <c r="AP41" s="192" t="str">
        <f t="shared" si="8"/>
        <v/>
      </c>
      <c r="AQ41" s="193">
        <f t="shared" si="9"/>
        <v>8.5500000000000007E-2</v>
      </c>
      <c r="AR41" s="192" t="str">
        <f t="shared" si="10"/>
        <v/>
      </c>
      <c r="AS41" s="192" t="str">
        <f t="shared" si="11"/>
        <v/>
      </c>
      <c r="AT41" s="192">
        <f t="shared" si="12"/>
        <v>8.6099999999999996E-2</v>
      </c>
      <c r="AU41" s="193" t="str">
        <f t="shared" si="13"/>
        <v/>
      </c>
      <c r="AV41" s="194" t="str">
        <f t="shared" si="14"/>
        <v/>
      </c>
      <c r="AW41" s="193" t="str">
        <f t="shared" si="15"/>
        <v/>
      </c>
      <c r="AX41" s="195" t="str">
        <f t="shared" si="16"/>
        <v/>
      </c>
      <c r="AZ41" s="193">
        <f t="shared" si="17"/>
        <v>8.4875000000000006E-2</v>
      </c>
    </row>
    <row r="42" spans="1:52" s="5" customFormat="1" ht="11.25" x14ac:dyDescent="0.2">
      <c r="A42" s="197">
        <v>38043</v>
      </c>
      <c r="B42" s="198">
        <v>8.3299999999999999E-2</v>
      </c>
      <c r="C42" s="198">
        <v>8.3500000000000005E-2</v>
      </c>
      <c r="D42" s="189"/>
      <c r="E42" s="190"/>
      <c r="F42" s="191"/>
      <c r="G42" s="191"/>
      <c r="H42" s="189">
        <v>8.3899999999999988E-2</v>
      </c>
      <c r="I42" s="190">
        <v>8.43E-2</v>
      </c>
      <c r="J42" s="191"/>
      <c r="K42" s="191"/>
      <c r="L42" s="189"/>
      <c r="M42" s="190"/>
      <c r="N42" s="191"/>
      <c r="O42" s="191"/>
      <c r="P42" s="189"/>
      <c r="Q42" s="190"/>
      <c r="R42" s="191">
        <v>8.5200000000000012E-2</v>
      </c>
      <c r="S42" s="191">
        <v>8.5800000000000001E-2</v>
      </c>
      <c r="T42" s="191"/>
      <c r="U42" s="190"/>
      <c r="V42" s="191"/>
      <c r="W42" s="190"/>
      <c r="X42" s="191">
        <v>8.5699999999999998E-2</v>
      </c>
      <c r="Y42" s="190">
        <v>8.6299999999999988E-2</v>
      </c>
      <c r="Z42" s="191"/>
      <c r="AA42" s="190"/>
      <c r="AB42" s="191"/>
      <c r="AC42" s="190"/>
      <c r="AD42" s="191"/>
      <c r="AE42" s="190"/>
      <c r="AF42" s="191"/>
      <c r="AG42" s="190"/>
      <c r="AI42" s="192">
        <f t="shared" si="1"/>
        <v>8.3400000000000002E-2</v>
      </c>
      <c r="AJ42" s="192" t="str">
        <f t="shared" si="2"/>
        <v/>
      </c>
      <c r="AK42" s="192" t="str">
        <f t="shared" si="3"/>
        <v/>
      </c>
      <c r="AL42" s="192">
        <f t="shared" si="4"/>
        <v>8.4099999999999994E-2</v>
      </c>
      <c r="AM42" s="192" t="str">
        <f t="shared" si="5"/>
        <v/>
      </c>
      <c r="AN42" s="192" t="str">
        <f t="shared" si="6"/>
        <v/>
      </c>
      <c r="AO42" s="193" t="str">
        <f t="shared" si="7"/>
        <v/>
      </c>
      <c r="AP42" s="192" t="str">
        <f t="shared" si="8"/>
        <v/>
      </c>
      <c r="AQ42" s="193">
        <f t="shared" si="9"/>
        <v>8.5500000000000007E-2</v>
      </c>
      <c r="AR42" s="192" t="str">
        <f t="shared" si="10"/>
        <v/>
      </c>
      <c r="AS42" s="192" t="str">
        <f t="shared" si="11"/>
        <v/>
      </c>
      <c r="AT42" s="192">
        <f t="shared" si="12"/>
        <v>8.5999999999999993E-2</v>
      </c>
      <c r="AU42" s="193" t="str">
        <f t="shared" si="13"/>
        <v/>
      </c>
      <c r="AV42" s="194" t="str">
        <f t="shared" si="14"/>
        <v/>
      </c>
      <c r="AW42" s="193" t="str">
        <f t="shared" si="15"/>
        <v/>
      </c>
      <c r="AX42" s="195" t="str">
        <f t="shared" si="16"/>
        <v/>
      </c>
      <c r="AZ42" s="193">
        <f t="shared" si="17"/>
        <v>8.4749999999999992E-2</v>
      </c>
    </row>
    <row r="43" spans="1:52" s="5" customFormat="1" ht="11.25" x14ac:dyDescent="0.2">
      <c r="A43" s="197">
        <v>38044</v>
      </c>
      <c r="B43" s="198">
        <v>8.3299999999999999E-2</v>
      </c>
      <c r="C43" s="198">
        <v>8.3500000000000005E-2</v>
      </c>
      <c r="D43" s="189"/>
      <c r="E43" s="190"/>
      <c r="F43" s="191"/>
      <c r="G43" s="191"/>
      <c r="H43" s="189">
        <v>8.3799999999999999E-2</v>
      </c>
      <c r="I43" s="190">
        <v>8.4200000000000011E-2</v>
      </c>
      <c r="J43" s="191"/>
      <c r="K43" s="191"/>
      <c r="L43" s="189"/>
      <c r="M43" s="190"/>
      <c r="N43" s="191"/>
      <c r="O43" s="191"/>
      <c r="P43" s="189"/>
      <c r="Q43" s="190"/>
      <c r="R43" s="191">
        <v>8.5200000000000012E-2</v>
      </c>
      <c r="S43" s="191">
        <v>8.5800000000000001E-2</v>
      </c>
      <c r="T43" s="191"/>
      <c r="U43" s="190"/>
      <c r="V43" s="191"/>
      <c r="W43" s="190"/>
      <c r="X43" s="191">
        <v>8.5699999999999998E-2</v>
      </c>
      <c r="Y43" s="190">
        <v>8.6299999999999988E-2</v>
      </c>
      <c r="Z43" s="191"/>
      <c r="AA43" s="190"/>
      <c r="AB43" s="191"/>
      <c r="AC43" s="190"/>
      <c r="AD43" s="191"/>
      <c r="AE43" s="190"/>
      <c r="AF43" s="191"/>
      <c r="AG43" s="190"/>
      <c r="AI43" s="192">
        <f t="shared" si="1"/>
        <v>8.3400000000000002E-2</v>
      </c>
      <c r="AJ43" s="192" t="str">
        <f t="shared" si="2"/>
        <v/>
      </c>
      <c r="AK43" s="192" t="str">
        <f t="shared" si="3"/>
        <v/>
      </c>
      <c r="AL43" s="192">
        <f t="shared" si="4"/>
        <v>8.4000000000000005E-2</v>
      </c>
      <c r="AM43" s="192" t="str">
        <f t="shared" si="5"/>
        <v/>
      </c>
      <c r="AN43" s="192" t="str">
        <f t="shared" si="6"/>
        <v/>
      </c>
      <c r="AO43" s="193" t="str">
        <f t="shared" si="7"/>
        <v/>
      </c>
      <c r="AP43" s="192" t="str">
        <f t="shared" si="8"/>
        <v/>
      </c>
      <c r="AQ43" s="193">
        <f t="shared" si="9"/>
        <v>8.5500000000000007E-2</v>
      </c>
      <c r="AR43" s="192" t="str">
        <f t="shared" si="10"/>
        <v/>
      </c>
      <c r="AS43" s="192" t="str">
        <f t="shared" si="11"/>
        <v/>
      </c>
      <c r="AT43" s="192">
        <f t="shared" si="12"/>
        <v>8.5999999999999993E-2</v>
      </c>
      <c r="AU43" s="193" t="str">
        <f t="shared" si="13"/>
        <v/>
      </c>
      <c r="AV43" s="194" t="str">
        <f t="shared" si="14"/>
        <v/>
      </c>
      <c r="AW43" s="193" t="str">
        <f t="shared" si="15"/>
        <v/>
      </c>
      <c r="AX43" s="195" t="str">
        <f t="shared" si="16"/>
        <v/>
      </c>
      <c r="AZ43" s="193">
        <f t="shared" si="17"/>
        <v>8.4724999999999995E-2</v>
      </c>
    </row>
    <row r="44" spans="1:52" s="5" customFormat="1" ht="11.25" x14ac:dyDescent="0.2">
      <c r="A44" s="197">
        <v>38047</v>
      </c>
      <c r="B44" s="198">
        <v>8.3400000000000002E-2</v>
      </c>
      <c r="C44" s="198">
        <v>8.3600000000000008E-2</v>
      </c>
      <c r="D44" s="189"/>
      <c r="E44" s="190"/>
      <c r="F44" s="191"/>
      <c r="G44" s="191"/>
      <c r="H44" s="189">
        <v>8.3799999999999999E-2</v>
      </c>
      <c r="I44" s="190">
        <v>8.4200000000000011E-2</v>
      </c>
      <c r="J44" s="191"/>
      <c r="K44" s="191"/>
      <c r="L44" s="189"/>
      <c r="M44" s="190"/>
      <c r="N44" s="191"/>
      <c r="O44" s="191"/>
      <c r="P44" s="189"/>
      <c r="Q44" s="190"/>
      <c r="R44" s="191">
        <v>8.5300000000000001E-2</v>
      </c>
      <c r="S44" s="191">
        <v>8.589999999999999E-2</v>
      </c>
      <c r="T44" s="191"/>
      <c r="U44" s="190"/>
      <c r="V44" s="191"/>
      <c r="W44" s="190"/>
      <c r="X44" s="191">
        <v>8.5699999999999998E-2</v>
      </c>
      <c r="Y44" s="190">
        <v>8.6299999999999988E-2</v>
      </c>
      <c r="Z44" s="191"/>
      <c r="AA44" s="190"/>
      <c r="AB44" s="191"/>
      <c r="AC44" s="190"/>
      <c r="AD44" s="191"/>
      <c r="AE44" s="190"/>
      <c r="AF44" s="191"/>
      <c r="AG44" s="190"/>
      <c r="AI44" s="192">
        <f t="shared" si="1"/>
        <v>8.3500000000000005E-2</v>
      </c>
      <c r="AJ44" s="192" t="str">
        <f t="shared" si="2"/>
        <v/>
      </c>
      <c r="AK44" s="192" t="str">
        <f t="shared" si="3"/>
        <v/>
      </c>
      <c r="AL44" s="192">
        <f t="shared" si="4"/>
        <v>8.4000000000000005E-2</v>
      </c>
      <c r="AM44" s="192" t="str">
        <f t="shared" si="5"/>
        <v/>
      </c>
      <c r="AN44" s="192" t="str">
        <f t="shared" si="6"/>
        <v/>
      </c>
      <c r="AO44" s="193" t="str">
        <f t="shared" si="7"/>
        <v/>
      </c>
      <c r="AP44" s="192" t="str">
        <f t="shared" si="8"/>
        <v/>
      </c>
      <c r="AQ44" s="193">
        <f t="shared" si="9"/>
        <v>8.5599999999999996E-2</v>
      </c>
      <c r="AR44" s="192" t="str">
        <f t="shared" si="10"/>
        <v/>
      </c>
      <c r="AS44" s="192" t="str">
        <f t="shared" si="11"/>
        <v/>
      </c>
      <c r="AT44" s="192">
        <f t="shared" si="12"/>
        <v>8.5999999999999993E-2</v>
      </c>
      <c r="AU44" s="193" t="str">
        <f t="shared" si="13"/>
        <v/>
      </c>
      <c r="AV44" s="194" t="str">
        <f t="shared" si="14"/>
        <v/>
      </c>
      <c r="AW44" s="193" t="str">
        <f t="shared" si="15"/>
        <v/>
      </c>
      <c r="AX44" s="195" t="str">
        <f t="shared" si="16"/>
        <v/>
      </c>
      <c r="AZ44" s="193">
        <f t="shared" si="17"/>
        <v>8.4774999999999989E-2</v>
      </c>
    </row>
    <row r="45" spans="1:52" s="5" customFormat="1" ht="11.25" x14ac:dyDescent="0.2">
      <c r="A45" s="197">
        <v>38048</v>
      </c>
      <c r="B45" s="198">
        <v>8.3299999999999999E-2</v>
      </c>
      <c r="C45" s="198">
        <v>8.3500000000000005E-2</v>
      </c>
      <c r="D45" s="189"/>
      <c r="E45" s="190"/>
      <c r="F45" s="191"/>
      <c r="G45" s="191"/>
      <c r="H45" s="189">
        <v>8.3799999999999999E-2</v>
      </c>
      <c r="I45" s="190">
        <v>8.4200000000000011E-2</v>
      </c>
      <c r="J45" s="191"/>
      <c r="K45" s="191"/>
      <c r="L45" s="189"/>
      <c r="M45" s="190"/>
      <c r="N45" s="191"/>
      <c r="O45" s="191"/>
      <c r="P45" s="189"/>
      <c r="Q45" s="190"/>
      <c r="R45" s="191">
        <v>8.5200000000000012E-2</v>
      </c>
      <c r="S45" s="191">
        <v>8.5800000000000001E-2</v>
      </c>
      <c r="T45" s="191"/>
      <c r="U45" s="190"/>
      <c r="V45" s="191"/>
      <c r="W45" s="190"/>
      <c r="X45" s="191">
        <v>8.5699999999999998E-2</v>
      </c>
      <c r="Y45" s="190">
        <v>8.6299999999999988E-2</v>
      </c>
      <c r="Z45" s="191"/>
      <c r="AA45" s="190"/>
      <c r="AB45" s="191"/>
      <c r="AC45" s="190"/>
      <c r="AD45" s="191"/>
      <c r="AE45" s="190"/>
      <c r="AF45" s="191"/>
      <c r="AG45" s="190"/>
      <c r="AI45" s="192">
        <f t="shared" si="1"/>
        <v>8.3400000000000002E-2</v>
      </c>
      <c r="AJ45" s="192" t="str">
        <f t="shared" si="2"/>
        <v/>
      </c>
      <c r="AK45" s="192" t="str">
        <f t="shared" si="3"/>
        <v/>
      </c>
      <c r="AL45" s="192">
        <f t="shared" si="4"/>
        <v>8.4000000000000005E-2</v>
      </c>
      <c r="AM45" s="192" t="str">
        <f t="shared" si="5"/>
        <v/>
      </c>
      <c r="AN45" s="192" t="str">
        <f t="shared" si="6"/>
        <v/>
      </c>
      <c r="AO45" s="193" t="str">
        <f t="shared" si="7"/>
        <v/>
      </c>
      <c r="AP45" s="192" t="str">
        <f t="shared" si="8"/>
        <v/>
      </c>
      <c r="AQ45" s="193">
        <f t="shared" si="9"/>
        <v>8.5500000000000007E-2</v>
      </c>
      <c r="AR45" s="192" t="str">
        <f t="shared" si="10"/>
        <v/>
      </c>
      <c r="AS45" s="192" t="str">
        <f t="shared" si="11"/>
        <v/>
      </c>
      <c r="AT45" s="192">
        <f t="shared" si="12"/>
        <v>8.5999999999999993E-2</v>
      </c>
      <c r="AU45" s="193" t="str">
        <f t="shared" si="13"/>
        <v/>
      </c>
      <c r="AV45" s="194" t="str">
        <f t="shared" si="14"/>
        <v/>
      </c>
      <c r="AW45" s="193" t="str">
        <f t="shared" si="15"/>
        <v/>
      </c>
      <c r="AX45" s="195" t="str">
        <f t="shared" si="16"/>
        <v/>
      </c>
      <c r="AZ45" s="193">
        <f t="shared" si="17"/>
        <v>8.4724999999999995E-2</v>
      </c>
    </row>
    <row r="46" spans="1:52" s="5" customFormat="1" ht="11.25" x14ac:dyDescent="0.2">
      <c r="A46" s="197">
        <v>38049</v>
      </c>
      <c r="B46" s="198">
        <v>8.3299999999999999E-2</v>
      </c>
      <c r="C46" s="198">
        <v>8.3500000000000005E-2</v>
      </c>
      <c r="D46" s="189"/>
      <c r="E46" s="190"/>
      <c r="F46" s="191"/>
      <c r="G46" s="191"/>
      <c r="H46" s="189">
        <v>8.3799999999999999E-2</v>
      </c>
      <c r="I46" s="190">
        <v>8.4200000000000011E-2</v>
      </c>
      <c r="J46" s="191"/>
      <c r="K46" s="191"/>
      <c r="L46" s="189"/>
      <c r="M46" s="190"/>
      <c r="N46" s="191"/>
      <c r="O46" s="191"/>
      <c r="P46" s="189"/>
      <c r="Q46" s="190"/>
      <c r="R46" s="191">
        <v>8.5200000000000012E-2</v>
      </c>
      <c r="S46" s="191">
        <v>8.5800000000000001E-2</v>
      </c>
      <c r="T46" s="191"/>
      <c r="U46" s="190"/>
      <c r="V46" s="191"/>
      <c r="W46" s="190"/>
      <c r="X46" s="191">
        <v>8.5699999999999998E-2</v>
      </c>
      <c r="Y46" s="190">
        <v>8.6299999999999988E-2</v>
      </c>
      <c r="Z46" s="191"/>
      <c r="AA46" s="190"/>
      <c r="AB46" s="191"/>
      <c r="AC46" s="190"/>
      <c r="AD46" s="191"/>
      <c r="AE46" s="190"/>
      <c r="AF46" s="191"/>
      <c r="AG46" s="190"/>
      <c r="AI46" s="192">
        <f t="shared" si="1"/>
        <v>8.3400000000000002E-2</v>
      </c>
      <c r="AJ46" s="192" t="str">
        <f t="shared" si="2"/>
        <v/>
      </c>
      <c r="AK46" s="192" t="str">
        <f t="shared" si="3"/>
        <v/>
      </c>
      <c r="AL46" s="192">
        <f t="shared" si="4"/>
        <v>8.4000000000000005E-2</v>
      </c>
      <c r="AM46" s="192" t="str">
        <f t="shared" si="5"/>
        <v/>
      </c>
      <c r="AN46" s="192" t="str">
        <f t="shared" si="6"/>
        <v/>
      </c>
      <c r="AO46" s="193" t="str">
        <f t="shared" si="7"/>
        <v/>
      </c>
      <c r="AP46" s="192" t="str">
        <f t="shared" si="8"/>
        <v/>
      </c>
      <c r="AQ46" s="193">
        <f t="shared" si="9"/>
        <v>8.5500000000000007E-2</v>
      </c>
      <c r="AR46" s="192" t="str">
        <f t="shared" si="10"/>
        <v/>
      </c>
      <c r="AS46" s="192" t="str">
        <f t="shared" si="11"/>
        <v/>
      </c>
      <c r="AT46" s="192">
        <f t="shared" si="12"/>
        <v>8.5999999999999993E-2</v>
      </c>
      <c r="AU46" s="193" t="str">
        <f t="shared" si="13"/>
        <v/>
      </c>
      <c r="AV46" s="194" t="str">
        <f t="shared" si="14"/>
        <v/>
      </c>
      <c r="AW46" s="193" t="str">
        <f t="shared" si="15"/>
        <v/>
      </c>
      <c r="AX46" s="195" t="str">
        <f t="shared" si="16"/>
        <v/>
      </c>
      <c r="AZ46" s="193">
        <f t="shared" si="17"/>
        <v>8.4724999999999995E-2</v>
      </c>
    </row>
    <row r="47" spans="1:52" s="5" customFormat="1" ht="11.25" x14ac:dyDescent="0.2">
      <c r="A47" s="197">
        <v>38050</v>
      </c>
      <c r="B47" s="198">
        <v>8.3299999999999999E-2</v>
      </c>
      <c r="C47" s="198">
        <v>8.3500000000000005E-2</v>
      </c>
      <c r="D47" s="189"/>
      <c r="E47" s="190"/>
      <c r="F47" s="191"/>
      <c r="G47" s="191"/>
      <c r="H47" s="189">
        <v>8.3799999999999999E-2</v>
      </c>
      <c r="I47" s="190">
        <v>8.4200000000000011E-2</v>
      </c>
      <c r="J47" s="191"/>
      <c r="K47" s="191"/>
      <c r="L47" s="189"/>
      <c r="M47" s="190"/>
      <c r="N47" s="191"/>
      <c r="O47" s="191"/>
      <c r="P47" s="189"/>
      <c r="Q47" s="190"/>
      <c r="R47" s="191">
        <v>8.5200000000000012E-2</v>
      </c>
      <c r="S47" s="191">
        <v>8.5800000000000001E-2</v>
      </c>
      <c r="T47" s="191"/>
      <c r="U47" s="190"/>
      <c r="V47" s="191"/>
      <c r="W47" s="190"/>
      <c r="X47" s="191">
        <v>8.5699999999999998E-2</v>
      </c>
      <c r="Y47" s="190">
        <v>8.6299999999999988E-2</v>
      </c>
      <c r="Z47" s="191"/>
      <c r="AA47" s="190"/>
      <c r="AB47" s="191"/>
      <c r="AC47" s="190"/>
      <c r="AD47" s="191"/>
      <c r="AE47" s="190"/>
      <c r="AF47" s="191"/>
      <c r="AG47" s="190"/>
      <c r="AI47" s="192">
        <f t="shared" si="1"/>
        <v>8.3400000000000002E-2</v>
      </c>
      <c r="AJ47" s="192" t="str">
        <f t="shared" si="2"/>
        <v/>
      </c>
      <c r="AK47" s="192" t="str">
        <f t="shared" si="3"/>
        <v/>
      </c>
      <c r="AL47" s="192">
        <f t="shared" si="4"/>
        <v>8.4000000000000005E-2</v>
      </c>
      <c r="AM47" s="192" t="str">
        <f t="shared" si="5"/>
        <v/>
      </c>
      <c r="AN47" s="192" t="str">
        <f t="shared" si="6"/>
        <v/>
      </c>
      <c r="AO47" s="193" t="str">
        <f t="shared" si="7"/>
        <v/>
      </c>
      <c r="AP47" s="192" t="str">
        <f t="shared" si="8"/>
        <v/>
      </c>
      <c r="AQ47" s="193">
        <f t="shared" si="9"/>
        <v>8.5500000000000007E-2</v>
      </c>
      <c r="AR47" s="192" t="str">
        <f t="shared" si="10"/>
        <v/>
      </c>
      <c r="AS47" s="192" t="str">
        <f t="shared" si="11"/>
        <v/>
      </c>
      <c r="AT47" s="192">
        <f t="shared" si="12"/>
        <v>8.5999999999999993E-2</v>
      </c>
      <c r="AU47" s="193" t="str">
        <f t="shared" si="13"/>
        <v/>
      </c>
      <c r="AV47" s="194" t="str">
        <f t="shared" si="14"/>
        <v/>
      </c>
      <c r="AW47" s="193" t="str">
        <f t="shared" si="15"/>
        <v/>
      </c>
      <c r="AX47" s="195" t="str">
        <f t="shared" si="16"/>
        <v/>
      </c>
      <c r="AZ47" s="193">
        <f t="shared" si="17"/>
        <v>8.4724999999999995E-2</v>
      </c>
    </row>
    <row r="48" spans="1:52" s="5" customFormat="1" ht="11.25" x14ac:dyDescent="0.2">
      <c r="A48" s="197">
        <v>38051</v>
      </c>
      <c r="B48" s="198">
        <v>8.3299999999999999E-2</v>
      </c>
      <c r="C48" s="198">
        <v>8.3500000000000005E-2</v>
      </c>
      <c r="D48" s="189"/>
      <c r="E48" s="190"/>
      <c r="F48" s="191"/>
      <c r="G48" s="191"/>
      <c r="H48" s="189">
        <v>8.3799999999999999E-2</v>
      </c>
      <c r="I48" s="190">
        <v>8.4200000000000011E-2</v>
      </c>
      <c r="J48" s="191"/>
      <c r="K48" s="191"/>
      <c r="L48" s="189"/>
      <c r="M48" s="190"/>
      <c r="N48" s="191"/>
      <c r="O48" s="191"/>
      <c r="P48" s="189"/>
      <c r="Q48" s="190"/>
      <c r="R48" s="191">
        <v>8.5200000000000012E-2</v>
      </c>
      <c r="S48" s="191">
        <v>8.5800000000000001E-2</v>
      </c>
      <c r="T48" s="191"/>
      <c r="U48" s="190"/>
      <c r="V48" s="191"/>
      <c r="W48" s="190"/>
      <c r="X48" s="191">
        <v>8.5699999999999998E-2</v>
      </c>
      <c r="Y48" s="190">
        <v>8.6299999999999988E-2</v>
      </c>
      <c r="Z48" s="191"/>
      <c r="AA48" s="190"/>
      <c r="AB48" s="191"/>
      <c r="AC48" s="190"/>
      <c r="AD48" s="191"/>
      <c r="AE48" s="190"/>
      <c r="AF48" s="191"/>
      <c r="AG48" s="190"/>
      <c r="AI48" s="192">
        <f t="shared" si="1"/>
        <v>8.3400000000000002E-2</v>
      </c>
      <c r="AJ48" s="192" t="str">
        <f t="shared" si="2"/>
        <v/>
      </c>
      <c r="AK48" s="192" t="str">
        <f t="shared" si="3"/>
        <v/>
      </c>
      <c r="AL48" s="192">
        <f t="shared" si="4"/>
        <v>8.4000000000000005E-2</v>
      </c>
      <c r="AM48" s="192" t="str">
        <f t="shared" si="5"/>
        <v/>
      </c>
      <c r="AN48" s="192" t="str">
        <f t="shared" si="6"/>
        <v/>
      </c>
      <c r="AO48" s="193" t="str">
        <f t="shared" si="7"/>
        <v/>
      </c>
      <c r="AP48" s="192" t="str">
        <f t="shared" si="8"/>
        <v/>
      </c>
      <c r="AQ48" s="193">
        <f t="shared" si="9"/>
        <v>8.5500000000000007E-2</v>
      </c>
      <c r="AR48" s="192" t="str">
        <f t="shared" si="10"/>
        <v/>
      </c>
      <c r="AS48" s="192" t="str">
        <f t="shared" si="11"/>
        <v/>
      </c>
      <c r="AT48" s="192">
        <f t="shared" si="12"/>
        <v>8.5999999999999993E-2</v>
      </c>
      <c r="AU48" s="193" t="str">
        <f t="shared" si="13"/>
        <v/>
      </c>
      <c r="AV48" s="194" t="str">
        <f t="shared" si="14"/>
        <v/>
      </c>
      <c r="AW48" s="193" t="str">
        <f t="shared" si="15"/>
        <v/>
      </c>
      <c r="AX48" s="195" t="str">
        <f t="shared" si="16"/>
        <v/>
      </c>
      <c r="AZ48" s="193">
        <f t="shared" si="17"/>
        <v>8.4724999999999995E-2</v>
      </c>
    </row>
    <row r="49" spans="1:52" s="5" customFormat="1" ht="11.25" x14ac:dyDescent="0.2">
      <c r="A49" s="197">
        <v>38054</v>
      </c>
      <c r="B49" s="198">
        <v>8.3199999999999996E-2</v>
      </c>
      <c r="C49" s="198">
        <v>8.3400000000000002E-2</v>
      </c>
      <c r="D49" s="189"/>
      <c r="E49" s="190"/>
      <c r="F49" s="191"/>
      <c r="G49" s="191"/>
      <c r="H49" s="189">
        <v>8.3799999999999999E-2</v>
      </c>
      <c r="I49" s="190">
        <v>8.4200000000000011E-2</v>
      </c>
      <c r="J49" s="191"/>
      <c r="K49" s="191"/>
      <c r="L49" s="189"/>
      <c r="M49" s="190"/>
      <c r="N49" s="191"/>
      <c r="O49" s="191"/>
      <c r="P49" s="189"/>
      <c r="Q49" s="190"/>
      <c r="R49" s="191">
        <v>8.5200000000000012E-2</v>
      </c>
      <c r="S49" s="191">
        <v>8.5800000000000001E-2</v>
      </c>
      <c r="T49" s="191"/>
      <c r="U49" s="190"/>
      <c r="V49" s="191"/>
      <c r="W49" s="190"/>
      <c r="X49" s="191">
        <v>8.5699999999999998E-2</v>
      </c>
      <c r="Y49" s="190">
        <v>8.6299999999999988E-2</v>
      </c>
      <c r="Z49" s="191"/>
      <c r="AA49" s="190"/>
      <c r="AB49" s="191"/>
      <c r="AC49" s="190"/>
      <c r="AD49" s="191"/>
      <c r="AE49" s="190"/>
      <c r="AF49" s="191"/>
      <c r="AG49" s="190"/>
      <c r="AI49" s="192">
        <f t="shared" si="1"/>
        <v>8.3299999999999999E-2</v>
      </c>
      <c r="AJ49" s="192" t="str">
        <f t="shared" si="2"/>
        <v/>
      </c>
      <c r="AK49" s="192" t="str">
        <f t="shared" si="3"/>
        <v/>
      </c>
      <c r="AL49" s="192">
        <f t="shared" si="4"/>
        <v>8.4000000000000005E-2</v>
      </c>
      <c r="AM49" s="192" t="str">
        <f t="shared" si="5"/>
        <v/>
      </c>
      <c r="AN49" s="192" t="str">
        <f t="shared" si="6"/>
        <v/>
      </c>
      <c r="AO49" s="193" t="str">
        <f t="shared" si="7"/>
        <v/>
      </c>
      <c r="AP49" s="192" t="str">
        <f t="shared" si="8"/>
        <v/>
      </c>
      <c r="AQ49" s="193">
        <f t="shared" si="9"/>
        <v>8.5500000000000007E-2</v>
      </c>
      <c r="AR49" s="192" t="str">
        <f t="shared" si="10"/>
        <v/>
      </c>
      <c r="AS49" s="192" t="str">
        <f t="shared" si="11"/>
        <v/>
      </c>
      <c r="AT49" s="192">
        <f t="shared" si="12"/>
        <v>8.5999999999999993E-2</v>
      </c>
      <c r="AU49" s="193" t="str">
        <f t="shared" si="13"/>
        <v/>
      </c>
      <c r="AV49" s="194" t="str">
        <f t="shared" si="14"/>
        <v/>
      </c>
      <c r="AW49" s="193" t="str">
        <f t="shared" si="15"/>
        <v/>
      </c>
      <c r="AX49" s="195" t="str">
        <f t="shared" si="16"/>
        <v/>
      </c>
      <c r="AZ49" s="193">
        <f t="shared" si="17"/>
        <v>8.4699999999999998E-2</v>
      </c>
    </row>
    <row r="50" spans="1:52" s="5" customFormat="1" ht="11.25" x14ac:dyDescent="0.2">
      <c r="A50" s="197">
        <v>38055</v>
      </c>
      <c r="B50" s="198">
        <v>8.3199999999999996E-2</v>
      </c>
      <c r="C50" s="198">
        <v>8.3400000000000002E-2</v>
      </c>
      <c r="D50" s="189"/>
      <c r="E50" s="190"/>
      <c r="F50" s="191"/>
      <c r="G50" s="191"/>
      <c r="H50" s="189">
        <v>8.3799999999999999E-2</v>
      </c>
      <c r="I50" s="190">
        <v>8.4200000000000011E-2</v>
      </c>
      <c r="J50" s="191"/>
      <c r="K50" s="191"/>
      <c r="L50" s="189"/>
      <c r="M50" s="190"/>
      <c r="N50" s="191"/>
      <c r="O50" s="191"/>
      <c r="P50" s="189"/>
      <c r="Q50" s="190"/>
      <c r="R50" s="191">
        <v>8.5200000000000012E-2</v>
      </c>
      <c r="S50" s="191">
        <v>8.5800000000000001E-2</v>
      </c>
      <c r="T50" s="191"/>
      <c r="U50" s="190"/>
      <c r="V50" s="191"/>
      <c r="W50" s="190"/>
      <c r="X50" s="191">
        <v>8.5699999999999998E-2</v>
      </c>
      <c r="Y50" s="190">
        <v>8.6299999999999988E-2</v>
      </c>
      <c r="Z50" s="191"/>
      <c r="AA50" s="190"/>
      <c r="AB50" s="191"/>
      <c r="AC50" s="190"/>
      <c r="AD50" s="191"/>
      <c r="AE50" s="190"/>
      <c r="AF50" s="191"/>
      <c r="AG50" s="190"/>
      <c r="AI50" s="192">
        <f t="shared" si="1"/>
        <v>8.3299999999999999E-2</v>
      </c>
      <c r="AJ50" s="192" t="str">
        <f t="shared" si="2"/>
        <v/>
      </c>
      <c r="AK50" s="192" t="str">
        <f t="shared" si="3"/>
        <v/>
      </c>
      <c r="AL50" s="192">
        <f t="shared" si="4"/>
        <v>8.4000000000000005E-2</v>
      </c>
      <c r="AM50" s="192" t="str">
        <f t="shared" si="5"/>
        <v/>
      </c>
      <c r="AN50" s="192" t="str">
        <f t="shared" si="6"/>
        <v/>
      </c>
      <c r="AO50" s="193" t="str">
        <f t="shared" si="7"/>
        <v/>
      </c>
      <c r="AP50" s="192" t="str">
        <f t="shared" si="8"/>
        <v/>
      </c>
      <c r="AQ50" s="193">
        <f t="shared" si="9"/>
        <v>8.5500000000000007E-2</v>
      </c>
      <c r="AR50" s="192" t="str">
        <f t="shared" si="10"/>
        <v/>
      </c>
      <c r="AS50" s="192" t="str">
        <f t="shared" si="11"/>
        <v/>
      </c>
      <c r="AT50" s="192">
        <f t="shared" si="12"/>
        <v>8.5999999999999993E-2</v>
      </c>
      <c r="AU50" s="193" t="str">
        <f t="shared" si="13"/>
        <v/>
      </c>
      <c r="AV50" s="194" t="str">
        <f t="shared" si="14"/>
        <v/>
      </c>
      <c r="AW50" s="193" t="str">
        <f t="shared" si="15"/>
        <v/>
      </c>
      <c r="AX50" s="195" t="str">
        <f t="shared" si="16"/>
        <v/>
      </c>
      <c r="AZ50" s="193">
        <f t="shared" si="17"/>
        <v>8.4699999999999998E-2</v>
      </c>
    </row>
    <row r="51" spans="1:52" s="5" customFormat="1" ht="11.25" x14ac:dyDescent="0.2">
      <c r="A51" s="197">
        <v>38056</v>
      </c>
      <c r="B51" s="198">
        <v>8.3299999999999999E-2</v>
      </c>
      <c r="C51" s="198">
        <v>8.3500000000000005E-2</v>
      </c>
      <c r="D51" s="189"/>
      <c r="E51" s="190"/>
      <c r="F51" s="191"/>
      <c r="G51" s="191"/>
      <c r="H51" s="189">
        <v>8.3799999999999999E-2</v>
      </c>
      <c r="I51" s="190">
        <v>8.4200000000000011E-2</v>
      </c>
      <c r="J51" s="191"/>
      <c r="K51" s="191"/>
      <c r="L51" s="189"/>
      <c r="M51" s="190"/>
      <c r="N51" s="191"/>
      <c r="O51" s="191"/>
      <c r="P51" s="189"/>
      <c r="Q51" s="190"/>
      <c r="R51" s="191">
        <v>8.5200000000000012E-2</v>
      </c>
      <c r="S51" s="191">
        <v>8.5800000000000001E-2</v>
      </c>
      <c r="T51" s="191"/>
      <c r="U51" s="190"/>
      <c r="V51" s="191"/>
      <c r="W51" s="190"/>
      <c r="X51" s="191">
        <v>8.5699999999999998E-2</v>
      </c>
      <c r="Y51" s="190">
        <v>8.6299999999999988E-2</v>
      </c>
      <c r="Z51" s="191"/>
      <c r="AA51" s="190"/>
      <c r="AB51" s="191"/>
      <c r="AC51" s="190"/>
      <c r="AD51" s="191"/>
      <c r="AE51" s="190"/>
      <c r="AF51" s="191"/>
      <c r="AG51" s="190"/>
      <c r="AI51" s="192">
        <f t="shared" si="1"/>
        <v>8.3400000000000002E-2</v>
      </c>
      <c r="AJ51" s="192" t="str">
        <f t="shared" si="2"/>
        <v/>
      </c>
      <c r="AK51" s="192" t="str">
        <f t="shared" si="3"/>
        <v/>
      </c>
      <c r="AL51" s="192">
        <f t="shared" si="4"/>
        <v>8.4000000000000005E-2</v>
      </c>
      <c r="AM51" s="192" t="str">
        <f t="shared" si="5"/>
        <v/>
      </c>
      <c r="AN51" s="192" t="str">
        <f t="shared" si="6"/>
        <v/>
      </c>
      <c r="AO51" s="193" t="str">
        <f t="shared" si="7"/>
        <v/>
      </c>
      <c r="AP51" s="192" t="str">
        <f t="shared" si="8"/>
        <v/>
      </c>
      <c r="AQ51" s="193">
        <f t="shared" si="9"/>
        <v>8.5500000000000007E-2</v>
      </c>
      <c r="AR51" s="192" t="str">
        <f t="shared" si="10"/>
        <v/>
      </c>
      <c r="AS51" s="192" t="str">
        <f t="shared" si="11"/>
        <v/>
      </c>
      <c r="AT51" s="192">
        <f t="shared" si="12"/>
        <v>8.5999999999999993E-2</v>
      </c>
      <c r="AU51" s="193" t="str">
        <f t="shared" si="13"/>
        <v/>
      </c>
      <c r="AV51" s="194" t="str">
        <f t="shared" si="14"/>
        <v/>
      </c>
      <c r="AW51" s="193" t="str">
        <f t="shared" si="15"/>
        <v/>
      </c>
      <c r="AX51" s="195" t="str">
        <f t="shared" si="16"/>
        <v/>
      </c>
      <c r="AZ51" s="193">
        <f t="shared" si="17"/>
        <v>8.4724999999999995E-2</v>
      </c>
    </row>
    <row r="52" spans="1:52" s="5" customFormat="1" ht="11.25" x14ac:dyDescent="0.2">
      <c r="A52" s="197">
        <v>38057</v>
      </c>
      <c r="B52" s="198">
        <v>8.3199999999999996E-2</v>
      </c>
      <c r="C52" s="198">
        <v>8.3400000000000002E-2</v>
      </c>
      <c r="D52" s="189"/>
      <c r="E52" s="190"/>
      <c r="F52" s="191"/>
      <c r="G52" s="191"/>
      <c r="H52" s="189">
        <v>8.3699999999999997E-2</v>
      </c>
      <c r="I52" s="190">
        <v>8.4100000000000008E-2</v>
      </c>
      <c r="J52" s="191"/>
      <c r="K52" s="191"/>
      <c r="L52" s="189"/>
      <c r="M52" s="190"/>
      <c r="N52" s="191"/>
      <c r="O52" s="191"/>
      <c r="P52" s="189"/>
      <c r="Q52" s="190"/>
      <c r="R52" s="191">
        <v>8.5000000000000006E-2</v>
      </c>
      <c r="S52" s="191">
        <v>8.5599999999999996E-2</v>
      </c>
      <c r="T52" s="191"/>
      <c r="U52" s="190"/>
      <c r="V52" s="191"/>
      <c r="W52" s="190"/>
      <c r="X52" s="191">
        <v>8.5699999999999998E-2</v>
      </c>
      <c r="Y52" s="190">
        <v>8.6299999999999988E-2</v>
      </c>
      <c r="Z52" s="191"/>
      <c r="AA52" s="190"/>
      <c r="AB52" s="191"/>
      <c r="AC52" s="190"/>
      <c r="AD52" s="191"/>
      <c r="AE52" s="190"/>
      <c r="AF52" s="191"/>
      <c r="AG52" s="190"/>
      <c r="AI52" s="192">
        <f t="shared" si="1"/>
        <v>8.3299999999999999E-2</v>
      </c>
      <c r="AJ52" s="192" t="str">
        <f t="shared" si="2"/>
        <v/>
      </c>
      <c r="AK52" s="192" t="str">
        <f t="shared" si="3"/>
        <v/>
      </c>
      <c r="AL52" s="192">
        <f t="shared" si="4"/>
        <v>8.3900000000000002E-2</v>
      </c>
      <c r="AM52" s="192" t="str">
        <f t="shared" si="5"/>
        <v/>
      </c>
      <c r="AN52" s="192" t="str">
        <f t="shared" si="6"/>
        <v/>
      </c>
      <c r="AO52" s="193" t="str">
        <f t="shared" si="7"/>
        <v/>
      </c>
      <c r="AP52" s="192" t="str">
        <f t="shared" si="8"/>
        <v/>
      </c>
      <c r="AQ52" s="193">
        <f t="shared" si="9"/>
        <v>8.5300000000000001E-2</v>
      </c>
      <c r="AR52" s="192" t="str">
        <f t="shared" si="10"/>
        <v/>
      </c>
      <c r="AS52" s="192" t="str">
        <f t="shared" si="11"/>
        <v/>
      </c>
      <c r="AT52" s="192">
        <f t="shared" si="12"/>
        <v>8.5999999999999993E-2</v>
      </c>
      <c r="AU52" s="193" t="str">
        <f t="shared" si="13"/>
        <v/>
      </c>
      <c r="AV52" s="194" t="str">
        <f t="shared" si="14"/>
        <v/>
      </c>
      <c r="AW52" s="193" t="str">
        <f t="shared" si="15"/>
        <v/>
      </c>
      <c r="AX52" s="195" t="str">
        <f t="shared" si="16"/>
        <v/>
      </c>
      <c r="AZ52" s="193">
        <f t="shared" si="17"/>
        <v>8.4625000000000006E-2</v>
      </c>
    </row>
    <row r="53" spans="1:52" s="5" customFormat="1" ht="11.25" x14ac:dyDescent="0.2">
      <c r="A53" s="197">
        <v>38058</v>
      </c>
      <c r="B53" s="198">
        <v>8.3199999999999996E-2</v>
      </c>
      <c r="C53" s="198">
        <v>8.3400000000000002E-2</v>
      </c>
      <c r="D53" s="189"/>
      <c r="E53" s="190"/>
      <c r="F53" s="191"/>
      <c r="G53" s="191"/>
      <c r="H53" s="189">
        <v>8.3699999999999997E-2</v>
      </c>
      <c r="I53" s="190">
        <v>8.4100000000000008E-2</v>
      </c>
      <c r="J53" s="191"/>
      <c r="K53" s="191"/>
      <c r="L53" s="189"/>
      <c r="M53" s="190"/>
      <c r="N53" s="191"/>
      <c r="O53" s="191"/>
      <c r="P53" s="189"/>
      <c r="Q53" s="190"/>
      <c r="R53" s="191">
        <v>8.5100000000000009E-2</v>
      </c>
      <c r="S53" s="191">
        <v>8.5699999999999998E-2</v>
      </c>
      <c r="T53" s="191"/>
      <c r="U53" s="190"/>
      <c r="V53" s="191"/>
      <c r="W53" s="190"/>
      <c r="X53" s="191">
        <v>8.5699999999999998E-2</v>
      </c>
      <c r="Y53" s="190">
        <v>8.6299999999999988E-2</v>
      </c>
      <c r="Z53" s="191"/>
      <c r="AA53" s="190"/>
      <c r="AB53" s="191"/>
      <c r="AC53" s="190"/>
      <c r="AD53" s="191"/>
      <c r="AE53" s="190"/>
      <c r="AF53" s="191"/>
      <c r="AG53" s="190"/>
      <c r="AI53" s="192">
        <f t="shared" si="1"/>
        <v>8.3299999999999999E-2</v>
      </c>
      <c r="AJ53" s="192" t="str">
        <f t="shared" si="2"/>
        <v/>
      </c>
      <c r="AK53" s="192" t="str">
        <f t="shared" si="3"/>
        <v/>
      </c>
      <c r="AL53" s="192">
        <f t="shared" si="4"/>
        <v>8.3900000000000002E-2</v>
      </c>
      <c r="AM53" s="192" t="str">
        <f t="shared" si="5"/>
        <v/>
      </c>
      <c r="AN53" s="192" t="str">
        <f t="shared" si="6"/>
        <v/>
      </c>
      <c r="AO53" s="193" t="str">
        <f t="shared" si="7"/>
        <v/>
      </c>
      <c r="AP53" s="192" t="str">
        <f t="shared" si="8"/>
        <v/>
      </c>
      <c r="AQ53" s="193">
        <f t="shared" si="9"/>
        <v>8.5400000000000004E-2</v>
      </c>
      <c r="AR53" s="192" t="str">
        <f t="shared" si="10"/>
        <v/>
      </c>
      <c r="AS53" s="192" t="str">
        <f t="shared" si="11"/>
        <v/>
      </c>
      <c r="AT53" s="192">
        <f t="shared" si="12"/>
        <v>8.5999999999999993E-2</v>
      </c>
      <c r="AU53" s="193" t="str">
        <f t="shared" si="13"/>
        <v/>
      </c>
      <c r="AV53" s="194" t="str">
        <f t="shared" si="14"/>
        <v/>
      </c>
      <c r="AW53" s="193" t="str">
        <f t="shared" si="15"/>
        <v/>
      </c>
      <c r="AX53" s="195" t="str">
        <f t="shared" si="16"/>
        <v/>
      </c>
      <c r="AZ53" s="193">
        <f t="shared" si="17"/>
        <v>8.4650000000000003E-2</v>
      </c>
    </row>
    <row r="54" spans="1:52" s="5" customFormat="1" ht="11.25" x14ac:dyDescent="0.2">
      <c r="A54" s="197">
        <v>38061</v>
      </c>
      <c r="B54" s="198">
        <v>8.3199999999999996E-2</v>
      </c>
      <c r="C54" s="198">
        <v>8.3400000000000002E-2</v>
      </c>
      <c r="D54" s="189"/>
      <c r="E54" s="190"/>
      <c r="F54" s="191"/>
      <c r="G54" s="191"/>
      <c r="H54" s="189">
        <v>8.3799999999999999E-2</v>
      </c>
      <c r="I54" s="190">
        <v>8.4200000000000011E-2</v>
      </c>
      <c r="J54" s="191"/>
      <c r="K54" s="191"/>
      <c r="L54" s="189"/>
      <c r="M54" s="190"/>
      <c r="N54" s="191"/>
      <c r="O54" s="191"/>
      <c r="P54" s="189"/>
      <c r="Q54" s="190"/>
      <c r="R54" s="191">
        <v>8.5200000000000012E-2</v>
      </c>
      <c r="S54" s="191">
        <v>8.5800000000000001E-2</v>
      </c>
      <c r="T54" s="191"/>
      <c r="U54" s="190"/>
      <c r="V54" s="191"/>
      <c r="W54" s="190"/>
      <c r="X54" s="191">
        <v>8.5699999999999998E-2</v>
      </c>
      <c r="Y54" s="190">
        <v>8.6299999999999988E-2</v>
      </c>
      <c r="Z54" s="191"/>
      <c r="AA54" s="190"/>
      <c r="AB54" s="191"/>
      <c r="AC54" s="190"/>
      <c r="AD54" s="191"/>
      <c r="AE54" s="190"/>
      <c r="AF54" s="191"/>
      <c r="AG54" s="190"/>
      <c r="AI54" s="192">
        <f t="shared" si="1"/>
        <v>8.3299999999999999E-2</v>
      </c>
      <c r="AJ54" s="192" t="str">
        <f t="shared" si="2"/>
        <v/>
      </c>
      <c r="AK54" s="192" t="str">
        <f t="shared" si="3"/>
        <v/>
      </c>
      <c r="AL54" s="192">
        <f t="shared" si="4"/>
        <v>8.4000000000000005E-2</v>
      </c>
      <c r="AM54" s="192" t="str">
        <f t="shared" si="5"/>
        <v/>
      </c>
      <c r="AN54" s="192" t="str">
        <f t="shared" si="6"/>
        <v/>
      </c>
      <c r="AO54" s="193" t="str">
        <f t="shared" si="7"/>
        <v/>
      </c>
      <c r="AP54" s="192" t="str">
        <f t="shared" si="8"/>
        <v/>
      </c>
      <c r="AQ54" s="193">
        <f t="shared" si="9"/>
        <v>8.5500000000000007E-2</v>
      </c>
      <c r="AR54" s="192" t="str">
        <f t="shared" si="10"/>
        <v/>
      </c>
      <c r="AS54" s="192" t="str">
        <f t="shared" si="11"/>
        <v/>
      </c>
      <c r="AT54" s="192">
        <f t="shared" si="12"/>
        <v>8.5999999999999993E-2</v>
      </c>
      <c r="AU54" s="193" t="str">
        <f t="shared" si="13"/>
        <v/>
      </c>
      <c r="AV54" s="194" t="str">
        <f t="shared" si="14"/>
        <v/>
      </c>
      <c r="AW54" s="193" t="str">
        <f t="shared" si="15"/>
        <v/>
      </c>
      <c r="AX54" s="195" t="str">
        <f t="shared" si="16"/>
        <v/>
      </c>
      <c r="AZ54" s="193">
        <f t="shared" si="17"/>
        <v>8.4699999999999998E-2</v>
      </c>
    </row>
    <row r="55" spans="1:52" s="5" customFormat="1" ht="11.25" x14ac:dyDescent="0.2">
      <c r="A55" s="197">
        <v>38062</v>
      </c>
      <c r="B55" s="198">
        <v>8.3299999999999999E-2</v>
      </c>
      <c r="C55" s="198">
        <v>8.3500000000000005E-2</v>
      </c>
      <c r="D55" s="189"/>
      <c r="E55" s="190"/>
      <c r="F55" s="191"/>
      <c r="G55" s="191"/>
      <c r="H55" s="189">
        <v>8.3799999999999999E-2</v>
      </c>
      <c r="I55" s="190">
        <v>8.4200000000000011E-2</v>
      </c>
      <c r="J55" s="191"/>
      <c r="K55" s="191"/>
      <c r="L55" s="189"/>
      <c r="M55" s="190"/>
      <c r="N55" s="191"/>
      <c r="O55" s="191"/>
      <c r="P55" s="189"/>
      <c r="Q55" s="190"/>
      <c r="R55" s="191">
        <v>8.5200000000000012E-2</v>
      </c>
      <c r="S55" s="191">
        <v>8.5800000000000001E-2</v>
      </c>
      <c r="T55" s="191"/>
      <c r="U55" s="190"/>
      <c r="V55" s="191"/>
      <c r="W55" s="190"/>
      <c r="X55" s="191">
        <v>8.5699999999999998E-2</v>
      </c>
      <c r="Y55" s="190">
        <v>8.6299999999999988E-2</v>
      </c>
      <c r="Z55" s="191"/>
      <c r="AA55" s="190"/>
      <c r="AB55" s="191"/>
      <c r="AC55" s="190"/>
      <c r="AD55" s="191"/>
      <c r="AE55" s="190"/>
      <c r="AF55" s="191"/>
      <c r="AG55" s="190"/>
      <c r="AI55" s="192">
        <f t="shared" ref="AI55:AI118" si="18">IFERROR(AVERAGE(B55:C55),"")</f>
        <v>8.3400000000000002E-2</v>
      </c>
      <c r="AJ55" s="192" t="str">
        <f t="shared" ref="AJ55:AJ118" si="19">IFERROR(AVERAGE(D55:E55),"")</f>
        <v/>
      </c>
      <c r="AK55" s="192" t="str">
        <f t="shared" ref="AK55:AK118" si="20">IFERROR(AVERAGE(F55:G55),"")</f>
        <v/>
      </c>
      <c r="AL55" s="192">
        <f t="shared" ref="AL55:AL118" si="21">IFERROR(AVERAGE(H55:I55),"")</f>
        <v>8.4000000000000005E-2</v>
      </c>
      <c r="AM55" s="192" t="str">
        <f t="shared" ref="AM55:AM118" si="22">IFERROR(AVERAGE(J55:K55),"")</f>
        <v/>
      </c>
      <c r="AN55" s="192" t="str">
        <f t="shared" ref="AN55:AN118" si="23">IFERROR(AVERAGE(L55:M55),"")</f>
        <v/>
      </c>
      <c r="AO55" s="193" t="str">
        <f t="shared" ref="AO55:AO118" si="24">IFERROR(AVERAGE(N55:O55),"")</f>
        <v/>
      </c>
      <c r="AP55" s="192" t="str">
        <f t="shared" ref="AP55:AP118" si="25">IFERROR(AVERAGE(P55:Q55),"")</f>
        <v/>
      </c>
      <c r="AQ55" s="193">
        <f t="shared" ref="AQ55:AQ118" si="26">IFERROR(AVERAGE(R55:S55),"")</f>
        <v>8.5500000000000007E-2</v>
      </c>
      <c r="AR55" s="192" t="str">
        <f t="shared" ref="AR55:AR118" si="27">IFERROR(AVERAGE(T55:U55),"")</f>
        <v/>
      </c>
      <c r="AS55" s="192" t="str">
        <f t="shared" ref="AS55:AS118" si="28">IFERROR(AVERAGE(V55:W55),"")</f>
        <v/>
      </c>
      <c r="AT55" s="192">
        <f t="shared" ref="AT55:AT118" si="29">IFERROR(AVERAGE(X55:Y55),"")</f>
        <v>8.5999999999999993E-2</v>
      </c>
      <c r="AU55" s="193" t="str">
        <f t="shared" ref="AU55:AU118" si="30">IFERROR(AVERAGE(Z55:AA55),"")</f>
        <v/>
      </c>
      <c r="AV55" s="194" t="str">
        <f t="shared" ref="AV55:AV118" si="31">IFERROR(AVERAGE(AB55:AC55),"")</f>
        <v/>
      </c>
      <c r="AW55" s="193" t="str">
        <f t="shared" ref="AW55:AW118" si="32">IFERROR(AVERAGE(AD55:AE55),"")</f>
        <v/>
      </c>
      <c r="AX55" s="195" t="str">
        <f t="shared" ref="AX55:AX118" si="33">IFERROR(AVERAGE(AF55:AG55),"")</f>
        <v/>
      </c>
      <c r="AZ55" s="193">
        <f t="shared" ref="AZ55:AZ118" si="34">AVERAGE(AI55:AX55)</f>
        <v>8.4724999999999995E-2</v>
      </c>
    </row>
    <row r="56" spans="1:52" s="5" customFormat="1" ht="11.25" x14ac:dyDescent="0.2">
      <c r="A56" s="197">
        <v>38063</v>
      </c>
      <c r="B56" s="198">
        <v>8.3400000000000002E-2</v>
      </c>
      <c r="C56" s="198">
        <v>8.3600000000000008E-2</v>
      </c>
      <c r="D56" s="189"/>
      <c r="E56" s="190"/>
      <c r="F56" s="191"/>
      <c r="G56" s="191"/>
      <c r="H56" s="189">
        <v>8.3799999999999999E-2</v>
      </c>
      <c r="I56" s="190">
        <v>8.4200000000000011E-2</v>
      </c>
      <c r="J56" s="191"/>
      <c r="K56" s="191"/>
      <c r="L56" s="189"/>
      <c r="M56" s="190"/>
      <c r="N56" s="191"/>
      <c r="O56" s="191"/>
      <c r="P56" s="189"/>
      <c r="Q56" s="190"/>
      <c r="R56" s="191">
        <v>8.5200000000000012E-2</v>
      </c>
      <c r="S56" s="191">
        <v>8.5800000000000001E-2</v>
      </c>
      <c r="T56" s="191"/>
      <c r="U56" s="190"/>
      <c r="V56" s="191"/>
      <c r="W56" s="190"/>
      <c r="X56" s="191">
        <v>8.5699999999999998E-2</v>
      </c>
      <c r="Y56" s="190">
        <v>8.6299999999999988E-2</v>
      </c>
      <c r="Z56" s="191"/>
      <c r="AA56" s="190"/>
      <c r="AB56" s="191"/>
      <c r="AC56" s="190"/>
      <c r="AD56" s="191"/>
      <c r="AE56" s="190"/>
      <c r="AF56" s="191"/>
      <c r="AG56" s="190"/>
      <c r="AI56" s="192">
        <f t="shared" si="18"/>
        <v>8.3500000000000005E-2</v>
      </c>
      <c r="AJ56" s="192" t="str">
        <f t="shared" si="19"/>
        <v/>
      </c>
      <c r="AK56" s="192" t="str">
        <f t="shared" si="20"/>
        <v/>
      </c>
      <c r="AL56" s="192">
        <f t="shared" si="21"/>
        <v>8.4000000000000005E-2</v>
      </c>
      <c r="AM56" s="192" t="str">
        <f t="shared" si="22"/>
        <v/>
      </c>
      <c r="AN56" s="192" t="str">
        <f t="shared" si="23"/>
        <v/>
      </c>
      <c r="AO56" s="193" t="str">
        <f t="shared" si="24"/>
        <v/>
      </c>
      <c r="AP56" s="192" t="str">
        <f t="shared" si="25"/>
        <v/>
      </c>
      <c r="AQ56" s="193">
        <f t="shared" si="26"/>
        <v>8.5500000000000007E-2</v>
      </c>
      <c r="AR56" s="192" t="str">
        <f t="shared" si="27"/>
        <v/>
      </c>
      <c r="AS56" s="192" t="str">
        <f t="shared" si="28"/>
        <v/>
      </c>
      <c r="AT56" s="192">
        <f t="shared" si="29"/>
        <v>8.5999999999999993E-2</v>
      </c>
      <c r="AU56" s="193" t="str">
        <f t="shared" si="30"/>
        <v/>
      </c>
      <c r="AV56" s="194" t="str">
        <f t="shared" si="31"/>
        <v/>
      </c>
      <c r="AW56" s="193" t="str">
        <f t="shared" si="32"/>
        <v/>
      </c>
      <c r="AX56" s="195" t="str">
        <f t="shared" si="33"/>
        <v/>
      </c>
      <c r="AZ56" s="193">
        <f t="shared" si="34"/>
        <v>8.4749999999999992E-2</v>
      </c>
    </row>
    <row r="57" spans="1:52" s="5" customFormat="1" ht="11.25" x14ac:dyDescent="0.2">
      <c r="A57" s="197">
        <v>38064</v>
      </c>
      <c r="B57" s="198">
        <v>8.3400000000000002E-2</v>
      </c>
      <c r="C57" s="198">
        <v>8.3600000000000008E-2</v>
      </c>
      <c r="D57" s="189"/>
      <c r="E57" s="190"/>
      <c r="F57" s="191"/>
      <c r="G57" s="191"/>
      <c r="H57" s="189">
        <v>8.3799999999999999E-2</v>
      </c>
      <c r="I57" s="190">
        <v>8.4200000000000011E-2</v>
      </c>
      <c r="J57" s="191"/>
      <c r="K57" s="191"/>
      <c r="L57" s="189"/>
      <c r="M57" s="190"/>
      <c r="N57" s="191"/>
      <c r="O57" s="191"/>
      <c r="P57" s="189"/>
      <c r="Q57" s="190"/>
      <c r="R57" s="191">
        <v>8.5200000000000012E-2</v>
      </c>
      <c r="S57" s="191">
        <v>8.5800000000000001E-2</v>
      </c>
      <c r="T57" s="191"/>
      <c r="U57" s="190"/>
      <c r="V57" s="191"/>
      <c r="W57" s="190"/>
      <c r="X57" s="191">
        <v>8.5699999999999998E-2</v>
      </c>
      <c r="Y57" s="190">
        <v>8.6299999999999988E-2</v>
      </c>
      <c r="Z57" s="191"/>
      <c r="AA57" s="190"/>
      <c r="AB57" s="191"/>
      <c r="AC57" s="190"/>
      <c r="AD57" s="191"/>
      <c r="AE57" s="190"/>
      <c r="AF57" s="191"/>
      <c r="AG57" s="190"/>
      <c r="AI57" s="192">
        <f t="shared" si="18"/>
        <v>8.3500000000000005E-2</v>
      </c>
      <c r="AJ57" s="192" t="str">
        <f t="shared" si="19"/>
        <v/>
      </c>
      <c r="AK57" s="192" t="str">
        <f t="shared" si="20"/>
        <v/>
      </c>
      <c r="AL57" s="192">
        <f t="shared" si="21"/>
        <v>8.4000000000000005E-2</v>
      </c>
      <c r="AM57" s="192" t="str">
        <f t="shared" si="22"/>
        <v/>
      </c>
      <c r="AN57" s="192" t="str">
        <f t="shared" si="23"/>
        <v/>
      </c>
      <c r="AO57" s="193" t="str">
        <f t="shared" si="24"/>
        <v/>
      </c>
      <c r="AP57" s="192" t="str">
        <f t="shared" si="25"/>
        <v/>
      </c>
      <c r="AQ57" s="193">
        <f t="shared" si="26"/>
        <v>8.5500000000000007E-2</v>
      </c>
      <c r="AR57" s="192" t="str">
        <f t="shared" si="27"/>
        <v/>
      </c>
      <c r="AS57" s="192" t="str">
        <f t="shared" si="28"/>
        <v/>
      </c>
      <c r="AT57" s="192">
        <f t="shared" si="29"/>
        <v>8.5999999999999993E-2</v>
      </c>
      <c r="AU57" s="193" t="str">
        <f t="shared" si="30"/>
        <v/>
      </c>
      <c r="AV57" s="194" t="str">
        <f t="shared" si="31"/>
        <v/>
      </c>
      <c r="AW57" s="193" t="str">
        <f t="shared" si="32"/>
        <v/>
      </c>
      <c r="AX57" s="195" t="str">
        <f t="shared" si="33"/>
        <v/>
      </c>
      <c r="AZ57" s="193">
        <f t="shared" si="34"/>
        <v>8.4749999999999992E-2</v>
      </c>
    </row>
    <row r="58" spans="1:52" s="5" customFormat="1" ht="11.25" x14ac:dyDescent="0.2">
      <c r="A58" s="197">
        <v>38065</v>
      </c>
      <c r="B58" s="198">
        <v>8.3400000000000002E-2</v>
      </c>
      <c r="C58" s="198">
        <v>8.3600000000000008E-2</v>
      </c>
      <c r="D58" s="189"/>
      <c r="E58" s="190"/>
      <c r="F58" s="191"/>
      <c r="G58" s="191"/>
      <c r="H58" s="189">
        <v>8.3799999999999999E-2</v>
      </c>
      <c r="I58" s="190">
        <v>8.4200000000000011E-2</v>
      </c>
      <c r="J58" s="191"/>
      <c r="K58" s="191"/>
      <c r="L58" s="189"/>
      <c r="M58" s="190"/>
      <c r="N58" s="191"/>
      <c r="O58" s="191"/>
      <c r="P58" s="189"/>
      <c r="Q58" s="190"/>
      <c r="R58" s="191">
        <v>8.5200000000000012E-2</v>
      </c>
      <c r="S58" s="191">
        <v>8.5800000000000001E-2</v>
      </c>
      <c r="T58" s="191"/>
      <c r="U58" s="190"/>
      <c r="V58" s="191"/>
      <c r="W58" s="190"/>
      <c r="X58" s="191">
        <v>8.5699999999999998E-2</v>
      </c>
      <c r="Y58" s="190">
        <v>8.6299999999999988E-2</v>
      </c>
      <c r="Z58" s="191"/>
      <c r="AA58" s="190"/>
      <c r="AB58" s="191"/>
      <c r="AC58" s="190"/>
      <c r="AD58" s="191"/>
      <c r="AE58" s="190"/>
      <c r="AF58" s="191"/>
      <c r="AG58" s="190"/>
      <c r="AI58" s="192">
        <f t="shared" si="18"/>
        <v>8.3500000000000005E-2</v>
      </c>
      <c r="AJ58" s="192" t="str">
        <f t="shared" si="19"/>
        <v/>
      </c>
      <c r="AK58" s="192" t="str">
        <f t="shared" si="20"/>
        <v/>
      </c>
      <c r="AL58" s="192">
        <f t="shared" si="21"/>
        <v>8.4000000000000005E-2</v>
      </c>
      <c r="AM58" s="192" t="str">
        <f t="shared" si="22"/>
        <v/>
      </c>
      <c r="AN58" s="192" t="str">
        <f t="shared" si="23"/>
        <v/>
      </c>
      <c r="AO58" s="193" t="str">
        <f t="shared" si="24"/>
        <v/>
      </c>
      <c r="AP58" s="192" t="str">
        <f t="shared" si="25"/>
        <v/>
      </c>
      <c r="AQ58" s="193">
        <f t="shared" si="26"/>
        <v>8.5500000000000007E-2</v>
      </c>
      <c r="AR58" s="192" t="str">
        <f t="shared" si="27"/>
        <v/>
      </c>
      <c r="AS58" s="192" t="str">
        <f t="shared" si="28"/>
        <v/>
      </c>
      <c r="AT58" s="192">
        <f t="shared" si="29"/>
        <v>8.5999999999999993E-2</v>
      </c>
      <c r="AU58" s="193" t="str">
        <f t="shared" si="30"/>
        <v/>
      </c>
      <c r="AV58" s="194" t="str">
        <f t="shared" si="31"/>
        <v/>
      </c>
      <c r="AW58" s="193" t="str">
        <f t="shared" si="32"/>
        <v/>
      </c>
      <c r="AX58" s="195" t="str">
        <f t="shared" si="33"/>
        <v/>
      </c>
      <c r="AZ58" s="193">
        <f t="shared" si="34"/>
        <v>8.4749999999999992E-2</v>
      </c>
    </row>
    <row r="59" spans="1:52" s="5" customFormat="1" ht="11.25" x14ac:dyDescent="0.2">
      <c r="A59" s="197">
        <v>38068</v>
      </c>
      <c r="B59" s="198">
        <v>8.3400000000000002E-2</v>
      </c>
      <c r="C59" s="198">
        <v>8.3600000000000008E-2</v>
      </c>
      <c r="D59" s="189"/>
      <c r="E59" s="190"/>
      <c r="F59" s="191"/>
      <c r="G59" s="191"/>
      <c r="H59" s="189">
        <v>8.3799999999999999E-2</v>
      </c>
      <c r="I59" s="190">
        <v>8.4200000000000011E-2</v>
      </c>
      <c r="J59" s="191"/>
      <c r="K59" s="191"/>
      <c r="L59" s="189"/>
      <c r="M59" s="190"/>
      <c r="N59" s="191"/>
      <c r="O59" s="191"/>
      <c r="P59" s="189"/>
      <c r="Q59" s="190"/>
      <c r="R59" s="191">
        <v>8.5200000000000012E-2</v>
      </c>
      <c r="S59" s="191">
        <v>8.5800000000000001E-2</v>
      </c>
      <c r="T59" s="191"/>
      <c r="U59" s="190"/>
      <c r="V59" s="191"/>
      <c r="W59" s="190"/>
      <c r="X59" s="191">
        <v>8.5699999999999998E-2</v>
      </c>
      <c r="Y59" s="190">
        <v>8.6299999999999988E-2</v>
      </c>
      <c r="Z59" s="191"/>
      <c r="AA59" s="190"/>
      <c r="AB59" s="191"/>
      <c r="AC59" s="190"/>
      <c r="AD59" s="191"/>
      <c r="AE59" s="190"/>
      <c r="AF59" s="191"/>
      <c r="AG59" s="190"/>
      <c r="AI59" s="192">
        <f t="shared" si="18"/>
        <v>8.3500000000000005E-2</v>
      </c>
      <c r="AJ59" s="192" t="str">
        <f t="shared" si="19"/>
        <v/>
      </c>
      <c r="AK59" s="192" t="str">
        <f t="shared" si="20"/>
        <v/>
      </c>
      <c r="AL59" s="192">
        <f t="shared" si="21"/>
        <v>8.4000000000000005E-2</v>
      </c>
      <c r="AM59" s="192" t="str">
        <f t="shared" si="22"/>
        <v/>
      </c>
      <c r="AN59" s="192" t="str">
        <f t="shared" si="23"/>
        <v/>
      </c>
      <c r="AO59" s="193" t="str">
        <f t="shared" si="24"/>
        <v/>
      </c>
      <c r="AP59" s="192" t="str">
        <f t="shared" si="25"/>
        <v/>
      </c>
      <c r="AQ59" s="193">
        <f t="shared" si="26"/>
        <v>8.5500000000000007E-2</v>
      </c>
      <c r="AR59" s="192" t="str">
        <f t="shared" si="27"/>
        <v/>
      </c>
      <c r="AS59" s="192" t="str">
        <f t="shared" si="28"/>
        <v/>
      </c>
      <c r="AT59" s="192">
        <f t="shared" si="29"/>
        <v>8.5999999999999993E-2</v>
      </c>
      <c r="AU59" s="193" t="str">
        <f t="shared" si="30"/>
        <v/>
      </c>
      <c r="AV59" s="194" t="str">
        <f t="shared" si="31"/>
        <v/>
      </c>
      <c r="AW59" s="193" t="str">
        <f t="shared" si="32"/>
        <v/>
      </c>
      <c r="AX59" s="195" t="str">
        <f t="shared" si="33"/>
        <v/>
      </c>
      <c r="AZ59" s="193">
        <f t="shared" si="34"/>
        <v>8.4749999999999992E-2</v>
      </c>
    </row>
    <row r="60" spans="1:52" s="5" customFormat="1" ht="11.25" x14ac:dyDescent="0.2">
      <c r="A60" s="197">
        <v>38069</v>
      </c>
      <c r="B60" s="198">
        <v>8.3400000000000002E-2</v>
      </c>
      <c r="C60" s="198">
        <v>8.3600000000000008E-2</v>
      </c>
      <c r="D60" s="189"/>
      <c r="E60" s="190"/>
      <c r="F60" s="191"/>
      <c r="G60" s="191"/>
      <c r="H60" s="189">
        <v>8.3799999999999999E-2</v>
      </c>
      <c r="I60" s="190">
        <v>8.4200000000000011E-2</v>
      </c>
      <c r="J60" s="191"/>
      <c r="K60" s="191"/>
      <c r="L60" s="189"/>
      <c r="M60" s="190"/>
      <c r="N60" s="191"/>
      <c r="O60" s="191"/>
      <c r="P60" s="189"/>
      <c r="Q60" s="190"/>
      <c r="R60" s="191">
        <v>8.5200000000000012E-2</v>
      </c>
      <c r="S60" s="191">
        <v>8.5800000000000001E-2</v>
      </c>
      <c r="T60" s="191"/>
      <c r="U60" s="190"/>
      <c r="V60" s="191"/>
      <c r="W60" s="190"/>
      <c r="X60" s="191">
        <v>8.5699999999999998E-2</v>
      </c>
      <c r="Y60" s="190">
        <v>8.6299999999999988E-2</v>
      </c>
      <c r="Z60" s="191"/>
      <c r="AA60" s="190"/>
      <c r="AB60" s="191"/>
      <c r="AC60" s="190"/>
      <c r="AD60" s="191"/>
      <c r="AE60" s="190"/>
      <c r="AF60" s="191"/>
      <c r="AG60" s="190"/>
      <c r="AI60" s="192">
        <f t="shared" si="18"/>
        <v>8.3500000000000005E-2</v>
      </c>
      <c r="AJ60" s="192" t="str">
        <f t="shared" si="19"/>
        <v/>
      </c>
      <c r="AK60" s="192" t="str">
        <f t="shared" si="20"/>
        <v/>
      </c>
      <c r="AL60" s="192">
        <f t="shared" si="21"/>
        <v>8.4000000000000005E-2</v>
      </c>
      <c r="AM60" s="192" t="str">
        <f t="shared" si="22"/>
        <v/>
      </c>
      <c r="AN60" s="192" t="str">
        <f t="shared" si="23"/>
        <v/>
      </c>
      <c r="AO60" s="193" t="str">
        <f t="shared" si="24"/>
        <v/>
      </c>
      <c r="AP60" s="192" t="str">
        <f t="shared" si="25"/>
        <v/>
      </c>
      <c r="AQ60" s="193">
        <f t="shared" si="26"/>
        <v>8.5500000000000007E-2</v>
      </c>
      <c r="AR60" s="192" t="str">
        <f t="shared" si="27"/>
        <v/>
      </c>
      <c r="AS60" s="192" t="str">
        <f t="shared" si="28"/>
        <v/>
      </c>
      <c r="AT60" s="192">
        <f t="shared" si="29"/>
        <v>8.5999999999999993E-2</v>
      </c>
      <c r="AU60" s="193" t="str">
        <f t="shared" si="30"/>
        <v/>
      </c>
      <c r="AV60" s="194" t="str">
        <f t="shared" si="31"/>
        <v/>
      </c>
      <c r="AW60" s="193" t="str">
        <f t="shared" si="32"/>
        <v/>
      </c>
      <c r="AX60" s="195" t="str">
        <f t="shared" si="33"/>
        <v/>
      </c>
      <c r="AZ60" s="193">
        <f t="shared" si="34"/>
        <v>8.4749999999999992E-2</v>
      </c>
    </row>
    <row r="61" spans="1:52" s="5" customFormat="1" ht="11.25" x14ac:dyDescent="0.2">
      <c r="A61" s="197">
        <v>38070</v>
      </c>
      <c r="B61" s="198">
        <v>8.3400000000000002E-2</v>
      </c>
      <c r="C61" s="198">
        <v>8.3600000000000008E-2</v>
      </c>
      <c r="D61" s="189"/>
      <c r="E61" s="190"/>
      <c r="F61" s="191"/>
      <c r="G61" s="191"/>
      <c r="H61" s="189">
        <v>8.3799999999999999E-2</v>
      </c>
      <c r="I61" s="190">
        <v>8.4200000000000011E-2</v>
      </c>
      <c r="J61" s="191"/>
      <c r="K61" s="191"/>
      <c r="L61" s="189"/>
      <c r="M61" s="190"/>
      <c r="N61" s="191"/>
      <c r="O61" s="191"/>
      <c r="P61" s="189"/>
      <c r="Q61" s="190"/>
      <c r="R61" s="191">
        <v>8.5200000000000012E-2</v>
      </c>
      <c r="S61" s="191">
        <v>8.5800000000000001E-2</v>
      </c>
      <c r="T61" s="191"/>
      <c r="U61" s="190"/>
      <c r="V61" s="191"/>
      <c r="W61" s="190"/>
      <c r="X61" s="191">
        <v>8.5699999999999998E-2</v>
      </c>
      <c r="Y61" s="190">
        <v>8.6299999999999988E-2</v>
      </c>
      <c r="Z61" s="191"/>
      <c r="AA61" s="190"/>
      <c r="AB61" s="191"/>
      <c r="AC61" s="190"/>
      <c r="AD61" s="191"/>
      <c r="AE61" s="190"/>
      <c r="AF61" s="191"/>
      <c r="AG61" s="190"/>
      <c r="AI61" s="192">
        <f t="shared" si="18"/>
        <v>8.3500000000000005E-2</v>
      </c>
      <c r="AJ61" s="192" t="str">
        <f t="shared" si="19"/>
        <v/>
      </c>
      <c r="AK61" s="192" t="str">
        <f t="shared" si="20"/>
        <v/>
      </c>
      <c r="AL61" s="192">
        <f t="shared" si="21"/>
        <v>8.4000000000000005E-2</v>
      </c>
      <c r="AM61" s="192" t="str">
        <f t="shared" si="22"/>
        <v/>
      </c>
      <c r="AN61" s="192" t="str">
        <f t="shared" si="23"/>
        <v/>
      </c>
      <c r="AO61" s="193" t="str">
        <f t="shared" si="24"/>
        <v/>
      </c>
      <c r="AP61" s="192" t="str">
        <f t="shared" si="25"/>
        <v/>
      </c>
      <c r="AQ61" s="193">
        <f t="shared" si="26"/>
        <v>8.5500000000000007E-2</v>
      </c>
      <c r="AR61" s="192" t="str">
        <f t="shared" si="27"/>
        <v/>
      </c>
      <c r="AS61" s="192" t="str">
        <f t="shared" si="28"/>
        <v/>
      </c>
      <c r="AT61" s="192">
        <f t="shared" si="29"/>
        <v>8.5999999999999993E-2</v>
      </c>
      <c r="AU61" s="193" t="str">
        <f t="shared" si="30"/>
        <v/>
      </c>
      <c r="AV61" s="194" t="str">
        <f t="shared" si="31"/>
        <v/>
      </c>
      <c r="AW61" s="193" t="str">
        <f t="shared" si="32"/>
        <v/>
      </c>
      <c r="AX61" s="195" t="str">
        <f t="shared" si="33"/>
        <v/>
      </c>
      <c r="AZ61" s="193">
        <f t="shared" si="34"/>
        <v>8.4749999999999992E-2</v>
      </c>
    </row>
    <row r="62" spans="1:52" s="5" customFormat="1" ht="11.25" x14ac:dyDescent="0.2">
      <c r="A62" s="197">
        <v>38071</v>
      </c>
      <c r="B62" s="198">
        <v>8.3400000000000002E-2</v>
      </c>
      <c r="C62" s="198">
        <v>8.3600000000000008E-2</v>
      </c>
      <c r="D62" s="189"/>
      <c r="E62" s="190"/>
      <c r="F62" s="191"/>
      <c r="G62" s="191"/>
      <c r="H62" s="189">
        <v>8.3799999999999999E-2</v>
      </c>
      <c r="I62" s="190">
        <v>8.4200000000000011E-2</v>
      </c>
      <c r="J62" s="191"/>
      <c r="K62" s="191"/>
      <c r="L62" s="189"/>
      <c r="M62" s="190"/>
      <c r="N62" s="191"/>
      <c r="O62" s="191"/>
      <c r="P62" s="189"/>
      <c r="Q62" s="190"/>
      <c r="R62" s="191">
        <v>8.5200000000000012E-2</v>
      </c>
      <c r="S62" s="191">
        <v>8.5800000000000001E-2</v>
      </c>
      <c r="T62" s="191"/>
      <c r="U62" s="190"/>
      <c r="V62" s="191"/>
      <c r="W62" s="190"/>
      <c r="X62" s="191">
        <v>8.5699999999999998E-2</v>
      </c>
      <c r="Y62" s="190">
        <v>8.6299999999999988E-2</v>
      </c>
      <c r="Z62" s="191"/>
      <c r="AA62" s="190"/>
      <c r="AB62" s="191"/>
      <c r="AC62" s="190"/>
      <c r="AD62" s="191"/>
      <c r="AE62" s="190"/>
      <c r="AF62" s="191"/>
      <c r="AG62" s="190"/>
      <c r="AI62" s="192">
        <f t="shared" si="18"/>
        <v>8.3500000000000005E-2</v>
      </c>
      <c r="AJ62" s="192" t="str">
        <f t="shared" si="19"/>
        <v/>
      </c>
      <c r="AK62" s="192" t="str">
        <f t="shared" si="20"/>
        <v/>
      </c>
      <c r="AL62" s="192">
        <f t="shared" si="21"/>
        <v>8.4000000000000005E-2</v>
      </c>
      <c r="AM62" s="192" t="str">
        <f t="shared" si="22"/>
        <v/>
      </c>
      <c r="AN62" s="192" t="str">
        <f t="shared" si="23"/>
        <v/>
      </c>
      <c r="AO62" s="193" t="str">
        <f t="shared" si="24"/>
        <v/>
      </c>
      <c r="AP62" s="192" t="str">
        <f t="shared" si="25"/>
        <v/>
      </c>
      <c r="AQ62" s="193">
        <f t="shared" si="26"/>
        <v>8.5500000000000007E-2</v>
      </c>
      <c r="AR62" s="192" t="str">
        <f t="shared" si="27"/>
        <v/>
      </c>
      <c r="AS62" s="192" t="str">
        <f t="shared" si="28"/>
        <v/>
      </c>
      <c r="AT62" s="192">
        <f t="shared" si="29"/>
        <v>8.5999999999999993E-2</v>
      </c>
      <c r="AU62" s="193" t="str">
        <f t="shared" si="30"/>
        <v/>
      </c>
      <c r="AV62" s="194" t="str">
        <f t="shared" si="31"/>
        <v/>
      </c>
      <c r="AW62" s="193" t="str">
        <f t="shared" si="32"/>
        <v/>
      </c>
      <c r="AX62" s="195" t="str">
        <f t="shared" si="33"/>
        <v/>
      </c>
      <c r="AZ62" s="193">
        <f t="shared" si="34"/>
        <v>8.4749999999999992E-2</v>
      </c>
    </row>
    <row r="63" spans="1:52" s="5" customFormat="1" ht="11.25" x14ac:dyDescent="0.2">
      <c r="A63" s="197">
        <v>38072</v>
      </c>
      <c r="B63" s="198">
        <v>8.3400000000000002E-2</v>
      </c>
      <c r="C63" s="198">
        <v>8.3600000000000008E-2</v>
      </c>
      <c r="D63" s="189"/>
      <c r="E63" s="190"/>
      <c r="F63" s="191"/>
      <c r="G63" s="191"/>
      <c r="H63" s="189">
        <v>8.3799999999999999E-2</v>
      </c>
      <c r="I63" s="190">
        <v>8.4200000000000011E-2</v>
      </c>
      <c r="J63" s="191"/>
      <c r="K63" s="191"/>
      <c r="L63" s="189"/>
      <c r="M63" s="190"/>
      <c r="N63" s="191"/>
      <c r="O63" s="191"/>
      <c r="P63" s="189"/>
      <c r="Q63" s="190"/>
      <c r="R63" s="191">
        <v>8.5200000000000012E-2</v>
      </c>
      <c r="S63" s="191">
        <v>8.5800000000000001E-2</v>
      </c>
      <c r="T63" s="191"/>
      <c r="U63" s="190"/>
      <c r="V63" s="191"/>
      <c r="W63" s="190"/>
      <c r="X63" s="191">
        <v>8.5699999999999998E-2</v>
      </c>
      <c r="Y63" s="190">
        <v>8.6299999999999988E-2</v>
      </c>
      <c r="Z63" s="191"/>
      <c r="AA63" s="190"/>
      <c r="AB63" s="191"/>
      <c r="AC63" s="190"/>
      <c r="AD63" s="191"/>
      <c r="AE63" s="190"/>
      <c r="AF63" s="191"/>
      <c r="AG63" s="190"/>
      <c r="AI63" s="192">
        <f t="shared" si="18"/>
        <v>8.3500000000000005E-2</v>
      </c>
      <c r="AJ63" s="192" t="str">
        <f t="shared" si="19"/>
        <v/>
      </c>
      <c r="AK63" s="192" t="str">
        <f t="shared" si="20"/>
        <v/>
      </c>
      <c r="AL63" s="192">
        <f t="shared" si="21"/>
        <v>8.4000000000000005E-2</v>
      </c>
      <c r="AM63" s="192" t="str">
        <f t="shared" si="22"/>
        <v/>
      </c>
      <c r="AN63" s="192" t="str">
        <f t="shared" si="23"/>
        <v/>
      </c>
      <c r="AO63" s="193" t="str">
        <f t="shared" si="24"/>
        <v/>
      </c>
      <c r="AP63" s="192" t="str">
        <f t="shared" si="25"/>
        <v/>
      </c>
      <c r="AQ63" s="193">
        <f t="shared" si="26"/>
        <v>8.5500000000000007E-2</v>
      </c>
      <c r="AR63" s="192" t="str">
        <f t="shared" si="27"/>
        <v/>
      </c>
      <c r="AS63" s="192" t="str">
        <f t="shared" si="28"/>
        <v/>
      </c>
      <c r="AT63" s="192">
        <f t="shared" si="29"/>
        <v>8.5999999999999993E-2</v>
      </c>
      <c r="AU63" s="193" t="str">
        <f t="shared" si="30"/>
        <v/>
      </c>
      <c r="AV63" s="194" t="str">
        <f t="shared" si="31"/>
        <v/>
      </c>
      <c r="AW63" s="193" t="str">
        <f t="shared" si="32"/>
        <v/>
      </c>
      <c r="AX63" s="195" t="str">
        <f t="shared" si="33"/>
        <v/>
      </c>
      <c r="AZ63" s="193">
        <f t="shared" si="34"/>
        <v>8.4749999999999992E-2</v>
      </c>
    </row>
    <row r="64" spans="1:52" s="5" customFormat="1" ht="11.25" x14ac:dyDescent="0.2">
      <c r="A64" s="197">
        <v>38075</v>
      </c>
      <c r="B64" s="198">
        <v>8.3400000000000002E-2</v>
      </c>
      <c r="C64" s="198">
        <v>8.3600000000000008E-2</v>
      </c>
      <c r="D64" s="189"/>
      <c r="E64" s="190"/>
      <c r="F64" s="191"/>
      <c r="G64" s="191"/>
      <c r="H64" s="189">
        <v>8.3799999999999999E-2</v>
      </c>
      <c r="I64" s="190">
        <v>8.4200000000000011E-2</v>
      </c>
      <c r="J64" s="191"/>
      <c r="K64" s="191"/>
      <c r="L64" s="189"/>
      <c r="M64" s="190"/>
      <c r="N64" s="191"/>
      <c r="O64" s="191"/>
      <c r="P64" s="189"/>
      <c r="Q64" s="190"/>
      <c r="R64" s="191">
        <v>8.5200000000000012E-2</v>
      </c>
      <c r="S64" s="191">
        <v>8.5800000000000001E-2</v>
      </c>
      <c r="T64" s="191"/>
      <c r="U64" s="190"/>
      <c r="V64" s="191"/>
      <c r="W64" s="190"/>
      <c r="X64" s="191">
        <v>8.5699999999999998E-2</v>
      </c>
      <c r="Y64" s="190">
        <v>8.6299999999999988E-2</v>
      </c>
      <c r="Z64" s="191"/>
      <c r="AA64" s="190"/>
      <c r="AB64" s="191"/>
      <c r="AC64" s="190"/>
      <c r="AD64" s="191"/>
      <c r="AE64" s="190"/>
      <c r="AF64" s="191"/>
      <c r="AG64" s="190"/>
      <c r="AI64" s="192">
        <f t="shared" si="18"/>
        <v>8.3500000000000005E-2</v>
      </c>
      <c r="AJ64" s="192" t="str">
        <f t="shared" si="19"/>
        <v/>
      </c>
      <c r="AK64" s="192" t="str">
        <f t="shared" si="20"/>
        <v/>
      </c>
      <c r="AL64" s="192">
        <f t="shared" si="21"/>
        <v>8.4000000000000005E-2</v>
      </c>
      <c r="AM64" s="192" t="str">
        <f t="shared" si="22"/>
        <v/>
      </c>
      <c r="AN64" s="192" t="str">
        <f t="shared" si="23"/>
        <v/>
      </c>
      <c r="AO64" s="193" t="str">
        <f t="shared" si="24"/>
        <v/>
      </c>
      <c r="AP64" s="192" t="str">
        <f t="shared" si="25"/>
        <v/>
      </c>
      <c r="AQ64" s="193">
        <f t="shared" si="26"/>
        <v>8.5500000000000007E-2</v>
      </c>
      <c r="AR64" s="192" t="str">
        <f t="shared" si="27"/>
        <v/>
      </c>
      <c r="AS64" s="192" t="str">
        <f t="shared" si="28"/>
        <v/>
      </c>
      <c r="AT64" s="192">
        <f t="shared" si="29"/>
        <v>8.5999999999999993E-2</v>
      </c>
      <c r="AU64" s="193" t="str">
        <f t="shared" si="30"/>
        <v/>
      </c>
      <c r="AV64" s="194" t="str">
        <f t="shared" si="31"/>
        <v/>
      </c>
      <c r="AW64" s="193" t="str">
        <f t="shared" si="32"/>
        <v/>
      </c>
      <c r="AX64" s="195" t="str">
        <f t="shared" si="33"/>
        <v/>
      </c>
      <c r="AZ64" s="193">
        <f t="shared" si="34"/>
        <v>8.4749999999999992E-2</v>
      </c>
    </row>
    <row r="65" spans="1:52" s="5" customFormat="1" ht="11.25" x14ac:dyDescent="0.2">
      <c r="A65" s="197">
        <v>38076</v>
      </c>
      <c r="B65" s="198">
        <v>8.3400000000000002E-2</v>
      </c>
      <c r="C65" s="198">
        <v>8.3600000000000008E-2</v>
      </c>
      <c r="D65" s="189"/>
      <c r="E65" s="190"/>
      <c r="F65" s="191"/>
      <c r="G65" s="191"/>
      <c r="H65" s="189">
        <v>8.3799999999999999E-2</v>
      </c>
      <c r="I65" s="190">
        <v>8.4200000000000011E-2</v>
      </c>
      <c r="J65" s="191"/>
      <c r="K65" s="191"/>
      <c r="L65" s="189"/>
      <c r="M65" s="190"/>
      <c r="N65" s="191"/>
      <c r="O65" s="191"/>
      <c r="P65" s="189"/>
      <c r="Q65" s="190"/>
      <c r="R65" s="191">
        <v>8.5200000000000012E-2</v>
      </c>
      <c r="S65" s="191">
        <v>8.5800000000000001E-2</v>
      </c>
      <c r="T65" s="191"/>
      <c r="U65" s="190"/>
      <c r="V65" s="191"/>
      <c r="W65" s="190"/>
      <c r="X65" s="191">
        <v>8.5699999999999998E-2</v>
      </c>
      <c r="Y65" s="190">
        <v>8.6299999999999988E-2</v>
      </c>
      <c r="Z65" s="191"/>
      <c r="AA65" s="190"/>
      <c r="AB65" s="191"/>
      <c r="AC65" s="190"/>
      <c r="AD65" s="191"/>
      <c r="AE65" s="190"/>
      <c r="AF65" s="191"/>
      <c r="AG65" s="190"/>
      <c r="AI65" s="192">
        <f t="shared" si="18"/>
        <v>8.3500000000000005E-2</v>
      </c>
      <c r="AJ65" s="192" t="str">
        <f t="shared" si="19"/>
        <v/>
      </c>
      <c r="AK65" s="192" t="str">
        <f t="shared" si="20"/>
        <v/>
      </c>
      <c r="AL65" s="192">
        <f t="shared" si="21"/>
        <v>8.4000000000000005E-2</v>
      </c>
      <c r="AM65" s="192" t="str">
        <f t="shared" si="22"/>
        <v/>
      </c>
      <c r="AN65" s="192" t="str">
        <f t="shared" si="23"/>
        <v/>
      </c>
      <c r="AO65" s="193" t="str">
        <f t="shared" si="24"/>
        <v/>
      </c>
      <c r="AP65" s="192" t="str">
        <f t="shared" si="25"/>
        <v/>
      </c>
      <c r="AQ65" s="193">
        <f t="shared" si="26"/>
        <v>8.5500000000000007E-2</v>
      </c>
      <c r="AR65" s="192" t="str">
        <f t="shared" si="27"/>
        <v/>
      </c>
      <c r="AS65" s="192" t="str">
        <f t="shared" si="28"/>
        <v/>
      </c>
      <c r="AT65" s="192">
        <f t="shared" si="29"/>
        <v>8.5999999999999993E-2</v>
      </c>
      <c r="AU65" s="193" t="str">
        <f t="shared" si="30"/>
        <v/>
      </c>
      <c r="AV65" s="194" t="str">
        <f t="shared" si="31"/>
        <v/>
      </c>
      <c r="AW65" s="193" t="str">
        <f t="shared" si="32"/>
        <v/>
      </c>
      <c r="AX65" s="195" t="str">
        <f t="shared" si="33"/>
        <v/>
      </c>
      <c r="AZ65" s="193">
        <f t="shared" si="34"/>
        <v>8.4749999999999992E-2</v>
      </c>
    </row>
    <row r="66" spans="1:52" s="5" customFormat="1" ht="11.25" x14ac:dyDescent="0.2">
      <c r="A66" s="197">
        <v>38077</v>
      </c>
      <c r="B66" s="198">
        <v>8.3400000000000002E-2</v>
      </c>
      <c r="C66" s="198">
        <v>8.3600000000000008E-2</v>
      </c>
      <c r="D66" s="189"/>
      <c r="E66" s="190"/>
      <c r="F66" s="191"/>
      <c r="G66" s="191"/>
      <c r="H66" s="189">
        <v>8.3799999999999999E-2</v>
      </c>
      <c r="I66" s="190">
        <v>8.4200000000000011E-2</v>
      </c>
      <c r="J66" s="191"/>
      <c r="K66" s="191"/>
      <c r="L66" s="189"/>
      <c r="M66" s="190"/>
      <c r="N66" s="191"/>
      <c r="O66" s="191"/>
      <c r="P66" s="189"/>
      <c r="Q66" s="190"/>
      <c r="R66" s="191">
        <v>8.5200000000000012E-2</v>
      </c>
      <c r="S66" s="191">
        <v>8.5800000000000001E-2</v>
      </c>
      <c r="T66" s="191"/>
      <c r="U66" s="190"/>
      <c r="V66" s="191"/>
      <c r="W66" s="190"/>
      <c r="X66" s="191">
        <v>8.5699999999999998E-2</v>
      </c>
      <c r="Y66" s="190">
        <v>8.6299999999999988E-2</v>
      </c>
      <c r="Z66" s="191"/>
      <c r="AA66" s="190"/>
      <c r="AB66" s="191"/>
      <c r="AC66" s="190"/>
      <c r="AD66" s="191"/>
      <c r="AE66" s="190"/>
      <c r="AF66" s="191"/>
      <c r="AG66" s="190"/>
      <c r="AI66" s="192">
        <f t="shared" si="18"/>
        <v>8.3500000000000005E-2</v>
      </c>
      <c r="AJ66" s="192" t="str">
        <f t="shared" si="19"/>
        <v/>
      </c>
      <c r="AK66" s="192" t="str">
        <f t="shared" si="20"/>
        <v/>
      </c>
      <c r="AL66" s="192">
        <f t="shared" si="21"/>
        <v>8.4000000000000005E-2</v>
      </c>
      <c r="AM66" s="192" t="str">
        <f t="shared" si="22"/>
        <v/>
      </c>
      <c r="AN66" s="192" t="str">
        <f t="shared" si="23"/>
        <v/>
      </c>
      <c r="AO66" s="193" t="str">
        <f t="shared" si="24"/>
        <v/>
      </c>
      <c r="AP66" s="192" t="str">
        <f t="shared" si="25"/>
        <v/>
      </c>
      <c r="AQ66" s="193">
        <f t="shared" si="26"/>
        <v>8.5500000000000007E-2</v>
      </c>
      <c r="AR66" s="192" t="str">
        <f t="shared" si="27"/>
        <v/>
      </c>
      <c r="AS66" s="192" t="str">
        <f t="shared" si="28"/>
        <v/>
      </c>
      <c r="AT66" s="192">
        <f t="shared" si="29"/>
        <v>8.5999999999999993E-2</v>
      </c>
      <c r="AU66" s="193" t="str">
        <f t="shared" si="30"/>
        <v/>
      </c>
      <c r="AV66" s="194" t="str">
        <f t="shared" si="31"/>
        <v/>
      </c>
      <c r="AW66" s="193" t="str">
        <f t="shared" si="32"/>
        <v/>
      </c>
      <c r="AX66" s="195" t="str">
        <f t="shared" si="33"/>
        <v/>
      </c>
      <c r="AZ66" s="193">
        <f t="shared" si="34"/>
        <v>8.4749999999999992E-2</v>
      </c>
    </row>
    <row r="67" spans="1:52" s="5" customFormat="1" ht="11.25" x14ac:dyDescent="0.2">
      <c r="A67" s="197">
        <v>38078</v>
      </c>
      <c r="B67" s="198">
        <v>8.3400000000000002E-2</v>
      </c>
      <c r="C67" s="198">
        <v>8.3600000000000008E-2</v>
      </c>
      <c r="D67" s="189"/>
      <c r="E67" s="190"/>
      <c r="F67" s="191"/>
      <c r="G67" s="191"/>
      <c r="H67" s="189">
        <v>8.3799999999999999E-2</v>
      </c>
      <c r="I67" s="190">
        <v>8.4200000000000011E-2</v>
      </c>
      <c r="J67" s="191"/>
      <c r="K67" s="191"/>
      <c r="L67" s="189"/>
      <c r="M67" s="190"/>
      <c r="N67" s="191"/>
      <c r="O67" s="191"/>
      <c r="P67" s="189"/>
      <c r="Q67" s="190"/>
      <c r="R67" s="191">
        <v>8.5200000000000012E-2</v>
      </c>
      <c r="S67" s="191">
        <v>8.5800000000000001E-2</v>
      </c>
      <c r="T67" s="191"/>
      <c r="U67" s="190"/>
      <c r="V67" s="191"/>
      <c r="W67" s="190"/>
      <c r="X67" s="191">
        <v>8.5699999999999998E-2</v>
      </c>
      <c r="Y67" s="190">
        <v>8.6299999999999988E-2</v>
      </c>
      <c r="Z67" s="191"/>
      <c r="AA67" s="190"/>
      <c r="AB67" s="191"/>
      <c r="AC67" s="190"/>
      <c r="AD67" s="191"/>
      <c r="AE67" s="190"/>
      <c r="AF67" s="191"/>
      <c r="AG67" s="190"/>
      <c r="AI67" s="192">
        <f t="shared" si="18"/>
        <v>8.3500000000000005E-2</v>
      </c>
      <c r="AJ67" s="192" t="str">
        <f t="shared" si="19"/>
        <v/>
      </c>
      <c r="AK67" s="192" t="str">
        <f t="shared" si="20"/>
        <v/>
      </c>
      <c r="AL67" s="192">
        <f t="shared" si="21"/>
        <v>8.4000000000000005E-2</v>
      </c>
      <c r="AM67" s="192" t="str">
        <f t="shared" si="22"/>
        <v/>
      </c>
      <c r="AN67" s="192" t="str">
        <f t="shared" si="23"/>
        <v/>
      </c>
      <c r="AO67" s="193" t="str">
        <f t="shared" si="24"/>
        <v/>
      </c>
      <c r="AP67" s="192" t="str">
        <f t="shared" si="25"/>
        <v/>
      </c>
      <c r="AQ67" s="193">
        <f t="shared" si="26"/>
        <v>8.5500000000000007E-2</v>
      </c>
      <c r="AR67" s="192" t="str">
        <f t="shared" si="27"/>
        <v/>
      </c>
      <c r="AS67" s="192" t="str">
        <f t="shared" si="28"/>
        <v/>
      </c>
      <c r="AT67" s="192">
        <f t="shared" si="29"/>
        <v>8.5999999999999993E-2</v>
      </c>
      <c r="AU67" s="193" t="str">
        <f t="shared" si="30"/>
        <v/>
      </c>
      <c r="AV67" s="194" t="str">
        <f t="shared" si="31"/>
        <v/>
      </c>
      <c r="AW67" s="193" t="str">
        <f t="shared" si="32"/>
        <v/>
      </c>
      <c r="AX67" s="195" t="str">
        <f t="shared" si="33"/>
        <v/>
      </c>
      <c r="AZ67" s="193">
        <f t="shared" si="34"/>
        <v>8.4749999999999992E-2</v>
      </c>
    </row>
    <row r="68" spans="1:52" s="5" customFormat="1" ht="11.25" x14ac:dyDescent="0.2">
      <c r="A68" s="197">
        <v>38079</v>
      </c>
      <c r="B68" s="198">
        <v>8.3400000000000002E-2</v>
      </c>
      <c r="C68" s="198">
        <v>8.3600000000000008E-2</v>
      </c>
      <c r="D68" s="189"/>
      <c r="E68" s="190"/>
      <c r="F68" s="191"/>
      <c r="G68" s="191"/>
      <c r="H68" s="189">
        <v>8.3799999999999999E-2</v>
      </c>
      <c r="I68" s="190">
        <v>8.4200000000000011E-2</v>
      </c>
      <c r="J68" s="191"/>
      <c r="K68" s="191"/>
      <c r="L68" s="189"/>
      <c r="M68" s="190"/>
      <c r="N68" s="191"/>
      <c r="O68" s="191"/>
      <c r="P68" s="189"/>
      <c r="Q68" s="190"/>
      <c r="R68" s="191">
        <v>8.5200000000000012E-2</v>
      </c>
      <c r="S68" s="191">
        <v>8.5800000000000001E-2</v>
      </c>
      <c r="T68" s="191"/>
      <c r="U68" s="190"/>
      <c r="V68" s="191"/>
      <c r="W68" s="190"/>
      <c r="X68" s="191">
        <v>8.5699999999999998E-2</v>
      </c>
      <c r="Y68" s="190">
        <v>8.6299999999999988E-2</v>
      </c>
      <c r="Z68" s="191"/>
      <c r="AA68" s="190"/>
      <c r="AB68" s="191"/>
      <c r="AC68" s="190"/>
      <c r="AD68" s="191"/>
      <c r="AE68" s="190"/>
      <c r="AF68" s="191"/>
      <c r="AG68" s="190"/>
      <c r="AI68" s="192">
        <f t="shared" si="18"/>
        <v>8.3500000000000005E-2</v>
      </c>
      <c r="AJ68" s="192" t="str">
        <f t="shared" si="19"/>
        <v/>
      </c>
      <c r="AK68" s="192" t="str">
        <f t="shared" si="20"/>
        <v/>
      </c>
      <c r="AL68" s="192">
        <f t="shared" si="21"/>
        <v>8.4000000000000005E-2</v>
      </c>
      <c r="AM68" s="192" t="str">
        <f t="shared" si="22"/>
        <v/>
      </c>
      <c r="AN68" s="192" t="str">
        <f t="shared" si="23"/>
        <v/>
      </c>
      <c r="AO68" s="193" t="str">
        <f t="shared" si="24"/>
        <v/>
      </c>
      <c r="AP68" s="192" t="str">
        <f t="shared" si="25"/>
        <v/>
      </c>
      <c r="AQ68" s="193">
        <f t="shared" si="26"/>
        <v>8.5500000000000007E-2</v>
      </c>
      <c r="AR68" s="192" t="str">
        <f t="shared" si="27"/>
        <v/>
      </c>
      <c r="AS68" s="192" t="str">
        <f t="shared" si="28"/>
        <v/>
      </c>
      <c r="AT68" s="192">
        <f t="shared" si="29"/>
        <v>8.5999999999999993E-2</v>
      </c>
      <c r="AU68" s="193" t="str">
        <f t="shared" si="30"/>
        <v/>
      </c>
      <c r="AV68" s="194" t="str">
        <f t="shared" si="31"/>
        <v/>
      </c>
      <c r="AW68" s="193" t="str">
        <f t="shared" si="32"/>
        <v/>
      </c>
      <c r="AX68" s="195" t="str">
        <f t="shared" si="33"/>
        <v/>
      </c>
      <c r="AZ68" s="193">
        <f t="shared" si="34"/>
        <v>8.4749999999999992E-2</v>
      </c>
    </row>
    <row r="69" spans="1:52" s="5" customFormat="1" ht="11.25" x14ac:dyDescent="0.2">
      <c r="A69" s="197">
        <v>38082</v>
      </c>
      <c r="B69" s="198">
        <v>8.3499999999999991E-2</v>
      </c>
      <c r="C69" s="198">
        <v>8.3699999999999997E-2</v>
      </c>
      <c r="D69" s="189"/>
      <c r="E69" s="190"/>
      <c r="F69" s="191"/>
      <c r="G69" s="191"/>
      <c r="H69" s="189">
        <v>8.3799999999999999E-2</v>
      </c>
      <c r="I69" s="190">
        <v>8.4200000000000011E-2</v>
      </c>
      <c r="J69" s="191"/>
      <c r="K69" s="191"/>
      <c r="L69" s="189"/>
      <c r="M69" s="190"/>
      <c r="N69" s="191"/>
      <c r="O69" s="191"/>
      <c r="P69" s="189"/>
      <c r="Q69" s="190"/>
      <c r="R69" s="191">
        <v>8.5200000000000012E-2</v>
      </c>
      <c r="S69" s="191">
        <v>8.5800000000000001E-2</v>
      </c>
      <c r="T69" s="191"/>
      <c r="U69" s="190"/>
      <c r="V69" s="191"/>
      <c r="W69" s="190"/>
      <c r="X69" s="191">
        <v>8.5699999999999998E-2</v>
      </c>
      <c r="Y69" s="190">
        <v>8.6299999999999988E-2</v>
      </c>
      <c r="Z69" s="191"/>
      <c r="AA69" s="190"/>
      <c r="AB69" s="191"/>
      <c r="AC69" s="190"/>
      <c r="AD69" s="191"/>
      <c r="AE69" s="190"/>
      <c r="AF69" s="191"/>
      <c r="AG69" s="190"/>
      <c r="AI69" s="192">
        <f t="shared" si="18"/>
        <v>8.3599999999999994E-2</v>
      </c>
      <c r="AJ69" s="192" t="str">
        <f t="shared" si="19"/>
        <v/>
      </c>
      <c r="AK69" s="192" t="str">
        <f t="shared" si="20"/>
        <v/>
      </c>
      <c r="AL69" s="192">
        <f t="shared" si="21"/>
        <v>8.4000000000000005E-2</v>
      </c>
      <c r="AM69" s="192" t="str">
        <f t="shared" si="22"/>
        <v/>
      </c>
      <c r="AN69" s="192" t="str">
        <f t="shared" si="23"/>
        <v/>
      </c>
      <c r="AO69" s="193" t="str">
        <f t="shared" si="24"/>
        <v/>
      </c>
      <c r="AP69" s="192" t="str">
        <f t="shared" si="25"/>
        <v/>
      </c>
      <c r="AQ69" s="193">
        <f t="shared" si="26"/>
        <v>8.5500000000000007E-2</v>
      </c>
      <c r="AR69" s="192" t="str">
        <f t="shared" si="27"/>
        <v/>
      </c>
      <c r="AS69" s="192" t="str">
        <f t="shared" si="28"/>
        <v/>
      </c>
      <c r="AT69" s="192">
        <f t="shared" si="29"/>
        <v>8.5999999999999993E-2</v>
      </c>
      <c r="AU69" s="193" t="str">
        <f t="shared" si="30"/>
        <v/>
      </c>
      <c r="AV69" s="194" t="str">
        <f t="shared" si="31"/>
        <v/>
      </c>
      <c r="AW69" s="193" t="str">
        <f t="shared" si="32"/>
        <v/>
      </c>
      <c r="AX69" s="195" t="str">
        <f t="shared" si="33"/>
        <v/>
      </c>
      <c r="AZ69" s="193">
        <f t="shared" si="34"/>
        <v>8.4774999999999989E-2</v>
      </c>
    </row>
    <row r="70" spans="1:52" s="5" customFormat="1" ht="11.25" x14ac:dyDescent="0.2">
      <c r="A70" s="197">
        <v>38083</v>
      </c>
      <c r="B70" s="198">
        <v>8.3400000000000002E-2</v>
      </c>
      <c r="C70" s="198">
        <v>8.3600000000000008E-2</v>
      </c>
      <c r="D70" s="189"/>
      <c r="E70" s="190"/>
      <c r="F70" s="191"/>
      <c r="G70" s="191"/>
      <c r="H70" s="189">
        <v>8.3799999999999999E-2</v>
      </c>
      <c r="I70" s="190">
        <v>8.4200000000000011E-2</v>
      </c>
      <c r="J70" s="191"/>
      <c r="K70" s="191"/>
      <c r="L70" s="189"/>
      <c r="M70" s="190"/>
      <c r="N70" s="191"/>
      <c r="O70" s="191"/>
      <c r="P70" s="189"/>
      <c r="Q70" s="190"/>
      <c r="R70" s="191">
        <v>8.5200000000000012E-2</v>
      </c>
      <c r="S70" s="191">
        <v>8.5800000000000001E-2</v>
      </c>
      <c r="T70" s="191"/>
      <c r="U70" s="190"/>
      <c r="V70" s="191"/>
      <c r="W70" s="190"/>
      <c r="X70" s="191">
        <v>8.5699999999999998E-2</v>
      </c>
      <c r="Y70" s="190">
        <v>8.6299999999999988E-2</v>
      </c>
      <c r="Z70" s="191"/>
      <c r="AA70" s="190"/>
      <c r="AB70" s="191"/>
      <c r="AC70" s="190"/>
      <c r="AD70" s="191"/>
      <c r="AE70" s="190"/>
      <c r="AF70" s="191"/>
      <c r="AG70" s="190"/>
      <c r="AI70" s="192">
        <f t="shared" si="18"/>
        <v>8.3500000000000005E-2</v>
      </c>
      <c r="AJ70" s="192" t="str">
        <f t="shared" si="19"/>
        <v/>
      </c>
      <c r="AK70" s="192" t="str">
        <f t="shared" si="20"/>
        <v/>
      </c>
      <c r="AL70" s="192">
        <f t="shared" si="21"/>
        <v>8.4000000000000005E-2</v>
      </c>
      <c r="AM70" s="192" t="str">
        <f t="shared" si="22"/>
        <v/>
      </c>
      <c r="AN70" s="192" t="str">
        <f t="shared" si="23"/>
        <v/>
      </c>
      <c r="AO70" s="193" t="str">
        <f t="shared" si="24"/>
        <v/>
      </c>
      <c r="AP70" s="192" t="str">
        <f t="shared" si="25"/>
        <v/>
      </c>
      <c r="AQ70" s="193">
        <f t="shared" si="26"/>
        <v>8.5500000000000007E-2</v>
      </c>
      <c r="AR70" s="192" t="str">
        <f t="shared" si="27"/>
        <v/>
      </c>
      <c r="AS70" s="192" t="str">
        <f t="shared" si="28"/>
        <v/>
      </c>
      <c r="AT70" s="192">
        <f t="shared" si="29"/>
        <v>8.5999999999999993E-2</v>
      </c>
      <c r="AU70" s="193" t="str">
        <f t="shared" si="30"/>
        <v/>
      </c>
      <c r="AV70" s="194" t="str">
        <f t="shared" si="31"/>
        <v/>
      </c>
      <c r="AW70" s="193" t="str">
        <f t="shared" si="32"/>
        <v/>
      </c>
      <c r="AX70" s="195" t="str">
        <f t="shared" si="33"/>
        <v/>
      </c>
      <c r="AZ70" s="193">
        <f t="shared" si="34"/>
        <v>8.4749999999999992E-2</v>
      </c>
    </row>
    <row r="71" spans="1:52" s="5" customFormat="1" ht="11.25" x14ac:dyDescent="0.2">
      <c r="A71" s="197">
        <v>38084</v>
      </c>
      <c r="B71" s="198">
        <v>8.3400000000000002E-2</v>
      </c>
      <c r="C71" s="198">
        <v>8.3600000000000008E-2</v>
      </c>
      <c r="D71" s="189"/>
      <c r="E71" s="190"/>
      <c r="F71" s="191"/>
      <c r="G71" s="191"/>
      <c r="H71" s="189">
        <v>8.3799999999999999E-2</v>
      </c>
      <c r="I71" s="190">
        <v>8.4200000000000011E-2</v>
      </c>
      <c r="J71" s="191"/>
      <c r="K71" s="191"/>
      <c r="L71" s="189"/>
      <c r="M71" s="190"/>
      <c r="N71" s="191"/>
      <c r="O71" s="191"/>
      <c r="P71" s="189"/>
      <c r="Q71" s="190"/>
      <c r="R71" s="191">
        <v>8.5100000000000009E-2</v>
      </c>
      <c r="S71" s="191">
        <v>8.5699999999999998E-2</v>
      </c>
      <c r="T71" s="191"/>
      <c r="U71" s="190"/>
      <c r="V71" s="191"/>
      <c r="W71" s="190"/>
      <c r="X71" s="191">
        <v>8.5699999999999998E-2</v>
      </c>
      <c r="Y71" s="190">
        <v>8.6299999999999988E-2</v>
      </c>
      <c r="Z71" s="191"/>
      <c r="AA71" s="190"/>
      <c r="AB71" s="191"/>
      <c r="AC71" s="190"/>
      <c r="AD71" s="191"/>
      <c r="AE71" s="190"/>
      <c r="AF71" s="191"/>
      <c r="AG71" s="190"/>
      <c r="AI71" s="192">
        <f t="shared" si="18"/>
        <v>8.3500000000000005E-2</v>
      </c>
      <c r="AJ71" s="192" t="str">
        <f t="shared" si="19"/>
        <v/>
      </c>
      <c r="AK71" s="192" t="str">
        <f t="shared" si="20"/>
        <v/>
      </c>
      <c r="AL71" s="192">
        <f t="shared" si="21"/>
        <v>8.4000000000000005E-2</v>
      </c>
      <c r="AM71" s="192" t="str">
        <f t="shared" si="22"/>
        <v/>
      </c>
      <c r="AN71" s="192" t="str">
        <f t="shared" si="23"/>
        <v/>
      </c>
      <c r="AO71" s="193" t="str">
        <f t="shared" si="24"/>
        <v/>
      </c>
      <c r="AP71" s="192" t="str">
        <f t="shared" si="25"/>
        <v/>
      </c>
      <c r="AQ71" s="193">
        <f t="shared" si="26"/>
        <v>8.5400000000000004E-2</v>
      </c>
      <c r="AR71" s="192" t="str">
        <f t="shared" si="27"/>
        <v/>
      </c>
      <c r="AS71" s="192" t="str">
        <f t="shared" si="28"/>
        <v/>
      </c>
      <c r="AT71" s="192">
        <f t="shared" si="29"/>
        <v>8.5999999999999993E-2</v>
      </c>
      <c r="AU71" s="193" t="str">
        <f t="shared" si="30"/>
        <v/>
      </c>
      <c r="AV71" s="194" t="str">
        <f t="shared" si="31"/>
        <v/>
      </c>
      <c r="AW71" s="193" t="str">
        <f t="shared" si="32"/>
        <v/>
      </c>
      <c r="AX71" s="195" t="str">
        <f t="shared" si="33"/>
        <v/>
      </c>
      <c r="AZ71" s="193">
        <f t="shared" si="34"/>
        <v>8.4724999999999995E-2</v>
      </c>
    </row>
    <row r="72" spans="1:52" s="5" customFormat="1" ht="11.25" x14ac:dyDescent="0.2">
      <c r="A72" s="197">
        <v>38085</v>
      </c>
      <c r="B72" s="198">
        <v>8.3400000000000002E-2</v>
      </c>
      <c r="C72" s="198">
        <v>8.3600000000000008E-2</v>
      </c>
      <c r="D72" s="189"/>
      <c r="E72" s="190"/>
      <c r="F72" s="191"/>
      <c r="G72" s="191"/>
      <c r="H72" s="189">
        <v>8.3799999999999999E-2</v>
      </c>
      <c r="I72" s="190">
        <v>8.4200000000000011E-2</v>
      </c>
      <c r="J72" s="191"/>
      <c r="K72" s="191"/>
      <c r="L72" s="189"/>
      <c r="M72" s="190"/>
      <c r="N72" s="191"/>
      <c r="O72" s="191"/>
      <c r="P72" s="189"/>
      <c r="Q72" s="190"/>
      <c r="R72" s="191">
        <v>8.5100000000000009E-2</v>
      </c>
      <c r="S72" s="191">
        <v>8.5699999999999998E-2</v>
      </c>
      <c r="T72" s="191"/>
      <c r="U72" s="190"/>
      <c r="V72" s="191"/>
      <c r="W72" s="190"/>
      <c r="X72" s="191">
        <v>8.5699999999999998E-2</v>
      </c>
      <c r="Y72" s="190">
        <v>8.6299999999999988E-2</v>
      </c>
      <c r="Z72" s="191"/>
      <c r="AA72" s="190"/>
      <c r="AB72" s="191"/>
      <c r="AC72" s="190"/>
      <c r="AD72" s="191"/>
      <c r="AE72" s="190"/>
      <c r="AF72" s="191"/>
      <c r="AG72" s="190"/>
      <c r="AI72" s="192">
        <f t="shared" si="18"/>
        <v>8.3500000000000005E-2</v>
      </c>
      <c r="AJ72" s="192" t="str">
        <f t="shared" si="19"/>
        <v/>
      </c>
      <c r="AK72" s="192" t="str">
        <f t="shared" si="20"/>
        <v/>
      </c>
      <c r="AL72" s="192">
        <f t="shared" si="21"/>
        <v>8.4000000000000005E-2</v>
      </c>
      <c r="AM72" s="192" t="str">
        <f t="shared" si="22"/>
        <v/>
      </c>
      <c r="AN72" s="192" t="str">
        <f t="shared" si="23"/>
        <v/>
      </c>
      <c r="AO72" s="193" t="str">
        <f t="shared" si="24"/>
        <v/>
      </c>
      <c r="AP72" s="192" t="str">
        <f t="shared" si="25"/>
        <v/>
      </c>
      <c r="AQ72" s="193">
        <f t="shared" si="26"/>
        <v>8.5400000000000004E-2</v>
      </c>
      <c r="AR72" s="192" t="str">
        <f t="shared" si="27"/>
        <v/>
      </c>
      <c r="AS72" s="192" t="str">
        <f t="shared" si="28"/>
        <v/>
      </c>
      <c r="AT72" s="192">
        <f t="shared" si="29"/>
        <v>8.5999999999999993E-2</v>
      </c>
      <c r="AU72" s="193" t="str">
        <f t="shared" si="30"/>
        <v/>
      </c>
      <c r="AV72" s="194" t="str">
        <f t="shared" si="31"/>
        <v/>
      </c>
      <c r="AW72" s="193" t="str">
        <f t="shared" si="32"/>
        <v/>
      </c>
      <c r="AX72" s="195" t="str">
        <f t="shared" si="33"/>
        <v/>
      </c>
      <c r="AZ72" s="193">
        <f t="shared" si="34"/>
        <v>8.4724999999999995E-2</v>
      </c>
    </row>
    <row r="73" spans="1:52" s="5" customFormat="1" ht="11.25" x14ac:dyDescent="0.2">
      <c r="A73" s="197">
        <v>38089</v>
      </c>
      <c r="B73" s="198">
        <v>8.3400000000000002E-2</v>
      </c>
      <c r="C73" s="198">
        <v>8.3600000000000008E-2</v>
      </c>
      <c r="D73" s="189"/>
      <c r="E73" s="190"/>
      <c r="F73" s="191"/>
      <c r="G73" s="191"/>
      <c r="H73" s="189">
        <v>8.3799999999999999E-2</v>
      </c>
      <c r="I73" s="190">
        <v>8.4200000000000011E-2</v>
      </c>
      <c r="J73" s="191"/>
      <c r="K73" s="191"/>
      <c r="L73" s="189"/>
      <c r="M73" s="190"/>
      <c r="N73" s="191"/>
      <c r="O73" s="191"/>
      <c r="P73" s="189"/>
      <c r="Q73" s="190"/>
      <c r="R73" s="191">
        <v>8.5100000000000009E-2</v>
      </c>
      <c r="S73" s="191">
        <v>8.5699999999999998E-2</v>
      </c>
      <c r="T73" s="191"/>
      <c r="U73" s="190"/>
      <c r="V73" s="191"/>
      <c r="W73" s="190"/>
      <c r="X73" s="191">
        <v>8.5699999999999998E-2</v>
      </c>
      <c r="Y73" s="190">
        <v>8.6299999999999988E-2</v>
      </c>
      <c r="Z73" s="191"/>
      <c r="AA73" s="190"/>
      <c r="AB73" s="191"/>
      <c r="AC73" s="190"/>
      <c r="AD73" s="191"/>
      <c r="AE73" s="190"/>
      <c r="AF73" s="191"/>
      <c r="AG73" s="190"/>
      <c r="AI73" s="192">
        <f t="shared" si="18"/>
        <v>8.3500000000000005E-2</v>
      </c>
      <c r="AJ73" s="192" t="str">
        <f t="shared" si="19"/>
        <v/>
      </c>
      <c r="AK73" s="192" t="str">
        <f t="shared" si="20"/>
        <v/>
      </c>
      <c r="AL73" s="192">
        <f t="shared" si="21"/>
        <v>8.4000000000000005E-2</v>
      </c>
      <c r="AM73" s="192" t="str">
        <f t="shared" si="22"/>
        <v/>
      </c>
      <c r="AN73" s="192" t="str">
        <f t="shared" si="23"/>
        <v/>
      </c>
      <c r="AO73" s="193" t="str">
        <f t="shared" si="24"/>
        <v/>
      </c>
      <c r="AP73" s="192" t="str">
        <f t="shared" si="25"/>
        <v/>
      </c>
      <c r="AQ73" s="193">
        <f t="shared" si="26"/>
        <v>8.5400000000000004E-2</v>
      </c>
      <c r="AR73" s="192" t="str">
        <f t="shared" si="27"/>
        <v/>
      </c>
      <c r="AS73" s="192" t="str">
        <f t="shared" si="28"/>
        <v/>
      </c>
      <c r="AT73" s="192">
        <f t="shared" si="29"/>
        <v>8.5999999999999993E-2</v>
      </c>
      <c r="AU73" s="193" t="str">
        <f t="shared" si="30"/>
        <v/>
      </c>
      <c r="AV73" s="194" t="str">
        <f t="shared" si="31"/>
        <v/>
      </c>
      <c r="AW73" s="193" t="str">
        <f t="shared" si="32"/>
        <v/>
      </c>
      <c r="AX73" s="195" t="str">
        <f t="shared" si="33"/>
        <v/>
      </c>
      <c r="AZ73" s="193">
        <f t="shared" si="34"/>
        <v>8.4724999999999995E-2</v>
      </c>
    </row>
    <row r="74" spans="1:52" s="5" customFormat="1" ht="11.25" x14ac:dyDescent="0.2">
      <c r="A74" s="197">
        <v>38090</v>
      </c>
      <c r="B74" s="198">
        <v>8.3400000000000002E-2</v>
      </c>
      <c r="C74" s="198">
        <v>8.3600000000000008E-2</v>
      </c>
      <c r="D74" s="189"/>
      <c r="E74" s="190"/>
      <c r="F74" s="191"/>
      <c r="G74" s="191"/>
      <c r="H74" s="189">
        <v>8.3799999999999999E-2</v>
      </c>
      <c r="I74" s="190">
        <v>8.4200000000000011E-2</v>
      </c>
      <c r="J74" s="191"/>
      <c r="K74" s="191"/>
      <c r="L74" s="189"/>
      <c r="M74" s="190"/>
      <c r="N74" s="191"/>
      <c r="O74" s="191"/>
      <c r="P74" s="189"/>
      <c r="Q74" s="190"/>
      <c r="R74" s="191">
        <v>8.5100000000000009E-2</v>
      </c>
      <c r="S74" s="191">
        <v>8.5699999999999998E-2</v>
      </c>
      <c r="T74" s="191"/>
      <c r="U74" s="190"/>
      <c r="V74" s="191"/>
      <c r="W74" s="190"/>
      <c r="X74" s="191">
        <v>8.5699999999999998E-2</v>
      </c>
      <c r="Y74" s="190">
        <v>8.6299999999999988E-2</v>
      </c>
      <c r="Z74" s="191"/>
      <c r="AA74" s="190"/>
      <c r="AB74" s="191"/>
      <c r="AC74" s="190"/>
      <c r="AD74" s="191"/>
      <c r="AE74" s="190"/>
      <c r="AF74" s="191"/>
      <c r="AG74" s="190"/>
      <c r="AI74" s="192">
        <f t="shared" si="18"/>
        <v>8.3500000000000005E-2</v>
      </c>
      <c r="AJ74" s="192" t="str">
        <f t="shared" si="19"/>
        <v/>
      </c>
      <c r="AK74" s="192" t="str">
        <f t="shared" si="20"/>
        <v/>
      </c>
      <c r="AL74" s="192">
        <f t="shared" si="21"/>
        <v>8.4000000000000005E-2</v>
      </c>
      <c r="AM74" s="192" t="str">
        <f t="shared" si="22"/>
        <v/>
      </c>
      <c r="AN74" s="192" t="str">
        <f t="shared" si="23"/>
        <v/>
      </c>
      <c r="AO74" s="193" t="str">
        <f t="shared" si="24"/>
        <v/>
      </c>
      <c r="AP74" s="192" t="str">
        <f t="shared" si="25"/>
        <v/>
      </c>
      <c r="AQ74" s="193">
        <f t="shared" si="26"/>
        <v>8.5400000000000004E-2</v>
      </c>
      <c r="AR74" s="192" t="str">
        <f t="shared" si="27"/>
        <v/>
      </c>
      <c r="AS74" s="192" t="str">
        <f t="shared" si="28"/>
        <v/>
      </c>
      <c r="AT74" s="192">
        <f t="shared" si="29"/>
        <v>8.5999999999999993E-2</v>
      </c>
      <c r="AU74" s="193" t="str">
        <f t="shared" si="30"/>
        <v/>
      </c>
      <c r="AV74" s="194" t="str">
        <f t="shared" si="31"/>
        <v/>
      </c>
      <c r="AW74" s="193" t="str">
        <f t="shared" si="32"/>
        <v/>
      </c>
      <c r="AX74" s="195" t="str">
        <f t="shared" si="33"/>
        <v/>
      </c>
      <c r="AZ74" s="193">
        <f t="shared" si="34"/>
        <v>8.4724999999999995E-2</v>
      </c>
    </row>
    <row r="75" spans="1:52" s="5" customFormat="1" ht="11.25" x14ac:dyDescent="0.2">
      <c r="A75" s="197">
        <v>38091</v>
      </c>
      <c r="B75" s="198">
        <v>8.3400000000000002E-2</v>
      </c>
      <c r="C75" s="198">
        <v>8.3600000000000008E-2</v>
      </c>
      <c r="D75" s="189"/>
      <c r="E75" s="190"/>
      <c r="F75" s="191"/>
      <c r="G75" s="191"/>
      <c r="H75" s="189">
        <v>8.3799999999999999E-2</v>
      </c>
      <c r="I75" s="190">
        <v>8.4200000000000011E-2</v>
      </c>
      <c r="J75" s="191"/>
      <c r="K75" s="191"/>
      <c r="L75" s="189"/>
      <c r="M75" s="190"/>
      <c r="N75" s="191"/>
      <c r="O75" s="191"/>
      <c r="P75" s="189"/>
      <c r="Q75" s="190"/>
      <c r="R75" s="191">
        <v>8.5100000000000009E-2</v>
      </c>
      <c r="S75" s="191">
        <v>8.5699999999999998E-2</v>
      </c>
      <c r="T75" s="191"/>
      <c r="U75" s="190"/>
      <c r="V75" s="191"/>
      <c r="W75" s="190"/>
      <c r="X75" s="191">
        <v>8.5699999999999998E-2</v>
      </c>
      <c r="Y75" s="190">
        <v>8.6299999999999988E-2</v>
      </c>
      <c r="Z75" s="191"/>
      <c r="AA75" s="190"/>
      <c r="AB75" s="191"/>
      <c r="AC75" s="190"/>
      <c r="AD75" s="191"/>
      <c r="AE75" s="190"/>
      <c r="AF75" s="191"/>
      <c r="AG75" s="190"/>
      <c r="AI75" s="192">
        <f t="shared" si="18"/>
        <v>8.3500000000000005E-2</v>
      </c>
      <c r="AJ75" s="192" t="str">
        <f t="shared" si="19"/>
        <v/>
      </c>
      <c r="AK75" s="192" t="str">
        <f t="shared" si="20"/>
        <v/>
      </c>
      <c r="AL75" s="192">
        <f t="shared" si="21"/>
        <v>8.4000000000000005E-2</v>
      </c>
      <c r="AM75" s="192" t="str">
        <f t="shared" si="22"/>
        <v/>
      </c>
      <c r="AN75" s="192" t="str">
        <f t="shared" si="23"/>
        <v/>
      </c>
      <c r="AO75" s="193" t="str">
        <f t="shared" si="24"/>
        <v/>
      </c>
      <c r="AP75" s="192" t="str">
        <f t="shared" si="25"/>
        <v/>
      </c>
      <c r="AQ75" s="193">
        <f t="shared" si="26"/>
        <v>8.5400000000000004E-2</v>
      </c>
      <c r="AR75" s="192" t="str">
        <f t="shared" si="27"/>
        <v/>
      </c>
      <c r="AS75" s="192" t="str">
        <f t="shared" si="28"/>
        <v/>
      </c>
      <c r="AT75" s="192">
        <f t="shared" si="29"/>
        <v>8.5999999999999993E-2</v>
      </c>
      <c r="AU75" s="193" t="str">
        <f t="shared" si="30"/>
        <v/>
      </c>
      <c r="AV75" s="194" t="str">
        <f t="shared" si="31"/>
        <v/>
      </c>
      <c r="AW75" s="193" t="str">
        <f t="shared" si="32"/>
        <v/>
      </c>
      <c r="AX75" s="195" t="str">
        <f t="shared" si="33"/>
        <v/>
      </c>
      <c r="AZ75" s="193">
        <f t="shared" si="34"/>
        <v>8.4724999999999995E-2</v>
      </c>
    </row>
    <row r="76" spans="1:52" s="5" customFormat="1" ht="11.25" x14ac:dyDescent="0.2">
      <c r="A76" s="197">
        <v>38092</v>
      </c>
      <c r="B76" s="198">
        <v>8.3400000000000002E-2</v>
      </c>
      <c r="C76" s="198">
        <v>8.3600000000000008E-2</v>
      </c>
      <c r="D76" s="189"/>
      <c r="E76" s="190"/>
      <c r="F76" s="191"/>
      <c r="G76" s="191"/>
      <c r="H76" s="189">
        <v>8.4199999999999997E-2</v>
      </c>
      <c r="I76" s="190">
        <v>8.4600000000000009E-2</v>
      </c>
      <c r="J76" s="191"/>
      <c r="K76" s="191"/>
      <c r="L76" s="189"/>
      <c r="M76" s="190"/>
      <c r="N76" s="191"/>
      <c r="O76" s="191"/>
      <c r="P76" s="189"/>
      <c r="Q76" s="190"/>
      <c r="R76" s="191">
        <v>8.5100000000000009E-2</v>
      </c>
      <c r="S76" s="191">
        <v>8.5699999999999998E-2</v>
      </c>
      <c r="T76" s="191"/>
      <c r="U76" s="190"/>
      <c r="V76" s="191"/>
      <c r="W76" s="190"/>
      <c r="X76" s="191">
        <v>8.5699999999999998E-2</v>
      </c>
      <c r="Y76" s="190">
        <v>8.6299999999999988E-2</v>
      </c>
      <c r="Z76" s="191"/>
      <c r="AA76" s="190"/>
      <c r="AB76" s="191"/>
      <c r="AC76" s="190"/>
      <c r="AD76" s="191"/>
      <c r="AE76" s="190"/>
      <c r="AF76" s="191"/>
      <c r="AG76" s="190"/>
      <c r="AI76" s="192">
        <f t="shared" si="18"/>
        <v>8.3500000000000005E-2</v>
      </c>
      <c r="AJ76" s="192" t="str">
        <f t="shared" si="19"/>
        <v/>
      </c>
      <c r="AK76" s="192" t="str">
        <f t="shared" si="20"/>
        <v/>
      </c>
      <c r="AL76" s="192">
        <f t="shared" si="21"/>
        <v>8.4400000000000003E-2</v>
      </c>
      <c r="AM76" s="192" t="str">
        <f t="shared" si="22"/>
        <v/>
      </c>
      <c r="AN76" s="192" t="str">
        <f t="shared" si="23"/>
        <v/>
      </c>
      <c r="AO76" s="193" t="str">
        <f t="shared" si="24"/>
        <v/>
      </c>
      <c r="AP76" s="192" t="str">
        <f t="shared" si="25"/>
        <v/>
      </c>
      <c r="AQ76" s="193">
        <f t="shared" si="26"/>
        <v>8.5400000000000004E-2</v>
      </c>
      <c r="AR76" s="192" t="str">
        <f t="shared" si="27"/>
        <v/>
      </c>
      <c r="AS76" s="192" t="str">
        <f t="shared" si="28"/>
        <v/>
      </c>
      <c r="AT76" s="192">
        <f t="shared" si="29"/>
        <v>8.5999999999999993E-2</v>
      </c>
      <c r="AU76" s="193" t="str">
        <f t="shared" si="30"/>
        <v/>
      </c>
      <c r="AV76" s="194" t="str">
        <f t="shared" si="31"/>
        <v/>
      </c>
      <c r="AW76" s="193" t="str">
        <f t="shared" si="32"/>
        <v/>
      </c>
      <c r="AX76" s="195" t="str">
        <f t="shared" si="33"/>
        <v/>
      </c>
      <c r="AZ76" s="193">
        <f t="shared" si="34"/>
        <v>8.4824999999999984E-2</v>
      </c>
    </row>
    <row r="77" spans="1:52" s="5" customFormat="1" ht="11.25" x14ac:dyDescent="0.2">
      <c r="A77" s="197">
        <v>38093</v>
      </c>
      <c r="B77" s="198">
        <v>8.3400000000000002E-2</v>
      </c>
      <c r="C77" s="198">
        <v>8.3600000000000008E-2</v>
      </c>
      <c r="D77" s="189"/>
      <c r="E77" s="190"/>
      <c r="F77" s="191"/>
      <c r="G77" s="191"/>
      <c r="H77" s="189">
        <v>8.4199999999999997E-2</v>
      </c>
      <c r="I77" s="190">
        <v>8.4600000000000009E-2</v>
      </c>
      <c r="J77" s="191"/>
      <c r="K77" s="191"/>
      <c r="L77" s="189"/>
      <c r="M77" s="190"/>
      <c r="N77" s="191"/>
      <c r="O77" s="191"/>
      <c r="P77" s="189"/>
      <c r="Q77" s="190"/>
      <c r="R77" s="191">
        <v>8.5200000000000012E-2</v>
      </c>
      <c r="S77" s="191">
        <v>8.5800000000000001E-2</v>
      </c>
      <c r="T77" s="191"/>
      <c r="U77" s="190"/>
      <c r="V77" s="191"/>
      <c r="W77" s="190"/>
      <c r="X77" s="191">
        <v>8.5699999999999998E-2</v>
      </c>
      <c r="Y77" s="190">
        <v>8.6299999999999988E-2</v>
      </c>
      <c r="Z77" s="191"/>
      <c r="AA77" s="190"/>
      <c r="AB77" s="191"/>
      <c r="AC77" s="190"/>
      <c r="AD77" s="191"/>
      <c r="AE77" s="190"/>
      <c r="AF77" s="191"/>
      <c r="AG77" s="190"/>
      <c r="AI77" s="192">
        <f t="shared" si="18"/>
        <v>8.3500000000000005E-2</v>
      </c>
      <c r="AJ77" s="192" t="str">
        <f t="shared" si="19"/>
        <v/>
      </c>
      <c r="AK77" s="192" t="str">
        <f t="shared" si="20"/>
        <v/>
      </c>
      <c r="AL77" s="192">
        <f t="shared" si="21"/>
        <v>8.4400000000000003E-2</v>
      </c>
      <c r="AM77" s="192" t="str">
        <f t="shared" si="22"/>
        <v/>
      </c>
      <c r="AN77" s="192" t="str">
        <f t="shared" si="23"/>
        <v/>
      </c>
      <c r="AO77" s="193" t="str">
        <f t="shared" si="24"/>
        <v/>
      </c>
      <c r="AP77" s="192" t="str">
        <f t="shared" si="25"/>
        <v/>
      </c>
      <c r="AQ77" s="193">
        <f t="shared" si="26"/>
        <v>8.5500000000000007E-2</v>
      </c>
      <c r="AR77" s="192" t="str">
        <f t="shared" si="27"/>
        <v/>
      </c>
      <c r="AS77" s="192" t="str">
        <f t="shared" si="28"/>
        <v/>
      </c>
      <c r="AT77" s="192">
        <f t="shared" si="29"/>
        <v>8.5999999999999993E-2</v>
      </c>
      <c r="AU77" s="193" t="str">
        <f t="shared" si="30"/>
        <v/>
      </c>
      <c r="AV77" s="194" t="str">
        <f t="shared" si="31"/>
        <v/>
      </c>
      <c r="AW77" s="193" t="str">
        <f t="shared" si="32"/>
        <v/>
      </c>
      <c r="AX77" s="195" t="str">
        <f t="shared" si="33"/>
        <v/>
      </c>
      <c r="AZ77" s="193">
        <f t="shared" si="34"/>
        <v>8.4850000000000009E-2</v>
      </c>
    </row>
    <row r="78" spans="1:52" s="5" customFormat="1" ht="11.25" x14ac:dyDescent="0.2">
      <c r="A78" s="197">
        <v>38096</v>
      </c>
      <c r="B78" s="198">
        <v>8.3400000000000002E-2</v>
      </c>
      <c r="C78" s="198">
        <v>8.3600000000000008E-2</v>
      </c>
      <c r="D78" s="189"/>
      <c r="E78" s="190"/>
      <c r="F78" s="191"/>
      <c r="G78" s="191"/>
      <c r="H78" s="189">
        <v>8.4199999999999997E-2</v>
      </c>
      <c r="I78" s="190">
        <v>8.4600000000000009E-2</v>
      </c>
      <c r="J78" s="191"/>
      <c r="K78" s="191"/>
      <c r="L78" s="189"/>
      <c r="M78" s="190"/>
      <c r="N78" s="191"/>
      <c r="O78" s="191"/>
      <c r="P78" s="189"/>
      <c r="Q78" s="190"/>
      <c r="R78" s="191">
        <v>8.5200000000000012E-2</v>
      </c>
      <c r="S78" s="191">
        <v>8.5800000000000001E-2</v>
      </c>
      <c r="T78" s="191"/>
      <c r="U78" s="190"/>
      <c r="V78" s="191"/>
      <c r="W78" s="190"/>
      <c r="X78" s="191">
        <v>8.5699999999999998E-2</v>
      </c>
      <c r="Y78" s="190">
        <v>8.6299999999999988E-2</v>
      </c>
      <c r="Z78" s="191"/>
      <c r="AA78" s="190"/>
      <c r="AB78" s="191"/>
      <c r="AC78" s="190"/>
      <c r="AD78" s="191"/>
      <c r="AE78" s="190"/>
      <c r="AF78" s="191"/>
      <c r="AG78" s="190"/>
      <c r="AI78" s="192">
        <f t="shared" si="18"/>
        <v>8.3500000000000005E-2</v>
      </c>
      <c r="AJ78" s="192" t="str">
        <f t="shared" si="19"/>
        <v/>
      </c>
      <c r="AK78" s="192" t="str">
        <f t="shared" si="20"/>
        <v/>
      </c>
      <c r="AL78" s="192">
        <f t="shared" si="21"/>
        <v>8.4400000000000003E-2</v>
      </c>
      <c r="AM78" s="192" t="str">
        <f t="shared" si="22"/>
        <v/>
      </c>
      <c r="AN78" s="192" t="str">
        <f t="shared" si="23"/>
        <v/>
      </c>
      <c r="AO78" s="193" t="str">
        <f t="shared" si="24"/>
        <v/>
      </c>
      <c r="AP78" s="192" t="str">
        <f t="shared" si="25"/>
        <v/>
      </c>
      <c r="AQ78" s="193">
        <f t="shared" si="26"/>
        <v>8.5500000000000007E-2</v>
      </c>
      <c r="AR78" s="192" t="str">
        <f t="shared" si="27"/>
        <v/>
      </c>
      <c r="AS78" s="192" t="str">
        <f t="shared" si="28"/>
        <v/>
      </c>
      <c r="AT78" s="192">
        <f t="shared" si="29"/>
        <v>8.5999999999999993E-2</v>
      </c>
      <c r="AU78" s="193" t="str">
        <f t="shared" si="30"/>
        <v/>
      </c>
      <c r="AV78" s="194" t="str">
        <f t="shared" si="31"/>
        <v/>
      </c>
      <c r="AW78" s="193" t="str">
        <f t="shared" si="32"/>
        <v/>
      </c>
      <c r="AX78" s="195" t="str">
        <f t="shared" si="33"/>
        <v/>
      </c>
      <c r="AZ78" s="193">
        <f t="shared" si="34"/>
        <v>8.4850000000000009E-2</v>
      </c>
    </row>
    <row r="79" spans="1:52" s="5" customFormat="1" ht="11.25" x14ac:dyDescent="0.2">
      <c r="A79" s="197">
        <v>38097</v>
      </c>
      <c r="B79" s="198">
        <v>8.3499999999999991E-2</v>
      </c>
      <c r="C79" s="198">
        <v>8.3699999999999997E-2</v>
      </c>
      <c r="D79" s="189"/>
      <c r="E79" s="190"/>
      <c r="F79" s="191"/>
      <c r="G79" s="191"/>
      <c r="H79" s="189">
        <v>8.4199999999999997E-2</v>
      </c>
      <c r="I79" s="190">
        <v>8.4600000000000009E-2</v>
      </c>
      <c r="J79" s="191"/>
      <c r="K79" s="191"/>
      <c r="L79" s="189"/>
      <c r="M79" s="190"/>
      <c r="N79" s="191"/>
      <c r="O79" s="191"/>
      <c r="P79" s="189"/>
      <c r="Q79" s="190"/>
      <c r="R79" s="191">
        <v>8.5200000000000012E-2</v>
      </c>
      <c r="S79" s="191">
        <v>8.5800000000000001E-2</v>
      </c>
      <c r="T79" s="191"/>
      <c r="U79" s="190"/>
      <c r="V79" s="191"/>
      <c r="W79" s="190"/>
      <c r="X79" s="191">
        <v>8.5699999999999998E-2</v>
      </c>
      <c r="Y79" s="190">
        <v>8.6299999999999988E-2</v>
      </c>
      <c r="Z79" s="191"/>
      <c r="AA79" s="190"/>
      <c r="AB79" s="191"/>
      <c r="AC79" s="190"/>
      <c r="AD79" s="191"/>
      <c r="AE79" s="190"/>
      <c r="AF79" s="191"/>
      <c r="AG79" s="190"/>
      <c r="AI79" s="192">
        <f t="shared" si="18"/>
        <v>8.3599999999999994E-2</v>
      </c>
      <c r="AJ79" s="192" t="str">
        <f t="shared" si="19"/>
        <v/>
      </c>
      <c r="AK79" s="192" t="str">
        <f t="shared" si="20"/>
        <v/>
      </c>
      <c r="AL79" s="192">
        <f t="shared" si="21"/>
        <v>8.4400000000000003E-2</v>
      </c>
      <c r="AM79" s="192" t="str">
        <f t="shared" si="22"/>
        <v/>
      </c>
      <c r="AN79" s="192" t="str">
        <f t="shared" si="23"/>
        <v/>
      </c>
      <c r="AO79" s="193" t="str">
        <f t="shared" si="24"/>
        <v/>
      </c>
      <c r="AP79" s="192" t="str">
        <f t="shared" si="25"/>
        <v/>
      </c>
      <c r="AQ79" s="193">
        <f t="shared" si="26"/>
        <v>8.5500000000000007E-2</v>
      </c>
      <c r="AR79" s="192" t="str">
        <f t="shared" si="27"/>
        <v/>
      </c>
      <c r="AS79" s="192" t="str">
        <f t="shared" si="28"/>
        <v/>
      </c>
      <c r="AT79" s="192">
        <f t="shared" si="29"/>
        <v>8.5999999999999993E-2</v>
      </c>
      <c r="AU79" s="193" t="str">
        <f t="shared" si="30"/>
        <v/>
      </c>
      <c r="AV79" s="194" t="str">
        <f t="shared" si="31"/>
        <v/>
      </c>
      <c r="AW79" s="193" t="str">
        <f t="shared" si="32"/>
        <v/>
      </c>
      <c r="AX79" s="195" t="str">
        <f t="shared" si="33"/>
        <v/>
      </c>
      <c r="AZ79" s="193">
        <f t="shared" si="34"/>
        <v>8.4875000000000006E-2</v>
      </c>
    </row>
    <row r="80" spans="1:52" s="5" customFormat="1" ht="11.25" x14ac:dyDescent="0.2">
      <c r="A80" s="197">
        <v>38099</v>
      </c>
      <c r="B80" s="198">
        <v>8.3499999999999991E-2</v>
      </c>
      <c r="C80" s="198">
        <v>8.3699999999999997E-2</v>
      </c>
      <c r="D80" s="189"/>
      <c r="E80" s="190"/>
      <c r="F80" s="191"/>
      <c r="G80" s="191"/>
      <c r="H80" s="189">
        <v>8.4199999999999997E-2</v>
      </c>
      <c r="I80" s="190">
        <v>8.4600000000000009E-2</v>
      </c>
      <c r="J80" s="191"/>
      <c r="K80" s="191"/>
      <c r="L80" s="189"/>
      <c r="M80" s="190"/>
      <c r="N80" s="191"/>
      <c r="O80" s="191"/>
      <c r="P80" s="189"/>
      <c r="Q80" s="190"/>
      <c r="R80" s="191">
        <v>8.5200000000000012E-2</v>
      </c>
      <c r="S80" s="191">
        <v>8.5800000000000001E-2</v>
      </c>
      <c r="T80" s="191"/>
      <c r="U80" s="190"/>
      <c r="V80" s="191"/>
      <c r="W80" s="190"/>
      <c r="X80" s="191">
        <v>8.5699999999999998E-2</v>
      </c>
      <c r="Y80" s="190">
        <v>8.6299999999999988E-2</v>
      </c>
      <c r="Z80" s="191"/>
      <c r="AA80" s="190"/>
      <c r="AB80" s="191"/>
      <c r="AC80" s="190"/>
      <c r="AD80" s="191"/>
      <c r="AE80" s="190"/>
      <c r="AF80" s="191"/>
      <c r="AG80" s="190"/>
      <c r="AI80" s="192">
        <f t="shared" si="18"/>
        <v>8.3599999999999994E-2</v>
      </c>
      <c r="AJ80" s="192" t="str">
        <f t="shared" si="19"/>
        <v/>
      </c>
      <c r="AK80" s="192" t="str">
        <f t="shared" si="20"/>
        <v/>
      </c>
      <c r="AL80" s="192">
        <f t="shared" si="21"/>
        <v>8.4400000000000003E-2</v>
      </c>
      <c r="AM80" s="192" t="str">
        <f t="shared" si="22"/>
        <v/>
      </c>
      <c r="AN80" s="192" t="str">
        <f t="shared" si="23"/>
        <v/>
      </c>
      <c r="AO80" s="193" t="str">
        <f t="shared" si="24"/>
        <v/>
      </c>
      <c r="AP80" s="192" t="str">
        <f t="shared" si="25"/>
        <v/>
      </c>
      <c r="AQ80" s="193">
        <f t="shared" si="26"/>
        <v>8.5500000000000007E-2</v>
      </c>
      <c r="AR80" s="192" t="str">
        <f t="shared" si="27"/>
        <v/>
      </c>
      <c r="AS80" s="192" t="str">
        <f t="shared" si="28"/>
        <v/>
      </c>
      <c r="AT80" s="192">
        <f t="shared" si="29"/>
        <v>8.5999999999999993E-2</v>
      </c>
      <c r="AU80" s="193" t="str">
        <f t="shared" si="30"/>
        <v/>
      </c>
      <c r="AV80" s="194" t="str">
        <f t="shared" si="31"/>
        <v/>
      </c>
      <c r="AW80" s="193" t="str">
        <f t="shared" si="32"/>
        <v/>
      </c>
      <c r="AX80" s="195" t="str">
        <f t="shared" si="33"/>
        <v/>
      </c>
      <c r="AZ80" s="193">
        <f t="shared" si="34"/>
        <v>8.4875000000000006E-2</v>
      </c>
    </row>
    <row r="81" spans="1:52" s="5" customFormat="1" ht="11.25" x14ac:dyDescent="0.2">
      <c r="A81" s="197">
        <v>38100</v>
      </c>
      <c r="B81" s="198">
        <v>8.3400000000000002E-2</v>
      </c>
      <c r="C81" s="198">
        <v>8.3600000000000008E-2</v>
      </c>
      <c r="D81" s="189"/>
      <c r="E81" s="190"/>
      <c r="F81" s="191"/>
      <c r="G81" s="191"/>
      <c r="H81" s="189">
        <v>8.4199999999999997E-2</v>
      </c>
      <c r="I81" s="190">
        <v>8.4600000000000009E-2</v>
      </c>
      <c r="J81" s="191"/>
      <c r="K81" s="191"/>
      <c r="L81" s="189"/>
      <c r="M81" s="190"/>
      <c r="N81" s="191"/>
      <c r="O81" s="191"/>
      <c r="P81" s="189"/>
      <c r="Q81" s="190"/>
      <c r="R81" s="191">
        <v>8.5200000000000012E-2</v>
      </c>
      <c r="S81" s="191">
        <v>8.5800000000000001E-2</v>
      </c>
      <c r="T81" s="191"/>
      <c r="U81" s="190"/>
      <c r="V81" s="191"/>
      <c r="W81" s="190"/>
      <c r="X81" s="191">
        <v>8.5600000000000009E-2</v>
      </c>
      <c r="Y81" s="190">
        <v>8.6199999999999999E-2</v>
      </c>
      <c r="Z81" s="191"/>
      <c r="AA81" s="190"/>
      <c r="AB81" s="191"/>
      <c r="AC81" s="190"/>
      <c r="AD81" s="191"/>
      <c r="AE81" s="190"/>
      <c r="AF81" s="191"/>
      <c r="AG81" s="190"/>
      <c r="AI81" s="192">
        <f t="shared" si="18"/>
        <v>8.3500000000000005E-2</v>
      </c>
      <c r="AJ81" s="192" t="str">
        <f t="shared" si="19"/>
        <v/>
      </c>
      <c r="AK81" s="192" t="str">
        <f t="shared" si="20"/>
        <v/>
      </c>
      <c r="AL81" s="192">
        <f t="shared" si="21"/>
        <v>8.4400000000000003E-2</v>
      </c>
      <c r="AM81" s="192" t="str">
        <f t="shared" si="22"/>
        <v/>
      </c>
      <c r="AN81" s="192" t="str">
        <f t="shared" si="23"/>
        <v/>
      </c>
      <c r="AO81" s="193" t="str">
        <f t="shared" si="24"/>
        <v/>
      </c>
      <c r="AP81" s="192" t="str">
        <f t="shared" si="25"/>
        <v/>
      </c>
      <c r="AQ81" s="193">
        <f t="shared" si="26"/>
        <v>8.5500000000000007E-2</v>
      </c>
      <c r="AR81" s="192" t="str">
        <f t="shared" si="27"/>
        <v/>
      </c>
      <c r="AS81" s="192" t="str">
        <f t="shared" si="28"/>
        <v/>
      </c>
      <c r="AT81" s="192">
        <f t="shared" si="29"/>
        <v>8.5900000000000004E-2</v>
      </c>
      <c r="AU81" s="193" t="str">
        <f t="shared" si="30"/>
        <v/>
      </c>
      <c r="AV81" s="194" t="str">
        <f t="shared" si="31"/>
        <v/>
      </c>
      <c r="AW81" s="193" t="str">
        <f t="shared" si="32"/>
        <v/>
      </c>
      <c r="AX81" s="195" t="str">
        <f t="shared" si="33"/>
        <v/>
      </c>
      <c r="AZ81" s="193">
        <f t="shared" si="34"/>
        <v>8.4825000000000012E-2</v>
      </c>
    </row>
    <row r="82" spans="1:52" s="5" customFormat="1" ht="11.25" x14ac:dyDescent="0.2">
      <c r="A82" s="197">
        <v>38103</v>
      </c>
      <c r="B82" s="198">
        <v>8.3400000000000002E-2</v>
      </c>
      <c r="C82" s="198">
        <v>8.3600000000000008E-2</v>
      </c>
      <c r="D82" s="189"/>
      <c r="E82" s="190"/>
      <c r="F82" s="191"/>
      <c r="G82" s="191"/>
      <c r="H82" s="189">
        <v>8.4199999999999997E-2</v>
      </c>
      <c r="I82" s="190">
        <v>8.4600000000000009E-2</v>
      </c>
      <c r="J82" s="191"/>
      <c r="K82" s="191"/>
      <c r="L82" s="189"/>
      <c r="M82" s="190"/>
      <c r="N82" s="191"/>
      <c r="O82" s="191"/>
      <c r="P82" s="189"/>
      <c r="Q82" s="190"/>
      <c r="R82" s="191">
        <v>8.5100000000000009E-2</v>
      </c>
      <c r="S82" s="191">
        <v>8.5699999999999998E-2</v>
      </c>
      <c r="T82" s="191"/>
      <c r="U82" s="190"/>
      <c r="V82" s="191"/>
      <c r="W82" s="190"/>
      <c r="X82" s="191">
        <v>8.5500000000000007E-2</v>
      </c>
      <c r="Y82" s="190">
        <v>8.6099999999999996E-2</v>
      </c>
      <c r="Z82" s="191"/>
      <c r="AA82" s="190"/>
      <c r="AB82" s="191"/>
      <c r="AC82" s="190"/>
      <c r="AD82" s="191"/>
      <c r="AE82" s="190"/>
      <c r="AF82" s="191"/>
      <c r="AG82" s="190"/>
      <c r="AI82" s="192">
        <f t="shared" si="18"/>
        <v>8.3500000000000005E-2</v>
      </c>
      <c r="AJ82" s="192" t="str">
        <f t="shared" si="19"/>
        <v/>
      </c>
      <c r="AK82" s="192" t="str">
        <f t="shared" si="20"/>
        <v/>
      </c>
      <c r="AL82" s="192">
        <f t="shared" si="21"/>
        <v>8.4400000000000003E-2</v>
      </c>
      <c r="AM82" s="192" t="str">
        <f t="shared" si="22"/>
        <v/>
      </c>
      <c r="AN82" s="192" t="str">
        <f t="shared" si="23"/>
        <v/>
      </c>
      <c r="AO82" s="193" t="str">
        <f t="shared" si="24"/>
        <v/>
      </c>
      <c r="AP82" s="192" t="str">
        <f t="shared" si="25"/>
        <v/>
      </c>
      <c r="AQ82" s="193">
        <f t="shared" si="26"/>
        <v>8.5400000000000004E-2</v>
      </c>
      <c r="AR82" s="192" t="str">
        <f t="shared" si="27"/>
        <v/>
      </c>
      <c r="AS82" s="192" t="str">
        <f t="shared" si="28"/>
        <v/>
      </c>
      <c r="AT82" s="192">
        <f t="shared" si="29"/>
        <v>8.5800000000000001E-2</v>
      </c>
      <c r="AU82" s="193" t="str">
        <f t="shared" si="30"/>
        <v/>
      </c>
      <c r="AV82" s="194" t="str">
        <f t="shared" si="31"/>
        <v/>
      </c>
      <c r="AW82" s="193" t="str">
        <f t="shared" si="32"/>
        <v/>
      </c>
      <c r="AX82" s="195" t="str">
        <f t="shared" si="33"/>
        <v/>
      </c>
      <c r="AZ82" s="193">
        <f t="shared" si="34"/>
        <v>8.4774999999999989E-2</v>
      </c>
    </row>
    <row r="83" spans="1:52" s="5" customFormat="1" ht="11.25" x14ac:dyDescent="0.2">
      <c r="A83" s="197">
        <v>38104</v>
      </c>
      <c r="B83" s="198">
        <v>8.3400000000000002E-2</v>
      </c>
      <c r="C83" s="198">
        <v>8.3600000000000008E-2</v>
      </c>
      <c r="D83" s="189"/>
      <c r="E83" s="190"/>
      <c r="F83" s="191"/>
      <c r="G83" s="191"/>
      <c r="H83" s="189">
        <v>8.4099999999999994E-2</v>
      </c>
      <c r="I83" s="190">
        <v>8.4500000000000006E-2</v>
      </c>
      <c r="J83" s="191"/>
      <c r="K83" s="191"/>
      <c r="L83" s="189"/>
      <c r="M83" s="190"/>
      <c r="N83" s="191"/>
      <c r="O83" s="191"/>
      <c r="P83" s="189"/>
      <c r="Q83" s="190"/>
      <c r="R83" s="191">
        <v>8.5100000000000009E-2</v>
      </c>
      <c r="S83" s="191">
        <v>8.5699999999999998E-2</v>
      </c>
      <c r="T83" s="191"/>
      <c r="U83" s="190"/>
      <c r="V83" s="191"/>
      <c r="W83" s="190"/>
      <c r="X83" s="191">
        <v>8.5600000000000009E-2</v>
      </c>
      <c r="Y83" s="190">
        <v>8.6199999999999999E-2</v>
      </c>
      <c r="Z83" s="191"/>
      <c r="AA83" s="190"/>
      <c r="AB83" s="191"/>
      <c r="AC83" s="190"/>
      <c r="AD83" s="191"/>
      <c r="AE83" s="190"/>
      <c r="AF83" s="191"/>
      <c r="AG83" s="190"/>
      <c r="AI83" s="192">
        <f t="shared" si="18"/>
        <v>8.3500000000000005E-2</v>
      </c>
      <c r="AJ83" s="192" t="str">
        <f t="shared" si="19"/>
        <v/>
      </c>
      <c r="AK83" s="192" t="str">
        <f t="shared" si="20"/>
        <v/>
      </c>
      <c r="AL83" s="192">
        <f t="shared" si="21"/>
        <v>8.43E-2</v>
      </c>
      <c r="AM83" s="192" t="str">
        <f t="shared" si="22"/>
        <v/>
      </c>
      <c r="AN83" s="192" t="str">
        <f t="shared" si="23"/>
        <v/>
      </c>
      <c r="AO83" s="193" t="str">
        <f t="shared" si="24"/>
        <v/>
      </c>
      <c r="AP83" s="192" t="str">
        <f t="shared" si="25"/>
        <v/>
      </c>
      <c r="AQ83" s="193">
        <f t="shared" si="26"/>
        <v>8.5400000000000004E-2</v>
      </c>
      <c r="AR83" s="192" t="str">
        <f t="shared" si="27"/>
        <v/>
      </c>
      <c r="AS83" s="192" t="str">
        <f t="shared" si="28"/>
        <v/>
      </c>
      <c r="AT83" s="192">
        <f t="shared" si="29"/>
        <v>8.5900000000000004E-2</v>
      </c>
      <c r="AU83" s="193" t="str">
        <f t="shared" si="30"/>
        <v/>
      </c>
      <c r="AV83" s="194" t="str">
        <f t="shared" si="31"/>
        <v/>
      </c>
      <c r="AW83" s="193" t="str">
        <f t="shared" si="32"/>
        <v/>
      </c>
      <c r="AX83" s="195" t="str">
        <f t="shared" si="33"/>
        <v/>
      </c>
      <c r="AZ83" s="193">
        <f t="shared" si="34"/>
        <v>8.4774999999999989E-2</v>
      </c>
    </row>
    <row r="84" spans="1:52" s="5" customFormat="1" ht="11.25" x14ac:dyDescent="0.2">
      <c r="A84" s="197">
        <v>38105</v>
      </c>
      <c r="B84" s="198">
        <v>8.3900000000000002E-2</v>
      </c>
      <c r="C84" s="198">
        <v>8.4100000000000008E-2</v>
      </c>
      <c r="D84" s="189"/>
      <c r="E84" s="190"/>
      <c r="F84" s="191"/>
      <c r="G84" s="191"/>
      <c r="H84" s="189">
        <v>8.4199999999999997E-2</v>
      </c>
      <c r="I84" s="190">
        <v>8.4600000000000009E-2</v>
      </c>
      <c r="J84" s="191"/>
      <c r="K84" s="191"/>
      <c r="L84" s="189"/>
      <c r="M84" s="190"/>
      <c r="N84" s="191"/>
      <c r="O84" s="191"/>
      <c r="P84" s="189"/>
      <c r="Q84" s="190"/>
      <c r="R84" s="191">
        <v>8.5200000000000012E-2</v>
      </c>
      <c r="S84" s="191">
        <v>8.5800000000000001E-2</v>
      </c>
      <c r="T84" s="191"/>
      <c r="U84" s="190"/>
      <c r="V84" s="191"/>
      <c r="W84" s="190"/>
      <c r="X84" s="191">
        <v>8.5600000000000009E-2</v>
      </c>
      <c r="Y84" s="190">
        <v>8.6199999999999999E-2</v>
      </c>
      <c r="Z84" s="191"/>
      <c r="AA84" s="190"/>
      <c r="AB84" s="191"/>
      <c r="AC84" s="190"/>
      <c r="AD84" s="191"/>
      <c r="AE84" s="190"/>
      <c r="AF84" s="191"/>
      <c r="AG84" s="190"/>
      <c r="AI84" s="192">
        <f t="shared" si="18"/>
        <v>8.4000000000000005E-2</v>
      </c>
      <c r="AJ84" s="192" t="str">
        <f t="shared" si="19"/>
        <v/>
      </c>
      <c r="AK84" s="192" t="str">
        <f t="shared" si="20"/>
        <v/>
      </c>
      <c r="AL84" s="192">
        <f t="shared" si="21"/>
        <v>8.4400000000000003E-2</v>
      </c>
      <c r="AM84" s="192" t="str">
        <f t="shared" si="22"/>
        <v/>
      </c>
      <c r="AN84" s="192" t="str">
        <f t="shared" si="23"/>
        <v/>
      </c>
      <c r="AO84" s="193" t="str">
        <f t="shared" si="24"/>
        <v/>
      </c>
      <c r="AP84" s="192" t="str">
        <f t="shared" si="25"/>
        <v/>
      </c>
      <c r="AQ84" s="193">
        <f t="shared" si="26"/>
        <v>8.5500000000000007E-2</v>
      </c>
      <c r="AR84" s="192" t="str">
        <f t="shared" si="27"/>
        <v/>
      </c>
      <c r="AS84" s="192" t="str">
        <f t="shared" si="28"/>
        <v/>
      </c>
      <c r="AT84" s="192">
        <f t="shared" si="29"/>
        <v>8.5900000000000004E-2</v>
      </c>
      <c r="AU84" s="193" t="str">
        <f t="shared" si="30"/>
        <v/>
      </c>
      <c r="AV84" s="194" t="str">
        <f t="shared" si="31"/>
        <v/>
      </c>
      <c r="AW84" s="193" t="str">
        <f t="shared" si="32"/>
        <v/>
      </c>
      <c r="AX84" s="195" t="str">
        <f t="shared" si="33"/>
        <v/>
      </c>
      <c r="AZ84" s="193">
        <f t="shared" si="34"/>
        <v>8.4949999999999998E-2</v>
      </c>
    </row>
    <row r="85" spans="1:52" s="5" customFormat="1" ht="11.25" x14ac:dyDescent="0.2">
      <c r="A85" s="197">
        <v>38106</v>
      </c>
      <c r="B85" s="198">
        <v>8.3900000000000002E-2</v>
      </c>
      <c r="C85" s="198">
        <v>8.4100000000000008E-2</v>
      </c>
      <c r="D85" s="189"/>
      <c r="E85" s="190"/>
      <c r="F85" s="191"/>
      <c r="G85" s="191"/>
      <c r="H85" s="189">
        <v>8.43E-2</v>
      </c>
      <c r="I85" s="190">
        <v>8.4700000000000011E-2</v>
      </c>
      <c r="J85" s="191"/>
      <c r="K85" s="191"/>
      <c r="L85" s="189"/>
      <c r="M85" s="190"/>
      <c r="N85" s="191"/>
      <c r="O85" s="191"/>
      <c r="P85" s="189"/>
      <c r="Q85" s="190"/>
      <c r="R85" s="191">
        <v>8.5200000000000012E-2</v>
      </c>
      <c r="S85" s="191">
        <v>8.5800000000000001E-2</v>
      </c>
      <c r="T85" s="191"/>
      <c r="U85" s="190"/>
      <c r="V85" s="191"/>
      <c r="W85" s="190"/>
      <c r="X85" s="191">
        <v>8.5600000000000009E-2</v>
      </c>
      <c r="Y85" s="190">
        <v>8.6199999999999999E-2</v>
      </c>
      <c r="Z85" s="191"/>
      <c r="AA85" s="190"/>
      <c r="AB85" s="191"/>
      <c r="AC85" s="190"/>
      <c r="AD85" s="191"/>
      <c r="AE85" s="190"/>
      <c r="AF85" s="191"/>
      <c r="AG85" s="190"/>
      <c r="AI85" s="192">
        <f t="shared" si="18"/>
        <v>8.4000000000000005E-2</v>
      </c>
      <c r="AJ85" s="192" t="str">
        <f t="shared" si="19"/>
        <v/>
      </c>
      <c r="AK85" s="192" t="str">
        <f t="shared" si="20"/>
        <v/>
      </c>
      <c r="AL85" s="192">
        <f t="shared" si="21"/>
        <v>8.4500000000000006E-2</v>
      </c>
      <c r="AM85" s="192" t="str">
        <f t="shared" si="22"/>
        <v/>
      </c>
      <c r="AN85" s="192" t="str">
        <f t="shared" si="23"/>
        <v/>
      </c>
      <c r="AO85" s="193" t="str">
        <f t="shared" si="24"/>
        <v/>
      </c>
      <c r="AP85" s="192" t="str">
        <f t="shared" si="25"/>
        <v/>
      </c>
      <c r="AQ85" s="193">
        <f t="shared" si="26"/>
        <v>8.5500000000000007E-2</v>
      </c>
      <c r="AR85" s="192" t="str">
        <f t="shared" si="27"/>
        <v/>
      </c>
      <c r="AS85" s="192" t="str">
        <f t="shared" si="28"/>
        <v/>
      </c>
      <c r="AT85" s="192">
        <f t="shared" si="29"/>
        <v>8.5900000000000004E-2</v>
      </c>
      <c r="AU85" s="193" t="str">
        <f t="shared" si="30"/>
        <v/>
      </c>
      <c r="AV85" s="194" t="str">
        <f t="shared" si="31"/>
        <v/>
      </c>
      <c r="AW85" s="193" t="str">
        <f t="shared" si="32"/>
        <v/>
      </c>
      <c r="AX85" s="195" t="str">
        <f t="shared" si="33"/>
        <v/>
      </c>
      <c r="AZ85" s="193">
        <f t="shared" si="34"/>
        <v>8.4974999999999995E-2</v>
      </c>
    </row>
    <row r="86" spans="1:52" s="5" customFormat="1" ht="11.25" x14ac:dyDescent="0.2">
      <c r="A86" s="197">
        <v>38107</v>
      </c>
      <c r="B86" s="198">
        <v>8.3900000000000002E-2</v>
      </c>
      <c r="C86" s="198">
        <v>8.4100000000000008E-2</v>
      </c>
      <c r="D86" s="189"/>
      <c r="E86" s="190"/>
      <c r="F86" s="191"/>
      <c r="G86" s="191"/>
      <c r="H86" s="189">
        <v>8.43E-2</v>
      </c>
      <c r="I86" s="190">
        <v>8.4700000000000011E-2</v>
      </c>
      <c r="J86" s="191"/>
      <c r="K86" s="191"/>
      <c r="L86" s="189"/>
      <c r="M86" s="190"/>
      <c r="N86" s="191"/>
      <c r="O86" s="191"/>
      <c r="P86" s="189"/>
      <c r="Q86" s="190"/>
      <c r="R86" s="191">
        <v>8.5200000000000012E-2</v>
      </c>
      <c r="S86" s="191">
        <v>8.5800000000000001E-2</v>
      </c>
      <c r="T86" s="191"/>
      <c r="U86" s="190"/>
      <c r="V86" s="191"/>
      <c r="W86" s="190"/>
      <c r="X86" s="191">
        <v>8.5600000000000009E-2</v>
      </c>
      <c r="Y86" s="190">
        <v>8.6199999999999999E-2</v>
      </c>
      <c r="Z86" s="191"/>
      <c r="AA86" s="190"/>
      <c r="AB86" s="191"/>
      <c r="AC86" s="190"/>
      <c r="AD86" s="191"/>
      <c r="AE86" s="190"/>
      <c r="AF86" s="191"/>
      <c r="AG86" s="190"/>
      <c r="AI86" s="192">
        <f t="shared" si="18"/>
        <v>8.4000000000000005E-2</v>
      </c>
      <c r="AJ86" s="192" t="str">
        <f t="shared" si="19"/>
        <v/>
      </c>
      <c r="AK86" s="192" t="str">
        <f t="shared" si="20"/>
        <v/>
      </c>
      <c r="AL86" s="192">
        <f t="shared" si="21"/>
        <v>8.4500000000000006E-2</v>
      </c>
      <c r="AM86" s="192" t="str">
        <f t="shared" si="22"/>
        <v/>
      </c>
      <c r="AN86" s="192" t="str">
        <f t="shared" si="23"/>
        <v/>
      </c>
      <c r="AO86" s="193" t="str">
        <f t="shared" si="24"/>
        <v/>
      </c>
      <c r="AP86" s="192" t="str">
        <f t="shared" si="25"/>
        <v/>
      </c>
      <c r="AQ86" s="193">
        <f t="shared" si="26"/>
        <v>8.5500000000000007E-2</v>
      </c>
      <c r="AR86" s="192" t="str">
        <f t="shared" si="27"/>
        <v/>
      </c>
      <c r="AS86" s="192" t="str">
        <f t="shared" si="28"/>
        <v/>
      </c>
      <c r="AT86" s="192">
        <f t="shared" si="29"/>
        <v>8.5900000000000004E-2</v>
      </c>
      <c r="AU86" s="193" t="str">
        <f t="shared" si="30"/>
        <v/>
      </c>
      <c r="AV86" s="194" t="str">
        <f t="shared" si="31"/>
        <v/>
      </c>
      <c r="AW86" s="193" t="str">
        <f t="shared" si="32"/>
        <v/>
      </c>
      <c r="AX86" s="195" t="str">
        <f t="shared" si="33"/>
        <v/>
      </c>
      <c r="AZ86" s="193">
        <f t="shared" si="34"/>
        <v>8.4974999999999995E-2</v>
      </c>
    </row>
    <row r="87" spans="1:52" s="5" customFormat="1" ht="11.25" x14ac:dyDescent="0.2">
      <c r="A87" s="197">
        <v>38110</v>
      </c>
      <c r="B87" s="198">
        <v>8.3999999999999991E-2</v>
      </c>
      <c r="C87" s="198">
        <v>8.4199999999999997E-2</v>
      </c>
      <c r="D87" s="189"/>
      <c r="E87" s="190"/>
      <c r="F87" s="191"/>
      <c r="G87" s="191"/>
      <c r="H87" s="189">
        <v>8.4499999999999992E-2</v>
      </c>
      <c r="I87" s="190">
        <v>8.4900000000000003E-2</v>
      </c>
      <c r="J87" s="191"/>
      <c r="K87" s="191"/>
      <c r="L87" s="189"/>
      <c r="M87" s="190"/>
      <c r="N87" s="191"/>
      <c r="O87" s="191"/>
      <c r="P87" s="189"/>
      <c r="Q87" s="190"/>
      <c r="R87" s="191">
        <v>8.5200000000000012E-2</v>
      </c>
      <c r="S87" s="191">
        <v>8.5800000000000001E-2</v>
      </c>
      <c r="T87" s="191"/>
      <c r="U87" s="190"/>
      <c r="V87" s="191"/>
      <c r="W87" s="190"/>
      <c r="X87" s="191">
        <v>8.5600000000000009E-2</v>
      </c>
      <c r="Y87" s="190">
        <v>8.6199999999999999E-2</v>
      </c>
      <c r="Z87" s="191"/>
      <c r="AA87" s="190"/>
      <c r="AB87" s="191"/>
      <c r="AC87" s="190"/>
      <c r="AD87" s="191"/>
      <c r="AE87" s="190"/>
      <c r="AF87" s="191"/>
      <c r="AG87" s="190"/>
      <c r="AI87" s="192">
        <f t="shared" si="18"/>
        <v>8.4099999999999994E-2</v>
      </c>
      <c r="AJ87" s="192" t="str">
        <f t="shared" si="19"/>
        <v/>
      </c>
      <c r="AK87" s="192" t="str">
        <f t="shared" si="20"/>
        <v/>
      </c>
      <c r="AL87" s="192">
        <f t="shared" si="21"/>
        <v>8.4699999999999998E-2</v>
      </c>
      <c r="AM87" s="192" t="str">
        <f t="shared" si="22"/>
        <v/>
      </c>
      <c r="AN87" s="192" t="str">
        <f t="shared" si="23"/>
        <v/>
      </c>
      <c r="AO87" s="193" t="str">
        <f t="shared" si="24"/>
        <v/>
      </c>
      <c r="AP87" s="192" t="str">
        <f t="shared" si="25"/>
        <v/>
      </c>
      <c r="AQ87" s="193">
        <f t="shared" si="26"/>
        <v>8.5500000000000007E-2</v>
      </c>
      <c r="AR87" s="192" t="str">
        <f t="shared" si="27"/>
        <v/>
      </c>
      <c r="AS87" s="192" t="str">
        <f t="shared" si="28"/>
        <v/>
      </c>
      <c r="AT87" s="192">
        <f t="shared" si="29"/>
        <v>8.5900000000000004E-2</v>
      </c>
      <c r="AU87" s="193" t="str">
        <f t="shared" si="30"/>
        <v/>
      </c>
      <c r="AV87" s="194" t="str">
        <f t="shared" si="31"/>
        <v/>
      </c>
      <c r="AW87" s="193" t="str">
        <f t="shared" si="32"/>
        <v/>
      </c>
      <c r="AX87" s="195" t="str">
        <f t="shared" si="33"/>
        <v/>
      </c>
      <c r="AZ87" s="193">
        <f t="shared" si="34"/>
        <v>8.5050000000000014E-2</v>
      </c>
    </row>
    <row r="88" spans="1:52" s="5" customFormat="1" ht="11.25" x14ac:dyDescent="0.2">
      <c r="A88" s="197">
        <v>38111</v>
      </c>
      <c r="B88" s="198">
        <v>8.4199999999999997E-2</v>
      </c>
      <c r="C88" s="198">
        <v>8.4400000000000003E-2</v>
      </c>
      <c r="D88" s="189"/>
      <c r="E88" s="190"/>
      <c r="F88" s="191"/>
      <c r="G88" s="191"/>
      <c r="H88" s="189">
        <v>8.4599999999999995E-2</v>
      </c>
      <c r="I88" s="190">
        <v>8.5000000000000006E-2</v>
      </c>
      <c r="J88" s="191"/>
      <c r="K88" s="191"/>
      <c r="L88" s="189"/>
      <c r="M88" s="190"/>
      <c r="N88" s="191"/>
      <c r="O88" s="191"/>
      <c r="P88" s="189"/>
      <c r="Q88" s="190"/>
      <c r="R88" s="191">
        <v>8.5200000000000012E-2</v>
      </c>
      <c r="S88" s="191">
        <v>8.5800000000000001E-2</v>
      </c>
      <c r="T88" s="191"/>
      <c r="U88" s="190"/>
      <c r="V88" s="191"/>
      <c r="W88" s="190"/>
      <c r="X88" s="191">
        <v>8.5699999999999998E-2</v>
      </c>
      <c r="Y88" s="190">
        <v>8.6299999999999988E-2</v>
      </c>
      <c r="Z88" s="191"/>
      <c r="AA88" s="190"/>
      <c r="AB88" s="191"/>
      <c r="AC88" s="190"/>
      <c r="AD88" s="191"/>
      <c r="AE88" s="190"/>
      <c r="AF88" s="191"/>
      <c r="AG88" s="190"/>
      <c r="AI88" s="192">
        <f t="shared" si="18"/>
        <v>8.43E-2</v>
      </c>
      <c r="AJ88" s="192" t="str">
        <f t="shared" si="19"/>
        <v/>
      </c>
      <c r="AK88" s="192" t="str">
        <f t="shared" si="20"/>
        <v/>
      </c>
      <c r="AL88" s="192">
        <f t="shared" si="21"/>
        <v>8.48E-2</v>
      </c>
      <c r="AM88" s="192" t="str">
        <f t="shared" si="22"/>
        <v/>
      </c>
      <c r="AN88" s="192" t="str">
        <f t="shared" si="23"/>
        <v/>
      </c>
      <c r="AO88" s="193" t="str">
        <f t="shared" si="24"/>
        <v/>
      </c>
      <c r="AP88" s="192" t="str">
        <f t="shared" si="25"/>
        <v/>
      </c>
      <c r="AQ88" s="193">
        <f t="shared" si="26"/>
        <v>8.5500000000000007E-2</v>
      </c>
      <c r="AR88" s="192" t="str">
        <f t="shared" si="27"/>
        <v/>
      </c>
      <c r="AS88" s="192" t="str">
        <f t="shared" si="28"/>
        <v/>
      </c>
      <c r="AT88" s="192">
        <f t="shared" si="29"/>
        <v>8.5999999999999993E-2</v>
      </c>
      <c r="AU88" s="193" t="str">
        <f t="shared" si="30"/>
        <v/>
      </c>
      <c r="AV88" s="194" t="str">
        <f t="shared" si="31"/>
        <v/>
      </c>
      <c r="AW88" s="193" t="str">
        <f t="shared" si="32"/>
        <v/>
      </c>
      <c r="AX88" s="195" t="str">
        <f t="shared" si="33"/>
        <v/>
      </c>
      <c r="AZ88" s="193">
        <f t="shared" si="34"/>
        <v>8.5150000000000003E-2</v>
      </c>
    </row>
    <row r="89" spans="1:52" s="5" customFormat="1" ht="11.25" x14ac:dyDescent="0.2">
      <c r="A89" s="197">
        <v>38112</v>
      </c>
      <c r="B89" s="198">
        <v>8.4699999999999998E-2</v>
      </c>
      <c r="C89" s="198">
        <v>8.4900000000000003E-2</v>
      </c>
      <c r="D89" s="189"/>
      <c r="E89" s="190"/>
      <c r="F89" s="191"/>
      <c r="G89" s="191"/>
      <c r="H89" s="189">
        <v>8.48E-2</v>
      </c>
      <c r="I89" s="190">
        <v>8.5200000000000012E-2</v>
      </c>
      <c r="J89" s="191"/>
      <c r="K89" s="191"/>
      <c r="L89" s="189"/>
      <c r="M89" s="190"/>
      <c r="N89" s="191"/>
      <c r="O89" s="191"/>
      <c r="P89" s="189"/>
      <c r="Q89" s="190"/>
      <c r="R89" s="191">
        <v>8.5300000000000001E-2</v>
      </c>
      <c r="S89" s="191">
        <v>8.589999999999999E-2</v>
      </c>
      <c r="T89" s="191"/>
      <c r="U89" s="190"/>
      <c r="V89" s="191"/>
      <c r="W89" s="190"/>
      <c r="X89" s="191">
        <v>8.5699999999999998E-2</v>
      </c>
      <c r="Y89" s="190">
        <v>8.6299999999999988E-2</v>
      </c>
      <c r="Z89" s="191"/>
      <c r="AA89" s="190"/>
      <c r="AB89" s="191"/>
      <c r="AC89" s="190"/>
      <c r="AD89" s="191"/>
      <c r="AE89" s="190"/>
      <c r="AF89" s="191"/>
      <c r="AG89" s="190"/>
      <c r="AI89" s="192">
        <f t="shared" si="18"/>
        <v>8.48E-2</v>
      </c>
      <c r="AJ89" s="192" t="str">
        <f t="shared" si="19"/>
        <v/>
      </c>
      <c r="AK89" s="192" t="str">
        <f t="shared" si="20"/>
        <v/>
      </c>
      <c r="AL89" s="192">
        <f t="shared" si="21"/>
        <v>8.5000000000000006E-2</v>
      </c>
      <c r="AM89" s="192" t="str">
        <f t="shared" si="22"/>
        <v/>
      </c>
      <c r="AN89" s="192" t="str">
        <f t="shared" si="23"/>
        <v/>
      </c>
      <c r="AO89" s="193" t="str">
        <f t="shared" si="24"/>
        <v/>
      </c>
      <c r="AP89" s="192" t="str">
        <f t="shared" si="25"/>
        <v/>
      </c>
      <c r="AQ89" s="193">
        <f t="shared" si="26"/>
        <v>8.5599999999999996E-2</v>
      </c>
      <c r="AR89" s="192" t="str">
        <f t="shared" si="27"/>
        <v/>
      </c>
      <c r="AS89" s="192" t="str">
        <f t="shared" si="28"/>
        <v/>
      </c>
      <c r="AT89" s="192">
        <f t="shared" si="29"/>
        <v>8.5999999999999993E-2</v>
      </c>
      <c r="AU89" s="193" t="str">
        <f t="shared" si="30"/>
        <v/>
      </c>
      <c r="AV89" s="194" t="str">
        <f t="shared" si="31"/>
        <v/>
      </c>
      <c r="AW89" s="193" t="str">
        <f t="shared" si="32"/>
        <v/>
      </c>
      <c r="AX89" s="195" t="str">
        <f t="shared" si="33"/>
        <v/>
      </c>
      <c r="AZ89" s="193">
        <f t="shared" si="34"/>
        <v>8.5350000000000009E-2</v>
      </c>
    </row>
    <row r="90" spans="1:52" s="5" customFormat="1" ht="11.25" x14ac:dyDescent="0.2">
      <c r="A90" s="197">
        <v>38113</v>
      </c>
      <c r="B90" s="198">
        <v>8.4599999999999995E-2</v>
      </c>
      <c r="C90" s="198">
        <v>8.48E-2</v>
      </c>
      <c r="D90" s="189"/>
      <c r="E90" s="190"/>
      <c r="F90" s="191"/>
      <c r="G90" s="191"/>
      <c r="H90" s="189">
        <v>8.4899999999999989E-2</v>
      </c>
      <c r="I90" s="190">
        <v>8.5300000000000001E-2</v>
      </c>
      <c r="J90" s="191"/>
      <c r="K90" s="191"/>
      <c r="L90" s="189"/>
      <c r="M90" s="190"/>
      <c r="N90" s="191"/>
      <c r="O90" s="191"/>
      <c r="P90" s="189"/>
      <c r="Q90" s="190"/>
      <c r="R90" s="191">
        <v>8.5400000000000004E-2</v>
      </c>
      <c r="S90" s="191">
        <v>8.5999999999999993E-2</v>
      </c>
      <c r="T90" s="191"/>
      <c r="U90" s="190"/>
      <c r="V90" s="191"/>
      <c r="W90" s="190"/>
      <c r="X90" s="191">
        <v>8.5800000000000001E-2</v>
      </c>
      <c r="Y90" s="190">
        <v>8.6399999999999991E-2</v>
      </c>
      <c r="Z90" s="191"/>
      <c r="AA90" s="190"/>
      <c r="AB90" s="191"/>
      <c r="AC90" s="190"/>
      <c r="AD90" s="191"/>
      <c r="AE90" s="190"/>
      <c r="AF90" s="191"/>
      <c r="AG90" s="190"/>
      <c r="AI90" s="192">
        <f t="shared" si="18"/>
        <v>8.4699999999999998E-2</v>
      </c>
      <c r="AJ90" s="192" t="str">
        <f t="shared" si="19"/>
        <v/>
      </c>
      <c r="AK90" s="192" t="str">
        <f t="shared" si="20"/>
        <v/>
      </c>
      <c r="AL90" s="192">
        <f t="shared" si="21"/>
        <v>8.5099999999999995E-2</v>
      </c>
      <c r="AM90" s="192" t="str">
        <f t="shared" si="22"/>
        <v/>
      </c>
      <c r="AN90" s="192" t="str">
        <f t="shared" si="23"/>
        <v/>
      </c>
      <c r="AO90" s="193" t="str">
        <f t="shared" si="24"/>
        <v/>
      </c>
      <c r="AP90" s="192" t="str">
        <f t="shared" si="25"/>
        <v/>
      </c>
      <c r="AQ90" s="193">
        <f t="shared" si="26"/>
        <v>8.5699999999999998E-2</v>
      </c>
      <c r="AR90" s="192" t="str">
        <f t="shared" si="27"/>
        <v/>
      </c>
      <c r="AS90" s="192" t="str">
        <f t="shared" si="28"/>
        <v/>
      </c>
      <c r="AT90" s="192">
        <f t="shared" si="29"/>
        <v>8.6099999999999996E-2</v>
      </c>
      <c r="AU90" s="193" t="str">
        <f t="shared" si="30"/>
        <v/>
      </c>
      <c r="AV90" s="194" t="str">
        <f t="shared" si="31"/>
        <v/>
      </c>
      <c r="AW90" s="193" t="str">
        <f t="shared" si="32"/>
        <v/>
      </c>
      <c r="AX90" s="195" t="str">
        <f t="shared" si="33"/>
        <v/>
      </c>
      <c r="AZ90" s="193">
        <f t="shared" si="34"/>
        <v>8.5400000000000004E-2</v>
      </c>
    </row>
    <row r="91" spans="1:52" s="5" customFormat="1" ht="11.25" x14ac:dyDescent="0.2">
      <c r="A91" s="197">
        <v>38114</v>
      </c>
      <c r="B91" s="198">
        <v>8.4699999999999998E-2</v>
      </c>
      <c r="C91" s="198">
        <v>8.4900000000000003E-2</v>
      </c>
      <c r="D91" s="189"/>
      <c r="E91" s="190"/>
      <c r="F91" s="191"/>
      <c r="G91" s="191"/>
      <c r="H91" s="189">
        <v>8.539999999999999E-2</v>
      </c>
      <c r="I91" s="190">
        <v>8.5800000000000001E-2</v>
      </c>
      <c r="J91" s="191"/>
      <c r="K91" s="191"/>
      <c r="L91" s="189"/>
      <c r="M91" s="190"/>
      <c r="N91" s="191"/>
      <c r="O91" s="191"/>
      <c r="P91" s="189"/>
      <c r="Q91" s="190"/>
      <c r="R91" s="191">
        <v>8.5500000000000007E-2</v>
      </c>
      <c r="S91" s="191">
        <v>8.6099999999999996E-2</v>
      </c>
      <c r="T91" s="191"/>
      <c r="U91" s="190"/>
      <c r="V91" s="191"/>
      <c r="W91" s="190"/>
      <c r="X91" s="191">
        <v>8.5800000000000001E-2</v>
      </c>
      <c r="Y91" s="190">
        <v>8.6399999999999991E-2</v>
      </c>
      <c r="Z91" s="191"/>
      <c r="AA91" s="190"/>
      <c r="AB91" s="191"/>
      <c r="AC91" s="190"/>
      <c r="AD91" s="191"/>
      <c r="AE91" s="190"/>
      <c r="AF91" s="191"/>
      <c r="AG91" s="190"/>
      <c r="AI91" s="192">
        <f t="shared" si="18"/>
        <v>8.48E-2</v>
      </c>
      <c r="AJ91" s="192" t="str">
        <f t="shared" si="19"/>
        <v/>
      </c>
      <c r="AK91" s="192" t="str">
        <f t="shared" si="20"/>
        <v/>
      </c>
      <c r="AL91" s="192">
        <f t="shared" si="21"/>
        <v>8.5599999999999996E-2</v>
      </c>
      <c r="AM91" s="192" t="str">
        <f t="shared" si="22"/>
        <v/>
      </c>
      <c r="AN91" s="192" t="str">
        <f t="shared" si="23"/>
        <v/>
      </c>
      <c r="AO91" s="193" t="str">
        <f t="shared" si="24"/>
        <v/>
      </c>
      <c r="AP91" s="192" t="str">
        <f t="shared" si="25"/>
        <v/>
      </c>
      <c r="AQ91" s="193">
        <f t="shared" si="26"/>
        <v>8.5800000000000001E-2</v>
      </c>
      <c r="AR91" s="192" t="str">
        <f t="shared" si="27"/>
        <v/>
      </c>
      <c r="AS91" s="192" t="str">
        <f t="shared" si="28"/>
        <v/>
      </c>
      <c r="AT91" s="192">
        <f t="shared" si="29"/>
        <v>8.6099999999999996E-2</v>
      </c>
      <c r="AU91" s="193" t="str">
        <f t="shared" si="30"/>
        <v/>
      </c>
      <c r="AV91" s="194" t="str">
        <f t="shared" si="31"/>
        <v/>
      </c>
      <c r="AW91" s="193" t="str">
        <f t="shared" si="32"/>
        <v/>
      </c>
      <c r="AX91" s="195" t="str">
        <f t="shared" si="33"/>
        <v/>
      </c>
      <c r="AZ91" s="193">
        <f t="shared" si="34"/>
        <v>8.5574999999999998E-2</v>
      </c>
    </row>
    <row r="92" spans="1:52" s="5" customFormat="1" ht="11.25" x14ac:dyDescent="0.2">
      <c r="A92" s="197">
        <v>38117</v>
      </c>
      <c r="B92" s="198">
        <v>8.4699999999999998E-2</v>
      </c>
      <c r="C92" s="198">
        <v>8.4900000000000003E-2</v>
      </c>
      <c r="D92" s="189"/>
      <c r="E92" s="190"/>
      <c r="F92" s="191"/>
      <c r="G92" s="191"/>
      <c r="H92" s="189">
        <v>8.5300000000000001E-2</v>
      </c>
      <c r="I92" s="190">
        <v>8.5700000000000012E-2</v>
      </c>
      <c r="J92" s="191"/>
      <c r="K92" s="191"/>
      <c r="L92" s="189"/>
      <c r="M92" s="190"/>
      <c r="N92" s="191"/>
      <c r="O92" s="191"/>
      <c r="P92" s="189"/>
      <c r="Q92" s="190"/>
      <c r="R92" s="191">
        <v>8.5500000000000007E-2</v>
      </c>
      <c r="S92" s="191">
        <v>8.6099999999999996E-2</v>
      </c>
      <c r="T92" s="191"/>
      <c r="U92" s="190"/>
      <c r="V92" s="191"/>
      <c r="W92" s="190"/>
      <c r="X92" s="191">
        <v>8.5800000000000001E-2</v>
      </c>
      <c r="Y92" s="190">
        <v>8.6399999999999991E-2</v>
      </c>
      <c r="Z92" s="191"/>
      <c r="AA92" s="190"/>
      <c r="AB92" s="191"/>
      <c r="AC92" s="190"/>
      <c r="AD92" s="191"/>
      <c r="AE92" s="190"/>
      <c r="AF92" s="191"/>
      <c r="AG92" s="190"/>
      <c r="AI92" s="192">
        <f t="shared" si="18"/>
        <v>8.48E-2</v>
      </c>
      <c r="AJ92" s="192" t="str">
        <f t="shared" si="19"/>
        <v/>
      </c>
      <c r="AK92" s="192" t="str">
        <f t="shared" si="20"/>
        <v/>
      </c>
      <c r="AL92" s="192">
        <f t="shared" si="21"/>
        <v>8.5500000000000007E-2</v>
      </c>
      <c r="AM92" s="192" t="str">
        <f t="shared" si="22"/>
        <v/>
      </c>
      <c r="AN92" s="192" t="str">
        <f t="shared" si="23"/>
        <v/>
      </c>
      <c r="AO92" s="193" t="str">
        <f t="shared" si="24"/>
        <v/>
      </c>
      <c r="AP92" s="192" t="str">
        <f t="shared" si="25"/>
        <v/>
      </c>
      <c r="AQ92" s="193">
        <f t="shared" si="26"/>
        <v>8.5800000000000001E-2</v>
      </c>
      <c r="AR92" s="192" t="str">
        <f t="shared" si="27"/>
        <v/>
      </c>
      <c r="AS92" s="192" t="str">
        <f t="shared" si="28"/>
        <v/>
      </c>
      <c r="AT92" s="192">
        <f t="shared" si="29"/>
        <v>8.6099999999999996E-2</v>
      </c>
      <c r="AU92" s="193" t="str">
        <f t="shared" si="30"/>
        <v/>
      </c>
      <c r="AV92" s="194" t="str">
        <f t="shared" si="31"/>
        <v/>
      </c>
      <c r="AW92" s="193" t="str">
        <f t="shared" si="32"/>
        <v/>
      </c>
      <c r="AX92" s="195" t="str">
        <f t="shared" si="33"/>
        <v/>
      </c>
      <c r="AZ92" s="193">
        <f t="shared" si="34"/>
        <v>8.5550000000000001E-2</v>
      </c>
    </row>
    <row r="93" spans="1:52" s="5" customFormat="1" ht="11.25" x14ac:dyDescent="0.2">
      <c r="A93" s="197">
        <v>38118</v>
      </c>
      <c r="B93" s="198">
        <v>8.48E-2</v>
      </c>
      <c r="C93" s="198">
        <v>8.5000000000000006E-2</v>
      </c>
      <c r="D93" s="189"/>
      <c r="E93" s="190"/>
      <c r="F93" s="191"/>
      <c r="G93" s="191"/>
      <c r="H93" s="189">
        <v>8.5499999999999993E-2</v>
      </c>
      <c r="I93" s="190">
        <v>8.5900000000000004E-2</v>
      </c>
      <c r="J93" s="191"/>
      <c r="K93" s="191"/>
      <c r="L93" s="189"/>
      <c r="M93" s="190"/>
      <c r="N93" s="191"/>
      <c r="O93" s="191"/>
      <c r="P93" s="189"/>
      <c r="Q93" s="190"/>
      <c r="R93" s="191">
        <v>8.5600000000000009E-2</v>
      </c>
      <c r="S93" s="191">
        <v>8.6199999999999999E-2</v>
      </c>
      <c r="T93" s="191"/>
      <c r="U93" s="190"/>
      <c r="V93" s="191"/>
      <c r="W93" s="190"/>
      <c r="X93" s="191">
        <v>8.5800000000000001E-2</v>
      </c>
      <c r="Y93" s="190">
        <v>8.6399999999999991E-2</v>
      </c>
      <c r="Z93" s="191"/>
      <c r="AA93" s="190"/>
      <c r="AB93" s="191"/>
      <c r="AC93" s="190"/>
      <c r="AD93" s="191"/>
      <c r="AE93" s="190"/>
      <c r="AF93" s="191"/>
      <c r="AG93" s="190"/>
      <c r="AI93" s="192">
        <f t="shared" si="18"/>
        <v>8.4900000000000003E-2</v>
      </c>
      <c r="AJ93" s="192" t="str">
        <f t="shared" si="19"/>
        <v/>
      </c>
      <c r="AK93" s="192" t="str">
        <f t="shared" si="20"/>
        <v/>
      </c>
      <c r="AL93" s="192">
        <f t="shared" si="21"/>
        <v>8.5699999999999998E-2</v>
      </c>
      <c r="AM93" s="192" t="str">
        <f t="shared" si="22"/>
        <v/>
      </c>
      <c r="AN93" s="192" t="str">
        <f t="shared" si="23"/>
        <v/>
      </c>
      <c r="AO93" s="193" t="str">
        <f t="shared" si="24"/>
        <v/>
      </c>
      <c r="AP93" s="192" t="str">
        <f t="shared" si="25"/>
        <v/>
      </c>
      <c r="AQ93" s="193">
        <f t="shared" si="26"/>
        <v>8.5900000000000004E-2</v>
      </c>
      <c r="AR93" s="192" t="str">
        <f t="shared" si="27"/>
        <v/>
      </c>
      <c r="AS93" s="192" t="str">
        <f t="shared" si="28"/>
        <v/>
      </c>
      <c r="AT93" s="192">
        <f t="shared" si="29"/>
        <v>8.6099999999999996E-2</v>
      </c>
      <c r="AU93" s="193" t="str">
        <f t="shared" si="30"/>
        <v/>
      </c>
      <c r="AV93" s="194" t="str">
        <f t="shared" si="31"/>
        <v/>
      </c>
      <c r="AW93" s="193" t="str">
        <f t="shared" si="32"/>
        <v/>
      </c>
      <c r="AX93" s="195" t="str">
        <f t="shared" si="33"/>
        <v/>
      </c>
      <c r="AZ93" s="193">
        <f t="shared" si="34"/>
        <v>8.5650000000000004E-2</v>
      </c>
    </row>
    <row r="94" spans="1:52" s="5" customFormat="1" ht="11.25" x14ac:dyDescent="0.2">
      <c r="A94" s="197">
        <v>38119</v>
      </c>
      <c r="B94" s="198">
        <v>8.48E-2</v>
      </c>
      <c r="C94" s="198">
        <v>8.5000000000000006E-2</v>
      </c>
      <c r="D94" s="189"/>
      <c r="E94" s="190"/>
      <c r="F94" s="191"/>
      <c r="G94" s="191"/>
      <c r="H94" s="189">
        <v>8.5599999999999996E-2</v>
      </c>
      <c r="I94" s="190">
        <v>8.6000000000000007E-2</v>
      </c>
      <c r="J94" s="191"/>
      <c r="K94" s="191"/>
      <c r="L94" s="189"/>
      <c r="M94" s="190"/>
      <c r="N94" s="191"/>
      <c r="O94" s="191"/>
      <c r="P94" s="189"/>
      <c r="Q94" s="190"/>
      <c r="R94" s="191">
        <v>8.5600000000000009E-2</v>
      </c>
      <c r="S94" s="191">
        <v>8.6199999999999999E-2</v>
      </c>
      <c r="T94" s="191"/>
      <c r="U94" s="190"/>
      <c r="V94" s="191"/>
      <c r="W94" s="190"/>
      <c r="X94" s="191">
        <v>8.5800000000000001E-2</v>
      </c>
      <c r="Y94" s="190">
        <v>8.6399999999999991E-2</v>
      </c>
      <c r="Z94" s="191"/>
      <c r="AA94" s="190"/>
      <c r="AB94" s="191"/>
      <c r="AC94" s="190"/>
      <c r="AD94" s="191"/>
      <c r="AE94" s="190"/>
      <c r="AF94" s="191"/>
      <c r="AG94" s="190"/>
      <c r="AI94" s="192">
        <f t="shared" si="18"/>
        <v>8.4900000000000003E-2</v>
      </c>
      <c r="AJ94" s="192" t="str">
        <f t="shared" si="19"/>
        <v/>
      </c>
      <c r="AK94" s="192" t="str">
        <f t="shared" si="20"/>
        <v/>
      </c>
      <c r="AL94" s="192">
        <f t="shared" si="21"/>
        <v>8.5800000000000001E-2</v>
      </c>
      <c r="AM94" s="192" t="str">
        <f t="shared" si="22"/>
        <v/>
      </c>
      <c r="AN94" s="192" t="str">
        <f t="shared" si="23"/>
        <v/>
      </c>
      <c r="AO94" s="193" t="str">
        <f t="shared" si="24"/>
        <v/>
      </c>
      <c r="AP94" s="192" t="str">
        <f t="shared" si="25"/>
        <v/>
      </c>
      <c r="AQ94" s="193">
        <f t="shared" si="26"/>
        <v>8.5900000000000004E-2</v>
      </c>
      <c r="AR94" s="192" t="str">
        <f t="shared" si="27"/>
        <v/>
      </c>
      <c r="AS94" s="192" t="str">
        <f t="shared" si="28"/>
        <v/>
      </c>
      <c r="AT94" s="192">
        <f t="shared" si="29"/>
        <v>8.6099999999999996E-2</v>
      </c>
      <c r="AU94" s="193" t="str">
        <f t="shared" si="30"/>
        <v/>
      </c>
      <c r="AV94" s="194" t="str">
        <f t="shared" si="31"/>
        <v/>
      </c>
      <c r="AW94" s="193" t="str">
        <f t="shared" si="32"/>
        <v/>
      </c>
      <c r="AX94" s="195" t="str">
        <f t="shared" si="33"/>
        <v/>
      </c>
      <c r="AZ94" s="193">
        <f t="shared" si="34"/>
        <v>8.5675000000000015E-2</v>
      </c>
    </row>
    <row r="95" spans="1:52" s="5" customFormat="1" ht="11.25" x14ac:dyDescent="0.2">
      <c r="A95" s="197">
        <v>38120</v>
      </c>
      <c r="B95" s="198">
        <v>8.4900000000000003E-2</v>
      </c>
      <c r="C95" s="198">
        <v>8.5100000000000009E-2</v>
      </c>
      <c r="D95" s="189"/>
      <c r="E95" s="190"/>
      <c r="F95" s="191"/>
      <c r="G95" s="191"/>
      <c r="H95" s="189">
        <v>8.5599999999999996E-2</v>
      </c>
      <c r="I95" s="190">
        <v>8.6000000000000007E-2</v>
      </c>
      <c r="J95" s="191"/>
      <c r="K95" s="191"/>
      <c r="L95" s="189"/>
      <c r="M95" s="190"/>
      <c r="N95" s="191"/>
      <c r="O95" s="191"/>
      <c r="P95" s="189"/>
      <c r="Q95" s="190"/>
      <c r="R95" s="191">
        <v>8.5699999999999998E-2</v>
      </c>
      <c r="S95" s="191">
        <v>8.6299999999999988E-2</v>
      </c>
      <c r="T95" s="191"/>
      <c r="U95" s="190"/>
      <c r="V95" s="191"/>
      <c r="W95" s="190"/>
      <c r="X95" s="191">
        <v>8.5900000000000004E-2</v>
      </c>
      <c r="Y95" s="190">
        <v>8.6499999999999994E-2</v>
      </c>
      <c r="Z95" s="191"/>
      <c r="AA95" s="190"/>
      <c r="AB95" s="191"/>
      <c r="AC95" s="190"/>
      <c r="AD95" s="191"/>
      <c r="AE95" s="190"/>
      <c r="AF95" s="191"/>
      <c r="AG95" s="190"/>
      <c r="AI95" s="192">
        <f t="shared" si="18"/>
        <v>8.5000000000000006E-2</v>
      </c>
      <c r="AJ95" s="192" t="str">
        <f t="shared" si="19"/>
        <v/>
      </c>
      <c r="AK95" s="192" t="str">
        <f t="shared" si="20"/>
        <v/>
      </c>
      <c r="AL95" s="192">
        <f t="shared" si="21"/>
        <v>8.5800000000000001E-2</v>
      </c>
      <c r="AM95" s="192" t="str">
        <f t="shared" si="22"/>
        <v/>
      </c>
      <c r="AN95" s="192" t="str">
        <f t="shared" si="23"/>
        <v/>
      </c>
      <c r="AO95" s="193" t="str">
        <f t="shared" si="24"/>
        <v/>
      </c>
      <c r="AP95" s="192" t="str">
        <f t="shared" si="25"/>
        <v/>
      </c>
      <c r="AQ95" s="193">
        <f t="shared" si="26"/>
        <v>8.5999999999999993E-2</v>
      </c>
      <c r="AR95" s="192" t="str">
        <f t="shared" si="27"/>
        <v/>
      </c>
      <c r="AS95" s="192" t="str">
        <f t="shared" si="28"/>
        <v/>
      </c>
      <c r="AT95" s="192">
        <f t="shared" si="29"/>
        <v>8.6199999999999999E-2</v>
      </c>
      <c r="AU95" s="193" t="str">
        <f t="shared" si="30"/>
        <v/>
      </c>
      <c r="AV95" s="194" t="str">
        <f t="shared" si="31"/>
        <v/>
      </c>
      <c r="AW95" s="193" t="str">
        <f t="shared" si="32"/>
        <v/>
      </c>
      <c r="AX95" s="195" t="str">
        <f t="shared" si="33"/>
        <v/>
      </c>
      <c r="AZ95" s="193">
        <f t="shared" si="34"/>
        <v>8.5750000000000007E-2</v>
      </c>
    </row>
    <row r="96" spans="1:52" s="5" customFormat="1" ht="11.25" x14ac:dyDescent="0.2">
      <c r="A96" s="197">
        <v>38121</v>
      </c>
      <c r="B96" s="198">
        <v>8.5199999999999998E-2</v>
      </c>
      <c r="C96" s="198">
        <v>8.5400000000000004E-2</v>
      </c>
      <c r="D96" s="189"/>
      <c r="E96" s="190"/>
      <c r="F96" s="191"/>
      <c r="G96" s="191"/>
      <c r="H96" s="189">
        <v>8.5699999999999998E-2</v>
      </c>
      <c r="I96" s="190">
        <v>8.610000000000001E-2</v>
      </c>
      <c r="J96" s="191"/>
      <c r="K96" s="191"/>
      <c r="L96" s="189"/>
      <c r="M96" s="190"/>
      <c r="N96" s="191"/>
      <c r="O96" s="191"/>
      <c r="P96" s="189"/>
      <c r="Q96" s="190"/>
      <c r="R96" s="191">
        <v>8.6699999999999999E-2</v>
      </c>
      <c r="S96" s="191">
        <v>8.7299999999999989E-2</v>
      </c>
      <c r="T96" s="191"/>
      <c r="U96" s="190"/>
      <c r="V96" s="191"/>
      <c r="W96" s="190"/>
      <c r="X96" s="191">
        <v>8.5900000000000004E-2</v>
      </c>
      <c r="Y96" s="190">
        <v>8.6499999999999994E-2</v>
      </c>
      <c r="Z96" s="191"/>
      <c r="AA96" s="190"/>
      <c r="AB96" s="191"/>
      <c r="AC96" s="190"/>
      <c r="AD96" s="191"/>
      <c r="AE96" s="190"/>
      <c r="AF96" s="191"/>
      <c r="AG96" s="190"/>
      <c r="AI96" s="192">
        <f t="shared" si="18"/>
        <v>8.5300000000000001E-2</v>
      </c>
      <c r="AJ96" s="192" t="str">
        <f t="shared" si="19"/>
        <v/>
      </c>
      <c r="AK96" s="192" t="str">
        <f t="shared" si="20"/>
        <v/>
      </c>
      <c r="AL96" s="192">
        <f t="shared" si="21"/>
        <v>8.5900000000000004E-2</v>
      </c>
      <c r="AM96" s="192" t="str">
        <f t="shared" si="22"/>
        <v/>
      </c>
      <c r="AN96" s="192" t="str">
        <f t="shared" si="23"/>
        <v/>
      </c>
      <c r="AO96" s="193" t="str">
        <f t="shared" si="24"/>
        <v/>
      </c>
      <c r="AP96" s="192" t="str">
        <f t="shared" si="25"/>
        <v/>
      </c>
      <c r="AQ96" s="193">
        <f t="shared" si="26"/>
        <v>8.6999999999999994E-2</v>
      </c>
      <c r="AR96" s="192" t="str">
        <f t="shared" si="27"/>
        <v/>
      </c>
      <c r="AS96" s="192" t="str">
        <f t="shared" si="28"/>
        <v/>
      </c>
      <c r="AT96" s="192">
        <f t="shared" si="29"/>
        <v>8.6199999999999999E-2</v>
      </c>
      <c r="AU96" s="193" t="str">
        <f t="shared" si="30"/>
        <v/>
      </c>
      <c r="AV96" s="194" t="str">
        <f t="shared" si="31"/>
        <v/>
      </c>
      <c r="AW96" s="193" t="str">
        <f t="shared" si="32"/>
        <v/>
      </c>
      <c r="AX96" s="195" t="str">
        <f t="shared" si="33"/>
        <v/>
      </c>
      <c r="AZ96" s="193">
        <f t="shared" si="34"/>
        <v>8.6099999999999996E-2</v>
      </c>
    </row>
    <row r="97" spans="1:52" s="5" customFormat="1" ht="11.25" x14ac:dyDescent="0.2">
      <c r="A97" s="197">
        <v>38124</v>
      </c>
      <c r="B97" s="198">
        <v>8.589999999999999E-2</v>
      </c>
      <c r="C97" s="198">
        <v>8.6099999999999996E-2</v>
      </c>
      <c r="D97" s="189"/>
      <c r="E97" s="190"/>
      <c r="F97" s="191"/>
      <c r="G97" s="191"/>
      <c r="H97" s="189">
        <v>8.7299999999999989E-2</v>
      </c>
      <c r="I97" s="190">
        <v>8.77E-2</v>
      </c>
      <c r="J97" s="191"/>
      <c r="K97" s="191"/>
      <c r="L97" s="189"/>
      <c r="M97" s="190"/>
      <c r="N97" s="191"/>
      <c r="O97" s="191"/>
      <c r="P97" s="189"/>
      <c r="Q97" s="190"/>
      <c r="R97" s="191">
        <v>8.6500000000000007E-2</v>
      </c>
      <c r="S97" s="191">
        <v>8.7099999999999997E-2</v>
      </c>
      <c r="T97" s="191"/>
      <c r="U97" s="190"/>
      <c r="V97" s="191"/>
      <c r="W97" s="190"/>
      <c r="X97" s="191">
        <v>8.5900000000000004E-2</v>
      </c>
      <c r="Y97" s="190">
        <v>8.6499999999999994E-2</v>
      </c>
      <c r="Z97" s="191"/>
      <c r="AA97" s="190"/>
      <c r="AB97" s="191"/>
      <c r="AC97" s="190"/>
      <c r="AD97" s="191"/>
      <c r="AE97" s="190"/>
      <c r="AF97" s="191"/>
      <c r="AG97" s="190"/>
      <c r="AI97" s="192">
        <f t="shared" si="18"/>
        <v>8.5999999999999993E-2</v>
      </c>
      <c r="AJ97" s="192" t="str">
        <f t="shared" si="19"/>
        <v/>
      </c>
      <c r="AK97" s="192" t="str">
        <f t="shared" si="20"/>
        <v/>
      </c>
      <c r="AL97" s="192">
        <f t="shared" si="21"/>
        <v>8.7499999999999994E-2</v>
      </c>
      <c r="AM97" s="192" t="str">
        <f t="shared" si="22"/>
        <v/>
      </c>
      <c r="AN97" s="192" t="str">
        <f t="shared" si="23"/>
        <v/>
      </c>
      <c r="AO97" s="193" t="str">
        <f t="shared" si="24"/>
        <v/>
      </c>
      <c r="AP97" s="192" t="str">
        <f t="shared" si="25"/>
        <v/>
      </c>
      <c r="AQ97" s="193">
        <f t="shared" si="26"/>
        <v>8.6800000000000002E-2</v>
      </c>
      <c r="AR97" s="192" t="str">
        <f t="shared" si="27"/>
        <v/>
      </c>
      <c r="AS97" s="192" t="str">
        <f t="shared" si="28"/>
        <v/>
      </c>
      <c r="AT97" s="192">
        <f t="shared" si="29"/>
        <v>8.6199999999999999E-2</v>
      </c>
      <c r="AU97" s="193" t="str">
        <f t="shared" si="30"/>
        <v/>
      </c>
      <c r="AV97" s="194" t="str">
        <f t="shared" si="31"/>
        <v/>
      </c>
      <c r="AW97" s="193" t="str">
        <f t="shared" si="32"/>
        <v/>
      </c>
      <c r="AX97" s="195" t="str">
        <f t="shared" si="33"/>
        <v/>
      </c>
      <c r="AZ97" s="193">
        <f t="shared" si="34"/>
        <v>8.6624999999999994E-2</v>
      </c>
    </row>
    <row r="98" spans="1:52" s="5" customFormat="1" ht="11.25" x14ac:dyDescent="0.2">
      <c r="A98" s="197">
        <v>38125</v>
      </c>
      <c r="B98" s="198">
        <v>8.5999999999999993E-2</v>
      </c>
      <c r="C98" s="198">
        <v>8.6199999999999999E-2</v>
      </c>
      <c r="D98" s="189"/>
      <c r="E98" s="190"/>
      <c r="F98" s="191"/>
      <c r="G98" s="191"/>
      <c r="H98" s="189">
        <v>8.77E-2</v>
      </c>
      <c r="I98" s="190">
        <v>8.8100000000000012E-2</v>
      </c>
      <c r="J98" s="191"/>
      <c r="K98" s="191"/>
      <c r="L98" s="189"/>
      <c r="M98" s="190"/>
      <c r="N98" s="191"/>
      <c r="O98" s="191"/>
      <c r="P98" s="189"/>
      <c r="Q98" s="190"/>
      <c r="R98" s="191">
        <v>8.7000000000000008E-2</v>
      </c>
      <c r="S98" s="191">
        <v>8.7599999999999997E-2</v>
      </c>
      <c r="T98" s="191"/>
      <c r="U98" s="190"/>
      <c r="V98" s="191"/>
      <c r="W98" s="190"/>
      <c r="X98" s="191">
        <v>8.6800000000000002E-2</v>
      </c>
      <c r="Y98" s="190">
        <v>8.7399999999999992E-2</v>
      </c>
      <c r="Z98" s="191"/>
      <c r="AA98" s="190"/>
      <c r="AB98" s="191"/>
      <c r="AC98" s="190"/>
      <c r="AD98" s="191"/>
      <c r="AE98" s="190"/>
      <c r="AF98" s="191"/>
      <c r="AG98" s="190"/>
      <c r="AI98" s="192">
        <f t="shared" si="18"/>
        <v>8.6099999999999996E-2</v>
      </c>
      <c r="AJ98" s="192" t="str">
        <f t="shared" si="19"/>
        <v/>
      </c>
      <c r="AK98" s="192" t="str">
        <f t="shared" si="20"/>
        <v/>
      </c>
      <c r="AL98" s="192">
        <f t="shared" si="21"/>
        <v>8.7900000000000006E-2</v>
      </c>
      <c r="AM98" s="192" t="str">
        <f t="shared" si="22"/>
        <v/>
      </c>
      <c r="AN98" s="192" t="str">
        <f t="shared" si="23"/>
        <v/>
      </c>
      <c r="AO98" s="193" t="str">
        <f t="shared" si="24"/>
        <v/>
      </c>
      <c r="AP98" s="192" t="str">
        <f t="shared" si="25"/>
        <v/>
      </c>
      <c r="AQ98" s="193">
        <f t="shared" si="26"/>
        <v>8.7300000000000003E-2</v>
      </c>
      <c r="AR98" s="192" t="str">
        <f t="shared" si="27"/>
        <v/>
      </c>
      <c r="AS98" s="192" t="str">
        <f t="shared" si="28"/>
        <v/>
      </c>
      <c r="AT98" s="192">
        <f t="shared" si="29"/>
        <v>8.7099999999999997E-2</v>
      </c>
      <c r="AU98" s="193" t="str">
        <f t="shared" si="30"/>
        <v/>
      </c>
      <c r="AV98" s="194" t="str">
        <f t="shared" si="31"/>
        <v/>
      </c>
      <c r="AW98" s="193" t="str">
        <f t="shared" si="32"/>
        <v/>
      </c>
      <c r="AX98" s="195" t="str">
        <f t="shared" si="33"/>
        <v/>
      </c>
      <c r="AZ98" s="193">
        <f t="shared" si="34"/>
        <v>8.7099999999999997E-2</v>
      </c>
    </row>
    <row r="99" spans="1:52" s="5" customFormat="1" ht="11.25" x14ac:dyDescent="0.2">
      <c r="A99" s="197">
        <v>38126</v>
      </c>
      <c r="B99" s="198">
        <v>8.6399999999999991E-2</v>
      </c>
      <c r="C99" s="198">
        <v>8.6599999999999996E-2</v>
      </c>
      <c r="D99" s="189"/>
      <c r="E99" s="190"/>
      <c r="F99" s="191"/>
      <c r="G99" s="191"/>
      <c r="H99" s="189">
        <v>8.7599999999999997E-2</v>
      </c>
      <c r="I99" s="190">
        <v>8.8000000000000009E-2</v>
      </c>
      <c r="J99" s="191"/>
      <c r="K99" s="191"/>
      <c r="L99" s="189"/>
      <c r="M99" s="190"/>
      <c r="N99" s="191"/>
      <c r="O99" s="191"/>
      <c r="P99" s="189"/>
      <c r="Q99" s="190"/>
      <c r="R99" s="191">
        <v>8.72E-2</v>
      </c>
      <c r="S99" s="191">
        <v>8.7799999999999989E-2</v>
      </c>
      <c r="T99" s="191"/>
      <c r="U99" s="190"/>
      <c r="V99" s="191"/>
      <c r="W99" s="190"/>
      <c r="X99" s="191">
        <v>8.6900000000000005E-2</v>
      </c>
      <c r="Y99" s="190">
        <v>8.7499999999999994E-2</v>
      </c>
      <c r="Z99" s="191"/>
      <c r="AA99" s="190"/>
      <c r="AB99" s="191"/>
      <c r="AC99" s="190"/>
      <c r="AD99" s="191"/>
      <c r="AE99" s="190"/>
      <c r="AF99" s="191"/>
      <c r="AG99" s="190"/>
      <c r="AI99" s="192">
        <f t="shared" si="18"/>
        <v>8.6499999999999994E-2</v>
      </c>
      <c r="AJ99" s="192" t="str">
        <f t="shared" si="19"/>
        <v/>
      </c>
      <c r="AK99" s="192" t="str">
        <f t="shared" si="20"/>
        <v/>
      </c>
      <c r="AL99" s="192">
        <f t="shared" si="21"/>
        <v>8.7800000000000003E-2</v>
      </c>
      <c r="AM99" s="192" t="str">
        <f t="shared" si="22"/>
        <v/>
      </c>
      <c r="AN99" s="192" t="str">
        <f t="shared" si="23"/>
        <v/>
      </c>
      <c r="AO99" s="193" t="str">
        <f t="shared" si="24"/>
        <v/>
      </c>
      <c r="AP99" s="192" t="str">
        <f t="shared" si="25"/>
        <v/>
      </c>
      <c r="AQ99" s="193">
        <f t="shared" si="26"/>
        <v>8.7499999999999994E-2</v>
      </c>
      <c r="AR99" s="192" t="str">
        <f t="shared" si="27"/>
        <v/>
      </c>
      <c r="AS99" s="192" t="str">
        <f t="shared" si="28"/>
        <v/>
      </c>
      <c r="AT99" s="192">
        <f t="shared" si="29"/>
        <v>8.72E-2</v>
      </c>
      <c r="AU99" s="193" t="str">
        <f t="shared" si="30"/>
        <v/>
      </c>
      <c r="AV99" s="194" t="str">
        <f t="shared" si="31"/>
        <v/>
      </c>
      <c r="AW99" s="193" t="str">
        <f t="shared" si="32"/>
        <v/>
      </c>
      <c r="AX99" s="195" t="str">
        <f t="shared" si="33"/>
        <v/>
      </c>
      <c r="AZ99" s="193">
        <f t="shared" si="34"/>
        <v>8.7250000000000008E-2</v>
      </c>
    </row>
    <row r="100" spans="1:52" s="5" customFormat="1" ht="11.25" x14ac:dyDescent="0.2">
      <c r="A100" s="197">
        <v>38127</v>
      </c>
      <c r="B100" s="198">
        <v>8.6499999999999994E-2</v>
      </c>
      <c r="C100" s="198">
        <v>8.6699999999999999E-2</v>
      </c>
      <c r="D100" s="189"/>
      <c r="E100" s="190"/>
      <c r="F100" s="191"/>
      <c r="G100" s="191"/>
      <c r="H100" s="189">
        <v>8.7499999999999994E-2</v>
      </c>
      <c r="I100" s="190">
        <v>8.7900000000000006E-2</v>
      </c>
      <c r="J100" s="191"/>
      <c r="K100" s="191"/>
      <c r="L100" s="189"/>
      <c r="M100" s="190"/>
      <c r="N100" s="191"/>
      <c r="O100" s="191"/>
      <c r="P100" s="189"/>
      <c r="Q100" s="190"/>
      <c r="R100" s="191">
        <v>8.72E-2</v>
      </c>
      <c r="S100" s="191">
        <v>8.7799999999999989E-2</v>
      </c>
      <c r="T100" s="191"/>
      <c r="U100" s="190"/>
      <c r="V100" s="191"/>
      <c r="W100" s="190"/>
      <c r="X100" s="191">
        <v>8.7000000000000008E-2</v>
      </c>
      <c r="Y100" s="190">
        <v>8.7599999999999997E-2</v>
      </c>
      <c r="Z100" s="191"/>
      <c r="AA100" s="190"/>
      <c r="AB100" s="191"/>
      <c r="AC100" s="190"/>
      <c r="AD100" s="191"/>
      <c r="AE100" s="190"/>
      <c r="AF100" s="191"/>
      <c r="AG100" s="190"/>
      <c r="AI100" s="192">
        <f t="shared" si="18"/>
        <v>8.6599999999999996E-2</v>
      </c>
      <c r="AJ100" s="192" t="str">
        <f t="shared" si="19"/>
        <v/>
      </c>
      <c r="AK100" s="192" t="str">
        <f t="shared" si="20"/>
        <v/>
      </c>
      <c r="AL100" s="192">
        <f t="shared" si="21"/>
        <v>8.77E-2</v>
      </c>
      <c r="AM100" s="192" t="str">
        <f t="shared" si="22"/>
        <v/>
      </c>
      <c r="AN100" s="192" t="str">
        <f t="shared" si="23"/>
        <v/>
      </c>
      <c r="AO100" s="193" t="str">
        <f t="shared" si="24"/>
        <v/>
      </c>
      <c r="AP100" s="192" t="str">
        <f t="shared" si="25"/>
        <v/>
      </c>
      <c r="AQ100" s="193">
        <f t="shared" si="26"/>
        <v>8.7499999999999994E-2</v>
      </c>
      <c r="AR100" s="192" t="str">
        <f t="shared" si="27"/>
        <v/>
      </c>
      <c r="AS100" s="192" t="str">
        <f t="shared" si="28"/>
        <v/>
      </c>
      <c r="AT100" s="192">
        <f t="shared" si="29"/>
        <v>8.7300000000000003E-2</v>
      </c>
      <c r="AU100" s="193" t="str">
        <f t="shared" si="30"/>
        <v/>
      </c>
      <c r="AV100" s="194" t="str">
        <f t="shared" si="31"/>
        <v/>
      </c>
      <c r="AW100" s="193" t="str">
        <f t="shared" si="32"/>
        <v/>
      </c>
      <c r="AX100" s="195" t="str">
        <f t="shared" si="33"/>
        <v/>
      </c>
      <c r="AZ100" s="193">
        <f t="shared" si="34"/>
        <v>8.7275000000000005E-2</v>
      </c>
    </row>
    <row r="101" spans="1:52" s="5" customFormat="1" ht="11.25" x14ac:dyDescent="0.2">
      <c r="A101" s="197">
        <v>38128</v>
      </c>
      <c r="B101" s="198">
        <v>8.6499999999999994E-2</v>
      </c>
      <c r="C101" s="198">
        <v>8.6699999999999999E-2</v>
      </c>
      <c r="D101" s="189"/>
      <c r="E101" s="190"/>
      <c r="F101" s="191"/>
      <c r="G101" s="191"/>
      <c r="H101" s="189">
        <v>8.7499999999999994E-2</v>
      </c>
      <c r="I101" s="190">
        <v>8.7900000000000006E-2</v>
      </c>
      <c r="J101" s="191"/>
      <c r="K101" s="191"/>
      <c r="L101" s="189"/>
      <c r="M101" s="190"/>
      <c r="N101" s="191"/>
      <c r="O101" s="191"/>
      <c r="P101" s="189"/>
      <c r="Q101" s="190"/>
      <c r="R101" s="191">
        <v>8.72E-2</v>
      </c>
      <c r="S101" s="191">
        <v>8.7799999999999989E-2</v>
      </c>
      <c r="T101" s="191"/>
      <c r="U101" s="190"/>
      <c r="V101" s="191"/>
      <c r="W101" s="190"/>
      <c r="X101" s="191">
        <v>8.7000000000000008E-2</v>
      </c>
      <c r="Y101" s="190">
        <v>8.7599999999999997E-2</v>
      </c>
      <c r="Z101" s="191"/>
      <c r="AA101" s="190"/>
      <c r="AB101" s="191"/>
      <c r="AC101" s="190"/>
      <c r="AD101" s="191"/>
      <c r="AE101" s="190"/>
      <c r="AF101" s="191"/>
      <c r="AG101" s="190"/>
      <c r="AI101" s="192">
        <f t="shared" si="18"/>
        <v>8.6599999999999996E-2</v>
      </c>
      <c r="AJ101" s="192" t="str">
        <f t="shared" si="19"/>
        <v/>
      </c>
      <c r="AK101" s="192" t="str">
        <f t="shared" si="20"/>
        <v/>
      </c>
      <c r="AL101" s="192">
        <f t="shared" si="21"/>
        <v>8.77E-2</v>
      </c>
      <c r="AM101" s="192" t="str">
        <f t="shared" si="22"/>
        <v/>
      </c>
      <c r="AN101" s="192" t="str">
        <f t="shared" si="23"/>
        <v/>
      </c>
      <c r="AO101" s="193" t="str">
        <f t="shared" si="24"/>
        <v/>
      </c>
      <c r="AP101" s="192" t="str">
        <f t="shared" si="25"/>
        <v/>
      </c>
      <c r="AQ101" s="193">
        <f t="shared" si="26"/>
        <v>8.7499999999999994E-2</v>
      </c>
      <c r="AR101" s="192" t="str">
        <f t="shared" si="27"/>
        <v/>
      </c>
      <c r="AS101" s="192" t="str">
        <f t="shared" si="28"/>
        <v/>
      </c>
      <c r="AT101" s="192">
        <f t="shared" si="29"/>
        <v>8.7300000000000003E-2</v>
      </c>
      <c r="AU101" s="193" t="str">
        <f t="shared" si="30"/>
        <v/>
      </c>
      <c r="AV101" s="194" t="str">
        <f t="shared" si="31"/>
        <v/>
      </c>
      <c r="AW101" s="193" t="str">
        <f t="shared" si="32"/>
        <v/>
      </c>
      <c r="AX101" s="195" t="str">
        <f t="shared" si="33"/>
        <v/>
      </c>
      <c r="AZ101" s="193">
        <f t="shared" si="34"/>
        <v>8.7275000000000005E-2</v>
      </c>
    </row>
    <row r="102" spans="1:52" s="5" customFormat="1" ht="11.25" x14ac:dyDescent="0.2">
      <c r="A102" s="197">
        <v>38131</v>
      </c>
      <c r="B102" s="198">
        <v>8.6499999999999994E-2</v>
      </c>
      <c r="C102" s="198">
        <v>8.6699999999999999E-2</v>
      </c>
      <c r="D102" s="189"/>
      <c r="E102" s="190"/>
      <c r="F102" s="191"/>
      <c r="G102" s="191"/>
      <c r="H102" s="189">
        <v>8.77E-2</v>
      </c>
      <c r="I102" s="190">
        <v>8.8100000000000012E-2</v>
      </c>
      <c r="J102" s="191"/>
      <c r="K102" s="191"/>
      <c r="L102" s="189"/>
      <c r="M102" s="190"/>
      <c r="N102" s="191"/>
      <c r="O102" s="191"/>
      <c r="P102" s="189"/>
      <c r="Q102" s="190"/>
      <c r="R102" s="191">
        <v>8.72E-2</v>
      </c>
      <c r="S102" s="191">
        <v>8.7799999999999989E-2</v>
      </c>
      <c r="T102" s="191"/>
      <c r="U102" s="190"/>
      <c r="V102" s="191"/>
      <c r="W102" s="190"/>
      <c r="X102" s="191">
        <v>8.7000000000000008E-2</v>
      </c>
      <c r="Y102" s="190">
        <v>8.7599999999999997E-2</v>
      </c>
      <c r="Z102" s="191"/>
      <c r="AA102" s="190"/>
      <c r="AB102" s="191"/>
      <c r="AC102" s="190"/>
      <c r="AD102" s="191"/>
      <c r="AE102" s="190"/>
      <c r="AF102" s="191"/>
      <c r="AG102" s="190"/>
      <c r="AI102" s="192">
        <f t="shared" si="18"/>
        <v>8.6599999999999996E-2</v>
      </c>
      <c r="AJ102" s="192" t="str">
        <f t="shared" si="19"/>
        <v/>
      </c>
      <c r="AK102" s="192" t="str">
        <f t="shared" si="20"/>
        <v/>
      </c>
      <c r="AL102" s="192">
        <f t="shared" si="21"/>
        <v>8.7900000000000006E-2</v>
      </c>
      <c r="AM102" s="192" t="str">
        <f t="shared" si="22"/>
        <v/>
      </c>
      <c r="AN102" s="192" t="str">
        <f t="shared" si="23"/>
        <v/>
      </c>
      <c r="AO102" s="193" t="str">
        <f t="shared" si="24"/>
        <v/>
      </c>
      <c r="AP102" s="192" t="str">
        <f t="shared" si="25"/>
        <v/>
      </c>
      <c r="AQ102" s="193">
        <f t="shared" si="26"/>
        <v>8.7499999999999994E-2</v>
      </c>
      <c r="AR102" s="192" t="str">
        <f t="shared" si="27"/>
        <v/>
      </c>
      <c r="AS102" s="192" t="str">
        <f t="shared" si="28"/>
        <v/>
      </c>
      <c r="AT102" s="192">
        <f t="shared" si="29"/>
        <v>8.7300000000000003E-2</v>
      </c>
      <c r="AU102" s="193" t="str">
        <f t="shared" si="30"/>
        <v/>
      </c>
      <c r="AV102" s="194" t="str">
        <f t="shared" si="31"/>
        <v/>
      </c>
      <c r="AW102" s="193" t="str">
        <f t="shared" si="32"/>
        <v/>
      </c>
      <c r="AX102" s="195" t="str">
        <f t="shared" si="33"/>
        <v/>
      </c>
      <c r="AZ102" s="193">
        <f t="shared" si="34"/>
        <v>8.7325E-2</v>
      </c>
    </row>
    <row r="103" spans="1:52" s="5" customFormat="1" ht="11.25" x14ac:dyDescent="0.2">
      <c r="A103" s="197">
        <v>38132</v>
      </c>
      <c r="B103" s="198">
        <v>8.6499999999999994E-2</v>
      </c>
      <c r="C103" s="198">
        <v>8.6699999999999999E-2</v>
      </c>
      <c r="D103" s="189"/>
      <c r="E103" s="190"/>
      <c r="F103" s="191"/>
      <c r="G103" s="191"/>
      <c r="H103" s="189">
        <v>8.77E-2</v>
      </c>
      <c r="I103" s="190">
        <v>8.8100000000000012E-2</v>
      </c>
      <c r="J103" s="191"/>
      <c r="K103" s="191"/>
      <c r="L103" s="189"/>
      <c r="M103" s="190"/>
      <c r="N103" s="191"/>
      <c r="O103" s="191"/>
      <c r="P103" s="189"/>
      <c r="Q103" s="190"/>
      <c r="R103" s="191">
        <v>8.72E-2</v>
      </c>
      <c r="S103" s="191">
        <v>8.7799999999999989E-2</v>
      </c>
      <c r="T103" s="191"/>
      <c r="U103" s="190"/>
      <c r="V103" s="191"/>
      <c r="W103" s="190"/>
      <c r="X103" s="191">
        <v>8.7100000000000011E-2</v>
      </c>
      <c r="Y103" s="190">
        <v>8.77E-2</v>
      </c>
      <c r="Z103" s="191"/>
      <c r="AA103" s="190"/>
      <c r="AB103" s="191"/>
      <c r="AC103" s="190"/>
      <c r="AD103" s="191"/>
      <c r="AE103" s="190"/>
      <c r="AF103" s="191"/>
      <c r="AG103" s="190"/>
      <c r="AI103" s="192">
        <f t="shared" si="18"/>
        <v>8.6599999999999996E-2</v>
      </c>
      <c r="AJ103" s="192" t="str">
        <f t="shared" si="19"/>
        <v/>
      </c>
      <c r="AK103" s="192" t="str">
        <f t="shared" si="20"/>
        <v/>
      </c>
      <c r="AL103" s="192">
        <f t="shared" si="21"/>
        <v>8.7900000000000006E-2</v>
      </c>
      <c r="AM103" s="192" t="str">
        <f t="shared" si="22"/>
        <v/>
      </c>
      <c r="AN103" s="192" t="str">
        <f t="shared" si="23"/>
        <v/>
      </c>
      <c r="AO103" s="193" t="str">
        <f t="shared" si="24"/>
        <v/>
      </c>
      <c r="AP103" s="192" t="str">
        <f t="shared" si="25"/>
        <v/>
      </c>
      <c r="AQ103" s="193">
        <f t="shared" si="26"/>
        <v>8.7499999999999994E-2</v>
      </c>
      <c r="AR103" s="192" t="str">
        <f t="shared" si="27"/>
        <v/>
      </c>
      <c r="AS103" s="192" t="str">
        <f t="shared" si="28"/>
        <v/>
      </c>
      <c r="AT103" s="192">
        <f t="shared" si="29"/>
        <v>8.7400000000000005E-2</v>
      </c>
      <c r="AU103" s="193" t="str">
        <f t="shared" si="30"/>
        <v/>
      </c>
      <c r="AV103" s="194" t="str">
        <f t="shared" si="31"/>
        <v/>
      </c>
      <c r="AW103" s="193" t="str">
        <f t="shared" si="32"/>
        <v/>
      </c>
      <c r="AX103" s="195" t="str">
        <f t="shared" si="33"/>
        <v/>
      </c>
      <c r="AZ103" s="193">
        <f t="shared" si="34"/>
        <v>8.7350000000000011E-2</v>
      </c>
    </row>
    <row r="104" spans="1:52" s="5" customFormat="1" ht="11.25" x14ac:dyDescent="0.2">
      <c r="A104" s="197">
        <v>38133</v>
      </c>
      <c r="B104" s="198">
        <v>8.6499999999999994E-2</v>
      </c>
      <c r="C104" s="198">
        <v>8.6699999999999999E-2</v>
      </c>
      <c r="D104" s="189"/>
      <c r="E104" s="190"/>
      <c r="F104" s="191"/>
      <c r="G104" s="191"/>
      <c r="H104" s="189">
        <v>8.7799999999999989E-2</v>
      </c>
      <c r="I104" s="190">
        <v>8.8200000000000001E-2</v>
      </c>
      <c r="J104" s="191"/>
      <c r="K104" s="191"/>
      <c r="L104" s="189"/>
      <c r="M104" s="190"/>
      <c r="N104" s="191"/>
      <c r="O104" s="191"/>
      <c r="P104" s="189"/>
      <c r="Q104" s="190"/>
      <c r="R104" s="191">
        <v>8.72E-2</v>
      </c>
      <c r="S104" s="191">
        <v>8.7799999999999989E-2</v>
      </c>
      <c r="T104" s="191"/>
      <c r="U104" s="190"/>
      <c r="V104" s="191"/>
      <c r="W104" s="190"/>
      <c r="X104" s="191">
        <v>8.72E-2</v>
      </c>
      <c r="Y104" s="190">
        <v>8.7799999999999989E-2</v>
      </c>
      <c r="Z104" s="191"/>
      <c r="AA104" s="190"/>
      <c r="AB104" s="191"/>
      <c r="AC104" s="190"/>
      <c r="AD104" s="191"/>
      <c r="AE104" s="190"/>
      <c r="AF104" s="191"/>
      <c r="AG104" s="190"/>
      <c r="AI104" s="192">
        <f t="shared" si="18"/>
        <v>8.6599999999999996E-2</v>
      </c>
      <c r="AJ104" s="192" t="str">
        <f t="shared" si="19"/>
        <v/>
      </c>
      <c r="AK104" s="192" t="str">
        <f t="shared" si="20"/>
        <v/>
      </c>
      <c r="AL104" s="192">
        <f t="shared" si="21"/>
        <v>8.7999999999999995E-2</v>
      </c>
      <c r="AM104" s="192" t="str">
        <f t="shared" si="22"/>
        <v/>
      </c>
      <c r="AN104" s="192" t="str">
        <f t="shared" si="23"/>
        <v/>
      </c>
      <c r="AO104" s="193" t="str">
        <f t="shared" si="24"/>
        <v/>
      </c>
      <c r="AP104" s="192" t="str">
        <f t="shared" si="25"/>
        <v/>
      </c>
      <c r="AQ104" s="193">
        <f t="shared" si="26"/>
        <v>8.7499999999999994E-2</v>
      </c>
      <c r="AR104" s="192" t="str">
        <f t="shared" si="27"/>
        <v/>
      </c>
      <c r="AS104" s="192" t="str">
        <f t="shared" si="28"/>
        <v/>
      </c>
      <c r="AT104" s="192">
        <f t="shared" si="29"/>
        <v>8.7499999999999994E-2</v>
      </c>
      <c r="AU104" s="193" t="str">
        <f t="shared" si="30"/>
        <v/>
      </c>
      <c r="AV104" s="194" t="str">
        <f t="shared" si="31"/>
        <v/>
      </c>
      <c r="AW104" s="193" t="str">
        <f t="shared" si="32"/>
        <v/>
      </c>
      <c r="AX104" s="195" t="str">
        <f t="shared" si="33"/>
        <v/>
      </c>
      <c r="AZ104" s="193">
        <f t="shared" si="34"/>
        <v>8.7400000000000005E-2</v>
      </c>
    </row>
    <row r="105" spans="1:52" s="5" customFormat="1" ht="11.25" x14ac:dyDescent="0.2">
      <c r="A105" s="197">
        <v>38134</v>
      </c>
      <c r="B105" s="198">
        <v>8.6800000000000002E-2</v>
      </c>
      <c r="C105" s="198">
        <v>8.7000000000000008E-2</v>
      </c>
      <c r="D105" s="189"/>
      <c r="E105" s="190"/>
      <c r="F105" s="191"/>
      <c r="G105" s="191"/>
      <c r="H105" s="189">
        <v>8.7899999999999992E-2</v>
      </c>
      <c r="I105" s="190">
        <v>8.8300000000000003E-2</v>
      </c>
      <c r="J105" s="191"/>
      <c r="K105" s="191"/>
      <c r="L105" s="189"/>
      <c r="M105" s="190"/>
      <c r="N105" s="191"/>
      <c r="O105" s="191"/>
      <c r="P105" s="189"/>
      <c r="Q105" s="190"/>
      <c r="R105" s="191">
        <v>8.7300000000000003E-2</v>
      </c>
      <c r="S105" s="191">
        <v>8.7899999999999992E-2</v>
      </c>
      <c r="T105" s="191"/>
      <c r="U105" s="190"/>
      <c r="V105" s="191"/>
      <c r="W105" s="190"/>
      <c r="X105" s="191">
        <v>8.7300000000000003E-2</v>
      </c>
      <c r="Y105" s="190">
        <v>8.7899999999999992E-2</v>
      </c>
      <c r="Z105" s="191"/>
      <c r="AA105" s="190"/>
      <c r="AB105" s="191"/>
      <c r="AC105" s="190"/>
      <c r="AD105" s="191"/>
      <c r="AE105" s="190"/>
      <c r="AF105" s="191"/>
      <c r="AG105" s="190"/>
      <c r="AI105" s="192">
        <f t="shared" si="18"/>
        <v>8.6900000000000005E-2</v>
      </c>
      <c r="AJ105" s="192" t="str">
        <f t="shared" si="19"/>
        <v/>
      </c>
      <c r="AK105" s="192" t="str">
        <f t="shared" si="20"/>
        <v/>
      </c>
      <c r="AL105" s="192">
        <f t="shared" si="21"/>
        <v>8.8099999999999998E-2</v>
      </c>
      <c r="AM105" s="192" t="str">
        <f t="shared" si="22"/>
        <v/>
      </c>
      <c r="AN105" s="192" t="str">
        <f t="shared" si="23"/>
        <v/>
      </c>
      <c r="AO105" s="193" t="str">
        <f t="shared" si="24"/>
        <v/>
      </c>
      <c r="AP105" s="192" t="str">
        <f t="shared" si="25"/>
        <v/>
      </c>
      <c r="AQ105" s="193">
        <f t="shared" si="26"/>
        <v>8.7599999999999997E-2</v>
      </c>
      <c r="AR105" s="192" t="str">
        <f t="shared" si="27"/>
        <v/>
      </c>
      <c r="AS105" s="192" t="str">
        <f t="shared" si="28"/>
        <v/>
      </c>
      <c r="AT105" s="192">
        <f t="shared" si="29"/>
        <v>8.7599999999999997E-2</v>
      </c>
      <c r="AU105" s="193" t="str">
        <f t="shared" si="30"/>
        <v/>
      </c>
      <c r="AV105" s="194" t="str">
        <f t="shared" si="31"/>
        <v/>
      </c>
      <c r="AW105" s="193" t="str">
        <f t="shared" si="32"/>
        <v/>
      </c>
      <c r="AX105" s="195" t="str">
        <f t="shared" si="33"/>
        <v/>
      </c>
      <c r="AZ105" s="193">
        <f t="shared" si="34"/>
        <v>8.7550000000000003E-2</v>
      </c>
    </row>
    <row r="106" spans="1:52" s="5" customFormat="1" ht="11.25" x14ac:dyDescent="0.2">
      <c r="A106" s="197">
        <v>38135</v>
      </c>
      <c r="B106" s="198">
        <v>8.6999999999999994E-2</v>
      </c>
      <c r="C106" s="198">
        <v>8.72E-2</v>
      </c>
      <c r="D106" s="189"/>
      <c r="E106" s="190"/>
      <c r="F106" s="191"/>
      <c r="G106" s="191"/>
      <c r="H106" s="189">
        <v>8.7999999999999995E-2</v>
      </c>
      <c r="I106" s="190">
        <v>8.8400000000000006E-2</v>
      </c>
      <c r="J106" s="191"/>
      <c r="K106" s="191"/>
      <c r="L106" s="189"/>
      <c r="M106" s="190"/>
      <c r="N106" s="191"/>
      <c r="O106" s="191"/>
      <c r="P106" s="189"/>
      <c r="Q106" s="190"/>
      <c r="R106" s="191">
        <v>8.7400000000000005E-2</v>
      </c>
      <c r="S106" s="191">
        <v>8.7999999999999995E-2</v>
      </c>
      <c r="T106" s="191"/>
      <c r="U106" s="190"/>
      <c r="V106" s="191"/>
      <c r="W106" s="190"/>
      <c r="X106" s="191">
        <v>8.7300000000000003E-2</v>
      </c>
      <c r="Y106" s="190">
        <v>8.7899999999999992E-2</v>
      </c>
      <c r="Z106" s="191"/>
      <c r="AA106" s="190"/>
      <c r="AB106" s="191"/>
      <c r="AC106" s="190"/>
      <c r="AD106" s="191"/>
      <c r="AE106" s="190"/>
      <c r="AF106" s="191"/>
      <c r="AG106" s="190"/>
      <c r="AI106" s="192">
        <f t="shared" si="18"/>
        <v>8.7099999999999997E-2</v>
      </c>
      <c r="AJ106" s="192" t="str">
        <f t="shared" si="19"/>
        <v/>
      </c>
      <c r="AK106" s="192" t="str">
        <f t="shared" si="20"/>
        <v/>
      </c>
      <c r="AL106" s="192">
        <f t="shared" si="21"/>
        <v>8.8200000000000001E-2</v>
      </c>
      <c r="AM106" s="192" t="str">
        <f t="shared" si="22"/>
        <v/>
      </c>
      <c r="AN106" s="192" t="str">
        <f t="shared" si="23"/>
        <v/>
      </c>
      <c r="AO106" s="193" t="str">
        <f t="shared" si="24"/>
        <v/>
      </c>
      <c r="AP106" s="192" t="str">
        <f t="shared" si="25"/>
        <v/>
      </c>
      <c r="AQ106" s="193">
        <f t="shared" si="26"/>
        <v>8.77E-2</v>
      </c>
      <c r="AR106" s="192" t="str">
        <f t="shared" si="27"/>
        <v/>
      </c>
      <c r="AS106" s="192" t="str">
        <f t="shared" si="28"/>
        <v/>
      </c>
      <c r="AT106" s="192">
        <f t="shared" si="29"/>
        <v>8.7599999999999997E-2</v>
      </c>
      <c r="AU106" s="193" t="str">
        <f t="shared" si="30"/>
        <v/>
      </c>
      <c r="AV106" s="194" t="str">
        <f t="shared" si="31"/>
        <v/>
      </c>
      <c r="AW106" s="193" t="str">
        <f t="shared" si="32"/>
        <v/>
      </c>
      <c r="AX106" s="195" t="str">
        <f t="shared" si="33"/>
        <v/>
      </c>
      <c r="AZ106" s="193">
        <f t="shared" si="34"/>
        <v>8.7650000000000006E-2</v>
      </c>
    </row>
    <row r="107" spans="1:52" s="5" customFormat="1" ht="11.25" x14ac:dyDescent="0.2">
      <c r="A107" s="197">
        <v>38138</v>
      </c>
      <c r="B107" s="198">
        <v>8.6800000000000002E-2</v>
      </c>
      <c r="C107" s="198">
        <v>8.7000000000000008E-2</v>
      </c>
      <c r="D107" s="189"/>
      <c r="E107" s="190"/>
      <c r="F107" s="191"/>
      <c r="G107" s="191"/>
      <c r="H107" s="189">
        <v>8.7799999999999989E-2</v>
      </c>
      <c r="I107" s="190">
        <v>8.8200000000000001E-2</v>
      </c>
      <c r="J107" s="191"/>
      <c r="K107" s="191"/>
      <c r="L107" s="189"/>
      <c r="M107" s="190"/>
      <c r="N107" s="191"/>
      <c r="O107" s="191"/>
      <c r="P107" s="189"/>
      <c r="Q107" s="190"/>
      <c r="R107" s="191">
        <v>8.7400000000000005E-2</v>
      </c>
      <c r="S107" s="191">
        <v>8.7999999999999995E-2</v>
      </c>
      <c r="T107" s="191"/>
      <c r="U107" s="190"/>
      <c r="V107" s="191"/>
      <c r="W107" s="190"/>
      <c r="X107" s="191">
        <v>8.7400000000000005E-2</v>
      </c>
      <c r="Y107" s="190">
        <v>8.7999999999999995E-2</v>
      </c>
      <c r="Z107" s="191"/>
      <c r="AA107" s="190"/>
      <c r="AB107" s="191"/>
      <c r="AC107" s="190"/>
      <c r="AD107" s="191"/>
      <c r="AE107" s="190"/>
      <c r="AF107" s="191"/>
      <c r="AG107" s="190"/>
      <c r="AI107" s="192">
        <f t="shared" si="18"/>
        <v>8.6900000000000005E-2</v>
      </c>
      <c r="AJ107" s="192" t="str">
        <f t="shared" si="19"/>
        <v/>
      </c>
      <c r="AK107" s="192" t="str">
        <f t="shared" si="20"/>
        <v/>
      </c>
      <c r="AL107" s="192">
        <f t="shared" si="21"/>
        <v>8.7999999999999995E-2</v>
      </c>
      <c r="AM107" s="192" t="str">
        <f t="shared" si="22"/>
        <v/>
      </c>
      <c r="AN107" s="192" t="str">
        <f t="shared" si="23"/>
        <v/>
      </c>
      <c r="AO107" s="193" t="str">
        <f t="shared" si="24"/>
        <v/>
      </c>
      <c r="AP107" s="192" t="str">
        <f t="shared" si="25"/>
        <v/>
      </c>
      <c r="AQ107" s="193">
        <f t="shared" si="26"/>
        <v>8.77E-2</v>
      </c>
      <c r="AR107" s="192" t="str">
        <f t="shared" si="27"/>
        <v/>
      </c>
      <c r="AS107" s="192" t="str">
        <f t="shared" si="28"/>
        <v/>
      </c>
      <c r="AT107" s="192">
        <f t="shared" si="29"/>
        <v>8.77E-2</v>
      </c>
      <c r="AU107" s="193" t="str">
        <f t="shared" si="30"/>
        <v/>
      </c>
      <c r="AV107" s="194" t="str">
        <f t="shared" si="31"/>
        <v/>
      </c>
      <c r="AW107" s="193" t="str">
        <f t="shared" si="32"/>
        <v/>
      </c>
      <c r="AX107" s="195" t="str">
        <f t="shared" si="33"/>
        <v/>
      </c>
      <c r="AZ107" s="193">
        <f t="shared" si="34"/>
        <v>8.7575E-2</v>
      </c>
    </row>
    <row r="108" spans="1:52" s="5" customFormat="1" ht="11.25" x14ac:dyDescent="0.2">
      <c r="A108" s="197">
        <v>38139</v>
      </c>
      <c r="B108" s="198">
        <v>8.6499999999999994E-2</v>
      </c>
      <c r="C108" s="198">
        <v>8.6699999999999999E-2</v>
      </c>
      <c r="D108" s="189"/>
      <c r="E108" s="190"/>
      <c r="F108" s="191"/>
      <c r="G108" s="191"/>
      <c r="H108" s="189">
        <v>8.7799999999999989E-2</v>
      </c>
      <c r="I108" s="190">
        <v>8.8200000000000001E-2</v>
      </c>
      <c r="J108" s="191"/>
      <c r="K108" s="191"/>
      <c r="L108" s="189"/>
      <c r="M108" s="190"/>
      <c r="N108" s="191"/>
      <c r="O108" s="191"/>
      <c r="P108" s="189"/>
      <c r="Q108" s="190"/>
      <c r="R108" s="191">
        <v>8.7499999999999994E-2</v>
      </c>
      <c r="S108" s="191">
        <v>8.8099999999999998E-2</v>
      </c>
      <c r="T108" s="191"/>
      <c r="U108" s="190"/>
      <c r="V108" s="191"/>
      <c r="W108" s="190"/>
      <c r="X108" s="191">
        <v>8.7400000000000005E-2</v>
      </c>
      <c r="Y108" s="190">
        <v>8.7999999999999995E-2</v>
      </c>
      <c r="Z108" s="191"/>
      <c r="AA108" s="190"/>
      <c r="AB108" s="191"/>
      <c r="AC108" s="190"/>
      <c r="AD108" s="191"/>
      <c r="AE108" s="190"/>
      <c r="AF108" s="191"/>
      <c r="AG108" s="190"/>
      <c r="AI108" s="192">
        <f t="shared" si="18"/>
        <v>8.6599999999999996E-2</v>
      </c>
      <c r="AJ108" s="192" t="str">
        <f t="shared" si="19"/>
        <v/>
      </c>
      <c r="AK108" s="192" t="str">
        <f t="shared" si="20"/>
        <v/>
      </c>
      <c r="AL108" s="192">
        <f t="shared" si="21"/>
        <v>8.7999999999999995E-2</v>
      </c>
      <c r="AM108" s="192" t="str">
        <f t="shared" si="22"/>
        <v/>
      </c>
      <c r="AN108" s="192" t="str">
        <f t="shared" si="23"/>
        <v/>
      </c>
      <c r="AO108" s="193" t="str">
        <f t="shared" si="24"/>
        <v/>
      </c>
      <c r="AP108" s="192" t="str">
        <f t="shared" si="25"/>
        <v/>
      </c>
      <c r="AQ108" s="193">
        <f t="shared" si="26"/>
        <v>8.7799999999999989E-2</v>
      </c>
      <c r="AR108" s="192" t="str">
        <f t="shared" si="27"/>
        <v/>
      </c>
      <c r="AS108" s="192" t="str">
        <f t="shared" si="28"/>
        <v/>
      </c>
      <c r="AT108" s="192">
        <f t="shared" si="29"/>
        <v>8.77E-2</v>
      </c>
      <c r="AU108" s="193" t="str">
        <f t="shared" si="30"/>
        <v/>
      </c>
      <c r="AV108" s="194" t="str">
        <f t="shared" si="31"/>
        <v/>
      </c>
      <c r="AW108" s="193" t="str">
        <f t="shared" si="32"/>
        <v/>
      </c>
      <c r="AX108" s="195" t="str">
        <f t="shared" si="33"/>
        <v/>
      </c>
      <c r="AZ108" s="193">
        <f t="shared" si="34"/>
        <v>8.7524999999999992E-2</v>
      </c>
    </row>
    <row r="109" spans="1:52" s="5" customFormat="1" ht="11.25" x14ac:dyDescent="0.2">
      <c r="A109" s="197">
        <v>38140</v>
      </c>
      <c r="B109" s="198">
        <v>8.6599999999999996E-2</v>
      </c>
      <c r="C109" s="198">
        <v>8.6800000000000002E-2</v>
      </c>
      <c r="D109" s="189"/>
      <c r="E109" s="190"/>
      <c r="F109" s="191"/>
      <c r="G109" s="191"/>
      <c r="H109" s="189">
        <v>8.7799999999999989E-2</v>
      </c>
      <c r="I109" s="190">
        <v>8.8200000000000001E-2</v>
      </c>
      <c r="J109" s="191"/>
      <c r="K109" s="191"/>
      <c r="L109" s="189"/>
      <c r="M109" s="190"/>
      <c r="N109" s="191"/>
      <c r="O109" s="191"/>
      <c r="P109" s="189"/>
      <c r="Q109" s="190"/>
      <c r="R109" s="191">
        <v>8.7499999999999994E-2</v>
      </c>
      <c r="S109" s="191">
        <v>8.8099999999999998E-2</v>
      </c>
      <c r="T109" s="191"/>
      <c r="U109" s="190"/>
      <c r="V109" s="191"/>
      <c r="W109" s="190"/>
      <c r="X109" s="191">
        <v>8.7400000000000005E-2</v>
      </c>
      <c r="Y109" s="190">
        <v>8.7999999999999995E-2</v>
      </c>
      <c r="Z109" s="191"/>
      <c r="AA109" s="190"/>
      <c r="AB109" s="191"/>
      <c r="AC109" s="190"/>
      <c r="AD109" s="191"/>
      <c r="AE109" s="190"/>
      <c r="AF109" s="191"/>
      <c r="AG109" s="190"/>
      <c r="AI109" s="192">
        <f t="shared" si="18"/>
        <v>8.6699999999999999E-2</v>
      </c>
      <c r="AJ109" s="192" t="str">
        <f t="shared" si="19"/>
        <v/>
      </c>
      <c r="AK109" s="192" t="str">
        <f t="shared" si="20"/>
        <v/>
      </c>
      <c r="AL109" s="192">
        <f t="shared" si="21"/>
        <v>8.7999999999999995E-2</v>
      </c>
      <c r="AM109" s="192" t="str">
        <f t="shared" si="22"/>
        <v/>
      </c>
      <c r="AN109" s="192" t="str">
        <f t="shared" si="23"/>
        <v/>
      </c>
      <c r="AO109" s="193" t="str">
        <f t="shared" si="24"/>
        <v/>
      </c>
      <c r="AP109" s="192" t="str">
        <f t="shared" si="25"/>
        <v/>
      </c>
      <c r="AQ109" s="193">
        <f t="shared" si="26"/>
        <v>8.7799999999999989E-2</v>
      </c>
      <c r="AR109" s="192" t="str">
        <f t="shared" si="27"/>
        <v/>
      </c>
      <c r="AS109" s="192" t="str">
        <f t="shared" si="28"/>
        <v/>
      </c>
      <c r="AT109" s="192">
        <f t="shared" si="29"/>
        <v>8.77E-2</v>
      </c>
      <c r="AU109" s="193" t="str">
        <f t="shared" si="30"/>
        <v/>
      </c>
      <c r="AV109" s="194" t="str">
        <f t="shared" si="31"/>
        <v/>
      </c>
      <c r="AW109" s="193" t="str">
        <f t="shared" si="32"/>
        <v/>
      </c>
      <c r="AX109" s="195" t="str">
        <f t="shared" si="33"/>
        <v/>
      </c>
      <c r="AZ109" s="193">
        <f t="shared" si="34"/>
        <v>8.7549999999999989E-2</v>
      </c>
    </row>
    <row r="110" spans="1:52" s="5" customFormat="1" ht="11.25" x14ac:dyDescent="0.2">
      <c r="A110" s="197">
        <v>38141</v>
      </c>
      <c r="B110" s="198">
        <v>8.6399999999999991E-2</v>
      </c>
      <c r="C110" s="198">
        <v>8.6599999999999996E-2</v>
      </c>
      <c r="D110" s="189"/>
      <c r="E110" s="190"/>
      <c r="F110" s="191"/>
      <c r="G110" s="191"/>
      <c r="H110" s="189">
        <v>8.7799999999999989E-2</v>
      </c>
      <c r="I110" s="190">
        <v>8.8200000000000001E-2</v>
      </c>
      <c r="J110" s="191"/>
      <c r="K110" s="191"/>
      <c r="L110" s="189"/>
      <c r="M110" s="190"/>
      <c r="N110" s="191"/>
      <c r="O110" s="191"/>
      <c r="P110" s="189"/>
      <c r="Q110" s="190"/>
      <c r="R110" s="191">
        <v>8.7499999999999994E-2</v>
      </c>
      <c r="S110" s="191">
        <v>8.8099999999999998E-2</v>
      </c>
      <c r="T110" s="191"/>
      <c r="U110" s="190"/>
      <c r="V110" s="191"/>
      <c r="W110" s="190"/>
      <c r="X110" s="191">
        <v>8.7499999999999994E-2</v>
      </c>
      <c r="Y110" s="190">
        <v>8.8099999999999998E-2</v>
      </c>
      <c r="Z110" s="191"/>
      <c r="AA110" s="190"/>
      <c r="AB110" s="191"/>
      <c r="AC110" s="190"/>
      <c r="AD110" s="191"/>
      <c r="AE110" s="190"/>
      <c r="AF110" s="191"/>
      <c r="AG110" s="190"/>
      <c r="AI110" s="192">
        <f t="shared" si="18"/>
        <v>8.6499999999999994E-2</v>
      </c>
      <c r="AJ110" s="192" t="str">
        <f t="shared" si="19"/>
        <v/>
      </c>
      <c r="AK110" s="192" t="str">
        <f t="shared" si="20"/>
        <v/>
      </c>
      <c r="AL110" s="192">
        <f t="shared" si="21"/>
        <v>8.7999999999999995E-2</v>
      </c>
      <c r="AM110" s="192" t="str">
        <f t="shared" si="22"/>
        <v/>
      </c>
      <c r="AN110" s="192" t="str">
        <f t="shared" si="23"/>
        <v/>
      </c>
      <c r="AO110" s="193" t="str">
        <f t="shared" si="24"/>
        <v/>
      </c>
      <c r="AP110" s="192" t="str">
        <f t="shared" si="25"/>
        <v/>
      </c>
      <c r="AQ110" s="193">
        <f t="shared" si="26"/>
        <v>8.7799999999999989E-2</v>
      </c>
      <c r="AR110" s="192" t="str">
        <f t="shared" si="27"/>
        <v/>
      </c>
      <c r="AS110" s="192" t="str">
        <f t="shared" si="28"/>
        <v/>
      </c>
      <c r="AT110" s="192">
        <f t="shared" si="29"/>
        <v>8.7799999999999989E-2</v>
      </c>
      <c r="AU110" s="193" t="str">
        <f t="shared" si="30"/>
        <v/>
      </c>
      <c r="AV110" s="194" t="str">
        <f t="shared" si="31"/>
        <v/>
      </c>
      <c r="AW110" s="193" t="str">
        <f t="shared" si="32"/>
        <v/>
      </c>
      <c r="AX110" s="195" t="str">
        <f t="shared" si="33"/>
        <v/>
      </c>
      <c r="AZ110" s="193">
        <f t="shared" si="34"/>
        <v>8.7524999999999992E-2</v>
      </c>
    </row>
    <row r="111" spans="1:52" s="5" customFormat="1" ht="11.25" x14ac:dyDescent="0.2">
      <c r="A111" s="197">
        <v>38142</v>
      </c>
      <c r="B111" s="198">
        <v>8.589999999999999E-2</v>
      </c>
      <c r="C111" s="198">
        <v>8.6099999999999996E-2</v>
      </c>
      <c r="D111" s="189"/>
      <c r="E111" s="190"/>
      <c r="F111" s="191"/>
      <c r="G111" s="191"/>
      <c r="H111" s="189">
        <v>8.7799999999999989E-2</v>
      </c>
      <c r="I111" s="190">
        <v>8.8200000000000001E-2</v>
      </c>
      <c r="J111" s="191"/>
      <c r="K111" s="191"/>
      <c r="L111" s="189"/>
      <c r="M111" s="190"/>
      <c r="N111" s="191"/>
      <c r="O111" s="191"/>
      <c r="P111" s="189"/>
      <c r="Q111" s="190"/>
      <c r="R111" s="191">
        <v>8.7600000000000011E-2</v>
      </c>
      <c r="S111" s="191">
        <v>8.8200000000000001E-2</v>
      </c>
      <c r="T111" s="191"/>
      <c r="U111" s="190"/>
      <c r="V111" s="191"/>
      <c r="W111" s="190"/>
      <c r="X111" s="191">
        <v>8.7600000000000011E-2</v>
      </c>
      <c r="Y111" s="190">
        <v>8.8200000000000001E-2</v>
      </c>
      <c r="Z111" s="191"/>
      <c r="AA111" s="190"/>
      <c r="AB111" s="191"/>
      <c r="AC111" s="190"/>
      <c r="AD111" s="191"/>
      <c r="AE111" s="190"/>
      <c r="AF111" s="191"/>
      <c r="AG111" s="190"/>
      <c r="AI111" s="192">
        <f t="shared" si="18"/>
        <v>8.5999999999999993E-2</v>
      </c>
      <c r="AJ111" s="192" t="str">
        <f t="shared" si="19"/>
        <v/>
      </c>
      <c r="AK111" s="192" t="str">
        <f t="shared" si="20"/>
        <v/>
      </c>
      <c r="AL111" s="192">
        <f t="shared" si="21"/>
        <v>8.7999999999999995E-2</v>
      </c>
      <c r="AM111" s="192" t="str">
        <f t="shared" si="22"/>
        <v/>
      </c>
      <c r="AN111" s="192" t="str">
        <f t="shared" si="23"/>
        <v/>
      </c>
      <c r="AO111" s="193" t="str">
        <f t="shared" si="24"/>
        <v/>
      </c>
      <c r="AP111" s="192" t="str">
        <f t="shared" si="25"/>
        <v/>
      </c>
      <c r="AQ111" s="193">
        <f t="shared" si="26"/>
        <v>8.7900000000000006E-2</v>
      </c>
      <c r="AR111" s="192" t="str">
        <f t="shared" si="27"/>
        <v/>
      </c>
      <c r="AS111" s="192" t="str">
        <f t="shared" si="28"/>
        <v/>
      </c>
      <c r="AT111" s="192">
        <f t="shared" si="29"/>
        <v>8.7900000000000006E-2</v>
      </c>
      <c r="AU111" s="193" t="str">
        <f t="shared" si="30"/>
        <v/>
      </c>
      <c r="AV111" s="194" t="str">
        <f t="shared" si="31"/>
        <v/>
      </c>
      <c r="AW111" s="193" t="str">
        <f t="shared" si="32"/>
        <v/>
      </c>
      <c r="AX111" s="195" t="str">
        <f t="shared" si="33"/>
        <v/>
      </c>
      <c r="AZ111" s="193">
        <f t="shared" si="34"/>
        <v>8.745E-2</v>
      </c>
    </row>
    <row r="112" spans="1:52" s="5" customFormat="1" ht="11.25" x14ac:dyDescent="0.2">
      <c r="A112" s="197">
        <v>38145</v>
      </c>
      <c r="B112" s="198">
        <v>8.5800000000000001E-2</v>
      </c>
      <c r="C112" s="198">
        <v>8.6000000000000007E-2</v>
      </c>
      <c r="D112" s="189"/>
      <c r="E112" s="190"/>
      <c r="F112" s="191"/>
      <c r="G112" s="191"/>
      <c r="H112" s="189">
        <v>8.7799999999999989E-2</v>
      </c>
      <c r="I112" s="190">
        <v>8.8200000000000001E-2</v>
      </c>
      <c r="J112" s="191"/>
      <c r="K112" s="191"/>
      <c r="L112" s="189"/>
      <c r="M112" s="190"/>
      <c r="N112" s="191"/>
      <c r="O112" s="191"/>
      <c r="P112" s="189"/>
      <c r="Q112" s="190"/>
      <c r="R112" s="191">
        <v>8.77E-2</v>
      </c>
      <c r="S112" s="191">
        <v>8.829999999999999E-2</v>
      </c>
      <c r="T112" s="191"/>
      <c r="U112" s="190"/>
      <c r="V112" s="191"/>
      <c r="W112" s="190"/>
      <c r="X112" s="191">
        <v>8.7600000000000011E-2</v>
      </c>
      <c r="Y112" s="190">
        <v>8.8200000000000001E-2</v>
      </c>
      <c r="Z112" s="191"/>
      <c r="AA112" s="190"/>
      <c r="AB112" s="191"/>
      <c r="AC112" s="190"/>
      <c r="AD112" s="191"/>
      <c r="AE112" s="190"/>
      <c r="AF112" s="191"/>
      <c r="AG112" s="190"/>
      <c r="AI112" s="192">
        <f t="shared" si="18"/>
        <v>8.5900000000000004E-2</v>
      </c>
      <c r="AJ112" s="192" t="str">
        <f t="shared" si="19"/>
        <v/>
      </c>
      <c r="AK112" s="192" t="str">
        <f t="shared" si="20"/>
        <v/>
      </c>
      <c r="AL112" s="192">
        <f t="shared" si="21"/>
        <v>8.7999999999999995E-2</v>
      </c>
      <c r="AM112" s="192" t="str">
        <f t="shared" si="22"/>
        <v/>
      </c>
      <c r="AN112" s="192" t="str">
        <f t="shared" si="23"/>
        <v/>
      </c>
      <c r="AO112" s="193" t="str">
        <f t="shared" si="24"/>
        <v/>
      </c>
      <c r="AP112" s="192" t="str">
        <f t="shared" si="25"/>
        <v/>
      </c>
      <c r="AQ112" s="193">
        <f t="shared" si="26"/>
        <v>8.7999999999999995E-2</v>
      </c>
      <c r="AR112" s="192" t="str">
        <f t="shared" si="27"/>
        <v/>
      </c>
      <c r="AS112" s="192" t="str">
        <f t="shared" si="28"/>
        <v/>
      </c>
      <c r="AT112" s="192">
        <f t="shared" si="29"/>
        <v>8.7900000000000006E-2</v>
      </c>
      <c r="AU112" s="193" t="str">
        <f t="shared" si="30"/>
        <v/>
      </c>
      <c r="AV112" s="194" t="str">
        <f t="shared" si="31"/>
        <v/>
      </c>
      <c r="AW112" s="193" t="str">
        <f t="shared" si="32"/>
        <v/>
      </c>
      <c r="AX112" s="195" t="str">
        <f t="shared" si="33"/>
        <v/>
      </c>
      <c r="AZ112" s="193">
        <f t="shared" si="34"/>
        <v>8.745E-2</v>
      </c>
    </row>
    <row r="113" spans="1:52" s="5" customFormat="1" ht="11.25" x14ac:dyDescent="0.2">
      <c r="A113" s="197">
        <v>38146</v>
      </c>
      <c r="B113" s="198">
        <v>8.5499999999999993E-2</v>
      </c>
      <c r="C113" s="198">
        <v>8.5699999999999998E-2</v>
      </c>
      <c r="D113" s="189"/>
      <c r="E113" s="190"/>
      <c r="F113" s="191"/>
      <c r="G113" s="191"/>
      <c r="H113" s="189">
        <v>8.7799999999999989E-2</v>
      </c>
      <c r="I113" s="190">
        <v>8.8200000000000001E-2</v>
      </c>
      <c r="J113" s="191"/>
      <c r="K113" s="191"/>
      <c r="L113" s="189"/>
      <c r="M113" s="190"/>
      <c r="N113" s="191"/>
      <c r="O113" s="191"/>
      <c r="P113" s="189"/>
      <c r="Q113" s="190"/>
      <c r="R113" s="191">
        <v>8.77E-2</v>
      </c>
      <c r="S113" s="191">
        <v>8.829999999999999E-2</v>
      </c>
      <c r="T113" s="191"/>
      <c r="U113" s="190"/>
      <c r="V113" s="191"/>
      <c r="W113" s="190"/>
      <c r="X113" s="191">
        <v>8.7600000000000011E-2</v>
      </c>
      <c r="Y113" s="190">
        <v>8.8200000000000001E-2</v>
      </c>
      <c r="Z113" s="191"/>
      <c r="AA113" s="190"/>
      <c r="AB113" s="191"/>
      <c r="AC113" s="190"/>
      <c r="AD113" s="191"/>
      <c r="AE113" s="190"/>
      <c r="AF113" s="191"/>
      <c r="AG113" s="190"/>
      <c r="AI113" s="192">
        <f t="shared" si="18"/>
        <v>8.5599999999999996E-2</v>
      </c>
      <c r="AJ113" s="192" t="str">
        <f t="shared" si="19"/>
        <v/>
      </c>
      <c r="AK113" s="192" t="str">
        <f t="shared" si="20"/>
        <v/>
      </c>
      <c r="AL113" s="192">
        <f t="shared" si="21"/>
        <v>8.7999999999999995E-2</v>
      </c>
      <c r="AM113" s="192" t="str">
        <f t="shared" si="22"/>
        <v/>
      </c>
      <c r="AN113" s="192" t="str">
        <f t="shared" si="23"/>
        <v/>
      </c>
      <c r="AO113" s="193" t="str">
        <f t="shared" si="24"/>
        <v/>
      </c>
      <c r="AP113" s="192" t="str">
        <f t="shared" si="25"/>
        <v/>
      </c>
      <c r="AQ113" s="193">
        <f t="shared" si="26"/>
        <v>8.7999999999999995E-2</v>
      </c>
      <c r="AR113" s="192" t="str">
        <f t="shared" si="27"/>
        <v/>
      </c>
      <c r="AS113" s="192" t="str">
        <f t="shared" si="28"/>
        <v/>
      </c>
      <c r="AT113" s="192">
        <f t="shared" si="29"/>
        <v>8.7900000000000006E-2</v>
      </c>
      <c r="AU113" s="193" t="str">
        <f t="shared" si="30"/>
        <v/>
      </c>
      <c r="AV113" s="194" t="str">
        <f t="shared" si="31"/>
        <v/>
      </c>
      <c r="AW113" s="193" t="str">
        <f t="shared" si="32"/>
        <v/>
      </c>
      <c r="AX113" s="195" t="str">
        <f t="shared" si="33"/>
        <v/>
      </c>
      <c r="AZ113" s="193">
        <f t="shared" si="34"/>
        <v>8.737499999999998E-2</v>
      </c>
    </row>
    <row r="114" spans="1:52" s="5" customFormat="1" ht="11.25" x14ac:dyDescent="0.2">
      <c r="A114" s="197">
        <v>38147</v>
      </c>
      <c r="B114" s="198">
        <v>8.5199999999999998E-2</v>
      </c>
      <c r="C114" s="198">
        <v>8.5400000000000004E-2</v>
      </c>
      <c r="D114" s="189"/>
      <c r="E114" s="190"/>
      <c r="F114" s="191"/>
      <c r="G114" s="191"/>
      <c r="H114" s="189">
        <v>8.77E-2</v>
      </c>
      <c r="I114" s="190">
        <v>8.8100000000000012E-2</v>
      </c>
      <c r="J114" s="191"/>
      <c r="K114" s="191"/>
      <c r="L114" s="189"/>
      <c r="M114" s="190"/>
      <c r="N114" s="191"/>
      <c r="O114" s="191"/>
      <c r="P114" s="189"/>
      <c r="Q114" s="190"/>
      <c r="R114" s="191">
        <v>8.7800000000000003E-2</v>
      </c>
      <c r="S114" s="191">
        <v>8.8399999999999992E-2</v>
      </c>
      <c r="T114" s="191"/>
      <c r="U114" s="190"/>
      <c r="V114" s="191"/>
      <c r="W114" s="190"/>
      <c r="X114" s="191">
        <v>8.77E-2</v>
      </c>
      <c r="Y114" s="190">
        <v>8.829999999999999E-2</v>
      </c>
      <c r="Z114" s="191"/>
      <c r="AA114" s="190"/>
      <c r="AB114" s="191"/>
      <c r="AC114" s="190"/>
      <c r="AD114" s="191"/>
      <c r="AE114" s="190"/>
      <c r="AF114" s="191"/>
      <c r="AG114" s="190"/>
      <c r="AI114" s="192">
        <f t="shared" si="18"/>
        <v>8.5300000000000001E-2</v>
      </c>
      <c r="AJ114" s="192" t="str">
        <f t="shared" si="19"/>
        <v/>
      </c>
      <c r="AK114" s="192" t="str">
        <f t="shared" si="20"/>
        <v/>
      </c>
      <c r="AL114" s="192">
        <f t="shared" si="21"/>
        <v>8.7900000000000006E-2</v>
      </c>
      <c r="AM114" s="192" t="str">
        <f t="shared" si="22"/>
        <v/>
      </c>
      <c r="AN114" s="192" t="str">
        <f t="shared" si="23"/>
        <v/>
      </c>
      <c r="AO114" s="193" t="str">
        <f t="shared" si="24"/>
        <v/>
      </c>
      <c r="AP114" s="192" t="str">
        <f t="shared" si="25"/>
        <v/>
      </c>
      <c r="AQ114" s="193">
        <f t="shared" si="26"/>
        <v>8.8099999999999998E-2</v>
      </c>
      <c r="AR114" s="192" t="str">
        <f t="shared" si="27"/>
        <v/>
      </c>
      <c r="AS114" s="192" t="str">
        <f t="shared" si="28"/>
        <v/>
      </c>
      <c r="AT114" s="192">
        <f t="shared" si="29"/>
        <v>8.7999999999999995E-2</v>
      </c>
      <c r="AU114" s="193" t="str">
        <f t="shared" si="30"/>
        <v/>
      </c>
      <c r="AV114" s="194" t="str">
        <f t="shared" si="31"/>
        <v/>
      </c>
      <c r="AW114" s="193" t="str">
        <f t="shared" si="32"/>
        <v/>
      </c>
      <c r="AX114" s="195" t="str">
        <f t="shared" si="33"/>
        <v/>
      </c>
      <c r="AZ114" s="193">
        <f t="shared" si="34"/>
        <v>8.7325000000000014E-2</v>
      </c>
    </row>
    <row r="115" spans="1:52" s="5" customFormat="1" ht="11.25" x14ac:dyDescent="0.2">
      <c r="A115" s="197">
        <v>38149</v>
      </c>
      <c r="B115" s="198">
        <v>8.5099999999999995E-2</v>
      </c>
      <c r="C115" s="198">
        <v>8.5300000000000001E-2</v>
      </c>
      <c r="D115" s="189"/>
      <c r="E115" s="190"/>
      <c r="F115" s="191"/>
      <c r="G115" s="191"/>
      <c r="H115" s="189">
        <v>8.7599999999999997E-2</v>
      </c>
      <c r="I115" s="190">
        <v>8.8000000000000009E-2</v>
      </c>
      <c r="J115" s="191"/>
      <c r="K115" s="191"/>
      <c r="L115" s="189"/>
      <c r="M115" s="190"/>
      <c r="N115" s="191"/>
      <c r="O115" s="191"/>
      <c r="P115" s="189"/>
      <c r="Q115" s="190"/>
      <c r="R115" s="191">
        <v>8.77E-2</v>
      </c>
      <c r="S115" s="191">
        <v>8.829999999999999E-2</v>
      </c>
      <c r="T115" s="191"/>
      <c r="U115" s="190"/>
      <c r="V115" s="191"/>
      <c r="W115" s="190"/>
      <c r="X115" s="191">
        <v>8.77E-2</v>
      </c>
      <c r="Y115" s="190">
        <v>8.829999999999999E-2</v>
      </c>
      <c r="Z115" s="191"/>
      <c r="AA115" s="190"/>
      <c r="AB115" s="191"/>
      <c r="AC115" s="190"/>
      <c r="AD115" s="191"/>
      <c r="AE115" s="190"/>
      <c r="AF115" s="191"/>
      <c r="AG115" s="190"/>
      <c r="AI115" s="192">
        <f t="shared" si="18"/>
        <v>8.5199999999999998E-2</v>
      </c>
      <c r="AJ115" s="192" t="str">
        <f t="shared" si="19"/>
        <v/>
      </c>
      <c r="AK115" s="192" t="str">
        <f t="shared" si="20"/>
        <v/>
      </c>
      <c r="AL115" s="192">
        <f t="shared" si="21"/>
        <v>8.7800000000000003E-2</v>
      </c>
      <c r="AM115" s="192" t="str">
        <f t="shared" si="22"/>
        <v/>
      </c>
      <c r="AN115" s="192" t="str">
        <f t="shared" si="23"/>
        <v/>
      </c>
      <c r="AO115" s="193" t="str">
        <f t="shared" si="24"/>
        <v/>
      </c>
      <c r="AP115" s="192" t="str">
        <f t="shared" si="25"/>
        <v/>
      </c>
      <c r="AQ115" s="193">
        <f t="shared" si="26"/>
        <v>8.7999999999999995E-2</v>
      </c>
      <c r="AR115" s="192" t="str">
        <f t="shared" si="27"/>
        <v/>
      </c>
      <c r="AS115" s="192" t="str">
        <f t="shared" si="28"/>
        <v/>
      </c>
      <c r="AT115" s="192">
        <f t="shared" si="29"/>
        <v>8.7999999999999995E-2</v>
      </c>
      <c r="AU115" s="193" t="str">
        <f t="shared" si="30"/>
        <v/>
      </c>
      <c r="AV115" s="194" t="str">
        <f t="shared" si="31"/>
        <v/>
      </c>
      <c r="AW115" s="193" t="str">
        <f t="shared" si="32"/>
        <v/>
      </c>
      <c r="AX115" s="195" t="str">
        <f t="shared" si="33"/>
        <v/>
      </c>
      <c r="AZ115" s="193">
        <f t="shared" si="34"/>
        <v>8.7249999999999994E-2</v>
      </c>
    </row>
    <row r="116" spans="1:52" s="5" customFormat="1" ht="11.25" x14ac:dyDescent="0.2">
      <c r="A116" s="197">
        <v>38152</v>
      </c>
      <c r="B116" s="198">
        <v>8.5000000000000006E-2</v>
      </c>
      <c r="C116" s="198">
        <v>8.5199999999999998E-2</v>
      </c>
      <c r="D116" s="189"/>
      <c r="E116" s="190"/>
      <c r="F116" s="191"/>
      <c r="G116" s="191"/>
      <c r="H116" s="189">
        <v>8.7899999999999992E-2</v>
      </c>
      <c r="I116" s="190">
        <v>8.8300000000000003E-2</v>
      </c>
      <c r="J116" s="191"/>
      <c r="K116" s="191"/>
      <c r="L116" s="189"/>
      <c r="M116" s="190"/>
      <c r="N116" s="191"/>
      <c r="O116" s="191"/>
      <c r="P116" s="189"/>
      <c r="Q116" s="190"/>
      <c r="R116" s="191">
        <v>8.77E-2</v>
      </c>
      <c r="S116" s="191">
        <v>8.829999999999999E-2</v>
      </c>
      <c r="T116" s="191"/>
      <c r="U116" s="190"/>
      <c r="V116" s="191"/>
      <c r="W116" s="190"/>
      <c r="X116" s="191">
        <v>8.77E-2</v>
      </c>
      <c r="Y116" s="190">
        <v>8.829999999999999E-2</v>
      </c>
      <c r="Z116" s="191"/>
      <c r="AA116" s="190"/>
      <c r="AB116" s="191"/>
      <c r="AC116" s="190"/>
      <c r="AD116" s="191"/>
      <c r="AE116" s="190"/>
      <c r="AF116" s="191"/>
      <c r="AG116" s="190"/>
      <c r="AI116" s="192">
        <f t="shared" si="18"/>
        <v>8.5100000000000009E-2</v>
      </c>
      <c r="AJ116" s="192" t="str">
        <f t="shared" si="19"/>
        <v/>
      </c>
      <c r="AK116" s="192" t="str">
        <f t="shared" si="20"/>
        <v/>
      </c>
      <c r="AL116" s="192">
        <f t="shared" si="21"/>
        <v>8.8099999999999998E-2</v>
      </c>
      <c r="AM116" s="192" t="str">
        <f t="shared" si="22"/>
        <v/>
      </c>
      <c r="AN116" s="192" t="str">
        <f t="shared" si="23"/>
        <v/>
      </c>
      <c r="AO116" s="193" t="str">
        <f t="shared" si="24"/>
        <v/>
      </c>
      <c r="AP116" s="192" t="str">
        <f t="shared" si="25"/>
        <v/>
      </c>
      <c r="AQ116" s="193">
        <f t="shared" si="26"/>
        <v>8.7999999999999995E-2</v>
      </c>
      <c r="AR116" s="192" t="str">
        <f t="shared" si="27"/>
        <v/>
      </c>
      <c r="AS116" s="192" t="str">
        <f t="shared" si="28"/>
        <v/>
      </c>
      <c r="AT116" s="192">
        <f t="shared" si="29"/>
        <v>8.7999999999999995E-2</v>
      </c>
      <c r="AU116" s="193" t="str">
        <f t="shared" si="30"/>
        <v/>
      </c>
      <c r="AV116" s="194" t="str">
        <f t="shared" si="31"/>
        <v/>
      </c>
      <c r="AW116" s="193" t="str">
        <f t="shared" si="32"/>
        <v/>
      </c>
      <c r="AX116" s="195" t="str">
        <f t="shared" si="33"/>
        <v/>
      </c>
      <c r="AZ116" s="193">
        <f t="shared" si="34"/>
        <v>8.7299999999999989E-2</v>
      </c>
    </row>
    <row r="117" spans="1:52" s="5" customFormat="1" ht="11.25" x14ac:dyDescent="0.2">
      <c r="A117" s="197">
        <v>38153</v>
      </c>
      <c r="B117" s="198">
        <v>8.5099999999999995E-2</v>
      </c>
      <c r="C117" s="198">
        <v>8.5300000000000001E-2</v>
      </c>
      <c r="D117" s="189"/>
      <c r="E117" s="190"/>
      <c r="F117" s="191"/>
      <c r="G117" s="191"/>
      <c r="H117" s="189">
        <v>8.7899999999999992E-2</v>
      </c>
      <c r="I117" s="190">
        <v>8.8300000000000003E-2</v>
      </c>
      <c r="J117" s="191"/>
      <c r="K117" s="191"/>
      <c r="L117" s="189"/>
      <c r="M117" s="190"/>
      <c r="N117" s="191"/>
      <c r="O117" s="191"/>
      <c r="P117" s="189"/>
      <c r="Q117" s="190"/>
      <c r="R117" s="191">
        <v>8.77E-2</v>
      </c>
      <c r="S117" s="191">
        <v>8.829999999999999E-2</v>
      </c>
      <c r="T117" s="191"/>
      <c r="U117" s="190"/>
      <c r="V117" s="191"/>
      <c r="W117" s="190"/>
      <c r="X117" s="191">
        <v>8.77E-2</v>
      </c>
      <c r="Y117" s="190">
        <v>8.829999999999999E-2</v>
      </c>
      <c r="Z117" s="191"/>
      <c r="AA117" s="190"/>
      <c r="AB117" s="191"/>
      <c r="AC117" s="190"/>
      <c r="AD117" s="191"/>
      <c r="AE117" s="190"/>
      <c r="AF117" s="191"/>
      <c r="AG117" s="190"/>
      <c r="AI117" s="192">
        <f t="shared" si="18"/>
        <v>8.5199999999999998E-2</v>
      </c>
      <c r="AJ117" s="192" t="str">
        <f t="shared" si="19"/>
        <v/>
      </c>
      <c r="AK117" s="192" t="str">
        <f t="shared" si="20"/>
        <v/>
      </c>
      <c r="AL117" s="192">
        <f t="shared" si="21"/>
        <v>8.8099999999999998E-2</v>
      </c>
      <c r="AM117" s="192" t="str">
        <f t="shared" si="22"/>
        <v/>
      </c>
      <c r="AN117" s="192" t="str">
        <f t="shared" si="23"/>
        <v/>
      </c>
      <c r="AO117" s="193" t="str">
        <f t="shared" si="24"/>
        <v/>
      </c>
      <c r="AP117" s="192" t="str">
        <f t="shared" si="25"/>
        <v/>
      </c>
      <c r="AQ117" s="193">
        <f t="shared" si="26"/>
        <v>8.7999999999999995E-2</v>
      </c>
      <c r="AR117" s="192" t="str">
        <f t="shared" si="27"/>
        <v/>
      </c>
      <c r="AS117" s="192" t="str">
        <f t="shared" si="28"/>
        <v/>
      </c>
      <c r="AT117" s="192">
        <f t="shared" si="29"/>
        <v>8.7999999999999995E-2</v>
      </c>
      <c r="AU117" s="193" t="str">
        <f t="shared" si="30"/>
        <v/>
      </c>
      <c r="AV117" s="194" t="str">
        <f t="shared" si="31"/>
        <v/>
      </c>
      <c r="AW117" s="193" t="str">
        <f t="shared" si="32"/>
        <v/>
      </c>
      <c r="AX117" s="195" t="str">
        <f t="shared" si="33"/>
        <v/>
      </c>
      <c r="AZ117" s="193">
        <f t="shared" si="34"/>
        <v>8.7324999999999986E-2</v>
      </c>
    </row>
    <row r="118" spans="1:52" s="5" customFormat="1" ht="11.25" x14ac:dyDescent="0.2">
      <c r="A118" s="197">
        <v>38154</v>
      </c>
      <c r="B118" s="198">
        <v>8.5099999999999995E-2</v>
      </c>
      <c r="C118" s="198">
        <v>8.5300000000000001E-2</v>
      </c>
      <c r="D118" s="189"/>
      <c r="E118" s="190"/>
      <c r="F118" s="191"/>
      <c r="G118" s="191"/>
      <c r="H118" s="189">
        <v>8.7799999999999989E-2</v>
      </c>
      <c r="I118" s="190">
        <v>8.8200000000000001E-2</v>
      </c>
      <c r="J118" s="191"/>
      <c r="K118" s="191"/>
      <c r="L118" s="189"/>
      <c r="M118" s="190"/>
      <c r="N118" s="191"/>
      <c r="O118" s="191"/>
      <c r="P118" s="189"/>
      <c r="Q118" s="190"/>
      <c r="R118" s="191">
        <v>8.77E-2</v>
      </c>
      <c r="S118" s="191">
        <v>8.829999999999999E-2</v>
      </c>
      <c r="T118" s="191"/>
      <c r="U118" s="190"/>
      <c r="V118" s="191"/>
      <c r="W118" s="190"/>
      <c r="X118" s="191">
        <v>8.7600000000000011E-2</v>
      </c>
      <c r="Y118" s="190">
        <v>8.8200000000000001E-2</v>
      </c>
      <c r="Z118" s="191"/>
      <c r="AA118" s="190"/>
      <c r="AB118" s="191"/>
      <c r="AC118" s="190"/>
      <c r="AD118" s="191"/>
      <c r="AE118" s="190"/>
      <c r="AF118" s="191"/>
      <c r="AG118" s="190"/>
      <c r="AI118" s="192">
        <f t="shared" si="18"/>
        <v>8.5199999999999998E-2</v>
      </c>
      <c r="AJ118" s="192" t="str">
        <f t="shared" si="19"/>
        <v/>
      </c>
      <c r="AK118" s="192" t="str">
        <f t="shared" si="20"/>
        <v/>
      </c>
      <c r="AL118" s="192">
        <f t="shared" si="21"/>
        <v>8.7999999999999995E-2</v>
      </c>
      <c r="AM118" s="192" t="str">
        <f t="shared" si="22"/>
        <v/>
      </c>
      <c r="AN118" s="192" t="str">
        <f t="shared" si="23"/>
        <v/>
      </c>
      <c r="AO118" s="193" t="str">
        <f t="shared" si="24"/>
        <v/>
      </c>
      <c r="AP118" s="192" t="str">
        <f t="shared" si="25"/>
        <v/>
      </c>
      <c r="AQ118" s="193">
        <f t="shared" si="26"/>
        <v>8.7999999999999995E-2</v>
      </c>
      <c r="AR118" s="192" t="str">
        <f t="shared" si="27"/>
        <v/>
      </c>
      <c r="AS118" s="192" t="str">
        <f t="shared" si="28"/>
        <v/>
      </c>
      <c r="AT118" s="192">
        <f t="shared" si="29"/>
        <v>8.7900000000000006E-2</v>
      </c>
      <c r="AU118" s="193" t="str">
        <f t="shared" si="30"/>
        <v/>
      </c>
      <c r="AV118" s="194" t="str">
        <f t="shared" si="31"/>
        <v/>
      </c>
      <c r="AW118" s="193" t="str">
        <f t="shared" si="32"/>
        <v/>
      </c>
      <c r="AX118" s="195" t="str">
        <f t="shared" si="33"/>
        <v/>
      </c>
      <c r="AZ118" s="193">
        <f t="shared" si="34"/>
        <v>8.7274999999999991E-2</v>
      </c>
    </row>
    <row r="119" spans="1:52" s="5" customFormat="1" ht="11.25" x14ac:dyDescent="0.2">
      <c r="A119" s="197">
        <v>38155</v>
      </c>
      <c r="B119" s="198">
        <v>8.5099999999999995E-2</v>
      </c>
      <c r="C119" s="198">
        <v>8.5300000000000001E-2</v>
      </c>
      <c r="D119" s="189"/>
      <c r="E119" s="190"/>
      <c r="F119" s="191"/>
      <c r="G119" s="191"/>
      <c r="H119" s="189">
        <v>8.7799999999999989E-2</v>
      </c>
      <c r="I119" s="190">
        <v>8.8200000000000001E-2</v>
      </c>
      <c r="J119" s="191"/>
      <c r="K119" s="191"/>
      <c r="L119" s="189"/>
      <c r="M119" s="190"/>
      <c r="N119" s="191"/>
      <c r="O119" s="191"/>
      <c r="P119" s="189"/>
      <c r="Q119" s="190"/>
      <c r="R119" s="191">
        <v>8.77E-2</v>
      </c>
      <c r="S119" s="191">
        <v>8.829999999999999E-2</v>
      </c>
      <c r="T119" s="191"/>
      <c r="U119" s="190"/>
      <c r="V119" s="191"/>
      <c r="W119" s="190"/>
      <c r="X119" s="191">
        <v>8.77E-2</v>
      </c>
      <c r="Y119" s="190">
        <v>8.829999999999999E-2</v>
      </c>
      <c r="Z119" s="191"/>
      <c r="AA119" s="190"/>
      <c r="AB119" s="191"/>
      <c r="AC119" s="190"/>
      <c r="AD119" s="191"/>
      <c r="AE119" s="190"/>
      <c r="AF119" s="191"/>
      <c r="AG119" s="190"/>
      <c r="AI119" s="192">
        <f t="shared" ref="AI119:AI182" si="35">IFERROR(AVERAGE(B119:C119),"")</f>
        <v>8.5199999999999998E-2</v>
      </c>
      <c r="AJ119" s="192" t="str">
        <f t="shared" ref="AJ119:AJ182" si="36">IFERROR(AVERAGE(D119:E119),"")</f>
        <v/>
      </c>
      <c r="AK119" s="192" t="str">
        <f t="shared" ref="AK119:AK182" si="37">IFERROR(AVERAGE(F119:G119),"")</f>
        <v/>
      </c>
      <c r="AL119" s="192">
        <f t="shared" ref="AL119:AL182" si="38">IFERROR(AVERAGE(H119:I119),"")</f>
        <v>8.7999999999999995E-2</v>
      </c>
      <c r="AM119" s="192" t="str">
        <f t="shared" ref="AM119:AM182" si="39">IFERROR(AVERAGE(J119:K119),"")</f>
        <v/>
      </c>
      <c r="AN119" s="192" t="str">
        <f t="shared" ref="AN119:AN182" si="40">IFERROR(AVERAGE(L119:M119),"")</f>
        <v/>
      </c>
      <c r="AO119" s="193" t="str">
        <f t="shared" ref="AO119:AO182" si="41">IFERROR(AVERAGE(N119:O119),"")</f>
        <v/>
      </c>
      <c r="AP119" s="192" t="str">
        <f t="shared" ref="AP119:AP182" si="42">IFERROR(AVERAGE(P119:Q119),"")</f>
        <v/>
      </c>
      <c r="AQ119" s="193">
        <f t="shared" ref="AQ119:AQ182" si="43">IFERROR(AVERAGE(R119:S119),"")</f>
        <v>8.7999999999999995E-2</v>
      </c>
      <c r="AR119" s="192" t="str">
        <f t="shared" ref="AR119:AR182" si="44">IFERROR(AVERAGE(T119:U119),"")</f>
        <v/>
      </c>
      <c r="AS119" s="192" t="str">
        <f t="shared" ref="AS119:AS182" si="45">IFERROR(AVERAGE(V119:W119),"")</f>
        <v/>
      </c>
      <c r="AT119" s="192">
        <f t="shared" ref="AT119:AT182" si="46">IFERROR(AVERAGE(X119:Y119),"")</f>
        <v>8.7999999999999995E-2</v>
      </c>
      <c r="AU119" s="193" t="str">
        <f t="shared" ref="AU119:AU182" si="47">IFERROR(AVERAGE(Z119:AA119),"")</f>
        <v/>
      </c>
      <c r="AV119" s="194" t="str">
        <f t="shared" ref="AV119:AV182" si="48">IFERROR(AVERAGE(AB119:AC119),"")</f>
        <v/>
      </c>
      <c r="AW119" s="193" t="str">
        <f t="shared" ref="AW119:AW182" si="49">IFERROR(AVERAGE(AD119:AE119),"")</f>
        <v/>
      </c>
      <c r="AX119" s="195" t="str">
        <f t="shared" ref="AX119:AX182" si="50">IFERROR(AVERAGE(AF119:AG119),"")</f>
        <v/>
      </c>
      <c r="AZ119" s="193">
        <f t="shared" ref="AZ119:AZ182" si="51">AVERAGE(AI119:AX119)</f>
        <v>8.7299999999999989E-2</v>
      </c>
    </row>
    <row r="120" spans="1:52" s="5" customFormat="1" ht="11.25" x14ac:dyDescent="0.2">
      <c r="A120" s="197">
        <v>38156</v>
      </c>
      <c r="B120" s="198">
        <v>8.5000000000000006E-2</v>
      </c>
      <c r="C120" s="198">
        <v>8.5199999999999998E-2</v>
      </c>
      <c r="D120" s="189"/>
      <c r="E120" s="190"/>
      <c r="F120" s="191"/>
      <c r="G120" s="191"/>
      <c r="H120" s="189">
        <v>8.7399999999999992E-2</v>
      </c>
      <c r="I120" s="190">
        <v>8.7800000000000003E-2</v>
      </c>
      <c r="J120" s="191"/>
      <c r="K120" s="191"/>
      <c r="L120" s="189"/>
      <c r="M120" s="190"/>
      <c r="N120" s="191"/>
      <c r="O120" s="191"/>
      <c r="P120" s="189"/>
      <c r="Q120" s="190"/>
      <c r="R120" s="191">
        <v>8.77E-2</v>
      </c>
      <c r="S120" s="191">
        <v>8.829999999999999E-2</v>
      </c>
      <c r="T120" s="191"/>
      <c r="U120" s="190"/>
      <c r="V120" s="191"/>
      <c r="W120" s="190"/>
      <c r="X120" s="191">
        <v>8.77E-2</v>
      </c>
      <c r="Y120" s="190">
        <v>8.829999999999999E-2</v>
      </c>
      <c r="Z120" s="191"/>
      <c r="AA120" s="190"/>
      <c r="AB120" s="191"/>
      <c r="AC120" s="190"/>
      <c r="AD120" s="191"/>
      <c r="AE120" s="190"/>
      <c r="AF120" s="191"/>
      <c r="AG120" s="190"/>
      <c r="AI120" s="192">
        <f t="shared" si="35"/>
        <v>8.5100000000000009E-2</v>
      </c>
      <c r="AJ120" s="192" t="str">
        <f t="shared" si="36"/>
        <v/>
      </c>
      <c r="AK120" s="192" t="str">
        <f t="shared" si="37"/>
        <v/>
      </c>
      <c r="AL120" s="192">
        <f t="shared" si="38"/>
        <v>8.7599999999999997E-2</v>
      </c>
      <c r="AM120" s="192" t="str">
        <f t="shared" si="39"/>
        <v/>
      </c>
      <c r="AN120" s="192" t="str">
        <f t="shared" si="40"/>
        <v/>
      </c>
      <c r="AO120" s="193" t="str">
        <f t="shared" si="41"/>
        <v/>
      </c>
      <c r="AP120" s="192" t="str">
        <f t="shared" si="42"/>
        <v/>
      </c>
      <c r="AQ120" s="193">
        <f t="shared" si="43"/>
        <v>8.7999999999999995E-2</v>
      </c>
      <c r="AR120" s="192" t="str">
        <f t="shared" si="44"/>
        <v/>
      </c>
      <c r="AS120" s="192" t="str">
        <f t="shared" si="45"/>
        <v/>
      </c>
      <c r="AT120" s="192">
        <f t="shared" si="46"/>
        <v>8.7999999999999995E-2</v>
      </c>
      <c r="AU120" s="193" t="str">
        <f t="shared" si="47"/>
        <v/>
      </c>
      <c r="AV120" s="194" t="str">
        <f t="shared" si="48"/>
        <v/>
      </c>
      <c r="AW120" s="193" t="str">
        <f t="shared" si="49"/>
        <v/>
      </c>
      <c r="AX120" s="195" t="str">
        <f t="shared" si="50"/>
        <v/>
      </c>
      <c r="AZ120" s="193">
        <f t="shared" si="51"/>
        <v>8.7175000000000002E-2</v>
      </c>
    </row>
    <row r="121" spans="1:52" s="5" customFormat="1" ht="11.25" x14ac:dyDescent="0.2">
      <c r="A121" s="197">
        <v>38159</v>
      </c>
      <c r="B121" s="198">
        <v>8.4900000000000003E-2</v>
      </c>
      <c r="C121" s="198">
        <v>8.5100000000000009E-2</v>
      </c>
      <c r="D121" s="189"/>
      <c r="E121" s="190"/>
      <c r="F121" s="191"/>
      <c r="G121" s="191"/>
      <c r="H121" s="189">
        <v>8.7399999999999992E-2</v>
      </c>
      <c r="I121" s="190">
        <v>8.7800000000000003E-2</v>
      </c>
      <c r="J121" s="191"/>
      <c r="K121" s="191"/>
      <c r="L121" s="189"/>
      <c r="M121" s="190"/>
      <c r="N121" s="191"/>
      <c r="O121" s="191"/>
      <c r="P121" s="189"/>
      <c r="Q121" s="190"/>
      <c r="R121" s="191">
        <v>8.77E-2</v>
      </c>
      <c r="S121" s="191">
        <v>8.829999999999999E-2</v>
      </c>
      <c r="T121" s="191"/>
      <c r="U121" s="190"/>
      <c r="V121" s="191"/>
      <c r="W121" s="190"/>
      <c r="X121" s="191">
        <v>8.77E-2</v>
      </c>
      <c r="Y121" s="190">
        <v>8.829999999999999E-2</v>
      </c>
      <c r="Z121" s="191"/>
      <c r="AA121" s="190"/>
      <c r="AB121" s="191"/>
      <c r="AC121" s="190"/>
      <c r="AD121" s="191"/>
      <c r="AE121" s="190"/>
      <c r="AF121" s="191"/>
      <c r="AG121" s="190"/>
      <c r="AI121" s="192">
        <f t="shared" si="35"/>
        <v>8.5000000000000006E-2</v>
      </c>
      <c r="AJ121" s="192" t="str">
        <f t="shared" si="36"/>
        <v/>
      </c>
      <c r="AK121" s="192" t="str">
        <f t="shared" si="37"/>
        <v/>
      </c>
      <c r="AL121" s="192">
        <f t="shared" si="38"/>
        <v>8.7599999999999997E-2</v>
      </c>
      <c r="AM121" s="192" t="str">
        <f t="shared" si="39"/>
        <v/>
      </c>
      <c r="AN121" s="192" t="str">
        <f t="shared" si="40"/>
        <v/>
      </c>
      <c r="AO121" s="193" t="str">
        <f t="shared" si="41"/>
        <v/>
      </c>
      <c r="AP121" s="192" t="str">
        <f t="shared" si="42"/>
        <v/>
      </c>
      <c r="AQ121" s="193">
        <f t="shared" si="43"/>
        <v>8.7999999999999995E-2</v>
      </c>
      <c r="AR121" s="192" t="str">
        <f t="shared" si="44"/>
        <v/>
      </c>
      <c r="AS121" s="192" t="str">
        <f t="shared" si="45"/>
        <v/>
      </c>
      <c r="AT121" s="192">
        <f t="shared" si="46"/>
        <v>8.7999999999999995E-2</v>
      </c>
      <c r="AU121" s="193" t="str">
        <f t="shared" si="47"/>
        <v/>
      </c>
      <c r="AV121" s="194" t="str">
        <f t="shared" si="48"/>
        <v/>
      </c>
      <c r="AW121" s="193" t="str">
        <f t="shared" si="49"/>
        <v/>
      </c>
      <c r="AX121" s="195" t="str">
        <f t="shared" si="50"/>
        <v/>
      </c>
      <c r="AZ121" s="193">
        <f t="shared" si="51"/>
        <v>8.7150000000000005E-2</v>
      </c>
    </row>
    <row r="122" spans="1:52" s="5" customFormat="1" ht="11.25" x14ac:dyDescent="0.2">
      <c r="A122" s="197">
        <v>38160</v>
      </c>
      <c r="B122" s="198">
        <v>8.4900000000000003E-2</v>
      </c>
      <c r="C122" s="198">
        <v>8.5100000000000009E-2</v>
      </c>
      <c r="D122" s="189"/>
      <c r="E122" s="190"/>
      <c r="F122" s="191"/>
      <c r="G122" s="191"/>
      <c r="H122" s="189">
        <v>8.7299999999999989E-2</v>
      </c>
      <c r="I122" s="190">
        <v>8.77E-2</v>
      </c>
      <c r="J122" s="191"/>
      <c r="K122" s="191"/>
      <c r="L122" s="189"/>
      <c r="M122" s="190"/>
      <c r="N122" s="191"/>
      <c r="O122" s="191"/>
      <c r="P122" s="189"/>
      <c r="Q122" s="190"/>
      <c r="R122" s="191">
        <v>8.77E-2</v>
      </c>
      <c r="S122" s="191">
        <v>8.829999999999999E-2</v>
      </c>
      <c r="T122" s="191"/>
      <c r="U122" s="190"/>
      <c r="V122" s="191"/>
      <c r="W122" s="190"/>
      <c r="X122" s="191">
        <v>8.77E-2</v>
      </c>
      <c r="Y122" s="190">
        <v>8.829999999999999E-2</v>
      </c>
      <c r="Z122" s="191"/>
      <c r="AA122" s="190"/>
      <c r="AB122" s="191"/>
      <c r="AC122" s="190"/>
      <c r="AD122" s="191"/>
      <c r="AE122" s="190"/>
      <c r="AF122" s="191"/>
      <c r="AG122" s="190"/>
      <c r="AI122" s="192">
        <f t="shared" si="35"/>
        <v>8.5000000000000006E-2</v>
      </c>
      <c r="AJ122" s="192" t="str">
        <f t="shared" si="36"/>
        <v/>
      </c>
      <c r="AK122" s="192" t="str">
        <f t="shared" si="37"/>
        <v/>
      </c>
      <c r="AL122" s="192">
        <f t="shared" si="38"/>
        <v>8.7499999999999994E-2</v>
      </c>
      <c r="AM122" s="192" t="str">
        <f t="shared" si="39"/>
        <v/>
      </c>
      <c r="AN122" s="192" t="str">
        <f t="shared" si="40"/>
        <v/>
      </c>
      <c r="AO122" s="193" t="str">
        <f t="shared" si="41"/>
        <v/>
      </c>
      <c r="AP122" s="192" t="str">
        <f t="shared" si="42"/>
        <v/>
      </c>
      <c r="AQ122" s="193">
        <f t="shared" si="43"/>
        <v>8.7999999999999995E-2</v>
      </c>
      <c r="AR122" s="192" t="str">
        <f t="shared" si="44"/>
        <v/>
      </c>
      <c r="AS122" s="192" t="str">
        <f t="shared" si="45"/>
        <v/>
      </c>
      <c r="AT122" s="192">
        <f t="shared" si="46"/>
        <v>8.7999999999999995E-2</v>
      </c>
      <c r="AU122" s="193" t="str">
        <f t="shared" si="47"/>
        <v/>
      </c>
      <c r="AV122" s="194" t="str">
        <f t="shared" si="48"/>
        <v/>
      </c>
      <c r="AW122" s="193" t="str">
        <f t="shared" si="49"/>
        <v/>
      </c>
      <c r="AX122" s="195" t="str">
        <f t="shared" si="50"/>
        <v/>
      </c>
      <c r="AZ122" s="193">
        <f t="shared" si="51"/>
        <v>8.712499999999998E-2</v>
      </c>
    </row>
    <row r="123" spans="1:52" s="5" customFormat="1" ht="11.25" x14ac:dyDescent="0.2">
      <c r="A123" s="197">
        <v>38161</v>
      </c>
      <c r="B123" s="198">
        <v>8.48E-2</v>
      </c>
      <c r="C123" s="198">
        <v>8.5000000000000006E-2</v>
      </c>
      <c r="D123" s="189"/>
      <c r="E123" s="190"/>
      <c r="F123" s="191"/>
      <c r="G123" s="191"/>
      <c r="H123" s="189">
        <v>8.7299999999999989E-2</v>
      </c>
      <c r="I123" s="190">
        <v>8.77E-2</v>
      </c>
      <c r="J123" s="191"/>
      <c r="K123" s="191"/>
      <c r="L123" s="189"/>
      <c r="M123" s="190"/>
      <c r="N123" s="191"/>
      <c r="O123" s="191"/>
      <c r="P123" s="189"/>
      <c r="Q123" s="190"/>
      <c r="R123" s="191">
        <v>8.77E-2</v>
      </c>
      <c r="S123" s="191">
        <v>8.829999999999999E-2</v>
      </c>
      <c r="T123" s="191"/>
      <c r="U123" s="190"/>
      <c r="V123" s="191"/>
      <c r="W123" s="190"/>
      <c r="X123" s="191">
        <v>8.77E-2</v>
      </c>
      <c r="Y123" s="190">
        <v>8.829999999999999E-2</v>
      </c>
      <c r="Z123" s="191"/>
      <c r="AA123" s="190"/>
      <c r="AB123" s="191"/>
      <c r="AC123" s="190"/>
      <c r="AD123" s="191"/>
      <c r="AE123" s="190"/>
      <c r="AF123" s="191"/>
      <c r="AG123" s="190"/>
      <c r="AI123" s="192">
        <f t="shared" si="35"/>
        <v>8.4900000000000003E-2</v>
      </c>
      <c r="AJ123" s="192" t="str">
        <f t="shared" si="36"/>
        <v/>
      </c>
      <c r="AK123" s="192" t="str">
        <f t="shared" si="37"/>
        <v/>
      </c>
      <c r="AL123" s="192">
        <f t="shared" si="38"/>
        <v>8.7499999999999994E-2</v>
      </c>
      <c r="AM123" s="192" t="str">
        <f t="shared" si="39"/>
        <v/>
      </c>
      <c r="AN123" s="192" t="str">
        <f t="shared" si="40"/>
        <v/>
      </c>
      <c r="AO123" s="193" t="str">
        <f t="shared" si="41"/>
        <v/>
      </c>
      <c r="AP123" s="192" t="str">
        <f t="shared" si="42"/>
        <v/>
      </c>
      <c r="AQ123" s="193">
        <f t="shared" si="43"/>
        <v>8.7999999999999995E-2</v>
      </c>
      <c r="AR123" s="192" t="str">
        <f t="shared" si="44"/>
        <v/>
      </c>
      <c r="AS123" s="192" t="str">
        <f t="shared" si="45"/>
        <v/>
      </c>
      <c r="AT123" s="192">
        <f t="shared" si="46"/>
        <v>8.7999999999999995E-2</v>
      </c>
      <c r="AU123" s="193" t="str">
        <f t="shared" si="47"/>
        <v/>
      </c>
      <c r="AV123" s="194" t="str">
        <f t="shared" si="48"/>
        <v/>
      </c>
      <c r="AW123" s="193" t="str">
        <f t="shared" si="49"/>
        <v/>
      </c>
      <c r="AX123" s="195" t="str">
        <f t="shared" si="50"/>
        <v/>
      </c>
      <c r="AZ123" s="193">
        <f t="shared" si="51"/>
        <v>8.7099999999999983E-2</v>
      </c>
    </row>
    <row r="124" spans="1:52" s="5" customFormat="1" ht="11.25" x14ac:dyDescent="0.2">
      <c r="A124" s="197">
        <v>38162</v>
      </c>
      <c r="B124" s="198">
        <v>8.48E-2</v>
      </c>
      <c r="C124" s="198">
        <v>8.5000000000000006E-2</v>
      </c>
      <c r="D124" s="189"/>
      <c r="E124" s="190"/>
      <c r="F124" s="191"/>
      <c r="G124" s="191"/>
      <c r="H124" s="189">
        <v>8.72E-2</v>
      </c>
      <c r="I124" s="190">
        <v>8.7600000000000011E-2</v>
      </c>
      <c r="J124" s="191"/>
      <c r="K124" s="191"/>
      <c r="L124" s="189"/>
      <c r="M124" s="190"/>
      <c r="N124" s="191"/>
      <c r="O124" s="191"/>
      <c r="P124" s="189"/>
      <c r="Q124" s="190"/>
      <c r="R124" s="191">
        <v>8.77E-2</v>
      </c>
      <c r="S124" s="191">
        <v>8.829999999999999E-2</v>
      </c>
      <c r="T124" s="191"/>
      <c r="U124" s="190"/>
      <c r="V124" s="191"/>
      <c r="W124" s="190"/>
      <c r="X124" s="191">
        <v>8.77E-2</v>
      </c>
      <c r="Y124" s="190">
        <v>8.829999999999999E-2</v>
      </c>
      <c r="Z124" s="191"/>
      <c r="AA124" s="190"/>
      <c r="AB124" s="191"/>
      <c r="AC124" s="190"/>
      <c r="AD124" s="191"/>
      <c r="AE124" s="190"/>
      <c r="AF124" s="191"/>
      <c r="AG124" s="190"/>
      <c r="AI124" s="192">
        <f t="shared" si="35"/>
        <v>8.4900000000000003E-2</v>
      </c>
      <c r="AJ124" s="192" t="str">
        <f t="shared" si="36"/>
        <v/>
      </c>
      <c r="AK124" s="192" t="str">
        <f t="shared" si="37"/>
        <v/>
      </c>
      <c r="AL124" s="192">
        <f t="shared" si="38"/>
        <v>8.7400000000000005E-2</v>
      </c>
      <c r="AM124" s="192" t="str">
        <f t="shared" si="39"/>
        <v/>
      </c>
      <c r="AN124" s="192" t="str">
        <f t="shared" si="40"/>
        <v/>
      </c>
      <c r="AO124" s="193" t="str">
        <f t="shared" si="41"/>
        <v/>
      </c>
      <c r="AP124" s="192" t="str">
        <f t="shared" si="42"/>
        <v/>
      </c>
      <c r="AQ124" s="193">
        <f t="shared" si="43"/>
        <v>8.7999999999999995E-2</v>
      </c>
      <c r="AR124" s="192" t="str">
        <f t="shared" si="44"/>
        <v/>
      </c>
      <c r="AS124" s="192" t="str">
        <f t="shared" si="45"/>
        <v/>
      </c>
      <c r="AT124" s="192">
        <f t="shared" si="46"/>
        <v>8.7999999999999995E-2</v>
      </c>
      <c r="AU124" s="193" t="str">
        <f t="shared" si="47"/>
        <v/>
      </c>
      <c r="AV124" s="194" t="str">
        <f t="shared" si="48"/>
        <v/>
      </c>
      <c r="AW124" s="193" t="str">
        <f t="shared" si="49"/>
        <v/>
      </c>
      <c r="AX124" s="195" t="str">
        <f t="shared" si="50"/>
        <v/>
      </c>
      <c r="AZ124" s="193">
        <f t="shared" si="51"/>
        <v>8.7074999999999986E-2</v>
      </c>
    </row>
    <row r="125" spans="1:52" s="5" customFormat="1" ht="11.25" x14ac:dyDescent="0.2">
      <c r="A125" s="197">
        <v>38163</v>
      </c>
      <c r="B125" s="198">
        <v>8.4699999999999998E-2</v>
      </c>
      <c r="C125" s="198">
        <v>8.4900000000000003E-2</v>
      </c>
      <c r="D125" s="189"/>
      <c r="E125" s="190"/>
      <c r="F125" s="191"/>
      <c r="G125" s="191"/>
      <c r="H125" s="189">
        <v>8.7099999999999997E-2</v>
      </c>
      <c r="I125" s="190">
        <v>8.7499999999999994E-2</v>
      </c>
      <c r="J125" s="191"/>
      <c r="K125" s="191"/>
      <c r="L125" s="189"/>
      <c r="M125" s="190"/>
      <c r="N125" s="191"/>
      <c r="O125" s="191"/>
      <c r="P125" s="189"/>
      <c r="Q125" s="190"/>
      <c r="R125" s="191">
        <v>8.77E-2</v>
      </c>
      <c r="S125" s="191">
        <v>8.829999999999999E-2</v>
      </c>
      <c r="T125" s="191"/>
      <c r="U125" s="190"/>
      <c r="V125" s="191"/>
      <c r="W125" s="190"/>
      <c r="X125" s="191">
        <v>8.77E-2</v>
      </c>
      <c r="Y125" s="190">
        <v>8.829999999999999E-2</v>
      </c>
      <c r="Z125" s="191"/>
      <c r="AA125" s="190"/>
      <c r="AB125" s="191"/>
      <c r="AC125" s="190"/>
      <c r="AD125" s="191"/>
      <c r="AE125" s="190"/>
      <c r="AF125" s="191"/>
      <c r="AG125" s="190"/>
      <c r="AI125" s="192">
        <f t="shared" si="35"/>
        <v>8.48E-2</v>
      </c>
      <c r="AJ125" s="192" t="str">
        <f t="shared" si="36"/>
        <v/>
      </c>
      <c r="AK125" s="192" t="str">
        <f t="shared" si="37"/>
        <v/>
      </c>
      <c r="AL125" s="192">
        <f t="shared" si="38"/>
        <v>8.7299999999999989E-2</v>
      </c>
      <c r="AM125" s="192" t="str">
        <f t="shared" si="39"/>
        <v/>
      </c>
      <c r="AN125" s="192" t="str">
        <f t="shared" si="40"/>
        <v/>
      </c>
      <c r="AO125" s="193" t="str">
        <f t="shared" si="41"/>
        <v/>
      </c>
      <c r="AP125" s="192" t="str">
        <f t="shared" si="42"/>
        <v/>
      </c>
      <c r="AQ125" s="193">
        <f t="shared" si="43"/>
        <v>8.7999999999999995E-2</v>
      </c>
      <c r="AR125" s="192" t="str">
        <f t="shared" si="44"/>
        <v/>
      </c>
      <c r="AS125" s="192" t="str">
        <f t="shared" si="45"/>
        <v/>
      </c>
      <c r="AT125" s="192">
        <f t="shared" si="46"/>
        <v>8.7999999999999995E-2</v>
      </c>
      <c r="AU125" s="193" t="str">
        <f t="shared" si="47"/>
        <v/>
      </c>
      <c r="AV125" s="194" t="str">
        <f t="shared" si="48"/>
        <v/>
      </c>
      <c r="AW125" s="193" t="str">
        <f t="shared" si="49"/>
        <v/>
      </c>
      <c r="AX125" s="195" t="str">
        <f t="shared" si="50"/>
        <v/>
      </c>
      <c r="AZ125" s="193">
        <f t="shared" si="51"/>
        <v>8.7024999999999991E-2</v>
      </c>
    </row>
    <row r="126" spans="1:52" s="5" customFormat="1" ht="11.25" x14ac:dyDescent="0.2">
      <c r="A126" s="197">
        <v>38166</v>
      </c>
      <c r="B126" s="198">
        <v>8.48E-2</v>
      </c>
      <c r="C126" s="198">
        <v>8.5000000000000006E-2</v>
      </c>
      <c r="D126" s="189"/>
      <c r="E126" s="190"/>
      <c r="F126" s="191"/>
      <c r="G126" s="191"/>
      <c r="H126" s="189">
        <v>8.7099999999999997E-2</v>
      </c>
      <c r="I126" s="190">
        <v>8.7499999999999994E-2</v>
      </c>
      <c r="J126" s="191"/>
      <c r="K126" s="191"/>
      <c r="L126" s="189"/>
      <c r="M126" s="190"/>
      <c r="N126" s="191"/>
      <c r="O126" s="191"/>
      <c r="P126" s="189"/>
      <c r="Q126" s="190"/>
      <c r="R126" s="191">
        <v>8.77E-2</v>
      </c>
      <c r="S126" s="191">
        <v>8.829999999999999E-2</v>
      </c>
      <c r="T126" s="191"/>
      <c r="U126" s="190"/>
      <c r="V126" s="191"/>
      <c r="W126" s="190"/>
      <c r="X126" s="191">
        <v>8.77E-2</v>
      </c>
      <c r="Y126" s="190">
        <v>8.829999999999999E-2</v>
      </c>
      <c r="Z126" s="191"/>
      <c r="AA126" s="190"/>
      <c r="AB126" s="191"/>
      <c r="AC126" s="190"/>
      <c r="AD126" s="191"/>
      <c r="AE126" s="190"/>
      <c r="AF126" s="191"/>
      <c r="AG126" s="190"/>
      <c r="AI126" s="192">
        <f t="shared" si="35"/>
        <v>8.4900000000000003E-2</v>
      </c>
      <c r="AJ126" s="192" t="str">
        <f t="shared" si="36"/>
        <v/>
      </c>
      <c r="AK126" s="192" t="str">
        <f t="shared" si="37"/>
        <v/>
      </c>
      <c r="AL126" s="192">
        <f t="shared" si="38"/>
        <v>8.7299999999999989E-2</v>
      </c>
      <c r="AM126" s="192" t="str">
        <f t="shared" si="39"/>
        <v/>
      </c>
      <c r="AN126" s="192" t="str">
        <f t="shared" si="40"/>
        <v/>
      </c>
      <c r="AO126" s="193" t="str">
        <f t="shared" si="41"/>
        <v/>
      </c>
      <c r="AP126" s="192" t="str">
        <f t="shared" si="42"/>
        <v/>
      </c>
      <c r="AQ126" s="193">
        <f t="shared" si="43"/>
        <v>8.7999999999999995E-2</v>
      </c>
      <c r="AR126" s="192" t="str">
        <f t="shared" si="44"/>
        <v/>
      </c>
      <c r="AS126" s="192" t="str">
        <f t="shared" si="45"/>
        <v/>
      </c>
      <c r="AT126" s="192">
        <f t="shared" si="46"/>
        <v>8.7999999999999995E-2</v>
      </c>
      <c r="AU126" s="193" t="str">
        <f t="shared" si="47"/>
        <v/>
      </c>
      <c r="AV126" s="194" t="str">
        <f t="shared" si="48"/>
        <v/>
      </c>
      <c r="AW126" s="193" t="str">
        <f t="shared" si="49"/>
        <v/>
      </c>
      <c r="AX126" s="195" t="str">
        <f t="shared" si="50"/>
        <v/>
      </c>
      <c r="AZ126" s="193">
        <f t="shared" si="51"/>
        <v>8.7049999999999988E-2</v>
      </c>
    </row>
    <row r="127" spans="1:52" s="5" customFormat="1" ht="11.25" x14ac:dyDescent="0.2">
      <c r="A127" s="197">
        <v>38167</v>
      </c>
      <c r="B127" s="198">
        <v>8.4499999999999992E-2</v>
      </c>
      <c r="C127" s="198">
        <v>8.4699999999999998E-2</v>
      </c>
      <c r="D127" s="189"/>
      <c r="E127" s="190"/>
      <c r="F127" s="191"/>
      <c r="G127" s="191"/>
      <c r="H127" s="189">
        <v>8.6899999999999991E-2</v>
      </c>
      <c r="I127" s="190">
        <v>8.7300000000000003E-2</v>
      </c>
      <c r="J127" s="191"/>
      <c r="K127" s="191"/>
      <c r="L127" s="189"/>
      <c r="M127" s="190"/>
      <c r="N127" s="191"/>
      <c r="O127" s="191"/>
      <c r="P127" s="189"/>
      <c r="Q127" s="190"/>
      <c r="R127" s="191">
        <v>8.77E-2</v>
      </c>
      <c r="S127" s="191">
        <v>8.829999999999999E-2</v>
      </c>
      <c r="T127" s="191"/>
      <c r="U127" s="190"/>
      <c r="V127" s="191"/>
      <c r="W127" s="190"/>
      <c r="X127" s="191">
        <v>8.77E-2</v>
      </c>
      <c r="Y127" s="190">
        <v>8.829999999999999E-2</v>
      </c>
      <c r="Z127" s="191"/>
      <c r="AA127" s="190"/>
      <c r="AB127" s="191"/>
      <c r="AC127" s="190"/>
      <c r="AD127" s="191"/>
      <c r="AE127" s="190"/>
      <c r="AF127" s="191"/>
      <c r="AG127" s="190"/>
      <c r="AI127" s="192">
        <f t="shared" si="35"/>
        <v>8.4599999999999995E-2</v>
      </c>
      <c r="AJ127" s="192" t="str">
        <f t="shared" si="36"/>
        <v/>
      </c>
      <c r="AK127" s="192" t="str">
        <f t="shared" si="37"/>
        <v/>
      </c>
      <c r="AL127" s="192">
        <f t="shared" si="38"/>
        <v>8.7099999999999997E-2</v>
      </c>
      <c r="AM127" s="192" t="str">
        <f t="shared" si="39"/>
        <v/>
      </c>
      <c r="AN127" s="192" t="str">
        <f t="shared" si="40"/>
        <v/>
      </c>
      <c r="AO127" s="193" t="str">
        <f t="shared" si="41"/>
        <v/>
      </c>
      <c r="AP127" s="192" t="str">
        <f t="shared" si="42"/>
        <v/>
      </c>
      <c r="AQ127" s="193">
        <f t="shared" si="43"/>
        <v>8.7999999999999995E-2</v>
      </c>
      <c r="AR127" s="192" t="str">
        <f t="shared" si="44"/>
        <v/>
      </c>
      <c r="AS127" s="192" t="str">
        <f t="shared" si="45"/>
        <v/>
      </c>
      <c r="AT127" s="192">
        <f t="shared" si="46"/>
        <v>8.7999999999999995E-2</v>
      </c>
      <c r="AU127" s="193" t="str">
        <f t="shared" si="47"/>
        <v/>
      </c>
      <c r="AV127" s="194" t="str">
        <f t="shared" si="48"/>
        <v/>
      </c>
      <c r="AW127" s="193" t="str">
        <f t="shared" si="49"/>
        <v/>
      </c>
      <c r="AX127" s="195" t="str">
        <f t="shared" si="50"/>
        <v/>
      </c>
      <c r="AZ127" s="193">
        <f t="shared" si="51"/>
        <v>8.6925000000000002E-2</v>
      </c>
    </row>
    <row r="128" spans="1:52" s="5" customFormat="1" ht="11.25" x14ac:dyDescent="0.2">
      <c r="A128" s="197">
        <v>38168</v>
      </c>
      <c r="B128" s="198">
        <v>8.43E-2</v>
      </c>
      <c r="C128" s="198">
        <v>8.4500000000000006E-2</v>
      </c>
      <c r="D128" s="189"/>
      <c r="E128" s="190"/>
      <c r="F128" s="191"/>
      <c r="G128" s="191"/>
      <c r="H128" s="189">
        <v>8.6799999999999988E-2</v>
      </c>
      <c r="I128" s="190">
        <v>8.72E-2</v>
      </c>
      <c r="J128" s="191"/>
      <c r="K128" s="191"/>
      <c r="L128" s="189"/>
      <c r="M128" s="190"/>
      <c r="N128" s="191"/>
      <c r="O128" s="191"/>
      <c r="P128" s="189"/>
      <c r="Q128" s="190"/>
      <c r="R128" s="191">
        <v>8.7600000000000011E-2</v>
      </c>
      <c r="S128" s="191">
        <v>8.8200000000000001E-2</v>
      </c>
      <c r="T128" s="191"/>
      <c r="U128" s="190"/>
      <c r="V128" s="191"/>
      <c r="W128" s="190"/>
      <c r="X128" s="191">
        <v>8.77E-2</v>
      </c>
      <c r="Y128" s="190">
        <v>8.829999999999999E-2</v>
      </c>
      <c r="Z128" s="191"/>
      <c r="AA128" s="190"/>
      <c r="AB128" s="191"/>
      <c r="AC128" s="190"/>
      <c r="AD128" s="191"/>
      <c r="AE128" s="190"/>
      <c r="AF128" s="191"/>
      <c r="AG128" s="190"/>
      <c r="AI128" s="192">
        <f t="shared" si="35"/>
        <v>8.4400000000000003E-2</v>
      </c>
      <c r="AJ128" s="192" t="str">
        <f t="shared" si="36"/>
        <v/>
      </c>
      <c r="AK128" s="192" t="str">
        <f t="shared" si="37"/>
        <v/>
      </c>
      <c r="AL128" s="192">
        <f t="shared" si="38"/>
        <v>8.6999999999999994E-2</v>
      </c>
      <c r="AM128" s="192" t="str">
        <f t="shared" si="39"/>
        <v/>
      </c>
      <c r="AN128" s="192" t="str">
        <f t="shared" si="40"/>
        <v/>
      </c>
      <c r="AO128" s="193" t="str">
        <f t="shared" si="41"/>
        <v/>
      </c>
      <c r="AP128" s="192" t="str">
        <f t="shared" si="42"/>
        <v/>
      </c>
      <c r="AQ128" s="193">
        <f t="shared" si="43"/>
        <v>8.7900000000000006E-2</v>
      </c>
      <c r="AR128" s="192" t="str">
        <f t="shared" si="44"/>
        <v/>
      </c>
      <c r="AS128" s="192" t="str">
        <f t="shared" si="45"/>
        <v/>
      </c>
      <c r="AT128" s="192">
        <f t="shared" si="46"/>
        <v>8.7999999999999995E-2</v>
      </c>
      <c r="AU128" s="193" t="str">
        <f t="shared" si="47"/>
        <v/>
      </c>
      <c r="AV128" s="194" t="str">
        <f t="shared" si="48"/>
        <v/>
      </c>
      <c r="AW128" s="193" t="str">
        <f t="shared" si="49"/>
        <v/>
      </c>
      <c r="AX128" s="195" t="str">
        <f t="shared" si="50"/>
        <v/>
      </c>
      <c r="AZ128" s="193">
        <f t="shared" si="51"/>
        <v>8.6824999999999986E-2</v>
      </c>
    </row>
    <row r="129" spans="1:52" s="5" customFormat="1" ht="11.25" x14ac:dyDescent="0.2">
      <c r="A129" s="197">
        <v>38169</v>
      </c>
      <c r="B129" s="198">
        <v>8.3999999999999991E-2</v>
      </c>
      <c r="C129" s="198">
        <v>8.4199999999999997E-2</v>
      </c>
      <c r="D129" s="189"/>
      <c r="E129" s="190"/>
      <c r="F129" s="191"/>
      <c r="G129" s="191"/>
      <c r="H129" s="189">
        <v>8.6599999999999996E-2</v>
      </c>
      <c r="I129" s="190">
        <v>8.7000000000000008E-2</v>
      </c>
      <c r="J129" s="191"/>
      <c r="K129" s="191"/>
      <c r="L129" s="189"/>
      <c r="M129" s="190"/>
      <c r="N129" s="191"/>
      <c r="O129" s="191"/>
      <c r="P129" s="189"/>
      <c r="Q129" s="190"/>
      <c r="R129" s="191">
        <v>8.77E-2</v>
      </c>
      <c r="S129" s="191">
        <v>8.829999999999999E-2</v>
      </c>
      <c r="T129" s="191"/>
      <c r="U129" s="190"/>
      <c r="V129" s="191"/>
      <c r="W129" s="190"/>
      <c r="X129" s="191">
        <v>8.77E-2</v>
      </c>
      <c r="Y129" s="190">
        <v>8.829999999999999E-2</v>
      </c>
      <c r="Z129" s="191"/>
      <c r="AA129" s="190"/>
      <c r="AB129" s="191"/>
      <c r="AC129" s="190"/>
      <c r="AD129" s="191"/>
      <c r="AE129" s="190"/>
      <c r="AF129" s="191"/>
      <c r="AG129" s="190"/>
      <c r="AI129" s="192">
        <f t="shared" si="35"/>
        <v>8.4099999999999994E-2</v>
      </c>
      <c r="AJ129" s="192" t="str">
        <f t="shared" si="36"/>
        <v/>
      </c>
      <c r="AK129" s="192" t="str">
        <f t="shared" si="37"/>
        <v/>
      </c>
      <c r="AL129" s="192">
        <f t="shared" si="38"/>
        <v>8.6800000000000002E-2</v>
      </c>
      <c r="AM129" s="192" t="str">
        <f t="shared" si="39"/>
        <v/>
      </c>
      <c r="AN129" s="192" t="str">
        <f t="shared" si="40"/>
        <v/>
      </c>
      <c r="AO129" s="193" t="str">
        <f t="shared" si="41"/>
        <v/>
      </c>
      <c r="AP129" s="192" t="str">
        <f t="shared" si="42"/>
        <v/>
      </c>
      <c r="AQ129" s="193">
        <f t="shared" si="43"/>
        <v>8.7999999999999995E-2</v>
      </c>
      <c r="AR129" s="192" t="str">
        <f t="shared" si="44"/>
        <v/>
      </c>
      <c r="AS129" s="192" t="str">
        <f t="shared" si="45"/>
        <v/>
      </c>
      <c r="AT129" s="192">
        <f t="shared" si="46"/>
        <v>8.7999999999999995E-2</v>
      </c>
      <c r="AU129" s="193" t="str">
        <f t="shared" si="47"/>
        <v/>
      </c>
      <c r="AV129" s="194" t="str">
        <f t="shared" si="48"/>
        <v/>
      </c>
      <c r="AW129" s="193" t="str">
        <f t="shared" si="49"/>
        <v/>
      </c>
      <c r="AX129" s="195" t="str">
        <f t="shared" si="50"/>
        <v/>
      </c>
      <c r="AZ129" s="193">
        <f t="shared" si="51"/>
        <v>8.6724999999999997E-2</v>
      </c>
    </row>
    <row r="130" spans="1:52" s="5" customFormat="1" ht="11.25" x14ac:dyDescent="0.2">
      <c r="A130" s="197">
        <v>38170</v>
      </c>
      <c r="B130" s="198">
        <v>8.3999999999999991E-2</v>
      </c>
      <c r="C130" s="198">
        <v>8.4199999999999997E-2</v>
      </c>
      <c r="D130" s="189"/>
      <c r="E130" s="190"/>
      <c r="F130" s="191"/>
      <c r="G130" s="191"/>
      <c r="H130" s="189">
        <v>8.6499999999999994E-2</v>
      </c>
      <c r="I130" s="190">
        <v>8.6900000000000005E-2</v>
      </c>
      <c r="J130" s="191"/>
      <c r="K130" s="191"/>
      <c r="L130" s="189"/>
      <c r="M130" s="190"/>
      <c r="N130" s="191"/>
      <c r="O130" s="191"/>
      <c r="P130" s="189"/>
      <c r="Q130" s="190"/>
      <c r="R130" s="191">
        <v>8.7600000000000011E-2</v>
      </c>
      <c r="S130" s="191">
        <v>8.8200000000000001E-2</v>
      </c>
      <c r="T130" s="191"/>
      <c r="U130" s="190"/>
      <c r="V130" s="191"/>
      <c r="W130" s="190"/>
      <c r="X130" s="191">
        <v>8.77E-2</v>
      </c>
      <c r="Y130" s="190">
        <v>8.829999999999999E-2</v>
      </c>
      <c r="Z130" s="191"/>
      <c r="AA130" s="190"/>
      <c r="AB130" s="191"/>
      <c r="AC130" s="190"/>
      <c r="AD130" s="191"/>
      <c r="AE130" s="190"/>
      <c r="AF130" s="191"/>
      <c r="AG130" s="190"/>
      <c r="AI130" s="192">
        <f t="shared" si="35"/>
        <v>8.4099999999999994E-2</v>
      </c>
      <c r="AJ130" s="192" t="str">
        <f t="shared" si="36"/>
        <v/>
      </c>
      <c r="AK130" s="192" t="str">
        <f t="shared" si="37"/>
        <v/>
      </c>
      <c r="AL130" s="192">
        <f t="shared" si="38"/>
        <v>8.6699999999999999E-2</v>
      </c>
      <c r="AM130" s="192" t="str">
        <f t="shared" si="39"/>
        <v/>
      </c>
      <c r="AN130" s="192" t="str">
        <f t="shared" si="40"/>
        <v/>
      </c>
      <c r="AO130" s="193" t="str">
        <f t="shared" si="41"/>
        <v/>
      </c>
      <c r="AP130" s="192" t="str">
        <f t="shared" si="42"/>
        <v/>
      </c>
      <c r="AQ130" s="193">
        <f t="shared" si="43"/>
        <v>8.7900000000000006E-2</v>
      </c>
      <c r="AR130" s="192" t="str">
        <f t="shared" si="44"/>
        <v/>
      </c>
      <c r="AS130" s="192" t="str">
        <f t="shared" si="45"/>
        <v/>
      </c>
      <c r="AT130" s="192">
        <f t="shared" si="46"/>
        <v>8.7999999999999995E-2</v>
      </c>
      <c r="AU130" s="193" t="str">
        <f t="shared" si="47"/>
        <v/>
      </c>
      <c r="AV130" s="194" t="str">
        <f t="shared" si="48"/>
        <v/>
      </c>
      <c r="AW130" s="193" t="str">
        <f t="shared" si="49"/>
        <v/>
      </c>
      <c r="AX130" s="195" t="str">
        <f t="shared" si="50"/>
        <v/>
      </c>
      <c r="AZ130" s="193">
        <f t="shared" si="51"/>
        <v>8.6675000000000002E-2</v>
      </c>
    </row>
    <row r="131" spans="1:52" s="5" customFormat="1" ht="11.25" x14ac:dyDescent="0.2">
      <c r="A131" s="197">
        <v>38173</v>
      </c>
      <c r="B131" s="198">
        <v>8.3900000000000002E-2</v>
      </c>
      <c r="C131" s="198">
        <v>8.4100000000000008E-2</v>
      </c>
      <c r="D131" s="189"/>
      <c r="E131" s="190"/>
      <c r="F131" s="191"/>
      <c r="G131" s="191"/>
      <c r="H131" s="189">
        <v>8.6299999999999988E-2</v>
      </c>
      <c r="I131" s="190">
        <v>8.6699999999999999E-2</v>
      </c>
      <c r="J131" s="191"/>
      <c r="K131" s="191"/>
      <c r="L131" s="189"/>
      <c r="M131" s="190"/>
      <c r="N131" s="191"/>
      <c r="O131" s="191"/>
      <c r="P131" s="189"/>
      <c r="Q131" s="190"/>
      <c r="R131" s="191">
        <v>8.7600000000000011E-2</v>
      </c>
      <c r="S131" s="191">
        <v>8.8200000000000001E-2</v>
      </c>
      <c r="T131" s="191"/>
      <c r="U131" s="190"/>
      <c r="V131" s="191"/>
      <c r="W131" s="190"/>
      <c r="X131" s="191">
        <v>8.77E-2</v>
      </c>
      <c r="Y131" s="190">
        <v>8.829999999999999E-2</v>
      </c>
      <c r="Z131" s="191"/>
      <c r="AA131" s="190"/>
      <c r="AB131" s="191"/>
      <c r="AC131" s="190"/>
      <c r="AD131" s="191"/>
      <c r="AE131" s="190"/>
      <c r="AF131" s="191"/>
      <c r="AG131" s="190"/>
      <c r="AI131" s="192">
        <f t="shared" si="35"/>
        <v>8.4000000000000005E-2</v>
      </c>
      <c r="AJ131" s="192" t="str">
        <f t="shared" si="36"/>
        <v/>
      </c>
      <c r="AK131" s="192" t="str">
        <f t="shared" si="37"/>
        <v/>
      </c>
      <c r="AL131" s="192">
        <f t="shared" si="38"/>
        <v>8.6499999999999994E-2</v>
      </c>
      <c r="AM131" s="192" t="str">
        <f t="shared" si="39"/>
        <v/>
      </c>
      <c r="AN131" s="192" t="str">
        <f t="shared" si="40"/>
        <v/>
      </c>
      <c r="AO131" s="193" t="str">
        <f t="shared" si="41"/>
        <v/>
      </c>
      <c r="AP131" s="192" t="str">
        <f t="shared" si="42"/>
        <v/>
      </c>
      <c r="AQ131" s="193">
        <f t="shared" si="43"/>
        <v>8.7900000000000006E-2</v>
      </c>
      <c r="AR131" s="192" t="str">
        <f t="shared" si="44"/>
        <v/>
      </c>
      <c r="AS131" s="192" t="str">
        <f t="shared" si="45"/>
        <v/>
      </c>
      <c r="AT131" s="192">
        <f t="shared" si="46"/>
        <v>8.7999999999999995E-2</v>
      </c>
      <c r="AU131" s="193" t="str">
        <f t="shared" si="47"/>
        <v/>
      </c>
      <c r="AV131" s="194" t="str">
        <f t="shared" si="48"/>
        <v/>
      </c>
      <c r="AW131" s="193" t="str">
        <f t="shared" si="49"/>
        <v/>
      </c>
      <c r="AX131" s="195" t="str">
        <f t="shared" si="50"/>
        <v/>
      </c>
      <c r="AZ131" s="193">
        <f t="shared" si="51"/>
        <v>8.6599999999999983E-2</v>
      </c>
    </row>
    <row r="132" spans="1:52" s="5" customFormat="1" ht="11.25" x14ac:dyDescent="0.2">
      <c r="A132" s="197">
        <v>38174</v>
      </c>
      <c r="B132" s="198">
        <v>8.3900000000000002E-2</v>
      </c>
      <c r="C132" s="198">
        <v>8.4100000000000008E-2</v>
      </c>
      <c r="D132" s="189"/>
      <c r="E132" s="190"/>
      <c r="F132" s="191"/>
      <c r="G132" s="191"/>
      <c r="H132" s="189">
        <v>8.6199999999999999E-2</v>
      </c>
      <c r="I132" s="190">
        <v>8.660000000000001E-2</v>
      </c>
      <c r="J132" s="191"/>
      <c r="K132" s="191"/>
      <c r="L132" s="189"/>
      <c r="M132" s="190"/>
      <c r="N132" s="191"/>
      <c r="O132" s="191"/>
      <c r="P132" s="189"/>
      <c r="Q132" s="190"/>
      <c r="R132" s="191">
        <v>8.7600000000000011E-2</v>
      </c>
      <c r="S132" s="191">
        <v>8.8200000000000001E-2</v>
      </c>
      <c r="T132" s="191"/>
      <c r="U132" s="190"/>
      <c r="V132" s="191"/>
      <c r="W132" s="190"/>
      <c r="X132" s="191">
        <v>8.77E-2</v>
      </c>
      <c r="Y132" s="190">
        <v>8.829999999999999E-2</v>
      </c>
      <c r="Z132" s="191"/>
      <c r="AA132" s="190"/>
      <c r="AB132" s="191"/>
      <c r="AC132" s="190"/>
      <c r="AD132" s="191"/>
      <c r="AE132" s="190"/>
      <c r="AF132" s="191"/>
      <c r="AG132" s="190"/>
      <c r="AI132" s="192">
        <f t="shared" si="35"/>
        <v>8.4000000000000005E-2</v>
      </c>
      <c r="AJ132" s="192" t="str">
        <f t="shared" si="36"/>
        <v/>
      </c>
      <c r="AK132" s="192" t="str">
        <f t="shared" si="37"/>
        <v/>
      </c>
      <c r="AL132" s="192">
        <f t="shared" si="38"/>
        <v>8.6400000000000005E-2</v>
      </c>
      <c r="AM132" s="192" t="str">
        <f t="shared" si="39"/>
        <v/>
      </c>
      <c r="AN132" s="192" t="str">
        <f t="shared" si="40"/>
        <v/>
      </c>
      <c r="AO132" s="193" t="str">
        <f t="shared" si="41"/>
        <v/>
      </c>
      <c r="AP132" s="192" t="str">
        <f t="shared" si="42"/>
        <v/>
      </c>
      <c r="AQ132" s="193">
        <f t="shared" si="43"/>
        <v>8.7900000000000006E-2</v>
      </c>
      <c r="AR132" s="192" t="str">
        <f t="shared" si="44"/>
        <v/>
      </c>
      <c r="AS132" s="192" t="str">
        <f t="shared" si="45"/>
        <v/>
      </c>
      <c r="AT132" s="192">
        <f t="shared" si="46"/>
        <v>8.7999999999999995E-2</v>
      </c>
      <c r="AU132" s="193" t="str">
        <f t="shared" si="47"/>
        <v/>
      </c>
      <c r="AV132" s="194" t="str">
        <f t="shared" si="48"/>
        <v/>
      </c>
      <c r="AW132" s="193" t="str">
        <f t="shared" si="49"/>
        <v/>
      </c>
      <c r="AX132" s="195" t="str">
        <f t="shared" si="50"/>
        <v/>
      </c>
      <c r="AZ132" s="193">
        <f t="shared" si="51"/>
        <v>8.6574999999999985E-2</v>
      </c>
    </row>
    <row r="133" spans="1:52" s="5" customFormat="1" ht="11.25" x14ac:dyDescent="0.2">
      <c r="A133" s="197">
        <v>38175</v>
      </c>
      <c r="B133" s="198">
        <v>8.3900000000000002E-2</v>
      </c>
      <c r="C133" s="198">
        <v>8.4100000000000008E-2</v>
      </c>
      <c r="D133" s="189"/>
      <c r="E133" s="190"/>
      <c r="F133" s="191"/>
      <c r="G133" s="191"/>
      <c r="H133" s="189">
        <v>8.5999999999999993E-2</v>
      </c>
      <c r="I133" s="190">
        <v>8.6400000000000005E-2</v>
      </c>
      <c r="J133" s="191"/>
      <c r="K133" s="191"/>
      <c r="L133" s="189"/>
      <c r="M133" s="190"/>
      <c r="N133" s="191"/>
      <c r="O133" s="191"/>
      <c r="P133" s="189"/>
      <c r="Q133" s="190"/>
      <c r="R133" s="191">
        <v>8.7499999999999994E-2</v>
      </c>
      <c r="S133" s="191">
        <v>8.8099999999999998E-2</v>
      </c>
      <c r="T133" s="191"/>
      <c r="U133" s="190"/>
      <c r="V133" s="191"/>
      <c r="W133" s="190"/>
      <c r="X133" s="191">
        <v>8.77E-2</v>
      </c>
      <c r="Y133" s="190">
        <v>8.829999999999999E-2</v>
      </c>
      <c r="Z133" s="191"/>
      <c r="AA133" s="190"/>
      <c r="AB133" s="191"/>
      <c r="AC133" s="190"/>
      <c r="AD133" s="191"/>
      <c r="AE133" s="190"/>
      <c r="AF133" s="191"/>
      <c r="AG133" s="190"/>
      <c r="AI133" s="192">
        <f t="shared" si="35"/>
        <v>8.4000000000000005E-2</v>
      </c>
      <c r="AJ133" s="192" t="str">
        <f t="shared" si="36"/>
        <v/>
      </c>
      <c r="AK133" s="192" t="str">
        <f t="shared" si="37"/>
        <v/>
      </c>
      <c r="AL133" s="192">
        <f t="shared" si="38"/>
        <v>8.6199999999999999E-2</v>
      </c>
      <c r="AM133" s="192" t="str">
        <f t="shared" si="39"/>
        <v/>
      </c>
      <c r="AN133" s="192" t="str">
        <f t="shared" si="40"/>
        <v/>
      </c>
      <c r="AO133" s="193" t="str">
        <f t="shared" si="41"/>
        <v/>
      </c>
      <c r="AP133" s="192" t="str">
        <f t="shared" si="42"/>
        <v/>
      </c>
      <c r="AQ133" s="193">
        <f t="shared" si="43"/>
        <v>8.7799999999999989E-2</v>
      </c>
      <c r="AR133" s="192" t="str">
        <f t="shared" si="44"/>
        <v/>
      </c>
      <c r="AS133" s="192" t="str">
        <f t="shared" si="45"/>
        <v/>
      </c>
      <c r="AT133" s="192">
        <f t="shared" si="46"/>
        <v>8.7999999999999995E-2</v>
      </c>
      <c r="AU133" s="193" t="str">
        <f t="shared" si="47"/>
        <v/>
      </c>
      <c r="AV133" s="194" t="str">
        <f t="shared" si="48"/>
        <v/>
      </c>
      <c r="AW133" s="193" t="str">
        <f t="shared" si="49"/>
        <v/>
      </c>
      <c r="AX133" s="195" t="str">
        <f t="shared" si="50"/>
        <v/>
      </c>
      <c r="AZ133" s="193">
        <f t="shared" si="51"/>
        <v>8.6499999999999994E-2</v>
      </c>
    </row>
    <row r="134" spans="1:52" s="5" customFormat="1" ht="11.25" x14ac:dyDescent="0.2">
      <c r="A134" s="197">
        <v>38176</v>
      </c>
      <c r="B134" s="198">
        <v>8.3900000000000002E-2</v>
      </c>
      <c r="C134" s="198">
        <v>8.4100000000000008E-2</v>
      </c>
      <c r="D134" s="189"/>
      <c r="E134" s="190"/>
      <c r="F134" s="191"/>
      <c r="G134" s="191"/>
      <c r="H134" s="189">
        <v>8.5799999999999987E-2</v>
      </c>
      <c r="I134" s="190">
        <v>8.6199999999999999E-2</v>
      </c>
      <c r="J134" s="191"/>
      <c r="K134" s="191"/>
      <c r="L134" s="189"/>
      <c r="M134" s="190"/>
      <c r="N134" s="191"/>
      <c r="O134" s="191"/>
      <c r="P134" s="189"/>
      <c r="Q134" s="190"/>
      <c r="R134" s="191">
        <v>8.7300000000000003E-2</v>
      </c>
      <c r="S134" s="191">
        <v>8.7899999999999992E-2</v>
      </c>
      <c r="T134" s="191"/>
      <c r="U134" s="190"/>
      <c r="V134" s="191"/>
      <c r="W134" s="190"/>
      <c r="X134" s="191">
        <v>8.77E-2</v>
      </c>
      <c r="Y134" s="190">
        <v>8.829999999999999E-2</v>
      </c>
      <c r="Z134" s="191"/>
      <c r="AA134" s="190"/>
      <c r="AB134" s="191"/>
      <c r="AC134" s="190"/>
      <c r="AD134" s="191"/>
      <c r="AE134" s="190"/>
      <c r="AF134" s="191"/>
      <c r="AG134" s="190"/>
      <c r="AI134" s="192">
        <f t="shared" si="35"/>
        <v>8.4000000000000005E-2</v>
      </c>
      <c r="AJ134" s="192" t="str">
        <f t="shared" si="36"/>
        <v/>
      </c>
      <c r="AK134" s="192" t="str">
        <f t="shared" si="37"/>
        <v/>
      </c>
      <c r="AL134" s="192">
        <f t="shared" si="38"/>
        <v>8.5999999999999993E-2</v>
      </c>
      <c r="AM134" s="192" t="str">
        <f t="shared" si="39"/>
        <v/>
      </c>
      <c r="AN134" s="192" t="str">
        <f t="shared" si="40"/>
        <v/>
      </c>
      <c r="AO134" s="193" t="str">
        <f t="shared" si="41"/>
        <v/>
      </c>
      <c r="AP134" s="192" t="str">
        <f t="shared" si="42"/>
        <v/>
      </c>
      <c r="AQ134" s="193">
        <f t="shared" si="43"/>
        <v>8.7599999999999997E-2</v>
      </c>
      <c r="AR134" s="192" t="str">
        <f t="shared" si="44"/>
        <v/>
      </c>
      <c r="AS134" s="192" t="str">
        <f t="shared" si="45"/>
        <v/>
      </c>
      <c r="AT134" s="192">
        <f t="shared" si="46"/>
        <v>8.7999999999999995E-2</v>
      </c>
      <c r="AU134" s="193" t="str">
        <f t="shared" si="47"/>
        <v/>
      </c>
      <c r="AV134" s="194" t="str">
        <f t="shared" si="48"/>
        <v/>
      </c>
      <c r="AW134" s="193" t="str">
        <f t="shared" si="49"/>
        <v/>
      </c>
      <c r="AX134" s="195" t="str">
        <f t="shared" si="50"/>
        <v/>
      </c>
      <c r="AZ134" s="193">
        <f t="shared" si="51"/>
        <v>8.6400000000000005E-2</v>
      </c>
    </row>
    <row r="135" spans="1:52" s="5" customFormat="1" ht="11.25" x14ac:dyDescent="0.2">
      <c r="A135" s="197">
        <v>38177</v>
      </c>
      <c r="B135" s="198">
        <v>8.3799999999999999E-2</v>
      </c>
      <c r="C135" s="198">
        <v>8.4000000000000005E-2</v>
      </c>
      <c r="D135" s="189"/>
      <c r="E135" s="190"/>
      <c r="F135" s="191"/>
      <c r="G135" s="191"/>
      <c r="H135" s="189">
        <v>8.5699999999999998E-2</v>
      </c>
      <c r="I135" s="190">
        <v>8.610000000000001E-2</v>
      </c>
      <c r="J135" s="191"/>
      <c r="K135" s="191"/>
      <c r="L135" s="189"/>
      <c r="M135" s="190"/>
      <c r="N135" s="191"/>
      <c r="O135" s="191"/>
      <c r="P135" s="189"/>
      <c r="Q135" s="190"/>
      <c r="R135" s="191">
        <v>8.72E-2</v>
      </c>
      <c r="S135" s="191">
        <v>8.7799999999999989E-2</v>
      </c>
      <c r="T135" s="191"/>
      <c r="U135" s="190"/>
      <c r="V135" s="191"/>
      <c r="W135" s="190"/>
      <c r="X135" s="191">
        <v>8.7600000000000011E-2</v>
      </c>
      <c r="Y135" s="190">
        <v>8.8200000000000001E-2</v>
      </c>
      <c r="Z135" s="191"/>
      <c r="AA135" s="190"/>
      <c r="AB135" s="191"/>
      <c r="AC135" s="190"/>
      <c r="AD135" s="191"/>
      <c r="AE135" s="190"/>
      <c r="AF135" s="191"/>
      <c r="AG135" s="190"/>
      <c r="AI135" s="192">
        <f t="shared" si="35"/>
        <v>8.3900000000000002E-2</v>
      </c>
      <c r="AJ135" s="192" t="str">
        <f t="shared" si="36"/>
        <v/>
      </c>
      <c r="AK135" s="192" t="str">
        <f t="shared" si="37"/>
        <v/>
      </c>
      <c r="AL135" s="192">
        <f t="shared" si="38"/>
        <v>8.5900000000000004E-2</v>
      </c>
      <c r="AM135" s="192" t="str">
        <f t="shared" si="39"/>
        <v/>
      </c>
      <c r="AN135" s="192" t="str">
        <f t="shared" si="40"/>
        <v/>
      </c>
      <c r="AO135" s="193" t="str">
        <f t="shared" si="41"/>
        <v/>
      </c>
      <c r="AP135" s="192" t="str">
        <f t="shared" si="42"/>
        <v/>
      </c>
      <c r="AQ135" s="193">
        <f t="shared" si="43"/>
        <v>8.7499999999999994E-2</v>
      </c>
      <c r="AR135" s="192" t="str">
        <f t="shared" si="44"/>
        <v/>
      </c>
      <c r="AS135" s="192" t="str">
        <f t="shared" si="45"/>
        <v/>
      </c>
      <c r="AT135" s="192">
        <f t="shared" si="46"/>
        <v>8.7900000000000006E-2</v>
      </c>
      <c r="AU135" s="193" t="str">
        <f t="shared" si="47"/>
        <v/>
      </c>
      <c r="AV135" s="194" t="str">
        <f t="shared" si="48"/>
        <v/>
      </c>
      <c r="AW135" s="193" t="str">
        <f t="shared" si="49"/>
        <v/>
      </c>
      <c r="AX135" s="195" t="str">
        <f t="shared" si="50"/>
        <v/>
      </c>
      <c r="AZ135" s="193">
        <f t="shared" si="51"/>
        <v>8.6299999999999988E-2</v>
      </c>
    </row>
    <row r="136" spans="1:52" s="5" customFormat="1" ht="11.25" x14ac:dyDescent="0.2">
      <c r="A136" s="197">
        <v>38180</v>
      </c>
      <c r="B136" s="198">
        <v>8.3900000000000002E-2</v>
      </c>
      <c r="C136" s="198">
        <v>8.4100000000000008E-2</v>
      </c>
      <c r="D136" s="189"/>
      <c r="E136" s="190"/>
      <c r="F136" s="191"/>
      <c r="G136" s="191"/>
      <c r="H136" s="189">
        <v>8.5699999999999998E-2</v>
      </c>
      <c r="I136" s="190">
        <v>8.610000000000001E-2</v>
      </c>
      <c r="J136" s="191"/>
      <c r="K136" s="191"/>
      <c r="L136" s="189"/>
      <c r="M136" s="190"/>
      <c r="N136" s="191"/>
      <c r="O136" s="191"/>
      <c r="P136" s="189"/>
      <c r="Q136" s="190"/>
      <c r="R136" s="191">
        <v>8.7300000000000003E-2</v>
      </c>
      <c r="S136" s="191">
        <v>8.7899999999999992E-2</v>
      </c>
      <c r="T136" s="191"/>
      <c r="U136" s="190"/>
      <c r="V136" s="191"/>
      <c r="W136" s="190"/>
      <c r="X136" s="191">
        <v>8.77E-2</v>
      </c>
      <c r="Y136" s="190">
        <v>8.829999999999999E-2</v>
      </c>
      <c r="Z136" s="191"/>
      <c r="AA136" s="190"/>
      <c r="AB136" s="191"/>
      <c r="AC136" s="190"/>
      <c r="AD136" s="191"/>
      <c r="AE136" s="190"/>
      <c r="AF136" s="191"/>
      <c r="AG136" s="190"/>
      <c r="AI136" s="192">
        <f t="shared" si="35"/>
        <v>8.4000000000000005E-2</v>
      </c>
      <c r="AJ136" s="192" t="str">
        <f t="shared" si="36"/>
        <v/>
      </c>
      <c r="AK136" s="192" t="str">
        <f t="shared" si="37"/>
        <v/>
      </c>
      <c r="AL136" s="192">
        <f t="shared" si="38"/>
        <v>8.5900000000000004E-2</v>
      </c>
      <c r="AM136" s="192" t="str">
        <f t="shared" si="39"/>
        <v/>
      </c>
      <c r="AN136" s="192" t="str">
        <f t="shared" si="40"/>
        <v/>
      </c>
      <c r="AO136" s="193" t="str">
        <f t="shared" si="41"/>
        <v/>
      </c>
      <c r="AP136" s="192" t="str">
        <f t="shared" si="42"/>
        <v/>
      </c>
      <c r="AQ136" s="193">
        <f t="shared" si="43"/>
        <v>8.7599999999999997E-2</v>
      </c>
      <c r="AR136" s="192" t="str">
        <f t="shared" si="44"/>
        <v/>
      </c>
      <c r="AS136" s="192" t="str">
        <f t="shared" si="45"/>
        <v/>
      </c>
      <c r="AT136" s="192">
        <f t="shared" si="46"/>
        <v>8.7999999999999995E-2</v>
      </c>
      <c r="AU136" s="193" t="str">
        <f t="shared" si="47"/>
        <v/>
      </c>
      <c r="AV136" s="194" t="str">
        <f t="shared" si="48"/>
        <v/>
      </c>
      <c r="AW136" s="193" t="str">
        <f t="shared" si="49"/>
        <v/>
      </c>
      <c r="AX136" s="195" t="str">
        <f t="shared" si="50"/>
        <v/>
      </c>
      <c r="AZ136" s="193">
        <f t="shared" si="51"/>
        <v>8.6375000000000007E-2</v>
      </c>
    </row>
    <row r="137" spans="1:52" s="5" customFormat="1" ht="11.25" x14ac:dyDescent="0.2">
      <c r="A137" s="197">
        <v>38181</v>
      </c>
      <c r="B137" s="198">
        <v>8.3900000000000002E-2</v>
      </c>
      <c r="C137" s="198">
        <v>8.4100000000000008E-2</v>
      </c>
      <c r="D137" s="189"/>
      <c r="E137" s="190"/>
      <c r="F137" s="191"/>
      <c r="G137" s="191"/>
      <c r="H137" s="189">
        <v>8.5699999999999998E-2</v>
      </c>
      <c r="I137" s="190">
        <v>8.610000000000001E-2</v>
      </c>
      <c r="J137" s="191"/>
      <c r="K137" s="191"/>
      <c r="L137" s="189"/>
      <c r="M137" s="190"/>
      <c r="N137" s="191"/>
      <c r="O137" s="191"/>
      <c r="P137" s="189"/>
      <c r="Q137" s="190"/>
      <c r="R137" s="191">
        <v>8.72E-2</v>
      </c>
      <c r="S137" s="191">
        <v>8.7799999999999989E-2</v>
      </c>
      <c r="T137" s="191"/>
      <c r="U137" s="190"/>
      <c r="V137" s="191"/>
      <c r="W137" s="190"/>
      <c r="X137" s="191">
        <v>8.77E-2</v>
      </c>
      <c r="Y137" s="190">
        <v>8.829999999999999E-2</v>
      </c>
      <c r="Z137" s="191"/>
      <c r="AA137" s="190"/>
      <c r="AB137" s="191"/>
      <c r="AC137" s="190"/>
      <c r="AD137" s="191"/>
      <c r="AE137" s="190"/>
      <c r="AF137" s="191"/>
      <c r="AG137" s="190"/>
      <c r="AI137" s="192">
        <f t="shared" si="35"/>
        <v>8.4000000000000005E-2</v>
      </c>
      <c r="AJ137" s="192" t="str">
        <f t="shared" si="36"/>
        <v/>
      </c>
      <c r="AK137" s="192" t="str">
        <f t="shared" si="37"/>
        <v/>
      </c>
      <c r="AL137" s="192">
        <f t="shared" si="38"/>
        <v>8.5900000000000004E-2</v>
      </c>
      <c r="AM137" s="192" t="str">
        <f t="shared" si="39"/>
        <v/>
      </c>
      <c r="AN137" s="192" t="str">
        <f t="shared" si="40"/>
        <v/>
      </c>
      <c r="AO137" s="193" t="str">
        <f t="shared" si="41"/>
        <v/>
      </c>
      <c r="AP137" s="192" t="str">
        <f t="shared" si="42"/>
        <v/>
      </c>
      <c r="AQ137" s="193">
        <f t="shared" si="43"/>
        <v>8.7499999999999994E-2</v>
      </c>
      <c r="AR137" s="192" t="str">
        <f t="shared" si="44"/>
        <v/>
      </c>
      <c r="AS137" s="192" t="str">
        <f t="shared" si="45"/>
        <v/>
      </c>
      <c r="AT137" s="192">
        <f t="shared" si="46"/>
        <v>8.7999999999999995E-2</v>
      </c>
      <c r="AU137" s="193" t="str">
        <f t="shared" si="47"/>
        <v/>
      </c>
      <c r="AV137" s="194" t="str">
        <f t="shared" si="48"/>
        <v/>
      </c>
      <c r="AW137" s="193" t="str">
        <f t="shared" si="49"/>
        <v/>
      </c>
      <c r="AX137" s="195" t="str">
        <f t="shared" si="50"/>
        <v/>
      </c>
      <c r="AZ137" s="193">
        <f t="shared" si="51"/>
        <v>8.6349999999999982E-2</v>
      </c>
    </row>
    <row r="138" spans="1:52" s="5" customFormat="1" ht="11.25" x14ac:dyDescent="0.2">
      <c r="A138" s="197">
        <v>38182</v>
      </c>
      <c r="B138" s="198">
        <v>8.3999999999999991E-2</v>
      </c>
      <c r="C138" s="198">
        <v>8.4199999999999997E-2</v>
      </c>
      <c r="D138" s="189"/>
      <c r="E138" s="190"/>
      <c r="F138" s="191"/>
      <c r="G138" s="191"/>
      <c r="H138" s="189">
        <v>8.5799999999999987E-2</v>
      </c>
      <c r="I138" s="190">
        <v>8.6199999999999999E-2</v>
      </c>
      <c r="J138" s="191"/>
      <c r="K138" s="191"/>
      <c r="L138" s="189"/>
      <c r="M138" s="190"/>
      <c r="N138" s="191"/>
      <c r="O138" s="191"/>
      <c r="P138" s="189"/>
      <c r="Q138" s="190"/>
      <c r="R138" s="191">
        <v>8.72E-2</v>
      </c>
      <c r="S138" s="191">
        <v>8.7799999999999989E-2</v>
      </c>
      <c r="T138" s="191"/>
      <c r="U138" s="190"/>
      <c r="V138" s="191"/>
      <c r="W138" s="190"/>
      <c r="X138" s="191">
        <v>8.77E-2</v>
      </c>
      <c r="Y138" s="190">
        <v>8.829999999999999E-2</v>
      </c>
      <c r="Z138" s="191"/>
      <c r="AA138" s="190"/>
      <c r="AB138" s="191"/>
      <c r="AC138" s="190"/>
      <c r="AD138" s="191"/>
      <c r="AE138" s="190"/>
      <c r="AF138" s="191"/>
      <c r="AG138" s="190"/>
      <c r="AI138" s="192">
        <f t="shared" si="35"/>
        <v>8.4099999999999994E-2</v>
      </c>
      <c r="AJ138" s="192" t="str">
        <f t="shared" si="36"/>
        <v/>
      </c>
      <c r="AK138" s="192" t="str">
        <f t="shared" si="37"/>
        <v/>
      </c>
      <c r="AL138" s="192">
        <f t="shared" si="38"/>
        <v>8.5999999999999993E-2</v>
      </c>
      <c r="AM138" s="192" t="str">
        <f t="shared" si="39"/>
        <v/>
      </c>
      <c r="AN138" s="192" t="str">
        <f t="shared" si="40"/>
        <v/>
      </c>
      <c r="AO138" s="193" t="str">
        <f t="shared" si="41"/>
        <v/>
      </c>
      <c r="AP138" s="192" t="str">
        <f t="shared" si="42"/>
        <v/>
      </c>
      <c r="AQ138" s="193">
        <f t="shared" si="43"/>
        <v>8.7499999999999994E-2</v>
      </c>
      <c r="AR138" s="192" t="str">
        <f t="shared" si="44"/>
        <v/>
      </c>
      <c r="AS138" s="192" t="str">
        <f t="shared" si="45"/>
        <v/>
      </c>
      <c r="AT138" s="192">
        <f t="shared" si="46"/>
        <v>8.7999999999999995E-2</v>
      </c>
      <c r="AU138" s="193" t="str">
        <f t="shared" si="47"/>
        <v/>
      </c>
      <c r="AV138" s="194" t="str">
        <f t="shared" si="48"/>
        <v/>
      </c>
      <c r="AW138" s="193" t="str">
        <f t="shared" si="49"/>
        <v/>
      </c>
      <c r="AX138" s="195" t="str">
        <f t="shared" si="50"/>
        <v/>
      </c>
      <c r="AZ138" s="193">
        <f t="shared" si="51"/>
        <v>8.6399999999999977E-2</v>
      </c>
    </row>
    <row r="139" spans="1:52" s="5" customFormat="1" ht="11.25" x14ac:dyDescent="0.2">
      <c r="A139" s="197">
        <v>38183</v>
      </c>
      <c r="B139" s="198">
        <v>8.4099999999999994E-2</v>
      </c>
      <c r="C139" s="198">
        <v>8.43E-2</v>
      </c>
      <c r="D139" s="189"/>
      <c r="E139" s="190"/>
      <c r="F139" s="191"/>
      <c r="G139" s="191"/>
      <c r="H139" s="189">
        <v>8.5799999999999987E-2</v>
      </c>
      <c r="I139" s="190">
        <v>8.6199999999999999E-2</v>
      </c>
      <c r="J139" s="191"/>
      <c r="K139" s="191"/>
      <c r="L139" s="189"/>
      <c r="M139" s="190"/>
      <c r="N139" s="191"/>
      <c r="O139" s="191"/>
      <c r="P139" s="189"/>
      <c r="Q139" s="190"/>
      <c r="R139" s="191">
        <v>8.72E-2</v>
      </c>
      <c r="S139" s="191">
        <v>8.7799999999999989E-2</v>
      </c>
      <c r="T139" s="191"/>
      <c r="U139" s="190"/>
      <c r="V139" s="191"/>
      <c r="W139" s="190"/>
      <c r="X139" s="191">
        <v>8.77E-2</v>
      </c>
      <c r="Y139" s="190">
        <v>8.829999999999999E-2</v>
      </c>
      <c r="Z139" s="191"/>
      <c r="AA139" s="190"/>
      <c r="AB139" s="191"/>
      <c r="AC139" s="190"/>
      <c r="AD139" s="191"/>
      <c r="AE139" s="190"/>
      <c r="AF139" s="191"/>
      <c r="AG139" s="190"/>
      <c r="AI139" s="192">
        <f t="shared" si="35"/>
        <v>8.4199999999999997E-2</v>
      </c>
      <c r="AJ139" s="192" t="str">
        <f t="shared" si="36"/>
        <v/>
      </c>
      <c r="AK139" s="192" t="str">
        <f t="shared" si="37"/>
        <v/>
      </c>
      <c r="AL139" s="192">
        <f t="shared" si="38"/>
        <v>8.5999999999999993E-2</v>
      </c>
      <c r="AM139" s="192" t="str">
        <f t="shared" si="39"/>
        <v/>
      </c>
      <c r="AN139" s="192" t="str">
        <f t="shared" si="40"/>
        <v/>
      </c>
      <c r="AO139" s="193" t="str">
        <f t="shared" si="41"/>
        <v/>
      </c>
      <c r="AP139" s="192" t="str">
        <f t="shared" si="42"/>
        <v/>
      </c>
      <c r="AQ139" s="193">
        <f t="shared" si="43"/>
        <v>8.7499999999999994E-2</v>
      </c>
      <c r="AR139" s="192" t="str">
        <f t="shared" si="44"/>
        <v/>
      </c>
      <c r="AS139" s="192" t="str">
        <f t="shared" si="45"/>
        <v/>
      </c>
      <c r="AT139" s="192">
        <f t="shared" si="46"/>
        <v>8.7999999999999995E-2</v>
      </c>
      <c r="AU139" s="193" t="str">
        <f t="shared" si="47"/>
        <v/>
      </c>
      <c r="AV139" s="194" t="str">
        <f t="shared" si="48"/>
        <v/>
      </c>
      <c r="AW139" s="193" t="str">
        <f t="shared" si="49"/>
        <v/>
      </c>
      <c r="AX139" s="195" t="str">
        <f t="shared" si="50"/>
        <v/>
      </c>
      <c r="AZ139" s="193">
        <f t="shared" si="51"/>
        <v>8.6425000000000002E-2</v>
      </c>
    </row>
    <row r="140" spans="1:52" s="5" customFormat="1" ht="11.25" x14ac:dyDescent="0.2">
      <c r="A140" s="197">
        <v>38184</v>
      </c>
      <c r="B140" s="198">
        <v>8.4099999999999994E-2</v>
      </c>
      <c r="C140" s="198">
        <v>8.43E-2</v>
      </c>
      <c r="D140" s="189"/>
      <c r="E140" s="190"/>
      <c r="F140" s="191"/>
      <c r="G140" s="191"/>
      <c r="H140" s="189">
        <v>8.5799999999999987E-2</v>
      </c>
      <c r="I140" s="190">
        <v>8.6199999999999999E-2</v>
      </c>
      <c r="J140" s="191"/>
      <c r="K140" s="191"/>
      <c r="L140" s="189"/>
      <c r="M140" s="190"/>
      <c r="N140" s="191"/>
      <c r="O140" s="191"/>
      <c r="P140" s="189"/>
      <c r="Q140" s="190"/>
      <c r="R140" s="191">
        <v>8.72E-2</v>
      </c>
      <c r="S140" s="191">
        <v>8.7799999999999989E-2</v>
      </c>
      <c r="T140" s="191"/>
      <c r="U140" s="190"/>
      <c r="V140" s="191"/>
      <c r="W140" s="190"/>
      <c r="X140" s="191">
        <v>8.77E-2</v>
      </c>
      <c r="Y140" s="190">
        <v>8.829999999999999E-2</v>
      </c>
      <c r="Z140" s="191"/>
      <c r="AA140" s="190"/>
      <c r="AB140" s="191"/>
      <c r="AC140" s="190"/>
      <c r="AD140" s="191"/>
      <c r="AE140" s="190"/>
      <c r="AF140" s="191"/>
      <c r="AG140" s="190"/>
      <c r="AI140" s="192">
        <f t="shared" si="35"/>
        <v>8.4199999999999997E-2</v>
      </c>
      <c r="AJ140" s="192" t="str">
        <f t="shared" si="36"/>
        <v/>
      </c>
      <c r="AK140" s="192" t="str">
        <f t="shared" si="37"/>
        <v/>
      </c>
      <c r="AL140" s="192">
        <f t="shared" si="38"/>
        <v>8.5999999999999993E-2</v>
      </c>
      <c r="AM140" s="192" t="str">
        <f t="shared" si="39"/>
        <v/>
      </c>
      <c r="AN140" s="192" t="str">
        <f t="shared" si="40"/>
        <v/>
      </c>
      <c r="AO140" s="193" t="str">
        <f t="shared" si="41"/>
        <v/>
      </c>
      <c r="AP140" s="192" t="str">
        <f t="shared" si="42"/>
        <v/>
      </c>
      <c r="AQ140" s="193">
        <f t="shared" si="43"/>
        <v>8.7499999999999994E-2</v>
      </c>
      <c r="AR140" s="192" t="str">
        <f t="shared" si="44"/>
        <v/>
      </c>
      <c r="AS140" s="192" t="str">
        <f t="shared" si="45"/>
        <v/>
      </c>
      <c r="AT140" s="192">
        <f t="shared" si="46"/>
        <v>8.7999999999999995E-2</v>
      </c>
      <c r="AU140" s="193" t="str">
        <f t="shared" si="47"/>
        <v/>
      </c>
      <c r="AV140" s="194" t="str">
        <f t="shared" si="48"/>
        <v/>
      </c>
      <c r="AW140" s="193" t="str">
        <f t="shared" si="49"/>
        <v/>
      </c>
      <c r="AX140" s="195" t="str">
        <f t="shared" si="50"/>
        <v/>
      </c>
      <c r="AZ140" s="193">
        <f t="shared" si="51"/>
        <v>8.6425000000000002E-2</v>
      </c>
    </row>
    <row r="141" spans="1:52" s="5" customFormat="1" ht="11.25" x14ac:dyDescent="0.2">
      <c r="A141" s="197">
        <v>38187</v>
      </c>
      <c r="B141" s="198">
        <v>8.3900000000000002E-2</v>
      </c>
      <c r="C141" s="198">
        <v>8.4100000000000008E-2</v>
      </c>
      <c r="D141" s="189"/>
      <c r="E141" s="190"/>
      <c r="F141" s="191"/>
      <c r="G141" s="191"/>
      <c r="H141" s="189">
        <v>8.5799999999999987E-2</v>
      </c>
      <c r="I141" s="190">
        <v>8.6199999999999999E-2</v>
      </c>
      <c r="J141" s="191"/>
      <c r="K141" s="191"/>
      <c r="L141" s="189"/>
      <c r="M141" s="190"/>
      <c r="N141" s="191"/>
      <c r="O141" s="191"/>
      <c r="P141" s="189"/>
      <c r="Q141" s="190"/>
      <c r="R141" s="191">
        <v>8.72E-2</v>
      </c>
      <c r="S141" s="191">
        <v>8.7799999999999989E-2</v>
      </c>
      <c r="T141" s="191"/>
      <c r="U141" s="190"/>
      <c r="V141" s="191"/>
      <c r="W141" s="190"/>
      <c r="X141" s="191">
        <v>8.77E-2</v>
      </c>
      <c r="Y141" s="190">
        <v>8.829999999999999E-2</v>
      </c>
      <c r="Z141" s="191"/>
      <c r="AA141" s="190"/>
      <c r="AB141" s="191"/>
      <c r="AC141" s="190"/>
      <c r="AD141" s="191"/>
      <c r="AE141" s="190"/>
      <c r="AF141" s="191"/>
      <c r="AG141" s="190"/>
      <c r="AI141" s="192">
        <f t="shared" si="35"/>
        <v>8.4000000000000005E-2</v>
      </c>
      <c r="AJ141" s="192" t="str">
        <f t="shared" si="36"/>
        <v/>
      </c>
      <c r="AK141" s="192" t="str">
        <f t="shared" si="37"/>
        <v/>
      </c>
      <c r="AL141" s="192">
        <f t="shared" si="38"/>
        <v>8.5999999999999993E-2</v>
      </c>
      <c r="AM141" s="192" t="str">
        <f t="shared" si="39"/>
        <v/>
      </c>
      <c r="AN141" s="192" t="str">
        <f t="shared" si="40"/>
        <v/>
      </c>
      <c r="AO141" s="193" t="str">
        <f t="shared" si="41"/>
        <v/>
      </c>
      <c r="AP141" s="192" t="str">
        <f t="shared" si="42"/>
        <v/>
      </c>
      <c r="AQ141" s="193">
        <f t="shared" si="43"/>
        <v>8.7499999999999994E-2</v>
      </c>
      <c r="AR141" s="192" t="str">
        <f t="shared" si="44"/>
        <v/>
      </c>
      <c r="AS141" s="192" t="str">
        <f t="shared" si="45"/>
        <v/>
      </c>
      <c r="AT141" s="192">
        <f t="shared" si="46"/>
        <v>8.7999999999999995E-2</v>
      </c>
      <c r="AU141" s="193" t="str">
        <f t="shared" si="47"/>
        <v/>
      </c>
      <c r="AV141" s="194" t="str">
        <f t="shared" si="48"/>
        <v/>
      </c>
      <c r="AW141" s="193" t="str">
        <f t="shared" si="49"/>
        <v/>
      </c>
      <c r="AX141" s="195" t="str">
        <f t="shared" si="50"/>
        <v/>
      </c>
      <c r="AZ141" s="193">
        <f t="shared" si="51"/>
        <v>8.637499999999998E-2</v>
      </c>
    </row>
    <row r="142" spans="1:52" s="5" customFormat="1" ht="11.25" x14ac:dyDescent="0.2">
      <c r="A142" s="197">
        <v>38188</v>
      </c>
      <c r="B142" s="198">
        <v>8.3900000000000002E-2</v>
      </c>
      <c r="C142" s="198">
        <v>8.4100000000000008E-2</v>
      </c>
      <c r="D142" s="189"/>
      <c r="E142" s="190"/>
      <c r="F142" s="191"/>
      <c r="G142" s="191"/>
      <c r="H142" s="189">
        <v>8.5799999999999987E-2</v>
      </c>
      <c r="I142" s="190">
        <v>8.6199999999999999E-2</v>
      </c>
      <c r="J142" s="191"/>
      <c r="K142" s="191"/>
      <c r="L142" s="189"/>
      <c r="M142" s="190"/>
      <c r="N142" s="191"/>
      <c r="O142" s="191"/>
      <c r="P142" s="189"/>
      <c r="Q142" s="190"/>
      <c r="R142" s="191">
        <v>8.72E-2</v>
      </c>
      <c r="S142" s="191">
        <v>8.7799999999999989E-2</v>
      </c>
      <c r="T142" s="191"/>
      <c r="U142" s="190"/>
      <c r="V142" s="191"/>
      <c r="W142" s="190"/>
      <c r="X142" s="191">
        <v>8.77E-2</v>
      </c>
      <c r="Y142" s="190">
        <v>8.829999999999999E-2</v>
      </c>
      <c r="Z142" s="191"/>
      <c r="AA142" s="190"/>
      <c r="AB142" s="191"/>
      <c r="AC142" s="190"/>
      <c r="AD142" s="191"/>
      <c r="AE142" s="190"/>
      <c r="AF142" s="191"/>
      <c r="AG142" s="190"/>
      <c r="AI142" s="192">
        <f t="shared" si="35"/>
        <v>8.4000000000000005E-2</v>
      </c>
      <c r="AJ142" s="192" t="str">
        <f t="shared" si="36"/>
        <v/>
      </c>
      <c r="AK142" s="192" t="str">
        <f t="shared" si="37"/>
        <v/>
      </c>
      <c r="AL142" s="192">
        <f t="shared" si="38"/>
        <v>8.5999999999999993E-2</v>
      </c>
      <c r="AM142" s="192" t="str">
        <f t="shared" si="39"/>
        <v/>
      </c>
      <c r="AN142" s="192" t="str">
        <f t="shared" si="40"/>
        <v/>
      </c>
      <c r="AO142" s="193" t="str">
        <f t="shared" si="41"/>
        <v/>
      </c>
      <c r="AP142" s="192" t="str">
        <f t="shared" si="42"/>
        <v/>
      </c>
      <c r="AQ142" s="193">
        <f t="shared" si="43"/>
        <v>8.7499999999999994E-2</v>
      </c>
      <c r="AR142" s="192" t="str">
        <f t="shared" si="44"/>
        <v/>
      </c>
      <c r="AS142" s="192" t="str">
        <f t="shared" si="45"/>
        <v/>
      </c>
      <c r="AT142" s="192">
        <f t="shared" si="46"/>
        <v>8.7999999999999995E-2</v>
      </c>
      <c r="AU142" s="193" t="str">
        <f t="shared" si="47"/>
        <v/>
      </c>
      <c r="AV142" s="194" t="str">
        <f t="shared" si="48"/>
        <v/>
      </c>
      <c r="AW142" s="193" t="str">
        <f t="shared" si="49"/>
        <v/>
      </c>
      <c r="AX142" s="195" t="str">
        <f t="shared" si="50"/>
        <v/>
      </c>
      <c r="AZ142" s="193">
        <f t="shared" si="51"/>
        <v>8.637499999999998E-2</v>
      </c>
    </row>
    <row r="143" spans="1:52" s="5" customFormat="1" ht="11.25" x14ac:dyDescent="0.2">
      <c r="A143" s="197">
        <v>38189</v>
      </c>
      <c r="B143" s="198">
        <v>8.4400000000000003E-2</v>
      </c>
      <c r="C143" s="198">
        <v>8.4600000000000009E-2</v>
      </c>
      <c r="D143" s="189"/>
      <c r="E143" s="190"/>
      <c r="F143" s="191"/>
      <c r="G143" s="191"/>
      <c r="H143" s="189">
        <v>8.5799999999999987E-2</v>
      </c>
      <c r="I143" s="190">
        <v>8.6199999999999999E-2</v>
      </c>
      <c r="J143" s="191"/>
      <c r="K143" s="191"/>
      <c r="L143" s="189"/>
      <c r="M143" s="190"/>
      <c r="N143" s="191"/>
      <c r="O143" s="191"/>
      <c r="P143" s="189"/>
      <c r="Q143" s="190"/>
      <c r="R143" s="191">
        <v>8.7100000000000011E-2</v>
      </c>
      <c r="S143" s="191">
        <v>8.77E-2</v>
      </c>
      <c r="T143" s="191"/>
      <c r="U143" s="190"/>
      <c r="V143" s="191"/>
      <c r="W143" s="190"/>
      <c r="X143" s="191">
        <v>8.77E-2</v>
      </c>
      <c r="Y143" s="190">
        <v>8.829999999999999E-2</v>
      </c>
      <c r="Z143" s="191"/>
      <c r="AA143" s="190"/>
      <c r="AB143" s="191"/>
      <c r="AC143" s="190"/>
      <c r="AD143" s="191"/>
      <c r="AE143" s="190"/>
      <c r="AF143" s="191"/>
      <c r="AG143" s="190"/>
      <c r="AI143" s="192">
        <f t="shared" si="35"/>
        <v>8.4500000000000006E-2</v>
      </c>
      <c r="AJ143" s="192" t="str">
        <f t="shared" si="36"/>
        <v/>
      </c>
      <c r="AK143" s="192" t="str">
        <f t="shared" si="37"/>
        <v/>
      </c>
      <c r="AL143" s="192">
        <f t="shared" si="38"/>
        <v>8.5999999999999993E-2</v>
      </c>
      <c r="AM143" s="192" t="str">
        <f t="shared" si="39"/>
        <v/>
      </c>
      <c r="AN143" s="192" t="str">
        <f t="shared" si="40"/>
        <v/>
      </c>
      <c r="AO143" s="193" t="str">
        <f t="shared" si="41"/>
        <v/>
      </c>
      <c r="AP143" s="192" t="str">
        <f t="shared" si="42"/>
        <v/>
      </c>
      <c r="AQ143" s="193">
        <f t="shared" si="43"/>
        <v>8.7400000000000005E-2</v>
      </c>
      <c r="AR143" s="192" t="str">
        <f t="shared" si="44"/>
        <v/>
      </c>
      <c r="AS143" s="192" t="str">
        <f t="shared" si="45"/>
        <v/>
      </c>
      <c r="AT143" s="192">
        <f t="shared" si="46"/>
        <v>8.7999999999999995E-2</v>
      </c>
      <c r="AU143" s="193" t="str">
        <f t="shared" si="47"/>
        <v/>
      </c>
      <c r="AV143" s="194" t="str">
        <f t="shared" si="48"/>
        <v/>
      </c>
      <c r="AW143" s="193" t="str">
        <f t="shared" si="49"/>
        <v/>
      </c>
      <c r="AX143" s="195" t="str">
        <f t="shared" si="50"/>
        <v/>
      </c>
      <c r="AZ143" s="193">
        <f t="shared" si="51"/>
        <v>8.6474999999999996E-2</v>
      </c>
    </row>
    <row r="144" spans="1:52" s="5" customFormat="1" ht="11.25" x14ac:dyDescent="0.2">
      <c r="A144" s="197">
        <v>38190</v>
      </c>
      <c r="B144" s="198">
        <v>8.4400000000000003E-2</v>
      </c>
      <c r="C144" s="198">
        <v>8.4600000000000009E-2</v>
      </c>
      <c r="D144" s="189"/>
      <c r="E144" s="190"/>
      <c r="F144" s="191"/>
      <c r="G144" s="191"/>
      <c r="H144" s="189">
        <v>8.5999999999999993E-2</v>
      </c>
      <c r="I144" s="190">
        <v>8.6400000000000005E-2</v>
      </c>
      <c r="J144" s="191"/>
      <c r="K144" s="191"/>
      <c r="L144" s="189"/>
      <c r="M144" s="190"/>
      <c r="N144" s="191"/>
      <c r="O144" s="191"/>
      <c r="P144" s="189"/>
      <c r="Q144" s="190"/>
      <c r="R144" s="191">
        <v>8.72E-2</v>
      </c>
      <c r="S144" s="191">
        <v>8.7799999999999989E-2</v>
      </c>
      <c r="T144" s="191"/>
      <c r="U144" s="190"/>
      <c r="V144" s="191"/>
      <c r="W144" s="190"/>
      <c r="X144" s="191">
        <v>8.77E-2</v>
      </c>
      <c r="Y144" s="190">
        <v>8.829999999999999E-2</v>
      </c>
      <c r="Z144" s="191"/>
      <c r="AA144" s="190"/>
      <c r="AB144" s="191"/>
      <c r="AC144" s="190"/>
      <c r="AD144" s="191"/>
      <c r="AE144" s="190"/>
      <c r="AF144" s="191"/>
      <c r="AG144" s="190"/>
      <c r="AI144" s="192">
        <f t="shared" si="35"/>
        <v>8.4500000000000006E-2</v>
      </c>
      <c r="AJ144" s="192" t="str">
        <f t="shared" si="36"/>
        <v/>
      </c>
      <c r="AK144" s="192" t="str">
        <f t="shared" si="37"/>
        <v/>
      </c>
      <c r="AL144" s="192">
        <f t="shared" si="38"/>
        <v>8.6199999999999999E-2</v>
      </c>
      <c r="AM144" s="192" t="str">
        <f t="shared" si="39"/>
        <v/>
      </c>
      <c r="AN144" s="192" t="str">
        <f t="shared" si="40"/>
        <v/>
      </c>
      <c r="AO144" s="193" t="str">
        <f t="shared" si="41"/>
        <v/>
      </c>
      <c r="AP144" s="192" t="str">
        <f t="shared" si="42"/>
        <v/>
      </c>
      <c r="AQ144" s="193">
        <f t="shared" si="43"/>
        <v>8.7499999999999994E-2</v>
      </c>
      <c r="AR144" s="192" t="str">
        <f t="shared" si="44"/>
        <v/>
      </c>
      <c r="AS144" s="192" t="str">
        <f t="shared" si="45"/>
        <v/>
      </c>
      <c r="AT144" s="192">
        <f t="shared" si="46"/>
        <v>8.7999999999999995E-2</v>
      </c>
      <c r="AU144" s="193" t="str">
        <f t="shared" si="47"/>
        <v/>
      </c>
      <c r="AV144" s="194" t="str">
        <f t="shared" si="48"/>
        <v/>
      </c>
      <c r="AW144" s="193" t="str">
        <f t="shared" si="49"/>
        <v/>
      </c>
      <c r="AX144" s="195" t="str">
        <f t="shared" si="50"/>
        <v/>
      </c>
      <c r="AZ144" s="193">
        <f t="shared" si="51"/>
        <v>8.6549999999999988E-2</v>
      </c>
    </row>
    <row r="145" spans="1:52" s="5" customFormat="1" ht="11.25" x14ac:dyDescent="0.2">
      <c r="A145" s="197">
        <v>38191</v>
      </c>
      <c r="B145" s="198">
        <v>8.4599999999999995E-2</v>
      </c>
      <c r="C145" s="198">
        <v>8.48E-2</v>
      </c>
      <c r="D145" s="189"/>
      <c r="E145" s="190"/>
      <c r="F145" s="191"/>
      <c r="G145" s="191"/>
      <c r="H145" s="189">
        <v>8.5999999999999993E-2</v>
      </c>
      <c r="I145" s="190">
        <v>8.6400000000000005E-2</v>
      </c>
      <c r="J145" s="191"/>
      <c r="K145" s="191"/>
      <c r="L145" s="189"/>
      <c r="M145" s="190"/>
      <c r="N145" s="191"/>
      <c r="O145" s="191"/>
      <c r="P145" s="189"/>
      <c r="Q145" s="190"/>
      <c r="R145" s="191">
        <v>8.72E-2</v>
      </c>
      <c r="S145" s="191">
        <v>8.7799999999999989E-2</v>
      </c>
      <c r="T145" s="191"/>
      <c r="U145" s="190"/>
      <c r="V145" s="191"/>
      <c r="W145" s="190"/>
      <c r="X145" s="191">
        <v>8.77E-2</v>
      </c>
      <c r="Y145" s="190">
        <v>8.829999999999999E-2</v>
      </c>
      <c r="Z145" s="191"/>
      <c r="AA145" s="190"/>
      <c r="AB145" s="191"/>
      <c r="AC145" s="190"/>
      <c r="AD145" s="191"/>
      <c r="AE145" s="190"/>
      <c r="AF145" s="191"/>
      <c r="AG145" s="190"/>
      <c r="AI145" s="192">
        <f t="shared" si="35"/>
        <v>8.4699999999999998E-2</v>
      </c>
      <c r="AJ145" s="192" t="str">
        <f t="shared" si="36"/>
        <v/>
      </c>
      <c r="AK145" s="192" t="str">
        <f t="shared" si="37"/>
        <v/>
      </c>
      <c r="AL145" s="192">
        <f t="shared" si="38"/>
        <v>8.6199999999999999E-2</v>
      </c>
      <c r="AM145" s="192" t="str">
        <f t="shared" si="39"/>
        <v/>
      </c>
      <c r="AN145" s="192" t="str">
        <f t="shared" si="40"/>
        <v/>
      </c>
      <c r="AO145" s="193" t="str">
        <f t="shared" si="41"/>
        <v/>
      </c>
      <c r="AP145" s="192" t="str">
        <f t="shared" si="42"/>
        <v/>
      </c>
      <c r="AQ145" s="193">
        <f t="shared" si="43"/>
        <v>8.7499999999999994E-2</v>
      </c>
      <c r="AR145" s="192" t="str">
        <f t="shared" si="44"/>
        <v/>
      </c>
      <c r="AS145" s="192" t="str">
        <f t="shared" si="45"/>
        <v/>
      </c>
      <c r="AT145" s="192">
        <f t="shared" si="46"/>
        <v>8.7999999999999995E-2</v>
      </c>
      <c r="AU145" s="193" t="str">
        <f t="shared" si="47"/>
        <v/>
      </c>
      <c r="AV145" s="194" t="str">
        <f t="shared" si="48"/>
        <v/>
      </c>
      <c r="AW145" s="193" t="str">
        <f t="shared" si="49"/>
        <v/>
      </c>
      <c r="AX145" s="195" t="str">
        <f t="shared" si="50"/>
        <v/>
      </c>
      <c r="AZ145" s="193">
        <f t="shared" si="51"/>
        <v>8.6599999999999983E-2</v>
      </c>
    </row>
    <row r="146" spans="1:52" s="5" customFormat="1" ht="11.25" x14ac:dyDescent="0.2">
      <c r="A146" s="197">
        <v>38194</v>
      </c>
      <c r="B146" s="198">
        <v>8.4699999999999998E-2</v>
      </c>
      <c r="C146" s="198">
        <v>8.4900000000000003E-2</v>
      </c>
      <c r="D146" s="189"/>
      <c r="E146" s="190"/>
      <c r="F146" s="191"/>
      <c r="G146" s="191"/>
      <c r="H146" s="189">
        <v>8.5999999999999993E-2</v>
      </c>
      <c r="I146" s="190">
        <v>8.6400000000000005E-2</v>
      </c>
      <c r="J146" s="191"/>
      <c r="K146" s="191"/>
      <c r="L146" s="189"/>
      <c r="M146" s="190"/>
      <c r="N146" s="191"/>
      <c r="O146" s="191"/>
      <c r="P146" s="189"/>
      <c r="Q146" s="190"/>
      <c r="R146" s="191">
        <v>8.72E-2</v>
      </c>
      <c r="S146" s="191">
        <v>8.7799999999999989E-2</v>
      </c>
      <c r="T146" s="191"/>
      <c r="U146" s="190"/>
      <c r="V146" s="191"/>
      <c r="W146" s="190"/>
      <c r="X146" s="191">
        <v>8.77E-2</v>
      </c>
      <c r="Y146" s="190">
        <v>8.829999999999999E-2</v>
      </c>
      <c r="Z146" s="191"/>
      <c r="AA146" s="190"/>
      <c r="AB146" s="191"/>
      <c r="AC146" s="190"/>
      <c r="AD146" s="191"/>
      <c r="AE146" s="190"/>
      <c r="AF146" s="191"/>
      <c r="AG146" s="190"/>
      <c r="AI146" s="192">
        <f t="shared" si="35"/>
        <v>8.48E-2</v>
      </c>
      <c r="AJ146" s="192" t="str">
        <f t="shared" si="36"/>
        <v/>
      </c>
      <c r="AK146" s="192" t="str">
        <f t="shared" si="37"/>
        <v/>
      </c>
      <c r="AL146" s="192">
        <f t="shared" si="38"/>
        <v>8.6199999999999999E-2</v>
      </c>
      <c r="AM146" s="192" t="str">
        <f t="shared" si="39"/>
        <v/>
      </c>
      <c r="AN146" s="192" t="str">
        <f t="shared" si="40"/>
        <v/>
      </c>
      <c r="AO146" s="193" t="str">
        <f t="shared" si="41"/>
        <v/>
      </c>
      <c r="AP146" s="192" t="str">
        <f t="shared" si="42"/>
        <v/>
      </c>
      <c r="AQ146" s="193">
        <f t="shared" si="43"/>
        <v>8.7499999999999994E-2</v>
      </c>
      <c r="AR146" s="192" t="str">
        <f t="shared" si="44"/>
        <v/>
      </c>
      <c r="AS146" s="192" t="str">
        <f t="shared" si="45"/>
        <v/>
      </c>
      <c r="AT146" s="192">
        <f t="shared" si="46"/>
        <v>8.7999999999999995E-2</v>
      </c>
      <c r="AU146" s="193" t="str">
        <f t="shared" si="47"/>
        <v/>
      </c>
      <c r="AV146" s="194" t="str">
        <f t="shared" si="48"/>
        <v/>
      </c>
      <c r="AW146" s="193" t="str">
        <f t="shared" si="49"/>
        <v/>
      </c>
      <c r="AX146" s="195" t="str">
        <f t="shared" si="50"/>
        <v/>
      </c>
      <c r="AZ146" s="193">
        <f t="shared" si="51"/>
        <v>8.662499999999998E-2</v>
      </c>
    </row>
    <row r="147" spans="1:52" s="5" customFormat="1" ht="11.25" x14ac:dyDescent="0.2">
      <c r="A147" s="197">
        <v>38195</v>
      </c>
      <c r="B147" s="198">
        <v>8.4699999999999998E-2</v>
      </c>
      <c r="C147" s="198">
        <v>8.4900000000000003E-2</v>
      </c>
      <c r="D147" s="189"/>
      <c r="E147" s="190"/>
      <c r="F147" s="191"/>
      <c r="G147" s="191"/>
      <c r="H147" s="189">
        <v>8.589999999999999E-2</v>
      </c>
      <c r="I147" s="190">
        <v>8.6300000000000002E-2</v>
      </c>
      <c r="J147" s="191"/>
      <c r="K147" s="191"/>
      <c r="L147" s="189"/>
      <c r="M147" s="190"/>
      <c r="N147" s="191"/>
      <c r="O147" s="191"/>
      <c r="P147" s="189"/>
      <c r="Q147" s="190"/>
      <c r="R147" s="191">
        <v>8.72E-2</v>
      </c>
      <c r="S147" s="191">
        <v>8.7799999999999989E-2</v>
      </c>
      <c r="T147" s="191"/>
      <c r="U147" s="190"/>
      <c r="V147" s="191"/>
      <c r="W147" s="190"/>
      <c r="X147" s="191">
        <v>8.77E-2</v>
      </c>
      <c r="Y147" s="190">
        <v>8.829999999999999E-2</v>
      </c>
      <c r="Z147" s="191"/>
      <c r="AA147" s="190"/>
      <c r="AB147" s="191"/>
      <c r="AC147" s="190"/>
      <c r="AD147" s="191"/>
      <c r="AE147" s="190"/>
      <c r="AF147" s="191"/>
      <c r="AG147" s="190"/>
      <c r="AI147" s="192">
        <f t="shared" si="35"/>
        <v>8.48E-2</v>
      </c>
      <c r="AJ147" s="192" t="str">
        <f t="shared" si="36"/>
        <v/>
      </c>
      <c r="AK147" s="192" t="str">
        <f t="shared" si="37"/>
        <v/>
      </c>
      <c r="AL147" s="192">
        <f t="shared" si="38"/>
        <v>8.6099999999999996E-2</v>
      </c>
      <c r="AM147" s="192" t="str">
        <f t="shared" si="39"/>
        <v/>
      </c>
      <c r="AN147" s="192" t="str">
        <f t="shared" si="40"/>
        <v/>
      </c>
      <c r="AO147" s="193" t="str">
        <f t="shared" si="41"/>
        <v/>
      </c>
      <c r="AP147" s="192" t="str">
        <f t="shared" si="42"/>
        <v/>
      </c>
      <c r="AQ147" s="193">
        <f t="shared" si="43"/>
        <v>8.7499999999999994E-2</v>
      </c>
      <c r="AR147" s="192" t="str">
        <f t="shared" si="44"/>
        <v/>
      </c>
      <c r="AS147" s="192" t="str">
        <f t="shared" si="45"/>
        <v/>
      </c>
      <c r="AT147" s="192">
        <f t="shared" si="46"/>
        <v>8.7999999999999995E-2</v>
      </c>
      <c r="AU147" s="193" t="str">
        <f t="shared" si="47"/>
        <v/>
      </c>
      <c r="AV147" s="194" t="str">
        <f t="shared" si="48"/>
        <v/>
      </c>
      <c r="AW147" s="193" t="str">
        <f t="shared" si="49"/>
        <v/>
      </c>
      <c r="AX147" s="195" t="str">
        <f t="shared" si="50"/>
        <v/>
      </c>
      <c r="AZ147" s="193">
        <f t="shared" si="51"/>
        <v>8.6599999999999983E-2</v>
      </c>
    </row>
    <row r="148" spans="1:52" s="5" customFormat="1" ht="11.25" x14ac:dyDescent="0.2">
      <c r="A148" s="197">
        <v>38196</v>
      </c>
      <c r="B148" s="198">
        <v>8.4699999999999998E-2</v>
      </c>
      <c r="C148" s="198">
        <v>8.4900000000000003E-2</v>
      </c>
      <c r="D148" s="189"/>
      <c r="E148" s="190"/>
      <c r="F148" s="191"/>
      <c r="G148" s="191"/>
      <c r="H148" s="189">
        <v>8.5999999999999993E-2</v>
      </c>
      <c r="I148" s="190">
        <v>8.6400000000000005E-2</v>
      </c>
      <c r="J148" s="191"/>
      <c r="K148" s="191"/>
      <c r="L148" s="189"/>
      <c r="M148" s="190"/>
      <c r="N148" s="191"/>
      <c r="O148" s="191"/>
      <c r="P148" s="189"/>
      <c r="Q148" s="190"/>
      <c r="R148" s="191">
        <v>8.72E-2</v>
      </c>
      <c r="S148" s="191">
        <v>8.7799999999999989E-2</v>
      </c>
      <c r="T148" s="191"/>
      <c r="U148" s="190"/>
      <c r="V148" s="191"/>
      <c r="W148" s="190"/>
      <c r="X148" s="191">
        <v>8.77E-2</v>
      </c>
      <c r="Y148" s="190">
        <v>8.829999999999999E-2</v>
      </c>
      <c r="Z148" s="191"/>
      <c r="AA148" s="190"/>
      <c r="AB148" s="191"/>
      <c r="AC148" s="190"/>
      <c r="AD148" s="191"/>
      <c r="AE148" s="190"/>
      <c r="AF148" s="191"/>
      <c r="AG148" s="190"/>
      <c r="AI148" s="192">
        <f t="shared" si="35"/>
        <v>8.48E-2</v>
      </c>
      <c r="AJ148" s="192" t="str">
        <f t="shared" si="36"/>
        <v/>
      </c>
      <c r="AK148" s="192" t="str">
        <f t="shared" si="37"/>
        <v/>
      </c>
      <c r="AL148" s="192">
        <f t="shared" si="38"/>
        <v>8.6199999999999999E-2</v>
      </c>
      <c r="AM148" s="192" t="str">
        <f t="shared" si="39"/>
        <v/>
      </c>
      <c r="AN148" s="192" t="str">
        <f t="shared" si="40"/>
        <v/>
      </c>
      <c r="AO148" s="193" t="str">
        <f t="shared" si="41"/>
        <v/>
      </c>
      <c r="AP148" s="192" t="str">
        <f t="shared" si="42"/>
        <v/>
      </c>
      <c r="AQ148" s="193">
        <f t="shared" si="43"/>
        <v>8.7499999999999994E-2</v>
      </c>
      <c r="AR148" s="192" t="str">
        <f t="shared" si="44"/>
        <v/>
      </c>
      <c r="AS148" s="192" t="str">
        <f t="shared" si="45"/>
        <v/>
      </c>
      <c r="AT148" s="192">
        <f t="shared" si="46"/>
        <v>8.7999999999999995E-2</v>
      </c>
      <c r="AU148" s="193" t="str">
        <f t="shared" si="47"/>
        <v/>
      </c>
      <c r="AV148" s="194" t="str">
        <f t="shared" si="48"/>
        <v/>
      </c>
      <c r="AW148" s="193" t="str">
        <f t="shared" si="49"/>
        <v/>
      </c>
      <c r="AX148" s="195" t="str">
        <f t="shared" si="50"/>
        <v/>
      </c>
      <c r="AZ148" s="193">
        <f t="shared" si="51"/>
        <v>8.662499999999998E-2</v>
      </c>
    </row>
    <row r="149" spans="1:52" s="5" customFormat="1" ht="11.25" x14ac:dyDescent="0.2">
      <c r="A149" s="197">
        <v>38197</v>
      </c>
      <c r="B149" s="198">
        <v>8.48E-2</v>
      </c>
      <c r="C149" s="198">
        <v>8.5000000000000006E-2</v>
      </c>
      <c r="D149" s="189"/>
      <c r="E149" s="190"/>
      <c r="F149" s="191"/>
      <c r="G149" s="191"/>
      <c r="H149" s="189">
        <v>8.6099999999999996E-2</v>
      </c>
      <c r="I149" s="190">
        <v>8.6500000000000007E-2</v>
      </c>
      <c r="J149" s="191"/>
      <c r="K149" s="191"/>
      <c r="L149" s="189"/>
      <c r="M149" s="190"/>
      <c r="N149" s="191"/>
      <c r="O149" s="191"/>
      <c r="P149" s="189"/>
      <c r="Q149" s="190"/>
      <c r="R149" s="191">
        <v>8.7100000000000011E-2</v>
      </c>
      <c r="S149" s="191">
        <v>8.77E-2</v>
      </c>
      <c r="T149" s="191"/>
      <c r="U149" s="190"/>
      <c r="V149" s="191"/>
      <c r="W149" s="190"/>
      <c r="X149" s="191">
        <v>8.77E-2</v>
      </c>
      <c r="Y149" s="190">
        <v>8.829999999999999E-2</v>
      </c>
      <c r="Z149" s="191"/>
      <c r="AA149" s="190"/>
      <c r="AB149" s="191"/>
      <c r="AC149" s="190"/>
      <c r="AD149" s="191"/>
      <c r="AE149" s="190"/>
      <c r="AF149" s="191"/>
      <c r="AG149" s="190"/>
      <c r="AI149" s="192">
        <f t="shared" si="35"/>
        <v>8.4900000000000003E-2</v>
      </c>
      <c r="AJ149" s="192" t="str">
        <f t="shared" si="36"/>
        <v/>
      </c>
      <c r="AK149" s="192" t="str">
        <f t="shared" si="37"/>
        <v/>
      </c>
      <c r="AL149" s="192">
        <f t="shared" si="38"/>
        <v>8.6300000000000002E-2</v>
      </c>
      <c r="AM149" s="192" t="str">
        <f t="shared" si="39"/>
        <v/>
      </c>
      <c r="AN149" s="192" t="str">
        <f t="shared" si="40"/>
        <v/>
      </c>
      <c r="AO149" s="193" t="str">
        <f t="shared" si="41"/>
        <v/>
      </c>
      <c r="AP149" s="192" t="str">
        <f t="shared" si="42"/>
        <v/>
      </c>
      <c r="AQ149" s="193">
        <f t="shared" si="43"/>
        <v>8.7400000000000005E-2</v>
      </c>
      <c r="AR149" s="192" t="str">
        <f t="shared" si="44"/>
        <v/>
      </c>
      <c r="AS149" s="192" t="str">
        <f t="shared" si="45"/>
        <v/>
      </c>
      <c r="AT149" s="192">
        <f t="shared" si="46"/>
        <v>8.7999999999999995E-2</v>
      </c>
      <c r="AU149" s="193" t="str">
        <f t="shared" si="47"/>
        <v/>
      </c>
      <c r="AV149" s="194" t="str">
        <f t="shared" si="48"/>
        <v/>
      </c>
      <c r="AW149" s="193" t="str">
        <f t="shared" si="49"/>
        <v/>
      </c>
      <c r="AX149" s="195" t="str">
        <f t="shared" si="50"/>
        <v/>
      </c>
      <c r="AZ149" s="193">
        <f t="shared" si="51"/>
        <v>8.6650000000000005E-2</v>
      </c>
    </row>
    <row r="150" spans="1:52" s="5" customFormat="1" ht="11.25" x14ac:dyDescent="0.2">
      <c r="A150" s="197">
        <v>38198</v>
      </c>
      <c r="B150" s="198">
        <v>8.4900000000000003E-2</v>
      </c>
      <c r="C150" s="198">
        <v>8.5100000000000009E-2</v>
      </c>
      <c r="D150" s="189"/>
      <c r="E150" s="190"/>
      <c r="F150" s="191"/>
      <c r="G150" s="191"/>
      <c r="H150" s="189">
        <v>8.6199999999999999E-2</v>
      </c>
      <c r="I150" s="190">
        <v>8.660000000000001E-2</v>
      </c>
      <c r="J150" s="191"/>
      <c r="K150" s="191"/>
      <c r="L150" s="189"/>
      <c r="M150" s="190"/>
      <c r="N150" s="191"/>
      <c r="O150" s="191"/>
      <c r="P150" s="189"/>
      <c r="Q150" s="190"/>
      <c r="R150" s="191">
        <v>8.7100000000000011E-2</v>
      </c>
      <c r="S150" s="191">
        <v>8.77E-2</v>
      </c>
      <c r="T150" s="191"/>
      <c r="U150" s="190"/>
      <c r="V150" s="191"/>
      <c r="W150" s="190"/>
      <c r="X150" s="191">
        <v>8.77E-2</v>
      </c>
      <c r="Y150" s="190">
        <v>8.829999999999999E-2</v>
      </c>
      <c r="Z150" s="191"/>
      <c r="AA150" s="190"/>
      <c r="AB150" s="191"/>
      <c r="AC150" s="190"/>
      <c r="AD150" s="191"/>
      <c r="AE150" s="190"/>
      <c r="AF150" s="191"/>
      <c r="AG150" s="190"/>
      <c r="AI150" s="192">
        <f t="shared" si="35"/>
        <v>8.5000000000000006E-2</v>
      </c>
      <c r="AJ150" s="192" t="str">
        <f t="shared" si="36"/>
        <v/>
      </c>
      <c r="AK150" s="192" t="str">
        <f t="shared" si="37"/>
        <v/>
      </c>
      <c r="AL150" s="192">
        <f t="shared" si="38"/>
        <v>8.6400000000000005E-2</v>
      </c>
      <c r="AM150" s="192" t="str">
        <f t="shared" si="39"/>
        <v/>
      </c>
      <c r="AN150" s="192" t="str">
        <f t="shared" si="40"/>
        <v/>
      </c>
      <c r="AO150" s="193" t="str">
        <f t="shared" si="41"/>
        <v/>
      </c>
      <c r="AP150" s="192" t="str">
        <f t="shared" si="42"/>
        <v/>
      </c>
      <c r="AQ150" s="193">
        <f t="shared" si="43"/>
        <v>8.7400000000000005E-2</v>
      </c>
      <c r="AR150" s="192" t="str">
        <f t="shared" si="44"/>
        <v/>
      </c>
      <c r="AS150" s="192" t="str">
        <f t="shared" si="45"/>
        <v/>
      </c>
      <c r="AT150" s="192">
        <f t="shared" si="46"/>
        <v>8.7999999999999995E-2</v>
      </c>
      <c r="AU150" s="193" t="str">
        <f t="shared" si="47"/>
        <v/>
      </c>
      <c r="AV150" s="194" t="str">
        <f t="shared" si="48"/>
        <v/>
      </c>
      <c r="AW150" s="193" t="str">
        <f t="shared" si="49"/>
        <v/>
      </c>
      <c r="AX150" s="195" t="str">
        <f t="shared" si="50"/>
        <v/>
      </c>
      <c r="AZ150" s="193">
        <f t="shared" si="51"/>
        <v>8.6699999999999999E-2</v>
      </c>
    </row>
    <row r="151" spans="1:52" s="5" customFormat="1" ht="11.25" x14ac:dyDescent="0.2">
      <c r="A151" s="197">
        <v>38201</v>
      </c>
      <c r="B151" s="198">
        <v>8.5000000000000006E-2</v>
      </c>
      <c r="C151" s="198">
        <v>8.5199999999999998E-2</v>
      </c>
      <c r="D151" s="189"/>
      <c r="E151" s="190"/>
      <c r="F151" s="191"/>
      <c r="G151" s="191"/>
      <c r="H151" s="189">
        <v>8.6299999999999988E-2</v>
      </c>
      <c r="I151" s="190">
        <v>8.6699999999999999E-2</v>
      </c>
      <c r="J151" s="191"/>
      <c r="K151" s="191"/>
      <c r="L151" s="189"/>
      <c r="M151" s="190"/>
      <c r="N151" s="191"/>
      <c r="O151" s="191"/>
      <c r="P151" s="189"/>
      <c r="Q151" s="190"/>
      <c r="R151" s="191">
        <v>8.72E-2</v>
      </c>
      <c r="S151" s="191">
        <v>8.7799999999999989E-2</v>
      </c>
      <c r="T151" s="191"/>
      <c r="U151" s="190"/>
      <c r="V151" s="191"/>
      <c r="W151" s="190"/>
      <c r="X151" s="191">
        <v>8.77E-2</v>
      </c>
      <c r="Y151" s="190">
        <v>8.829999999999999E-2</v>
      </c>
      <c r="Z151" s="191"/>
      <c r="AA151" s="190"/>
      <c r="AB151" s="191"/>
      <c r="AC151" s="190"/>
      <c r="AD151" s="191"/>
      <c r="AE151" s="190"/>
      <c r="AF151" s="191"/>
      <c r="AG151" s="190"/>
      <c r="AI151" s="192">
        <f t="shared" si="35"/>
        <v>8.5100000000000009E-2</v>
      </c>
      <c r="AJ151" s="192" t="str">
        <f t="shared" si="36"/>
        <v/>
      </c>
      <c r="AK151" s="192" t="str">
        <f t="shared" si="37"/>
        <v/>
      </c>
      <c r="AL151" s="192">
        <f t="shared" si="38"/>
        <v>8.6499999999999994E-2</v>
      </c>
      <c r="AM151" s="192" t="str">
        <f t="shared" si="39"/>
        <v/>
      </c>
      <c r="AN151" s="192" t="str">
        <f t="shared" si="40"/>
        <v/>
      </c>
      <c r="AO151" s="193" t="str">
        <f t="shared" si="41"/>
        <v/>
      </c>
      <c r="AP151" s="192" t="str">
        <f t="shared" si="42"/>
        <v/>
      </c>
      <c r="AQ151" s="193">
        <f t="shared" si="43"/>
        <v>8.7499999999999994E-2</v>
      </c>
      <c r="AR151" s="192" t="str">
        <f t="shared" si="44"/>
        <v/>
      </c>
      <c r="AS151" s="192" t="str">
        <f t="shared" si="45"/>
        <v/>
      </c>
      <c r="AT151" s="192">
        <f t="shared" si="46"/>
        <v>8.7999999999999995E-2</v>
      </c>
      <c r="AU151" s="193" t="str">
        <f t="shared" si="47"/>
        <v/>
      </c>
      <c r="AV151" s="194" t="str">
        <f t="shared" si="48"/>
        <v/>
      </c>
      <c r="AW151" s="193" t="str">
        <f t="shared" si="49"/>
        <v/>
      </c>
      <c r="AX151" s="195" t="str">
        <f t="shared" si="50"/>
        <v/>
      </c>
      <c r="AZ151" s="193">
        <f t="shared" si="51"/>
        <v>8.6774999999999991E-2</v>
      </c>
    </row>
    <row r="152" spans="1:52" s="5" customFormat="1" ht="11.25" x14ac:dyDescent="0.2">
      <c r="A152" s="197">
        <v>38202</v>
      </c>
      <c r="B152" s="198">
        <v>8.5099999999999995E-2</v>
      </c>
      <c r="C152" s="198">
        <v>8.5300000000000001E-2</v>
      </c>
      <c r="D152" s="189"/>
      <c r="E152" s="190"/>
      <c r="F152" s="191"/>
      <c r="G152" s="191"/>
      <c r="H152" s="189">
        <v>8.6299999999999988E-2</v>
      </c>
      <c r="I152" s="190">
        <v>8.6699999999999999E-2</v>
      </c>
      <c r="J152" s="191"/>
      <c r="K152" s="191"/>
      <c r="L152" s="189"/>
      <c r="M152" s="190"/>
      <c r="N152" s="191"/>
      <c r="O152" s="191"/>
      <c r="P152" s="189"/>
      <c r="Q152" s="190"/>
      <c r="R152" s="191">
        <v>8.72E-2</v>
      </c>
      <c r="S152" s="191">
        <v>8.7799999999999989E-2</v>
      </c>
      <c r="T152" s="191"/>
      <c r="U152" s="190"/>
      <c r="V152" s="191"/>
      <c r="W152" s="190"/>
      <c r="X152" s="191">
        <v>8.77E-2</v>
      </c>
      <c r="Y152" s="190">
        <v>8.829999999999999E-2</v>
      </c>
      <c r="Z152" s="191"/>
      <c r="AA152" s="190"/>
      <c r="AB152" s="191"/>
      <c r="AC152" s="190"/>
      <c r="AD152" s="191"/>
      <c r="AE152" s="190"/>
      <c r="AF152" s="191"/>
      <c r="AG152" s="190"/>
      <c r="AI152" s="192">
        <f t="shared" si="35"/>
        <v>8.5199999999999998E-2</v>
      </c>
      <c r="AJ152" s="192" t="str">
        <f t="shared" si="36"/>
        <v/>
      </c>
      <c r="AK152" s="192" t="str">
        <f t="shared" si="37"/>
        <v/>
      </c>
      <c r="AL152" s="192">
        <f t="shared" si="38"/>
        <v>8.6499999999999994E-2</v>
      </c>
      <c r="AM152" s="192" t="str">
        <f t="shared" si="39"/>
        <v/>
      </c>
      <c r="AN152" s="192" t="str">
        <f t="shared" si="40"/>
        <v/>
      </c>
      <c r="AO152" s="193" t="str">
        <f t="shared" si="41"/>
        <v/>
      </c>
      <c r="AP152" s="192" t="str">
        <f t="shared" si="42"/>
        <v/>
      </c>
      <c r="AQ152" s="193">
        <f t="shared" si="43"/>
        <v>8.7499999999999994E-2</v>
      </c>
      <c r="AR152" s="192" t="str">
        <f t="shared" si="44"/>
        <v/>
      </c>
      <c r="AS152" s="192" t="str">
        <f t="shared" si="45"/>
        <v/>
      </c>
      <c r="AT152" s="192">
        <f t="shared" si="46"/>
        <v>8.7999999999999995E-2</v>
      </c>
      <c r="AU152" s="193" t="str">
        <f t="shared" si="47"/>
        <v/>
      </c>
      <c r="AV152" s="194" t="str">
        <f t="shared" si="48"/>
        <v/>
      </c>
      <c r="AW152" s="193" t="str">
        <f t="shared" si="49"/>
        <v/>
      </c>
      <c r="AX152" s="195" t="str">
        <f t="shared" si="50"/>
        <v/>
      </c>
      <c r="AZ152" s="193">
        <f t="shared" si="51"/>
        <v>8.6799999999999988E-2</v>
      </c>
    </row>
    <row r="153" spans="1:52" s="5" customFormat="1" ht="11.25" x14ac:dyDescent="0.2">
      <c r="A153" s="197">
        <v>38203</v>
      </c>
      <c r="B153" s="198">
        <v>8.5400000000000004E-2</v>
      </c>
      <c r="C153" s="198">
        <v>8.5600000000000009E-2</v>
      </c>
      <c r="D153" s="189"/>
      <c r="E153" s="190"/>
      <c r="F153" s="191"/>
      <c r="G153" s="191"/>
      <c r="H153" s="189">
        <v>8.6299999999999988E-2</v>
      </c>
      <c r="I153" s="190">
        <v>8.6699999999999999E-2</v>
      </c>
      <c r="J153" s="191"/>
      <c r="K153" s="191"/>
      <c r="L153" s="189"/>
      <c r="M153" s="190"/>
      <c r="N153" s="191"/>
      <c r="O153" s="191"/>
      <c r="P153" s="189"/>
      <c r="Q153" s="190"/>
      <c r="R153" s="191">
        <v>8.72E-2</v>
      </c>
      <c r="S153" s="191">
        <v>8.7799999999999989E-2</v>
      </c>
      <c r="T153" s="191"/>
      <c r="U153" s="190"/>
      <c r="V153" s="191"/>
      <c r="W153" s="190"/>
      <c r="X153" s="191">
        <v>8.77E-2</v>
      </c>
      <c r="Y153" s="190">
        <v>8.829999999999999E-2</v>
      </c>
      <c r="Z153" s="191"/>
      <c r="AA153" s="190"/>
      <c r="AB153" s="191"/>
      <c r="AC153" s="190"/>
      <c r="AD153" s="191"/>
      <c r="AE153" s="190"/>
      <c r="AF153" s="191"/>
      <c r="AG153" s="190"/>
      <c r="AI153" s="192">
        <f t="shared" si="35"/>
        <v>8.5500000000000007E-2</v>
      </c>
      <c r="AJ153" s="192" t="str">
        <f t="shared" si="36"/>
        <v/>
      </c>
      <c r="AK153" s="192" t="str">
        <f t="shared" si="37"/>
        <v/>
      </c>
      <c r="AL153" s="192">
        <f t="shared" si="38"/>
        <v>8.6499999999999994E-2</v>
      </c>
      <c r="AM153" s="192" t="str">
        <f t="shared" si="39"/>
        <v/>
      </c>
      <c r="AN153" s="192" t="str">
        <f t="shared" si="40"/>
        <v/>
      </c>
      <c r="AO153" s="193" t="str">
        <f t="shared" si="41"/>
        <v/>
      </c>
      <c r="AP153" s="192" t="str">
        <f t="shared" si="42"/>
        <v/>
      </c>
      <c r="AQ153" s="193">
        <f t="shared" si="43"/>
        <v>8.7499999999999994E-2</v>
      </c>
      <c r="AR153" s="192" t="str">
        <f t="shared" si="44"/>
        <v/>
      </c>
      <c r="AS153" s="192" t="str">
        <f t="shared" si="45"/>
        <v/>
      </c>
      <c r="AT153" s="192">
        <f t="shared" si="46"/>
        <v>8.7999999999999995E-2</v>
      </c>
      <c r="AU153" s="193" t="str">
        <f t="shared" si="47"/>
        <v/>
      </c>
      <c r="AV153" s="194" t="str">
        <f t="shared" si="48"/>
        <v/>
      </c>
      <c r="AW153" s="193" t="str">
        <f t="shared" si="49"/>
        <v/>
      </c>
      <c r="AX153" s="195" t="str">
        <f t="shared" si="50"/>
        <v/>
      </c>
      <c r="AZ153" s="193">
        <f t="shared" si="51"/>
        <v>8.687499999999998E-2</v>
      </c>
    </row>
    <row r="154" spans="1:52" s="5" customFormat="1" ht="11.25" x14ac:dyDescent="0.2">
      <c r="A154" s="197">
        <v>38204</v>
      </c>
      <c r="B154" s="198">
        <v>8.5400000000000004E-2</v>
      </c>
      <c r="C154" s="198">
        <v>8.5600000000000009E-2</v>
      </c>
      <c r="D154" s="189"/>
      <c r="E154" s="190"/>
      <c r="F154" s="191"/>
      <c r="G154" s="191"/>
      <c r="H154" s="189">
        <v>8.6499999999999994E-2</v>
      </c>
      <c r="I154" s="190">
        <v>8.6900000000000005E-2</v>
      </c>
      <c r="J154" s="191"/>
      <c r="K154" s="191"/>
      <c r="L154" s="189"/>
      <c r="M154" s="190"/>
      <c r="N154" s="191"/>
      <c r="O154" s="191"/>
      <c r="P154" s="189"/>
      <c r="Q154" s="190"/>
      <c r="R154" s="191">
        <v>8.7300000000000003E-2</v>
      </c>
      <c r="S154" s="191">
        <v>8.7899999999999992E-2</v>
      </c>
      <c r="T154" s="191"/>
      <c r="U154" s="190"/>
      <c r="V154" s="191"/>
      <c r="W154" s="190"/>
      <c r="X154" s="191">
        <v>8.7800000000000003E-2</v>
      </c>
      <c r="Y154" s="190">
        <v>8.8399999999999992E-2</v>
      </c>
      <c r="Z154" s="191"/>
      <c r="AA154" s="190"/>
      <c r="AB154" s="191"/>
      <c r="AC154" s="190"/>
      <c r="AD154" s="191"/>
      <c r="AE154" s="190"/>
      <c r="AF154" s="191"/>
      <c r="AG154" s="190"/>
      <c r="AI154" s="192">
        <f t="shared" si="35"/>
        <v>8.5500000000000007E-2</v>
      </c>
      <c r="AJ154" s="192" t="str">
        <f t="shared" si="36"/>
        <v/>
      </c>
      <c r="AK154" s="192" t="str">
        <f t="shared" si="37"/>
        <v/>
      </c>
      <c r="AL154" s="192">
        <f t="shared" si="38"/>
        <v>8.6699999999999999E-2</v>
      </c>
      <c r="AM154" s="192" t="str">
        <f t="shared" si="39"/>
        <v/>
      </c>
      <c r="AN154" s="192" t="str">
        <f t="shared" si="40"/>
        <v/>
      </c>
      <c r="AO154" s="193" t="str">
        <f t="shared" si="41"/>
        <v/>
      </c>
      <c r="AP154" s="192" t="str">
        <f t="shared" si="42"/>
        <v/>
      </c>
      <c r="AQ154" s="193">
        <f t="shared" si="43"/>
        <v>8.7599999999999997E-2</v>
      </c>
      <c r="AR154" s="192" t="str">
        <f t="shared" si="44"/>
        <v/>
      </c>
      <c r="AS154" s="192" t="str">
        <f t="shared" si="45"/>
        <v/>
      </c>
      <c r="AT154" s="192">
        <f t="shared" si="46"/>
        <v>8.8099999999999998E-2</v>
      </c>
      <c r="AU154" s="193" t="str">
        <f t="shared" si="47"/>
        <v/>
      </c>
      <c r="AV154" s="194" t="str">
        <f t="shared" si="48"/>
        <v/>
      </c>
      <c r="AW154" s="193" t="str">
        <f t="shared" si="49"/>
        <v/>
      </c>
      <c r="AX154" s="195" t="str">
        <f t="shared" si="50"/>
        <v/>
      </c>
      <c r="AZ154" s="193">
        <f t="shared" si="51"/>
        <v>8.6975000000000011E-2</v>
      </c>
    </row>
    <row r="155" spans="1:52" s="5" customFormat="1" ht="11.25" x14ac:dyDescent="0.2">
      <c r="A155" s="197">
        <v>38205</v>
      </c>
      <c r="B155" s="198">
        <v>8.5499999999999993E-2</v>
      </c>
      <c r="C155" s="198">
        <v>8.5699999999999998E-2</v>
      </c>
      <c r="D155" s="189"/>
      <c r="E155" s="190"/>
      <c r="F155" s="191"/>
      <c r="G155" s="191"/>
      <c r="H155" s="189">
        <v>8.6599999999999996E-2</v>
      </c>
      <c r="I155" s="190">
        <v>8.7000000000000008E-2</v>
      </c>
      <c r="J155" s="191"/>
      <c r="K155" s="191"/>
      <c r="L155" s="189"/>
      <c r="M155" s="190"/>
      <c r="N155" s="191"/>
      <c r="O155" s="191"/>
      <c r="P155" s="189"/>
      <c r="Q155" s="190"/>
      <c r="R155" s="191">
        <v>8.7300000000000003E-2</v>
      </c>
      <c r="S155" s="191">
        <v>8.7899999999999992E-2</v>
      </c>
      <c r="T155" s="191"/>
      <c r="U155" s="190"/>
      <c r="V155" s="191"/>
      <c r="W155" s="190"/>
      <c r="X155" s="191">
        <v>8.7800000000000003E-2</v>
      </c>
      <c r="Y155" s="190">
        <v>8.8399999999999992E-2</v>
      </c>
      <c r="Z155" s="191"/>
      <c r="AA155" s="190"/>
      <c r="AB155" s="191"/>
      <c r="AC155" s="190"/>
      <c r="AD155" s="191"/>
      <c r="AE155" s="190"/>
      <c r="AF155" s="191"/>
      <c r="AG155" s="190"/>
      <c r="AI155" s="192">
        <f t="shared" si="35"/>
        <v>8.5599999999999996E-2</v>
      </c>
      <c r="AJ155" s="192" t="str">
        <f t="shared" si="36"/>
        <v/>
      </c>
      <c r="AK155" s="192" t="str">
        <f t="shared" si="37"/>
        <v/>
      </c>
      <c r="AL155" s="192">
        <f t="shared" si="38"/>
        <v>8.6800000000000002E-2</v>
      </c>
      <c r="AM155" s="192" t="str">
        <f t="shared" si="39"/>
        <v/>
      </c>
      <c r="AN155" s="192" t="str">
        <f t="shared" si="40"/>
        <v/>
      </c>
      <c r="AO155" s="193" t="str">
        <f t="shared" si="41"/>
        <v/>
      </c>
      <c r="AP155" s="192" t="str">
        <f t="shared" si="42"/>
        <v/>
      </c>
      <c r="AQ155" s="193">
        <f t="shared" si="43"/>
        <v>8.7599999999999997E-2</v>
      </c>
      <c r="AR155" s="192" t="str">
        <f t="shared" si="44"/>
        <v/>
      </c>
      <c r="AS155" s="192" t="str">
        <f t="shared" si="45"/>
        <v/>
      </c>
      <c r="AT155" s="192">
        <f t="shared" si="46"/>
        <v>8.8099999999999998E-2</v>
      </c>
      <c r="AU155" s="193" t="str">
        <f t="shared" si="47"/>
        <v/>
      </c>
      <c r="AV155" s="194" t="str">
        <f t="shared" si="48"/>
        <v/>
      </c>
      <c r="AW155" s="193" t="str">
        <f t="shared" si="49"/>
        <v/>
      </c>
      <c r="AX155" s="195" t="str">
        <f t="shared" si="50"/>
        <v/>
      </c>
      <c r="AZ155" s="193">
        <f t="shared" si="51"/>
        <v>8.7025000000000005E-2</v>
      </c>
    </row>
    <row r="156" spans="1:52" s="5" customFormat="1" ht="11.25" x14ac:dyDescent="0.2">
      <c r="A156" s="197">
        <v>38208</v>
      </c>
      <c r="B156" s="198">
        <v>8.5800000000000001E-2</v>
      </c>
      <c r="C156" s="198">
        <v>8.6000000000000007E-2</v>
      </c>
      <c r="D156" s="189"/>
      <c r="E156" s="190"/>
      <c r="F156" s="191"/>
      <c r="G156" s="191"/>
      <c r="H156" s="189">
        <v>8.6699999999999999E-2</v>
      </c>
      <c r="I156" s="190">
        <v>8.7100000000000011E-2</v>
      </c>
      <c r="J156" s="191"/>
      <c r="K156" s="191"/>
      <c r="L156" s="189"/>
      <c r="M156" s="190"/>
      <c r="N156" s="191"/>
      <c r="O156" s="191"/>
      <c r="P156" s="189"/>
      <c r="Q156" s="190"/>
      <c r="R156" s="191">
        <v>8.7400000000000005E-2</v>
      </c>
      <c r="S156" s="191">
        <v>8.7999999999999995E-2</v>
      </c>
      <c r="T156" s="191"/>
      <c r="U156" s="190"/>
      <c r="V156" s="191"/>
      <c r="W156" s="190"/>
      <c r="X156" s="191">
        <v>8.7900000000000006E-2</v>
      </c>
      <c r="Y156" s="190">
        <v>8.8499999999999995E-2</v>
      </c>
      <c r="Z156" s="191"/>
      <c r="AA156" s="190"/>
      <c r="AB156" s="191"/>
      <c r="AC156" s="190"/>
      <c r="AD156" s="191"/>
      <c r="AE156" s="190"/>
      <c r="AF156" s="191"/>
      <c r="AG156" s="190"/>
      <c r="AI156" s="192">
        <f t="shared" si="35"/>
        <v>8.5900000000000004E-2</v>
      </c>
      <c r="AJ156" s="192" t="str">
        <f t="shared" si="36"/>
        <v/>
      </c>
      <c r="AK156" s="192" t="str">
        <f t="shared" si="37"/>
        <v/>
      </c>
      <c r="AL156" s="192">
        <f t="shared" si="38"/>
        <v>8.6900000000000005E-2</v>
      </c>
      <c r="AM156" s="192" t="str">
        <f t="shared" si="39"/>
        <v/>
      </c>
      <c r="AN156" s="192" t="str">
        <f t="shared" si="40"/>
        <v/>
      </c>
      <c r="AO156" s="193" t="str">
        <f t="shared" si="41"/>
        <v/>
      </c>
      <c r="AP156" s="192" t="str">
        <f t="shared" si="42"/>
        <v/>
      </c>
      <c r="AQ156" s="193">
        <f t="shared" si="43"/>
        <v>8.77E-2</v>
      </c>
      <c r="AR156" s="192" t="str">
        <f t="shared" si="44"/>
        <v/>
      </c>
      <c r="AS156" s="192" t="str">
        <f t="shared" si="45"/>
        <v/>
      </c>
      <c r="AT156" s="192">
        <f t="shared" si="46"/>
        <v>8.8200000000000001E-2</v>
      </c>
      <c r="AU156" s="193" t="str">
        <f t="shared" si="47"/>
        <v/>
      </c>
      <c r="AV156" s="194" t="str">
        <f t="shared" si="48"/>
        <v/>
      </c>
      <c r="AW156" s="193" t="str">
        <f t="shared" si="49"/>
        <v/>
      </c>
      <c r="AX156" s="195" t="str">
        <f t="shared" si="50"/>
        <v/>
      </c>
      <c r="AZ156" s="193">
        <f t="shared" si="51"/>
        <v>8.7175000000000002E-2</v>
      </c>
    </row>
    <row r="157" spans="1:52" s="5" customFormat="1" ht="11.25" x14ac:dyDescent="0.2">
      <c r="A157" s="197">
        <v>38209</v>
      </c>
      <c r="B157" s="198">
        <v>8.5800000000000001E-2</v>
      </c>
      <c r="C157" s="198">
        <v>8.6000000000000007E-2</v>
      </c>
      <c r="D157" s="189"/>
      <c r="E157" s="190"/>
      <c r="F157" s="191"/>
      <c r="G157" s="191"/>
      <c r="H157" s="189">
        <v>8.6799999999999988E-2</v>
      </c>
      <c r="I157" s="190">
        <v>8.72E-2</v>
      </c>
      <c r="J157" s="191"/>
      <c r="K157" s="191"/>
      <c r="L157" s="189"/>
      <c r="M157" s="190"/>
      <c r="N157" s="191"/>
      <c r="O157" s="191"/>
      <c r="P157" s="189"/>
      <c r="Q157" s="190"/>
      <c r="R157" s="191">
        <v>8.7400000000000005E-2</v>
      </c>
      <c r="S157" s="191">
        <v>8.7999999999999995E-2</v>
      </c>
      <c r="T157" s="191"/>
      <c r="U157" s="190"/>
      <c r="V157" s="191"/>
      <c r="W157" s="190"/>
      <c r="X157" s="191">
        <v>8.7900000000000006E-2</v>
      </c>
      <c r="Y157" s="190">
        <v>8.8499999999999995E-2</v>
      </c>
      <c r="Z157" s="191"/>
      <c r="AA157" s="190"/>
      <c r="AB157" s="191"/>
      <c r="AC157" s="190"/>
      <c r="AD157" s="191"/>
      <c r="AE157" s="190"/>
      <c r="AF157" s="191"/>
      <c r="AG157" s="190"/>
      <c r="AI157" s="192">
        <f t="shared" si="35"/>
        <v>8.5900000000000004E-2</v>
      </c>
      <c r="AJ157" s="192" t="str">
        <f t="shared" si="36"/>
        <v/>
      </c>
      <c r="AK157" s="192" t="str">
        <f t="shared" si="37"/>
        <v/>
      </c>
      <c r="AL157" s="192">
        <f t="shared" si="38"/>
        <v>8.6999999999999994E-2</v>
      </c>
      <c r="AM157" s="192" t="str">
        <f t="shared" si="39"/>
        <v/>
      </c>
      <c r="AN157" s="192" t="str">
        <f t="shared" si="40"/>
        <v/>
      </c>
      <c r="AO157" s="193" t="str">
        <f t="shared" si="41"/>
        <v/>
      </c>
      <c r="AP157" s="192" t="str">
        <f t="shared" si="42"/>
        <v/>
      </c>
      <c r="AQ157" s="193">
        <f t="shared" si="43"/>
        <v>8.77E-2</v>
      </c>
      <c r="AR157" s="192" t="str">
        <f t="shared" si="44"/>
        <v/>
      </c>
      <c r="AS157" s="192" t="str">
        <f t="shared" si="45"/>
        <v/>
      </c>
      <c r="AT157" s="192">
        <f t="shared" si="46"/>
        <v>8.8200000000000001E-2</v>
      </c>
      <c r="AU157" s="193" t="str">
        <f t="shared" si="47"/>
        <v/>
      </c>
      <c r="AV157" s="194" t="str">
        <f t="shared" si="48"/>
        <v/>
      </c>
      <c r="AW157" s="193" t="str">
        <f t="shared" si="49"/>
        <v/>
      </c>
      <c r="AX157" s="195" t="str">
        <f t="shared" si="50"/>
        <v/>
      </c>
      <c r="AZ157" s="193">
        <f t="shared" si="51"/>
        <v>8.72E-2</v>
      </c>
    </row>
    <row r="158" spans="1:52" s="5" customFormat="1" ht="11.25" x14ac:dyDescent="0.2">
      <c r="A158" s="197">
        <v>38210</v>
      </c>
      <c r="B158" s="198">
        <v>8.589999999999999E-2</v>
      </c>
      <c r="C158" s="198">
        <v>8.6099999999999996E-2</v>
      </c>
      <c r="D158" s="189"/>
      <c r="E158" s="190"/>
      <c r="F158" s="191"/>
      <c r="G158" s="191"/>
      <c r="H158" s="189">
        <v>8.6799999999999988E-2</v>
      </c>
      <c r="I158" s="190">
        <v>8.72E-2</v>
      </c>
      <c r="J158" s="191"/>
      <c r="K158" s="191"/>
      <c r="L158" s="189"/>
      <c r="M158" s="190"/>
      <c r="N158" s="191"/>
      <c r="O158" s="191"/>
      <c r="P158" s="189"/>
      <c r="Q158" s="190"/>
      <c r="R158" s="191">
        <v>8.7400000000000005E-2</v>
      </c>
      <c r="S158" s="191">
        <v>8.7999999999999995E-2</v>
      </c>
      <c r="T158" s="191"/>
      <c r="U158" s="190"/>
      <c r="V158" s="191"/>
      <c r="W158" s="190"/>
      <c r="X158" s="191">
        <v>8.7900000000000006E-2</v>
      </c>
      <c r="Y158" s="190">
        <v>8.8499999999999995E-2</v>
      </c>
      <c r="Z158" s="191"/>
      <c r="AA158" s="190"/>
      <c r="AB158" s="191"/>
      <c r="AC158" s="190"/>
      <c r="AD158" s="191"/>
      <c r="AE158" s="190"/>
      <c r="AF158" s="191"/>
      <c r="AG158" s="190"/>
      <c r="AI158" s="192">
        <f t="shared" si="35"/>
        <v>8.5999999999999993E-2</v>
      </c>
      <c r="AJ158" s="192" t="str">
        <f t="shared" si="36"/>
        <v/>
      </c>
      <c r="AK158" s="192" t="str">
        <f t="shared" si="37"/>
        <v/>
      </c>
      <c r="AL158" s="192">
        <f t="shared" si="38"/>
        <v>8.6999999999999994E-2</v>
      </c>
      <c r="AM158" s="192" t="str">
        <f t="shared" si="39"/>
        <v/>
      </c>
      <c r="AN158" s="192" t="str">
        <f t="shared" si="40"/>
        <v/>
      </c>
      <c r="AO158" s="193" t="str">
        <f t="shared" si="41"/>
        <v/>
      </c>
      <c r="AP158" s="192" t="str">
        <f t="shared" si="42"/>
        <v/>
      </c>
      <c r="AQ158" s="193">
        <f t="shared" si="43"/>
        <v>8.77E-2</v>
      </c>
      <c r="AR158" s="192" t="str">
        <f t="shared" si="44"/>
        <v/>
      </c>
      <c r="AS158" s="192" t="str">
        <f t="shared" si="45"/>
        <v/>
      </c>
      <c r="AT158" s="192">
        <f t="shared" si="46"/>
        <v>8.8200000000000001E-2</v>
      </c>
      <c r="AU158" s="193" t="str">
        <f t="shared" si="47"/>
        <v/>
      </c>
      <c r="AV158" s="194" t="str">
        <f t="shared" si="48"/>
        <v/>
      </c>
      <c r="AW158" s="193" t="str">
        <f t="shared" si="49"/>
        <v/>
      </c>
      <c r="AX158" s="195" t="str">
        <f t="shared" si="50"/>
        <v/>
      </c>
      <c r="AZ158" s="193">
        <f t="shared" si="51"/>
        <v>8.7224999999999997E-2</v>
      </c>
    </row>
    <row r="159" spans="1:52" s="5" customFormat="1" ht="11.25" x14ac:dyDescent="0.2">
      <c r="A159" s="197">
        <v>38211</v>
      </c>
      <c r="B159" s="198">
        <v>8.5999999999999993E-2</v>
      </c>
      <c r="C159" s="198">
        <v>8.6199999999999999E-2</v>
      </c>
      <c r="D159" s="189"/>
      <c r="E159" s="190"/>
      <c r="F159" s="191"/>
      <c r="G159" s="191"/>
      <c r="H159" s="189">
        <v>8.6799999999999988E-2</v>
      </c>
      <c r="I159" s="190">
        <v>8.72E-2</v>
      </c>
      <c r="J159" s="191"/>
      <c r="K159" s="191"/>
      <c r="L159" s="189"/>
      <c r="M159" s="190"/>
      <c r="N159" s="191"/>
      <c r="O159" s="191"/>
      <c r="P159" s="189"/>
      <c r="Q159" s="190"/>
      <c r="R159" s="191">
        <v>8.7499999999999994E-2</v>
      </c>
      <c r="S159" s="191">
        <v>8.8099999999999998E-2</v>
      </c>
      <c r="T159" s="191"/>
      <c r="U159" s="190"/>
      <c r="V159" s="191"/>
      <c r="W159" s="190"/>
      <c r="X159" s="191">
        <v>8.7900000000000006E-2</v>
      </c>
      <c r="Y159" s="190">
        <v>8.8499999999999995E-2</v>
      </c>
      <c r="Z159" s="191"/>
      <c r="AA159" s="190"/>
      <c r="AB159" s="191"/>
      <c r="AC159" s="190"/>
      <c r="AD159" s="191"/>
      <c r="AE159" s="190"/>
      <c r="AF159" s="191"/>
      <c r="AG159" s="190"/>
      <c r="AI159" s="192">
        <f t="shared" si="35"/>
        <v>8.6099999999999996E-2</v>
      </c>
      <c r="AJ159" s="192" t="str">
        <f t="shared" si="36"/>
        <v/>
      </c>
      <c r="AK159" s="192" t="str">
        <f t="shared" si="37"/>
        <v/>
      </c>
      <c r="AL159" s="192">
        <f t="shared" si="38"/>
        <v>8.6999999999999994E-2</v>
      </c>
      <c r="AM159" s="192" t="str">
        <f t="shared" si="39"/>
        <v/>
      </c>
      <c r="AN159" s="192" t="str">
        <f t="shared" si="40"/>
        <v/>
      </c>
      <c r="AO159" s="193" t="str">
        <f t="shared" si="41"/>
        <v/>
      </c>
      <c r="AP159" s="192" t="str">
        <f t="shared" si="42"/>
        <v/>
      </c>
      <c r="AQ159" s="193">
        <f t="shared" si="43"/>
        <v>8.7799999999999989E-2</v>
      </c>
      <c r="AR159" s="192" t="str">
        <f t="shared" si="44"/>
        <v/>
      </c>
      <c r="AS159" s="192" t="str">
        <f t="shared" si="45"/>
        <v/>
      </c>
      <c r="AT159" s="192">
        <f t="shared" si="46"/>
        <v>8.8200000000000001E-2</v>
      </c>
      <c r="AU159" s="193" t="str">
        <f t="shared" si="47"/>
        <v/>
      </c>
      <c r="AV159" s="194" t="str">
        <f t="shared" si="48"/>
        <v/>
      </c>
      <c r="AW159" s="193" t="str">
        <f t="shared" si="49"/>
        <v/>
      </c>
      <c r="AX159" s="195" t="str">
        <f t="shared" si="50"/>
        <v/>
      </c>
      <c r="AZ159" s="193">
        <f t="shared" si="51"/>
        <v>8.7274999999999991E-2</v>
      </c>
    </row>
    <row r="160" spans="1:52" s="5" customFormat="1" ht="11.25" x14ac:dyDescent="0.2">
      <c r="A160" s="197">
        <v>38212</v>
      </c>
      <c r="B160" s="198">
        <v>8.5999999999999993E-2</v>
      </c>
      <c r="C160" s="198">
        <v>8.6199999999999999E-2</v>
      </c>
      <c r="D160" s="189"/>
      <c r="E160" s="190"/>
      <c r="F160" s="191"/>
      <c r="G160" s="191"/>
      <c r="H160" s="189">
        <v>8.6799999999999988E-2</v>
      </c>
      <c r="I160" s="190">
        <v>8.72E-2</v>
      </c>
      <c r="J160" s="191"/>
      <c r="K160" s="191"/>
      <c r="L160" s="189"/>
      <c r="M160" s="190"/>
      <c r="N160" s="191"/>
      <c r="O160" s="191"/>
      <c r="P160" s="189"/>
      <c r="Q160" s="190"/>
      <c r="R160" s="191">
        <v>8.7600000000000011E-2</v>
      </c>
      <c r="S160" s="191">
        <v>8.8200000000000001E-2</v>
      </c>
      <c r="T160" s="191"/>
      <c r="U160" s="190"/>
      <c r="V160" s="191"/>
      <c r="W160" s="190"/>
      <c r="X160" s="191">
        <v>8.8000000000000009E-2</v>
      </c>
      <c r="Y160" s="190">
        <v>8.8599999999999998E-2</v>
      </c>
      <c r="Z160" s="191"/>
      <c r="AA160" s="190"/>
      <c r="AB160" s="191"/>
      <c r="AC160" s="190"/>
      <c r="AD160" s="191"/>
      <c r="AE160" s="190"/>
      <c r="AF160" s="191"/>
      <c r="AG160" s="190"/>
      <c r="AI160" s="192">
        <f t="shared" si="35"/>
        <v>8.6099999999999996E-2</v>
      </c>
      <c r="AJ160" s="192" t="str">
        <f t="shared" si="36"/>
        <v/>
      </c>
      <c r="AK160" s="192" t="str">
        <f t="shared" si="37"/>
        <v/>
      </c>
      <c r="AL160" s="192">
        <f t="shared" si="38"/>
        <v>8.6999999999999994E-2</v>
      </c>
      <c r="AM160" s="192" t="str">
        <f t="shared" si="39"/>
        <v/>
      </c>
      <c r="AN160" s="192" t="str">
        <f t="shared" si="40"/>
        <v/>
      </c>
      <c r="AO160" s="193" t="str">
        <f t="shared" si="41"/>
        <v/>
      </c>
      <c r="AP160" s="192" t="str">
        <f t="shared" si="42"/>
        <v/>
      </c>
      <c r="AQ160" s="193">
        <f t="shared" si="43"/>
        <v>8.7900000000000006E-2</v>
      </c>
      <c r="AR160" s="192" t="str">
        <f t="shared" si="44"/>
        <v/>
      </c>
      <c r="AS160" s="192" t="str">
        <f t="shared" si="45"/>
        <v/>
      </c>
      <c r="AT160" s="192">
        <f t="shared" si="46"/>
        <v>8.8300000000000003E-2</v>
      </c>
      <c r="AU160" s="193" t="str">
        <f t="shared" si="47"/>
        <v/>
      </c>
      <c r="AV160" s="194" t="str">
        <f t="shared" si="48"/>
        <v/>
      </c>
      <c r="AW160" s="193" t="str">
        <f t="shared" si="49"/>
        <v/>
      </c>
      <c r="AX160" s="195" t="str">
        <f t="shared" si="50"/>
        <v/>
      </c>
      <c r="AZ160" s="193">
        <f t="shared" si="51"/>
        <v>8.7325E-2</v>
      </c>
    </row>
    <row r="161" spans="1:52" s="5" customFormat="1" ht="11.25" x14ac:dyDescent="0.2">
      <c r="A161" s="197">
        <v>38215</v>
      </c>
      <c r="B161" s="198">
        <v>8.6199999999999999E-2</v>
      </c>
      <c r="C161" s="198">
        <v>8.6400000000000005E-2</v>
      </c>
      <c r="D161" s="189"/>
      <c r="E161" s="190"/>
      <c r="F161" s="191"/>
      <c r="G161" s="191"/>
      <c r="H161" s="189">
        <v>8.6899999999999991E-2</v>
      </c>
      <c r="I161" s="190">
        <v>8.7300000000000003E-2</v>
      </c>
      <c r="J161" s="191"/>
      <c r="K161" s="191"/>
      <c r="L161" s="189"/>
      <c r="M161" s="190"/>
      <c r="N161" s="191"/>
      <c r="O161" s="191"/>
      <c r="P161" s="189"/>
      <c r="Q161" s="190"/>
      <c r="R161" s="191">
        <v>8.77E-2</v>
      </c>
      <c r="S161" s="191">
        <v>8.829999999999999E-2</v>
      </c>
      <c r="T161" s="191"/>
      <c r="U161" s="190"/>
      <c r="V161" s="191"/>
      <c r="W161" s="190"/>
      <c r="X161" s="191">
        <v>8.8100000000000012E-2</v>
      </c>
      <c r="Y161" s="190">
        <v>8.8700000000000001E-2</v>
      </c>
      <c r="Z161" s="191"/>
      <c r="AA161" s="190"/>
      <c r="AB161" s="191"/>
      <c r="AC161" s="190"/>
      <c r="AD161" s="191"/>
      <c r="AE161" s="190"/>
      <c r="AF161" s="191"/>
      <c r="AG161" s="190"/>
      <c r="AI161" s="192">
        <f t="shared" si="35"/>
        <v>8.6300000000000002E-2</v>
      </c>
      <c r="AJ161" s="192" t="str">
        <f t="shared" si="36"/>
        <v/>
      </c>
      <c r="AK161" s="192" t="str">
        <f t="shared" si="37"/>
        <v/>
      </c>
      <c r="AL161" s="192">
        <f t="shared" si="38"/>
        <v>8.7099999999999997E-2</v>
      </c>
      <c r="AM161" s="192" t="str">
        <f t="shared" si="39"/>
        <v/>
      </c>
      <c r="AN161" s="192" t="str">
        <f t="shared" si="40"/>
        <v/>
      </c>
      <c r="AO161" s="193" t="str">
        <f t="shared" si="41"/>
        <v/>
      </c>
      <c r="AP161" s="192" t="str">
        <f t="shared" si="42"/>
        <v/>
      </c>
      <c r="AQ161" s="193">
        <f t="shared" si="43"/>
        <v>8.7999999999999995E-2</v>
      </c>
      <c r="AR161" s="192" t="str">
        <f t="shared" si="44"/>
        <v/>
      </c>
      <c r="AS161" s="192" t="str">
        <f t="shared" si="45"/>
        <v/>
      </c>
      <c r="AT161" s="192">
        <f t="shared" si="46"/>
        <v>8.8400000000000006E-2</v>
      </c>
      <c r="AU161" s="193" t="str">
        <f t="shared" si="47"/>
        <v/>
      </c>
      <c r="AV161" s="194" t="str">
        <f t="shared" si="48"/>
        <v/>
      </c>
      <c r="AW161" s="193" t="str">
        <f t="shared" si="49"/>
        <v/>
      </c>
      <c r="AX161" s="195" t="str">
        <f t="shared" si="50"/>
        <v/>
      </c>
      <c r="AZ161" s="193">
        <f t="shared" si="51"/>
        <v>8.745E-2</v>
      </c>
    </row>
    <row r="162" spans="1:52" s="5" customFormat="1" ht="11.25" x14ac:dyDescent="0.2">
      <c r="A162" s="197">
        <v>38216</v>
      </c>
      <c r="B162" s="198">
        <v>8.6300000000000002E-2</v>
      </c>
      <c r="C162" s="198">
        <v>8.6500000000000007E-2</v>
      </c>
      <c r="D162" s="189"/>
      <c r="E162" s="190"/>
      <c r="F162" s="191"/>
      <c r="G162" s="191"/>
      <c r="H162" s="189">
        <v>8.6999999999999994E-2</v>
      </c>
      <c r="I162" s="190">
        <v>8.7400000000000005E-2</v>
      </c>
      <c r="J162" s="191"/>
      <c r="K162" s="191"/>
      <c r="L162" s="189"/>
      <c r="M162" s="190"/>
      <c r="N162" s="191"/>
      <c r="O162" s="191"/>
      <c r="P162" s="189"/>
      <c r="Q162" s="190"/>
      <c r="R162" s="191">
        <v>8.77E-2</v>
      </c>
      <c r="S162" s="191">
        <v>8.829999999999999E-2</v>
      </c>
      <c r="T162" s="191"/>
      <c r="U162" s="190"/>
      <c r="V162" s="191"/>
      <c r="W162" s="190"/>
      <c r="X162" s="191">
        <v>8.8200000000000001E-2</v>
      </c>
      <c r="Y162" s="190">
        <v>8.879999999999999E-2</v>
      </c>
      <c r="Z162" s="191"/>
      <c r="AA162" s="190"/>
      <c r="AB162" s="191"/>
      <c r="AC162" s="190"/>
      <c r="AD162" s="191"/>
      <c r="AE162" s="190"/>
      <c r="AF162" s="191"/>
      <c r="AG162" s="190"/>
      <c r="AI162" s="192">
        <f t="shared" si="35"/>
        <v>8.6400000000000005E-2</v>
      </c>
      <c r="AJ162" s="192" t="str">
        <f t="shared" si="36"/>
        <v/>
      </c>
      <c r="AK162" s="192" t="str">
        <f t="shared" si="37"/>
        <v/>
      </c>
      <c r="AL162" s="192">
        <f t="shared" si="38"/>
        <v>8.72E-2</v>
      </c>
      <c r="AM162" s="192" t="str">
        <f t="shared" si="39"/>
        <v/>
      </c>
      <c r="AN162" s="192" t="str">
        <f t="shared" si="40"/>
        <v/>
      </c>
      <c r="AO162" s="193" t="str">
        <f t="shared" si="41"/>
        <v/>
      </c>
      <c r="AP162" s="192" t="str">
        <f t="shared" si="42"/>
        <v/>
      </c>
      <c r="AQ162" s="193">
        <f t="shared" si="43"/>
        <v>8.7999999999999995E-2</v>
      </c>
      <c r="AR162" s="192" t="str">
        <f t="shared" si="44"/>
        <v/>
      </c>
      <c r="AS162" s="192" t="str">
        <f t="shared" si="45"/>
        <v/>
      </c>
      <c r="AT162" s="192">
        <f t="shared" si="46"/>
        <v>8.8499999999999995E-2</v>
      </c>
      <c r="AU162" s="193" t="str">
        <f t="shared" si="47"/>
        <v/>
      </c>
      <c r="AV162" s="194" t="str">
        <f t="shared" si="48"/>
        <v/>
      </c>
      <c r="AW162" s="193" t="str">
        <f t="shared" si="49"/>
        <v/>
      </c>
      <c r="AX162" s="195" t="str">
        <f t="shared" si="50"/>
        <v/>
      </c>
      <c r="AZ162" s="193">
        <f t="shared" si="51"/>
        <v>8.7524999999999992E-2</v>
      </c>
    </row>
    <row r="163" spans="1:52" s="5" customFormat="1" ht="11.25" x14ac:dyDescent="0.2">
      <c r="A163" s="197">
        <v>38217</v>
      </c>
      <c r="B163" s="198">
        <v>8.6399999999999991E-2</v>
      </c>
      <c r="C163" s="198">
        <v>8.6599999999999996E-2</v>
      </c>
      <c r="D163" s="189"/>
      <c r="E163" s="190"/>
      <c r="F163" s="191"/>
      <c r="G163" s="191"/>
      <c r="H163" s="189">
        <v>8.6999999999999994E-2</v>
      </c>
      <c r="I163" s="190">
        <v>8.7400000000000005E-2</v>
      </c>
      <c r="J163" s="191"/>
      <c r="K163" s="191"/>
      <c r="L163" s="189"/>
      <c r="M163" s="190"/>
      <c r="N163" s="191"/>
      <c r="O163" s="191"/>
      <c r="P163" s="189"/>
      <c r="Q163" s="190"/>
      <c r="R163" s="191">
        <v>8.77E-2</v>
      </c>
      <c r="S163" s="191">
        <v>8.829999999999999E-2</v>
      </c>
      <c r="T163" s="191"/>
      <c r="U163" s="190"/>
      <c r="V163" s="191"/>
      <c r="W163" s="190"/>
      <c r="X163" s="191">
        <v>8.8200000000000001E-2</v>
      </c>
      <c r="Y163" s="190">
        <v>8.879999999999999E-2</v>
      </c>
      <c r="Z163" s="191"/>
      <c r="AA163" s="190"/>
      <c r="AB163" s="191"/>
      <c r="AC163" s="190"/>
      <c r="AD163" s="191"/>
      <c r="AE163" s="190"/>
      <c r="AF163" s="191"/>
      <c r="AG163" s="190"/>
      <c r="AI163" s="192">
        <f t="shared" si="35"/>
        <v>8.6499999999999994E-2</v>
      </c>
      <c r="AJ163" s="192" t="str">
        <f t="shared" si="36"/>
        <v/>
      </c>
      <c r="AK163" s="192" t="str">
        <f t="shared" si="37"/>
        <v/>
      </c>
      <c r="AL163" s="192">
        <f t="shared" si="38"/>
        <v>8.72E-2</v>
      </c>
      <c r="AM163" s="192" t="str">
        <f t="shared" si="39"/>
        <v/>
      </c>
      <c r="AN163" s="192" t="str">
        <f t="shared" si="40"/>
        <v/>
      </c>
      <c r="AO163" s="193" t="str">
        <f t="shared" si="41"/>
        <v/>
      </c>
      <c r="AP163" s="192" t="str">
        <f t="shared" si="42"/>
        <v/>
      </c>
      <c r="AQ163" s="193">
        <f t="shared" si="43"/>
        <v>8.7999999999999995E-2</v>
      </c>
      <c r="AR163" s="192" t="str">
        <f t="shared" si="44"/>
        <v/>
      </c>
      <c r="AS163" s="192" t="str">
        <f t="shared" si="45"/>
        <v/>
      </c>
      <c r="AT163" s="192">
        <f t="shared" si="46"/>
        <v>8.8499999999999995E-2</v>
      </c>
      <c r="AU163" s="193" t="str">
        <f t="shared" si="47"/>
        <v/>
      </c>
      <c r="AV163" s="194" t="str">
        <f t="shared" si="48"/>
        <v/>
      </c>
      <c r="AW163" s="193" t="str">
        <f t="shared" si="49"/>
        <v/>
      </c>
      <c r="AX163" s="195" t="str">
        <f t="shared" si="50"/>
        <v/>
      </c>
      <c r="AZ163" s="193">
        <f t="shared" si="51"/>
        <v>8.7549999999999989E-2</v>
      </c>
    </row>
    <row r="164" spans="1:52" s="5" customFormat="1" ht="11.25" x14ac:dyDescent="0.2">
      <c r="A164" s="197">
        <v>38218</v>
      </c>
      <c r="B164" s="198">
        <v>8.6399999999999991E-2</v>
      </c>
      <c r="C164" s="198">
        <v>8.6599999999999996E-2</v>
      </c>
      <c r="D164" s="189"/>
      <c r="E164" s="190"/>
      <c r="F164" s="191"/>
      <c r="G164" s="191"/>
      <c r="H164" s="189">
        <v>8.7099999999999997E-2</v>
      </c>
      <c r="I164" s="190">
        <v>8.7499999999999994E-2</v>
      </c>
      <c r="J164" s="191"/>
      <c r="K164" s="191"/>
      <c r="L164" s="189"/>
      <c r="M164" s="190"/>
      <c r="N164" s="191"/>
      <c r="O164" s="191"/>
      <c r="P164" s="189"/>
      <c r="Q164" s="190"/>
      <c r="R164" s="191">
        <v>8.77E-2</v>
      </c>
      <c r="S164" s="191">
        <v>8.829999999999999E-2</v>
      </c>
      <c r="T164" s="191"/>
      <c r="U164" s="190"/>
      <c r="V164" s="191"/>
      <c r="W164" s="190"/>
      <c r="X164" s="191">
        <v>8.8300000000000003E-2</v>
      </c>
      <c r="Y164" s="190">
        <v>8.8899999999999993E-2</v>
      </c>
      <c r="Z164" s="191"/>
      <c r="AA164" s="190"/>
      <c r="AB164" s="191"/>
      <c r="AC164" s="190"/>
      <c r="AD164" s="191"/>
      <c r="AE164" s="190"/>
      <c r="AF164" s="191"/>
      <c r="AG164" s="190"/>
      <c r="AI164" s="192">
        <f t="shared" si="35"/>
        <v>8.6499999999999994E-2</v>
      </c>
      <c r="AJ164" s="192" t="str">
        <f t="shared" si="36"/>
        <v/>
      </c>
      <c r="AK164" s="192" t="str">
        <f t="shared" si="37"/>
        <v/>
      </c>
      <c r="AL164" s="192">
        <f t="shared" si="38"/>
        <v>8.7299999999999989E-2</v>
      </c>
      <c r="AM164" s="192" t="str">
        <f t="shared" si="39"/>
        <v/>
      </c>
      <c r="AN164" s="192" t="str">
        <f t="shared" si="40"/>
        <v/>
      </c>
      <c r="AO164" s="193" t="str">
        <f t="shared" si="41"/>
        <v/>
      </c>
      <c r="AP164" s="192" t="str">
        <f t="shared" si="42"/>
        <v/>
      </c>
      <c r="AQ164" s="193">
        <f t="shared" si="43"/>
        <v>8.7999999999999995E-2</v>
      </c>
      <c r="AR164" s="192" t="str">
        <f t="shared" si="44"/>
        <v/>
      </c>
      <c r="AS164" s="192" t="str">
        <f t="shared" si="45"/>
        <v/>
      </c>
      <c r="AT164" s="192">
        <f t="shared" si="46"/>
        <v>8.8599999999999998E-2</v>
      </c>
      <c r="AU164" s="193" t="str">
        <f t="shared" si="47"/>
        <v/>
      </c>
      <c r="AV164" s="194" t="str">
        <f t="shared" si="48"/>
        <v/>
      </c>
      <c r="AW164" s="193" t="str">
        <f t="shared" si="49"/>
        <v/>
      </c>
      <c r="AX164" s="195" t="str">
        <f t="shared" si="50"/>
        <v/>
      </c>
      <c r="AZ164" s="193">
        <f t="shared" si="51"/>
        <v>8.7599999999999997E-2</v>
      </c>
    </row>
    <row r="165" spans="1:52" s="5" customFormat="1" ht="11.25" x14ac:dyDescent="0.2">
      <c r="A165" s="197">
        <v>38219</v>
      </c>
      <c r="B165" s="198">
        <v>8.6599999999999996E-2</v>
      </c>
      <c r="C165" s="198">
        <v>8.6800000000000002E-2</v>
      </c>
      <c r="D165" s="189"/>
      <c r="E165" s="190"/>
      <c r="F165" s="191"/>
      <c r="G165" s="191"/>
      <c r="H165" s="189">
        <v>8.72E-2</v>
      </c>
      <c r="I165" s="190">
        <v>8.7600000000000011E-2</v>
      </c>
      <c r="J165" s="191"/>
      <c r="K165" s="191"/>
      <c r="L165" s="189"/>
      <c r="M165" s="190"/>
      <c r="N165" s="191"/>
      <c r="O165" s="191"/>
      <c r="P165" s="189"/>
      <c r="Q165" s="190"/>
      <c r="R165" s="191">
        <v>8.77E-2</v>
      </c>
      <c r="S165" s="191">
        <v>8.829999999999999E-2</v>
      </c>
      <c r="T165" s="191"/>
      <c r="U165" s="190"/>
      <c r="V165" s="191"/>
      <c r="W165" s="190"/>
      <c r="X165" s="191">
        <v>8.8300000000000003E-2</v>
      </c>
      <c r="Y165" s="190">
        <v>8.8899999999999993E-2</v>
      </c>
      <c r="Z165" s="191"/>
      <c r="AA165" s="190"/>
      <c r="AB165" s="191"/>
      <c r="AC165" s="190"/>
      <c r="AD165" s="191"/>
      <c r="AE165" s="190"/>
      <c r="AF165" s="191"/>
      <c r="AG165" s="190"/>
      <c r="AI165" s="192">
        <f t="shared" si="35"/>
        <v>8.6699999999999999E-2</v>
      </c>
      <c r="AJ165" s="192" t="str">
        <f t="shared" si="36"/>
        <v/>
      </c>
      <c r="AK165" s="192" t="str">
        <f t="shared" si="37"/>
        <v/>
      </c>
      <c r="AL165" s="192">
        <f t="shared" si="38"/>
        <v>8.7400000000000005E-2</v>
      </c>
      <c r="AM165" s="192" t="str">
        <f t="shared" si="39"/>
        <v/>
      </c>
      <c r="AN165" s="192" t="str">
        <f t="shared" si="40"/>
        <v/>
      </c>
      <c r="AO165" s="193" t="str">
        <f t="shared" si="41"/>
        <v/>
      </c>
      <c r="AP165" s="192" t="str">
        <f t="shared" si="42"/>
        <v/>
      </c>
      <c r="AQ165" s="193">
        <f t="shared" si="43"/>
        <v>8.7999999999999995E-2</v>
      </c>
      <c r="AR165" s="192" t="str">
        <f t="shared" si="44"/>
        <v/>
      </c>
      <c r="AS165" s="192" t="str">
        <f t="shared" si="45"/>
        <v/>
      </c>
      <c r="AT165" s="192">
        <f t="shared" si="46"/>
        <v>8.8599999999999998E-2</v>
      </c>
      <c r="AU165" s="193" t="str">
        <f t="shared" si="47"/>
        <v/>
      </c>
      <c r="AV165" s="194" t="str">
        <f t="shared" si="48"/>
        <v/>
      </c>
      <c r="AW165" s="193" t="str">
        <f t="shared" si="49"/>
        <v/>
      </c>
      <c r="AX165" s="195" t="str">
        <f t="shared" si="50"/>
        <v/>
      </c>
      <c r="AZ165" s="193">
        <f t="shared" si="51"/>
        <v>8.7675000000000003E-2</v>
      </c>
    </row>
    <row r="166" spans="1:52" s="5" customFormat="1" ht="11.25" x14ac:dyDescent="0.2">
      <c r="A166" s="197">
        <v>38222</v>
      </c>
      <c r="B166" s="198">
        <v>8.6599999999999996E-2</v>
      </c>
      <c r="C166" s="198">
        <v>8.6800000000000002E-2</v>
      </c>
      <c r="D166" s="189"/>
      <c r="E166" s="190"/>
      <c r="F166" s="191"/>
      <c r="G166" s="191"/>
      <c r="H166" s="189">
        <v>8.72E-2</v>
      </c>
      <c r="I166" s="190">
        <v>8.7600000000000011E-2</v>
      </c>
      <c r="J166" s="191"/>
      <c r="K166" s="191"/>
      <c r="L166" s="189"/>
      <c r="M166" s="190"/>
      <c r="N166" s="191"/>
      <c r="O166" s="191"/>
      <c r="P166" s="189"/>
      <c r="Q166" s="190"/>
      <c r="R166" s="191">
        <v>8.77E-2</v>
      </c>
      <c r="S166" s="191">
        <v>8.829999999999999E-2</v>
      </c>
      <c r="T166" s="191"/>
      <c r="U166" s="190"/>
      <c r="V166" s="191"/>
      <c r="W166" s="190"/>
      <c r="X166" s="191">
        <v>8.8300000000000003E-2</v>
      </c>
      <c r="Y166" s="190">
        <v>8.8899999999999993E-2</v>
      </c>
      <c r="Z166" s="191"/>
      <c r="AA166" s="190"/>
      <c r="AB166" s="191"/>
      <c r="AC166" s="190"/>
      <c r="AD166" s="191"/>
      <c r="AE166" s="190"/>
      <c r="AF166" s="191"/>
      <c r="AG166" s="190"/>
      <c r="AI166" s="192">
        <f t="shared" si="35"/>
        <v>8.6699999999999999E-2</v>
      </c>
      <c r="AJ166" s="192" t="str">
        <f t="shared" si="36"/>
        <v/>
      </c>
      <c r="AK166" s="192" t="str">
        <f t="shared" si="37"/>
        <v/>
      </c>
      <c r="AL166" s="192">
        <f t="shared" si="38"/>
        <v>8.7400000000000005E-2</v>
      </c>
      <c r="AM166" s="192" t="str">
        <f t="shared" si="39"/>
        <v/>
      </c>
      <c r="AN166" s="192" t="str">
        <f t="shared" si="40"/>
        <v/>
      </c>
      <c r="AO166" s="193" t="str">
        <f t="shared" si="41"/>
        <v/>
      </c>
      <c r="AP166" s="192" t="str">
        <f t="shared" si="42"/>
        <v/>
      </c>
      <c r="AQ166" s="193">
        <f t="shared" si="43"/>
        <v>8.7999999999999995E-2</v>
      </c>
      <c r="AR166" s="192" t="str">
        <f t="shared" si="44"/>
        <v/>
      </c>
      <c r="AS166" s="192" t="str">
        <f t="shared" si="45"/>
        <v/>
      </c>
      <c r="AT166" s="192">
        <f t="shared" si="46"/>
        <v>8.8599999999999998E-2</v>
      </c>
      <c r="AU166" s="193" t="str">
        <f t="shared" si="47"/>
        <v/>
      </c>
      <c r="AV166" s="194" t="str">
        <f t="shared" si="48"/>
        <v/>
      </c>
      <c r="AW166" s="193" t="str">
        <f t="shared" si="49"/>
        <v/>
      </c>
      <c r="AX166" s="195" t="str">
        <f t="shared" si="50"/>
        <v/>
      </c>
      <c r="AZ166" s="193">
        <f t="shared" si="51"/>
        <v>8.7675000000000003E-2</v>
      </c>
    </row>
    <row r="167" spans="1:52" s="5" customFormat="1" ht="11.25" x14ac:dyDescent="0.2">
      <c r="A167" s="197">
        <v>38223</v>
      </c>
      <c r="B167" s="198">
        <v>8.6499999999999994E-2</v>
      </c>
      <c r="C167" s="198">
        <v>8.6699999999999999E-2</v>
      </c>
      <c r="D167" s="189"/>
      <c r="E167" s="190"/>
      <c r="F167" s="191"/>
      <c r="G167" s="191"/>
      <c r="H167" s="189">
        <v>8.72E-2</v>
      </c>
      <c r="I167" s="190">
        <v>8.7600000000000011E-2</v>
      </c>
      <c r="J167" s="191"/>
      <c r="K167" s="191"/>
      <c r="L167" s="189"/>
      <c r="M167" s="190"/>
      <c r="N167" s="191"/>
      <c r="O167" s="191"/>
      <c r="P167" s="189"/>
      <c r="Q167" s="190"/>
      <c r="R167" s="191">
        <v>8.77E-2</v>
      </c>
      <c r="S167" s="191">
        <v>8.829999999999999E-2</v>
      </c>
      <c r="T167" s="191"/>
      <c r="U167" s="190"/>
      <c r="V167" s="191"/>
      <c r="W167" s="190"/>
      <c r="X167" s="191">
        <v>8.8300000000000003E-2</v>
      </c>
      <c r="Y167" s="190">
        <v>8.8899999999999993E-2</v>
      </c>
      <c r="Z167" s="191"/>
      <c r="AA167" s="190"/>
      <c r="AB167" s="191"/>
      <c r="AC167" s="190"/>
      <c r="AD167" s="191"/>
      <c r="AE167" s="190"/>
      <c r="AF167" s="191"/>
      <c r="AG167" s="190"/>
      <c r="AI167" s="192">
        <f t="shared" si="35"/>
        <v>8.6599999999999996E-2</v>
      </c>
      <c r="AJ167" s="192" t="str">
        <f t="shared" si="36"/>
        <v/>
      </c>
      <c r="AK167" s="192" t="str">
        <f t="shared" si="37"/>
        <v/>
      </c>
      <c r="AL167" s="192">
        <f t="shared" si="38"/>
        <v>8.7400000000000005E-2</v>
      </c>
      <c r="AM167" s="192" t="str">
        <f t="shared" si="39"/>
        <v/>
      </c>
      <c r="AN167" s="192" t="str">
        <f t="shared" si="40"/>
        <v/>
      </c>
      <c r="AO167" s="193" t="str">
        <f t="shared" si="41"/>
        <v/>
      </c>
      <c r="AP167" s="192" t="str">
        <f t="shared" si="42"/>
        <v/>
      </c>
      <c r="AQ167" s="193">
        <f t="shared" si="43"/>
        <v>8.7999999999999995E-2</v>
      </c>
      <c r="AR167" s="192" t="str">
        <f t="shared" si="44"/>
        <v/>
      </c>
      <c r="AS167" s="192" t="str">
        <f t="shared" si="45"/>
        <v/>
      </c>
      <c r="AT167" s="192">
        <f t="shared" si="46"/>
        <v>8.8599999999999998E-2</v>
      </c>
      <c r="AU167" s="193" t="str">
        <f t="shared" si="47"/>
        <v/>
      </c>
      <c r="AV167" s="194" t="str">
        <f t="shared" si="48"/>
        <v/>
      </c>
      <c r="AW167" s="193" t="str">
        <f t="shared" si="49"/>
        <v/>
      </c>
      <c r="AX167" s="195" t="str">
        <f t="shared" si="50"/>
        <v/>
      </c>
      <c r="AZ167" s="193">
        <f t="shared" si="51"/>
        <v>8.7650000000000006E-2</v>
      </c>
    </row>
    <row r="168" spans="1:52" s="5" customFormat="1" ht="11.25" x14ac:dyDescent="0.2">
      <c r="A168" s="197">
        <v>38224</v>
      </c>
      <c r="B168" s="198">
        <v>8.6399999999999991E-2</v>
      </c>
      <c r="C168" s="198">
        <v>8.6599999999999996E-2</v>
      </c>
      <c r="D168" s="189"/>
      <c r="E168" s="190"/>
      <c r="F168" s="191"/>
      <c r="G168" s="191"/>
      <c r="H168" s="189">
        <v>8.72E-2</v>
      </c>
      <c r="I168" s="190">
        <v>8.7600000000000011E-2</v>
      </c>
      <c r="J168" s="191"/>
      <c r="K168" s="191"/>
      <c r="L168" s="189"/>
      <c r="M168" s="190"/>
      <c r="N168" s="191"/>
      <c r="O168" s="191"/>
      <c r="P168" s="189"/>
      <c r="Q168" s="190"/>
      <c r="R168" s="191">
        <v>8.77E-2</v>
      </c>
      <c r="S168" s="191">
        <v>8.829999999999999E-2</v>
      </c>
      <c r="T168" s="191"/>
      <c r="U168" s="190"/>
      <c r="V168" s="191"/>
      <c r="W168" s="190"/>
      <c r="X168" s="191">
        <v>8.8300000000000003E-2</v>
      </c>
      <c r="Y168" s="190">
        <v>8.8899999999999993E-2</v>
      </c>
      <c r="Z168" s="191"/>
      <c r="AA168" s="190"/>
      <c r="AB168" s="191"/>
      <c r="AC168" s="190"/>
      <c r="AD168" s="191"/>
      <c r="AE168" s="190"/>
      <c r="AF168" s="191"/>
      <c r="AG168" s="190"/>
      <c r="AI168" s="192">
        <f t="shared" si="35"/>
        <v>8.6499999999999994E-2</v>
      </c>
      <c r="AJ168" s="192" t="str">
        <f t="shared" si="36"/>
        <v/>
      </c>
      <c r="AK168" s="192" t="str">
        <f t="shared" si="37"/>
        <v/>
      </c>
      <c r="AL168" s="192">
        <f t="shared" si="38"/>
        <v>8.7400000000000005E-2</v>
      </c>
      <c r="AM168" s="192" t="str">
        <f t="shared" si="39"/>
        <v/>
      </c>
      <c r="AN168" s="192" t="str">
        <f t="shared" si="40"/>
        <v/>
      </c>
      <c r="AO168" s="193" t="str">
        <f t="shared" si="41"/>
        <v/>
      </c>
      <c r="AP168" s="192" t="str">
        <f t="shared" si="42"/>
        <v/>
      </c>
      <c r="AQ168" s="193">
        <f t="shared" si="43"/>
        <v>8.7999999999999995E-2</v>
      </c>
      <c r="AR168" s="192" t="str">
        <f t="shared" si="44"/>
        <v/>
      </c>
      <c r="AS168" s="192" t="str">
        <f t="shared" si="45"/>
        <v/>
      </c>
      <c r="AT168" s="192">
        <f t="shared" si="46"/>
        <v>8.8599999999999998E-2</v>
      </c>
      <c r="AU168" s="193" t="str">
        <f t="shared" si="47"/>
        <v/>
      </c>
      <c r="AV168" s="194" t="str">
        <f t="shared" si="48"/>
        <v/>
      </c>
      <c r="AW168" s="193" t="str">
        <f t="shared" si="49"/>
        <v/>
      </c>
      <c r="AX168" s="195" t="str">
        <f t="shared" si="50"/>
        <v/>
      </c>
      <c r="AZ168" s="193">
        <f t="shared" si="51"/>
        <v>8.7625000000000008E-2</v>
      </c>
    </row>
    <row r="169" spans="1:52" s="5" customFormat="1" ht="11.25" x14ac:dyDescent="0.2">
      <c r="A169" s="197">
        <v>38225</v>
      </c>
      <c r="B169" s="198">
        <v>8.6499999999999994E-2</v>
      </c>
      <c r="C169" s="198">
        <v>8.6699999999999999E-2</v>
      </c>
      <c r="D169" s="189"/>
      <c r="E169" s="190"/>
      <c r="F169" s="191"/>
      <c r="G169" s="191"/>
      <c r="H169" s="189">
        <v>8.72E-2</v>
      </c>
      <c r="I169" s="190">
        <v>8.7600000000000011E-2</v>
      </c>
      <c r="J169" s="191"/>
      <c r="K169" s="191"/>
      <c r="L169" s="189"/>
      <c r="M169" s="190"/>
      <c r="N169" s="191"/>
      <c r="O169" s="191"/>
      <c r="P169" s="189"/>
      <c r="Q169" s="190"/>
      <c r="R169" s="191">
        <v>8.77E-2</v>
      </c>
      <c r="S169" s="191">
        <v>8.829999999999999E-2</v>
      </c>
      <c r="T169" s="191"/>
      <c r="U169" s="190"/>
      <c r="V169" s="191"/>
      <c r="W169" s="190"/>
      <c r="X169" s="191">
        <v>8.8300000000000003E-2</v>
      </c>
      <c r="Y169" s="190">
        <v>8.8899999999999993E-2</v>
      </c>
      <c r="Z169" s="191"/>
      <c r="AA169" s="190"/>
      <c r="AB169" s="191"/>
      <c r="AC169" s="190"/>
      <c r="AD169" s="191"/>
      <c r="AE169" s="190"/>
      <c r="AF169" s="191"/>
      <c r="AG169" s="190"/>
      <c r="AI169" s="192">
        <f t="shared" si="35"/>
        <v>8.6599999999999996E-2</v>
      </c>
      <c r="AJ169" s="192" t="str">
        <f t="shared" si="36"/>
        <v/>
      </c>
      <c r="AK169" s="192" t="str">
        <f t="shared" si="37"/>
        <v/>
      </c>
      <c r="AL169" s="192">
        <f t="shared" si="38"/>
        <v>8.7400000000000005E-2</v>
      </c>
      <c r="AM169" s="192" t="str">
        <f t="shared" si="39"/>
        <v/>
      </c>
      <c r="AN169" s="192" t="str">
        <f t="shared" si="40"/>
        <v/>
      </c>
      <c r="AO169" s="193" t="str">
        <f t="shared" si="41"/>
        <v/>
      </c>
      <c r="AP169" s="192" t="str">
        <f t="shared" si="42"/>
        <v/>
      </c>
      <c r="AQ169" s="193">
        <f t="shared" si="43"/>
        <v>8.7999999999999995E-2</v>
      </c>
      <c r="AR169" s="192" t="str">
        <f t="shared" si="44"/>
        <v/>
      </c>
      <c r="AS169" s="192" t="str">
        <f t="shared" si="45"/>
        <v/>
      </c>
      <c r="AT169" s="192">
        <f t="shared" si="46"/>
        <v>8.8599999999999998E-2</v>
      </c>
      <c r="AU169" s="193" t="str">
        <f t="shared" si="47"/>
        <v/>
      </c>
      <c r="AV169" s="194" t="str">
        <f t="shared" si="48"/>
        <v/>
      </c>
      <c r="AW169" s="193" t="str">
        <f t="shared" si="49"/>
        <v/>
      </c>
      <c r="AX169" s="195" t="str">
        <f t="shared" si="50"/>
        <v/>
      </c>
      <c r="AZ169" s="193">
        <f t="shared" si="51"/>
        <v>8.7650000000000006E-2</v>
      </c>
    </row>
    <row r="170" spans="1:52" s="5" customFormat="1" ht="11.25" x14ac:dyDescent="0.2">
      <c r="A170" s="197">
        <v>38226</v>
      </c>
      <c r="B170" s="198">
        <v>8.6499999999999994E-2</v>
      </c>
      <c r="C170" s="198">
        <v>8.6699999999999999E-2</v>
      </c>
      <c r="D170" s="189"/>
      <c r="E170" s="190"/>
      <c r="F170" s="191"/>
      <c r="G170" s="191"/>
      <c r="H170" s="189">
        <v>8.72E-2</v>
      </c>
      <c r="I170" s="190">
        <v>8.7600000000000011E-2</v>
      </c>
      <c r="J170" s="191"/>
      <c r="K170" s="191"/>
      <c r="L170" s="189"/>
      <c r="M170" s="190"/>
      <c r="N170" s="191"/>
      <c r="O170" s="191"/>
      <c r="P170" s="189"/>
      <c r="Q170" s="190"/>
      <c r="R170" s="191">
        <v>8.77E-2</v>
      </c>
      <c r="S170" s="191">
        <v>8.829999999999999E-2</v>
      </c>
      <c r="T170" s="191"/>
      <c r="U170" s="190"/>
      <c r="V170" s="191"/>
      <c r="W170" s="190"/>
      <c r="X170" s="191">
        <v>8.8300000000000003E-2</v>
      </c>
      <c r="Y170" s="190">
        <v>8.8899999999999993E-2</v>
      </c>
      <c r="Z170" s="191"/>
      <c r="AA170" s="190"/>
      <c r="AB170" s="191"/>
      <c r="AC170" s="190"/>
      <c r="AD170" s="191"/>
      <c r="AE170" s="190"/>
      <c r="AF170" s="191"/>
      <c r="AG170" s="190"/>
      <c r="AI170" s="192">
        <f t="shared" si="35"/>
        <v>8.6599999999999996E-2</v>
      </c>
      <c r="AJ170" s="192" t="str">
        <f t="shared" si="36"/>
        <v/>
      </c>
      <c r="AK170" s="192" t="str">
        <f t="shared" si="37"/>
        <v/>
      </c>
      <c r="AL170" s="192">
        <f t="shared" si="38"/>
        <v>8.7400000000000005E-2</v>
      </c>
      <c r="AM170" s="192" t="str">
        <f t="shared" si="39"/>
        <v/>
      </c>
      <c r="AN170" s="192" t="str">
        <f t="shared" si="40"/>
        <v/>
      </c>
      <c r="AO170" s="193" t="str">
        <f t="shared" si="41"/>
        <v/>
      </c>
      <c r="AP170" s="192" t="str">
        <f t="shared" si="42"/>
        <v/>
      </c>
      <c r="AQ170" s="193">
        <f t="shared" si="43"/>
        <v>8.7999999999999995E-2</v>
      </c>
      <c r="AR170" s="192" t="str">
        <f t="shared" si="44"/>
        <v/>
      </c>
      <c r="AS170" s="192" t="str">
        <f t="shared" si="45"/>
        <v/>
      </c>
      <c r="AT170" s="192">
        <f t="shared" si="46"/>
        <v>8.8599999999999998E-2</v>
      </c>
      <c r="AU170" s="193" t="str">
        <f t="shared" si="47"/>
        <v/>
      </c>
      <c r="AV170" s="194" t="str">
        <f t="shared" si="48"/>
        <v/>
      </c>
      <c r="AW170" s="193" t="str">
        <f t="shared" si="49"/>
        <v/>
      </c>
      <c r="AX170" s="195" t="str">
        <f t="shared" si="50"/>
        <v/>
      </c>
      <c r="AZ170" s="193">
        <f t="shared" si="51"/>
        <v>8.7650000000000006E-2</v>
      </c>
    </row>
    <row r="171" spans="1:52" s="5" customFormat="1" ht="11.25" x14ac:dyDescent="0.2">
      <c r="A171" s="197">
        <v>38229</v>
      </c>
      <c r="B171" s="198">
        <v>8.6399999999999991E-2</v>
      </c>
      <c r="C171" s="198">
        <v>8.6599999999999996E-2</v>
      </c>
      <c r="D171" s="189"/>
      <c r="E171" s="190"/>
      <c r="F171" s="191"/>
      <c r="G171" s="191"/>
      <c r="H171" s="189">
        <v>8.72E-2</v>
      </c>
      <c r="I171" s="190">
        <v>8.7600000000000011E-2</v>
      </c>
      <c r="J171" s="191"/>
      <c r="K171" s="191"/>
      <c r="L171" s="189"/>
      <c r="M171" s="190"/>
      <c r="N171" s="191"/>
      <c r="O171" s="191"/>
      <c r="P171" s="189"/>
      <c r="Q171" s="190"/>
      <c r="R171" s="191">
        <v>8.77E-2</v>
      </c>
      <c r="S171" s="191">
        <v>8.829999999999999E-2</v>
      </c>
      <c r="T171" s="191"/>
      <c r="U171" s="190"/>
      <c r="V171" s="191"/>
      <c r="W171" s="190"/>
      <c r="X171" s="191">
        <v>8.8300000000000003E-2</v>
      </c>
      <c r="Y171" s="190">
        <v>8.8899999999999993E-2</v>
      </c>
      <c r="Z171" s="191"/>
      <c r="AA171" s="190"/>
      <c r="AB171" s="191"/>
      <c r="AC171" s="190"/>
      <c r="AD171" s="191"/>
      <c r="AE171" s="190"/>
      <c r="AF171" s="191"/>
      <c r="AG171" s="190"/>
      <c r="AI171" s="192">
        <f t="shared" si="35"/>
        <v>8.6499999999999994E-2</v>
      </c>
      <c r="AJ171" s="192" t="str">
        <f t="shared" si="36"/>
        <v/>
      </c>
      <c r="AK171" s="192" t="str">
        <f t="shared" si="37"/>
        <v/>
      </c>
      <c r="AL171" s="192">
        <f t="shared" si="38"/>
        <v>8.7400000000000005E-2</v>
      </c>
      <c r="AM171" s="192" t="str">
        <f t="shared" si="39"/>
        <v/>
      </c>
      <c r="AN171" s="192" t="str">
        <f t="shared" si="40"/>
        <v/>
      </c>
      <c r="AO171" s="193" t="str">
        <f t="shared" si="41"/>
        <v/>
      </c>
      <c r="AP171" s="192" t="str">
        <f t="shared" si="42"/>
        <v/>
      </c>
      <c r="AQ171" s="193">
        <f t="shared" si="43"/>
        <v>8.7999999999999995E-2</v>
      </c>
      <c r="AR171" s="192" t="str">
        <f t="shared" si="44"/>
        <v/>
      </c>
      <c r="AS171" s="192" t="str">
        <f t="shared" si="45"/>
        <v/>
      </c>
      <c r="AT171" s="192">
        <f t="shared" si="46"/>
        <v>8.8599999999999998E-2</v>
      </c>
      <c r="AU171" s="193" t="str">
        <f t="shared" si="47"/>
        <v/>
      </c>
      <c r="AV171" s="194" t="str">
        <f t="shared" si="48"/>
        <v/>
      </c>
      <c r="AW171" s="193" t="str">
        <f t="shared" si="49"/>
        <v/>
      </c>
      <c r="AX171" s="195" t="str">
        <f t="shared" si="50"/>
        <v/>
      </c>
      <c r="AZ171" s="193">
        <f t="shared" si="51"/>
        <v>8.7625000000000008E-2</v>
      </c>
    </row>
    <row r="172" spans="1:52" s="5" customFormat="1" ht="11.25" x14ac:dyDescent="0.2">
      <c r="A172" s="197">
        <v>38230</v>
      </c>
      <c r="B172" s="198">
        <v>8.6399999999999991E-2</v>
      </c>
      <c r="C172" s="198">
        <v>8.6599999999999996E-2</v>
      </c>
      <c r="D172" s="189"/>
      <c r="E172" s="190"/>
      <c r="F172" s="191"/>
      <c r="G172" s="191"/>
      <c r="H172" s="189">
        <v>8.72E-2</v>
      </c>
      <c r="I172" s="190">
        <v>8.7600000000000011E-2</v>
      </c>
      <c r="J172" s="191"/>
      <c r="K172" s="191"/>
      <c r="L172" s="189"/>
      <c r="M172" s="190"/>
      <c r="N172" s="191"/>
      <c r="O172" s="191"/>
      <c r="P172" s="189"/>
      <c r="Q172" s="190"/>
      <c r="R172" s="191">
        <v>8.77E-2</v>
      </c>
      <c r="S172" s="191">
        <v>8.829999999999999E-2</v>
      </c>
      <c r="T172" s="191"/>
      <c r="U172" s="190"/>
      <c r="V172" s="191"/>
      <c r="W172" s="190"/>
      <c r="X172" s="191">
        <v>8.8300000000000003E-2</v>
      </c>
      <c r="Y172" s="190">
        <v>8.8899999999999993E-2</v>
      </c>
      <c r="Z172" s="191"/>
      <c r="AA172" s="190"/>
      <c r="AB172" s="191"/>
      <c r="AC172" s="190"/>
      <c r="AD172" s="191"/>
      <c r="AE172" s="190"/>
      <c r="AF172" s="191"/>
      <c r="AG172" s="190"/>
      <c r="AI172" s="192">
        <f t="shared" si="35"/>
        <v>8.6499999999999994E-2</v>
      </c>
      <c r="AJ172" s="192" t="str">
        <f t="shared" si="36"/>
        <v/>
      </c>
      <c r="AK172" s="192" t="str">
        <f t="shared" si="37"/>
        <v/>
      </c>
      <c r="AL172" s="192">
        <f t="shared" si="38"/>
        <v>8.7400000000000005E-2</v>
      </c>
      <c r="AM172" s="192" t="str">
        <f t="shared" si="39"/>
        <v/>
      </c>
      <c r="AN172" s="192" t="str">
        <f t="shared" si="40"/>
        <v/>
      </c>
      <c r="AO172" s="193" t="str">
        <f t="shared" si="41"/>
        <v/>
      </c>
      <c r="AP172" s="192" t="str">
        <f t="shared" si="42"/>
        <v/>
      </c>
      <c r="AQ172" s="193">
        <f t="shared" si="43"/>
        <v>8.7999999999999995E-2</v>
      </c>
      <c r="AR172" s="192" t="str">
        <f t="shared" si="44"/>
        <v/>
      </c>
      <c r="AS172" s="192" t="str">
        <f t="shared" si="45"/>
        <v/>
      </c>
      <c r="AT172" s="192">
        <f t="shared" si="46"/>
        <v>8.8599999999999998E-2</v>
      </c>
      <c r="AU172" s="193" t="str">
        <f t="shared" si="47"/>
        <v/>
      </c>
      <c r="AV172" s="194" t="str">
        <f t="shared" si="48"/>
        <v/>
      </c>
      <c r="AW172" s="193" t="str">
        <f t="shared" si="49"/>
        <v/>
      </c>
      <c r="AX172" s="195" t="str">
        <f t="shared" si="50"/>
        <v/>
      </c>
      <c r="AZ172" s="193">
        <f t="shared" si="51"/>
        <v>8.7625000000000008E-2</v>
      </c>
    </row>
    <row r="173" spans="1:52" s="5" customFormat="1" ht="11.25" x14ac:dyDescent="0.2">
      <c r="A173" s="197">
        <v>38231</v>
      </c>
      <c r="B173" s="198">
        <v>8.6399999999999991E-2</v>
      </c>
      <c r="C173" s="198">
        <v>8.6599999999999996E-2</v>
      </c>
      <c r="D173" s="189"/>
      <c r="E173" s="190"/>
      <c r="F173" s="191"/>
      <c r="G173" s="191"/>
      <c r="H173" s="189">
        <v>8.72E-2</v>
      </c>
      <c r="I173" s="190">
        <v>8.7600000000000011E-2</v>
      </c>
      <c r="J173" s="191"/>
      <c r="K173" s="191"/>
      <c r="L173" s="189"/>
      <c r="M173" s="190"/>
      <c r="N173" s="191"/>
      <c r="O173" s="191"/>
      <c r="P173" s="189"/>
      <c r="Q173" s="190"/>
      <c r="R173" s="191">
        <v>8.77E-2</v>
      </c>
      <c r="S173" s="191">
        <v>8.829999999999999E-2</v>
      </c>
      <c r="T173" s="191"/>
      <c r="U173" s="190"/>
      <c r="V173" s="191"/>
      <c r="W173" s="190"/>
      <c r="X173" s="191">
        <v>8.8300000000000003E-2</v>
      </c>
      <c r="Y173" s="190">
        <v>8.8899999999999993E-2</v>
      </c>
      <c r="Z173" s="191"/>
      <c r="AA173" s="190"/>
      <c r="AB173" s="191"/>
      <c r="AC173" s="190"/>
      <c r="AD173" s="191"/>
      <c r="AE173" s="190"/>
      <c r="AF173" s="191"/>
      <c r="AG173" s="190"/>
      <c r="AI173" s="192">
        <f t="shared" si="35"/>
        <v>8.6499999999999994E-2</v>
      </c>
      <c r="AJ173" s="192" t="str">
        <f t="shared" si="36"/>
        <v/>
      </c>
      <c r="AK173" s="192" t="str">
        <f t="shared" si="37"/>
        <v/>
      </c>
      <c r="AL173" s="192">
        <f t="shared" si="38"/>
        <v>8.7400000000000005E-2</v>
      </c>
      <c r="AM173" s="192" t="str">
        <f t="shared" si="39"/>
        <v/>
      </c>
      <c r="AN173" s="192" t="str">
        <f t="shared" si="40"/>
        <v/>
      </c>
      <c r="AO173" s="193" t="str">
        <f t="shared" si="41"/>
        <v/>
      </c>
      <c r="AP173" s="192" t="str">
        <f t="shared" si="42"/>
        <v/>
      </c>
      <c r="AQ173" s="193">
        <f t="shared" si="43"/>
        <v>8.7999999999999995E-2</v>
      </c>
      <c r="AR173" s="192" t="str">
        <f t="shared" si="44"/>
        <v/>
      </c>
      <c r="AS173" s="192" t="str">
        <f t="shared" si="45"/>
        <v/>
      </c>
      <c r="AT173" s="192">
        <f t="shared" si="46"/>
        <v>8.8599999999999998E-2</v>
      </c>
      <c r="AU173" s="193" t="str">
        <f t="shared" si="47"/>
        <v/>
      </c>
      <c r="AV173" s="194" t="str">
        <f t="shared" si="48"/>
        <v/>
      </c>
      <c r="AW173" s="193" t="str">
        <f t="shared" si="49"/>
        <v/>
      </c>
      <c r="AX173" s="195" t="str">
        <f t="shared" si="50"/>
        <v/>
      </c>
      <c r="AZ173" s="193">
        <f t="shared" si="51"/>
        <v>8.7625000000000008E-2</v>
      </c>
    </row>
    <row r="174" spans="1:52" s="5" customFormat="1" ht="11.25" x14ac:dyDescent="0.2">
      <c r="A174" s="197">
        <v>38232</v>
      </c>
      <c r="B174" s="198">
        <v>8.6399999999999991E-2</v>
      </c>
      <c r="C174" s="198">
        <v>8.6599999999999996E-2</v>
      </c>
      <c r="D174" s="189"/>
      <c r="E174" s="190"/>
      <c r="F174" s="191"/>
      <c r="G174" s="191"/>
      <c r="H174" s="189">
        <v>8.72E-2</v>
      </c>
      <c r="I174" s="190">
        <v>8.7600000000000011E-2</v>
      </c>
      <c r="J174" s="191"/>
      <c r="K174" s="191"/>
      <c r="L174" s="189"/>
      <c r="M174" s="190"/>
      <c r="N174" s="191"/>
      <c r="O174" s="191"/>
      <c r="P174" s="189"/>
      <c r="Q174" s="190"/>
      <c r="R174" s="191">
        <v>8.77E-2</v>
      </c>
      <c r="S174" s="191">
        <v>8.829999999999999E-2</v>
      </c>
      <c r="T174" s="191"/>
      <c r="U174" s="190"/>
      <c r="V174" s="191"/>
      <c r="W174" s="190"/>
      <c r="X174" s="191">
        <v>8.8200000000000001E-2</v>
      </c>
      <c r="Y174" s="190">
        <v>8.879999999999999E-2</v>
      </c>
      <c r="Z174" s="191"/>
      <c r="AA174" s="190"/>
      <c r="AB174" s="191"/>
      <c r="AC174" s="190"/>
      <c r="AD174" s="191"/>
      <c r="AE174" s="190"/>
      <c r="AF174" s="191"/>
      <c r="AG174" s="190"/>
      <c r="AI174" s="192">
        <f t="shared" si="35"/>
        <v>8.6499999999999994E-2</v>
      </c>
      <c r="AJ174" s="192" t="str">
        <f t="shared" si="36"/>
        <v/>
      </c>
      <c r="AK174" s="192" t="str">
        <f t="shared" si="37"/>
        <v/>
      </c>
      <c r="AL174" s="192">
        <f t="shared" si="38"/>
        <v>8.7400000000000005E-2</v>
      </c>
      <c r="AM174" s="192" t="str">
        <f t="shared" si="39"/>
        <v/>
      </c>
      <c r="AN174" s="192" t="str">
        <f t="shared" si="40"/>
        <v/>
      </c>
      <c r="AO174" s="193" t="str">
        <f t="shared" si="41"/>
        <v/>
      </c>
      <c r="AP174" s="192" t="str">
        <f t="shared" si="42"/>
        <v/>
      </c>
      <c r="AQ174" s="193">
        <f t="shared" si="43"/>
        <v>8.7999999999999995E-2</v>
      </c>
      <c r="AR174" s="192" t="str">
        <f t="shared" si="44"/>
        <v/>
      </c>
      <c r="AS174" s="192" t="str">
        <f t="shared" si="45"/>
        <v/>
      </c>
      <c r="AT174" s="192">
        <f t="shared" si="46"/>
        <v>8.8499999999999995E-2</v>
      </c>
      <c r="AU174" s="193" t="str">
        <f t="shared" si="47"/>
        <v/>
      </c>
      <c r="AV174" s="194" t="str">
        <f t="shared" si="48"/>
        <v/>
      </c>
      <c r="AW174" s="193" t="str">
        <f t="shared" si="49"/>
        <v/>
      </c>
      <c r="AX174" s="195" t="str">
        <f t="shared" si="50"/>
        <v/>
      </c>
      <c r="AZ174" s="193">
        <f t="shared" si="51"/>
        <v>8.7600000000000011E-2</v>
      </c>
    </row>
    <row r="175" spans="1:52" s="5" customFormat="1" ht="11.25" x14ac:dyDescent="0.2">
      <c r="A175" s="197">
        <v>38233</v>
      </c>
      <c r="B175" s="198">
        <v>8.6399999999999991E-2</v>
      </c>
      <c r="C175" s="198">
        <v>8.6599999999999996E-2</v>
      </c>
      <c r="D175" s="189"/>
      <c r="E175" s="190"/>
      <c r="F175" s="191"/>
      <c r="G175" s="191"/>
      <c r="H175" s="189">
        <v>8.72E-2</v>
      </c>
      <c r="I175" s="190">
        <v>8.7600000000000011E-2</v>
      </c>
      <c r="J175" s="191"/>
      <c r="K175" s="191"/>
      <c r="L175" s="189"/>
      <c r="M175" s="190"/>
      <c r="N175" s="191"/>
      <c r="O175" s="191"/>
      <c r="P175" s="189"/>
      <c r="Q175" s="190"/>
      <c r="R175" s="191">
        <v>8.77E-2</v>
      </c>
      <c r="S175" s="191">
        <v>8.829999999999999E-2</v>
      </c>
      <c r="T175" s="191"/>
      <c r="U175" s="190"/>
      <c r="V175" s="191"/>
      <c r="W175" s="190"/>
      <c r="X175" s="191">
        <v>8.8200000000000001E-2</v>
      </c>
      <c r="Y175" s="190">
        <v>8.879999999999999E-2</v>
      </c>
      <c r="Z175" s="191"/>
      <c r="AA175" s="190"/>
      <c r="AB175" s="191"/>
      <c r="AC175" s="190"/>
      <c r="AD175" s="191"/>
      <c r="AE175" s="190"/>
      <c r="AF175" s="191"/>
      <c r="AG175" s="190"/>
      <c r="AI175" s="192">
        <f t="shared" si="35"/>
        <v>8.6499999999999994E-2</v>
      </c>
      <c r="AJ175" s="192" t="str">
        <f t="shared" si="36"/>
        <v/>
      </c>
      <c r="AK175" s="192" t="str">
        <f t="shared" si="37"/>
        <v/>
      </c>
      <c r="AL175" s="192">
        <f t="shared" si="38"/>
        <v>8.7400000000000005E-2</v>
      </c>
      <c r="AM175" s="192" t="str">
        <f t="shared" si="39"/>
        <v/>
      </c>
      <c r="AN175" s="192" t="str">
        <f t="shared" si="40"/>
        <v/>
      </c>
      <c r="AO175" s="193" t="str">
        <f t="shared" si="41"/>
        <v/>
      </c>
      <c r="AP175" s="192" t="str">
        <f t="shared" si="42"/>
        <v/>
      </c>
      <c r="AQ175" s="193">
        <f t="shared" si="43"/>
        <v>8.7999999999999995E-2</v>
      </c>
      <c r="AR175" s="192" t="str">
        <f t="shared" si="44"/>
        <v/>
      </c>
      <c r="AS175" s="192" t="str">
        <f t="shared" si="45"/>
        <v/>
      </c>
      <c r="AT175" s="192">
        <f t="shared" si="46"/>
        <v>8.8499999999999995E-2</v>
      </c>
      <c r="AU175" s="193" t="str">
        <f t="shared" si="47"/>
        <v/>
      </c>
      <c r="AV175" s="194" t="str">
        <f t="shared" si="48"/>
        <v/>
      </c>
      <c r="AW175" s="193" t="str">
        <f t="shared" si="49"/>
        <v/>
      </c>
      <c r="AX175" s="195" t="str">
        <f t="shared" si="50"/>
        <v/>
      </c>
      <c r="AZ175" s="193">
        <f t="shared" si="51"/>
        <v>8.7600000000000011E-2</v>
      </c>
    </row>
    <row r="176" spans="1:52" s="5" customFormat="1" ht="11.25" x14ac:dyDescent="0.2">
      <c r="A176" s="197">
        <v>38236</v>
      </c>
      <c r="B176" s="198">
        <v>8.6399999999999991E-2</v>
      </c>
      <c r="C176" s="198">
        <v>8.6599999999999996E-2</v>
      </c>
      <c r="D176" s="189"/>
      <c r="E176" s="190"/>
      <c r="F176" s="191"/>
      <c r="G176" s="191"/>
      <c r="H176" s="189">
        <v>8.7299999999999989E-2</v>
      </c>
      <c r="I176" s="190">
        <v>8.77E-2</v>
      </c>
      <c r="J176" s="191"/>
      <c r="K176" s="191"/>
      <c r="L176" s="189"/>
      <c r="M176" s="190"/>
      <c r="N176" s="191"/>
      <c r="O176" s="191"/>
      <c r="P176" s="189"/>
      <c r="Q176" s="190"/>
      <c r="R176" s="191">
        <v>8.77E-2</v>
      </c>
      <c r="S176" s="191">
        <v>8.829999999999999E-2</v>
      </c>
      <c r="T176" s="191"/>
      <c r="U176" s="190"/>
      <c r="V176" s="191"/>
      <c r="W176" s="190"/>
      <c r="X176" s="191">
        <v>8.8200000000000001E-2</v>
      </c>
      <c r="Y176" s="190">
        <v>8.879999999999999E-2</v>
      </c>
      <c r="Z176" s="191"/>
      <c r="AA176" s="190"/>
      <c r="AB176" s="191"/>
      <c r="AC176" s="190"/>
      <c r="AD176" s="191"/>
      <c r="AE176" s="190"/>
      <c r="AF176" s="191"/>
      <c r="AG176" s="190"/>
      <c r="AI176" s="192">
        <f t="shared" si="35"/>
        <v>8.6499999999999994E-2</v>
      </c>
      <c r="AJ176" s="192" t="str">
        <f t="shared" si="36"/>
        <v/>
      </c>
      <c r="AK176" s="192" t="str">
        <f t="shared" si="37"/>
        <v/>
      </c>
      <c r="AL176" s="192">
        <f t="shared" si="38"/>
        <v>8.7499999999999994E-2</v>
      </c>
      <c r="AM176" s="192" t="str">
        <f t="shared" si="39"/>
        <v/>
      </c>
      <c r="AN176" s="192" t="str">
        <f t="shared" si="40"/>
        <v/>
      </c>
      <c r="AO176" s="193" t="str">
        <f t="shared" si="41"/>
        <v/>
      </c>
      <c r="AP176" s="192" t="str">
        <f t="shared" si="42"/>
        <v/>
      </c>
      <c r="AQ176" s="193">
        <f t="shared" si="43"/>
        <v>8.7999999999999995E-2</v>
      </c>
      <c r="AR176" s="192" t="str">
        <f t="shared" si="44"/>
        <v/>
      </c>
      <c r="AS176" s="192" t="str">
        <f t="shared" si="45"/>
        <v/>
      </c>
      <c r="AT176" s="192">
        <f t="shared" si="46"/>
        <v>8.8499999999999995E-2</v>
      </c>
      <c r="AU176" s="193" t="str">
        <f t="shared" si="47"/>
        <v/>
      </c>
      <c r="AV176" s="194" t="str">
        <f t="shared" si="48"/>
        <v/>
      </c>
      <c r="AW176" s="193" t="str">
        <f t="shared" si="49"/>
        <v/>
      </c>
      <c r="AX176" s="195" t="str">
        <f t="shared" si="50"/>
        <v/>
      </c>
      <c r="AZ176" s="193">
        <f t="shared" si="51"/>
        <v>8.7625000000000008E-2</v>
      </c>
    </row>
    <row r="177" spans="1:52" s="5" customFormat="1" ht="11.25" x14ac:dyDescent="0.2">
      <c r="A177" s="197">
        <v>38238</v>
      </c>
      <c r="B177" s="198">
        <v>8.6499999999999994E-2</v>
      </c>
      <c r="C177" s="198">
        <v>8.6699999999999999E-2</v>
      </c>
      <c r="D177" s="189"/>
      <c r="E177" s="190"/>
      <c r="F177" s="191"/>
      <c r="G177" s="191"/>
      <c r="H177" s="189">
        <v>8.7299999999999989E-2</v>
      </c>
      <c r="I177" s="190">
        <v>8.77E-2</v>
      </c>
      <c r="J177" s="191"/>
      <c r="K177" s="191"/>
      <c r="L177" s="189"/>
      <c r="M177" s="190"/>
      <c r="N177" s="191"/>
      <c r="O177" s="191"/>
      <c r="P177" s="189"/>
      <c r="Q177" s="190"/>
      <c r="R177" s="191">
        <v>8.77E-2</v>
      </c>
      <c r="S177" s="191">
        <v>8.829999999999999E-2</v>
      </c>
      <c r="T177" s="191"/>
      <c r="U177" s="190"/>
      <c r="V177" s="191"/>
      <c r="W177" s="190"/>
      <c r="X177" s="191">
        <v>8.8200000000000001E-2</v>
      </c>
      <c r="Y177" s="190">
        <v>8.879999999999999E-2</v>
      </c>
      <c r="Z177" s="191"/>
      <c r="AA177" s="190"/>
      <c r="AB177" s="191"/>
      <c r="AC177" s="190"/>
      <c r="AD177" s="191"/>
      <c r="AE177" s="190"/>
      <c r="AF177" s="191"/>
      <c r="AG177" s="190"/>
      <c r="AI177" s="192">
        <f t="shared" si="35"/>
        <v>8.6599999999999996E-2</v>
      </c>
      <c r="AJ177" s="192" t="str">
        <f t="shared" si="36"/>
        <v/>
      </c>
      <c r="AK177" s="192" t="str">
        <f t="shared" si="37"/>
        <v/>
      </c>
      <c r="AL177" s="192">
        <f t="shared" si="38"/>
        <v>8.7499999999999994E-2</v>
      </c>
      <c r="AM177" s="192" t="str">
        <f t="shared" si="39"/>
        <v/>
      </c>
      <c r="AN177" s="192" t="str">
        <f t="shared" si="40"/>
        <v/>
      </c>
      <c r="AO177" s="193" t="str">
        <f t="shared" si="41"/>
        <v/>
      </c>
      <c r="AP177" s="192" t="str">
        <f t="shared" si="42"/>
        <v/>
      </c>
      <c r="AQ177" s="193">
        <f t="shared" si="43"/>
        <v>8.7999999999999995E-2</v>
      </c>
      <c r="AR177" s="192" t="str">
        <f t="shared" si="44"/>
        <v/>
      </c>
      <c r="AS177" s="192" t="str">
        <f t="shared" si="45"/>
        <v/>
      </c>
      <c r="AT177" s="192">
        <f t="shared" si="46"/>
        <v>8.8499999999999995E-2</v>
      </c>
      <c r="AU177" s="193" t="str">
        <f t="shared" si="47"/>
        <v/>
      </c>
      <c r="AV177" s="194" t="str">
        <f t="shared" si="48"/>
        <v/>
      </c>
      <c r="AW177" s="193" t="str">
        <f t="shared" si="49"/>
        <v/>
      </c>
      <c r="AX177" s="195" t="str">
        <f t="shared" si="50"/>
        <v/>
      </c>
      <c r="AZ177" s="193">
        <f t="shared" si="51"/>
        <v>8.7650000000000006E-2</v>
      </c>
    </row>
    <row r="178" spans="1:52" s="5" customFormat="1" ht="11.25" x14ac:dyDescent="0.2">
      <c r="A178" s="197">
        <v>38239</v>
      </c>
      <c r="B178" s="198">
        <v>8.6499999999999994E-2</v>
      </c>
      <c r="C178" s="198">
        <v>8.6699999999999999E-2</v>
      </c>
      <c r="D178" s="189"/>
      <c r="E178" s="190"/>
      <c r="F178" s="191"/>
      <c r="G178" s="191"/>
      <c r="H178" s="189">
        <v>8.7299999999999989E-2</v>
      </c>
      <c r="I178" s="190">
        <v>8.77E-2</v>
      </c>
      <c r="J178" s="191"/>
      <c r="K178" s="191"/>
      <c r="L178" s="189"/>
      <c r="M178" s="190"/>
      <c r="N178" s="191"/>
      <c r="O178" s="191"/>
      <c r="P178" s="189"/>
      <c r="Q178" s="190"/>
      <c r="R178" s="191">
        <v>8.77E-2</v>
      </c>
      <c r="S178" s="191">
        <v>8.829999999999999E-2</v>
      </c>
      <c r="T178" s="191"/>
      <c r="U178" s="190"/>
      <c r="V178" s="191"/>
      <c r="W178" s="190"/>
      <c r="X178" s="191">
        <v>8.8300000000000003E-2</v>
      </c>
      <c r="Y178" s="190">
        <v>8.8899999999999993E-2</v>
      </c>
      <c r="Z178" s="191"/>
      <c r="AA178" s="190"/>
      <c r="AB178" s="191"/>
      <c r="AC178" s="190"/>
      <c r="AD178" s="191"/>
      <c r="AE178" s="190"/>
      <c r="AF178" s="191"/>
      <c r="AG178" s="190"/>
      <c r="AI178" s="192">
        <f t="shared" si="35"/>
        <v>8.6599999999999996E-2</v>
      </c>
      <c r="AJ178" s="192" t="str">
        <f t="shared" si="36"/>
        <v/>
      </c>
      <c r="AK178" s="192" t="str">
        <f t="shared" si="37"/>
        <v/>
      </c>
      <c r="AL178" s="192">
        <f t="shared" si="38"/>
        <v>8.7499999999999994E-2</v>
      </c>
      <c r="AM178" s="192" t="str">
        <f t="shared" si="39"/>
        <v/>
      </c>
      <c r="AN178" s="192" t="str">
        <f t="shared" si="40"/>
        <v/>
      </c>
      <c r="AO178" s="193" t="str">
        <f t="shared" si="41"/>
        <v/>
      </c>
      <c r="AP178" s="192" t="str">
        <f t="shared" si="42"/>
        <v/>
      </c>
      <c r="AQ178" s="193">
        <f t="shared" si="43"/>
        <v>8.7999999999999995E-2</v>
      </c>
      <c r="AR178" s="192" t="str">
        <f t="shared" si="44"/>
        <v/>
      </c>
      <c r="AS178" s="192" t="str">
        <f t="shared" si="45"/>
        <v/>
      </c>
      <c r="AT178" s="192">
        <f t="shared" si="46"/>
        <v>8.8599999999999998E-2</v>
      </c>
      <c r="AU178" s="193" t="str">
        <f t="shared" si="47"/>
        <v/>
      </c>
      <c r="AV178" s="194" t="str">
        <f t="shared" si="48"/>
        <v/>
      </c>
      <c r="AW178" s="193" t="str">
        <f t="shared" si="49"/>
        <v/>
      </c>
      <c r="AX178" s="195" t="str">
        <f t="shared" si="50"/>
        <v/>
      </c>
      <c r="AZ178" s="193">
        <f t="shared" si="51"/>
        <v>8.7675000000000003E-2</v>
      </c>
    </row>
    <row r="179" spans="1:52" s="5" customFormat="1" ht="11.25" x14ac:dyDescent="0.2">
      <c r="A179" s="197">
        <v>38240</v>
      </c>
      <c r="B179" s="198">
        <v>8.6399999999999991E-2</v>
      </c>
      <c r="C179" s="198">
        <v>8.6599999999999996E-2</v>
      </c>
      <c r="D179" s="189"/>
      <c r="E179" s="190"/>
      <c r="F179" s="191"/>
      <c r="G179" s="191"/>
      <c r="H179" s="189">
        <v>8.7299999999999989E-2</v>
      </c>
      <c r="I179" s="190">
        <v>8.77E-2</v>
      </c>
      <c r="J179" s="191"/>
      <c r="K179" s="191"/>
      <c r="L179" s="189"/>
      <c r="M179" s="190"/>
      <c r="N179" s="191"/>
      <c r="O179" s="191"/>
      <c r="P179" s="189"/>
      <c r="Q179" s="190"/>
      <c r="R179" s="191">
        <v>8.77E-2</v>
      </c>
      <c r="S179" s="191">
        <v>8.829999999999999E-2</v>
      </c>
      <c r="T179" s="191"/>
      <c r="U179" s="190"/>
      <c r="V179" s="191"/>
      <c r="W179" s="190"/>
      <c r="X179" s="191">
        <v>8.8200000000000001E-2</v>
      </c>
      <c r="Y179" s="190">
        <v>8.879999999999999E-2</v>
      </c>
      <c r="Z179" s="191"/>
      <c r="AA179" s="190"/>
      <c r="AB179" s="191"/>
      <c r="AC179" s="190"/>
      <c r="AD179" s="191"/>
      <c r="AE179" s="190"/>
      <c r="AF179" s="191"/>
      <c r="AG179" s="190"/>
      <c r="AI179" s="192">
        <f t="shared" si="35"/>
        <v>8.6499999999999994E-2</v>
      </c>
      <c r="AJ179" s="192" t="str">
        <f t="shared" si="36"/>
        <v/>
      </c>
      <c r="AK179" s="192" t="str">
        <f t="shared" si="37"/>
        <v/>
      </c>
      <c r="AL179" s="192">
        <f t="shared" si="38"/>
        <v>8.7499999999999994E-2</v>
      </c>
      <c r="AM179" s="192" t="str">
        <f t="shared" si="39"/>
        <v/>
      </c>
      <c r="AN179" s="192" t="str">
        <f t="shared" si="40"/>
        <v/>
      </c>
      <c r="AO179" s="193" t="str">
        <f t="shared" si="41"/>
        <v/>
      </c>
      <c r="AP179" s="192" t="str">
        <f t="shared" si="42"/>
        <v/>
      </c>
      <c r="AQ179" s="193">
        <f t="shared" si="43"/>
        <v>8.7999999999999995E-2</v>
      </c>
      <c r="AR179" s="192" t="str">
        <f t="shared" si="44"/>
        <v/>
      </c>
      <c r="AS179" s="192" t="str">
        <f t="shared" si="45"/>
        <v/>
      </c>
      <c r="AT179" s="192">
        <f t="shared" si="46"/>
        <v>8.8499999999999995E-2</v>
      </c>
      <c r="AU179" s="193" t="str">
        <f t="shared" si="47"/>
        <v/>
      </c>
      <c r="AV179" s="194" t="str">
        <f t="shared" si="48"/>
        <v/>
      </c>
      <c r="AW179" s="193" t="str">
        <f t="shared" si="49"/>
        <v/>
      </c>
      <c r="AX179" s="195" t="str">
        <f t="shared" si="50"/>
        <v/>
      </c>
      <c r="AZ179" s="193">
        <f t="shared" si="51"/>
        <v>8.7625000000000008E-2</v>
      </c>
    </row>
    <row r="180" spans="1:52" s="5" customFormat="1" ht="11.25" x14ac:dyDescent="0.2">
      <c r="A180" s="197">
        <v>38243</v>
      </c>
      <c r="B180" s="198">
        <v>8.6399999999999991E-2</v>
      </c>
      <c r="C180" s="198">
        <v>8.6599999999999996E-2</v>
      </c>
      <c r="D180" s="189"/>
      <c r="E180" s="190"/>
      <c r="F180" s="191"/>
      <c r="G180" s="191"/>
      <c r="H180" s="189">
        <v>8.7299999999999989E-2</v>
      </c>
      <c r="I180" s="190">
        <v>8.77E-2</v>
      </c>
      <c r="J180" s="191"/>
      <c r="K180" s="191"/>
      <c r="L180" s="189"/>
      <c r="M180" s="190"/>
      <c r="N180" s="191"/>
      <c r="O180" s="191"/>
      <c r="P180" s="189"/>
      <c r="Q180" s="190"/>
      <c r="R180" s="191">
        <v>8.77E-2</v>
      </c>
      <c r="S180" s="191">
        <v>8.829999999999999E-2</v>
      </c>
      <c r="T180" s="191"/>
      <c r="U180" s="190"/>
      <c r="V180" s="191"/>
      <c r="W180" s="190"/>
      <c r="X180" s="191">
        <v>8.8200000000000001E-2</v>
      </c>
      <c r="Y180" s="190">
        <v>8.879999999999999E-2</v>
      </c>
      <c r="Z180" s="191"/>
      <c r="AA180" s="190"/>
      <c r="AB180" s="191"/>
      <c r="AC180" s="190"/>
      <c r="AD180" s="191"/>
      <c r="AE180" s="190"/>
      <c r="AF180" s="191"/>
      <c r="AG180" s="190"/>
      <c r="AI180" s="192">
        <f t="shared" si="35"/>
        <v>8.6499999999999994E-2</v>
      </c>
      <c r="AJ180" s="192" t="str">
        <f t="shared" si="36"/>
        <v/>
      </c>
      <c r="AK180" s="192" t="str">
        <f t="shared" si="37"/>
        <v/>
      </c>
      <c r="AL180" s="192">
        <f t="shared" si="38"/>
        <v>8.7499999999999994E-2</v>
      </c>
      <c r="AM180" s="192" t="str">
        <f t="shared" si="39"/>
        <v/>
      </c>
      <c r="AN180" s="192" t="str">
        <f t="shared" si="40"/>
        <v/>
      </c>
      <c r="AO180" s="193" t="str">
        <f t="shared" si="41"/>
        <v/>
      </c>
      <c r="AP180" s="192" t="str">
        <f t="shared" si="42"/>
        <v/>
      </c>
      <c r="AQ180" s="193">
        <f t="shared" si="43"/>
        <v>8.7999999999999995E-2</v>
      </c>
      <c r="AR180" s="192" t="str">
        <f t="shared" si="44"/>
        <v/>
      </c>
      <c r="AS180" s="192" t="str">
        <f t="shared" si="45"/>
        <v/>
      </c>
      <c r="AT180" s="192">
        <f t="shared" si="46"/>
        <v>8.8499999999999995E-2</v>
      </c>
      <c r="AU180" s="193" t="str">
        <f t="shared" si="47"/>
        <v/>
      </c>
      <c r="AV180" s="194" t="str">
        <f t="shared" si="48"/>
        <v/>
      </c>
      <c r="AW180" s="193" t="str">
        <f t="shared" si="49"/>
        <v/>
      </c>
      <c r="AX180" s="195" t="str">
        <f t="shared" si="50"/>
        <v/>
      </c>
      <c r="AZ180" s="193">
        <f t="shared" si="51"/>
        <v>8.7625000000000008E-2</v>
      </c>
    </row>
    <row r="181" spans="1:52" s="5" customFormat="1" ht="11.25" x14ac:dyDescent="0.2">
      <c r="A181" s="197">
        <v>38244</v>
      </c>
      <c r="B181" s="198">
        <v>8.6399999999999991E-2</v>
      </c>
      <c r="C181" s="198">
        <v>8.6599999999999996E-2</v>
      </c>
      <c r="D181" s="189"/>
      <c r="E181" s="190"/>
      <c r="F181" s="191"/>
      <c r="G181" s="191"/>
      <c r="H181" s="189">
        <v>8.7299999999999989E-2</v>
      </c>
      <c r="I181" s="190">
        <v>8.77E-2</v>
      </c>
      <c r="J181" s="191"/>
      <c r="K181" s="191"/>
      <c r="L181" s="189"/>
      <c r="M181" s="190"/>
      <c r="N181" s="191"/>
      <c r="O181" s="191"/>
      <c r="P181" s="189"/>
      <c r="Q181" s="190"/>
      <c r="R181" s="191">
        <v>8.77E-2</v>
      </c>
      <c r="S181" s="191">
        <v>8.829999999999999E-2</v>
      </c>
      <c r="T181" s="191"/>
      <c r="U181" s="190"/>
      <c r="V181" s="191"/>
      <c r="W181" s="190"/>
      <c r="X181" s="191">
        <v>8.8300000000000003E-2</v>
      </c>
      <c r="Y181" s="190">
        <v>8.8899999999999993E-2</v>
      </c>
      <c r="Z181" s="191"/>
      <c r="AA181" s="190"/>
      <c r="AB181" s="191"/>
      <c r="AC181" s="190"/>
      <c r="AD181" s="191"/>
      <c r="AE181" s="190"/>
      <c r="AF181" s="191"/>
      <c r="AG181" s="190"/>
      <c r="AI181" s="192">
        <f t="shared" si="35"/>
        <v>8.6499999999999994E-2</v>
      </c>
      <c r="AJ181" s="192" t="str">
        <f t="shared" si="36"/>
        <v/>
      </c>
      <c r="AK181" s="192" t="str">
        <f t="shared" si="37"/>
        <v/>
      </c>
      <c r="AL181" s="192">
        <f t="shared" si="38"/>
        <v>8.7499999999999994E-2</v>
      </c>
      <c r="AM181" s="192" t="str">
        <f t="shared" si="39"/>
        <v/>
      </c>
      <c r="AN181" s="192" t="str">
        <f t="shared" si="40"/>
        <v/>
      </c>
      <c r="AO181" s="193" t="str">
        <f t="shared" si="41"/>
        <v/>
      </c>
      <c r="AP181" s="192" t="str">
        <f t="shared" si="42"/>
        <v/>
      </c>
      <c r="AQ181" s="193">
        <f t="shared" si="43"/>
        <v>8.7999999999999995E-2</v>
      </c>
      <c r="AR181" s="192" t="str">
        <f t="shared" si="44"/>
        <v/>
      </c>
      <c r="AS181" s="192" t="str">
        <f t="shared" si="45"/>
        <v/>
      </c>
      <c r="AT181" s="192">
        <f t="shared" si="46"/>
        <v>8.8599999999999998E-2</v>
      </c>
      <c r="AU181" s="193" t="str">
        <f t="shared" si="47"/>
        <v/>
      </c>
      <c r="AV181" s="194" t="str">
        <f t="shared" si="48"/>
        <v/>
      </c>
      <c r="AW181" s="193" t="str">
        <f t="shared" si="49"/>
        <v/>
      </c>
      <c r="AX181" s="195" t="str">
        <f t="shared" si="50"/>
        <v/>
      </c>
      <c r="AZ181" s="193">
        <f t="shared" si="51"/>
        <v>8.7650000000000006E-2</v>
      </c>
    </row>
    <row r="182" spans="1:52" s="5" customFormat="1" ht="11.25" x14ac:dyDescent="0.2">
      <c r="A182" s="197">
        <v>38245</v>
      </c>
      <c r="B182" s="198">
        <v>8.6399999999999991E-2</v>
      </c>
      <c r="C182" s="198">
        <v>8.6599999999999996E-2</v>
      </c>
      <c r="D182" s="189"/>
      <c r="E182" s="190"/>
      <c r="F182" s="191"/>
      <c r="G182" s="191"/>
      <c r="H182" s="189">
        <v>8.7299999999999989E-2</v>
      </c>
      <c r="I182" s="190">
        <v>8.77E-2</v>
      </c>
      <c r="J182" s="191"/>
      <c r="K182" s="191"/>
      <c r="L182" s="189"/>
      <c r="M182" s="190"/>
      <c r="N182" s="191"/>
      <c r="O182" s="191"/>
      <c r="P182" s="189"/>
      <c r="Q182" s="190"/>
      <c r="R182" s="191">
        <v>8.77E-2</v>
      </c>
      <c r="S182" s="191">
        <v>8.829999999999999E-2</v>
      </c>
      <c r="T182" s="191"/>
      <c r="U182" s="190"/>
      <c r="V182" s="191"/>
      <c r="W182" s="190"/>
      <c r="X182" s="191">
        <v>8.8400000000000006E-2</v>
      </c>
      <c r="Y182" s="190">
        <v>8.8999999999999996E-2</v>
      </c>
      <c r="Z182" s="191"/>
      <c r="AA182" s="190"/>
      <c r="AB182" s="191"/>
      <c r="AC182" s="190"/>
      <c r="AD182" s="191"/>
      <c r="AE182" s="190"/>
      <c r="AF182" s="191"/>
      <c r="AG182" s="190"/>
      <c r="AI182" s="192">
        <f t="shared" si="35"/>
        <v>8.6499999999999994E-2</v>
      </c>
      <c r="AJ182" s="192" t="str">
        <f t="shared" si="36"/>
        <v/>
      </c>
      <c r="AK182" s="192" t="str">
        <f t="shared" si="37"/>
        <v/>
      </c>
      <c r="AL182" s="192">
        <f t="shared" si="38"/>
        <v>8.7499999999999994E-2</v>
      </c>
      <c r="AM182" s="192" t="str">
        <f t="shared" si="39"/>
        <v/>
      </c>
      <c r="AN182" s="192" t="str">
        <f t="shared" si="40"/>
        <v/>
      </c>
      <c r="AO182" s="193" t="str">
        <f t="shared" si="41"/>
        <v/>
      </c>
      <c r="AP182" s="192" t="str">
        <f t="shared" si="42"/>
        <v/>
      </c>
      <c r="AQ182" s="193">
        <f t="shared" si="43"/>
        <v>8.7999999999999995E-2</v>
      </c>
      <c r="AR182" s="192" t="str">
        <f t="shared" si="44"/>
        <v/>
      </c>
      <c r="AS182" s="192" t="str">
        <f t="shared" si="45"/>
        <v/>
      </c>
      <c r="AT182" s="192">
        <f t="shared" si="46"/>
        <v>8.8700000000000001E-2</v>
      </c>
      <c r="AU182" s="193" t="str">
        <f t="shared" si="47"/>
        <v/>
      </c>
      <c r="AV182" s="194" t="str">
        <f t="shared" si="48"/>
        <v/>
      </c>
      <c r="AW182" s="193" t="str">
        <f t="shared" si="49"/>
        <v/>
      </c>
      <c r="AX182" s="195" t="str">
        <f t="shared" si="50"/>
        <v/>
      </c>
      <c r="AZ182" s="193">
        <f t="shared" si="51"/>
        <v>8.7675000000000003E-2</v>
      </c>
    </row>
    <row r="183" spans="1:52" s="5" customFormat="1" ht="11.25" x14ac:dyDescent="0.2">
      <c r="A183" s="197">
        <v>38246</v>
      </c>
      <c r="B183" s="198">
        <v>8.6399999999999991E-2</v>
      </c>
      <c r="C183" s="198">
        <v>8.6599999999999996E-2</v>
      </c>
      <c r="D183" s="189"/>
      <c r="E183" s="190"/>
      <c r="F183" s="191"/>
      <c r="G183" s="191"/>
      <c r="H183" s="189">
        <v>8.7299999999999989E-2</v>
      </c>
      <c r="I183" s="190">
        <v>8.77E-2</v>
      </c>
      <c r="J183" s="191"/>
      <c r="K183" s="191"/>
      <c r="L183" s="189"/>
      <c r="M183" s="190"/>
      <c r="N183" s="191"/>
      <c r="O183" s="191"/>
      <c r="P183" s="189"/>
      <c r="Q183" s="190"/>
      <c r="R183" s="191">
        <v>8.77E-2</v>
      </c>
      <c r="S183" s="191">
        <v>8.829999999999999E-2</v>
      </c>
      <c r="T183" s="191"/>
      <c r="U183" s="190"/>
      <c r="V183" s="191"/>
      <c r="W183" s="190"/>
      <c r="X183" s="191">
        <v>8.8300000000000003E-2</v>
      </c>
      <c r="Y183" s="190">
        <v>8.8899999999999993E-2</v>
      </c>
      <c r="Z183" s="191"/>
      <c r="AA183" s="190"/>
      <c r="AB183" s="191"/>
      <c r="AC183" s="190"/>
      <c r="AD183" s="191"/>
      <c r="AE183" s="190"/>
      <c r="AF183" s="191"/>
      <c r="AG183" s="190"/>
      <c r="AI183" s="192">
        <f t="shared" ref="AI183:AI246" si="52">IFERROR(AVERAGE(B183:C183),"")</f>
        <v>8.6499999999999994E-2</v>
      </c>
      <c r="AJ183" s="192" t="str">
        <f t="shared" ref="AJ183:AJ246" si="53">IFERROR(AVERAGE(D183:E183),"")</f>
        <v/>
      </c>
      <c r="AK183" s="192" t="str">
        <f t="shared" ref="AK183:AK246" si="54">IFERROR(AVERAGE(F183:G183),"")</f>
        <v/>
      </c>
      <c r="AL183" s="192">
        <f t="shared" ref="AL183:AL246" si="55">IFERROR(AVERAGE(H183:I183),"")</f>
        <v>8.7499999999999994E-2</v>
      </c>
      <c r="AM183" s="192" t="str">
        <f t="shared" ref="AM183:AM246" si="56">IFERROR(AVERAGE(J183:K183),"")</f>
        <v/>
      </c>
      <c r="AN183" s="192" t="str">
        <f t="shared" ref="AN183:AN246" si="57">IFERROR(AVERAGE(L183:M183),"")</f>
        <v/>
      </c>
      <c r="AO183" s="193" t="str">
        <f t="shared" ref="AO183:AO246" si="58">IFERROR(AVERAGE(N183:O183),"")</f>
        <v/>
      </c>
      <c r="AP183" s="192" t="str">
        <f t="shared" ref="AP183:AP246" si="59">IFERROR(AVERAGE(P183:Q183),"")</f>
        <v/>
      </c>
      <c r="AQ183" s="193">
        <f t="shared" ref="AQ183:AQ246" si="60">IFERROR(AVERAGE(R183:S183),"")</f>
        <v>8.7999999999999995E-2</v>
      </c>
      <c r="AR183" s="192" t="str">
        <f t="shared" ref="AR183:AR246" si="61">IFERROR(AVERAGE(T183:U183),"")</f>
        <v/>
      </c>
      <c r="AS183" s="192" t="str">
        <f t="shared" ref="AS183:AS246" si="62">IFERROR(AVERAGE(V183:W183),"")</f>
        <v/>
      </c>
      <c r="AT183" s="192">
        <f t="shared" ref="AT183:AT246" si="63">IFERROR(AVERAGE(X183:Y183),"")</f>
        <v>8.8599999999999998E-2</v>
      </c>
      <c r="AU183" s="193" t="str">
        <f t="shared" ref="AU183:AU246" si="64">IFERROR(AVERAGE(Z183:AA183),"")</f>
        <v/>
      </c>
      <c r="AV183" s="194" t="str">
        <f t="shared" ref="AV183:AV246" si="65">IFERROR(AVERAGE(AB183:AC183),"")</f>
        <v/>
      </c>
      <c r="AW183" s="193" t="str">
        <f t="shared" ref="AW183:AW246" si="66">IFERROR(AVERAGE(AD183:AE183),"")</f>
        <v/>
      </c>
      <c r="AX183" s="195" t="str">
        <f t="shared" ref="AX183:AX246" si="67">IFERROR(AVERAGE(AF183:AG183),"")</f>
        <v/>
      </c>
      <c r="AZ183" s="193">
        <f t="shared" ref="AZ183:AZ246" si="68">AVERAGE(AI183:AX183)</f>
        <v>8.7650000000000006E-2</v>
      </c>
    </row>
    <row r="184" spans="1:52" s="5" customFormat="1" ht="11.25" x14ac:dyDescent="0.2">
      <c r="A184" s="197">
        <v>38247</v>
      </c>
      <c r="B184" s="198">
        <v>8.6399999999999991E-2</v>
      </c>
      <c r="C184" s="198">
        <v>8.6599999999999996E-2</v>
      </c>
      <c r="D184" s="189"/>
      <c r="E184" s="190"/>
      <c r="F184" s="191"/>
      <c r="G184" s="191"/>
      <c r="H184" s="189">
        <v>8.7299999999999989E-2</v>
      </c>
      <c r="I184" s="190">
        <v>8.77E-2</v>
      </c>
      <c r="J184" s="191"/>
      <c r="K184" s="191"/>
      <c r="L184" s="189"/>
      <c r="M184" s="190"/>
      <c r="N184" s="191"/>
      <c r="O184" s="191"/>
      <c r="P184" s="189"/>
      <c r="Q184" s="190"/>
      <c r="R184" s="191">
        <v>8.77E-2</v>
      </c>
      <c r="S184" s="191">
        <v>8.829999999999999E-2</v>
      </c>
      <c r="T184" s="191"/>
      <c r="U184" s="190"/>
      <c r="V184" s="191"/>
      <c r="W184" s="190"/>
      <c r="X184" s="191">
        <v>8.8400000000000006E-2</v>
      </c>
      <c r="Y184" s="190">
        <v>8.8999999999999996E-2</v>
      </c>
      <c r="Z184" s="191"/>
      <c r="AA184" s="190"/>
      <c r="AB184" s="191"/>
      <c r="AC184" s="190"/>
      <c r="AD184" s="191"/>
      <c r="AE184" s="190"/>
      <c r="AF184" s="191"/>
      <c r="AG184" s="190"/>
      <c r="AI184" s="192">
        <f t="shared" si="52"/>
        <v>8.6499999999999994E-2</v>
      </c>
      <c r="AJ184" s="192" t="str">
        <f t="shared" si="53"/>
        <v/>
      </c>
      <c r="AK184" s="192" t="str">
        <f t="shared" si="54"/>
        <v/>
      </c>
      <c r="AL184" s="192">
        <f t="shared" si="55"/>
        <v>8.7499999999999994E-2</v>
      </c>
      <c r="AM184" s="192" t="str">
        <f t="shared" si="56"/>
        <v/>
      </c>
      <c r="AN184" s="192" t="str">
        <f t="shared" si="57"/>
        <v/>
      </c>
      <c r="AO184" s="193" t="str">
        <f t="shared" si="58"/>
        <v/>
      </c>
      <c r="AP184" s="192" t="str">
        <f t="shared" si="59"/>
        <v/>
      </c>
      <c r="AQ184" s="193">
        <f t="shared" si="60"/>
        <v>8.7999999999999995E-2</v>
      </c>
      <c r="AR184" s="192" t="str">
        <f t="shared" si="61"/>
        <v/>
      </c>
      <c r="AS184" s="192" t="str">
        <f t="shared" si="62"/>
        <v/>
      </c>
      <c r="AT184" s="192">
        <f t="shared" si="63"/>
        <v>8.8700000000000001E-2</v>
      </c>
      <c r="AU184" s="193" t="str">
        <f t="shared" si="64"/>
        <v/>
      </c>
      <c r="AV184" s="194" t="str">
        <f t="shared" si="65"/>
        <v/>
      </c>
      <c r="AW184" s="193" t="str">
        <f t="shared" si="66"/>
        <v/>
      </c>
      <c r="AX184" s="195" t="str">
        <f t="shared" si="67"/>
        <v/>
      </c>
      <c r="AZ184" s="193">
        <f t="shared" si="68"/>
        <v>8.7675000000000003E-2</v>
      </c>
    </row>
    <row r="185" spans="1:52" s="5" customFormat="1" ht="11.25" x14ac:dyDescent="0.2">
      <c r="A185" s="197">
        <v>38250</v>
      </c>
      <c r="B185" s="198">
        <v>8.6399999999999991E-2</v>
      </c>
      <c r="C185" s="198">
        <v>8.6599999999999996E-2</v>
      </c>
      <c r="D185" s="189"/>
      <c r="E185" s="190"/>
      <c r="F185" s="191"/>
      <c r="G185" s="191"/>
      <c r="H185" s="189">
        <v>8.7399999999999992E-2</v>
      </c>
      <c r="I185" s="190">
        <v>8.7800000000000003E-2</v>
      </c>
      <c r="J185" s="191"/>
      <c r="K185" s="191"/>
      <c r="L185" s="189"/>
      <c r="M185" s="190"/>
      <c r="N185" s="191"/>
      <c r="O185" s="191"/>
      <c r="P185" s="189"/>
      <c r="Q185" s="190"/>
      <c r="R185" s="191">
        <v>8.77E-2</v>
      </c>
      <c r="S185" s="191">
        <v>8.829999999999999E-2</v>
      </c>
      <c r="T185" s="191"/>
      <c r="U185" s="190"/>
      <c r="V185" s="191"/>
      <c r="W185" s="190"/>
      <c r="X185" s="191">
        <v>8.8400000000000006E-2</v>
      </c>
      <c r="Y185" s="190">
        <v>8.8999999999999996E-2</v>
      </c>
      <c r="Z185" s="191"/>
      <c r="AA185" s="190"/>
      <c r="AB185" s="191"/>
      <c r="AC185" s="190"/>
      <c r="AD185" s="191">
        <v>9.06E-2</v>
      </c>
      <c r="AE185" s="190">
        <v>9.1399999999999995E-2</v>
      </c>
      <c r="AF185" s="191"/>
      <c r="AG185" s="190"/>
      <c r="AI185" s="192">
        <f t="shared" si="52"/>
        <v>8.6499999999999994E-2</v>
      </c>
      <c r="AJ185" s="192" t="str">
        <f t="shared" si="53"/>
        <v/>
      </c>
      <c r="AK185" s="192" t="str">
        <f t="shared" si="54"/>
        <v/>
      </c>
      <c r="AL185" s="192">
        <f t="shared" si="55"/>
        <v>8.7599999999999997E-2</v>
      </c>
      <c r="AM185" s="192" t="str">
        <f t="shared" si="56"/>
        <v/>
      </c>
      <c r="AN185" s="192" t="str">
        <f t="shared" si="57"/>
        <v/>
      </c>
      <c r="AO185" s="193" t="str">
        <f t="shared" si="58"/>
        <v/>
      </c>
      <c r="AP185" s="192" t="str">
        <f t="shared" si="59"/>
        <v/>
      </c>
      <c r="AQ185" s="193">
        <f t="shared" si="60"/>
        <v>8.7999999999999995E-2</v>
      </c>
      <c r="AR185" s="192" t="str">
        <f t="shared" si="61"/>
        <v/>
      </c>
      <c r="AS185" s="192" t="str">
        <f t="shared" si="62"/>
        <v/>
      </c>
      <c r="AT185" s="192">
        <f t="shared" si="63"/>
        <v>8.8700000000000001E-2</v>
      </c>
      <c r="AU185" s="193" t="str">
        <f t="shared" si="64"/>
        <v/>
      </c>
      <c r="AV185" s="194" t="str">
        <f t="shared" si="65"/>
        <v/>
      </c>
      <c r="AW185" s="193">
        <f t="shared" si="66"/>
        <v>9.0999999999999998E-2</v>
      </c>
      <c r="AX185" s="195" t="str">
        <f t="shared" si="67"/>
        <v/>
      </c>
      <c r="AZ185" s="193">
        <f t="shared" si="68"/>
        <v>8.8359999999999994E-2</v>
      </c>
    </row>
    <row r="186" spans="1:52" s="5" customFormat="1" ht="11.25" x14ac:dyDescent="0.2">
      <c r="A186" s="197">
        <v>38251</v>
      </c>
      <c r="B186" s="198">
        <v>8.6399999999999991E-2</v>
      </c>
      <c r="C186" s="198">
        <v>8.6599999999999996E-2</v>
      </c>
      <c r="D186" s="189"/>
      <c r="E186" s="190"/>
      <c r="F186" s="191"/>
      <c r="G186" s="191"/>
      <c r="H186" s="189">
        <v>8.7299999999999989E-2</v>
      </c>
      <c r="I186" s="190">
        <v>8.77E-2</v>
      </c>
      <c r="J186" s="191"/>
      <c r="K186" s="191"/>
      <c r="L186" s="189"/>
      <c r="M186" s="190"/>
      <c r="N186" s="191"/>
      <c r="O186" s="191"/>
      <c r="P186" s="189"/>
      <c r="Q186" s="190"/>
      <c r="R186" s="191">
        <v>8.77E-2</v>
      </c>
      <c r="S186" s="191">
        <v>8.829999999999999E-2</v>
      </c>
      <c r="T186" s="191"/>
      <c r="U186" s="190"/>
      <c r="V186" s="191"/>
      <c r="W186" s="190"/>
      <c r="X186" s="191">
        <v>8.8400000000000006E-2</v>
      </c>
      <c r="Y186" s="190">
        <v>8.8999999999999996E-2</v>
      </c>
      <c r="Z186" s="191"/>
      <c r="AA186" s="190"/>
      <c r="AB186" s="191"/>
      <c r="AC186" s="190"/>
      <c r="AD186" s="191">
        <v>9.06E-2</v>
      </c>
      <c r="AE186" s="190">
        <v>9.1399999999999995E-2</v>
      </c>
      <c r="AF186" s="191"/>
      <c r="AG186" s="190"/>
      <c r="AI186" s="192">
        <f t="shared" si="52"/>
        <v>8.6499999999999994E-2</v>
      </c>
      <c r="AJ186" s="192" t="str">
        <f t="shared" si="53"/>
        <v/>
      </c>
      <c r="AK186" s="192" t="str">
        <f t="shared" si="54"/>
        <v/>
      </c>
      <c r="AL186" s="192">
        <f t="shared" si="55"/>
        <v>8.7499999999999994E-2</v>
      </c>
      <c r="AM186" s="192" t="str">
        <f t="shared" si="56"/>
        <v/>
      </c>
      <c r="AN186" s="192" t="str">
        <f t="shared" si="57"/>
        <v/>
      </c>
      <c r="AO186" s="193" t="str">
        <f t="shared" si="58"/>
        <v/>
      </c>
      <c r="AP186" s="192" t="str">
        <f t="shared" si="59"/>
        <v/>
      </c>
      <c r="AQ186" s="193">
        <f t="shared" si="60"/>
        <v>8.7999999999999995E-2</v>
      </c>
      <c r="AR186" s="192" t="str">
        <f t="shared" si="61"/>
        <v/>
      </c>
      <c r="AS186" s="192" t="str">
        <f t="shared" si="62"/>
        <v/>
      </c>
      <c r="AT186" s="192">
        <f t="shared" si="63"/>
        <v>8.8700000000000001E-2</v>
      </c>
      <c r="AU186" s="193" t="str">
        <f t="shared" si="64"/>
        <v/>
      </c>
      <c r="AV186" s="194" t="str">
        <f t="shared" si="65"/>
        <v/>
      </c>
      <c r="AW186" s="193">
        <f t="shared" si="66"/>
        <v>9.0999999999999998E-2</v>
      </c>
      <c r="AX186" s="195" t="str">
        <f t="shared" si="67"/>
        <v/>
      </c>
      <c r="AZ186" s="193">
        <f t="shared" si="68"/>
        <v>8.8340000000000002E-2</v>
      </c>
    </row>
    <row r="187" spans="1:52" s="5" customFormat="1" ht="11.25" x14ac:dyDescent="0.2">
      <c r="A187" s="197">
        <v>38252</v>
      </c>
      <c r="B187" s="198">
        <v>8.6399999999999991E-2</v>
      </c>
      <c r="C187" s="198">
        <v>8.6599999999999996E-2</v>
      </c>
      <c r="D187" s="189"/>
      <c r="E187" s="190"/>
      <c r="F187" s="191"/>
      <c r="G187" s="191"/>
      <c r="H187" s="189">
        <v>8.7299999999999989E-2</v>
      </c>
      <c r="I187" s="190">
        <v>8.77E-2</v>
      </c>
      <c r="J187" s="191"/>
      <c r="K187" s="191"/>
      <c r="L187" s="189"/>
      <c r="M187" s="190"/>
      <c r="N187" s="191"/>
      <c r="O187" s="191"/>
      <c r="P187" s="189"/>
      <c r="Q187" s="190"/>
      <c r="R187" s="191">
        <v>8.77E-2</v>
      </c>
      <c r="S187" s="191">
        <v>8.829999999999999E-2</v>
      </c>
      <c r="T187" s="191"/>
      <c r="U187" s="190"/>
      <c r="V187" s="191"/>
      <c r="W187" s="190"/>
      <c r="X187" s="191">
        <v>8.8400000000000006E-2</v>
      </c>
      <c r="Y187" s="190">
        <v>8.8999999999999996E-2</v>
      </c>
      <c r="Z187" s="191"/>
      <c r="AA187" s="190"/>
      <c r="AB187" s="191"/>
      <c r="AC187" s="190"/>
      <c r="AD187" s="191">
        <v>9.06E-2</v>
      </c>
      <c r="AE187" s="190">
        <v>9.1399999999999995E-2</v>
      </c>
      <c r="AF187" s="191"/>
      <c r="AG187" s="190"/>
      <c r="AI187" s="192">
        <f t="shared" si="52"/>
        <v>8.6499999999999994E-2</v>
      </c>
      <c r="AJ187" s="192" t="str">
        <f t="shared" si="53"/>
        <v/>
      </c>
      <c r="AK187" s="192" t="str">
        <f t="shared" si="54"/>
        <v/>
      </c>
      <c r="AL187" s="192">
        <f t="shared" si="55"/>
        <v>8.7499999999999994E-2</v>
      </c>
      <c r="AM187" s="192" t="str">
        <f t="shared" si="56"/>
        <v/>
      </c>
      <c r="AN187" s="192" t="str">
        <f t="shared" si="57"/>
        <v/>
      </c>
      <c r="AO187" s="193" t="str">
        <f t="shared" si="58"/>
        <v/>
      </c>
      <c r="AP187" s="192" t="str">
        <f t="shared" si="59"/>
        <v/>
      </c>
      <c r="AQ187" s="193">
        <f t="shared" si="60"/>
        <v>8.7999999999999995E-2</v>
      </c>
      <c r="AR187" s="192" t="str">
        <f t="shared" si="61"/>
        <v/>
      </c>
      <c r="AS187" s="192" t="str">
        <f t="shared" si="62"/>
        <v/>
      </c>
      <c r="AT187" s="192">
        <f t="shared" si="63"/>
        <v>8.8700000000000001E-2</v>
      </c>
      <c r="AU187" s="193" t="str">
        <f t="shared" si="64"/>
        <v/>
      </c>
      <c r="AV187" s="194" t="str">
        <f t="shared" si="65"/>
        <v/>
      </c>
      <c r="AW187" s="193">
        <f t="shared" si="66"/>
        <v>9.0999999999999998E-2</v>
      </c>
      <c r="AX187" s="195" t="str">
        <f t="shared" si="67"/>
        <v/>
      </c>
      <c r="AZ187" s="193">
        <f t="shared" si="68"/>
        <v>8.8340000000000002E-2</v>
      </c>
    </row>
    <row r="188" spans="1:52" s="5" customFormat="1" ht="11.25" x14ac:dyDescent="0.2">
      <c r="A188" s="197">
        <v>38253</v>
      </c>
      <c r="B188" s="198">
        <v>8.6399999999999991E-2</v>
      </c>
      <c r="C188" s="198">
        <v>8.6599999999999996E-2</v>
      </c>
      <c r="D188" s="189"/>
      <c r="E188" s="190"/>
      <c r="F188" s="191"/>
      <c r="G188" s="191"/>
      <c r="H188" s="189">
        <v>8.7299999999999989E-2</v>
      </c>
      <c r="I188" s="190">
        <v>8.77E-2</v>
      </c>
      <c r="J188" s="191"/>
      <c r="K188" s="191"/>
      <c r="L188" s="189"/>
      <c r="M188" s="190"/>
      <c r="N188" s="191"/>
      <c r="O188" s="191"/>
      <c r="P188" s="189"/>
      <c r="Q188" s="190"/>
      <c r="R188" s="191">
        <v>8.77E-2</v>
      </c>
      <c r="S188" s="191">
        <v>8.829999999999999E-2</v>
      </c>
      <c r="T188" s="191"/>
      <c r="U188" s="190"/>
      <c r="V188" s="191"/>
      <c r="W188" s="190"/>
      <c r="X188" s="191">
        <v>8.8400000000000006E-2</v>
      </c>
      <c r="Y188" s="190">
        <v>8.8999999999999996E-2</v>
      </c>
      <c r="Z188" s="191"/>
      <c r="AA188" s="190"/>
      <c r="AB188" s="191"/>
      <c r="AC188" s="190"/>
      <c r="AD188" s="191">
        <v>9.06E-2</v>
      </c>
      <c r="AE188" s="190">
        <v>9.1399999999999995E-2</v>
      </c>
      <c r="AF188" s="191"/>
      <c r="AG188" s="190"/>
      <c r="AI188" s="192">
        <f t="shared" si="52"/>
        <v>8.6499999999999994E-2</v>
      </c>
      <c r="AJ188" s="192" t="str">
        <f t="shared" si="53"/>
        <v/>
      </c>
      <c r="AK188" s="192" t="str">
        <f t="shared" si="54"/>
        <v/>
      </c>
      <c r="AL188" s="192">
        <f t="shared" si="55"/>
        <v>8.7499999999999994E-2</v>
      </c>
      <c r="AM188" s="192" t="str">
        <f t="shared" si="56"/>
        <v/>
      </c>
      <c r="AN188" s="192" t="str">
        <f t="shared" si="57"/>
        <v/>
      </c>
      <c r="AO188" s="193" t="str">
        <f t="shared" si="58"/>
        <v/>
      </c>
      <c r="AP188" s="192" t="str">
        <f t="shared" si="59"/>
        <v/>
      </c>
      <c r="AQ188" s="193">
        <f t="shared" si="60"/>
        <v>8.7999999999999995E-2</v>
      </c>
      <c r="AR188" s="192" t="str">
        <f t="shared" si="61"/>
        <v/>
      </c>
      <c r="AS188" s="192" t="str">
        <f t="shared" si="62"/>
        <v/>
      </c>
      <c r="AT188" s="192">
        <f t="shared" si="63"/>
        <v>8.8700000000000001E-2</v>
      </c>
      <c r="AU188" s="193" t="str">
        <f t="shared" si="64"/>
        <v/>
      </c>
      <c r="AV188" s="194" t="str">
        <f t="shared" si="65"/>
        <v/>
      </c>
      <c r="AW188" s="193">
        <f t="shared" si="66"/>
        <v>9.0999999999999998E-2</v>
      </c>
      <c r="AX188" s="195" t="str">
        <f t="shared" si="67"/>
        <v/>
      </c>
      <c r="AZ188" s="193">
        <f t="shared" si="68"/>
        <v>8.8340000000000002E-2</v>
      </c>
    </row>
    <row r="189" spans="1:52" s="5" customFormat="1" ht="11.25" x14ac:dyDescent="0.2">
      <c r="A189" s="197">
        <v>38254</v>
      </c>
      <c r="B189" s="198">
        <v>8.6399999999999991E-2</v>
      </c>
      <c r="C189" s="198">
        <v>8.6599999999999996E-2</v>
      </c>
      <c r="D189" s="189"/>
      <c r="E189" s="190"/>
      <c r="F189" s="191"/>
      <c r="G189" s="191"/>
      <c r="H189" s="189">
        <v>8.7299999999999989E-2</v>
      </c>
      <c r="I189" s="190">
        <v>8.77E-2</v>
      </c>
      <c r="J189" s="191"/>
      <c r="K189" s="191"/>
      <c r="L189" s="189"/>
      <c r="M189" s="190"/>
      <c r="N189" s="191"/>
      <c r="O189" s="191"/>
      <c r="P189" s="189"/>
      <c r="Q189" s="190"/>
      <c r="R189" s="191">
        <v>8.77E-2</v>
      </c>
      <c r="S189" s="191">
        <v>8.829999999999999E-2</v>
      </c>
      <c r="T189" s="191"/>
      <c r="U189" s="190"/>
      <c r="V189" s="191"/>
      <c r="W189" s="190"/>
      <c r="X189" s="191">
        <v>8.8400000000000006E-2</v>
      </c>
      <c r="Y189" s="190">
        <v>8.8999999999999996E-2</v>
      </c>
      <c r="Z189" s="191"/>
      <c r="AA189" s="190"/>
      <c r="AB189" s="191"/>
      <c r="AC189" s="190"/>
      <c r="AD189" s="191">
        <v>9.06E-2</v>
      </c>
      <c r="AE189" s="190">
        <v>9.1399999999999995E-2</v>
      </c>
      <c r="AF189" s="191"/>
      <c r="AG189" s="190"/>
      <c r="AI189" s="192">
        <f t="shared" si="52"/>
        <v>8.6499999999999994E-2</v>
      </c>
      <c r="AJ189" s="192" t="str">
        <f t="shared" si="53"/>
        <v/>
      </c>
      <c r="AK189" s="192" t="str">
        <f t="shared" si="54"/>
        <v/>
      </c>
      <c r="AL189" s="192">
        <f t="shared" si="55"/>
        <v>8.7499999999999994E-2</v>
      </c>
      <c r="AM189" s="192" t="str">
        <f t="shared" si="56"/>
        <v/>
      </c>
      <c r="AN189" s="192" t="str">
        <f t="shared" si="57"/>
        <v/>
      </c>
      <c r="AO189" s="193" t="str">
        <f t="shared" si="58"/>
        <v/>
      </c>
      <c r="AP189" s="192" t="str">
        <f t="shared" si="59"/>
        <v/>
      </c>
      <c r="AQ189" s="193">
        <f t="shared" si="60"/>
        <v>8.7999999999999995E-2</v>
      </c>
      <c r="AR189" s="192" t="str">
        <f t="shared" si="61"/>
        <v/>
      </c>
      <c r="AS189" s="192" t="str">
        <f t="shared" si="62"/>
        <v/>
      </c>
      <c r="AT189" s="192">
        <f t="shared" si="63"/>
        <v>8.8700000000000001E-2</v>
      </c>
      <c r="AU189" s="193" t="str">
        <f t="shared" si="64"/>
        <v/>
      </c>
      <c r="AV189" s="194" t="str">
        <f t="shared" si="65"/>
        <v/>
      </c>
      <c r="AW189" s="193">
        <f t="shared" si="66"/>
        <v>9.0999999999999998E-2</v>
      </c>
      <c r="AX189" s="195" t="str">
        <f t="shared" si="67"/>
        <v/>
      </c>
      <c r="AZ189" s="193">
        <f t="shared" si="68"/>
        <v>8.8340000000000002E-2</v>
      </c>
    </row>
    <row r="190" spans="1:52" s="5" customFormat="1" ht="11.25" x14ac:dyDescent="0.2">
      <c r="A190" s="197">
        <v>38257</v>
      </c>
      <c r="B190" s="198">
        <v>8.6399999999999991E-2</v>
      </c>
      <c r="C190" s="198">
        <v>8.6599999999999996E-2</v>
      </c>
      <c r="D190" s="189"/>
      <c r="E190" s="190"/>
      <c r="F190" s="191"/>
      <c r="G190" s="191"/>
      <c r="H190" s="189">
        <v>8.7299999999999989E-2</v>
      </c>
      <c r="I190" s="190">
        <v>8.77E-2</v>
      </c>
      <c r="J190" s="191"/>
      <c r="K190" s="191"/>
      <c r="L190" s="189"/>
      <c r="M190" s="190"/>
      <c r="N190" s="191"/>
      <c r="O190" s="191"/>
      <c r="P190" s="189"/>
      <c r="Q190" s="190"/>
      <c r="R190" s="191">
        <v>8.77E-2</v>
      </c>
      <c r="S190" s="191">
        <v>8.829999999999999E-2</v>
      </c>
      <c r="T190" s="191"/>
      <c r="U190" s="190"/>
      <c r="V190" s="191"/>
      <c r="W190" s="190"/>
      <c r="X190" s="191">
        <v>8.8400000000000006E-2</v>
      </c>
      <c r="Y190" s="190">
        <v>8.8999999999999996E-2</v>
      </c>
      <c r="Z190" s="191"/>
      <c r="AA190" s="190"/>
      <c r="AB190" s="191"/>
      <c r="AC190" s="190"/>
      <c r="AD190" s="191">
        <v>9.06E-2</v>
      </c>
      <c r="AE190" s="190">
        <v>9.1399999999999995E-2</v>
      </c>
      <c r="AF190" s="191"/>
      <c r="AG190" s="190"/>
      <c r="AI190" s="192">
        <f t="shared" si="52"/>
        <v>8.6499999999999994E-2</v>
      </c>
      <c r="AJ190" s="192" t="str">
        <f t="shared" si="53"/>
        <v/>
      </c>
      <c r="AK190" s="192" t="str">
        <f t="shared" si="54"/>
        <v/>
      </c>
      <c r="AL190" s="192">
        <f t="shared" si="55"/>
        <v>8.7499999999999994E-2</v>
      </c>
      <c r="AM190" s="192" t="str">
        <f t="shared" si="56"/>
        <v/>
      </c>
      <c r="AN190" s="192" t="str">
        <f t="shared" si="57"/>
        <v/>
      </c>
      <c r="AO190" s="193" t="str">
        <f t="shared" si="58"/>
        <v/>
      </c>
      <c r="AP190" s="192" t="str">
        <f t="shared" si="59"/>
        <v/>
      </c>
      <c r="AQ190" s="193">
        <f t="shared" si="60"/>
        <v>8.7999999999999995E-2</v>
      </c>
      <c r="AR190" s="192" t="str">
        <f t="shared" si="61"/>
        <v/>
      </c>
      <c r="AS190" s="192" t="str">
        <f t="shared" si="62"/>
        <v/>
      </c>
      <c r="AT190" s="192">
        <f t="shared" si="63"/>
        <v>8.8700000000000001E-2</v>
      </c>
      <c r="AU190" s="193" t="str">
        <f t="shared" si="64"/>
        <v/>
      </c>
      <c r="AV190" s="194" t="str">
        <f t="shared" si="65"/>
        <v/>
      </c>
      <c r="AW190" s="193">
        <f t="shared" si="66"/>
        <v>9.0999999999999998E-2</v>
      </c>
      <c r="AX190" s="195" t="str">
        <f t="shared" si="67"/>
        <v/>
      </c>
      <c r="AZ190" s="193">
        <f t="shared" si="68"/>
        <v>8.8340000000000002E-2</v>
      </c>
    </row>
    <row r="191" spans="1:52" s="5" customFormat="1" ht="11.25" x14ac:dyDescent="0.2">
      <c r="A191" s="197">
        <v>38258</v>
      </c>
      <c r="B191" s="198">
        <v>8.6399999999999991E-2</v>
      </c>
      <c r="C191" s="198">
        <v>8.6599999999999996E-2</v>
      </c>
      <c r="D191" s="189"/>
      <c r="E191" s="190"/>
      <c r="F191" s="191"/>
      <c r="G191" s="191"/>
      <c r="H191" s="189">
        <v>8.7299999999999989E-2</v>
      </c>
      <c r="I191" s="190">
        <v>8.77E-2</v>
      </c>
      <c r="J191" s="191"/>
      <c r="K191" s="191"/>
      <c r="L191" s="189"/>
      <c r="M191" s="190"/>
      <c r="N191" s="191"/>
      <c r="O191" s="191"/>
      <c r="P191" s="189"/>
      <c r="Q191" s="190"/>
      <c r="R191" s="191">
        <v>8.77E-2</v>
      </c>
      <c r="S191" s="191">
        <v>8.829999999999999E-2</v>
      </c>
      <c r="T191" s="191"/>
      <c r="U191" s="190"/>
      <c r="V191" s="191"/>
      <c r="W191" s="190"/>
      <c r="X191" s="191">
        <v>8.8400000000000006E-2</v>
      </c>
      <c r="Y191" s="190">
        <v>8.8999999999999996E-2</v>
      </c>
      <c r="Z191" s="191"/>
      <c r="AA191" s="190"/>
      <c r="AB191" s="191"/>
      <c r="AC191" s="190"/>
      <c r="AD191" s="191">
        <v>9.06E-2</v>
      </c>
      <c r="AE191" s="190">
        <v>9.1399999999999995E-2</v>
      </c>
      <c r="AF191" s="191"/>
      <c r="AG191" s="190"/>
      <c r="AI191" s="192">
        <f t="shared" si="52"/>
        <v>8.6499999999999994E-2</v>
      </c>
      <c r="AJ191" s="192" t="str">
        <f t="shared" si="53"/>
        <v/>
      </c>
      <c r="AK191" s="192" t="str">
        <f t="shared" si="54"/>
        <v/>
      </c>
      <c r="AL191" s="192">
        <f t="shared" si="55"/>
        <v>8.7499999999999994E-2</v>
      </c>
      <c r="AM191" s="192" t="str">
        <f t="shared" si="56"/>
        <v/>
      </c>
      <c r="AN191" s="192" t="str">
        <f t="shared" si="57"/>
        <v/>
      </c>
      <c r="AO191" s="193" t="str">
        <f t="shared" si="58"/>
        <v/>
      </c>
      <c r="AP191" s="192" t="str">
        <f t="shared" si="59"/>
        <v/>
      </c>
      <c r="AQ191" s="193">
        <f t="shared" si="60"/>
        <v>8.7999999999999995E-2</v>
      </c>
      <c r="AR191" s="192" t="str">
        <f t="shared" si="61"/>
        <v/>
      </c>
      <c r="AS191" s="192" t="str">
        <f t="shared" si="62"/>
        <v/>
      </c>
      <c r="AT191" s="192">
        <f t="shared" si="63"/>
        <v>8.8700000000000001E-2</v>
      </c>
      <c r="AU191" s="193" t="str">
        <f t="shared" si="64"/>
        <v/>
      </c>
      <c r="AV191" s="194" t="str">
        <f t="shared" si="65"/>
        <v/>
      </c>
      <c r="AW191" s="193">
        <f t="shared" si="66"/>
        <v>9.0999999999999998E-2</v>
      </c>
      <c r="AX191" s="195" t="str">
        <f t="shared" si="67"/>
        <v/>
      </c>
      <c r="AZ191" s="193">
        <f t="shared" si="68"/>
        <v>8.8340000000000002E-2</v>
      </c>
    </row>
    <row r="192" spans="1:52" s="5" customFormat="1" ht="11.25" x14ac:dyDescent="0.2">
      <c r="A192" s="197">
        <v>38259</v>
      </c>
      <c r="B192" s="198">
        <v>8.6399999999999991E-2</v>
      </c>
      <c r="C192" s="198">
        <v>8.6599999999999996E-2</v>
      </c>
      <c r="D192" s="189"/>
      <c r="E192" s="190"/>
      <c r="F192" s="191"/>
      <c r="G192" s="191"/>
      <c r="H192" s="189">
        <v>8.7299999999999989E-2</v>
      </c>
      <c r="I192" s="190">
        <v>8.77E-2</v>
      </c>
      <c r="J192" s="191"/>
      <c r="K192" s="191"/>
      <c r="L192" s="189"/>
      <c r="M192" s="190"/>
      <c r="N192" s="191"/>
      <c r="O192" s="191"/>
      <c r="P192" s="189"/>
      <c r="Q192" s="190"/>
      <c r="R192" s="191">
        <v>8.77E-2</v>
      </c>
      <c r="S192" s="191">
        <v>8.829999999999999E-2</v>
      </c>
      <c r="T192" s="191"/>
      <c r="U192" s="190"/>
      <c r="V192" s="191"/>
      <c r="W192" s="190"/>
      <c r="X192" s="191">
        <v>8.8400000000000006E-2</v>
      </c>
      <c r="Y192" s="190">
        <v>8.8999999999999996E-2</v>
      </c>
      <c r="Z192" s="191"/>
      <c r="AA192" s="190"/>
      <c r="AB192" s="191"/>
      <c r="AC192" s="190"/>
      <c r="AD192" s="191">
        <v>9.06E-2</v>
      </c>
      <c r="AE192" s="190">
        <v>9.1399999999999995E-2</v>
      </c>
      <c r="AF192" s="191"/>
      <c r="AG192" s="190"/>
      <c r="AI192" s="192">
        <f t="shared" si="52"/>
        <v>8.6499999999999994E-2</v>
      </c>
      <c r="AJ192" s="192" t="str">
        <f t="shared" si="53"/>
        <v/>
      </c>
      <c r="AK192" s="192" t="str">
        <f t="shared" si="54"/>
        <v/>
      </c>
      <c r="AL192" s="192">
        <f t="shared" si="55"/>
        <v>8.7499999999999994E-2</v>
      </c>
      <c r="AM192" s="192" t="str">
        <f t="shared" si="56"/>
        <v/>
      </c>
      <c r="AN192" s="192" t="str">
        <f t="shared" si="57"/>
        <v/>
      </c>
      <c r="AO192" s="193" t="str">
        <f t="shared" si="58"/>
        <v/>
      </c>
      <c r="AP192" s="192" t="str">
        <f t="shared" si="59"/>
        <v/>
      </c>
      <c r="AQ192" s="193">
        <f t="shared" si="60"/>
        <v>8.7999999999999995E-2</v>
      </c>
      <c r="AR192" s="192" t="str">
        <f t="shared" si="61"/>
        <v/>
      </c>
      <c r="AS192" s="192" t="str">
        <f t="shared" si="62"/>
        <v/>
      </c>
      <c r="AT192" s="192">
        <f t="shared" si="63"/>
        <v>8.8700000000000001E-2</v>
      </c>
      <c r="AU192" s="193" t="str">
        <f t="shared" si="64"/>
        <v/>
      </c>
      <c r="AV192" s="194" t="str">
        <f t="shared" si="65"/>
        <v/>
      </c>
      <c r="AW192" s="193">
        <f t="shared" si="66"/>
        <v>9.0999999999999998E-2</v>
      </c>
      <c r="AX192" s="195" t="str">
        <f t="shared" si="67"/>
        <v/>
      </c>
      <c r="AZ192" s="193">
        <f t="shared" si="68"/>
        <v>8.8340000000000002E-2</v>
      </c>
    </row>
    <row r="193" spans="1:52" s="5" customFormat="1" ht="11.25" x14ac:dyDescent="0.2">
      <c r="A193" s="197">
        <v>38260</v>
      </c>
      <c r="B193" s="198">
        <v>8.6399999999999991E-2</v>
      </c>
      <c r="C193" s="198">
        <v>8.6599999999999996E-2</v>
      </c>
      <c r="D193" s="189"/>
      <c r="E193" s="190"/>
      <c r="F193" s="191"/>
      <c r="G193" s="191"/>
      <c r="H193" s="189">
        <v>8.7299999999999989E-2</v>
      </c>
      <c r="I193" s="190">
        <v>8.77E-2</v>
      </c>
      <c r="J193" s="191"/>
      <c r="K193" s="191"/>
      <c r="L193" s="189"/>
      <c r="M193" s="190"/>
      <c r="N193" s="191"/>
      <c r="O193" s="191"/>
      <c r="P193" s="189"/>
      <c r="Q193" s="190"/>
      <c r="R193" s="191">
        <v>8.77E-2</v>
      </c>
      <c r="S193" s="191">
        <v>8.829999999999999E-2</v>
      </c>
      <c r="T193" s="191"/>
      <c r="U193" s="190"/>
      <c r="V193" s="191"/>
      <c r="W193" s="190"/>
      <c r="X193" s="191">
        <v>8.8400000000000006E-2</v>
      </c>
      <c r="Y193" s="190">
        <v>8.8999999999999996E-2</v>
      </c>
      <c r="Z193" s="191"/>
      <c r="AA193" s="190"/>
      <c r="AB193" s="191"/>
      <c r="AC193" s="190"/>
      <c r="AD193" s="191">
        <v>9.06E-2</v>
      </c>
      <c r="AE193" s="190">
        <v>9.1399999999999995E-2</v>
      </c>
      <c r="AF193" s="191"/>
      <c r="AG193" s="190"/>
      <c r="AI193" s="192">
        <f t="shared" si="52"/>
        <v>8.6499999999999994E-2</v>
      </c>
      <c r="AJ193" s="192" t="str">
        <f t="shared" si="53"/>
        <v/>
      </c>
      <c r="AK193" s="192" t="str">
        <f t="shared" si="54"/>
        <v/>
      </c>
      <c r="AL193" s="192">
        <f t="shared" si="55"/>
        <v>8.7499999999999994E-2</v>
      </c>
      <c r="AM193" s="192" t="str">
        <f t="shared" si="56"/>
        <v/>
      </c>
      <c r="AN193" s="192" t="str">
        <f t="shared" si="57"/>
        <v/>
      </c>
      <c r="AO193" s="193" t="str">
        <f t="shared" si="58"/>
        <v/>
      </c>
      <c r="AP193" s="192" t="str">
        <f t="shared" si="59"/>
        <v/>
      </c>
      <c r="AQ193" s="193">
        <f t="shared" si="60"/>
        <v>8.7999999999999995E-2</v>
      </c>
      <c r="AR193" s="192" t="str">
        <f t="shared" si="61"/>
        <v/>
      </c>
      <c r="AS193" s="192" t="str">
        <f t="shared" si="62"/>
        <v/>
      </c>
      <c r="AT193" s="192">
        <f t="shared" si="63"/>
        <v>8.8700000000000001E-2</v>
      </c>
      <c r="AU193" s="193" t="str">
        <f t="shared" si="64"/>
        <v/>
      </c>
      <c r="AV193" s="194" t="str">
        <f t="shared" si="65"/>
        <v/>
      </c>
      <c r="AW193" s="193">
        <f t="shared" si="66"/>
        <v>9.0999999999999998E-2</v>
      </c>
      <c r="AX193" s="195" t="str">
        <f t="shared" si="67"/>
        <v/>
      </c>
      <c r="AZ193" s="193">
        <f t="shared" si="68"/>
        <v>8.8340000000000002E-2</v>
      </c>
    </row>
    <row r="194" spans="1:52" s="5" customFormat="1" ht="11.25" x14ac:dyDescent="0.2">
      <c r="A194" s="197">
        <v>38261</v>
      </c>
      <c r="B194" s="198">
        <v>8.6399999999999991E-2</v>
      </c>
      <c r="C194" s="198">
        <v>8.6599999999999996E-2</v>
      </c>
      <c r="D194" s="189"/>
      <c r="E194" s="190"/>
      <c r="F194" s="191"/>
      <c r="G194" s="191"/>
      <c r="H194" s="189">
        <v>8.7299999999999989E-2</v>
      </c>
      <c r="I194" s="190">
        <v>8.77E-2</v>
      </c>
      <c r="J194" s="191"/>
      <c r="K194" s="191"/>
      <c r="L194" s="189"/>
      <c r="M194" s="190"/>
      <c r="N194" s="191"/>
      <c r="O194" s="191"/>
      <c r="P194" s="189"/>
      <c r="Q194" s="190"/>
      <c r="R194" s="191">
        <v>8.7599999999999997E-2</v>
      </c>
      <c r="S194" s="191">
        <v>8.8399999999999992E-2</v>
      </c>
      <c r="T194" s="191"/>
      <c r="U194" s="190"/>
      <c r="V194" s="191"/>
      <c r="W194" s="190"/>
      <c r="X194" s="191">
        <v>8.8400000000000006E-2</v>
      </c>
      <c r="Y194" s="190">
        <v>8.9200000000000002E-2</v>
      </c>
      <c r="Z194" s="191"/>
      <c r="AA194" s="190"/>
      <c r="AB194" s="191"/>
      <c r="AC194" s="190"/>
      <c r="AD194" s="191">
        <v>9.0499999999999997E-2</v>
      </c>
      <c r="AE194" s="190">
        <v>9.1499999999999998E-2</v>
      </c>
      <c r="AF194" s="191"/>
      <c r="AG194" s="190"/>
      <c r="AI194" s="192">
        <f t="shared" si="52"/>
        <v>8.6499999999999994E-2</v>
      </c>
      <c r="AJ194" s="192" t="str">
        <f t="shared" si="53"/>
        <v/>
      </c>
      <c r="AK194" s="192" t="str">
        <f t="shared" si="54"/>
        <v/>
      </c>
      <c r="AL194" s="192">
        <f t="shared" si="55"/>
        <v>8.7499999999999994E-2</v>
      </c>
      <c r="AM194" s="192" t="str">
        <f t="shared" si="56"/>
        <v/>
      </c>
      <c r="AN194" s="192" t="str">
        <f t="shared" si="57"/>
        <v/>
      </c>
      <c r="AO194" s="193" t="str">
        <f t="shared" si="58"/>
        <v/>
      </c>
      <c r="AP194" s="192" t="str">
        <f t="shared" si="59"/>
        <v/>
      </c>
      <c r="AQ194" s="193">
        <f t="shared" si="60"/>
        <v>8.7999999999999995E-2</v>
      </c>
      <c r="AR194" s="192" t="str">
        <f t="shared" si="61"/>
        <v/>
      </c>
      <c r="AS194" s="192" t="str">
        <f t="shared" si="62"/>
        <v/>
      </c>
      <c r="AT194" s="192">
        <f t="shared" si="63"/>
        <v>8.8800000000000004E-2</v>
      </c>
      <c r="AU194" s="193" t="str">
        <f t="shared" si="64"/>
        <v/>
      </c>
      <c r="AV194" s="194" t="str">
        <f t="shared" si="65"/>
        <v/>
      </c>
      <c r="AW194" s="193">
        <f t="shared" si="66"/>
        <v>9.0999999999999998E-2</v>
      </c>
      <c r="AX194" s="195" t="str">
        <f t="shared" si="67"/>
        <v/>
      </c>
      <c r="AZ194" s="193">
        <f t="shared" si="68"/>
        <v>8.8359999999999994E-2</v>
      </c>
    </row>
    <row r="195" spans="1:52" s="5" customFormat="1" ht="11.25" x14ac:dyDescent="0.2">
      <c r="A195" s="197">
        <v>38264</v>
      </c>
      <c r="B195" s="198">
        <v>8.6399999999999991E-2</v>
      </c>
      <c r="C195" s="198">
        <v>8.6599999999999996E-2</v>
      </c>
      <c r="D195" s="189"/>
      <c r="E195" s="190"/>
      <c r="F195" s="191"/>
      <c r="G195" s="191"/>
      <c r="H195" s="189">
        <v>8.7299999999999989E-2</v>
      </c>
      <c r="I195" s="190">
        <v>8.77E-2</v>
      </c>
      <c r="J195" s="191"/>
      <c r="K195" s="191"/>
      <c r="L195" s="189"/>
      <c r="M195" s="190"/>
      <c r="N195" s="191"/>
      <c r="O195" s="191"/>
      <c r="P195" s="189"/>
      <c r="Q195" s="190"/>
      <c r="R195" s="191">
        <v>8.7599999999999997E-2</v>
      </c>
      <c r="S195" s="191">
        <v>8.8399999999999992E-2</v>
      </c>
      <c r="T195" s="191"/>
      <c r="U195" s="190"/>
      <c r="V195" s="191"/>
      <c r="W195" s="190"/>
      <c r="X195" s="191">
        <v>8.8400000000000006E-2</v>
      </c>
      <c r="Y195" s="190">
        <v>8.9200000000000002E-2</v>
      </c>
      <c r="Z195" s="191"/>
      <c r="AA195" s="190"/>
      <c r="AB195" s="191"/>
      <c r="AC195" s="190"/>
      <c r="AD195" s="191">
        <v>9.0499999999999997E-2</v>
      </c>
      <c r="AE195" s="190">
        <v>9.1499999999999998E-2</v>
      </c>
      <c r="AF195" s="191"/>
      <c r="AG195" s="190"/>
      <c r="AI195" s="192">
        <f t="shared" si="52"/>
        <v>8.6499999999999994E-2</v>
      </c>
      <c r="AJ195" s="192" t="str">
        <f t="shared" si="53"/>
        <v/>
      </c>
      <c r="AK195" s="192" t="str">
        <f t="shared" si="54"/>
        <v/>
      </c>
      <c r="AL195" s="192">
        <f t="shared" si="55"/>
        <v>8.7499999999999994E-2</v>
      </c>
      <c r="AM195" s="192" t="str">
        <f t="shared" si="56"/>
        <v/>
      </c>
      <c r="AN195" s="192" t="str">
        <f t="shared" si="57"/>
        <v/>
      </c>
      <c r="AO195" s="193" t="str">
        <f t="shared" si="58"/>
        <v/>
      </c>
      <c r="AP195" s="192" t="str">
        <f t="shared" si="59"/>
        <v/>
      </c>
      <c r="AQ195" s="193">
        <f t="shared" si="60"/>
        <v>8.7999999999999995E-2</v>
      </c>
      <c r="AR195" s="192" t="str">
        <f t="shared" si="61"/>
        <v/>
      </c>
      <c r="AS195" s="192" t="str">
        <f t="shared" si="62"/>
        <v/>
      </c>
      <c r="AT195" s="192">
        <f t="shared" si="63"/>
        <v>8.8800000000000004E-2</v>
      </c>
      <c r="AU195" s="193" t="str">
        <f t="shared" si="64"/>
        <v/>
      </c>
      <c r="AV195" s="194" t="str">
        <f t="shared" si="65"/>
        <v/>
      </c>
      <c r="AW195" s="193">
        <f t="shared" si="66"/>
        <v>9.0999999999999998E-2</v>
      </c>
      <c r="AX195" s="195" t="str">
        <f t="shared" si="67"/>
        <v/>
      </c>
      <c r="AZ195" s="193">
        <f t="shared" si="68"/>
        <v>8.8359999999999994E-2</v>
      </c>
    </row>
    <row r="196" spans="1:52" s="5" customFormat="1" ht="11.25" x14ac:dyDescent="0.2">
      <c r="A196" s="197">
        <v>38265</v>
      </c>
      <c r="B196" s="198">
        <v>8.6399999999999991E-2</v>
      </c>
      <c r="C196" s="198">
        <v>8.6599999999999996E-2</v>
      </c>
      <c r="D196" s="189"/>
      <c r="E196" s="190"/>
      <c r="F196" s="191"/>
      <c r="G196" s="191"/>
      <c r="H196" s="189">
        <v>8.7299999999999989E-2</v>
      </c>
      <c r="I196" s="190">
        <v>8.77E-2</v>
      </c>
      <c r="J196" s="191"/>
      <c r="K196" s="191"/>
      <c r="L196" s="189"/>
      <c r="M196" s="190"/>
      <c r="N196" s="191"/>
      <c r="O196" s="191"/>
      <c r="P196" s="189"/>
      <c r="Q196" s="190"/>
      <c r="R196" s="191">
        <v>8.7599999999999997E-2</v>
      </c>
      <c r="S196" s="191">
        <v>8.8399999999999992E-2</v>
      </c>
      <c r="T196" s="191"/>
      <c r="U196" s="190"/>
      <c r="V196" s="191"/>
      <c r="W196" s="190"/>
      <c r="X196" s="191">
        <v>8.8400000000000006E-2</v>
      </c>
      <c r="Y196" s="190">
        <v>8.9200000000000002E-2</v>
      </c>
      <c r="Z196" s="191"/>
      <c r="AA196" s="190"/>
      <c r="AB196" s="191"/>
      <c r="AC196" s="190"/>
      <c r="AD196" s="191">
        <v>9.0499999999999997E-2</v>
      </c>
      <c r="AE196" s="190">
        <v>9.1499999999999998E-2</v>
      </c>
      <c r="AF196" s="191"/>
      <c r="AG196" s="190"/>
      <c r="AI196" s="192">
        <f t="shared" si="52"/>
        <v>8.6499999999999994E-2</v>
      </c>
      <c r="AJ196" s="192" t="str">
        <f t="shared" si="53"/>
        <v/>
      </c>
      <c r="AK196" s="192" t="str">
        <f t="shared" si="54"/>
        <v/>
      </c>
      <c r="AL196" s="192">
        <f t="shared" si="55"/>
        <v>8.7499999999999994E-2</v>
      </c>
      <c r="AM196" s="192" t="str">
        <f t="shared" si="56"/>
        <v/>
      </c>
      <c r="AN196" s="192" t="str">
        <f t="shared" si="57"/>
        <v/>
      </c>
      <c r="AO196" s="193" t="str">
        <f t="shared" si="58"/>
        <v/>
      </c>
      <c r="AP196" s="192" t="str">
        <f t="shared" si="59"/>
        <v/>
      </c>
      <c r="AQ196" s="193">
        <f t="shared" si="60"/>
        <v>8.7999999999999995E-2</v>
      </c>
      <c r="AR196" s="192" t="str">
        <f t="shared" si="61"/>
        <v/>
      </c>
      <c r="AS196" s="192" t="str">
        <f t="shared" si="62"/>
        <v/>
      </c>
      <c r="AT196" s="192">
        <f t="shared" si="63"/>
        <v>8.8800000000000004E-2</v>
      </c>
      <c r="AU196" s="193" t="str">
        <f t="shared" si="64"/>
        <v/>
      </c>
      <c r="AV196" s="194" t="str">
        <f t="shared" si="65"/>
        <v/>
      </c>
      <c r="AW196" s="193">
        <f t="shared" si="66"/>
        <v>9.0999999999999998E-2</v>
      </c>
      <c r="AX196" s="195" t="str">
        <f t="shared" si="67"/>
        <v/>
      </c>
      <c r="AZ196" s="193">
        <f t="shared" si="68"/>
        <v>8.8359999999999994E-2</v>
      </c>
    </row>
    <row r="197" spans="1:52" s="5" customFormat="1" ht="11.25" x14ac:dyDescent="0.2">
      <c r="A197" s="197">
        <v>38266</v>
      </c>
      <c r="B197" s="198">
        <v>8.6399999999999991E-2</v>
      </c>
      <c r="C197" s="198">
        <v>8.6599999999999996E-2</v>
      </c>
      <c r="D197" s="189"/>
      <c r="E197" s="190"/>
      <c r="F197" s="191"/>
      <c r="G197" s="191"/>
      <c r="H197" s="189">
        <v>8.7299999999999989E-2</v>
      </c>
      <c r="I197" s="190">
        <v>8.77E-2</v>
      </c>
      <c r="J197" s="191"/>
      <c r="K197" s="191"/>
      <c r="L197" s="189"/>
      <c r="M197" s="190"/>
      <c r="N197" s="191"/>
      <c r="O197" s="191"/>
      <c r="P197" s="189"/>
      <c r="Q197" s="190"/>
      <c r="R197" s="191">
        <v>8.7599999999999997E-2</v>
      </c>
      <c r="S197" s="191">
        <v>8.8399999999999992E-2</v>
      </c>
      <c r="T197" s="191"/>
      <c r="U197" s="190"/>
      <c r="V197" s="191"/>
      <c r="W197" s="190"/>
      <c r="X197" s="191">
        <v>8.8400000000000006E-2</v>
      </c>
      <c r="Y197" s="190">
        <v>8.9200000000000002E-2</v>
      </c>
      <c r="Z197" s="191"/>
      <c r="AA197" s="190"/>
      <c r="AB197" s="191"/>
      <c r="AC197" s="190"/>
      <c r="AD197" s="191">
        <v>9.0499999999999997E-2</v>
      </c>
      <c r="AE197" s="190">
        <v>9.1499999999999998E-2</v>
      </c>
      <c r="AF197" s="191"/>
      <c r="AG197" s="190"/>
      <c r="AI197" s="192">
        <f t="shared" si="52"/>
        <v>8.6499999999999994E-2</v>
      </c>
      <c r="AJ197" s="192" t="str">
        <f t="shared" si="53"/>
        <v/>
      </c>
      <c r="AK197" s="192" t="str">
        <f t="shared" si="54"/>
        <v/>
      </c>
      <c r="AL197" s="192">
        <f t="shared" si="55"/>
        <v>8.7499999999999994E-2</v>
      </c>
      <c r="AM197" s="192" t="str">
        <f t="shared" si="56"/>
        <v/>
      </c>
      <c r="AN197" s="192" t="str">
        <f t="shared" si="57"/>
        <v/>
      </c>
      <c r="AO197" s="193" t="str">
        <f t="shared" si="58"/>
        <v/>
      </c>
      <c r="AP197" s="192" t="str">
        <f t="shared" si="59"/>
        <v/>
      </c>
      <c r="AQ197" s="193">
        <f t="shared" si="60"/>
        <v>8.7999999999999995E-2</v>
      </c>
      <c r="AR197" s="192" t="str">
        <f t="shared" si="61"/>
        <v/>
      </c>
      <c r="AS197" s="192" t="str">
        <f t="shared" si="62"/>
        <v/>
      </c>
      <c r="AT197" s="192">
        <f t="shared" si="63"/>
        <v>8.8800000000000004E-2</v>
      </c>
      <c r="AU197" s="193" t="str">
        <f t="shared" si="64"/>
        <v/>
      </c>
      <c r="AV197" s="194" t="str">
        <f t="shared" si="65"/>
        <v/>
      </c>
      <c r="AW197" s="193">
        <f t="shared" si="66"/>
        <v>9.0999999999999998E-2</v>
      </c>
      <c r="AX197" s="195" t="str">
        <f t="shared" si="67"/>
        <v/>
      </c>
      <c r="AZ197" s="193">
        <f t="shared" si="68"/>
        <v>8.8359999999999994E-2</v>
      </c>
    </row>
    <row r="198" spans="1:52" s="5" customFormat="1" ht="11.25" x14ac:dyDescent="0.2">
      <c r="A198" s="197">
        <v>38267</v>
      </c>
      <c r="B198" s="198">
        <v>8.6399999999999991E-2</v>
      </c>
      <c r="C198" s="198">
        <v>8.6599999999999996E-2</v>
      </c>
      <c r="D198" s="189"/>
      <c r="E198" s="190"/>
      <c r="F198" s="191"/>
      <c r="G198" s="191"/>
      <c r="H198" s="189">
        <v>8.7299999999999989E-2</v>
      </c>
      <c r="I198" s="190">
        <v>8.77E-2</v>
      </c>
      <c r="J198" s="191"/>
      <c r="K198" s="191"/>
      <c r="L198" s="189"/>
      <c r="M198" s="190"/>
      <c r="N198" s="191"/>
      <c r="O198" s="191"/>
      <c r="P198" s="189"/>
      <c r="Q198" s="190"/>
      <c r="R198" s="191">
        <v>8.7599999999999997E-2</v>
      </c>
      <c r="S198" s="191">
        <v>8.8399999999999992E-2</v>
      </c>
      <c r="T198" s="191"/>
      <c r="U198" s="190"/>
      <c r="V198" s="191"/>
      <c r="W198" s="190"/>
      <c r="X198" s="191">
        <v>8.8400000000000006E-2</v>
      </c>
      <c r="Y198" s="190">
        <v>8.9200000000000002E-2</v>
      </c>
      <c r="Z198" s="191"/>
      <c r="AA198" s="190"/>
      <c r="AB198" s="191"/>
      <c r="AC198" s="190"/>
      <c r="AD198" s="191">
        <v>9.0499999999999997E-2</v>
      </c>
      <c r="AE198" s="190">
        <v>9.1499999999999998E-2</v>
      </c>
      <c r="AF198" s="191"/>
      <c r="AG198" s="190"/>
      <c r="AI198" s="192">
        <f t="shared" si="52"/>
        <v>8.6499999999999994E-2</v>
      </c>
      <c r="AJ198" s="192" t="str">
        <f t="shared" si="53"/>
        <v/>
      </c>
      <c r="AK198" s="192" t="str">
        <f t="shared" si="54"/>
        <v/>
      </c>
      <c r="AL198" s="192">
        <f t="shared" si="55"/>
        <v>8.7499999999999994E-2</v>
      </c>
      <c r="AM198" s="192" t="str">
        <f t="shared" si="56"/>
        <v/>
      </c>
      <c r="AN198" s="192" t="str">
        <f t="shared" si="57"/>
        <v/>
      </c>
      <c r="AO198" s="193" t="str">
        <f t="shared" si="58"/>
        <v/>
      </c>
      <c r="AP198" s="192" t="str">
        <f t="shared" si="59"/>
        <v/>
      </c>
      <c r="AQ198" s="193">
        <f t="shared" si="60"/>
        <v>8.7999999999999995E-2</v>
      </c>
      <c r="AR198" s="192" t="str">
        <f t="shared" si="61"/>
        <v/>
      </c>
      <c r="AS198" s="192" t="str">
        <f t="shared" si="62"/>
        <v/>
      </c>
      <c r="AT198" s="192">
        <f t="shared" si="63"/>
        <v>8.8800000000000004E-2</v>
      </c>
      <c r="AU198" s="193" t="str">
        <f t="shared" si="64"/>
        <v/>
      </c>
      <c r="AV198" s="194" t="str">
        <f t="shared" si="65"/>
        <v/>
      </c>
      <c r="AW198" s="193">
        <f t="shared" si="66"/>
        <v>9.0999999999999998E-2</v>
      </c>
      <c r="AX198" s="195" t="str">
        <f t="shared" si="67"/>
        <v/>
      </c>
      <c r="AZ198" s="193">
        <f t="shared" si="68"/>
        <v>8.8359999999999994E-2</v>
      </c>
    </row>
    <row r="199" spans="1:52" s="5" customFormat="1" ht="11.25" x14ac:dyDescent="0.2">
      <c r="A199" s="197">
        <v>38268</v>
      </c>
      <c r="B199" s="198">
        <v>8.6399999999999991E-2</v>
      </c>
      <c r="C199" s="198">
        <v>8.6599999999999996E-2</v>
      </c>
      <c r="D199" s="189"/>
      <c r="E199" s="190"/>
      <c r="F199" s="191"/>
      <c r="G199" s="191"/>
      <c r="H199" s="189">
        <v>8.7299999999999989E-2</v>
      </c>
      <c r="I199" s="190">
        <v>8.77E-2</v>
      </c>
      <c r="J199" s="191"/>
      <c r="K199" s="191"/>
      <c r="L199" s="189"/>
      <c r="M199" s="190"/>
      <c r="N199" s="191"/>
      <c r="O199" s="191"/>
      <c r="P199" s="189"/>
      <c r="Q199" s="190"/>
      <c r="R199" s="191">
        <v>8.7599999999999997E-2</v>
      </c>
      <c r="S199" s="191">
        <v>8.8399999999999992E-2</v>
      </c>
      <c r="T199" s="191"/>
      <c r="U199" s="190"/>
      <c r="V199" s="191"/>
      <c r="W199" s="190"/>
      <c r="X199" s="191">
        <v>8.8400000000000006E-2</v>
      </c>
      <c r="Y199" s="190">
        <v>8.9200000000000002E-2</v>
      </c>
      <c r="Z199" s="191"/>
      <c r="AA199" s="190"/>
      <c r="AB199" s="191"/>
      <c r="AC199" s="190"/>
      <c r="AD199" s="191">
        <v>9.0499999999999997E-2</v>
      </c>
      <c r="AE199" s="190">
        <v>9.1499999999999998E-2</v>
      </c>
      <c r="AF199" s="191"/>
      <c r="AG199" s="190"/>
      <c r="AI199" s="192">
        <f t="shared" si="52"/>
        <v>8.6499999999999994E-2</v>
      </c>
      <c r="AJ199" s="192" t="str">
        <f t="shared" si="53"/>
        <v/>
      </c>
      <c r="AK199" s="192" t="str">
        <f t="shared" si="54"/>
        <v/>
      </c>
      <c r="AL199" s="192">
        <f t="shared" si="55"/>
        <v>8.7499999999999994E-2</v>
      </c>
      <c r="AM199" s="192" t="str">
        <f t="shared" si="56"/>
        <v/>
      </c>
      <c r="AN199" s="192" t="str">
        <f t="shared" si="57"/>
        <v/>
      </c>
      <c r="AO199" s="193" t="str">
        <f t="shared" si="58"/>
        <v/>
      </c>
      <c r="AP199" s="192" t="str">
        <f t="shared" si="59"/>
        <v/>
      </c>
      <c r="AQ199" s="193">
        <f t="shared" si="60"/>
        <v>8.7999999999999995E-2</v>
      </c>
      <c r="AR199" s="192" t="str">
        <f t="shared" si="61"/>
        <v/>
      </c>
      <c r="AS199" s="192" t="str">
        <f t="shared" si="62"/>
        <v/>
      </c>
      <c r="AT199" s="192">
        <f t="shared" si="63"/>
        <v>8.8800000000000004E-2</v>
      </c>
      <c r="AU199" s="193" t="str">
        <f t="shared" si="64"/>
        <v/>
      </c>
      <c r="AV199" s="194" t="str">
        <f t="shared" si="65"/>
        <v/>
      </c>
      <c r="AW199" s="193">
        <f t="shared" si="66"/>
        <v>9.0999999999999998E-2</v>
      </c>
      <c r="AX199" s="195" t="str">
        <f t="shared" si="67"/>
        <v/>
      </c>
      <c r="AZ199" s="193">
        <f t="shared" si="68"/>
        <v>8.8359999999999994E-2</v>
      </c>
    </row>
    <row r="200" spans="1:52" s="5" customFormat="1" ht="11.25" x14ac:dyDescent="0.2">
      <c r="A200" s="197">
        <v>38271</v>
      </c>
      <c r="B200" s="198">
        <v>8.6399999999999991E-2</v>
      </c>
      <c r="C200" s="198">
        <v>8.6599999999999996E-2</v>
      </c>
      <c r="D200" s="189"/>
      <c r="E200" s="190"/>
      <c r="F200" s="191"/>
      <c r="G200" s="191"/>
      <c r="H200" s="189">
        <v>8.7299999999999989E-2</v>
      </c>
      <c r="I200" s="190">
        <v>8.77E-2</v>
      </c>
      <c r="J200" s="191"/>
      <c r="K200" s="191"/>
      <c r="L200" s="189"/>
      <c r="M200" s="190"/>
      <c r="N200" s="191"/>
      <c r="O200" s="191"/>
      <c r="P200" s="189"/>
      <c r="Q200" s="190"/>
      <c r="R200" s="191">
        <v>8.7599999999999997E-2</v>
      </c>
      <c r="S200" s="191">
        <v>8.8399999999999992E-2</v>
      </c>
      <c r="T200" s="191"/>
      <c r="U200" s="190"/>
      <c r="V200" s="191"/>
      <c r="W200" s="190"/>
      <c r="X200" s="191">
        <v>8.8300000000000003E-2</v>
      </c>
      <c r="Y200" s="190">
        <v>8.9099999999999999E-2</v>
      </c>
      <c r="Z200" s="191"/>
      <c r="AA200" s="190"/>
      <c r="AB200" s="191"/>
      <c r="AC200" s="190"/>
      <c r="AD200" s="191">
        <v>9.0499999999999997E-2</v>
      </c>
      <c r="AE200" s="190">
        <v>9.1499999999999998E-2</v>
      </c>
      <c r="AF200" s="191"/>
      <c r="AG200" s="190"/>
      <c r="AI200" s="192">
        <f t="shared" si="52"/>
        <v>8.6499999999999994E-2</v>
      </c>
      <c r="AJ200" s="192" t="str">
        <f t="shared" si="53"/>
        <v/>
      </c>
      <c r="AK200" s="192" t="str">
        <f t="shared" si="54"/>
        <v/>
      </c>
      <c r="AL200" s="192">
        <f t="shared" si="55"/>
        <v>8.7499999999999994E-2</v>
      </c>
      <c r="AM200" s="192" t="str">
        <f t="shared" si="56"/>
        <v/>
      </c>
      <c r="AN200" s="192" t="str">
        <f t="shared" si="57"/>
        <v/>
      </c>
      <c r="AO200" s="193" t="str">
        <f t="shared" si="58"/>
        <v/>
      </c>
      <c r="AP200" s="192" t="str">
        <f t="shared" si="59"/>
        <v/>
      </c>
      <c r="AQ200" s="193">
        <f t="shared" si="60"/>
        <v>8.7999999999999995E-2</v>
      </c>
      <c r="AR200" s="192" t="str">
        <f t="shared" si="61"/>
        <v/>
      </c>
      <c r="AS200" s="192" t="str">
        <f t="shared" si="62"/>
        <v/>
      </c>
      <c r="AT200" s="192">
        <f t="shared" si="63"/>
        <v>8.8700000000000001E-2</v>
      </c>
      <c r="AU200" s="193" t="str">
        <f t="shared" si="64"/>
        <v/>
      </c>
      <c r="AV200" s="194" t="str">
        <f t="shared" si="65"/>
        <v/>
      </c>
      <c r="AW200" s="193">
        <f t="shared" si="66"/>
        <v>9.0999999999999998E-2</v>
      </c>
      <c r="AX200" s="195" t="str">
        <f t="shared" si="67"/>
        <v/>
      </c>
      <c r="AZ200" s="193">
        <f t="shared" si="68"/>
        <v>8.8340000000000002E-2</v>
      </c>
    </row>
    <row r="201" spans="1:52" s="5" customFormat="1" ht="11.25" x14ac:dyDescent="0.2">
      <c r="A201" s="197">
        <v>38273</v>
      </c>
      <c r="B201" s="198">
        <v>8.6399999999999991E-2</v>
      </c>
      <c r="C201" s="198">
        <v>8.6599999999999996E-2</v>
      </c>
      <c r="D201" s="189"/>
      <c r="E201" s="190"/>
      <c r="F201" s="191"/>
      <c r="G201" s="191"/>
      <c r="H201" s="189">
        <v>8.7299999999999989E-2</v>
      </c>
      <c r="I201" s="190">
        <v>8.77E-2</v>
      </c>
      <c r="J201" s="191"/>
      <c r="K201" s="191"/>
      <c r="L201" s="189"/>
      <c r="M201" s="190"/>
      <c r="N201" s="191"/>
      <c r="O201" s="191"/>
      <c r="P201" s="189"/>
      <c r="Q201" s="190"/>
      <c r="R201" s="191">
        <v>8.7599999999999997E-2</v>
      </c>
      <c r="S201" s="191">
        <v>8.8399999999999992E-2</v>
      </c>
      <c r="T201" s="191"/>
      <c r="U201" s="190"/>
      <c r="V201" s="191"/>
      <c r="W201" s="190"/>
      <c r="X201" s="191">
        <v>8.8200000000000001E-2</v>
      </c>
      <c r="Y201" s="190">
        <v>8.8999999999999996E-2</v>
      </c>
      <c r="Z201" s="191"/>
      <c r="AA201" s="190"/>
      <c r="AB201" s="191"/>
      <c r="AC201" s="190"/>
      <c r="AD201" s="191">
        <v>9.0499999999999997E-2</v>
      </c>
      <c r="AE201" s="190">
        <v>9.1499999999999998E-2</v>
      </c>
      <c r="AF201" s="191"/>
      <c r="AG201" s="190"/>
      <c r="AI201" s="192">
        <f t="shared" si="52"/>
        <v>8.6499999999999994E-2</v>
      </c>
      <c r="AJ201" s="192" t="str">
        <f t="shared" si="53"/>
        <v/>
      </c>
      <c r="AK201" s="192" t="str">
        <f t="shared" si="54"/>
        <v/>
      </c>
      <c r="AL201" s="192">
        <f t="shared" si="55"/>
        <v>8.7499999999999994E-2</v>
      </c>
      <c r="AM201" s="192" t="str">
        <f t="shared" si="56"/>
        <v/>
      </c>
      <c r="AN201" s="192" t="str">
        <f t="shared" si="57"/>
        <v/>
      </c>
      <c r="AO201" s="193" t="str">
        <f t="shared" si="58"/>
        <v/>
      </c>
      <c r="AP201" s="192" t="str">
        <f t="shared" si="59"/>
        <v/>
      </c>
      <c r="AQ201" s="193">
        <f t="shared" si="60"/>
        <v>8.7999999999999995E-2</v>
      </c>
      <c r="AR201" s="192" t="str">
        <f t="shared" si="61"/>
        <v/>
      </c>
      <c r="AS201" s="192" t="str">
        <f t="shared" si="62"/>
        <v/>
      </c>
      <c r="AT201" s="192">
        <f t="shared" si="63"/>
        <v>8.8599999999999998E-2</v>
      </c>
      <c r="AU201" s="193" t="str">
        <f t="shared" si="64"/>
        <v/>
      </c>
      <c r="AV201" s="194" t="str">
        <f t="shared" si="65"/>
        <v/>
      </c>
      <c r="AW201" s="193">
        <f t="shared" si="66"/>
        <v>9.0999999999999998E-2</v>
      </c>
      <c r="AX201" s="195" t="str">
        <f t="shared" si="67"/>
        <v/>
      </c>
      <c r="AZ201" s="193">
        <f t="shared" si="68"/>
        <v>8.8319999999999996E-2</v>
      </c>
    </row>
    <row r="202" spans="1:52" s="5" customFormat="1" ht="11.25" x14ac:dyDescent="0.2">
      <c r="A202" s="197">
        <v>38274</v>
      </c>
      <c r="B202" s="198">
        <v>8.6399999999999991E-2</v>
      </c>
      <c r="C202" s="198">
        <v>8.6599999999999996E-2</v>
      </c>
      <c r="D202" s="189"/>
      <c r="E202" s="190"/>
      <c r="F202" s="191"/>
      <c r="G202" s="191"/>
      <c r="H202" s="189">
        <v>8.7499999999999994E-2</v>
      </c>
      <c r="I202" s="190">
        <v>8.7900000000000006E-2</v>
      </c>
      <c r="J202" s="191"/>
      <c r="K202" s="191"/>
      <c r="L202" s="189"/>
      <c r="M202" s="190"/>
      <c r="N202" s="191"/>
      <c r="O202" s="191"/>
      <c r="P202" s="189"/>
      <c r="Q202" s="190"/>
      <c r="R202" s="191">
        <v>8.77E-2</v>
      </c>
      <c r="S202" s="191">
        <v>8.8499999999999995E-2</v>
      </c>
      <c r="T202" s="191"/>
      <c r="U202" s="190"/>
      <c r="V202" s="191"/>
      <c r="W202" s="190"/>
      <c r="X202" s="191">
        <v>8.8400000000000006E-2</v>
      </c>
      <c r="Y202" s="190">
        <v>8.9200000000000002E-2</v>
      </c>
      <c r="Z202" s="191"/>
      <c r="AA202" s="190"/>
      <c r="AB202" s="191"/>
      <c r="AC202" s="190"/>
      <c r="AD202" s="191">
        <v>9.0499999999999997E-2</v>
      </c>
      <c r="AE202" s="190">
        <v>9.1499999999999998E-2</v>
      </c>
      <c r="AF202" s="191"/>
      <c r="AG202" s="190"/>
      <c r="AI202" s="192">
        <f t="shared" si="52"/>
        <v>8.6499999999999994E-2</v>
      </c>
      <c r="AJ202" s="192" t="str">
        <f t="shared" si="53"/>
        <v/>
      </c>
      <c r="AK202" s="192" t="str">
        <f t="shared" si="54"/>
        <v/>
      </c>
      <c r="AL202" s="192">
        <f t="shared" si="55"/>
        <v>8.77E-2</v>
      </c>
      <c r="AM202" s="192" t="str">
        <f t="shared" si="56"/>
        <v/>
      </c>
      <c r="AN202" s="192" t="str">
        <f t="shared" si="57"/>
        <v/>
      </c>
      <c r="AO202" s="193" t="str">
        <f t="shared" si="58"/>
        <v/>
      </c>
      <c r="AP202" s="192" t="str">
        <f t="shared" si="59"/>
        <v/>
      </c>
      <c r="AQ202" s="193">
        <f t="shared" si="60"/>
        <v>8.8099999999999998E-2</v>
      </c>
      <c r="AR202" s="192" t="str">
        <f t="shared" si="61"/>
        <v/>
      </c>
      <c r="AS202" s="192" t="str">
        <f t="shared" si="62"/>
        <v/>
      </c>
      <c r="AT202" s="192">
        <f t="shared" si="63"/>
        <v>8.8800000000000004E-2</v>
      </c>
      <c r="AU202" s="193" t="str">
        <f t="shared" si="64"/>
        <v/>
      </c>
      <c r="AV202" s="194" t="str">
        <f t="shared" si="65"/>
        <v/>
      </c>
      <c r="AW202" s="193">
        <f t="shared" si="66"/>
        <v>9.0999999999999998E-2</v>
      </c>
      <c r="AX202" s="195" t="str">
        <f t="shared" si="67"/>
        <v/>
      </c>
      <c r="AZ202" s="193">
        <f t="shared" si="68"/>
        <v>8.8419999999999985E-2</v>
      </c>
    </row>
    <row r="203" spans="1:52" s="5" customFormat="1" ht="11.25" x14ac:dyDescent="0.2">
      <c r="A203" s="197">
        <v>38275</v>
      </c>
      <c r="B203" s="198">
        <v>8.6499999999999994E-2</v>
      </c>
      <c r="C203" s="198">
        <v>8.6699999999999999E-2</v>
      </c>
      <c r="D203" s="189"/>
      <c r="E203" s="190"/>
      <c r="F203" s="191"/>
      <c r="G203" s="191"/>
      <c r="H203" s="189">
        <v>8.7499999999999994E-2</v>
      </c>
      <c r="I203" s="190">
        <v>8.7900000000000006E-2</v>
      </c>
      <c r="J203" s="191"/>
      <c r="K203" s="191"/>
      <c r="L203" s="189"/>
      <c r="M203" s="190"/>
      <c r="N203" s="191"/>
      <c r="O203" s="191"/>
      <c r="P203" s="189"/>
      <c r="Q203" s="190"/>
      <c r="R203" s="191">
        <v>8.77E-2</v>
      </c>
      <c r="S203" s="191">
        <v>8.8499999999999995E-2</v>
      </c>
      <c r="T203" s="191"/>
      <c r="U203" s="190"/>
      <c r="V203" s="191"/>
      <c r="W203" s="190"/>
      <c r="X203" s="191">
        <v>8.8300000000000003E-2</v>
      </c>
      <c r="Y203" s="190">
        <v>8.9099999999999999E-2</v>
      </c>
      <c r="Z203" s="191"/>
      <c r="AA203" s="190"/>
      <c r="AB203" s="191"/>
      <c r="AC203" s="190"/>
      <c r="AD203" s="191">
        <v>9.0499999999999997E-2</v>
      </c>
      <c r="AE203" s="190">
        <v>9.1499999999999998E-2</v>
      </c>
      <c r="AF203" s="191"/>
      <c r="AG203" s="190"/>
      <c r="AI203" s="192">
        <f t="shared" si="52"/>
        <v>8.6599999999999996E-2</v>
      </c>
      <c r="AJ203" s="192" t="str">
        <f t="shared" si="53"/>
        <v/>
      </c>
      <c r="AK203" s="192" t="str">
        <f t="shared" si="54"/>
        <v/>
      </c>
      <c r="AL203" s="192">
        <f t="shared" si="55"/>
        <v>8.77E-2</v>
      </c>
      <c r="AM203" s="192" t="str">
        <f t="shared" si="56"/>
        <v/>
      </c>
      <c r="AN203" s="192" t="str">
        <f t="shared" si="57"/>
        <v/>
      </c>
      <c r="AO203" s="193" t="str">
        <f t="shared" si="58"/>
        <v/>
      </c>
      <c r="AP203" s="192" t="str">
        <f t="shared" si="59"/>
        <v/>
      </c>
      <c r="AQ203" s="193">
        <f t="shared" si="60"/>
        <v>8.8099999999999998E-2</v>
      </c>
      <c r="AR203" s="192" t="str">
        <f t="shared" si="61"/>
        <v/>
      </c>
      <c r="AS203" s="192" t="str">
        <f t="shared" si="62"/>
        <v/>
      </c>
      <c r="AT203" s="192">
        <f t="shared" si="63"/>
        <v>8.8700000000000001E-2</v>
      </c>
      <c r="AU203" s="193" t="str">
        <f t="shared" si="64"/>
        <v/>
      </c>
      <c r="AV203" s="194" t="str">
        <f t="shared" si="65"/>
        <v/>
      </c>
      <c r="AW203" s="193">
        <f t="shared" si="66"/>
        <v>9.0999999999999998E-2</v>
      </c>
      <c r="AX203" s="195" t="str">
        <f t="shared" si="67"/>
        <v/>
      </c>
      <c r="AZ203" s="193">
        <f t="shared" si="68"/>
        <v>8.8420000000000012E-2</v>
      </c>
    </row>
    <row r="204" spans="1:52" s="5" customFormat="1" ht="11.25" x14ac:dyDescent="0.2">
      <c r="A204" s="197">
        <v>38278</v>
      </c>
      <c r="B204" s="198">
        <v>8.6399999999999991E-2</v>
      </c>
      <c r="C204" s="198">
        <v>8.6599999999999996E-2</v>
      </c>
      <c r="D204" s="189"/>
      <c r="E204" s="190"/>
      <c r="F204" s="191"/>
      <c r="G204" s="191"/>
      <c r="H204" s="189">
        <v>8.7399999999999992E-2</v>
      </c>
      <c r="I204" s="190">
        <v>8.7800000000000003E-2</v>
      </c>
      <c r="J204" s="191"/>
      <c r="K204" s="191"/>
      <c r="L204" s="189"/>
      <c r="M204" s="190"/>
      <c r="N204" s="191"/>
      <c r="O204" s="191"/>
      <c r="P204" s="189"/>
      <c r="Q204" s="190"/>
      <c r="R204" s="191">
        <v>8.7599999999999997E-2</v>
      </c>
      <c r="S204" s="191">
        <v>8.8399999999999992E-2</v>
      </c>
      <c r="T204" s="191"/>
      <c r="U204" s="190"/>
      <c r="V204" s="191"/>
      <c r="W204" s="190"/>
      <c r="X204" s="191">
        <v>8.8300000000000003E-2</v>
      </c>
      <c r="Y204" s="190">
        <v>8.9099999999999999E-2</v>
      </c>
      <c r="Z204" s="191"/>
      <c r="AA204" s="190"/>
      <c r="AB204" s="191"/>
      <c r="AC204" s="190"/>
      <c r="AD204" s="191">
        <v>9.0499999999999997E-2</v>
      </c>
      <c r="AE204" s="190">
        <v>9.1499999999999998E-2</v>
      </c>
      <c r="AF204" s="191"/>
      <c r="AG204" s="190"/>
      <c r="AI204" s="192">
        <f t="shared" si="52"/>
        <v>8.6499999999999994E-2</v>
      </c>
      <c r="AJ204" s="192" t="str">
        <f t="shared" si="53"/>
        <v/>
      </c>
      <c r="AK204" s="192" t="str">
        <f t="shared" si="54"/>
        <v/>
      </c>
      <c r="AL204" s="192">
        <f t="shared" si="55"/>
        <v>8.7599999999999997E-2</v>
      </c>
      <c r="AM204" s="192" t="str">
        <f t="shared" si="56"/>
        <v/>
      </c>
      <c r="AN204" s="192" t="str">
        <f t="shared" si="57"/>
        <v/>
      </c>
      <c r="AO204" s="193" t="str">
        <f t="shared" si="58"/>
        <v/>
      </c>
      <c r="AP204" s="192" t="str">
        <f t="shared" si="59"/>
        <v/>
      </c>
      <c r="AQ204" s="193">
        <f t="shared" si="60"/>
        <v>8.7999999999999995E-2</v>
      </c>
      <c r="AR204" s="192" t="str">
        <f t="shared" si="61"/>
        <v/>
      </c>
      <c r="AS204" s="192" t="str">
        <f t="shared" si="62"/>
        <v/>
      </c>
      <c r="AT204" s="192">
        <f t="shared" si="63"/>
        <v>8.8700000000000001E-2</v>
      </c>
      <c r="AU204" s="193" t="str">
        <f t="shared" si="64"/>
        <v/>
      </c>
      <c r="AV204" s="194" t="str">
        <f t="shared" si="65"/>
        <v/>
      </c>
      <c r="AW204" s="193">
        <f t="shared" si="66"/>
        <v>9.0999999999999998E-2</v>
      </c>
      <c r="AX204" s="195" t="str">
        <f t="shared" si="67"/>
        <v/>
      </c>
      <c r="AZ204" s="193">
        <f t="shared" si="68"/>
        <v>8.8359999999999994E-2</v>
      </c>
    </row>
    <row r="205" spans="1:52" s="5" customFormat="1" ht="11.25" x14ac:dyDescent="0.2">
      <c r="A205" s="197">
        <v>38279</v>
      </c>
      <c r="B205" s="198">
        <v>8.6499999999999994E-2</v>
      </c>
      <c r="C205" s="198">
        <v>8.6699999999999999E-2</v>
      </c>
      <c r="D205" s="189"/>
      <c r="E205" s="190"/>
      <c r="F205" s="191"/>
      <c r="G205" s="191"/>
      <c r="H205" s="189">
        <v>8.7399999999999992E-2</v>
      </c>
      <c r="I205" s="190">
        <v>8.7800000000000003E-2</v>
      </c>
      <c r="J205" s="191"/>
      <c r="K205" s="191"/>
      <c r="L205" s="189"/>
      <c r="M205" s="190"/>
      <c r="N205" s="191"/>
      <c r="O205" s="191"/>
      <c r="P205" s="189"/>
      <c r="Q205" s="190"/>
      <c r="R205" s="191">
        <v>8.7599999999999997E-2</v>
      </c>
      <c r="S205" s="191">
        <v>8.8399999999999992E-2</v>
      </c>
      <c r="T205" s="191"/>
      <c r="U205" s="190"/>
      <c r="V205" s="191"/>
      <c r="W205" s="190"/>
      <c r="X205" s="191">
        <v>8.8300000000000003E-2</v>
      </c>
      <c r="Y205" s="190">
        <v>8.9099999999999999E-2</v>
      </c>
      <c r="Z205" s="191"/>
      <c r="AA205" s="190"/>
      <c r="AB205" s="191"/>
      <c r="AC205" s="190"/>
      <c r="AD205" s="191">
        <v>9.0499999999999997E-2</v>
      </c>
      <c r="AE205" s="190">
        <v>9.1499999999999998E-2</v>
      </c>
      <c r="AF205" s="191"/>
      <c r="AG205" s="190"/>
      <c r="AI205" s="192">
        <f t="shared" si="52"/>
        <v>8.6599999999999996E-2</v>
      </c>
      <c r="AJ205" s="192" t="str">
        <f t="shared" si="53"/>
        <v/>
      </c>
      <c r="AK205" s="192" t="str">
        <f t="shared" si="54"/>
        <v/>
      </c>
      <c r="AL205" s="192">
        <f t="shared" si="55"/>
        <v>8.7599999999999997E-2</v>
      </c>
      <c r="AM205" s="192" t="str">
        <f t="shared" si="56"/>
        <v/>
      </c>
      <c r="AN205" s="192" t="str">
        <f t="shared" si="57"/>
        <v/>
      </c>
      <c r="AO205" s="193" t="str">
        <f t="shared" si="58"/>
        <v/>
      </c>
      <c r="AP205" s="192" t="str">
        <f t="shared" si="59"/>
        <v/>
      </c>
      <c r="AQ205" s="193">
        <f t="shared" si="60"/>
        <v>8.7999999999999995E-2</v>
      </c>
      <c r="AR205" s="192" t="str">
        <f t="shared" si="61"/>
        <v/>
      </c>
      <c r="AS205" s="192" t="str">
        <f t="shared" si="62"/>
        <v/>
      </c>
      <c r="AT205" s="192">
        <f t="shared" si="63"/>
        <v>8.8700000000000001E-2</v>
      </c>
      <c r="AU205" s="193" t="str">
        <f t="shared" si="64"/>
        <v/>
      </c>
      <c r="AV205" s="194" t="str">
        <f t="shared" si="65"/>
        <v/>
      </c>
      <c r="AW205" s="193">
        <f t="shared" si="66"/>
        <v>9.0999999999999998E-2</v>
      </c>
      <c r="AX205" s="195" t="str">
        <f t="shared" si="67"/>
        <v/>
      </c>
      <c r="AZ205" s="193">
        <f t="shared" si="68"/>
        <v>8.8379999999999986E-2</v>
      </c>
    </row>
    <row r="206" spans="1:52" s="5" customFormat="1" ht="11.25" x14ac:dyDescent="0.2">
      <c r="A206" s="197">
        <v>38280</v>
      </c>
      <c r="B206" s="198">
        <v>8.6399999999999991E-2</v>
      </c>
      <c r="C206" s="198">
        <v>8.6599999999999996E-2</v>
      </c>
      <c r="D206" s="189"/>
      <c r="E206" s="190"/>
      <c r="F206" s="191"/>
      <c r="G206" s="191"/>
      <c r="H206" s="189">
        <v>8.7399999999999992E-2</v>
      </c>
      <c r="I206" s="190">
        <v>8.7800000000000003E-2</v>
      </c>
      <c r="J206" s="191"/>
      <c r="K206" s="191"/>
      <c r="L206" s="189"/>
      <c r="M206" s="190"/>
      <c r="N206" s="191"/>
      <c r="O206" s="191"/>
      <c r="P206" s="189"/>
      <c r="Q206" s="190"/>
      <c r="R206" s="191">
        <v>8.7599999999999997E-2</v>
      </c>
      <c r="S206" s="191">
        <v>8.8399999999999992E-2</v>
      </c>
      <c r="T206" s="191"/>
      <c r="U206" s="190"/>
      <c r="V206" s="191"/>
      <c r="W206" s="190"/>
      <c r="X206" s="191">
        <v>8.8300000000000003E-2</v>
      </c>
      <c r="Y206" s="190">
        <v>8.9099999999999999E-2</v>
      </c>
      <c r="Z206" s="191"/>
      <c r="AA206" s="190"/>
      <c r="AB206" s="191"/>
      <c r="AC206" s="190"/>
      <c r="AD206" s="191">
        <v>9.0499999999999997E-2</v>
      </c>
      <c r="AE206" s="190">
        <v>9.1499999999999998E-2</v>
      </c>
      <c r="AF206" s="191"/>
      <c r="AG206" s="190"/>
      <c r="AI206" s="192">
        <f t="shared" si="52"/>
        <v>8.6499999999999994E-2</v>
      </c>
      <c r="AJ206" s="192" t="str">
        <f t="shared" si="53"/>
        <v/>
      </c>
      <c r="AK206" s="192" t="str">
        <f t="shared" si="54"/>
        <v/>
      </c>
      <c r="AL206" s="192">
        <f t="shared" si="55"/>
        <v>8.7599999999999997E-2</v>
      </c>
      <c r="AM206" s="192" t="str">
        <f t="shared" si="56"/>
        <v/>
      </c>
      <c r="AN206" s="192" t="str">
        <f t="shared" si="57"/>
        <v/>
      </c>
      <c r="AO206" s="193" t="str">
        <f t="shared" si="58"/>
        <v/>
      </c>
      <c r="AP206" s="192" t="str">
        <f t="shared" si="59"/>
        <v/>
      </c>
      <c r="AQ206" s="193">
        <f t="shared" si="60"/>
        <v>8.7999999999999995E-2</v>
      </c>
      <c r="AR206" s="192" t="str">
        <f t="shared" si="61"/>
        <v/>
      </c>
      <c r="AS206" s="192" t="str">
        <f t="shared" si="62"/>
        <v/>
      </c>
      <c r="AT206" s="192">
        <f t="shared" si="63"/>
        <v>8.8700000000000001E-2</v>
      </c>
      <c r="AU206" s="193" t="str">
        <f t="shared" si="64"/>
        <v/>
      </c>
      <c r="AV206" s="194" t="str">
        <f t="shared" si="65"/>
        <v/>
      </c>
      <c r="AW206" s="193">
        <f t="shared" si="66"/>
        <v>9.0999999999999998E-2</v>
      </c>
      <c r="AX206" s="195" t="str">
        <f t="shared" si="67"/>
        <v/>
      </c>
      <c r="AZ206" s="193">
        <f t="shared" si="68"/>
        <v>8.8359999999999994E-2</v>
      </c>
    </row>
    <row r="207" spans="1:52" s="5" customFormat="1" ht="11.25" x14ac:dyDescent="0.2">
      <c r="A207" s="197">
        <v>38281</v>
      </c>
      <c r="B207" s="198">
        <v>8.6399999999999991E-2</v>
      </c>
      <c r="C207" s="198">
        <v>8.6599999999999996E-2</v>
      </c>
      <c r="D207" s="189"/>
      <c r="E207" s="190"/>
      <c r="F207" s="191"/>
      <c r="G207" s="191"/>
      <c r="H207" s="189">
        <v>8.7299999999999989E-2</v>
      </c>
      <c r="I207" s="190">
        <v>8.77E-2</v>
      </c>
      <c r="J207" s="191"/>
      <c r="K207" s="191"/>
      <c r="L207" s="189"/>
      <c r="M207" s="190"/>
      <c r="N207" s="191"/>
      <c r="O207" s="191"/>
      <c r="P207" s="189"/>
      <c r="Q207" s="190"/>
      <c r="R207" s="191">
        <v>8.7599999999999997E-2</v>
      </c>
      <c r="S207" s="191">
        <v>8.8399999999999992E-2</v>
      </c>
      <c r="T207" s="191"/>
      <c r="U207" s="190"/>
      <c r="V207" s="191"/>
      <c r="W207" s="190"/>
      <c r="X207" s="191">
        <v>8.8300000000000003E-2</v>
      </c>
      <c r="Y207" s="190">
        <v>8.9099999999999999E-2</v>
      </c>
      <c r="Z207" s="191"/>
      <c r="AA207" s="190"/>
      <c r="AB207" s="191"/>
      <c r="AC207" s="190"/>
      <c r="AD207" s="191">
        <v>9.0499999999999997E-2</v>
      </c>
      <c r="AE207" s="190">
        <v>9.1499999999999998E-2</v>
      </c>
      <c r="AF207" s="191"/>
      <c r="AG207" s="190"/>
      <c r="AI207" s="192">
        <f t="shared" si="52"/>
        <v>8.6499999999999994E-2</v>
      </c>
      <c r="AJ207" s="192" t="str">
        <f t="shared" si="53"/>
        <v/>
      </c>
      <c r="AK207" s="192" t="str">
        <f t="shared" si="54"/>
        <v/>
      </c>
      <c r="AL207" s="192">
        <f t="shared" si="55"/>
        <v>8.7499999999999994E-2</v>
      </c>
      <c r="AM207" s="192" t="str">
        <f t="shared" si="56"/>
        <v/>
      </c>
      <c r="AN207" s="192" t="str">
        <f t="shared" si="57"/>
        <v/>
      </c>
      <c r="AO207" s="193" t="str">
        <f t="shared" si="58"/>
        <v/>
      </c>
      <c r="AP207" s="192" t="str">
        <f t="shared" si="59"/>
        <v/>
      </c>
      <c r="AQ207" s="193">
        <f t="shared" si="60"/>
        <v>8.7999999999999995E-2</v>
      </c>
      <c r="AR207" s="192" t="str">
        <f t="shared" si="61"/>
        <v/>
      </c>
      <c r="AS207" s="192" t="str">
        <f t="shared" si="62"/>
        <v/>
      </c>
      <c r="AT207" s="192">
        <f t="shared" si="63"/>
        <v>8.8700000000000001E-2</v>
      </c>
      <c r="AU207" s="193" t="str">
        <f t="shared" si="64"/>
        <v/>
      </c>
      <c r="AV207" s="194" t="str">
        <f t="shared" si="65"/>
        <v/>
      </c>
      <c r="AW207" s="193">
        <f t="shared" si="66"/>
        <v>9.0999999999999998E-2</v>
      </c>
      <c r="AX207" s="195" t="str">
        <f t="shared" si="67"/>
        <v/>
      </c>
      <c r="AZ207" s="193">
        <f t="shared" si="68"/>
        <v>8.8340000000000002E-2</v>
      </c>
    </row>
    <row r="208" spans="1:52" s="5" customFormat="1" ht="11.25" x14ac:dyDescent="0.2">
      <c r="A208" s="197">
        <v>38282</v>
      </c>
      <c r="B208" s="198">
        <v>8.6399999999999991E-2</v>
      </c>
      <c r="C208" s="198">
        <v>8.6599999999999996E-2</v>
      </c>
      <c r="D208" s="189"/>
      <c r="E208" s="190"/>
      <c r="F208" s="191"/>
      <c r="G208" s="191"/>
      <c r="H208" s="189">
        <v>8.7299999999999989E-2</v>
      </c>
      <c r="I208" s="190">
        <v>8.77E-2</v>
      </c>
      <c r="J208" s="191"/>
      <c r="K208" s="191"/>
      <c r="L208" s="189"/>
      <c r="M208" s="190"/>
      <c r="N208" s="191"/>
      <c r="O208" s="191"/>
      <c r="P208" s="189"/>
      <c r="Q208" s="190"/>
      <c r="R208" s="191">
        <v>8.7599999999999997E-2</v>
      </c>
      <c r="S208" s="191">
        <v>8.8399999999999992E-2</v>
      </c>
      <c r="T208" s="191"/>
      <c r="U208" s="190"/>
      <c r="V208" s="191"/>
      <c r="W208" s="190"/>
      <c r="X208" s="191">
        <v>8.8300000000000003E-2</v>
      </c>
      <c r="Y208" s="190">
        <v>8.9099999999999999E-2</v>
      </c>
      <c r="Z208" s="191"/>
      <c r="AA208" s="190"/>
      <c r="AB208" s="191"/>
      <c r="AC208" s="190"/>
      <c r="AD208" s="191">
        <v>9.0499999999999997E-2</v>
      </c>
      <c r="AE208" s="190">
        <v>9.1499999999999998E-2</v>
      </c>
      <c r="AF208" s="191"/>
      <c r="AG208" s="190"/>
      <c r="AI208" s="192">
        <f t="shared" si="52"/>
        <v>8.6499999999999994E-2</v>
      </c>
      <c r="AJ208" s="192" t="str">
        <f t="shared" si="53"/>
        <v/>
      </c>
      <c r="AK208" s="192" t="str">
        <f t="shared" si="54"/>
        <v/>
      </c>
      <c r="AL208" s="192">
        <f t="shared" si="55"/>
        <v>8.7499999999999994E-2</v>
      </c>
      <c r="AM208" s="192" t="str">
        <f t="shared" si="56"/>
        <v/>
      </c>
      <c r="AN208" s="192" t="str">
        <f t="shared" si="57"/>
        <v/>
      </c>
      <c r="AO208" s="193" t="str">
        <f t="shared" si="58"/>
        <v/>
      </c>
      <c r="AP208" s="192" t="str">
        <f t="shared" si="59"/>
        <v/>
      </c>
      <c r="AQ208" s="193">
        <f t="shared" si="60"/>
        <v>8.7999999999999995E-2</v>
      </c>
      <c r="AR208" s="192" t="str">
        <f t="shared" si="61"/>
        <v/>
      </c>
      <c r="AS208" s="192" t="str">
        <f t="shared" si="62"/>
        <v/>
      </c>
      <c r="AT208" s="192">
        <f t="shared" si="63"/>
        <v>8.8700000000000001E-2</v>
      </c>
      <c r="AU208" s="193" t="str">
        <f t="shared" si="64"/>
        <v/>
      </c>
      <c r="AV208" s="194" t="str">
        <f t="shared" si="65"/>
        <v/>
      </c>
      <c r="AW208" s="193">
        <f t="shared" si="66"/>
        <v>9.0999999999999998E-2</v>
      </c>
      <c r="AX208" s="195" t="str">
        <f t="shared" si="67"/>
        <v/>
      </c>
      <c r="AZ208" s="193">
        <f t="shared" si="68"/>
        <v>8.8340000000000002E-2</v>
      </c>
    </row>
    <row r="209" spans="1:52" s="5" customFormat="1" ht="11.25" x14ac:dyDescent="0.2">
      <c r="A209" s="197">
        <v>38285</v>
      </c>
      <c r="B209" s="198">
        <v>8.6399999999999991E-2</v>
      </c>
      <c r="C209" s="198">
        <v>8.6599999999999996E-2</v>
      </c>
      <c r="D209" s="189"/>
      <c r="E209" s="190"/>
      <c r="F209" s="191"/>
      <c r="G209" s="191"/>
      <c r="H209" s="189">
        <v>8.7299999999999989E-2</v>
      </c>
      <c r="I209" s="190">
        <v>8.77E-2</v>
      </c>
      <c r="J209" s="191"/>
      <c r="K209" s="191"/>
      <c r="L209" s="189"/>
      <c r="M209" s="190"/>
      <c r="N209" s="191"/>
      <c r="O209" s="191"/>
      <c r="P209" s="189"/>
      <c r="Q209" s="190"/>
      <c r="R209" s="191">
        <v>8.7599999999999997E-2</v>
      </c>
      <c r="S209" s="191">
        <v>8.8399999999999992E-2</v>
      </c>
      <c r="T209" s="191"/>
      <c r="U209" s="190"/>
      <c r="V209" s="191"/>
      <c r="W209" s="190"/>
      <c r="X209" s="191">
        <v>8.8300000000000003E-2</v>
      </c>
      <c r="Y209" s="190">
        <v>8.9099999999999999E-2</v>
      </c>
      <c r="Z209" s="191"/>
      <c r="AA209" s="190"/>
      <c r="AB209" s="191"/>
      <c r="AC209" s="190"/>
      <c r="AD209" s="191">
        <v>9.0499999999999997E-2</v>
      </c>
      <c r="AE209" s="190">
        <v>9.1499999999999998E-2</v>
      </c>
      <c r="AF209" s="191"/>
      <c r="AG209" s="190"/>
      <c r="AI209" s="192">
        <f t="shared" si="52"/>
        <v>8.6499999999999994E-2</v>
      </c>
      <c r="AJ209" s="192" t="str">
        <f t="shared" si="53"/>
        <v/>
      </c>
      <c r="AK209" s="192" t="str">
        <f t="shared" si="54"/>
        <v/>
      </c>
      <c r="AL209" s="192">
        <f t="shared" si="55"/>
        <v>8.7499999999999994E-2</v>
      </c>
      <c r="AM209" s="192" t="str">
        <f t="shared" si="56"/>
        <v/>
      </c>
      <c r="AN209" s="192" t="str">
        <f t="shared" si="57"/>
        <v/>
      </c>
      <c r="AO209" s="193" t="str">
        <f t="shared" si="58"/>
        <v/>
      </c>
      <c r="AP209" s="192" t="str">
        <f t="shared" si="59"/>
        <v/>
      </c>
      <c r="AQ209" s="193">
        <f t="shared" si="60"/>
        <v>8.7999999999999995E-2</v>
      </c>
      <c r="AR209" s="192" t="str">
        <f t="shared" si="61"/>
        <v/>
      </c>
      <c r="AS209" s="192" t="str">
        <f t="shared" si="62"/>
        <v/>
      </c>
      <c r="AT209" s="192">
        <f t="shared" si="63"/>
        <v>8.8700000000000001E-2</v>
      </c>
      <c r="AU209" s="193" t="str">
        <f t="shared" si="64"/>
        <v/>
      </c>
      <c r="AV209" s="194" t="str">
        <f t="shared" si="65"/>
        <v/>
      </c>
      <c r="AW209" s="193">
        <f t="shared" si="66"/>
        <v>9.0999999999999998E-2</v>
      </c>
      <c r="AX209" s="195" t="str">
        <f t="shared" si="67"/>
        <v/>
      </c>
      <c r="AZ209" s="193">
        <f t="shared" si="68"/>
        <v>8.8340000000000002E-2</v>
      </c>
    </row>
    <row r="210" spans="1:52" s="5" customFormat="1" ht="11.25" x14ac:dyDescent="0.2">
      <c r="A210" s="197">
        <v>38286</v>
      </c>
      <c r="B210" s="198">
        <v>8.6399999999999991E-2</v>
      </c>
      <c r="C210" s="198">
        <v>8.6599999999999996E-2</v>
      </c>
      <c r="D210" s="189"/>
      <c r="E210" s="190"/>
      <c r="F210" s="191"/>
      <c r="G210" s="191"/>
      <c r="H210" s="189">
        <v>8.7299999999999989E-2</v>
      </c>
      <c r="I210" s="190">
        <v>8.77E-2</v>
      </c>
      <c r="J210" s="191"/>
      <c r="K210" s="191"/>
      <c r="L210" s="189"/>
      <c r="M210" s="190"/>
      <c r="N210" s="191"/>
      <c r="O210" s="191"/>
      <c r="P210" s="189"/>
      <c r="Q210" s="190"/>
      <c r="R210" s="191">
        <v>8.7599999999999997E-2</v>
      </c>
      <c r="S210" s="191">
        <v>8.8399999999999992E-2</v>
      </c>
      <c r="T210" s="191"/>
      <c r="U210" s="190"/>
      <c r="V210" s="191"/>
      <c r="W210" s="190"/>
      <c r="X210" s="191">
        <v>8.8300000000000003E-2</v>
      </c>
      <c r="Y210" s="190">
        <v>8.9099999999999999E-2</v>
      </c>
      <c r="Z210" s="191"/>
      <c r="AA210" s="190"/>
      <c r="AB210" s="191"/>
      <c r="AC210" s="190"/>
      <c r="AD210" s="191">
        <v>9.0499999999999997E-2</v>
      </c>
      <c r="AE210" s="190">
        <v>9.1499999999999998E-2</v>
      </c>
      <c r="AF210" s="191"/>
      <c r="AG210" s="190"/>
      <c r="AI210" s="192">
        <f t="shared" si="52"/>
        <v>8.6499999999999994E-2</v>
      </c>
      <c r="AJ210" s="192" t="str">
        <f t="shared" si="53"/>
        <v/>
      </c>
      <c r="AK210" s="192" t="str">
        <f t="shared" si="54"/>
        <v/>
      </c>
      <c r="AL210" s="192">
        <f t="shared" si="55"/>
        <v>8.7499999999999994E-2</v>
      </c>
      <c r="AM210" s="192" t="str">
        <f t="shared" si="56"/>
        <v/>
      </c>
      <c r="AN210" s="192" t="str">
        <f t="shared" si="57"/>
        <v/>
      </c>
      <c r="AO210" s="193" t="str">
        <f t="shared" si="58"/>
        <v/>
      </c>
      <c r="AP210" s="192" t="str">
        <f t="shared" si="59"/>
        <v/>
      </c>
      <c r="AQ210" s="193">
        <f t="shared" si="60"/>
        <v>8.7999999999999995E-2</v>
      </c>
      <c r="AR210" s="192" t="str">
        <f t="shared" si="61"/>
        <v/>
      </c>
      <c r="AS210" s="192" t="str">
        <f t="shared" si="62"/>
        <v/>
      </c>
      <c r="AT210" s="192">
        <f t="shared" si="63"/>
        <v>8.8700000000000001E-2</v>
      </c>
      <c r="AU210" s="193" t="str">
        <f t="shared" si="64"/>
        <v/>
      </c>
      <c r="AV210" s="194" t="str">
        <f t="shared" si="65"/>
        <v/>
      </c>
      <c r="AW210" s="193">
        <f t="shared" si="66"/>
        <v>9.0999999999999998E-2</v>
      </c>
      <c r="AX210" s="195" t="str">
        <f t="shared" si="67"/>
        <v/>
      </c>
      <c r="AZ210" s="193">
        <f t="shared" si="68"/>
        <v>8.8340000000000002E-2</v>
      </c>
    </row>
    <row r="211" spans="1:52" s="5" customFormat="1" ht="11.25" x14ac:dyDescent="0.2">
      <c r="A211" s="197">
        <v>38287</v>
      </c>
      <c r="B211" s="198">
        <v>8.6399999999999991E-2</v>
      </c>
      <c r="C211" s="198">
        <v>8.6599999999999996E-2</v>
      </c>
      <c r="D211" s="189"/>
      <c r="E211" s="190"/>
      <c r="F211" s="191"/>
      <c r="G211" s="191"/>
      <c r="H211" s="189">
        <v>8.7299999999999989E-2</v>
      </c>
      <c r="I211" s="190">
        <v>8.77E-2</v>
      </c>
      <c r="J211" s="191"/>
      <c r="K211" s="191"/>
      <c r="L211" s="189"/>
      <c r="M211" s="190"/>
      <c r="N211" s="191"/>
      <c r="O211" s="191"/>
      <c r="P211" s="189"/>
      <c r="Q211" s="190"/>
      <c r="R211" s="191">
        <v>8.7599999999999997E-2</v>
      </c>
      <c r="S211" s="191">
        <v>8.8399999999999992E-2</v>
      </c>
      <c r="T211" s="191"/>
      <c r="U211" s="190"/>
      <c r="V211" s="191"/>
      <c r="W211" s="190"/>
      <c r="X211" s="191">
        <v>8.8300000000000003E-2</v>
      </c>
      <c r="Y211" s="190">
        <v>8.9099999999999999E-2</v>
      </c>
      <c r="Z211" s="191"/>
      <c r="AA211" s="190"/>
      <c r="AB211" s="191"/>
      <c r="AC211" s="190"/>
      <c r="AD211" s="191">
        <v>9.0499999999999997E-2</v>
      </c>
      <c r="AE211" s="190">
        <v>9.1499999999999998E-2</v>
      </c>
      <c r="AF211" s="191"/>
      <c r="AG211" s="190"/>
      <c r="AI211" s="192">
        <f t="shared" si="52"/>
        <v>8.6499999999999994E-2</v>
      </c>
      <c r="AJ211" s="192" t="str">
        <f t="shared" si="53"/>
        <v/>
      </c>
      <c r="AK211" s="192" t="str">
        <f t="shared" si="54"/>
        <v/>
      </c>
      <c r="AL211" s="192">
        <f t="shared" si="55"/>
        <v>8.7499999999999994E-2</v>
      </c>
      <c r="AM211" s="192" t="str">
        <f t="shared" si="56"/>
        <v/>
      </c>
      <c r="AN211" s="192" t="str">
        <f t="shared" si="57"/>
        <v/>
      </c>
      <c r="AO211" s="193" t="str">
        <f t="shared" si="58"/>
        <v/>
      </c>
      <c r="AP211" s="192" t="str">
        <f t="shared" si="59"/>
        <v/>
      </c>
      <c r="AQ211" s="193">
        <f t="shared" si="60"/>
        <v>8.7999999999999995E-2</v>
      </c>
      <c r="AR211" s="192" t="str">
        <f t="shared" si="61"/>
        <v/>
      </c>
      <c r="AS211" s="192" t="str">
        <f t="shared" si="62"/>
        <v/>
      </c>
      <c r="AT211" s="192">
        <f t="shared" si="63"/>
        <v>8.8700000000000001E-2</v>
      </c>
      <c r="AU211" s="193" t="str">
        <f t="shared" si="64"/>
        <v/>
      </c>
      <c r="AV211" s="194" t="str">
        <f t="shared" si="65"/>
        <v/>
      </c>
      <c r="AW211" s="193">
        <f t="shared" si="66"/>
        <v>9.0999999999999998E-2</v>
      </c>
      <c r="AX211" s="195" t="str">
        <f t="shared" si="67"/>
        <v/>
      </c>
      <c r="AZ211" s="193">
        <f t="shared" si="68"/>
        <v>8.8340000000000002E-2</v>
      </c>
    </row>
    <row r="212" spans="1:52" s="5" customFormat="1" ht="11.25" x14ac:dyDescent="0.2">
      <c r="A212" s="197">
        <v>38288</v>
      </c>
      <c r="B212" s="198">
        <v>8.6399999999999991E-2</v>
      </c>
      <c r="C212" s="198">
        <v>8.6599999999999996E-2</v>
      </c>
      <c r="D212" s="189"/>
      <c r="E212" s="190"/>
      <c r="F212" s="191"/>
      <c r="G212" s="191"/>
      <c r="H212" s="189">
        <v>8.7299999999999989E-2</v>
      </c>
      <c r="I212" s="190">
        <v>8.77E-2</v>
      </c>
      <c r="J212" s="191"/>
      <c r="K212" s="191"/>
      <c r="L212" s="189"/>
      <c r="M212" s="190"/>
      <c r="N212" s="191"/>
      <c r="O212" s="191"/>
      <c r="P212" s="189"/>
      <c r="Q212" s="190"/>
      <c r="R212" s="191">
        <v>8.7599999999999997E-2</v>
      </c>
      <c r="S212" s="191">
        <v>8.8399999999999992E-2</v>
      </c>
      <c r="T212" s="191"/>
      <c r="U212" s="190"/>
      <c r="V212" s="191"/>
      <c r="W212" s="190"/>
      <c r="X212" s="191">
        <v>8.8300000000000003E-2</v>
      </c>
      <c r="Y212" s="190">
        <v>8.9099999999999999E-2</v>
      </c>
      <c r="Z212" s="191"/>
      <c r="AA212" s="190"/>
      <c r="AB212" s="191"/>
      <c r="AC212" s="190"/>
      <c r="AD212" s="191">
        <v>9.0499999999999997E-2</v>
      </c>
      <c r="AE212" s="190">
        <v>9.1499999999999998E-2</v>
      </c>
      <c r="AF212" s="191"/>
      <c r="AG212" s="190"/>
      <c r="AI212" s="192">
        <f t="shared" si="52"/>
        <v>8.6499999999999994E-2</v>
      </c>
      <c r="AJ212" s="192" t="str">
        <f t="shared" si="53"/>
        <v/>
      </c>
      <c r="AK212" s="192" t="str">
        <f t="shared" si="54"/>
        <v/>
      </c>
      <c r="AL212" s="192">
        <f t="shared" si="55"/>
        <v>8.7499999999999994E-2</v>
      </c>
      <c r="AM212" s="192" t="str">
        <f t="shared" si="56"/>
        <v/>
      </c>
      <c r="AN212" s="192" t="str">
        <f t="shared" si="57"/>
        <v/>
      </c>
      <c r="AO212" s="193" t="str">
        <f t="shared" si="58"/>
        <v/>
      </c>
      <c r="AP212" s="192" t="str">
        <f t="shared" si="59"/>
        <v/>
      </c>
      <c r="AQ212" s="193">
        <f t="shared" si="60"/>
        <v>8.7999999999999995E-2</v>
      </c>
      <c r="AR212" s="192" t="str">
        <f t="shared" si="61"/>
        <v/>
      </c>
      <c r="AS212" s="192" t="str">
        <f t="shared" si="62"/>
        <v/>
      </c>
      <c r="AT212" s="192">
        <f t="shared" si="63"/>
        <v>8.8700000000000001E-2</v>
      </c>
      <c r="AU212" s="193" t="str">
        <f t="shared" si="64"/>
        <v/>
      </c>
      <c r="AV212" s="194" t="str">
        <f t="shared" si="65"/>
        <v/>
      </c>
      <c r="AW212" s="193">
        <f t="shared" si="66"/>
        <v>9.0999999999999998E-2</v>
      </c>
      <c r="AX212" s="195" t="str">
        <f t="shared" si="67"/>
        <v/>
      </c>
      <c r="AZ212" s="193">
        <f t="shared" si="68"/>
        <v>8.8340000000000002E-2</v>
      </c>
    </row>
    <row r="213" spans="1:52" s="5" customFormat="1" ht="11.25" x14ac:dyDescent="0.2">
      <c r="A213" s="197">
        <v>38289</v>
      </c>
      <c r="B213" s="198">
        <v>8.6399999999999991E-2</v>
      </c>
      <c r="C213" s="198">
        <v>8.6599999999999996E-2</v>
      </c>
      <c r="D213" s="189"/>
      <c r="E213" s="190"/>
      <c r="F213" s="191"/>
      <c r="G213" s="191"/>
      <c r="H213" s="189">
        <v>8.7299999999999989E-2</v>
      </c>
      <c r="I213" s="190">
        <v>8.77E-2</v>
      </c>
      <c r="J213" s="191"/>
      <c r="K213" s="191"/>
      <c r="L213" s="189"/>
      <c r="M213" s="190"/>
      <c r="N213" s="191"/>
      <c r="O213" s="191"/>
      <c r="P213" s="189"/>
      <c r="Q213" s="190"/>
      <c r="R213" s="191">
        <v>8.7599999999999997E-2</v>
      </c>
      <c r="S213" s="191">
        <v>8.8399999999999992E-2</v>
      </c>
      <c r="T213" s="191"/>
      <c r="U213" s="190"/>
      <c r="V213" s="191"/>
      <c r="W213" s="190"/>
      <c r="X213" s="191">
        <v>8.8300000000000003E-2</v>
      </c>
      <c r="Y213" s="190">
        <v>8.9099999999999999E-2</v>
      </c>
      <c r="Z213" s="191"/>
      <c r="AA213" s="190"/>
      <c r="AB213" s="191"/>
      <c r="AC213" s="190"/>
      <c r="AD213" s="191">
        <v>9.0499999999999997E-2</v>
      </c>
      <c r="AE213" s="190">
        <v>9.1499999999999998E-2</v>
      </c>
      <c r="AF213" s="191"/>
      <c r="AG213" s="190"/>
      <c r="AI213" s="192">
        <f t="shared" si="52"/>
        <v>8.6499999999999994E-2</v>
      </c>
      <c r="AJ213" s="192" t="str">
        <f t="shared" si="53"/>
        <v/>
      </c>
      <c r="AK213" s="192" t="str">
        <f t="shared" si="54"/>
        <v/>
      </c>
      <c r="AL213" s="192">
        <f t="shared" si="55"/>
        <v>8.7499999999999994E-2</v>
      </c>
      <c r="AM213" s="192" t="str">
        <f t="shared" si="56"/>
        <v/>
      </c>
      <c r="AN213" s="192" t="str">
        <f t="shared" si="57"/>
        <v/>
      </c>
      <c r="AO213" s="193" t="str">
        <f t="shared" si="58"/>
        <v/>
      </c>
      <c r="AP213" s="192" t="str">
        <f t="shared" si="59"/>
        <v/>
      </c>
      <c r="AQ213" s="193">
        <f t="shared" si="60"/>
        <v>8.7999999999999995E-2</v>
      </c>
      <c r="AR213" s="192" t="str">
        <f t="shared" si="61"/>
        <v/>
      </c>
      <c r="AS213" s="192" t="str">
        <f t="shared" si="62"/>
        <v/>
      </c>
      <c r="AT213" s="192">
        <f t="shared" si="63"/>
        <v>8.8700000000000001E-2</v>
      </c>
      <c r="AU213" s="193" t="str">
        <f t="shared" si="64"/>
        <v/>
      </c>
      <c r="AV213" s="194" t="str">
        <f t="shared" si="65"/>
        <v/>
      </c>
      <c r="AW213" s="193">
        <f t="shared" si="66"/>
        <v>9.0999999999999998E-2</v>
      </c>
      <c r="AX213" s="195" t="str">
        <f t="shared" si="67"/>
        <v/>
      </c>
      <c r="AZ213" s="193">
        <f t="shared" si="68"/>
        <v>8.8340000000000002E-2</v>
      </c>
    </row>
    <row r="214" spans="1:52" s="5" customFormat="1" ht="11.25" x14ac:dyDescent="0.2">
      <c r="A214" s="197">
        <v>38292</v>
      </c>
      <c r="B214" s="198">
        <v>8.6399999999999991E-2</v>
      </c>
      <c r="C214" s="198">
        <v>8.6599999999999996E-2</v>
      </c>
      <c r="D214" s="189"/>
      <c r="E214" s="190"/>
      <c r="F214" s="191"/>
      <c r="G214" s="191"/>
      <c r="H214" s="189">
        <v>8.7299999999999989E-2</v>
      </c>
      <c r="I214" s="190">
        <v>8.77E-2</v>
      </c>
      <c r="J214" s="191"/>
      <c r="K214" s="191"/>
      <c r="L214" s="189"/>
      <c r="M214" s="190"/>
      <c r="N214" s="191"/>
      <c r="O214" s="191"/>
      <c r="P214" s="189"/>
      <c r="Q214" s="190"/>
      <c r="R214" s="191">
        <v>8.7599999999999997E-2</v>
      </c>
      <c r="S214" s="191">
        <v>8.8399999999999992E-2</v>
      </c>
      <c r="T214" s="191"/>
      <c r="U214" s="190"/>
      <c r="V214" s="191"/>
      <c r="W214" s="190"/>
      <c r="X214" s="191">
        <v>8.8300000000000003E-2</v>
      </c>
      <c r="Y214" s="190">
        <v>8.9099999999999999E-2</v>
      </c>
      <c r="Z214" s="191"/>
      <c r="AA214" s="190"/>
      <c r="AB214" s="191"/>
      <c r="AC214" s="190"/>
      <c r="AD214" s="191">
        <v>9.0499999999999997E-2</v>
      </c>
      <c r="AE214" s="190">
        <v>9.1499999999999998E-2</v>
      </c>
      <c r="AF214" s="191"/>
      <c r="AG214" s="190"/>
      <c r="AI214" s="192">
        <f t="shared" si="52"/>
        <v>8.6499999999999994E-2</v>
      </c>
      <c r="AJ214" s="192" t="str">
        <f t="shared" si="53"/>
        <v/>
      </c>
      <c r="AK214" s="192" t="str">
        <f t="shared" si="54"/>
        <v/>
      </c>
      <c r="AL214" s="192">
        <f t="shared" si="55"/>
        <v>8.7499999999999994E-2</v>
      </c>
      <c r="AM214" s="192" t="str">
        <f t="shared" si="56"/>
        <v/>
      </c>
      <c r="AN214" s="192" t="str">
        <f t="shared" si="57"/>
        <v/>
      </c>
      <c r="AO214" s="193" t="str">
        <f t="shared" si="58"/>
        <v/>
      </c>
      <c r="AP214" s="192" t="str">
        <f t="shared" si="59"/>
        <v/>
      </c>
      <c r="AQ214" s="193">
        <f t="shared" si="60"/>
        <v>8.7999999999999995E-2</v>
      </c>
      <c r="AR214" s="192" t="str">
        <f t="shared" si="61"/>
        <v/>
      </c>
      <c r="AS214" s="192" t="str">
        <f t="shared" si="62"/>
        <v/>
      </c>
      <c r="AT214" s="192">
        <f t="shared" si="63"/>
        <v>8.8700000000000001E-2</v>
      </c>
      <c r="AU214" s="193" t="str">
        <f t="shared" si="64"/>
        <v/>
      </c>
      <c r="AV214" s="194" t="str">
        <f t="shared" si="65"/>
        <v/>
      </c>
      <c r="AW214" s="193">
        <f t="shared" si="66"/>
        <v>9.0999999999999998E-2</v>
      </c>
      <c r="AX214" s="195" t="str">
        <f t="shared" si="67"/>
        <v/>
      </c>
      <c r="AZ214" s="193">
        <f t="shared" si="68"/>
        <v>8.8340000000000002E-2</v>
      </c>
    </row>
    <row r="215" spans="1:52" s="5" customFormat="1" ht="11.25" x14ac:dyDescent="0.2">
      <c r="A215" s="197">
        <v>38294</v>
      </c>
      <c r="B215" s="198">
        <v>8.6399999999999991E-2</v>
      </c>
      <c r="C215" s="198">
        <v>8.6599999999999996E-2</v>
      </c>
      <c r="D215" s="189"/>
      <c r="E215" s="190"/>
      <c r="F215" s="191"/>
      <c r="G215" s="191"/>
      <c r="H215" s="189">
        <v>8.7299999999999989E-2</v>
      </c>
      <c r="I215" s="190">
        <v>8.77E-2</v>
      </c>
      <c r="J215" s="191"/>
      <c r="K215" s="191"/>
      <c r="L215" s="189"/>
      <c r="M215" s="190"/>
      <c r="N215" s="191"/>
      <c r="O215" s="191"/>
      <c r="P215" s="189"/>
      <c r="Q215" s="190"/>
      <c r="R215" s="191">
        <v>8.7599999999999997E-2</v>
      </c>
      <c r="S215" s="191">
        <v>8.8399999999999992E-2</v>
      </c>
      <c r="T215" s="191"/>
      <c r="U215" s="190"/>
      <c r="V215" s="191"/>
      <c r="W215" s="190"/>
      <c r="X215" s="191">
        <v>8.8300000000000003E-2</v>
      </c>
      <c r="Y215" s="190">
        <v>8.9099999999999999E-2</v>
      </c>
      <c r="Z215" s="191"/>
      <c r="AA215" s="190"/>
      <c r="AB215" s="191"/>
      <c r="AC215" s="190"/>
      <c r="AD215" s="191">
        <v>9.0499999999999997E-2</v>
      </c>
      <c r="AE215" s="190">
        <v>9.1499999999999998E-2</v>
      </c>
      <c r="AF215" s="191"/>
      <c r="AG215" s="190"/>
      <c r="AI215" s="192">
        <f t="shared" si="52"/>
        <v>8.6499999999999994E-2</v>
      </c>
      <c r="AJ215" s="192" t="str">
        <f t="shared" si="53"/>
        <v/>
      </c>
      <c r="AK215" s="192" t="str">
        <f t="shared" si="54"/>
        <v/>
      </c>
      <c r="AL215" s="192">
        <f t="shared" si="55"/>
        <v>8.7499999999999994E-2</v>
      </c>
      <c r="AM215" s="192" t="str">
        <f t="shared" si="56"/>
        <v/>
      </c>
      <c r="AN215" s="192" t="str">
        <f t="shared" si="57"/>
        <v/>
      </c>
      <c r="AO215" s="193" t="str">
        <f t="shared" si="58"/>
        <v/>
      </c>
      <c r="AP215" s="192" t="str">
        <f t="shared" si="59"/>
        <v/>
      </c>
      <c r="AQ215" s="193">
        <f t="shared" si="60"/>
        <v>8.7999999999999995E-2</v>
      </c>
      <c r="AR215" s="192" t="str">
        <f t="shared" si="61"/>
        <v/>
      </c>
      <c r="AS215" s="192" t="str">
        <f t="shared" si="62"/>
        <v/>
      </c>
      <c r="AT215" s="192">
        <f t="shared" si="63"/>
        <v>8.8700000000000001E-2</v>
      </c>
      <c r="AU215" s="193" t="str">
        <f t="shared" si="64"/>
        <v/>
      </c>
      <c r="AV215" s="194" t="str">
        <f t="shared" si="65"/>
        <v/>
      </c>
      <c r="AW215" s="193">
        <f t="shared" si="66"/>
        <v>9.0999999999999998E-2</v>
      </c>
      <c r="AX215" s="195" t="str">
        <f t="shared" si="67"/>
        <v/>
      </c>
      <c r="AZ215" s="193">
        <f t="shared" si="68"/>
        <v>8.8340000000000002E-2</v>
      </c>
    </row>
    <row r="216" spans="1:52" s="5" customFormat="1" ht="11.25" x14ac:dyDescent="0.2">
      <c r="A216" s="197">
        <v>38295</v>
      </c>
      <c r="B216" s="198">
        <v>8.6399999999999991E-2</v>
      </c>
      <c r="C216" s="198">
        <v>8.6599999999999996E-2</v>
      </c>
      <c r="D216" s="189"/>
      <c r="E216" s="190"/>
      <c r="F216" s="191"/>
      <c r="G216" s="191"/>
      <c r="H216" s="189">
        <v>8.7299999999999989E-2</v>
      </c>
      <c r="I216" s="190">
        <v>8.77E-2</v>
      </c>
      <c r="J216" s="191"/>
      <c r="K216" s="191"/>
      <c r="L216" s="189"/>
      <c r="M216" s="190"/>
      <c r="N216" s="191"/>
      <c r="O216" s="191"/>
      <c r="P216" s="189"/>
      <c r="Q216" s="190"/>
      <c r="R216" s="191">
        <v>8.7599999999999997E-2</v>
      </c>
      <c r="S216" s="191">
        <v>8.8399999999999992E-2</v>
      </c>
      <c r="T216" s="191"/>
      <c r="U216" s="190"/>
      <c r="V216" s="191"/>
      <c r="W216" s="190"/>
      <c r="X216" s="191">
        <v>8.8300000000000003E-2</v>
      </c>
      <c r="Y216" s="190">
        <v>8.9099999999999999E-2</v>
      </c>
      <c r="Z216" s="191"/>
      <c r="AA216" s="190"/>
      <c r="AB216" s="191"/>
      <c r="AC216" s="190"/>
      <c r="AD216" s="191">
        <v>9.0499999999999997E-2</v>
      </c>
      <c r="AE216" s="190">
        <v>9.1499999999999998E-2</v>
      </c>
      <c r="AF216" s="191"/>
      <c r="AG216" s="190"/>
      <c r="AI216" s="192">
        <f t="shared" si="52"/>
        <v>8.6499999999999994E-2</v>
      </c>
      <c r="AJ216" s="192" t="str">
        <f t="shared" si="53"/>
        <v/>
      </c>
      <c r="AK216" s="192" t="str">
        <f t="shared" si="54"/>
        <v/>
      </c>
      <c r="AL216" s="192">
        <f t="shared" si="55"/>
        <v>8.7499999999999994E-2</v>
      </c>
      <c r="AM216" s="192" t="str">
        <f t="shared" si="56"/>
        <v/>
      </c>
      <c r="AN216" s="192" t="str">
        <f t="shared" si="57"/>
        <v/>
      </c>
      <c r="AO216" s="193" t="str">
        <f t="shared" si="58"/>
        <v/>
      </c>
      <c r="AP216" s="192" t="str">
        <f t="shared" si="59"/>
        <v/>
      </c>
      <c r="AQ216" s="193">
        <f t="shared" si="60"/>
        <v>8.7999999999999995E-2</v>
      </c>
      <c r="AR216" s="192" t="str">
        <f t="shared" si="61"/>
        <v/>
      </c>
      <c r="AS216" s="192" t="str">
        <f t="shared" si="62"/>
        <v/>
      </c>
      <c r="AT216" s="192">
        <f t="shared" si="63"/>
        <v>8.8700000000000001E-2</v>
      </c>
      <c r="AU216" s="193" t="str">
        <f t="shared" si="64"/>
        <v/>
      </c>
      <c r="AV216" s="194" t="str">
        <f t="shared" si="65"/>
        <v/>
      </c>
      <c r="AW216" s="193">
        <f t="shared" si="66"/>
        <v>9.0999999999999998E-2</v>
      </c>
      <c r="AX216" s="195" t="str">
        <f t="shared" si="67"/>
        <v/>
      </c>
      <c r="AZ216" s="193">
        <f t="shared" si="68"/>
        <v>8.8340000000000002E-2</v>
      </c>
    </row>
    <row r="217" spans="1:52" s="5" customFormat="1" ht="11.25" x14ac:dyDescent="0.2">
      <c r="A217" s="197">
        <v>38296</v>
      </c>
      <c r="B217" s="198">
        <v>8.6399999999999991E-2</v>
      </c>
      <c r="C217" s="198">
        <v>8.6599999999999996E-2</v>
      </c>
      <c r="D217" s="189"/>
      <c r="E217" s="190"/>
      <c r="F217" s="191"/>
      <c r="G217" s="191"/>
      <c r="H217" s="189">
        <v>8.7299999999999989E-2</v>
      </c>
      <c r="I217" s="190">
        <v>8.77E-2</v>
      </c>
      <c r="J217" s="191"/>
      <c r="K217" s="191"/>
      <c r="L217" s="189"/>
      <c r="M217" s="190"/>
      <c r="N217" s="191"/>
      <c r="O217" s="191"/>
      <c r="P217" s="189"/>
      <c r="Q217" s="190"/>
      <c r="R217" s="191">
        <v>8.7599999999999997E-2</v>
      </c>
      <c r="S217" s="191">
        <v>8.8399999999999992E-2</v>
      </c>
      <c r="T217" s="191"/>
      <c r="U217" s="190"/>
      <c r="V217" s="191"/>
      <c r="W217" s="190"/>
      <c r="X217" s="191">
        <v>8.8200000000000001E-2</v>
      </c>
      <c r="Y217" s="190">
        <v>8.8999999999999996E-2</v>
      </c>
      <c r="Z217" s="191"/>
      <c r="AA217" s="190"/>
      <c r="AB217" s="191"/>
      <c r="AC217" s="190"/>
      <c r="AD217" s="191">
        <v>9.0499999999999997E-2</v>
      </c>
      <c r="AE217" s="190">
        <v>9.1499999999999998E-2</v>
      </c>
      <c r="AF217" s="191"/>
      <c r="AG217" s="190"/>
      <c r="AI217" s="192">
        <f t="shared" si="52"/>
        <v>8.6499999999999994E-2</v>
      </c>
      <c r="AJ217" s="192" t="str">
        <f t="shared" si="53"/>
        <v/>
      </c>
      <c r="AK217" s="192" t="str">
        <f t="shared" si="54"/>
        <v/>
      </c>
      <c r="AL217" s="192">
        <f t="shared" si="55"/>
        <v>8.7499999999999994E-2</v>
      </c>
      <c r="AM217" s="192" t="str">
        <f t="shared" si="56"/>
        <v/>
      </c>
      <c r="AN217" s="192" t="str">
        <f t="shared" si="57"/>
        <v/>
      </c>
      <c r="AO217" s="193" t="str">
        <f t="shared" si="58"/>
        <v/>
      </c>
      <c r="AP217" s="192" t="str">
        <f t="shared" si="59"/>
        <v/>
      </c>
      <c r="AQ217" s="193">
        <f t="shared" si="60"/>
        <v>8.7999999999999995E-2</v>
      </c>
      <c r="AR217" s="192" t="str">
        <f t="shared" si="61"/>
        <v/>
      </c>
      <c r="AS217" s="192" t="str">
        <f t="shared" si="62"/>
        <v/>
      </c>
      <c r="AT217" s="192">
        <f t="shared" si="63"/>
        <v>8.8599999999999998E-2</v>
      </c>
      <c r="AU217" s="193" t="str">
        <f t="shared" si="64"/>
        <v/>
      </c>
      <c r="AV217" s="194" t="str">
        <f t="shared" si="65"/>
        <v/>
      </c>
      <c r="AW217" s="193">
        <f t="shared" si="66"/>
        <v>9.0999999999999998E-2</v>
      </c>
      <c r="AX217" s="195" t="str">
        <f t="shared" si="67"/>
        <v/>
      </c>
      <c r="AZ217" s="193">
        <f t="shared" si="68"/>
        <v>8.8319999999999996E-2</v>
      </c>
    </row>
    <row r="218" spans="1:52" s="5" customFormat="1" ht="11.25" x14ac:dyDescent="0.2">
      <c r="A218" s="197">
        <v>38299</v>
      </c>
      <c r="B218" s="198">
        <v>8.6399999999999991E-2</v>
      </c>
      <c r="C218" s="198">
        <v>8.6599999999999996E-2</v>
      </c>
      <c r="D218" s="189"/>
      <c r="E218" s="190"/>
      <c r="F218" s="191"/>
      <c r="G218" s="191"/>
      <c r="H218" s="189">
        <v>8.7299999999999989E-2</v>
      </c>
      <c r="I218" s="190">
        <v>8.77E-2</v>
      </c>
      <c r="J218" s="191"/>
      <c r="K218" s="191"/>
      <c r="L218" s="189"/>
      <c r="M218" s="190"/>
      <c r="N218" s="191"/>
      <c r="O218" s="191"/>
      <c r="P218" s="189"/>
      <c r="Q218" s="190"/>
      <c r="R218" s="191">
        <v>8.7599999999999997E-2</v>
      </c>
      <c r="S218" s="191">
        <v>8.8399999999999992E-2</v>
      </c>
      <c r="T218" s="191"/>
      <c r="U218" s="190"/>
      <c r="V218" s="191"/>
      <c r="W218" s="190"/>
      <c r="X218" s="191">
        <v>8.8300000000000003E-2</v>
      </c>
      <c r="Y218" s="190">
        <v>8.9099999999999999E-2</v>
      </c>
      <c r="Z218" s="191"/>
      <c r="AA218" s="190"/>
      <c r="AB218" s="191"/>
      <c r="AC218" s="190"/>
      <c r="AD218" s="191">
        <v>9.0499999999999997E-2</v>
      </c>
      <c r="AE218" s="190">
        <v>9.1499999999999998E-2</v>
      </c>
      <c r="AF218" s="191"/>
      <c r="AG218" s="190"/>
      <c r="AI218" s="192">
        <f t="shared" si="52"/>
        <v>8.6499999999999994E-2</v>
      </c>
      <c r="AJ218" s="192" t="str">
        <f t="shared" si="53"/>
        <v/>
      </c>
      <c r="AK218" s="192" t="str">
        <f t="shared" si="54"/>
        <v/>
      </c>
      <c r="AL218" s="192">
        <f t="shared" si="55"/>
        <v>8.7499999999999994E-2</v>
      </c>
      <c r="AM218" s="192" t="str">
        <f t="shared" si="56"/>
        <v/>
      </c>
      <c r="AN218" s="192" t="str">
        <f t="shared" si="57"/>
        <v/>
      </c>
      <c r="AO218" s="193" t="str">
        <f t="shared" si="58"/>
        <v/>
      </c>
      <c r="AP218" s="192" t="str">
        <f t="shared" si="59"/>
        <v/>
      </c>
      <c r="AQ218" s="193">
        <f t="shared" si="60"/>
        <v>8.7999999999999995E-2</v>
      </c>
      <c r="AR218" s="192" t="str">
        <f t="shared" si="61"/>
        <v/>
      </c>
      <c r="AS218" s="192" t="str">
        <f t="shared" si="62"/>
        <v/>
      </c>
      <c r="AT218" s="192">
        <f t="shared" si="63"/>
        <v>8.8700000000000001E-2</v>
      </c>
      <c r="AU218" s="193" t="str">
        <f t="shared" si="64"/>
        <v/>
      </c>
      <c r="AV218" s="194" t="str">
        <f t="shared" si="65"/>
        <v/>
      </c>
      <c r="AW218" s="193">
        <f t="shared" si="66"/>
        <v>9.0999999999999998E-2</v>
      </c>
      <c r="AX218" s="195" t="str">
        <f t="shared" si="67"/>
        <v/>
      </c>
      <c r="AZ218" s="193">
        <f t="shared" si="68"/>
        <v>8.8340000000000002E-2</v>
      </c>
    </row>
    <row r="219" spans="1:52" s="5" customFormat="1" ht="11.25" x14ac:dyDescent="0.2">
      <c r="A219" s="197">
        <v>38300</v>
      </c>
      <c r="B219" s="198">
        <v>8.6399999999999991E-2</v>
      </c>
      <c r="C219" s="198">
        <v>8.6599999999999996E-2</v>
      </c>
      <c r="D219" s="189"/>
      <c r="E219" s="190"/>
      <c r="F219" s="191"/>
      <c r="G219" s="191"/>
      <c r="H219" s="189">
        <v>8.7299999999999989E-2</v>
      </c>
      <c r="I219" s="190">
        <v>8.77E-2</v>
      </c>
      <c r="J219" s="191"/>
      <c r="K219" s="191"/>
      <c r="L219" s="189"/>
      <c r="M219" s="190"/>
      <c r="N219" s="191"/>
      <c r="O219" s="191"/>
      <c r="P219" s="189"/>
      <c r="Q219" s="190"/>
      <c r="R219" s="191">
        <v>8.7599999999999997E-2</v>
      </c>
      <c r="S219" s="191">
        <v>8.8399999999999992E-2</v>
      </c>
      <c r="T219" s="191"/>
      <c r="U219" s="190"/>
      <c r="V219" s="191"/>
      <c r="W219" s="190"/>
      <c r="X219" s="191">
        <v>8.8200000000000001E-2</v>
      </c>
      <c r="Y219" s="190">
        <v>8.8999999999999996E-2</v>
      </c>
      <c r="Z219" s="191"/>
      <c r="AA219" s="190"/>
      <c r="AB219" s="191"/>
      <c r="AC219" s="190"/>
      <c r="AD219" s="191">
        <v>9.0499999999999997E-2</v>
      </c>
      <c r="AE219" s="190">
        <v>9.1499999999999998E-2</v>
      </c>
      <c r="AF219" s="191"/>
      <c r="AG219" s="190"/>
      <c r="AI219" s="192">
        <f t="shared" si="52"/>
        <v>8.6499999999999994E-2</v>
      </c>
      <c r="AJ219" s="192" t="str">
        <f t="shared" si="53"/>
        <v/>
      </c>
      <c r="AK219" s="192" t="str">
        <f t="shared" si="54"/>
        <v/>
      </c>
      <c r="AL219" s="192">
        <f t="shared" si="55"/>
        <v>8.7499999999999994E-2</v>
      </c>
      <c r="AM219" s="192" t="str">
        <f t="shared" si="56"/>
        <v/>
      </c>
      <c r="AN219" s="192" t="str">
        <f t="shared" si="57"/>
        <v/>
      </c>
      <c r="AO219" s="193" t="str">
        <f t="shared" si="58"/>
        <v/>
      </c>
      <c r="AP219" s="192" t="str">
        <f t="shared" si="59"/>
        <v/>
      </c>
      <c r="AQ219" s="193">
        <f t="shared" si="60"/>
        <v>8.7999999999999995E-2</v>
      </c>
      <c r="AR219" s="192" t="str">
        <f t="shared" si="61"/>
        <v/>
      </c>
      <c r="AS219" s="192" t="str">
        <f t="shared" si="62"/>
        <v/>
      </c>
      <c r="AT219" s="192">
        <f t="shared" si="63"/>
        <v>8.8599999999999998E-2</v>
      </c>
      <c r="AU219" s="193" t="str">
        <f t="shared" si="64"/>
        <v/>
      </c>
      <c r="AV219" s="194" t="str">
        <f t="shared" si="65"/>
        <v/>
      </c>
      <c r="AW219" s="193">
        <f t="shared" si="66"/>
        <v>9.0999999999999998E-2</v>
      </c>
      <c r="AX219" s="195" t="str">
        <f t="shared" si="67"/>
        <v/>
      </c>
      <c r="AZ219" s="193">
        <f t="shared" si="68"/>
        <v>8.8319999999999996E-2</v>
      </c>
    </row>
    <row r="220" spans="1:52" s="5" customFormat="1" ht="11.25" x14ac:dyDescent="0.2">
      <c r="A220" s="197">
        <v>38301</v>
      </c>
      <c r="B220" s="198">
        <v>8.6399999999999991E-2</v>
      </c>
      <c r="C220" s="198">
        <v>8.6599999999999996E-2</v>
      </c>
      <c r="D220" s="189"/>
      <c r="E220" s="190"/>
      <c r="F220" s="191"/>
      <c r="G220" s="191"/>
      <c r="H220" s="189">
        <v>8.7299999999999989E-2</v>
      </c>
      <c r="I220" s="190">
        <v>8.77E-2</v>
      </c>
      <c r="J220" s="191"/>
      <c r="K220" s="191"/>
      <c r="L220" s="189"/>
      <c r="M220" s="190"/>
      <c r="N220" s="191"/>
      <c r="O220" s="191"/>
      <c r="P220" s="189"/>
      <c r="Q220" s="190"/>
      <c r="R220" s="191">
        <v>8.7599999999999997E-2</v>
      </c>
      <c r="S220" s="191">
        <v>8.8399999999999992E-2</v>
      </c>
      <c r="T220" s="191"/>
      <c r="U220" s="190"/>
      <c r="V220" s="191"/>
      <c r="W220" s="190"/>
      <c r="X220" s="191">
        <v>8.8200000000000001E-2</v>
      </c>
      <c r="Y220" s="190">
        <v>8.8999999999999996E-2</v>
      </c>
      <c r="Z220" s="191"/>
      <c r="AA220" s="190"/>
      <c r="AB220" s="191"/>
      <c r="AC220" s="190"/>
      <c r="AD220" s="191">
        <v>9.0499999999999997E-2</v>
      </c>
      <c r="AE220" s="190">
        <v>9.1499999999999998E-2</v>
      </c>
      <c r="AF220" s="191"/>
      <c r="AG220" s="190"/>
      <c r="AI220" s="192">
        <f t="shared" si="52"/>
        <v>8.6499999999999994E-2</v>
      </c>
      <c r="AJ220" s="192" t="str">
        <f t="shared" si="53"/>
        <v/>
      </c>
      <c r="AK220" s="192" t="str">
        <f t="shared" si="54"/>
        <v/>
      </c>
      <c r="AL220" s="192">
        <f t="shared" si="55"/>
        <v>8.7499999999999994E-2</v>
      </c>
      <c r="AM220" s="192" t="str">
        <f t="shared" si="56"/>
        <v/>
      </c>
      <c r="AN220" s="192" t="str">
        <f t="shared" si="57"/>
        <v/>
      </c>
      <c r="AO220" s="193" t="str">
        <f t="shared" si="58"/>
        <v/>
      </c>
      <c r="AP220" s="192" t="str">
        <f t="shared" si="59"/>
        <v/>
      </c>
      <c r="AQ220" s="193">
        <f t="shared" si="60"/>
        <v>8.7999999999999995E-2</v>
      </c>
      <c r="AR220" s="192" t="str">
        <f t="shared" si="61"/>
        <v/>
      </c>
      <c r="AS220" s="192" t="str">
        <f t="shared" si="62"/>
        <v/>
      </c>
      <c r="AT220" s="192">
        <f t="shared" si="63"/>
        <v>8.8599999999999998E-2</v>
      </c>
      <c r="AU220" s="193" t="str">
        <f t="shared" si="64"/>
        <v/>
      </c>
      <c r="AV220" s="194" t="str">
        <f t="shared" si="65"/>
        <v/>
      </c>
      <c r="AW220" s="193">
        <f t="shared" si="66"/>
        <v>9.0999999999999998E-2</v>
      </c>
      <c r="AX220" s="195" t="str">
        <f t="shared" si="67"/>
        <v/>
      </c>
      <c r="AZ220" s="193">
        <f t="shared" si="68"/>
        <v>8.8319999999999996E-2</v>
      </c>
    </row>
    <row r="221" spans="1:52" s="5" customFormat="1" ht="11.25" x14ac:dyDescent="0.2">
      <c r="A221" s="197">
        <v>38302</v>
      </c>
      <c r="B221" s="198">
        <v>8.6399999999999991E-2</v>
      </c>
      <c r="C221" s="198">
        <v>8.6599999999999996E-2</v>
      </c>
      <c r="D221" s="189"/>
      <c r="E221" s="190"/>
      <c r="F221" s="191"/>
      <c r="G221" s="191"/>
      <c r="H221" s="189">
        <v>8.7299999999999989E-2</v>
      </c>
      <c r="I221" s="190">
        <v>8.77E-2</v>
      </c>
      <c r="J221" s="191"/>
      <c r="K221" s="191"/>
      <c r="L221" s="189"/>
      <c r="M221" s="190"/>
      <c r="N221" s="191"/>
      <c r="O221" s="191"/>
      <c r="P221" s="189"/>
      <c r="Q221" s="190"/>
      <c r="R221" s="191">
        <v>8.7599999999999997E-2</v>
      </c>
      <c r="S221" s="191">
        <v>8.8399999999999992E-2</v>
      </c>
      <c r="T221" s="191"/>
      <c r="U221" s="190"/>
      <c r="V221" s="191"/>
      <c r="W221" s="190"/>
      <c r="X221" s="191">
        <v>8.8200000000000001E-2</v>
      </c>
      <c r="Y221" s="190">
        <v>8.8999999999999996E-2</v>
      </c>
      <c r="Z221" s="191"/>
      <c r="AA221" s="190"/>
      <c r="AB221" s="191"/>
      <c r="AC221" s="190"/>
      <c r="AD221" s="191">
        <v>9.0499999999999997E-2</v>
      </c>
      <c r="AE221" s="190">
        <v>9.1499999999999998E-2</v>
      </c>
      <c r="AF221" s="191"/>
      <c r="AG221" s="190"/>
      <c r="AI221" s="192">
        <f t="shared" si="52"/>
        <v>8.6499999999999994E-2</v>
      </c>
      <c r="AJ221" s="192" t="str">
        <f t="shared" si="53"/>
        <v/>
      </c>
      <c r="AK221" s="192" t="str">
        <f t="shared" si="54"/>
        <v/>
      </c>
      <c r="AL221" s="192">
        <f t="shared" si="55"/>
        <v>8.7499999999999994E-2</v>
      </c>
      <c r="AM221" s="192" t="str">
        <f t="shared" si="56"/>
        <v/>
      </c>
      <c r="AN221" s="192" t="str">
        <f t="shared" si="57"/>
        <v/>
      </c>
      <c r="AO221" s="193" t="str">
        <f t="shared" si="58"/>
        <v/>
      </c>
      <c r="AP221" s="192" t="str">
        <f t="shared" si="59"/>
        <v/>
      </c>
      <c r="AQ221" s="193">
        <f t="shared" si="60"/>
        <v>8.7999999999999995E-2</v>
      </c>
      <c r="AR221" s="192" t="str">
        <f t="shared" si="61"/>
        <v/>
      </c>
      <c r="AS221" s="192" t="str">
        <f t="shared" si="62"/>
        <v/>
      </c>
      <c r="AT221" s="192">
        <f t="shared" si="63"/>
        <v>8.8599999999999998E-2</v>
      </c>
      <c r="AU221" s="193" t="str">
        <f t="shared" si="64"/>
        <v/>
      </c>
      <c r="AV221" s="194" t="str">
        <f t="shared" si="65"/>
        <v/>
      </c>
      <c r="AW221" s="193">
        <f t="shared" si="66"/>
        <v>9.0999999999999998E-2</v>
      </c>
      <c r="AX221" s="195" t="str">
        <f t="shared" si="67"/>
        <v/>
      </c>
      <c r="AZ221" s="193">
        <f t="shared" si="68"/>
        <v>8.8319999999999996E-2</v>
      </c>
    </row>
    <row r="222" spans="1:52" s="5" customFormat="1" ht="11.25" x14ac:dyDescent="0.2">
      <c r="A222" s="197">
        <v>38303</v>
      </c>
      <c r="B222" s="198">
        <v>8.6399999999999991E-2</v>
      </c>
      <c r="C222" s="198">
        <v>8.6599999999999996E-2</v>
      </c>
      <c r="D222" s="189"/>
      <c r="E222" s="190"/>
      <c r="F222" s="191"/>
      <c r="G222" s="191"/>
      <c r="H222" s="189">
        <v>8.7299999999999989E-2</v>
      </c>
      <c r="I222" s="190">
        <v>8.77E-2</v>
      </c>
      <c r="J222" s="191"/>
      <c r="K222" s="191"/>
      <c r="L222" s="189"/>
      <c r="M222" s="190"/>
      <c r="N222" s="191"/>
      <c r="O222" s="191"/>
      <c r="P222" s="189"/>
      <c r="Q222" s="190"/>
      <c r="R222" s="191">
        <v>8.7599999999999997E-2</v>
      </c>
      <c r="S222" s="191">
        <v>8.8399999999999992E-2</v>
      </c>
      <c r="T222" s="191"/>
      <c r="U222" s="190"/>
      <c r="V222" s="191"/>
      <c r="W222" s="190"/>
      <c r="X222" s="191">
        <v>8.8200000000000001E-2</v>
      </c>
      <c r="Y222" s="190">
        <v>8.8999999999999996E-2</v>
      </c>
      <c r="Z222" s="191"/>
      <c r="AA222" s="190"/>
      <c r="AB222" s="191"/>
      <c r="AC222" s="190"/>
      <c r="AD222" s="191">
        <v>9.0499999999999997E-2</v>
      </c>
      <c r="AE222" s="190">
        <v>9.1499999999999998E-2</v>
      </c>
      <c r="AF222" s="191"/>
      <c r="AG222" s="190"/>
      <c r="AI222" s="192">
        <f t="shared" si="52"/>
        <v>8.6499999999999994E-2</v>
      </c>
      <c r="AJ222" s="192" t="str">
        <f t="shared" si="53"/>
        <v/>
      </c>
      <c r="AK222" s="192" t="str">
        <f t="shared" si="54"/>
        <v/>
      </c>
      <c r="AL222" s="192">
        <f t="shared" si="55"/>
        <v>8.7499999999999994E-2</v>
      </c>
      <c r="AM222" s="192" t="str">
        <f t="shared" si="56"/>
        <v/>
      </c>
      <c r="AN222" s="192" t="str">
        <f t="shared" si="57"/>
        <v/>
      </c>
      <c r="AO222" s="193" t="str">
        <f t="shared" si="58"/>
        <v/>
      </c>
      <c r="AP222" s="192" t="str">
        <f t="shared" si="59"/>
        <v/>
      </c>
      <c r="AQ222" s="193">
        <f t="shared" si="60"/>
        <v>8.7999999999999995E-2</v>
      </c>
      <c r="AR222" s="192" t="str">
        <f t="shared" si="61"/>
        <v/>
      </c>
      <c r="AS222" s="192" t="str">
        <f t="shared" si="62"/>
        <v/>
      </c>
      <c r="AT222" s="192">
        <f t="shared" si="63"/>
        <v>8.8599999999999998E-2</v>
      </c>
      <c r="AU222" s="193" t="str">
        <f t="shared" si="64"/>
        <v/>
      </c>
      <c r="AV222" s="194" t="str">
        <f t="shared" si="65"/>
        <v/>
      </c>
      <c r="AW222" s="193">
        <f t="shared" si="66"/>
        <v>9.0999999999999998E-2</v>
      </c>
      <c r="AX222" s="195" t="str">
        <f t="shared" si="67"/>
        <v/>
      </c>
      <c r="AZ222" s="193">
        <f t="shared" si="68"/>
        <v>8.8319999999999996E-2</v>
      </c>
    </row>
    <row r="223" spans="1:52" s="5" customFormat="1" ht="11.25" x14ac:dyDescent="0.2">
      <c r="A223" s="197">
        <v>38307</v>
      </c>
      <c r="B223" s="198">
        <v>8.6399999999999991E-2</v>
      </c>
      <c r="C223" s="198">
        <v>8.6599999999999996E-2</v>
      </c>
      <c r="D223" s="189"/>
      <c r="E223" s="190"/>
      <c r="F223" s="191"/>
      <c r="G223" s="191"/>
      <c r="H223" s="189">
        <v>8.7399999999999992E-2</v>
      </c>
      <c r="I223" s="190">
        <v>8.7800000000000003E-2</v>
      </c>
      <c r="J223" s="191"/>
      <c r="K223" s="191"/>
      <c r="L223" s="189"/>
      <c r="M223" s="190"/>
      <c r="N223" s="191"/>
      <c r="O223" s="191"/>
      <c r="P223" s="189"/>
      <c r="Q223" s="190"/>
      <c r="R223" s="191">
        <v>8.7599999999999997E-2</v>
      </c>
      <c r="S223" s="191">
        <v>8.8399999999999992E-2</v>
      </c>
      <c r="T223" s="191"/>
      <c r="U223" s="190"/>
      <c r="V223" s="191"/>
      <c r="W223" s="190"/>
      <c r="X223" s="191">
        <v>8.8200000000000001E-2</v>
      </c>
      <c r="Y223" s="190">
        <v>8.8999999999999996E-2</v>
      </c>
      <c r="Z223" s="191"/>
      <c r="AA223" s="190"/>
      <c r="AB223" s="191"/>
      <c r="AC223" s="190"/>
      <c r="AD223" s="191">
        <v>9.0499999999999997E-2</v>
      </c>
      <c r="AE223" s="190">
        <v>9.1499999999999998E-2</v>
      </c>
      <c r="AF223" s="191"/>
      <c r="AG223" s="190"/>
      <c r="AI223" s="192">
        <f t="shared" si="52"/>
        <v>8.6499999999999994E-2</v>
      </c>
      <c r="AJ223" s="192" t="str">
        <f t="shared" si="53"/>
        <v/>
      </c>
      <c r="AK223" s="192" t="str">
        <f t="shared" si="54"/>
        <v/>
      </c>
      <c r="AL223" s="192">
        <f t="shared" si="55"/>
        <v>8.7599999999999997E-2</v>
      </c>
      <c r="AM223" s="192" t="str">
        <f t="shared" si="56"/>
        <v/>
      </c>
      <c r="AN223" s="192" t="str">
        <f t="shared" si="57"/>
        <v/>
      </c>
      <c r="AO223" s="193" t="str">
        <f t="shared" si="58"/>
        <v/>
      </c>
      <c r="AP223" s="192" t="str">
        <f t="shared" si="59"/>
        <v/>
      </c>
      <c r="AQ223" s="193">
        <f t="shared" si="60"/>
        <v>8.7999999999999995E-2</v>
      </c>
      <c r="AR223" s="192" t="str">
        <f t="shared" si="61"/>
        <v/>
      </c>
      <c r="AS223" s="192" t="str">
        <f t="shared" si="62"/>
        <v/>
      </c>
      <c r="AT223" s="192">
        <f t="shared" si="63"/>
        <v>8.8599999999999998E-2</v>
      </c>
      <c r="AU223" s="193" t="str">
        <f t="shared" si="64"/>
        <v/>
      </c>
      <c r="AV223" s="194" t="str">
        <f t="shared" si="65"/>
        <v/>
      </c>
      <c r="AW223" s="193">
        <f t="shared" si="66"/>
        <v>9.0999999999999998E-2</v>
      </c>
      <c r="AX223" s="195" t="str">
        <f t="shared" si="67"/>
        <v/>
      </c>
      <c r="AZ223" s="193">
        <f t="shared" si="68"/>
        <v>8.8340000000000002E-2</v>
      </c>
    </row>
    <row r="224" spans="1:52" s="5" customFormat="1" ht="11.25" x14ac:dyDescent="0.2">
      <c r="A224" s="197">
        <v>38308</v>
      </c>
      <c r="B224" s="198">
        <v>8.6399999999999991E-2</v>
      </c>
      <c r="C224" s="198">
        <v>8.6599999999999996E-2</v>
      </c>
      <c r="D224" s="189"/>
      <c r="E224" s="190"/>
      <c r="F224" s="191"/>
      <c r="G224" s="191"/>
      <c r="H224" s="189">
        <v>8.7399999999999992E-2</v>
      </c>
      <c r="I224" s="190">
        <v>8.7800000000000003E-2</v>
      </c>
      <c r="J224" s="191"/>
      <c r="K224" s="191"/>
      <c r="L224" s="189"/>
      <c r="M224" s="190"/>
      <c r="N224" s="191"/>
      <c r="O224" s="191"/>
      <c r="P224" s="189"/>
      <c r="Q224" s="190"/>
      <c r="R224" s="191">
        <v>8.7599999999999997E-2</v>
      </c>
      <c r="S224" s="191">
        <v>8.8399999999999992E-2</v>
      </c>
      <c r="T224" s="191"/>
      <c r="U224" s="190"/>
      <c r="V224" s="191"/>
      <c r="W224" s="190"/>
      <c r="X224" s="191">
        <v>8.8200000000000001E-2</v>
      </c>
      <c r="Y224" s="190">
        <v>8.8999999999999996E-2</v>
      </c>
      <c r="Z224" s="191"/>
      <c r="AA224" s="190"/>
      <c r="AB224" s="191"/>
      <c r="AC224" s="190"/>
      <c r="AD224" s="191">
        <v>9.0499999999999997E-2</v>
      </c>
      <c r="AE224" s="190">
        <v>9.1499999999999998E-2</v>
      </c>
      <c r="AF224" s="191"/>
      <c r="AG224" s="190"/>
      <c r="AI224" s="192">
        <f t="shared" si="52"/>
        <v>8.6499999999999994E-2</v>
      </c>
      <c r="AJ224" s="192" t="str">
        <f t="shared" si="53"/>
        <v/>
      </c>
      <c r="AK224" s="192" t="str">
        <f t="shared" si="54"/>
        <v/>
      </c>
      <c r="AL224" s="192">
        <f t="shared" si="55"/>
        <v>8.7599999999999997E-2</v>
      </c>
      <c r="AM224" s="192" t="str">
        <f t="shared" si="56"/>
        <v/>
      </c>
      <c r="AN224" s="192" t="str">
        <f t="shared" si="57"/>
        <v/>
      </c>
      <c r="AO224" s="193" t="str">
        <f t="shared" si="58"/>
        <v/>
      </c>
      <c r="AP224" s="192" t="str">
        <f t="shared" si="59"/>
        <v/>
      </c>
      <c r="AQ224" s="193">
        <f t="shared" si="60"/>
        <v>8.7999999999999995E-2</v>
      </c>
      <c r="AR224" s="192" t="str">
        <f t="shared" si="61"/>
        <v/>
      </c>
      <c r="AS224" s="192" t="str">
        <f t="shared" si="62"/>
        <v/>
      </c>
      <c r="AT224" s="192">
        <f t="shared" si="63"/>
        <v>8.8599999999999998E-2</v>
      </c>
      <c r="AU224" s="193" t="str">
        <f t="shared" si="64"/>
        <v/>
      </c>
      <c r="AV224" s="194" t="str">
        <f t="shared" si="65"/>
        <v/>
      </c>
      <c r="AW224" s="193">
        <f t="shared" si="66"/>
        <v>9.0999999999999998E-2</v>
      </c>
      <c r="AX224" s="195" t="str">
        <f t="shared" si="67"/>
        <v/>
      </c>
      <c r="AZ224" s="193">
        <f t="shared" si="68"/>
        <v>8.8340000000000002E-2</v>
      </c>
    </row>
    <row r="225" spans="1:52" s="5" customFormat="1" ht="11.25" x14ac:dyDescent="0.2">
      <c r="A225" s="197">
        <v>38309</v>
      </c>
      <c r="B225" s="198">
        <v>8.6399999999999991E-2</v>
      </c>
      <c r="C225" s="198">
        <v>8.6599999999999996E-2</v>
      </c>
      <c r="D225" s="189"/>
      <c r="E225" s="190"/>
      <c r="F225" s="191"/>
      <c r="G225" s="191"/>
      <c r="H225" s="189">
        <v>8.7399999999999992E-2</v>
      </c>
      <c r="I225" s="190">
        <v>8.7800000000000003E-2</v>
      </c>
      <c r="J225" s="191"/>
      <c r="K225" s="191"/>
      <c r="L225" s="189"/>
      <c r="M225" s="190"/>
      <c r="N225" s="191"/>
      <c r="O225" s="191"/>
      <c r="P225" s="189"/>
      <c r="Q225" s="190"/>
      <c r="R225" s="191">
        <v>8.7599999999999997E-2</v>
      </c>
      <c r="S225" s="191">
        <v>8.8399999999999992E-2</v>
      </c>
      <c r="T225" s="191"/>
      <c r="U225" s="190"/>
      <c r="V225" s="191"/>
      <c r="W225" s="190"/>
      <c r="X225" s="191">
        <v>8.8200000000000001E-2</v>
      </c>
      <c r="Y225" s="190">
        <v>8.8999999999999996E-2</v>
      </c>
      <c r="Z225" s="191"/>
      <c r="AA225" s="190"/>
      <c r="AB225" s="191"/>
      <c r="AC225" s="190"/>
      <c r="AD225" s="191">
        <v>9.0499999999999997E-2</v>
      </c>
      <c r="AE225" s="190">
        <v>9.1499999999999998E-2</v>
      </c>
      <c r="AF225" s="191"/>
      <c r="AG225" s="190"/>
      <c r="AI225" s="192">
        <f t="shared" si="52"/>
        <v>8.6499999999999994E-2</v>
      </c>
      <c r="AJ225" s="192" t="str">
        <f t="shared" si="53"/>
        <v/>
      </c>
      <c r="AK225" s="192" t="str">
        <f t="shared" si="54"/>
        <v/>
      </c>
      <c r="AL225" s="192">
        <f t="shared" si="55"/>
        <v>8.7599999999999997E-2</v>
      </c>
      <c r="AM225" s="192" t="str">
        <f t="shared" si="56"/>
        <v/>
      </c>
      <c r="AN225" s="192" t="str">
        <f t="shared" si="57"/>
        <v/>
      </c>
      <c r="AO225" s="193" t="str">
        <f t="shared" si="58"/>
        <v/>
      </c>
      <c r="AP225" s="192" t="str">
        <f t="shared" si="59"/>
        <v/>
      </c>
      <c r="AQ225" s="193">
        <f t="shared" si="60"/>
        <v>8.7999999999999995E-2</v>
      </c>
      <c r="AR225" s="192" t="str">
        <f t="shared" si="61"/>
        <v/>
      </c>
      <c r="AS225" s="192" t="str">
        <f t="shared" si="62"/>
        <v/>
      </c>
      <c r="AT225" s="192">
        <f t="shared" si="63"/>
        <v>8.8599999999999998E-2</v>
      </c>
      <c r="AU225" s="193" t="str">
        <f t="shared" si="64"/>
        <v/>
      </c>
      <c r="AV225" s="194" t="str">
        <f t="shared" si="65"/>
        <v/>
      </c>
      <c r="AW225" s="193">
        <f t="shared" si="66"/>
        <v>9.0999999999999998E-2</v>
      </c>
      <c r="AX225" s="195" t="str">
        <f t="shared" si="67"/>
        <v/>
      </c>
      <c r="AZ225" s="193">
        <f t="shared" si="68"/>
        <v>8.8340000000000002E-2</v>
      </c>
    </row>
    <row r="226" spans="1:52" s="5" customFormat="1" ht="11.25" x14ac:dyDescent="0.2">
      <c r="A226" s="197">
        <v>38310</v>
      </c>
      <c r="B226" s="198">
        <v>8.6399999999999991E-2</v>
      </c>
      <c r="C226" s="198">
        <v>8.6599999999999996E-2</v>
      </c>
      <c r="D226" s="189"/>
      <c r="E226" s="190"/>
      <c r="F226" s="191"/>
      <c r="G226" s="191"/>
      <c r="H226" s="189">
        <v>8.7399999999999992E-2</v>
      </c>
      <c r="I226" s="190">
        <v>8.7800000000000003E-2</v>
      </c>
      <c r="J226" s="191"/>
      <c r="K226" s="191"/>
      <c r="L226" s="189"/>
      <c r="M226" s="190"/>
      <c r="N226" s="191"/>
      <c r="O226" s="191"/>
      <c r="P226" s="189"/>
      <c r="Q226" s="190"/>
      <c r="R226" s="191">
        <v>8.7599999999999997E-2</v>
      </c>
      <c r="S226" s="191">
        <v>8.8399999999999992E-2</v>
      </c>
      <c r="T226" s="191"/>
      <c r="U226" s="190"/>
      <c r="V226" s="191"/>
      <c r="W226" s="190"/>
      <c r="X226" s="191">
        <v>8.8300000000000003E-2</v>
      </c>
      <c r="Y226" s="190">
        <v>8.9099999999999999E-2</v>
      </c>
      <c r="Z226" s="191"/>
      <c r="AA226" s="190"/>
      <c r="AB226" s="191"/>
      <c r="AC226" s="190"/>
      <c r="AD226" s="191">
        <v>9.0499999999999997E-2</v>
      </c>
      <c r="AE226" s="190">
        <v>9.1499999999999998E-2</v>
      </c>
      <c r="AF226" s="191"/>
      <c r="AG226" s="190"/>
      <c r="AI226" s="192">
        <f t="shared" si="52"/>
        <v>8.6499999999999994E-2</v>
      </c>
      <c r="AJ226" s="192" t="str">
        <f t="shared" si="53"/>
        <v/>
      </c>
      <c r="AK226" s="192" t="str">
        <f t="shared" si="54"/>
        <v/>
      </c>
      <c r="AL226" s="192">
        <f t="shared" si="55"/>
        <v>8.7599999999999997E-2</v>
      </c>
      <c r="AM226" s="192" t="str">
        <f t="shared" si="56"/>
        <v/>
      </c>
      <c r="AN226" s="192" t="str">
        <f t="shared" si="57"/>
        <v/>
      </c>
      <c r="AO226" s="193" t="str">
        <f t="shared" si="58"/>
        <v/>
      </c>
      <c r="AP226" s="192" t="str">
        <f t="shared" si="59"/>
        <v/>
      </c>
      <c r="AQ226" s="193">
        <f t="shared" si="60"/>
        <v>8.7999999999999995E-2</v>
      </c>
      <c r="AR226" s="192" t="str">
        <f t="shared" si="61"/>
        <v/>
      </c>
      <c r="AS226" s="192" t="str">
        <f t="shared" si="62"/>
        <v/>
      </c>
      <c r="AT226" s="192">
        <f t="shared" si="63"/>
        <v>8.8700000000000001E-2</v>
      </c>
      <c r="AU226" s="193" t="str">
        <f t="shared" si="64"/>
        <v/>
      </c>
      <c r="AV226" s="194" t="str">
        <f t="shared" si="65"/>
        <v/>
      </c>
      <c r="AW226" s="193">
        <f t="shared" si="66"/>
        <v>9.0999999999999998E-2</v>
      </c>
      <c r="AX226" s="195" t="str">
        <f t="shared" si="67"/>
        <v/>
      </c>
      <c r="AZ226" s="193">
        <f t="shared" si="68"/>
        <v>8.8359999999999994E-2</v>
      </c>
    </row>
    <row r="227" spans="1:52" s="5" customFormat="1" ht="11.25" x14ac:dyDescent="0.2">
      <c r="A227" s="197">
        <v>38313</v>
      </c>
      <c r="B227" s="198">
        <v>8.6399999999999991E-2</v>
      </c>
      <c r="C227" s="198">
        <v>8.6599999999999996E-2</v>
      </c>
      <c r="D227" s="189"/>
      <c r="E227" s="190"/>
      <c r="F227" s="191"/>
      <c r="G227" s="191"/>
      <c r="H227" s="189">
        <v>8.7299999999999989E-2</v>
      </c>
      <c r="I227" s="190">
        <v>8.77E-2</v>
      </c>
      <c r="J227" s="191"/>
      <c r="K227" s="191"/>
      <c r="L227" s="189"/>
      <c r="M227" s="190"/>
      <c r="N227" s="191"/>
      <c r="O227" s="191"/>
      <c r="P227" s="189"/>
      <c r="Q227" s="190"/>
      <c r="R227" s="191">
        <v>8.7599999999999997E-2</v>
      </c>
      <c r="S227" s="191">
        <v>8.8399999999999992E-2</v>
      </c>
      <c r="T227" s="191"/>
      <c r="U227" s="190"/>
      <c r="V227" s="191"/>
      <c r="W227" s="190"/>
      <c r="X227" s="191">
        <v>8.8300000000000003E-2</v>
      </c>
      <c r="Y227" s="190">
        <v>8.9099999999999999E-2</v>
      </c>
      <c r="Z227" s="191"/>
      <c r="AA227" s="190"/>
      <c r="AB227" s="191"/>
      <c r="AC227" s="190"/>
      <c r="AD227" s="191">
        <v>9.0499999999999997E-2</v>
      </c>
      <c r="AE227" s="190">
        <v>9.1499999999999998E-2</v>
      </c>
      <c r="AF227" s="191"/>
      <c r="AG227" s="190"/>
      <c r="AI227" s="192">
        <f t="shared" si="52"/>
        <v>8.6499999999999994E-2</v>
      </c>
      <c r="AJ227" s="192" t="str">
        <f t="shared" si="53"/>
        <v/>
      </c>
      <c r="AK227" s="192" t="str">
        <f t="shared" si="54"/>
        <v/>
      </c>
      <c r="AL227" s="192">
        <f t="shared" si="55"/>
        <v>8.7499999999999994E-2</v>
      </c>
      <c r="AM227" s="192" t="str">
        <f t="shared" si="56"/>
        <v/>
      </c>
      <c r="AN227" s="192" t="str">
        <f t="shared" si="57"/>
        <v/>
      </c>
      <c r="AO227" s="193" t="str">
        <f t="shared" si="58"/>
        <v/>
      </c>
      <c r="AP227" s="192" t="str">
        <f t="shared" si="59"/>
        <v/>
      </c>
      <c r="AQ227" s="193">
        <f t="shared" si="60"/>
        <v>8.7999999999999995E-2</v>
      </c>
      <c r="AR227" s="192" t="str">
        <f t="shared" si="61"/>
        <v/>
      </c>
      <c r="AS227" s="192" t="str">
        <f t="shared" si="62"/>
        <v/>
      </c>
      <c r="AT227" s="192">
        <f t="shared" si="63"/>
        <v>8.8700000000000001E-2</v>
      </c>
      <c r="AU227" s="193" t="str">
        <f t="shared" si="64"/>
        <v/>
      </c>
      <c r="AV227" s="194" t="str">
        <f t="shared" si="65"/>
        <v/>
      </c>
      <c r="AW227" s="193">
        <f t="shared" si="66"/>
        <v>9.0999999999999998E-2</v>
      </c>
      <c r="AX227" s="195" t="str">
        <f t="shared" si="67"/>
        <v/>
      </c>
      <c r="AZ227" s="193">
        <f t="shared" si="68"/>
        <v>8.8340000000000002E-2</v>
      </c>
    </row>
    <row r="228" spans="1:52" s="5" customFormat="1" ht="11.25" x14ac:dyDescent="0.2">
      <c r="A228" s="197">
        <v>38314</v>
      </c>
      <c r="B228" s="198">
        <v>8.6499999999999994E-2</v>
      </c>
      <c r="C228" s="198">
        <v>8.6699999999999999E-2</v>
      </c>
      <c r="D228" s="189"/>
      <c r="E228" s="190"/>
      <c r="F228" s="191"/>
      <c r="G228" s="191"/>
      <c r="H228" s="189">
        <v>8.77E-2</v>
      </c>
      <c r="I228" s="190">
        <v>8.8100000000000012E-2</v>
      </c>
      <c r="J228" s="191"/>
      <c r="K228" s="191"/>
      <c r="L228" s="189"/>
      <c r="M228" s="190"/>
      <c r="N228" s="191"/>
      <c r="O228" s="191"/>
      <c r="P228" s="189"/>
      <c r="Q228" s="190"/>
      <c r="R228" s="191">
        <v>8.7599999999999997E-2</v>
      </c>
      <c r="S228" s="191">
        <v>8.8399999999999992E-2</v>
      </c>
      <c r="T228" s="191"/>
      <c r="U228" s="190"/>
      <c r="V228" s="191"/>
      <c r="W228" s="190"/>
      <c r="X228" s="191">
        <v>8.8300000000000003E-2</v>
      </c>
      <c r="Y228" s="190">
        <v>8.9099999999999999E-2</v>
      </c>
      <c r="Z228" s="191"/>
      <c r="AA228" s="190"/>
      <c r="AB228" s="191"/>
      <c r="AC228" s="190"/>
      <c r="AD228" s="191">
        <v>9.0499999999999997E-2</v>
      </c>
      <c r="AE228" s="190">
        <v>9.1499999999999998E-2</v>
      </c>
      <c r="AF228" s="191"/>
      <c r="AG228" s="190"/>
      <c r="AI228" s="192">
        <f t="shared" si="52"/>
        <v>8.6599999999999996E-2</v>
      </c>
      <c r="AJ228" s="192" t="str">
        <f t="shared" si="53"/>
        <v/>
      </c>
      <c r="AK228" s="192" t="str">
        <f t="shared" si="54"/>
        <v/>
      </c>
      <c r="AL228" s="192">
        <f t="shared" si="55"/>
        <v>8.7900000000000006E-2</v>
      </c>
      <c r="AM228" s="192" t="str">
        <f t="shared" si="56"/>
        <v/>
      </c>
      <c r="AN228" s="192" t="str">
        <f t="shared" si="57"/>
        <v/>
      </c>
      <c r="AO228" s="193" t="str">
        <f t="shared" si="58"/>
        <v/>
      </c>
      <c r="AP228" s="192" t="str">
        <f t="shared" si="59"/>
        <v/>
      </c>
      <c r="AQ228" s="193">
        <f t="shared" si="60"/>
        <v>8.7999999999999995E-2</v>
      </c>
      <c r="AR228" s="192" t="str">
        <f t="shared" si="61"/>
        <v/>
      </c>
      <c r="AS228" s="192" t="str">
        <f t="shared" si="62"/>
        <v/>
      </c>
      <c r="AT228" s="192">
        <f t="shared" si="63"/>
        <v>8.8700000000000001E-2</v>
      </c>
      <c r="AU228" s="193" t="str">
        <f t="shared" si="64"/>
        <v/>
      </c>
      <c r="AV228" s="194" t="str">
        <f t="shared" si="65"/>
        <v/>
      </c>
      <c r="AW228" s="193">
        <f t="shared" si="66"/>
        <v>9.0999999999999998E-2</v>
      </c>
      <c r="AX228" s="195" t="str">
        <f t="shared" si="67"/>
        <v/>
      </c>
      <c r="AZ228" s="193">
        <f t="shared" si="68"/>
        <v>8.8439999999999991E-2</v>
      </c>
    </row>
    <row r="229" spans="1:52" s="5" customFormat="1" ht="11.25" x14ac:dyDescent="0.2">
      <c r="A229" s="197">
        <v>38315</v>
      </c>
      <c r="B229" s="198">
        <v>8.6499999999999994E-2</v>
      </c>
      <c r="C229" s="198">
        <v>8.6699999999999999E-2</v>
      </c>
      <c r="D229" s="189"/>
      <c r="E229" s="190"/>
      <c r="F229" s="191"/>
      <c r="G229" s="191"/>
      <c r="H229" s="189">
        <v>8.77E-2</v>
      </c>
      <c r="I229" s="190">
        <v>8.8100000000000012E-2</v>
      </c>
      <c r="J229" s="191"/>
      <c r="K229" s="191"/>
      <c r="L229" s="189"/>
      <c r="M229" s="190"/>
      <c r="N229" s="191"/>
      <c r="O229" s="191"/>
      <c r="P229" s="189"/>
      <c r="Q229" s="190"/>
      <c r="R229" s="191">
        <v>8.7599999999999997E-2</v>
      </c>
      <c r="S229" s="191">
        <v>8.8399999999999992E-2</v>
      </c>
      <c r="T229" s="191"/>
      <c r="U229" s="190"/>
      <c r="V229" s="191"/>
      <c r="W229" s="190"/>
      <c r="X229" s="191">
        <v>8.8300000000000003E-2</v>
      </c>
      <c r="Y229" s="190">
        <v>8.9099999999999999E-2</v>
      </c>
      <c r="Z229" s="191"/>
      <c r="AA229" s="190"/>
      <c r="AB229" s="191"/>
      <c r="AC229" s="190"/>
      <c r="AD229" s="191">
        <v>9.0499999999999997E-2</v>
      </c>
      <c r="AE229" s="190">
        <v>9.1499999999999998E-2</v>
      </c>
      <c r="AF229" s="191"/>
      <c r="AG229" s="190"/>
      <c r="AI229" s="192">
        <f t="shared" si="52"/>
        <v>8.6599999999999996E-2</v>
      </c>
      <c r="AJ229" s="192" t="str">
        <f t="shared" si="53"/>
        <v/>
      </c>
      <c r="AK229" s="192" t="str">
        <f t="shared" si="54"/>
        <v/>
      </c>
      <c r="AL229" s="192">
        <f t="shared" si="55"/>
        <v>8.7900000000000006E-2</v>
      </c>
      <c r="AM229" s="192" t="str">
        <f t="shared" si="56"/>
        <v/>
      </c>
      <c r="AN229" s="192" t="str">
        <f t="shared" si="57"/>
        <v/>
      </c>
      <c r="AO229" s="193" t="str">
        <f t="shared" si="58"/>
        <v/>
      </c>
      <c r="AP229" s="192" t="str">
        <f t="shared" si="59"/>
        <v/>
      </c>
      <c r="AQ229" s="193">
        <f t="shared" si="60"/>
        <v>8.7999999999999995E-2</v>
      </c>
      <c r="AR229" s="192" t="str">
        <f t="shared" si="61"/>
        <v/>
      </c>
      <c r="AS229" s="192" t="str">
        <f t="shared" si="62"/>
        <v/>
      </c>
      <c r="AT229" s="192">
        <f t="shared" si="63"/>
        <v>8.8700000000000001E-2</v>
      </c>
      <c r="AU229" s="193" t="str">
        <f t="shared" si="64"/>
        <v/>
      </c>
      <c r="AV229" s="194" t="str">
        <f t="shared" si="65"/>
        <v/>
      </c>
      <c r="AW229" s="193">
        <f t="shared" si="66"/>
        <v>9.0999999999999998E-2</v>
      </c>
      <c r="AX229" s="195" t="str">
        <f t="shared" si="67"/>
        <v/>
      </c>
      <c r="AZ229" s="193">
        <f t="shared" si="68"/>
        <v>8.8439999999999991E-2</v>
      </c>
    </row>
    <row r="230" spans="1:52" s="5" customFormat="1" ht="11.25" x14ac:dyDescent="0.2">
      <c r="A230" s="197">
        <v>38316</v>
      </c>
      <c r="B230" s="198">
        <v>8.6499999999999994E-2</v>
      </c>
      <c r="C230" s="198">
        <v>8.6699999999999999E-2</v>
      </c>
      <c r="D230" s="189"/>
      <c r="E230" s="190"/>
      <c r="F230" s="191"/>
      <c r="G230" s="191"/>
      <c r="H230" s="189">
        <v>8.7799999999999989E-2</v>
      </c>
      <c r="I230" s="190">
        <v>8.8200000000000001E-2</v>
      </c>
      <c r="J230" s="191"/>
      <c r="K230" s="191"/>
      <c r="L230" s="189"/>
      <c r="M230" s="190"/>
      <c r="N230" s="191"/>
      <c r="O230" s="191"/>
      <c r="P230" s="189"/>
      <c r="Q230" s="190"/>
      <c r="R230" s="191">
        <v>8.7599999999999997E-2</v>
      </c>
      <c r="S230" s="191">
        <v>8.8399999999999992E-2</v>
      </c>
      <c r="T230" s="191"/>
      <c r="U230" s="190"/>
      <c r="V230" s="191"/>
      <c r="W230" s="190"/>
      <c r="X230" s="191">
        <v>8.8300000000000003E-2</v>
      </c>
      <c r="Y230" s="190">
        <v>8.9099999999999999E-2</v>
      </c>
      <c r="Z230" s="191"/>
      <c r="AA230" s="190"/>
      <c r="AB230" s="191"/>
      <c r="AC230" s="190"/>
      <c r="AD230" s="191">
        <v>9.0499999999999997E-2</v>
      </c>
      <c r="AE230" s="190">
        <v>9.1499999999999998E-2</v>
      </c>
      <c r="AF230" s="191"/>
      <c r="AG230" s="190"/>
      <c r="AI230" s="192">
        <f t="shared" si="52"/>
        <v>8.6599999999999996E-2</v>
      </c>
      <c r="AJ230" s="192" t="str">
        <f t="shared" si="53"/>
        <v/>
      </c>
      <c r="AK230" s="192" t="str">
        <f t="shared" si="54"/>
        <v/>
      </c>
      <c r="AL230" s="192">
        <f t="shared" si="55"/>
        <v>8.7999999999999995E-2</v>
      </c>
      <c r="AM230" s="192" t="str">
        <f t="shared" si="56"/>
        <v/>
      </c>
      <c r="AN230" s="192" t="str">
        <f t="shared" si="57"/>
        <v/>
      </c>
      <c r="AO230" s="193" t="str">
        <f t="shared" si="58"/>
        <v/>
      </c>
      <c r="AP230" s="192" t="str">
        <f t="shared" si="59"/>
        <v/>
      </c>
      <c r="AQ230" s="193">
        <f t="shared" si="60"/>
        <v>8.7999999999999995E-2</v>
      </c>
      <c r="AR230" s="192" t="str">
        <f t="shared" si="61"/>
        <v/>
      </c>
      <c r="AS230" s="192" t="str">
        <f t="shared" si="62"/>
        <v/>
      </c>
      <c r="AT230" s="192">
        <f t="shared" si="63"/>
        <v>8.8700000000000001E-2</v>
      </c>
      <c r="AU230" s="193" t="str">
        <f t="shared" si="64"/>
        <v/>
      </c>
      <c r="AV230" s="194" t="str">
        <f t="shared" si="65"/>
        <v/>
      </c>
      <c r="AW230" s="193">
        <f t="shared" si="66"/>
        <v>9.0999999999999998E-2</v>
      </c>
      <c r="AX230" s="195" t="str">
        <f t="shared" si="67"/>
        <v/>
      </c>
      <c r="AZ230" s="193">
        <f t="shared" si="68"/>
        <v>8.8459999999999983E-2</v>
      </c>
    </row>
    <row r="231" spans="1:52" s="5" customFormat="1" ht="11.25" x14ac:dyDescent="0.2">
      <c r="A231" s="197">
        <v>38317</v>
      </c>
      <c r="B231" s="198">
        <v>8.6499999999999994E-2</v>
      </c>
      <c r="C231" s="198">
        <v>8.6699999999999999E-2</v>
      </c>
      <c r="D231" s="189"/>
      <c r="E231" s="190"/>
      <c r="F231" s="191"/>
      <c r="G231" s="191"/>
      <c r="H231" s="189">
        <v>8.77E-2</v>
      </c>
      <c r="I231" s="190">
        <v>8.8100000000000012E-2</v>
      </c>
      <c r="J231" s="191"/>
      <c r="K231" s="191"/>
      <c r="L231" s="189"/>
      <c r="M231" s="190"/>
      <c r="N231" s="191"/>
      <c r="O231" s="191"/>
      <c r="P231" s="189"/>
      <c r="Q231" s="190"/>
      <c r="R231" s="191">
        <v>8.7599999999999997E-2</v>
      </c>
      <c r="S231" s="191">
        <v>8.8399999999999992E-2</v>
      </c>
      <c r="T231" s="191"/>
      <c r="U231" s="190"/>
      <c r="V231" s="191"/>
      <c r="W231" s="190"/>
      <c r="X231" s="191">
        <v>8.8200000000000001E-2</v>
      </c>
      <c r="Y231" s="190">
        <v>8.8999999999999996E-2</v>
      </c>
      <c r="Z231" s="191"/>
      <c r="AA231" s="190"/>
      <c r="AB231" s="191"/>
      <c r="AC231" s="190"/>
      <c r="AD231" s="191">
        <v>9.0499999999999997E-2</v>
      </c>
      <c r="AE231" s="190">
        <v>9.1499999999999998E-2</v>
      </c>
      <c r="AF231" s="191"/>
      <c r="AG231" s="190"/>
      <c r="AI231" s="192">
        <f t="shared" si="52"/>
        <v>8.6599999999999996E-2</v>
      </c>
      <c r="AJ231" s="192" t="str">
        <f t="shared" si="53"/>
        <v/>
      </c>
      <c r="AK231" s="192" t="str">
        <f t="shared" si="54"/>
        <v/>
      </c>
      <c r="AL231" s="192">
        <f t="shared" si="55"/>
        <v>8.7900000000000006E-2</v>
      </c>
      <c r="AM231" s="192" t="str">
        <f t="shared" si="56"/>
        <v/>
      </c>
      <c r="AN231" s="192" t="str">
        <f t="shared" si="57"/>
        <v/>
      </c>
      <c r="AO231" s="193" t="str">
        <f t="shared" si="58"/>
        <v/>
      </c>
      <c r="AP231" s="192" t="str">
        <f t="shared" si="59"/>
        <v/>
      </c>
      <c r="AQ231" s="193">
        <f t="shared" si="60"/>
        <v>8.7999999999999995E-2</v>
      </c>
      <c r="AR231" s="192" t="str">
        <f t="shared" si="61"/>
        <v/>
      </c>
      <c r="AS231" s="192" t="str">
        <f t="shared" si="62"/>
        <v/>
      </c>
      <c r="AT231" s="192">
        <f t="shared" si="63"/>
        <v>8.8599999999999998E-2</v>
      </c>
      <c r="AU231" s="193" t="str">
        <f t="shared" si="64"/>
        <v/>
      </c>
      <c r="AV231" s="194" t="str">
        <f t="shared" si="65"/>
        <v/>
      </c>
      <c r="AW231" s="193">
        <f t="shared" si="66"/>
        <v>9.0999999999999998E-2</v>
      </c>
      <c r="AX231" s="195" t="str">
        <f t="shared" si="67"/>
        <v/>
      </c>
      <c r="AZ231" s="193">
        <f t="shared" si="68"/>
        <v>8.8419999999999985E-2</v>
      </c>
    </row>
    <row r="232" spans="1:52" s="5" customFormat="1" ht="11.25" x14ac:dyDescent="0.2">
      <c r="A232" s="197">
        <v>38320</v>
      </c>
      <c r="B232" s="198">
        <v>8.6499999999999994E-2</v>
      </c>
      <c r="C232" s="198">
        <v>8.6699999999999999E-2</v>
      </c>
      <c r="D232" s="189"/>
      <c r="E232" s="190"/>
      <c r="F232" s="191"/>
      <c r="G232" s="191"/>
      <c r="H232" s="189">
        <v>8.77E-2</v>
      </c>
      <c r="I232" s="190">
        <v>8.8100000000000012E-2</v>
      </c>
      <c r="J232" s="191"/>
      <c r="K232" s="191"/>
      <c r="L232" s="189"/>
      <c r="M232" s="190"/>
      <c r="N232" s="191"/>
      <c r="O232" s="191"/>
      <c r="P232" s="189"/>
      <c r="Q232" s="190"/>
      <c r="R232" s="191">
        <v>8.7599999999999997E-2</v>
      </c>
      <c r="S232" s="191">
        <v>8.8399999999999992E-2</v>
      </c>
      <c r="T232" s="191"/>
      <c r="U232" s="190"/>
      <c r="V232" s="191"/>
      <c r="W232" s="190"/>
      <c r="X232" s="191">
        <v>8.8099999999999998E-2</v>
      </c>
      <c r="Y232" s="190">
        <v>8.8899999999999993E-2</v>
      </c>
      <c r="Z232" s="191"/>
      <c r="AA232" s="190"/>
      <c r="AB232" s="191"/>
      <c r="AC232" s="190"/>
      <c r="AD232" s="191">
        <v>9.0499999999999997E-2</v>
      </c>
      <c r="AE232" s="190">
        <v>9.1499999999999998E-2</v>
      </c>
      <c r="AF232" s="191"/>
      <c r="AG232" s="190"/>
      <c r="AI232" s="192">
        <f t="shared" si="52"/>
        <v>8.6599999999999996E-2</v>
      </c>
      <c r="AJ232" s="192" t="str">
        <f t="shared" si="53"/>
        <v/>
      </c>
      <c r="AK232" s="192" t="str">
        <f t="shared" si="54"/>
        <v/>
      </c>
      <c r="AL232" s="192">
        <f t="shared" si="55"/>
        <v>8.7900000000000006E-2</v>
      </c>
      <c r="AM232" s="192" t="str">
        <f t="shared" si="56"/>
        <v/>
      </c>
      <c r="AN232" s="192" t="str">
        <f t="shared" si="57"/>
        <v/>
      </c>
      <c r="AO232" s="193" t="str">
        <f t="shared" si="58"/>
        <v/>
      </c>
      <c r="AP232" s="192" t="str">
        <f t="shared" si="59"/>
        <v/>
      </c>
      <c r="AQ232" s="193">
        <f t="shared" si="60"/>
        <v>8.7999999999999995E-2</v>
      </c>
      <c r="AR232" s="192" t="str">
        <f t="shared" si="61"/>
        <v/>
      </c>
      <c r="AS232" s="192" t="str">
        <f t="shared" si="62"/>
        <v/>
      </c>
      <c r="AT232" s="192">
        <f t="shared" si="63"/>
        <v>8.8499999999999995E-2</v>
      </c>
      <c r="AU232" s="193" t="str">
        <f t="shared" si="64"/>
        <v/>
      </c>
      <c r="AV232" s="194" t="str">
        <f t="shared" si="65"/>
        <v/>
      </c>
      <c r="AW232" s="193">
        <f t="shared" si="66"/>
        <v>9.0999999999999998E-2</v>
      </c>
      <c r="AX232" s="195" t="str">
        <f t="shared" si="67"/>
        <v/>
      </c>
      <c r="AZ232" s="193">
        <f t="shared" si="68"/>
        <v>8.8399999999999992E-2</v>
      </c>
    </row>
    <row r="233" spans="1:52" s="5" customFormat="1" ht="11.25" x14ac:dyDescent="0.2">
      <c r="A233" s="197">
        <v>38321</v>
      </c>
      <c r="B233" s="198">
        <v>8.6499999999999994E-2</v>
      </c>
      <c r="C233" s="198">
        <v>8.6699999999999999E-2</v>
      </c>
      <c r="D233" s="189"/>
      <c r="E233" s="190"/>
      <c r="F233" s="191"/>
      <c r="G233" s="191"/>
      <c r="H233" s="189">
        <v>8.77E-2</v>
      </c>
      <c r="I233" s="190">
        <v>8.8100000000000012E-2</v>
      </c>
      <c r="J233" s="191"/>
      <c r="K233" s="191"/>
      <c r="L233" s="189"/>
      <c r="M233" s="190"/>
      <c r="N233" s="191"/>
      <c r="O233" s="191"/>
      <c r="P233" s="189"/>
      <c r="Q233" s="190"/>
      <c r="R233" s="191">
        <v>8.7599999999999997E-2</v>
      </c>
      <c r="S233" s="191">
        <v>8.8399999999999992E-2</v>
      </c>
      <c r="T233" s="191"/>
      <c r="U233" s="190"/>
      <c r="V233" s="191"/>
      <c r="W233" s="190"/>
      <c r="X233" s="191">
        <v>8.8099999999999998E-2</v>
      </c>
      <c r="Y233" s="190">
        <v>8.8899999999999993E-2</v>
      </c>
      <c r="Z233" s="191"/>
      <c r="AA233" s="190"/>
      <c r="AB233" s="191"/>
      <c r="AC233" s="190"/>
      <c r="AD233" s="191">
        <v>9.0499999999999997E-2</v>
      </c>
      <c r="AE233" s="190">
        <v>9.1499999999999998E-2</v>
      </c>
      <c r="AF233" s="191"/>
      <c r="AG233" s="190"/>
      <c r="AI233" s="192">
        <f t="shared" si="52"/>
        <v>8.6599999999999996E-2</v>
      </c>
      <c r="AJ233" s="192" t="str">
        <f t="shared" si="53"/>
        <v/>
      </c>
      <c r="AK233" s="192" t="str">
        <f t="shared" si="54"/>
        <v/>
      </c>
      <c r="AL233" s="192">
        <f t="shared" si="55"/>
        <v>8.7900000000000006E-2</v>
      </c>
      <c r="AM233" s="192" t="str">
        <f t="shared" si="56"/>
        <v/>
      </c>
      <c r="AN233" s="192" t="str">
        <f t="shared" si="57"/>
        <v/>
      </c>
      <c r="AO233" s="193" t="str">
        <f t="shared" si="58"/>
        <v/>
      </c>
      <c r="AP233" s="192" t="str">
        <f t="shared" si="59"/>
        <v/>
      </c>
      <c r="AQ233" s="193">
        <f t="shared" si="60"/>
        <v>8.7999999999999995E-2</v>
      </c>
      <c r="AR233" s="192" t="str">
        <f t="shared" si="61"/>
        <v/>
      </c>
      <c r="AS233" s="192" t="str">
        <f t="shared" si="62"/>
        <v/>
      </c>
      <c r="AT233" s="192">
        <f t="shared" si="63"/>
        <v>8.8499999999999995E-2</v>
      </c>
      <c r="AU233" s="193" t="str">
        <f t="shared" si="64"/>
        <v/>
      </c>
      <c r="AV233" s="194" t="str">
        <f t="shared" si="65"/>
        <v/>
      </c>
      <c r="AW233" s="193">
        <f t="shared" si="66"/>
        <v>9.0999999999999998E-2</v>
      </c>
      <c r="AX233" s="195" t="str">
        <f t="shared" si="67"/>
        <v/>
      </c>
      <c r="AZ233" s="193">
        <f t="shared" si="68"/>
        <v>8.8399999999999992E-2</v>
      </c>
    </row>
    <row r="234" spans="1:52" s="5" customFormat="1" ht="11.25" x14ac:dyDescent="0.2">
      <c r="A234" s="197">
        <v>38322</v>
      </c>
      <c r="B234" s="198">
        <v>8.6499999999999994E-2</v>
      </c>
      <c r="C234" s="198">
        <v>8.6699999999999999E-2</v>
      </c>
      <c r="D234" s="189"/>
      <c r="E234" s="190"/>
      <c r="F234" s="191"/>
      <c r="G234" s="191"/>
      <c r="H234" s="189">
        <v>8.77E-2</v>
      </c>
      <c r="I234" s="190">
        <v>8.8100000000000012E-2</v>
      </c>
      <c r="J234" s="191"/>
      <c r="K234" s="191"/>
      <c r="L234" s="189"/>
      <c r="M234" s="190"/>
      <c r="N234" s="191"/>
      <c r="O234" s="191"/>
      <c r="P234" s="189"/>
      <c r="Q234" s="190"/>
      <c r="R234" s="191">
        <v>8.7599999999999997E-2</v>
      </c>
      <c r="S234" s="191">
        <v>8.8399999999999992E-2</v>
      </c>
      <c r="T234" s="191"/>
      <c r="U234" s="190"/>
      <c r="V234" s="191"/>
      <c r="W234" s="190"/>
      <c r="X234" s="191">
        <v>8.8200000000000001E-2</v>
      </c>
      <c r="Y234" s="190">
        <v>8.8999999999999996E-2</v>
      </c>
      <c r="Z234" s="191"/>
      <c r="AA234" s="190"/>
      <c r="AB234" s="191"/>
      <c r="AC234" s="190"/>
      <c r="AD234" s="191">
        <v>9.0499999999999997E-2</v>
      </c>
      <c r="AE234" s="190">
        <v>9.1499999999999998E-2</v>
      </c>
      <c r="AF234" s="191"/>
      <c r="AG234" s="190"/>
      <c r="AI234" s="192">
        <f t="shared" si="52"/>
        <v>8.6599999999999996E-2</v>
      </c>
      <c r="AJ234" s="192" t="str">
        <f t="shared" si="53"/>
        <v/>
      </c>
      <c r="AK234" s="192" t="str">
        <f t="shared" si="54"/>
        <v/>
      </c>
      <c r="AL234" s="192">
        <f t="shared" si="55"/>
        <v>8.7900000000000006E-2</v>
      </c>
      <c r="AM234" s="192" t="str">
        <f t="shared" si="56"/>
        <v/>
      </c>
      <c r="AN234" s="192" t="str">
        <f t="shared" si="57"/>
        <v/>
      </c>
      <c r="AO234" s="193" t="str">
        <f t="shared" si="58"/>
        <v/>
      </c>
      <c r="AP234" s="192" t="str">
        <f t="shared" si="59"/>
        <v/>
      </c>
      <c r="AQ234" s="193">
        <f t="shared" si="60"/>
        <v>8.7999999999999995E-2</v>
      </c>
      <c r="AR234" s="192" t="str">
        <f t="shared" si="61"/>
        <v/>
      </c>
      <c r="AS234" s="192" t="str">
        <f t="shared" si="62"/>
        <v/>
      </c>
      <c r="AT234" s="192">
        <f t="shared" si="63"/>
        <v>8.8599999999999998E-2</v>
      </c>
      <c r="AU234" s="193" t="str">
        <f t="shared" si="64"/>
        <v/>
      </c>
      <c r="AV234" s="194" t="str">
        <f t="shared" si="65"/>
        <v/>
      </c>
      <c r="AW234" s="193">
        <f t="shared" si="66"/>
        <v>9.0999999999999998E-2</v>
      </c>
      <c r="AX234" s="195" t="str">
        <f t="shared" si="67"/>
        <v/>
      </c>
      <c r="AZ234" s="193">
        <f t="shared" si="68"/>
        <v>8.8419999999999985E-2</v>
      </c>
    </row>
    <row r="235" spans="1:52" s="5" customFormat="1" ht="11.25" x14ac:dyDescent="0.2">
      <c r="A235" s="197">
        <v>38323</v>
      </c>
      <c r="B235" s="198">
        <v>8.6999999999999994E-2</v>
      </c>
      <c r="C235" s="198">
        <v>8.72E-2</v>
      </c>
      <c r="D235" s="189"/>
      <c r="E235" s="190"/>
      <c r="F235" s="191"/>
      <c r="G235" s="191"/>
      <c r="H235" s="189">
        <v>8.7899999999999992E-2</v>
      </c>
      <c r="I235" s="190">
        <v>8.8300000000000003E-2</v>
      </c>
      <c r="J235" s="191"/>
      <c r="K235" s="191"/>
      <c r="L235" s="189"/>
      <c r="M235" s="190"/>
      <c r="N235" s="191"/>
      <c r="O235" s="191"/>
      <c r="P235" s="189"/>
      <c r="Q235" s="190"/>
      <c r="R235" s="191">
        <v>8.77E-2</v>
      </c>
      <c r="S235" s="191">
        <v>8.8499999999999995E-2</v>
      </c>
      <c r="T235" s="191"/>
      <c r="U235" s="190"/>
      <c r="V235" s="191"/>
      <c r="W235" s="190"/>
      <c r="X235" s="191">
        <v>8.8200000000000001E-2</v>
      </c>
      <c r="Y235" s="190">
        <v>8.8999999999999996E-2</v>
      </c>
      <c r="Z235" s="191"/>
      <c r="AA235" s="190"/>
      <c r="AB235" s="191"/>
      <c r="AC235" s="190"/>
      <c r="AD235" s="191">
        <v>9.0499999999999997E-2</v>
      </c>
      <c r="AE235" s="190">
        <v>9.1499999999999998E-2</v>
      </c>
      <c r="AF235" s="191"/>
      <c r="AG235" s="190"/>
      <c r="AI235" s="192">
        <f t="shared" si="52"/>
        <v>8.7099999999999997E-2</v>
      </c>
      <c r="AJ235" s="192" t="str">
        <f t="shared" si="53"/>
        <v/>
      </c>
      <c r="AK235" s="192" t="str">
        <f t="shared" si="54"/>
        <v/>
      </c>
      <c r="AL235" s="192">
        <f t="shared" si="55"/>
        <v>8.8099999999999998E-2</v>
      </c>
      <c r="AM235" s="192" t="str">
        <f t="shared" si="56"/>
        <v/>
      </c>
      <c r="AN235" s="192" t="str">
        <f t="shared" si="57"/>
        <v/>
      </c>
      <c r="AO235" s="193" t="str">
        <f t="shared" si="58"/>
        <v/>
      </c>
      <c r="AP235" s="192" t="str">
        <f t="shared" si="59"/>
        <v/>
      </c>
      <c r="AQ235" s="193">
        <f t="shared" si="60"/>
        <v>8.8099999999999998E-2</v>
      </c>
      <c r="AR235" s="192" t="str">
        <f t="shared" si="61"/>
        <v/>
      </c>
      <c r="AS235" s="192" t="str">
        <f t="shared" si="62"/>
        <v/>
      </c>
      <c r="AT235" s="192">
        <f t="shared" si="63"/>
        <v>8.8599999999999998E-2</v>
      </c>
      <c r="AU235" s="193" t="str">
        <f t="shared" si="64"/>
        <v/>
      </c>
      <c r="AV235" s="194" t="str">
        <f t="shared" si="65"/>
        <v/>
      </c>
      <c r="AW235" s="193">
        <f t="shared" si="66"/>
        <v>9.0999999999999998E-2</v>
      </c>
      <c r="AX235" s="195" t="str">
        <f t="shared" si="67"/>
        <v/>
      </c>
      <c r="AZ235" s="193">
        <f t="shared" si="68"/>
        <v>8.8579999999999992E-2</v>
      </c>
    </row>
    <row r="236" spans="1:52" s="5" customFormat="1" ht="11.25" x14ac:dyDescent="0.2">
      <c r="A236" s="197">
        <v>38324</v>
      </c>
      <c r="B236" s="198">
        <v>8.6899999999999991E-2</v>
      </c>
      <c r="C236" s="198">
        <v>8.7099999999999997E-2</v>
      </c>
      <c r="D236" s="189"/>
      <c r="E236" s="190"/>
      <c r="F236" s="191"/>
      <c r="G236" s="191"/>
      <c r="H236" s="189">
        <v>8.77E-2</v>
      </c>
      <c r="I236" s="190">
        <v>8.8100000000000012E-2</v>
      </c>
      <c r="J236" s="191"/>
      <c r="K236" s="191"/>
      <c r="L236" s="189"/>
      <c r="M236" s="190"/>
      <c r="N236" s="191"/>
      <c r="O236" s="191"/>
      <c r="P236" s="189"/>
      <c r="Q236" s="190"/>
      <c r="R236" s="191">
        <v>8.77E-2</v>
      </c>
      <c r="S236" s="191">
        <v>8.8499999999999995E-2</v>
      </c>
      <c r="T236" s="191"/>
      <c r="U236" s="190"/>
      <c r="V236" s="191"/>
      <c r="W236" s="190"/>
      <c r="X236" s="191">
        <v>8.8200000000000001E-2</v>
      </c>
      <c r="Y236" s="190">
        <v>8.8999999999999996E-2</v>
      </c>
      <c r="Z236" s="191"/>
      <c r="AA236" s="190"/>
      <c r="AB236" s="191"/>
      <c r="AC236" s="190"/>
      <c r="AD236" s="191">
        <v>9.0499999999999997E-2</v>
      </c>
      <c r="AE236" s="190">
        <v>9.1499999999999998E-2</v>
      </c>
      <c r="AF236" s="191"/>
      <c r="AG236" s="190"/>
      <c r="AI236" s="192">
        <f t="shared" si="52"/>
        <v>8.6999999999999994E-2</v>
      </c>
      <c r="AJ236" s="192" t="str">
        <f t="shared" si="53"/>
        <v/>
      </c>
      <c r="AK236" s="192" t="str">
        <f t="shared" si="54"/>
        <v/>
      </c>
      <c r="AL236" s="192">
        <f t="shared" si="55"/>
        <v>8.7900000000000006E-2</v>
      </c>
      <c r="AM236" s="192" t="str">
        <f t="shared" si="56"/>
        <v/>
      </c>
      <c r="AN236" s="192" t="str">
        <f t="shared" si="57"/>
        <v/>
      </c>
      <c r="AO236" s="193" t="str">
        <f t="shared" si="58"/>
        <v/>
      </c>
      <c r="AP236" s="192" t="str">
        <f t="shared" si="59"/>
        <v/>
      </c>
      <c r="AQ236" s="193">
        <f t="shared" si="60"/>
        <v>8.8099999999999998E-2</v>
      </c>
      <c r="AR236" s="192" t="str">
        <f t="shared" si="61"/>
        <v/>
      </c>
      <c r="AS236" s="192" t="str">
        <f t="shared" si="62"/>
        <v/>
      </c>
      <c r="AT236" s="192">
        <f t="shared" si="63"/>
        <v>8.8599999999999998E-2</v>
      </c>
      <c r="AU236" s="193" t="str">
        <f t="shared" si="64"/>
        <v/>
      </c>
      <c r="AV236" s="194" t="str">
        <f t="shared" si="65"/>
        <v/>
      </c>
      <c r="AW236" s="193">
        <f t="shared" si="66"/>
        <v>9.0999999999999998E-2</v>
      </c>
      <c r="AX236" s="195" t="str">
        <f t="shared" si="67"/>
        <v/>
      </c>
      <c r="AZ236" s="193">
        <f t="shared" si="68"/>
        <v>8.8520000000000001E-2</v>
      </c>
    </row>
    <row r="237" spans="1:52" s="5" customFormat="1" ht="11.25" x14ac:dyDescent="0.2">
      <c r="A237" s="197">
        <v>38327</v>
      </c>
      <c r="B237" s="198">
        <v>8.6800000000000002E-2</v>
      </c>
      <c r="C237" s="198">
        <v>8.7000000000000008E-2</v>
      </c>
      <c r="D237" s="189"/>
      <c r="E237" s="190"/>
      <c r="F237" s="191"/>
      <c r="G237" s="191"/>
      <c r="H237" s="189">
        <v>8.77E-2</v>
      </c>
      <c r="I237" s="190">
        <v>8.8100000000000012E-2</v>
      </c>
      <c r="J237" s="191"/>
      <c r="K237" s="191"/>
      <c r="L237" s="189"/>
      <c r="M237" s="190"/>
      <c r="N237" s="191"/>
      <c r="O237" s="191"/>
      <c r="P237" s="189"/>
      <c r="Q237" s="190"/>
      <c r="R237" s="191">
        <v>8.7599999999999997E-2</v>
      </c>
      <c r="S237" s="191">
        <v>8.8399999999999992E-2</v>
      </c>
      <c r="T237" s="191"/>
      <c r="U237" s="190"/>
      <c r="V237" s="191"/>
      <c r="W237" s="190"/>
      <c r="X237" s="191">
        <v>8.8200000000000001E-2</v>
      </c>
      <c r="Y237" s="190">
        <v>8.8999999999999996E-2</v>
      </c>
      <c r="Z237" s="191"/>
      <c r="AA237" s="190"/>
      <c r="AB237" s="191"/>
      <c r="AC237" s="190"/>
      <c r="AD237" s="191">
        <v>9.0499999999999997E-2</v>
      </c>
      <c r="AE237" s="190">
        <v>9.1499999999999998E-2</v>
      </c>
      <c r="AF237" s="191"/>
      <c r="AG237" s="190"/>
      <c r="AI237" s="192">
        <f t="shared" si="52"/>
        <v>8.6900000000000005E-2</v>
      </c>
      <c r="AJ237" s="192" t="str">
        <f t="shared" si="53"/>
        <v/>
      </c>
      <c r="AK237" s="192" t="str">
        <f t="shared" si="54"/>
        <v/>
      </c>
      <c r="AL237" s="192">
        <f t="shared" si="55"/>
        <v>8.7900000000000006E-2</v>
      </c>
      <c r="AM237" s="192" t="str">
        <f t="shared" si="56"/>
        <v/>
      </c>
      <c r="AN237" s="192" t="str">
        <f t="shared" si="57"/>
        <v/>
      </c>
      <c r="AO237" s="193" t="str">
        <f t="shared" si="58"/>
        <v/>
      </c>
      <c r="AP237" s="192" t="str">
        <f t="shared" si="59"/>
        <v/>
      </c>
      <c r="AQ237" s="193">
        <f t="shared" si="60"/>
        <v>8.7999999999999995E-2</v>
      </c>
      <c r="AR237" s="192" t="str">
        <f t="shared" si="61"/>
        <v/>
      </c>
      <c r="AS237" s="192" t="str">
        <f t="shared" si="62"/>
        <v/>
      </c>
      <c r="AT237" s="192">
        <f t="shared" si="63"/>
        <v>8.8599999999999998E-2</v>
      </c>
      <c r="AU237" s="193" t="str">
        <f t="shared" si="64"/>
        <v/>
      </c>
      <c r="AV237" s="194" t="str">
        <f t="shared" si="65"/>
        <v/>
      </c>
      <c r="AW237" s="193">
        <f t="shared" si="66"/>
        <v>9.0999999999999998E-2</v>
      </c>
      <c r="AX237" s="195" t="str">
        <f t="shared" si="67"/>
        <v/>
      </c>
      <c r="AZ237" s="193">
        <f t="shared" si="68"/>
        <v>8.8480000000000003E-2</v>
      </c>
    </row>
    <row r="238" spans="1:52" s="5" customFormat="1" ht="11.25" x14ac:dyDescent="0.2">
      <c r="A238" s="197">
        <v>38328</v>
      </c>
      <c r="B238" s="198">
        <v>8.6800000000000002E-2</v>
      </c>
      <c r="C238" s="198">
        <v>8.7000000000000008E-2</v>
      </c>
      <c r="D238" s="189"/>
      <c r="E238" s="190"/>
      <c r="F238" s="191"/>
      <c r="G238" s="191"/>
      <c r="H238" s="189">
        <v>8.77E-2</v>
      </c>
      <c r="I238" s="190">
        <v>8.8100000000000012E-2</v>
      </c>
      <c r="J238" s="191"/>
      <c r="K238" s="191"/>
      <c r="L238" s="189"/>
      <c r="M238" s="190"/>
      <c r="N238" s="191"/>
      <c r="O238" s="191"/>
      <c r="P238" s="189"/>
      <c r="Q238" s="190"/>
      <c r="R238" s="191">
        <v>8.7599999999999997E-2</v>
      </c>
      <c r="S238" s="191">
        <v>8.8399999999999992E-2</v>
      </c>
      <c r="T238" s="191"/>
      <c r="U238" s="190"/>
      <c r="V238" s="191"/>
      <c r="W238" s="190"/>
      <c r="X238" s="191">
        <v>8.8200000000000001E-2</v>
      </c>
      <c r="Y238" s="190">
        <v>8.8999999999999996E-2</v>
      </c>
      <c r="Z238" s="191"/>
      <c r="AA238" s="190"/>
      <c r="AB238" s="191"/>
      <c r="AC238" s="190"/>
      <c r="AD238" s="191">
        <v>9.0499999999999997E-2</v>
      </c>
      <c r="AE238" s="190">
        <v>9.1499999999999998E-2</v>
      </c>
      <c r="AF238" s="191"/>
      <c r="AG238" s="190"/>
      <c r="AI238" s="192">
        <f t="shared" si="52"/>
        <v>8.6900000000000005E-2</v>
      </c>
      <c r="AJ238" s="192" t="str">
        <f t="shared" si="53"/>
        <v/>
      </c>
      <c r="AK238" s="192" t="str">
        <f t="shared" si="54"/>
        <v/>
      </c>
      <c r="AL238" s="192">
        <f t="shared" si="55"/>
        <v>8.7900000000000006E-2</v>
      </c>
      <c r="AM238" s="192" t="str">
        <f t="shared" si="56"/>
        <v/>
      </c>
      <c r="AN238" s="192" t="str">
        <f t="shared" si="57"/>
        <v/>
      </c>
      <c r="AO238" s="193" t="str">
        <f t="shared" si="58"/>
        <v/>
      </c>
      <c r="AP238" s="192" t="str">
        <f t="shared" si="59"/>
        <v/>
      </c>
      <c r="AQ238" s="193">
        <f t="shared" si="60"/>
        <v>8.7999999999999995E-2</v>
      </c>
      <c r="AR238" s="192" t="str">
        <f t="shared" si="61"/>
        <v/>
      </c>
      <c r="AS238" s="192" t="str">
        <f t="shared" si="62"/>
        <v/>
      </c>
      <c r="AT238" s="192">
        <f t="shared" si="63"/>
        <v>8.8599999999999998E-2</v>
      </c>
      <c r="AU238" s="193" t="str">
        <f t="shared" si="64"/>
        <v/>
      </c>
      <c r="AV238" s="194" t="str">
        <f t="shared" si="65"/>
        <v/>
      </c>
      <c r="AW238" s="193">
        <f t="shared" si="66"/>
        <v>9.0999999999999998E-2</v>
      </c>
      <c r="AX238" s="195" t="str">
        <f t="shared" si="67"/>
        <v/>
      </c>
      <c r="AZ238" s="193">
        <f t="shared" si="68"/>
        <v>8.8480000000000003E-2</v>
      </c>
    </row>
    <row r="239" spans="1:52" s="5" customFormat="1" ht="11.25" x14ac:dyDescent="0.2">
      <c r="A239" s="197">
        <v>38329</v>
      </c>
      <c r="B239" s="198">
        <v>8.6699999999999999E-2</v>
      </c>
      <c r="C239" s="198">
        <v>8.6900000000000005E-2</v>
      </c>
      <c r="D239" s="189"/>
      <c r="E239" s="190"/>
      <c r="F239" s="191"/>
      <c r="G239" s="191"/>
      <c r="H239" s="189">
        <v>8.77E-2</v>
      </c>
      <c r="I239" s="190">
        <v>8.8100000000000012E-2</v>
      </c>
      <c r="J239" s="191"/>
      <c r="K239" s="191"/>
      <c r="L239" s="189"/>
      <c r="M239" s="190"/>
      <c r="N239" s="191"/>
      <c r="O239" s="191"/>
      <c r="P239" s="189"/>
      <c r="Q239" s="190"/>
      <c r="R239" s="191">
        <v>8.7599999999999997E-2</v>
      </c>
      <c r="S239" s="191">
        <v>8.8399999999999992E-2</v>
      </c>
      <c r="T239" s="191"/>
      <c r="U239" s="190"/>
      <c r="V239" s="191"/>
      <c r="W239" s="190"/>
      <c r="X239" s="191">
        <v>8.8200000000000001E-2</v>
      </c>
      <c r="Y239" s="190">
        <v>8.8999999999999996E-2</v>
      </c>
      <c r="Z239" s="191"/>
      <c r="AA239" s="190"/>
      <c r="AB239" s="191"/>
      <c r="AC239" s="190"/>
      <c r="AD239" s="191">
        <v>9.0499999999999997E-2</v>
      </c>
      <c r="AE239" s="190">
        <v>9.1499999999999998E-2</v>
      </c>
      <c r="AF239" s="191"/>
      <c r="AG239" s="190"/>
      <c r="AI239" s="192">
        <f t="shared" si="52"/>
        <v>8.6800000000000002E-2</v>
      </c>
      <c r="AJ239" s="192" t="str">
        <f t="shared" si="53"/>
        <v/>
      </c>
      <c r="AK239" s="192" t="str">
        <f t="shared" si="54"/>
        <v/>
      </c>
      <c r="AL239" s="192">
        <f t="shared" si="55"/>
        <v>8.7900000000000006E-2</v>
      </c>
      <c r="AM239" s="192" t="str">
        <f t="shared" si="56"/>
        <v/>
      </c>
      <c r="AN239" s="192" t="str">
        <f t="shared" si="57"/>
        <v/>
      </c>
      <c r="AO239" s="193" t="str">
        <f t="shared" si="58"/>
        <v/>
      </c>
      <c r="AP239" s="192" t="str">
        <f t="shared" si="59"/>
        <v/>
      </c>
      <c r="AQ239" s="193">
        <f t="shared" si="60"/>
        <v>8.7999999999999995E-2</v>
      </c>
      <c r="AR239" s="192" t="str">
        <f t="shared" si="61"/>
        <v/>
      </c>
      <c r="AS239" s="192" t="str">
        <f t="shared" si="62"/>
        <v/>
      </c>
      <c r="AT239" s="192">
        <f t="shared" si="63"/>
        <v>8.8599999999999998E-2</v>
      </c>
      <c r="AU239" s="193" t="str">
        <f t="shared" si="64"/>
        <v/>
      </c>
      <c r="AV239" s="194" t="str">
        <f t="shared" si="65"/>
        <v/>
      </c>
      <c r="AW239" s="193">
        <f t="shared" si="66"/>
        <v>9.0999999999999998E-2</v>
      </c>
      <c r="AX239" s="195" t="str">
        <f t="shared" si="67"/>
        <v/>
      </c>
      <c r="AZ239" s="193">
        <f t="shared" si="68"/>
        <v>8.8460000000000011E-2</v>
      </c>
    </row>
    <row r="240" spans="1:52" s="5" customFormat="1" ht="11.25" x14ac:dyDescent="0.2">
      <c r="A240" s="197">
        <v>38330</v>
      </c>
      <c r="B240" s="198">
        <v>8.6899999999999991E-2</v>
      </c>
      <c r="C240" s="198">
        <v>8.7099999999999997E-2</v>
      </c>
      <c r="D240" s="189"/>
      <c r="E240" s="190"/>
      <c r="F240" s="191"/>
      <c r="G240" s="191"/>
      <c r="H240" s="189">
        <v>8.7799999999999989E-2</v>
      </c>
      <c r="I240" s="190">
        <v>8.8200000000000001E-2</v>
      </c>
      <c r="J240" s="191"/>
      <c r="K240" s="191"/>
      <c r="L240" s="189"/>
      <c r="M240" s="190"/>
      <c r="N240" s="191"/>
      <c r="O240" s="191"/>
      <c r="P240" s="189"/>
      <c r="Q240" s="190"/>
      <c r="R240" s="191">
        <v>8.77E-2</v>
      </c>
      <c r="S240" s="191">
        <v>8.8499999999999995E-2</v>
      </c>
      <c r="T240" s="191"/>
      <c r="U240" s="190"/>
      <c r="V240" s="191"/>
      <c r="W240" s="190"/>
      <c r="X240" s="191">
        <v>8.8200000000000001E-2</v>
      </c>
      <c r="Y240" s="190">
        <v>8.8999999999999996E-2</v>
      </c>
      <c r="Z240" s="191"/>
      <c r="AA240" s="190"/>
      <c r="AB240" s="191"/>
      <c r="AC240" s="190"/>
      <c r="AD240" s="191">
        <v>9.0499999999999997E-2</v>
      </c>
      <c r="AE240" s="190">
        <v>9.1499999999999998E-2</v>
      </c>
      <c r="AF240" s="191"/>
      <c r="AG240" s="190"/>
      <c r="AI240" s="192">
        <f t="shared" si="52"/>
        <v>8.6999999999999994E-2</v>
      </c>
      <c r="AJ240" s="192" t="str">
        <f t="shared" si="53"/>
        <v/>
      </c>
      <c r="AK240" s="192" t="str">
        <f t="shared" si="54"/>
        <v/>
      </c>
      <c r="AL240" s="192">
        <f t="shared" si="55"/>
        <v>8.7999999999999995E-2</v>
      </c>
      <c r="AM240" s="192" t="str">
        <f t="shared" si="56"/>
        <v/>
      </c>
      <c r="AN240" s="192" t="str">
        <f t="shared" si="57"/>
        <v/>
      </c>
      <c r="AO240" s="193" t="str">
        <f t="shared" si="58"/>
        <v/>
      </c>
      <c r="AP240" s="192" t="str">
        <f t="shared" si="59"/>
        <v/>
      </c>
      <c r="AQ240" s="193">
        <f t="shared" si="60"/>
        <v>8.8099999999999998E-2</v>
      </c>
      <c r="AR240" s="192" t="str">
        <f t="shared" si="61"/>
        <v/>
      </c>
      <c r="AS240" s="192" t="str">
        <f t="shared" si="62"/>
        <v/>
      </c>
      <c r="AT240" s="192">
        <f t="shared" si="63"/>
        <v>8.8599999999999998E-2</v>
      </c>
      <c r="AU240" s="193" t="str">
        <f t="shared" si="64"/>
        <v/>
      </c>
      <c r="AV240" s="194" t="str">
        <f t="shared" si="65"/>
        <v/>
      </c>
      <c r="AW240" s="193">
        <f t="shared" si="66"/>
        <v>9.0999999999999998E-2</v>
      </c>
      <c r="AX240" s="195" t="str">
        <f t="shared" si="67"/>
        <v/>
      </c>
      <c r="AZ240" s="193">
        <f t="shared" si="68"/>
        <v>8.8539999999999994E-2</v>
      </c>
    </row>
    <row r="241" spans="1:52" s="5" customFormat="1" ht="11.25" x14ac:dyDescent="0.2">
      <c r="A241" s="197">
        <v>38331</v>
      </c>
      <c r="B241" s="198">
        <v>8.6699999999999999E-2</v>
      </c>
      <c r="C241" s="198">
        <v>8.6900000000000005E-2</v>
      </c>
      <c r="D241" s="189"/>
      <c r="E241" s="190"/>
      <c r="F241" s="191"/>
      <c r="G241" s="191"/>
      <c r="H241" s="189">
        <v>8.77E-2</v>
      </c>
      <c r="I241" s="190">
        <v>8.8100000000000012E-2</v>
      </c>
      <c r="J241" s="191"/>
      <c r="K241" s="191"/>
      <c r="L241" s="189"/>
      <c r="M241" s="190"/>
      <c r="N241" s="191"/>
      <c r="O241" s="191"/>
      <c r="P241" s="189"/>
      <c r="Q241" s="190"/>
      <c r="R241" s="191">
        <v>8.7599999999999997E-2</v>
      </c>
      <c r="S241" s="191">
        <v>8.8399999999999992E-2</v>
      </c>
      <c r="T241" s="191"/>
      <c r="U241" s="190"/>
      <c r="V241" s="191"/>
      <c r="W241" s="190"/>
      <c r="X241" s="191">
        <v>8.8200000000000001E-2</v>
      </c>
      <c r="Y241" s="190">
        <v>8.8999999999999996E-2</v>
      </c>
      <c r="Z241" s="191"/>
      <c r="AA241" s="190"/>
      <c r="AB241" s="191"/>
      <c r="AC241" s="190"/>
      <c r="AD241" s="191">
        <v>9.0499999999999997E-2</v>
      </c>
      <c r="AE241" s="190">
        <v>9.1499999999999998E-2</v>
      </c>
      <c r="AF241" s="191"/>
      <c r="AG241" s="190"/>
      <c r="AI241" s="192">
        <f t="shared" si="52"/>
        <v>8.6800000000000002E-2</v>
      </c>
      <c r="AJ241" s="192" t="str">
        <f t="shared" si="53"/>
        <v/>
      </c>
      <c r="AK241" s="192" t="str">
        <f t="shared" si="54"/>
        <v/>
      </c>
      <c r="AL241" s="192">
        <f t="shared" si="55"/>
        <v>8.7900000000000006E-2</v>
      </c>
      <c r="AM241" s="192" t="str">
        <f t="shared" si="56"/>
        <v/>
      </c>
      <c r="AN241" s="192" t="str">
        <f t="shared" si="57"/>
        <v/>
      </c>
      <c r="AO241" s="193" t="str">
        <f t="shared" si="58"/>
        <v/>
      </c>
      <c r="AP241" s="192" t="str">
        <f t="shared" si="59"/>
        <v/>
      </c>
      <c r="AQ241" s="193">
        <f t="shared" si="60"/>
        <v>8.7999999999999995E-2</v>
      </c>
      <c r="AR241" s="192" t="str">
        <f t="shared" si="61"/>
        <v/>
      </c>
      <c r="AS241" s="192" t="str">
        <f t="shared" si="62"/>
        <v/>
      </c>
      <c r="AT241" s="192">
        <f t="shared" si="63"/>
        <v>8.8599999999999998E-2</v>
      </c>
      <c r="AU241" s="193" t="str">
        <f t="shared" si="64"/>
        <v/>
      </c>
      <c r="AV241" s="194" t="str">
        <f t="shared" si="65"/>
        <v/>
      </c>
      <c r="AW241" s="193">
        <f t="shared" si="66"/>
        <v>9.0999999999999998E-2</v>
      </c>
      <c r="AX241" s="195" t="str">
        <f t="shared" si="67"/>
        <v/>
      </c>
      <c r="AZ241" s="193">
        <f t="shared" si="68"/>
        <v>8.8460000000000011E-2</v>
      </c>
    </row>
    <row r="242" spans="1:52" s="5" customFormat="1" ht="11.25" x14ac:dyDescent="0.2">
      <c r="A242" s="197">
        <v>38334</v>
      </c>
      <c r="B242" s="198">
        <v>8.6699999999999999E-2</v>
      </c>
      <c r="C242" s="198">
        <v>8.6900000000000005E-2</v>
      </c>
      <c r="D242" s="189"/>
      <c r="E242" s="190"/>
      <c r="F242" s="191"/>
      <c r="G242" s="191"/>
      <c r="H242" s="189">
        <v>8.77E-2</v>
      </c>
      <c r="I242" s="190">
        <v>8.8100000000000012E-2</v>
      </c>
      <c r="J242" s="191"/>
      <c r="K242" s="191"/>
      <c r="L242" s="189"/>
      <c r="M242" s="190"/>
      <c r="N242" s="191"/>
      <c r="O242" s="191"/>
      <c r="P242" s="189"/>
      <c r="Q242" s="190"/>
      <c r="R242" s="191">
        <v>8.7599999999999997E-2</v>
      </c>
      <c r="S242" s="191">
        <v>8.8399999999999992E-2</v>
      </c>
      <c r="T242" s="191"/>
      <c r="U242" s="190"/>
      <c r="V242" s="191"/>
      <c r="W242" s="190"/>
      <c r="X242" s="191">
        <v>8.8200000000000001E-2</v>
      </c>
      <c r="Y242" s="190">
        <v>8.8999999999999996E-2</v>
      </c>
      <c r="Z242" s="191"/>
      <c r="AA242" s="190"/>
      <c r="AB242" s="191"/>
      <c r="AC242" s="190"/>
      <c r="AD242" s="191">
        <v>9.0499999999999997E-2</v>
      </c>
      <c r="AE242" s="190">
        <v>9.1499999999999998E-2</v>
      </c>
      <c r="AF242" s="191"/>
      <c r="AG242" s="190"/>
      <c r="AI242" s="192">
        <f t="shared" si="52"/>
        <v>8.6800000000000002E-2</v>
      </c>
      <c r="AJ242" s="192" t="str">
        <f t="shared" si="53"/>
        <v/>
      </c>
      <c r="AK242" s="192" t="str">
        <f t="shared" si="54"/>
        <v/>
      </c>
      <c r="AL242" s="192">
        <f t="shared" si="55"/>
        <v>8.7900000000000006E-2</v>
      </c>
      <c r="AM242" s="192" t="str">
        <f t="shared" si="56"/>
        <v/>
      </c>
      <c r="AN242" s="192" t="str">
        <f t="shared" si="57"/>
        <v/>
      </c>
      <c r="AO242" s="193" t="str">
        <f t="shared" si="58"/>
        <v/>
      </c>
      <c r="AP242" s="192" t="str">
        <f t="shared" si="59"/>
        <v/>
      </c>
      <c r="AQ242" s="193">
        <f t="shared" si="60"/>
        <v>8.7999999999999995E-2</v>
      </c>
      <c r="AR242" s="192" t="str">
        <f t="shared" si="61"/>
        <v/>
      </c>
      <c r="AS242" s="192" t="str">
        <f t="shared" si="62"/>
        <v/>
      </c>
      <c r="AT242" s="192">
        <f t="shared" si="63"/>
        <v>8.8599999999999998E-2</v>
      </c>
      <c r="AU242" s="193" t="str">
        <f t="shared" si="64"/>
        <v/>
      </c>
      <c r="AV242" s="194" t="str">
        <f t="shared" si="65"/>
        <v/>
      </c>
      <c r="AW242" s="193">
        <f t="shared" si="66"/>
        <v>9.0999999999999998E-2</v>
      </c>
      <c r="AX242" s="195" t="str">
        <f t="shared" si="67"/>
        <v/>
      </c>
      <c r="AZ242" s="193">
        <f t="shared" si="68"/>
        <v>8.8460000000000011E-2</v>
      </c>
    </row>
    <row r="243" spans="1:52" s="5" customFormat="1" ht="11.25" x14ac:dyDescent="0.2">
      <c r="A243" s="197">
        <v>38335</v>
      </c>
      <c r="B243" s="198">
        <v>8.6699999999999999E-2</v>
      </c>
      <c r="C243" s="198">
        <v>8.6900000000000005E-2</v>
      </c>
      <c r="D243" s="189"/>
      <c r="E243" s="190"/>
      <c r="F243" s="191"/>
      <c r="G243" s="191"/>
      <c r="H243" s="189">
        <v>8.77E-2</v>
      </c>
      <c r="I243" s="190">
        <v>8.8100000000000012E-2</v>
      </c>
      <c r="J243" s="191"/>
      <c r="K243" s="191"/>
      <c r="L243" s="189"/>
      <c r="M243" s="190"/>
      <c r="N243" s="191"/>
      <c r="O243" s="191"/>
      <c r="P243" s="189"/>
      <c r="Q243" s="190"/>
      <c r="R243" s="191">
        <v>8.7599999999999997E-2</v>
      </c>
      <c r="S243" s="191">
        <v>8.8399999999999992E-2</v>
      </c>
      <c r="T243" s="191"/>
      <c r="U243" s="190"/>
      <c r="V243" s="191"/>
      <c r="W243" s="190"/>
      <c r="X243" s="191">
        <v>8.8200000000000001E-2</v>
      </c>
      <c r="Y243" s="190">
        <v>8.8999999999999996E-2</v>
      </c>
      <c r="Z243" s="191"/>
      <c r="AA243" s="190"/>
      <c r="AB243" s="191"/>
      <c r="AC243" s="190"/>
      <c r="AD243" s="191">
        <v>9.0499999999999997E-2</v>
      </c>
      <c r="AE243" s="190">
        <v>9.1499999999999998E-2</v>
      </c>
      <c r="AF243" s="191"/>
      <c r="AG243" s="190"/>
      <c r="AI243" s="192">
        <f t="shared" si="52"/>
        <v>8.6800000000000002E-2</v>
      </c>
      <c r="AJ243" s="192" t="str">
        <f t="shared" si="53"/>
        <v/>
      </c>
      <c r="AK243" s="192" t="str">
        <f t="shared" si="54"/>
        <v/>
      </c>
      <c r="AL243" s="192">
        <f t="shared" si="55"/>
        <v>8.7900000000000006E-2</v>
      </c>
      <c r="AM243" s="192" t="str">
        <f t="shared" si="56"/>
        <v/>
      </c>
      <c r="AN243" s="192" t="str">
        <f t="shared" si="57"/>
        <v/>
      </c>
      <c r="AO243" s="193" t="str">
        <f t="shared" si="58"/>
        <v/>
      </c>
      <c r="AP243" s="192" t="str">
        <f t="shared" si="59"/>
        <v/>
      </c>
      <c r="AQ243" s="193">
        <f t="shared" si="60"/>
        <v>8.7999999999999995E-2</v>
      </c>
      <c r="AR243" s="192" t="str">
        <f t="shared" si="61"/>
        <v/>
      </c>
      <c r="AS243" s="192" t="str">
        <f t="shared" si="62"/>
        <v/>
      </c>
      <c r="AT243" s="192">
        <f t="shared" si="63"/>
        <v>8.8599999999999998E-2</v>
      </c>
      <c r="AU243" s="193" t="str">
        <f t="shared" si="64"/>
        <v/>
      </c>
      <c r="AV243" s="194" t="str">
        <f t="shared" si="65"/>
        <v/>
      </c>
      <c r="AW243" s="193">
        <f t="shared" si="66"/>
        <v>9.0999999999999998E-2</v>
      </c>
      <c r="AX243" s="195" t="str">
        <f t="shared" si="67"/>
        <v/>
      </c>
      <c r="AZ243" s="193">
        <f t="shared" si="68"/>
        <v>8.8460000000000011E-2</v>
      </c>
    </row>
    <row r="244" spans="1:52" s="5" customFormat="1" ht="11.25" x14ac:dyDescent="0.2">
      <c r="A244" s="197">
        <v>38336</v>
      </c>
      <c r="B244" s="198">
        <v>8.6699999999999999E-2</v>
      </c>
      <c r="C244" s="198">
        <v>8.6900000000000005E-2</v>
      </c>
      <c r="D244" s="189"/>
      <c r="E244" s="190"/>
      <c r="F244" s="191"/>
      <c r="G244" s="191"/>
      <c r="H244" s="189">
        <v>8.77E-2</v>
      </c>
      <c r="I244" s="190">
        <v>8.8100000000000012E-2</v>
      </c>
      <c r="J244" s="191"/>
      <c r="K244" s="191"/>
      <c r="L244" s="189"/>
      <c r="M244" s="190"/>
      <c r="N244" s="191"/>
      <c r="O244" s="191"/>
      <c r="P244" s="189"/>
      <c r="Q244" s="190"/>
      <c r="R244" s="191">
        <v>8.7599999999999997E-2</v>
      </c>
      <c r="S244" s="191">
        <v>8.8399999999999992E-2</v>
      </c>
      <c r="T244" s="191"/>
      <c r="U244" s="190"/>
      <c r="V244" s="191"/>
      <c r="W244" s="190"/>
      <c r="X244" s="191">
        <v>8.8200000000000001E-2</v>
      </c>
      <c r="Y244" s="190">
        <v>8.8999999999999996E-2</v>
      </c>
      <c r="Z244" s="191"/>
      <c r="AA244" s="190"/>
      <c r="AB244" s="191"/>
      <c r="AC244" s="190"/>
      <c r="AD244" s="191">
        <v>9.0499999999999997E-2</v>
      </c>
      <c r="AE244" s="190">
        <v>9.1499999999999998E-2</v>
      </c>
      <c r="AF244" s="191"/>
      <c r="AG244" s="190"/>
      <c r="AI244" s="192">
        <f t="shared" si="52"/>
        <v>8.6800000000000002E-2</v>
      </c>
      <c r="AJ244" s="192" t="str">
        <f t="shared" si="53"/>
        <v/>
      </c>
      <c r="AK244" s="192" t="str">
        <f t="shared" si="54"/>
        <v/>
      </c>
      <c r="AL244" s="192">
        <f t="shared" si="55"/>
        <v>8.7900000000000006E-2</v>
      </c>
      <c r="AM244" s="192" t="str">
        <f t="shared" si="56"/>
        <v/>
      </c>
      <c r="AN244" s="192" t="str">
        <f t="shared" si="57"/>
        <v/>
      </c>
      <c r="AO244" s="193" t="str">
        <f t="shared" si="58"/>
        <v/>
      </c>
      <c r="AP244" s="192" t="str">
        <f t="shared" si="59"/>
        <v/>
      </c>
      <c r="AQ244" s="193">
        <f t="shared" si="60"/>
        <v>8.7999999999999995E-2</v>
      </c>
      <c r="AR244" s="192" t="str">
        <f t="shared" si="61"/>
        <v/>
      </c>
      <c r="AS244" s="192" t="str">
        <f t="shared" si="62"/>
        <v/>
      </c>
      <c r="AT244" s="192">
        <f t="shared" si="63"/>
        <v>8.8599999999999998E-2</v>
      </c>
      <c r="AU244" s="193" t="str">
        <f t="shared" si="64"/>
        <v/>
      </c>
      <c r="AV244" s="194" t="str">
        <f t="shared" si="65"/>
        <v/>
      </c>
      <c r="AW244" s="193">
        <f t="shared" si="66"/>
        <v>9.0999999999999998E-2</v>
      </c>
      <c r="AX244" s="195" t="str">
        <f t="shared" si="67"/>
        <v/>
      </c>
      <c r="AZ244" s="193">
        <f t="shared" si="68"/>
        <v>8.8460000000000011E-2</v>
      </c>
    </row>
    <row r="245" spans="1:52" s="5" customFormat="1" ht="11.25" x14ac:dyDescent="0.2">
      <c r="A245" s="197">
        <v>38337</v>
      </c>
      <c r="B245" s="198">
        <v>8.6800000000000002E-2</v>
      </c>
      <c r="C245" s="198">
        <v>8.7000000000000008E-2</v>
      </c>
      <c r="D245" s="189"/>
      <c r="E245" s="190"/>
      <c r="F245" s="191"/>
      <c r="G245" s="191"/>
      <c r="H245" s="189">
        <v>8.77E-2</v>
      </c>
      <c r="I245" s="190">
        <v>8.8100000000000012E-2</v>
      </c>
      <c r="J245" s="191"/>
      <c r="K245" s="191"/>
      <c r="L245" s="189"/>
      <c r="M245" s="190"/>
      <c r="N245" s="191"/>
      <c r="O245" s="191"/>
      <c r="P245" s="189"/>
      <c r="Q245" s="190"/>
      <c r="R245" s="191">
        <v>8.7599999999999997E-2</v>
      </c>
      <c r="S245" s="191">
        <v>8.8399999999999992E-2</v>
      </c>
      <c r="T245" s="191"/>
      <c r="U245" s="190"/>
      <c r="V245" s="191"/>
      <c r="W245" s="190"/>
      <c r="X245" s="191">
        <v>8.8200000000000001E-2</v>
      </c>
      <c r="Y245" s="190">
        <v>8.8999999999999996E-2</v>
      </c>
      <c r="Z245" s="191"/>
      <c r="AA245" s="190"/>
      <c r="AB245" s="191"/>
      <c r="AC245" s="190"/>
      <c r="AD245" s="191">
        <v>9.0499999999999997E-2</v>
      </c>
      <c r="AE245" s="190">
        <v>9.1499999999999998E-2</v>
      </c>
      <c r="AF245" s="191"/>
      <c r="AG245" s="190"/>
      <c r="AI245" s="192">
        <f t="shared" si="52"/>
        <v>8.6900000000000005E-2</v>
      </c>
      <c r="AJ245" s="192" t="str">
        <f t="shared" si="53"/>
        <v/>
      </c>
      <c r="AK245" s="192" t="str">
        <f t="shared" si="54"/>
        <v/>
      </c>
      <c r="AL245" s="192">
        <f t="shared" si="55"/>
        <v>8.7900000000000006E-2</v>
      </c>
      <c r="AM245" s="192" t="str">
        <f t="shared" si="56"/>
        <v/>
      </c>
      <c r="AN245" s="192" t="str">
        <f t="shared" si="57"/>
        <v/>
      </c>
      <c r="AO245" s="193" t="str">
        <f t="shared" si="58"/>
        <v/>
      </c>
      <c r="AP245" s="192" t="str">
        <f t="shared" si="59"/>
        <v/>
      </c>
      <c r="AQ245" s="193">
        <f t="shared" si="60"/>
        <v>8.7999999999999995E-2</v>
      </c>
      <c r="AR245" s="192" t="str">
        <f t="shared" si="61"/>
        <v/>
      </c>
      <c r="AS245" s="192" t="str">
        <f t="shared" si="62"/>
        <v/>
      </c>
      <c r="AT245" s="192">
        <f t="shared" si="63"/>
        <v>8.8599999999999998E-2</v>
      </c>
      <c r="AU245" s="193" t="str">
        <f t="shared" si="64"/>
        <v/>
      </c>
      <c r="AV245" s="194" t="str">
        <f t="shared" si="65"/>
        <v/>
      </c>
      <c r="AW245" s="193">
        <f t="shared" si="66"/>
        <v>9.0999999999999998E-2</v>
      </c>
      <c r="AX245" s="195" t="str">
        <f t="shared" si="67"/>
        <v/>
      </c>
      <c r="AZ245" s="193">
        <f t="shared" si="68"/>
        <v>8.8480000000000003E-2</v>
      </c>
    </row>
    <row r="246" spans="1:52" s="5" customFormat="1" ht="11.25" x14ac:dyDescent="0.2">
      <c r="A246" s="197">
        <v>38338</v>
      </c>
      <c r="B246" s="198">
        <v>8.6800000000000002E-2</v>
      </c>
      <c r="C246" s="198">
        <v>8.7000000000000008E-2</v>
      </c>
      <c r="D246" s="189"/>
      <c r="E246" s="190"/>
      <c r="F246" s="191"/>
      <c r="G246" s="191"/>
      <c r="H246" s="189">
        <v>8.77E-2</v>
      </c>
      <c r="I246" s="190">
        <v>8.8100000000000012E-2</v>
      </c>
      <c r="J246" s="191"/>
      <c r="K246" s="191"/>
      <c r="L246" s="189"/>
      <c r="M246" s="190"/>
      <c r="N246" s="191"/>
      <c r="O246" s="191"/>
      <c r="P246" s="189"/>
      <c r="Q246" s="190"/>
      <c r="R246" s="191">
        <v>8.7599999999999997E-2</v>
      </c>
      <c r="S246" s="191">
        <v>8.8399999999999992E-2</v>
      </c>
      <c r="T246" s="191"/>
      <c r="U246" s="190"/>
      <c r="V246" s="191"/>
      <c r="W246" s="190"/>
      <c r="X246" s="191">
        <v>8.8200000000000001E-2</v>
      </c>
      <c r="Y246" s="190">
        <v>8.8999999999999996E-2</v>
      </c>
      <c r="Z246" s="191"/>
      <c r="AA246" s="190"/>
      <c r="AB246" s="191"/>
      <c r="AC246" s="190"/>
      <c r="AD246" s="191">
        <v>9.0499999999999997E-2</v>
      </c>
      <c r="AE246" s="190">
        <v>9.1499999999999998E-2</v>
      </c>
      <c r="AF246" s="191"/>
      <c r="AG246" s="190"/>
      <c r="AI246" s="192">
        <f t="shared" si="52"/>
        <v>8.6900000000000005E-2</v>
      </c>
      <c r="AJ246" s="192" t="str">
        <f t="shared" si="53"/>
        <v/>
      </c>
      <c r="AK246" s="192" t="str">
        <f t="shared" si="54"/>
        <v/>
      </c>
      <c r="AL246" s="192">
        <f t="shared" si="55"/>
        <v>8.7900000000000006E-2</v>
      </c>
      <c r="AM246" s="192" t="str">
        <f t="shared" si="56"/>
        <v/>
      </c>
      <c r="AN246" s="192" t="str">
        <f t="shared" si="57"/>
        <v/>
      </c>
      <c r="AO246" s="193" t="str">
        <f t="shared" si="58"/>
        <v/>
      </c>
      <c r="AP246" s="192" t="str">
        <f t="shared" si="59"/>
        <v/>
      </c>
      <c r="AQ246" s="193">
        <f t="shared" si="60"/>
        <v>8.7999999999999995E-2</v>
      </c>
      <c r="AR246" s="192" t="str">
        <f t="shared" si="61"/>
        <v/>
      </c>
      <c r="AS246" s="192" t="str">
        <f t="shared" si="62"/>
        <v/>
      </c>
      <c r="AT246" s="192">
        <f t="shared" si="63"/>
        <v>8.8599999999999998E-2</v>
      </c>
      <c r="AU246" s="193" t="str">
        <f t="shared" si="64"/>
        <v/>
      </c>
      <c r="AV246" s="194" t="str">
        <f t="shared" si="65"/>
        <v/>
      </c>
      <c r="AW246" s="193">
        <f t="shared" si="66"/>
        <v>9.0999999999999998E-2</v>
      </c>
      <c r="AX246" s="195" t="str">
        <f t="shared" si="67"/>
        <v/>
      </c>
      <c r="AZ246" s="193">
        <f t="shared" si="68"/>
        <v>8.8480000000000003E-2</v>
      </c>
    </row>
    <row r="247" spans="1:52" s="5" customFormat="1" ht="11.25" x14ac:dyDescent="0.2">
      <c r="A247" s="197">
        <v>38341</v>
      </c>
      <c r="B247" s="198">
        <v>8.6899999999999991E-2</v>
      </c>
      <c r="C247" s="198">
        <v>8.7099999999999997E-2</v>
      </c>
      <c r="D247" s="189"/>
      <c r="E247" s="190"/>
      <c r="F247" s="191"/>
      <c r="G247" s="191"/>
      <c r="H247" s="189">
        <v>8.77E-2</v>
      </c>
      <c r="I247" s="190">
        <v>8.8100000000000012E-2</v>
      </c>
      <c r="J247" s="191"/>
      <c r="K247" s="191"/>
      <c r="L247" s="189"/>
      <c r="M247" s="190"/>
      <c r="N247" s="191"/>
      <c r="O247" s="191"/>
      <c r="P247" s="189"/>
      <c r="Q247" s="190"/>
      <c r="R247" s="191">
        <v>8.7599999999999997E-2</v>
      </c>
      <c r="S247" s="191">
        <v>8.8399999999999992E-2</v>
      </c>
      <c r="T247" s="191"/>
      <c r="U247" s="190"/>
      <c r="V247" s="191"/>
      <c r="W247" s="190"/>
      <c r="X247" s="191">
        <v>8.8200000000000001E-2</v>
      </c>
      <c r="Y247" s="190">
        <v>8.8999999999999996E-2</v>
      </c>
      <c r="Z247" s="191"/>
      <c r="AA247" s="190"/>
      <c r="AB247" s="191"/>
      <c r="AC247" s="190"/>
      <c r="AD247" s="191">
        <v>9.0499999999999997E-2</v>
      </c>
      <c r="AE247" s="190">
        <v>9.1499999999999998E-2</v>
      </c>
      <c r="AF247" s="191"/>
      <c r="AG247" s="190"/>
      <c r="AI247" s="192">
        <f t="shared" ref="AI247:AI310" si="69">IFERROR(AVERAGE(B247:C247),"")</f>
        <v>8.6999999999999994E-2</v>
      </c>
      <c r="AJ247" s="192" t="str">
        <f t="shared" ref="AJ247:AJ310" si="70">IFERROR(AVERAGE(D247:E247),"")</f>
        <v/>
      </c>
      <c r="AK247" s="192" t="str">
        <f t="shared" ref="AK247:AK310" si="71">IFERROR(AVERAGE(F247:G247),"")</f>
        <v/>
      </c>
      <c r="AL247" s="192">
        <f t="shared" ref="AL247:AL310" si="72">IFERROR(AVERAGE(H247:I247),"")</f>
        <v>8.7900000000000006E-2</v>
      </c>
      <c r="AM247" s="192" t="str">
        <f t="shared" ref="AM247:AM310" si="73">IFERROR(AVERAGE(J247:K247),"")</f>
        <v/>
      </c>
      <c r="AN247" s="192" t="str">
        <f t="shared" ref="AN247:AN310" si="74">IFERROR(AVERAGE(L247:M247),"")</f>
        <v/>
      </c>
      <c r="AO247" s="193" t="str">
        <f t="shared" ref="AO247:AO310" si="75">IFERROR(AVERAGE(N247:O247),"")</f>
        <v/>
      </c>
      <c r="AP247" s="192" t="str">
        <f t="shared" ref="AP247:AP310" si="76">IFERROR(AVERAGE(P247:Q247),"")</f>
        <v/>
      </c>
      <c r="AQ247" s="193">
        <f t="shared" ref="AQ247:AQ310" si="77">IFERROR(AVERAGE(R247:S247),"")</f>
        <v>8.7999999999999995E-2</v>
      </c>
      <c r="AR247" s="192" t="str">
        <f t="shared" ref="AR247:AR310" si="78">IFERROR(AVERAGE(T247:U247),"")</f>
        <v/>
      </c>
      <c r="AS247" s="192" t="str">
        <f t="shared" ref="AS247:AS310" si="79">IFERROR(AVERAGE(V247:W247),"")</f>
        <v/>
      </c>
      <c r="AT247" s="192">
        <f t="shared" ref="AT247:AT310" si="80">IFERROR(AVERAGE(X247:Y247),"")</f>
        <v>8.8599999999999998E-2</v>
      </c>
      <c r="AU247" s="193" t="str">
        <f t="shared" ref="AU247:AU310" si="81">IFERROR(AVERAGE(Z247:AA247),"")</f>
        <v/>
      </c>
      <c r="AV247" s="194" t="str">
        <f t="shared" ref="AV247:AV310" si="82">IFERROR(AVERAGE(AB247:AC247),"")</f>
        <v/>
      </c>
      <c r="AW247" s="193">
        <f t="shared" ref="AW247:AW310" si="83">IFERROR(AVERAGE(AD247:AE247),"")</f>
        <v>9.0999999999999998E-2</v>
      </c>
      <c r="AX247" s="195" t="str">
        <f t="shared" ref="AX247:AX310" si="84">IFERROR(AVERAGE(AF247:AG247),"")</f>
        <v/>
      </c>
      <c r="AZ247" s="193">
        <f t="shared" ref="AZ247:AZ310" si="85">AVERAGE(AI247:AX247)</f>
        <v>8.8499999999999995E-2</v>
      </c>
    </row>
    <row r="248" spans="1:52" s="5" customFormat="1" ht="11.25" x14ac:dyDescent="0.2">
      <c r="A248" s="197">
        <v>38342</v>
      </c>
      <c r="B248" s="198">
        <v>8.6899999999999991E-2</v>
      </c>
      <c r="C248" s="198">
        <v>8.7099999999999997E-2</v>
      </c>
      <c r="D248" s="189"/>
      <c r="E248" s="190"/>
      <c r="F248" s="191"/>
      <c r="G248" s="191"/>
      <c r="H248" s="189">
        <v>8.77E-2</v>
      </c>
      <c r="I248" s="190">
        <v>8.8100000000000012E-2</v>
      </c>
      <c r="J248" s="191"/>
      <c r="K248" s="191"/>
      <c r="L248" s="189"/>
      <c r="M248" s="190"/>
      <c r="N248" s="191"/>
      <c r="O248" s="191"/>
      <c r="P248" s="189"/>
      <c r="Q248" s="190"/>
      <c r="R248" s="191">
        <v>8.7599999999999997E-2</v>
      </c>
      <c r="S248" s="191">
        <v>8.8399999999999992E-2</v>
      </c>
      <c r="T248" s="191"/>
      <c r="U248" s="190"/>
      <c r="V248" s="191"/>
      <c r="W248" s="190"/>
      <c r="X248" s="191">
        <v>8.8200000000000001E-2</v>
      </c>
      <c r="Y248" s="190">
        <v>8.8999999999999996E-2</v>
      </c>
      <c r="Z248" s="191"/>
      <c r="AA248" s="190"/>
      <c r="AB248" s="191"/>
      <c r="AC248" s="190"/>
      <c r="AD248" s="191">
        <v>9.0499999999999997E-2</v>
      </c>
      <c r="AE248" s="190">
        <v>9.1499999999999998E-2</v>
      </c>
      <c r="AF248" s="191"/>
      <c r="AG248" s="190"/>
      <c r="AI248" s="192">
        <f t="shared" si="69"/>
        <v>8.6999999999999994E-2</v>
      </c>
      <c r="AJ248" s="192" t="str">
        <f t="shared" si="70"/>
        <v/>
      </c>
      <c r="AK248" s="192" t="str">
        <f t="shared" si="71"/>
        <v/>
      </c>
      <c r="AL248" s="192">
        <f t="shared" si="72"/>
        <v>8.7900000000000006E-2</v>
      </c>
      <c r="AM248" s="192" t="str">
        <f t="shared" si="73"/>
        <v/>
      </c>
      <c r="AN248" s="192" t="str">
        <f t="shared" si="74"/>
        <v/>
      </c>
      <c r="AO248" s="193" t="str">
        <f t="shared" si="75"/>
        <v/>
      </c>
      <c r="AP248" s="192" t="str">
        <f t="shared" si="76"/>
        <v/>
      </c>
      <c r="AQ248" s="193">
        <f t="shared" si="77"/>
        <v>8.7999999999999995E-2</v>
      </c>
      <c r="AR248" s="192" t="str">
        <f t="shared" si="78"/>
        <v/>
      </c>
      <c r="AS248" s="192" t="str">
        <f t="shared" si="79"/>
        <v/>
      </c>
      <c r="AT248" s="192">
        <f t="shared" si="80"/>
        <v>8.8599999999999998E-2</v>
      </c>
      <c r="AU248" s="193" t="str">
        <f t="shared" si="81"/>
        <v/>
      </c>
      <c r="AV248" s="194" t="str">
        <f t="shared" si="82"/>
        <v/>
      </c>
      <c r="AW248" s="193">
        <f t="shared" si="83"/>
        <v>9.0999999999999998E-2</v>
      </c>
      <c r="AX248" s="195" t="str">
        <f t="shared" si="84"/>
        <v/>
      </c>
      <c r="AZ248" s="193">
        <f t="shared" si="85"/>
        <v>8.8499999999999995E-2</v>
      </c>
    </row>
    <row r="249" spans="1:52" s="5" customFormat="1" ht="11.25" x14ac:dyDescent="0.2">
      <c r="A249" s="197">
        <v>38343</v>
      </c>
      <c r="B249" s="198">
        <v>8.6899999999999991E-2</v>
      </c>
      <c r="C249" s="198">
        <v>8.7099999999999997E-2</v>
      </c>
      <c r="D249" s="189"/>
      <c r="E249" s="190"/>
      <c r="F249" s="191"/>
      <c r="G249" s="191"/>
      <c r="H249" s="189">
        <v>8.77E-2</v>
      </c>
      <c r="I249" s="190">
        <v>8.8100000000000012E-2</v>
      </c>
      <c r="J249" s="191"/>
      <c r="K249" s="191"/>
      <c r="L249" s="189"/>
      <c r="M249" s="190"/>
      <c r="N249" s="191"/>
      <c r="O249" s="191"/>
      <c r="P249" s="189"/>
      <c r="Q249" s="190"/>
      <c r="R249" s="191">
        <v>8.7599999999999997E-2</v>
      </c>
      <c r="S249" s="191">
        <v>8.8399999999999992E-2</v>
      </c>
      <c r="T249" s="191"/>
      <c r="U249" s="190"/>
      <c r="V249" s="191"/>
      <c r="W249" s="190"/>
      <c r="X249" s="191">
        <v>8.8200000000000001E-2</v>
      </c>
      <c r="Y249" s="190">
        <v>8.8999999999999996E-2</v>
      </c>
      <c r="Z249" s="191"/>
      <c r="AA249" s="190"/>
      <c r="AB249" s="191"/>
      <c r="AC249" s="190"/>
      <c r="AD249" s="191">
        <v>9.0499999999999997E-2</v>
      </c>
      <c r="AE249" s="190">
        <v>9.1499999999999998E-2</v>
      </c>
      <c r="AF249" s="191"/>
      <c r="AG249" s="190"/>
      <c r="AI249" s="192">
        <f t="shared" si="69"/>
        <v>8.6999999999999994E-2</v>
      </c>
      <c r="AJ249" s="192" t="str">
        <f t="shared" si="70"/>
        <v/>
      </c>
      <c r="AK249" s="192" t="str">
        <f t="shared" si="71"/>
        <v/>
      </c>
      <c r="AL249" s="192">
        <f t="shared" si="72"/>
        <v>8.7900000000000006E-2</v>
      </c>
      <c r="AM249" s="192" t="str">
        <f t="shared" si="73"/>
        <v/>
      </c>
      <c r="AN249" s="192" t="str">
        <f t="shared" si="74"/>
        <v/>
      </c>
      <c r="AO249" s="193" t="str">
        <f t="shared" si="75"/>
        <v/>
      </c>
      <c r="AP249" s="192" t="str">
        <f t="shared" si="76"/>
        <v/>
      </c>
      <c r="AQ249" s="193">
        <f t="shared" si="77"/>
        <v>8.7999999999999995E-2</v>
      </c>
      <c r="AR249" s="192" t="str">
        <f t="shared" si="78"/>
        <v/>
      </c>
      <c r="AS249" s="192" t="str">
        <f t="shared" si="79"/>
        <v/>
      </c>
      <c r="AT249" s="192">
        <f t="shared" si="80"/>
        <v>8.8599999999999998E-2</v>
      </c>
      <c r="AU249" s="193" t="str">
        <f t="shared" si="81"/>
        <v/>
      </c>
      <c r="AV249" s="194" t="str">
        <f t="shared" si="82"/>
        <v/>
      </c>
      <c r="AW249" s="193">
        <f t="shared" si="83"/>
        <v>9.0999999999999998E-2</v>
      </c>
      <c r="AX249" s="195" t="str">
        <f t="shared" si="84"/>
        <v/>
      </c>
      <c r="AZ249" s="193">
        <f t="shared" si="85"/>
        <v>8.8499999999999995E-2</v>
      </c>
    </row>
    <row r="250" spans="1:52" s="5" customFormat="1" ht="11.25" x14ac:dyDescent="0.2">
      <c r="A250" s="197">
        <v>38344</v>
      </c>
      <c r="B250" s="198">
        <v>8.6999999999999994E-2</v>
      </c>
      <c r="C250" s="198">
        <v>8.72E-2</v>
      </c>
      <c r="D250" s="189"/>
      <c r="E250" s="190"/>
      <c r="F250" s="191"/>
      <c r="G250" s="191"/>
      <c r="H250" s="189">
        <v>8.77E-2</v>
      </c>
      <c r="I250" s="190">
        <v>8.8100000000000012E-2</v>
      </c>
      <c r="J250" s="191"/>
      <c r="K250" s="191"/>
      <c r="L250" s="189"/>
      <c r="M250" s="190"/>
      <c r="N250" s="191"/>
      <c r="O250" s="191"/>
      <c r="P250" s="189"/>
      <c r="Q250" s="190"/>
      <c r="R250" s="191">
        <v>8.7599999999999997E-2</v>
      </c>
      <c r="S250" s="191">
        <v>8.8399999999999992E-2</v>
      </c>
      <c r="T250" s="191"/>
      <c r="U250" s="190"/>
      <c r="V250" s="191"/>
      <c r="W250" s="190"/>
      <c r="X250" s="191">
        <v>8.8200000000000001E-2</v>
      </c>
      <c r="Y250" s="190">
        <v>8.8999999999999996E-2</v>
      </c>
      <c r="Z250" s="191"/>
      <c r="AA250" s="190"/>
      <c r="AB250" s="191"/>
      <c r="AC250" s="190"/>
      <c r="AD250" s="191">
        <v>9.0499999999999997E-2</v>
      </c>
      <c r="AE250" s="190">
        <v>9.1499999999999998E-2</v>
      </c>
      <c r="AF250" s="191"/>
      <c r="AG250" s="190"/>
      <c r="AI250" s="192">
        <f t="shared" si="69"/>
        <v>8.7099999999999997E-2</v>
      </c>
      <c r="AJ250" s="192" t="str">
        <f t="shared" si="70"/>
        <v/>
      </c>
      <c r="AK250" s="192" t="str">
        <f t="shared" si="71"/>
        <v/>
      </c>
      <c r="AL250" s="192">
        <f t="shared" si="72"/>
        <v>8.7900000000000006E-2</v>
      </c>
      <c r="AM250" s="192" t="str">
        <f t="shared" si="73"/>
        <v/>
      </c>
      <c r="AN250" s="192" t="str">
        <f t="shared" si="74"/>
        <v/>
      </c>
      <c r="AO250" s="193" t="str">
        <f t="shared" si="75"/>
        <v/>
      </c>
      <c r="AP250" s="192" t="str">
        <f t="shared" si="76"/>
        <v/>
      </c>
      <c r="AQ250" s="193">
        <f t="shared" si="77"/>
        <v>8.7999999999999995E-2</v>
      </c>
      <c r="AR250" s="192" t="str">
        <f t="shared" si="78"/>
        <v/>
      </c>
      <c r="AS250" s="192" t="str">
        <f t="shared" si="79"/>
        <v/>
      </c>
      <c r="AT250" s="192">
        <f t="shared" si="80"/>
        <v>8.8599999999999998E-2</v>
      </c>
      <c r="AU250" s="193" t="str">
        <f t="shared" si="81"/>
        <v/>
      </c>
      <c r="AV250" s="194" t="str">
        <f t="shared" si="82"/>
        <v/>
      </c>
      <c r="AW250" s="193">
        <f t="shared" si="83"/>
        <v>9.0999999999999998E-2</v>
      </c>
      <c r="AX250" s="195" t="str">
        <f t="shared" si="84"/>
        <v/>
      </c>
      <c r="AZ250" s="193">
        <f t="shared" si="85"/>
        <v>8.8520000000000001E-2</v>
      </c>
    </row>
    <row r="251" spans="1:52" s="5" customFormat="1" ht="11.25" x14ac:dyDescent="0.2">
      <c r="A251" s="197">
        <v>38345</v>
      </c>
      <c r="B251" s="198">
        <v>8.6899999999999991E-2</v>
      </c>
      <c r="C251" s="198">
        <v>8.7099999999999997E-2</v>
      </c>
      <c r="D251" s="189"/>
      <c r="E251" s="190"/>
      <c r="F251" s="191"/>
      <c r="G251" s="191"/>
      <c r="H251" s="189">
        <v>8.77E-2</v>
      </c>
      <c r="I251" s="190">
        <v>8.8100000000000012E-2</v>
      </c>
      <c r="J251" s="191"/>
      <c r="K251" s="191"/>
      <c r="L251" s="189"/>
      <c r="M251" s="190"/>
      <c r="N251" s="191"/>
      <c r="O251" s="191"/>
      <c r="P251" s="189"/>
      <c r="Q251" s="190"/>
      <c r="R251" s="191">
        <v>8.7599999999999997E-2</v>
      </c>
      <c r="S251" s="191">
        <v>8.8399999999999992E-2</v>
      </c>
      <c r="T251" s="191"/>
      <c r="U251" s="190"/>
      <c r="V251" s="191"/>
      <c r="W251" s="190"/>
      <c r="X251" s="191">
        <v>8.8300000000000003E-2</v>
      </c>
      <c r="Y251" s="190">
        <v>8.9099999999999999E-2</v>
      </c>
      <c r="Z251" s="191"/>
      <c r="AA251" s="190"/>
      <c r="AB251" s="191"/>
      <c r="AC251" s="190"/>
      <c r="AD251" s="191">
        <v>9.0499999999999997E-2</v>
      </c>
      <c r="AE251" s="190">
        <v>9.1499999999999998E-2</v>
      </c>
      <c r="AF251" s="191"/>
      <c r="AG251" s="190"/>
      <c r="AI251" s="192">
        <f t="shared" si="69"/>
        <v>8.6999999999999994E-2</v>
      </c>
      <c r="AJ251" s="192" t="str">
        <f t="shared" si="70"/>
        <v/>
      </c>
      <c r="AK251" s="192" t="str">
        <f t="shared" si="71"/>
        <v/>
      </c>
      <c r="AL251" s="192">
        <f t="shared" si="72"/>
        <v>8.7900000000000006E-2</v>
      </c>
      <c r="AM251" s="192" t="str">
        <f t="shared" si="73"/>
        <v/>
      </c>
      <c r="AN251" s="192" t="str">
        <f t="shared" si="74"/>
        <v/>
      </c>
      <c r="AO251" s="193" t="str">
        <f t="shared" si="75"/>
        <v/>
      </c>
      <c r="AP251" s="192" t="str">
        <f t="shared" si="76"/>
        <v/>
      </c>
      <c r="AQ251" s="193">
        <f t="shared" si="77"/>
        <v>8.7999999999999995E-2</v>
      </c>
      <c r="AR251" s="192" t="str">
        <f t="shared" si="78"/>
        <v/>
      </c>
      <c r="AS251" s="192" t="str">
        <f t="shared" si="79"/>
        <v/>
      </c>
      <c r="AT251" s="192">
        <f t="shared" si="80"/>
        <v>8.8700000000000001E-2</v>
      </c>
      <c r="AU251" s="193" t="str">
        <f t="shared" si="81"/>
        <v/>
      </c>
      <c r="AV251" s="194" t="str">
        <f t="shared" si="82"/>
        <v/>
      </c>
      <c r="AW251" s="193">
        <f t="shared" si="83"/>
        <v>9.0999999999999998E-2</v>
      </c>
      <c r="AX251" s="195" t="str">
        <f t="shared" si="84"/>
        <v/>
      </c>
      <c r="AZ251" s="193">
        <f t="shared" si="85"/>
        <v>8.8520000000000001E-2</v>
      </c>
    </row>
    <row r="252" spans="1:52" s="5" customFormat="1" ht="11.25" x14ac:dyDescent="0.2">
      <c r="A252" s="197">
        <v>38348</v>
      </c>
      <c r="B252" s="198">
        <v>8.6899999999999991E-2</v>
      </c>
      <c r="C252" s="198">
        <v>8.7099999999999997E-2</v>
      </c>
      <c r="D252" s="189"/>
      <c r="E252" s="190"/>
      <c r="F252" s="191"/>
      <c r="G252" s="191"/>
      <c r="H252" s="189">
        <v>8.77E-2</v>
      </c>
      <c r="I252" s="190">
        <v>8.8100000000000012E-2</v>
      </c>
      <c r="J252" s="191"/>
      <c r="K252" s="191"/>
      <c r="L252" s="189"/>
      <c r="M252" s="190"/>
      <c r="N252" s="191"/>
      <c r="O252" s="191"/>
      <c r="P252" s="189"/>
      <c r="Q252" s="190"/>
      <c r="R252" s="191">
        <v>8.7599999999999997E-2</v>
      </c>
      <c r="S252" s="191">
        <v>8.8399999999999992E-2</v>
      </c>
      <c r="T252" s="191"/>
      <c r="U252" s="190"/>
      <c r="V252" s="191"/>
      <c r="W252" s="190"/>
      <c r="X252" s="191">
        <v>8.8300000000000003E-2</v>
      </c>
      <c r="Y252" s="190">
        <v>8.9099999999999999E-2</v>
      </c>
      <c r="Z252" s="191"/>
      <c r="AA252" s="190"/>
      <c r="AB252" s="191"/>
      <c r="AC252" s="190"/>
      <c r="AD252" s="191">
        <v>9.0499999999999997E-2</v>
      </c>
      <c r="AE252" s="190">
        <v>9.1499999999999998E-2</v>
      </c>
      <c r="AF252" s="191"/>
      <c r="AG252" s="190"/>
      <c r="AI252" s="192">
        <f t="shared" si="69"/>
        <v>8.6999999999999994E-2</v>
      </c>
      <c r="AJ252" s="192" t="str">
        <f t="shared" si="70"/>
        <v/>
      </c>
      <c r="AK252" s="192" t="str">
        <f t="shared" si="71"/>
        <v/>
      </c>
      <c r="AL252" s="192">
        <f t="shared" si="72"/>
        <v>8.7900000000000006E-2</v>
      </c>
      <c r="AM252" s="192" t="str">
        <f t="shared" si="73"/>
        <v/>
      </c>
      <c r="AN252" s="192" t="str">
        <f t="shared" si="74"/>
        <v/>
      </c>
      <c r="AO252" s="193" t="str">
        <f t="shared" si="75"/>
        <v/>
      </c>
      <c r="AP252" s="192" t="str">
        <f t="shared" si="76"/>
        <v/>
      </c>
      <c r="AQ252" s="193">
        <f t="shared" si="77"/>
        <v>8.7999999999999995E-2</v>
      </c>
      <c r="AR252" s="192" t="str">
        <f t="shared" si="78"/>
        <v/>
      </c>
      <c r="AS252" s="192" t="str">
        <f t="shared" si="79"/>
        <v/>
      </c>
      <c r="AT252" s="192">
        <f t="shared" si="80"/>
        <v>8.8700000000000001E-2</v>
      </c>
      <c r="AU252" s="193" t="str">
        <f t="shared" si="81"/>
        <v/>
      </c>
      <c r="AV252" s="194" t="str">
        <f t="shared" si="82"/>
        <v/>
      </c>
      <c r="AW252" s="193">
        <f t="shared" si="83"/>
        <v>9.0999999999999998E-2</v>
      </c>
      <c r="AX252" s="195" t="str">
        <f t="shared" si="84"/>
        <v/>
      </c>
      <c r="AZ252" s="193">
        <f t="shared" si="85"/>
        <v>8.8520000000000001E-2</v>
      </c>
    </row>
    <row r="253" spans="1:52" s="5" customFormat="1" ht="11.25" x14ac:dyDescent="0.2">
      <c r="A253" s="197">
        <v>38349</v>
      </c>
      <c r="B253" s="198">
        <v>8.7099999999999997E-2</v>
      </c>
      <c r="C253" s="198">
        <v>8.7300000000000003E-2</v>
      </c>
      <c r="D253" s="189"/>
      <c r="E253" s="190"/>
      <c r="F253" s="191"/>
      <c r="G253" s="191"/>
      <c r="H253" s="189">
        <v>8.7799999999999989E-2</v>
      </c>
      <c r="I253" s="190">
        <v>8.8200000000000001E-2</v>
      </c>
      <c r="J253" s="191"/>
      <c r="K253" s="191"/>
      <c r="L253" s="189"/>
      <c r="M253" s="190"/>
      <c r="N253" s="191"/>
      <c r="O253" s="191"/>
      <c r="P253" s="189"/>
      <c r="Q253" s="190"/>
      <c r="R253" s="191">
        <v>8.7599999999999997E-2</v>
      </c>
      <c r="S253" s="191">
        <v>8.8399999999999992E-2</v>
      </c>
      <c r="T253" s="191"/>
      <c r="U253" s="190"/>
      <c r="V253" s="191"/>
      <c r="W253" s="190"/>
      <c r="X253" s="191">
        <v>8.8300000000000003E-2</v>
      </c>
      <c r="Y253" s="190">
        <v>8.9099999999999999E-2</v>
      </c>
      <c r="Z253" s="191"/>
      <c r="AA253" s="190"/>
      <c r="AB253" s="191"/>
      <c r="AC253" s="190"/>
      <c r="AD253" s="191">
        <v>9.0499999999999997E-2</v>
      </c>
      <c r="AE253" s="190">
        <v>9.1499999999999998E-2</v>
      </c>
      <c r="AF253" s="191"/>
      <c r="AG253" s="190"/>
      <c r="AI253" s="192">
        <f t="shared" si="69"/>
        <v>8.72E-2</v>
      </c>
      <c r="AJ253" s="192" t="str">
        <f t="shared" si="70"/>
        <v/>
      </c>
      <c r="AK253" s="192" t="str">
        <f t="shared" si="71"/>
        <v/>
      </c>
      <c r="AL253" s="192">
        <f t="shared" si="72"/>
        <v>8.7999999999999995E-2</v>
      </c>
      <c r="AM253" s="192" t="str">
        <f t="shared" si="73"/>
        <v/>
      </c>
      <c r="AN253" s="192" t="str">
        <f t="shared" si="74"/>
        <v/>
      </c>
      <c r="AO253" s="193" t="str">
        <f t="shared" si="75"/>
        <v/>
      </c>
      <c r="AP253" s="192" t="str">
        <f t="shared" si="76"/>
        <v/>
      </c>
      <c r="AQ253" s="193">
        <f t="shared" si="77"/>
        <v>8.7999999999999995E-2</v>
      </c>
      <c r="AR253" s="192" t="str">
        <f t="shared" si="78"/>
        <v/>
      </c>
      <c r="AS253" s="192" t="str">
        <f t="shared" si="79"/>
        <v/>
      </c>
      <c r="AT253" s="192">
        <f t="shared" si="80"/>
        <v>8.8700000000000001E-2</v>
      </c>
      <c r="AU253" s="193" t="str">
        <f t="shared" si="81"/>
        <v/>
      </c>
      <c r="AV253" s="194" t="str">
        <f t="shared" si="82"/>
        <v/>
      </c>
      <c r="AW253" s="193">
        <f t="shared" si="83"/>
        <v>9.0999999999999998E-2</v>
      </c>
      <c r="AX253" s="195" t="str">
        <f t="shared" si="84"/>
        <v/>
      </c>
      <c r="AZ253" s="193">
        <f t="shared" si="85"/>
        <v>8.8579999999999992E-2</v>
      </c>
    </row>
    <row r="254" spans="1:52" s="5" customFormat="1" ht="11.25" x14ac:dyDescent="0.2">
      <c r="A254" s="197">
        <v>38350</v>
      </c>
      <c r="B254" s="198">
        <v>8.6999999999999994E-2</v>
      </c>
      <c r="C254" s="198">
        <v>8.72E-2</v>
      </c>
      <c r="D254" s="189"/>
      <c r="E254" s="190"/>
      <c r="F254" s="191"/>
      <c r="G254" s="191"/>
      <c r="H254" s="189">
        <v>8.77E-2</v>
      </c>
      <c r="I254" s="190">
        <v>8.8100000000000012E-2</v>
      </c>
      <c r="J254" s="191"/>
      <c r="K254" s="191"/>
      <c r="L254" s="189"/>
      <c r="M254" s="190"/>
      <c r="N254" s="191"/>
      <c r="O254" s="191"/>
      <c r="P254" s="189"/>
      <c r="Q254" s="190"/>
      <c r="R254" s="191">
        <v>8.7599999999999997E-2</v>
      </c>
      <c r="S254" s="191">
        <v>8.8399999999999992E-2</v>
      </c>
      <c r="T254" s="191"/>
      <c r="U254" s="190"/>
      <c r="V254" s="191"/>
      <c r="W254" s="190"/>
      <c r="X254" s="191">
        <v>8.8300000000000003E-2</v>
      </c>
      <c r="Y254" s="190">
        <v>8.9099999999999999E-2</v>
      </c>
      <c r="Z254" s="191"/>
      <c r="AA254" s="190"/>
      <c r="AB254" s="191"/>
      <c r="AC254" s="190"/>
      <c r="AD254" s="191">
        <v>9.0499999999999997E-2</v>
      </c>
      <c r="AE254" s="190">
        <v>9.1499999999999998E-2</v>
      </c>
      <c r="AF254" s="191"/>
      <c r="AG254" s="190"/>
      <c r="AI254" s="192">
        <f t="shared" si="69"/>
        <v>8.7099999999999997E-2</v>
      </c>
      <c r="AJ254" s="192" t="str">
        <f t="shared" si="70"/>
        <v/>
      </c>
      <c r="AK254" s="192" t="str">
        <f t="shared" si="71"/>
        <v/>
      </c>
      <c r="AL254" s="192">
        <f t="shared" si="72"/>
        <v>8.7900000000000006E-2</v>
      </c>
      <c r="AM254" s="192" t="str">
        <f t="shared" si="73"/>
        <v/>
      </c>
      <c r="AN254" s="192" t="str">
        <f t="shared" si="74"/>
        <v/>
      </c>
      <c r="AO254" s="193" t="str">
        <f t="shared" si="75"/>
        <v/>
      </c>
      <c r="AP254" s="192" t="str">
        <f t="shared" si="76"/>
        <v/>
      </c>
      <c r="AQ254" s="193">
        <f t="shared" si="77"/>
        <v>8.7999999999999995E-2</v>
      </c>
      <c r="AR254" s="192" t="str">
        <f t="shared" si="78"/>
        <v/>
      </c>
      <c r="AS254" s="192" t="str">
        <f t="shared" si="79"/>
        <v/>
      </c>
      <c r="AT254" s="192">
        <f t="shared" si="80"/>
        <v>8.8700000000000001E-2</v>
      </c>
      <c r="AU254" s="193" t="str">
        <f t="shared" si="81"/>
        <v/>
      </c>
      <c r="AV254" s="194" t="str">
        <f t="shared" si="82"/>
        <v/>
      </c>
      <c r="AW254" s="193">
        <f t="shared" si="83"/>
        <v>9.0999999999999998E-2</v>
      </c>
      <c r="AX254" s="195" t="str">
        <f t="shared" si="84"/>
        <v/>
      </c>
      <c r="AZ254" s="193">
        <f t="shared" si="85"/>
        <v>8.8539999999999994E-2</v>
      </c>
    </row>
    <row r="255" spans="1:52" s="5" customFormat="1" ht="11.25" x14ac:dyDescent="0.2">
      <c r="A255" s="197">
        <v>38351</v>
      </c>
      <c r="B255" s="198">
        <v>8.7099999999999997E-2</v>
      </c>
      <c r="C255" s="198">
        <v>8.7300000000000003E-2</v>
      </c>
      <c r="D255" s="189"/>
      <c r="E255" s="190"/>
      <c r="F255" s="191"/>
      <c r="G255" s="191"/>
      <c r="H255" s="189">
        <v>8.7799999999999989E-2</v>
      </c>
      <c r="I255" s="190">
        <v>8.8200000000000001E-2</v>
      </c>
      <c r="J255" s="191"/>
      <c r="K255" s="191"/>
      <c r="L255" s="189"/>
      <c r="M255" s="190"/>
      <c r="N255" s="191"/>
      <c r="O255" s="191"/>
      <c r="P255" s="189"/>
      <c r="Q255" s="190"/>
      <c r="R255" s="191">
        <v>8.7599999999999997E-2</v>
      </c>
      <c r="S255" s="191">
        <v>8.8399999999999992E-2</v>
      </c>
      <c r="T255" s="191"/>
      <c r="U255" s="190"/>
      <c r="V255" s="191"/>
      <c r="W255" s="190"/>
      <c r="X255" s="191">
        <v>8.8300000000000003E-2</v>
      </c>
      <c r="Y255" s="190">
        <v>8.9099999999999999E-2</v>
      </c>
      <c r="Z255" s="191"/>
      <c r="AA255" s="190"/>
      <c r="AB255" s="191"/>
      <c r="AC255" s="190"/>
      <c r="AD255" s="191">
        <v>9.0499999999999997E-2</v>
      </c>
      <c r="AE255" s="190">
        <v>9.1499999999999998E-2</v>
      </c>
      <c r="AF255" s="191"/>
      <c r="AG255" s="190"/>
      <c r="AI255" s="192">
        <f t="shared" si="69"/>
        <v>8.72E-2</v>
      </c>
      <c r="AJ255" s="192" t="str">
        <f t="shared" si="70"/>
        <v/>
      </c>
      <c r="AK255" s="192" t="str">
        <f t="shared" si="71"/>
        <v/>
      </c>
      <c r="AL255" s="192">
        <f t="shared" si="72"/>
        <v>8.7999999999999995E-2</v>
      </c>
      <c r="AM255" s="192" t="str">
        <f t="shared" si="73"/>
        <v/>
      </c>
      <c r="AN255" s="192" t="str">
        <f t="shared" si="74"/>
        <v/>
      </c>
      <c r="AO255" s="193" t="str">
        <f t="shared" si="75"/>
        <v/>
      </c>
      <c r="AP255" s="192" t="str">
        <f t="shared" si="76"/>
        <v/>
      </c>
      <c r="AQ255" s="193">
        <f t="shared" si="77"/>
        <v>8.7999999999999995E-2</v>
      </c>
      <c r="AR255" s="192" t="str">
        <f t="shared" si="78"/>
        <v/>
      </c>
      <c r="AS255" s="192" t="str">
        <f t="shared" si="79"/>
        <v/>
      </c>
      <c r="AT255" s="192">
        <f t="shared" si="80"/>
        <v>8.8700000000000001E-2</v>
      </c>
      <c r="AU255" s="193" t="str">
        <f t="shared" si="81"/>
        <v/>
      </c>
      <c r="AV255" s="194" t="str">
        <f t="shared" si="82"/>
        <v/>
      </c>
      <c r="AW255" s="193">
        <f t="shared" si="83"/>
        <v>9.0999999999999998E-2</v>
      </c>
      <c r="AX255" s="195" t="str">
        <f t="shared" si="84"/>
        <v/>
      </c>
      <c r="AZ255" s="193">
        <f t="shared" si="85"/>
        <v>8.8579999999999992E-2</v>
      </c>
    </row>
    <row r="256" spans="1:52" s="5" customFormat="1" ht="11.25" x14ac:dyDescent="0.2">
      <c r="A256" s="197">
        <v>38352</v>
      </c>
      <c r="B256" s="198">
        <v>8.7099999999999997E-2</v>
      </c>
      <c r="C256" s="198">
        <v>8.7300000000000003E-2</v>
      </c>
      <c r="D256" s="189"/>
      <c r="E256" s="190"/>
      <c r="F256" s="191"/>
      <c r="G256" s="191"/>
      <c r="H256" s="189">
        <v>8.7799999999999989E-2</v>
      </c>
      <c r="I256" s="190">
        <v>8.8200000000000001E-2</v>
      </c>
      <c r="J256" s="191"/>
      <c r="K256" s="191"/>
      <c r="L256" s="189"/>
      <c r="M256" s="190"/>
      <c r="N256" s="191"/>
      <c r="O256" s="191"/>
      <c r="P256" s="189"/>
      <c r="Q256" s="190"/>
      <c r="R256" s="191">
        <v>8.7599999999999997E-2</v>
      </c>
      <c r="S256" s="191">
        <v>8.8399999999999992E-2</v>
      </c>
      <c r="T256" s="191"/>
      <c r="U256" s="190"/>
      <c r="V256" s="191"/>
      <c r="W256" s="190"/>
      <c r="X256" s="191">
        <v>8.8300000000000003E-2</v>
      </c>
      <c r="Y256" s="190">
        <v>8.9099999999999999E-2</v>
      </c>
      <c r="Z256" s="191"/>
      <c r="AA256" s="190"/>
      <c r="AB256" s="191"/>
      <c r="AC256" s="190"/>
      <c r="AD256" s="191">
        <v>9.0499999999999997E-2</v>
      </c>
      <c r="AE256" s="190">
        <v>9.1499999999999998E-2</v>
      </c>
      <c r="AF256" s="191"/>
      <c r="AG256" s="190"/>
      <c r="AI256" s="192">
        <f t="shared" si="69"/>
        <v>8.72E-2</v>
      </c>
      <c r="AJ256" s="192" t="str">
        <f t="shared" si="70"/>
        <v/>
      </c>
      <c r="AK256" s="192" t="str">
        <f t="shared" si="71"/>
        <v/>
      </c>
      <c r="AL256" s="192">
        <f t="shared" si="72"/>
        <v>8.7999999999999995E-2</v>
      </c>
      <c r="AM256" s="192" t="str">
        <f t="shared" si="73"/>
        <v/>
      </c>
      <c r="AN256" s="192" t="str">
        <f t="shared" si="74"/>
        <v/>
      </c>
      <c r="AO256" s="193" t="str">
        <f t="shared" si="75"/>
        <v/>
      </c>
      <c r="AP256" s="192" t="str">
        <f t="shared" si="76"/>
        <v/>
      </c>
      <c r="AQ256" s="193">
        <f t="shared" si="77"/>
        <v>8.7999999999999995E-2</v>
      </c>
      <c r="AR256" s="192" t="str">
        <f t="shared" si="78"/>
        <v/>
      </c>
      <c r="AS256" s="192" t="str">
        <f t="shared" si="79"/>
        <v/>
      </c>
      <c r="AT256" s="192">
        <f t="shared" si="80"/>
        <v>8.8700000000000001E-2</v>
      </c>
      <c r="AU256" s="193" t="str">
        <f t="shared" si="81"/>
        <v/>
      </c>
      <c r="AV256" s="194" t="str">
        <f t="shared" si="82"/>
        <v/>
      </c>
      <c r="AW256" s="193">
        <f t="shared" si="83"/>
        <v>9.0999999999999998E-2</v>
      </c>
      <c r="AX256" s="195" t="str">
        <f t="shared" si="84"/>
        <v/>
      </c>
      <c r="AZ256" s="193">
        <f t="shared" si="85"/>
        <v>8.8579999999999992E-2</v>
      </c>
    </row>
    <row r="257" spans="1:52" s="5" customFormat="1" ht="11.25" x14ac:dyDescent="0.2">
      <c r="A257" s="12">
        <v>38355</v>
      </c>
      <c r="B257" s="13">
        <v>8.7099999999999997E-2</v>
      </c>
      <c r="C257" s="14">
        <v>8.7300000000000003E-2</v>
      </c>
      <c r="D257" s="199"/>
      <c r="E257" s="200"/>
      <c r="F257" s="201"/>
      <c r="G257" s="201"/>
      <c r="H257" s="199">
        <v>8.7799999999999989E-2</v>
      </c>
      <c r="I257" s="200">
        <v>8.8200000000000001E-2</v>
      </c>
      <c r="J257" s="201"/>
      <c r="K257" s="201"/>
      <c r="L257" s="199"/>
      <c r="M257" s="200"/>
      <c r="N257" s="201"/>
      <c r="O257" s="201"/>
      <c r="P257" s="199"/>
      <c r="Q257" s="200"/>
      <c r="R257" s="201">
        <v>8.7599999999999997E-2</v>
      </c>
      <c r="S257" s="201">
        <v>8.8399999999999992E-2</v>
      </c>
      <c r="T257" s="201"/>
      <c r="U257" s="200"/>
      <c r="V257" s="201"/>
      <c r="W257" s="200"/>
      <c r="X257" s="201">
        <v>8.8300000000000003E-2</v>
      </c>
      <c r="Y257" s="200">
        <v>8.9099999999999999E-2</v>
      </c>
      <c r="Z257" s="201"/>
      <c r="AA257" s="200"/>
      <c r="AB257" s="201"/>
      <c r="AC257" s="200"/>
      <c r="AD257" s="201">
        <v>9.0499999999999997E-2</v>
      </c>
      <c r="AE257" s="200">
        <v>9.1499999999999998E-2</v>
      </c>
      <c r="AF257" s="201"/>
      <c r="AG257" s="200"/>
      <c r="AH257" s="202"/>
      <c r="AI257" s="192">
        <f t="shared" si="69"/>
        <v>8.72E-2</v>
      </c>
      <c r="AJ257" s="192" t="str">
        <f t="shared" si="70"/>
        <v/>
      </c>
      <c r="AK257" s="192" t="str">
        <f t="shared" si="71"/>
        <v/>
      </c>
      <c r="AL257" s="192">
        <f t="shared" si="72"/>
        <v>8.7999999999999995E-2</v>
      </c>
      <c r="AM257" s="192" t="str">
        <f t="shared" si="73"/>
        <v/>
      </c>
      <c r="AN257" s="192" t="str">
        <f t="shared" si="74"/>
        <v/>
      </c>
      <c r="AO257" s="193" t="str">
        <f t="shared" si="75"/>
        <v/>
      </c>
      <c r="AP257" s="192" t="str">
        <f t="shared" si="76"/>
        <v/>
      </c>
      <c r="AQ257" s="193">
        <f t="shared" si="77"/>
        <v>8.7999999999999995E-2</v>
      </c>
      <c r="AR257" s="192" t="str">
        <f t="shared" si="78"/>
        <v/>
      </c>
      <c r="AS257" s="192" t="str">
        <f t="shared" si="79"/>
        <v/>
      </c>
      <c r="AT257" s="192">
        <f t="shared" si="80"/>
        <v>8.8700000000000001E-2</v>
      </c>
      <c r="AU257" s="193" t="str">
        <f t="shared" si="81"/>
        <v/>
      </c>
      <c r="AV257" s="194" t="str">
        <f t="shared" si="82"/>
        <v/>
      </c>
      <c r="AW257" s="193">
        <f t="shared" si="83"/>
        <v>9.0999999999999998E-2</v>
      </c>
      <c r="AX257" s="195" t="str">
        <f t="shared" si="84"/>
        <v/>
      </c>
      <c r="AZ257" s="193">
        <f t="shared" si="85"/>
        <v>8.8579999999999992E-2</v>
      </c>
    </row>
    <row r="258" spans="1:52" s="202" customFormat="1" ht="11.25" x14ac:dyDescent="0.2">
      <c r="A258" s="6">
        <v>38356</v>
      </c>
      <c r="B258" s="15">
        <v>8.6999999999999994E-2</v>
      </c>
      <c r="C258" s="8">
        <v>8.72E-2</v>
      </c>
      <c r="D258" s="189"/>
      <c r="E258" s="190"/>
      <c r="F258" s="191"/>
      <c r="G258" s="191"/>
      <c r="H258" s="189">
        <v>8.7799999999999989E-2</v>
      </c>
      <c r="I258" s="190">
        <v>8.8200000000000001E-2</v>
      </c>
      <c r="J258" s="191"/>
      <c r="K258" s="191"/>
      <c r="L258" s="189"/>
      <c r="M258" s="190"/>
      <c r="N258" s="191"/>
      <c r="O258" s="191"/>
      <c r="P258" s="189"/>
      <c r="Q258" s="190"/>
      <c r="R258" s="191">
        <v>8.7599999999999997E-2</v>
      </c>
      <c r="S258" s="191">
        <v>8.8399999999999992E-2</v>
      </c>
      <c r="T258" s="191"/>
      <c r="U258" s="190"/>
      <c r="V258" s="191"/>
      <c r="W258" s="190"/>
      <c r="X258" s="191">
        <v>8.8300000000000003E-2</v>
      </c>
      <c r="Y258" s="190">
        <v>8.9099999999999999E-2</v>
      </c>
      <c r="Z258" s="191"/>
      <c r="AA258" s="190"/>
      <c r="AB258" s="191"/>
      <c r="AC258" s="190"/>
      <c r="AD258" s="191">
        <v>9.0499999999999997E-2</v>
      </c>
      <c r="AE258" s="190">
        <v>9.1499999999999998E-2</v>
      </c>
      <c r="AF258" s="191"/>
      <c r="AG258" s="190"/>
      <c r="AH258" s="5"/>
      <c r="AI258" s="192">
        <f t="shared" si="69"/>
        <v>8.7099999999999997E-2</v>
      </c>
      <c r="AJ258" s="192" t="str">
        <f t="shared" si="70"/>
        <v/>
      </c>
      <c r="AK258" s="192" t="str">
        <f t="shared" si="71"/>
        <v/>
      </c>
      <c r="AL258" s="192">
        <f t="shared" si="72"/>
        <v>8.7999999999999995E-2</v>
      </c>
      <c r="AM258" s="192" t="str">
        <f t="shared" si="73"/>
        <v/>
      </c>
      <c r="AN258" s="192" t="str">
        <f t="shared" si="74"/>
        <v/>
      </c>
      <c r="AO258" s="193" t="str">
        <f t="shared" si="75"/>
        <v/>
      </c>
      <c r="AP258" s="192" t="str">
        <f t="shared" si="76"/>
        <v/>
      </c>
      <c r="AQ258" s="193">
        <f t="shared" si="77"/>
        <v>8.7999999999999995E-2</v>
      </c>
      <c r="AR258" s="192" t="str">
        <f t="shared" si="78"/>
        <v/>
      </c>
      <c r="AS258" s="192" t="str">
        <f t="shared" si="79"/>
        <v/>
      </c>
      <c r="AT258" s="192">
        <f t="shared" si="80"/>
        <v>8.8700000000000001E-2</v>
      </c>
      <c r="AU258" s="193" t="str">
        <f t="shared" si="81"/>
        <v/>
      </c>
      <c r="AV258" s="194" t="str">
        <f t="shared" si="82"/>
        <v/>
      </c>
      <c r="AW258" s="193">
        <f t="shared" si="83"/>
        <v>9.0999999999999998E-2</v>
      </c>
      <c r="AX258" s="195" t="str">
        <f t="shared" si="84"/>
        <v/>
      </c>
      <c r="AY258" s="5"/>
      <c r="AZ258" s="193">
        <f t="shared" si="85"/>
        <v>8.856E-2</v>
      </c>
    </row>
    <row r="259" spans="1:52" s="5" customFormat="1" ht="11.25" x14ac:dyDescent="0.2">
      <c r="A259" s="6">
        <v>38357</v>
      </c>
      <c r="B259" s="15">
        <v>8.7099999999999997E-2</v>
      </c>
      <c r="C259" s="8">
        <v>8.7300000000000003E-2</v>
      </c>
      <c r="D259" s="189"/>
      <c r="E259" s="190"/>
      <c r="F259" s="191"/>
      <c r="G259" s="191"/>
      <c r="H259" s="189">
        <v>8.7899999999999992E-2</v>
      </c>
      <c r="I259" s="190">
        <v>8.8300000000000003E-2</v>
      </c>
      <c r="J259" s="191"/>
      <c r="K259" s="191"/>
      <c r="L259" s="189"/>
      <c r="M259" s="190"/>
      <c r="N259" s="191"/>
      <c r="O259" s="191"/>
      <c r="P259" s="189"/>
      <c r="Q259" s="190"/>
      <c r="R259" s="191">
        <v>8.7599999999999997E-2</v>
      </c>
      <c r="S259" s="191">
        <v>8.8399999999999992E-2</v>
      </c>
      <c r="T259" s="191"/>
      <c r="U259" s="190"/>
      <c r="V259" s="191"/>
      <c r="W259" s="190"/>
      <c r="X259" s="191">
        <v>8.8300000000000003E-2</v>
      </c>
      <c r="Y259" s="190">
        <v>8.9099999999999999E-2</v>
      </c>
      <c r="Z259" s="191"/>
      <c r="AA259" s="190"/>
      <c r="AB259" s="191"/>
      <c r="AC259" s="190"/>
      <c r="AD259" s="191">
        <v>9.0499999999999997E-2</v>
      </c>
      <c r="AE259" s="190">
        <v>9.1499999999999998E-2</v>
      </c>
      <c r="AF259" s="191"/>
      <c r="AG259" s="190"/>
      <c r="AI259" s="192">
        <f t="shared" si="69"/>
        <v>8.72E-2</v>
      </c>
      <c r="AJ259" s="192" t="str">
        <f t="shared" si="70"/>
        <v/>
      </c>
      <c r="AK259" s="192" t="str">
        <f t="shared" si="71"/>
        <v/>
      </c>
      <c r="AL259" s="192">
        <f t="shared" si="72"/>
        <v>8.8099999999999998E-2</v>
      </c>
      <c r="AM259" s="192" t="str">
        <f t="shared" si="73"/>
        <v/>
      </c>
      <c r="AN259" s="192" t="str">
        <f t="shared" si="74"/>
        <v/>
      </c>
      <c r="AO259" s="193" t="str">
        <f t="shared" si="75"/>
        <v/>
      </c>
      <c r="AP259" s="192" t="str">
        <f t="shared" si="76"/>
        <v/>
      </c>
      <c r="AQ259" s="193">
        <f t="shared" si="77"/>
        <v>8.7999999999999995E-2</v>
      </c>
      <c r="AR259" s="192" t="str">
        <f t="shared" si="78"/>
        <v/>
      </c>
      <c r="AS259" s="192" t="str">
        <f t="shared" si="79"/>
        <v/>
      </c>
      <c r="AT259" s="192">
        <f t="shared" si="80"/>
        <v>8.8700000000000001E-2</v>
      </c>
      <c r="AU259" s="193" t="str">
        <f t="shared" si="81"/>
        <v/>
      </c>
      <c r="AV259" s="194" t="str">
        <f t="shared" si="82"/>
        <v/>
      </c>
      <c r="AW259" s="193">
        <f t="shared" si="83"/>
        <v>9.0999999999999998E-2</v>
      </c>
      <c r="AX259" s="195" t="str">
        <f t="shared" si="84"/>
        <v/>
      </c>
      <c r="AZ259" s="193">
        <f t="shared" si="85"/>
        <v>8.8599999999999984E-2</v>
      </c>
    </row>
    <row r="260" spans="1:52" s="5" customFormat="1" ht="11.25" x14ac:dyDescent="0.2">
      <c r="A260" s="6">
        <v>38358</v>
      </c>
      <c r="B260" s="15">
        <v>8.72E-2</v>
      </c>
      <c r="C260" s="8">
        <v>8.7400000000000005E-2</v>
      </c>
      <c r="D260" s="189"/>
      <c r="E260" s="190"/>
      <c r="F260" s="191"/>
      <c r="G260" s="191"/>
      <c r="H260" s="189">
        <v>8.7899999999999992E-2</v>
      </c>
      <c r="I260" s="190">
        <v>8.8300000000000003E-2</v>
      </c>
      <c r="J260" s="191"/>
      <c r="K260" s="191"/>
      <c r="L260" s="189"/>
      <c r="M260" s="190"/>
      <c r="N260" s="191"/>
      <c r="O260" s="191"/>
      <c r="P260" s="189"/>
      <c r="Q260" s="190"/>
      <c r="R260" s="191">
        <v>8.7599999999999997E-2</v>
      </c>
      <c r="S260" s="191">
        <v>8.8399999999999992E-2</v>
      </c>
      <c r="T260" s="191"/>
      <c r="U260" s="190"/>
      <c r="V260" s="191"/>
      <c r="W260" s="190"/>
      <c r="X260" s="191">
        <v>8.8300000000000003E-2</v>
      </c>
      <c r="Y260" s="190">
        <v>8.9099999999999999E-2</v>
      </c>
      <c r="Z260" s="191"/>
      <c r="AA260" s="190"/>
      <c r="AB260" s="191"/>
      <c r="AC260" s="190"/>
      <c r="AD260" s="191">
        <v>9.0499999999999997E-2</v>
      </c>
      <c r="AE260" s="190">
        <v>9.1499999999999998E-2</v>
      </c>
      <c r="AF260" s="191"/>
      <c r="AG260" s="190"/>
      <c r="AI260" s="192">
        <f t="shared" si="69"/>
        <v>8.7300000000000003E-2</v>
      </c>
      <c r="AJ260" s="192" t="str">
        <f t="shared" si="70"/>
        <v/>
      </c>
      <c r="AK260" s="192" t="str">
        <f t="shared" si="71"/>
        <v/>
      </c>
      <c r="AL260" s="192">
        <f t="shared" si="72"/>
        <v>8.8099999999999998E-2</v>
      </c>
      <c r="AM260" s="192" t="str">
        <f t="shared" si="73"/>
        <v/>
      </c>
      <c r="AN260" s="192" t="str">
        <f t="shared" si="74"/>
        <v/>
      </c>
      <c r="AO260" s="193" t="str">
        <f t="shared" si="75"/>
        <v/>
      </c>
      <c r="AP260" s="192" t="str">
        <f t="shared" si="76"/>
        <v/>
      </c>
      <c r="AQ260" s="193">
        <f t="shared" si="77"/>
        <v>8.7999999999999995E-2</v>
      </c>
      <c r="AR260" s="192" t="str">
        <f t="shared" si="78"/>
        <v/>
      </c>
      <c r="AS260" s="192" t="str">
        <f t="shared" si="79"/>
        <v/>
      </c>
      <c r="AT260" s="192">
        <f t="shared" si="80"/>
        <v>8.8700000000000001E-2</v>
      </c>
      <c r="AU260" s="193" t="str">
        <f t="shared" si="81"/>
        <v/>
      </c>
      <c r="AV260" s="194" t="str">
        <f t="shared" si="82"/>
        <v/>
      </c>
      <c r="AW260" s="193">
        <f t="shared" si="83"/>
        <v>9.0999999999999998E-2</v>
      </c>
      <c r="AX260" s="195" t="str">
        <f t="shared" si="84"/>
        <v/>
      </c>
      <c r="AZ260" s="193">
        <f t="shared" si="85"/>
        <v>8.861999999999999E-2</v>
      </c>
    </row>
    <row r="261" spans="1:52" s="5" customFormat="1" ht="11.25" x14ac:dyDescent="0.2">
      <c r="A261" s="6">
        <v>38359</v>
      </c>
      <c r="B261" s="15">
        <v>8.7499999999999994E-2</v>
      </c>
      <c r="C261" s="8">
        <v>8.77E-2</v>
      </c>
      <c r="D261" s="189"/>
      <c r="E261" s="190"/>
      <c r="F261" s="191"/>
      <c r="G261" s="191"/>
      <c r="H261" s="189">
        <v>8.8099999999999998E-2</v>
      </c>
      <c r="I261" s="190">
        <v>8.8500000000000009E-2</v>
      </c>
      <c r="J261" s="191"/>
      <c r="K261" s="191"/>
      <c r="L261" s="189"/>
      <c r="M261" s="190"/>
      <c r="N261" s="191"/>
      <c r="O261" s="191"/>
      <c r="P261" s="189"/>
      <c r="Q261" s="190"/>
      <c r="R261" s="191">
        <v>8.7800000000000003E-2</v>
      </c>
      <c r="S261" s="191">
        <v>8.8599999999999998E-2</v>
      </c>
      <c r="T261" s="191"/>
      <c r="U261" s="190"/>
      <c r="V261" s="191"/>
      <c r="W261" s="190"/>
      <c r="X261" s="191">
        <v>8.8300000000000003E-2</v>
      </c>
      <c r="Y261" s="190">
        <v>8.9099999999999999E-2</v>
      </c>
      <c r="Z261" s="191"/>
      <c r="AA261" s="190"/>
      <c r="AB261" s="191"/>
      <c r="AC261" s="190"/>
      <c r="AD261" s="191">
        <v>9.0399999999999994E-2</v>
      </c>
      <c r="AE261" s="190">
        <v>9.1399999999999995E-2</v>
      </c>
      <c r="AF261" s="191"/>
      <c r="AG261" s="190"/>
      <c r="AI261" s="192">
        <f t="shared" si="69"/>
        <v>8.7599999999999997E-2</v>
      </c>
      <c r="AJ261" s="192" t="str">
        <f t="shared" si="70"/>
        <v/>
      </c>
      <c r="AK261" s="192" t="str">
        <f t="shared" si="71"/>
        <v/>
      </c>
      <c r="AL261" s="192">
        <f t="shared" si="72"/>
        <v>8.8300000000000003E-2</v>
      </c>
      <c r="AM261" s="192" t="str">
        <f t="shared" si="73"/>
        <v/>
      </c>
      <c r="AN261" s="192" t="str">
        <f t="shared" si="74"/>
        <v/>
      </c>
      <c r="AO261" s="193" t="str">
        <f t="shared" si="75"/>
        <v/>
      </c>
      <c r="AP261" s="192" t="str">
        <f t="shared" si="76"/>
        <v/>
      </c>
      <c r="AQ261" s="193">
        <f t="shared" si="77"/>
        <v>8.8200000000000001E-2</v>
      </c>
      <c r="AR261" s="192" t="str">
        <f t="shared" si="78"/>
        <v/>
      </c>
      <c r="AS261" s="192" t="str">
        <f t="shared" si="79"/>
        <v/>
      </c>
      <c r="AT261" s="192">
        <f t="shared" si="80"/>
        <v>8.8700000000000001E-2</v>
      </c>
      <c r="AU261" s="193" t="str">
        <f t="shared" si="81"/>
        <v/>
      </c>
      <c r="AV261" s="194" t="str">
        <f t="shared" si="82"/>
        <v/>
      </c>
      <c r="AW261" s="193">
        <f t="shared" si="83"/>
        <v>9.0899999999999995E-2</v>
      </c>
      <c r="AX261" s="195" t="str">
        <f t="shared" si="84"/>
        <v/>
      </c>
      <c r="AZ261" s="193">
        <f t="shared" si="85"/>
        <v>8.8739999999999999E-2</v>
      </c>
    </row>
    <row r="262" spans="1:52" s="5" customFormat="1" ht="11.25" x14ac:dyDescent="0.2">
      <c r="A262" s="6">
        <v>38362</v>
      </c>
      <c r="B262" s="15">
        <v>8.7800000000000003E-2</v>
      </c>
      <c r="C262" s="8">
        <v>8.8000000000000009E-2</v>
      </c>
      <c r="D262" s="189"/>
      <c r="E262" s="190"/>
      <c r="F262" s="191"/>
      <c r="G262" s="191"/>
      <c r="H262" s="189">
        <v>8.829999999999999E-2</v>
      </c>
      <c r="I262" s="190">
        <v>8.8700000000000001E-2</v>
      </c>
      <c r="J262" s="191"/>
      <c r="K262" s="191"/>
      <c r="L262" s="189"/>
      <c r="M262" s="190"/>
      <c r="N262" s="191"/>
      <c r="O262" s="191"/>
      <c r="P262" s="189"/>
      <c r="Q262" s="190"/>
      <c r="R262" s="191">
        <v>8.7900000000000006E-2</v>
      </c>
      <c r="S262" s="191">
        <v>8.8700000000000001E-2</v>
      </c>
      <c r="T262" s="191"/>
      <c r="U262" s="190"/>
      <c r="V262" s="191"/>
      <c r="W262" s="190"/>
      <c r="X262" s="191">
        <v>8.8200000000000001E-2</v>
      </c>
      <c r="Y262" s="190">
        <v>8.8999999999999996E-2</v>
      </c>
      <c r="Z262" s="191"/>
      <c r="AA262" s="190"/>
      <c r="AB262" s="191"/>
      <c r="AC262" s="190"/>
      <c r="AD262" s="191">
        <v>9.0300000000000005E-2</v>
      </c>
      <c r="AE262" s="190">
        <v>9.1300000000000006E-2</v>
      </c>
      <c r="AF262" s="191"/>
      <c r="AG262" s="190"/>
      <c r="AI262" s="192">
        <f t="shared" si="69"/>
        <v>8.7900000000000006E-2</v>
      </c>
      <c r="AJ262" s="192" t="str">
        <f t="shared" si="70"/>
        <v/>
      </c>
      <c r="AK262" s="192" t="str">
        <f t="shared" si="71"/>
        <v/>
      </c>
      <c r="AL262" s="192">
        <f t="shared" si="72"/>
        <v>8.8499999999999995E-2</v>
      </c>
      <c r="AM262" s="192" t="str">
        <f t="shared" si="73"/>
        <v/>
      </c>
      <c r="AN262" s="192" t="str">
        <f t="shared" si="74"/>
        <v/>
      </c>
      <c r="AO262" s="193" t="str">
        <f t="shared" si="75"/>
        <v/>
      </c>
      <c r="AP262" s="192" t="str">
        <f t="shared" si="76"/>
        <v/>
      </c>
      <c r="AQ262" s="193">
        <f t="shared" si="77"/>
        <v>8.8300000000000003E-2</v>
      </c>
      <c r="AR262" s="192" t="str">
        <f t="shared" si="78"/>
        <v/>
      </c>
      <c r="AS262" s="192" t="str">
        <f t="shared" si="79"/>
        <v/>
      </c>
      <c r="AT262" s="192">
        <f t="shared" si="80"/>
        <v>8.8599999999999998E-2</v>
      </c>
      <c r="AU262" s="193" t="str">
        <f t="shared" si="81"/>
        <v/>
      </c>
      <c r="AV262" s="194" t="str">
        <f t="shared" si="82"/>
        <v/>
      </c>
      <c r="AW262" s="193">
        <f t="shared" si="83"/>
        <v>9.0800000000000006E-2</v>
      </c>
      <c r="AX262" s="195" t="str">
        <f t="shared" si="84"/>
        <v/>
      </c>
      <c r="AZ262" s="193">
        <f t="shared" si="85"/>
        <v>8.8819999999999996E-2</v>
      </c>
    </row>
    <row r="263" spans="1:52" s="5" customFormat="1" ht="11.25" x14ac:dyDescent="0.2">
      <c r="A263" s="6">
        <v>38363</v>
      </c>
      <c r="B263" s="15">
        <v>8.7999999999999995E-2</v>
      </c>
      <c r="C263" s="8">
        <v>8.8200000000000001E-2</v>
      </c>
      <c r="D263" s="189"/>
      <c r="E263" s="190"/>
      <c r="F263" s="191"/>
      <c r="G263" s="191"/>
      <c r="H263" s="189">
        <v>8.829999999999999E-2</v>
      </c>
      <c r="I263" s="190">
        <v>8.8700000000000001E-2</v>
      </c>
      <c r="J263" s="191"/>
      <c r="K263" s="191"/>
      <c r="L263" s="189"/>
      <c r="M263" s="190"/>
      <c r="N263" s="191"/>
      <c r="O263" s="191"/>
      <c r="P263" s="189"/>
      <c r="Q263" s="190"/>
      <c r="R263" s="191">
        <v>8.8000000000000009E-2</v>
      </c>
      <c r="S263" s="191">
        <v>8.8800000000000004E-2</v>
      </c>
      <c r="T263" s="191"/>
      <c r="U263" s="190"/>
      <c r="V263" s="191"/>
      <c r="W263" s="190"/>
      <c r="X263" s="191">
        <v>8.8200000000000001E-2</v>
      </c>
      <c r="Y263" s="190">
        <v>8.8999999999999996E-2</v>
      </c>
      <c r="Z263" s="191"/>
      <c r="AA263" s="190"/>
      <c r="AB263" s="191"/>
      <c r="AC263" s="190"/>
      <c r="AD263" s="191">
        <v>9.0300000000000005E-2</v>
      </c>
      <c r="AE263" s="190">
        <v>9.1300000000000006E-2</v>
      </c>
      <c r="AF263" s="191"/>
      <c r="AG263" s="190"/>
      <c r="AI263" s="192">
        <f t="shared" si="69"/>
        <v>8.8099999999999998E-2</v>
      </c>
      <c r="AJ263" s="192" t="str">
        <f t="shared" si="70"/>
        <v/>
      </c>
      <c r="AK263" s="192" t="str">
        <f t="shared" si="71"/>
        <v/>
      </c>
      <c r="AL263" s="192">
        <f t="shared" si="72"/>
        <v>8.8499999999999995E-2</v>
      </c>
      <c r="AM263" s="192" t="str">
        <f t="shared" si="73"/>
        <v/>
      </c>
      <c r="AN263" s="192" t="str">
        <f t="shared" si="74"/>
        <v/>
      </c>
      <c r="AO263" s="193" t="str">
        <f t="shared" si="75"/>
        <v/>
      </c>
      <c r="AP263" s="192" t="str">
        <f t="shared" si="76"/>
        <v/>
      </c>
      <c r="AQ263" s="193">
        <f t="shared" si="77"/>
        <v>8.8400000000000006E-2</v>
      </c>
      <c r="AR263" s="192" t="str">
        <f t="shared" si="78"/>
        <v/>
      </c>
      <c r="AS263" s="192" t="str">
        <f t="shared" si="79"/>
        <v/>
      </c>
      <c r="AT263" s="192">
        <f t="shared" si="80"/>
        <v>8.8599999999999998E-2</v>
      </c>
      <c r="AU263" s="193" t="str">
        <f t="shared" si="81"/>
        <v/>
      </c>
      <c r="AV263" s="194" t="str">
        <f t="shared" si="82"/>
        <v/>
      </c>
      <c r="AW263" s="193">
        <f t="shared" si="83"/>
        <v>9.0800000000000006E-2</v>
      </c>
      <c r="AX263" s="195" t="str">
        <f t="shared" si="84"/>
        <v/>
      </c>
      <c r="AZ263" s="193">
        <f t="shared" si="85"/>
        <v>8.8880000000000001E-2</v>
      </c>
    </row>
    <row r="264" spans="1:52" s="5" customFormat="1" ht="11.25" x14ac:dyDescent="0.2">
      <c r="A264" s="6">
        <v>38364</v>
      </c>
      <c r="B264" s="15">
        <v>8.8099999999999998E-2</v>
      </c>
      <c r="C264" s="8">
        <v>8.8300000000000003E-2</v>
      </c>
      <c r="D264" s="189"/>
      <c r="E264" s="190"/>
      <c r="F264" s="191"/>
      <c r="G264" s="191"/>
      <c r="H264" s="189">
        <v>8.8399999999999992E-2</v>
      </c>
      <c r="I264" s="190">
        <v>8.8800000000000004E-2</v>
      </c>
      <c r="J264" s="191"/>
      <c r="K264" s="191"/>
      <c r="L264" s="189"/>
      <c r="M264" s="190"/>
      <c r="N264" s="191"/>
      <c r="O264" s="191"/>
      <c r="P264" s="189"/>
      <c r="Q264" s="190"/>
      <c r="R264" s="191">
        <v>8.8000000000000009E-2</v>
      </c>
      <c r="S264" s="191">
        <v>8.8800000000000004E-2</v>
      </c>
      <c r="T264" s="191"/>
      <c r="U264" s="190"/>
      <c r="V264" s="191"/>
      <c r="W264" s="190"/>
      <c r="X264" s="191">
        <v>8.8200000000000001E-2</v>
      </c>
      <c r="Y264" s="190">
        <v>8.8999999999999996E-2</v>
      </c>
      <c r="Z264" s="191"/>
      <c r="AA264" s="190"/>
      <c r="AB264" s="191"/>
      <c r="AC264" s="190"/>
      <c r="AD264" s="191">
        <v>9.0200000000000002E-2</v>
      </c>
      <c r="AE264" s="190">
        <v>9.1200000000000003E-2</v>
      </c>
      <c r="AF264" s="191"/>
      <c r="AG264" s="190"/>
      <c r="AI264" s="192">
        <f t="shared" si="69"/>
        <v>8.8200000000000001E-2</v>
      </c>
      <c r="AJ264" s="192" t="str">
        <f t="shared" si="70"/>
        <v/>
      </c>
      <c r="AK264" s="192" t="str">
        <f t="shared" si="71"/>
        <v/>
      </c>
      <c r="AL264" s="192">
        <f t="shared" si="72"/>
        <v>8.8599999999999998E-2</v>
      </c>
      <c r="AM264" s="192" t="str">
        <f t="shared" si="73"/>
        <v/>
      </c>
      <c r="AN264" s="192" t="str">
        <f t="shared" si="74"/>
        <v/>
      </c>
      <c r="AO264" s="193" t="str">
        <f t="shared" si="75"/>
        <v/>
      </c>
      <c r="AP264" s="192" t="str">
        <f t="shared" si="76"/>
        <v/>
      </c>
      <c r="AQ264" s="193">
        <f t="shared" si="77"/>
        <v>8.8400000000000006E-2</v>
      </c>
      <c r="AR264" s="192" t="str">
        <f t="shared" si="78"/>
        <v/>
      </c>
      <c r="AS264" s="192" t="str">
        <f t="shared" si="79"/>
        <v/>
      </c>
      <c r="AT264" s="192">
        <f t="shared" si="80"/>
        <v>8.8599999999999998E-2</v>
      </c>
      <c r="AU264" s="193" t="str">
        <f t="shared" si="81"/>
        <v/>
      </c>
      <c r="AV264" s="194" t="str">
        <f t="shared" si="82"/>
        <v/>
      </c>
      <c r="AW264" s="193">
        <f t="shared" si="83"/>
        <v>9.0700000000000003E-2</v>
      </c>
      <c r="AX264" s="195" t="str">
        <f t="shared" si="84"/>
        <v/>
      </c>
      <c r="AZ264" s="193">
        <f t="shared" si="85"/>
        <v>8.8900000000000007E-2</v>
      </c>
    </row>
    <row r="265" spans="1:52" s="5" customFormat="1" ht="11.25" x14ac:dyDescent="0.2">
      <c r="A265" s="6">
        <v>38365</v>
      </c>
      <c r="B265" s="15">
        <v>8.8099999999999998E-2</v>
      </c>
      <c r="C265" s="8">
        <v>8.8300000000000003E-2</v>
      </c>
      <c r="D265" s="189"/>
      <c r="E265" s="190"/>
      <c r="F265" s="191"/>
      <c r="G265" s="191"/>
      <c r="H265" s="189">
        <v>8.8399999999999992E-2</v>
      </c>
      <c r="I265" s="190">
        <v>8.8800000000000004E-2</v>
      </c>
      <c r="J265" s="191"/>
      <c r="K265" s="191"/>
      <c r="L265" s="189"/>
      <c r="M265" s="190"/>
      <c r="N265" s="191"/>
      <c r="O265" s="191"/>
      <c r="P265" s="189"/>
      <c r="Q265" s="190"/>
      <c r="R265" s="191">
        <v>8.8000000000000009E-2</v>
      </c>
      <c r="S265" s="191">
        <v>8.8800000000000004E-2</v>
      </c>
      <c r="T265" s="191"/>
      <c r="U265" s="190"/>
      <c r="V265" s="191"/>
      <c r="W265" s="190"/>
      <c r="X265" s="191">
        <v>8.8200000000000001E-2</v>
      </c>
      <c r="Y265" s="190">
        <v>8.8999999999999996E-2</v>
      </c>
      <c r="Z265" s="191"/>
      <c r="AA265" s="190"/>
      <c r="AB265" s="191"/>
      <c r="AC265" s="190"/>
      <c r="AD265" s="191">
        <v>9.0200000000000002E-2</v>
      </c>
      <c r="AE265" s="190">
        <v>9.1200000000000003E-2</v>
      </c>
      <c r="AF265" s="191"/>
      <c r="AG265" s="190"/>
      <c r="AI265" s="192">
        <f t="shared" si="69"/>
        <v>8.8200000000000001E-2</v>
      </c>
      <c r="AJ265" s="192" t="str">
        <f t="shared" si="70"/>
        <v/>
      </c>
      <c r="AK265" s="192" t="str">
        <f t="shared" si="71"/>
        <v/>
      </c>
      <c r="AL265" s="192">
        <f t="shared" si="72"/>
        <v>8.8599999999999998E-2</v>
      </c>
      <c r="AM265" s="192" t="str">
        <f t="shared" si="73"/>
        <v/>
      </c>
      <c r="AN265" s="192" t="str">
        <f t="shared" si="74"/>
        <v/>
      </c>
      <c r="AO265" s="193" t="str">
        <f t="shared" si="75"/>
        <v/>
      </c>
      <c r="AP265" s="192" t="str">
        <f t="shared" si="76"/>
        <v/>
      </c>
      <c r="AQ265" s="193">
        <f t="shared" si="77"/>
        <v>8.8400000000000006E-2</v>
      </c>
      <c r="AR265" s="192" t="str">
        <f t="shared" si="78"/>
        <v/>
      </c>
      <c r="AS265" s="192" t="str">
        <f t="shared" si="79"/>
        <v/>
      </c>
      <c r="AT265" s="192">
        <f t="shared" si="80"/>
        <v>8.8599999999999998E-2</v>
      </c>
      <c r="AU265" s="193" t="str">
        <f t="shared" si="81"/>
        <v/>
      </c>
      <c r="AV265" s="194" t="str">
        <f t="shared" si="82"/>
        <v/>
      </c>
      <c r="AW265" s="193">
        <f t="shared" si="83"/>
        <v>9.0700000000000003E-2</v>
      </c>
      <c r="AX265" s="195" t="str">
        <f t="shared" si="84"/>
        <v/>
      </c>
      <c r="AZ265" s="193">
        <f t="shared" si="85"/>
        <v>8.8900000000000007E-2</v>
      </c>
    </row>
    <row r="266" spans="1:52" s="5" customFormat="1" ht="11.25" x14ac:dyDescent="0.2">
      <c r="A266" s="6">
        <v>38366</v>
      </c>
      <c r="B266" s="15">
        <v>8.8099999999999998E-2</v>
      </c>
      <c r="C266" s="8">
        <v>8.8300000000000003E-2</v>
      </c>
      <c r="D266" s="189"/>
      <c r="E266" s="190"/>
      <c r="F266" s="191"/>
      <c r="G266" s="191"/>
      <c r="H266" s="189">
        <v>8.8399999999999992E-2</v>
      </c>
      <c r="I266" s="190">
        <v>8.8800000000000004E-2</v>
      </c>
      <c r="J266" s="191"/>
      <c r="K266" s="191"/>
      <c r="L266" s="189"/>
      <c r="M266" s="190"/>
      <c r="N266" s="191"/>
      <c r="O266" s="191"/>
      <c r="P266" s="189"/>
      <c r="Q266" s="190"/>
      <c r="R266" s="191">
        <v>8.8099999999999998E-2</v>
      </c>
      <c r="S266" s="191">
        <v>8.8899999999999993E-2</v>
      </c>
      <c r="T266" s="191"/>
      <c r="U266" s="190"/>
      <c r="V266" s="191"/>
      <c r="W266" s="190"/>
      <c r="X266" s="191">
        <v>8.8599999999999998E-2</v>
      </c>
      <c r="Y266" s="190">
        <v>8.9399999999999993E-2</v>
      </c>
      <c r="Z266" s="191"/>
      <c r="AA266" s="190"/>
      <c r="AB266" s="191"/>
      <c r="AC266" s="190"/>
      <c r="AD266" s="191">
        <v>9.0200000000000002E-2</v>
      </c>
      <c r="AE266" s="190">
        <v>9.1200000000000003E-2</v>
      </c>
      <c r="AF266" s="191"/>
      <c r="AG266" s="190"/>
      <c r="AI266" s="192">
        <f t="shared" si="69"/>
        <v>8.8200000000000001E-2</v>
      </c>
      <c r="AJ266" s="192" t="str">
        <f t="shared" si="70"/>
        <v/>
      </c>
      <c r="AK266" s="192" t="str">
        <f t="shared" si="71"/>
        <v/>
      </c>
      <c r="AL266" s="192">
        <f t="shared" si="72"/>
        <v>8.8599999999999998E-2</v>
      </c>
      <c r="AM266" s="192" t="str">
        <f t="shared" si="73"/>
        <v/>
      </c>
      <c r="AN266" s="192" t="str">
        <f t="shared" si="74"/>
        <v/>
      </c>
      <c r="AO266" s="193" t="str">
        <f t="shared" si="75"/>
        <v/>
      </c>
      <c r="AP266" s="192" t="str">
        <f t="shared" si="76"/>
        <v/>
      </c>
      <c r="AQ266" s="193">
        <f t="shared" si="77"/>
        <v>8.8499999999999995E-2</v>
      </c>
      <c r="AR266" s="192" t="str">
        <f t="shared" si="78"/>
        <v/>
      </c>
      <c r="AS266" s="192" t="str">
        <f t="shared" si="79"/>
        <v/>
      </c>
      <c r="AT266" s="192">
        <f t="shared" si="80"/>
        <v>8.8999999999999996E-2</v>
      </c>
      <c r="AU266" s="193" t="str">
        <f t="shared" si="81"/>
        <v/>
      </c>
      <c r="AV266" s="194" t="str">
        <f t="shared" si="82"/>
        <v/>
      </c>
      <c r="AW266" s="193">
        <f t="shared" si="83"/>
        <v>9.0700000000000003E-2</v>
      </c>
      <c r="AX266" s="195" t="str">
        <f t="shared" si="84"/>
        <v/>
      </c>
      <c r="AZ266" s="193">
        <f t="shared" si="85"/>
        <v>8.8999999999999996E-2</v>
      </c>
    </row>
    <row r="267" spans="1:52" s="5" customFormat="1" ht="11.25" x14ac:dyDescent="0.2">
      <c r="A267" s="6">
        <v>38369</v>
      </c>
      <c r="B267" s="15">
        <v>8.8099999999999998E-2</v>
      </c>
      <c r="C267" s="8">
        <v>8.8300000000000003E-2</v>
      </c>
      <c r="D267" s="189"/>
      <c r="E267" s="190"/>
      <c r="F267" s="191"/>
      <c r="G267" s="191"/>
      <c r="H267" s="189">
        <v>8.8399999999999992E-2</v>
      </c>
      <c r="I267" s="190">
        <v>8.8800000000000004E-2</v>
      </c>
      <c r="J267" s="191"/>
      <c r="K267" s="191"/>
      <c r="L267" s="189"/>
      <c r="M267" s="190"/>
      <c r="N267" s="191"/>
      <c r="O267" s="191"/>
      <c r="P267" s="189"/>
      <c r="Q267" s="190"/>
      <c r="R267" s="191">
        <v>8.8000000000000009E-2</v>
      </c>
      <c r="S267" s="191">
        <v>8.8800000000000004E-2</v>
      </c>
      <c r="T267" s="191"/>
      <c r="U267" s="190"/>
      <c r="V267" s="191"/>
      <c r="W267" s="190"/>
      <c r="X267" s="191">
        <v>8.8700000000000001E-2</v>
      </c>
      <c r="Y267" s="190">
        <v>8.9499999999999996E-2</v>
      </c>
      <c r="Z267" s="191"/>
      <c r="AA267" s="190"/>
      <c r="AB267" s="191"/>
      <c r="AC267" s="190"/>
      <c r="AD267" s="191">
        <v>9.0300000000000005E-2</v>
      </c>
      <c r="AE267" s="190">
        <v>9.1300000000000006E-2</v>
      </c>
      <c r="AF267" s="191"/>
      <c r="AG267" s="190"/>
      <c r="AI267" s="192">
        <f t="shared" si="69"/>
        <v>8.8200000000000001E-2</v>
      </c>
      <c r="AJ267" s="192" t="str">
        <f t="shared" si="70"/>
        <v/>
      </c>
      <c r="AK267" s="192" t="str">
        <f t="shared" si="71"/>
        <v/>
      </c>
      <c r="AL267" s="192">
        <f t="shared" si="72"/>
        <v>8.8599999999999998E-2</v>
      </c>
      <c r="AM267" s="192" t="str">
        <f t="shared" si="73"/>
        <v/>
      </c>
      <c r="AN267" s="192" t="str">
        <f t="shared" si="74"/>
        <v/>
      </c>
      <c r="AO267" s="193" t="str">
        <f t="shared" si="75"/>
        <v/>
      </c>
      <c r="AP267" s="192" t="str">
        <f t="shared" si="76"/>
        <v/>
      </c>
      <c r="AQ267" s="193">
        <f t="shared" si="77"/>
        <v>8.8400000000000006E-2</v>
      </c>
      <c r="AR267" s="192" t="str">
        <f t="shared" si="78"/>
        <v/>
      </c>
      <c r="AS267" s="192" t="str">
        <f t="shared" si="79"/>
        <v/>
      </c>
      <c r="AT267" s="192">
        <f t="shared" si="80"/>
        <v>8.9099999999999999E-2</v>
      </c>
      <c r="AU267" s="193" t="str">
        <f t="shared" si="81"/>
        <v/>
      </c>
      <c r="AV267" s="194" t="str">
        <f t="shared" si="82"/>
        <v/>
      </c>
      <c r="AW267" s="193">
        <f t="shared" si="83"/>
        <v>9.0800000000000006E-2</v>
      </c>
      <c r="AX267" s="195" t="str">
        <f t="shared" si="84"/>
        <v/>
      </c>
      <c r="AZ267" s="193">
        <f t="shared" si="85"/>
        <v>8.9020000000000002E-2</v>
      </c>
    </row>
    <row r="268" spans="1:52" s="5" customFormat="1" ht="11.25" x14ac:dyDescent="0.2">
      <c r="A268" s="6">
        <v>38370</v>
      </c>
      <c r="B268" s="15">
        <v>8.8099999999999998E-2</v>
      </c>
      <c r="C268" s="8">
        <v>8.8300000000000003E-2</v>
      </c>
      <c r="D268" s="189"/>
      <c r="E268" s="190"/>
      <c r="F268" s="191"/>
      <c r="G268" s="191"/>
      <c r="H268" s="189">
        <v>8.8399999999999992E-2</v>
      </c>
      <c r="I268" s="190">
        <v>8.8800000000000004E-2</v>
      </c>
      <c r="J268" s="191"/>
      <c r="K268" s="191"/>
      <c r="L268" s="189"/>
      <c r="M268" s="190"/>
      <c r="N268" s="191"/>
      <c r="O268" s="191"/>
      <c r="P268" s="189"/>
      <c r="Q268" s="190"/>
      <c r="R268" s="191">
        <v>8.8099999999999998E-2</v>
      </c>
      <c r="S268" s="191">
        <v>8.8899999999999993E-2</v>
      </c>
      <c r="T268" s="191"/>
      <c r="U268" s="190"/>
      <c r="V268" s="191"/>
      <c r="W268" s="190"/>
      <c r="X268" s="191">
        <v>8.8599999999999998E-2</v>
      </c>
      <c r="Y268" s="190">
        <v>8.9399999999999993E-2</v>
      </c>
      <c r="Z268" s="191"/>
      <c r="AA268" s="190"/>
      <c r="AB268" s="191"/>
      <c r="AC268" s="190"/>
      <c r="AD268" s="191">
        <v>9.0300000000000005E-2</v>
      </c>
      <c r="AE268" s="190">
        <v>9.1300000000000006E-2</v>
      </c>
      <c r="AF268" s="191"/>
      <c r="AG268" s="190"/>
      <c r="AI268" s="192">
        <f t="shared" si="69"/>
        <v>8.8200000000000001E-2</v>
      </c>
      <c r="AJ268" s="192" t="str">
        <f t="shared" si="70"/>
        <v/>
      </c>
      <c r="AK268" s="192" t="str">
        <f t="shared" si="71"/>
        <v/>
      </c>
      <c r="AL268" s="192">
        <f t="shared" si="72"/>
        <v>8.8599999999999998E-2</v>
      </c>
      <c r="AM268" s="192" t="str">
        <f t="shared" si="73"/>
        <v/>
      </c>
      <c r="AN268" s="192" t="str">
        <f t="shared" si="74"/>
        <v/>
      </c>
      <c r="AO268" s="193" t="str">
        <f t="shared" si="75"/>
        <v/>
      </c>
      <c r="AP268" s="192" t="str">
        <f t="shared" si="76"/>
        <v/>
      </c>
      <c r="AQ268" s="193">
        <f t="shared" si="77"/>
        <v>8.8499999999999995E-2</v>
      </c>
      <c r="AR268" s="192" t="str">
        <f t="shared" si="78"/>
        <v/>
      </c>
      <c r="AS268" s="192" t="str">
        <f t="shared" si="79"/>
        <v/>
      </c>
      <c r="AT268" s="192">
        <f t="shared" si="80"/>
        <v>8.8999999999999996E-2</v>
      </c>
      <c r="AU268" s="193" t="str">
        <f t="shared" si="81"/>
        <v/>
      </c>
      <c r="AV268" s="194" t="str">
        <f t="shared" si="82"/>
        <v/>
      </c>
      <c r="AW268" s="193">
        <f t="shared" si="83"/>
        <v>9.0800000000000006E-2</v>
      </c>
      <c r="AX268" s="195" t="str">
        <f t="shared" si="84"/>
        <v/>
      </c>
      <c r="AZ268" s="193">
        <f t="shared" si="85"/>
        <v>8.9019999999999988E-2</v>
      </c>
    </row>
    <row r="269" spans="1:52" s="5" customFormat="1" ht="11.25" x14ac:dyDescent="0.2">
      <c r="A269" s="6">
        <v>38371</v>
      </c>
      <c r="B269" s="15">
        <v>8.8099999999999998E-2</v>
      </c>
      <c r="C269" s="8">
        <v>8.8300000000000003E-2</v>
      </c>
      <c r="D269" s="189"/>
      <c r="E269" s="190"/>
      <c r="F269" s="191"/>
      <c r="G269" s="191"/>
      <c r="H269" s="189">
        <v>8.8399999999999992E-2</v>
      </c>
      <c r="I269" s="190">
        <v>8.8800000000000004E-2</v>
      </c>
      <c r="J269" s="191"/>
      <c r="K269" s="191"/>
      <c r="L269" s="189"/>
      <c r="M269" s="190"/>
      <c r="N269" s="191"/>
      <c r="O269" s="191"/>
      <c r="P269" s="189"/>
      <c r="Q269" s="190"/>
      <c r="R269" s="191">
        <v>8.8099999999999998E-2</v>
      </c>
      <c r="S269" s="191">
        <v>8.8899999999999993E-2</v>
      </c>
      <c r="T269" s="191"/>
      <c r="U269" s="190"/>
      <c r="V269" s="191"/>
      <c r="W269" s="190"/>
      <c r="X269" s="191">
        <v>8.8700000000000001E-2</v>
      </c>
      <c r="Y269" s="190">
        <v>8.9499999999999996E-2</v>
      </c>
      <c r="Z269" s="191"/>
      <c r="AA269" s="190"/>
      <c r="AB269" s="191"/>
      <c r="AC269" s="190"/>
      <c r="AD269" s="191">
        <v>9.0300000000000005E-2</v>
      </c>
      <c r="AE269" s="190">
        <v>9.1300000000000006E-2</v>
      </c>
      <c r="AF269" s="191"/>
      <c r="AG269" s="190"/>
      <c r="AI269" s="192">
        <f t="shared" si="69"/>
        <v>8.8200000000000001E-2</v>
      </c>
      <c r="AJ269" s="192" t="str">
        <f t="shared" si="70"/>
        <v/>
      </c>
      <c r="AK269" s="192" t="str">
        <f t="shared" si="71"/>
        <v/>
      </c>
      <c r="AL269" s="192">
        <f t="shared" si="72"/>
        <v>8.8599999999999998E-2</v>
      </c>
      <c r="AM269" s="192" t="str">
        <f t="shared" si="73"/>
        <v/>
      </c>
      <c r="AN269" s="192" t="str">
        <f t="shared" si="74"/>
        <v/>
      </c>
      <c r="AO269" s="193" t="str">
        <f t="shared" si="75"/>
        <v/>
      </c>
      <c r="AP269" s="192" t="str">
        <f t="shared" si="76"/>
        <v/>
      </c>
      <c r="AQ269" s="193">
        <f t="shared" si="77"/>
        <v>8.8499999999999995E-2</v>
      </c>
      <c r="AR269" s="192" t="str">
        <f t="shared" si="78"/>
        <v/>
      </c>
      <c r="AS269" s="192" t="str">
        <f t="shared" si="79"/>
        <v/>
      </c>
      <c r="AT269" s="192">
        <f t="shared" si="80"/>
        <v>8.9099999999999999E-2</v>
      </c>
      <c r="AU269" s="193" t="str">
        <f t="shared" si="81"/>
        <v/>
      </c>
      <c r="AV269" s="194" t="str">
        <f t="shared" si="82"/>
        <v/>
      </c>
      <c r="AW269" s="193">
        <f t="shared" si="83"/>
        <v>9.0800000000000006E-2</v>
      </c>
      <c r="AX269" s="195" t="str">
        <f t="shared" si="84"/>
        <v/>
      </c>
      <c r="AZ269" s="193">
        <f t="shared" si="85"/>
        <v>8.9039999999999994E-2</v>
      </c>
    </row>
    <row r="270" spans="1:52" s="5" customFormat="1" ht="11.25" x14ac:dyDescent="0.2">
      <c r="A270" s="6">
        <v>38372</v>
      </c>
      <c r="B270" s="15">
        <v>8.8200000000000001E-2</v>
      </c>
      <c r="C270" s="8">
        <v>8.8400000000000006E-2</v>
      </c>
      <c r="D270" s="189"/>
      <c r="E270" s="190"/>
      <c r="F270" s="191"/>
      <c r="G270" s="191"/>
      <c r="H270" s="189">
        <v>8.8399999999999992E-2</v>
      </c>
      <c r="I270" s="190">
        <v>8.8800000000000004E-2</v>
      </c>
      <c r="J270" s="191"/>
      <c r="K270" s="191"/>
      <c r="L270" s="189"/>
      <c r="M270" s="190"/>
      <c r="N270" s="191"/>
      <c r="O270" s="191"/>
      <c r="P270" s="189"/>
      <c r="Q270" s="190"/>
      <c r="R270" s="191">
        <v>8.8099999999999998E-2</v>
      </c>
      <c r="S270" s="191">
        <v>8.8899999999999993E-2</v>
      </c>
      <c r="T270" s="191"/>
      <c r="U270" s="190"/>
      <c r="V270" s="191"/>
      <c r="W270" s="190"/>
      <c r="X270" s="191">
        <v>8.8700000000000001E-2</v>
      </c>
      <c r="Y270" s="190">
        <v>8.9499999999999996E-2</v>
      </c>
      <c r="Z270" s="191"/>
      <c r="AA270" s="190"/>
      <c r="AB270" s="191"/>
      <c r="AC270" s="190"/>
      <c r="AD270" s="191">
        <v>9.0300000000000005E-2</v>
      </c>
      <c r="AE270" s="190">
        <v>9.1300000000000006E-2</v>
      </c>
      <c r="AF270" s="191"/>
      <c r="AG270" s="190"/>
      <c r="AI270" s="192">
        <f t="shared" si="69"/>
        <v>8.8300000000000003E-2</v>
      </c>
      <c r="AJ270" s="192" t="str">
        <f t="shared" si="70"/>
        <v/>
      </c>
      <c r="AK270" s="192" t="str">
        <f t="shared" si="71"/>
        <v/>
      </c>
      <c r="AL270" s="192">
        <f t="shared" si="72"/>
        <v>8.8599999999999998E-2</v>
      </c>
      <c r="AM270" s="192" t="str">
        <f t="shared" si="73"/>
        <v/>
      </c>
      <c r="AN270" s="192" t="str">
        <f t="shared" si="74"/>
        <v/>
      </c>
      <c r="AO270" s="193" t="str">
        <f t="shared" si="75"/>
        <v/>
      </c>
      <c r="AP270" s="192" t="str">
        <f t="shared" si="76"/>
        <v/>
      </c>
      <c r="AQ270" s="193">
        <f t="shared" si="77"/>
        <v>8.8499999999999995E-2</v>
      </c>
      <c r="AR270" s="192" t="str">
        <f t="shared" si="78"/>
        <v/>
      </c>
      <c r="AS270" s="192" t="str">
        <f t="shared" si="79"/>
        <v/>
      </c>
      <c r="AT270" s="192">
        <f t="shared" si="80"/>
        <v>8.9099999999999999E-2</v>
      </c>
      <c r="AU270" s="193" t="str">
        <f t="shared" si="81"/>
        <v/>
      </c>
      <c r="AV270" s="194" t="str">
        <f t="shared" si="82"/>
        <v/>
      </c>
      <c r="AW270" s="193">
        <f t="shared" si="83"/>
        <v>9.0800000000000006E-2</v>
      </c>
      <c r="AX270" s="195" t="str">
        <f t="shared" si="84"/>
        <v/>
      </c>
      <c r="AZ270" s="193">
        <f t="shared" si="85"/>
        <v>8.906E-2</v>
      </c>
    </row>
    <row r="271" spans="1:52" s="5" customFormat="1" ht="11.25" x14ac:dyDescent="0.2">
      <c r="A271" s="6">
        <v>38373</v>
      </c>
      <c r="B271" s="15">
        <v>8.8300000000000003E-2</v>
      </c>
      <c r="C271" s="8">
        <v>8.8500000000000009E-2</v>
      </c>
      <c r="D271" s="189"/>
      <c r="E271" s="190"/>
      <c r="F271" s="191"/>
      <c r="G271" s="191"/>
      <c r="H271" s="189">
        <v>8.8399999999999992E-2</v>
      </c>
      <c r="I271" s="190">
        <v>8.8800000000000004E-2</v>
      </c>
      <c r="J271" s="191"/>
      <c r="K271" s="191"/>
      <c r="L271" s="189"/>
      <c r="M271" s="190"/>
      <c r="N271" s="191"/>
      <c r="O271" s="191"/>
      <c r="P271" s="189"/>
      <c r="Q271" s="190"/>
      <c r="R271" s="191">
        <v>8.8099999999999998E-2</v>
      </c>
      <c r="S271" s="191">
        <v>8.8899999999999993E-2</v>
      </c>
      <c r="T271" s="191"/>
      <c r="U271" s="190"/>
      <c r="V271" s="191"/>
      <c r="W271" s="190"/>
      <c r="X271" s="191">
        <v>8.8700000000000001E-2</v>
      </c>
      <c r="Y271" s="190">
        <v>8.9499999999999996E-2</v>
      </c>
      <c r="Z271" s="191"/>
      <c r="AA271" s="190"/>
      <c r="AB271" s="191"/>
      <c r="AC271" s="190"/>
      <c r="AD271" s="191">
        <v>9.0300000000000005E-2</v>
      </c>
      <c r="AE271" s="190">
        <v>9.1300000000000006E-2</v>
      </c>
      <c r="AF271" s="191"/>
      <c r="AG271" s="190"/>
      <c r="AI271" s="192">
        <f t="shared" si="69"/>
        <v>8.8400000000000006E-2</v>
      </c>
      <c r="AJ271" s="192" t="str">
        <f t="shared" si="70"/>
        <v/>
      </c>
      <c r="AK271" s="192" t="str">
        <f t="shared" si="71"/>
        <v/>
      </c>
      <c r="AL271" s="192">
        <f t="shared" si="72"/>
        <v>8.8599999999999998E-2</v>
      </c>
      <c r="AM271" s="192" t="str">
        <f t="shared" si="73"/>
        <v/>
      </c>
      <c r="AN271" s="192" t="str">
        <f t="shared" si="74"/>
        <v/>
      </c>
      <c r="AO271" s="193" t="str">
        <f t="shared" si="75"/>
        <v/>
      </c>
      <c r="AP271" s="192" t="str">
        <f t="shared" si="76"/>
        <v/>
      </c>
      <c r="AQ271" s="193">
        <f t="shared" si="77"/>
        <v>8.8499999999999995E-2</v>
      </c>
      <c r="AR271" s="192" t="str">
        <f t="shared" si="78"/>
        <v/>
      </c>
      <c r="AS271" s="192" t="str">
        <f t="shared" si="79"/>
        <v/>
      </c>
      <c r="AT271" s="192">
        <f t="shared" si="80"/>
        <v>8.9099999999999999E-2</v>
      </c>
      <c r="AU271" s="193" t="str">
        <f t="shared" si="81"/>
        <v/>
      </c>
      <c r="AV271" s="194" t="str">
        <f t="shared" si="82"/>
        <v/>
      </c>
      <c r="AW271" s="193">
        <f t="shared" si="83"/>
        <v>9.0800000000000006E-2</v>
      </c>
      <c r="AX271" s="195" t="str">
        <f t="shared" si="84"/>
        <v/>
      </c>
      <c r="AZ271" s="193">
        <f t="shared" si="85"/>
        <v>8.9079999999999993E-2</v>
      </c>
    </row>
    <row r="272" spans="1:52" s="5" customFormat="1" ht="11.25" x14ac:dyDescent="0.2">
      <c r="A272" s="6">
        <v>38376</v>
      </c>
      <c r="B272" s="15">
        <v>8.8200000000000001E-2</v>
      </c>
      <c r="C272" s="8">
        <v>8.8400000000000006E-2</v>
      </c>
      <c r="D272" s="189"/>
      <c r="E272" s="190"/>
      <c r="F272" s="191"/>
      <c r="G272" s="191"/>
      <c r="H272" s="189">
        <v>8.829999999999999E-2</v>
      </c>
      <c r="I272" s="190">
        <v>8.8700000000000001E-2</v>
      </c>
      <c r="J272" s="191"/>
      <c r="K272" s="191"/>
      <c r="L272" s="189"/>
      <c r="M272" s="190"/>
      <c r="N272" s="191"/>
      <c r="O272" s="191"/>
      <c r="P272" s="189"/>
      <c r="Q272" s="190"/>
      <c r="R272" s="191">
        <v>8.8099999999999998E-2</v>
      </c>
      <c r="S272" s="191">
        <v>8.8899999999999993E-2</v>
      </c>
      <c r="T272" s="191"/>
      <c r="U272" s="190"/>
      <c r="V272" s="191"/>
      <c r="W272" s="190"/>
      <c r="X272" s="191">
        <v>8.8599999999999998E-2</v>
      </c>
      <c r="Y272" s="190">
        <v>8.9399999999999993E-2</v>
      </c>
      <c r="Z272" s="191"/>
      <c r="AA272" s="190"/>
      <c r="AB272" s="191"/>
      <c r="AC272" s="190"/>
      <c r="AD272" s="191">
        <v>9.0300000000000005E-2</v>
      </c>
      <c r="AE272" s="190">
        <v>9.1300000000000006E-2</v>
      </c>
      <c r="AF272" s="191"/>
      <c r="AG272" s="190"/>
      <c r="AI272" s="192">
        <f t="shared" si="69"/>
        <v>8.8300000000000003E-2</v>
      </c>
      <c r="AJ272" s="192" t="str">
        <f t="shared" si="70"/>
        <v/>
      </c>
      <c r="AK272" s="192" t="str">
        <f t="shared" si="71"/>
        <v/>
      </c>
      <c r="AL272" s="192">
        <f t="shared" si="72"/>
        <v>8.8499999999999995E-2</v>
      </c>
      <c r="AM272" s="192" t="str">
        <f t="shared" si="73"/>
        <v/>
      </c>
      <c r="AN272" s="192" t="str">
        <f t="shared" si="74"/>
        <v/>
      </c>
      <c r="AO272" s="193" t="str">
        <f t="shared" si="75"/>
        <v/>
      </c>
      <c r="AP272" s="192" t="str">
        <f t="shared" si="76"/>
        <v/>
      </c>
      <c r="AQ272" s="193">
        <f t="shared" si="77"/>
        <v>8.8499999999999995E-2</v>
      </c>
      <c r="AR272" s="192" t="str">
        <f t="shared" si="78"/>
        <v/>
      </c>
      <c r="AS272" s="192" t="str">
        <f t="shared" si="79"/>
        <v/>
      </c>
      <c r="AT272" s="192">
        <f t="shared" si="80"/>
        <v>8.8999999999999996E-2</v>
      </c>
      <c r="AU272" s="193" t="str">
        <f t="shared" si="81"/>
        <v/>
      </c>
      <c r="AV272" s="194" t="str">
        <f t="shared" si="82"/>
        <v/>
      </c>
      <c r="AW272" s="193">
        <f t="shared" si="83"/>
        <v>9.0800000000000006E-2</v>
      </c>
      <c r="AX272" s="195" t="str">
        <f t="shared" si="84"/>
        <v/>
      </c>
      <c r="AZ272" s="193">
        <f t="shared" si="85"/>
        <v>8.9019999999999988E-2</v>
      </c>
    </row>
    <row r="273" spans="1:52" s="5" customFormat="1" ht="11.25" x14ac:dyDescent="0.2">
      <c r="A273" s="6">
        <v>38377</v>
      </c>
      <c r="B273" s="15">
        <v>8.8300000000000003E-2</v>
      </c>
      <c r="C273" s="8">
        <v>8.8500000000000009E-2</v>
      </c>
      <c r="D273" s="189"/>
      <c r="E273" s="190"/>
      <c r="F273" s="191"/>
      <c r="G273" s="191"/>
      <c r="H273" s="189">
        <v>8.829999999999999E-2</v>
      </c>
      <c r="I273" s="190">
        <v>8.8700000000000001E-2</v>
      </c>
      <c r="J273" s="191"/>
      <c r="K273" s="191"/>
      <c r="L273" s="189"/>
      <c r="M273" s="190"/>
      <c r="N273" s="191"/>
      <c r="O273" s="191"/>
      <c r="P273" s="189"/>
      <c r="Q273" s="190"/>
      <c r="R273" s="191">
        <v>8.8099999999999998E-2</v>
      </c>
      <c r="S273" s="191">
        <v>8.8899999999999993E-2</v>
      </c>
      <c r="T273" s="191"/>
      <c r="U273" s="190"/>
      <c r="V273" s="191"/>
      <c r="W273" s="190"/>
      <c r="X273" s="191">
        <v>8.8599999999999998E-2</v>
      </c>
      <c r="Y273" s="190">
        <v>8.9399999999999993E-2</v>
      </c>
      <c r="Z273" s="191"/>
      <c r="AA273" s="190"/>
      <c r="AB273" s="191"/>
      <c r="AC273" s="190"/>
      <c r="AD273" s="191">
        <v>9.0300000000000005E-2</v>
      </c>
      <c r="AE273" s="190">
        <v>9.1300000000000006E-2</v>
      </c>
      <c r="AF273" s="191"/>
      <c r="AG273" s="190"/>
      <c r="AI273" s="192">
        <f t="shared" si="69"/>
        <v>8.8400000000000006E-2</v>
      </c>
      <c r="AJ273" s="192" t="str">
        <f t="shared" si="70"/>
        <v/>
      </c>
      <c r="AK273" s="192" t="str">
        <f t="shared" si="71"/>
        <v/>
      </c>
      <c r="AL273" s="192">
        <f t="shared" si="72"/>
        <v>8.8499999999999995E-2</v>
      </c>
      <c r="AM273" s="192" t="str">
        <f t="shared" si="73"/>
        <v/>
      </c>
      <c r="AN273" s="192" t="str">
        <f t="shared" si="74"/>
        <v/>
      </c>
      <c r="AO273" s="193" t="str">
        <f t="shared" si="75"/>
        <v/>
      </c>
      <c r="AP273" s="192" t="str">
        <f t="shared" si="76"/>
        <v/>
      </c>
      <c r="AQ273" s="193">
        <f t="shared" si="77"/>
        <v>8.8499999999999995E-2</v>
      </c>
      <c r="AR273" s="192" t="str">
        <f t="shared" si="78"/>
        <v/>
      </c>
      <c r="AS273" s="192" t="str">
        <f t="shared" si="79"/>
        <v/>
      </c>
      <c r="AT273" s="192">
        <f t="shared" si="80"/>
        <v>8.8999999999999996E-2</v>
      </c>
      <c r="AU273" s="193" t="str">
        <f t="shared" si="81"/>
        <v/>
      </c>
      <c r="AV273" s="194" t="str">
        <f t="shared" si="82"/>
        <v/>
      </c>
      <c r="AW273" s="193">
        <f t="shared" si="83"/>
        <v>9.0800000000000006E-2</v>
      </c>
      <c r="AX273" s="195" t="str">
        <f t="shared" si="84"/>
        <v/>
      </c>
      <c r="AZ273" s="193">
        <f t="shared" si="85"/>
        <v>8.903999999999998E-2</v>
      </c>
    </row>
    <row r="274" spans="1:52" s="5" customFormat="1" ht="11.25" x14ac:dyDescent="0.2">
      <c r="A274" s="6">
        <v>38378</v>
      </c>
      <c r="B274" s="15">
        <v>8.8099999999999998E-2</v>
      </c>
      <c r="C274" s="8">
        <v>8.8300000000000003E-2</v>
      </c>
      <c r="D274" s="189"/>
      <c r="E274" s="190"/>
      <c r="F274" s="191"/>
      <c r="G274" s="191"/>
      <c r="H274" s="189">
        <v>8.829999999999999E-2</v>
      </c>
      <c r="I274" s="190">
        <v>8.8700000000000001E-2</v>
      </c>
      <c r="J274" s="191"/>
      <c r="K274" s="191"/>
      <c r="L274" s="189"/>
      <c r="M274" s="190"/>
      <c r="N274" s="191"/>
      <c r="O274" s="191"/>
      <c r="P274" s="189"/>
      <c r="Q274" s="190"/>
      <c r="R274" s="191">
        <v>8.8099999999999998E-2</v>
      </c>
      <c r="S274" s="191">
        <v>8.8899999999999993E-2</v>
      </c>
      <c r="T274" s="191"/>
      <c r="U274" s="190"/>
      <c r="V274" s="191"/>
      <c r="W274" s="190"/>
      <c r="X274" s="191">
        <v>8.8599999999999998E-2</v>
      </c>
      <c r="Y274" s="190">
        <v>8.9399999999999993E-2</v>
      </c>
      <c r="Z274" s="191"/>
      <c r="AA274" s="190"/>
      <c r="AB274" s="191"/>
      <c r="AC274" s="190"/>
      <c r="AD274" s="191">
        <v>9.0300000000000005E-2</v>
      </c>
      <c r="AE274" s="190">
        <v>9.1300000000000006E-2</v>
      </c>
      <c r="AF274" s="191"/>
      <c r="AG274" s="190"/>
      <c r="AI274" s="192">
        <f t="shared" si="69"/>
        <v>8.8200000000000001E-2</v>
      </c>
      <c r="AJ274" s="192" t="str">
        <f t="shared" si="70"/>
        <v/>
      </c>
      <c r="AK274" s="192" t="str">
        <f t="shared" si="71"/>
        <v/>
      </c>
      <c r="AL274" s="192">
        <f t="shared" si="72"/>
        <v>8.8499999999999995E-2</v>
      </c>
      <c r="AM274" s="192" t="str">
        <f t="shared" si="73"/>
        <v/>
      </c>
      <c r="AN274" s="192" t="str">
        <f t="shared" si="74"/>
        <v/>
      </c>
      <c r="AO274" s="193" t="str">
        <f t="shared" si="75"/>
        <v/>
      </c>
      <c r="AP274" s="192" t="str">
        <f t="shared" si="76"/>
        <v/>
      </c>
      <c r="AQ274" s="193">
        <f t="shared" si="77"/>
        <v>8.8499999999999995E-2</v>
      </c>
      <c r="AR274" s="192" t="str">
        <f t="shared" si="78"/>
        <v/>
      </c>
      <c r="AS274" s="192" t="str">
        <f t="shared" si="79"/>
        <v/>
      </c>
      <c r="AT274" s="192">
        <f t="shared" si="80"/>
        <v>8.8999999999999996E-2</v>
      </c>
      <c r="AU274" s="193" t="str">
        <f t="shared" si="81"/>
        <v/>
      </c>
      <c r="AV274" s="194" t="str">
        <f t="shared" si="82"/>
        <v/>
      </c>
      <c r="AW274" s="193">
        <f t="shared" si="83"/>
        <v>9.0800000000000006E-2</v>
      </c>
      <c r="AX274" s="195" t="str">
        <f t="shared" si="84"/>
        <v/>
      </c>
      <c r="AZ274" s="193">
        <f t="shared" si="85"/>
        <v>8.8999999999999996E-2</v>
      </c>
    </row>
    <row r="275" spans="1:52" s="5" customFormat="1" ht="11.25" x14ac:dyDescent="0.2">
      <c r="A275" s="6">
        <v>38379</v>
      </c>
      <c r="B275" s="15">
        <v>8.8099999999999998E-2</v>
      </c>
      <c r="C275" s="8">
        <v>8.8300000000000003E-2</v>
      </c>
      <c r="D275" s="189"/>
      <c r="E275" s="190"/>
      <c r="F275" s="191"/>
      <c r="G275" s="191"/>
      <c r="H275" s="189">
        <v>8.829999999999999E-2</v>
      </c>
      <c r="I275" s="190">
        <v>8.8700000000000001E-2</v>
      </c>
      <c r="J275" s="191"/>
      <c r="K275" s="191"/>
      <c r="L275" s="189"/>
      <c r="M275" s="190"/>
      <c r="N275" s="191"/>
      <c r="O275" s="191"/>
      <c r="P275" s="189"/>
      <c r="Q275" s="190"/>
      <c r="R275" s="191">
        <v>8.8099999999999998E-2</v>
      </c>
      <c r="S275" s="191">
        <v>8.8899999999999993E-2</v>
      </c>
      <c r="T275" s="191"/>
      <c r="U275" s="190"/>
      <c r="V275" s="191"/>
      <c r="W275" s="190"/>
      <c r="X275" s="191">
        <v>8.8599999999999998E-2</v>
      </c>
      <c r="Y275" s="190">
        <v>8.9399999999999993E-2</v>
      </c>
      <c r="Z275" s="191"/>
      <c r="AA275" s="190"/>
      <c r="AB275" s="191"/>
      <c r="AC275" s="190"/>
      <c r="AD275" s="191">
        <v>9.0300000000000005E-2</v>
      </c>
      <c r="AE275" s="190">
        <v>9.1300000000000006E-2</v>
      </c>
      <c r="AF275" s="191"/>
      <c r="AG275" s="190"/>
      <c r="AI275" s="192">
        <f t="shared" si="69"/>
        <v>8.8200000000000001E-2</v>
      </c>
      <c r="AJ275" s="192" t="str">
        <f t="shared" si="70"/>
        <v/>
      </c>
      <c r="AK275" s="192" t="str">
        <f t="shared" si="71"/>
        <v/>
      </c>
      <c r="AL275" s="192">
        <f t="shared" si="72"/>
        <v>8.8499999999999995E-2</v>
      </c>
      <c r="AM275" s="192" t="str">
        <f t="shared" si="73"/>
        <v/>
      </c>
      <c r="AN275" s="192" t="str">
        <f t="shared" si="74"/>
        <v/>
      </c>
      <c r="AO275" s="193" t="str">
        <f t="shared" si="75"/>
        <v/>
      </c>
      <c r="AP275" s="192" t="str">
        <f t="shared" si="76"/>
        <v/>
      </c>
      <c r="AQ275" s="193">
        <f t="shared" si="77"/>
        <v>8.8499999999999995E-2</v>
      </c>
      <c r="AR275" s="192" t="str">
        <f t="shared" si="78"/>
        <v/>
      </c>
      <c r="AS275" s="192" t="str">
        <f t="shared" si="79"/>
        <v/>
      </c>
      <c r="AT275" s="192">
        <f t="shared" si="80"/>
        <v>8.8999999999999996E-2</v>
      </c>
      <c r="AU275" s="193" t="str">
        <f t="shared" si="81"/>
        <v/>
      </c>
      <c r="AV275" s="194" t="str">
        <f t="shared" si="82"/>
        <v/>
      </c>
      <c r="AW275" s="193">
        <f t="shared" si="83"/>
        <v>9.0800000000000006E-2</v>
      </c>
      <c r="AX275" s="195" t="str">
        <f t="shared" si="84"/>
        <v/>
      </c>
      <c r="AZ275" s="193">
        <f t="shared" si="85"/>
        <v>8.8999999999999996E-2</v>
      </c>
    </row>
    <row r="276" spans="1:52" s="5" customFormat="1" ht="11.25" x14ac:dyDescent="0.2">
      <c r="A276" s="6">
        <v>38380</v>
      </c>
      <c r="B276" s="15">
        <v>8.8099999999999998E-2</v>
      </c>
      <c r="C276" s="8">
        <v>8.8300000000000003E-2</v>
      </c>
      <c r="D276" s="189"/>
      <c r="E276" s="190"/>
      <c r="F276" s="191"/>
      <c r="G276" s="191"/>
      <c r="H276" s="189">
        <v>8.829999999999999E-2</v>
      </c>
      <c r="I276" s="190">
        <v>8.8700000000000001E-2</v>
      </c>
      <c r="J276" s="191"/>
      <c r="K276" s="191"/>
      <c r="L276" s="189"/>
      <c r="M276" s="190"/>
      <c r="N276" s="191"/>
      <c r="O276" s="191"/>
      <c r="P276" s="189"/>
      <c r="Q276" s="190"/>
      <c r="R276" s="191">
        <v>8.8000000000000009E-2</v>
      </c>
      <c r="S276" s="191">
        <v>8.8800000000000004E-2</v>
      </c>
      <c r="T276" s="191"/>
      <c r="U276" s="190"/>
      <c r="V276" s="191"/>
      <c r="W276" s="190"/>
      <c r="X276" s="191">
        <v>8.8599999999999998E-2</v>
      </c>
      <c r="Y276" s="190">
        <v>8.9399999999999993E-2</v>
      </c>
      <c r="Z276" s="191"/>
      <c r="AA276" s="190"/>
      <c r="AB276" s="191"/>
      <c r="AC276" s="190"/>
      <c r="AD276" s="191">
        <v>9.0300000000000005E-2</v>
      </c>
      <c r="AE276" s="190">
        <v>9.1300000000000006E-2</v>
      </c>
      <c r="AF276" s="191"/>
      <c r="AG276" s="190"/>
      <c r="AI276" s="192">
        <f t="shared" si="69"/>
        <v>8.8200000000000001E-2</v>
      </c>
      <c r="AJ276" s="192" t="str">
        <f t="shared" si="70"/>
        <v/>
      </c>
      <c r="AK276" s="192" t="str">
        <f t="shared" si="71"/>
        <v/>
      </c>
      <c r="AL276" s="192">
        <f t="shared" si="72"/>
        <v>8.8499999999999995E-2</v>
      </c>
      <c r="AM276" s="192" t="str">
        <f t="shared" si="73"/>
        <v/>
      </c>
      <c r="AN276" s="192" t="str">
        <f t="shared" si="74"/>
        <v/>
      </c>
      <c r="AO276" s="193" t="str">
        <f t="shared" si="75"/>
        <v/>
      </c>
      <c r="AP276" s="192" t="str">
        <f t="shared" si="76"/>
        <v/>
      </c>
      <c r="AQ276" s="193">
        <f t="shared" si="77"/>
        <v>8.8400000000000006E-2</v>
      </c>
      <c r="AR276" s="192" t="str">
        <f t="shared" si="78"/>
        <v/>
      </c>
      <c r="AS276" s="192" t="str">
        <f t="shared" si="79"/>
        <v/>
      </c>
      <c r="AT276" s="192">
        <f t="shared" si="80"/>
        <v>8.8999999999999996E-2</v>
      </c>
      <c r="AU276" s="193" t="str">
        <f t="shared" si="81"/>
        <v/>
      </c>
      <c r="AV276" s="194" t="str">
        <f t="shared" si="82"/>
        <v/>
      </c>
      <c r="AW276" s="193">
        <f t="shared" si="83"/>
        <v>9.0800000000000006E-2</v>
      </c>
      <c r="AX276" s="195" t="str">
        <f t="shared" si="84"/>
        <v/>
      </c>
      <c r="AZ276" s="193">
        <f t="shared" si="85"/>
        <v>8.897999999999999E-2</v>
      </c>
    </row>
    <row r="277" spans="1:52" s="5" customFormat="1" ht="11.25" x14ac:dyDescent="0.2">
      <c r="A277" s="6">
        <v>38383</v>
      </c>
      <c r="B277" s="15">
        <v>8.8200000000000001E-2</v>
      </c>
      <c r="C277" s="8">
        <v>8.8400000000000006E-2</v>
      </c>
      <c r="D277" s="189"/>
      <c r="E277" s="190"/>
      <c r="F277" s="191"/>
      <c r="G277" s="191"/>
      <c r="H277" s="189">
        <v>8.829999999999999E-2</v>
      </c>
      <c r="I277" s="190">
        <v>8.8700000000000001E-2</v>
      </c>
      <c r="J277" s="191"/>
      <c r="K277" s="191"/>
      <c r="L277" s="189"/>
      <c r="M277" s="190"/>
      <c r="N277" s="191"/>
      <c r="O277" s="191"/>
      <c r="P277" s="189"/>
      <c r="Q277" s="190"/>
      <c r="R277" s="191">
        <v>8.8099999999999998E-2</v>
      </c>
      <c r="S277" s="191">
        <v>8.8899999999999993E-2</v>
      </c>
      <c r="T277" s="191"/>
      <c r="U277" s="190"/>
      <c r="V277" s="191"/>
      <c r="W277" s="190"/>
      <c r="X277" s="191">
        <v>8.8599999999999998E-2</v>
      </c>
      <c r="Y277" s="190">
        <v>8.9399999999999993E-2</v>
      </c>
      <c r="Z277" s="191"/>
      <c r="AA277" s="190"/>
      <c r="AB277" s="191"/>
      <c r="AC277" s="190"/>
      <c r="AD277" s="191">
        <v>9.0300000000000005E-2</v>
      </c>
      <c r="AE277" s="190">
        <v>9.1300000000000006E-2</v>
      </c>
      <c r="AF277" s="191"/>
      <c r="AG277" s="190"/>
      <c r="AI277" s="192">
        <f t="shared" si="69"/>
        <v>8.8300000000000003E-2</v>
      </c>
      <c r="AJ277" s="192" t="str">
        <f t="shared" si="70"/>
        <v/>
      </c>
      <c r="AK277" s="192" t="str">
        <f t="shared" si="71"/>
        <v/>
      </c>
      <c r="AL277" s="192">
        <f t="shared" si="72"/>
        <v>8.8499999999999995E-2</v>
      </c>
      <c r="AM277" s="192" t="str">
        <f t="shared" si="73"/>
        <v/>
      </c>
      <c r="AN277" s="192" t="str">
        <f t="shared" si="74"/>
        <v/>
      </c>
      <c r="AO277" s="193" t="str">
        <f t="shared" si="75"/>
        <v/>
      </c>
      <c r="AP277" s="192" t="str">
        <f t="shared" si="76"/>
        <v/>
      </c>
      <c r="AQ277" s="193">
        <f t="shared" si="77"/>
        <v>8.8499999999999995E-2</v>
      </c>
      <c r="AR277" s="192" t="str">
        <f t="shared" si="78"/>
        <v/>
      </c>
      <c r="AS277" s="192" t="str">
        <f t="shared" si="79"/>
        <v/>
      </c>
      <c r="AT277" s="192">
        <f t="shared" si="80"/>
        <v>8.8999999999999996E-2</v>
      </c>
      <c r="AU277" s="193" t="str">
        <f t="shared" si="81"/>
        <v/>
      </c>
      <c r="AV277" s="194" t="str">
        <f t="shared" si="82"/>
        <v/>
      </c>
      <c r="AW277" s="193">
        <f t="shared" si="83"/>
        <v>9.0800000000000006E-2</v>
      </c>
      <c r="AX277" s="195" t="str">
        <f t="shared" si="84"/>
        <v/>
      </c>
      <c r="AZ277" s="193">
        <f t="shared" si="85"/>
        <v>8.9019999999999988E-2</v>
      </c>
    </row>
    <row r="278" spans="1:52" s="5" customFormat="1" ht="11.25" x14ac:dyDescent="0.2">
      <c r="A278" s="6">
        <v>38384</v>
      </c>
      <c r="B278" s="15">
        <v>8.8200000000000001E-2</v>
      </c>
      <c r="C278" s="8">
        <v>8.8400000000000006E-2</v>
      </c>
      <c r="D278" s="189"/>
      <c r="E278" s="190"/>
      <c r="F278" s="191"/>
      <c r="G278" s="191"/>
      <c r="H278" s="189">
        <v>8.8599999999999998E-2</v>
      </c>
      <c r="I278" s="190">
        <v>8.900000000000001E-2</v>
      </c>
      <c r="J278" s="191"/>
      <c r="K278" s="191"/>
      <c r="L278" s="189"/>
      <c r="M278" s="190"/>
      <c r="N278" s="191"/>
      <c r="O278" s="191"/>
      <c r="P278" s="189"/>
      <c r="Q278" s="190"/>
      <c r="R278" s="191">
        <v>8.8200000000000001E-2</v>
      </c>
      <c r="S278" s="191">
        <v>8.8999999999999996E-2</v>
      </c>
      <c r="T278" s="191"/>
      <c r="U278" s="190"/>
      <c r="V278" s="191"/>
      <c r="W278" s="190"/>
      <c r="X278" s="191">
        <v>8.8599999999999998E-2</v>
      </c>
      <c r="Y278" s="190">
        <v>8.9399999999999993E-2</v>
      </c>
      <c r="Z278" s="191"/>
      <c r="AA278" s="190"/>
      <c r="AB278" s="191"/>
      <c r="AC278" s="190"/>
      <c r="AD278" s="191">
        <v>9.0300000000000005E-2</v>
      </c>
      <c r="AE278" s="190">
        <v>9.1300000000000006E-2</v>
      </c>
      <c r="AF278" s="191"/>
      <c r="AG278" s="190"/>
      <c r="AI278" s="192">
        <f t="shared" si="69"/>
        <v>8.8300000000000003E-2</v>
      </c>
      <c r="AJ278" s="192" t="str">
        <f t="shared" si="70"/>
        <v/>
      </c>
      <c r="AK278" s="192" t="str">
        <f t="shared" si="71"/>
        <v/>
      </c>
      <c r="AL278" s="192">
        <f t="shared" si="72"/>
        <v>8.8800000000000004E-2</v>
      </c>
      <c r="AM278" s="192" t="str">
        <f t="shared" si="73"/>
        <v/>
      </c>
      <c r="AN278" s="192" t="str">
        <f t="shared" si="74"/>
        <v/>
      </c>
      <c r="AO278" s="193" t="str">
        <f t="shared" si="75"/>
        <v/>
      </c>
      <c r="AP278" s="192" t="str">
        <f t="shared" si="76"/>
        <v/>
      </c>
      <c r="AQ278" s="193">
        <f t="shared" si="77"/>
        <v>8.8599999999999998E-2</v>
      </c>
      <c r="AR278" s="192" t="str">
        <f t="shared" si="78"/>
        <v/>
      </c>
      <c r="AS278" s="192" t="str">
        <f t="shared" si="79"/>
        <v/>
      </c>
      <c r="AT278" s="192">
        <f t="shared" si="80"/>
        <v>8.8999999999999996E-2</v>
      </c>
      <c r="AU278" s="193" t="str">
        <f t="shared" si="81"/>
        <v/>
      </c>
      <c r="AV278" s="194" t="str">
        <f t="shared" si="82"/>
        <v/>
      </c>
      <c r="AW278" s="193">
        <f t="shared" si="83"/>
        <v>9.0800000000000006E-2</v>
      </c>
      <c r="AX278" s="195" t="str">
        <f t="shared" si="84"/>
        <v/>
      </c>
      <c r="AZ278" s="193">
        <f t="shared" si="85"/>
        <v>8.9099999999999999E-2</v>
      </c>
    </row>
    <row r="279" spans="1:52" s="5" customFormat="1" ht="11.25" x14ac:dyDescent="0.2">
      <c r="A279" s="6">
        <v>38385</v>
      </c>
      <c r="B279" s="15">
        <v>8.8300000000000003E-2</v>
      </c>
      <c r="C279" s="8">
        <v>8.8500000000000009E-2</v>
      </c>
      <c r="D279" s="189"/>
      <c r="E279" s="190"/>
      <c r="F279" s="191"/>
      <c r="G279" s="191"/>
      <c r="H279" s="189">
        <v>8.8499999999999995E-2</v>
      </c>
      <c r="I279" s="190">
        <v>8.8900000000000007E-2</v>
      </c>
      <c r="J279" s="191"/>
      <c r="K279" s="191"/>
      <c r="L279" s="189"/>
      <c r="M279" s="190"/>
      <c r="N279" s="191"/>
      <c r="O279" s="191"/>
      <c r="P279" s="189"/>
      <c r="Q279" s="190"/>
      <c r="R279" s="191">
        <v>8.8099999999999998E-2</v>
      </c>
      <c r="S279" s="191">
        <v>8.8899999999999993E-2</v>
      </c>
      <c r="T279" s="191"/>
      <c r="U279" s="190"/>
      <c r="V279" s="191"/>
      <c r="W279" s="190"/>
      <c r="X279" s="191">
        <v>8.8599999999999998E-2</v>
      </c>
      <c r="Y279" s="190">
        <v>8.9399999999999993E-2</v>
      </c>
      <c r="Z279" s="191"/>
      <c r="AA279" s="190"/>
      <c r="AB279" s="191"/>
      <c r="AC279" s="190"/>
      <c r="AD279" s="191">
        <v>9.0300000000000005E-2</v>
      </c>
      <c r="AE279" s="190">
        <v>9.1300000000000006E-2</v>
      </c>
      <c r="AF279" s="191"/>
      <c r="AG279" s="190"/>
      <c r="AI279" s="192">
        <f t="shared" si="69"/>
        <v>8.8400000000000006E-2</v>
      </c>
      <c r="AJ279" s="192" t="str">
        <f t="shared" si="70"/>
        <v/>
      </c>
      <c r="AK279" s="192" t="str">
        <f t="shared" si="71"/>
        <v/>
      </c>
      <c r="AL279" s="192">
        <f t="shared" si="72"/>
        <v>8.8700000000000001E-2</v>
      </c>
      <c r="AM279" s="192" t="str">
        <f t="shared" si="73"/>
        <v/>
      </c>
      <c r="AN279" s="192" t="str">
        <f t="shared" si="74"/>
        <v/>
      </c>
      <c r="AO279" s="193" t="str">
        <f t="shared" si="75"/>
        <v/>
      </c>
      <c r="AP279" s="192" t="str">
        <f t="shared" si="76"/>
        <v/>
      </c>
      <c r="AQ279" s="193">
        <f t="shared" si="77"/>
        <v>8.8499999999999995E-2</v>
      </c>
      <c r="AR279" s="192" t="str">
        <f t="shared" si="78"/>
        <v/>
      </c>
      <c r="AS279" s="192" t="str">
        <f t="shared" si="79"/>
        <v/>
      </c>
      <c r="AT279" s="192">
        <f t="shared" si="80"/>
        <v>8.8999999999999996E-2</v>
      </c>
      <c r="AU279" s="193" t="str">
        <f t="shared" si="81"/>
        <v/>
      </c>
      <c r="AV279" s="194" t="str">
        <f t="shared" si="82"/>
        <v/>
      </c>
      <c r="AW279" s="193">
        <f t="shared" si="83"/>
        <v>9.0800000000000006E-2</v>
      </c>
      <c r="AX279" s="195" t="str">
        <f t="shared" si="84"/>
        <v/>
      </c>
      <c r="AZ279" s="193">
        <f t="shared" si="85"/>
        <v>8.9080000000000006E-2</v>
      </c>
    </row>
    <row r="280" spans="1:52" s="5" customFormat="1" ht="11.25" x14ac:dyDescent="0.2">
      <c r="A280" s="6">
        <v>38386</v>
      </c>
      <c r="B280" s="15">
        <v>9.3899999999999997E-2</v>
      </c>
      <c r="C280" s="8">
        <v>9.4100000000000003E-2</v>
      </c>
      <c r="D280" s="189"/>
      <c r="E280" s="190"/>
      <c r="F280" s="191"/>
      <c r="G280" s="191"/>
      <c r="H280" s="189">
        <v>8.8899999999999993E-2</v>
      </c>
      <c r="I280" s="190">
        <v>8.9300000000000004E-2</v>
      </c>
      <c r="J280" s="191"/>
      <c r="K280" s="191"/>
      <c r="L280" s="189"/>
      <c r="M280" s="190"/>
      <c r="N280" s="191"/>
      <c r="O280" s="191"/>
      <c r="P280" s="189"/>
      <c r="Q280" s="190"/>
      <c r="R280" s="191">
        <v>8.8099999999999998E-2</v>
      </c>
      <c r="S280" s="191">
        <v>8.8899999999999993E-2</v>
      </c>
      <c r="T280" s="191"/>
      <c r="U280" s="190"/>
      <c r="V280" s="191"/>
      <c r="W280" s="190"/>
      <c r="X280" s="191">
        <v>8.8599999999999998E-2</v>
      </c>
      <c r="Y280" s="190">
        <v>8.9399999999999993E-2</v>
      </c>
      <c r="Z280" s="191"/>
      <c r="AA280" s="190"/>
      <c r="AB280" s="191"/>
      <c r="AC280" s="190"/>
      <c r="AD280" s="191">
        <v>9.0300000000000005E-2</v>
      </c>
      <c r="AE280" s="190">
        <v>9.1300000000000006E-2</v>
      </c>
      <c r="AF280" s="191"/>
      <c r="AG280" s="190"/>
      <c r="AI280" s="192">
        <f t="shared" si="69"/>
        <v>9.4E-2</v>
      </c>
      <c r="AJ280" s="192" t="str">
        <f t="shared" si="70"/>
        <v/>
      </c>
      <c r="AK280" s="192" t="str">
        <f t="shared" si="71"/>
        <v/>
      </c>
      <c r="AL280" s="192">
        <f t="shared" si="72"/>
        <v>8.9099999999999999E-2</v>
      </c>
      <c r="AM280" s="192" t="str">
        <f t="shared" si="73"/>
        <v/>
      </c>
      <c r="AN280" s="192" t="str">
        <f t="shared" si="74"/>
        <v/>
      </c>
      <c r="AO280" s="193" t="str">
        <f t="shared" si="75"/>
        <v/>
      </c>
      <c r="AP280" s="192" t="str">
        <f t="shared" si="76"/>
        <v/>
      </c>
      <c r="AQ280" s="193">
        <f t="shared" si="77"/>
        <v>8.8499999999999995E-2</v>
      </c>
      <c r="AR280" s="192" t="str">
        <f t="shared" si="78"/>
        <v/>
      </c>
      <c r="AS280" s="192" t="str">
        <f t="shared" si="79"/>
        <v/>
      </c>
      <c r="AT280" s="192">
        <f t="shared" si="80"/>
        <v>8.8999999999999996E-2</v>
      </c>
      <c r="AU280" s="193" t="str">
        <f t="shared" si="81"/>
        <v/>
      </c>
      <c r="AV280" s="194" t="str">
        <f t="shared" si="82"/>
        <v/>
      </c>
      <c r="AW280" s="193">
        <f t="shared" si="83"/>
        <v>9.0800000000000006E-2</v>
      </c>
      <c r="AX280" s="195" t="str">
        <f t="shared" si="84"/>
        <v/>
      </c>
      <c r="AZ280" s="193">
        <f t="shared" si="85"/>
        <v>9.0279999999999985E-2</v>
      </c>
    </row>
    <row r="281" spans="1:52" s="5" customFormat="1" ht="11.25" x14ac:dyDescent="0.2">
      <c r="A281" s="6">
        <v>38387</v>
      </c>
      <c r="B281" s="15">
        <v>9.3399999999999997E-2</v>
      </c>
      <c r="C281" s="8">
        <v>9.3600000000000003E-2</v>
      </c>
      <c r="D281" s="189"/>
      <c r="E281" s="190"/>
      <c r="F281" s="191"/>
      <c r="G281" s="191"/>
      <c r="H281" s="189">
        <v>8.879999999999999E-2</v>
      </c>
      <c r="I281" s="190">
        <v>8.9200000000000002E-2</v>
      </c>
      <c r="J281" s="191"/>
      <c r="K281" s="191"/>
      <c r="L281" s="189"/>
      <c r="M281" s="190"/>
      <c r="N281" s="191"/>
      <c r="O281" s="191"/>
      <c r="P281" s="189"/>
      <c r="Q281" s="190"/>
      <c r="R281" s="191">
        <v>8.8099999999999998E-2</v>
      </c>
      <c r="S281" s="191">
        <v>8.8899999999999993E-2</v>
      </c>
      <c r="T281" s="191"/>
      <c r="U281" s="190"/>
      <c r="V281" s="191"/>
      <c r="W281" s="190"/>
      <c r="X281" s="191">
        <v>8.8599999999999998E-2</v>
      </c>
      <c r="Y281" s="190">
        <v>8.9399999999999993E-2</v>
      </c>
      <c r="Z281" s="191"/>
      <c r="AA281" s="190"/>
      <c r="AB281" s="191"/>
      <c r="AC281" s="190"/>
      <c r="AD281" s="191">
        <v>9.0300000000000005E-2</v>
      </c>
      <c r="AE281" s="190">
        <v>9.1300000000000006E-2</v>
      </c>
      <c r="AF281" s="191"/>
      <c r="AG281" s="190"/>
      <c r="AI281" s="192">
        <f t="shared" si="69"/>
        <v>9.35E-2</v>
      </c>
      <c r="AJ281" s="192" t="str">
        <f t="shared" si="70"/>
        <v/>
      </c>
      <c r="AK281" s="192" t="str">
        <f t="shared" si="71"/>
        <v/>
      </c>
      <c r="AL281" s="192">
        <f t="shared" si="72"/>
        <v>8.8999999999999996E-2</v>
      </c>
      <c r="AM281" s="192" t="str">
        <f t="shared" si="73"/>
        <v/>
      </c>
      <c r="AN281" s="192" t="str">
        <f t="shared" si="74"/>
        <v/>
      </c>
      <c r="AO281" s="193" t="str">
        <f t="shared" si="75"/>
        <v/>
      </c>
      <c r="AP281" s="192" t="str">
        <f t="shared" si="76"/>
        <v/>
      </c>
      <c r="AQ281" s="193">
        <f t="shared" si="77"/>
        <v>8.8499999999999995E-2</v>
      </c>
      <c r="AR281" s="192" t="str">
        <f t="shared" si="78"/>
        <v/>
      </c>
      <c r="AS281" s="192" t="str">
        <f t="shared" si="79"/>
        <v/>
      </c>
      <c r="AT281" s="192">
        <f t="shared" si="80"/>
        <v>8.8999999999999996E-2</v>
      </c>
      <c r="AU281" s="193" t="str">
        <f t="shared" si="81"/>
        <v/>
      </c>
      <c r="AV281" s="194" t="str">
        <f t="shared" si="82"/>
        <v/>
      </c>
      <c r="AW281" s="193">
        <f t="shared" si="83"/>
        <v>9.0800000000000006E-2</v>
      </c>
      <c r="AX281" s="195" t="str">
        <f t="shared" si="84"/>
        <v/>
      </c>
      <c r="AZ281" s="193">
        <f t="shared" si="85"/>
        <v>9.015999999999999E-2</v>
      </c>
    </row>
    <row r="282" spans="1:52" s="5" customFormat="1" ht="11.25" x14ac:dyDescent="0.2">
      <c r="A282" s="6">
        <v>38392</v>
      </c>
      <c r="B282" s="15">
        <v>9.3799999999999994E-2</v>
      </c>
      <c r="C282" s="8">
        <v>9.4E-2</v>
      </c>
      <c r="D282" s="189"/>
      <c r="E282" s="190"/>
      <c r="F282" s="191"/>
      <c r="G282" s="191"/>
      <c r="H282" s="189">
        <v>8.9199999999999988E-2</v>
      </c>
      <c r="I282" s="190">
        <v>8.9599999999999999E-2</v>
      </c>
      <c r="J282" s="191"/>
      <c r="K282" s="191"/>
      <c r="L282" s="189"/>
      <c r="M282" s="190"/>
      <c r="N282" s="191"/>
      <c r="O282" s="191"/>
      <c r="P282" s="189"/>
      <c r="Q282" s="190"/>
      <c r="R282" s="191">
        <v>8.8099999999999998E-2</v>
      </c>
      <c r="S282" s="191">
        <v>8.8899999999999993E-2</v>
      </c>
      <c r="T282" s="191"/>
      <c r="U282" s="190"/>
      <c r="V282" s="191"/>
      <c r="W282" s="190"/>
      <c r="X282" s="191">
        <v>8.8599999999999998E-2</v>
      </c>
      <c r="Y282" s="190">
        <v>8.9399999999999993E-2</v>
      </c>
      <c r="Z282" s="191"/>
      <c r="AA282" s="190"/>
      <c r="AB282" s="191"/>
      <c r="AC282" s="190"/>
      <c r="AD282" s="191">
        <v>9.0300000000000005E-2</v>
      </c>
      <c r="AE282" s="190">
        <v>9.1300000000000006E-2</v>
      </c>
      <c r="AF282" s="191"/>
      <c r="AG282" s="190"/>
      <c r="AI282" s="192">
        <f t="shared" si="69"/>
        <v>9.3899999999999997E-2</v>
      </c>
      <c r="AJ282" s="192" t="str">
        <f t="shared" si="70"/>
        <v/>
      </c>
      <c r="AK282" s="192" t="str">
        <f t="shared" si="71"/>
        <v/>
      </c>
      <c r="AL282" s="192">
        <f t="shared" si="72"/>
        <v>8.9399999999999993E-2</v>
      </c>
      <c r="AM282" s="192" t="str">
        <f t="shared" si="73"/>
        <v/>
      </c>
      <c r="AN282" s="192" t="str">
        <f t="shared" si="74"/>
        <v/>
      </c>
      <c r="AO282" s="193" t="str">
        <f t="shared" si="75"/>
        <v/>
      </c>
      <c r="AP282" s="192" t="str">
        <f t="shared" si="76"/>
        <v/>
      </c>
      <c r="AQ282" s="193">
        <f t="shared" si="77"/>
        <v>8.8499999999999995E-2</v>
      </c>
      <c r="AR282" s="192" t="str">
        <f t="shared" si="78"/>
        <v/>
      </c>
      <c r="AS282" s="192" t="str">
        <f t="shared" si="79"/>
        <v/>
      </c>
      <c r="AT282" s="192">
        <f t="shared" si="80"/>
        <v>8.8999999999999996E-2</v>
      </c>
      <c r="AU282" s="193" t="str">
        <f t="shared" si="81"/>
        <v/>
      </c>
      <c r="AV282" s="194" t="str">
        <f t="shared" si="82"/>
        <v/>
      </c>
      <c r="AW282" s="193">
        <f t="shared" si="83"/>
        <v>9.0800000000000006E-2</v>
      </c>
      <c r="AX282" s="195" t="str">
        <f t="shared" si="84"/>
        <v/>
      </c>
      <c r="AZ282" s="193">
        <f t="shared" si="85"/>
        <v>9.0319999999999998E-2</v>
      </c>
    </row>
    <row r="283" spans="1:52" s="5" customFormat="1" ht="11.25" x14ac:dyDescent="0.2">
      <c r="A283" s="6">
        <v>38393</v>
      </c>
      <c r="B283" s="15">
        <v>9.3699999999999992E-2</v>
      </c>
      <c r="C283" s="8">
        <v>9.3899999999999997E-2</v>
      </c>
      <c r="D283" s="189"/>
      <c r="E283" s="190"/>
      <c r="F283" s="191"/>
      <c r="G283" s="191"/>
      <c r="H283" s="189">
        <v>8.9199999999999988E-2</v>
      </c>
      <c r="I283" s="190">
        <v>8.9599999999999999E-2</v>
      </c>
      <c r="J283" s="191"/>
      <c r="K283" s="191"/>
      <c r="L283" s="189"/>
      <c r="M283" s="190"/>
      <c r="N283" s="191"/>
      <c r="O283" s="191"/>
      <c r="P283" s="189"/>
      <c r="Q283" s="190"/>
      <c r="R283" s="191">
        <v>8.8099999999999998E-2</v>
      </c>
      <c r="S283" s="191">
        <v>8.8899999999999993E-2</v>
      </c>
      <c r="T283" s="191"/>
      <c r="U283" s="190"/>
      <c r="V283" s="191"/>
      <c r="W283" s="190"/>
      <c r="X283" s="191">
        <v>8.8599999999999998E-2</v>
      </c>
      <c r="Y283" s="190">
        <v>8.9399999999999993E-2</v>
      </c>
      <c r="Z283" s="191"/>
      <c r="AA283" s="190"/>
      <c r="AB283" s="191"/>
      <c r="AC283" s="190"/>
      <c r="AD283" s="191">
        <v>9.0399999999999994E-2</v>
      </c>
      <c r="AE283" s="190">
        <v>9.1399999999999995E-2</v>
      </c>
      <c r="AF283" s="191"/>
      <c r="AG283" s="190"/>
      <c r="AI283" s="192">
        <f t="shared" si="69"/>
        <v>9.3799999999999994E-2</v>
      </c>
      <c r="AJ283" s="192" t="str">
        <f t="shared" si="70"/>
        <v/>
      </c>
      <c r="AK283" s="192" t="str">
        <f t="shared" si="71"/>
        <v/>
      </c>
      <c r="AL283" s="192">
        <f t="shared" si="72"/>
        <v>8.9399999999999993E-2</v>
      </c>
      <c r="AM283" s="192" t="str">
        <f t="shared" si="73"/>
        <v/>
      </c>
      <c r="AN283" s="192" t="str">
        <f t="shared" si="74"/>
        <v/>
      </c>
      <c r="AO283" s="193" t="str">
        <f t="shared" si="75"/>
        <v/>
      </c>
      <c r="AP283" s="192" t="str">
        <f t="shared" si="76"/>
        <v/>
      </c>
      <c r="AQ283" s="193">
        <f t="shared" si="77"/>
        <v>8.8499999999999995E-2</v>
      </c>
      <c r="AR283" s="192" t="str">
        <f t="shared" si="78"/>
        <v/>
      </c>
      <c r="AS283" s="192" t="str">
        <f t="shared" si="79"/>
        <v/>
      </c>
      <c r="AT283" s="192">
        <f t="shared" si="80"/>
        <v>8.8999999999999996E-2</v>
      </c>
      <c r="AU283" s="193" t="str">
        <f t="shared" si="81"/>
        <v/>
      </c>
      <c r="AV283" s="194" t="str">
        <f t="shared" si="82"/>
        <v/>
      </c>
      <c r="AW283" s="193">
        <f t="shared" si="83"/>
        <v>9.0899999999999995E-2</v>
      </c>
      <c r="AX283" s="195" t="str">
        <f t="shared" si="84"/>
        <v/>
      </c>
      <c r="AZ283" s="193">
        <f t="shared" si="85"/>
        <v>9.0319999999999984E-2</v>
      </c>
    </row>
    <row r="284" spans="1:52" s="5" customFormat="1" ht="11.25" x14ac:dyDescent="0.2">
      <c r="A284" s="6">
        <v>38394</v>
      </c>
      <c r="B284" s="15">
        <v>9.3799999999999994E-2</v>
      </c>
      <c r="C284" s="8">
        <v>9.4E-2</v>
      </c>
      <c r="D284" s="189"/>
      <c r="E284" s="190"/>
      <c r="F284" s="191"/>
      <c r="G284" s="191"/>
      <c r="H284" s="189">
        <v>8.9199999999999988E-2</v>
      </c>
      <c r="I284" s="190">
        <v>8.9599999999999999E-2</v>
      </c>
      <c r="J284" s="191"/>
      <c r="K284" s="191"/>
      <c r="L284" s="189"/>
      <c r="M284" s="190"/>
      <c r="N284" s="191"/>
      <c r="O284" s="191"/>
      <c r="P284" s="189"/>
      <c r="Q284" s="190"/>
      <c r="R284" s="191">
        <v>8.8099999999999998E-2</v>
      </c>
      <c r="S284" s="191">
        <v>8.8899999999999993E-2</v>
      </c>
      <c r="T284" s="191"/>
      <c r="U284" s="190"/>
      <c r="V284" s="191"/>
      <c r="W284" s="190"/>
      <c r="X284" s="191">
        <v>8.8599999999999998E-2</v>
      </c>
      <c r="Y284" s="190">
        <v>8.9399999999999993E-2</v>
      </c>
      <c r="Z284" s="191"/>
      <c r="AA284" s="190"/>
      <c r="AB284" s="191"/>
      <c r="AC284" s="190"/>
      <c r="AD284" s="191">
        <v>9.0399999999999994E-2</v>
      </c>
      <c r="AE284" s="190">
        <v>9.1399999999999995E-2</v>
      </c>
      <c r="AF284" s="191"/>
      <c r="AG284" s="190"/>
      <c r="AI284" s="192">
        <f t="shared" si="69"/>
        <v>9.3899999999999997E-2</v>
      </c>
      <c r="AJ284" s="192" t="str">
        <f t="shared" si="70"/>
        <v/>
      </c>
      <c r="AK284" s="192" t="str">
        <f t="shared" si="71"/>
        <v/>
      </c>
      <c r="AL284" s="192">
        <f t="shared" si="72"/>
        <v>8.9399999999999993E-2</v>
      </c>
      <c r="AM284" s="192" t="str">
        <f t="shared" si="73"/>
        <v/>
      </c>
      <c r="AN284" s="192" t="str">
        <f t="shared" si="74"/>
        <v/>
      </c>
      <c r="AO284" s="193" t="str">
        <f t="shared" si="75"/>
        <v/>
      </c>
      <c r="AP284" s="192" t="str">
        <f t="shared" si="76"/>
        <v/>
      </c>
      <c r="AQ284" s="193">
        <f t="shared" si="77"/>
        <v>8.8499999999999995E-2</v>
      </c>
      <c r="AR284" s="192" t="str">
        <f t="shared" si="78"/>
        <v/>
      </c>
      <c r="AS284" s="192" t="str">
        <f t="shared" si="79"/>
        <v/>
      </c>
      <c r="AT284" s="192">
        <f t="shared" si="80"/>
        <v>8.8999999999999996E-2</v>
      </c>
      <c r="AU284" s="193" t="str">
        <f t="shared" si="81"/>
        <v/>
      </c>
      <c r="AV284" s="194" t="str">
        <f t="shared" si="82"/>
        <v/>
      </c>
      <c r="AW284" s="193">
        <f t="shared" si="83"/>
        <v>9.0899999999999995E-2</v>
      </c>
      <c r="AX284" s="195" t="str">
        <f t="shared" si="84"/>
        <v/>
      </c>
      <c r="AZ284" s="193">
        <f t="shared" si="85"/>
        <v>9.0340000000000004E-2</v>
      </c>
    </row>
    <row r="285" spans="1:52" s="5" customFormat="1" ht="11.25" x14ac:dyDescent="0.2">
      <c r="A285" s="6">
        <v>38397</v>
      </c>
      <c r="B285" s="15">
        <v>9.9499999999999991E-2</v>
      </c>
      <c r="C285" s="8">
        <v>9.9699999999999997E-2</v>
      </c>
      <c r="D285" s="189"/>
      <c r="E285" s="190"/>
      <c r="F285" s="191"/>
      <c r="G285" s="191"/>
      <c r="H285" s="189">
        <v>8.9499999999999996E-2</v>
      </c>
      <c r="I285" s="190">
        <v>8.9900000000000008E-2</v>
      </c>
      <c r="J285" s="191"/>
      <c r="K285" s="191"/>
      <c r="L285" s="189"/>
      <c r="M285" s="190"/>
      <c r="N285" s="191"/>
      <c r="O285" s="191"/>
      <c r="P285" s="189"/>
      <c r="Q285" s="190"/>
      <c r="R285" s="191">
        <v>8.8000000000000009E-2</v>
      </c>
      <c r="S285" s="191">
        <v>8.8800000000000004E-2</v>
      </c>
      <c r="T285" s="191"/>
      <c r="U285" s="190"/>
      <c r="V285" s="191"/>
      <c r="W285" s="190"/>
      <c r="X285" s="191">
        <v>8.8500000000000009E-2</v>
      </c>
      <c r="Y285" s="190">
        <v>8.9300000000000004E-2</v>
      </c>
      <c r="Z285" s="191"/>
      <c r="AA285" s="190"/>
      <c r="AB285" s="191"/>
      <c r="AC285" s="190"/>
      <c r="AD285" s="191">
        <v>9.0399999999999994E-2</v>
      </c>
      <c r="AE285" s="190">
        <v>9.1399999999999995E-2</v>
      </c>
      <c r="AF285" s="191"/>
      <c r="AG285" s="190"/>
      <c r="AI285" s="192">
        <f t="shared" si="69"/>
        <v>9.9599999999999994E-2</v>
      </c>
      <c r="AJ285" s="192" t="str">
        <f t="shared" si="70"/>
        <v/>
      </c>
      <c r="AK285" s="192" t="str">
        <f t="shared" si="71"/>
        <v/>
      </c>
      <c r="AL285" s="192">
        <f t="shared" si="72"/>
        <v>8.9700000000000002E-2</v>
      </c>
      <c r="AM285" s="192" t="str">
        <f t="shared" si="73"/>
        <v/>
      </c>
      <c r="AN285" s="192" t="str">
        <f t="shared" si="74"/>
        <v/>
      </c>
      <c r="AO285" s="193" t="str">
        <f t="shared" si="75"/>
        <v/>
      </c>
      <c r="AP285" s="192" t="str">
        <f t="shared" si="76"/>
        <v/>
      </c>
      <c r="AQ285" s="193">
        <f t="shared" si="77"/>
        <v>8.8400000000000006E-2</v>
      </c>
      <c r="AR285" s="192" t="str">
        <f t="shared" si="78"/>
        <v/>
      </c>
      <c r="AS285" s="192" t="str">
        <f t="shared" si="79"/>
        <v/>
      </c>
      <c r="AT285" s="192">
        <f t="shared" si="80"/>
        <v>8.8900000000000007E-2</v>
      </c>
      <c r="AU285" s="193" t="str">
        <f t="shared" si="81"/>
        <v/>
      </c>
      <c r="AV285" s="194" t="str">
        <f t="shared" si="82"/>
        <v/>
      </c>
      <c r="AW285" s="193">
        <f t="shared" si="83"/>
        <v>9.0899999999999995E-2</v>
      </c>
      <c r="AX285" s="195" t="str">
        <f t="shared" si="84"/>
        <v/>
      </c>
      <c r="AZ285" s="193">
        <f t="shared" si="85"/>
        <v>9.1499999999999998E-2</v>
      </c>
    </row>
    <row r="286" spans="1:52" s="5" customFormat="1" ht="11.25" x14ac:dyDescent="0.2">
      <c r="A286" s="6">
        <v>38398</v>
      </c>
      <c r="B286" s="15">
        <v>0.10239999999999999</v>
      </c>
      <c r="C286" s="8">
        <v>0.1026</v>
      </c>
      <c r="D286" s="189"/>
      <c r="E286" s="190"/>
      <c r="F286" s="191"/>
      <c r="G286" s="191"/>
      <c r="H286" s="189">
        <v>9.0999999999999998E-2</v>
      </c>
      <c r="I286" s="190">
        <v>9.1400000000000009E-2</v>
      </c>
      <c r="J286" s="191"/>
      <c r="K286" s="191"/>
      <c r="L286" s="189"/>
      <c r="M286" s="190"/>
      <c r="N286" s="191"/>
      <c r="O286" s="191"/>
      <c r="P286" s="189"/>
      <c r="Q286" s="190"/>
      <c r="R286" s="191">
        <v>8.8300000000000003E-2</v>
      </c>
      <c r="S286" s="191">
        <v>8.9099999999999999E-2</v>
      </c>
      <c r="T286" s="191"/>
      <c r="U286" s="190"/>
      <c r="V286" s="191"/>
      <c r="W286" s="190"/>
      <c r="X286" s="191">
        <v>8.8400000000000006E-2</v>
      </c>
      <c r="Y286" s="190">
        <v>8.9200000000000002E-2</v>
      </c>
      <c r="Z286" s="191"/>
      <c r="AA286" s="190"/>
      <c r="AB286" s="191"/>
      <c r="AC286" s="190"/>
      <c r="AD286" s="191">
        <v>9.0499999999999997E-2</v>
      </c>
      <c r="AE286" s="190">
        <v>9.1499999999999998E-2</v>
      </c>
      <c r="AF286" s="191"/>
      <c r="AG286" s="190"/>
      <c r="AI286" s="192">
        <f t="shared" si="69"/>
        <v>0.10249999999999999</v>
      </c>
      <c r="AJ286" s="192" t="str">
        <f t="shared" si="70"/>
        <v/>
      </c>
      <c r="AK286" s="192" t="str">
        <f t="shared" si="71"/>
        <v/>
      </c>
      <c r="AL286" s="192">
        <f t="shared" si="72"/>
        <v>9.1200000000000003E-2</v>
      </c>
      <c r="AM286" s="192" t="str">
        <f t="shared" si="73"/>
        <v/>
      </c>
      <c r="AN286" s="192" t="str">
        <f t="shared" si="74"/>
        <v/>
      </c>
      <c r="AO286" s="193" t="str">
        <f t="shared" si="75"/>
        <v/>
      </c>
      <c r="AP286" s="192" t="str">
        <f t="shared" si="76"/>
        <v/>
      </c>
      <c r="AQ286" s="193">
        <f t="shared" si="77"/>
        <v>8.8700000000000001E-2</v>
      </c>
      <c r="AR286" s="192" t="str">
        <f t="shared" si="78"/>
        <v/>
      </c>
      <c r="AS286" s="192" t="str">
        <f t="shared" si="79"/>
        <v/>
      </c>
      <c r="AT286" s="192">
        <f t="shared" si="80"/>
        <v>8.8800000000000004E-2</v>
      </c>
      <c r="AU286" s="193" t="str">
        <f t="shared" si="81"/>
        <v/>
      </c>
      <c r="AV286" s="194" t="str">
        <f t="shared" si="82"/>
        <v/>
      </c>
      <c r="AW286" s="193">
        <f t="shared" si="83"/>
        <v>9.0999999999999998E-2</v>
      </c>
      <c r="AX286" s="195" t="str">
        <f t="shared" si="84"/>
        <v/>
      </c>
      <c r="AZ286" s="193">
        <f t="shared" si="85"/>
        <v>9.2439999999999994E-2</v>
      </c>
    </row>
    <row r="287" spans="1:52" s="5" customFormat="1" ht="11.25" x14ac:dyDescent="0.2">
      <c r="A287" s="6">
        <v>38399</v>
      </c>
      <c r="B287" s="15">
        <v>0.1023</v>
      </c>
      <c r="C287" s="8">
        <v>0.10249999999999999</v>
      </c>
      <c r="D287" s="189"/>
      <c r="E287" s="190"/>
      <c r="F287" s="191"/>
      <c r="G287" s="191"/>
      <c r="H287" s="189">
        <v>9.0999999999999998E-2</v>
      </c>
      <c r="I287" s="190">
        <v>9.1400000000000009E-2</v>
      </c>
      <c r="J287" s="191"/>
      <c r="K287" s="191"/>
      <c r="L287" s="189"/>
      <c r="M287" s="190"/>
      <c r="N287" s="191"/>
      <c r="O287" s="191"/>
      <c r="P287" s="189"/>
      <c r="Q287" s="190"/>
      <c r="R287" s="191">
        <v>8.8200000000000001E-2</v>
      </c>
      <c r="S287" s="191">
        <v>8.8999999999999996E-2</v>
      </c>
      <c r="T287" s="191"/>
      <c r="U287" s="190"/>
      <c r="V287" s="191"/>
      <c r="W287" s="190"/>
      <c r="X287" s="191">
        <v>8.8500000000000009E-2</v>
      </c>
      <c r="Y287" s="190">
        <v>8.9300000000000004E-2</v>
      </c>
      <c r="Z287" s="191"/>
      <c r="AA287" s="190"/>
      <c r="AB287" s="191"/>
      <c r="AC287" s="190"/>
      <c r="AD287" s="191">
        <v>9.0499999999999997E-2</v>
      </c>
      <c r="AE287" s="190">
        <v>9.1499999999999998E-2</v>
      </c>
      <c r="AF287" s="191"/>
      <c r="AG287" s="190"/>
      <c r="AI287" s="192">
        <f t="shared" si="69"/>
        <v>0.10239999999999999</v>
      </c>
      <c r="AJ287" s="192" t="str">
        <f t="shared" si="70"/>
        <v/>
      </c>
      <c r="AK287" s="192" t="str">
        <f t="shared" si="71"/>
        <v/>
      </c>
      <c r="AL287" s="192">
        <f t="shared" si="72"/>
        <v>9.1200000000000003E-2</v>
      </c>
      <c r="AM287" s="192" t="str">
        <f t="shared" si="73"/>
        <v/>
      </c>
      <c r="AN287" s="192" t="str">
        <f t="shared" si="74"/>
        <v/>
      </c>
      <c r="AO287" s="193" t="str">
        <f t="shared" si="75"/>
        <v/>
      </c>
      <c r="AP287" s="192" t="str">
        <f t="shared" si="76"/>
        <v/>
      </c>
      <c r="AQ287" s="193">
        <f t="shared" si="77"/>
        <v>8.8599999999999998E-2</v>
      </c>
      <c r="AR287" s="192" t="str">
        <f t="shared" si="78"/>
        <v/>
      </c>
      <c r="AS287" s="192" t="str">
        <f t="shared" si="79"/>
        <v/>
      </c>
      <c r="AT287" s="192">
        <f t="shared" si="80"/>
        <v>8.8900000000000007E-2</v>
      </c>
      <c r="AU287" s="193" t="str">
        <f t="shared" si="81"/>
        <v/>
      </c>
      <c r="AV287" s="194" t="str">
        <f t="shared" si="82"/>
        <v/>
      </c>
      <c r="AW287" s="193">
        <f t="shared" si="83"/>
        <v>9.0999999999999998E-2</v>
      </c>
      <c r="AX287" s="195" t="str">
        <f t="shared" si="84"/>
        <v/>
      </c>
      <c r="AZ287" s="193">
        <f t="shared" si="85"/>
        <v>9.2419999999999988E-2</v>
      </c>
    </row>
    <row r="288" spans="1:52" s="5" customFormat="1" ht="11.25" x14ac:dyDescent="0.2">
      <c r="A288" s="6">
        <v>38400</v>
      </c>
      <c r="B288" s="15">
        <v>0.1023</v>
      </c>
      <c r="C288" s="8">
        <v>0.10249999999999999</v>
      </c>
      <c r="D288" s="189"/>
      <c r="E288" s="190"/>
      <c r="F288" s="191"/>
      <c r="G288" s="191"/>
      <c r="H288" s="189">
        <v>9.1399999999999995E-2</v>
      </c>
      <c r="I288" s="190">
        <v>9.1800000000000007E-2</v>
      </c>
      <c r="J288" s="191"/>
      <c r="K288" s="191"/>
      <c r="L288" s="189"/>
      <c r="M288" s="190"/>
      <c r="N288" s="191"/>
      <c r="O288" s="191"/>
      <c r="P288" s="189"/>
      <c r="Q288" s="190"/>
      <c r="R288" s="191">
        <v>8.8200000000000001E-2</v>
      </c>
      <c r="S288" s="191">
        <v>8.8999999999999996E-2</v>
      </c>
      <c r="T288" s="191"/>
      <c r="U288" s="190"/>
      <c r="V288" s="191"/>
      <c r="W288" s="190"/>
      <c r="X288" s="191">
        <v>8.8500000000000009E-2</v>
      </c>
      <c r="Y288" s="190">
        <v>8.9300000000000004E-2</v>
      </c>
      <c r="Z288" s="191"/>
      <c r="AA288" s="190"/>
      <c r="AB288" s="191"/>
      <c r="AC288" s="190"/>
      <c r="AD288" s="191">
        <v>9.0499999999999997E-2</v>
      </c>
      <c r="AE288" s="190">
        <v>9.1499999999999998E-2</v>
      </c>
      <c r="AF288" s="191"/>
      <c r="AG288" s="190"/>
      <c r="AI288" s="192">
        <f t="shared" si="69"/>
        <v>0.10239999999999999</v>
      </c>
      <c r="AJ288" s="192" t="str">
        <f t="shared" si="70"/>
        <v/>
      </c>
      <c r="AK288" s="192" t="str">
        <f t="shared" si="71"/>
        <v/>
      </c>
      <c r="AL288" s="192">
        <f t="shared" si="72"/>
        <v>9.1600000000000001E-2</v>
      </c>
      <c r="AM288" s="192" t="str">
        <f t="shared" si="73"/>
        <v/>
      </c>
      <c r="AN288" s="192" t="str">
        <f t="shared" si="74"/>
        <v/>
      </c>
      <c r="AO288" s="193" t="str">
        <f t="shared" si="75"/>
        <v/>
      </c>
      <c r="AP288" s="192" t="str">
        <f t="shared" si="76"/>
        <v/>
      </c>
      <c r="AQ288" s="193">
        <f t="shared" si="77"/>
        <v>8.8599999999999998E-2</v>
      </c>
      <c r="AR288" s="192" t="str">
        <f t="shared" si="78"/>
        <v/>
      </c>
      <c r="AS288" s="192" t="str">
        <f t="shared" si="79"/>
        <v/>
      </c>
      <c r="AT288" s="192">
        <f t="shared" si="80"/>
        <v>8.8900000000000007E-2</v>
      </c>
      <c r="AU288" s="193" t="str">
        <f t="shared" si="81"/>
        <v/>
      </c>
      <c r="AV288" s="194" t="str">
        <f t="shared" si="82"/>
        <v/>
      </c>
      <c r="AW288" s="193">
        <f t="shared" si="83"/>
        <v>9.0999999999999998E-2</v>
      </c>
      <c r="AX288" s="195" t="str">
        <f t="shared" si="84"/>
        <v/>
      </c>
      <c r="AZ288" s="193">
        <f t="shared" si="85"/>
        <v>9.2499999999999999E-2</v>
      </c>
    </row>
    <row r="289" spans="1:52" s="5" customFormat="1" ht="11.25" x14ac:dyDescent="0.2">
      <c r="A289" s="6">
        <v>38401</v>
      </c>
      <c r="B289" s="15">
        <v>0.1023</v>
      </c>
      <c r="C289" s="8">
        <v>0.10249999999999999</v>
      </c>
      <c r="D289" s="189"/>
      <c r="E289" s="190"/>
      <c r="F289" s="191"/>
      <c r="G289" s="191"/>
      <c r="H289" s="189">
        <v>9.1499999999999998E-2</v>
      </c>
      <c r="I289" s="190">
        <v>9.1900000000000009E-2</v>
      </c>
      <c r="J289" s="191"/>
      <c r="K289" s="191"/>
      <c r="L289" s="189"/>
      <c r="M289" s="190"/>
      <c r="N289" s="191"/>
      <c r="O289" s="191"/>
      <c r="P289" s="189"/>
      <c r="Q289" s="190"/>
      <c r="R289" s="191">
        <v>8.8200000000000001E-2</v>
      </c>
      <c r="S289" s="191">
        <v>8.8999999999999996E-2</v>
      </c>
      <c r="T289" s="191"/>
      <c r="U289" s="190"/>
      <c r="V289" s="191"/>
      <c r="W289" s="190"/>
      <c r="X289" s="191">
        <v>8.8500000000000009E-2</v>
      </c>
      <c r="Y289" s="190">
        <v>8.9300000000000004E-2</v>
      </c>
      <c r="Z289" s="191"/>
      <c r="AA289" s="190"/>
      <c r="AB289" s="191"/>
      <c r="AC289" s="190"/>
      <c r="AD289" s="191">
        <v>9.0499999999999997E-2</v>
      </c>
      <c r="AE289" s="190">
        <v>9.1499999999999998E-2</v>
      </c>
      <c r="AF289" s="191"/>
      <c r="AG289" s="190"/>
      <c r="AI289" s="192">
        <f t="shared" si="69"/>
        <v>0.10239999999999999</v>
      </c>
      <c r="AJ289" s="192" t="str">
        <f t="shared" si="70"/>
        <v/>
      </c>
      <c r="AK289" s="192" t="str">
        <f t="shared" si="71"/>
        <v/>
      </c>
      <c r="AL289" s="192">
        <f t="shared" si="72"/>
        <v>9.1700000000000004E-2</v>
      </c>
      <c r="AM289" s="192" t="str">
        <f t="shared" si="73"/>
        <v/>
      </c>
      <c r="AN289" s="192" t="str">
        <f t="shared" si="74"/>
        <v/>
      </c>
      <c r="AO289" s="193" t="str">
        <f t="shared" si="75"/>
        <v/>
      </c>
      <c r="AP289" s="192" t="str">
        <f t="shared" si="76"/>
        <v/>
      </c>
      <c r="AQ289" s="193">
        <f t="shared" si="77"/>
        <v>8.8599999999999998E-2</v>
      </c>
      <c r="AR289" s="192" t="str">
        <f t="shared" si="78"/>
        <v/>
      </c>
      <c r="AS289" s="192" t="str">
        <f t="shared" si="79"/>
        <v/>
      </c>
      <c r="AT289" s="192">
        <f t="shared" si="80"/>
        <v>8.8900000000000007E-2</v>
      </c>
      <c r="AU289" s="193" t="str">
        <f t="shared" si="81"/>
        <v/>
      </c>
      <c r="AV289" s="194" t="str">
        <f t="shared" si="82"/>
        <v/>
      </c>
      <c r="AW289" s="193">
        <f t="shared" si="83"/>
        <v>9.0999999999999998E-2</v>
      </c>
      <c r="AX289" s="195" t="str">
        <f t="shared" si="84"/>
        <v/>
      </c>
      <c r="AZ289" s="193">
        <f t="shared" si="85"/>
        <v>9.2520000000000005E-2</v>
      </c>
    </row>
    <row r="290" spans="1:52" s="5" customFormat="1" ht="11.25" x14ac:dyDescent="0.2">
      <c r="A290" s="6">
        <v>38404</v>
      </c>
      <c r="B290" s="15">
        <v>0.10249999999999999</v>
      </c>
      <c r="C290" s="8">
        <v>0.1027</v>
      </c>
      <c r="D290" s="189"/>
      <c r="E290" s="190"/>
      <c r="F290" s="191"/>
      <c r="G290" s="191"/>
      <c r="H290" s="189">
        <v>9.169999999999999E-2</v>
      </c>
      <c r="I290" s="190">
        <v>9.2100000000000001E-2</v>
      </c>
      <c r="J290" s="191"/>
      <c r="K290" s="191"/>
      <c r="L290" s="189"/>
      <c r="M290" s="190"/>
      <c r="N290" s="191"/>
      <c r="O290" s="191"/>
      <c r="P290" s="189"/>
      <c r="Q290" s="190"/>
      <c r="R290" s="191">
        <v>8.8200000000000001E-2</v>
      </c>
      <c r="S290" s="191">
        <v>8.8999999999999996E-2</v>
      </c>
      <c r="T290" s="191"/>
      <c r="U290" s="190"/>
      <c r="V290" s="191"/>
      <c r="W290" s="190"/>
      <c r="X290" s="191">
        <v>8.8500000000000009E-2</v>
      </c>
      <c r="Y290" s="190">
        <v>8.9300000000000004E-2</v>
      </c>
      <c r="Z290" s="191"/>
      <c r="AA290" s="190"/>
      <c r="AB290" s="191"/>
      <c r="AC290" s="190"/>
      <c r="AD290" s="191">
        <v>9.0499999999999997E-2</v>
      </c>
      <c r="AE290" s="190">
        <v>9.1499999999999998E-2</v>
      </c>
      <c r="AF290" s="191"/>
      <c r="AG290" s="190"/>
      <c r="AI290" s="192">
        <f t="shared" si="69"/>
        <v>0.1026</v>
      </c>
      <c r="AJ290" s="192" t="str">
        <f t="shared" si="70"/>
        <v/>
      </c>
      <c r="AK290" s="192" t="str">
        <f t="shared" si="71"/>
        <v/>
      </c>
      <c r="AL290" s="192">
        <f t="shared" si="72"/>
        <v>9.1899999999999996E-2</v>
      </c>
      <c r="AM290" s="192" t="str">
        <f t="shared" si="73"/>
        <v/>
      </c>
      <c r="AN290" s="192" t="str">
        <f t="shared" si="74"/>
        <v/>
      </c>
      <c r="AO290" s="193" t="str">
        <f t="shared" si="75"/>
        <v/>
      </c>
      <c r="AP290" s="192" t="str">
        <f t="shared" si="76"/>
        <v/>
      </c>
      <c r="AQ290" s="193">
        <f t="shared" si="77"/>
        <v>8.8599999999999998E-2</v>
      </c>
      <c r="AR290" s="192" t="str">
        <f t="shared" si="78"/>
        <v/>
      </c>
      <c r="AS290" s="192" t="str">
        <f t="shared" si="79"/>
        <v/>
      </c>
      <c r="AT290" s="192">
        <f t="shared" si="80"/>
        <v>8.8900000000000007E-2</v>
      </c>
      <c r="AU290" s="193" t="str">
        <f t="shared" si="81"/>
        <v/>
      </c>
      <c r="AV290" s="194" t="str">
        <f t="shared" si="82"/>
        <v/>
      </c>
      <c r="AW290" s="193">
        <f t="shared" si="83"/>
        <v>9.0999999999999998E-2</v>
      </c>
      <c r="AX290" s="195" t="str">
        <f t="shared" si="84"/>
        <v/>
      </c>
      <c r="AZ290" s="193">
        <f t="shared" si="85"/>
        <v>9.2599999999999988E-2</v>
      </c>
    </row>
    <row r="291" spans="1:52" s="5" customFormat="1" ht="11.25" x14ac:dyDescent="0.2">
      <c r="A291" s="6">
        <v>38405</v>
      </c>
      <c r="B291" s="15">
        <v>0.1042</v>
      </c>
      <c r="C291" s="8">
        <v>0.10440000000000001</v>
      </c>
      <c r="D291" s="189"/>
      <c r="E291" s="190"/>
      <c r="F291" s="191"/>
      <c r="G291" s="191"/>
      <c r="H291" s="189">
        <v>9.1899999999999996E-2</v>
      </c>
      <c r="I291" s="190">
        <v>9.2300000000000007E-2</v>
      </c>
      <c r="J291" s="191"/>
      <c r="K291" s="191"/>
      <c r="L291" s="189"/>
      <c r="M291" s="190"/>
      <c r="N291" s="191"/>
      <c r="O291" s="191"/>
      <c r="P291" s="189"/>
      <c r="Q291" s="190"/>
      <c r="R291" s="191">
        <v>8.8200000000000001E-2</v>
      </c>
      <c r="S291" s="191">
        <v>8.8999999999999996E-2</v>
      </c>
      <c r="T291" s="191"/>
      <c r="U291" s="190"/>
      <c r="V291" s="191"/>
      <c r="W291" s="190"/>
      <c r="X291" s="191">
        <v>8.8400000000000006E-2</v>
      </c>
      <c r="Y291" s="190">
        <v>8.9200000000000002E-2</v>
      </c>
      <c r="Z291" s="191"/>
      <c r="AA291" s="190"/>
      <c r="AB291" s="191"/>
      <c r="AC291" s="190"/>
      <c r="AD291" s="191">
        <v>9.0499999999999997E-2</v>
      </c>
      <c r="AE291" s="190">
        <v>9.1499999999999998E-2</v>
      </c>
      <c r="AF291" s="191"/>
      <c r="AG291" s="190"/>
      <c r="AI291" s="192">
        <f t="shared" si="69"/>
        <v>0.1043</v>
      </c>
      <c r="AJ291" s="192" t="str">
        <f t="shared" si="70"/>
        <v/>
      </c>
      <c r="AK291" s="192" t="str">
        <f t="shared" si="71"/>
        <v/>
      </c>
      <c r="AL291" s="192">
        <f t="shared" si="72"/>
        <v>9.2100000000000001E-2</v>
      </c>
      <c r="AM291" s="192" t="str">
        <f t="shared" si="73"/>
        <v/>
      </c>
      <c r="AN291" s="192" t="str">
        <f t="shared" si="74"/>
        <v/>
      </c>
      <c r="AO291" s="193" t="str">
        <f t="shared" si="75"/>
        <v/>
      </c>
      <c r="AP291" s="192" t="str">
        <f t="shared" si="76"/>
        <v/>
      </c>
      <c r="AQ291" s="193">
        <f t="shared" si="77"/>
        <v>8.8599999999999998E-2</v>
      </c>
      <c r="AR291" s="192" t="str">
        <f t="shared" si="78"/>
        <v/>
      </c>
      <c r="AS291" s="192" t="str">
        <f t="shared" si="79"/>
        <v/>
      </c>
      <c r="AT291" s="192">
        <f t="shared" si="80"/>
        <v>8.8800000000000004E-2</v>
      </c>
      <c r="AU291" s="193" t="str">
        <f t="shared" si="81"/>
        <v/>
      </c>
      <c r="AV291" s="194" t="str">
        <f t="shared" si="82"/>
        <v/>
      </c>
      <c r="AW291" s="193">
        <f t="shared" si="83"/>
        <v>9.0999999999999998E-2</v>
      </c>
      <c r="AX291" s="195" t="str">
        <f t="shared" si="84"/>
        <v/>
      </c>
      <c r="AZ291" s="193">
        <f t="shared" si="85"/>
        <v>9.2960000000000001E-2</v>
      </c>
    </row>
    <row r="292" spans="1:52" s="5" customFormat="1" ht="11.25" x14ac:dyDescent="0.2">
      <c r="A292" s="6">
        <v>38406</v>
      </c>
      <c r="B292" s="15">
        <v>0.104</v>
      </c>
      <c r="C292" s="8">
        <v>0.1042</v>
      </c>
      <c r="D292" s="189"/>
      <c r="E292" s="190"/>
      <c r="F292" s="191"/>
      <c r="G292" s="191"/>
      <c r="H292" s="189">
        <v>9.1899999999999996E-2</v>
      </c>
      <c r="I292" s="190">
        <v>9.2300000000000007E-2</v>
      </c>
      <c r="J292" s="191"/>
      <c r="K292" s="191"/>
      <c r="L292" s="189"/>
      <c r="M292" s="190"/>
      <c r="N292" s="191"/>
      <c r="O292" s="191"/>
      <c r="P292" s="189"/>
      <c r="Q292" s="190"/>
      <c r="R292" s="191">
        <v>8.8200000000000001E-2</v>
      </c>
      <c r="S292" s="191">
        <v>8.8999999999999996E-2</v>
      </c>
      <c r="T292" s="191"/>
      <c r="U292" s="190"/>
      <c r="V292" s="191"/>
      <c r="W292" s="190"/>
      <c r="X292" s="191">
        <v>8.8500000000000009E-2</v>
      </c>
      <c r="Y292" s="190">
        <v>8.9300000000000004E-2</v>
      </c>
      <c r="Z292" s="191"/>
      <c r="AA292" s="190"/>
      <c r="AB292" s="191"/>
      <c r="AC292" s="190"/>
      <c r="AD292" s="191">
        <v>9.0499999999999997E-2</v>
      </c>
      <c r="AE292" s="190">
        <v>9.1499999999999998E-2</v>
      </c>
      <c r="AF292" s="191"/>
      <c r="AG292" s="190"/>
      <c r="AI292" s="192">
        <f t="shared" si="69"/>
        <v>0.1041</v>
      </c>
      <c r="AJ292" s="192" t="str">
        <f t="shared" si="70"/>
        <v/>
      </c>
      <c r="AK292" s="192" t="str">
        <f t="shared" si="71"/>
        <v/>
      </c>
      <c r="AL292" s="192">
        <f t="shared" si="72"/>
        <v>9.2100000000000001E-2</v>
      </c>
      <c r="AM292" s="192" t="str">
        <f t="shared" si="73"/>
        <v/>
      </c>
      <c r="AN292" s="192" t="str">
        <f t="shared" si="74"/>
        <v/>
      </c>
      <c r="AO292" s="193" t="str">
        <f t="shared" si="75"/>
        <v/>
      </c>
      <c r="AP292" s="192" t="str">
        <f t="shared" si="76"/>
        <v/>
      </c>
      <c r="AQ292" s="193">
        <f t="shared" si="77"/>
        <v>8.8599999999999998E-2</v>
      </c>
      <c r="AR292" s="192" t="str">
        <f t="shared" si="78"/>
        <v/>
      </c>
      <c r="AS292" s="192" t="str">
        <f t="shared" si="79"/>
        <v/>
      </c>
      <c r="AT292" s="192">
        <f t="shared" si="80"/>
        <v>8.8900000000000007E-2</v>
      </c>
      <c r="AU292" s="193" t="str">
        <f t="shared" si="81"/>
        <v/>
      </c>
      <c r="AV292" s="194" t="str">
        <f t="shared" si="82"/>
        <v/>
      </c>
      <c r="AW292" s="193">
        <f t="shared" si="83"/>
        <v>9.0999999999999998E-2</v>
      </c>
      <c r="AX292" s="195" t="str">
        <f t="shared" si="84"/>
        <v/>
      </c>
      <c r="AZ292" s="193">
        <f t="shared" si="85"/>
        <v>9.2939999999999995E-2</v>
      </c>
    </row>
    <row r="293" spans="1:52" s="5" customFormat="1" ht="11.25" x14ac:dyDescent="0.2">
      <c r="A293" s="6">
        <v>38407</v>
      </c>
      <c r="B293" s="15">
        <v>0.1043</v>
      </c>
      <c r="C293" s="8">
        <v>0.10450000000000001</v>
      </c>
      <c r="D293" s="189"/>
      <c r="E293" s="190"/>
      <c r="F293" s="191"/>
      <c r="G293" s="191"/>
      <c r="H293" s="189">
        <v>9.2399999999999996E-2</v>
      </c>
      <c r="I293" s="190">
        <v>9.2800000000000007E-2</v>
      </c>
      <c r="J293" s="191"/>
      <c r="K293" s="191"/>
      <c r="L293" s="189"/>
      <c r="M293" s="190"/>
      <c r="N293" s="191"/>
      <c r="O293" s="191"/>
      <c r="P293" s="189"/>
      <c r="Q293" s="190"/>
      <c r="R293" s="191">
        <v>8.8300000000000003E-2</v>
      </c>
      <c r="S293" s="191">
        <v>8.9099999999999999E-2</v>
      </c>
      <c r="T293" s="191"/>
      <c r="U293" s="190"/>
      <c r="V293" s="191"/>
      <c r="W293" s="190"/>
      <c r="X293" s="191">
        <v>8.8599999999999998E-2</v>
      </c>
      <c r="Y293" s="190">
        <v>8.9399999999999993E-2</v>
      </c>
      <c r="Z293" s="191"/>
      <c r="AA293" s="190"/>
      <c r="AB293" s="191"/>
      <c r="AC293" s="190"/>
      <c r="AD293" s="191">
        <v>9.0499999999999997E-2</v>
      </c>
      <c r="AE293" s="190">
        <v>9.1499999999999998E-2</v>
      </c>
      <c r="AF293" s="191"/>
      <c r="AG293" s="190"/>
      <c r="AI293" s="192">
        <f t="shared" si="69"/>
        <v>0.10440000000000001</v>
      </c>
      <c r="AJ293" s="192" t="str">
        <f t="shared" si="70"/>
        <v/>
      </c>
      <c r="AK293" s="192" t="str">
        <f t="shared" si="71"/>
        <v/>
      </c>
      <c r="AL293" s="192">
        <f t="shared" si="72"/>
        <v>9.2600000000000002E-2</v>
      </c>
      <c r="AM293" s="192" t="str">
        <f t="shared" si="73"/>
        <v/>
      </c>
      <c r="AN293" s="192" t="str">
        <f t="shared" si="74"/>
        <v/>
      </c>
      <c r="AO293" s="193" t="str">
        <f t="shared" si="75"/>
        <v/>
      </c>
      <c r="AP293" s="192" t="str">
        <f t="shared" si="76"/>
        <v/>
      </c>
      <c r="AQ293" s="193">
        <f t="shared" si="77"/>
        <v>8.8700000000000001E-2</v>
      </c>
      <c r="AR293" s="192" t="str">
        <f t="shared" si="78"/>
        <v/>
      </c>
      <c r="AS293" s="192" t="str">
        <f t="shared" si="79"/>
        <v/>
      </c>
      <c r="AT293" s="192">
        <f t="shared" si="80"/>
        <v>8.8999999999999996E-2</v>
      </c>
      <c r="AU293" s="193" t="str">
        <f t="shared" si="81"/>
        <v/>
      </c>
      <c r="AV293" s="194" t="str">
        <f t="shared" si="82"/>
        <v/>
      </c>
      <c r="AW293" s="193">
        <f t="shared" si="83"/>
        <v>9.0999999999999998E-2</v>
      </c>
      <c r="AX293" s="195" t="str">
        <f t="shared" si="84"/>
        <v/>
      </c>
      <c r="AZ293" s="193">
        <f t="shared" si="85"/>
        <v>9.3140000000000001E-2</v>
      </c>
    </row>
    <row r="294" spans="1:52" s="5" customFormat="1" ht="11.25" x14ac:dyDescent="0.2">
      <c r="A294" s="6">
        <v>38408</v>
      </c>
      <c r="B294" s="15">
        <v>0.105</v>
      </c>
      <c r="C294" s="8">
        <v>0.1052</v>
      </c>
      <c r="D294" s="189"/>
      <c r="E294" s="190"/>
      <c r="F294" s="191"/>
      <c r="G294" s="191"/>
      <c r="H294" s="189">
        <v>9.2499999999999999E-2</v>
      </c>
      <c r="I294" s="190">
        <v>9.290000000000001E-2</v>
      </c>
      <c r="J294" s="191"/>
      <c r="K294" s="191"/>
      <c r="L294" s="189"/>
      <c r="M294" s="190"/>
      <c r="N294" s="191"/>
      <c r="O294" s="191"/>
      <c r="P294" s="189"/>
      <c r="Q294" s="190"/>
      <c r="R294" s="191">
        <v>8.8300000000000003E-2</v>
      </c>
      <c r="S294" s="191">
        <v>8.9099999999999999E-2</v>
      </c>
      <c r="T294" s="191"/>
      <c r="U294" s="190"/>
      <c r="V294" s="191"/>
      <c r="W294" s="190"/>
      <c r="X294" s="191">
        <v>8.8400000000000006E-2</v>
      </c>
      <c r="Y294" s="190">
        <v>8.9200000000000002E-2</v>
      </c>
      <c r="Z294" s="191"/>
      <c r="AA294" s="190"/>
      <c r="AB294" s="191"/>
      <c r="AC294" s="190"/>
      <c r="AD294" s="191">
        <v>9.0499999999999997E-2</v>
      </c>
      <c r="AE294" s="190">
        <v>9.1499999999999998E-2</v>
      </c>
      <c r="AF294" s="191"/>
      <c r="AG294" s="190"/>
      <c r="AI294" s="192">
        <f t="shared" si="69"/>
        <v>0.1051</v>
      </c>
      <c r="AJ294" s="192" t="str">
        <f t="shared" si="70"/>
        <v/>
      </c>
      <c r="AK294" s="192" t="str">
        <f t="shared" si="71"/>
        <v/>
      </c>
      <c r="AL294" s="192">
        <f t="shared" si="72"/>
        <v>9.2700000000000005E-2</v>
      </c>
      <c r="AM294" s="192" t="str">
        <f t="shared" si="73"/>
        <v/>
      </c>
      <c r="AN294" s="192" t="str">
        <f t="shared" si="74"/>
        <v/>
      </c>
      <c r="AO294" s="193" t="str">
        <f t="shared" si="75"/>
        <v/>
      </c>
      <c r="AP294" s="192" t="str">
        <f t="shared" si="76"/>
        <v/>
      </c>
      <c r="AQ294" s="193">
        <f t="shared" si="77"/>
        <v>8.8700000000000001E-2</v>
      </c>
      <c r="AR294" s="192" t="str">
        <f t="shared" si="78"/>
        <v/>
      </c>
      <c r="AS294" s="192" t="str">
        <f t="shared" si="79"/>
        <v/>
      </c>
      <c r="AT294" s="192">
        <f t="shared" si="80"/>
        <v>8.8800000000000004E-2</v>
      </c>
      <c r="AU294" s="193" t="str">
        <f t="shared" si="81"/>
        <v/>
      </c>
      <c r="AV294" s="194" t="str">
        <f t="shared" si="82"/>
        <v/>
      </c>
      <c r="AW294" s="193">
        <f t="shared" si="83"/>
        <v>9.0999999999999998E-2</v>
      </c>
      <c r="AX294" s="195" t="str">
        <f t="shared" si="84"/>
        <v/>
      </c>
      <c r="AZ294" s="193">
        <f t="shared" si="85"/>
        <v>9.3259999999999982E-2</v>
      </c>
    </row>
    <row r="295" spans="1:52" s="5" customFormat="1" ht="11.25" x14ac:dyDescent="0.2">
      <c r="A295" s="6">
        <v>38411</v>
      </c>
      <c r="B295" s="15">
        <v>0.10589999999999999</v>
      </c>
      <c r="C295" s="8">
        <v>0.1061</v>
      </c>
      <c r="D295" s="189"/>
      <c r="E295" s="190"/>
      <c r="F295" s="191"/>
      <c r="G295" s="191"/>
      <c r="H295" s="189">
        <v>9.2599999999999988E-2</v>
      </c>
      <c r="I295" s="190">
        <v>9.2999999999999999E-2</v>
      </c>
      <c r="J295" s="191"/>
      <c r="K295" s="191"/>
      <c r="L295" s="189"/>
      <c r="M295" s="190"/>
      <c r="N295" s="191"/>
      <c r="O295" s="191"/>
      <c r="P295" s="189"/>
      <c r="Q295" s="190"/>
      <c r="R295" s="191">
        <v>8.8300000000000003E-2</v>
      </c>
      <c r="S295" s="191">
        <v>8.9099999999999999E-2</v>
      </c>
      <c r="T295" s="191"/>
      <c r="U295" s="190"/>
      <c r="V295" s="191"/>
      <c r="W295" s="190"/>
      <c r="X295" s="191">
        <v>8.8300000000000003E-2</v>
      </c>
      <c r="Y295" s="190">
        <v>8.9099999999999999E-2</v>
      </c>
      <c r="Z295" s="191"/>
      <c r="AA295" s="190"/>
      <c r="AB295" s="191"/>
      <c r="AC295" s="190"/>
      <c r="AD295" s="191">
        <v>9.0499999999999997E-2</v>
      </c>
      <c r="AE295" s="190">
        <v>9.1499999999999998E-2</v>
      </c>
      <c r="AF295" s="191"/>
      <c r="AG295" s="190"/>
      <c r="AI295" s="192">
        <f t="shared" si="69"/>
        <v>0.106</v>
      </c>
      <c r="AJ295" s="192" t="str">
        <f t="shared" si="70"/>
        <v/>
      </c>
      <c r="AK295" s="192" t="str">
        <f t="shared" si="71"/>
        <v/>
      </c>
      <c r="AL295" s="192">
        <f t="shared" si="72"/>
        <v>9.2799999999999994E-2</v>
      </c>
      <c r="AM295" s="192" t="str">
        <f t="shared" si="73"/>
        <v/>
      </c>
      <c r="AN295" s="192" t="str">
        <f t="shared" si="74"/>
        <v/>
      </c>
      <c r="AO295" s="193" t="str">
        <f t="shared" si="75"/>
        <v/>
      </c>
      <c r="AP295" s="192" t="str">
        <f t="shared" si="76"/>
        <v/>
      </c>
      <c r="AQ295" s="193">
        <f t="shared" si="77"/>
        <v>8.8700000000000001E-2</v>
      </c>
      <c r="AR295" s="192" t="str">
        <f t="shared" si="78"/>
        <v/>
      </c>
      <c r="AS295" s="192" t="str">
        <f t="shared" si="79"/>
        <v/>
      </c>
      <c r="AT295" s="192">
        <f t="shared" si="80"/>
        <v>8.8700000000000001E-2</v>
      </c>
      <c r="AU295" s="193" t="str">
        <f t="shared" si="81"/>
        <v/>
      </c>
      <c r="AV295" s="194" t="str">
        <f t="shared" si="82"/>
        <v/>
      </c>
      <c r="AW295" s="193">
        <f t="shared" si="83"/>
        <v>9.0999999999999998E-2</v>
      </c>
      <c r="AX295" s="195" t="str">
        <f t="shared" si="84"/>
        <v/>
      </c>
      <c r="AZ295" s="193">
        <f t="shared" si="85"/>
        <v>9.3439999999999995E-2</v>
      </c>
    </row>
    <row r="296" spans="1:52" s="5" customFormat="1" ht="11.25" x14ac:dyDescent="0.2">
      <c r="A296" s="6">
        <v>38412</v>
      </c>
      <c r="B296" s="15">
        <v>0.1062</v>
      </c>
      <c r="C296" s="8">
        <v>0.10640000000000001</v>
      </c>
      <c r="D296" s="189"/>
      <c r="E296" s="190"/>
      <c r="F296" s="191"/>
      <c r="G296" s="191"/>
      <c r="H296" s="189">
        <v>9.2699999999999991E-2</v>
      </c>
      <c r="I296" s="190">
        <v>9.3100000000000002E-2</v>
      </c>
      <c r="J296" s="191"/>
      <c r="K296" s="191"/>
      <c r="L296" s="189"/>
      <c r="M296" s="190"/>
      <c r="N296" s="191"/>
      <c r="O296" s="191"/>
      <c r="P296" s="189"/>
      <c r="Q296" s="190"/>
      <c r="R296" s="191">
        <v>8.8400000000000006E-2</v>
      </c>
      <c r="S296" s="191">
        <v>8.9200000000000002E-2</v>
      </c>
      <c r="T296" s="191"/>
      <c r="U296" s="190"/>
      <c r="V296" s="191"/>
      <c r="W296" s="190"/>
      <c r="X296" s="191">
        <v>8.8300000000000003E-2</v>
      </c>
      <c r="Y296" s="190">
        <v>8.9099999999999999E-2</v>
      </c>
      <c r="Z296" s="191"/>
      <c r="AA296" s="190"/>
      <c r="AB296" s="191"/>
      <c r="AC296" s="190"/>
      <c r="AD296" s="191">
        <v>9.0499999999999997E-2</v>
      </c>
      <c r="AE296" s="190">
        <v>9.1499999999999998E-2</v>
      </c>
      <c r="AF296" s="191"/>
      <c r="AG296" s="190"/>
      <c r="AI296" s="192">
        <f t="shared" si="69"/>
        <v>0.10630000000000001</v>
      </c>
      <c r="AJ296" s="192" t="str">
        <f t="shared" si="70"/>
        <v/>
      </c>
      <c r="AK296" s="192" t="str">
        <f t="shared" si="71"/>
        <v/>
      </c>
      <c r="AL296" s="192">
        <f t="shared" si="72"/>
        <v>9.2899999999999996E-2</v>
      </c>
      <c r="AM296" s="192" t="str">
        <f t="shared" si="73"/>
        <v/>
      </c>
      <c r="AN296" s="192" t="str">
        <f t="shared" si="74"/>
        <v/>
      </c>
      <c r="AO296" s="193" t="str">
        <f t="shared" si="75"/>
        <v/>
      </c>
      <c r="AP296" s="192" t="str">
        <f t="shared" si="76"/>
        <v/>
      </c>
      <c r="AQ296" s="193">
        <f t="shared" si="77"/>
        <v>8.8800000000000004E-2</v>
      </c>
      <c r="AR296" s="192" t="str">
        <f t="shared" si="78"/>
        <v/>
      </c>
      <c r="AS296" s="192" t="str">
        <f t="shared" si="79"/>
        <v/>
      </c>
      <c r="AT296" s="192">
        <f t="shared" si="80"/>
        <v>8.8700000000000001E-2</v>
      </c>
      <c r="AU296" s="193" t="str">
        <f t="shared" si="81"/>
        <v/>
      </c>
      <c r="AV296" s="194" t="str">
        <f t="shared" si="82"/>
        <v/>
      </c>
      <c r="AW296" s="193">
        <f t="shared" si="83"/>
        <v>9.0999999999999998E-2</v>
      </c>
      <c r="AX296" s="195" t="str">
        <f t="shared" si="84"/>
        <v/>
      </c>
      <c r="AZ296" s="193">
        <f t="shared" si="85"/>
        <v>9.3539999999999998E-2</v>
      </c>
    </row>
    <row r="297" spans="1:52" s="5" customFormat="1" ht="11.25" x14ac:dyDescent="0.2">
      <c r="A297" s="6">
        <v>38413</v>
      </c>
      <c r="B297" s="15">
        <v>0.1069</v>
      </c>
      <c r="C297" s="8">
        <v>0.1071</v>
      </c>
      <c r="D297" s="189"/>
      <c r="E297" s="190"/>
      <c r="F297" s="191"/>
      <c r="G297" s="191"/>
      <c r="H297" s="189">
        <v>9.2699999999999991E-2</v>
      </c>
      <c r="I297" s="190">
        <v>9.3100000000000002E-2</v>
      </c>
      <c r="J297" s="191"/>
      <c r="K297" s="191"/>
      <c r="L297" s="189"/>
      <c r="M297" s="190"/>
      <c r="N297" s="191"/>
      <c r="O297" s="191"/>
      <c r="P297" s="189"/>
      <c r="Q297" s="190"/>
      <c r="R297" s="191">
        <v>8.8500000000000009E-2</v>
      </c>
      <c r="S297" s="191">
        <v>8.9300000000000004E-2</v>
      </c>
      <c r="T297" s="191"/>
      <c r="U297" s="190"/>
      <c r="V297" s="191"/>
      <c r="W297" s="190"/>
      <c r="X297" s="191">
        <v>8.8400000000000006E-2</v>
      </c>
      <c r="Y297" s="190">
        <v>8.9200000000000002E-2</v>
      </c>
      <c r="Z297" s="191"/>
      <c r="AA297" s="190"/>
      <c r="AB297" s="191"/>
      <c r="AC297" s="190"/>
      <c r="AD297" s="191">
        <v>9.06E-2</v>
      </c>
      <c r="AE297" s="190">
        <v>9.1600000000000001E-2</v>
      </c>
      <c r="AF297" s="191"/>
      <c r="AG297" s="190"/>
      <c r="AI297" s="192">
        <f t="shared" si="69"/>
        <v>0.107</v>
      </c>
      <c r="AJ297" s="192" t="str">
        <f t="shared" si="70"/>
        <v/>
      </c>
      <c r="AK297" s="192" t="str">
        <f t="shared" si="71"/>
        <v/>
      </c>
      <c r="AL297" s="192">
        <f t="shared" si="72"/>
        <v>9.2899999999999996E-2</v>
      </c>
      <c r="AM297" s="192" t="str">
        <f t="shared" si="73"/>
        <v/>
      </c>
      <c r="AN297" s="192" t="str">
        <f t="shared" si="74"/>
        <v/>
      </c>
      <c r="AO297" s="193" t="str">
        <f t="shared" si="75"/>
        <v/>
      </c>
      <c r="AP297" s="192" t="str">
        <f t="shared" si="76"/>
        <v/>
      </c>
      <c r="AQ297" s="193">
        <f t="shared" si="77"/>
        <v>8.8900000000000007E-2</v>
      </c>
      <c r="AR297" s="192" t="str">
        <f t="shared" si="78"/>
        <v/>
      </c>
      <c r="AS297" s="192" t="str">
        <f t="shared" si="79"/>
        <v/>
      </c>
      <c r="AT297" s="192">
        <f t="shared" si="80"/>
        <v>8.8800000000000004E-2</v>
      </c>
      <c r="AU297" s="193" t="str">
        <f t="shared" si="81"/>
        <v/>
      </c>
      <c r="AV297" s="194" t="str">
        <f t="shared" si="82"/>
        <v/>
      </c>
      <c r="AW297" s="193">
        <f t="shared" si="83"/>
        <v>9.11E-2</v>
      </c>
      <c r="AX297" s="195" t="str">
        <f t="shared" si="84"/>
        <v/>
      </c>
      <c r="AZ297" s="193">
        <f t="shared" si="85"/>
        <v>9.3740000000000004E-2</v>
      </c>
    </row>
    <row r="298" spans="1:52" s="5" customFormat="1" ht="11.25" x14ac:dyDescent="0.2">
      <c r="A298" s="6">
        <v>38414</v>
      </c>
      <c r="B298" s="15">
        <v>0.1072</v>
      </c>
      <c r="C298" s="8">
        <v>0.10740000000000001</v>
      </c>
      <c r="D298" s="189"/>
      <c r="E298" s="190"/>
      <c r="F298" s="191"/>
      <c r="G298" s="191"/>
      <c r="H298" s="189">
        <v>9.2799999999999994E-2</v>
      </c>
      <c r="I298" s="190">
        <v>9.3200000000000005E-2</v>
      </c>
      <c r="J298" s="191"/>
      <c r="K298" s="191"/>
      <c r="L298" s="189"/>
      <c r="M298" s="190"/>
      <c r="N298" s="191"/>
      <c r="O298" s="191"/>
      <c r="P298" s="189"/>
      <c r="Q298" s="190"/>
      <c r="R298" s="191">
        <v>8.8599999999999998E-2</v>
      </c>
      <c r="S298" s="191">
        <v>8.9399999999999993E-2</v>
      </c>
      <c r="T298" s="191"/>
      <c r="U298" s="190"/>
      <c r="V298" s="191"/>
      <c r="W298" s="190"/>
      <c r="X298" s="191">
        <v>8.8500000000000009E-2</v>
      </c>
      <c r="Y298" s="190">
        <v>8.9300000000000004E-2</v>
      </c>
      <c r="Z298" s="191"/>
      <c r="AA298" s="190"/>
      <c r="AB298" s="191"/>
      <c r="AC298" s="190"/>
      <c r="AD298" s="191">
        <v>9.0499999999999997E-2</v>
      </c>
      <c r="AE298" s="190">
        <v>9.1499999999999998E-2</v>
      </c>
      <c r="AF298" s="191"/>
      <c r="AG298" s="190"/>
      <c r="AI298" s="192">
        <f t="shared" si="69"/>
        <v>0.10730000000000001</v>
      </c>
      <c r="AJ298" s="192" t="str">
        <f t="shared" si="70"/>
        <v/>
      </c>
      <c r="AK298" s="192" t="str">
        <f t="shared" si="71"/>
        <v/>
      </c>
      <c r="AL298" s="192">
        <f t="shared" si="72"/>
        <v>9.2999999999999999E-2</v>
      </c>
      <c r="AM298" s="192" t="str">
        <f t="shared" si="73"/>
        <v/>
      </c>
      <c r="AN298" s="192" t="str">
        <f t="shared" si="74"/>
        <v/>
      </c>
      <c r="AO298" s="193" t="str">
        <f t="shared" si="75"/>
        <v/>
      </c>
      <c r="AP298" s="192" t="str">
        <f t="shared" si="76"/>
        <v/>
      </c>
      <c r="AQ298" s="193">
        <f t="shared" si="77"/>
        <v>8.8999999999999996E-2</v>
      </c>
      <c r="AR298" s="192" t="str">
        <f t="shared" si="78"/>
        <v/>
      </c>
      <c r="AS298" s="192" t="str">
        <f t="shared" si="79"/>
        <v/>
      </c>
      <c r="AT298" s="192">
        <f t="shared" si="80"/>
        <v>8.8900000000000007E-2</v>
      </c>
      <c r="AU298" s="193" t="str">
        <f t="shared" si="81"/>
        <v/>
      </c>
      <c r="AV298" s="194" t="str">
        <f t="shared" si="82"/>
        <v/>
      </c>
      <c r="AW298" s="193">
        <f t="shared" si="83"/>
        <v>9.0999999999999998E-2</v>
      </c>
      <c r="AX298" s="195" t="str">
        <f t="shared" si="84"/>
        <v/>
      </c>
      <c r="AZ298" s="193">
        <f t="shared" si="85"/>
        <v>9.3839999999999993E-2</v>
      </c>
    </row>
    <row r="299" spans="1:52" s="5" customFormat="1" ht="11.25" x14ac:dyDescent="0.2">
      <c r="A299" s="6">
        <v>38415</v>
      </c>
      <c r="B299" s="15">
        <v>0.1072</v>
      </c>
      <c r="C299" s="8">
        <v>0.10740000000000001</v>
      </c>
      <c r="D299" s="189"/>
      <c r="E299" s="190"/>
      <c r="F299" s="191"/>
      <c r="G299" s="191"/>
      <c r="H299" s="189">
        <v>9.2899999999999996E-2</v>
      </c>
      <c r="I299" s="190">
        <v>9.3300000000000008E-2</v>
      </c>
      <c r="J299" s="191"/>
      <c r="K299" s="191"/>
      <c r="L299" s="189"/>
      <c r="M299" s="190"/>
      <c r="N299" s="191"/>
      <c r="O299" s="191"/>
      <c r="P299" s="189"/>
      <c r="Q299" s="190"/>
      <c r="R299" s="191">
        <v>8.8500000000000009E-2</v>
      </c>
      <c r="S299" s="191">
        <v>8.9300000000000004E-2</v>
      </c>
      <c r="T299" s="191"/>
      <c r="U299" s="190"/>
      <c r="V299" s="191"/>
      <c r="W299" s="190"/>
      <c r="X299" s="191">
        <v>8.8400000000000006E-2</v>
      </c>
      <c r="Y299" s="190">
        <v>8.9200000000000002E-2</v>
      </c>
      <c r="Z299" s="191"/>
      <c r="AA299" s="190"/>
      <c r="AB299" s="191"/>
      <c r="AC299" s="190"/>
      <c r="AD299" s="191">
        <v>9.0499999999999997E-2</v>
      </c>
      <c r="AE299" s="190">
        <v>9.1499999999999998E-2</v>
      </c>
      <c r="AF299" s="191"/>
      <c r="AG299" s="190"/>
      <c r="AI299" s="192">
        <f t="shared" si="69"/>
        <v>0.10730000000000001</v>
      </c>
      <c r="AJ299" s="192" t="str">
        <f t="shared" si="70"/>
        <v/>
      </c>
      <c r="AK299" s="192" t="str">
        <f t="shared" si="71"/>
        <v/>
      </c>
      <c r="AL299" s="192">
        <f t="shared" si="72"/>
        <v>9.3100000000000002E-2</v>
      </c>
      <c r="AM299" s="192" t="str">
        <f t="shared" si="73"/>
        <v/>
      </c>
      <c r="AN299" s="192" t="str">
        <f t="shared" si="74"/>
        <v/>
      </c>
      <c r="AO299" s="193" t="str">
        <f t="shared" si="75"/>
        <v/>
      </c>
      <c r="AP299" s="192" t="str">
        <f t="shared" si="76"/>
        <v/>
      </c>
      <c r="AQ299" s="193">
        <f t="shared" si="77"/>
        <v>8.8900000000000007E-2</v>
      </c>
      <c r="AR299" s="192" t="str">
        <f t="shared" si="78"/>
        <v/>
      </c>
      <c r="AS299" s="192" t="str">
        <f t="shared" si="79"/>
        <v/>
      </c>
      <c r="AT299" s="192">
        <f t="shared" si="80"/>
        <v>8.8800000000000004E-2</v>
      </c>
      <c r="AU299" s="193" t="str">
        <f t="shared" si="81"/>
        <v/>
      </c>
      <c r="AV299" s="194" t="str">
        <f t="shared" si="82"/>
        <v/>
      </c>
      <c r="AW299" s="193">
        <f t="shared" si="83"/>
        <v>9.0999999999999998E-2</v>
      </c>
      <c r="AX299" s="195" t="str">
        <f t="shared" si="84"/>
        <v/>
      </c>
      <c r="AZ299" s="193">
        <f t="shared" si="85"/>
        <v>9.3819999999999987E-2</v>
      </c>
    </row>
    <row r="300" spans="1:52" s="5" customFormat="1" ht="11.25" x14ac:dyDescent="0.2">
      <c r="A300" s="6">
        <v>38418</v>
      </c>
      <c r="B300" s="15">
        <v>0.107</v>
      </c>
      <c r="C300" s="8">
        <v>0.1072</v>
      </c>
      <c r="D300" s="189"/>
      <c r="E300" s="190"/>
      <c r="F300" s="191"/>
      <c r="G300" s="191"/>
      <c r="H300" s="189">
        <v>9.2899999999999996E-2</v>
      </c>
      <c r="I300" s="190">
        <v>9.3300000000000008E-2</v>
      </c>
      <c r="J300" s="191"/>
      <c r="K300" s="191"/>
      <c r="L300" s="189"/>
      <c r="M300" s="190"/>
      <c r="N300" s="191"/>
      <c r="O300" s="191"/>
      <c r="P300" s="189"/>
      <c r="Q300" s="190"/>
      <c r="R300" s="191">
        <v>8.8500000000000009E-2</v>
      </c>
      <c r="S300" s="191">
        <v>8.9300000000000004E-2</v>
      </c>
      <c r="T300" s="191"/>
      <c r="U300" s="190"/>
      <c r="V300" s="191"/>
      <c r="W300" s="190"/>
      <c r="X300" s="191">
        <v>8.8300000000000003E-2</v>
      </c>
      <c r="Y300" s="190">
        <v>8.9099999999999999E-2</v>
      </c>
      <c r="Z300" s="191"/>
      <c r="AA300" s="190"/>
      <c r="AB300" s="191"/>
      <c r="AC300" s="190"/>
      <c r="AD300" s="191">
        <v>9.0499999999999997E-2</v>
      </c>
      <c r="AE300" s="190">
        <v>9.1499999999999998E-2</v>
      </c>
      <c r="AF300" s="191"/>
      <c r="AG300" s="190"/>
      <c r="AI300" s="192">
        <f t="shared" si="69"/>
        <v>0.1071</v>
      </c>
      <c r="AJ300" s="192" t="str">
        <f t="shared" si="70"/>
        <v/>
      </c>
      <c r="AK300" s="192" t="str">
        <f t="shared" si="71"/>
        <v/>
      </c>
      <c r="AL300" s="192">
        <f t="shared" si="72"/>
        <v>9.3100000000000002E-2</v>
      </c>
      <c r="AM300" s="192" t="str">
        <f t="shared" si="73"/>
        <v/>
      </c>
      <c r="AN300" s="192" t="str">
        <f t="shared" si="74"/>
        <v/>
      </c>
      <c r="AO300" s="193" t="str">
        <f t="shared" si="75"/>
        <v/>
      </c>
      <c r="AP300" s="192" t="str">
        <f t="shared" si="76"/>
        <v/>
      </c>
      <c r="AQ300" s="193">
        <f t="shared" si="77"/>
        <v>8.8900000000000007E-2</v>
      </c>
      <c r="AR300" s="192" t="str">
        <f t="shared" si="78"/>
        <v/>
      </c>
      <c r="AS300" s="192" t="str">
        <f t="shared" si="79"/>
        <v/>
      </c>
      <c r="AT300" s="192">
        <f t="shared" si="80"/>
        <v>8.8700000000000001E-2</v>
      </c>
      <c r="AU300" s="193" t="str">
        <f t="shared" si="81"/>
        <v/>
      </c>
      <c r="AV300" s="194" t="str">
        <f t="shared" si="82"/>
        <v/>
      </c>
      <c r="AW300" s="193">
        <f t="shared" si="83"/>
        <v>9.0999999999999998E-2</v>
      </c>
      <c r="AX300" s="195" t="str">
        <f t="shared" si="84"/>
        <v/>
      </c>
      <c r="AZ300" s="193">
        <f t="shared" si="85"/>
        <v>9.3759999999999996E-2</v>
      </c>
    </row>
    <row r="301" spans="1:52" s="5" customFormat="1" ht="11.25" x14ac:dyDescent="0.2">
      <c r="A301" s="6">
        <v>38419</v>
      </c>
      <c r="B301" s="15">
        <v>0.10729999999999999</v>
      </c>
      <c r="C301" s="8">
        <v>0.1075</v>
      </c>
      <c r="D301" s="189"/>
      <c r="E301" s="190"/>
      <c r="F301" s="191"/>
      <c r="G301" s="191"/>
      <c r="H301" s="189">
        <v>9.2899999999999996E-2</v>
      </c>
      <c r="I301" s="190">
        <v>9.3300000000000008E-2</v>
      </c>
      <c r="J301" s="191"/>
      <c r="K301" s="191"/>
      <c r="L301" s="189"/>
      <c r="M301" s="190"/>
      <c r="N301" s="191"/>
      <c r="O301" s="191"/>
      <c r="P301" s="189"/>
      <c r="Q301" s="190"/>
      <c r="R301" s="191">
        <v>8.8500000000000009E-2</v>
      </c>
      <c r="S301" s="191">
        <v>8.9300000000000004E-2</v>
      </c>
      <c r="T301" s="191"/>
      <c r="U301" s="190"/>
      <c r="V301" s="191"/>
      <c r="W301" s="190"/>
      <c r="X301" s="191">
        <v>8.8400000000000006E-2</v>
      </c>
      <c r="Y301" s="190">
        <v>8.9200000000000002E-2</v>
      </c>
      <c r="Z301" s="191"/>
      <c r="AA301" s="190"/>
      <c r="AB301" s="191"/>
      <c r="AC301" s="190"/>
      <c r="AD301" s="191">
        <v>9.0499999999999997E-2</v>
      </c>
      <c r="AE301" s="190">
        <v>9.1499999999999998E-2</v>
      </c>
      <c r="AF301" s="191"/>
      <c r="AG301" s="190"/>
      <c r="AI301" s="192">
        <f t="shared" si="69"/>
        <v>0.1074</v>
      </c>
      <c r="AJ301" s="192" t="str">
        <f t="shared" si="70"/>
        <v/>
      </c>
      <c r="AK301" s="192" t="str">
        <f t="shared" si="71"/>
        <v/>
      </c>
      <c r="AL301" s="192">
        <f t="shared" si="72"/>
        <v>9.3100000000000002E-2</v>
      </c>
      <c r="AM301" s="192" t="str">
        <f t="shared" si="73"/>
        <v/>
      </c>
      <c r="AN301" s="192" t="str">
        <f t="shared" si="74"/>
        <v/>
      </c>
      <c r="AO301" s="193" t="str">
        <f t="shared" si="75"/>
        <v/>
      </c>
      <c r="AP301" s="192" t="str">
        <f t="shared" si="76"/>
        <v/>
      </c>
      <c r="AQ301" s="193">
        <f t="shared" si="77"/>
        <v>8.8900000000000007E-2</v>
      </c>
      <c r="AR301" s="192" t="str">
        <f t="shared" si="78"/>
        <v/>
      </c>
      <c r="AS301" s="192" t="str">
        <f t="shared" si="79"/>
        <v/>
      </c>
      <c r="AT301" s="192">
        <f t="shared" si="80"/>
        <v>8.8800000000000004E-2</v>
      </c>
      <c r="AU301" s="193" t="str">
        <f t="shared" si="81"/>
        <v/>
      </c>
      <c r="AV301" s="194" t="str">
        <f t="shared" si="82"/>
        <v/>
      </c>
      <c r="AW301" s="193">
        <f t="shared" si="83"/>
        <v>9.0999999999999998E-2</v>
      </c>
      <c r="AX301" s="195" t="str">
        <f t="shared" si="84"/>
        <v/>
      </c>
      <c r="AZ301" s="193">
        <f t="shared" si="85"/>
        <v>9.3839999999999993E-2</v>
      </c>
    </row>
    <row r="302" spans="1:52" s="5" customFormat="1" ht="11.25" x14ac:dyDescent="0.2">
      <c r="A302" s="6">
        <v>38420</v>
      </c>
      <c r="B302" s="15">
        <v>0.10729999999999999</v>
      </c>
      <c r="C302" s="8">
        <v>0.1075</v>
      </c>
      <c r="D302" s="189"/>
      <c r="E302" s="190"/>
      <c r="F302" s="191"/>
      <c r="G302" s="191"/>
      <c r="H302" s="189">
        <v>9.3099999999999988E-2</v>
      </c>
      <c r="I302" s="190">
        <v>9.35E-2</v>
      </c>
      <c r="J302" s="191"/>
      <c r="K302" s="191"/>
      <c r="L302" s="189"/>
      <c r="M302" s="190"/>
      <c r="N302" s="191"/>
      <c r="O302" s="191"/>
      <c r="P302" s="189"/>
      <c r="Q302" s="190"/>
      <c r="R302" s="191">
        <v>8.8599999999999998E-2</v>
      </c>
      <c r="S302" s="191">
        <v>8.9399999999999993E-2</v>
      </c>
      <c r="T302" s="191"/>
      <c r="U302" s="190"/>
      <c r="V302" s="191"/>
      <c r="W302" s="190"/>
      <c r="X302" s="191">
        <v>8.8400000000000006E-2</v>
      </c>
      <c r="Y302" s="190">
        <v>8.9200000000000002E-2</v>
      </c>
      <c r="Z302" s="191"/>
      <c r="AA302" s="190"/>
      <c r="AB302" s="191"/>
      <c r="AC302" s="190"/>
      <c r="AD302" s="191">
        <v>9.0399999999999994E-2</v>
      </c>
      <c r="AE302" s="190">
        <v>9.1399999999999995E-2</v>
      </c>
      <c r="AF302" s="191"/>
      <c r="AG302" s="190"/>
      <c r="AI302" s="192">
        <f t="shared" si="69"/>
        <v>0.1074</v>
      </c>
      <c r="AJ302" s="192" t="str">
        <f t="shared" si="70"/>
        <v/>
      </c>
      <c r="AK302" s="192" t="str">
        <f t="shared" si="71"/>
        <v/>
      </c>
      <c r="AL302" s="192">
        <f t="shared" si="72"/>
        <v>9.3299999999999994E-2</v>
      </c>
      <c r="AM302" s="192" t="str">
        <f t="shared" si="73"/>
        <v/>
      </c>
      <c r="AN302" s="192" t="str">
        <f t="shared" si="74"/>
        <v/>
      </c>
      <c r="AO302" s="193" t="str">
        <f t="shared" si="75"/>
        <v/>
      </c>
      <c r="AP302" s="192" t="str">
        <f t="shared" si="76"/>
        <v/>
      </c>
      <c r="AQ302" s="193">
        <f t="shared" si="77"/>
        <v>8.8999999999999996E-2</v>
      </c>
      <c r="AR302" s="192" t="str">
        <f t="shared" si="78"/>
        <v/>
      </c>
      <c r="AS302" s="192" t="str">
        <f t="shared" si="79"/>
        <v/>
      </c>
      <c r="AT302" s="192">
        <f t="shared" si="80"/>
        <v>8.8800000000000004E-2</v>
      </c>
      <c r="AU302" s="193" t="str">
        <f t="shared" si="81"/>
        <v/>
      </c>
      <c r="AV302" s="194" t="str">
        <f t="shared" si="82"/>
        <v/>
      </c>
      <c r="AW302" s="193">
        <f t="shared" si="83"/>
        <v>9.0899999999999995E-2</v>
      </c>
      <c r="AX302" s="195" t="str">
        <f t="shared" si="84"/>
        <v/>
      </c>
      <c r="AZ302" s="193">
        <f t="shared" si="85"/>
        <v>9.3879999999999991E-2</v>
      </c>
    </row>
    <row r="303" spans="1:52" s="5" customFormat="1" ht="11.25" x14ac:dyDescent="0.2">
      <c r="A303" s="6">
        <v>38421</v>
      </c>
      <c r="B303" s="15">
        <v>0.10729999999999999</v>
      </c>
      <c r="C303" s="8">
        <v>0.1075</v>
      </c>
      <c r="D303" s="189"/>
      <c r="E303" s="190"/>
      <c r="F303" s="191"/>
      <c r="G303" s="191"/>
      <c r="H303" s="189">
        <v>9.3399999999999997E-2</v>
      </c>
      <c r="I303" s="190">
        <v>9.3800000000000008E-2</v>
      </c>
      <c r="J303" s="191"/>
      <c r="K303" s="191"/>
      <c r="L303" s="189"/>
      <c r="M303" s="190"/>
      <c r="N303" s="191"/>
      <c r="O303" s="191"/>
      <c r="P303" s="189"/>
      <c r="Q303" s="190"/>
      <c r="R303" s="191">
        <v>8.8599999999999998E-2</v>
      </c>
      <c r="S303" s="191">
        <v>8.9399999999999993E-2</v>
      </c>
      <c r="T303" s="191"/>
      <c r="U303" s="190"/>
      <c r="V303" s="191"/>
      <c r="W303" s="190"/>
      <c r="X303" s="191">
        <v>8.8400000000000006E-2</v>
      </c>
      <c r="Y303" s="190">
        <v>8.9200000000000002E-2</v>
      </c>
      <c r="Z303" s="191"/>
      <c r="AA303" s="190"/>
      <c r="AB303" s="191"/>
      <c r="AC303" s="190"/>
      <c r="AD303" s="191">
        <v>9.0499999999999997E-2</v>
      </c>
      <c r="AE303" s="190">
        <v>9.1499999999999998E-2</v>
      </c>
      <c r="AF303" s="191"/>
      <c r="AG303" s="190"/>
      <c r="AI303" s="192">
        <f t="shared" si="69"/>
        <v>0.1074</v>
      </c>
      <c r="AJ303" s="192" t="str">
        <f t="shared" si="70"/>
        <v/>
      </c>
      <c r="AK303" s="192" t="str">
        <f t="shared" si="71"/>
        <v/>
      </c>
      <c r="AL303" s="192">
        <f t="shared" si="72"/>
        <v>9.3600000000000003E-2</v>
      </c>
      <c r="AM303" s="192" t="str">
        <f t="shared" si="73"/>
        <v/>
      </c>
      <c r="AN303" s="192" t="str">
        <f t="shared" si="74"/>
        <v/>
      </c>
      <c r="AO303" s="193" t="str">
        <f t="shared" si="75"/>
        <v/>
      </c>
      <c r="AP303" s="192" t="str">
        <f t="shared" si="76"/>
        <v/>
      </c>
      <c r="AQ303" s="193">
        <f t="shared" si="77"/>
        <v>8.8999999999999996E-2</v>
      </c>
      <c r="AR303" s="192" t="str">
        <f t="shared" si="78"/>
        <v/>
      </c>
      <c r="AS303" s="192" t="str">
        <f t="shared" si="79"/>
        <v/>
      </c>
      <c r="AT303" s="192">
        <f t="shared" si="80"/>
        <v>8.8800000000000004E-2</v>
      </c>
      <c r="AU303" s="193" t="str">
        <f t="shared" si="81"/>
        <v/>
      </c>
      <c r="AV303" s="194" t="str">
        <f t="shared" si="82"/>
        <v/>
      </c>
      <c r="AW303" s="193">
        <f t="shared" si="83"/>
        <v>9.0999999999999998E-2</v>
      </c>
      <c r="AX303" s="195" t="str">
        <f t="shared" si="84"/>
        <v/>
      </c>
      <c r="AZ303" s="193">
        <f t="shared" si="85"/>
        <v>9.3960000000000002E-2</v>
      </c>
    </row>
    <row r="304" spans="1:52" s="5" customFormat="1" ht="11.25" x14ac:dyDescent="0.2">
      <c r="A304" s="6">
        <v>38422</v>
      </c>
      <c r="B304" s="15">
        <v>0.1072</v>
      </c>
      <c r="C304" s="8">
        <v>0.10740000000000001</v>
      </c>
      <c r="D304" s="189"/>
      <c r="E304" s="190"/>
      <c r="F304" s="191"/>
      <c r="G304" s="191"/>
      <c r="H304" s="189">
        <v>9.3399999999999997E-2</v>
      </c>
      <c r="I304" s="190">
        <v>9.3800000000000008E-2</v>
      </c>
      <c r="J304" s="191"/>
      <c r="K304" s="191"/>
      <c r="L304" s="189"/>
      <c r="M304" s="190"/>
      <c r="N304" s="191"/>
      <c r="O304" s="191"/>
      <c r="P304" s="189"/>
      <c r="Q304" s="190"/>
      <c r="R304" s="191">
        <v>8.8599999999999998E-2</v>
      </c>
      <c r="S304" s="191">
        <v>8.9399999999999993E-2</v>
      </c>
      <c r="T304" s="191"/>
      <c r="U304" s="190"/>
      <c r="V304" s="191"/>
      <c r="W304" s="190"/>
      <c r="X304" s="191">
        <v>8.8400000000000006E-2</v>
      </c>
      <c r="Y304" s="190">
        <v>8.9200000000000002E-2</v>
      </c>
      <c r="Z304" s="191"/>
      <c r="AA304" s="190"/>
      <c r="AB304" s="191"/>
      <c r="AC304" s="190"/>
      <c r="AD304" s="191">
        <v>9.0399999999999994E-2</v>
      </c>
      <c r="AE304" s="190">
        <v>9.1399999999999995E-2</v>
      </c>
      <c r="AF304" s="191"/>
      <c r="AG304" s="190"/>
      <c r="AI304" s="192">
        <f t="shared" si="69"/>
        <v>0.10730000000000001</v>
      </c>
      <c r="AJ304" s="192" t="str">
        <f t="shared" si="70"/>
        <v/>
      </c>
      <c r="AK304" s="192" t="str">
        <f t="shared" si="71"/>
        <v/>
      </c>
      <c r="AL304" s="192">
        <f t="shared" si="72"/>
        <v>9.3600000000000003E-2</v>
      </c>
      <c r="AM304" s="192" t="str">
        <f t="shared" si="73"/>
        <v/>
      </c>
      <c r="AN304" s="192" t="str">
        <f t="shared" si="74"/>
        <v/>
      </c>
      <c r="AO304" s="193" t="str">
        <f t="shared" si="75"/>
        <v/>
      </c>
      <c r="AP304" s="192" t="str">
        <f t="shared" si="76"/>
        <v/>
      </c>
      <c r="AQ304" s="193">
        <f t="shared" si="77"/>
        <v>8.8999999999999996E-2</v>
      </c>
      <c r="AR304" s="192" t="str">
        <f t="shared" si="78"/>
        <v/>
      </c>
      <c r="AS304" s="192" t="str">
        <f t="shared" si="79"/>
        <v/>
      </c>
      <c r="AT304" s="192">
        <f t="shared" si="80"/>
        <v>8.8800000000000004E-2</v>
      </c>
      <c r="AU304" s="193" t="str">
        <f t="shared" si="81"/>
        <v/>
      </c>
      <c r="AV304" s="194" t="str">
        <f t="shared" si="82"/>
        <v/>
      </c>
      <c r="AW304" s="193">
        <f t="shared" si="83"/>
        <v>9.0899999999999995E-2</v>
      </c>
      <c r="AX304" s="195" t="str">
        <f t="shared" si="84"/>
        <v/>
      </c>
      <c r="AZ304" s="193">
        <f t="shared" si="85"/>
        <v>9.3920000000000003E-2</v>
      </c>
    </row>
    <row r="305" spans="1:52" s="5" customFormat="1" ht="11.25" x14ac:dyDescent="0.2">
      <c r="A305" s="6">
        <v>38425</v>
      </c>
      <c r="B305" s="15">
        <v>0.10779999999999999</v>
      </c>
      <c r="C305" s="8">
        <v>0.108</v>
      </c>
      <c r="D305" s="189"/>
      <c r="E305" s="190"/>
      <c r="F305" s="191"/>
      <c r="G305" s="191"/>
      <c r="H305" s="189">
        <v>9.3599999999999989E-2</v>
      </c>
      <c r="I305" s="190">
        <v>9.4E-2</v>
      </c>
      <c r="J305" s="191"/>
      <c r="K305" s="191"/>
      <c r="L305" s="189"/>
      <c r="M305" s="190"/>
      <c r="N305" s="191"/>
      <c r="O305" s="191"/>
      <c r="P305" s="189"/>
      <c r="Q305" s="190"/>
      <c r="R305" s="191">
        <v>8.8800000000000004E-2</v>
      </c>
      <c r="S305" s="191">
        <v>8.9599999999999999E-2</v>
      </c>
      <c r="T305" s="191"/>
      <c r="U305" s="190"/>
      <c r="V305" s="191"/>
      <c r="W305" s="190"/>
      <c r="X305" s="191">
        <v>8.8599999999999998E-2</v>
      </c>
      <c r="Y305" s="190">
        <v>8.9399999999999993E-2</v>
      </c>
      <c r="Z305" s="191"/>
      <c r="AA305" s="190"/>
      <c r="AB305" s="191"/>
      <c r="AC305" s="190"/>
      <c r="AD305" s="191">
        <v>9.0499999999999997E-2</v>
      </c>
      <c r="AE305" s="190">
        <v>9.1499999999999998E-2</v>
      </c>
      <c r="AF305" s="191"/>
      <c r="AG305" s="190"/>
      <c r="AI305" s="192">
        <f t="shared" si="69"/>
        <v>0.1079</v>
      </c>
      <c r="AJ305" s="192" t="str">
        <f t="shared" si="70"/>
        <v/>
      </c>
      <c r="AK305" s="192" t="str">
        <f t="shared" si="71"/>
        <v/>
      </c>
      <c r="AL305" s="192">
        <f t="shared" si="72"/>
        <v>9.3799999999999994E-2</v>
      </c>
      <c r="AM305" s="192" t="str">
        <f t="shared" si="73"/>
        <v/>
      </c>
      <c r="AN305" s="192" t="str">
        <f t="shared" si="74"/>
        <v/>
      </c>
      <c r="AO305" s="193" t="str">
        <f t="shared" si="75"/>
        <v/>
      </c>
      <c r="AP305" s="192" t="str">
        <f t="shared" si="76"/>
        <v/>
      </c>
      <c r="AQ305" s="193">
        <f t="shared" si="77"/>
        <v>8.9200000000000002E-2</v>
      </c>
      <c r="AR305" s="192" t="str">
        <f t="shared" si="78"/>
        <v/>
      </c>
      <c r="AS305" s="192" t="str">
        <f t="shared" si="79"/>
        <v/>
      </c>
      <c r="AT305" s="192">
        <f t="shared" si="80"/>
        <v>8.8999999999999996E-2</v>
      </c>
      <c r="AU305" s="193" t="str">
        <f t="shared" si="81"/>
        <v/>
      </c>
      <c r="AV305" s="194" t="str">
        <f t="shared" si="82"/>
        <v/>
      </c>
      <c r="AW305" s="193">
        <f t="shared" si="83"/>
        <v>9.0999999999999998E-2</v>
      </c>
      <c r="AX305" s="195" t="str">
        <f t="shared" si="84"/>
        <v/>
      </c>
      <c r="AZ305" s="193">
        <f t="shared" si="85"/>
        <v>9.418E-2</v>
      </c>
    </row>
    <row r="306" spans="1:52" s="5" customFormat="1" ht="11.25" x14ac:dyDescent="0.2">
      <c r="A306" s="6">
        <v>38426</v>
      </c>
      <c r="B306" s="15">
        <v>0.108</v>
      </c>
      <c r="C306" s="8">
        <v>0.1082</v>
      </c>
      <c r="D306" s="189"/>
      <c r="E306" s="190"/>
      <c r="F306" s="191"/>
      <c r="G306" s="191"/>
      <c r="H306" s="189">
        <v>9.3899999999999997E-2</v>
      </c>
      <c r="I306" s="190">
        <v>9.4300000000000009E-2</v>
      </c>
      <c r="J306" s="191"/>
      <c r="K306" s="191"/>
      <c r="L306" s="189"/>
      <c r="M306" s="190"/>
      <c r="N306" s="191"/>
      <c r="O306" s="191"/>
      <c r="P306" s="189"/>
      <c r="Q306" s="190"/>
      <c r="R306" s="191">
        <v>8.8900000000000007E-2</v>
      </c>
      <c r="S306" s="191">
        <v>8.9700000000000002E-2</v>
      </c>
      <c r="T306" s="191"/>
      <c r="U306" s="190"/>
      <c r="V306" s="191"/>
      <c r="W306" s="190"/>
      <c r="X306" s="191">
        <v>8.8800000000000004E-2</v>
      </c>
      <c r="Y306" s="190">
        <v>8.9599999999999999E-2</v>
      </c>
      <c r="Z306" s="191"/>
      <c r="AA306" s="190"/>
      <c r="AB306" s="191"/>
      <c r="AC306" s="190"/>
      <c r="AD306" s="191">
        <v>9.0499999999999997E-2</v>
      </c>
      <c r="AE306" s="190">
        <v>9.1499999999999998E-2</v>
      </c>
      <c r="AF306" s="191"/>
      <c r="AG306" s="190"/>
      <c r="AI306" s="192">
        <f t="shared" si="69"/>
        <v>0.1081</v>
      </c>
      <c r="AJ306" s="192" t="str">
        <f t="shared" si="70"/>
        <v/>
      </c>
      <c r="AK306" s="192" t="str">
        <f t="shared" si="71"/>
        <v/>
      </c>
      <c r="AL306" s="192">
        <f t="shared" si="72"/>
        <v>9.4100000000000003E-2</v>
      </c>
      <c r="AM306" s="192" t="str">
        <f t="shared" si="73"/>
        <v/>
      </c>
      <c r="AN306" s="192" t="str">
        <f t="shared" si="74"/>
        <v/>
      </c>
      <c r="AO306" s="193" t="str">
        <f t="shared" si="75"/>
        <v/>
      </c>
      <c r="AP306" s="192" t="str">
        <f t="shared" si="76"/>
        <v/>
      </c>
      <c r="AQ306" s="193">
        <f t="shared" si="77"/>
        <v>8.9300000000000004E-2</v>
      </c>
      <c r="AR306" s="192" t="str">
        <f t="shared" si="78"/>
        <v/>
      </c>
      <c r="AS306" s="192" t="str">
        <f t="shared" si="79"/>
        <v/>
      </c>
      <c r="AT306" s="192">
        <f t="shared" si="80"/>
        <v>8.9200000000000002E-2</v>
      </c>
      <c r="AU306" s="193" t="str">
        <f t="shared" si="81"/>
        <v/>
      </c>
      <c r="AV306" s="194" t="str">
        <f t="shared" si="82"/>
        <v/>
      </c>
      <c r="AW306" s="193">
        <f t="shared" si="83"/>
        <v>9.0999999999999998E-2</v>
      </c>
      <c r="AX306" s="195" t="str">
        <f t="shared" si="84"/>
        <v/>
      </c>
      <c r="AZ306" s="193">
        <f t="shared" si="85"/>
        <v>9.4340000000000007E-2</v>
      </c>
    </row>
    <row r="307" spans="1:52" s="5" customFormat="1" ht="11.25" x14ac:dyDescent="0.2">
      <c r="A307" s="6">
        <v>38427</v>
      </c>
      <c r="B307" s="15">
        <v>0.1081</v>
      </c>
      <c r="C307" s="8">
        <v>0.10830000000000001</v>
      </c>
      <c r="D307" s="189"/>
      <c r="E307" s="190"/>
      <c r="F307" s="191"/>
      <c r="G307" s="191"/>
      <c r="H307" s="189">
        <v>9.3899999999999997E-2</v>
      </c>
      <c r="I307" s="190">
        <v>9.4300000000000009E-2</v>
      </c>
      <c r="J307" s="191"/>
      <c r="K307" s="191"/>
      <c r="L307" s="189"/>
      <c r="M307" s="190"/>
      <c r="N307" s="191"/>
      <c r="O307" s="191"/>
      <c r="P307" s="189"/>
      <c r="Q307" s="190"/>
      <c r="R307" s="191">
        <v>8.8999999999999996E-2</v>
      </c>
      <c r="S307" s="191">
        <v>8.9799999999999991E-2</v>
      </c>
      <c r="T307" s="191"/>
      <c r="U307" s="190"/>
      <c r="V307" s="191"/>
      <c r="W307" s="190"/>
      <c r="X307" s="191">
        <v>8.8900000000000007E-2</v>
      </c>
      <c r="Y307" s="190">
        <v>8.9700000000000002E-2</v>
      </c>
      <c r="Z307" s="191"/>
      <c r="AA307" s="190"/>
      <c r="AB307" s="191"/>
      <c r="AC307" s="190"/>
      <c r="AD307" s="191">
        <v>9.0499999999999997E-2</v>
      </c>
      <c r="AE307" s="190">
        <v>9.1499999999999998E-2</v>
      </c>
      <c r="AF307" s="191"/>
      <c r="AG307" s="190"/>
      <c r="AI307" s="192">
        <f t="shared" si="69"/>
        <v>0.1082</v>
      </c>
      <c r="AJ307" s="192" t="str">
        <f t="shared" si="70"/>
        <v/>
      </c>
      <c r="AK307" s="192" t="str">
        <f t="shared" si="71"/>
        <v/>
      </c>
      <c r="AL307" s="192">
        <f t="shared" si="72"/>
        <v>9.4100000000000003E-2</v>
      </c>
      <c r="AM307" s="192" t="str">
        <f t="shared" si="73"/>
        <v/>
      </c>
      <c r="AN307" s="192" t="str">
        <f t="shared" si="74"/>
        <v/>
      </c>
      <c r="AO307" s="193" t="str">
        <f t="shared" si="75"/>
        <v/>
      </c>
      <c r="AP307" s="192" t="str">
        <f t="shared" si="76"/>
        <v/>
      </c>
      <c r="AQ307" s="193">
        <f t="shared" si="77"/>
        <v>8.9399999999999993E-2</v>
      </c>
      <c r="AR307" s="192" t="str">
        <f t="shared" si="78"/>
        <v/>
      </c>
      <c r="AS307" s="192" t="str">
        <f t="shared" si="79"/>
        <v/>
      </c>
      <c r="AT307" s="192">
        <f t="shared" si="80"/>
        <v>8.9300000000000004E-2</v>
      </c>
      <c r="AU307" s="193" t="str">
        <f t="shared" si="81"/>
        <v/>
      </c>
      <c r="AV307" s="194" t="str">
        <f t="shared" si="82"/>
        <v/>
      </c>
      <c r="AW307" s="193">
        <f t="shared" si="83"/>
        <v>9.0999999999999998E-2</v>
      </c>
      <c r="AX307" s="195" t="str">
        <f t="shared" si="84"/>
        <v/>
      </c>
      <c r="AZ307" s="193">
        <f t="shared" si="85"/>
        <v>9.4399999999999998E-2</v>
      </c>
    </row>
    <row r="308" spans="1:52" s="5" customFormat="1" ht="11.25" x14ac:dyDescent="0.2">
      <c r="A308" s="6">
        <v>38428</v>
      </c>
      <c r="B308" s="15">
        <v>0.108</v>
      </c>
      <c r="C308" s="8">
        <v>0.1082</v>
      </c>
      <c r="D308" s="189"/>
      <c r="E308" s="190"/>
      <c r="F308" s="191"/>
      <c r="G308" s="191"/>
      <c r="H308" s="189">
        <v>9.4E-2</v>
      </c>
      <c r="I308" s="190">
        <v>9.4400000000000012E-2</v>
      </c>
      <c r="J308" s="191"/>
      <c r="K308" s="191"/>
      <c r="L308" s="189"/>
      <c r="M308" s="190"/>
      <c r="N308" s="191"/>
      <c r="O308" s="191"/>
      <c r="P308" s="189"/>
      <c r="Q308" s="190"/>
      <c r="R308" s="191">
        <v>8.8999999999999996E-2</v>
      </c>
      <c r="S308" s="191">
        <v>8.9799999999999991E-2</v>
      </c>
      <c r="T308" s="191"/>
      <c r="U308" s="190"/>
      <c r="V308" s="191"/>
      <c r="W308" s="190"/>
      <c r="X308" s="191">
        <v>8.8999999999999996E-2</v>
      </c>
      <c r="Y308" s="190">
        <v>8.9799999999999991E-2</v>
      </c>
      <c r="Z308" s="191"/>
      <c r="AA308" s="190"/>
      <c r="AB308" s="191"/>
      <c r="AC308" s="190"/>
      <c r="AD308" s="191">
        <v>9.0499999999999997E-2</v>
      </c>
      <c r="AE308" s="190">
        <v>9.1499999999999998E-2</v>
      </c>
      <c r="AF308" s="191"/>
      <c r="AG308" s="190"/>
      <c r="AI308" s="192">
        <f t="shared" si="69"/>
        <v>0.1081</v>
      </c>
      <c r="AJ308" s="192" t="str">
        <f t="shared" si="70"/>
        <v/>
      </c>
      <c r="AK308" s="192" t="str">
        <f t="shared" si="71"/>
        <v/>
      </c>
      <c r="AL308" s="192">
        <f t="shared" si="72"/>
        <v>9.4200000000000006E-2</v>
      </c>
      <c r="AM308" s="192" t="str">
        <f t="shared" si="73"/>
        <v/>
      </c>
      <c r="AN308" s="192" t="str">
        <f t="shared" si="74"/>
        <v/>
      </c>
      <c r="AO308" s="193" t="str">
        <f t="shared" si="75"/>
        <v/>
      </c>
      <c r="AP308" s="192" t="str">
        <f t="shared" si="76"/>
        <v/>
      </c>
      <c r="AQ308" s="193">
        <f t="shared" si="77"/>
        <v>8.9399999999999993E-2</v>
      </c>
      <c r="AR308" s="192" t="str">
        <f t="shared" si="78"/>
        <v/>
      </c>
      <c r="AS308" s="192" t="str">
        <f t="shared" si="79"/>
        <v/>
      </c>
      <c r="AT308" s="192">
        <f t="shared" si="80"/>
        <v>8.9399999999999993E-2</v>
      </c>
      <c r="AU308" s="193" t="str">
        <f t="shared" si="81"/>
        <v/>
      </c>
      <c r="AV308" s="194" t="str">
        <f t="shared" si="82"/>
        <v/>
      </c>
      <c r="AW308" s="193">
        <f t="shared" si="83"/>
        <v>9.0999999999999998E-2</v>
      </c>
      <c r="AX308" s="195" t="str">
        <f t="shared" si="84"/>
        <v/>
      </c>
      <c r="AZ308" s="193">
        <f t="shared" si="85"/>
        <v>9.441999999999999E-2</v>
      </c>
    </row>
    <row r="309" spans="1:52" s="5" customFormat="1" ht="11.25" x14ac:dyDescent="0.2">
      <c r="A309" s="6">
        <v>38429</v>
      </c>
      <c r="B309" s="15">
        <v>0.10819999999999999</v>
      </c>
      <c r="C309" s="8">
        <v>0.1084</v>
      </c>
      <c r="D309" s="189"/>
      <c r="E309" s="190"/>
      <c r="F309" s="191"/>
      <c r="G309" s="191"/>
      <c r="H309" s="189">
        <v>9.3899999999999997E-2</v>
      </c>
      <c r="I309" s="190">
        <v>9.4300000000000009E-2</v>
      </c>
      <c r="J309" s="191"/>
      <c r="K309" s="191"/>
      <c r="L309" s="189"/>
      <c r="M309" s="190"/>
      <c r="N309" s="191"/>
      <c r="O309" s="191"/>
      <c r="P309" s="189"/>
      <c r="Q309" s="190"/>
      <c r="R309" s="191">
        <v>8.8999999999999996E-2</v>
      </c>
      <c r="S309" s="191">
        <v>8.9799999999999991E-2</v>
      </c>
      <c r="T309" s="191"/>
      <c r="U309" s="190"/>
      <c r="V309" s="191"/>
      <c r="W309" s="190"/>
      <c r="X309" s="191">
        <v>8.8999999999999996E-2</v>
      </c>
      <c r="Y309" s="190">
        <v>8.9799999999999991E-2</v>
      </c>
      <c r="Z309" s="191"/>
      <c r="AA309" s="190"/>
      <c r="AB309" s="191"/>
      <c r="AC309" s="190"/>
      <c r="AD309" s="191">
        <v>9.0499999999999997E-2</v>
      </c>
      <c r="AE309" s="190">
        <v>9.1499999999999998E-2</v>
      </c>
      <c r="AF309" s="191"/>
      <c r="AG309" s="190"/>
      <c r="AI309" s="192">
        <f t="shared" si="69"/>
        <v>0.10829999999999999</v>
      </c>
      <c r="AJ309" s="192" t="str">
        <f t="shared" si="70"/>
        <v/>
      </c>
      <c r="AK309" s="192" t="str">
        <f t="shared" si="71"/>
        <v/>
      </c>
      <c r="AL309" s="192">
        <f t="shared" si="72"/>
        <v>9.4100000000000003E-2</v>
      </c>
      <c r="AM309" s="192" t="str">
        <f t="shared" si="73"/>
        <v/>
      </c>
      <c r="AN309" s="192" t="str">
        <f t="shared" si="74"/>
        <v/>
      </c>
      <c r="AO309" s="193" t="str">
        <f t="shared" si="75"/>
        <v/>
      </c>
      <c r="AP309" s="192" t="str">
        <f t="shared" si="76"/>
        <v/>
      </c>
      <c r="AQ309" s="193">
        <f t="shared" si="77"/>
        <v>8.9399999999999993E-2</v>
      </c>
      <c r="AR309" s="192" t="str">
        <f t="shared" si="78"/>
        <v/>
      </c>
      <c r="AS309" s="192" t="str">
        <f t="shared" si="79"/>
        <v/>
      </c>
      <c r="AT309" s="192">
        <f t="shared" si="80"/>
        <v>8.9399999999999993E-2</v>
      </c>
      <c r="AU309" s="193" t="str">
        <f t="shared" si="81"/>
        <v/>
      </c>
      <c r="AV309" s="194" t="str">
        <f t="shared" si="82"/>
        <v/>
      </c>
      <c r="AW309" s="193">
        <f t="shared" si="83"/>
        <v>9.0999999999999998E-2</v>
      </c>
      <c r="AX309" s="195" t="str">
        <f t="shared" si="84"/>
        <v/>
      </c>
      <c r="AZ309" s="193">
        <f t="shared" si="85"/>
        <v>9.4439999999999996E-2</v>
      </c>
    </row>
    <row r="310" spans="1:52" s="5" customFormat="1" ht="11.25" x14ac:dyDescent="0.2">
      <c r="A310" s="6">
        <v>38432</v>
      </c>
      <c r="B310" s="15">
        <v>0.10829999999999999</v>
      </c>
      <c r="C310" s="8">
        <v>0.1085</v>
      </c>
      <c r="D310" s="189"/>
      <c r="E310" s="190"/>
      <c r="F310" s="191"/>
      <c r="G310" s="191"/>
      <c r="H310" s="189">
        <v>9.3899999999999997E-2</v>
      </c>
      <c r="I310" s="190">
        <v>9.4300000000000009E-2</v>
      </c>
      <c r="J310" s="191"/>
      <c r="K310" s="191"/>
      <c r="L310" s="189"/>
      <c r="M310" s="190"/>
      <c r="N310" s="191"/>
      <c r="O310" s="191"/>
      <c r="P310" s="189"/>
      <c r="Q310" s="190"/>
      <c r="R310" s="191">
        <v>8.8999999999999996E-2</v>
      </c>
      <c r="S310" s="191">
        <v>8.9799999999999991E-2</v>
      </c>
      <c r="T310" s="191"/>
      <c r="U310" s="190"/>
      <c r="V310" s="191"/>
      <c r="W310" s="190"/>
      <c r="X310" s="191">
        <v>8.8999999999999996E-2</v>
      </c>
      <c r="Y310" s="190">
        <v>8.9799999999999991E-2</v>
      </c>
      <c r="Z310" s="191"/>
      <c r="AA310" s="190"/>
      <c r="AB310" s="191"/>
      <c r="AC310" s="190"/>
      <c r="AD310" s="191">
        <v>9.0499999999999997E-2</v>
      </c>
      <c r="AE310" s="190">
        <v>9.1499999999999998E-2</v>
      </c>
      <c r="AF310" s="191"/>
      <c r="AG310" s="190"/>
      <c r="AI310" s="192">
        <f t="shared" si="69"/>
        <v>0.1084</v>
      </c>
      <c r="AJ310" s="192" t="str">
        <f t="shared" si="70"/>
        <v/>
      </c>
      <c r="AK310" s="192" t="str">
        <f t="shared" si="71"/>
        <v/>
      </c>
      <c r="AL310" s="192">
        <f t="shared" si="72"/>
        <v>9.4100000000000003E-2</v>
      </c>
      <c r="AM310" s="192" t="str">
        <f t="shared" si="73"/>
        <v/>
      </c>
      <c r="AN310" s="192" t="str">
        <f t="shared" si="74"/>
        <v/>
      </c>
      <c r="AO310" s="193" t="str">
        <f t="shared" si="75"/>
        <v/>
      </c>
      <c r="AP310" s="192" t="str">
        <f t="shared" si="76"/>
        <v/>
      </c>
      <c r="AQ310" s="193">
        <f t="shared" si="77"/>
        <v>8.9399999999999993E-2</v>
      </c>
      <c r="AR310" s="192" t="str">
        <f t="shared" si="78"/>
        <v/>
      </c>
      <c r="AS310" s="192" t="str">
        <f t="shared" si="79"/>
        <v/>
      </c>
      <c r="AT310" s="192">
        <f t="shared" si="80"/>
        <v>8.9399999999999993E-2</v>
      </c>
      <c r="AU310" s="193" t="str">
        <f t="shared" si="81"/>
        <v/>
      </c>
      <c r="AV310" s="194" t="str">
        <f t="shared" si="82"/>
        <v/>
      </c>
      <c r="AW310" s="193">
        <f t="shared" si="83"/>
        <v>9.0999999999999998E-2</v>
      </c>
      <c r="AX310" s="195" t="str">
        <f t="shared" si="84"/>
        <v/>
      </c>
      <c r="AZ310" s="193">
        <f t="shared" si="85"/>
        <v>9.4459999999999988E-2</v>
      </c>
    </row>
    <row r="311" spans="1:52" s="5" customFormat="1" ht="11.25" x14ac:dyDescent="0.2">
      <c r="A311" s="6">
        <v>38433</v>
      </c>
      <c r="B311" s="15">
        <v>0.10879999999999999</v>
      </c>
      <c r="C311" s="8">
        <v>0.109</v>
      </c>
      <c r="D311" s="189"/>
      <c r="E311" s="190"/>
      <c r="F311" s="191"/>
      <c r="G311" s="191"/>
      <c r="H311" s="189">
        <v>9.4E-2</v>
      </c>
      <c r="I311" s="190">
        <v>9.4400000000000012E-2</v>
      </c>
      <c r="J311" s="191"/>
      <c r="K311" s="191"/>
      <c r="L311" s="189"/>
      <c r="M311" s="190"/>
      <c r="N311" s="191"/>
      <c r="O311" s="191"/>
      <c r="P311" s="189"/>
      <c r="Q311" s="190"/>
      <c r="R311" s="191">
        <v>8.9099999999999999E-2</v>
      </c>
      <c r="S311" s="191">
        <v>8.9899999999999994E-2</v>
      </c>
      <c r="T311" s="191"/>
      <c r="U311" s="190"/>
      <c r="V311" s="191"/>
      <c r="W311" s="190"/>
      <c r="X311" s="191">
        <v>8.8999999999999996E-2</v>
      </c>
      <c r="Y311" s="190">
        <v>8.9799999999999991E-2</v>
      </c>
      <c r="Z311" s="191"/>
      <c r="AA311" s="190"/>
      <c r="AB311" s="191"/>
      <c r="AC311" s="190"/>
      <c r="AD311" s="191">
        <v>9.0499999999999997E-2</v>
      </c>
      <c r="AE311" s="190">
        <v>9.1499999999999998E-2</v>
      </c>
      <c r="AF311" s="191"/>
      <c r="AG311" s="190"/>
      <c r="AI311" s="192">
        <f t="shared" ref="AI311:AI374" si="86">IFERROR(AVERAGE(B311:C311),"")</f>
        <v>0.1089</v>
      </c>
      <c r="AJ311" s="192" t="str">
        <f t="shared" ref="AJ311:AJ374" si="87">IFERROR(AVERAGE(D311:E311),"")</f>
        <v/>
      </c>
      <c r="AK311" s="192" t="str">
        <f t="shared" ref="AK311:AK374" si="88">IFERROR(AVERAGE(F311:G311),"")</f>
        <v/>
      </c>
      <c r="AL311" s="192">
        <f t="shared" ref="AL311:AL374" si="89">IFERROR(AVERAGE(H311:I311),"")</f>
        <v>9.4200000000000006E-2</v>
      </c>
      <c r="AM311" s="192" t="str">
        <f t="shared" ref="AM311:AM374" si="90">IFERROR(AVERAGE(J311:K311),"")</f>
        <v/>
      </c>
      <c r="AN311" s="192" t="str">
        <f t="shared" ref="AN311:AN374" si="91">IFERROR(AVERAGE(L311:M311),"")</f>
        <v/>
      </c>
      <c r="AO311" s="193" t="str">
        <f t="shared" ref="AO311:AO374" si="92">IFERROR(AVERAGE(N311:O311),"")</f>
        <v/>
      </c>
      <c r="AP311" s="192" t="str">
        <f t="shared" ref="AP311:AP374" si="93">IFERROR(AVERAGE(P311:Q311),"")</f>
        <v/>
      </c>
      <c r="AQ311" s="193">
        <f t="shared" ref="AQ311:AQ374" si="94">IFERROR(AVERAGE(R311:S311),"")</f>
        <v>8.9499999999999996E-2</v>
      </c>
      <c r="AR311" s="192" t="str">
        <f t="shared" ref="AR311:AR374" si="95">IFERROR(AVERAGE(T311:U311),"")</f>
        <v/>
      </c>
      <c r="AS311" s="192" t="str">
        <f t="shared" ref="AS311:AS374" si="96">IFERROR(AVERAGE(V311:W311),"")</f>
        <v/>
      </c>
      <c r="AT311" s="192">
        <f t="shared" ref="AT311:AT374" si="97">IFERROR(AVERAGE(X311:Y311),"")</f>
        <v>8.9399999999999993E-2</v>
      </c>
      <c r="AU311" s="193" t="str">
        <f t="shared" ref="AU311:AU374" si="98">IFERROR(AVERAGE(Z311:AA311),"")</f>
        <v/>
      </c>
      <c r="AV311" s="194" t="str">
        <f t="shared" ref="AV311:AV374" si="99">IFERROR(AVERAGE(AB311:AC311),"")</f>
        <v/>
      </c>
      <c r="AW311" s="193">
        <f t="shared" ref="AW311:AW374" si="100">IFERROR(AVERAGE(AD311:AE311),"")</f>
        <v>9.0999999999999998E-2</v>
      </c>
      <c r="AX311" s="195" t="str">
        <f t="shared" ref="AX311:AX374" si="101">IFERROR(AVERAGE(AF311:AG311),"")</f>
        <v/>
      </c>
      <c r="AZ311" s="193">
        <f t="shared" ref="AZ311:AZ374" si="102">AVERAGE(AI311:AX311)</f>
        <v>9.459999999999999E-2</v>
      </c>
    </row>
    <row r="312" spans="1:52" s="5" customFormat="1" ht="11.25" x14ac:dyDescent="0.2">
      <c r="A312" s="6">
        <v>38434</v>
      </c>
      <c r="B312" s="15">
        <v>0.10879999999999999</v>
      </c>
      <c r="C312" s="8">
        <v>0.109</v>
      </c>
      <c r="D312" s="189"/>
      <c r="E312" s="190"/>
      <c r="F312" s="191"/>
      <c r="G312" s="191"/>
      <c r="H312" s="189">
        <v>9.4099999999999989E-2</v>
      </c>
      <c r="I312" s="190">
        <v>9.4500000000000001E-2</v>
      </c>
      <c r="J312" s="191"/>
      <c r="K312" s="191"/>
      <c r="L312" s="189"/>
      <c r="M312" s="190"/>
      <c r="N312" s="191"/>
      <c r="O312" s="191"/>
      <c r="P312" s="189"/>
      <c r="Q312" s="190"/>
      <c r="R312" s="191">
        <v>8.9200000000000002E-2</v>
      </c>
      <c r="S312" s="191">
        <v>0.09</v>
      </c>
      <c r="T312" s="191"/>
      <c r="U312" s="190"/>
      <c r="V312" s="191"/>
      <c r="W312" s="190"/>
      <c r="X312" s="191">
        <v>8.9099999999999999E-2</v>
      </c>
      <c r="Y312" s="190">
        <v>8.9899999999999994E-2</v>
      </c>
      <c r="Z312" s="191"/>
      <c r="AA312" s="190"/>
      <c r="AB312" s="191"/>
      <c r="AC312" s="190"/>
      <c r="AD312" s="191">
        <v>9.0499999999999997E-2</v>
      </c>
      <c r="AE312" s="190">
        <v>9.1499999999999998E-2</v>
      </c>
      <c r="AF312" s="191"/>
      <c r="AG312" s="190"/>
      <c r="AI312" s="192">
        <f t="shared" si="86"/>
        <v>0.1089</v>
      </c>
      <c r="AJ312" s="192" t="str">
        <f t="shared" si="87"/>
        <v/>
      </c>
      <c r="AK312" s="192" t="str">
        <f t="shared" si="88"/>
        <v/>
      </c>
      <c r="AL312" s="192">
        <f t="shared" si="89"/>
        <v>9.4299999999999995E-2</v>
      </c>
      <c r="AM312" s="192" t="str">
        <f t="shared" si="90"/>
        <v/>
      </c>
      <c r="AN312" s="192" t="str">
        <f t="shared" si="91"/>
        <v/>
      </c>
      <c r="AO312" s="193" t="str">
        <f t="shared" si="92"/>
        <v/>
      </c>
      <c r="AP312" s="192" t="str">
        <f t="shared" si="93"/>
        <v/>
      </c>
      <c r="AQ312" s="193">
        <f t="shared" si="94"/>
        <v>8.9599999999999999E-2</v>
      </c>
      <c r="AR312" s="192" t="str">
        <f t="shared" si="95"/>
        <v/>
      </c>
      <c r="AS312" s="192" t="str">
        <f t="shared" si="96"/>
        <v/>
      </c>
      <c r="AT312" s="192">
        <f t="shared" si="97"/>
        <v>8.9499999999999996E-2</v>
      </c>
      <c r="AU312" s="193" t="str">
        <f t="shared" si="98"/>
        <v/>
      </c>
      <c r="AV312" s="194" t="str">
        <f t="shared" si="99"/>
        <v/>
      </c>
      <c r="AW312" s="193">
        <f t="shared" si="100"/>
        <v>9.0999999999999998E-2</v>
      </c>
      <c r="AX312" s="195" t="str">
        <f t="shared" si="101"/>
        <v/>
      </c>
      <c r="AZ312" s="193">
        <f t="shared" si="102"/>
        <v>9.4659999999999994E-2</v>
      </c>
    </row>
    <row r="313" spans="1:52" s="5" customFormat="1" ht="11.25" x14ac:dyDescent="0.2">
      <c r="A313" s="6">
        <v>38435</v>
      </c>
      <c r="B313" s="15">
        <v>0.10879999999999999</v>
      </c>
      <c r="C313" s="8">
        <v>0.109</v>
      </c>
      <c r="D313" s="189"/>
      <c r="E313" s="190"/>
      <c r="F313" s="191"/>
      <c r="G313" s="191"/>
      <c r="H313" s="189">
        <v>9.4099999999999989E-2</v>
      </c>
      <c r="I313" s="190">
        <v>9.4500000000000001E-2</v>
      </c>
      <c r="J313" s="191"/>
      <c r="K313" s="191"/>
      <c r="L313" s="189"/>
      <c r="M313" s="190"/>
      <c r="N313" s="191"/>
      <c r="O313" s="191"/>
      <c r="P313" s="189"/>
      <c r="Q313" s="190"/>
      <c r="R313" s="191">
        <v>8.9200000000000002E-2</v>
      </c>
      <c r="S313" s="191">
        <v>0.09</v>
      </c>
      <c r="T313" s="191"/>
      <c r="U313" s="190"/>
      <c r="V313" s="191"/>
      <c r="W313" s="190"/>
      <c r="X313" s="191">
        <v>8.9099999999999999E-2</v>
      </c>
      <c r="Y313" s="190">
        <v>8.9899999999999994E-2</v>
      </c>
      <c r="Z313" s="191"/>
      <c r="AA313" s="190"/>
      <c r="AB313" s="191"/>
      <c r="AC313" s="190"/>
      <c r="AD313" s="191">
        <v>9.0499999999999997E-2</v>
      </c>
      <c r="AE313" s="190">
        <v>9.1499999999999998E-2</v>
      </c>
      <c r="AF313" s="191"/>
      <c r="AG313" s="190"/>
      <c r="AI313" s="192">
        <f t="shared" si="86"/>
        <v>0.1089</v>
      </c>
      <c r="AJ313" s="192" t="str">
        <f t="shared" si="87"/>
        <v/>
      </c>
      <c r="AK313" s="192" t="str">
        <f t="shared" si="88"/>
        <v/>
      </c>
      <c r="AL313" s="192">
        <f t="shared" si="89"/>
        <v>9.4299999999999995E-2</v>
      </c>
      <c r="AM313" s="192" t="str">
        <f t="shared" si="90"/>
        <v/>
      </c>
      <c r="AN313" s="192" t="str">
        <f t="shared" si="91"/>
        <v/>
      </c>
      <c r="AO313" s="193" t="str">
        <f t="shared" si="92"/>
        <v/>
      </c>
      <c r="AP313" s="192" t="str">
        <f t="shared" si="93"/>
        <v/>
      </c>
      <c r="AQ313" s="193">
        <f t="shared" si="94"/>
        <v>8.9599999999999999E-2</v>
      </c>
      <c r="AR313" s="192" t="str">
        <f t="shared" si="95"/>
        <v/>
      </c>
      <c r="AS313" s="192" t="str">
        <f t="shared" si="96"/>
        <v/>
      </c>
      <c r="AT313" s="192">
        <f t="shared" si="97"/>
        <v>8.9499999999999996E-2</v>
      </c>
      <c r="AU313" s="193" t="str">
        <f t="shared" si="98"/>
        <v/>
      </c>
      <c r="AV313" s="194" t="str">
        <f t="shared" si="99"/>
        <v/>
      </c>
      <c r="AW313" s="193">
        <f t="shared" si="100"/>
        <v>9.0999999999999998E-2</v>
      </c>
      <c r="AX313" s="195" t="str">
        <f t="shared" si="101"/>
        <v/>
      </c>
      <c r="AZ313" s="193">
        <f t="shared" si="102"/>
        <v>9.4659999999999994E-2</v>
      </c>
    </row>
    <row r="314" spans="1:52" s="5" customFormat="1" ht="11.25" x14ac:dyDescent="0.2">
      <c r="A314" s="6">
        <v>38439</v>
      </c>
      <c r="B314" s="15">
        <v>0.10869999999999999</v>
      </c>
      <c r="C314" s="8">
        <v>0.1089</v>
      </c>
      <c r="D314" s="189"/>
      <c r="E314" s="190"/>
      <c r="F314" s="191"/>
      <c r="G314" s="191"/>
      <c r="H314" s="189">
        <v>9.4099999999999989E-2</v>
      </c>
      <c r="I314" s="190">
        <v>9.4500000000000001E-2</v>
      </c>
      <c r="J314" s="191"/>
      <c r="K314" s="191"/>
      <c r="L314" s="189"/>
      <c r="M314" s="190"/>
      <c r="N314" s="191"/>
      <c r="O314" s="191"/>
      <c r="P314" s="189"/>
      <c r="Q314" s="190"/>
      <c r="R314" s="191">
        <v>8.9099999999999999E-2</v>
      </c>
      <c r="S314" s="191">
        <v>8.9899999999999994E-2</v>
      </c>
      <c r="T314" s="191"/>
      <c r="U314" s="190"/>
      <c r="V314" s="191"/>
      <c r="W314" s="190"/>
      <c r="X314" s="191">
        <v>8.9099999999999999E-2</v>
      </c>
      <c r="Y314" s="190">
        <v>8.9899999999999994E-2</v>
      </c>
      <c r="Z314" s="191"/>
      <c r="AA314" s="190"/>
      <c r="AB314" s="191"/>
      <c r="AC314" s="190"/>
      <c r="AD314" s="191">
        <v>9.0499999999999997E-2</v>
      </c>
      <c r="AE314" s="190">
        <v>9.1499999999999998E-2</v>
      </c>
      <c r="AF314" s="191"/>
      <c r="AG314" s="190"/>
      <c r="AI314" s="192">
        <f t="shared" si="86"/>
        <v>0.10879999999999999</v>
      </c>
      <c r="AJ314" s="192" t="str">
        <f t="shared" si="87"/>
        <v/>
      </c>
      <c r="AK314" s="192" t="str">
        <f t="shared" si="88"/>
        <v/>
      </c>
      <c r="AL314" s="192">
        <f t="shared" si="89"/>
        <v>9.4299999999999995E-2</v>
      </c>
      <c r="AM314" s="192" t="str">
        <f t="shared" si="90"/>
        <v/>
      </c>
      <c r="AN314" s="192" t="str">
        <f t="shared" si="91"/>
        <v/>
      </c>
      <c r="AO314" s="193" t="str">
        <f t="shared" si="92"/>
        <v/>
      </c>
      <c r="AP314" s="192" t="str">
        <f t="shared" si="93"/>
        <v/>
      </c>
      <c r="AQ314" s="193">
        <f t="shared" si="94"/>
        <v>8.9499999999999996E-2</v>
      </c>
      <c r="AR314" s="192" t="str">
        <f t="shared" si="95"/>
        <v/>
      </c>
      <c r="AS314" s="192" t="str">
        <f t="shared" si="96"/>
        <v/>
      </c>
      <c r="AT314" s="192">
        <f t="shared" si="97"/>
        <v>8.9499999999999996E-2</v>
      </c>
      <c r="AU314" s="193" t="str">
        <f t="shared" si="98"/>
        <v/>
      </c>
      <c r="AV314" s="194" t="str">
        <f t="shared" si="99"/>
        <v/>
      </c>
      <c r="AW314" s="193">
        <f t="shared" si="100"/>
        <v>9.0999999999999998E-2</v>
      </c>
      <c r="AX314" s="195" t="str">
        <f t="shared" si="101"/>
        <v/>
      </c>
      <c r="AZ314" s="193">
        <f t="shared" si="102"/>
        <v>9.4619999999999996E-2</v>
      </c>
    </row>
    <row r="315" spans="1:52" s="5" customFormat="1" ht="11.25" x14ac:dyDescent="0.2">
      <c r="A315" s="6">
        <v>38440</v>
      </c>
      <c r="B315" s="15">
        <v>0.10869999999999999</v>
      </c>
      <c r="C315" s="8">
        <v>0.1089</v>
      </c>
      <c r="D315" s="189"/>
      <c r="E315" s="190"/>
      <c r="F315" s="191"/>
      <c r="G315" s="191"/>
      <c r="H315" s="189">
        <v>9.4099999999999989E-2</v>
      </c>
      <c r="I315" s="190">
        <v>9.4500000000000001E-2</v>
      </c>
      <c r="J315" s="191"/>
      <c r="K315" s="191"/>
      <c r="L315" s="189"/>
      <c r="M315" s="190"/>
      <c r="N315" s="191"/>
      <c r="O315" s="191"/>
      <c r="P315" s="189"/>
      <c r="Q315" s="190"/>
      <c r="R315" s="191">
        <v>8.8999999999999996E-2</v>
      </c>
      <c r="S315" s="191">
        <v>8.9799999999999991E-2</v>
      </c>
      <c r="T315" s="191"/>
      <c r="U315" s="190"/>
      <c r="V315" s="191"/>
      <c r="W315" s="190"/>
      <c r="X315" s="191">
        <v>8.9099999999999999E-2</v>
      </c>
      <c r="Y315" s="190">
        <v>8.9899999999999994E-2</v>
      </c>
      <c r="Z315" s="191"/>
      <c r="AA315" s="190"/>
      <c r="AB315" s="191"/>
      <c r="AC315" s="190"/>
      <c r="AD315" s="191">
        <v>9.0499999999999997E-2</v>
      </c>
      <c r="AE315" s="190">
        <v>9.1499999999999998E-2</v>
      </c>
      <c r="AF315" s="191"/>
      <c r="AG315" s="190"/>
      <c r="AI315" s="192">
        <f t="shared" si="86"/>
        <v>0.10879999999999999</v>
      </c>
      <c r="AJ315" s="192" t="str">
        <f t="shared" si="87"/>
        <v/>
      </c>
      <c r="AK315" s="192" t="str">
        <f t="shared" si="88"/>
        <v/>
      </c>
      <c r="AL315" s="192">
        <f t="shared" si="89"/>
        <v>9.4299999999999995E-2</v>
      </c>
      <c r="AM315" s="192" t="str">
        <f t="shared" si="90"/>
        <v/>
      </c>
      <c r="AN315" s="192" t="str">
        <f t="shared" si="91"/>
        <v/>
      </c>
      <c r="AO315" s="193" t="str">
        <f t="shared" si="92"/>
        <v/>
      </c>
      <c r="AP315" s="192" t="str">
        <f t="shared" si="93"/>
        <v/>
      </c>
      <c r="AQ315" s="193">
        <f t="shared" si="94"/>
        <v>8.9399999999999993E-2</v>
      </c>
      <c r="AR315" s="192" t="str">
        <f t="shared" si="95"/>
        <v/>
      </c>
      <c r="AS315" s="192" t="str">
        <f t="shared" si="96"/>
        <v/>
      </c>
      <c r="AT315" s="192">
        <f t="shared" si="97"/>
        <v>8.9499999999999996E-2</v>
      </c>
      <c r="AU315" s="193" t="str">
        <f t="shared" si="98"/>
        <v/>
      </c>
      <c r="AV315" s="194" t="str">
        <f t="shared" si="99"/>
        <v/>
      </c>
      <c r="AW315" s="193">
        <f t="shared" si="100"/>
        <v>9.0999999999999998E-2</v>
      </c>
      <c r="AX315" s="195" t="str">
        <f t="shared" si="101"/>
        <v/>
      </c>
      <c r="AZ315" s="193">
        <f t="shared" si="102"/>
        <v>9.459999999999999E-2</v>
      </c>
    </row>
    <row r="316" spans="1:52" s="5" customFormat="1" ht="11.25" x14ac:dyDescent="0.2">
      <c r="A316" s="6">
        <v>38441</v>
      </c>
      <c r="B316" s="15">
        <v>0.10879999999999999</v>
      </c>
      <c r="C316" s="8">
        <v>0.109</v>
      </c>
      <c r="D316" s="189"/>
      <c r="E316" s="190"/>
      <c r="F316" s="191"/>
      <c r="G316" s="191"/>
      <c r="H316" s="189">
        <v>9.4099999999999989E-2</v>
      </c>
      <c r="I316" s="190">
        <v>9.4500000000000001E-2</v>
      </c>
      <c r="J316" s="191"/>
      <c r="K316" s="191"/>
      <c r="L316" s="189"/>
      <c r="M316" s="190"/>
      <c r="N316" s="191"/>
      <c r="O316" s="191"/>
      <c r="P316" s="189"/>
      <c r="Q316" s="190"/>
      <c r="R316" s="191">
        <v>8.9099999999999999E-2</v>
      </c>
      <c r="S316" s="191">
        <v>8.9899999999999994E-2</v>
      </c>
      <c r="T316" s="191"/>
      <c r="U316" s="190"/>
      <c r="V316" s="191"/>
      <c r="W316" s="190"/>
      <c r="X316" s="191">
        <v>8.9099999999999999E-2</v>
      </c>
      <c r="Y316" s="190">
        <v>8.9899999999999994E-2</v>
      </c>
      <c r="Z316" s="191"/>
      <c r="AA316" s="190"/>
      <c r="AB316" s="191"/>
      <c r="AC316" s="190"/>
      <c r="AD316" s="191">
        <v>9.0499999999999997E-2</v>
      </c>
      <c r="AE316" s="190">
        <v>9.1499999999999998E-2</v>
      </c>
      <c r="AF316" s="191"/>
      <c r="AG316" s="190"/>
      <c r="AI316" s="192">
        <f t="shared" si="86"/>
        <v>0.1089</v>
      </c>
      <c r="AJ316" s="192" t="str">
        <f t="shared" si="87"/>
        <v/>
      </c>
      <c r="AK316" s="192" t="str">
        <f t="shared" si="88"/>
        <v/>
      </c>
      <c r="AL316" s="192">
        <f t="shared" si="89"/>
        <v>9.4299999999999995E-2</v>
      </c>
      <c r="AM316" s="192" t="str">
        <f t="shared" si="90"/>
        <v/>
      </c>
      <c r="AN316" s="192" t="str">
        <f t="shared" si="91"/>
        <v/>
      </c>
      <c r="AO316" s="193" t="str">
        <f t="shared" si="92"/>
        <v/>
      </c>
      <c r="AP316" s="192" t="str">
        <f t="shared" si="93"/>
        <v/>
      </c>
      <c r="AQ316" s="193">
        <f t="shared" si="94"/>
        <v>8.9499999999999996E-2</v>
      </c>
      <c r="AR316" s="192" t="str">
        <f t="shared" si="95"/>
        <v/>
      </c>
      <c r="AS316" s="192" t="str">
        <f t="shared" si="96"/>
        <v/>
      </c>
      <c r="AT316" s="192">
        <f t="shared" si="97"/>
        <v>8.9499999999999996E-2</v>
      </c>
      <c r="AU316" s="193" t="str">
        <f t="shared" si="98"/>
        <v/>
      </c>
      <c r="AV316" s="194" t="str">
        <f t="shared" si="99"/>
        <v/>
      </c>
      <c r="AW316" s="193">
        <f t="shared" si="100"/>
        <v>9.0999999999999998E-2</v>
      </c>
      <c r="AX316" s="195" t="str">
        <f t="shared" si="101"/>
        <v/>
      </c>
      <c r="AZ316" s="193">
        <f t="shared" si="102"/>
        <v>9.4639999999999988E-2</v>
      </c>
    </row>
    <row r="317" spans="1:52" s="5" customFormat="1" ht="11.25" x14ac:dyDescent="0.2">
      <c r="A317" s="6">
        <v>38442</v>
      </c>
      <c r="B317" s="15">
        <v>0.10879999999999999</v>
      </c>
      <c r="C317" s="8">
        <v>0.109</v>
      </c>
      <c r="D317" s="189"/>
      <c r="E317" s="190"/>
      <c r="F317" s="191"/>
      <c r="G317" s="191"/>
      <c r="H317" s="189">
        <v>9.3899999999999997E-2</v>
      </c>
      <c r="I317" s="190">
        <v>9.4300000000000009E-2</v>
      </c>
      <c r="J317" s="191"/>
      <c r="K317" s="191"/>
      <c r="L317" s="189"/>
      <c r="M317" s="190"/>
      <c r="N317" s="191"/>
      <c r="O317" s="191"/>
      <c r="P317" s="189"/>
      <c r="Q317" s="190"/>
      <c r="R317" s="191">
        <v>8.8999999999999996E-2</v>
      </c>
      <c r="S317" s="191">
        <v>8.9799999999999991E-2</v>
      </c>
      <c r="T317" s="191"/>
      <c r="U317" s="190"/>
      <c r="V317" s="191"/>
      <c r="W317" s="190"/>
      <c r="X317" s="191">
        <v>8.9099999999999999E-2</v>
      </c>
      <c r="Y317" s="190">
        <v>8.9899999999999994E-2</v>
      </c>
      <c r="Z317" s="191"/>
      <c r="AA317" s="190"/>
      <c r="AB317" s="191"/>
      <c r="AC317" s="190"/>
      <c r="AD317" s="191">
        <v>9.0499999999999997E-2</v>
      </c>
      <c r="AE317" s="190">
        <v>9.1499999999999998E-2</v>
      </c>
      <c r="AF317" s="191"/>
      <c r="AG317" s="190"/>
      <c r="AI317" s="192">
        <f t="shared" si="86"/>
        <v>0.1089</v>
      </c>
      <c r="AJ317" s="192" t="str">
        <f t="shared" si="87"/>
        <v/>
      </c>
      <c r="AK317" s="192" t="str">
        <f t="shared" si="88"/>
        <v/>
      </c>
      <c r="AL317" s="192">
        <f t="shared" si="89"/>
        <v>9.4100000000000003E-2</v>
      </c>
      <c r="AM317" s="192" t="str">
        <f t="shared" si="90"/>
        <v/>
      </c>
      <c r="AN317" s="192" t="str">
        <f t="shared" si="91"/>
        <v/>
      </c>
      <c r="AO317" s="193" t="str">
        <f t="shared" si="92"/>
        <v/>
      </c>
      <c r="AP317" s="192" t="str">
        <f t="shared" si="93"/>
        <v/>
      </c>
      <c r="AQ317" s="193">
        <f t="shared" si="94"/>
        <v>8.9399999999999993E-2</v>
      </c>
      <c r="AR317" s="192" t="str">
        <f t="shared" si="95"/>
        <v/>
      </c>
      <c r="AS317" s="192" t="str">
        <f t="shared" si="96"/>
        <v/>
      </c>
      <c r="AT317" s="192">
        <f t="shared" si="97"/>
        <v>8.9499999999999996E-2</v>
      </c>
      <c r="AU317" s="193" t="str">
        <f t="shared" si="98"/>
        <v/>
      </c>
      <c r="AV317" s="194" t="str">
        <f t="shared" si="99"/>
        <v/>
      </c>
      <c r="AW317" s="193">
        <f t="shared" si="100"/>
        <v>9.0999999999999998E-2</v>
      </c>
      <c r="AX317" s="195" t="str">
        <f t="shared" si="101"/>
        <v/>
      </c>
      <c r="AZ317" s="193">
        <f t="shared" si="102"/>
        <v>9.4579999999999997E-2</v>
      </c>
    </row>
    <row r="318" spans="1:52" s="5" customFormat="1" ht="11.25" x14ac:dyDescent="0.2">
      <c r="A318" s="6">
        <v>38443</v>
      </c>
      <c r="B318" s="15">
        <v>0.109</v>
      </c>
      <c r="C318" s="8">
        <v>0.10920000000000001</v>
      </c>
      <c r="D318" s="189"/>
      <c r="E318" s="190"/>
      <c r="F318" s="191"/>
      <c r="G318" s="191"/>
      <c r="H318" s="189">
        <v>9.4099999999999989E-2</v>
      </c>
      <c r="I318" s="190">
        <v>9.4500000000000001E-2</v>
      </c>
      <c r="J318" s="191"/>
      <c r="K318" s="191"/>
      <c r="L318" s="189"/>
      <c r="M318" s="190"/>
      <c r="N318" s="191"/>
      <c r="O318" s="191"/>
      <c r="P318" s="189"/>
      <c r="Q318" s="190"/>
      <c r="R318" s="191">
        <v>8.8999999999999996E-2</v>
      </c>
      <c r="S318" s="191">
        <v>8.9799999999999991E-2</v>
      </c>
      <c r="T318" s="191"/>
      <c r="U318" s="190"/>
      <c r="V318" s="191"/>
      <c r="W318" s="190"/>
      <c r="X318" s="191">
        <v>8.9099999999999999E-2</v>
      </c>
      <c r="Y318" s="190">
        <v>8.9899999999999994E-2</v>
      </c>
      <c r="Z318" s="191"/>
      <c r="AA318" s="190"/>
      <c r="AB318" s="191"/>
      <c r="AC318" s="190"/>
      <c r="AD318" s="191">
        <v>9.0499999999999997E-2</v>
      </c>
      <c r="AE318" s="190">
        <v>9.1499999999999998E-2</v>
      </c>
      <c r="AF318" s="191"/>
      <c r="AG318" s="190"/>
      <c r="AI318" s="192">
        <f t="shared" si="86"/>
        <v>0.1091</v>
      </c>
      <c r="AJ318" s="192" t="str">
        <f t="shared" si="87"/>
        <v/>
      </c>
      <c r="AK318" s="192" t="str">
        <f t="shared" si="88"/>
        <v/>
      </c>
      <c r="AL318" s="192">
        <f t="shared" si="89"/>
        <v>9.4299999999999995E-2</v>
      </c>
      <c r="AM318" s="192" t="str">
        <f t="shared" si="90"/>
        <v/>
      </c>
      <c r="AN318" s="192" t="str">
        <f t="shared" si="91"/>
        <v/>
      </c>
      <c r="AO318" s="193" t="str">
        <f t="shared" si="92"/>
        <v/>
      </c>
      <c r="AP318" s="192" t="str">
        <f t="shared" si="93"/>
        <v/>
      </c>
      <c r="AQ318" s="193">
        <f t="shared" si="94"/>
        <v>8.9399999999999993E-2</v>
      </c>
      <c r="AR318" s="192" t="str">
        <f t="shared" si="95"/>
        <v/>
      </c>
      <c r="AS318" s="192" t="str">
        <f t="shared" si="96"/>
        <v/>
      </c>
      <c r="AT318" s="192">
        <f t="shared" si="97"/>
        <v>8.9499999999999996E-2</v>
      </c>
      <c r="AU318" s="193" t="str">
        <f t="shared" si="98"/>
        <v/>
      </c>
      <c r="AV318" s="194" t="str">
        <f t="shared" si="99"/>
        <v/>
      </c>
      <c r="AW318" s="193">
        <f t="shared" si="100"/>
        <v>9.0999999999999998E-2</v>
      </c>
      <c r="AX318" s="195" t="str">
        <f t="shared" si="101"/>
        <v/>
      </c>
      <c r="AZ318" s="193">
        <f t="shared" si="102"/>
        <v>9.4659999999999994E-2</v>
      </c>
    </row>
    <row r="319" spans="1:52" s="5" customFormat="1" ht="11.25" x14ac:dyDescent="0.2">
      <c r="A319" s="6">
        <v>38446</v>
      </c>
      <c r="B319" s="15">
        <v>0.1089</v>
      </c>
      <c r="C319" s="8">
        <v>0.1091</v>
      </c>
      <c r="D319" s="189"/>
      <c r="E319" s="190"/>
      <c r="F319" s="191"/>
      <c r="G319" s="191"/>
      <c r="H319" s="189">
        <v>9.4099999999999989E-2</v>
      </c>
      <c r="I319" s="190">
        <v>9.4500000000000001E-2</v>
      </c>
      <c r="J319" s="191"/>
      <c r="K319" s="191"/>
      <c r="L319" s="189"/>
      <c r="M319" s="190"/>
      <c r="N319" s="191"/>
      <c r="O319" s="191"/>
      <c r="P319" s="189"/>
      <c r="Q319" s="190"/>
      <c r="R319" s="191">
        <v>8.8999999999999996E-2</v>
      </c>
      <c r="S319" s="191">
        <v>8.9799999999999991E-2</v>
      </c>
      <c r="T319" s="191"/>
      <c r="U319" s="190"/>
      <c r="V319" s="191"/>
      <c r="W319" s="190"/>
      <c r="X319" s="191">
        <v>8.9099999999999999E-2</v>
      </c>
      <c r="Y319" s="190">
        <v>8.9899999999999994E-2</v>
      </c>
      <c r="Z319" s="191"/>
      <c r="AA319" s="190"/>
      <c r="AB319" s="191"/>
      <c r="AC319" s="190"/>
      <c r="AD319" s="191">
        <v>9.0499999999999997E-2</v>
      </c>
      <c r="AE319" s="190">
        <v>9.1499999999999998E-2</v>
      </c>
      <c r="AF319" s="191"/>
      <c r="AG319" s="190"/>
      <c r="AI319" s="192">
        <f t="shared" si="86"/>
        <v>0.109</v>
      </c>
      <c r="AJ319" s="192" t="str">
        <f t="shared" si="87"/>
        <v/>
      </c>
      <c r="AK319" s="192" t="str">
        <f t="shared" si="88"/>
        <v/>
      </c>
      <c r="AL319" s="192">
        <f t="shared" si="89"/>
        <v>9.4299999999999995E-2</v>
      </c>
      <c r="AM319" s="192" t="str">
        <f t="shared" si="90"/>
        <v/>
      </c>
      <c r="AN319" s="192" t="str">
        <f t="shared" si="91"/>
        <v/>
      </c>
      <c r="AO319" s="193" t="str">
        <f t="shared" si="92"/>
        <v/>
      </c>
      <c r="AP319" s="192" t="str">
        <f t="shared" si="93"/>
        <v/>
      </c>
      <c r="AQ319" s="193">
        <f t="shared" si="94"/>
        <v>8.9399999999999993E-2</v>
      </c>
      <c r="AR319" s="192" t="str">
        <f t="shared" si="95"/>
        <v/>
      </c>
      <c r="AS319" s="192" t="str">
        <f t="shared" si="96"/>
        <v/>
      </c>
      <c r="AT319" s="192">
        <f t="shared" si="97"/>
        <v>8.9499999999999996E-2</v>
      </c>
      <c r="AU319" s="193" t="str">
        <f t="shared" si="98"/>
        <v/>
      </c>
      <c r="AV319" s="194" t="str">
        <f t="shared" si="99"/>
        <v/>
      </c>
      <c r="AW319" s="193">
        <f t="shared" si="100"/>
        <v>9.0999999999999998E-2</v>
      </c>
      <c r="AX319" s="195" t="str">
        <f t="shared" si="101"/>
        <v/>
      </c>
      <c r="AZ319" s="193">
        <f t="shared" si="102"/>
        <v>9.4639999999999988E-2</v>
      </c>
    </row>
    <row r="320" spans="1:52" s="5" customFormat="1" ht="11.25" x14ac:dyDescent="0.2">
      <c r="A320" s="6">
        <v>38447</v>
      </c>
      <c r="B320" s="15">
        <v>0.1091</v>
      </c>
      <c r="C320" s="8">
        <v>0.10930000000000001</v>
      </c>
      <c r="D320" s="189"/>
      <c r="E320" s="190"/>
      <c r="F320" s="191"/>
      <c r="G320" s="191"/>
      <c r="H320" s="189">
        <v>9.4099999999999989E-2</v>
      </c>
      <c r="I320" s="190">
        <v>9.4500000000000001E-2</v>
      </c>
      <c r="J320" s="191"/>
      <c r="K320" s="191"/>
      <c r="L320" s="189"/>
      <c r="M320" s="190"/>
      <c r="N320" s="191"/>
      <c r="O320" s="191"/>
      <c r="P320" s="189"/>
      <c r="Q320" s="190"/>
      <c r="R320" s="191">
        <v>8.8999999999999996E-2</v>
      </c>
      <c r="S320" s="191">
        <v>8.9799999999999991E-2</v>
      </c>
      <c r="T320" s="191"/>
      <c r="U320" s="190"/>
      <c r="V320" s="191"/>
      <c r="W320" s="190"/>
      <c r="X320" s="191">
        <v>8.9099999999999999E-2</v>
      </c>
      <c r="Y320" s="190">
        <v>8.9899999999999994E-2</v>
      </c>
      <c r="Z320" s="191"/>
      <c r="AA320" s="190"/>
      <c r="AB320" s="191"/>
      <c r="AC320" s="190"/>
      <c r="AD320" s="191">
        <v>9.0499999999999997E-2</v>
      </c>
      <c r="AE320" s="190">
        <v>9.1499999999999998E-2</v>
      </c>
      <c r="AF320" s="191"/>
      <c r="AG320" s="190"/>
      <c r="AI320" s="192">
        <f t="shared" si="86"/>
        <v>0.10920000000000001</v>
      </c>
      <c r="AJ320" s="192" t="str">
        <f t="shared" si="87"/>
        <v/>
      </c>
      <c r="AK320" s="192" t="str">
        <f t="shared" si="88"/>
        <v/>
      </c>
      <c r="AL320" s="192">
        <f t="shared" si="89"/>
        <v>9.4299999999999995E-2</v>
      </c>
      <c r="AM320" s="192" t="str">
        <f t="shared" si="90"/>
        <v/>
      </c>
      <c r="AN320" s="192" t="str">
        <f t="shared" si="91"/>
        <v/>
      </c>
      <c r="AO320" s="193" t="str">
        <f t="shared" si="92"/>
        <v/>
      </c>
      <c r="AP320" s="192" t="str">
        <f t="shared" si="93"/>
        <v/>
      </c>
      <c r="AQ320" s="193">
        <f t="shared" si="94"/>
        <v>8.9399999999999993E-2</v>
      </c>
      <c r="AR320" s="192" t="str">
        <f t="shared" si="95"/>
        <v/>
      </c>
      <c r="AS320" s="192" t="str">
        <f t="shared" si="96"/>
        <v/>
      </c>
      <c r="AT320" s="192">
        <f t="shared" si="97"/>
        <v>8.9499999999999996E-2</v>
      </c>
      <c r="AU320" s="193" t="str">
        <f t="shared" si="98"/>
        <v/>
      </c>
      <c r="AV320" s="194" t="str">
        <f t="shared" si="99"/>
        <v/>
      </c>
      <c r="AW320" s="193">
        <f t="shared" si="100"/>
        <v>9.0999999999999998E-2</v>
      </c>
      <c r="AX320" s="195" t="str">
        <f t="shared" si="101"/>
        <v/>
      </c>
      <c r="AZ320" s="193">
        <f t="shared" si="102"/>
        <v>9.4679999999999986E-2</v>
      </c>
    </row>
    <row r="321" spans="1:52" s="5" customFormat="1" ht="11.25" x14ac:dyDescent="0.2">
      <c r="A321" s="6">
        <v>38448</v>
      </c>
      <c r="B321" s="15">
        <v>0.1095</v>
      </c>
      <c r="C321" s="8">
        <v>0.10970000000000001</v>
      </c>
      <c r="D321" s="189"/>
      <c r="E321" s="190"/>
      <c r="F321" s="191"/>
      <c r="G321" s="191"/>
      <c r="H321" s="189">
        <v>9.4199999999999992E-2</v>
      </c>
      <c r="I321" s="190">
        <v>9.4600000000000004E-2</v>
      </c>
      <c r="J321" s="191"/>
      <c r="K321" s="191"/>
      <c r="L321" s="189"/>
      <c r="M321" s="190"/>
      <c r="N321" s="191"/>
      <c r="O321" s="191"/>
      <c r="P321" s="189"/>
      <c r="Q321" s="190"/>
      <c r="R321" s="191">
        <v>8.8999999999999996E-2</v>
      </c>
      <c r="S321" s="191">
        <v>8.9799999999999991E-2</v>
      </c>
      <c r="T321" s="191"/>
      <c r="U321" s="190"/>
      <c r="V321" s="191"/>
      <c r="W321" s="190"/>
      <c r="X321" s="191">
        <v>8.9099999999999999E-2</v>
      </c>
      <c r="Y321" s="190">
        <v>8.9899999999999994E-2</v>
      </c>
      <c r="Z321" s="191"/>
      <c r="AA321" s="190"/>
      <c r="AB321" s="191"/>
      <c r="AC321" s="190"/>
      <c r="AD321" s="191">
        <v>9.0499999999999997E-2</v>
      </c>
      <c r="AE321" s="190">
        <v>9.1499999999999998E-2</v>
      </c>
      <c r="AF321" s="191"/>
      <c r="AG321" s="190"/>
      <c r="AI321" s="192">
        <f t="shared" si="86"/>
        <v>0.1096</v>
      </c>
      <c r="AJ321" s="192" t="str">
        <f t="shared" si="87"/>
        <v/>
      </c>
      <c r="AK321" s="192" t="str">
        <f t="shared" si="88"/>
        <v/>
      </c>
      <c r="AL321" s="192">
        <f t="shared" si="89"/>
        <v>9.4399999999999998E-2</v>
      </c>
      <c r="AM321" s="192" t="str">
        <f t="shared" si="90"/>
        <v/>
      </c>
      <c r="AN321" s="192" t="str">
        <f t="shared" si="91"/>
        <v/>
      </c>
      <c r="AO321" s="193" t="str">
        <f t="shared" si="92"/>
        <v/>
      </c>
      <c r="AP321" s="192" t="str">
        <f t="shared" si="93"/>
        <v/>
      </c>
      <c r="AQ321" s="193">
        <f t="shared" si="94"/>
        <v>8.9399999999999993E-2</v>
      </c>
      <c r="AR321" s="192" t="str">
        <f t="shared" si="95"/>
        <v/>
      </c>
      <c r="AS321" s="192" t="str">
        <f t="shared" si="96"/>
        <v/>
      </c>
      <c r="AT321" s="192">
        <f t="shared" si="97"/>
        <v>8.9499999999999996E-2</v>
      </c>
      <c r="AU321" s="193" t="str">
        <f t="shared" si="98"/>
        <v/>
      </c>
      <c r="AV321" s="194" t="str">
        <f t="shared" si="99"/>
        <v/>
      </c>
      <c r="AW321" s="193">
        <f t="shared" si="100"/>
        <v>9.0999999999999998E-2</v>
      </c>
      <c r="AX321" s="195" t="str">
        <f t="shared" si="101"/>
        <v/>
      </c>
      <c r="AZ321" s="193">
        <f t="shared" si="102"/>
        <v>9.4780000000000003E-2</v>
      </c>
    </row>
    <row r="322" spans="1:52" s="5" customFormat="1" ht="11.25" x14ac:dyDescent="0.2">
      <c r="A322" s="6">
        <v>38449</v>
      </c>
      <c r="B322" s="15">
        <v>0.1095</v>
      </c>
      <c r="C322" s="8">
        <v>0.10970000000000001</v>
      </c>
      <c r="D322" s="189"/>
      <c r="E322" s="190"/>
      <c r="F322" s="191"/>
      <c r="G322" s="191"/>
      <c r="H322" s="189">
        <v>9.4099999999999989E-2</v>
      </c>
      <c r="I322" s="190">
        <v>9.4500000000000001E-2</v>
      </c>
      <c r="J322" s="191"/>
      <c r="K322" s="191"/>
      <c r="L322" s="189"/>
      <c r="M322" s="190"/>
      <c r="N322" s="191"/>
      <c r="O322" s="191"/>
      <c r="P322" s="189"/>
      <c r="Q322" s="190"/>
      <c r="R322" s="191">
        <v>8.8999999999999996E-2</v>
      </c>
      <c r="S322" s="191">
        <v>8.9799999999999991E-2</v>
      </c>
      <c r="T322" s="191"/>
      <c r="U322" s="190"/>
      <c r="V322" s="191"/>
      <c r="W322" s="190"/>
      <c r="X322" s="191">
        <v>8.8999999999999996E-2</v>
      </c>
      <c r="Y322" s="190">
        <v>8.9799999999999991E-2</v>
      </c>
      <c r="Z322" s="191"/>
      <c r="AA322" s="190"/>
      <c r="AB322" s="191"/>
      <c r="AC322" s="190"/>
      <c r="AD322" s="191">
        <v>9.0499999999999997E-2</v>
      </c>
      <c r="AE322" s="190">
        <v>9.1499999999999998E-2</v>
      </c>
      <c r="AF322" s="191"/>
      <c r="AG322" s="190"/>
      <c r="AI322" s="192">
        <f t="shared" si="86"/>
        <v>0.1096</v>
      </c>
      <c r="AJ322" s="192" t="str">
        <f t="shared" si="87"/>
        <v/>
      </c>
      <c r="AK322" s="192" t="str">
        <f t="shared" si="88"/>
        <v/>
      </c>
      <c r="AL322" s="192">
        <f t="shared" si="89"/>
        <v>9.4299999999999995E-2</v>
      </c>
      <c r="AM322" s="192" t="str">
        <f t="shared" si="90"/>
        <v/>
      </c>
      <c r="AN322" s="192" t="str">
        <f t="shared" si="91"/>
        <v/>
      </c>
      <c r="AO322" s="193" t="str">
        <f t="shared" si="92"/>
        <v/>
      </c>
      <c r="AP322" s="192" t="str">
        <f t="shared" si="93"/>
        <v/>
      </c>
      <c r="AQ322" s="193">
        <f t="shared" si="94"/>
        <v>8.9399999999999993E-2</v>
      </c>
      <c r="AR322" s="192" t="str">
        <f t="shared" si="95"/>
        <v/>
      </c>
      <c r="AS322" s="192" t="str">
        <f t="shared" si="96"/>
        <v/>
      </c>
      <c r="AT322" s="192">
        <f t="shared" si="97"/>
        <v>8.9399999999999993E-2</v>
      </c>
      <c r="AU322" s="193" t="str">
        <f t="shared" si="98"/>
        <v/>
      </c>
      <c r="AV322" s="194" t="str">
        <f t="shared" si="99"/>
        <v/>
      </c>
      <c r="AW322" s="193">
        <f t="shared" si="100"/>
        <v>9.0999999999999998E-2</v>
      </c>
      <c r="AX322" s="195" t="str">
        <f t="shared" si="101"/>
        <v/>
      </c>
      <c r="AZ322" s="193">
        <f t="shared" si="102"/>
        <v>9.4740000000000005E-2</v>
      </c>
    </row>
    <row r="323" spans="1:52" s="5" customFormat="1" ht="11.25" x14ac:dyDescent="0.2">
      <c r="A323" s="6">
        <v>38450</v>
      </c>
      <c r="B323" s="15">
        <v>0.1095</v>
      </c>
      <c r="C323" s="8">
        <v>0.10970000000000001</v>
      </c>
      <c r="D323" s="189"/>
      <c r="E323" s="190"/>
      <c r="F323" s="191"/>
      <c r="G323" s="191"/>
      <c r="H323" s="189">
        <v>9.4199999999999992E-2</v>
      </c>
      <c r="I323" s="190">
        <v>9.4600000000000004E-2</v>
      </c>
      <c r="J323" s="191"/>
      <c r="K323" s="191"/>
      <c r="L323" s="189"/>
      <c r="M323" s="190"/>
      <c r="N323" s="191"/>
      <c r="O323" s="191"/>
      <c r="P323" s="189"/>
      <c r="Q323" s="190"/>
      <c r="R323" s="191">
        <v>8.8900000000000007E-2</v>
      </c>
      <c r="S323" s="191">
        <v>8.9700000000000002E-2</v>
      </c>
      <c r="T323" s="191"/>
      <c r="U323" s="190"/>
      <c r="V323" s="191"/>
      <c r="W323" s="190"/>
      <c r="X323" s="191">
        <v>8.8999999999999996E-2</v>
      </c>
      <c r="Y323" s="190">
        <v>8.9799999999999991E-2</v>
      </c>
      <c r="Z323" s="191"/>
      <c r="AA323" s="190"/>
      <c r="AB323" s="191"/>
      <c r="AC323" s="190"/>
      <c r="AD323" s="191">
        <v>9.0499999999999997E-2</v>
      </c>
      <c r="AE323" s="190">
        <v>9.1499999999999998E-2</v>
      </c>
      <c r="AF323" s="191"/>
      <c r="AG323" s="190"/>
      <c r="AI323" s="192">
        <f t="shared" si="86"/>
        <v>0.1096</v>
      </c>
      <c r="AJ323" s="192" t="str">
        <f t="shared" si="87"/>
        <v/>
      </c>
      <c r="AK323" s="192" t="str">
        <f t="shared" si="88"/>
        <v/>
      </c>
      <c r="AL323" s="192">
        <f t="shared" si="89"/>
        <v>9.4399999999999998E-2</v>
      </c>
      <c r="AM323" s="192" t="str">
        <f t="shared" si="90"/>
        <v/>
      </c>
      <c r="AN323" s="192" t="str">
        <f t="shared" si="91"/>
        <v/>
      </c>
      <c r="AO323" s="193" t="str">
        <f t="shared" si="92"/>
        <v/>
      </c>
      <c r="AP323" s="192" t="str">
        <f t="shared" si="93"/>
        <v/>
      </c>
      <c r="AQ323" s="193">
        <f t="shared" si="94"/>
        <v>8.9300000000000004E-2</v>
      </c>
      <c r="AR323" s="192" t="str">
        <f t="shared" si="95"/>
        <v/>
      </c>
      <c r="AS323" s="192" t="str">
        <f t="shared" si="96"/>
        <v/>
      </c>
      <c r="AT323" s="192">
        <f t="shared" si="97"/>
        <v>8.9399999999999993E-2</v>
      </c>
      <c r="AU323" s="193" t="str">
        <f t="shared" si="98"/>
        <v/>
      </c>
      <c r="AV323" s="194" t="str">
        <f t="shared" si="99"/>
        <v/>
      </c>
      <c r="AW323" s="193">
        <f t="shared" si="100"/>
        <v>9.0999999999999998E-2</v>
      </c>
      <c r="AX323" s="195" t="str">
        <f t="shared" si="101"/>
        <v/>
      </c>
      <c r="AZ323" s="193">
        <f t="shared" si="102"/>
        <v>9.4740000000000005E-2</v>
      </c>
    </row>
    <row r="324" spans="1:52" s="5" customFormat="1" ht="11.25" x14ac:dyDescent="0.2">
      <c r="A324" s="6">
        <v>38453</v>
      </c>
      <c r="B324" s="15">
        <v>0.1094</v>
      </c>
      <c r="C324" s="8">
        <v>0.1096</v>
      </c>
      <c r="D324" s="189"/>
      <c r="E324" s="190"/>
      <c r="F324" s="191"/>
      <c r="G324" s="191"/>
      <c r="H324" s="189">
        <v>9.4299999999999995E-2</v>
      </c>
      <c r="I324" s="190">
        <v>9.4700000000000006E-2</v>
      </c>
      <c r="J324" s="191"/>
      <c r="K324" s="191"/>
      <c r="L324" s="189"/>
      <c r="M324" s="190"/>
      <c r="N324" s="191"/>
      <c r="O324" s="191"/>
      <c r="P324" s="189"/>
      <c r="Q324" s="190"/>
      <c r="R324" s="191">
        <v>8.8900000000000007E-2</v>
      </c>
      <c r="S324" s="191">
        <v>8.9700000000000002E-2</v>
      </c>
      <c r="T324" s="191"/>
      <c r="U324" s="190"/>
      <c r="V324" s="191"/>
      <c r="W324" s="190"/>
      <c r="X324" s="191">
        <v>8.8999999999999996E-2</v>
      </c>
      <c r="Y324" s="190">
        <v>8.9799999999999991E-2</v>
      </c>
      <c r="Z324" s="191"/>
      <c r="AA324" s="190"/>
      <c r="AB324" s="191"/>
      <c r="AC324" s="190"/>
      <c r="AD324" s="191">
        <v>9.0499999999999997E-2</v>
      </c>
      <c r="AE324" s="190">
        <v>9.1499999999999998E-2</v>
      </c>
      <c r="AF324" s="191"/>
      <c r="AG324" s="190"/>
      <c r="AI324" s="192">
        <f t="shared" si="86"/>
        <v>0.1095</v>
      </c>
      <c r="AJ324" s="192" t="str">
        <f t="shared" si="87"/>
        <v/>
      </c>
      <c r="AK324" s="192" t="str">
        <f t="shared" si="88"/>
        <v/>
      </c>
      <c r="AL324" s="192">
        <f t="shared" si="89"/>
        <v>9.4500000000000001E-2</v>
      </c>
      <c r="AM324" s="192" t="str">
        <f t="shared" si="90"/>
        <v/>
      </c>
      <c r="AN324" s="192" t="str">
        <f t="shared" si="91"/>
        <v/>
      </c>
      <c r="AO324" s="193" t="str">
        <f t="shared" si="92"/>
        <v/>
      </c>
      <c r="AP324" s="192" t="str">
        <f t="shared" si="93"/>
        <v/>
      </c>
      <c r="AQ324" s="193">
        <f t="shared" si="94"/>
        <v>8.9300000000000004E-2</v>
      </c>
      <c r="AR324" s="192" t="str">
        <f t="shared" si="95"/>
        <v/>
      </c>
      <c r="AS324" s="192" t="str">
        <f t="shared" si="96"/>
        <v/>
      </c>
      <c r="AT324" s="192">
        <f t="shared" si="97"/>
        <v>8.9399999999999993E-2</v>
      </c>
      <c r="AU324" s="193" t="str">
        <f t="shared" si="98"/>
        <v/>
      </c>
      <c r="AV324" s="194" t="str">
        <f t="shared" si="99"/>
        <v/>
      </c>
      <c r="AW324" s="193">
        <f t="shared" si="100"/>
        <v>9.0999999999999998E-2</v>
      </c>
      <c r="AX324" s="195" t="str">
        <f t="shared" si="101"/>
        <v/>
      </c>
      <c r="AZ324" s="193">
        <f t="shared" si="102"/>
        <v>9.4740000000000005E-2</v>
      </c>
    </row>
    <row r="325" spans="1:52" s="5" customFormat="1" ht="11.25" x14ac:dyDescent="0.2">
      <c r="A325" s="6">
        <v>38454</v>
      </c>
      <c r="B325" s="15">
        <v>0.1094</v>
      </c>
      <c r="C325" s="8">
        <v>0.1096</v>
      </c>
      <c r="D325" s="189"/>
      <c r="E325" s="190"/>
      <c r="F325" s="191"/>
      <c r="G325" s="191"/>
      <c r="H325" s="189">
        <v>9.4299999999999995E-2</v>
      </c>
      <c r="I325" s="190">
        <v>9.4700000000000006E-2</v>
      </c>
      <c r="J325" s="191"/>
      <c r="K325" s="191"/>
      <c r="L325" s="189"/>
      <c r="M325" s="190"/>
      <c r="N325" s="191"/>
      <c r="O325" s="191"/>
      <c r="P325" s="189"/>
      <c r="Q325" s="190"/>
      <c r="R325" s="191">
        <v>8.8999999999999996E-2</v>
      </c>
      <c r="S325" s="191">
        <v>8.9799999999999991E-2</v>
      </c>
      <c r="T325" s="191"/>
      <c r="U325" s="190"/>
      <c r="V325" s="191"/>
      <c r="W325" s="190"/>
      <c r="X325" s="191">
        <v>8.8999999999999996E-2</v>
      </c>
      <c r="Y325" s="190">
        <v>8.9799999999999991E-2</v>
      </c>
      <c r="Z325" s="191"/>
      <c r="AA325" s="190"/>
      <c r="AB325" s="191"/>
      <c r="AC325" s="190"/>
      <c r="AD325" s="191">
        <v>9.0399999999999994E-2</v>
      </c>
      <c r="AE325" s="190">
        <v>9.1399999999999995E-2</v>
      </c>
      <c r="AF325" s="191"/>
      <c r="AG325" s="190"/>
      <c r="AI325" s="192">
        <f t="shared" si="86"/>
        <v>0.1095</v>
      </c>
      <c r="AJ325" s="192" t="str">
        <f t="shared" si="87"/>
        <v/>
      </c>
      <c r="AK325" s="192" t="str">
        <f t="shared" si="88"/>
        <v/>
      </c>
      <c r="AL325" s="192">
        <f t="shared" si="89"/>
        <v>9.4500000000000001E-2</v>
      </c>
      <c r="AM325" s="192" t="str">
        <f t="shared" si="90"/>
        <v/>
      </c>
      <c r="AN325" s="192" t="str">
        <f t="shared" si="91"/>
        <v/>
      </c>
      <c r="AO325" s="193" t="str">
        <f t="shared" si="92"/>
        <v/>
      </c>
      <c r="AP325" s="192" t="str">
        <f t="shared" si="93"/>
        <v/>
      </c>
      <c r="AQ325" s="193">
        <f t="shared" si="94"/>
        <v>8.9399999999999993E-2</v>
      </c>
      <c r="AR325" s="192" t="str">
        <f t="shared" si="95"/>
        <v/>
      </c>
      <c r="AS325" s="192" t="str">
        <f t="shared" si="96"/>
        <v/>
      </c>
      <c r="AT325" s="192">
        <f t="shared" si="97"/>
        <v>8.9399999999999993E-2</v>
      </c>
      <c r="AU325" s="193" t="str">
        <f t="shared" si="98"/>
        <v/>
      </c>
      <c r="AV325" s="194" t="str">
        <f t="shared" si="99"/>
        <v/>
      </c>
      <c r="AW325" s="193">
        <f t="shared" si="100"/>
        <v>9.0899999999999995E-2</v>
      </c>
      <c r="AX325" s="195" t="str">
        <f t="shared" si="101"/>
        <v/>
      </c>
      <c r="AZ325" s="193">
        <f t="shared" si="102"/>
        <v>9.4739999999999991E-2</v>
      </c>
    </row>
    <row r="326" spans="1:52" s="5" customFormat="1" ht="11.25" x14ac:dyDescent="0.2">
      <c r="A326" s="6">
        <v>38455</v>
      </c>
      <c r="B326" s="15">
        <v>0.1094</v>
      </c>
      <c r="C326" s="8">
        <v>0.1096</v>
      </c>
      <c r="D326" s="189"/>
      <c r="E326" s="190"/>
      <c r="F326" s="191"/>
      <c r="G326" s="191"/>
      <c r="H326" s="189">
        <v>9.4299999999999995E-2</v>
      </c>
      <c r="I326" s="190">
        <v>9.4700000000000006E-2</v>
      </c>
      <c r="J326" s="191"/>
      <c r="K326" s="191"/>
      <c r="L326" s="189"/>
      <c r="M326" s="190"/>
      <c r="N326" s="191"/>
      <c r="O326" s="191"/>
      <c r="P326" s="189"/>
      <c r="Q326" s="190"/>
      <c r="R326" s="191">
        <v>8.8999999999999996E-2</v>
      </c>
      <c r="S326" s="191">
        <v>8.9799999999999991E-2</v>
      </c>
      <c r="T326" s="191"/>
      <c r="U326" s="190"/>
      <c r="V326" s="191"/>
      <c r="W326" s="190"/>
      <c r="X326" s="191">
        <v>8.8999999999999996E-2</v>
      </c>
      <c r="Y326" s="190">
        <v>8.9799999999999991E-2</v>
      </c>
      <c r="Z326" s="191"/>
      <c r="AA326" s="190"/>
      <c r="AB326" s="191"/>
      <c r="AC326" s="190"/>
      <c r="AD326" s="191">
        <v>9.0499999999999997E-2</v>
      </c>
      <c r="AE326" s="190">
        <v>9.1499999999999998E-2</v>
      </c>
      <c r="AF326" s="191"/>
      <c r="AG326" s="190"/>
      <c r="AI326" s="192">
        <f t="shared" si="86"/>
        <v>0.1095</v>
      </c>
      <c r="AJ326" s="192" t="str">
        <f t="shared" si="87"/>
        <v/>
      </c>
      <c r="AK326" s="192" t="str">
        <f t="shared" si="88"/>
        <v/>
      </c>
      <c r="AL326" s="192">
        <f t="shared" si="89"/>
        <v>9.4500000000000001E-2</v>
      </c>
      <c r="AM326" s="192" t="str">
        <f t="shared" si="90"/>
        <v/>
      </c>
      <c r="AN326" s="192" t="str">
        <f t="shared" si="91"/>
        <v/>
      </c>
      <c r="AO326" s="193" t="str">
        <f t="shared" si="92"/>
        <v/>
      </c>
      <c r="AP326" s="192" t="str">
        <f t="shared" si="93"/>
        <v/>
      </c>
      <c r="AQ326" s="193">
        <f t="shared" si="94"/>
        <v>8.9399999999999993E-2</v>
      </c>
      <c r="AR326" s="192" t="str">
        <f t="shared" si="95"/>
        <v/>
      </c>
      <c r="AS326" s="192" t="str">
        <f t="shared" si="96"/>
        <v/>
      </c>
      <c r="AT326" s="192">
        <f t="shared" si="97"/>
        <v>8.9399999999999993E-2</v>
      </c>
      <c r="AU326" s="193" t="str">
        <f t="shared" si="98"/>
        <v/>
      </c>
      <c r="AV326" s="194" t="str">
        <f t="shared" si="99"/>
        <v/>
      </c>
      <c r="AW326" s="193">
        <f t="shared" si="100"/>
        <v>9.0999999999999998E-2</v>
      </c>
      <c r="AX326" s="195" t="str">
        <f t="shared" si="101"/>
        <v/>
      </c>
      <c r="AZ326" s="193">
        <f t="shared" si="102"/>
        <v>9.4759999999999997E-2</v>
      </c>
    </row>
    <row r="327" spans="1:52" s="5" customFormat="1" ht="11.25" x14ac:dyDescent="0.2">
      <c r="A327" s="6">
        <v>38456</v>
      </c>
      <c r="B327" s="15">
        <v>0.10929999999999999</v>
      </c>
      <c r="C327" s="8">
        <v>0.1095</v>
      </c>
      <c r="D327" s="189"/>
      <c r="E327" s="190"/>
      <c r="F327" s="191"/>
      <c r="G327" s="191"/>
      <c r="H327" s="189">
        <v>9.4399999999999998E-2</v>
      </c>
      <c r="I327" s="190">
        <v>9.4800000000000009E-2</v>
      </c>
      <c r="J327" s="191"/>
      <c r="K327" s="191"/>
      <c r="L327" s="189"/>
      <c r="M327" s="190"/>
      <c r="N327" s="191"/>
      <c r="O327" s="191"/>
      <c r="P327" s="189"/>
      <c r="Q327" s="190"/>
      <c r="R327" s="191">
        <v>8.8999999999999996E-2</v>
      </c>
      <c r="S327" s="191">
        <v>8.9799999999999991E-2</v>
      </c>
      <c r="T327" s="191"/>
      <c r="U327" s="190"/>
      <c r="V327" s="191"/>
      <c r="W327" s="190"/>
      <c r="X327" s="191">
        <v>8.8999999999999996E-2</v>
      </c>
      <c r="Y327" s="190">
        <v>8.9799999999999991E-2</v>
      </c>
      <c r="Z327" s="191"/>
      <c r="AA327" s="190"/>
      <c r="AB327" s="191"/>
      <c r="AC327" s="190"/>
      <c r="AD327" s="191">
        <v>9.0399999999999994E-2</v>
      </c>
      <c r="AE327" s="190">
        <v>9.1399999999999995E-2</v>
      </c>
      <c r="AF327" s="191"/>
      <c r="AG327" s="190"/>
      <c r="AI327" s="192">
        <f t="shared" si="86"/>
        <v>0.1094</v>
      </c>
      <c r="AJ327" s="192" t="str">
        <f t="shared" si="87"/>
        <v/>
      </c>
      <c r="AK327" s="192" t="str">
        <f t="shared" si="88"/>
        <v/>
      </c>
      <c r="AL327" s="192">
        <f t="shared" si="89"/>
        <v>9.4600000000000004E-2</v>
      </c>
      <c r="AM327" s="192" t="str">
        <f t="shared" si="90"/>
        <v/>
      </c>
      <c r="AN327" s="192" t="str">
        <f t="shared" si="91"/>
        <v/>
      </c>
      <c r="AO327" s="193" t="str">
        <f t="shared" si="92"/>
        <v/>
      </c>
      <c r="AP327" s="192" t="str">
        <f t="shared" si="93"/>
        <v/>
      </c>
      <c r="AQ327" s="193">
        <f t="shared" si="94"/>
        <v>8.9399999999999993E-2</v>
      </c>
      <c r="AR327" s="192" t="str">
        <f t="shared" si="95"/>
        <v/>
      </c>
      <c r="AS327" s="192" t="str">
        <f t="shared" si="96"/>
        <v/>
      </c>
      <c r="AT327" s="192">
        <f t="shared" si="97"/>
        <v>8.9399999999999993E-2</v>
      </c>
      <c r="AU327" s="193" t="str">
        <f t="shared" si="98"/>
        <v/>
      </c>
      <c r="AV327" s="194" t="str">
        <f t="shared" si="99"/>
        <v/>
      </c>
      <c r="AW327" s="193">
        <f t="shared" si="100"/>
        <v>9.0899999999999995E-2</v>
      </c>
      <c r="AX327" s="195" t="str">
        <f t="shared" si="101"/>
        <v/>
      </c>
      <c r="AZ327" s="193">
        <f t="shared" si="102"/>
        <v>9.4739999999999991E-2</v>
      </c>
    </row>
    <row r="328" spans="1:52" s="5" customFormat="1" ht="11.25" x14ac:dyDescent="0.2">
      <c r="A328" s="6">
        <v>38457</v>
      </c>
      <c r="B328" s="15">
        <v>0.10929999999999999</v>
      </c>
      <c r="C328" s="8">
        <v>0.1095</v>
      </c>
      <c r="D328" s="189"/>
      <c r="E328" s="190"/>
      <c r="F328" s="191"/>
      <c r="G328" s="191"/>
      <c r="H328" s="189">
        <v>9.4299999999999995E-2</v>
      </c>
      <c r="I328" s="190">
        <v>9.4700000000000006E-2</v>
      </c>
      <c r="J328" s="191"/>
      <c r="K328" s="191"/>
      <c r="L328" s="189"/>
      <c r="M328" s="190"/>
      <c r="N328" s="191"/>
      <c r="O328" s="191"/>
      <c r="P328" s="189"/>
      <c r="Q328" s="190"/>
      <c r="R328" s="191">
        <v>8.8999999999999996E-2</v>
      </c>
      <c r="S328" s="191">
        <v>8.9799999999999991E-2</v>
      </c>
      <c r="T328" s="191"/>
      <c r="U328" s="190"/>
      <c r="V328" s="191"/>
      <c r="W328" s="190"/>
      <c r="X328" s="191">
        <v>8.8999999999999996E-2</v>
      </c>
      <c r="Y328" s="190">
        <v>8.9799999999999991E-2</v>
      </c>
      <c r="Z328" s="191"/>
      <c r="AA328" s="190"/>
      <c r="AB328" s="191"/>
      <c r="AC328" s="190"/>
      <c r="AD328" s="191">
        <v>9.0399999999999994E-2</v>
      </c>
      <c r="AE328" s="190">
        <v>9.1399999999999995E-2</v>
      </c>
      <c r="AF328" s="191"/>
      <c r="AG328" s="190"/>
      <c r="AI328" s="192">
        <f t="shared" si="86"/>
        <v>0.1094</v>
      </c>
      <c r="AJ328" s="192" t="str">
        <f t="shared" si="87"/>
        <v/>
      </c>
      <c r="AK328" s="192" t="str">
        <f t="shared" si="88"/>
        <v/>
      </c>
      <c r="AL328" s="192">
        <f t="shared" si="89"/>
        <v>9.4500000000000001E-2</v>
      </c>
      <c r="AM328" s="192" t="str">
        <f t="shared" si="90"/>
        <v/>
      </c>
      <c r="AN328" s="192" t="str">
        <f t="shared" si="91"/>
        <v/>
      </c>
      <c r="AO328" s="193" t="str">
        <f t="shared" si="92"/>
        <v/>
      </c>
      <c r="AP328" s="192" t="str">
        <f t="shared" si="93"/>
        <v/>
      </c>
      <c r="AQ328" s="193">
        <f t="shared" si="94"/>
        <v>8.9399999999999993E-2</v>
      </c>
      <c r="AR328" s="192" t="str">
        <f t="shared" si="95"/>
        <v/>
      </c>
      <c r="AS328" s="192" t="str">
        <f t="shared" si="96"/>
        <v/>
      </c>
      <c r="AT328" s="192">
        <f t="shared" si="97"/>
        <v>8.9399999999999993E-2</v>
      </c>
      <c r="AU328" s="193" t="str">
        <f t="shared" si="98"/>
        <v/>
      </c>
      <c r="AV328" s="194" t="str">
        <f t="shared" si="99"/>
        <v/>
      </c>
      <c r="AW328" s="193">
        <f t="shared" si="100"/>
        <v>9.0899999999999995E-2</v>
      </c>
      <c r="AX328" s="195" t="str">
        <f t="shared" si="101"/>
        <v/>
      </c>
      <c r="AZ328" s="193">
        <f t="shared" si="102"/>
        <v>9.4719999999999999E-2</v>
      </c>
    </row>
    <row r="329" spans="1:52" s="5" customFormat="1" ht="11.25" x14ac:dyDescent="0.2">
      <c r="A329" s="6">
        <v>38460</v>
      </c>
      <c r="B329" s="15">
        <v>0.1095</v>
      </c>
      <c r="C329" s="8">
        <v>0.10970000000000001</v>
      </c>
      <c r="D329" s="189"/>
      <c r="E329" s="190"/>
      <c r="F329" s="191"/>
      <c r="G329" s="191"/>
      <c r="H329" s="189">
        <v>9.4399999999999998E-2</v>
      </c>
      <c r="I329" s="190">
        <v>9.4800000000000009E-2</v>
      </c>
      <c r="J329" s="191"/>
      <c r="K329" s="191"/>
      <c r="L329" s="189"/>
      <c r="M329" s="190"/>
      <c r="N329" s="191"/>
      <c r="O329" s="191"/>
      <c r="P329" s="189"/>
      <c r="Q329" s="190"/>
      <c r="R329" s="191">
        <v>8.8999999999999996E-2</v>
      </c>
      <c r="S329" s="191">
        <v>8.9799999999999991E-2</v>
      </c>
      <c r="T329" s="191"/>
      <c r="U329" s="190"/>
      <c r="V329" s="191"/>
      <c r="W329" s="190"/>
      <c r="X329" s="191">
        <v>8.8999999999999996E-2</v>
      </c>
      <c r="Y329" s="190">
        <v>8.9799999999999991E-2</v>
      </c>
      <c r="Z329" s="191"/>
      <c r="AA329" s="190"/>
      <c r="AB329" s="191"/>
      <c r="AC329" s="190"/>
      <c r="AD329" s="191">
        <v>9.0399999999999994E-2</v>
      </c>
      <c r="AE329" s="190">
        <v>9.1399999999999995E-2</v>
      </c>
      <c r="AF329" s="191"/>
      <c r="AG329" s="190"/>
      <c r="AI329" s="192">
        <f t="shared" si="86"/>
        <v>0.1096</v>
      </c>
      <c r="AJ329" s="192" t="str">
        <f t="shared" si="87"/>
        <v/>
      </c>
      <c r="AK329" s="192" t="str">
        <f t="shared" si="88"/>
        <v/>
      </c>
      <c r="AL329" s="192">
        <f t="shared" si="89"/>
        <v>9.4600000000000004E-2</v>
      </c>
      <c r="AM329" s="192" t="str">
        <f t="shared" si="90"/>
        <v/>
      </c>
      <c r="AN329" s="192" t="str">
        <f t="shared" si="91"/>
        <v/>
      </c>
      <c r="AO329" s="193" t="str">
        <f t="shared" si="92"/>
        <v/>
      </c>
      <c r="AP329" s="192" t="str">
        <f t="shared" si="93"/>
        <v/>
      </c>
      <c r="AQ329" s="193">
        <f t="shared" si="94"/>
        <v>8.9399999999999993E-2</v>
      </c>
      <c r="AR329" s="192" t="str">
        <f t="shared" si="95"/>
        <v/>
      </c>
      <c r="AS329" s="192" t="str">
        <f t="shared" si="96"/>
        <v/>
      </c>
      <c r="AT329" s="192">
        <f t="shared" si="97"/>
        <v>8.9399999999999993E-2</v>
      </c>
      <c r="AU329" s="193" t="str">
        <f t="shared" si="98"/>
        <v/>
      </c>
      <c r="AV329" s="194" t="str">
        <f t="shared" si="99"/>
        <v/>
      </c>
      <c r="AW329" s="193">
        <f t="shared" si="100"/>
        <v>9.0899999999999995E-2</v>
      </c>
      <c r="AX329" s="195" t="str">
        <f t="shared" si="101"/>
        <v/>
      </c>
      <c r="AZ329" s="193">
        <f t="shared" si="102"/>
        <v>9.4779999999999989E-2</v>
      </c>
    </row>
    <row r="330" spans="1:52" s="5" customFormat="1" ht="11.25" x14ac:dyDescent="0.2">
      <c r="A330" s="6">
        <v>38461</v>
      </c>
      <c r="B330" s="15">
        <v>0.1095</v>
      </c>
      <c r="C330" s="8">
        <v>0.10970000000000001</v>
      </c>
      <c r="D330" s="189"/>
      <c r="E330" s="190"/>
      <c r="F330" s="191"/>
      <c r="G330" s="191"/>
      <c r="H330" s="189">
        <v>9.4399999999999998E-2</v>
      </c>
      <c r="I330" s="190">
        <v>9.4800000000000009E-2</v>
      </c>
      <c r="J330" s="191"/>
      <c r="K330" s="191"/>
      <c r="L330" s="189"/>
      <c r="M330" s="190"/>
      <c r="N330" s="191"/>
      <c r="O330" s="191"/>
      <c r="P330" s="189"/>
      <c r="Q330" s="190"/>
      <c r="R330" s="191">
        <v>8.8999999999999996E-2</v>
      </c>
      <c r="S330" s="191">
        <v>8.9799999999999991E-2</v>
      </c>
      <c r="T330" s="191"/>
      <c r="U330" s="190"/>
      <c r="V330" s="191"/>
      <c r="W330" s="190"/>
      <c r="X330" s="191">
        <v>8.8999999999999996E-2</v>
      </c>
      <c r="Y330" s="190">
        <v>8.9799999999999991E-2</v>
      </c>
      <c r="Z330" s="191"/>
      <c r="AA330" s="190"/>
      <c r="AB330" s="191"/>
      <c r="AC330" s="190"/>
      <c r="AD330" s="191">
        <v>9.0399999999999994E-2</v>
      </c>
      <c r="AE330" s="190">
        <v>9.1399999999999995E-2</v>
      </c>
      <c r="AF330" s="191"/>
      <c r="AG330" s="190"/>
      <c r="AI330" s="192">
        <f t="shared" si="86"/>
        <v>0.1096</v>
      </c>
      <c r="AJ330" s="192" t="str">
        <f t="shared" si="87"/>
        <v/>
      </c>
      <c r="AK330" s="192" t="str">
        <f t="shared" si="88"/>
        <v/>
      </c>
      <c r="AL330" s="192">
        <f t="shared" si="89"/>
        <v>9.4600000000000004E-2</v>
      </c>
      <c r="AM330" s="192" t="str">
        <f t="shared" si="90"/>
        <v/>
      </c>
      <c r="AN330" s="192" t="str">
        <f t="shared" si="91"/>
        <v/>
      </c>
      <c r="AO330" s="193" t="str">
        <f t="shared" si="92"/>
        <v/>
      </c>
      <c r="AP330" s="192" t="str">
        <f t="shared" si="93"/>
        <v/>
      </c>
      <c r="AQ330" s="193">
        <f t="shared" si="94"/>
        <v>8.9399999999999993E-2</v>
      </c>
      <c r="AR330" s="192" t="str">
        <f t="shared" si="95"/>
        <v/>
      </c>
      <c r="AS330" s="192" t="str">
        <f t="shared" si="96"/>
        <v/>
      </c>
      <c r="AT330" s="192">
        <f t="shared" si="97"/>
        <v>8.9399999999999993E-2</v>
      </c>
      <c r="AU330" s="193" t="str">
        <f t="shared" si="98"/>
        <v/>
      </c>
      <c r="AV330" s="194" t="str">
        <f t="shared" si="99"/>
        <v/>
      </c>
      <c r="AW330" s="193">
        <f t="shared" si="100"/>
        <v>9.0899999999999995E-2</v>
      </c>
      <c r="AX330" s="195" t="str">
        <f t="shared" si="101"/>
        <v/>
      </c>
      <c r="AZ330" s="193">
        <f t="shared" si="102"/>
        <v>9.4779999999999989E-2</v>
      </c>
    </row>
    <row r="331" spans="1:52" s="5" customFormat="1" ht="11.25" x14ac:dyDescent="0.2">
      <c r="A331" s="6">
        <v>38462</v>
      </c>
      <c r="B331" s="15">
        <v>0.1096</v>
      </c>
      <c r="C331" s="8">
        <v>0.10980000000000001</v>
      </c>
      <c r="D331" s="189"/>
      <c r="E331" s="190"/>
      <c r="F331" s="191"/>
      <c r="G331" s="191"/>
      <c r="H331" s="189">
        <v>9.4399999999999998E-2</v>
      </c>
      <c r="I331" s="190">
        <v>9.4800000000000009E-2</v>
      </c>
      <c r="J331" s="191"/>
      <c r="K331" s="191"/>
      <c r="L331" s="189"/>
      <c r="M331" s="190"/>
      <c r="N331" s="191"/>
      <c r="O331" s="191"/>
      <c r="P331" s="189"/>
      <c r="Q331" s="190"/>
      <c r="R331" s="191">
        <v>8.8999999999999996E-2</v>
      </c>
      <c r="S331" s="191">
        <v>8.9799999999999991E-2</v>
      </c>
      <c r="T331" s="191"/>
      <c r="U331" s="190"/>
      <c r="V331" s="191"/>
      <c r="W331" s="190"/>
      <c r="X331" s="191">
        <v>8.8999999999999996E-2</v>
      </c>
      <c r="Y331" s="190">
        <v>8.9799999999999991E-2</v>
      </c>
      <c r="Z331" s="191"/>
      <c r="AA331" s="190"/>
      <c r="AB331" s="191"/>
      <c r="AC331" s="190"/>
      <c r="AD331" s="191">
        <v>9.0399999999999994E-2</v>
      </c>
      <c r="AE331" s="190">
        <v>9.1399999999999995E-2</v>
      </c>
      <c r="AF331" s="191"/>
      <c r="AG331" s="190"/>
      <c r="AI331" s="192">
        <f t="shared" si="86"/>
        <v>0.10970000000000001</v>
      </c>
      <c r="AJ331" s="192" t="str">
        <f t="shared" si="87"/>
        <v/>
      </c>
      <c r="AK331" s="192" t="str">
        <f t="shared" si="88"/>
        <v/>
      </c>
      <c r="AL331" s="192">
        <f t="shared" si="89"/>
        <v>9.4600000000000004E-2</v>
      </c>
      <c r="AM331" s="192" t="str">
        <f t="shared" si="90"/>
        <v/>
      </c>
      <c r="AN331" s="192" t="str">
        <f t="shared" si="91"/>
        <v/>
      </c>
      <c r="AO331" s="193" t="str">
        <f t="shared" si="92"/>
        <v/>
      </c>
      <c r="AP331" s="192" t="str">
        <f t="shared" si="93"/>
        <v/>
      </c>
      <c r="AQ331" s="193">
        <f t="shared" si="94"/>
        <v>8.9399999999999993E-2</v>
      </c>
      <c r="AR331" s="192" t="str">
        <f t="shared" si="95"/>
        <v/>
      </c>
      <c r="AS331" s="192" t="str">
        <f t="shared" si="96"/>
        <v/>
      </c>
      <c r="AT331" s="192">
        <f t="shared" si="97"/>
        <v>8.9399999999999993E-2</v>
      </c>
      <c r="AU331" s="193" t="str">
        <f t="shared" si="98"/>
        <v/>
      </c>
      <c r="AV331" s="194" t="str">
        <f t="shared" si="99"/>
        <v/>
      </c>
      <c r="AW331" s="193">
        <f t="shared" si="100"/>
        <v>9.0899999999999995E-2</v>
      </c>
      <c r="AX331" s="195" t="str">
        <f t="shared" si="101"/>
        <v/>
      </c>
      <c r="AZ331" s="193">
        <f t="shared" si="102"/>
        <v>9.4799999999999995E-2</v>
      </c>
    </row>
    <row r="332" spans="1:52" s="5" customFormat="1" ht="11.25" x14ac:dyDescent="0.2">
      <c r="A332" s="6">
        <v>38464</v>
      </c>
      <c r="B332" s="15">
        <v>0.1096</v>
      </c>
      <c r="C332" s="8">
        <v>0.10980000000000001</v>
      </c>
      <c r="D332" s="189"/>
      <c r="E332" s="190"/>
      <c r="F332" s="191"/>
      <c r="G332" s="191"/>
      <c r="H332" s="189">
        <v>9.4500000000000001E-2</v>
      </c>
      <c r="I332" s="190">
        <v>9.4900000000000012E-2</v>
      </c>
      <c r="J332" s="191"/>
      <c r="K332" s="191"/>
      <c r="L332" s="189"/>
      <c r="M332" s="190"/>
      <c r="N332" s="191"/>
      <c r="O332" s="191"/>
      <c r="P332" s="189"/>
      <c r="Q332" s="190"/>
      <c r="R332" s="191">
        <v>8.8999999999999996E-2</v>
      </c>
      <c r="S332" s="191">
        <v>8.9799999999999991E-2</v>
      </c>
      <c r="T332" s="191"/>
      <c r="U332" s="190"/>
      <c r="V332" s="191"/>
      <c r="W332" s="190"/>
      <c r="X332" s="191">
        <v>8.8999999999999996E-2</v>
      </c>
      <c r="Y332" s="190">
        <v>8.9799999999999991E-2</v>
      </c>
      <c r="Z332" s="191"/>
      <c r="AA332" s="190"/>
      <c r="AB332" s="191"/>
      <c r="AC332" s="190"/>
      <c r="AD332" s="191">
        <v>9.0399999999999994E-2</v>
      </c>
      <c r="AE332" s="190">
        <v>9.1399999999999995E-2</v>
      </c>
      <c r="AF332" s="191"/>
      <c r="AG332" s="190"/>
      <c r="AI332" s="192">
        <f t="shared" si="86"/>
        <v>0.10970000000000001</v>
      </c>
      <c r="AJ332" s="192" t="str">
        <f t="shared" si="87"/>
        <v/>
      </c>
      <c r="AK332" s="192" t="str">
        <f t="shared" si="88"/>
        <v/>
      </c>
      <c r="AL332" s="192">
        <f t="shared" si="89"/>
        <v>9.4700000000000006E-2</v>
      </c>
      <c r="AM332" s="192" t="str">
        <f t="shared" si="90"/>
        <v/>
      </c>
      <c r="AN332" s="192" t="str">
        <f t="shared" si="91"/>
        <v/>
      </c>
      <c r="AO332" s="193" t="str">
        <f t="shared" si="92"/>
        <v/>
      </c>
      <c r="AP332" s="192" t="str">
        <f t="shared" si="93"/>
        <v/>
      </c>
      <c r="AQ332" s="193">
        <f t="shared" si="94"/>
        <v>8.9399999999999993E-2</v>
      </c>
      <c r="AR332" s="192" t="str">
        <f t="shared" si="95"/>
        <v/>
      </c>
      <c r="AS332" s="192" t="str">
        <f t="shared" si="96"/>
        <v/>
      </c>
      <c r="AT332" s="192">
        <f t="shared" si="97"/>
        <v>8.9399999999999993E-2</v>
      </c>
      <c r="AU332" s="193" t="str">
        <f t="shared" si="98"/>
        <v/>
      </c>
      <c r="AV332" s="194" t="str">
        <f t="shared" si="99"/>
        <v/>
      </c>
      <c r="AW332" s="193">
        <f t="shared" si="100"/>
        <v>9.0899999999999995E-2</v>
      </c>
      <c r="AX332" s="195" t="str">
        <f t="shared" si="101"/>
        <v/>
      </c>
      <c r="AZ332" s="193">
        <f t="shared" si="102"/>
        <v>9.4819999999999988E-2</v>
      </c>
    </row>
    <row r="333" spans="1:52" s="5" customFormat="1" ht="11.25" x14ac:dyDescent="0.2">
      <c r="A333" s="6">
        <v>38467</v>
      </c>
      <c r="B333" s="15">
        <v>0.1096</v>
      </c>
      <c r="C333" s="8">
        <v>0.10980000000000001</v>
      </c>
      <c r="D333" s="189"/>
      <c r="E333" s="190"/>
      <c r="F333" s="191"/>
      <c r="G333" s="191"/>
      <c r="H333" s="189">
        <v>9.4399999999999998E-2</v>
      </c>
      <c r="I333" s="190">
        <v>9.4800000000000009E-2</v>
      </c>
      <c r="J333" s="191"/>
      <c r="K333" s="191"/>
      <c r="L333" s="189"/>
      <c r="M333" s="190"/>
      <c r="N333" s="191"/>
      <c r="O333" s="191"/>
      <c r="P333" s="189"/>
      <c r="Q333" s="190"/>
      <c r="R333" s="191">
        <v>8.9099999999999999E-2</v>
      </c>
      <c r="S333" s="191">
        <v>8.9899999999999994E-2</v>
      </c>
      <c r="T333" s="191"/>
      <c r="U333" s="190"/>
      <c r="V333" s="191"/>
      <c r="W333" s="190"/>
      <c r="X333" s="191">
        <v>8.9099999999999999E-2</v>
      </c>
      <c r="Y333" s="190">
        <v>8.9899999999999994E-2</v>
      </c>
      <c r="Z333" s="191"/>
      <c r="AA333" s="190"/>
      <c r="AB333" s="191"/>
      <c r="AC333" s="190"/>
      <c r="AD333" s="191">
        <v>9.0499999999999997E-2</v>
      </c>
      <c r="AE333" s="190">
        <v>9.1499999999999998E-2</v>
      </c>
      <c r="AF333" s="191"/>
      <c r="AG333" s="190"/>
      <c r="AI333" s="192">
        <f t="shared" si="86"/>
        <v>0.10970000000000001</v>
      </c>
      <c r="AJ333" s="192" t="str">
        <f t="shared" si="87"/>
        <v/>
      </c>
      <c r="AK333" s="192" t="str">
        <f t="shared" si="88"/>
        <v/>
      </c>
      <c r="AL333" s="192">
        <f t="shared" si="89"/>
        <v>9.4600000000000004E-2</v>
      </c>
      <c r="AM333" s="192" t="str">
        <f t="shared" si="90"/>
        <v/>
      </c>
      <c r="AN333" s="192" t="str">
        <f t="shared" si="91"/>
        <v/>
      </c>
      <c r="AO333" s="193" t="str">
        <f t="shared" si="92"/>
        <v/>
      </c>
      <c r="AP333" s="192" t="str">
        <f t="shared" si="93"/>
        <v/>
      </c>
      <c r="AQ333" s="193">
        <f t="shared" si="94"/>
        <v>8.9499999999999996E-2</v>
      </c>
      <c r="AR333" s="192" t="str">
        <f t="shared" si="95"/>
        <v/>
      </c>
      <c r="AS333" s="192" t="str">
        <f t="shared" si="96"/>
        <v/>
      </c>
      <c r="AT333" s="192">
        <f t="shared" si="97"/>
        <v>8.9499999999999996E-2</v>
      </c>
      <c r="AU333" s="193" t="str">
        <f t="shared" si="98"/>
        <v/>
      </c>
      <c r="AV333" s="194" t="str">
        <f t="shared" si="99"/>
        <v/>
      </c>
      <c r="AW333" s="193">
        <f t="shared" si="100"/>
        <v>9.0999999999999998E-2</v>
      </c>
      <c r="AX333" s="195" t="str">
        <f t="shared" si="101"/>
        <v/>
      </c>
      <c r="AZ333" s="193">
        <f t="shared" si="102"/>
        <v>9.4859999999999986E-2</v>
      </c>
    </row>
    <row r="334" spans="1:52" s="5" customFormat="1" ht="11.25" x14ac:dyDescent="0.2">
      <c r="A334" s="6">
        <v>38468</v>
      </c>
      <c r="B334" s="15">
        <v>0.10969999999999999</v>
      </c>
      <c r="C334" s="8">
        <v>0.1099</v>
      </c>
      <c r="D334" s="189"/>
      <c r="E334" s="190"/>
      <c r="F334" s="191"/>
      <c r="G334" s="191"/>
      <c r="H334" s="189">
        <v>9.4399999999999998E-2</v>
      </c>
      <c r="I334" s="190">
        <v>9.4800000000000009E-2</v>
      </c>
      <c r="J334" s="191"/>
      <c r="K334" s="191"/>
      <c r="L334" s="189"/>
      <c r="M334" s="190"/>
      <c r="N334" s="191"/>
      <c r="O334" s="191"/>
      <c r="P334" s="189"/>
      <c r="Q334" s="190"/>
      <c r="R334" s="191">
        <v>8.9099999999999999E-2</v>
      </c>
      <c r="S334" s="191">
        <v>8.9899999999999994E-2</v>
      </c>
      <c r="T334" s="191"/>
      <c r="U334" s="190"/>
      <c r="V334" s="191"/>
      <c r="W334" s="190"/>
      <c r="X334" s="191">
        <v>8.9099999999999999E-2</v>
      </c>
      <c r="Y334" s="190">
        <v>8.9899999999999994E-2</v>
      </c>
      <c r="Z334" s="191"/>
      <c r="AA334" s="190"/>
      <c r="AB334" s="191"/>
      <c r="AC334" s="190"/>
      <c r="AD334" s="191">
        <v>9.0499999999999997E-2</v>
      </c>
      <c r="AE334" s="190">
        <v>9.1499999999999998E-2</v>
      </c>
      <c r="AF334" s="191"/>
      <c r="AG334" s="190"/>
      <c r="AI334" s="192">
        <f t="shared" si="86"/>
        <v>0.10979999999999999</v>
      </c>
      <c r="AJ334" s="192" t="str">
        <f t="shared" si="87"/>
        <v/>
      </c>
      <c r="AK334" s="192" t="str">
        <f t="shared" si="88"/>
        <v/>
      </c>
      <c r="AL334" s="192">
        <f t="shared" si="89"/>
        <v>9.4600000000000004E-2</v>
      </c>
      <c r="AM334" s="192" t="str">
        <f t="shared" si="90"/>
        <v/>
      </c>
      <c r="AN334" s="192" t="str">
        <f t="shared" si="91"/>
        <v/>
      </c>
      <c r="AO334" s="193" t="str">
        <f t="shared" si="92"/>
        <v/>
      </c>
      <c r="AP334" s="192" t="str">
        <f t="shared" si="93"/>
        <v/>
      </c>
      <c r="AQ334" s="193">
        <f t="shared" si="94"/>
        <v>8.9499999999999996E-2</v>
      </c>
      <c r="AR334" s="192" t="str">
        <f t="shared" si="95"/>
        <v/>
      </c>
      <c r="AS334" s="192" t="str">
        <f t="shared" si="96"/>
        <v/>
      </c>
      <c r="AT334" s="192">
        <f t="shared" si="97"/>
        <v>8.9499999999999996E-2</v>
      </c>
      <c r="AU334" s="193" t="str">
        <f t="shared" si="98"/>
        <v/>
      </c>
      <c r="AV334" s="194" t="str">
        <f t="shared" si="99"/>
        <v/>
      </c>
      <c r="AW334" s="193">
        <f t="shared" si="100"/>
        <v>9.0999999999999998E-2</v>
      </c>
      <c r="AX334" s="195" t="str">
        <f t="shared" si="101"/>
        <v/>
      </c>
      <c r="AZ334" s="193">
        <f t="shared" si="102"/>
        <v>9.4879999999999992E-2</v>
      </c>
    </row>
    <row r="335" spans="1:52" s="5" customFormat="1" ht="11.25" x14ac:dyDescent="0.2">
      <c r="A335" s="6">
        <v>38469</v>
      </c>
      <c r="B335" s="15">
        <v>0.10979999999999999</v>
      </c>
      <c r="C335" s="8">
        <v>0.11</v>
      </c>
      <c r="D335" s="189"/>
      <c r="E335" s="190"/>
      <c r="F335" s="191"/>
      <c r="G335" s="191"/>
      <c r="H335" s="189">
        <v>9.4500000000000001E-2</v>
      </c>
      <c r="I335" s="190">
        <v>9.4900000000000012E-2</v>
      </c>
      <c r="J335" s="191"/>
      <c r="K335" s="191"/>
      <c r="L335" s="189"/>
      <c r="M335" s="190"/>
      <c r="N335" s="191"/>
      <c r="O335" s="191"/>
      <c r="P335" s="189"/>
      <c r="Q335" s="190"/>
      <c r="R335" s="191">
        <v>8.9200000000000002E-2</v>
      </c>
      <c r="S335" s="191">
        <v>0.09</v>
      </c>
      <c r="T335" s="191"/>
      <c r="U335" s="190"/>
      <c r="V335" s="191"/>
      <c r="W335" s="190"/>
      <c r="X335" s="191">
        <v>8.9099999999999999E-2</v>
      </c>
      <c r="Y335" s="190">
        <v>8.9899999999999994E-2</v>
      </c>
      <c r="Z335" s="191"/>
      <c r="AA335" s="190"/>
      <c r="AB335" s="191"/>
      <c r="AC335" s="190"/>
      <c r="AD335" s="191">
        <v>9.0399999999999994E-2</v>
      </c>
      <c r="AE335" s="190">
        <v>9.1399999999999995E-2</v>
      </c>
      <c r="AF335" s="191"/>
      <c r="AG335" s="190"/>
      <c r="AI335" s="192">
        <f t="shared" si="86"/>
        <v>0.1099</v>
      </c>
      <c r="AJ335" s="192" t="str">
        <f t="shared" si="87"/>
        <v/>
      </c>
      <c r="AK335" s="192" t="str">
        <f t="shared" si="88"/>
        <v/>
      </c>
      <c r="AL335" s="192">
        <f t="shared" si="89"/>
        <v>9.4700000000000006E-2</v>
      </c>
      <c r="AM335" s="192" t="str">
        <f t="shared" si="90"/>
        <v/>
      </c>
      <c r="AN335" s="192" t="str">
        <f t="shared" si="91"/>
        <v/>
      </c>
      <c r="AO335" s="193" t="str">
        <f t="shared" si="92"/>
        <v/>
      </c>
      <c r="AP335" s="192" t="str">
        <f t="shared" si="93"/>
        <v/>
      </c>
      <c r="AQ335" s="193">
        <f t="shared" si="94"/>
        <v>8.9599999999999999E-2</v>
      </c>
      <c r="AR335" s="192" t="str">
        <f t="shared" si="95"/>
        <v/>
      </c>
      <c r="AS335" s="192" t="str">
        <f t="shared" si="96"/>
        <v/>
      </c>
      <c r="AT335" s="192">
        <f t="shared" si="97"/>
        <v>8.9499999999999996E-2</v>
      </c>
      <c r="AU335" s="193" t="str">
        <f t="shared" si="98"/>
        <v/>
      </c>
      <c r="AV335" s="194" t="str">
        <f t="shared" si="99"/>
        <v/>
      </c>
      <c r="AW335" s="193">
        <f t="shared" si="100"/>
        <v>9.0899999999999995E-2</v>
      </c>
      <c r="AX335" s="195" t="str">
        <f t="shared" si="101"/>
        <v/>
      </c>
      <c r="AZ335" s="193">
        <f t="shared" si="102"/>
        <v>9.4920000000000004E-2</v>
      </c>
    </row>
    <row r="336" spans="1:52" s="5" customFormat="1" ht="11.25" x14ac:dyDescent="0.2">
      <c r="A336" s="6">
        <v>38470</v>
      </c>
      <c r="B336" s="15">
        <v>0.10979999999999999</v>
      </c>
      <c r="C336" s="8">
        <v>0.11</v>
      </c>
      <c r="D336" s="189"/>
      <c r="E336" s="190"/>
      <c r="F336" s="191"/>
      <c r="G336" s="191"/>
      <c r="H336" s="189">
        <v>9.4500000000000001E-2</v>
      </c>
      <c r="I336" s="190">
        <v>9.4900000000000012E-2</v>
      </c>
      <c r="J336" s="191"/>
      <c r="K336" s="191"/>
      <c r="L336" s="189"/>
      <c r="M336" s="190"/>
      <c r="N336" s="191"/>
      <c r="O336" s="191"/>
      <c r="P336" s="189"/>
      <c r="Q336" s="190"/>
      <c r="R336" s="191">
        <v>8.9200000000000002E-2</v>
      </c>
      <c r="S336" s="191">
        <v>0.09</v>
      </c>
      <c r="T336" s="191"/>
      <c r="U336" s="190"/>
      <c r="V336" s="191"/>
      <c r="W336" s="190"/>
      <c r="X336" s="191">
        <v>8.9099999999999999E-2</v>
      </c>
      <c r="Y336" s="190">
        <v>8.9899999999999994E-2</v>
      </c>
      <c r="Z336" s="191"/>
      <c r="AA336" s="190"/>
      <c r="AB336" s="191"/>
      <c r="AC336" s="190"/>
      <c r="AD336" s="191">
        <v>9.0399999999999994E-2</v>
      </c>
      <c r="AE336" s="190">
        <v>9.1399999999999995E-2</v>
      </c>
      <c r="AF336" s="191"/>
      <c r="AG336" s="190"/>
      <c r="AI336" s="192">
        <f t="shared" si="86"/>
        <v>0.1099</v>
      </c>
      <c r="AJ336" s="192" t="str">
        <f t="shared" si="87"/>
        <v/>
      </c>
      <c r="AK336" s="192" t="str">
        <f t="shared" si="88"/>
        <v/>
      </c>
      <c r="AL336" s="192">
        <f t="shared" si="89"/>
        <v>9.4700000000000006E-2</v>
      </c>
      <c r="AM336" s="192" t="str">
        <f t="shared" si="90"/>
        <v/>
      </c>
      <c r="AN336" s="192" t="str">
        <f t="shared" si="91"/>
        <v/>
      </c>
      <c r="AO336" s="193" t="str">
        <f t="shared" si="92"/>
        <v/>
      </c>
      <c r="AP336" s="192" t="str">
        <f t="shared" si="93"/>
        <v/>
      </c>
      <c r="AQ336" s="193">
        <f t="shared" si="94"/>
        <v>8.9599999999999999E-2</v>
      </c>
      <c r="AR336" s="192" t="str">
        <f t="shared" si="95"/>
        <v/>
      </c>
      <c r="AS336" s="192" t="str">
        <f t="shared" si="96"/>
        <v/>
      </c>
      <c r="AT336" s="192">
        <f t="shared" si="97"/>
        <v>8.9499999999999996E-2</v>
      </c>
      <c r="AU336" s="193" t="str">
        <f t="shared" si="98"/>
        <v/>
      </c>
      <c r="AV336" s="194" t="str">
        <f t="shared" si="99"/>
        <v/>
      </c>
      <c r="AW336" s="193">
        <f t="shared" si="100"/>
        <v>9.0899999999999995E-2</v>
      </c>
      <c r="AX336" s="195" t="str">
        <f t="shared" si="101"/>
        <v/>
      </c>
      <c r="AZ336" s="193">
        <f t="shared" si="102"/>
        <v>9.4920000000000004E-2</v>
      </c>
    </row>
    <row r="337" spans="1:52" s="5" customFormat="1" ht="11.25" x14ac:dyDescent="0.2">
      <c r="A337" s="6">
        <v>38471</v>
      </c>
      <c r="B337" s="15">
        <v>0.11</v>
      </c>
      <c r="C337" s="8">
        <v>0.11020000000000001</v>
      </c>
      <c r="D337" s="189"/>
      <c r="E337" s="190"/>
      <c r="F337" s="191"/>
      <c r="G337" s="191"/>
      <c r="H337" s="189">
        <v>9.4399999999999998E-2</v>
      </c>
      <c r="I337" s="190">
        <v>9.4800000000000009E-2</v>
      </c>
      <c r="J337" s="191"/>
      <c r="K337" s="191"/>
      <c r="L337" s="189"/>
      <c r="M337" s="190"/>
      <c r="N337" s="191"/>
      <c r="O337" s="191"/>
      <c r="P337" s="189"/>
      <c r="Q337" s="190"/>
      <c r="R337" s="191">
        <v>8.9200000000000002E-2</v>
      </c>
      <c r="S337" s="191">
        <v>0.09</v>
      </c>
      <c r="T337" s="191"/>
      <c r="U337" s="190"/>
      <c r="V337" s="191"/>
      <c r="W337" s="190"/>
      <c r="X337" s="191">
        <v>8.8999999999999996E-2</v>
      </c>
      <c r="Y337" s="190">
        <v>8.9799999999999991E-2</v>
      </c>
      <c r="Z337" s="191"/>
      <c r="AA337" s="190"/>
      <c r="AB337" s="191"/>
      <c r="AC337" s="190"/>
      <c r="AD337" s="191">
        <v>9.0399999999999994E-2</v>
      </c>
      <c r="AE337" s="190">
        <v>9.1399999999999995E-2</v>
      </c>
      <c r="AF337" s="191"/>
      <c r="AG337" s="190"/>
      <c r="AI337" s="192">
        <f t="shared" si="86"/>
        <v>0.1101</v>
      </c>
      <c r="AJ337" s="192" t="str">
        <f t="shared" si="87"/>
        <v/>
      </c>
      <c r="AK337" s="192" t="str">
        <f t="shared" si="88"/>
        <v/>
      </c>
      <c r="AL337" s="192">
        <f t="shared" si="89"/>
        <v>9.4600000000000004E-2</v>
      </c>
      <c r="AM337" s="192" t="str">
        <f t="shared" si="90"/>
        <v/>
      </c>
      <c r="AN337" s="192" t="str">
        <f t="shared" si="91"/>
        <v/>
      </c>
      <c r="AO337" s="193" t="str">
        <f t="shared" si="92"/>
        <v/>
      </c>
      <c r="AP337" s="192" t="str">
        <f t="shared" si="93"/>
        <v/>
      </c>
      <c r="AQ337" s="193">
        <f t="shared" si="94"/>
        <v>8.9599999999999999E-2</v>
      </c>
      <c r="AR337" s="192" t="str">
        <f t="shared" si="95"/>
        <v/>
      </c>
      <c r="AS337" s="192" t="str">
        <f t="shared" si="96"/>
        <v/>
      </c>
      <c r="AT337" s="192">
        <f t="shared" si="97"/>
        <v>8.9399999999999993E-2</v>
      </c>
      <c r="AU337" s="193" t="str">
        <f t="shared" si="98"/>
        <v/>
      </c>
      <c r="AV337" s="194" t="str">
        <f t="shared" si="99"/>
        <v/>
      </c>
      <c r="AW337" s="193">
        <f t="shared" si="100"/>
        <v>9.0899999999999995E-2</v>
      </c>
      <c r="AX337" s="195" t="str">
        <f t="shared" si="101"/>
        <v/>
      </c>
      <c r="AZ337" s="193">
        <f t="shared" si="102"/>
        <v>9.491999999999999E-2</v>
      </c>
    </row>
    <row r="338" spans="1:52" s="5" customFormat="1" ht="11.25" x14ac:dyDescent="0.2">
      <c r="A338" s="6">
        <v>38474</v>
      </c>
      <c r="B338" s="15">
        <v>0.1101</v>
      </c>
      <c r="C338" s="8">
        <v>0.11030000000000001</v>
      </c>
      <c r="D338" s="189"/>
      <c r="E338" s="190"/>
      <c r="F338" s="191"/>
      <c r="G338" s="191"/>
      <c r="H338" s="189">
        <v>9.4399999999999998E-2</v>
      </c>
      <c r="I338" s="190">
        <v>9.4800000000000009E-2</v>
      </c>
      <c r="J338" s="191"/>
      <c r="K338" s="191"/>
      <c r="L338" s="189"/>
      <c r="M338" s="190"/>
      <c r="N338" s="191"/>
      <c r="O338" s="191"/>
      <c r="P338" s="189"/>
      <c r="Q338" s="190"/>
      <c r="R338" s="191">
        <v>8.9200000000000002E-2</v>
      </c>
      <c r="S338" s="191">
        <v>0.09</v>
      </c>
      <c r="T338" s="191"/>
      <c r="U338" s="190"/>
      <c r="V338" s="191"/>
      <c r="W338" s="190"/>
      <c r="X338" s="191">
        <v>8.8999999999999996E-2</v>
      </c>
      <c r="Y338" s="190">
        <v>8.9799999999999991E-2</v>
      </c>
      <c r="Z338" s="191"/>
      <c r="AA338" s="190"/>
      <c r="AB338" s="191"/>
      <c r="AC338" s="190"/>
      <c r="AD338" s="191">
        <v>9.0499999999999997E-2</v>
      </c>
      <c r="AE338" s="190">
        <v>9.1499999999999998E-2</v>
      </c>
      <c r="AF338" s="191"/>
      <c r="AG338" s="190"/>
      <c r="AI338" s="192">
        <f t="shared" si="86"/>
        <v>0.11020000000000001</v>
      </c>
      <c r="AJ338" s="192" t="str">
        <f t="shared" si="87"/>
        <v/>
      </c>
      <c r="AK338" s="192" t="str">
        <f t="shared" si="88"/>
        <v/>
      </c>
      <c r="AL338" s="192">
        <f t="shared" si="89"/>
        <v>9.4600000000000004E-2</v>
      </c>
      <c r="AM338" s="192" t="str">
        <f t="shared" si="90"/>
        <v/>
      </c>
      <c r="AN338" s="192" t="str">
        <f t="shared" si="91"/>
        <v/>
      </c>
      <c r="AO338" s="193" t="str">
        <f t="shared" si="92"/>
        <v/>
      </c>
      <c r="AP338" s="192" t="str">
        <f t="shared" si="93"/>
        <v/>
      </c>
      <c r="AQ338" s="193">
        <f t="shared" si="94"/>
        <v>8.9599999999999999E-2</v>
      </c>
      <c r="AR338" s="192" t="str">
        <f t="shared" si="95"/>
        <v/>
      </c>
      <c r="AS338" s="192" t="str">
        <f t="shared" si="96"/>
        <v/>
      </c>
      <c r="AT338" s="192">
        <f t="shared" si="97"/>
        <v>8.9399999999999993E-2</v>
      </c>
      <c r="AU338" s="193" t="str">
        <f t="shared" si="98"/>
        <v/>
      </c>
      <c r="AV338" s="194" t="str">
        <f t="shared" si="99"/>
        <v/>
      </c>
      <c r="AW338" s="193">
        <f t="shared" si="100"/>
        <v>9.0999999999999998E-2</v>
      </c>
      <c r="AX338" s="195" t="str">
        <f t="shared" si="101"/>
        <v/>
      </c>
      <c r="AZ338" s="193">
        <f t="shared" si="102"/>
        <v>9.4960000000000003E-2</v>
      </c>
    </row>
    <row r="339" spans="1:52" s="5" customFormat="1" ht="11.25" x14ac:dyDescent="0.2">
      <c r="A339" s="6">
        <v>38475</v>
      </c>
      <c r="B339" s="15">
        <v>0.1099</v>
      </c>
      <c r="C339" s="8">
        <v>0.1101</v>
      </c>
      <c r="D339" s="189"/>
      <c r="E339" s="190"/>
      <c r="F339" s="191"/>
      <c r="G339" s="191"/>
      <c r="H339" s="189">
        <v>9.4600000000000004E-2</v>
      </c>
      <c r="I339" s="190">
        <v>9.5000000000000001E-2</v>
      </c>
      <c r="J339" s="191"/>
      <c r="K339" s="191"/>
      <c r="L339" s="189"/>
      <c r="M339" s="190"/>
      <c r="N339" s="191"/>
      <c r="O339" s="191"/>
      <c r="P339" s="189"/>
      <c r="Q339" s="190"/>
      <c r="R339" s="191">
        <v>8.9599999999999999E-2</v>
      </c>
      <c r="S339" s="191">
        <v>9.0399999999999994E-2</v>
      </c>
      <c r="T339" s="191"/>
      <c r="U339" s="190"/>
      <c r="V339" s="191"/>
      <c r="W339" s="190"/>
      <c r="X339" s="191">
        <v>8.9399999999999993E-2</v>
      </c>
      <c r="Y339" s="190">
        <v>9.0199999999999989E-2</v>
      </c>
      <c r="Z339" s="191"/>
      <c r="AA339" s="190"/>
      <c r="AB339" s="191"/>
      <c r="AC339" s="190"/>
      <c r="AD339" s="191">
        <v>9.0999999999999998E-2</v>
      </c>
      <c r="AE339" s="190">
        <v>9.1999999999999998E-2</v>
      </c>
      <c r="AF339" s="191"/>
      <c r="AG339" s="190"/>
      <c r="AI339" s="192">
        <f t="shared" si="86"/>
        <v>0.11</v>
      </c>
      <c r="AJ339" s="192" t="str">
        <f t="shared" si="87"/>
        <v/>
      </c>
      <c r="AK339" s="192" t="str">
        <f t="shared" si="88"/>
        <v/>
      </c>
      <c r="AL339" s="192">
        <f t="shared" si="89"/>
        <v>9.4799999999999995E-2</v>
      </c>
      <c r="AM339" s="192" t="str">
        <f t="shared" si="90"/>
        <v/>
      </c>
      <c r="AN339" s="192" t="str">
        <f t="shared" si="91"/>
        <v/>
      </c>
      <c r="AO339" s="193" t="str">
        <f t="shared" si="92"/>
        <v/>
      </c>
      <c r="AP339" s="192" t="str">
        <f t="shared" si="93"/>
        <v/>
      </c>
      <c r="AQ339" s="193">
        <f t="shared" si="94"/>
        <v>0.09</v>
      </c>
      <c r="AR339" s="192" t="str">
        <f t="shared" si="95"/>
        <v/>
      </c>
      <c r="AS339" s="192" t="str">
        <f t="shared" si="96"/>
        <v/>
      </c>
      <c r="AT339" s="192">
        <f t="shared" si="97"/>
        <v>8.9799999999999991E-2</v>
      </c>
      <c r="AU339" s="193" t="str">
        <f t="shared" si="98"/>
        <v/>
      </c>
      <c r="AV339" s="194" t="str">
        <f t="shared" si="99"/>
        <v/>
      </c>
      <c r="AW339" s="193">
        <f t="shared" si="100"/>
        <v>9.1499999999999998E-2</v>
      </c>
      <c r="AX339" s="195" t="str">
        <f t="shared" si="101"/>
        <v/>
      </c>
      <c r="AZ339" s="193">
        <f t="shared" si="102"/>
        <v>9.5219999999999999E-2</v>
      </c>
    </row>
    <row r="340" spans="1:52" s="5" customFormat="1" ht="11.25" x14ac:dyDescent="0.2">
      <c r="A340" s="6">
        <v>38476</v>
      </c>
      <c r="B340" s="15">
        <v>0.11</v>
      </c>
      <c r="C340" s="8">
        <v>0.11020000000000001</v>
      </c>
      <c r="D340" s="189"/>
      <c r="E340" s="190"/>
      <c r="F340" s="191"/>
      <c r="G340" s="191"/>
      <c r="H340" s="189">
        <v>9.4700000000000006E-2</v>
      </c>
      <c r="I340" s="190">
        <v>9.5100000000000018E-2</v>
      </c>
      <c r="J340" s="191"/>
      <c r="K340" s="191"/>
      <c r="L340" s="189"/>
      <c r="M340" s="190"/>
      <c r="N340" s="191"/>
      <c r="O340" s="191"/>
      <c r="P340" s="189"/>
      <c r="Q340" s="190"/>
      <c r="R340" s="191">
        <v>8.9599999999999999E-2</v>
      </c>
      <c r="S340" s="191">
        <v>9.0399999999999994E-2</v>
      </c>
      <c r="T340" s="191"/>
      <c r="U340" s="190"/>
      <c r="V340" s="191"/>
      <c r="W340" s="190"/>
      <c r="X340" s="191">
        <v>8.9499999999999996E-2</v>
      </c>
      <c r="Y340" s="190">
        <v>9.0299999999999991E-2</v>
      </c>
      <c r="Z340" s="191"/>
      <c r="AA340" s="190"/>
      <c r="AB340" s="191"/>
      <c r="AC340" s="190"/>
      <c r="AD340" s="191">
        <v>9.0999999999999998E-2</v>
      </c>
      <c r="AE340" s="190">
        <v>9.1999999999999998E-2</v>
      </c>
      <c r="AF340" s="191"/>
      <c r="AG340" s="190"/>
      <c r="AI340" s="192">
        <f t="shared" si="86"/>
        <v>0.1101</v>
      </c>
      <c r="AJ340" s="192" t="str">
        <f t="shared" si="87"/>
        <v/>
      </c>
      <c r="AK340" s="192" t="str">
        <f t="shared" si="88"/>
        <v/>
      </c>
      <c r="AL340" s="192">
        <f t="shared" si="89"/>
        <v>9.4900000000000012E-2</v>
      </c>
      <c r="AM340" s="192" t="str">
        <f t="shared" si="90"/>
        <v/>
      </c>
      <c r="AN340" s="192" t="str">
        <f t="shared" si="91"/>
        <v/>
      </c>
      <c r="AO340" s="193" t="str">
        <f t="shared" si="92"/>
        <v/>
      </c>
      <c r="AP340" s="192" t="str">
        <f t="shared" si="93"/>
        <v/>
      </c>
      <c r="AQ340" s="193">
        <f t="shared" si="94"/>
        <v>0.09</v>
      </c>
      <c r="AR340" s="192" t="str">
        <f t="shared" si="95"/>
        <v/>
      </c>
      <c r="AS340" s="192" t="str">
        <f t="shared" si="96"/>
        <v/>
      </c>
      <c r="AT340" s="192">
        <f t="shared" si="97"/>
        <v>8.9899999999999994E-2</v>
      </c>
      <c r="AU340" s="193" t="str">
        <f t="shared" si="98"/>
        <v/>
      </c>
      <c r="AV340" s="194" t="str">
        <f t="shared" si="99"/>
        <v/>
      </c>
      <c r="AW340" s="193">
        <f t="shared" si="100"/>
        <v>9.1499999999999998E-2</v>
      </c>
      <c r="AX340" s="195" t="str">
        <f t="shared" si="101"/>
        <v/>
      </c>
      <c r="AZ340" s="193">
        <f t="shared" si="102"/>
        <v>9.5280000000000004E-2</v>
      </c>
    </row>
    <row r="341" spans="1:52" s="5" customFormat="1" ht="11.25" x14ac:dyDescent="0.2">
      <c r="A341" s="6">
        <v>38477</v>
      </c>
      <c r="B341" s="15">
        <v>0.1101</v>
      </c>
      <c r="C341" s="8">
        <v>0.11030000000000001</v>
      </c>
      <c r="D341" s="189"/>
      <c r="E341" s="190"/>
      <c r="F341" s="191"/>
      <c r="G341" s="191"/>
      <c r="H341" s="189">
        <v>9.4700000000000006E-2</v>
      </c>
      <c r="I341" s="190">
        <v>9.5100000000000018E-2</v>
      </c>
      <c r="J341" s="191"/>
      <c r="K341" s="191"/>
      <c r="L341" s="189"/>
      <c r="M341" s="190"/>
      <c r="N341" s="191"/>
      <c r="O341" s="191"/>
      <c r="P341" s="189"/>
      <c r="Q341" s="190"/>
      <c r="R341" s="191">
        <v>8.9700000000000002E-2</v>
      </c>
      <c r="S341" s="191">
        <v>9.0499999999999997E-2</v>
      </c>
      <c r="T341" s="191"/>
      <c r="U341" s="190"/>
      <c r="V341" s="191"/>
      <c r="W341" s="190"/>
      <c r="X341" s="191">
        <v>8.9499999999999996E-2</v>
      </c>
      <c r="Y341" s="190">
        <v>9.0299999999999991E-2</v>
      </c>
      <c r="Z341" s="191"/>
      <c r="AA341" s="190"/>
      <c r="AB341" s="191"/>
      <c r="AC341" s="190"/>
      <c r="AD341" s="191">
        <v>9.0999999999999998E-2</v>
      </c>
      <c r="AE341" s="190">
        <v>9.1999999999999998E-2</v>
      </c>
      <c r="AF341" s="191"/>
      <c r="AG341" s="190"/>
      <c r="AI341" s="192">
        <f t="shared" si="86"/>
        <v>0.11020000000000001</v>
      </c>
      <c r="AJ341" s="192" t="str">
        <f t="shared" si="87"/>
        <v/>
      </c>
      <c r="AK341" s="192" t="str">
        <f t="shared" si="88"/>
        <v/>
      </c>
      <c r="AL341" s="192">
        <f t="shared" si="89"/>
        <v>9.4900000000000012E-2</v>
      </c>
      <c r="AM341" s="192" t="str">
        <f t="shared" si="90"/>
        <v/>
      </c>
      <c r="AN341" s="192" t="str">
        <f t="shared" si="91"/>
        <v/>
      </c>
      <c r="AO341" s="193" t="str">
        <f t="shared" si="92"/>
        <v/>
      </c>
      <c r="AP341" s="192" t="str">
        <f t="shared" si="93"/>
        <v/>
      </c>
      <c r="AQ341" s="193">
        <f t="shared" si="94"/>
        <v>9.01E-2</v>
      </c>
      <c r="AR341" s="192" t="str">
        <f t="shared" si="95"/>
        <v/>
      </c>
      <c r="AS341" s="192" t="str">
        <f t="shared" si="96"/>
        <v/>
      </c>
      <c r="AT341" s="192">
        <f t="shared" si="97"/>
        <v>8.9899999999999994E-2</v>
      </c>
      <c r="AU341" s="193" t="str">
        <f t="shared" si="98"/>
        <v/>
      </c>
      <c r="AV341" s="194" t="str">
        <f t="shared" si="99"/>
        <v/>
      </c>
      <c r="AW341" s="193">
        <f t="shared" si="100"/>
        <v>9.1499999999999998E-2</v>
      </c>
      <c r="AX341" s="195" t="str">
        <f t="shared" si="101"/>
        <v/>
      </c>
      <c r="AZ341" s="193">
        <f t="shared" si="102"/>
        <v>9.5320000000000002E-2</v>
      </c>
    </row>
    <row r="342" spans="1:52" s="5" customFormat="1" ht="11.25" x14ac:dyDescent="0.2">
      <c r="A342" s="6">
        <v>38478</v>
      </c>
      <c r="B342" s="15">
        <v>0.11020000000000001</v>
      </c>
      <c r="C342" s="8">
        <v>0.11040000000000001</v>
      </c>
      <c r="D342" s="189"/>
      <c r="E342" s="190"/>
      <c r="F342" s="191"/>
      <c r="G342" s="191"/>
      <c r="H342" s="189">
        <v>9.4700000000000006E-2</v>
      </c>
      <c r="I342" s="190">
        <v>9.5100000000000018E-2</v>
      </c>
      <c r="J342" s="191"/>
      <c r="K342" s="191"/>
      <c r="L342" s="189"/>
      <c r="M342" s="190"/>
      <c r="N342" s="191"/>
      <c r="O342" s="191"/>
      <c r="P342" s="189"/>
      <c r="Q342" s="190"/>
      <c r="R342" s="191">
        <v>8.9599999999999999E-2</v>
      </c>
      <c r="S342" s="191">
        <v>9.0399999999999994E-2</v>
      </c>
      <c r="T342" s="191"/>
      <c r="U342" s="190"/>
      <c r="V342" s="191"/>
      <c r="W342" s="190"/>
      <c r="X342" s="191">
        <v>8.9499999999999996E-2</v>
      </c>
      <c r="Y342" s="190">
        <v>9.0299999999999991E-2</v>
      </c>
      <c r="Z342" s="191"/>
      <c r="AA342" s="190"/>
      <c r="AB342" s="191"/>
      <c r="AC342" s="190"/>
      <c r="AD342" s="191">
        <v>9.0999999999999998E-2</v>
      </c>
      <c r="AE342" s="190">
        <v>9.1999999999999998E-2</v>
      </c>
      <c r="AF342" s="191"/>
      <c r="AG342" s="190"/>
      <c r="AI342" s="192">
        <f t="shared" si="86"/>
        <v>0.11030000000000001</v>
      </c>
      <c r="AJ342" s="192" t="str">
        <f t="shared" si="87"/>
        <v/>
      </c>
      <c r="AK342" s="192" t="str">
        <f t="shared" si="88"/>
        <v/>
      </c>
      <c r="AL342" s="192">
        <f t="shared" si="89"/>
        <v>9.4900000000000012E-2</v>
      </c>
      <c r="AM342" s="192" t="str">
        <f t="shared" si="90"/>
        <v/>
      </c>
      <c r="AN342" s="192" t="str">
        <f t="shared" si="91"/>
        <v/>
      </c>
      <c r="AO342" s="193" t="str">
        <f t="shared" si="92"/>
        <v/>
      </c>
      <c r="AP342" s="192" t="str">
        <f t="shared" si="93"/>
        <v/>
      </c>
      <c r="AQ342" s="193">
        <f t="shared" si="94"/>
        <v>0.09</v>
      </c>
      <c r="AR342" s="192" t="str">
        <f t="shared" si="95"/>
        <v/>
      </c>
      <c r="AS342" s="192" t="str">
        <f t="shared" si="96"/>
        <v/>
      </c>
      <c r="AT342" s="192">
        <f t="shared" si="97"/>
        <v>8.9899999999999994E-2</v>
      </c>
      <c r="AU342" s="193" t="str">
        <f t="shared" si="98"/>
        <v/>
      </c>
      <c r="AV342" s="194" t="str">
        <f t="shared" si="99"/>
        <v/>
      </c>
      <c r="AW342" s="193">
        <f t="shared" si="100"/>
        <v>9.1499999999999998E-2</v>
      </c>
      <c r="AX342" s="195" t="str">
        <f t="shared" si="101"/>
        <v/>
      </c>
      <c r="AZ342" s="193">
        <f t="shared" si="102"/>
        <v>9.5320000000000002E-2</v>
      </c>
    </row>
    <row r="343" spans="1:52" s="5" customFormat="1" ht="11.25" x14ac:dyDescent="0.2">
      <c r="A343" s="6">
        <v>38481</v>
      </c>
      <c r="B343" s="15">
        <v>0.1101</v>
      </c>
      <c r="C343" s="8">
        <v>0.11030000000000001</v>
      </c>
      <c r="D343" s="189"/>
      <c r="E343" s="190"/>
      <c r="F343" s="191"/>
      <c r="G343" s="191"/>
      <c r="H343" s="189">
        <v>9.4700000000000006E-2</v>
      </c>
      <c r="I343" s="190">
        <v>9.5100000000000018E-2</v>
      </c>
      <c r="J343" s="191"/>
      <c r="K343" s="191"/>
      <c r="L343" s="189"/>
      <c r="M343" s="190"/>
      <c r="N343" s="191"/>
      <c r="O343" s="191"/>
      <c r="P343" s="189"/>
      <c r="Q343" s="190"/>
      <c r="R343" s="191">
        <v>8.9599999999999999E-2</v>
      </c>
      <c r="S343" s="191">
        <v>9.0399999999999994E-2</v>
      </c>
      <c r="T343" s="191"/>
      <c r="U343" s="190"/>
      <c r="V343" s="191"/>
      <c r="W343" s="190"/>
      <c r="X343" s="191">
        <v>8.9499999999999996E-2</v>
      </c>
      <c r="Y343" s="190">
        <v>9.0299999999999991E-2</v>
      </c>
      <c r="Z343" s="191"/>
      <c r="AA343" s="190"/>
      <c r="AB343" s="191"/>
      <c r="AC343" s="190"/>
      <c r="AD343" s="191">
        <v>9.0999999999999998E-2</v>
      </c>
      <c r="AE343" s="190">
        <v>9.1999999999999998E-2</v>
      </c>
      <c r="AF343" s="191"/>
      <c r="AG343" s="190"/>
      <c r="AI343" s="192">
        <f t="shared" si="86"/>
        <v>0.11020000000000001</v>
      </c>
      <c r="AJ343" s="192" t="str">
        <f t="shared" si="87"/>
        <v/>
      </c>
      <c r="AK343" s="192" t="str">
        <f t="shared" si="88"/>
        <v/>
      </c>
      <c r="AL343" s="192">
        <f t="shared" si="89"/>
        <v>9.4900000000000012E-2</v>
      </c>
      <c r="AM343" s="192" t="str">
        <f t="shared" si="90"/>
        <v/>
      </c>
      <c r="AN343" s="192" t="str">
        <f t="shared" si="91"/>
        <v/>
      </c>
      <c r="AO343" s="193" t="str">
        <f t="shared" si="92"/>
        <v/>
      </c>
      <c r="AP343" s="192" t="str">
        <f t="shared" si="93"/>
        <v/>
      </c>
      <c r="AQ343" s="193">
        <f t="shared" si="94"/>
        <v>0.09</v>
      </c>
      <c r="AR343" s="192" t="str">
        <f t="shared" si="95"/>
        <v/>
      </c>
      <c r="AS343" s="192" t="str">
        <f t="shared" si="96"/>
        <v/>
      </c>
      <c r="AT343" s="192">
        <f t="shared" si="97"/>
        <v>8.9899999999999994E-2</v>
      </c>
      <c r="AU343" s="193" t="str">
        <f t="shared" si="98"/>
        <v/>
      </c>
      <c r="AV343" s="194" t="str">
        <f t="shared" si="99"/>
        <v/>
      </c>
      <c r="AW343" s="193">
        <f t="shared" si="100"/>
        <v>9.1499999999999998E-2</v>
      </c>
      <c r="AX343" s="195" t="str">
        <f t="shared" si="101"/>
        <v/>
      </c>
      <c r="AZ343" s="193">
        <f t="shared" si="102"/>
        <v>9.530000000000001E-2</v>
      </c>
    </row>
    <row r="344" spans="1:52" s="5" customFormat="1" ht="11.25" x14ac:dyDescent="0.2">
      <c r="A344" s="6">
        <v>38482</v>
      </c>
      <c r="B344" s="15">
        <v>0.1101</v>
      </c>
      <c r="C344" s="8">
        <v>0.11030000000000001</v>
      </c>
      <c r="D344" s="189"/>
      <c r="E344" s="190"/>
      <c r="F344" s="191"/>
      <c r="G344" s="191"/>
      <c r="H344" s="189">
        <v>9.4700000000000006E-2</v>
      </c>
      <c r="I344" s="190">
        <v>9.5100000000000018E-2</v>
      </c>
      <c r="J344" s="191"/>
      <c r="K344" s="191"/>
      <c r="L344" s="189"/>
      <c r="M344" s="190"/>
      <c r="N344" s="191"/>
      <c r="O344" s="191"/>
      <c r="P344" s="189"/>
      <c r="Q344" s="190"/>
      <c r="R344" s="191">
        <v>8.9599999999999999E-2</v>
      </c>
      <c r="S344" s="191">
        <v>9.0399999999999994E-2</v>
      </c>
      <c r="T344" s="191"/>
      <c r="U344" s="190"/>
      <c r="V344" s="191"/>
      <c r="W344" s="190"/>
      <c r="X344" s="191">
        <v>8.9499999999999996E-2</v>
      </c>
      <c r="Y344" s="190">
        <v>9.0299999999999991E-2</v>
      </c>
      <c r="Z344" s="191"/>
      <c r="AA344" s="190"/>
      <c r="AB344" s="191"/>
      <c r="AC344" s="190"/>
      <c r="AD344" s="191">
        <v>9.0999999999999998E-2</v>
      </c>
      <c r="AE344" s="190">
        <v>9.1999999999999998E-2</v>
      </c>
      <c r="AF344" s="191"/>
      <c r="AG344" s="190"/>
      <c r="AI344" s="192">
        <f t="shared" si="86"/>
        <v>0.11020000000000001</v>
      </c>
      <c r="AJ344" s="192" t="str">
        <f t="shared" si="87"/>
        <v/>
      </c>
      <c r="AK344" s="192" t="str">
        <f t="shared" si="88"/>
        <v/>
      </c>
      <c r="AL344" s="192">
        <f t="shared" si="89"/>
        <v>9.4900000000000012E-2</v>
      </c>
      <c r="AM344" s="192" t="str">
        <f t="shared" si="90"/>
        <v/>
      </c>
      <c r="AN344" s="192" t="str">
        <f t="shared" si="91"/>
        <v/>
      </c>
      <c r="AO344" s="193" t="str">
        <f t="shared" si="92"/>
        <v/>
      </c>
      <c r="AP344" s="192" t="str">
        <f t="shared" si="93"/>
        <v/>
      </c>
      <c r="AQ344" s="193">
        <f t="shared" si="94"/>
        <v>0.09</v>
      </c>
      <c r="AR344" s="192" t="str">
        <f t="shared" si="95"/>
        <v/>
      </c>
      <c r="AS344" s="192" t="str">
        <f t="shared" si="96"/>
        <v/>
      </c>
      <c r="AT344" s="192">
        <f t="shared" si="97"/>
        <v>8.9899999999999994E-2</v>
      </c>
      <c r="AU344" s="193" t="str">
        <f t="shared" si="98"/>
        <v/>
      </c>
      <c r="AV344" s="194" t="str">
        <f t="shared" si="99"/>
        <v/>
      </c>
      <c r="AW344" s="193">
        <f t="shared" si="100"/>
        <v>9.1499999999999998E-2</v>
      </c>
      <c r="AX344" s="195" t="str">
        <f t="shared" si="101"/>
        <v/>
      </c>
      <c r="AZ344" s="193">
        <f t="shared" si="102"/>
        <v>9.530000000000001E-2</v>
      </c>
    </row>
    <row r="345" spans="1:52" s="5" customFormat="1" ht="11.25" x14ac:dyDescent="0.2">
      <c r="A345" s="6">
        <v>38483</v>
      </c>
      <c r="B345" s="15">
        <v>0.1101</v>
      </c>
      <c r="C345" s="8">
        <v>0.11030000000000001</v>
      </c>
      <c r="D345" s="189"/>
      <c r="E345" s="190"/>
      <c r="F345" s="191"/>
      <c r="G345" s="191"/>
      <c r="H345" s="189">
        <v>9.4799999999999995E-2</v>
      </c>
      <c r="I345" s="190">
        <v>9.5200000000000007E-2</v>
      </c>
      <c r="J345" s="191"/>
      <c r="K345" s="191"/>
      <c r="L345" s="189"/>
      <c r="M345" s="190"/>
      <c r="N345" s="191"/>
      <c r="O345" s="191"/>
      <c r="P345" s="189"/>
      <c r="Q345" s="190"/>
      <c r="R345" s="191">
        <v>8.9700000000000002E-2</v>
      </c>
      <c r="S345" s="191">
        <v>9.0499999999999997E-2</v>
      </c>
      <c r="T345" s="191"/>
      <c r="U345" s="190"/>
      <c r="V345" s="191"/>
      <c r="W345" s="190"/>
      <c r="X345" s="191">
        <v>8.9499999999999996E-2</v>
      </c>
      <c r="Y345" s="190">
        <v>9.0299999999999991E-2</v>
      </c>
      <c r="Z345" s="191"/>
      <c r="AA345" s="190"/>
      <c r="AB345" s="191"/>
      <c r="AC345" s="190"/>
      <c r="AD345" s="191">
        <v>9.0999999999999998E-2</v>
      </c>
      <c r="AE345" s="190">
        <v>9.1999999999999998E-2</v>
      </c>
      <c r="AF345" s="191"/>
      <c r="AG345" s="190"/>
      <c r="AI345" s="192">
        <f t="shared" si="86"/>
        <v>0.11020000000000001</v>
      </c>
      <c r="AJ345" s="192" t="str">
        <f t="shared" si="87"/>
        <v/>
      </c>
      <c r="AK345" s="192" t="str">
        <f t="shared" si="88"/>
        <v/>
      </c>
      <c r="AL345" s="192">
        <f t="shared" si="89"/>
        <v>9.5000000000000001E-2</v>
      </c>
      <c r="AM345" s="192" t="str">
        <f t="shared" si="90"/>
        <v/>
      </c>
      <c r="AN345" s="192" t="str">
        <f t="shared" si="91"/>
        <v/>
      </c>
      <c r="AO345" s="193" t="str">
        <f t="shared" si="92"/>
        <v/>
      </c>
      <c r="AP345" s="192" t="str">
        <f t="shared" si="93"/>
        <v/>
      </c>
      <c r="AQ345" s="193">
        <f t="shared" si="94"/>
        <v>9.01E-2</v>
      </c>
      <c r="AR345" s="192" t="str">
        <f t="shared" si="95"/>
        <v/>
      </c>
      <c r="AS345" s="192" t="str">
        <f t="shared" si="96"/>
        <v/>
      </c>
      <c r="AT345" s="192">
        <f t="shared" si="97"/>
        <v>8.9899999999999994E-2</v>
      </c>
      <c r="AU345" s="193" t="str">
        <f t="shared" si="98"/>
        <v/>
      </c>
      <c r="AV345" s="194" t="str">
        <f t="shared" si="99"/>
        <v/>
      </c>
      <c r="AW345" s="193">
        <f t="shared" si="100"/>
        <v>9.1499999999999998E-2</v>
      </c>
      <c r="AX345" s="195" t="str">
        <f t="shared" si="101"/>
        <v/>
      </c>
      <c r="AZ345" s="193">
        <f t="shared" si="102"/>
        <v>9.5340000000000008E-2</v>
      </c>
    </row>
    <row r="346" spans="1:52" s="5" customFormat="1" ht="11.25" x14ac:dyDescent="0.2">
      <c r="A346" s="6">
        <v>38484</v>
      </c>
      <c r="B346" s="15">
        <v>0.1101</v>
      </c>
      <c r="C346" s="8">
        <v>0.11030000000000001</v>
      </c>
      <c r="D346" s="189"/>
      <c r="E346" s="190"/>
      <c r="F346" s="191"/>
      <c r="G346" s="191"/>
      <c r="H346" s="189">
        <v>9.4700000000000006E-2</v>
      </c>
      <c r="I346" s="190">
        <v>9.5100000000000018E-2</v>
      </c>
      <c r="J346" s="191"/>
      <c r="K346" s="191"/>
      <c r="L346" s="189"/>
      <c r="M346" s="190"/>
      <c r="N346" s="191"/>
      <c r="O346" s="191"/>
      <c r="P346" s="189"/>
      <c r="Q346" s="190"/>
      <c r="R346" s="191">
        <v>8.9700000000000002E-2</v>
      </c>
      <c r="S346" s="191">
        <v>9.0499999999999997E-2</v>
      </c>
      <c r="T346" s="191"/>
      <c r="U346" s="190"/>
      <c r="V346" s="191"/>
      <c r="W346" s="190"/>
      <c r="X346" s="191">
        <v>8.9499999999999996E-2</v>
      </c>
      <c r="Y346" s="190">
        <v>9.0299999999999991E-2</v>
      </c>
      <c r="Z346" s="191"/>
      <c r="AA346" s="190"/>
      <c r="AB346" s="191"/>
      <c r="AC346" s="190"/>
      <c r="AD346" s="191">
        <v>9.0999999999999998E-2</v>
      </c>
      <c r="AE346" s="190">
        <v>9.1999999999999998E-2</v>
      </c>
      <c r="AF346" s="191"/>
      <c r="AG346" s="190"/>
      <c r="AI346" s="192">
        <f t="shared" si="86"/>
        <v>0.11020000000000001</v>
      </c>
      <c r="AJ346" s="192" t="str">
        <f t="shared" si="87"/>
        <v/>
      </c>
      <c r="AK346" s="192" t="str">
        <f t="shared" si="88"/>
        <v/>
      </c>
      <c r="AL346" s="192">
        <f t="shared" si="89"/>
        <v>9.4900000000000012E-2</v>
      </c>
      <c r="AM346" s="192" t="str">
        <f t="shared" si="90"/>
        <v/>
      </c>
      <c r="AN346" s="192" t="str">
        <f t="shared" si="91"/>
        <v/>
      </c>
      <c r="AO346" s="193" t="str">
        <f t="shared" si="92"/>
        <v/>
      </c>
      <c r="AP346" s="192" t="str">
        <f t="shared" si="93"/>
        <v/>
      </c>
      <c r="AQ346" s="193">
        <f t="shared" si="94"/>
        <v>9.01E-2</v>
      </c>
      <c r="AR346" s="192" t="str">
        <f t="shared" si="95"/>
        <v/>
      </c>
      <c r="AS346" s="192" t="str">
        <f t="shared" si="96"/>
        <v/>
      </c>
      <c r="AT346" s="192">
        <f t="shared" si="97"/>
        <v>8.9899999999999994E-2</v>
      </c>
      <c r="AU346" s="193" t="str">
        <f t="shared" si="98"/>
        <v/>
      </c>
      <c r="AV346" s="194" t="str">
        <f t="shared" si="99"/>
        <v/>
      </c>
      <c r="AW346" s="193">
        <f t="shared" si="100"/>
        <v>9.1499999999999998E-2</v>
      </c>
      <c r="AX346" s="195" t="str">
        <f t="shared" si="101"/>
        <v/>
      </c>
      <c r="AZ346" s="193">
        <f t="shared" si="102"/>
        <v>9.5320000000000002E-2</v>
      </c>
    </row>
    <row r="347" spans="1:52" s="5" customFormat="1" ht="11.25" x14ac:dyDescent="0.2">
      <c r="A347" s="6">
        <v>38485</v>
      </c>
      <c r="B347" s="15">
        <v>0.1101</v>
      </c>
      <c r="C347" s="8">
        <v>0.11030000000000001</v>
      </c>
      <c r="D347" s="189"/>
      <c r="E347" s="190"/>
      <c r="F347" s="191"/>
      <c r="G347" s="191"/>
      <c r="H347" s="189">
        <v>9.5100000000000004E-2</v>
      </c>
      <c r="I347" s="190">
        <v>9.5500000000000015E-2</v>
      </c>
      <c r="J347" s="191"/>
      <c r="K347" s="191"/>
      <c r="L347" s="189"/>
      <c r="M347" s="190"/>
      <c r="N347" s="191"/>
      <c r="O347" s="191"/>
      <c r="P347" s="189"/>
      <c r="Q347" s="190"/>
      <c r="R347" s="191">
        <v>8.9599999999999999E-2</v>
      </c>
      <c r="S347" s="191">
        <v>9.0399999999999994E-2</v>
      </c>
      <c r="T347" s="191"/>
      <c r="U347" s="190"/>
      <c r="V347" s="191"/>
      <c r="W347" s="190"/>
      <c r="X347" s="191">
        <v>8.9499999999999996E-2</v>
      </c>
      <c r="Y347" s="190">
        <v>9.0299999999999991E-2</v>
      </c>
      <c r="Z347" s="191"/>
      <c r="AA347" s="190"/>
      <c r="AB347" s="191"/>
      <c r="AC347" s="190"/>
      <c r="AD347" s="191">
        <v>9.0999999999999998E-2</v>
      </c>
      <c r="AE347" s="190">
        <v>9.1999999999999998E-2</v>
      </c>
      <c r="AF347" s="191"/>
      <c r="AG347" s="190"/>
      <c r="AI347" s="192">
        <f t="shared" si="86"/>
        <v>0.11020000000000001</v>
      </c>
      <c r="AJ347" s="192" t="str">
        <f t="shared" si="87"/>
        <v/>
      </c>
      <c r="AK347" s="192" t="str">
        <f t="shared" si="88"/>
        <v/>
      </c>
      <c r="AL347" s="192">
        <f t="shared" si="89"/>
        <v>9.530000000000001E-2</v>
      </c>
      <c r="AM347" s="192" t="str">
        <f t="shared" si="90"/>
        <v/>
      </c>
      <c r="AN347" s="192" t="str">
        <f t="shared" si="91"/>
        <v/>
      </c>
      <c r="AO347" s="193" t="str">
        <f t="shared" si="92"/>
        <v/>
      </c>
      <c r="AP347" s="192" t="str">
        <f t="shared" si="93"/>
        <v/>
      </c>
      <c r="AQ347" s="193">
        <f t="shared" si="94"/>
        <v>0.09</v>
      </c>
      <c r="AR347" s="192" t="str">
        <f t="shared" si="95"/>
        <v/>
      </c>
      <c r="AS347" s="192" t="str">
        <f t="shared" si="96"/>
        <v/>
      </c>
      <c r="AT347" s="192">
        <f t="shared" si="97"/>
        <v>8.9899999999999994E-2</v>
      </c>
      <c r="AU347" s="193" t="str">
        <f t="shared" si="98"/>
        <v/>
      </c>
      <c r="AV347" s="194" t="str">
        <f t="shared" si="99"/>
        <v/>
      </c>
      <c r="AW347" s="193">
        <f t="shared" si="100"/>
        <v>9.1499999999999998E-2</v>
      </c>
      <c r="AX347" s="195" t="str">
        <f t="shared" si="101"/>
        <v/>
      </c>
      <c r="AZ347" s="193">
        <f t="shared" si="102"/>
        <v>9.5379999999999993E-2</v>
      </c>
    </row>
    <row r="348" spans="1:52" s="5" customFormat="1" ht="11.25" x14ac:dyDescent="0.2">
      <c r="A348" s="6">
        <v>38488</v>
      </c>
      <c r="B348" s="15">
        <v>0.1101</v>
      </c>
      <c r="C348" s="8">
        <v>0.11030000000000001</v>
      </c>
      <c r="D348" s="189"/>
      <c r="E348" s="190"/>
      <c r="F348" s="191"/>
      <c r="G348" s="191"/>
      <c r="H348" s="189">
        <v>9.5200000000000007E-2</v>
      </c>
      <c r="I348" s="190">
        <v>9.5600000000000018E-2</v>
      </c>
      <c r="J348" s="191"/>
      <c r="K348" s="191"/>
      <c r="L348" s="189"/>
      <c r="M348" s="190"/>
      <c r="N348" s="191"/>
      <c r="O348" s="191"/>
      <c r="P348" s="189"/>
      <c r="Q348" s="190"/>
      <c r="R348" s="191">
        <v>8.9599999999999999E-2</v>
      </c>
      <c r="S348" s="191">
        <v>9.0199999999999989E-2</v>
      </c>
      <c r="T348" s="191"/>
      <c r="U348" s="190"/>
      <c r="V348" s="191"/>
      <c r="W348" s="190"/>
      <c r="X348" s="191">
        <v>8.9499999999999996E-2</v>
      </c>
      <c r="Y348" s="190">
        <v>9.0299999999999991E-2</v>
      </c>
      <c r="Z348" s="191"/>
      <c r="AA348" s="190"/>
      <c r="AB348" s="191"/>
      <c r="AC348" s="190"/>
      <c r="AD348" s="191">
        <v>9.0999999999999998E-2</v>
      </c>
      <c r="AE348" s="190">
        <v>9.1999999999999998E-2</v>
      </c>
      <c r="AF348" s="191"/>
      <c r="AG348" s="190"/>
      <c r="AI348" s="192">
        <f t="shared" si="86"/>
        <v>0.11020000000000001</v>
      </c>
      <c r="AJ348" s="192" t="str">
        <f t="shared" si="87"/>
        <v/>
      </c>
      <c r="AK348" s="192" t="str">
        <f t="shared" si="88"/>
        <v/>
      </c>
      <c r="AL348" s="192">
        <f t="shared" si="89"/>
        <v>9.5400000000000013E-2</v>
      </c>
      <c r="AM348" s="192" t="str">
        <f t="shared" si="90"/>
        <v/>
      </c>
      <c r="AN348" s="192" t="str">
        <f t="shared" si="91"/>
        <v/>
      </c>
      <c r="AO348" s="193" t="str">
        <f t="shared" si="92"/>
        <v/>
      </c>
      <c r="AP348" s="192" t="str">
        <f t="shared" si="93"/>
        <v/>
      </c>
      <c r="AQ348" s="193">
        <f t="shared" si="94"/>
        <v>8.9899999999999994E-2</v>
      </c>
      <c r="AR348" s="192" t="str">
        <f t="shared" si="95"/>
        <v/>
      </c>
      <c r="AS348" s="192" t="str">
        <f t="shared" si="96"/>
        <v/>
      </c>
      <c r="AT348" s="192">
        <f t="shared" si="97"/>
        <v>8.9899999999999994E-2</v>
      </c>
      <c r="AU348" s="193" t="str">
        <f t="shared" si="98"/>
        <v/>
      </c>
      <c r="AV348" s="194" t="str">
        <f t="shared" si="99"/>
        <v/>
      </c>
      <c r="AW348" s="193">
        <f t="shared" si="100"/>
        <v>9.1499999999999998E-2</v>
      </c>
      <c r="AX348" s="195" t="str">
        <f t="shared" si="101"/>
        <v/>
      </c>
      <c r="AZ348" s="193">
        <f t="shared" si="102"/>
        <v>9.5379999999999993E-2</v>
      </c>
    </row>
    <row r="349" spans="1:52" s="5" customFormat="1" ht="11.25" x14ac:dyDescent="0.2">
      <c r="A349" s="6">
        <v>38489</v>
      </c>
      <c r="B349" s="15">
        <v>0.1103</v>
      </c>
      <c r="C349" s="8">
        <v>0.1105</v>
      </c>
      <c r="D349" s="189"/>
      <c r="E349" s="190"/>
      <c r="F349" s="191"/>
      <c r="G349" s="191"/>
      <c r="H349" s="189">
        <v>9.5299999999999996E-2</v>
      </c>
      <c r="I349" s="190">
        <v>9.5700000000000007E-2</v>
      </c>
      <c r="J349" s="191"/>
      <c r="K349" s="191"/>
      <c r="L349" s="189"/>
      <c r="M349" s="190"/>
      <c r="N349" s="191"/>
      <c r="O349" s="191"/>
      <c r="P349" s="189"/>
      <c r="Q349" s="190"/>
      <c r="R349" s="191">
        <v>8.9499999999999996E-2</v>
      </c>
      <c r="S349" s="191">
        <v>9.0099999999999986E-2</v>
      </c>
      <c r="T349" s="191"/>
      <c r="U349" s="190"/>
      <c r="V349" s="191"/>
      <c r="W349" s="190"/>
      <c r="X349" s="191">
        <v>8.9499999999999996E-2</v>
      </c>
      <c r="Y349" s="190">
        <v>9.0299999999999991E-2</v>
      </c>
      <c r="Z349" s="191"/>
      <c r="AA349" s="190"/>
      <c r="AB349" s="191"/>
      <c r="AC349" s="190"/>
      <c r="AD349" s="191">
        <v>9.0999999999999998E-2</v>
      </c>
      <c r="AE349" s="190">
        <v>9.1999999999999998E-2</v>
      </c>
      <c r="AF349" s="191"/>
      <c r="AG349" s="190"/>
      <c r="AI349" s="192">
        <f t="shared" si="86"/>
        <v>0.1104</v>
      </c>
      <c r="AJ349" s="192" t="str">
        <f t="shared" si="87"/>
        <v/>
      </c>
      <c r="AK349" s="192" t="str">
        <f t="shared" si="88"/>
        <v/>
      </c>
      <c r="AL349" s="192">
        <f t="shared" si="89"/>
        <v>9.5500000000000002E-2</v>
      </c>
      <c r="AM349" s="192" t="str">
        <f t="shared" si="90"/>
        <v/>
      </c>
      <c r="AN349" s="192" t="str">
        <f t="shared" si="91"/>
        <v/>
      </c>
      <c r="AO349" s="193" t="str">
        <f t="shared" si="92"/>
        <v/>
      </c>
      <c r="AP349" s="192" t="str">
        <f t="shared" si="93"/>
        <v/>
      </c>
      <c r="AQ349" s="193">
        <f t="shared" si="94"/>
        <v>8.9799999999999991E-2</v>
      </c>
      <c r="AR349" s="192" t="str">
        <f t="shared" si="95"/>
        <v/>
      </c>
      <c r="AS349" s="192" t="str">
        <f t="shared" si="96"/>
        <v/>
      </c>
      <c r="AT349" s="192">
        <f t="shared" si="97"/>
        <v>8.9899999999999994E-2</v>
      </c>
      <c r="AU349" s="193" t="str">
        <f t="shared" si="98"/>
        <v/>
      </c>
      <c r="AV349" s="194" t="str">
        <f t="shared" si="99"/>
        <v/>
      </c>
      <c r="AW349" s="193">
        <f t="shared" si="100"/>
        <v>9.1499999999999998E-2</v>
      </c>
      <c r="AX349" s="195" t="str">
        <f t="shared" si="101"/>
        <v/>
      </c>
      <c r="AZ349" s="193">
        <f t="shared" si="102"/>
        <v>9.5419999999999991E-2</v>
      </c>
    </row>
    <row r="350" spans="1:52" s="5" customFormat="1" ht="11.25" x14ac:dyDescent="0.2">
      <c r="A350" s="6">
        <v>38490</v>
      </c>
      <c r="B350" s="15">
        <v>0.11020000000000001</v>
      </c>
      <c r="C350" s="8">
        <v>0.11040000000000001</v>
      </c>
      <c r="D350" s="189"/>
      <c r="E350" s="190"/>
      <c r="F350" s="191"/>
      <c r="G350" s="191"/>
      <c r="H350" s="189">
        <v>9.5299999999999996E-2</v>
      </c>
      <c r="I350" s="190">
        <v>9.5700000000000007E-2</v>
      </c>
      <c r="J350" s="191"/>
      <c r="K350" s="191"/>
      <c r="L350" s="189"/>
      <c r="M350" s="190"/>
      <c r="N350" s="191"/>
      <c r="O350" s="191"/>
      <c r="P350" s="189"/>
      <c r="Q350" s="190"/>
      <c r="R350" s="191">
        <v>8.9499999999999996E-2</v>
      </c>
      <c r="S350" s="191">
        <v>9.0099999999999986E-2</v>
      </c>
      <c r="T350" s="191"/>
      <c r="U350" s="190"/>
      <c r="V350" s="191"/>
      <c r="W350" s="190"/>
      <c r="X350" s="191">
        <v>8.9499999999999996E-2</v>
      </c>
      <c r="Y350" s="190">
        <v>9.0299999999999991E-2</v>
      </c>
      <c r="Z350" s="191"/>
      <c r="AA350" s="190"/>
      <c r="AB350" s="191"/>
      <c r="AC350" s="190"/>
      <c r="AD350" s="191">
        <v>9.0999999999999998E-2</v>
      </c>
      <c r="AE350" s="190">
        <v>9.1999999999999998E-2</v>
      </c>
      <c r="AF350" s="191"/>
      <c r="AG350" s="190"/>
      <c r="AI350" s="192">
        <f t="shared" si="86"/>
        <v>0.11030000000000001</v>
      </c>
      <c r="AJ350" s="192" t="str">
        <f t="shared" si="87"/>
        <v/>
      </c>
      <c r="AK350" s="192" t="str">
        <f t="shared" si="88"/>
        <v/>
      </c>
      <c r="AL350" s="192">
        <f t="shared" si="89"/>
        <v>9.5500000000000002E-2</v>
      </c>
      <c r="AM350" s="192" t="str">
        <f t="shared" si="90"/>
        <v/>
      </c>
      <c r="AN350" s="192" t="str">
        <f t="shared" si="91"/>
        <v/>
      </c>
      <c r="AO350" s="193" t="str">
        <f t="shared" si="92"/>
        <v/>
      </c>
      <c r="AP350" s="192" t="str">
        <f t="shared" si="93"/>
        <v/>
      </c>
      <c r="AQ350" s="193">
        <f t="shared" si="94"/>
        <v>8.9799999999999991E-2</v>
      </c>
      <c r="AR350" s="192" t="str">
        <f t="shared" si="95"/>
        <v/>
      </c>
      <c r="AS350" s="192" t="str">
        <f t="shared" si="96"/>
        <v/>
      </c>
      <c r="AT350" s="192">
        <f t="shared" si="97"/>
        <v>8.9899999999999994E-2</v>
      </c>
      <c r="AU350" s="193" t="str">
        <f t="shared" si="98"/>
        <v/>
      </c>
      <c r="AV350" s="194" t="str">
        <f t="shared" si="99"/>
        <v/>
      </c>
      <c r="AW350" s="193">
        <f t="shared" si="100"/>
        <v>9.1499999999999998E-2</v>
      </c>
      <c r="AX350" s="195" t="str">
        <f t="shared" si="101"/>
        <v/>
      </c>
      <c r="AZ350" s="193">
        <f t="shared" si="102"/>
        <v>9.5399999999999999E-2</v>
      </c>
    </row>
    <row r="351" spans="1:52" s="5" customFormat="1" ht="11.25" x14ac:dyDescent="0.2">
      <c r="A351" s="6">
        <v>38491</v>
      </c>
      <c r="B351" s="15">
        <v>0.11020000000000001</v>
      </c>
      <c r="C351" s="8">
        <v>0.11040000000000001</v>
      </c>
      <c r="D351" s="189"/>
      <c r="E351" s="190"/>
      <c r="F351" s="191"/>
      <c r="G351" s="191"/>
      <c r="H351" s="189">
        <v>9.5399999999999999E-2</v>
      </c>
      <c r="I351" s="190">
        <v>9.580000000000001E-2</v>
      </c>
      <c r="J351" s="191"/>
      <c r="K351" s="191"/>
      <c r="L351" s="189"/>
      <c r="M351" s="190"/>
      <c r="N351" s="191"/>
      <c r="O351" s="191"/>
      <c r="P351" s="189"/>
      <c r="Q351" s="190"/>
      <c r="R351" s="191">
        <v>8.9499999999999996E-2</v>
      </c>
      <c r="S351" s="191">
        <v>9.0099999999999986E-2</v>
      </c>
      <c r="T351" s="191"/>
      <c r="U351" s="190"/>
      <c r="V351" s="191"/>
      <c r="W351" s="190"/>
      <c r="X351" s="191">
        <v>8.9499999999999996E-2</v>
      </c>
      <c r="Y351" s="190">
        <v>9.0299999999999991E-2</v>
      </c>
      <c r="Z351" s="191"/>
      <c r="AA351" s="190"/>
      <c r="AB351" s="191"/>
      <c r="AC351" s="190"/>
      <c r="AD351" s="191">
        <v>9.0999999999999998E-2</v>
      </c>
      <c r="AE351" s="190">
        <v>9.1999999999999998E-2</v>
      </c>
      <c r="AF351" s="191"/>
      <c r="AG351" s="190"/>
      <c r="AI351" s="192">
        <f t="shared" si="86"/>
        <v>0.11030000000000001</v>
      </c>
      <c r="AJ351" s="192" t="str">
        <f t="shared" si="87"/>
        <v/>
      </c>
      <c r="AK351" s="192" t="str">
        <f t="shared" si="88"/>
        <v/>
      </c>
      <c r="AL351" s="192">
        <f t="shared" si="89"/>
        <v>9.5600000000000004E-2</v>
      </c>
      <c r="AM351" s="192" t="str">
        <f t="shared" si="90"/>
        <v/>
      </c>
      <c r="AN351" s="192" t="str">
        <f t="shared" si="91"/>
        <v/>
      </c>
      <c r="AO351" s="193" t="str">
        <f t="shared" si="92"/>
        <v/>
      </c>
      <c r="AP351" s="192" t="str">
        <f t="shared" si="93"/>
        <v/>
      </c>
      <c r="AQ351" s="193">
        <f t="shared" si="94"/>
        <v>8.9799999999999991E-2</v>
      </c>
      <c r="AR351" s="192" t="str">
        <f t="shared" si="95"/>
        <v/>
      </c>
      <c r="AS351" s="192" t="str">
        <f t="shared" si="96"/>
        <v/>
      </c>
      <c r="AT351" s="192">
        <f t="shared" si="97"/>
        <v>8.9899999999999994E-2</v>
      </c>
      <c r="AU351" s="193" t="str">
        <f t="shared" si="98"/>
        <v/>
      </c>
      <c r="AV351" s="194" t="str">
        <f t="shared" si="99"/>
        <v/>
      </c>
      <c r="AW351" s="193">
        <f t="shared" si="100"/>
        <v>9.1499999999999998E-2</v>
      </c>
      <c r="AX351" s="195" t="str">
        <f t="shared" si="101"/>
        <v/>
      </c>
      <c r="AZ351" s="193">
        <f t="shared" si="102"/>
        <v>9.5419999999999991E-2</v>
      </c>
    </row>
    <row r="352" spans="1:52" s="5" customFormat="1" ht="11.25" x14ac:dyDescent="0.2">
      <c r="A352" s="6">
        <v>38492</v>
      </c>
      <c r="B352" s="15">
        <v>0.11020000000000001</v>
      </c>
      <c r="C352" s="8">
        <v>0.11040000000000001</v>
      </c>
      <c r="D352" s="189"/>
      <c r="E352" s="190"/>
      <c r="F352" s="191"/>
      <c r="G352" s="191"/>
      <c r="H352" s="189">
        <v>9.5500000000000002E-2</v>
      </c>
      <c r="I352" s="190">
        <v>9.5900000000000013E-2</v>
      </c>
      <c r="J352" s="191"/>
      <c r="K352" s="191"/>
      <c r="L352" s="189"/>
      <c r="M352" s="190"/>
      <c r="N352" s="191"/>
      <c r="O352" s="191"/>
      <c r="P352" s="189"/>
      <c r="Q352" s="190"/>
      <c r="R352" s="191">
        <v>8.9499999999999996E-2</v>
      </c>
      <c r="S352" s="191">
        <v>9.0099999999999986E-2</v>
      </c>
      <c r="T352" s="191"/>
      <c r="U352" s="190"/>
      <c r="V352" s="191"/>
      <c r="W352" s="190"/>
      <c r="X352" s="191">
        <v>8.9499999999999996E-2</v>
      </c>
      <c r="Y352" s="190">
        <v>9.0299999999999991E-2</v>
      </c>
      <c r="Z352" s="191"/>
      <c r="AA352" s="190"/>
      <c r="AB352" s="191"/>
      <c r="AC352" s="190"/>
      <c r="AD352" s="191">
        <v>9.0999999999999998E-2</v>
      </c>
      <c r="AE352" s="190">
        <v>9.1999999999999998E-2</v>
      </c>
      <c r="AF352" s="191"/>
      <c r="AG352" s="190"/>
      <c r="AI352" s="192">
        <f t="shared" si="86"/>
        <v>0.11030000000000001</v>
      </c>
      <c r="AJ352" s="192" t="str">
        <f t="shared" si="87"/>
        <v/>
      </c>
      <c r="AK352" s="192" t="str">
        <f t="shared" si="88"/>
        <v/>
      </c>
      <c r="AL352" s="192">
        <f t="shared" si="89"/>
        <v>9.5700000000000007E-2</v>
      </c>
      <c r="AM352" s="192" t="str">
        <f t="shared" si="90"/>
        <v/>
      </c>
      <c r="AN352" s="192" t="str">
        <f t="shared" si="91"/>
        <v/>
      </c>
      <c r="AO352" s="193" t="str">
        <f t="shared" si="92"/>
        <v/>
      </c>
      <c r="AP352" s="192" t="str">
        <f t="shared" si="93"/>
        <v/>
      </c>
      <c r="AQ352" s="193">
        <f t="shared" si="94"/>
        <v>8.9799999999999991E-2</v>
      </c>
      <c r="AR352" s="192" t="str">
        <f t="shared" si="95"/>
        <v/>
      </c>
      <c r="AS352" s="192" t="str">
        <f t="shared" si="96"/>
        <v/>
      </c>
      <c r="AT352" s="192">
        <f t="shared" si="97"/>
        <v>8.9899999999999994E-2</v>
      </c>
      <c r="AU352" s="193" t="str">
        <f t="shared" si="98"/>
        <v/>
      </c>
      <c r="AV352" s="194" t="str">
        <f t="shared" si="99"/>
        <v/>
      </c>
      <c r="AW352" s="193">
        <f t="shared" si="100"/>
        <v>9.1499999999999998E-2</v>
      </c>
      <c r="AX352" s="195" t="str">
        <f t="shared" si="101"/>
        <v/>
      </c>
      <c r="AZ352" s="193">
        <f t="shared" si="102"/>
        <v>9.5439999999999997E-2</v>
      </c>
    </row>
    <row r="353" spans="1:52" s="5" customFormat="1" ht="11.25" x14ac:dyDescent="0.2">
      <c r="A353" s="6">
        <v>38495</v>
      </c>
      <c r="B353" s="15">
        <v>0.11020000000000001</v>
      </c>
      <c r="C353" s="8">
        <v>0.11040000000000001</v>
      </c>
      <c r="D353" s="189"/>
      <c r="E353" s="190"/>
      <c r="F353" s="191"/>
      <c r="G353" s="191"/>
      <c r="H353" s="189">
        <v>9.5500000000000002E-2</v>
      </c>
      <c r="I353" s="190">
        <v>9.5900000000000013E-2</v>
      </c>
      <c r="J353" s="191"/>
      <c r="K353" s="191"/>
      <c r="L353" s="189"/>
      <c r="M353" s="190"/>
      <c r="N353" s="191"/>
      <c r="O353" s="191"/>
      <c r="P353" s="189"/>
      <c r="Q353" s="190"/>
      <c r="R353" s="191">
        <v>8.9499999999999996E-2</v>
      </c>
      <c r="S353" s="191">
        <v>9.0099999999999986E-2</v>
      </c>
      <c r="T353" s="191"/>
      <c r="U353" s="190"/>
      <c r="V353" s="191"/>
      <c r="W353" s="190"/>
      <c r="X353" s="191">
        <v>8.9499999999999996E-2</v>
      </c>
      <c r="Y353" s="190">
        <v>9.0299999999999991E-2</v>
      </c>
      <c r="Z353" s="191"/>
      <c r="AA353" s="190"/>
      <c r="AB353" s="191"/>
      <c r="AC353" s="190"/>
      <c r="AD353" s="191">
        <v>9.0999999999999998E-2</v>
      </c>
      <c r="AE353" s="190">
        <v>9.1999999999999998E-2</v>
      </c>
      <c r="AF353" s="191"/>
      <c r="AG353" s="190"/>
      <c r="AI353" s="192">
        <f t="shared" si="86"/>
        <v>0.11030000000000001</v>
      </c>
      <c r="AJ353" s="192" t="str">
        <f t="shared" si="87"/>
        <v/>
      </c>
      <c r="AK353" s="192" t="str">
        <f t="shared" si="88"/>
        <v/>
      </c>
      <c r="AL353" s="192">
        <f t="shared" si="89"/>
        <v>9.5700000000000007E-2</v>
      </c>
      <c r="AM353" s="192" t="str">
        <f t="shared" si="90"/>
        <v/>
      </c>
      <c r="AN353" s="192" t="str">
        <f t="shared" si="91"/>
        <v/>
      </c>
      <c r="AO353" s="193" t="str">
        <f t="shared" si="92"/>
        <v/>
      </c>
      <c r="AP353" s="192" t="str">
        <f t="shared" si="93"/>
        <v/>
      </c>
      <c r="AQ353" s="193">
        <f t="shared" si="94"/>
        <v>8.9799999999999991E-2</v>
      </c>
      <c r="AR353" s="192" t="str">
        <f t="shared" si="95"/>
        <v/>
      </c>
      <c r="AS353" s="192" t="str">
        <f t="shared" si="96"/>
        <v/>
      </c>
      <c r="AT353" s="192">
        <f t="shared" si="97"/>
        <v>8.9899999999999994E-2</v>
      </c>
      <c r="AU353" s="193" t="str">
        <f t="shared" si="98"/>
        <v/>
      </c>
      <c r="AV353" s="194" t="str">
        <f t="shared" si="99"/>
        <v/>
      </c>
      <c r="AW353" s="193">
        <f t="shared" si="100"/>
        <v>9.1499999999999998E-2</v>
      </c>
      <c r="AX353" s="195" t="str">
        <f t="shared" si="101"/>
        <v/>
      </c>
      <c r="AZ353" s="193">
        <f t="shared" si="102"/>
        <v>9.5439999999999997E-2</v>
      </c>
    </row>
    <row r="354" spans="1:52" s="5" customFormat="1" ht="11.25" x14ac:dyDescent="0.2">
      <c r="A354" s="6">
        <v>38496</v>
      </c>
      <c r="B354" s="15">
        <v>0.1101</v>
      </c>
      <c r="C354" s="8">
        <v>0.11030000000000001</v>
      </c>
      <c r="D354" s="189"/>
      <c r="E354" s="190"/>
      <c r="F354" s="191"/>
      <c r="G354" s="191"/>
      <c r="H354" s="189">
        <v>9.5699999999999993E-2</v>
      </c>
      <c r="I354" s="190">
        <v>9.6100000000000005E-2</v>
      </c>
      <c r="J354" s="191"/>
      <c r="K354" s="191"/>
      <c r="L354" s="189"/>
      <c r="M354" s="190"/>
      <c r="N354" s="191"/>
      <c r="O354" s="191"/>
      <c r="P354" s="189"/>
      <c r="Q354" s="190"/>
      <c r="R354" s="191">
        <v>8.9499999999999996E-2</v>
      </c>
      <c r="S354" s="191">
        <v>9.0099999999999986E-2</v>
      </c>
      <c r="T354" s="191"/>
      <c r="U354" s="190"/>
      <c r="V354" s="191"/>
      <c r="W354" s="190"/>
      <c r="X354" s="191">
        <v>8.9499999999999996E-2</v>
      </c>
      <c r="Y354" s="190">
        <v>9.0299999999999991E-2</v>
      </c>
      <c r="Z354" s="191"/>
      <c r="AA354" s="190"/>
      <c r="AB354" s="191"/>
      <c r="AC354" s="190"/>
      <c r="AD354" s="191">
        <v>9.0999999999999998E-2</v>
      </c>
      <c r="AE354" s="190">
        <v>9.1999999999999998E-2</v>
      </c>
      <c r="AF354" s="191"/>
      <c r="AG354" s="190"/>
      <c r="AI354" s="192">
        <f t="shared" si="86"/>
        <v>0.11020000000000001</v>
      </c>
      <c r="AJ354" s="192" t="str">
        <f t="shared" si="87"/>
        <v/>
      </c>
      <c r="AK354" s="192" t="str">
        <f t="shared" si="88"/>
        <v/>
      </c>
      <c r="AL354" s="192">
        <f t="shared" si="89"/>
        <v>9.5899999999999999E-2</v>
      </c>
      <c r="AM354" s="192" t="str">
        <f t="shared" si="90"/>
        <v/>
      </c>
      <c r="AN354" s="192" t="str">
        <f t="shared" si="91"/>
        <v/>
      </c>
      <c r="AO354" s="193" t="str">
        <f t="shared" si="92"/>
        <v/>
      </c>
      <c r="AP354" s="192" t="str">
        <f t="shared" si="93"/>
        <v/>
      </c>
      <c r="AQ354" s="193">
        <f t="shared" si="94"/>
        <v>8.9799999999999991E-2</v>
      </c>
      <c r="AR354" s="192" t="str">
        <f t="shared" si="95"/>
        <v/>
      </c>
      <c r="AS354" s="192" t="str">
        <f t="shared" si="96"/>
        <v/>
      </c>
      <c r="AT354" s="192">
        <f t="shared" si="97"/>
        <v>8.9899999999999994E-2</v>
      </c>
      <c r="AU354" s="193" t="str">
        <f t="shared" si="98"/>
        <v/>
      </c>
      <c r="AV354" s="194" t="str">
        <f t="shared" si="99"/>
        <v/>
      </c>
      <c r="AW354" s="193">
        <f t="shared" si="100"/>
        <v>9.1499999999999998E-2</v>
      </c>
      <c r="AX354" s="195" t="str">
        <f t="shared" si="101"/>
        <v/>
      </c>
      <c r="AZ354" s="193">
        <f t="shared" si="102"/>
        <v>9.5459999999999989E-2</v>
      </c>
    </row>
    <row r="355" spans="1:52" s="5" customFormat="1" ht="11.25" x14ac:dyDescent="0.2">
      <c r="A355" s="6">
        <v>38497</v>
      </c>
      <c r="B355" s="15">
        <v>0.11020000000000001</v>
      </c>
      <c r="C355" s="8">
        <v>0.11040000000000001</v>
      </c>
      <c r="D355" s="189"/>
      <c r="E355" s="190"/>
      <c r="F355" s="191"/>
      <c r="G355" s="191"/>
      <c r="H355" s="189">
        <v>9.5699999999999993E-2</v>
      </c>
      <c r="I355" s="190">
        <v>9.6100000000000005E-2</v>
      </c>
      <c r="J355" s="191"/>
      <c r="K355" s="191"/>
      <c r="L355" s="189"/>
      <c r="M355" s="190"/>
      <c r="N355" s="191"/>
      <c r="O355" s="191"/>
      <c r="P355" s="189"/>
      <c r="Q355" s="190"/>
      <c r="R355" s="191">
        <v>8.9499999999999996E-2</v>
      </c>
      <c r="S355" s="191">
        <v>9.0099999999999986E-2</v>
      </c>
      <c r="T355" s="191"/>
      <c r="U355" s="190"/>
      <c r="V355" s="191"/>
      <c r="W355" s="190"/>
      <c r="X355" s="191">
        <v>8.9499999999999996E-2</v>
      </c>
      <c r="Y355" s="190">
        <v>9.0299999999999991E-2</v>
      </c>
      <c r="Z355" s="191"/>
      <c r="AA355" s="190"/>
      <c r="AB355" s="191"/>
      <c r="AC355" s="190"/>
      <c r="AD355" s="191">
        <v>9.0999999999999998E-2</v>
      </c>
      <c r="AE355" s="190">
        <v>9.1999999999999998E-2</v>
      </c>
      <c r="AF355" s="191"/>
      <c r="AG355" s="190"/>
      <c r="AI355" s="192">
        <f t="shared" si="86"/>
        <v>0.11030000000000001</v>
      </c>
      <c r="AJ355" s="192" t="str">
        <f t="shared" si="87"/>
        <v/>
      </c>
      <c r="AK355" s="192" t="str">
        <f t="shared" si="88"/>
        <v/>
      </c>
      <c r="AL355" s="192">
        <f t="shared" si="89"/>
        <v>9.5899999999999999E-2</v>
      </c>
      <c r="AM355" s="192" t="str">
        <f t="shared" si="90"/>
        <v/>
      </c>
      <c r="AN355" s="192" t="str">
        <f t="shared" si="91"/>
        <v/>
      </c>
      <c r="AO355" s="193" t="str">
        <f t="shared" si="92"/>
        <v/>
      </c>
      <c r="AP355" s="192" t="str">
        <f t="shared" si="93"/>
        <v/>
      </c>
      <c r="AQ355" s="193">
        <f t="shared" si="94"/>
        <v>8.9799999999999991E-2</v>
      </c>
      <c r="AR355" s="192" t="str">
        <f t="shared" si="95"/>
        <v/>
      </c>
      <c r="AS355" s="192" t="str">
        <f t="shared" si="96"/>
        <v/>
      </c>
      <c r="AT355" s="192">
        <f t="shared" si="97"/>
        <v>8.9899999999999994E-2</v>
      </c>
      <c r="AU355" s="193" t="str">
        <f t="shared" si="98"/>
        <v/>
      </c>
      <c r="AV355" s="194" t="str">
        <f t="shared" si="99"/>
        <v/>
      </c>
      <c r="AW355" s="193">
        <f t="shared" si="100"/>
        <v>9.1499999999999998E-2</v>
      </c>
      <c r="AX355" s="195" t="str">
        <f t="shared" si="101"/>
        <v/>
      </c>
      <c r="AZ355" s="193">
        <f t="shared" si="102"/>
        <v>9.5479999999999982E-2</v>
      </c>
    </row>
    <row r="356" spans="1:52" s="5" customFormat="1" ht="11.25" x14ac:dyDescent="0.2">
      <c r="A356" s="6">
        <v>38499</v>
      </c>
      <c r="B356" s="15">
        <v>0.11020000000000001</v>
      </c>
      <c r="C356" s="8">
        <v>0.11040000000000001</v>
      </c>
      <c r="D356" s="189"/>
      <c r="E356" s="190"/>
      <c r="F356" s="191"/>
      <c r="G356" s="191"/>
      <c r="H356" s="189">
        <v>9.5699999999999993E-2</v>
      </c>
      <c r="I356" s="190">
        <v>9.6100000000000005E-2</v>
      </c>
      <c r="J356" s="191"/>
      <c r="K356" s="191"/>
      <c r="L356" s="189"/>
      <c r="M356" s="190"/>
      <c r="N356" s="191"/>
      <c r="O356" s="191"/>
      <c r="P356" s="189"/>
      <c r="Q356" s="190"/>
      <c r="R356" s="191">
        <v>8.9499999999999996E-2</v>
      </c>
      <c r="S356" s="191">
        <v>9.0099999999999986E-2</v>
      </c>
      <c r="T356" s="191"/>
      <c r="U356" s="190"/>
      <c r="V356" s="191"/>
      <c r="W356" s="190"/>
      <c r="X356" s="191">
        <v>8.9499999999999996E-2</v>
      </c>
      <c r="Y356" s="190">
        <v>9.0299999999999991E-2</v>
      </c>
      <c r="Z356" s="191"/>
      <c r="AA356" s="190"/>
      <c r="AB356" s="191"/>
      <c r="AC356" s="190"/>
      <c r="AD356" s="191">
        <v>9.0999999999999998E-2</v>
      </c>
      <c r="AE356" s="190">
        <v>9.1999999999999998E-2</v>
      </c>
      <c r="AF356" s="191"/>
      <c r="AG356" s="190"/>
      <c r="AI356" s="192">
        <f t="shared" si="86"/>
        <v>0.11030000000000001</v>
      </c>
      <c r="AJ356" s="192" t="str">
        <f t="shared" si="87"/>
        <v/>
      </c>
      <c r="AK356" s="192" t="str">
        <f t="shared" si="88"/>
        <v/>
      </c>
      <c r="AL356" s="192">
        <f t="shared" si="89"/>
        <v>9.5899999999999999E-2</v>
      </c>
      <c r="AM356" s="192" t="str">
        <f t="shared" si="90"/>
        <v/>
      </c>
      <c r="AN356" s="192" t="str">
        <f t="shared" si="91"/>
        <v/>
      </c>
      <c r="AO356" s="193" t="str">
        <f t="shared" si="92"/>
        <v/>
      </c>
      <c r="AP356" s="192" t="str">
        <f t="shared" si="93"/>
        <v/>
      </c>
      <c r="AQ356" s="193">
        <f t="shared" si="94"/>
        <v>8.9799999999999991E-2</v>
      </c>
      <c r="AR356" s="192" t="str">
        <f t="shared" si="95"/>
        <v/>
      </c>
      <c r="AS356" s="192" t="str">
        <f t="shared" si="96"/>
        <v/>
      </c>
      <c r="AT356" s="192">
        <f t="shared" si="97"/>
        <v>8.9899999999999994E-2</v>
      </c>
      <c r="AU356" s="193" t="str">
        <f t="shared" si="98"/>
        <v/>
      </c>
      <c r="AV356" s="194" t="str">
        <f t="shared" si="99"/>
        <v/>
      </c>
      <c r="AW356" s="193">
        <f t="shared" si="100"/>
        <v>9.1499999999999998E-2</v>
      </c>
      <c r="AX356" s="195" t="str">
        <f t="shared" si="101"/>
        <v/>
      </c>
      <c r="AZ356" s="193">
        <f t="shared" si="102"/>
        <v>9.5479999999999982E-2</v>
      </c>
    </row>
    <row r="357" spans="1:52" s="5" customFormat="1" ht="11.25" x14ac:dyDescent="0.2">
      <c r="A357" s="6">
        <v>38502</v>
      </c>
      <c r="B357" s="15">
        <v>0.11020000000000001</v>
      </c>
      <c r="C357" s="8">
        <v>0.11040000000000001</v>
      </c>
      <c r="D357" s="189"/>
      <c r="E357" s="190"/>
      <c r="F357" s="191"/>
      <c r="G357" s="191"/>
      <c r="H357" s="189">
        <v>9.5699999999999993E-2</v>
      </c>
      <c r="I357" s="190">
        <v>9.6100000000000005E-2</v>
      </c>
      <c r="J357" s="191"/>
      <c r="K357" s="191"/>
      <c r="L357" s="189"/>
      <c r="M357" s="190"/>
      <c r="N357" s="191"/>
      <c r="O357" s="191"/>
      <c r="P357" s="189"/>
      <c r="Q357" s="190"/>
      <c r="R357" s="191">
        <v>8.9499999999999996E-2</v>
      </c>
      <c r="S357" s="191">
        <v>9.0099999999999986E-2</v>
      </c>
      <c r="T357" s="191"/>
      <c r="U357" s="190"/>
      <c r="V357" s="191"/>
      <c r="W357" s="190"/>
      <c r="X357" s="191">
        <v>8.9499999999999996E-2</v>
      </c>
      <c r="Y357" s="190">
        <v>9.0299999999999991E-2</v>
      </c>
      <c r="Z357" s="191"/>
      <c r="AA357" s="190"/>
      <c r="AB357" s="191"/>
      <c r="AC357" s="190"/>
      <c r="AD357" s="191">
        <v>9.0999999999999998E-2</v>
      </c>
      <c r="AE357" s="190">
        <v>9.1999999999999998E-2</v>
      </c>
      <c r="AF357" s="191"/>
      <c r="AG357" s="190"/>
      <c r="AI357" s="192">
        <f t="shared" si="86"/>
        <v>0.11030000000000001</v>
      </c>
      <c r="AJ357" s="192" t="str">
        <f t="shared" si="87"/>
        <v/>
      </c>
      <c r="AK357" s="192" t="str">
        <f t="shared" si="88"/>
        <v/>
      </c>
      <c r="AL357" s="192">
        <f t="shared" si="89"/>
        <v>9.5899999999999999E-2</v>
      </c>
      <c r="AM357" s="192" t="str">
        <f t="shared" si="90"/>
        <v/>
      </c>
      <c r="AN357" s="192" t="str">
        <f t="shared" si="91"/>
        <v/>
      </c>
      <c r="AO357" s="193" t="str">
        <f t="shared" si="92"/>
        <v/>
      </c>
      <c r="AP357" s="192" t="str">
        <f t="shared" si="93"/>
        <v/>
      </c>
      <c r="AQ357" s="193">
        <f t="shared" si="94"/>
        <v>8.9799999999999991E-2</v>
      </c>
      <c r="AR357" s="192" t="str">
        <f t="shared" si="95"/>
        <v/>
      </c>
      <c r="AS357" s="192" t="str">
        <f t="shared" si="96"/>
        <v/>
      </c>
      <c r="AT357" s="192">
        <f t="shared" si="97"/>
        <v>8.9899999999999994E-2</v>
      </c>
      <c r="AU357" s="193" t="str">
        <f t="shared" si="98"/>
        <v/>
      </c>
      <c r="AV357" s="194" t="str">
        <f t="shared" si="99"/>
        <v/>
      </c>
      <c r="AW357" s="193">
        <f t="shared" si="100"/>
        <v>9.1499999999999998E-2</v>
      </c>
      <c r="AX357" s="195" t="str">
        <f t="shared" si="101"/>
        <v/>
      </c>
      <c r="AZ357" s="193">
        <f t="shared" si="102"/>
        <v>9.5479999999999982E-2</v>
      </c>
    </row>
    <row r="358" spans="1:52" s="5" customFormat="1" ht="11.25" x14ac:dyDescent="0.2">
      <c r="A358" s="6">
        <v>38503</v>
      </c>
      <c r="B358" s="15">
        <v>0.11020000000000001</v>
      </c>
      <c r="C358" s="8">
        <v>0.11040000000000001</v>
      </c>
      <c r="D358" s="189"/>
      <c r="E358" s="190"/>
      <c r="F358" s="191"/>
      <c r="G358" s="191"/>
      <c r="H358" s="189">
        <v>9.5799999999999996E-2</v>
      </c>
      <c r="I358" s="190">
        <v>9.6200000000000008E-2</v>
      </c>
      <c r="J358" s="191"/>
      <c r="K358" s="191"/>
      <c r="L358" s="189"/>
      <c r="M358" s="190"/>
      <c r="N358" s="191"/>
      <c r="O358" s="191"/>
      <c r="P358" s="189"/>
      <c r="Q358" s="190"/>
      <c r="R358" s="191">
        <v>8.9499999999999996E-2</v>
      </c>
      <c r="S358" s="191">
        <v>9.0099999999999986E-2</v>
      </c>
      <c r="T358" s="191"/>
      <c r="U358" s="190"/>
      <c r="V358" s="191"/>
      <c r="W358" s="190"/>
      <c r="X358" s="191">
        <v>8.9499999999999996E-2</v>
      </c>
      <c r="Y358" s="190">
        <v>9.0299999999999991E-2</v>
      </c>
      <c r="Z358" s="191"/>
      <c r="AA358" s="190"/>
      <c r="AB358" s="191"/>
      <c r="AC358" s="190"/>
      <c r="AD358" s="191">
        <v>9.0999999999999998E-2</v>
      </c>
      <c r="AE358" s="190">
        <v>9.1999999999999998E-2</v>
      </c>
      <c r="AF358" s="191"/>
      <c r="AG358" s="190"/>
      <c r="AI358" s="192">
        <f t="shared" si="86"/>
        <v>0.11030000000000001</v>
      </c>
      <c r="AJ358" s="192" t="str">
        <f t="shared" si="87"/>
        <v/>
      </c>
      <c r="AK358" s="192" t="str">
        <f t="shared" si="88"/>
        <v/>
      </c>
      <c r="AL358" s="192">
        <f t="shared" si="89"/>
        <v>9.6000000000000002E-2</v>
      </c>
      <c r="AM358" s="192" t="str">
        <f t="shared" si="90"/>
        <v/>
      </c>
      <c r="AN358" s="192" t="str">
        <f t="shared" si="91"/>
        <v/>
      </c>
      <c r="AO358" s="193" t="str">
        <f t="shared" si="92"/>
        <v/>
      </c>
      <c r="AP358" s="192" t="str">
        <f t="shared" si="93"/>
        <v/>
      </c>
      <c r="AQ358" s="193">
        <f t="shared" si="94"/>
        <v>8.9799999999999991E-2</v>
      </c>
      <c r="AR358" s="192" t="str">
        <f t="shared" si="95"/>
        <v/>
      </c>
      <c r="AS358" s="192" t="str">
        <f t="shared" si="96"/>
        <v/>
      </c>
      <c r="AT358" s="192">
        <f t="shared" si="97"/>
        <v>8.9899999999999994E-2</v>
      </c>
      <c r="AU358" s="193" t="str">
        <f t="shared" si="98"/>
        <v/>
      </c>
      <c r="AV358" s="194" t="str">
        <f t="shared" si="99"/>
        <v/>
      </c>
      <c r="AW358" s="193">
        <f t="shared" si="100"/>
        <v>9.1499999999999998E-2</v>
      </c>
      <c r="AX358" s="195" t="str">
        <f t="shared" si="101"/>
        <v/>
      </c>
      <c r="AZ358" s="193">
        <f t="shared" si="102"/>
        <v>9.5500000000000002E-2</v>
      </c>
    </row>
    <row r="359" spans="1:52" s="5" customFormat="1" ht="11.25" x14ac:dyDescent="0.2">
      <c r="A359" s="6">
        <v>38504</v>
      </c>
      <c r="B359" s="15">
        <v>0.11020000000000001</v>
      </c>
      <c r="C359" s="8">
        <v>0.11040000000000001</v>
      </c>
      <c r="D359" s="189"/>
      <c r="E359" s="190"/>
      <c r="F359" s="191"/>
      <c r="G359" s="191"/>
      <c r="H359" s="189">
        <v>9.5799999999999996E-2</v>
      </c>
      <c r="I359" s="190">
        <v>9.6200000000000008E-2</v>
      </c>
      <c r="J359" s="191"/>
      <c r="K359" s="191"/>
      <c r="L359" s="189"/>
      <c r="M359" s="190"/>
      <c r="N359" s="191"/>
      <c r="O359" s="191"/>
      <c r="P359" s="189"/>
      <c r="Q359" s="190"/>
      <c r="R359" s="191">
        <v>8.9499999999999996E-2</v>
      </c>
      <c r="S359" s="191">
        <v>9.0099999999999986E-2</v>
      </c>
      <c r="T359" s="191"/>
      <c r="U359" s="190"/>
      <c r="V359" s="191"/>
      <c r="W359" s="190"/>
      <c r="X359" s="191">
        <v>8.9499999999999996E-2</v>
      </c>
      <c r="Y359" s="190">
        <v>9.0299999999999991E-2</v>
      </c>
      <c r="Z359" s="191"/>
      <c r="AA359" s="190"/>
      <c r="AB359" s="191"/>
      <c r="AC359" s="190"/>
      <c r="AD359" s="191">
        <v>9.0999999999999998E-2</v>
      </c>
      <c r="AE359" s="190">
        <v>9.1999999999999998E-2</v>
      </c>
      <c r="AF359" s="191"/>
      <c r="AG359" s="190"/>
      <c r="AI359" s="192">
        <f t="shared" si="86"/>
        <v>0.11030000000000001</v>
      </c>
      <c r="AJ359" s="192" t="str">
        <f t="shared" si="87"/>
        <v/>
      </c>
      <c r="AK359" s="192" t="str">
        <f t="shared" si="88"/>
        <v/>
      </c>
      <c r="AL359" s="192">
        <f t="shared" si="89"/>
        <v>9.6000000000000002E-2</v>
      </c>
      <c r="AM359" s="192" t="str">
        <f t="shared" si="90"/>
        <v/>
      </c>
      <c r="AN359" s="192" t="str">
        <f t="shared" si="91"/>
        <v/>
      </c>
      <c r="AO359" s="193" t="str">
        <f t="shared" si="92"/>
        <v/>
      </c>
      <c r="AP359" s="192" t="str">
        <f t="shared" si="93"/>
        <v/>
      </c>
      <c r="AQ359" s="193">
        <f t="shared" si="94"/>
        <v>8.9799999999999991E-2</v>
      </c>
      <c r="AR359" s="192" t="str">
        <f t="shared" si="95"/>
        <v/>
      </c>
      <c r="AS359" s="192" t="str">
        <f t="shared" si="96"/>
        <v/>
      </c>
      <c r="AT359" s="192">
        <f t="shared" si="97"/>
        <v>8.9899999999999994E-2</v>
      </c>
      <c r="AU359" s="193" t="str">
        <f t="shared" si="98"/>
        <v/>
      </c>
      <c r="AV359" s="194" t="str">
        <f t="shared" si="99"/>
        <v/>
      </c>
      <c r="AW359" s="193">
        <f t="shared" si="100"/>
        <v>9.1499999999999998E-2</v>
      </c>
      <c r="AX359" s="195" t="str">
        <f t="shared" si="101"/>
        <v/>
      </c>
      <c r="AZ359" s="193">
        <f t="shared" si="102"/>
        <v>9.5500000000000002E-2</v>
      </c>
    </row>
    <row r="360" spans="1:52" s="5" customFormat="1" ht="11.25" x14ac:dyDescent="0.2">
      <c r="A360" s="6">
        <v>38505</v>
      </c>
      <c r="B360" s="15">
        <v>0.1103</v>
      </c>
      <c r="C360" s="8">
        <v>0.1105</v>
      </c>
      <c r="D360" s="189"/>
      <c r="E360" s="190"/>
      <c r="F360" s="191"/>
      <c r="G360" s="191"/>
      <c r="H360" s="189">
        <v>9.6199999999999994E-2</v>
      </c>
      <c r="I360" s="190">
        <v>9.6600000000000005E-2</v>
      </c>
      <c r="J360" s="191"/>
      <c r="K360" s="191"/>
      <c r="L360" s="189"/>
      <c r="M360" s="190"/>
      <c r="N360" s="191"/>
      <c r="O360" s="191"/>
      <c r="P360" s="189"/>
      <c r="Q360" s="190"/>
      <c r="R360" s="191">
        <v>8.9499999999999996E-2</v>
      </c>
      <c r="S360" s="191">
        <v>9.0099999999999986E-2</v>
      </c>
      <c r="T360" s="191"/>
      <c r="U360" s="190"/>
      <c r="V360" s="191"/>
      <c r="W360" s="190"/>
      <c r="X360" s="191">
        <v>8.9499999999999996E-2</v>
      </c>
      <c r="Y360" s="190">
        <v>9.0299999999999991E-2</v>
      </c>
      <c r="Z360" s="191"/>
      <c r="AA360" s="190"/>
      <c r="AB360" s="191"/>
      <c r="AC360" s="190"/>
      <c r="AD360" s="191">
        <v>9.0999999999999998E-2</v>
      </c>
      <c r="AE360" s="190">
        <v>9.1999999999999998E-2</v>
      </c>
      <c r="AF360" s="191"/>
      <c r="AG360" s="190"/>
      <c r="AI360" s="192">
        <f t="shared" si="86"/>
        <v>0.1104</v>
      </c>
      <c r="AJ360" s="192" t="str">
        <f t="shared" si="87"/>
        <v/>
      </c>
      <c r="AK360" s="192" t="str">
        <f t="shared" si="88"/>
        <v/>
      </c>
      <c r="AL360" s="192">
        <f t="shared" si="89"/>
        <v>9.64E-2</v>
      </c>
      <c r="AM360" s="192" t="str">
        <f t="shared" si="90"/>
        <v/>
      </c>
      <c r="AN360" s="192" t="str">
        <f t="shared" si="91"/>
        <v/>
      </c>
      <c r="AO360" s="193" t="str">
        <f t="shared" si="92"/>
        <v/>
      </c>
      <c r="AP360" s="192" t="str">
        <f t="shared" si="93"/>
        <v/>
      </c>
      <c r="AQ360" s="193">
        <f t="shared" si="94"/>
        <v>8.9799999999999991E-2</v>
      </c>
      <c r="AR360" s="192" t="str">
        <f t="shared" si="95"/>
        <v/>
      </c>
      <c r="AS360" s="192" t="str">
        <f t="shared" si="96"/>
        <v/>
      </c>
      <c r="AT360" s="192">
        <f t="shared" si="97"/>
        <v>8.9899999999999994E-2</v>
      </c>
      <c r="AU360" s="193" t="str">
        <f t="shared" si="98"/>
        <v/>
      </c>
      <c r="AV360" s="194" t="str">
        <f t="shared" si="99"/>
        <v/>
      </c>
      <c r="AW360" s="193">
        <f t="shared" si="100"/>
        <v>9.1499999999999998E-2</v>
      </c>
      <c r="AX360" s="195" t="str">
        <f t="shared" si="101"/>
        <v/>
      </c>
      <c r="AZ360" s="193">
        <f t="shared" si="102"/>
        <v>9.5599999999999991E-2</v>
      </c>
    </row>
    <row r="361" spans="1:52" s="5" customFormat="1" ht="11.25" x14ac:dyDescent="0.2">
      <c r="A361" s="6">
        <v>38506</v>
      </c>
      <c r="B361" s="15">
        <v>0.1104</v>
      </c>
      <c r="C361" s="8">
        <v>0.1106</v>
      </c>
      <c r="D361" s="189"/>
      <c r="E361" s="190"/>
      <c r="F361" s="191"/>
      <c r="G361" s="191"/>
      <c r="H361" s="189">
        <v>9.6199999999999994E-2</v>
      </c>
      <c r="I361" s="190">
        <v>9.6600000000000005E-2</v>
      </c>
      <c r="J361" s="191"/>
      <c r="K361" s="191"/>
      <c r="L361" s="189"/>
      <c r="M361" s="190"/>
      <c r="N361" s="191"/>
      <c r="O361" s="191"/>
      <c r="P361" s="189"/>
      <c r="Q361" s="190"/>
      <c r="R361" s="191">
        <v>8.9599999999999999E-2</v>
      </c>
      <c r="S361" s="191">
        <v>9.0199999999999989E-2</v>
      </c>
      <c r="T361" s="191"/>
      <c r="U361" s="190"/>
      <c r="V361" s="191"/>
      <c r="W361" s="190"/>
      <c r="X361" s="191">
        <v>8.9499999999999996E-2</v>
      </c>
      <c r="Y361" s="190">
        <v>9.0299999999999991E-2</v>
      </c>
      <c r="Z361" s="191"/>
      <c r="AA361" s="190"/>
      <c r="AB361" s="191"/>
      <c r="AC361" s="190"/>
      <c r="AD361" s="191">
        <v>9.0999999999999998E-2</v>
      </c>
      <c r="AE361" s="190">
        <v>9.1999999999999998E-2</v>
      </c>
      <c r="AF361" s="191"/>
      <c r="AG361" s="190"/>
      <c r="AI361" s="192">
        <f t="shared" si="86"/>
        <v>0.1105</v>
      </c>
      <c r="AJ361" s="192" t="str">
        <f t="shared" si="87"/>
        <v/>
      </c>
      <c r="AK361" s="192" t="str">
        <f t="shared" si="88"/>
        <v/>
      </c>
      <c r="AL361" s="192">
        <f t="shared" si="89"/>
        <v>9.64E-2</v>
      </c>
      <c r="AM361" s="192" t="str">
        <f t="shared" si="90"/>
        <v/>
      </c>
      <c r="AN361" s="192" t="str">
        <f t="shared" si="91"/>
        <v/>
      </c>
      <c r="AO361" s="193" t="str">
        <f t="shared" si="92"/>
        <v/>
      </c>
      <c r="AP361" s="192" t="str">
        <f t="shared" si="93"/>
        <v/>
      </c>
      <c r="AQ361" s="193">
        <f t="shared" si="94"/>
        <v>8.9899999999999994E-2</v>
      </c>
      <c r="AR361" s="192" t="str">
        <f t="shared" si="95"/>
        <v/>
      </c>
      <c r="AS361" s="192" t="str">
        <f t="shared" si="96"/>
        <v/>
      </c>
      <c r="AT361" s="192">
        <f t="shared" si="97"/>
        <v>8.9899999999999994E-2</v>
      </c>
      <c r="AU361" s="193" t="str">
        <f t="shared" si="98"/>
        <v/>
      </c>
      <c r="AV361" s="194" t="str">
        <f t="shared" si="99"/>
        <v/>
      </c>
      <c r="AW361" s="193">
        <f t="shared" si="100"/>
        <v>9.1499999999999998E-2</v>
      </c>
      <c r="AX361" s="195" t="str">
        <f t="shared" si="101"/>
        <v/>
      </c>
      <c r="AZ361" s="193">
        <f t="shared" si="102"/>
        <v>9.5639999999999989E-2</v>
      </c>
    </row>
    <row r="362" spans="1:52" s="5" customFormat="1" ht="11.25" x14ac:dyDescent="0.2">
      <c r="A362" s="6">
        <v>38509</v>
      </c>
      <c r="B362" s="15">
        <v>0.1104</v>
      </c>
      <c r="C362" s="8">
        <v>0.1106</v>
      </c>
      <c r="D362" s="189"/>
      <c r="E362" s="190"/>
      <c r="F362" s="191"/>
      <c r="G362" s="191"/>
      <c r="H362" s="189">
        <v>9.6199999999999994E-2</v>
      </c>
      <c r="I362" s="190">
        <v>9.6600000000000005E-2</v>
      </c>
      <c r="J362" s="191"/>
      <c r="K362" s="191"/>
      <c r="L362" s="189"/>
      <c r="M362" s="190"/>
      <c r="N362" s="191"/>
      <c r="O362" s="191"/>
      <c r="P362" s="189"/>
      <c r="Q362" s="190"/>
      <c r="R362" s="191">
        <v>8.9499999999999996E-2</v>
      </c>
      <c r="S362" s="191">
        <v>9.0099999999999986E-2</v>
      </c>
      <c r="T362" s="191"/>
      <c r="U362" s="190"/>
      <c r="V362" s="191"/>
      <c r="W362" s="190"/>
      <c r="X362" s="191">
        <v>8.9499999999999996E-2</v>
      </c>
      <c r="Y362" s="190">
        <v>9.0299999999999991E-2</v>
      </c>
      <c r="Z362" s="191"/>
      <c r="AA362" s="190"/>
      <c r="AB362" s="191"/>
      <c r="AC362" s="190"/>
      <c r="AD362" s="191">
        <v>9.0999999999999998E-2</v>
      </c>
      <c r="AE362" s="190">
        <v>9.1999999999999998E-2</v>
      </c>
      <c r="AF362" s="191"/>
      <c r="AG362" s="190"/>
      <c r="AI362" s="192">
        <f t="shared" si="86"/>
        <v>0.1105</v>
      </c>
      <c r="AJ362" s="192" t="str">
        <f t="shared" si="87"/>
        <v/>
      </c>
      <c r="AK362" s="192" t="str">
        <f t="shared" si="88"/>
        <v/>
      </c>
      <c r="AL362" s="192">
        <f t="shared" si="89"/>
        <v>9.64E-2</v>
      </c>
      <c r="AM362" s="192" t="str">
        <f t="shared" si="90"/>
        <v/>
      </c>
      <c r="AN362" s="192" t="str">
        <f t="shared" si="91"/>
        <v/>
      </c>
      <c r="AO362" s="193" t="str">
        <f t="shared" si="92"/>
        <v/>
      </c>
      <c r="AP362" s="192" t="str">
        <f t="shared" si="93"/>
        <v/>
      </c>
      <c r="AQ362" s="193">
        <f t="shared" si="94"/>
        <v>8.9799999999999991E-2</v>
      </c>
      <c r="AR362" s="192" t="str">
        <f t="shared" si="95"/>
        <v/>
      </c>
      <c r="AS362" s="192" t="str">
        <f t="shared" si="96"/>
        <v/>
      </c>
      <c r="AT362" s="192">
        <f t="shared" si="97"/>
        <v>8.9899999999999994E-2</v>
      </c>
      <c r="AU362" s="193" t="str">
        <f t="shared" si="98"/>
        <v/>
      </c>
      <c r="AV362" s="194" t="str">
        <f t="shared" si="99"/>
        <v/>
      </c>
      <c r="AW362" s="193">
        <f t="shared" si="100"/>
        <v>9.1499999999999998E-2</v>
      </c>
      <c r="AX362" s="195" t="str">
        <f t="shared" si="101"/>
        <v/>
      </c>
      <c r="AZ362" s="193">
        <f t="shared" si="102"/>
        <v>9.5619999999999997E-2</v>
      </c>
    </row>
    <row r="363" spans="1:52" s="5" customFormat="1" ht="11.25" x14ac:dyDescent="0.2">
      <c r="A363" s="6">
        <v>38510</v>
      </c>
      <c r="B363" s="15">
        <v>0.12</v>
      </c>
      <c r="C363" s="8">
        <v>0.1202</v>
      </c>
      <c r="D363" s="189"/>
      <c r="E363" s="190"/>
      <c r="F363" s="191"/>
      <c r="G363" s="191"/>
      <c r="H363" s="189">
        <v>9.6600000000000005E-2</v>
      </c>
      <c r="I363" s="190">
        <v>9.7000000000000017E-2</v>
      </c>
      <c r="J363" s="191"/>
      <c r="K363" s="191"/>
      <c r="L363" s="189"/>
      <c r="M363" s="190"/>
      <c r="N363" s="191"/>
      <c r="O363" s="191"/>
      <c r="P363" s="189"/>
      <c r="Q363" s="190"/>
      <c r="R363" s="191">
        <v>8.9499999999999996E-2</v>
      </c>
      <c r="S363" s="191">
        <v>9.0099999999999986E-2</v>
      </c>
      <c r="T363" s="191"/>
      <c r="U363" s="190"/>
      <c r="V363" s="191"/>
      <c r="W363" s="190"/>
      <c r="X363" s="191">
        <v>8.9499999999999996E-2</v>
      </c>
      <c r="Y363" s="190">
        <v>9.0299999999999991E-2</v>
      </c>
      <c r="Z363" s="191"/>
      <c r="AA363" s="190"/>
      <c r="AB363" s="191"/>
      <c r="AC363" s="190"/>
      <c r="AD363" s="191">
        <v>9.0899999999999995E-2</v>
      </c>
      <c r="AE363" s="190">
        <v>9.1899999999999996E-2</v>
      </c>
      <c r="AF363" s="191"/>
      <c r="AG363" s="190"/>
      <c r="AI363" s="192">
        <f t="shared" si="86"/>
        <v>0.1201</v>
      </c>
      <c r="AJ363" s="192" t="str">
        <f t="shared" si="87"/>
        <v/>
      </c>
      <c r="AK363" s="192" t="str">
        <f t="shared" si="88"/>
        <v/>
      </c>
      <c r="AL363" s="192">
        <f t="shared" si="89"/>
        <v>9.6800000000000011E-2</v>
      </c>
      <c r="AM363" s="192" t="str">
        <f t="shared" si="90"/>
        <v/>
      </c>
      <c r="AN363" s="192" t="str">
        <f t="shared" si="91"/>
        <v/>
      </c>
      <c r="AO363" s="193" t="str">
        <f t="shared" si="92"/>
        <v/>
      </c>
      <c r="AP363" s="192" t="str">
        <f t="shared" si="93"/>
        <v/>
      </c>
      <c r="AQ363" s="193">
        <f t="shared" si="94"/>
        <v>8.9799999999999991E-2</v>
      </c>
      <c r="AR363" s="192" t="str">
        <f t="shared" si="95"/>
        <v/>
      </c>
      <c r="AS363" s="192" t="str">
        <f t="shared" si="96"/>
        <v/>
      </c>
      <c r="AT363" s="192">
        <f t="shared" si="97"/>
        <v>8.9899999999999994E-2</v>
      </c>
      <c r="AU363" s="193" t="str">
        <f t="shared" si="98"/>
        <v/>
      </c>
      <c r="AV363" s="194" t="str">
        <f t="shared" si="99"/>
        <v/>
      </c>
      <c r="AW363" s="193">
        <f t="shared" si="100"/>
        <v>9.1399999999999995E-2</v>
      </c>
      <c r="AX363" s="195" t="str">
        <f t="shared" si="101"/>
        <v/>
      </c>
      <c r="AZ363" s="193">
        <f t="shared" si="102"/>
        <v>9.7599999999999992E-2</v>
      </c>
    </row>
    <row r="364" spans="1:52" s="5" customFormat="1" ht="11.25" x14ac:dyDescent="0.2">
      <c r="A364" s="6">
        <v>38511</v>
      </c>
      <c r="B364" s="15">
        <v>0.1198</v>
      </c>
      <c r="C364" s="8">
        <v>0.12</v>
      </c>
      <c r="D364" s="189"/>
      <c r="E364" s="190"/>
      <c r="F364" s="191"/>
      <c r="G364" s="191"/>
      <c r="H364" s="189">
        <v>9.6699999999999994E-2</v>
      </c>
      <c r="I364" s="190">
        <v>9.7100000000000006E-2</v>
      </c>
      <c r="J364" s="191"/>
      <c r="K364" s="191"/>
      <c r="L364" s="189"/>
      <c r="M364" s="190"/>
      <c r="N364" s="191"/>
      <c r="O364" s="191"/>
      <c r="P364" s="189"/>
      <c r="Q364" s="190"/>
      <c r="R364" s="191">
        <v>8.9499999999999996E-2</v>
      </c>
      <c r="S364" s="191">
        <v>9.0099999999999986E-2</v>
      </c>
      <c r="T364" s="191"/>
      <c r="U364" s="190"/>
      <c r="V364" s="191"/>
      <c r="W364" s="190"/>
      <c r="X364" s="191">
        <v>8.9499999999999996E-2</v>
      </c>
      <c r="Y364" s="190">
        <v>9.0299999999999991E-2</v>
      </c>
      <c r="Z364" s="191"/>
      <c r="AA364" s="190"/>
      <c r="AB364" s="191"/>
      <c r="AC364" s="190"/>
      <c r="AD364" s="191">
        <v>9.0999999999999998E-2</v>
      </c>
      <c r="AE364" s="190">
        <v>9.1999999999999998E-2</v>
      </c>
      <c r="AF364" s="191"/>
      <c r="AG364" s="190"/>
      <c r="AI364" s="192">
        <f t="shared" si="86"/>
        <v>0.11990000000000001</v>
      </c>
      <c r="AJ364" s="192" t="str">
        <f t="shared" si="87"/>
        <v/>
      </c>
      <c r="AK364" s="192" t="str">
        <f t="shared" si="88"/>
        <v/>
      </c>
      <c r="AL364" s="192">
        <f t="shared" si="89"/>
        <v>9.69E-2</v>
      </c>
      <c r="AM364" s="192" t="str">
        <f t="shared" si="90"/>
        <v/>
      </c>
      <c r="AN364" s="192" t="str">
        <f t="shared" si="91"/>
        <v/>
      </c>
      <c r="AO364" s="193" t="str">
        <f t="shared" si="92"/>
        <v/>
      </c>
      <c r="AP364" s="192" t="str">
        <f t="shared" si="93"/>
        <v/>
      </c>
      <c r="AQ364" s="193">
        <f t="shared" si="94"/>
        <v>8.9799999999999991E-2</v>
      </c>
      <c r="AR364" s="192" t="str">
        <f t="shared" si="95"/>
        <v/>
      </c>
      <c r="AS364" s="192" t="str">
        <f t="shared" si="96"/>
        <v/>
      </c>
      <c r="AT364" s="192">
        <f t="shared" si="97"/>
        <v>8.9899999999999994E-2</v>
      </c>
      <c r="AU364" s="193" t="str">
        <f t="shared" si="98"/>
        <v/>
      </c>
      <c r="AV364" s="194" t="str">
        <f t="shared" si="99"/>
        <v/>
      </c>
      <c r="AW364" s="193">
        <f t="shared" si="100"/>
        <v>9.1499999999999998E-2</v>
      </c>
      <c r="AX364" s="195" t="str">
        <f t="shared" si="101"/>
        <v/>
      </c>
      <c r="AZ364" s="193">
        <f t="shared" si="102"/>
        <v>9.7599999999999992E-2</v>
      </c>
    </row>
    <row r="365" spans="1:52" s="5" customFormat="1" ht="11.25" x14ac:dyDescent="0.2">
      <c r="A365" s="6">
        <v>38512</v>
      </c>
      <c r="B365" s="15">
        <v>0.11990000000000001</v>
      </c>
      <c r="C365" s="8">
        <v>0.12010000000000001</v>
      </c>
      <c r="D365" s="189"/>
      <c r="E365" s="190"/>
      <c r="F365" s="191"/>
      <c r="G365" s="191"/>
      <c r="H365" s="189">
        <v>9.6699999999999994E-2</v>
      </c>
      <c r="I365" s="190">
        <v>9.7100000000000006E-2</v>
      </c>
      <c r="J365" s="191"/>
      <c r="K365" s="191"/>
      <c r="L365" s="189"/>
      <c r="M365" s="190"/>
      <c r="N365" s="191"/>
      <c r="O365" s="191"/>
      <c r="P365" s="189"/>
      <c r="Q365" s="190"/>
      <c r="R365" s="191">
        <v>8.9499999999999996E-2</v>
      </c>
      <c r="S365" s="191">
        <v>9.0099999999999986E-2</v>
      </c>
      <c r="T365" s="191"/>
      <c r="U365" s="190"/>
      <c r="V365" s="191"/>
      <c r="W365" s="190"/>
      <c r="X365" s="191">
        <v>8.9499999999999996E-2</v>
      </c>
      <c r="Y365" s="190">
        <v>9.0299999999999991E-2</v>
      </c>
      <c r="Z365" s="191"/>
      <c r="AA365" s="190"/>
      <c r="AB365" s="191"/>
      <c r="AC365" s="190"/>
      <c r="AD365" s="191">
        <v>9.0999999999999998E-2</v>
      </c>
      <c r="AE365" s="190">
        <v>9.1999999999999998E-2</v>
      </c>
      <c r="AF365" s="191"/>
      <c r="AG365" s="190"/>
      <c r="AI365" s="192">
        <f t="shared" si="86"/>
        <v>0.12000000000000001</v>
      </c>
      <c r="AJ365" s="192" t="str">
        <f t="shared" si="87"/>
        <v/>
      </c>
      <c r="AK365" s="192" t="str">
        <f t="shared" si="88"/>
        <v/>
      </c>
      <c r="AL365" s="192">
        <f t="shared" si="89"/>
        <v>9.69E-2</v>
      </c>
      <c r="AM365" s="192" t="str">
        <f t="shared" si="90"/>
        <v/>
      </c>
      <c r="AN365" s="192" t="str">
        <f t="shared" si="91"/>
        <v/>
      </c>
      <c r="AO365" s="193" t="str">
        <f t="shared" si="92"/>
        <v/>
      </c>
      <c r="AP365" s="192" t="str">
        <f t="shared" si="93"/>
        <v/>
      </c>
      <c r="AQ365" s="193">
        <f t="shared" si="94"/>
        <v>8.9799999999999991E-2</v>
      </c>
      <c r="AR365" s="192" t="str">
        <f t="shared" si="95"/>
        <v/>
      </c>
      <c r="AS365" s="192" t="str">
        <f t="shared" si="96"/>
        <v/>
      </c>
      <c r="AT365" s="192">
        <f t="shared" si="97"/>
        <v>8.9899999999999994E-2</v>
      </c>
      <c r="AU365" s="193" t="str">
        <f t="shared" si="98"/>
        <v/>
      </c>
      <c r="AV365" s="194" t="str">
        <f t="shared" si="99"/>
        <v/>
      </c>
      <c r="AW365" s="193">
        <f t="shared" si="100"/>
        <v>9.1499999999999998E-2</v>
      </c>
      <c r="AX365" s="195" t="str">
        <f t="shared" si="101"/>
        <v/>
      </c>
      <c r="AZ365" s="193">
        <f t="shared" si="102"/>
        <v>9.7619999999999998E-2</v>
      </c>
    </row>
    <row r="366" spans="1:52" s="5" customFormat="1" ht="11.25" x14ac:dyDescent="0.2">
      <c r="A366" s="6">
        <v>38513</v>
      </c>
      <c r="B366" s="15">
        <v>0.12</v>
      </c>
      <c r="C366" s="8">
        <v>0.1202</v>
      </c>
      <c r="D366" s="189"/>
      <c r="E366" s="190"/>
      <c r="F366" s="191"/>
      <c r="G366" s="191"/>
      <c r="H366" s="189">
        <v>9.6799999999999997E-2</v>
      </c>
      <c r="I366" s="190">
        <v>9.7200000000000009E-2</v>
      </c>
      <c r="J366" s="191"/>
      <c r="K366" s="191"/>
      <c r="L366" s="189"/>
      <c r="M366" s="190"/>
      <c r="N366" s="191"/>
      <c r="O366" s="191"/>
      <c r="P366" s="189"/>
      <c r="Q366" s="190"/>
      <c r="R366" s="191">
        <v>8.9499999999999996E-2</v>
      </c>
      <c r="S366" s="191">
        <v>9.0099999999999986E-2</v>
      </c>
      <c r="T366" s="191"/>
      <c r="U366" s="190"/>
      <c r="V366" s="191"/>
      <c r="W366" s="190"/>
      <c r="X366" s="191">
        <v>8.9499999999999996E-2</v>
      </c>
      <c r="Y366" s="190">
        <v>9.0299999999999991E-2</v>
      </c>
      <c r="Z366" s="191"/>
      <c r="AA366" s="190"/>
      <c r="AB366" s="191"/>
      <c r="AC366" s="190"/>
      <c r="AD366" s="191">
        <v>9.0999999999999998E-2</v>
      </c>
      <c r="AE366" s="190">
        <v>9.1999999999999998E-2</v>
      </c>
      <c r="AF366" s="191"/>
      <c r="AG366" s="190"/>
      <c r="AI366" s="192">
        <f t="shared" si="86"/>
        <v>0.1201</v>
      </c>
      <c r="AJ366" s="192" t="str">
        <f t="shared" si="87"/>
        <v/>
      </c>
      <c r="AK366" s="192" t="str">
        <f t="shared" si="88"/>
        <v/>
      </c>
      <c r="AL366" s="192">
        <f t="shared" si="89"/>
        <v>9.7000000000000003E-2</v>
      </c>
      <c r="AM366" s="192" t="str">
        <f t="shared" si="90"/>
        <v/>
      </c>
      <c r="AN366" s="192" t="str">
        <f t="shared" si="91"/>
        <v/>
      </c>
      <c r="AO366" s="193" t="str">
        <f t="shared" si="92"/>
        <v/>
      </c>
      <c r="AP366" s="192" t="str">
        <f t="shared" si="93"/>
        <v/>
      </c>
      <c r="AQ366" s="193">
        <f t="shared" si="94"/>
        <v>8.9799999999999991E-2</v>
      </c>
      <c r="AR366" s="192" t="str">
        <f t="shared" si="95"/>
        <v/>
      </c>
      <c r="AS366" s="192" t="str">
        <f t="shared" si="96"/>
        <v/>
      </c>
      <c r="AT366" s="192">
        <f t="shared" si="97"/>
        <v>8.9899999999999994E-2</v>
      </c>
      <c r="AU366" s="193" t="str">
        <f t="shared" si="98"/>
        <v/>
      </c>
      <c r="AV366" s="194" t="str">
        <f t="shared" si="99"/>
        <v/>
      </c>
      <c r="AW366" s="193">
        <f t="shared" si="100"/>
        <v>9.1499999999999998E-2</v>
      </c>
      <c r="AX366" s="195" t="str">
        <f t="shared" si="101"/>
        <v/>
      </c>
      <c r="AZ366" s="193">
        <f t="shared" si="102"/>
        <v>9.7659999999999997E-2</v>
      </c>
    </row>
    <row r="367" spans="1:52" s="5" customFormat="1" ht="11.25" x14ac:dyDescent="0.2">
      <c r="A367" s="6">
        <v>38516</v>
      </c>
      <c r="B367" s="15">
        <v>0.12</v>
      </c>
      <c r="C367" s="8">
        <v>0.1202</v>
      </c>
      <c r="D367" s="189"/>
      <c r="E367" s="190"/>
      <c r="F367" s="191"/>
      <c r="G367" s="191"/>
      <c r="H367" s="189">
        <v>9.6799999999999997E-2</v>
      </c>
      <c r="I367" s="190">
        <v>9.7200000000000009E-2</v>
      </c>
      <c r="J367" s="191"/>
      <c r="K367" s="191"/>
      <c r="L367" s="189"/>
      <c r="M367" s="190"/>
      <c r="N367" s="191"/>
      <c r="O367" s="191"/>
      <c r="P367" s="189"/>
      <c r="Q367" s="190"/>
      <c r="R367" s="191">
        <v>8.9499999999999996E-2</v>
      </c>
      <c r="S367" s="191">
        <v>9.0099999999999986E-2</v>
      </c>
      <c r="T367" s="191"/>
      <c r="U367" s="190"/>
      <c r="V367" s="191"/>
      <c r="W367" s="190"/>
      <c r="X367" s="191">
        <v>8.9499999999999996E-2</v>
      </c>
      <c r="Y367" s="190">
        <v>9.0299999999999991E-2</v>
      </c>
      <c r="Z367" s="191"/>
      <c r="AA367" s="190"/>
      <c r="AB367" s="191"/>
      <c r="AC367" s="190"/>
      <c r="AD367" s="191">
        <v>9.0999999999999998E-2</v>
      </c>
      <c r="AE367" s="190">
        <v>9.1999999999999998E-2</v>
      </c>
      <c r="AF367" s="191"/>
      <c r="AG367" s="190"/>
      <c r="AI367" s="192">
        <f t="shared" si="86"/>
        <v>0.1201</v>
      </c>
      <c r="AJ367" s="192" t="str">
        <f t="shared" si="87"/>
        <v/>
      </c>
      <c r="AK367" s="192" t="str">
        <f t="shared" si="88"/>
        <v/>
      </c>
      <c r="AL367" s="192">
        <f t="shared" si="89"/>
        <v>9.7000000000000003E-2</v>
      </c>
      <c r="AM367" s="192" t="str">
        <f t="shared" si="90"/>
        <v/>
      </c>
      <c r="AN367" s="192" t="str">
        <f t="shared" si="91"/>
        <v/>
      </c>
      <c r="AO367" s="193" t="str">
        <f t="shared" si="92"/>
        <v/>
      </c>
      <c r="AP367" s="192" t="str">
        <f t="shared" si="93"/>
        <v/>
      </c>
      <c r="AQ367" s="193">
        <f t="shared" si="94"/>
        <v>8.9799999999999991E-2</v>
      </c>
      <c r="AR367" s="192" t="str">
        <f t="shared" si="95"/>
        <v/>
      </c>
      <c r="AS367" s="192" t="str">
        <f t="shared" si="96"/>
        <v/>
      </c>
      <c r="AT367" s="192">
        <f t="shared" si="97"/>
        <v>8.9899999999999994E-2</v>
      </c>
      <c r="AU367" s="193" t="str">
        <f t="shared" si="98"/>
        <v/>
      </c>
      <c r="AV367" s="194" t="str">
        <f t="shared" si="99"/>
        <v/>
      </c>
      <c r="AW367" s="193">
        <f t="shared" si="100"/>
        <v>9.1499999999999998E-2</v>
      </c>
      <c r="AX367" s="195" t="str">
        <f t="shared" si="101"/>
        <v/>
      </c>
      <c r="AZ367" s="193">
        <f t="shared" si="102"/>
        <v>9.7659999999999997E-2</v>
      </c>
    </row>
    <row r="368" spans="1:52" s="5" customFormat="1" ht="11.25" x14ac:dyDescent="0.2">
      <c r="A368" s="6">
        <v>38517</v>
      </c>
      <c r="B368" s="15">
        <v>0.12039999999999999</v>
      </c>
      <c r="C368" s="8">
        <v>0.1206</v>
      </c>
      <c r="D368" s="189"/>
      <c r="E368" s="190"/>
      <c r="F368" s="191"/>
      <c r="G368" s="191"/>
      <c r="H368" s="189">
        <v>9.7100000000000006E-2</v>
      </c>
      <c r="I368" s="190">
        <v>9.7500000000000003E-2</v>
      </c>
      <c r="J368" s="191"/>
      <c r="K368" s="191"/>
      <c r="L368" s="189"/>
      <c r="M368" s="190"/>
      <c r="N368" s="191"/>
      <c r="O368" s="191"/>
      <c r="P368" s="189"/>
      <c r="Q368" s="190"/>
      <c r="R368" s="191">
        <v>8.9499999999999996E-2</v>
      </c>
      <c r="S368" s="191">
        <v>9.0099999999999986E-2</v>
      </c>
      <c r="T368" s="191"/>
      <c r="U368" s="190"/>
      <c r="V368" s="191"/>
      <c r="W368" s="190"/>
      <c r="X368" s="191">
        <v>8.9499999999999996E-2</v>
      </c>
      <c r="Y368" s="190">
        <v>9.0299999999999991E-2</v>
      </c>
      <c r="Z368" s="191"/>
      <c r="AA368" s="190"/>
      <c r="AB368" s="191"/>
      <c r="AC368" s="190"/>
      <c r="AD368" s="191">
        <v>9.0999999999999998E-2</v>
      </c>
      <c r="AE368" s="190">
        <v>9.1999999999999998E-2</v>
      </c>
      <c r="AF368" s="191"/>
      <c r="AG368" s="190"/>
      <c r="AI368" s="192">
        <f t="shared" si="86"/>
        <v>0.1205</v>
      </c>
      <c r="AJ368" s="192" t="str">
        <f t="shared" si="87"/>
        <v/>
      </c>
      <c r="AK368" s="192" t="str">
        <f t="shared" si="88"/>
        <v/>
      </c>
      <c r="AL368" s="192">
        <f t="shared" si="89"/>
        <v>9.7299999999999998E-2</v>
      </c>
      <c r="AM368" s="192" t="str">
        <f t="shared" si="90"/>
        <v/>
      </c>
      <c r="AN368" s="192" t="str">
        <f t="shared" si="91"/>
        <v/>
      </c>
      <c r="AO368" s="193" t="str">
        <f t="shared" si="92"/>
        <v/>
      </c>
      <c r="AP368" s="192" t="str">
        <f t="shared" si="93"/>
        <v/>
      </c>
      <c r="AQ368" s="193">
        <f t="shared" si="94"/>
        <v>8.9799999999999991E-2</v>
      </c>
      <c r="AR368" s="192" t="str">
        <f t="shared" si="95"/>
        <v/>
      </c>
      <c r="AS368" s="192" t="str">
        <f t="shared" si="96"/>
        <v/>
      </c>
      <c r="AT368" s="192">
        <f t="shared" si="97"/>
        <v>8.9899999999999994E-2</v>
      </c>
      <c r="AU368" s="193" t="str">
        <f t="shared" si="98"/>
        <v/>
      </c>
      <c r="AV368" s="194" t="str">
        <f t="shared" si="99"/>
        <v/>
      </c>
      <c r="AW368" s="193">
        <f t="shared" si="100"/>
        <v>9.1499999999999998E-2</v>
      </c>
      <c r="AX368" s="195" t="str">
        <f t="shared" si="101"/>
        <v/>
      </c>
      <c r="AZ368" s="193">
        <f t="shared" si="102"/>
        <v>9.7799999999999998E-2</v>
      </c>
    </row>
    <row r="369" spans="1:52" s="5" customFormat="1" ht="11.25" x14ac:dyDescent="0.2">
      <c r="A369" s="6">
        <v>38518</v>
      </c>
      <c r="B369" s="15">
        <v>0.1206</v>
      </c>
      <c r="C369" s="8">
        <v>0.1208</v>
      </c>
      <c r="D369" s="189"/>
      <c r="E369" s="190"/>
      <c r="F369" s="191"/>
      <c r="G369" s="191"/>
      <c r="H369" s="189">
        <v>9.7199999999999995E-2</v>
      </c>
      <c r="I369" s="190">
        <v>9.7600000000000006E-2</v>
      </c>
      <c r="J369" s="191"/>
      <c r="K369" s="191"/>
      <c r="L369" s="189"/>
      <c r="M369" s="190"/>
      <c r="N369" s="191"/>
      <c r="O369" s="191"/>
      <c r="P369" s="189"/>
      <c r="Q369" s="190"/>
      <c r="R369" s="191">
        <v>8.9499999999999996E-2</v>
      </c>
      <c r="S369" s="191">
        <v>9.0099999999999986E-2</v>
      </c>
      <c r="T369" s="191"/>
      <c r="U369" s="190"/>
      <c r="V369" s="191"/>
      <c r="W369" s="190"/>
      <c r="X369" s="191">
        <v>8.9499999999999996E-2</v>
      </c>
      <c r="Y369" s="190">
        <v>9.0299999999999991E-2</v>
      </c>
      <c r="Z369" s="191"/>
      <c r="AA369" s="190"/>
      <c r="AB369" s="191"/>
      <c r="AC369" s="190"/>
      <c r="AD369" s="191">
        <v>9.0999999999999998E-2</v>
      </c>
      <c r="AE369" s="190">
        <v>9.1999999999999998E-2</v>
      </c>
      <c r="AF369" s="191"/>
      <c r="AG369" s="190"/>
      <c r="AI369" s="192">
        <f t="shared" si="86"/>
        <v>0.1207</v>
      </c>
      <c r="AJ369" s="192" t="str">
        <f t="shared" si="87"/>
        <v/>
      </c>
      <c r="AK369" s="192" t="str">
        <f t="shared" si="88"/>
        <v/>
      </c>
      <c r="AL369" s="192">
        <f t="shared" si="89"/>
        <v>9.74E-2</v>
      </c>
      <c r="AM369" s="192" t="str">
        <f t="shared" si="90"/>
        <v/>
      </c>
      <c r="AN369" s="192" t="str">
        <f t="shared" si="91"/>
        <v/>
      </c>
      <c r="AO369" s="193" t="str">
        <f t="shared" si="92"/>
        <v/>
      </c>
      <c r="AP369" s="192" t="str">
        <f t="shared" si="93"/>
        <v/>
      </c>
      <c r="AQ369" s="193">
        <f t="shared" si="94"/>
        <v>8.9799999999999991E-2</v>
      </c>
      <c r="AR369" s="192" t="str">
        <f t="shared" si="95"/>
        <v/>
      </c>
      <c r="AS369" s="192" t="str">
        <f t="shared" si="96"/>
        <v/>
      </c>
      <c r="AT369" s="192">
        <f t="shared" si="97"/>
        <v>8.9899999999999994E-2</v>
      </c>
      <c r="AU369" s="193" t="str">
        <f t="shared" si="98"/>
        <v/>
      </c>
      <c r="AV369" s="194" t="str">
        <f t="shared" si="99"/>
        <v/>
      </c>
      <c r="AW369" s="193">
        <f t="shared" si="100"/>
        <v>9.1499999999999998E-2</v>
      </c>
      <c r="AX369" s="195" t="str">
        <f t="shared" si="101"/>
        <v/>
      </c>
      <c r="AZ369" s="193">
        <f t="shared" si="102"/>
        <v>9.7859999999999989E-2</v>
      </c>
    </row>
    <row r="370" spans="1:52" s="5" customFormat="1" ht="11.25" x14ac:dyDescent="0.2">
      <c r="A370" s="6">
        <v>38519</v>
      </c>
      <c r="B370" s="15">
        <v>0.1207</v>
      </c>
      <c r="C370" s="8">
        <v>0.12090000000000001</v>
      </c>
      <c r="D370" s="189"/>
      <c r="E370" s="190"/>
      <c r="F370" s="191"/>
      <c r="G370" s="191"/>
      <c r="H370" s="189">
        <v>9.6299999999999997E-2</v>
      </c>
      <c r="I370" s="190">
        <v>9.6700000000000008E-2</v>
      </c>
      <c r="J370" s="191"/>
      <c r="K370" s="191"/>
      <c r="L370" s="189"/>
      <c r="M370" s="190"/>
      <c r="N370" s="191"/>
      <c r="O370" s="191"/>
      <c r="P370" s="189"/>
      <c r="Q370" s="190"/>
      <c r="R370" s="191">
        <v>8.9499999999999996E-2</v>
      </c>
      <c r="S370" s="191">
        <v>9.0099999999999986E-2</v>
      </c>
      <c r="T370" s="191"/>
      <c r="U370" s="190"/>
      <c r="V370" s="191"/>
      <c r="W370" s="190"/>
      <c r="X370" s="191">
        <v>8.9499999999999996E-2</v>
      </c>
      <c r="Y370" s="190">
        <v>9.0299999999999991E-2</v>
      </c>
      <c r="Z370" s="191"/>
      <c r="AA370" s="190"/>
      <c r="AB370" s="191"/>
      <c r="AC370" s="190"/>
      <c r="AD370" s="191">
        <v>9.0999999999999998E-2</v>
      </c>
      <c r="AE370" s="190">
        <v>9.1999999999999998E-2</v>
      </c>
      <c r="AF370" s="191"/>
      <c r="AG370" s="190"/>
      <c r="AI370" s="192">
        <f t="shared" si="86"/>
        <v>0.1208</v>
      </c>
      <c r="AJ370" s="192" t="str">
        <f t="shared" si="87"/>
        <v/>
      </c>
      <c r="AK370" s="192" t="str">
        <f t="shared" si="88"/>
        <v/>
      </c>
      <c r="AL370" s="192">
        <f t="shared" si="89"/>
        <v>9.6500000000000002E-2</v>
      </c>
      <c r="AM370" s="192" t="str">
        <f t="shared" si="90"/>
        <v/>
      </c>
      <c r="AN370" s="192" t="str">
        <f t="shared" si="91"/>
        <v/>
      </c>
      <c r="AO370" s="193" t="str">
        <f t="shared" si="92"/>
        <v/>
      </c>
      <c r="AP370" s="192" t="str">
        <f t="shared" si="93"/>
        <v/>
      </c>
      <c r="AQ370" s="193">
        <f t="shared" si="94"/>
        <v>8.9799999999999991E-2</v>
      </c>
      <c r="AR370" s="192" t="str">
        <f t="shared" si="95"/>
        <v/>
      </c>
      <c r="AS370" s="192" t="str">
        <f t="shared" si="96"/>
        <v/>
      </c>
      <c r="AT370" s="192">
        <f t="shared" si="97"/>
        <v>8.9899999999999994E-2</v>
      </c>
      <c r="AU370" s="193" t="str">
        <f t="shared" si="98"/>
        <v/>
      </c>
      <c r="AV370" s="194" t="str">
        <f t="shared" si="99"/>
        <v/>
      </c>
      <c r="AW370" s="193">
        <f t="shared" si="100"/>
        <v>9.1499999999999998E-2</v>
      </c>
      <c r="AX370" s="195" t="str">
        <f t="shared" si="101"/>
        <v/>
      </c>
      <c r="AZ370" s="193">
        <f t="shared" si="102"/>
        <v>9.7699999999999981E-2</v>
      </c>
    </row>
    <row r="371" spans="1:52" s="5" customFormat="1" ht="11.25" x14ac:dyDescent="0.2">
      <c r="A371" s="6">
        <v>38520</v>
      </c>
      <c r="B371" s="15">
        <v>0.12089999999999999</v>
      </c>
      <c r="C371" s="8">
        <v>0.1211</v>
      </c>
      <c r="D371" s="189"/>
      <c r="E371" s="190"/>
      <c r="F371" s="191"/>
      <c r="G371" s="191"/>
      <c r="H371" s="189">
        <v>9.64E-2</v>
      </c>
      <c r="I371" s="190">
        <v>9.6800000000000011E-2</v>
      </c>
      <c r="J371" s="191"/>
      <c r="K371" s="191"/>
      <c r="L371" s="189"/>
      <c r="M371" s="190"/>
      <c r="N371" s="191"/>
      <c r="O371" s="191"/>
      <c r="P371" s="189"/>
      <c r="Q371" s="190"/>
      <c r="R371" s="191">
        <v>8.9499999999999996E-2</v>
      </c>
      <c r="S371" s="191">
        <v>9.0099999999999986E-2</v>
      </c>
      <c r="T371" s="191"/>
      <c r="U371" s="190"/>
      <c r="V371" s="191"/>
      <c r="W371" s="190"/>
      <c r="X371" s="191">
        <v>8.9499999999999996E-2</v>
      </c>
      <c r="Y371" s="190">
        <v>9.0299999999999991E-2</v>
      </c>
      <c r="Z371" s="191"/>
      <c r="AA371" s="190"/>
      <c r="AB371" s="191"/>
      <c r="AC371" s="190"/>
      <c r="AD371" s="191">
        <v>9.0999999999999998E-2</v>
      </c>
      <c r="AE371" s="190">
        <v>9.1999999999999998E-2</v>
      </c>
      <c r="AF371" s="191"/>
      <c r="AG371" s="190"/>
      <c r="AI371" s="192">
        <f t="shared" si="86"/>
        <v>0.121</v>
      </c>
      <c r="AJ371" s="192" t="str">
        <f t="shared" si="87"/>
        <v/>
      </c>
      <c r="AK371" s="192" t="str">
        <f t="shared" si="88"/>
        <v/>
      </c>
      <c r="AL371" s="192">
        <f t="shared" si="89"/>
        <v>9.6600000000000005E-2</v>
      </c>
      <c r="AM371" s="192" t="str">
        <f t="shared" si="90"/>
        <v/>
      </c>
      <c r="AN371" s="192" t="str">
        <f t="shared" si="91"/>
        <v/>
      </c>
      <c r="AO371" s="193" t="str">
        <f t="shared" si="92"/>
        <v/>
      </c>
      <c r="AP371" s="192" t="str">
        <f t="shared" si="93"/>
        <v/>
      </c>
      <c r="AQ371" s="193">
        <f t="shared" si="94"/>
        <v>8.9799999999999991E-2</v>
      </c>
      <c r="AR371" s="192" t="str">
        <f t="shared" si="95"/>
        <v/>
      </c>
      <c r="AS371" s="192" t="str">
        <f t="shared" si="96"/>
        <v/>
      </c>
      <c r="AT371" s="192">
        <f t="shared" si="97"/>
        <v>8.9899999999999994E-2</v>
      </c>
      <c r="AU371" s="193" t="str">
        <f t="shared" si="98"/>
        <v/>
      </c>
      <c r="AV371" s="194" t="str">
        <f t="shared" si="99"/>
        <v/>
      </c>
      <c r="AW371" s="193">
        <f t="shared" si="100"/>
        <v>9.1499999999999998E-2</v>
      </c>
      <c r="AX371" s="195" t="str">
        <f t="shared" si="101"/>
        <v/>
      </c>
      <c r="AZ371" s="193">
        <f t="shared" si="102"/>
        <v>9.776E-2</v>
      </c>
    </row>
    <row r="372" spans="1:52" s="5" customFormat="1" ht="11.25" x14ac:dyDescent="0.2">
      <c r="A372" s="6">
        <v>38523</v>
      </c>
      <c r="B372" s="15">
        <v>0.12130000000000001</v>
      </c>
      <c r="C372" s="8">
        <v>0.12150000000000001</v>
      </c>
      <c r="D372" s="189"/>
      <c r="E372" s="190"/>
      <c r="F372" s="191"/>
      <c r="G372" s="191"/>
      <c r="H372" s="189">
        <v>9.6299999999999997E-2</v>
      </c>
      <c r="I372" s="190">
        <v>9.6700000000000008E-2</v>
      </c>
      <c r="J372" s="191"/>
      <c r="K372" s="191"/>
      <c r="L372" s="189"/>
      <c r="M372" s="190"/>
      <c r="N372" s="191"/>
      <c r="O372" s="191"/>
      <c r="P372" s="189"/>
      <c r="Q372" s="190"/>
      <c r="R372" s="191">
        <v>8.9499999999999996E-2</v>
      </c>
      <c r="S372" s="191">
        <v>9.0099999999999986E-2</v>
      </c>
      <c r="T372" s="191"/>
      <c r="U372" s="190"/>
      <c r="V372" s="191"/>
      <c r="W372" s="190"/>
      <c r="X372" s="191">
        <v>8.9499999999999996E-2</v>
      </c>
      <c r="Y372" s="190">
        <v>9.0299999999999991E-2</v>
      </c>
      <c r="Z372" s="191"/>
      <c r="AA372" s="190"/>
      <c r="AB372" s="191"/>
      <c r="AC372" s="190"/>
      <c r="AD372" s="191">
        <v>9.0999999999999998E-2</v>
      </c>
      <c r="AE372" s="190">
        <v>9.1999999999999998E-2</v>
      </c>
      <c r="AF372" s="191"/>
      <c r="AG372" s="190"/>
      <c r="AI372" s="192">
        <f t="shared" si="86"/>
        <v>0.12140000000000001</v>
      </c>
      <c r="AJ372" s="192" t="str">
        <f t="shared" si="87"/>
        <v/>
      </c>
      <c r="AK372" s="192" t="str">
        <f t="shared" si="88"/>
        <v/>
      </c>
      <c r="AL372" s="192">
        <f t="shared" si="89"/>
        <v>9.6500000000000002E-2</v>
      </c>
      <c r="AM372" s="192" t="str">
        <f t="shared" si="90"/>
        <v/>
      </c>
      <c r="AN372" s="192" t="str">
        <f t="shared" si="91"/>
        <v/>
      </c>
      <c r="AO372" s="193" t="str">
        <f t="shared" si="92"/>
        <v/>
      </c>
      <c r="AP372" s="192" t="str">
        <f t="shared" si="93"/>
        <v/>
      </c>
      <c r="AQ372" s="193">
        <f t="shared" si="94"/>
        <v>8.9799999999999991E-2</v>
      </c>
      <c r="AR372" s="192" t="str">
        <f t="shared" si="95"/>
        <v/>
      </c>
      <c r="AS372" s="192" t="str">
        <f t="shared" si="96"/>
        <v/>
      </c>
      <c r="AT372" s="192">
        <f t="shared" si="97"/>
        <v>8.9899999999999994E-2</v>
      </c>
      <c r="AU372" s="193" t="str">
        <f t="shared" si="98"/>
        <v/>
      </c>
      <c r="AV372" s="194" t="str">
        <f t="shared" si="99"/>
        <v/>
      </c>
      <c r="AW372" s="193">
        <f t="shared" si="100"/>
        <v>9.1499999999999998E-2</v>
      </c>
      <c r="AX372" s="195" t="str">
        <f t="shared" si="101"/>
        <v/>
      </c>
      <c r="AZ372" s="193">
        <f t="shared" si="102"/>
        <v>9.781999999999999E-2</v>
      </c>
    </row>
    <row r="373" spans="1:52" s="5" customFormat="1" ht="11.25" x14ac:dyDescent="0.2">
      <c r="A373" s="6">
        <v>38524</v>
      </c>
      <c r="B373" s="15">
        <v>0.12529999999999999</v>
      </c>
      <c r="C373" s="8">
        <v>0.12549999999999997</v>
      </c>
      <c r="D373" s="189"/>
      <c r="E373" s="190"/>
      <c r="F373" s="191"/>
      <c r="G373" s="191"/>
      <c r="H373" s="189">
        <v>9.6500000000000002E-2</v>
      </c>
      <c r="I373" s="190">
        <v>9.6900000000000014E-2</v>
      </c>
      <c r="J373" s="191"/>
      <c r="K373" s="191"/>
      <c r="L373" s="189"/>
      <c r="M373" s="190"/>
      <c r="N373" s="191"/>
      <c r="O373" s="191"/>
      <c r="P373" s="189"/>
      <c r="Q373" s="190"/>
      <c r="R373" s="191">
        <v>8.9499999999999996E-2</v>
      </c>
      <c r="S373" s="191">
        <v>9.0099999999999986E-2</v>
      </c>
      <c r="T373" s="191"/>
      <c r="U373" s="190"/>
      <c r="V373" s="191"/>
      <c r="W373" s="190"/>
      <c r="X373" s="191">
        <v>8.9499999999999996E-2</v>
      </c>
      <c r="Y373" s="190">
        <v>9.0299999999999991E-2</v>
      </c>
      <c r="Z373" s="191"/>
      <c r="AA373" s="190"/>
      <c r="AB373" s="191"/>
      <c r="AC373" s="190"/>
      <c r="AD373" s="191">
        <v>9.0999999999999998E-2</v>
      </c>
      <c r="AE373" s="190">
        <v>9.1999999999999998E-2</v>
      </c>
      <c r="AF373" s="191"/>
      <c r="AG373" s="190"/>
      <c r="AI373" s="192">
        <f t="shared" si="86"/>
        <v>0.12539999999999998</v>
      </c>
      <c r="AJ373" s="192" t="str">
        <f t="shared" si="87"/>
        <v/>
      </c>
      <c r="AK373" s="192" t="str">
        <f t="shared" si="88"/>
        <v/>
      </c>
      <c r="AL373" s="192">
        <f t="shared" si="89"/>
        <v>9.6700000000000008E-2</v>
      </c>
      <c r="AM373" s="192" t="str">
        <f t="shared" si="90"/>
        <v/>
      </c>
      <c r="AN373" s="192" t="str">
        <f t="shared" si="91"/>
        <v/>
      </c>
      <c r="AO373" s="193" t="str">
        <f t="shared" si="92"/>
        <v/>
      </c>
      <c r="AP373" s="192" t="str">
        <f t="shared" si="93"/>
        <v/>
      </c>
      <c r="AQ373" s="193">
        <f t="shared" si="94"/>
        <v>8.9799999999999991E-2</v>
      </c>
      <c r="AR373" s="192" t="str">
        <f t="shared" si="95"/>
        <v/>
      </c>
      <c r="AS373" s="192" t="str">
        <f t="shared" si="96"/>
        <v/>
      </c>
      <c r="AT373" s="192">
        <f t="shared" si="97"/>
        <v>8.9899999999999994E-2</v>
      </c>
      <c r="AU373" s="193" t="str">
        <f t="shared" si="98"/>
        <v/>
      </c>
      <c r="AV373" s="194" t="str">
        <f t="shared" si="99"/>
        <v/>
      </c>
      <c r="AW373" s="193">
        <f t="shared" si="100"/>
        <v>9.1499999999999998E-2</v>
      </c>
      <c r="AX373" s="195" t="str">
        <f t="shared" si="101"/>
        <v/>
      </c>
      <c r="AZ373" s="193">
        <f t="shared" si="102"/>
        <v>9.8659999999999998E-2</v>
      </c>
    </row>
    <row r="374" spans="1:52" s="5" customFormat="1" ht="11.25" x14ac:dyDescent="0.2">
      <c r="A374" s="6">
        <v>38525</v>
      </c>
      <c r="B374" s="15">
        <v>0.1258</v>
      </c>
      <c r="C374" s="8">
        <v>0.12599999999999997</v>
      </c>
      <c r="D374" s="189"/>
      <c r="E374" s="190"/>
      <c r="F374" s="191"/>
      <c r="G374" s="191"/>
      <c r="H374" s="189">
        <v>9.6299999999999997E-2</v>
      </c>
      <c r="I374" s="190">
        <v>9.6700000000000008E-2</v>
      </c>
      <c r="J374" s="191"/>
      <c r="K374" s="191"/>
      <c r="L374" s="189"/>
      <c r="M374" s="190"/>
      <c r="N374" s="191"/>
      <c r="O374" s="191"/>
      <c r="P374" s="189"/>
      <c r="Q374" s="190"/>
      <c r="R374" s="191">
        <v>8.9499999999999996E-2</v>
      </c>
      <c r="S374" s="191">
        <v>9.0099999999999986E-2</v>
      </c>
      <c r="T374" s="191"/>
      <c r="U374" s="190"/>
      <c r="V374" s="191"/>
      <c r="W374" s="190"/>
      <c r="X374" s="191">
        <v>8.9499999999999996E-2</v>
      </c>
      <c r="Y374" s="190">
        <v>9.0299999999999991E-2</v>
      </c>
      <c r="Z374" s="191"/>
      <c r="AA374" s="190"/>
      <c r="AB374" s="191"/>
      <c r="AC374" s="190"/>
      <c r="AD374" s="191">
        <v>9.0999999999999998E-2</v>
      </c>
      <c r="AE374" s="190">
        <v>9.1999999999999998E-2</v>
      </c>
      <c r="AF374" s="191"/>
      <c r="AG374" s="190"/>
      <c r="AI374" s="192">
        <f t="shared" si="86"/>
        <v>0.12589999999999998</v>
      </c>
      <c r="AJ374" s="192" t="str">
        <f t="shared" si="87"/>
        <v/>
      </c>
      <c r="AK374" s="192" t="str">
        <f t="shared" si="88"/>
        <v/>
      </c>
      <c r="AL374" s="192">
        <f t="shared" si="89"/>
        <v>9.6500000000000002E-2</v>
      </c>
      <c r="AM374" s="192" t="str">
        <f t="shared" si="90"/>
        <v/>
      </c>
      <c r="AN374" s="192" t="str">
        <f t="shared" si="91"/>
        <v/>
      </c>
      <c r="AO374" s="193" t="str">
        <f t="shared" si="92"/>
        <v/>
      </c>
      <c r="AP374" s="192" t="str">
        <f t="shared" si="93"/>
        <v/>
      </c>
      <c r="AQ374" s="193">
        <f t="shared" si="94"/>
        <v>8.9799999999999991E-2</v>
      </c>
      <c r="AR374" s="192" t="str">
        <f t="shared" si="95"/>
        <v/>
      </c>
      <c r="AS374" s="192" t="str">
        <f t="shared" si="96"/>
        <v/>
      </c>
      <c r="AT374" s="192">
        <f t="shared" si="97"/>
        <v>8.9899999999999994E-2</v>
      </c>
      <c r="AU374" s="193" t="str">
        <f t="shared" si="98"/>
        <v/>
      </c>
      <c r="AV374" s="194" t="str">
        <f t="shared" si="99"/>
        <v/>
      </c>
      <c r="AW374" s="193">
        <f t="shared" si="100"/>
        <v>9.1499999999999998E-2</v>
      </c>
      <c r="AX374" s="195" t="str">
        <f t="shared" si="101"/>
        <v/>
      </c>
      <c r="AZ374" s="193">
        <f t="shared" si="102"/>
        <v>9.8719999999999988E-2</v>
      </c>
    </row>
    <row r="375" spans="1:52" s="5" customFormat="1" ht="11.25" x14ac:dyDescent="0.2">
      <c r="A375" s="6">
        <v>38526</v>
      </c>
      <c r="B375" s="15">
        <v>0.12609999999999999</v>
      </c>
      <c r="C375" s="8">
        <v>0.12629999999999997</v>
      </c>
      <c r="D375" s="189"/>
      <c r="E375" s="190"/>
      <c r="F375" s="191"/>
      <c r="G375" s="191"/>
      <c r="H375" s="189">
        <v>9.6500000000000002E-2</v>
      </c>
      <c r="I375" s="190">
        <v>9.6900000000000014E-2</v>
      </c>
      <c r="J375" s="191"/>
      <c r="K375" s="191"/>
      <c r="L375" s="189"/>
      <c r="M375" s="190"/>
      <c r="N375" s="191"/>
      <c r="O375" s="191"/>
      <c r="P375" s="189"/>
      <c r="Q375" s="190"/>
      <c r="R375" s="191">
        <v>8.9499999999999996E-2</v>
      </c>
      <c r="S375" s="191">
        <v>9.0099999999999986E-2</v>
      </c>
      <c r="T375" s="191"/>
      <c r="U375" s="190"/>
      <c r="V375" s="191"/>
      <c r="W375" s="190"/>
      <c r="X375" s="191">
        <v>8.9499999999999996E-2</v>
      </c>
      <c r="Y375" s="190">
        <v>9.0299999999999991E-2</v>
      </c>
      <c r="Z375" s="191"/>
      <c r="AA375" s="190"/>
      <c r="AB375" s="191"/>
      <c r="AC375" s="190"/>
      <c r="AD375" s="191">
        <v>9.0999999999999998E-2</v>
      </c>
      <c r="AE375" s="190">
        <v>9.1999999999999998E-2</v>
      </c>
      <c r="AF375" s="191"/>
      <c r="AG375" s="190"/>
      <c r="AI375" s="192">
        <f t="shared" ref="AI375:AI438" si="103">IFERROR(AVERAGE(B375:C375),"")</f>
        <v>0.12619999999999998</v>
      </c>
      <c r="AJ375" s="192" t="str">
        <f t="shared" ref="AJ375:AJ438" si="104">IFERROR(AVERAGE(D375:E375),"")</f>
        <v/>
      </c>
      <c r="AK375" s="192" t="str">
        <f t="shared" ref="AK375:AK438" si="105">IFERROR(AVERAGE(F375:G375),"")</f>
        <v/>
      </c>
      <c r="AL375" s="192">
        <f t="shared" ref="AL375:AL438" si="106">IFERROR(AVERAGE(H375:I375),"")</f>
        <v>9.6700000000000008E-2</v>
      </c>
      <c r="AM375" s="192" t="str">
        <f t="shared" ref="AM375:AM438" si="107">IFERROR(AVERAGE(J375:K375),"")</f>
        <v/>
      </c>
      <c r="AN375" s="192" t="str">
        <f t="shared" ref="AN375:AN438" si="108">IFERROR(AVERAGE(L375:M375),"")</f>
        <v/>
      </c>
      <c r="AO375" s="193" t="str">
        <f t="shared" ref="AO375:AO438" si="109">IFERROR(AVERAGE(N375:O375),"")</f>
        <v/>
      </c>
      <c r="AP375" s="192" t="str">
        <f t="shared" ref="AP375:AP438" si="110">IFERROR(AVERAGE(P375:Q375),"")</f>
        <v/>
      </c>
      <c r="AQ375" s="193">
        <f t="shared" ref="AQ375:AQ438" si="111">IFERROR(AVERAGE(R375:S375),"")</f>
        <v>8.9799999999999991E-2</v>
      </c>
      <c r="AR375" s="192" t="str">
        <f t="shared" ref="AR375:AR438" si="112">IFERROR(AVERAGE(T375:U375),"")</f>
        <v/>
      </c>
      <c r="AS375" s="192" t="str">
        <f t="shared" ref="AS375:AS438" si="113">IFERROR(AVERAGE(V375:W375),"")</f>
        <v/>
      </c>
      <c r="AT375" s="192">
        <f t="shared" ref="AT375:AT438" si="114">IFERROR(AVERAGE(X375:Y375),"")</f>
        <v>8.9899999999999994E-2</v>
      </c>
      <c r="AU375" s="193" t="str">
        <f t="shared" ref="AU375:AU438" si="115">IFERROR(AVERAGE(Z375:AA375),"")</f>
        <v/>
      </c>
      <c r="AV375" s="194" t="str">
        <f t="shared" ref="AV375:AV438" si="116">IFERROR(AVERAGE(AB375:AC375),"")</f>
        <v/>
      </c>
      <c r="AW375" s="193">
        <f t="shared" ref="AW375:AW438" si="117">IFERROR(AVERAGE(AD375:AE375),"")</f>
        <v>9.1499999999999998E-2</v>
      </c>
      <c r="AX375" s="195" t="str">
        <f t="shared" ref="AX375:AX438" si="118">IFERROR(AVERAGE(AF375:AG375),"")</f>
        <v/>
      </c>
      <c r="AZ375" s="193">
        <f t="shared" ref="AZ375:AZ438" si="119">AVERAGE(AI375:AX375)</f>
        <v>9.8819999999999991E-2</v>
      </c>
    </row>
    <row r="376" spans="1:52" s="5" customFormat="1" ht="11.25" x14ac:dyDescent="0.2">
      <c r="A376" s="6">
        <v>38527</v>
      </c>
      <c r="B376" s="15">
        <v>0.1273</v>
      </c>
      <c r="C376" s="8">
        <v>0.1275</v>
      </c>
      <c r="D376" s="189"/>
      <c r="E376" s="190"/>
      <c r="F376" s="191"/>
      <c r="G376" s="191"/>
      <c r="H376" s="189">
        <v>9.6500000000000002E-2</v>
      </c>
      <c r="I376" s="190">
        <v>9.6900000000000014E-2</v>
      </c>
      <c r="J376" s="191"/>
      <c r="K376" s="191"/>
      <c r="L376" s="189"/>
      <c r="M376" s="190"/>
      <c r="N376" s="191"/>
      <c r="O376" s="191"/>
      <c r="P376" s="189"/>
      <c r="Q376" s="190"/>
      <c r="R376" s="191">
        <v>8.9499999999999996E-2</v>
      </c>
      <c r="S376" s="191">
        <v>9.0099999999999986E-2</v>
      </c>
      <c r="T376" s="191"/>
      <c r="U376" s="190"/>
      <c r="V376" s="191"/>
      <c r="W376" s="190"/>
      <c r="X376" s="191">
        <v>8.9499999999999996E-2</v>
      </c>
      <c r="Y376" s="190">
        <v>9.0299999999999991E-2</v>
      </c>
      <c r="Z376" s="191"/>
      <c r="AA376" s="190"/>
      <c r="AB376" s="191"/>
      <c r="AC376" s="190"/>
      <c r="AD376" s="191">
        <v>9.0999999999999998E-2</v>
      </c>
      <c r="AE376" s="190">
        <v>9.1999999999999998E-2</v>
      </c>
      <c r="AF376" s="191"/>
      <c r="AG376" s="190"/>
      <c r="AI376" s="192">
        <f t="shared" si="103"/>
        <v>0.12740000000000001</v>
      </c>
      <c r="AJ376" s="192" t="str">
        <f t="shared" si="104"/>
        <v/>
      </c>
      <c r="AK376" s="192" t="str">
        <f t="shared" si="105"/>
        <v/>
      </c>
      <c r="AL376" s="192">
        <f t="shared" si="106"/>
        <v>9.6700000000000008E-2</v>
      </c>
      <c r="AM376" s="192" t="str">
        <f t="shared" si="107"/>
        <v/>
      </c>
      <c r="AN376" s="192" t="str">
        <f t="shared" si="108"/>
        <v/>
      </c>
      <c r="AO376" s="193" t="str">
        <f t="shared" si="109"/>
        <v/>
      </c>
      <c r="AP376" s="192" t="str">
        <f t="shared" si="110"/>
        <v/>
      </c>
      <c r="AQ376" s="193">
        <f t="shared" si="111"/>
        <v>8.9799999999999991E-2</v>
      </c>
      <c r="AR376" s="192" t="str">
        <f t="shared" si="112"/>
        <v/>
      </c>
      <c r="AS376" s="192" t="str">
        <f t="shared" si="113"/>
        <v/>
      </c>
      <c r="AT376" s="192">
        <f t="shared" si="114"/>
        <v>8.9899999999999994E-2</v>
      </c>
      <c r="AU376" s="193" t="str">
        <f t="shared" si="115"/>
        <v/>
      </c>
      <c r="AV376" s="194" t="str">
        <f t="shared" si="116"/>
        <v/>
      </c>
      <c r="AW376" s="193">
        <f t="shared" si="117"/>
        <v>9.1499999999999998E-2</v>
      </c>
      <c r="AX376" s="195" t="str">
        <f t="shared" si="118"/>
        <v/>
      </c>
      <c r="AZ376" s="193">
        <f t="shared" si="119"/>
        <v>9.9059999999999995E-2</v>
      </c>
    </row>
    <row r="377" spans="1:52" s="5" customFormat="1" ht="11.25" x14ac:dyDescent="0.2">
      <c r="A377" s="6">
        <v>38530</v>
      </c>
      <c r="B377" s="15">
        <v>0.12770000000000001</v>
      </c>
      <c r="C377" s="8">
        <v>0.12789999999999999</v>
      </c>
      <c r="D377" s="189"/>
      <c r="E377" s="190"/>
      <c r="F377" s="191"/>
      <c r="G377" s="191"/>
      <c r="H377" s="189">
        <v>9.6500000000000002E-2</v>
      </c>
      <c r="I377" s="190">
        <v>9.6900000000000014E-2</v>
      </c>
      <c r="J377" s="191"/>
      <c r="K377" s="191"/>
      <c r="L377" s="189"/>
      <c r="M377" s="190"/>
      <c r="N377" s="191"/>
      <c r="O377" s="191"/>
      <c r="P377" s="189"/>
      <c r="Q377" s="190"/>
      <c r="R377" s="191">
        <v>8.9499999999999996E-2</v>
      </c>
      <c r="S377" s="191">
        <v>9.0099999999999986E-2</v>
      </c>
      <c r="T377" s="191"/>
      <c r="U377" s="190"/>
      <c r="V377" s="191"/>
      <c r="W377" s="190"/>
      <c r="X377" s="191">
        <v>8.9499999999999996E-2</v>
      </c>
      <c r="Y377" s="190">
        <v>9.0299999999999991E-2</v>
      </c>
      <c r="Z377" s="191"/>
      <c r="AA377" s="190"/>
      <c r="AB377" s="191"/>
      <c r="AC377" s="190"/>
      <c r="AD377" s="191">
        <v>9.0999999999999998E-2</v>
      </c>
      <c r="AE377" s="190">
        <v>9.1999999999999998E-2</v>
      </c>
      <c r="AF377" s="191"/>
      <c r="AG377" s="190"/>
      <c r="AI377" s="192">
        <f t="shared" si="103"/>
        <v>0.1278</v>
      </c>
      <c r="AJ377" s="192" t="str">
        <f t="shared" si="104"/>
        <v/>
      </c>
      <c r="AK377" s="192" t="str">
        <f t="shared" si="105"/>
        <v/>
      </c>
      <c r="AL377" s="192">
        <f t="shared" si="106"/>
        <v>9.6700000000000008E-2</v>
      </c>
      <c r="AM377" s="192" t="str">
        <f t="shared" si="107"/>
        <v/>
      </c>
      <c r="AN377" s="192" t="str">
        <f t="shared" si="108"/>
        <v/>
      </c>
      <c r="AO377" s="193" t="str">
        <f t="shared" si="109"/>
        <v/>
      </c>
      <c r="AP377" s="192" t="str">
        <f t="shared" si="110"/>
        <v/>
      </c>
      <c r="AQ377" s="193">
        <f t="shared" si="111"/>
        <v>8.9799999999999991E-2</v>
      </c>
      <c r="AR377" s="192" t="str">
        <f t="shared" si="112"/>
        <v/>
      </c>
      <c r="AS377" s="192" t="str">
        <f t="shared" si="113"/>
        <v/>
      </c>
      <c r="AT377" s="192">
        <f t="shared" si="114"/>
        <v>8.9899999999999994E-2</v>
      </c>
      <c r="AU377" s="193" t="str">
        <f t="shared" si="115"/>
        <v/>
      </c>
      <c r="AV377" s="194" t="str">
        <f t="shared" si="116"/>
        <v/>
      </c>
      <c r="AW377" s="193">
        <f t="shared" si="117"/>
        <v>9.1499999999999998E-2</v>
      </c>
      <c r="AX377" s="195" t="str">
        <f t="shared" si="118"/>
        <v/>
      </c>
      <c r="AZ377" s="193">
        <f t="shared" si="119"/>
        <v>9.9140000000000006E-2</v>
      </c>
    </row>
    <row r="378" spans="1:52" s="5" customFormat="1" ht="11.25" x14ac:dyDescent="0.2">
      <c r="A378" s="6">
        <v>38531</v>
      </c>
      <c r="B378" s="15">
        <v>0.128</v>
      </c>
      <c r="C378" s="8">
        <v>0.12819999999999998</v>
      </c>
      <c r="D378" s="189"/>
      <c r="E378" s="190"/>
      <c r="F378" s="191"/>
      <c r="G378" s="191"/>
      <c r="H378" s="189">
        <v>9.6500000000000002E-2</v>
      </c>
      <c r="I378" s="190">
        <v>9.6900000000000014E-2</v>
      </c>
      <c r="J378" s="191"/>
      <c r="K378" s="191"/>
      <c r="L378" s="189"/>
      <c r="M378" s="190"/>
      <c r="N378" s="191"/>
      <c r="O378" s="191"/>
      <c r="P378" s="189"/>
      <c r="Q378" s="190"/>
      <c r="R378" s="191">
        <v>8.9499999999999996E-2</v>
      </c>
      <c r="S378" s="191">
        <v>9.0099999999999986E-2</v>
      </c>
      <c r="T378" s="191"/>
      <c r="U378" s="190"/>
      <c r="V378" s="191"/>
      <c r="W378" s="190"/>
      <c r="X378" s="191">
        <v>8.9499999999999996E-2</v>
      </c>
      <c r="Y378" s="190">
        <v>9.0299999999999991E-2</v>
      </c>
      <c r="Z378" s="191"/>
      <c r="AA378" s="190"/>
      <c r="AB378" s="191"/>
      <c r="AC378" s="190"/>
      <c r="AD378" s="191">
        <v>9.0999999999999998E-2</v>
      </c>
      <c r="AE378" s="190">
        <v>9.1999999999999998E-2</v>
      </c>
      <c r="AF378" s="191"/>
      <c r="AG378" s="190"/>
      <c r="AI378" s="192">
        <f t="shared" si="103"/>
        <v>0.12809999999999999</v>
      </c>
      <c r="AJ378" s="192" t="str">
        <f t="shared" si="104"/>
        <v/>
      </c>
      <c r="AK378" s="192" t="str">
        <f t="shared" si="105"/>
        <v/>
      </c>
      <c r="AL378" s="192">
        <f t="shared" si="106"/>
        <v>9.6700000000000008E-2</v>
      </c>
      <c r="AM378" s="192" t="str">
        <f t="shared" si="107"/>
        <v/>
      </c>
      <c r="AN378" s="192" t="str">
        <f t="shared" si="108"/>
        <v/>
      </c>
      <c r="AO378" s="193" t="str">
        <f t="shared" si="109"/>
        <v/>
      </c>
      <c r="AP378" s="192" t="str">
        <f t="shared" si="110"/>
        <v/>
      </c>
      <c r="AQ378" s="193">
        <f t="shared" si="111"/>
        <v>8.9799999999999991E-2</v>
      </c>
      <c r="AR378" s="192" t="str">
        <f t="shared" si="112"/>
        <v/>
      </c>
      <c r="AS378" s="192" t="str">
        <f t="shared" si="113"/>
        <v/>
      </c>
      <c r="AT378" s="192">
        <f t="shared" si="114"/>
        <v>8.9899999999999994E-2</v>
      </c>
      <c r="AU378" s="193" t="str">
        <f t="shared" si="115"/>
        <v/>
      </c>
      <c r="AV378" s="194" t="str">
        <f t="shared" si="116"/>
        <v/>
      </c>
      <c r="AW378" s="193">
        <f t="shared" si="117"/>
        <v>9.1499999999999998E-2</v>
      </c>
      <c r="AX378" s="195" t="str">
        <f t="shared" si="118"/>
        <v/>
      </c>
      <c r="AZ378" s="193">
        <f t="shared" si="119"/>
        <v>9.9199999999999997E-2</v>
      </c>
    </row>
    <row r="379" spans="1:52" s="5" customFormat="1" ht="11.25" x14ac:dyDescent="0.2">
      <c r="A379" s="6">
        <v>38532</v>
      </c>
      <c r="B379" s="15">
        <v>0.128</v>
      </c>
      <c r="C379" s="8">
        <v>0.12819999999999998</v>
      </c>
      <c r="D379" s="189"/>
      <c r="E379" s="190"/>
      <c r="F379" s="191"/>
      <c r="G379" s="191"/>
      <c r="H379" s="189">
        <v>9.6500000000000002E-2</v>
      </c>
      <c r="I379" s="190">
        <v>9.6900000000000014E-2</v>
      </c>
      <c r="J379" s="191"/>
      <c r="K379" s="191"/>
      <c r="L379" s="189"/>
      <c r="M379" s="190"/>
      <c r="N379" s="191"/>
      <c r="O379" s="191"/>
      <c r="P379" s="189"/>
      <c r="Q379" s="190"/>
      <c r="R379" s="191">
        <v>8.9499999999999996E-2</v>
      </c>
      <c r="S379" s="191">
        <v>9.0099999999999986E-2</v>
      </c>
      <c r="T379" s="191"/>
      <c r="U379" s="190"/>
      <c r="V379" s="191"/>
      <c r="W379" s="190"/>
      <c r="X379" s="191">
        <v>8.9499999999999996E-2</v>
      </c>
      <c r="Y379" s="190">
        <v>9.0299999999999991E-2</v>
      </c>
      <c r="Z379" s="191"/>
      <c r="AA379" s="190"/>
      <c r="AB379" s="191"/>
      <c r="AC379" s="190"/>
      <c r="AD379" s="191">
        <v>9.0999999999999998E-2</v>
      </c>
      <c r="AE379" s="190">
        <v>9.1999999999999998E-2</v>
      </c>
      <c r="AF379" s="191"/>
      <c r="AG379" s="190"/>
      <c r="AI379" s="192">
        <f t="shared" si="103"/>
        <v>0.12809999999999999</v>
      </c>
      <c r="AJ379" s="192" t="str">
        <f t="shared" si="104"/>
        <v/>
      </c>
      <c r="AK379" s="192" t="str">
        <f t="shared" si="105"/>
        <v/>
      </c>
      <c r="AL379" s="192">
        <f t="shared" si="106"/>
        <v>9.6700000000000008E-2</v>
      </c>
      <c r="AM379" s="192" t="str">
        <f t="shared" si="107"/>
        <v/>
      </c>
      <c r="AN379" s="192" t="str">
        <f t="shared" si="108"/>
        <v/>
      </c>
      <c r="AO379" s="193" t="str">
        <f t="shared" si="109"/>
        <v/>
      </c>
      <c r="AP379" s="192" t="str">
        <f t="shared" si="110"/>
        <v/>
      </c>
      <c r="AQ379" s="193">
        <f t="shared" si="111"/>
        <v>8.9799999999999991E-2</v>
      </c>
      <c r="AR379" s="192" t="str">
        <f t="shared" si="112"/>
        <v/>
      </c>
      <c r="AS379" s="192" t="str">
        <f t="shared" si="113"/>
        <v/>
      </c>
      <c r="AT379" s="192">
        <f t="shared" si="114"/>
        <v>8.9899999999999994E-2</v>
      </c>
      <c r="AU379" s="193" t="str">
        <f t="shared" si="115"/>
        <v/>
      </c>
      <c r="AV379" s="194" t="str">
        <f t="shared" si="116"/>
        <v/>
      </c>
      <c r="AW379" s="193">
        <f t="shared" si="117"/>
        <v>9.1499999999999998E-2</v>
      </c>
      <c r="AX379" s="195" t="str">
        <f t="shared" si="118"/>
        <v/>
      </c>
      <c r="AZ379" s="193">
        <f t="shared" si="119"/>
        <v>9.9199999999999997E-2</v>
      </c>
    </row>
    <row r="380" spans="1:52" s="5" customFormat="1" ht="11.25" x14ac:dyDescent="0.2">
      <c r="A380" s="6">
        <v>38533</v>
      </c>
      <c r="B380" s="15">
        <v>0.128</v>
      </c>
      <c r="C380" s="8">
        <v>0.12819999999999998</v>
      </c>
      <c r="D380" s="189"/>
      <c r="E380" s="190"/>
      <c r="F380" s="191"/>
      <c r="G380" s="191"/>
      <c r="H380" s="189">
        <v>9.6500000000000002E-2</v>
      </c>
      <c r="I380" s="190">
        <v>9.6900000000000014E-2</v>
      </c>
      <c r="J380" s="191"/>
      <c r="K380" s="191"/>
      <c r="L380" s="189"/>
      <c r="M380" s="190"/>
      <c r="N380" s="191"/>
      <c r="O380" s="191"/>
      <c r="P380" s="189"/>
      <c r="Q380" s="190"/>
      <c r="R380" s="191">
        <v>8.9499999999999996E-2</v>
      </c>
      <c r="S380" s="191">
        <v>9.0099999999999986E-2</v>
      </c>
      <c r="T380" s="191"/>
      <c r="U380" s="190"/>
      <c r="V380" s="191"/>
      <c r="W380" s="190"/>
      <c r="X380" s="191">
        <v>8.9499999999999996E-2</v>
      </c>
      <c r="Y380" s="190">
        <v>9.0299999999999991E-2</v>
      </c>
      <c r="Z380" s="191"/>
      <c r="AA380" s="190"/>
      <c r="AB380" s="191"/>
      <c r="AC380" s="190"/>
      <c r="AD380" s="191">
        <v>9.0999999999999998E-2</v>
      </c>
      <c r="AE380" s="190">
        <v>9.1999999999999998E-2</v>
      </c>
      <c r="AF380" s="191"/>
      <c r="AG380" s="190"/>
      <c r="AI380" s="192">
        <f t="shared" si="103"/>
        <v>0.12809999999999999</v>
      </c>
      <c r="AJ380" s="192" t="str">
        <f t="shared" si="104"/>
        <v/>
      </c>
      <c r="AK380" s="192" t="str">
        <f t="shared" si="105"/>
        <v/>
      </c>
      <c r="AL380" s="192">
        <f t="shared" si="106"/>
        <v>9.6700000000000008E-2</v>
      </c>
      <c r="AM380" s="192" t="str">
        <f t="shared" si="107"/>
        <v/>
      </c>
      <c r="AN380" s="192" t="str">
        <f t="shared" si="108"/>
        <v/>
      </c>
      <c r="AO380" s="193" t="str">
        <f t="shared" si="109"/>
        <v/>
      </c>
      <c r="AP380" s="192" t="str">
        <f t="shared" si="110"/>
        <v/>
      </c>
      <c r="AQ380" s="193">
        <f t="shared" si="111"/>
        <v>8.9799999999999991E-2</v>
      </c>
      <c r="AR380" s="192" t="str">
        <f t="shared" si="112"/>
        <v/>
      </c>
      <c r="AS380" s="192" t="str">
        <f t="shared" si="113"/>
        <v/>
      </c>
      <c r="AT380" s="192">
        <f t="shared" si="114"/>
        <v>8.9899999999999994E-2</v>
      </c>
      <c r="AU380" s="193" t="str">
        <f t="shared" si="115"/>
        <v/>
      </c>
      <c r="AV380" s="194" t="str">
        <f t="shared" si="116"/>
        <v/>
      </c>
      <c r="AW380" s="193">
        <f t="shared" si="117"/>
        <v>9.1499999999999998E-2</v>
      </c>
      <c r="AX380" s="195" t="str">
        <f t="shared" si="118"/>
        <v/>
      </c>
      <c r="AZ380" s="193">
        <f t="shared" si="119"/>
        <v>9.9199999999999997E-2</v>
      </c>
    </row>
    <row r="381" spans="1:52" s="5" customFormat="1" ht="11.25" x14ac:dyDescent="0.2">
      <c r="A381" s="6">
        <v>38534</v>
      </c>
      <c r="B381" s="15">
        <v>0.12809999999999999</v>
      </c>
      <c r="C381" s="8">
        <v>0.12829999999999997</v>
      </c>
      <c r="D381" s="189">
        <v>0.1212</v>
      </c>
      <c r="E381" s="190">
        <v>0.12140000000000001</v>
      </c>
      <c r="F381" s="191"/>
      <c r="G381" s="191"/>
      <c r="H381" s="189">
        <v>9.6699999999999994E-2</v>
      </c>
      <c r="I381" s="190">
        <v>9.7100000000000006E-2</v>
      </c>
      <c r="J381" s="191"/>
      <c r="K381" s="191"/>
      <c r="L381" s="189"/>
      <c r="M381" s="190"/>
      <c r="N381" s="191"/>
      <c r="O381" s="191"/>
      <c r="P381" s="189"/>
      <c r="Q381" s="190"/>
      <c r="R381" s="191">
        <v>8.9499999999999996E-2</v>
      </c>
      <c r="S381" s="191">
        <v>9.0099999999999986E-2</v>
      </c>
      <c r="T381" s="191"/>
      <c r="U381" s="190"/>
      <c r="V381" s="191"/>
      <c r="W381" s="190"/>
      <c r="X381" s="191">
        <v>8.9499999999999996E-2</v>
      </c>
      <c r="Y381" s="190">
        <v>9.0299999999999991E-2</v>
      </c>
      <c r="Z381" s="191"/>
      <c r="AA381" s="190"/>
      <c r="AB381" s="191"/>
      <c r="AC381" s="190"/>
      <c r="AD381" s="191">
        <v>9.0800000000000006E-2</v>
      </c>
      <c r="AE381" s="190">
        <v>9.1800000000000007E-2</v>
      </c>
      <c r="AF381" s="191"/>
      <c r="AG381" s="190"/>
      <c r="AI381" s="192">
        <f t="shared" si="103"/>
        <v>0.12819999999999998</v>
      </c>
      <c r="AJ381" s="192">
        <f t="shared" si="104"/>
        <v>0.12130000000000001</v>
      </c>
      <c r="AK381" s="192" t="str">
        <f t="shared" si="105"/>
        <v/>
      </c>
      <c r="AL381" s="192">
        <f t="shared" si="106"/>
        <v>9.69E-2</v>
      </c>
      <c r="AM381" s="192" t="str">
        <f t="shared" si="107"/>
        <v/>
      </c>
      <c r="AN381" s="192" t="str">
        <f t="shared" si="108"/>
        <v/>
      </c>
      <c r="AO381" s="193" t="str">
        <f t="shared" si="109"/>
        <v/>
      </c>
      <c r="AP381" s="192" t="str">
        <f t="shared" si="110"/>
        <v/>
      </c>
      <c r="AQ381" s="193">
        <f t="shared" si="111"/>
        <v>8.9799999999999991E-2</v>
      </c>
      <c r="AR381" s="192" t="str">
        <f t="shared" si="112"/>
        <v/>
      </c>
      <c r="AS381" s="192" t="str">
        <f t="shared" si="113"/>
        <v/>
      </c>
      <c r="AT381" s="192">
        <f t="shared" si="114"/>
        <v>8.9899999999999994E-2</v>
      </c>
      <c r="AU381" s="193" t="str">
        <f t="shared" si="115"/>
        <v/>
      </c>
      <c r="AV381" s="194" t="str">
        <f t="shared" si="116"/>
        <v/>
      </c>
      <c r="AW381" s="193">
        <f t="shared" si="117"/>
        <v>9.1300000000000006E-2</v>
      </c>
      <c r="AX381" s="195" t="str">
        <f t="shared" si="118"/>
        <v/>
      </c>
      <c r="AZ381" s="193">
        <f t="shared" si="119"/>
        <v>0.10290000000000001</v>
      </c>
    </row>
    <row r="382" spans="1:52" s="5" customFormat="1" ht="11.25" x14ac:dyDescent="0.2">
      <c r="A382" s="6">
        <v>38537</v>
      </c>
      <c r="B382" s="15">
        <v>0.128</v>
      </c>
      <c r="C382" s="8">
        <v>0.12819999999999998</v>
      </c>
      <c r="D382" s="189">
        <v>0.12130000000000001</v>
      </c>
      <c r="E382" s="190">
        <v>0.12150000000000001</v>
      </c>
      <c r="F382" s="191"/>
      <c r="G382" s="191"/>
      <c r="H382" s="189">
        <v>9.69E-2</v>
      </c>
      <c r="I382" s="190">
        <v>9.7300000000000011E-2</v>
      </c>
      <c r="J382" s="191"/>
      <c r="K382" s="191"/>
      <c r="L382" s="189"/>
      <c r="M382" s="190"/>
      <c r="N382" s="191"/>
      <c r="O382" s="191"/>
      <c r="P382" s="189"/>
      <c r="Q382" s="190"/>
      <c r="R382" s="191">
        <v>8.9499999999999996E-2</v>
      </c>
      <c r="S382" s="191">
        <v>9.0099999999999986E-2</v>
      </c>
      <c r="T382" s="191"/>
      <c r="U382" s="190"/>
      <c r="V382" s="191"/>
      <c r="W382" s="190"/>
      <c r="X382" s="191">
        <v>8.9499999999999996E-2</v>
      </c>
      <c r="Y382" s="190">
        <v>9.0299999999999991E-2</v>
      </c>
      <c r="Z382" s="191"/>
      <c r="AA382" s="190"/>
      <c r="AB382" s="191"/>
      <c r="AC382" s="190"/>
      <c r="AD382" s="191">
        <v>9.0999999999999998E-2</v>
      </c>
      <c r="AE382" s="190">
        <v>9.1999999999999998E-2</v>
      </c>
      <c r="AF382" s="191"/>
      <c r="AG382" s="190"/>
      <c r="AI382" s="192">
        <f t="shared" si="103"/>
        <v>0.12809999999999999</v>
      </c>
      <c r="AJ382" s="192">
        <f t="shared" si="104"/>
        <v>0.12140000000000001</v>
      </c>
      <c r="AK382" s="192" t="str">
        <f t="shared" si="105"/>
        <v/>
      </c>
      <c r="AL382" s="192">
        <f t="shared" si="106"/>
        <v>9.7100000000000006E-2</v>
      </c>
      <c r="AM382" s="192" t="str">
        <f t="shared" si="107"/>
        <v/>
      </c>
      <c r="AN382" s="192" t="str">
        <f t="shared" si="108"/>
        <v/>
      </c>
      <c r="AO382" s="193" t="str">
        <f t="shared" si="109"/>
        <v/>
      </c>
      <c r="AP382" s="192" t="str">
        <f t="shared" si="110"/>
        <v/>
      </c>
      <c r="AQ382" s="193">
        <f t="shared" si="111"/>
        <v>8.9799999999999991E-2</v>
      </c>
      <c r="AR382" s="192" t="str">
        <f t="shared" si="112"/>
        <v/>
      </c>
      <c r="AS382" s="192" t="str">
        <f t="shared" si="113"/>
        <v/>
      </c>
      <c r="AT382" s="192">
        <f t="shared" si="114"/>
        <v>8.9899999999999994E-2</v>
      </c>
      <c r="AU382" s="193" t="str">
        <f t="shared" si="115"/>
        <v/>
      </c>
      <c r="AV382" s="194" t="str">
        <f t="shared" si="116"/>
        <v/>
      </c>
      <c r="AW382" s="193">
        <f t="shared" si="117"/>
        <v>9.1499999999999998E-2</v>
      </c>
      <c r="AX382" s="195" t="str">
        <f t="shared" si="118"/>
        <v/>
      </c>
      <c r="AZ382" s="193">
        <f t="shared" si="119"/>
        <v>0.10296666666666666</v>
      </c>
    </row>
    <row r="383" spans="1:52" s="5" customFormat="1" ht="11.25" x14ac:dyDescent="0.2">
      <c r="A383" s="6">
        <v>38538</v>
      </c>
      <c r="B383" s="15">
        <v>0.12790000000000001</v>
      </c>
      <c r="C383" s="8">
        <v>0.12809999999999999</v>
      </c>
      <c r="D383" s="189">
        <v>0.1215</v>
      </c>
      <c r="E383" s="190">
        <v>0.1217</v>
      </c>
      <c r="F383" s="191"/>
      <c r="G383" s="191"/>
      <c r="H383" s="189">
        <v>9.8699999999999996E-2</v>
      </c>
      <c r="I383" s="190">
        <v>9.9100000000000008E-2</v>
      </c>
      <c r="J383" s="191"/>
      <c r="K383" s="191"/>
      <c r="L383" s="189"/>
      <c r="M383" s="190"/>
      <c r="N383" s="191"/>
      <c r="O383" s="191"/>
      <c r="P383" s="189"/>
      <c r="Q383" s="190"/>
      <c r="R383" s="191">
        <v>8.9499999999999996E-2</v>
      </c>
      <c r="S383" s="191">
        <v>9.0099999999999986E-2</v>
      </c>
      <c r="T383" s="191"/>
      <c r="U383" s="190"/>
      <c r="V383" s="191"/>
      <c r="W383" s="190"/>
      <c r="X383" s="191">
        <v>8.9499999999999996E-2</v>
      </c>
      <c r="Y383" s="190">
        <v>9.0299999999999991E-2</v>
      </c>
      <c r="Z383" s="191"/>
      <c r="AA383" s="190"/>
      <c r="AB383" s="191"/>
      <c r="AC383" s="190"/>
      <c r="AD383" s="191">
        <v>9.0999999999999998E-2</v>
      </c>
      <c r="AE383" s="190">
        <v>9.1999999999999998E-2</v>
      </c>
      <c r="AF383" s="191"/>
      <c r="AG383" s="190"/>
      <c r="AI383" s="192">
        <f t="shared" si="103"/>
        <v>0.128</v>
      </c>
      <c r="AJ383" s="192">
        <f t="shared" si="104"/>
        <v>0.1216</v>
      </c>
      <c r="AK383" s="192" t="str">
        <f t="shared" si="105"/>
        <v/>
      </c>
      <c r="AL383" s="192">
        <f t="shared" si="106"/>
        <v>9.8900000000000002E-2</v>
      </c>
      <c r="AM383" s="192" t="str">
        <f t="shared" si="107"/>
        <v/>
      </c>
      <c r="AN383" s="192" t="str">
        <f t="shared" si="108"/>
        <v/>
      </c>
      <c r="AO383" s="193" t="str">
        <f t="shared" si="109"/>
        <v/>
      </c>
      <c r="AP383" s="192" t="str">
        <f t="shared" si="110"/>
        <v/>
      </c>
      <c r="AQ383" s="193">
        <f t="shared" si="111"/>
        <v>8.9799999999999991E-2</v>
      </c>
      <c r="AR383" s="192" t="str">
        <f t="shared" si="112"/>
        <v/>
      </c>
      <c r="AS383" s="192" t="str">
        <f t="shared" si="113"/>
        <v/>
      </c>
      <c r="AT383" s="192">
        <f t="shared" si="114"/>
        <v>8.9899999999999994E-2</v>
      </c>
      <c r="AU383" s="193" t="str">
        <f t="shared" si="115"/>
        <v/>
      </c>
      <c r="AV383" s="194" t="str">
        <f t="shared" si="116"/>
        <v/>
      </c>
      <c r="AW383" s="193">
        <f t="shared" si="117"/>
        <v>9.1499999999999998E-2</v>
      </c>
      <c r="AX383" s="195" t="str">
        <f t="shared" si="118"/>
        <v/>
      </c>
      <c r="AZ383" s="193">
        <f t="shared" si="119"/>
        <v>0.10328333333333334</v>
      </c>
    </row>
    <row r="384" spans="1:52" s="5" customFormat="1" ht="11.25" x14ac:dyDescent="0.2">
      <c r="A384" s="6">
        <v>38539</v>
      </c>
      <c r="B384" s="15">
        <v>0.12790000000000001</v>
      </c>
      <c r="C384" s="8">
        <v>0.12809999999999999</v>
      </c>
      <c r="D384" s="189">
        <v>0.1215</v>
      </c>
      <c r="E384" s="190">
        <v>0.1217</v>
      </c>
      <c r="F384" s="191"/>
      <c r="G384" s="191"/>
      <c r="H384" s="189">
        <v>9.8400000000000001E-2</v>
      </c>
      <c r="I384" s="190">
        <v>9.8800000000000013E-2</v>
      </c>
      <c r="J384" s="191"/>
      <c r="K384" s="191"/>
      <c r="L384" s="189"/>
      <c r="M384" s="190"/>
      <c r="N384" s="191"/>
      <c r="O384" s="191"/>
      <c r="P384" s="189"/>
      <c r="Q384" s="190"/>
      <c r="R384" s="191">
        <v>8.9499999999999996E-2</v>
      </c>
      <c r="S384" s="191">
        <v>9.0099999999999986E-2</v>
      </c>
      <c r="T384" s="191"/>
      <c r="U384" s="190"/>
      <c r="V384" s="191"/>
      <c r="W384" s="190"/>
      <c r="X384" s="191">
        <v>8.9499999999999996E-2</v>
      </c>
      <c r="Y384" s="190">
        <v>9.0299999999999991E-2</v>
      </c>
      <c r="Z384" s="191"/>
      <c r="AA384" s="190"/>
      <c r="AB384" s="191"/>
      <c r="AC384" s="190"/>
      <c r="AD384" s="191">
        <v>9.0899999999999995E-2</v>
      </c>
      <c r="AE384" s="190">
        <v>9.1899999999999996E-2</v>
      </c>
      <c r="AF384" s="191"/>
      <c r="AG384" s="190"/>
      <c r="AI384" s="192">
        <f t="shared" si="103"/>
        <v>0.128</v>
      </c>
      <c r="AJ384" s="192">
        <f t="shared" si="104"/>
        <v>0.1216</v>
      </c>
      <c r="AK384" s="192" t="str">
        <f t="shared" si="105"/>
        <v/>
      </c>
      <c r="AL384" s="192">
        <f t="shared" si="106"/>
        <v>9.8600000000000007E-2</v>
      </c>
      <c r="AM384" s="192" t="str">
        <f t="shared" si="107"/>
        <v/>
      </c>
      <c r="AN384" s="192" t="str">
        <f t="shared" si="108"/>
        <v/>
      </c>
      <c r="AO384" s="193" t="str">
        <f t="shared" si="109"/>
        <v/>
      </c>
      <c r="AP384" s="192" t="str">
        <f t="shared" si="110"/>
        <v/>
      </c>
      <c r="AQ384" s="193">
        <f t="shared" si="111"/>
        <v>8.9799999999999991E-2</v>
      </c>
      <c r="AR384" s="192" t="str">
        <f t="shared" si="112"/>
        <v/>
      </c>
      <c r="AS384" s="192" t="str">
        <f t="shared" si="113"/>
        <v/>
      </c>
      <c r="AT384" s="192">
        <f t="shared" si="114"/>
        <v>8.9899999999999994E-2</v>
      </c>
      <c r="AU384" s="193" t="str">
        <f t="shared" si="115"/>
        <v/>
      </c>
      <c r="AV384" s="194" t="str">
        <f t="shared" si="116"/>
        <v/>
      </c>
      <c r="AW384" s="193">
        <f t="shared" si="117"/>
        <v>9.1399999999999995E-2</v>
      </c>
      <c r="AX384" s="195" t="str">
        <f t="shared" si="118"/>
        <v/>
      </c>
      <c r="AZ384" s="193">
        <f t="shared" si="119"/>
        <v>0.10321666666666668</v>
      </c>
    </row>
    <row r="385" spans="1:52" s="5" customFormat="1" ht="11.25" x14ac:dyDescent="0.2">
      <c r="A385" s="6">
        <v>38540</v>
      </c>
      <c r="B385" s="15">
        <v>0.12790000000000001</v>
      </c>
      <c r="C385" s="8">
        <v>0.12809999999999999</v>
      </c>
      <c r="D385" s="189">
        <v>0.1217</v>
      </c>
      <c r="E385" s="190">
        <v>0.12190000000000001</v>
      </c>
      <c r="F385" s="191"/>
      <c r="G385" s="191"/>
      <c r="H385" s="189">
        <v>9.9400000000000002E-2</v>
      </c>
      <c r="I385" s="190">
        <v>9.9800000000000014E-2</v>
      </c>
      <c r="J385" s="191"/>
      <c r="K385" s="191"/>
      <c r="L385" s="189"/>
      <c r="M385" s="190"/>
      <c r="N385" s="191"/>
      <c r="O385" s="191"/>
      <c r="P385" s="189"/>
      <c r="Q385" s="190"/>
      <c r="R385" s="191">
        <v>8.9499999999999996E-2</v>
      </c>
      <c r="S385" s="191">
        <v>9.0099999999999986E-2</v>
      </c>
      <c r="T385" s="191"/>
      <c r="U385" s="190"/>
      <c r="V385" s="191"/>
      <c r="W385" s="190"/>
      <c r="X385" s="191">
        <v>8.9499999999999996E-2</v>
      </c>
      <c r="Y385" s="190">
        <v>9.0299999999999991E-2</v>
      </c>
      <c r="Z385" s="191"/>
      <c r="AA385" s="190"/>
      <c r="AB385" s="191"/>
      <c r="AC385" s="190"/>
      <c r="AD385" s="191">
        <v>9.0899999999999995E-2</v>
      </c>
      <c r="AE385" s="190">
        <v>9.1899999999999996E-2</v>
      </c>
      <c r="AF385" s="191"/>
      <c r="AG385" s="190"/>
      <c r="AI385" s="192">
        <f t="shared" si="103"/>
        <v>0.128</v>
      </c>
      <c r="AJ385" s="192">
        <f t="shared" si="104"/>
        <v>0.12180000000000001</v>
      </c>
      <c r="AK385" s="192" t="str">
        <f t="shared" si="105"/>
        <v/>
      </c>
      <c r="AL385" s="192">
        <f t="shared" si="106"/>
        <v>9.9600000000000008E-2</v>
      </c>
      <c r="AM385" s="192" t="str">
        <f t="shared" si="107"/>
        <v/>
      </c>
      <c r="AN385" s="192" t="str">
        <f t="shared" si="108"/>
        <v/>
      </c>
      <c r="AO385" s="193" t="str">
        <f t="shared" si="109"/>
        <v/>
      </c>
      <c r="AP385" s="192" t="str">
        <f t="shared" si="110"/>
        <v/>
      </c>
      <c r="AQ385" s="193">
        <f t="shared" si="111"/>
        <v>8.9799999999999991E-2</v>
      </c>
      <c r="AR385" s="192" t="str">
        <f t="shared" si="112"/>
        <v/>
      </c>
      <c r="AS385" s="192" t="str">
        <f t="shared" si="113"/>
        <v/>
      </c>
      <c r="AT385" s="192">
        <f t="shared" si="114"/>
        <v>8.9899999999999994E-2</v>
      </c>
      <c r="AU385" s="193" t="str">
        <f t="shared" si="115"/>
        <v/>
      </c>
      <c r="AV385" s="194" t="str">
        <f t="shared" si="116"/>
        <v/>
      </c>
      <c r="AW385" s="193">
        <f t="shared" si="117"/>
        <v>9.1399999999999995E-2</v>
      </c>
      <c r="AX385" s="195" t="str">
        <f t="shared" si="118"/>
        <v/>
      </c>
      <c r="AZ385" s="193">
        <f t="shared" si="119"/>
        <v>0.10341666666666667</v>
      </c>
    </row>
    <row r="386" spans="1:52" s="5" customFormat="1" ht="11.25" x14ac:dyDescent="0.2">
      <c r="A386" s="6">
        <v>38541</v>
      </c>
      <c r="B386" s="15">
        <v>0.128</v>
      </c>
      <c r="C386" s="8">
        <v>0.12819999999999998</v>
      </c>
      <c r="D386" s="189">
        <v>0.12130000000000001</v>
      </c>
      <c r="E386" s="190">
        <v>0.12150000000000001</v>
      </c>
      <c r="F386" s="191"/>
      <c r="G386" s="191"/>
      <c r="H386" s="189">
        <v>9.9599999999999994E-2</v>
      </c>
      <c r="I386" s="190">
        <v>0.1</v>
      </c>
      <c r="J386" s="191"/>
      <c r="K386" s="191"/>
      <c r="L386" s="189"/>
      <c r="M386" s="190"/>
      <c r="N386" s="191"/>
      <c r="O386" s="191"/>
      <c r="P386" s="189"/>
      <c r="Q386" s="190"/>
      <c r="R386" s="191">
        <v>8.9499999999999996E-2</v>
      </c>
      <c r="S386" s="191">
        <v>9.0099999999999986E-2</v>
      </c>
      <c r="T386" s="191"/>
      <c r="U386" s="190"/>
      <c r="V386" s="191"/>
      <c r="W386" s="190"/>
      <c r="X386" s="191">
        <v>8.9499999999999996E-2</v>
      </c>
      <c r="Y386" s="190">
        <v>9.0299999999999991E-2</v>
      </c>
      <c r="Z386" s="191"/>
      <c r="AA386" s="190"/>
      <c r="AB386" s="191"/>
      <c r="AC386" s="190"/>
      <c r="AD386" s="191">
        <v>9.0899999999999995E-2</v>
      </c>
      <c r="AE386" s="190">
        <v>9.1899999999999996E-2</v>
      </c>
      <c r="AF386" s="191"/>
      <c r="AG386" s="190"/>
      <c r="AI386" s="192">
        <f t="shared" si="103"/>
        <v>0.12809999999999999</v>
      </c>
      <c r="AJ386" s="192">
        <f t="shared" si="104"/>
        <v>0.12140000000000001</v>
      </c>
      <c r="AK386" s="192" t="str">
        <f t="shared" si="105"/>
        <v/>
      </c>
      <c r="AL386" s="192">
        <f t="shared" si="106"/>
        <v>9.98E-2</v>
      </c>
      <c r="AM386" s="192" t="str">
        <f t="shared" si="107"/>
        <v/>
      </c>
      <c r="AN386" s="192" t="str">
        <f t="shared" si="108"/>
        <v/>
      </c>
      <c r="AO386" s="193" t="str">
        <f t="shared" si="109"/>
        <v/>
      </c>
      <c r="AP386" s="192" t="str">
        <f t="shared" si="110"/>
        <v/>
      </c>
      <c r="AQ386" s="193">
        <f t="shared" si="111"/>
        <v>8.9799999999999991E-2</v>
      </c>
      <c r="AR386" s="192" t="str">
        <f t="shared" si="112"/>
        <v/>
      </c>
      <c r="AS386" s="192" t="str">
        <f t="shared" si="113"/>
        <v/>
      </c>
      <c r="AT386" s="192">
        <f t="shared" si="114"/>
        <v>8.9899999999999994E-2</v>
      </c>
      <c r="AU386" s="193" t="str">
        <f t="shared" si="115"/>
        <v/>
      </c>
      <c r="AV386" s="194" t="str">
        <f t="shared" si="116"/>
        <v/>
      </c>
      <c r="AW386" s="193">
        <f t="shared" si="117"/>
        <v>9.1399999999999995E-2</v>
      </c>
      <c r="AX386" s="195" t="str">
        <f t="shared" si="118"/>
        <v/>
      </c>
      <c r="AZ386" s="193">
        <f t="shared" si="119"/>
        <v>0.10340000000000001</v>
      </c>
    </row>
    <row r="387" spans="1:52" s="5" customFormat="1" ht="11.25" x14ac:dyDescent="0.2">
      <c r="A387" s="6">
        <v>38544</v>
      </c>
      <c r="B387" s="15">
        <v>0.12759999999999999</v>
      </c>
      <c r="C387" s="8">
        <v>0.12779999999999997</v>
      </c>
      <c r="D387" s="189">
        <v>0.1211</v>
      </c>
      <c r="E387" s="190">
        <v>0.12130000000000001</v>
      </c>
      <c r="F387" s="191"/>
      <c r="G387" s="191"/>
      <c r="H387" s="189">
        <v>9.9699999999999997E-2</v>
      </c>
      <c r="I387" s="190">
        <v>0.10010000000000001</v>
      </c>
      <c r="J387" s="191"/>
      <c r="K387" s="191"/>
      <c r="L387" s="189"/>
      <c r="M387" s="190"/>
      <c r="N387" s="191"/>
      <c r="O387" s="191"/>
      <c r="P387" s="189"/>
      <c r="Q387" s="190"/>
      <c r="R387" s="191">
        <v>8.9499999999999996E-2</v>
      </c>
      <c r="S387" s="191">
        <v>9.0099999999999986E-2</v>
      </c>
      <c r="T387" s="191"/>
      <c r="U387" s="190"/>
      <c r="V387" s="191"/>
      <c r="W387" s="190"/>
      <c r="X387" s="191">
        <v>8.9499999999999996E-2</v>
      </c>
      <c r="Y387" s="190">
        <v>9.0299999999999991E-2</v>
      </c>
      <c r="Z387" s="191"/>
      <c r="AA387" s="190"/>
      <c r="AB387" s="191"/>
      <c r="AC387" s="190"/>
      <c r="AD387" s="191">
        <v>9.0899999999999995E-2</v>
      </c>
      <c r="AE387" s="190">
        <v>9.1899999999999996E-2</v>
      </c>
      <c r="AF387" s="191"/>
      <c r="AG387" s="190"/>
      <c r="AI387" s="192">
        <f t="shared" si="103"/>
        <v>0.12769999999999998</v>
      </c>
      <c r="AJ387" s="192">
        <f t="shared" si="104"/>
        <v>0.1212</v>
      </c>
      <c r="AK387" s="192" t="str">
        <f t="shared" si="105"/>
        <v/>
      </c>
      <c r="AL387" s="192">
        <f t="shared" si="106"/>
        <v>9.9900000000000003E-2</v>
      </c>
      <c r="AM387" s="192" t="str">
        <f t="shared" si="107"/>
        <v/>
      </c>
      <c r="AN387" s="192" t="str">
        <f t="shared" si="108"/>
        <v/>
      </c>
      <c r="AO387" s="193" t="str">
        <f t="shared" si="109"/>
        <v/>
      </c>
      <c r="AP387" s="192" t="str">
        <f t="shared" si="110"/>
        <v/>
      </c>
      <c r="AQ387" s="193">
        <f t="shared" si="111"/>
        <v>8.9799999999999991E-2</v>
      </c>
      <c r="AR387" s="192" t="str">
        <f t="shared" si="112"/>
        <v/>
      </c>
      <c r="AS387" s="192" t="str">
        <f t="shared" si="113"/>
        <v/>
      </c>
      <c r="AT387" s="192">
        <f t="shared" si="114"/>
        <v>8.9899999999999994E-2</v>
      </c>
      <c r="AU387" s="193" t="str">
        <f t="shared" si="115"/>
        <v/>
      </c>
      <c r="AV387" s="194" t="str">
        <f t="shared" si="116"/>
        <v/>
      </c>
      <c r="AW387" s="193">
        <f t="shared" si="117"/>
        <v>9.1399999999999995E-2</v>
      </c>
      <c r="AX387" s="195" t="str">
        <f t="shared" si="118"/>
        <v/>
      </c>
      <c r="AZ387" s="193">
        <f t="shared" si="119"/>
        <v>0.10331666666666667</v>
      </c>
    </row>
    <row r="388" spans="1:52" s="5" customFormat="1" ht="11.25" x14ac:dyDescent="0.2">
      <c r="A388" s="6">
        <v>38545</v>
      </c>
      <c r="B388" s="15">
        <v>0.12770000000000001</v>
      </c>
      <c r="C388" s="8">
        <v>0.12789999999999999</v>
      </c>
      <c r="D388" s="189">
        <v>0.1211</v>
      </c>
      <c r="E388" s="190">
        <v>0.12130000000000001</v>
      </c>
      <c r="F388" s="191"/>
      <c r="G388" s="191"/>
      <c r="H388" s="189">
        <v>9.9699999999999997E-2</v>
      </c>
      <c r="I388" s="190">
        <v>0.10010000000000001</v>
      </c>
      <c r="J388" s="191"/>
      <c r="K388" s="191"/>
      <c r="L388" s="189"/>
      <c r="M388" s="190"/>
      <c r="N388" s="191"/>
      <c r="O388" s="191"/>
      <c r="P388" s="189"/>
      <c r="Q388" s="190"/>
      <c r="R388" s="191">
        <v>8.9499999999999996E-2</v>
      </c>
      <c r="S388" s="191">
        <v>9.0099999999999986E-2</v>
      </c>
      <c r="T388" s="191"/>
      <c r="U388" s="190"/>
      <c r="V388" s="191"/>
      <c r="W388" s="190"/>
      <c r="X388" s="191">
        <v>8.9499999999999996E-2</v>
      </c>
      <c r="Y388" s="190">
        <v>9.0299999999999991E-2</v>
      </c>
      <c r="Z388" s="191"/>
      <c r="AA388" s="190"/>
      <c r="AB388" s="191"/>
      <c r="AC388" s="190"/>
      <c r="AD388" s="191">
        <v>9.0899999999999995E-2</v>
      </c>
      <c r="AE388" s="190">
        <v>9.1899999999999996E-2</v>
      </c>
      <c r="AF388" s="191"/>
      <c r="AG388" s="190"/>
      <c r="AI388" s="192">
        <f t="shared" si="103"/>
        <v>0.1278</v>
      </c>
      <c r="AJ388" s="192">
        <f t="shared" si="104"/>
        <v>0.1212</v>
      </c>
      <c r="AK388" s="192" t="str">
        <f t="shared" si="105"/>
        <v/>
      </c>
      <c r="AL388" s="192">
        <f t="shared" si="106"/>
        <v>9.9900000000000003E-2</v>
      </c>
      <c r="AM388" s="192" t="str">
        <f t="shared" si="107"/>
        <v/>
      </c>
      <c r="AN388" s="192" t="str">
        <f t="shared" si="108"/>
        <v/>
      </c>
      <c r="AO388" s="193" t="str">
        <f t="shared" si="109"/>
        <v/>
      </c>
      <c r="AP388" s="192" t="str">
        <f t="shared" si="110"/>
        <v/>
      </c>
      <c r="AQ388" s="193">
        <f t="shared" si="111"/>
        <v>8.9799999999999991E-2</v>
      </c>
      <c r="AR388" s="192" t="str">
        <f t="shared" si="112"/>
        <v/>
      </c>
      <c r="AS388" s="192" t="str">
        <f t="shared" si="113"/>
        <v/>
      </c>
      <c r="AT388" s="192">
        <f t="shared" si="114"/>
        <v>8.9899999999999994E-2</v>
      </c>
      <c r="AU388" s="193" t="str">
        <f t="shared" si="115"/>
        <v/>
      </c>
      <c r="AV388" s="194" t="str">
        <f t="shared" si="116"/>
        <v/>
      </c>
      <c r="AW388" s="193">
        <f t="shared" si="117"/>
        <v>9.1399999999999995E-2</v>
      </c>
      <c r="AX388" s="195" t="str">
        <f t="shared" si="118"/>
        <v/>
      </c>
      <c r="AZ388" s="193">
        <f t="shared" si="119"/>
        <v>0.10333333333333333</v>
      </c>
    </row>
    <row r="389" spans="1:52" s="5" customFormat="1" ht="11.25" x14ac:dyDescent="0.2">
      <c r="A389" s="6">
        <v>38546</v>
      </c>
      <c r="B389" s="15">
        <v>0.1278</v>
      </c>
      <c r="C389" s="8">
        <v>0.12799999999999997</v>
      </c>
      <c r="D389" s="189">
        <v>0.12130000000000001</v>
      </c>
      <c r="E389" s="190">
        <v>0.12150000000000001</v>
      </c>
      <c r="F389" s="191"/>
      <c r="G389" s="191"/>
      <c r="H389" s="189">
        <v>9.98E-2</v>
      </c>
      <c r="I389" s="190">
        <v>0.10020000000000001</v>
      </c>
      <c r="J389" s="191"/>
      <c r="K389" s="191"/>
      <c r="L389" s="189"/>
      <c r="M389" s="190"/>
      <c r="N389" s="191"/>
      <c r="O389" s="191"/>
      <c r="P389" s="189"/>
      <c r="Q389" s="190"/>
      <c r="R389" s="191">
        <v>8.9499999999999996E-2</v>
      </c>
      <c r="S389" s="191">
        <v>9.0099999999999986E-2</v>
      </c>
      <c r="T389" s="191"/>
      <c r="U389" s="190"/>
      <c r="V389" s="191"/>
      <c r="W389" s="190"/>
      <c r="X389" s="191">
        <v>8.9499999999999996E-2</v>
      </c>
      <c r="Y389" s="190">
        <v>9.0299999999999991E-2</v>
      </c>
      <c r="Z389" s="191"/>
      <c r="AA389" s="190"/>
      <c r="AB389" s="191"/>
      <c r="AC389" s="190"/>
      <c r="AD389" s="191">
        <v>9.0899999999999995E-2</v>
      </c>
      <c r="AE389" s="190">
        <v>9.1899999999999996E-2</v>
      </c>
      <c r="AF389" s="191"/>
      <c r="AG389" s="190"/>
      <c r="AI389" s="192">
        <f t="shared" si="103"/>
        <v>0.12789999999999999</v>
      </c>
      <c r="AJ389" s="192">
        <f t="shared" si="104"/>
        <v>0.12140000000000001</v>
      </c>
      <c r="AK389" s="192" t="str">
        <f t="shared" si="105"/>
        <v/>
      </c>
      <c r="AL389" s="192">
        <f t="shared" si="106"/>
        <v>0.1</v>
      </c>
      <c r="AM389" s="192" t="str">
        <f t="shared" si="107"/>
        <v/>
      </c>
      <c r="AN389" s="192" t="str">
        <f t="shared" si="108"/>
        <v/>
      </c>
      <c r="AO389" s="193" t="str">
        <f t="shared" si="109"/>
        <v/>
      </c>
      <c r="AP389" s="192" t="str">
        <f t="shared" si="110"/>
        <v/>
      </c>
      <c r="AQ389" s="193">
        <f t="shared" si="111"/>
        <v>8.9799999999999991E-2</v>
      </c>
      <c r="AR389" s="192" t="str">
        <f t="shared" si="112"/>
        <v/>
      </c>
      <c r="AS389" s="192" t="str">
        <f t="shared" si="113"/>
        <v/>
      </c>
      <c r="AT389" s="192">
        <f t="shared" si="114"/>
        <v>8.9899999999999994E-2</v>
      </c>
      <c r="AU389" s="193" t="str">
        <f t="shared" si="115"/>
        <v/>
      </c>
      <c r="AV389" s="194" t="str">
        <f t="shared" si="116"/>
        <v/>
      </c>
      <c r="AW389" s="193">
        <f t="shared" si="117"/>
        <v>9.1399999999999995E-2</v>
      </c>
      <c r="AX389" s="195" t="str">
        <f t="shared" si="118"/>
        <v/>
      </c>
      <c r="AZ389" s="193">
        <f t="shared" si="119"/>
        <v>0.10340000000000001</v>
      </c>
    </row>
    <row r="390" spans="1:52" s="5" customFormat="1" ht="11.25" x14ac:dyDescent="0.2">
      <c r="A390" s="6">
        <v>38547</v>
      </c>
      <c r="B390" s="15">
        <v>0.1278</v>
      </c>
      <c r="C390" s="8">
        <v>0.12799999999999997</v>
      </c>
      <c r="D390" s="189">
        <v>0.1212</v>
      </c>
      <c r="E390" s="190">
        <v>0.12140000000000001</v>
      </c>
      <c r="F390" s="191"/>
      <c r="G390" s="191"/>
      <c r="H390" s="189">
        <v>9.9900000000000003E-2</v>
      </c>
      <c r="I390" s="190">
        <v>0.10030000000000001</v>
      </c>
      <c r="J390" s="191"/>
      <c r="K390" s="191"/>
      <c r="L390" s="189"/>
      <c r="M390" s="190"/>
      <c r="N390" s="191"/>
      <c r="O390" s="191"/>
      <c r="P390" s="189"/>
      <c r="Q390" s="190"/>
      <c r="R390" s="191">
        <v>8.9499999999999996E-2</v>
      </c>
      <c r="S390" s="191">
        <v>9.0099999999999986E-2</v>
      </c>
      <c r="T390" s="191"/>
      <c r="U390" s="190"/>
      <c r="V390" s="191"/>
      <c r="W390" s="190"/>
      <c r="X390" s="191">
        <v>8.9499999999999996E-2</v>
      </c>
      <c r="Y390" s="190">
        <v>9.0299999999999991E-2</v>
      </c>
      <c r="Z390" s="191"/>
      <c r="AA390" s="190"/>
      <c r="AB390" s="191"/>
      <c r="AC390" s="190"/>
      <c r="AD390" s="191">
        <v>9.0899999999999995E-2</v>
      </c>
      <c r="AE390" s="190">
        <v>9.1899999999999996E-2</v>
      </c>
      <c r="AF390" s="191"/>
      <c r="AG390" s="190"/>
      <c r="AI390" s="192">
        <f t="shared" si="103"/>
        <v>0.12789999999999999</v>
      </c>
      <c r="AJ390" s="192">
        <f t="shared" si="104"/>
        <v>0.12130000000000001</v>
      </c>
      <c r="AK390" s="192" t="str">
        <f t="shared" si="105"/>
        <v/>
      </c>
      <c r="AL390" s="192">
        <f t="shared" si="106"/>
        <v>0.10010000000000001</v>
      </c>
      <c r="AM390" s="192" t="str">
        <f t="shared" si="107"/>
        <v/>
      </c>
      <c r="AN390" s="192" t="str">
        <f t="shared" si="108"/>
        <v/>
      </c>
      <c r="AO390" s="193" t="str">
        <f t="shared" si="109"/>
        <v/>
      </c>
      <c r="AP390" s="192" t="str">
        <f t="shared" si="110"/>
        <v/>
      </c>
      <c r="AQ390" s="193">
        <f t="shared" si="111"/>
        <v>8.9799999999999991E-2</v>
      </c>
      <c r="AR390" s="192" t="str">
        <f t="shared" si="112"/>
        <v/>
      </c>
      <c r="AS390" s="192" t="str">
        <f t="shared" si="113"/>
        <v/>
      </c>
      <c r="AT390" s="192">
        <f t="shared" si="114"/>
        <v>8.9899999999999994E-2</v>
      </c>
      <c r="AU390" s="193" t="str">
        <f t="shared" si="115"/>
        <v/>
      </c>
      <c r="AV390" s="194" t="str">
        <f t="shared" si="116"/>
        <v/>
      </c>
      <c r="AW390" s="193">
        <f t="shared" si="117"/>
        <v>9.1399999999999995E-2</v>
      </c>
      <c r="AX390" s="195" t="str">
        <f t="shared" si="118"/>
        <v/>
      </c>
      <c r="AZ390" s="193">
        <f t="shared" si="119"/>
        <v>0.10340000000000001</v>
      </c>
    </row>
    <row r="391" spans="1:52" s="5" customFormat="1" ht="11.25" x14ac:dyDescent="0.2">
      <c r="A391" s="6">
        <v>38548</v>
      </c>
      <c r="B391" s="15">
        <v>0.12770000000000001</v>
      </c>
      <c r="C391" s="8">
        <v>0.12789999999999999</v>
      </c>
      <c r="D391" s="189">
        <v>0.12130000000000001</v>
      </c>
      <c r="E391" s="190">
        <v>0.12150000000000001</v>
      </c>
      <c r="F391" s="191"/>
      <c r="G391" s="191"/>
      <c r="H391" s="189">
        <v>0.1</v>
      </c>
      <c r="I391" s="190">
        <v>0.10040000000000002</v>
      </c>
      <c r="J391" s="191"/>
      <c r="K391" s="191"/>
      <c r="L391" s="189"/>
      <c r="M391" s="190"/>
      <c r="N391" s="191"/>
      <c r="O391" s="191"/>
      <c r="P391" s="189"/>
      <c r="Q391" s="190"/>
      <c r="R391" s="191">
        <v>8.9499999999999996E-2</v>
      </c>
      <c r="S391" s="191">
        <v>9.0099999999999986E-2</v>
      </c>
      <c r="T391" s="191"/>
      <c r="U391" s="190"/>
      <c r="V391" s="191"/>
      <c r="W391" s="190"/>
      <c r="X391" s="191">
        <v>8.9499999999999996E-2</v>
      </c>
      <c r="Y391" s="190">
        <v>9.0299999999999991E-2</v>
      </c>
      <c r="Z391" s="191"/>
      <c r="AA391" s="190"/>
      <c r="AB391" s="191"/>
      <c r="AC391" s="190"/>
      <c r="AD391" s="191">
        <v>9.0899999999999995E-2</v>
      </c>
      <c r="AE391" s="190">
        <v>9.1899999999999996E-2</v>
      </c>
      <c r="AF391" s="191"/>
      <c r="AG391" s="190"/>
      <c r="AI391" s="192">
        <f t="shared" si="103"/>
        <v>0.1278</v>
      </c>
      <c r="AJ391" s="192">
        <f t="shared" si="104"/>
        <v>0.12140000000000001</v>
      </c>
      <c r="AK391" s="192" t="str">
        <f t="shared" si="105"/>
        <v/>
      </c>
      <c r="AL391" s="192">
        <f t="shared" si="106"/>
        <v>0.10020000000000001</v>
      </c>
      <c r="AM391" s="192" t="str">
        <f t="shared" si="107"/>
        <v/>
      </c>
      <c r="AN391" s="192" t="str">
        <f t="shared" si="108"/>
        <v/>
      </c>
      <c r="AO391" s="193" t="str">
        <f t="shared" si="109"/>
        <v/>
      </c>
      <c r="AP391" s="192" t="str">
        <f t="shared" si="110"/>
        <v/>
      </c>
      <c r="AQ391" s="193">
        <f t="shared" si="111"/>
        <v>8.9799999999999991E-2</v>
      </c>
      <c r="AR391" s="192" t="str">
        <f t="shared" si="112"/>
        <v/>
      </c>
      <c r="AS391" s="192" t="str">
        <f t="shared" si="113"/>
        <v/>
      </c>
      <c r="AT391" s="192">
        <f t="shared" si="114"/>
        <v>8.9899999999999994E-2</v>
      </c>
      <c r="AU391" s="193" t="str">
        <f t="shared" si="115"/>
        <v/>
      </c>
      <c r="AV391" s="194" t="str">
        <f t="shared" si="116"/>
        <v/>
      </c>
      <c r="AW391" s="193">
        <f t="shared" si="117"/>
        <v>9.1399999999999995E-2</v>
      </c>
      <c r="AX391" s="195" t="str">
        <f t="shared" si="118"/>
        <v/>
      </c>
      <c r="AZ391" s="193">
        <f t="shared" si="119"/>
        <v>0.10341666666666667</v>
      </c>
    </row>
    <row r="392" spans="1:52" s="5" customFormat="1" ht="11.25" x14ac:dyDescent="0.2">
      <c r="A392" s="6">
        <v>38551</v>
      </c>
      <c r="B392" s="15">
        <v>0.1278</v>
      </c>
      <c r="C392" s="8">
        <v>0.12799999999999997</v>
      </c>
      <c r="D392" s="189">
        <v>0.1212</v>
      </c>
      <c r="E392" s="190">
        <v>0.12140000000000001</v>
      </c>
      <c r="F392" s="191"/>
      <c r="G392" s="191"/>
      <c r="H392" s="189">
        <v>0.1</v>
      </c>
      <c r="I392" s="190">
        <v>0.10040000000000002</v>
      </c>
      <c r="J392" s="191"/>
      <c r="K392" s="191"/>
      <c r="L392" s="189"/>
      <c r="M392" s="190"/>
      <c r="N392" s="191"/>
      <c r="O392" s="191"/>
      <c r="P392" s="189"/>
      <c r="Q392" s="190"/>
      <c r="R392" s="191">
        <v>8.9499999999999996E-2</v>
      </c>
      <c r="S392" s="191">
        <v>9.0099999999999986E-2</v>
      </c>
      <c r="T392" s="191"/>
      <c r="U392" s="190"/>
      <c r="V392" s="191"/>
      <c r="W392" s="190"/>
      <c r="X392" s="191">
        <v>8.9499999999999996E-2</v>
      </c>
      <c r="Y392" s="190">
        <v>9.0299999999999991E-2</v>
      </c>
      <c r="Z392" s="191"/>
      <c r="AA392" s="190"/>
      <c r="AB392" s="191"/>
      <c r="AC392" s="190"/>
      <c r="AD392" s="191">
        <v>9.0999999999999998E-2</v>
      </c>
      <c r="AE392" s="190">
        <v>9.1999999999999998E-2</v>
      </c>
      <c r="AF392" s="191"/>
      <c r="AG392" s="190"/>
      <c r="AI392" s="192">
        <f t="shared" si="103"/>
        <v>0.12789999999999999</v>
      </c>
      <c r="AJ392" s="192">
        <f t="shared" si="104"/>
        <v>0.12130000000000001</v>
      </c>
      <c r="AK392" s="192" t="str">
        <f t="shared" si="105"/>
        <v/>
      </c>
      <c r="AL392" s="192">
        <f t="shared" si="106"/>
        <v>0.10020000000000001</v>
      </c>
      <c r="AM392" s="192" t="str">
        <f t="shared" si="107"/>
        <v/>
      </c>
      <c r="AN392" s="192" t="str">
        <f t="shared" si="108"/>
        <v/>
      </c>
      <c r="AO392" s="193" t="str">
        <f t="shared" si="109"/>
        <v/>
      </c>
      <c r="AP392" s="192" t="str">
        <f t="shared" si="110"/>
        <v/>
      </c>
      <c r="AQ392" s="193">
        <f t="shared" si="111"/>
        <v>8.9799999999999991E-2</v>
      </c>
      <c r="AR392" s="192" t="str">
        <f t="shared" si="112"/>
        <v/>
      </c>
      <c r="AS392" s="192" t="str">
        <f t="shared" si="113"/>
        <v/>
      </c>
      <c r="AT392" s="192">
        <f t="shared" si="114"/>
        <v>8.9899999999999994E-2</v>
      </c>
      <c r="AU392" s="193" t="str">
        <f t="shared" si="115"/>
        <v/>
      </c>
      <c r="AV392" s="194" t="str">
        <f t="shared" si="116"/>
        <v/>
      </c>
      <c r="AW392" s="193">
        <f t="shared" si="117"/>
        <v>9.1499999999999998E-2</v>
      </c>
      <c r="AX392" s="195" t="str">
        <f t="shared" si="118"/>
        <v/>
      </c>
      <c r="AZ392" s="193">
        <f t="shared" si="119"/>
        <v>0.10343333333333334</v>
      </c>
    </row>
    <row r="393" spans="1:52" s="5" customFormat="1" ht="11.25" x14ac:dyDescent="0.2">
      <c r="A393" s="6">
        <v>38552</v>
      </c>
      <c r="B393" s="15">
        <v>0.1278</v>
      </c>
      <c r="C393" s="8">
        <v>0.12799999999999997</v>
      </c>
      <c r="D393" s="189">
        <v>0.12130000000000001</v>
      </c>
      <c r="E393" s="190">
        <v>0.12150000000000001</v>
      </c>
      <c r="F393" s="191"/>
      <c r="G393" s="191"/>
      <c r="H393" s="189">
        <v>0.1</v>
      </c>
      <c r="I393" s="190">
        <v>0.10040000000000002</v>
      </c>
      <c r="J393" s="191"/>
      <c r="K393" s="191"/>
      <c r="L393" s="189"/>
      <c r="M393" s="190"/>
      <c r="N393" s="191"/>
      <c r="O393" s="191"/>
      <c r="P393" s="189"/>
      <c r="Q393" s="190"/>
      <c r="R393" s="191">
        <v>8.9499999999999996E-2</v>
      </c>
      <c r="S393" s="191">
        <v>9.0099999999999986E-2</v>
      </c>
      <c r="T393" s="191"/>
      <c r="U393" s="190"/>
      <c r="V393" s="191"/>
      <c r="W393" s="190"/>
      <c r="X393" s="191">
        <v>8.9499999999999996E-2</v>
      </c>
      <c r="Y393" s="190">
        <v>9.0299999999999991E-2</v>
      </c>
      <c r="Z393" s="191"/>
      <c r="AA393" s="190"/>
      <c r="AB393" s="191"/>
      <c r="AC393" s="190"/>
      <c r="AD393" s="191">
        <v>9.0899999999999995E-2</v>
      </c>
      <c r="AE393" s="190">
        <v>9.1899999999999996E-2</v>
      </c>
      <c r="AF393" s="191"/>
      <c r="AG393" s="190"/>
      <c r="AI393" s="192">
        <f t="shared" si="103"/>
        <v>0.12789999999999999</v>
      </c>
      <c r="AJ393" s="192">
        <f t="shared" si="104"/>
        <v>0.12140000000000001</v>
      </c>
      <c r="AK393" s="192" t="str">
        <f t="shared" si="105"/>
        <v/>
      </c>
      <c r="AL393" s="192">
        <f t="shared" si="106"/>
        <v>0.10020000000000001</v>
      </c>
      <c r="AM393" s="192" t="str">
        <f t="shared" si="107"/>
        <v/>
      </c>
      <c r="AN393" s="192" t="str">
        <f t="shared" si="108"/>
        <v/>
      </c>
      <c r="AO393" s="193" t="str">
        <f t="shared" si="109"/>
        <v/>
      </c>
      <c r="AP393" s="192" t="str">
        <f t="shared" si="110"/>
        <v/>
      </c>
      <c r="AQ393" s="193">
        <f t="shared" si="111"/>
        <v>8.9799999999999991E-2</v>
      </c>
      <c r="AR393" s="192" t="str">
        <f t="shared" si="112"/>
        <v/>
      </c>
      <c r="AS393" s="192" t="str">
        <f t="shared" si="113"/>
        <v/>
      </c>
      <c r="AT393" s="192">
        <f t="shared" si="114"/>
        <v>8.9899999999999994E-2</v>
      </c>
      <c r="AU393" s="193" t="str">
        <f t="shared" si="115"/>
        <v/>
      </c>
      <c r="AV393" s="194" t="str">
        <f t="shared" si="116"/>
        <v/>
      </c>
      <c r="AW393" s="193">
        <f t="shared" si="117"/>
        <v>9.1399999999999995E-2</v>
      </c>
      <c r="AX393" s="195" t="str">
        <f t="shared" si="118"/>
        <v/>
      </c>
      <c r="AZ393" s="193">
        <f t="shared" si="119"/>
        <v>0.10343333333333334</v>
      </c>
    </row>
    <row r="394" spans="1:52" s="5" customFormat="1" ht="11.25" x14ac:dyDescent="0.2">
      <c r="A394" s="6">
        <v>38553</v>
      </c>
      <c r="B394" s="15">
        <v>0.12759999999999999</v>
      </c>
      <c r="C394" s="8">
        <v>0.12779999999999997</v>
      </c>
      <c r="D394" s="189">
        <v>0.12130000000000001</v>
      </c>
      <c r="E394" s="190">
        <v>0.12150000000000001</v>
      </c>
      <c r="F394" s="191"/>
      <c r="G394" s="191"/>
      <c r="H394" s="189">
        <v>0.1</v>
      </c>
      <c r="I394" s="190">
        <v>0.10040000000000002</v>
      </c>
      <c r="J394" s="191"/>
      <c r="K394" s="191"/>
      <c r="L394" s="189"/>
      <c r="M394" s="190"/>
      <c r="N394" s="191"/>
      <c r="O394" s="191"/>
      <c r="P394" s="189"/>
      <c r="Q394" s="190"/>
      <c r="R394" s="191">
        <v>8.9399999999999993E-2</v>
      </c>
      <c r="S394" s="191">
        <v>0.09</v>
      </c>
      <c r="T394" s="191"/>
      <c r="U394" s="190"/>
      <c r="V394" s="191"/>
      <c r="W394" s="190"/>
      <c r="X394" s="191">
        <v>8.9499999999999996E-2</v>
      </c>
      <c r="Y394" s="190">
        <v>9.0299999999999991E-2</v>
      </c>
      <c r="Z394" s="191"/>
      <c r="AA394" s="190"/>
      <c r="AB394" s="191"/>
      <c r="AC394" s="190"/>
      <c r="AD394" s="191">
        <v>9.0899999999999995E-2</v>
      </c>
      <c r="AE394" s="190">
        <v>9.1899999999999996E-2</v>
      </c>
      <c r="AF394" s="191"/>
      <c r="AG394" s="190"/>
      <c r="AI394" s="192">
        <f t="shared" si="103"/>
        <v>0.12769999999999998</v>
      </c>
      <c r="AJ394" s="192">
        <f t="shared" si="104"/>
        <v>0.12140000000000001</v>
      </c>
      <c r="AK394" s="192" t="str">
        <f t="shared" si="105"/>
        <v/>
      </c>
      <c r="AL394" s="192">
        <f t="shared" si="106"/>
        <v>0.10020000000000001</v>
      </c>
      <c r="AM394" s="192" t="str">
        <f t="shared" si="107"/>
        <v/>
      </c>
      <c r="AN394" s="192" t="str">
        <f t="shared" si="108"/>
        <v/>
      </c>
      <c r="AO394" s="193" t="str">
        <f t="shared" si="109"/>
        <v/>
      </c>
      <c r="AP394" s="192" t="str">
        <f t="shared" si="110"/>
        <v/>
      </c>
      <c r="AQ394" s="193">
        <f t="shared" si="111"/>
        <v>8.9700000000000002E-2</v>
      </c>
      <c r="AR394" s="192" t="str">
        <f t="shared" si="112"/>
        <v/>
      </c>
      <c r="AS394" s="192" t="str">
        <f t="shared" si="113"/>
        <v/>
      </c>
      <c r="AT394" s="192">
        <f t="shared" si="114"/>
        <v>8.9899999999999994E-2</v>
      </c>
      <c r="AU394" s="193" t="str">
        <f t="shared" si="115"/>
        <v/>
      </c>
      <c r="AV394" s="194" t="str">
        <f t="shared" si="116"/>
        <v/>
      </c>
      <c r="AW394" s="193">
        <f t="shared" si="117"/>
        <v>9.1399999999999995E-2</v>
      </c>
      <c r="AX394" s="195" t="str">
        <f t="shared" si="118"/>
        <v/>
      </c>
      <c r="AZ394" s="193">
        <f t="shared" si="119"/>
        <v>0.10338333333333334</v>
      </c>
    </row>
    <row r="395" spans="1:52" s="5" customFormat="1" ht="11.25" x14ac:dyDescent="0.2">
      <c r="A395" s="6">
        <v>38554</v>
      </c>
      <c r="B395" s="15">
        <v>0.12759999999999999</v>
      </c>
      <c r="C395" s="8">
        <v>0.12779999999999997</v>
      </c>
      <c r="D395" s="189">
        <v>0.1212</v>
      </c>
      <c r="E395" s="190">
        <v>0.12140000000000001</v>
      </c>
      <c r="F395" s="191"/>
      <c r="G395" s="191"/>
      <c r="H395" s="189">
        <v>0.1</v>
      </c>
      <c r="I395" s="190">
        <v>0.10040000000000002</v>
      </c>
      <c r="J395" s="191"/>
      <c r="K395" s="191"/>
      <c r="L395" s="189"/>
      <c r="M395" s="190"/>
      <c r="N395" s="191"/>
      <c r="O395" s="191"/>
      <c r="P395" s="189"/>
      <c r="Q395" s="190"/>
      <c r="R395" s="191">
        <v>8.9399999999999993E-2</v>
      </c>
      <c r="S395" s="191">
        <v>0.09</v>
      </c>
      <c r="T395" s="191"/>
      <c r="U395" s="190"/>
      <c r="V395" s="191"/>
      <c r="W395" s="190"/>
      <c r="X395" s="191">
        <v>8.9499999999999996E-2</v>
      </c>
      <c r="Y395" s="190">
        <v>9.0299999999999991E-2</v>
      </c>
      <c r="Z395" s="191"/>
      <c r="AA395" s="190"/>
      <c r="AB395" s="191"/>
      <c r="AC395" s="190"/>
      <c r="AD395" s="191">
        <v>9.0899999999999995E-2</v>
      </c>
      <c r="AE395" s="190">
        <v>9.1899999999999996E-2</v>
      </c>
      <c r="AF395" s="191"/>
      <c r="AG395" s="190"/>
      <c r="AI395" s="192">
        <f t="shared" si="103"/>
        <v>0.12769999999999998</v>
      </c>
      <c r="AJ395" s="192">
        <f t="shared" si="104"/>
        <v>0.12130000000000001</v>
      </c>
      <c r="AK395" s="192" t="str">
        <f t="shared" si="105"/>
        <v/>
      </c>
      <c r="AL395" s="192">
        <f t="shared" si="106"/>
        <v>0.10020000000000001</v>
      </c>
      <c r="AM395" s="192" t="str">
        <f t="shared" si="107"/>
        <v/>
      </c>
      <c r="AN395" s="192" t="str">
        <f t="shared" si="108"/>
        <v/>
      </c>
      <c r="AO395" s="193" t="str">
        <f t="shared" si="109"/>
        <v/>
      </c>
      <c r="AP395" s="192" t="str">
        <f t="shared" si="110"/>
        <v/>
      </c>
      <c r="AQ395" s="193">
        <f t="shared" si="111"/>
        <v>8.9700000000000002E-2</v>
      </c>
      <c r="AR395" s="192" t="str">
        <f t="shared" si="112"/>
        <v/>
      </c>
      <c r="AS395" s="192" t="str">
        <f t="shared" si="113"/>
        <v/>
      </c>
      <c r="AT395" s="192">
        <f t="shared" si="114"/>
        <v>8.9899999999999994E-2</v>
      </c>
      <c r="AU395" s="193" t="str">
        <f t="shared" si="115"/>
        <v/>
      </c>
      <c r="AV395" s="194" t="str">
        <f t="shared" si="116"/>
        <v/>
      </c>
      <c r="AW395" s="193">
        <f t="shared" si="117"/>
        <v>9.1399999999999995E-2</v>
      </c>
      <c r="AX395" s="195" t="str">
        <f t="shared" si="118"/>
        <v/>
      </c>
      <c r="AZ395" s="193">
        <f t="shared" si="119"/>
        <v>0.10336666666666668</v>
      </c>
    </row>
    <row r="396" spans="1:52" s="5" customFormat="1" ht="11.25" x14ac:dyDescent="0.2">
      <c r="A396" s="6">
        <v>38555</v>
      </c>
      <c r="B396" s="15">
        <v>0.12770000000000001</v>
      </c>
      <c r="C396" s="8">
        <v>0.12789999999999999</v>
      </c>
      <c r="D396" s="189">
        <v>0.1212</v>
      </c>
      <c r="E396" s="190">
        <v>0.12140000000000001</v>
      </c>
      <c r="F396" s="191"/>
      <c r="G396" s="191"/>
      <c r="H396" s="189">
        <v>9.9900000000000003E-2</v>
      </c>
      <c r="I396" s="190">
        <v>0.10030000000000001</v>
      </c>
      <c r="J396" s="191"/>
      <c r="K396" s="191"/>
      <c r="L396" s="189"/>
      <c r="M396" s="190"/>
      <c r="N396" s="191"/>
      <c r="O396" s="191"/>
      <c r="P396" s="189"/>
      <c r="Q396" s="190"/>
      <c r="R396" s="191">
        <v>8.9399999999999993E-2</v>
      </c>
      <c r="S396" s="191">
        <v>0.09</v>
      </c>
      <c r="T396" s="191"/>
      <c r="U396" s="190"/>
      <c r="V396" s="191"/>
      <c r="W396" s="190"/>
      <c r="X396" s="191">
        <v>8.9499999999999996E-2</v>
      </c>
      <c r="Y396" s="190">
        <v>9.0299999999999991E-2</v>
      </c>
      <c r="Z396" s="191"/>
      <c r="AA396" s="190"/>
      <c r="AB396" s="191"/>
      <c r="AC396" s="190"/>
      <c r="AD396" s="191">
        <v>9.0999999999999998E-2</v>
      </c>
      <c r="AE396" s="190">
        <v>9.1999999999999998E-2</v>
      </c>
      <c r="AF396" s="191"/>
      <c r="AG396" s="190"/>
      <c r="AI396" s="192">
        <f t="shared" si="103"/>
        <v>0.1278</v>
      </c>
      <c r="AJ396" s="192">
        <f t="shared" si="104"/>
        <v>0.12130000000000001</v>
      </c>
      <c r="AK396" s="192" t="str">
        <f t="shared" si="105"/>
        <v/>
      </c>
      <c r="AL396" s="192">
        <f t="shared" si="106"/>
        <v>0.10010000000000001</v>
      </c>
      <c r="AM396" s="192" t="str">
        <f t="shared" si="107"/>
        <v/>
      </c>
      <c r="AN396" s="192" t="str">
        <f t="shared" si="108"/>
        <v/>
      </c>
      <c r="AO396" s="193" t="str">
        <f t="shared" si="109"/>
        <v/>
      </c>
      <c r="AP396" s="192" t="str">
        <f t="shared" si="110"/>
        <v/>
      </c>
      <c r="AQ396" s="193">
        <f t="shared" si="111"/>
        <v>8.9700000000000002E-2</v>
      </c>
      <c r="AR396" s="192" t="str">
        <f t="shared" si="112"/>
        <v/>
      </c>
      <c r="AS396" s="192" t="str">
        <f t="shared" si="113"/>
        <v/>
      </c>
      <c r="AT396" s="192">
        <f t="shared" si="114"/>
        <v>8.9899999999999994E-2</v>
      </c>
      <c r="AU396" s="193" t="str">
        <f t="shared" si="115"/>
        <v/>
      </c>
      <c r="AV396" s="194" t="str">
        <f t="shared" si="116"/>
        <v/>
      </c>
      <c r="AW396" s="193">
        <f t="shared" si="117"/>
        <v>9.1499999999999998E-2</v>
      </c>
      <c r="AX396" s="195" t="str">
        <f t="shared" si="118"/>
        <v/>
      </c>
      <c r="AZ396" s="193">
        <f t="shared" si="119"/>
        <v>0.10338333333333334</v>
      </c>
    </row>
    <row r="397" spans="1:52" s="5" customFormat="1" ht="11.25" x14ac:dyDescent="0.2">
      <c r="A397" s="6">
        <v>38558</v>
      </c>
      <c r="B397" s="15">
        <v>0.12770000000000001</v>
      </c>
      <c r="C397" s="8">
        <v>0.12789999999999999</v>
      </c>
      <c r="D397" s="189">
        <v>0.1212</v>
      </c>
      <c r="E397" s="190">
        <v>0.12140000000000001</v>
      </c>
      <c r="F397" s="191"/>
      <c r="G397" s="191"/>
      <c r="H397" s="189">
        <v>9.9900000000000003E-2</v>
      </c>
      <c r="I397" s="190">
        <v>0.10030000000000001</v>
      </c>
      <c r="J397" s="191"/>
      <c r="K397" s="191"/>
      <c r="L397" s="189"/>
      <c r="M397" s="190"/>
      <c r="N397" s="191"/>
      <c r="O397" s="191"/>
      <c r="P397" s="189"/>
      <c r="Q397" s="190"/>
      <c r="R397" s="191">
        <v>8.9399999999999993E-2</v>
      </c>
      <c r="S397" s="191">
        <v>0.09</v>
      </c>
      <c r="T397" s="191"/>
      <c r="U397" s="190"/>
      <c r="V397" s="191"/>
      <c r="W397" s="190"/>
      <c r="X397" s="191">
        <v>8.9499999999999996E-2</v>
      </c>
      <c r="Y397" s="190">
        <v>9.0299999999999991E-2</v>
      </c>
      <c r="Z397" s="191"/>
      <c r="AA397" s="190"/>
      <c r="AB397" s="191"/>
      <c r="AC397" s="190"/>
      <c r="AD397" s="191">
        <v>9.0999999999999998E-2</v>
      </c>
      <c r="AE397" s="190">
        <v>9.1999999999999998E-2</v>
      </c>
      <c r="AF397" s="191"/>
      <c r="AG397" s="190"/>
      <c r="AI397" s="192">
        <f t="shared" si="103"/>
        <v>0.1278</v>
      </c>
      <c r="AJ397" s="192">
        <f t="shared" si="104"/>
        <v>0.12130000000000001</v>
      </c>
      <c r="AK397" s="192" t="str">
        <f t="shared" si="105"/>
        <v/>
      </c>
      <c r="AL397" s="192">
        <f t="shared" si="106"/>
        <v>0.10010000000000001</v>
      </c>
      <c r="AM397" s="192" t="str">
        <f t="shared" si="107"/>
        <v/>
      </c>
      <c r="AN397" s="192" t="str">
        <f t="shared" si="108"/>
        <v/>
      </c>
      <c r="AO397" s="193" t="str">
        <f t="shared" si="109"/>
        <v/>
      </c>
      <c r="AP397" s="192" t="str">
        <f t="shared" si="110"/>
        <v/>
      </c>
      <c r="AQ397" s="193">
        <f t="shared" si="111"/>
        <v>8.9700000000000002E-2</v>
      </c>
      <c r="AR397" s="192" t="str">
        <f t="shared" si="112"/>
        <v/>
      </c>
      <c r="AS397" s="192" t="str">
        <f t="shared" si="113"/>
        <v/>
      </c>
      <c r="AT397" s="192">
        <f t="shared" si="114"/>
        <v>8.9899999999999994E-2</v>
      </c>
      <c r="AU397" s="193" t="str">
        <f t="shared" si="115"/>
        <v/>
      </c>
      <c r="AV397" s="194" t="str">
        <f t="shared" si="116"/>
        <v/>
      </c>
      <c r="AW397" s="193">
        <f t="shared" si="117"/>
        <v>9.1499999999999998E-2</v>
      </c>
      <c r="AX397" s="195" t="str">
        <f t="shared" si="118"/>
        <v/>
      </c>
      <c r="AZ397" s="193">
        <f t="shared" si="119"/>
        <v>0.10338333333333334</v>
      </c>
    </row>
    <row r="398" spans="1:52" s="5" customFormat="1" ht="11.25" x14ac:dyDescent="0.2">
      <c r="A398" s="6">
        <v>38559</v>
      </c>
      <c r="B398" s="15">
        <v>0.12790000000000001</v>
      </c>
      <c r="C398" s="8">
        <v>0.12809999999999999</v>
      </c>
      <c r="D398" s="189">
        <v>0.12130000000000001</v>
      </c>
      <c r="E398" s="190">
        <v>0.12150000000000001</v>
      </c>
      <c r="F398" s="191"/>
      <c r="G398" s="191"/>
      <c r="H398" s="189">
        <v>0.1</v>
      </c>
      <c r="I398" s="190">
        <v>0.10040000000000002</v>
      </c>
      <c r="J398" s="191"/>
      <c r="K398" s="191"/>
      <c r="L398" s="189"/>
      <c r="M398" s="190"/>
      <c r="N398" s="191"/>
      <c r="O398" s="191"/>
      <c r="P398" s="189"/>
      <c r="Q398" s="190"/>
      <c r="R398" s="191">
        <v>8.9399999999999993E-2</v>
      </c>
      <c r="S398" s="191">
        <v>0.09</v>
      </c>
      <c r="T398" s="191"/>
      <c r="U398" s="190"/>
      <c r="V398" s="191"/>
      <c r="W398" s="190"/>
      <c r="X398" s="191">
        <v>8.9499999999999996E-2</v>
      </c>
      <c r="Y398" s="190">
        <v>9.0299999999999991E-2</v>
      </c>
      <c r="Z398" s="191"/>
      <c r="AA398" s="190"/>
      <c r="AB398" s="191"/>
      <c r="AC398" s="190"/>
      <c r="AD398" s="191">
        <v>9.0999999999999998E-2</v>
      </c>
      <c r="AE398" s="190">
        <v>9.1999999999999998E-2</v>
      </c>
      <c r="AF398" s="191"/>
      <c r="AG398" s="190"/>
      <c r="AI398" s="192">
        <f t="shared" si="103"/>
        <v>0.128</v>
      </c>
      <c r="AJ398" s="192">
        <f t="shared" si="104"/>
        <v>0.12140000000000001</v>
      </c>
      <c r="AK398" s="192" t="str">
        <f t="shared" si="105"/>
        <v/>
      </c>
      <c r="AL398" s="192">
        <f t="shared" si="106"/>
        <v>0.10020000000000001</v>
      </c>
      <c r="AM398" s="192" t="str">
        <f t="shared" si="107"/>
        <v/>
      </c>
      <c r="AN398" s="192" t="str">
        <f t="shared" si="108"/>
        <v/>
      </c>
      <c r="AO398" s="193" t="str">
        <f t="shared" si="109"/>
        <v/>
      </c>
      <c r="AP398" s="192" t="str">
        <f t="shared" si="110"/>
        <v/>
      </c>
      <c r="AQ398" s="193">
        <f t="shared" si="111"/>
        <v>8.9700000000000002E-2</v>
      </c>
      <c r="AR398" s="192" t="str">
        <f t="shared" si="112"/>
        <v/>
      </c>
      <c r="AS398" s="192" t="str">
        <f t="shared" si="113"/>
        <v/>
      </c>
      <c r="AT398" s="192">
        <f t="shared" si="114"/>
        <v>8.9899999999999994E-2</v>
      </c>
      <c r="AU398" s="193" t="str">
        <f t="shared" si="115"/>
        <v/>
      </c>
      <c r="AV398" s="194" t="str">
        <f t="shared" si="116"/>
        <v/>
      </c>
      <c r="AW398" s="193">
        <f t="shared" si="117"/>
        <v>9.1499999999999998E-2</v>
      </c>
      <c r="AX398" s="195" t="str">
        <f t="shared" si="118"/>
        <v/>
      </c>
      <c r="AZ398" s="193">
        <f t="shared" si="119"/>
        <v>0.10345</v>
      </c>
    </row>
    <row r="399" spans="1:52" s="5" customFormat="1" ht="11.25" x14ac:dyDescent="0.2">
      <c r="A399" s="6">
        <v>38560</v>
      </c>
      <c r="B399" s="15">
        <v>0.1278</v>
      </c>
      <c r="C399" s="8">
        <v>0.12799999999999997</v>
      </c>
      <c r="D399" s="189">
        <v>0.12139999999999999</v>
      </c>
      <c r="E399" s="190">
        <v>0.1216</v>
      </c>
      <c r="F399" s="191"/>
      <c r="G399" s="191"/>
      <c r="H399" s="189">
        <v>0.1</v>
      </c>
      <c r="I399" s="190">
        <v>0.10040000000000002</v>
      </c>
      <c r="J399" s="191"/>
      <c r="K399" s="191"/>
      <c r="L399" s="189"/>
      <c r="M399" s="190"/>
      <c r="N399" s="191"/>
      <c r="O399" s="191"/>
      <c r="P399" s="189"/>
      <c r="Q399" s="190"/>
      <c r="R399" s="191">
        <v>8.9399999999999993E-2</v>
      </c>
      <c r="S399" s="191">
        <v>0.09</v>
      </c>
      <c r="T399" s="191"/>
      <c r="U399" s="190"/>
      <c r="V399" s="191"/>
      <c r="W399" s="190"/>
      <c r="X399" s="191">
        <v>8.9499999999999996E-2</v>
      </c>
      <c r="Y399" s="190">
        <v>9.0299999999999991E-2</v>
      </c>
      <c r="Z399" s="191"/>
      <c r="AA399" s="190"/>
      <c r="AB399" s="191"/>
      <c r="AC399" s="190"/>
      <c r="AD399" s="191">
        <v>9.0899999999999995E-2</v>
      </c>
      <c r="AE399" s="190">
        <v>9.1899999999999996E-2</v>
      </c>
      <c r="AF399" s="191"/>
      <c r="AG399" s="190"/>
      <c r="AI399" s="192">
        <f t="shared" si="103"/>
        <v>0.12789999999999999</v>
      </c>
      <c r="AJ399" s="192">
        <f t="shared" si="104"/>
        <v>0.1215</v>
      </c>
      <c r="AK399" s="192" t="str">
        <f t="shared" si="105"/>
        <v/>
      </c>
      <c r="AL399" s="192">
        <f t="shared" si="106"/>
        <v>0.10020000000000001</v>
      </c>
      <c r="AM399" s="192" t="str">
        <f t="shared" si="107"/>
        <v/>
      </c>
      <c r="AN399" s="192" t="str">
        <f t="shared" si="108"/>
        <v/>
      </c>
      <c r="AO399" s="193" t="str">
        <f t="shared" si="109"/>
        <v/>
      </c>
      <c r="AP399" s="192" t="str">
        <f t="shared" si="110"/>
        <v/>
      </c>
      <c r="AQ399" s="193">
        <f t="shared" si="111"/>
        <v>8.9700000000000002E-2</v>
      </c>
      <c r="AR399" s="192" t="str">
        <f t="shared" si="112"/>
        <v/>
      </c>
      <c r="AS399" s="192" t="str">
        <f t="shared" si="113"/>
        <v/>
      </c>
      <c r="AT399" s="192">
        <f t="shared" si="114"/>
        <v>8.9899999999999994E-2</v>
      </c>
      <c r="AU399" s="193" t="str">
        <f t="shared" si="115"/>
        <v/>
      </c>
      <c r="AV399" s="194" t="str">
        <f t="shared" si="116"/>
        <v/>
      </c>
      <c r="AW399" s="193">
        <f t="shared" si="117"/>
        <v>9.1399999999999995E-2</v>
      </c>
      <c r="AX399" s="195" t="str">
        <f t="shared" si="118"/>
        <v/>
      </c>
      <c r="AZ399" s="193">
        <f t="shared" si="119"/>
        <v>0.10343333333333334</v>
      </c>
    </row>
    <row r="400" spans="1:52" s="5" customFormat="1" ht="11.25" x14ac:dyDescent="0.2">
      <c r="A400" s="6">
        <v>38561</v>
      </c>
      <c r="B400" s="15">
        <v>0.12790000000000001</v>
      </c>
      <c r="C400" s="8">
        <v>0.12809999999999999</v>
      </c>
      <c r="D400" s="189">
        <v>0.12130000000000001</v>
      </c>
      <c r="E400" s="190">
        <v>0.12150000000000001</v>
      </c>
      <c r="F400" s="191"/>
      <c r="G400" s="191"/>
      <c r="H400" s="189">
        <v>0.1</v>
      </c>
      <c r="I400" s="190">
        <v>0.10040000000000002</v>
      </c>
      <c r="J400" s="191"/>
      <c r="K400" s="191"/>
      <c r="L400" s="189"/>
      <c r="M400" s="190"/>
      <c r="N400" s="191"/>
      <c r="O400" s="191"/>
      <c r="P400" s="189"/>
      <c r="Q400" s="190"/>
      <c r="R400" s="191">
        <v>8.9399999999999993E-2</v>
      </c>
      <c r="S400" s="191">
        <v>0.09</v>
      </c>
      <c r="T400" s="191"/>
      <c r="U400" s="190"/>
      <c r="V400" s="191"/>
      <c r="W400" s="190"/>
      <c r="X400" s="191">
        <v>8.9499999999999996E-2</v>
      </c>
      <c r="Y400" s="190">
        <v>9.0299999999999991E-2</v>
      </c>
      <c r="Z400" s="191"/>
      <c r="AA400" s="190"/>
      <c r="AB400" s="191"/>
      <c r="AC400" s="190"/>
      <c r="AD400" s="191">
        <v>9.0899999999999995E-2</v>
      </c>
      <c r="AE400" s="190">
        <v>9.1899999999999996E-2</v>
      </c>
      <c r="AF400" s="191"/>
      <c r="AG400" s="190"/>
      <c r="AI400" s="192">
        <f t="shared" si="103"/>
        <v>0.128</v>
      </c>
      <c r="AJ400" s="192">
        <f t="shared" si="104"/>
        <v>0.12140000000000001</v>
      </c>
      <c r="AK400" s="192" t="str">
        <f t="shared" si="105"/>
        <v/>
      </c>
      <c r="AL400" s="192">
        <f t="shared" si="106"/>
        <v>0.10020000000000001</v>
      </c>
      <c r="AM400" s="192" t="str">
        <f t="shared" si="107"/>
        <v/>
      </c>
      <c r="AN400" s="192" t="str">
        <f t="shared" si="108"/>
        <v/>
      </c>
      <c r="AO400" s="193" t="str">
        <f t="shared" si="109"/>
        <v/>
      </c>
      <c r="AP400" s="192" t="str">
        <f t="shared" si="110"/>
        <v/>
      </c>
      <c r="AQ400" s="193">
        <f t="shared" si="111"/>
        <v>8.9700000000000002E-2</v>
      </c>
      <c r="AR400" s="192" t="str">
        <f t="shared" si="112"/>
        <v/>
      </c>
      <c r="AS400" s="192" t="str">
        <f t="shared" si="113"/>
        <v/>
      </c>
      <c r="AT400" s="192">
        <f t="shared" si="114"/>
        <v>8.9899999999999994E-2</v>
      </c>
      <c r="AU400" s="193" t="str">
        <f t="shared" si="115"/>
        <v/>
      </c>
      <c r="AV400" s="194" t="str">
        <f t="shared" si="116"/>
        <v/>
      </c>
      <c r="AW400" s="193">
        <f t="shared" si="117"/>
        <v>9.1399999999999995E-2</v>
      </c>
      <c r="AX400" s="195" t="str">
        <f t="shared" si="118"/>
        <v/>
      </c>
      <c r="AZ400" s="193">
        <f t="shared" si="119"/>
        <v>0.10343333333333334</v>
      </c>
    </row>
    <row r="401" spans="1:52" s="5" customFormat="1" ht="11.25" x14ac:dyDescent="0.2">
      <c r="A401" s="6">
        <v>38562</v>
      </c>
      <c r="B401" s="15">
        <v>0.12790000000000001</v>
      </c>
      <c r="C401" s="8">
        <v>0.12809999999999999</v>
      </c>
      <c r="D401" s="189">
        <v>0.12139999999999999</v>
      </c>
      <c r="E401" s="190">
        <v>0.1216</v>
      </c>
      <c r="F401" s="191"/>
      <c r="G401" s="191"/>
      <c r="H401" s="189">
        <v>0.1</v>
      </c>
      <c r="I401" s="190">
        <v>0.10040000000000002</v>
      </c>
      <c r="J401" s="191"/>
      <c r="K401" s="191"/>
      <c r="L401" s="189"/>
      <c r="M401" s="190"/>
      <c r="N401" s="191"/>
      <c r="O401" s="191"/>
      <c r="P401" s="189"/>
      <c r="Q401" s="190"/>
      <c r="R401" s="191">
        <v>8.9399999999999993E-2</v>
      </c>
      <c r="S401" s="191">
        <v>0.09</v>
      </c>
      <c r="T401" s="191"/>
      <c r="U401" s="190"/>
      <c r="V401" s="191"/>
      <c r="W401" s="190"/>
      <c r="X401" s="191">
        <v>8.9499999999999996E-2</v>
      </c>
      <c r="Y401" s="190">
        <v>9.0299999999999991E-2</v>
      </c>
      <c r="Z401" s="191"/>
      <c r="AA401" s="190"/>
      <c r="AB401" s="191"/>
      <c r="AC401" s="190"/>
      <c r="AD401" s="191">
        <v>9.0899999999999995E-2</v>
      </c>
      <c r="AE401" s="190">
        <v>9.1899999999999996E-2</v>
      </c>
      <c r="AF401" s="191"/>
      <c r="AG401" s="190"/>
      <c r="AI401" s="192">
        <f t="shared" si="103"/>
        <v>0.128</v>
      </c>
      <c r="AJ401" s="192">
        <f t="shared" si="104"/>
        <v>0.1215</v>
      </c>
      <c r="AK401" s="192" t="str">
        <f t="shared" si="105"/>
        <v/>
      </c>
      <c r="AL401" s="192">
        <f t="shared" si="106"/>
        <v>0.10020000000000001</v>
      </c>
      <c r="AM401" s="192" t="str">
        <f t="shared" si="107"/>
        <v/>
      </c>
      <c r="AN401" s="192" t="str">
        <f t="shared" si="108"/>
        <v/>
      </c>
      <c r="AO401" s="193" t="str">
        <f t="shared" si="109"/>
        <v/>
      </c>
      <c r="AP401" s="192" t="str">
        <f t="shared" si="110"/>
        <v/>
      </c>
      <c r="AQ401" s="193">
        <f t="shared" si="111"/>
        <v>8.9700000000000002E-2</v>
      </c>
      <c r="AR401" s="192" t="str">
        <f t="shared" si="112"/>
        <v/>
      </c>
      <c r="AS401" s="192" t="str">
        <f t="shared" si="113"/>
        <v/>
      </c>
      <c r="AT401" s="192">
        <f t="shared" si="114"/>
        <v>8.9899999999999994E-2</v>
      </c>
      <c r="AU401" s="193" t="str">
        <f t="shared" si="115"/>
        <v/>
      </c>
      <c r="AV401" s="194" t="str">
        <f t="shared" si="116"/>
        <v/>
      </c>
      <c r="AW401" s="193">
        <f t="shared" si="117"/>
        <v>9.1399999999999995E-2</v>
      </c>
      <c r="AX401" s="195" t="str">
        <f t="shared" si="118"/>
        <v/>
      </c>
      <c r="AZ401" s="193">
        <f t="shared" si="119"/>
        <v>0.10345</v>
      </c>
    </row>
    <row r="402" spans="1:52" s="5" customFormat="1" ht="11.25" x14ac:dyDescent="0.2">
      <c r="A402" s="6">
        <v>38565</v>
      </c>
      <c r="B402" s="15">
        <v>0.1278</v>
      </c>
      <c r="C402" s="8">
        <v>0.12799999999999997</v>
      </c>
      <c r="D402" s="189">
        <v>0.12139999999999999</v>
      </c>
      <c r="E402" s="190">
        <v>0.1216</v>
      </c>
      <c r="F402" s="191"/>
      <c r="G402" s="191"/>
      <c r="H402" s="189">
        <v>0.1</v>
      </c>
      <c r="I402" s="190">
        <v>0.10040000000000002</v>
      </c>
      <c r="J402" s="191"/>
      <c r="K402" s="191"/>
      <c r="L402" s="189"/>
      <c r="M402" s="190"/>
      <c r="N402" s="191"/>
      <c r="O402" s="191"/>
      <c r="P402" s="189"/>
      <c r="Q402" s="190"/>
      <c r="R402" s="191">
        <v>8.9399999999999993E-2</v>
      </c>
      <c r="S402" s="191">
        <v>0.09</v>
      </c>
      <c r="T402" s="191"/>
      <c r="U402" s="190"/>
      <c r="V402" s="191"/>
      <c r="W402" s="190"/>
      <c r="X402" s="191">
        <v>8.9499999999999996E-2</v>
      </c>
      <c r="Y402" s="190">
        <v>9.0299999999999991E-2</v>
      </c>
      <c r="Z402" s="191"/>
      <c r="AA402" s="190"/>
      <c r="AB402" s="191"/>
      <c r="AC402" s="190"/>
      <c r="AD402" s="191">
        <v>9.0899999999999995E-2</v>
      </c>
      <c r="AE402" s="190">
        <v>9.1899999999999996E-2</v>
      </c>
      <c r="AF402" s="191"/>
      <c r="AG402" s="190"/>
      <c r="AI402" s="192">
        <f t="shared" si="103"/>
        <v>0.12789999999999999</v>
      </c>
      <c r="AJ402" s="192">
        <f t="shared" si="104"/>
        <v>0.1215</v>
      </c>
      <c r="AK402" s="192" t="str">
        <f t="shared" si="105"/>
        <v/>
      </c>
      <c r="AL402" s="192">
        <f t="shared" si="106"/>
        <v>0.10020000000000001</v>
      </c>
      <c r="AM402" s="192" t="str">
        <f t="shared" si="107"/>
        <v/>
      </c>
      <c r="AN402" s="192" t="str">
        <f t="shared" si="108"/>
        <v/>
      </c>
      <c r="AO402" s="193" t="str">
        <f t="shared" si="109"/>
        <v/>
      </c>
      <c r="AP402" s="192" t="str">
        <f t="shared" si="110"/>
        <v/>
      </c>
      <c r="AQ402" s="193">
        <f t="shared" si="111"/>
        <v>8.9700000000000002E-2</v>
      </c>
      <c r="AR402" s="192" t="str">
        <f t="shared" si="112"/>
        <v/>
      </c>
      <c r="AS402" s="192" t="str">
        <f t="shared" si="113"/>
        <v/>
      </c>
      <c r="AT402" s="192">
        <f t="shared" si="114"/>
        <v>8.9899999999999994E-2</v>
      </c>
      <c r="AU402" s="193" t="str">
        <f t="shared" si="115"/>
        <v/>
      </c>
      <c r="AV402" s="194" t="str">
        <f t="shared" si="116"/>
        <v/>
      </c>
      <c r="AW402" s="193">
        <f t="shared" si="117"/>
        <v>9.1399999999999995E-2</v>
      </c>
      <c r="AX402" s="195" t="str">
        <f t="shared" si="118"/>
        <v/>
      </c>
      <c r="AZ402" s="193">
        <f t="shared" si="119"/>
        <v>0.10343333333333334</v>
      </c>
    </row>
    <row r="403" spans="1:52" s="5" customFormat="1" ht="11.25" x14ac:dyDescent="0.2">
      <c r="A403" s="6">
        <v>38566</v>
      </c>
      <c r="B403" s="15">
        <v>0.1278</v>
      </c>
      <c r="C403" s="8">
        <v>0.12799999999999997</v>
      </c>
      <c r="D403" s="189">
        <v>0.12139999999999999</v>
      </c>
      <c r="E403" s="190">
        <v>0.1216</v>
      </c>
      <c r="F403" s="191"/>
      <c r="G403" s="191"/>
      <c r="H403" s="189">
        <v>0.1</v>
      </c>
      <c r="I403" s="190">
        <v>0.10040000000000002</v>
      </c>
      <c r="J403" s="191"/>
      <c r="K403" s="191"/>
      <c r="L403" s="189"/>
      <c r="M403" s="190"/>
      <c r="N403" s="191"/>
      <c r="O403" s="191"/>
      <c r="P403" s="189"/>
      <c r="Q403" s="190"/>
      <c r="R403" s="191">
        <v>8.9399999999999993E-2</v>
      </c>
      <c r="S403" s="191">
        <v>0.09</v>
      </c>
      <c r="T403" s="191"/>
      <c r="U403" s="190"/>
      <c r="V403" s="191"/>
      <c r="W403" s="190"/>
      <c r="X403" s="191">
        <v>8.9499999999999996E-2</v>
      </c>
      <c r="Y403" s="190">
        <v>9.0299999999999991E-2</v>
      </c>
      <c r="Z403" s="191"/>
      <c r="AA403" s="190"/>
      <c r="AB403" s="191"/>
      <c r="AC403" s="190"/>
      <c r="AD403" s="191">
        <v>9.0899999999999995E-2</v>
      </c>
      <c r="AE403" s="190">
        <v>9.1899999999999996E-2</v>
      </c>
      <c r="AF403" s="191"/>
      <c r="AG403" s="190"/>
      <c r="AI403" s="192">
        <f t="shared" si="103"/>
        <v>0.12789999999999999</v>
      </c>
      <c r="AJ403" s="192">
        <f t="shared" si="104"/>
        <v>0.1215</v>
      </c>
      <c r="AK403" s="192" t="str">
        <f t="shared" si="105"/>
        <v/>
      </c>
      <c r="AL403" s="192">
        <f t="shared" si="106"/>
        <v>0.10020000000000001</v>
      </c>
      <c r="AM403" s="192" t="str">
        <f t="shared" si="107"/>
        <v/>
      </c>
      <c r="AN403" s="192" t="str">
        <f t="shared" si="108"/>
        <v/>
      </c>
      <c r="AO403" s="193" t="str">
        <f t="shared" si="109"/>
        <v/>
      </c>
      <c r="AP403" s="192" t="str">
        <f t="shared" si="110"/>
        <v/>
      </c>
      <c r="AQ403" s="193">
        <f t="shared" si="111"/>
        <v>8.9700000000000002E-2</v>
      </c>
      <c r="AR403" s="192" t="str">
        <f t="shared" si="112"/>
        <v/>
      </c>
      <c r="AS403" s="192" t="str">
        <f t="shared" si="113"/>
        <v/>
      </c>
      <c r="AT403" s="192">
        <f t="shared" si="114"/>
        <v>8.9899999999999994E-2</v>
      </c>
      <c r="AU403" s="193" t="str">
        <f t="shared" si="115"/>
        <v/>
      </c>
      <c r="AV403" s="194" t="str">
        <f t="shared" si="116"/>
        <v/>
      </c>
      <c r="AW403" s="193">
        <f t="shared" si="117"/>
        <v>9.1399999999999995E-2</v>
      </c>
      <c r="AX403" s="195" t="str">
        <f t="shared" si="118"/>
        <v/>
      </c>
      <c r="AZ403" s="193">
        <f t="shared" si="119"/>
        <v>0.10343333333333334</v>
      </c>
    </row>
    <row r="404" spans="1:52" s="5" customFormat="1" ht="11.25" x14ac:dyDescent="0.2">
      <c r="A404" s="6">
        <v>38567</v>
      </c>
      <c r="B404" s="15">
        <v>0.128</v>
      </c>
      <c r="C404" s="8">
        <v>0.12819999999999998</v>
      </c>
      <c r="D404" s="189">
        <v>0.12139999999999999</v>
      </c>
      <c r="E404" s="190">
        <v>0.1216</v>
      </c>
      <c r="F404" s="191"/>
      <c r="G404" s="191"/>
      <c r="H404" s="189">
        <v>0.1</v>
      </c>
      <c r="I404" s="190">
        <v>0.10040000000000002</v>
      </c>
      <c r="J404" s="191"/>
      <c r="K404" s="191"/>
      <c r="L404" s="189"/>
      <c r="M404" s="190"/>
      <c r="N404" s="191"/>
      <c r="O404" s="191"/>
      <c r="P404" s="189"/>
      <c r="Q404" s="190"/>
      <c r="R404" s="191">
        <v>8.9399999999999993E-2</v>
      </c>
      <c r="S404" s="191">
        <v>0.09</v>
      </c>
      <c r="T404" s="191"/>
      <c r="U404" s="190"/>
      <c r="V404" s="191"/>
      <c r="W404" s="190"/>
      <c r="X404" s="191">
        <v>8.9499999999999996E-2</v>
      </c>
      <c r="Y404" s="190">
        <v>9.0299999999999991E-2</v>
      </c>
      <c r="Z404" s="191"/>
      <c r="AA404" s="190"/>
      <c r="AB404" s="191"/>
      <c r="AC404" s="190"/>
      <c r="AD404" s="191">
        <v>9.0899999999999995E-2</v>
      </c>
      <c r="AE404" s="190">
        <v>9.1899999999999996E-2</v>
      </c>
      <c r="AF404" s="191"/>
      <c r="AG404" s="190"/>
      <c r="AI404" s="192">
        <f t="shared" si="103"/>
        <v>0.12809999999999999</v>
      </c>
      <c r="AJ404" s="192">
        <f t="shared" si="104"/>
        <v>0.1215</v>
      </c>
      <c r="AK404" s="192" t="str">
        <f t="shared" si="105"/>
        <v/>
      </c>
      <c r="AL404" s="192">
        <f t="shared" si="106"/>
        <v>0.10020000000000001</v>
      </c>
      <c r="AM404" s="192" t="str">
        <f t="shared" si="107"/>
        <v/>
      </c>
      <c r="AN404" s="192" t="str">
        <f t="shared" si="108"/>
        <v/>
      </c>
      <c r="AO404" s="193" t="str">
        <f t="shared" si="109"/>
        <v/>
      </c>
      <c r="AP404" s="192" t="str">
        <f t="shared" si="110"/>
        <v/>
      </c>
      <c r="AQ404" s="193">
        <f t="shared" si="111"/>
        <v>8.9700000000000002E-2</v>
      </c>
      <c r="AR404" s="192" t="str">
        <f t="shared" si="112"/>
        <v/>
      </c>
      <c r="AS404" s="192" t="str">
        <f t="shared" si="113"/>
        <v/>
      </c>
      <c r="AT404" s="192">
        <f t="shared" si="114"/>
        <v>8.9899999999999994E-2</v>
      </c>
      <c r="AU404" s="193" t="str">
        <f t="shared" si="115"/>
        <v/>
      </c>
      <c r="AV404" s="194" t="str">
        <f t="shared" si="116"/>
        <v/>
      </c>
      <c r="AW404" s="193">
        <f t="shared" si="117"/>
        <v>9.1399999999999995E-2</v>
      </c>
      <c r="AX404" s="195" t="str">
        <f t="shared" si="118"/>
        <v/>
      </c>
      <c r="AZ404" s="193">
        <f t="shared" si="119"/>
        <v>0.10346666666666667</v>
      </c>
    </row>
    <row r="405" spans="1:52" s="5" customFormat="1" ht="11.25" x14ac:dyDescent="0.2">
      <c r="A405" s="6">
        <v>38568</v>
      </c>
      <c r="B405" s="15">
        <v>0.12790000000000001</v>
      </c>
      <c r="C405" s="8">
        <v>0.12809999999999999</v>
      </c>
      <c r="D405" s="189">
        <v>0.12139999999999999</v>
      </c>
      <c r="E405" s="190">
        <v>0.1216</v>
      </c>
      <c r="F405" s="191"/>
      <c r="G405" s="191"/>
      <c r="H405" s="189">
        <v>0.1</v>
      </c>
      <c r="I405" s="190">
        <v>0.10040000000000002</v>
      </c>
      <c r="J405" s="191"/>
      <c r="K405" s="191"/>
      <c r="L405" s="189"/>
      <c r="M405" s="190"/>
      <c r="N405" s="191"/>
      <c r="O405" s="191"/>
      <c r="P405" s="189"/>
      <c r="Q405" s="190"/>
      <c r="R405" s="191">
        <v>8.9399999999999993E-2</v>
      </c>
      <c r="S405" s="191">
        <v>0.09</v>
      </c>
      <c r="T405" s="191"/>
      <c r="U405" s="190"/>
      <c r="V405" s="191"/>
      <c r="W405" s="190"/>
      <c r="X405" s="191">
        <v>8.9499999999999996E-2</v>
      </c>
      <c r="Y405" s="190">
        <v>9.0299999999999991E-2</v>
      </c>
      <c r="Z405" s="191"/>
      <c r="AA405" s="190"/>
      <c r="AB405" s="191"/>
      <c r="AC405" s="190"/>
      <c r="AD405" s="191">
        <v>9.0899999999999995E-2</v>
      </c>
      <c r="AE405" s="190">
        <v>9.1899999999999996E-2</v>
      </c>
      <c r="AF405" s="191"/>
      <c r="AG405" s="190"/>
      <c r="AI405" s="192">
        <f t="shared" si="103"/>
        <v>0.128</v>
      </c>
      <c r="AJ405" s="192">
        <f t="shared" si="104"/>
        <v>0.1215</v>
      </c>
      <c r="AK405" s="192" t="str">
        <f t="shared" si="105"/>
        <v/>
      </c>
      <c r="AL405" s="192">
        <f t="shared" si="106"/>
        <v>0.10020000000000001</v>
      </c>
      <c r="AM405" s="192" t="str">
        <f t="shared" si="107"/>
        <v/>
      </c>
      <c r="AN405" s="192" t="str">
        <f t="shared" si="108"/>
        <v/>
      </c>
      <c r="AO405" s="193" t="str">
        <f t="shared" si="109"/>
        <v/>
      </c>
      <c r="AP405" s="192" t="str">
        <f t="shared" si="110"/>
        <v/>
      </c>
      <c r="AQ405" s="193">
        <f t="shared" si="111"/>
        <v>8.9700000000000002E-2</v>
      </c>
      <c r="AR405" s="192" t="str">
        <f t="shared" si="112"/>
        <v/>
      </c>
      <c r="AS405" s="192" t="str">
        <f t="shared" si="113"/>
        <v/>
      </c>
      <c r="AT405" s="192">
        <f t="shared" si="114"/>
        <v>8.9899999999999994E-2</v>
      </c>
      <c r="AU405" s="193" t="str">
        <f t="shared" si="115"/>
        <v/>
      </c>
      <c r="AV405" s="194" t="str">
        <f t="shared" si="116"/>
        <v/>
      </c>
      <c r="AW405" s="193">
        <f t="shared" si="117"/>
        <v>9.1399999999999995E-2</v>
      </c>
      <c r="AX405" s="195" t="str">
        <f t="shared" si="118"/>
        <v/>
      </c>
      <c r="AZ405" s="193">
        <f t="shared" si="119"/>
        <v>0.10345</v>
      </c>
    </row>
    <row r="406" spans="1:52" s="5" customFormat="1" ht="11.25" x14ac:dyDescent="0.2">
      <c r="A406" s="6">
        <v>38569</v>
      </c>
      <c r="B406" s="15">
        <v>0.12790000000000001</v>
      </c>
      <c r="C406" s="8">
        <v>0.12809999999999999</v>
      </c>
      <c r="D406" s="189">
        <v>0.12139999999999999</v>
      </c>
      <c r="E406" s="190">
        <v>0.1216</v>
      </c>
      <c r="F406" s="191"/>
      <c r="G406" s="191"/>
      <c r="H406" s="189">
        <v>0.1</v>
      </c>
      <c r="I406" s="190">
        <v>0.10040000000000002</v>
      </c>
      <c r="J406" s="191"/>
      <c r="K406" s="191"/>
      <c r="L406" s="189"/>
      <c r="M406" s="190"/>
      <c r="N406" s="191"/>
      <c r="O406" s="191"/>
      <c r="P406" s="189"/>
      <c r="Q406" s="190"/>
      <c r="R406" s="191">
        <v>8.9599999999999999E-2</v>
      </c>
      <c r="S406" s="191">
        <v>9.0199999999999989E-2</v>
      </c>
      <c r="T406" s="191"/>
      <c r="U406" s="190"/>
      <c r="V406" s="191"/>
      <c r="W406" s="190"/>
      <c r="X406" s="191">
        <v>8.9599999999999999E-2</v>
      </c>
      <c r="Y406" s="190">
        <v>9.0399999999999994E-2</v>
      </c>
      <c r="Z406" s="191"/>
      <c r="AA406" s="190"/>
      <c r="AB406" s="191"/>
      <c r="AC406" s="190"/>
      <c r="AD406" s="191">
        <v>9.0899999999999995E-2</v>
      </c>
      <c r="AE406" s="190">
        <v>9.1899999999999996E-2</v>
      </c>
      <c r="AF406" s="191"/>
      <c r="AG406" s="190"/>
      <c r="AI406" s="192">
        <f t="shared" si="103"/>
        <v>0.128</v>
      </c>
      <c r="AJ406" s="192">
        <f t="shared" si="104"/>
        <v>0.1215</v>
      </c>
      <c r="AK406" s="192" t="str">
        <f t="shared" si="105"/>
        <v/>
      </c>
      <c r="AL406" s="192">
        <f t="shared" si="106"/>
        <v>0.10020000000000001</v>
      </c>
      <c r="AM406" s="192" t="str">
        <f t="shared" si="107"/>
        <v/>
      </c>
      <c r="AN406" s="192" t="str">
        <f t="shared" si="108"/>
        <v/>
      </c>
      <c r="AO406" s="193" t="str">
        <f t="shared" si="109"/>
        <v/>
      </c>
      <c r="AP406" s="192" t="str">
        <f t="shared" si="110"/>
        <v/>
      </c>
      <c r="AQ406" s="193">
        <f t="shared" si="111"/>
        <v>8.9899999999999994E-2</v>
      </c>
      <c r="AR406" s="192" t="str">
        <f t="shared" si="112"/>
        <v/>
      </c>
      <c r="AS406" s="192" t="str">
        <f t="shared" si="113"/>
        <v/>
      </c>
      <c r="AT406" s="192">
        <f t="shared" si="114"/>
        <v>0.09</v>
      </c>
      <c r="AU406" s="193" t="str">
        <f t="shared" si="115"/>
        <v/>
      </c>
      <c r="AV406" s="194" t="str">
        <f t="shared" si="116"/>
        <v/>
      </c>
      <c r="AW406" s="193">
        <f t="shared" si="117"/>
        <v>9.1399999999999995E-2</v>
      </c>
      <c r="AX406" s="195" t="str">
        <f t="shared" si="118"/>
        <v/>
      </c>
      <c r="AZ406" s="193">
        <f t="shared" si="119"/>
        <v>0.10349999999999999</v>
      </c>
    </row>
    <row r="407" spans="1:52" s="5" customFormat="1" ht="11.25" x14ac:dyDescent="0.2">
      <c r="A407" s="6">
        <v>38572</v>
      </c>
      <c r="B407" s="15">
        <v>0.12790000000000001</v>
      </c>
      <c r="C407" s="8">
        <v>0.12809999999999999</v>
      </c>
      <c r="D407" s="189">
        <v>0.1216</v>
      </c>
      <c r="E407" s="190">
        <v>0.12180000000000001</v>
      </c>
      <c r="F407" s="191"/>
      <c r="G407" s="191"/>
      <c r="H407" s="189">
        <v>0.1</v>
      </c>
      <c r="I407" s="190">
        <v>0.10040000000000002</v>
      </c>
      <c r="J407" s="191"/>
      <c r="K407" s="191"/>
      <c r="L407" s="189"/>
      <c r="M407" s="190"/>
      <c r="N407" s="191"/>
      <c r="O407" s="191"/>
      <c r="P407" s="189"/>
      <c r="Q407" s="190"/>
      <c r="R407" s="191">
        <v>8.9499999999999996E-2</v>
      </c>
      <c r="S407" s="191">
        <v>9.0099999999999986E-2</v>
      </c>
      <c r="T407" s="191"/>
      <c r="U407" s="190"/>
      <c r="V407" s="191"/>
      <c r="W407" s="190"/>
      <c r="X407" s="191">
        <v>8.9499999999999996E-2</v>
      </c>
      <c r="Y407" s="190">
        <v>9.0299999999999991E-2</v>
      </c>
      <c r="Z407" s="191"/>
      <c r="AA407" s="190"/>
      <c r="AB407" s="191"/>
      <c r="AC407" s="190"/>
      <c r="AD407" s="191">
        <v>9.0899999999999995E-2</v>
      </c>
      <c r="AE407" s="190">
        <v>9.1899999999999996E-2</v>
      </c>
      <c r="AF407" s="191"/>
      <c r="AG407" s="190"/>
      <c r="AI407" s="192">
        <f t="shared" si="103"/>
        <v>0.128</v>
      </c>
      <c r="AJ407" s="192">
        <f t="shared" si="104"/>
        <v>0.1217</v>
      </c>
      <c r="AK407" s="192" t="str">
        <f t="shared" si="105"/>
        <v/>
      </c>
      <c r="AL407" s="192">
        <f t="shared" si="106"/>
        <v>0.10020000000000001</v>
      </c>
      <c r="AM407" s="192" t="str">
        <f t="shared" si="107"/>
        <v/>
      </c>
      <c r="AN407" s="192" t="str">
        <f t="shared" si="108"/>
        <v/>
      </c>
      <c r="AO407" s="193" t="str">
        <f t="shared" si="109"/>
        <v/>
      </c>
      <c r="AP407" s="192" t="str">
        <f t="shared" si="110"/>
        <v/>
      </c>
      <c r="AQ407" s="193">
        <f t="shared" si="111"/>
        <v>8.9799999999999991E-2</v>
      </c>
      <c r="AR407" s="192" t="str">
        <f t="shared" si="112"/>
        <v/>
      </c>
      <c r="AS407" s="192" t="str">
        <f t="shared" si="113"/>
        <v/>
      </c>
      <c r="AT407" s="192">
        <f t="shared" si="114"/>
        <v>8.9899999999999994E-2</v>
      </c>
      <c r="AU407" s="193" t="str">
        <f t="shared" si="115"/>
        <v/>
      </c>
      <c r="AV407" s="194" t="str">
        <f t="shared" si="116"/>
        <v/>
      </c>
      <c r="AW407" s="193">
        <f t="shared" si="117"/>
        <v>9.1399999999999995E-2</v>
      </c>
      <c r="AX407" s="195" t="str">
        <f t="shared" si="118"/>
        <v/>
      </c>
      <c r="AZ407" s="193">
        <f t="shared" si="119"/>
        <v>0.10349999999999999</v>
      </c>
    </row>
    <row r="408" spans="1:52" s="5" customFormat="1" ht="11.25" x14ac:dyDescent="0.2">
      <c r="A408" s="6">
        <v>38573</v>
      </c>
      <c r="B408" s="15">
        <v>0.128</v>
      </c>
      <c r="C408" s="8">
        <v>0.12819999999999998</v>
      </c>
      <c r="D408" s="189">
        <v>0.1215</v>
      </c>
      <c r="E408" s="190">
        <v>0.1217</v>
      </c>
      <c r="F408" s="191"/>
      <c r="G408" s="191"/>
      <c r="H408" s="189">
        <v>0.1</v>
      </c>
      <c r="I408" s="190">
        <v>0.10040000000000002</v>
      </c>
      <c r="J408" s="191"/>
      <c r="K408" s="191"/>
      <c r="L408" s="189"/>
      <c r="M408" s="190"/>
      <c r="N408" s="191"/>
      <c r="O408" s="191"/>
      <c r="P408" s="189"/>
      <c r="Q408" s="190"/>
      <c r="R408" s="191">
        <v>8.9399999999999993E-2</v>
      </c>
      <c r="S408" s="191">
        <v>0.09</v>
      </c>
      <c r="T408" s="191"/>
      <c r="U408" s="190"/>
      <c r="V408" s="191"/>
      <c r="W408" s="190"/>
      <c r="X408" s="191">
        <v>8.9499999999999996E-2</v>
      </c>
      <c r="Y408" s="190">
        <v>9.0299999999999991E-2</v>
      </c>
      <c r="Z408" s="191"/>
      <c r="AA408" s="190"/>
      <c r="AB408" s="191"/>
      <c r="AC408" s="190"/>
      <c r="AD408" s="191">
        <v>9.0899999999999995E-2</v>
      </c>
      <c r="AE408" s="190">
        <v>9.1899999999999996E-2</v>
      </c>
      <c r="AF408" s="191"/>
      <c r="AG408" s="190"/>
      <c r="AI408" s="192">
        <f t="shared" si="103"/>
        <v>0.12809999999999999</v>
      </c>
      <c r="AJ408" s="192">
        <f t="shared" si="104"/>
        <v>0.1216</v>
      </c>
      <c r="AK408" s="192" t="str">
        <f t="shared" si="105"/>
        <v/>
      </c>
      <c r="AL408" s="192">
        <f t="shared" si="106"/>
        <v>0.10020000000000001</v>
      </c>
      <c r="AM408" s="192" t="str">
        <f t="shared" si="107"/>
        <v/>
      </c>
      <c r="AN408" s="192" t="str">
        <f t="shared" si="108"/>
        <v/>
      </c>
      <c r="AO408" s="193" t="str">
        <f t="shared" si="109"/>
        <v/>
      </c>
      <c r="AP408" s="192" t="str">
        <f t="shared" si="110"/>
        <v/>
      </c>
      <c r="AQ408" s="193">
        <f t="shared" si="111"/>
        <v>8.9700000000000002E-2</v>
      </c>
      <c r="AR408" s="192" t="str">
        <f t="shared" si="112"/>
        <v/>
      </c>
      <c r="AS408" s="192" t="str">
        <f t="shared" si="113"/>
        <v/>
      </c>
      <c r="AT408" s="192">
        <f t="shared" si="114"/>
        <v>8.9899999999999994E-2</v>
      </c>
      <c r="AU408" s="193" t="str">
        <f t="shared" si="115"/>
        <v/>
      </c>
      <c r="AV408" s="194" t="str">
        <f t="shared" si="116"/>
        <v/>
      </c>
      <c r="AW408" s="193">
        <f t="shared" si="117"/>
        <v>9.1399999999999995E-2</v>
      </c>
      <c r="AX408" s="195" t="str">
        <f t="shared" si="118"/>
        <v/>
      </c>
      <c r="AZ408" s="193">
        <f t="shared" si="119"/>
        <v>0.10348333333333333</v>
      </c>
    </row>
    <row r="409" spans="1:52" s="5" customFormat="1" ht="11.25" x14ac:dyDescent="0.2">
      <c r="A409" s="6">
        <v>38574</v>
      </c>
      <c r="B409" s="15">
        <v>0.12790000000000001</v>
      </c>
      <c r="C409" s="8">
        <v>0.12809999999999999</v>
      </c>
      <c r="D409" s="189">
        <v>0.1215</v>
      </c>
      <c r="E409" s="190">
        <v>0.1217</v>
      </c>
      <c r="F409" s="191"/>
      <c r="G409" s="191"/>
      <c r="H409" s="189">
        <v>0.1</v>
      </c>
      <c r="I409" s="190">
        <v>0.10040000000000002</v>
      </c>
      <c r="J409" s="191"/>
      <c r="K409" s="191"/>
      <c r="L409" s="189"/>
      <c r="M409" s="190"/>
      <c r="N409" s="191"/>
      <c r="O409" s="191"/>
      <c r="P409" s="189"/>
      <c r="Q409" s="190"/>
      <c r="R409" s="191">
        <v>8.9399999999999993E-2</v>
      </c>
      <c r="S409" s="191">
        <v>0.09</v>
      </c>
      <c r="T409" s="191"/>
      <c r="U409" s="190"/>
      <c r="V409" s="191"/>
      <c r="W409" s="190"/>
      <c r="X409" s="191">
        <v>8.9499999999999996E-2</v>
      </c>
      <c r="Y409" s="190">
        <v>9.0299999999999991E-2</v>
      </c>
      <c r="Z409" s="191"/>
      <c r="AA409" s="190"/>
      <c r="AB409" s="191"/>
      <c r="AC409" s="190"/>
      <c r="AD409" s="191">
        <v>9.0899999999999995E-2</v>
      </c>
      <c r="AE409" s="190">
        <v>9.1899999999999996E-2</v>
      </c>
      <c r="AF409" s="191"/>
      <c r="AG409" s="190"/>
      <c r="AI409" s="192">
        <f t="shared" si="103"/>
        <v>0.128</v>
      </c>
      <c r="AJ409" s="192">
        <f t="shared" si="104"/>
        <v>0.1216</v>
      </c>
      <c r="AK409" s="192" t="str">
        <f t="shared" si="105"/>
        <v/>
      </c>
      <c r="AL409" s="192">
        <f t="shared" si="106"/>
        <v>0.10020000000000001</v>
      </c>
      <c r="AM409" s="192" t="str">
        <f t="shared" si="107"/>
        <v/>
      </c>
      <c r="AN409" s="192" t="str">
        <f t="shared" si="108"/>
        <v/>
      </c>
      <c r="AO409" s="193" t="str">
        <f t="shared" si="109"/>
        <v/>
      </c>
      <c r="AP409" s="192" t="str">
        <f t="shared" si="110"/>
        <v/>
      </c>
      <c r="AQ409" s="193">
        <f t="shared" si="111"/>
        <v>8.9700000000000002E-2</v>
      </c>
      <c r="AR409" s="192" t="str">
        <f t="shared" si="112"/>
        <v/>
      </c>
      <c r="AS409" s="192" t="str">
        <f t="shared" si="113"/>
        <v/>
      </c>
      <c r="AT409" s="192">
        <f t="shared" si="114"/>
        <v>8.9899999999999994E-2</v>
      </c>
      <c r="AU409" s="193" t="str">
        <f t="shared" si="115"/>
        <v/>
      </c>
      <c r="AV409" s="194" t="str">
        <f t="shared" si="116"/>
        <v/>
      </c>
      <c r="AW409" s="193">
        <f t="shared" si="117"/>
        <v>9.1399999999999995E-2</v>
      </c>
      <c r="AX409" s="195" t="str">
        <f t="shared" si="118"/>
        <v/>
      </c>
      <c r="AZ409" s="193">
        <f t="shared" si="119"/>
        <v>0.10346666666666667</v>
      </c>
    </row>
    <row r="410" spans="1:52" s="5" customFormat="1" ht="11.25" x14ac:dyDescent="0.2">
      <c r="A410" s="6">
        <v>38575</v>
      </c>
      <c r="B410" s="15">
        <v>0.128</v>
      </c>
      <c r="C410" s="8">
        <v>0.12819999999999998</v>
      </c>
      <c r="D410" s="189">
        <v>0.1215</v>
      </c>
      <c r="E410" s="190">
        <v>0.1217</v>
      </c>
      <c r="F410" s="191"/>
      <c r="G410" s="191"/>
      <c r="H410" s="189">
        <v>0.1</v>
      </c>
      <c r="I410" s="190">
        <v>0.10040000000000002</v>
      </c>
      <c r="J410" s="191"/>
      <c r="K410" s="191"/>
      <c r="L410" s="189"/>
      <c r="M410" s="190"/>
      <c r="N410" s="191"/>
      <c r="O410" s="191"/>
      <c r="P410" s="189"/>
      <c r="Q410" s="190"/>
      <c r="R410" s="191">
        <v>8.9399999999999993E-2</v>
      </c>
      <c r="S410" s="191">
        <v>0.09</v>
      </c>
      <c r="T410" s="191"/>
      <c r="U410" s="190"/>
      <c r="V410" s="191"/>
      <c r="W410" s="190"/>
      <c r="X410" s="191">
        <v>8.9499999999999996E-2</v>
      </c>
      <c r="Y410" s="190">
        <v>9.0299999999999991E-2</v>
      </c>
      <c r="Z410" s="191"/>
      <c r="AA410" s="190"/>
      <c r="AB410" s="191"/>
      <c r="AC410" s="190"/>
      <c r="AD410" s="191">
        <v>9.0899999999999995E-2</v>
      </c>
      <c r="AE410" s="190">
        <v>9.1899999999999996E-2</v>
      </c>
      <c r="AF410" s="191"/>
      <c r="AG410" s="190"/>
      <c r="AI410" s="192">
        <f t="shared" si="103"/>
        <v>0.12809999999999999</v>
      </c>
      <c r="AJ410" s="192">
        <f t="shared" si="104"/>
        <v>0.1216</v>
      </c>
      <c r="AK410" s="192" t="str">
        <f t="shared" si="105"/>
        <v/>
      </c>
      <c r="AL410" s="192">
        <f t="shared" si="106"/>
        <v>0.10020000000000001</v>
      </c>
      <c r="AM410" s="192" t="str">
        <f t="shared" si="107"/>
        <v/>
      </c>
      <c r="AN410" s="192" t="str">
        <f t="shared" si="108"/>
        <v/>
      </c>
      <c r="AO410" s="193" t="str">
        <f t="shared" si="109"/>
        <v/>
      </c>
      <c r="AP410" s="192" t="str">
        <f t="shared" si="110"/>
        <v/>
      </c>
      <c r="AQ410" s="193">
        <f t="shared" si="111"/>
        <v>8.9700000000000002E-2</v>
      </c>
      <c r="AR410" s="192" t="str">
        <f t="shared" si="112"/>
        <v/>
      </c>
      <c r="AS410" s="192" t="str">
        <f t="shared" si="113"/>
        <v/>
      </c>
      <c r="AT410" s="192">
        <f t="shared" si="114"/>
        <v>8.9899999999999994E-2</v>
      </c>
      <c r="AU410" s="193" t="str">
        <f t="shared" si="115"/>
        <v/>
      </c>
      <c r="AV410" s="194" t="str">
        <f t="shared" si="116"/>
        <v/>
      </c>
      <c r="AW410" s="193">
        <f t="shared" si="117"/>
        <v>9.1399999999999995E-2</v>
      </c>
      <c r="AX410" s="195" t="str">
        <f t="shared" si="118"/>
        <v/>
      </c>
      <c r="AZ410" s="193">
        <f t="shared" si="119"/>
        <v>0.10348333333333333</v>
      </c>
    </row>
    <row r="411" spans="1:52" s="5" customFormat="1" ht="11.25" x14ac:dyDescent="0.2">
      <c r="A411" s="6">
        <v>38576</v>
      </c>
      <c r="B411" s="15">
        <v>0.128</v>
      </c>
      <c r="C411" s="8">
        <v>0.12819999999999998</v>
      </c>
      <c r="D411" s="189">
        <v>0.1215</v>
      </c>
      <c r="E411" s="190">
        <v>0.1217</v>
      </c>
      <c r="F411" s="191"/>
      <c r="G411" s="191"/>
      <c r="H411" s="189">
        <v>0.1</v>
      </c>
      <c r="I411" s="190">
        <v>0.10040000000000002</v>
      </c>
      <c r="J411" s="191"/>
      <c r="K411" s="191"/>
      <c r="L411" s="189"/>
      <c r="M411" s="190"/>
      <c r="N411" s="191"/>
      <c r="O411" s="191"/>
      <c r="P411" s="189"/>
      <c r="Q411" s="190"/>
      <c r="R411" s="191">
        <v>8.9399999999999993E-2</v>
      </c>
      <c r="S411" s="191">
        <v>0.09</v>
      </c>
      <c r="T411" s="191"/>
      <c r="U411" s="190"/>
      <c r="V411" s="191"/>
      <c r="W411" s="190"/>
      <c r="X411" s="191">
        <v>8.9499999999999996E-2</v>
      </c>
      <c r="Y411" s="190">
        <v>9.0299999999999991E-2</v>
      </c>
      <c r="Z411" s="191"/>
      <c r="AA411" s="190"/>
      <c r="AB411" s="191"/>
      <c r="AC411" s="190"/>
      <c r="AD411" s="191">
        <v>9.0899999999999995E-2</v>
      </c>
      <c r="AE411" s="190">
        <v>9.1899999999999996E-2</v>
      </c>
      <c r="AF411" s="191"/>
      <c r="AG411" s="190"/>
      <c r="AI411" s="192">
        <f t="shared" si="103"/>
        <v>0.12809999999999999</v>
      </c>
      <c r="AJ411" s="192">
        <f t="shared" si="104"/>
        <v>0.1216</v>
      </c>
      <c r="AK411" s="192" t="str">
        <f t="shared" si="105"/>
        <v/>
      </c>
      <c r="AL411" s="192">
        <f t="shared" si="106"/>
        <v>0.10020000000000001</v>
      </c>
      <c r="AM411" s="192" t="str">
        <f t="shared" si="107"/>
        <v/>
      </c>
      <c r="AN411" s="192" t="str">
        <f t="shared" si="108"/>
        <v/>
      </c>
      <c r="AO411" s="193" t="str">
        <f t="shared" si="109"/>
        <v/>
      </c>
      <c r="AP411" s="192" t="str">
        <f t="shared" si="110"/>
        <v/>
      </c>
      <c r="AQ411" s="193">
        <f t="shared" si="111"/>
        <v>8.9700000000000002E-2</v>
      </c>
      <c r="AR411" s="192" t="str">
        <f t="shared" si="112"/>
        <v/>
      </c>
      <c r="AS411" s="192" t="str">
        <f t="shared" si="113"/>
        <v/>
      </c>
      <c r="AT411" s="192">
        <f t="shared" si="114"/>
        <v>8.9899999999999994E-2</v>
      </c>
      <c r="AU411" s="193" t="str">
        <f t="shared" si="115"/>
        <v/>
      </c>
      <c r="AV411" s="194" t="str">
        <f t="shared" si="116"/>
        <v/>
      </c>
      <c r="AW411" s="193">
        <f t="shared" si="117"/>
        <v>9.1399999999999995E-2</v>
      </c>
      <c r="AX411" s="195" t="str">
        <f t="shared" si="118"/>
        <v/>
      </c>
      <c r="AZ411" s="193">
        <f t="shared" si="119"/>
        <v>0.10348333333333333</v>
      </c>
    </row>
    <row r="412" spans="1:52" s="5" customFormat="1" ht="11.25" x14ac:dyDescent="0.2">
      <c r="A412" s="6">
        <v>38579</v>
      </c>
      <c r="B412" s="15">
        <v>0.12790000000000001</v>
      </c>
      <c r="C412" s="8">
        <v>0.12809999999999999</v>
      </c>
      <c r="D412" s="189">
        <v>0.1215</v>
      </c>
      <c r="E412" s="190">
        <v>0.1217</v>
      </c>
      <c r="F412" s="191"/>
      <c r="G412" s="191"/>
      <c r="H412" s="189">
        <v>0.1</v>
      </c>
      <c r="I412" s="190">
        <v>0.10040000000000002</v>
      </c>
      <c r="J412" s="191"/>
      <c r="K412" s="191"/>
      <c r="L412" s="189"/>
      <c r="M412" s="190"/>
      <c r="N412" s="191"/>
      <c r="O412" s="191"/>
      <c r="P412" s="189"/>
      <c r="Q412" s="190"/>
      <c r="R412" s="191">
        <v>8.9399999999999993E-2</v>
      </c>
      <c r="S412" s="191">
        <v>0.09</v>
      </c>
      <c r="T412" s="191"/>
      <c r="U412" s="190"/>
      <c r="V412" s="191"/>
      <c r="W412" s="190"/>
      <c r="X412" s="191">
        <v>8.9499999999999996E-2</v>
      </c>
      <c r="Y412" s="190">
        <v>9.0299999999999991E-2</v>
      </c>
      <c r="Z412" s="191"/>
      <c r="AA412" s="190"/>
      <c r="AB412" s="191"/>
      <c r="AC412" s="190"/>
      <c r="AD412" s="191">
        <v>9.0899999999999995E-2</v>
      </c>
      <c r="AE412" s="190">
        <v>9.1899999999999996E-2</v>
      </c>
      <c r="AF412" s="191"/>
      <c r="AG412" s="190"/>
      <c r="AI412" s="192">
        <f t="shared" si="103"/>
        <v>0.128</v>
      </c>
      <c r="AJ412" s="192">
        <f t="shared" si="104"/>
        <v>0.1216</v>
      </c>
      <c r="AK412" s="192" t="str">
        <f t="shared" si="105"/>
        <v/>
      </c>
      <c r="AL412" s="192">
        <f t="shared" si="106"/>
        <v>0.10020000000000001</v>
      </c>
      <c r="AM412" s="192" t="str">
        <f t="shared" si="107"/>
        <v/>
      </c>
      <c r="AN412" s="192" t="str">
        <f t="shared" si="108"/>
        <v/>
      </c>
      <c r="AO412" s="193" t="str">
        <f t="shared" si="109"/>
        <v/>
      </c>
      <c r="AP412" s="192" t="str">
        <f t="shared" si="110"/>
        <v/>
      </c>
      <c r="AQ412" s="193">
        <f t="shared" si="111"/>
        <v>8.9700000000000002E-2</v>
      </c>
      <c r="AR412" s="192" t="str">
        <f t="shared" si="112"/>
        <v/>
      </c>
      <c r="AS412" s="192" t="str">
        <f t="shared" si="113"/>
        <v/>
      </c>
      <c r="AT412" s="192">
        <f t="shared" si="114"/>
        <v>8.9899999999999994E-2</v>
      </c>
      <c r="AU412" s="193" t="str">
        <f t="shared" si="115"/>
        <v/>
      </c>
      <c r="AV412" s="194" t="str">
        <f t="shared" si="116"/>
        <v/>
      </c>
      <c r="AW412" s="193">
        <f t="shared" si="117"/>
        <v>9.1399999999999995E-2</v>
      </c>
      <c r="AX412" s="195" t="str">
        <f t="shared" si="118"/>
        <v/>
      </c>
      <c r="AZ412" s="193">
        <f t="shared" si="119"/>
        <v>0.10346666666666667</v>
      </c>
    </row>
    <row r="413" spans="1:52" s="5" customFormat="1" ht="11.25" x14ac:dyDescent="0.2">
      <c r="A413" s="6">
        <v>38580</v>
      </c>
      <c r="B413" s="15">
        <v>0.128</v>
      </c>
      <c r="C413" s="8">
        <v>0.12819999999999998</v>
      </c>
      <c r="D413" s="189">
        <v>0.1215</v>
      </c>
      <c r="E413" s="190">
        <v>0.1217</v>
      </c>
      <c r="F413" s="191"/>
      <c r="G413" s="191"/>
      <c r="H413" s="189">
        <v>0.1</v>
      </c>
      <c r="I413" s="190">
        <v>0.10040000000000002</v>
      </c>
      <c r="J413" s="191"/>
      <c r="K413" s="191"/>
      <c r="L413" s="189"/>
      <c r="M413" s="190"/>
      <c r="N413" s="191"/>
      <c r="O413" s="191"/>
      <c r="P413" s="189"/>
      <c r="Q413" s="190"/>
      <c r="R413" s="191">
        <v>8.9399999999999993E-2</v>
      </c>
      <c r="S413" s="191">
        <v>0.09</v>
      </c>
      <c r="T413" s="191"/>
      <c r="U413" s="190"/>
      <c r="V413" s="191"/>
      <c r="W413" s="190"/>
      <c r="X413" s="191">
        <v>8.9499999999999996E-2</v>
      </c>
      <c r="Y413" s="190">
        <v>9.0299999999999991E-2</v>
      </c>
      <c r="Z413" s="191"/>
      <c r="AA413" s="190"/>
      <c r="AB413" s="191"/>
      <c r="AC413" s="190"/>
      <c r="AD413" s="191">
        <v>9.0899999999999995E-2</v>
      </c>
      <c r="AE413" s="190">
        <v>9.1899999999999996E-2</v>
      </c>
      <c r="AF413" s="191"/>
      <c r="AG413" s="190"/>
      <c r="AI413" s="192">
        <f t="shared" si="103"/>
        <v>0.12809999999999999</v>
      </c>
      <c r="AJ413" s="192">
        <f t="shared" si="104"/>
        <v>0.1216</v>
      </c>
      <c r="AK413" s="192" t="str">
        <f t="shared" si="105"/>
        <v/>
      </c>
      <c r="AL413" s="192">
        <f t="shared" si="106"/>
        <v>0.10020000000000001</v>
      </c>
      <c r="AM413" s="192" t="str">
        <f t="shared" si="107"/>
        <v/>
      </c>
      <c r="AN413" s="192" t="str">
        <f t="shared" si="108"/>
        <v/>
      </c>
      <c r="AO413" s="193" t="str">
        <f t="shared" si="109"/>
        <v/>
      </c>
      <c r="AP413" s="192" t="str">
        <f t="shared" si="110"/>
        <v/>
      </c>
      <c r="AQ413" s="193">
        <f t="shared" si="111"/>
        <v>8.9700000000000002E-2</v>
      </c>
      <c r="AR413" s="192" t="str">
        <f t="shared" si="112"/>
        <v/>
      </c>
      <c r="AS413" s="192" t="str">
        <f t="shared" si="113"/>
        <v/>
      </c>
      <c r="AT413" s="192">
        <f t="shared" si="114"/>
        <v>8.9899999999999994E-2</v>
      </c>
      <c r="AU413" s="193" t="str">
        <f t="shared" si="115"/>
        <v/>
      </c>
      <c r="AV413" s="194" t="str">
        <f t="shared" si="116"/>
        <v/>
      </c>
      <c r="AW413" s="193">
        <f t="shared" si="117"/>
        <v>9.1399999999999995E-2</v>
      </c>
      <c r="AX413" s="195" t="str">
        <f t="shared" si="118"/>
        <v/>
      </c>
      <c r="AZ413" s="193">
        <f t="shared" si="119"/>
        <v>0.10348333333333333</v>
      </c>
    </row>
    <row r="414" spans="1:52" s="5" customFormat="1" ht="11.25" x14ac:dyDescent="0.2">
      <c r="A414" s="6">
        <v>38581</v>
      </c>
      <c r="B414" s="15">
        <v>0.128</v>
      </c>
      <c r="C414" s="8">
        <v>0.12819999999999998</v>
      </c>
      <c r="D414" s="189">
        <v>0.1215</v>
      </c>
      <c r="E414" s="190">
        <v>0.1217</v>
      </c>
      <c r="F414" s="191"/>
      <c r="G414" s="191"/>
      <c r="H414" s="189">
        <v>0.1</v>
      </c>
      <c r="I414" s="190">
        <v>0.10040000000000002</v>
      </c>
      <c r="J414" s="191"/>
      <c r="K414" s="191"/>
      <c r="L414" s="189"/>
      <c r="M414" s="190"/>
      <c r="N414" s="191"/>
      <c r="O414" s="191"/>
      <c r="P414" s="189"/>
      <c r="Q414" s="190"/>
      <c r="R414" s="191">
        <v>8.9499999999999996E-2</v>
      </c>
      <c r="S414" s="191">
        <v>9.0099999999999986E-2</v>
      </c>
      <c r="T414" s="191"/>
      <c r="U414" s="190"/>
      <c r="V414" s="191"/>
      <c r="W414" s="190"/>
      <c r="X414" s="191">
        <v>8.9499999999999996E-2</v>
      </c>
      <c r="Y414" s="190">
        <v>9.0299999999999991E-2</v>
      </c>
      <c r="Z414" s="191"/>
      <c r="AA414" s="190"/>
      <c r="AB414" s="191"/>
      <c r="AC414" s="190"/>
      <c r="AD414" s="191">
        <v>9.0899999999999995E-2</v>
      </c>
      <c r="AE414" s="190">
        <v>9.1899999999999996E-2</v>
      </c>
      <c r="AF414" s="191"/>
      <c r="AG414" s="190"/>
      <c r="AI414" s="192">
        <f t="shared" si="103"/>
        <v>0.12809999999999999</v>
      </c>
      <c r="AJ414" s="192">
        <f t="shared" si="104"/>
        <v>0.1216</v>
      </c>
      <c r="AK414" s="192" t="str">
        <f t="shared" si="105"/>
        <v/>
      </c>
      <c r="AL414" s="192">
        <f t="shared" si="106"/>
        <v>0.10020000000000001</v>
      </c>
      <c r="AM414" s="192" t="str">
        <f t="shared" si="107"/>
        <v/>
      </c>
      <c r="AN414" s="192" t="str">
        <f t="shared" si="108"/>
        <v/>
      </c>
      <c r="AO414" s="193" t="str">
        <f t="shared" si="109"/>
        <v/>
      </c>
      <c r="AP414" s="192" t="str">
        <f t="shared" si="110"/>
        <v/>
      </c>
      <c r="AQ414" s="193">
        <f t="shared" si="111"/>
        <v>8.9799999999999991E-2</v>
      </c>
      <c r="AR414" s="192" t="str">
        <f t="shared" si="112"/>
        <v/>
      </c>
      <c r="AS414" s="192" t="str">
        <f t="shared" si="113"/>
        <v/>
      </c>
      <c r="AT414" s="192">
        <f t="shared" si="114"/>
        <v>8.9899999999999994E-2</v>
      </c>
      <c r="AU414" s="193" t="str">
        <f t="shared" si="115"/>
        <v/>
      </c>
      <c r="AV414" s="194" t="str">
        <f t="shared" si="116"/>
        <v/>
      </c>
      <c r="AW414" s="193">
        <f t="shared" si="117"/>
        <v>9.1399999999999995E-2</v>
      </c>
      <c r="AX414" s="195" t="str">
        <f t="shared" si="118"/>
        <v/>
      </c>
      <c r="AZ414" s="193">
        <f t="shared" si="119"/>
        <v>0.10349999999999999</v>
      </c>
    </row>
    <row r="415" spans="1:52" s="5" customFormat="1" ht="11.25" x14ac:dyDescent="0.2">
      <c r="A415" s="6">
        <v>38582</v>
      </c>
      <c r="B415" s="15">
        <v>0.12790000000000001</v>
      </c>
      <c r="C415" s="8">
        <v>0.12809999999999999</v>
      </c>
      <c r="D415" s="189">
        <v>0.1215</v>
      </c>
      <c r="E415" s="190">
        <v>0.1217</v>
      </c>
      <c r="F415" s="191"/>
      <c r="G415" s="191"/>
      <c r="H415" s="189">
        <v>0.1</v>
      </c>
      <c r="I415" s="190">
        <v>0.10040000000000002</v>
      </c>
      <c r="J415" s="191"/>
      <c r="K415" s="191"/>
      <c r="L415" s="189"/>
      <c r="M415" s="190"/>
      <c r="N415" s="191"/>
      <c r="O415" s="191"/>
      <c r="P415" s="189"/>
      <c r="Q415" s="190"/>
      <c r="R415" s="191">
        <v>8.9499999999999996E-2</v>
      </c>
      <c r="S415" s="191">
        <v>9.0099999999999986E-2</v>
      </c>
      <c r="T415" s="191"/>
      <c r="U415" s="190"/>
      <c r="V415" s="191"/>
      <c r="W415" s="190"/>
      <c r="X415" s="191">
        <v>8.9499999999999996E-2</v>
      </c>
      <c r="Y415" s="190">
        <v>9.0299999999999991E-2</v>
      </c>
      <c r="Z415" s="191"/>
      <c r="AA415" s="190"/>
      <c r="AB415" s="191"/>
      <c r="AC415" s="190"/>
      <c r="AD415" s="191">
        <v>9.0899999999999995E-2</v>
      </c>
      <c r="AE415" s="190">
        <v>9.1899999999999996E-2</v>
      </c>
      <c r="AF415" s="191"/>
      <c r="AG415" s="190"/>
      <c r="AI415" s="192">
        <f t="shared" si="103"/>
        <v>0.128</v>
      </c>
      <c r="AJ415" s="192">
        <f t="shared" si="104"/>
        <v>0.1216</v>
      </c>
      <c r="AK415" s="192" t="str">
        <f t="shared" si="105"/>
        <v/>
      </c>
      <c r="AL415" s="192">
        <f t="shared" si="106"/>
        <v>0.10020000000000001</v>
      </c>
      <c r="AM415" s="192" t="str">
        <f t="shared" si="107"/>
        <v/>
      </c>
      <c r="AN415" s="192" t="str">
        <f t="shared" si="108"/>
        <v/>
      </c>
      <c r="AO415" s="193" t="str">
        <f t="shared" si="109"/>
        <v/>
      </c>
      <c r="AP415" s="192" t="str">
        <f t="shared" si="110"/>
        <v/>
      </c>
      <c r="AQ415" s="193">
        <f t="shared" si="111"/>
        <v>8.9799999999999991E-2</v>
      </c>
      <c r="AR415" s="192" t="str">
        <f t="shared" si="112"/>
        <v/>
      </c>
      <c r="AS415" s="192" t="str">
        <f t="shared" si="113"/>
        <v/>
      </c>
      <c r="AT415" s="192">
        <f t="shared" si="114"/>
        <v>8.9899999999999994E-2</v>
      </c>
      <c r="AU415" s="193" t="str">
        <f t="shared" si="115"/>
        <v/>
      </c>
      <c r="AV415" s="194" t="str">
        <f t="shared" si="116"/>
        <v/>
      </c>
      <c r="AW415" s="193">
        <f t="shared" si="117"/>
        <v>9.1399999999999995E-2</v>
      </c>
      <c r="AX415" s="195" t="str">
        <f t="shared" si="118"/>
        <v/>
      </c>
      <c r="AZ415" s="193">
        <f t="shared" si="119"/>
        <v>0.10348333333333333</v>
      </c>
    </row>
    <row r="416" spans="1:52" s="5" customFormat="1" ht="11.25" x14ac:dyDescent="0.2">
      <c r="A416" s="6">
        <v>38583</v>
      </c>
      <c r="B416" s="15">
        <v>0.128</v>
      </c>
      <c r="C416" s="8">
        <v>0.12819999999999998</v>
      </c>
      <c r="D416" s="189">
        <v>0.1217</v>
      </c>
      <c r="E416" s="190">
        <v>0.12190000000000001</v>
      </c>
      <c r="F416" s="191"/>
      <c r="G416" s="191"/>
      <c r="H416" s="189">
        <v>0.10009999999999999</v>
      </c>
      <c r="I416" s="190">
        <v>0.10050000000000001</v>
      </c>
      <c r="J416" s="191"/>
      <c r="K416" s="191"/>
      <c r="L416" s="189"/>
      <c r="M416" s="190"/>
      <c r="N416" s="191"/>
      <c r="O416" s="191"/>
      <c r="P416" s="189"/>
      <c r="Q416" s="190"/>
      <c r="R416" s="191">
        <v>8.9499999999999996E-2</v>
      </c>
      <c r="S416" s="191">
        <v>9.0099999999999986E-2</v>
      </c>
      <c r="T416" s="191"/>
      <c r="U416" s="190"/>
      <c r="V416" s="191"/>
      <c r="W416" s="190"/>
      <c r="X416" s="191">
        <v>8.9499999999999996E-2</v>
      </c>
      <c r="Y416" s="190">
        <v>9.0299999999999991E-2</v>
      </c>
      <c r="Z416" s="191"/>
      <c r="AA416" s="190"/>
      <c r="AB416" s="191"/>
      <c r="AC416" s="190"/>
      <c r="AD416" s="191">
        <v>9.0800000000000006E-2</v>
      </c>
      <c r="AE416" s="190">
        <v>9.1800000000000007E-2</v>
      </c>
      <c r="AF416" s="191"/>
      <c r="AG416" s="190"/>
      <c r="AI416" s="192">
        <f t="shared" si="103"/>
        <v>0.12809999999999999</v>
      </c>
      <c r="AJ416" s="192">
        <f t="shared" si="104"/>
        <v>0.12180000000000001</v>
      </c>
      <c r="AK416" s="192" t="str">
        <f t="shared" si="105"/>
        <v/>
      </c>
      <c r="AL416" s="192">
        <f t="shared" si="106"/>
        <v>0.1003</v>
      </c>
      <c r="AM416" s="192" t="str">
        <f t="shared" si="107"/>
        <v/>
      </c>
      <c r="AN416" s="192" t="str">
        <f t="shared" si="108"/>
        <v/>
      </c>
      <c r="AO416" s="193" t="str">
        <f t="shared" si="109"/>
        <v/>
      </c>
      <c r="AP416" s="192" t="str">
        <f t="shared" si="110"/>
        <v/>
      </c>
      <c r="AQ416" s="193">
        <f t="shared" si="111"/>
        <v>8.9799999999999991E-2</v>
      </c>
      <c r="AR416" s="192" t="str">
        <f t="shared" si="112"/>
        <v/>
      </c>
      <c r="AS416" s="192" t="str">
        <f t="shared" si="113"/>
        <v/>
      </c>
      <c r="AT416" s="192">
        <f t="shared" si="114"/>
        <v>8.9899999999999994E-2</v>
      </c>
      <c r="AU416" s="193" t="str">
        <f t="shared" si="115"/>
        <v/>
      </c>
      <c r="AV416" s="194" t="str">
        <f t="shared" si="116"/>
        <v/>
      </c>
      <c r="AW416" s="193">
        <f t="shared" si="117"/>
        <v>9.1300000000000006E-2</v>
      </c>
      <c r="AX416" s="195" t="str">
        <f t="shared" si="118"/>
        <v/>
      </c>
      <c r="AZ416" s="193">
        <f t="shared" si="119"/>
        <v>0.10353333333333335</v>
      </c>
    </row>
    <row r="417" spans="1:52" s="5" customFormat="1" ht="11.25" x14ac:dyDescent="0.2">
      <c r="A417" s="6">
        <v>38586</v>
      </c>
      <c r="B417" s="15">
        <v>0.12809999999999999</v>
      </c>
      <c r="C417" s="8">
        <v>0.12829999999999997</v>
      </c>
      <c r="D417" s="189">
        <v>0.12189999999999999</v>
      </c>
      <c r="E417" s="190">
        <v>0.1221</v>
      </c>
      <c r="F417" s="191"/>
      <c r="G417" s="191"/>
      <c r="H417" s="189">
        <v>0.10009999999999999</v>
      </c>
      <c r="I417" s="190">
        <v>0.10050000000000001</v>
      </c>
      <c r="J417" s="191"/>
      <c r="K417" s="191"/>
      <c r="L417" s="189"/>
      <c r="M417" s="190"/>
      <c r="N417" s="191"/>
      <c r="O417" s="191"/>
      <c r="P417" s="189"/>
      <c r="Q417" s="190"/>
      <c r="R417" s="191">
        <v>8.9499999999999996E-2</v>
      </c>
      <c r="S417" s="191">
        <v>9.0099999999999986E-2</v>
      </c>
      <c r="T417" s="191"/>
      <c r="U417" s="190"/>
      <c r="V417" s="191"/>
      <c r="W417" s="190"/>
      <c r="X417" s="191">
        <v>8.9499999999999996E-2</v>
      </c>
      <c r="Y417" s="190">
        <v>9.0299999999999991E-2</v>
      </c>
      <c r="Z417" s="191"/>
      <c r="AA417" s="190"/>
      <c r="AB417" s="191"/>
      <c r="AC417" s="190"/>
      <c r="AD417" s="191">
        <v>9.0899999999999995E-2</v>
      </c>
      <c r="AE417" s="190">
        <v>9.1899999999999996E-2</v>
      </c>
      <c r="AF417" s="191"/>
      <c r="AG417" s="190"/>
      <c r="AI417" s="192">
        <f t="shared" si="103"/>
        <v>0.12819999999999998</v>
      </c>
      <c r="AJ417" s="192">
        <f t="shared" si="104"/>
        <v>0.122</v>
      </c>
      <c r="AK417" s="192" t="str">
        <f t="shared" si="105"/>
        <v/>
      </c>
      <c r="AL417" s="192">
        <f t="shared" si="106"/>
        <v>0.1003</v>
      </c>
      <c r="AM417" s="192" t="str">
        <f t="shared" si="107"/>
        <v/>
      </c>
      <c r="AN417" s="192" t="str">
        <f t="shared" si="108"/>
        <v/>
      </c>
      <c r="AO417" s="193" t="str">
        <f t="shared" si="109"/>
        <v/>
      </c>
      <c r="AP417" s="192" t="str">
        <f t="shared" si="110"/>
        <v/>
      </c>
      <c r="AQ417" s="193">
        <f t="shared" si="111"/>
        <v>8.9799999999999991E-2</v>
      </c>
      <c r="AR417" s="192" t="str">
        <f t="shared" si="112"/>
        <v/>
      </c>
      <c r="AS417" s="192" t="str">
        <f t="shared" si="113"/>
        <v/>
      </c>
      <c r="AT417" s="192">
        <f t="shared" si="114"/>
        <v>8.9899999999999994E-2</v>
      </c>
      <c r="AU417" s="193" t="str">
        <f t="shared" si="115"/>
        <v/>
      </c>
      <c r="AV417" s="194" t="str">
        <f t="shared" si="116"/>
        <v/>
      </c>
      <c r="AW417" s="193">
        <f t="shared" si="117"/>
        <v>9.1399999999999995E-2</v>
      </c>
      <c r="AX417" s="195" t="str">
        <f t="shared" si="118"/>
        <v/>
      </c>
      <c r="AZ417" s="193">
        <f t="shared" si="119"/>
        <v>0.10360000000000001</v>
      </c>
    </row>
    <row r="418" spans="1:52" s="5" customFormat="1" ht="11.25" x14ac:dyDescent="0.2">
      <c r="A418" s="6">
        <v>38587</v>
      </c>
      <c r="B418" s="15">
        <v>0.128</v>
      </c>
      <c r="C418" s="8">
        <v>0.12819999999999998</v>
      </c>
      <c r="D418" s="189">
        <v>0.12189999999999999</v>
      </c>
      <c r="E418" s="190">
        <v>0.1221</v>
      </c>
      <c r="F418" s="191"/>
      <c r="G418" s="191"/>
      <c r="H418" s="189">
        <v>0.10009999999999999</v>
      </c>
      <c r="I418" s="190">
        <v>0.10050000000000001</v>
      </c>
      <c r="J418" s="191"/>
      <c r="K418" s="191"/>
      <c r="L418" s="189"/>
      <c r="M418" s="190"/>
      <c r="N418" s="191"/>
      <c r="O418" s="191"/>
      <c r="P418" s="189"/>
      <c r="Q418" s="190"/>
      <c r="R418" s="191">
        <v>8.9499999999999996E-2</v>
      </c>
      <c r="S418" s="191">
        <v>9.0099999999999986E-2</v>
      </c>
      <c r="T418" s="191"/>
      <c r="U418" s="190"/>
      <c r="V418" s="191"/>
      <c r="W418" s="190"/>
      <c r="X418" s="191">
        <v>8.9499999999999996E-2</v>
      </c>
      <c r="Y418" s="190">
        <v>9.0299999999999991E-2</v>
      </c>
      <c r="Z418" s="191"/>
      <c r="AA418" s="190"/>
      <c r="AB418" s="191"/>
      <c r="AC418" s="190"/>
      <c r="AD418" s="191">
        <v>9.0899999999999995E-2</v>
      </c>
      <c r="AE418" s="190">
        <v>9.1899999999999996E-2</v>
      </c>
      <c r="AF418" s="191"/>
      <c r="AG418" s="190"/>
      <c r="AI418" s="192">
        <f t="shared" si="103"/>
        <v>0.12809999999999999</v>
      </c>
      <c r="AJ418" s="192">
        <f t="shared" si="104"/>
        <v>0.122</v>
      </c>
      <c r="AK418" s="192" t="str">
        <f t="shared" si="105"/>
        <v/>
      </c>
      <c r="AL418" s="192">
        <f t="shared" si="106"/>
        <v>0.1003</v>
      </c>
      <c r="AM418" s="192" t="str">
        <f t="shared" si="107"/>
        <v/>
      </c>
      <c r="AN418" s="192" t="str">
        <f t="shared" si="108"/>
        <v/>
      </c>
      <c r="AO418" s="193" t="str">
        <f t="shared" si="109"/>
        <v/>
      </c>
      <c r="AP418" s="192" t="str">
        <f t="shared" si="110"/>
        <v/>
      </c>
      <c r="AQ418" s="193">
        <f t="shared" si="111"/>
        <v>8.9799999999999991E-2</v>
      </c>
      <c r="AR418" s="192" t="str">
        <f t="shared" si="112"/>
        <v/>
      </c>
      <c r="AS418" s="192" t="str">
        <f t="shared" si="113"/>
        <v/>
      </c>
      <c r="AT418" s="192">
        <f t="shared" si="114"/>
        <v>8.9899999999999994E-2</v>
      </c>
      <c r="AU418" s="193" t="str">
        <f t="shared" si="115"/>
        <v/>
      </c>
      <c r="AV418" s="194" t="str">
        <f t="shared" si="116"/>
        <v/>
      </c>
      <c r="AW418" s="193">
        <f t="shared" si="117"/>
        <v>9.1399999999999995E-2</v>
      </c>
      <c r="AX418" s="195" t="str">
        <f t="shared" si="118"/>
        <v/>
      </c>
      <c r="AZ418" s="193">
        <f t="shared" si="119"/>
        <v>0.10358333333333335</v>
      </c>
    </row>
    <row r="419" spans="1:52" s="5" customFormat="1" ht="11.25" x14ac:dyDescent="0.2">
      <c r="A419" s="6">
        <v>38588</v>
      </c>
      <c r="B419" s="15">
        <v>0.128</v>
      </c>
      <c r="C419" s="8">
        <v>0.12819999999999998</v>
      </c>
      <c r="D419" s="189">
        <v>0.1221</v>
      </c>
      <c r="E419" s="190">
        <v>0.12230000000000001</v>
      </c>
      <c r="F419" s="191"/>
      <c r="G419" s="191"/>
      <c r="H419" s="189">
        <v>0.1</v>
      </c>
      <c r="I419" s="190">
        <v>0.10040000000000002</v>
      </c>
      <c r="J419" s="191"/>
      <c r="K419" s="191"/>
      <c r="L419" s="189"/>
      <c r="M419" s="190"/>
      <c r="N419" s="191"/>
      <c r="O419" s="191"/>
      <c r="P419" s="189"/>
      <c r="Q419" s="190"/>
      <c r="R419" s="191">
        <v>8.9499999999999996E-2</v>
      </c>
      <c r="S419" s="191">
        <v>9.0099999999999986E-2</v>
      </c>
      <c r="T419" s="191"/>
      <c r="U419" s="190"/>
      <c r="V419" s="191"/>
      <c r="W419" s="190"/>
      <c r="X419" s="191">
        <v>8.9499999999999996E-2</v>
      </c>
      <c r="Y419" s="190">
        <v>9.0299999999999991E-2</v>
      </c>
      <c r="Z419" s="191"/>
      <c r="AA419" s="190"/>
      <c r="AB419" s="191"/>
      <c r="AC419" s="190"/>
      <c r="AD419" s="191">
        <v>9.0899999999999995E-2</v>
      </c>
      <c r="AE419" s="190">
        <v>9.1899999999999996E-2</v>
      </c>
      <c r="AF419" s="191"/>
      <c r="AG419" s="190"/>
      <c r="AI419" s="192">
        <f t="shared" si="103"/>
        <v>0.12809999999999999</v>
      </c>
      <c r="AJ419" s="192">
        <f t="shared" si="104"/>
        <v>0.1222</v>
      </c>
      <c r="AK419" s="192" t="str">
        <f t="shared" si="105"/>
        <v/>
      </c>
      <c r="AL419" s="192">
        <f t="shared" si="106"/>
        <v>0.10020000000000001</v>
      </c>
      <c r="AM419" s="192" t="str">
        <f t="shared" si="107"/>
        <v/>
      </c>
      <c r="AN419" s="192" t="str">
        <f t="shared" si="108"/>
        <v/>
      </c>
      <c r="AO419" s="193" t="str">
        <f t="shared" si="109"/>
        <v/>
      </c>
      <c r="AP419" s="192" t="str">
        <f t="shared" si="110"/>
        <v/>
      </c>
      <c r="AQ419" s="193">
        <f t="shared" si="111"/>
        <v>8.9799999999999991E-2</v>
      </c>
      <c r="AR419" s="192" t="str">
        <f t="shared" si="112"/>
        <v/>
      </c>
      <c r="AS419" s="192" t="str">
        <f t="shared" si="113"/>
        <v/>
      </c>
      <c r="AT419" s="192">
        <f t="shared" si="114"/>
        <v>8.9899999999999994E-2</v>
      </c>
      <c r="AU419" s="193" t="str">
        <f t="shared" si="115"/>
        <v/>
      </c>
      <c r="AV419" s="194" t="str">
        <f t="shared" si="116"/>
        <v/>
      </c>
      <c r="AW419" s="193">
        <f t="shared" si="117"/>
        <v>9.1399999999999995E-2</v>
      </c>
      <c r="AX419" s="195" t="str">
        <f t="shared" si="118"/>
        <v/>
      </c>
      <c r="AZ419" s="193">
        <f t="shared" si="119"/>
        <v>0.10360000000000001</v>
      </c>
    </row>
    <row r="420" spans="1:52" s="5" customFormat="1" ht="11.25" x14ac:dyDescent="0.2">
      <c r="A420" s="6">
        <v>38589</v>
      </c>
      <c r="B420" s="15">
        <v>0.12820000000000001</v>
      </c>
      <c r="C420" s="8">
        <v>0.12839999999999999</v>
      </c>
      <c r="D420" s="189">
        <v>0.1222</v>
      </c>
      <c r="E420" s="190">
        <v>0.12240000000000001</v>
      </c>
      <c r="F420" s="191"/>
      <c r="G420" s="191"/>
      <c r="H420" s="189">
        <v>0.1002</v>
      </c>
      <c r="I420" s="190">
        <v>0.10060000000000001</v>
      </c>
      <c r="J420" s="191"/>
      <c r="K420" s="191"/>
      <c r="L420" s="189"/>
      <c r="M420" s="190"/>
      <c r="N420" s="191"/>
      <c r="O420" s="191"/>
      <c r="P420" s="189"/>
      <c r="Q420" s="190"/>
      <c r="R420" s="191">
        <v>8.9499999999999996E-2</v>
      </c>
      <c r="S420" s="191">
        <v>9.0099999999999986E-2</v>
      </c>
      <c r="T420" s="191"/>
      <c r="U420" s="190"/>
      <c r="V420" s="191"/>
      <c r="W420" s="190"/>
      <c r="X420" s="191">
        <v>8.9499999999999996E-2</v>
      </c>
      <c r="Y420" s="190">
        <v>9.0299999999999991E-2</v>
      </c>
      <c r="Z420" s="191"/>
      <c r="AA420" s="190"/>
      <c r="AB420" s="191"/>
      <c r="AC420" s="190"/>
      <c r="AD420" s="191">
        <v>9.0899999999999995E-2</v>
      </c>
      <c r="AE420" s="190">
        <v>9.1899999999999996E-2</v>
      </c>
      <c r="AF420" s="191"/>
      <c r="AG420" s="190"/>
      <c r="AI420" s="192">
        <f t="shared" si="103"/>
        <v>0.1283</v>
      </c>
      <c r="AJ420" s="192">
        <f t="shared" si="104"/>
        <v>0.12230000000000001</v>
      </c>
      <c r="AK420" s="192" t="str">
        <f t="shared" si="105"/>
        <v/>
      </c>
      <c r="AL420" s="192">
        <f t="shared" si="106"/>
        <v>0.1004</v>
      </c>
      <c r="AM420" s="192" t="str">
        <f t="shared" si="107"/>
        <v/>
      </c>
      <c r="AN420" s="192" t="str">
        <f t="shared" si="108"/>
        <v/>
      </c>
      <c r="AO420" s="193" t="str">
        <f t="shared" si="109"/>
        <v/>
      </c>
      <c r="AP420" s="192" t="str">
        <f t="shared" si="110"/>
        <v/>
      </c>
      <c r="AQ420" s="193">
        <f t="shared" si="111"/>
        <v>8.9799999999999991E-2</v>
      </c>
      <c r="AR420" s="192" t="str">
        <f t="shared" si="112"/>
        <v/>
      </c>
      <c r="AS420" s="192" t="str">
        <f t="shared" si="113"/>
        <v/>
      </c>
      <c r="AT420" s="192">
        <f t="shared" si="114"/>
        <v>8.9899999999999994E-2</v>
      </c>
      <c r="AU420" s="193" t="str">
        <f t="shared" si="115"/>
        <v/>
      </c>
      <c r="AV420" s="194" t="str">
        <f t="shared" si="116"/>
        <v/>
      </c>
      <c r="AW420" s="193">
        <f t="shared" si="117"/>
        <v>9.1399999999999995E-2</v>
      </c>
      <c r="AX420" s="195" t="str">
        <f t="shared" si="118"/>
        <v/>
      </c>
      <c r="AZ420" s="193">
        <f t="shared" si="119"/>
        <v>0.10368333333333334</v>
      </c>
    </row>
    <row r="421" spans="1:52" s="5" customFormat="1" ht="11.25" x14ac:dyDescent="0.2">
      <c r="A421" s="6">
        <v>38590</v>
      </c>
      <c r="B421" s="15">
        <v>0.12820000000000001</v>
      </c>
      <c r="C421" s="8">
        <v>0.12839999999999999</v>
      </c>
      <c r="D421" s="189">
        <v>0.12239999999999999</v>
      </c>
      <c r="E421" s="190">
        <v>0.1226</v>
      </c>
      <c r="F421" s="191"/>
      <c r="G421" s="191"/>
      <c r="H421" s="189">
        <v>0.1003</v>
      </c>
      <c r="I421" s="190">
        <v>0.10070000000000001</v>
      </c>
      <c r="J421" s="191"/>
      <c r="K421" s="191"/>
      <c r="L421" s="189"/>
      <c r="M421" s="190"/>
      <c r="N421" s="191"/>
      <c r="O421" s="191"/>
      <c r="P421" s="189"/>
      <c r="Q421" s="190"/>
      <c r="R421" s="191">
        <v>8.9499999999999996E-2</v>
      </c>
      <c r="S421" s="191">
        <v>9.0099999999999986E-2</v>
      </c>
      <c r="T421" s="191"/>
      <c r="U421" s="190"/>
      <c r="V421" s="191"/>
      <c r="W421" s="190"/>
      <c r="X421" s="191">
        <v>8.9499999999999996E-2</v>
      </c>
      <c r="Y421" s="190">
        <v>9.0299999999999991E-2</v>
      </c>
      <c r="Z421" s="191"/>
      <c r="AA421" s="190"/>
      <c r="AB421" s="191"/>
      <c r="AC421" s="190"/>
      <c r="AD421" s="191">
        <v>9.0899999999999995E-2</v>
      </c>
      <c r="AE421" s="190">
        <v>9.1899999999999996E-2</v>
      </c>
      <c r="AF421" s="191"/>
      <c r="AG421" s="190"/>
      <c r="AI421" s="192">
        <f t="shared" si="103"/>
        <v>0.1283</v>
      </c>
      <c r="AJ421" s="192">
        <f t="shared" si="104"/>
        <v>0.1225</v>
      </c>
      <c r="AK421" s="192" t="str">
        <f t="shared" si="105"/>
        <v/>
      </c>
      <c r="AL421" s="192">
        <f t="shared" si="106"/>
        <v>0.10050000000000001</v>
      </c>
      <c r="AM421" s="192" t="str">
        <f t="shared" si="107"/>
        <v/>
      </c>
      <c r="AN421" s="192" t="str">
        <f t="shared" si="108"/>
        <v/>
      </c>
      <c r="AO421" s="193" t="str">
        <f t="shared" si="109"/>
        <v/>
      </c>
      <c r="AP421" s="192" t="str">
        <f t="shared" si="110"/>
        <v/>
      </c>
      <c r="AQ421" s="193">
        <f t="shared" si="111"/>
        <v>8.9799999999999991E-2</v>
      </c>
      <c r="AR421" s="192" t="str">
        <f t="shared" si="112"/>
        <v/>
      </c>
      <c r="AS421" s="192" t="str">
        <f t="shared" si="113"/>
        <v/>
      </c>
      <c r="AT421" s="192">
        <f t="shared" si="114"/>
        <v>8.9899999999999994E-2</v>
      </c>
      <c r="AU421" s="193" t="str">
        <f t="shared" si="115"/>
        <v/>
      </c>
      <c r="AV421" s="194" t="str">
        <f t="shared" si="116"/>
        <v/>
      </c>
      <c r="AW421" s="193">
        <f t="shared" si="117"/>
        <v>9.1399999999999995E-2</v>
      </c>
      <c r="AX421" s="195" t="str">
        <f t="shared" si="118"/>
        <v/>
      </c>
      <c r="AZ421" s="193">
        <f t="shared" si="119"/>
        <v>0.10373333333333334</v>
      </c>
    </row>
    <row r="422" spans="1:52" s="5" customFormat="1" ht="11.25" x14ac:dyDescent="0.2">
      <c r="A422" s="6">
        <v>38593</v>
      </c>
      <c r="B422" s="15">
        <v>0.12820000000000001</v>
      </c>
      <c r="C422" s="8">
        <v>0.12839999999999999</v>
      </c>
      <c r="D422" s="189">
        <v>0.12239999999999999</v>
      </c>
      <c r="E422" s="190">
        <v>0.1226</v>
      </c>
      <c r="F422" s="191"/>
      <c r="G422" s="191"/>
      <c r="H422" s="189">
        <v>0.1003</v>
      </c>
      <c r="I422" s="190">
        <v>0.10070000000000001</v>
      </c>
      <c r="J422" s="191"/>
      <c r="K422" s="191"/>
      <c r="L422" s="189"/>
      <c r="M422" s="190"/>
      <c r="N422" s="191"/>
      <c r="O422" s="191"/>
      <c r="P422" s="189"/>
      <c r="Q422" s="190"/>
      <c r="R422" s="191">
        <v>8.9499999999999996E-2</v>
      </c>
      <c r="S422" s="191">
        <v>9.0099999999999986E-2</v>
      </c>
      <c r="T422" s="191"/>
      <c r="U422" s="190"/>
      <c r="V422" s="191"/>
      <c r="W422" s="190"/>
      <c r="X422" s="191">
        <v>8.9499999999999996E-2</v>
      </c>
      <c r="Y422" s="190">
        <v>9.0299999999999991E-2</v>
      </c>
      <c r="Z422" s="191"/>
      <c r="AA422" s="190"/>
      <c r="AB422" s="191"/>
      <c r="AC422" s="190"/>
      <c r="AD422" s="191">
        <v>9.0899999999999995E-2</v>
      </c>
      <c r="AE422" s="190">
        <v>9.1899999999999996E-2</v>
      </c>
      <c r="AF422" s="191"/>
      <c r="AG422" s="190"/>
      <c r="AI422" s="192">
        <f t="shared" si="103"/>
        <v>0.1283</v>
      </c>
      <c r="AJ422" s="192">
        <f t="shared" si="104"/>
        <v>0.1225</v>
      </c>
      <c r="AK422" s="192" t="str">
        <f t="shared" si="105"/>
        <v/>
      </c>
      <c r="AL422" s="192">
        <f t="shared" si="106"/>
        <v>0.10050000000000001</v>
      </c>
      <c r="AM422" s="192" t="str">
        <f t="shared" si="107"/>
        <v/>
      </c>
      <c r="AN422" s="192" t="str">
        <f t="shared" si="108"/>
        <v/>
      </c>
      <c r="AO422" s="193" t="str">
        <f t="shared" si="109"/>
        <v/>
      </c>
      <c r="AP422" s="192" t="str">
        <f t="shared" si="110"/>
        <v/>
      </c>
      <c r="AQ422" s="193">
        <f t="shared" si="111"/>
        <v>8.9799999999999991E-2</v>
      </c>
      <c r="AR422" s="192" t="str">
        <f t="shared" si="112"/>
        <v/>
      </c>
      <c r="AS422" s="192" t="str">
        <f t="shared" si="113"/>
        <v/>
      </c>
      <c r="AT422" s="192">
        <f t="shared" si="114"/>
        <v>8.9899999999999994E-2</v>
      </c>
      <c r="AU422" s="193" t="str">
        <f t="shared" si="115"/>
        <v/>
      </c>
      <c r="AV422" s="194" t="str">
        <f t="shared" si="116"/>
        <v/>
      </c>
      <c r="AW422" s="193">
        <f t="shared" si="117"/>
        <v>9.1399999999999995E-2</v>
      </c>
      <c r="AX422" s="195" t="str">
        <f t="shared" si="118"/>
        <v/>
      </c>
      <c r="AZ422" s="193">
        <f t="shared" si="119"/>
        <v>0.10373333333333334</v>
      </c>
    </row>
    <row r="423" spans="1:52" s="5" customFormat="1" ht="11.25" x14ac:dyDescent="0.2">
      <c r="A423" s="6">
        <v>38594</v>
      </c>
      <c r="B423" s="15">
        <v>0.1283</v>
      </c>
      <c r="C423" s="8">
        <v>0.12849999999999998</v>
      </c>
      <c r="D423" s="189">
        <v>0.12230000000000001</v>
      </c>
      <c r="E423" s="190">
        <v>0.1225</v>
      </c>
      <c r="F423" s="191"/>
      <c r="G423" s="191"/>
      <c r="H423" s="189">
        <v>0.1004</v>
      </c>
      <c r="I423" s="190">
        <v>0.10080000000000001</v>
      </c>
      <c r="J423" s="191"/>
      <c r="K423" s="191"/>
      <c r="L423" s="189"/>
      <c r="M423" s="190"/>
      <c r="N423" s="191"/>
      <c r="O423" s="191"/>
      <c r="P423" s="189"/>
      <c r="Q423" s="190"/>
      <c r="R423" s="191">
        <v>8.9499999999999996E-2</v>
      </c>
      <c r="S423" s="191">
        <v>9.0099999999999986E-2</v>
      </c>
      <c r="T423" s="191"/>
      <c r="U423" s="190"/>
      <c r="V423" s="191"/>
      <c r="W423" s="190"/>
      <c r="X423" s="191">
        <v>8.9499999999999996E-2</v>
      </c>
      <c r="Y423" s="190">
        <v>9.0299999999999991E-2</v>
      </c>
      <c r="Z423" s="191"/>
      <c r="AA423" s="190"/>
      <c r="AB423" s="191"/>
      <c r="AC423" s="190"/>
      <c r="AD423" s="191">
        <v>9.0899999999999995E-2</v>
      </c>
      <c r="AE423" s="190">
        <v>9.1899999999999996E-2</v>
      </c>
      <c r="AF423" s="191"/>
      <c r="AG423" s="190"/>
      <c r="AI423" s="192">
        <f t="shared" si="103"/>
        <v>0.12839999999999999</v>
      </c>
      <c r="AJ423" s="192">
        <f t="shared" si="104"/>
        <v>0.12240000000000001</v>
      </c>
      <c r="AK423" s="192" t="str">
        <f t="shared" si="105"/>
        <v/>
      </c>
      <c r="AL423" s="192">
        <f t="shared" si="106"/>
        <v>0.10060000000000001</v>
      </c>
      <c r="AM423" s="192" t="str">
        <f t="shared" si="107"/>
        <v/>
      </c>
      <c r="AN423" s="192" t="str">
        <f t="shared" si="108"/>
        <v/>
      </c>
      <c r="AO423" s="193" t="str">
        <f t="shared" si="109"/>
        <v/>
      </c>
      <c r="AP423" s="192" t="str">
        <f t="shared" si="110"/>
        <v/>
      </c>
      <c r="AQ423" s="193">
        <f t="shared" si="111"/>
        <v>8.9799999999999991E-2</v>
      </c>
      <c r="AR423" s="192" t="str">
        <f t="shared" si="112"/>
        <v/>
      </c>
      <c r="AS423" s="192" t="str">
        <f t="shared" si="113"/>
        <v/>
      </c>
      <c r="AT423" s="192">
        <f t="shared" si="114"/>
        <v>8.9899999999999994E-2</v>
      </c>
      <c r="AU423" s="193" t="str">
        <f t="shared" si="115"/>
        <v/>
      </c>
      <c r="AV423" s="194" t="str">
        <f t="shared" si="116"/>
        <v/>
      </c>
      <c r="AW423" s="193">
        <f t="shared" si="117"/>
        <v>9.1399999999999995E-2</v>
      </c>
      <c r="AX423" s="195" t="str">
        <f t="shared" si="118"/>
        <v/>
      </c>
      <c r="AZ423" s="193">
        <f t="shared" si="119"/>
        <v>0.10375000000000001</v>
      </c>
    </row>
    <row r="424" spans="1:52" s="5" customFormat="1" ht="11.25" x14ac:dyDescent="0.2">
      <c r="A424" s="6">
        <v>38595</v>
      </c>
      <c r="B424" s="15">
        <v>0.1283</v>
      </c>
      <c r="C424" s="8">
        <v>0.12849999999999998</v>
      </c>
      <c r="D424" s="189">
        <v>0.12230000000000001</v>
      </c>
      <c r="E424" s="190">
        <v>0.1225</v>
      </c>
      <c r="F424" s="191"/>
      <c r="G424" s="191"/>
      <c r="H424" s="189">
        <v>0.1004</v>
      </c>
      <c r="I424" s="190">
        <v>0.10080000000000001</v>
      </c>
      <c r="J424" s="191"/>
      <c r="K424" s="191"/>
      <c r="L424" s="189"/>
      <c r="M424" s="190"/>
      <c r="N424" s="191"/>
      <c r="O424" s="191"/>
      <c r="P424" s="189"/>
      <c r="Q424" s="190"/>
      <c r="R424" s="191">
        <v>8.9499999999999996E-2</v>
      </c>
      <c r="S424" s="191">
        <v>9.0099999999999986E-2</v>
      </c>
      <c r="T424" s="191"/>
      <c r="U424" s="190"/>
      <c r="V424" s="191"/>
      <c r="W424" s="190"/>
      <c r="X424" s="191">
        <v>8.9499999999999996E-2</v>
      </c>
      <c r="Y424" s="190">
        <v>9.0299999999999991E-2</v>
      </c>
      <c r="Z424" s="191"/>
      <c r="AA424" s="190"/>
      <c r="AB424" s="191"/>
      <c r="AC424" s="190"/>
      <c r="AD424" s="191">
        <v>9.0899999999999995E-2</v>
      </c>
      <c r="AE424" s="190">
        <v>9.1899999999999996E-2</v>
      </c>
      <c r="AF424" s="191"/>
      <c r="AG424" s="190"/>
      <c r="AI424" s="192">
        <f t="shared" si="103"/>
        <v>0.12839999999999999</v>
      </c>
      <c r="AJ424" s="192">
        <f t="shared" si="104"/>
        <v>0.12240000000000001</v>
      </c>
      <c r="AK424" s="192" t="str">
        <f t="shared" si="105"/>
        <v/>
      </c>
      <c r="AL424" s="192">
        <f t="shared" si="106"/>
        <v>0.10060000000000001</v>
      </c>
      <c r="AM424" s="192" t="str">
        <f t="shared" si="107"/>
        <v/>
      </c>
      <c r="AN424" s="192" t="str">
        <f t="shared" si="108"/>
        <v/>
      </c>
      <c r="AO424" s="193" t="str">
        <f t="shared" si="109"/>
        <v/>
      </c>
      <c r="AP424" s="192" t="str">
        <f t="shared" si="110"/>
        <v/>
      </c>
      <c r="AQ424" s="193">
        <f t="shared" si="111"/>
        <v>8.9799999999999991E-2</v>
      </c>
      <c r="AR424" s="192" t="str">
        <f t="shared" si="112"/>
        <v/>
      </c>
      <c r="AS424" s="192" t="str">
        <f t="shared" si="113"/>
        <v/>
      </c>
      <c r="AT424" s="192">
        <f t="shared" si="114"/>
        <v>8.9899999999999994E-2</v>
      </c>
      <c r="AU424" s="193" t="str">
        <f t="shared" si="115"/>
        <v/>
      </c>
      <c r="AV424" s="194" t="str">
        <f t="shared" si="116"/>
        <v/>
      </c>
      <c r="AW424" s="193">
        <f t="shared" si="117"/>
        <v>9.1399999999999995E-2</v>
      </c>
      <c r="AX424" s="195" t="str">
        <f t="shared" si="118"/>
        <v/>
      </c>
      <c r="AZ424" s="193">
        <f t="shared" si="119"/>
        <v>0.10375000000000001</v>
      </c>
    </row>
    <row r="425" spans="1:52" s="5" customFormat="1" ht="11.25" x14ac:dyDescent="0.2">
      <c r="A425" s="6">
        <v>38596</v>
      </c>
      <c r="B425" s="15">
        <v>0.1283</v>
      </c>
      <c r="C425" s="8">
        <v>0.12849999999999998</v>
      </c>
      <c r="D425" s="189">
        <v>0.1222</v>
      </c>
      <c r="E425" s="190">
        <v>0.12240000000000001</v>
      </c>
      <c r="F425" s="191"/>
      <c r="G425" s="191"/>
      <c r="H425" s="189">
        <v>0.10050000000000001</v>
      </c>
      <c r="I425" s="190">
        <v>0.10090000000000002</v>
      </c>
      <c r="J425" s="191"/>
      <c r="K425" s="191"/>
      <c r="L425" s="189"/>
      <c r="M425" s="190"/>
      <c r="N425" s="191"/>
      <c r="O425" s="191"/>
      <c r="P425" s="189"/>
      <c r="Q425" s="190"/>
      <c r="R425" s="191">
        <v>8.9499999999999996E-2</v>
      </c>
      <c r="S425" s="191">
        <v>9.0099999999999986E-2</v>
      </c>
      <c r="T425" s="191"/>
      <c r="U425" s="190"/>
      <c r="V425" s="191"/>
      <c r="W425" s="190"/>
      <c r="X425" s="191">
        <v>8.9499999999999996E-2</v>
      </c>
      <c r="Y425" s="190">
        <v>9.0299999999999991E-2</v>
      </c>
      <c r="Z425" s="191"/>
      <c r="AA425" s="190"/>
      <c r="AB425" s="191"/>
      <c r="AC425" s="190"/>
      <c r="AD425" s="191">
        <v>9.0899999999999995E-2</v>
      </c>
      <c r="AE425" s="190">
        <v>9.1899999999999996E-2</v>
      </c>
      <c r="AF425" s="191"/>
      <c r="AG425" s="190"/>
      <c r="AI425" s="192">
        <f t="shared" si="103"/>
        <v>0.12839999999999999</v>
      </c>
      <c r="AJ425" s="192">
        <f t="shared" si="104"/>
        <v>0.12230000000000001</v>
      </c>
      <c r="AK425" s="192" t="str">
        <f t="shared" si="105"/>
        <v/>
      </c>
      <c r="AL425" s="192">
        <f t="shared" si="106"/>
        <v>0.10070000000000001</v>
      </c>
      <c r="AM425" s="192" t="str">
        <f t="shared" si="107"/>
        <v/>
      </c>
      <c r="AN425" s="192" t="str">
        <f t="shared" si="108"/>
        <v/>
      </c>
      <c r="AO425" s="193" t="str">
        <f t="shared" si="109"/>
        <v/>
      </c>
      <c r="AP425" s="192" t="str">
        <f t="shared" si="110"/>
        <v/>
      </c>
      <c r="AQ425" s="193">
        <f t="shared" si="111"/>
        <v>8.9799999999999991E-2</v>
      </c>
      <c r="AR425" s="192" t="str">
        <f t="shared" si="112"/>
        <v/>
      </c>
      <c r="AS425" s="192" t="str">
        <f t="shared" si="113"/>
        <v/>
      </c>
      <c r="AT425" s="192">
        <f t="shared" si="114"/>
        <v>8.9899999999999994E-2</v>
      </c>
      <c r="AU425" s="193" t="str">
        <f t="shared" si="115"/>
        <v/>
      </c>
      <c r="AV425" s="194" t="str">
        <f t="shared" si="116"/>
        <v/>
      </c>
      <c r="AW425" s="193">
        <f t="shared" si="117"/>
        <v>9.1399999999999995E-2</v>
      </c>
      <c r="AX425" s="195" t="str">
        <f t="shared" si="118"/>
        <v/>
      </c>
      <c r="AZ425" s="193">
        <f t="shared" si="119"/>
        <v>0.10375000000000001</v>
      </c>
    </row>
    <row r="426" spans="1:52" s="5" customFormat="1" ht="11.25" x14ac:dyDescent="0.2">
      <c r="A426" s="6">
        <v>38597</v>
      </c>
      <c r="B426" s="15">
        <v>0.1283</v>
      </c>
      <c r="C426" s="8">
        <v>0.12849999999999998</v>
      </c>
      <c r="D426" s="189">
        <v>0.12230000000000001</v>
      </c>
      <c r="E426" s="190">
        <v>0.1225</v>
      </c>
      <c r="F426" s="191"/>
      <c r="G426" s="191"/>
      <c r="H426" s="189">
        <v>0.10050000000000001</v>
      </c>
      <c r="I426" s="190">
        <v>0.10090000000000002</v>
      </c>
      <c r="J426" s="191"/>
      <c r="K426" s="191"/>
      <c r="L426" s="189"/>
      <c r="M426" s="190"/>
      <c r="N426" s="191"/>
      <c r="O426" s="191"/>
      <c r="P426" s="189"/>
      <c r="Q426" s="190"/>
      <c r="R426" s="191">
        <v>8.9499999999999996E-2</v>
      </c>
      <c r="S426" s="191">
        <v>9.0099999999999986E-2</v>
      </c>
      <c r="T426" s="191"/>
      <c r="U426" s="190"/>
      <c r="V426" s="191"/>
      <c r="W426" s="190"/>
      <c r="X426" s="191">
        <v>8.9499999999999996E-2</v>
      </c>
      <c r="Y426" s="190">
        <v>9.0299999999999991E-2</v>
      </c>
      <c r="Z426" s="191"/>
      <c r="AA426" s="190"/>
      <c r="AB426" s="191"/>
      <c r="AC426" s="190"/>
      <c r="AD426" s="191">
        <v>9.0800000000000006E-2</v>
      </c>
      <c r="AE426" s="190">
        <v>9.1800000000000007E-2</v>
      </c>
      <c r="AF426" s="191"/>
      <c r="AG426" s="190"/>
      <c r="AI426" s="192">
        <f t="shared" si="103"/>
        <v>0.12839999999999999</v>
      </c>
      <c r="AJ426" s="192">
        <f t="shared" si="104"/>
        <v>0.12240000000000001</v>
      </c>
      <c r="AK426" s="192" t="str">
        <f t="shared" si="105"/>
        <v/>
      </c>
      <c r="AL426" s="192">
        <f t="shared" si="106"/>
        <v>0.10070000000000001</v>
      </c>
      <c r="AM426" s="192" t="str">
        <f t="shared" si="107"/>
        <v/>
      </c>
      <c r="AN426" s="192" t="str">
        <f t="shared" si="108"/>
        <v/>
      </c>
      <c r="AO426" s="193" t="str">
        <f t="shared" si="109"/>
        <v/>
      </c>
      <c r="AP426" s="192" t="str">
        <f t="shared" si="110"/>
        <v/>
      </c>
      <c r="AQ426" s="193">
        <f t="shared" si="111"/>
        <v>8.9799999999999991E-2</v>
      </c>
      <c r="AR426" s="192" t="str">
        <f t="shared" si="112"/>
        <v/>
      </c>
      <c r="AS426" s="192" t="str">
        <f t="shared" si="113"/>
        <v/>
      </c>
      <c r="AT426" s="192">
        <f t="shared" si="114"/>
        <v>8.9899999999999994E-2</v>
      </c>
      <c r="AU426" s="193" t="str">
        <f t="shared" si="115"/>
        <v/>
      </c>
      <c r="AV426" s="194" t="str">
        <f t="shared" si="116"/>
        <v/>
      </c>
      <c r="AW426" s="193">
        <f t="shared" si="117"/>
        <v>9.1300000000000006E-2</v>
      </c>
      <c r="AX426" s="195" t="str">
        <f t="shared" si="118"/>
        <v/>
      </c>
      <c r="AZ426" s="193">
        <f t="shared" si="119"/>
        <v>0.10375000000000001</v>
      </c>
    </row>
    <row r="427" spans="1:52" s="5" customFormat="1" ht="11.25" x14ac:dyDescent="0.2">
      <c r="A427" s="6">
        <v>38600</v>
      </c>
      <c r="B427" s="15">
        <v>0.1283</v>
      </c>
      <c r="C427" s="8">
        <v>0.12849999999999998</v>
      </c>
      <c r="D427" s="189">
        <v>0.1225</v>
      </c>
      <c r="E427" s="190">
        <v>0.1227</v>
      </c>
      <c r="F427" s="191"/>
      <c r="G427" s="191"/>
      <c r="H427" s="189">
        <v>0.10059999999999999</v>
      </c>
      <c r="I427" s="190">
        <v>0.10100000000000001</v>
      </c>
      <c r="J427" s="191"/>
      <c r="K427" s="191"/>
      <c r="L427" s="189"/>
      <c r="M427" s="190"/>
      <c r="N427" s="191"/>
      <c r="O427" s="191"/>
      <c r="P427" s="189"/>
      <c r="Q427" s="190"/>
      <c r="R427" s="191">
        <v>8.9499999999999996E-2</v>
      </c>
      <c r="S427" s="191">
        <v>9.0099999999999986E-2</v>
      </c>
      <c r="T427" s="191"/>
      <c r="U427" s="190"/>
      <c r="V427" s="191"/>
      <c r="W427" s="190"/>
      <c r="X427" s="191">
        <v>8.9499999999999996E-2</v>
      </c>
      <c r="Y427" s="190">
        <v>9.0299999999999991E-2</v>
      </c>
      <c r="Z427" s="191"/>
      <c r="AA427" s="190"/>
      <c r="AB427" s="191"/>
      <c r="AC427" s="190"/>
      <c r="AD427" s="191">
        <v>9.0899999999999995E-2</v>
      </c>
      <c r="AE427" s="190">
        <v>9.1899999999999996E-2</v>
      </c>
      <c r="AF427" s="191"/>
      <c r="AG427" s="190"/>
      <c r="AI427" s="192">
        <f t="shared" si="103"/>
        <v>0.12839999999999999</v>
      </c>
      <c r="AJ427" s="192">
        <f t="shared" si="104"/>
        <v>0.1226</v>
      </c>
      <c r="AK427" s="192" t="str">
        <f t="shared" si="105"/>
        <v/>
      </c>
      <c r="AL427" s="192">
        <f t="shared" si="106"/>
        <v>0.1008</v>
      </c>
      <c r="AM427" s="192" t="str">
        <f t="shared" si="107"/>
        <v/>
      </c>
      <c r="AN427" s="192" t="str">
        <f t="shared" si="108"/>
        <v/>
      </c>
      <c r="AO427" s="193" t="str">
        <f t="shared" si="109"/>
        <v/>
      </c>
      <c r="AP427" s="192" t="str">
        <f t="shared" si="110"/>
        <v/>
      </c>
      <c r="AQ427" s="193">
        <f t="shared" si="111"/>
        <v>8.9799999999999991E-2</v>
      </c>
      <c r="AR427" s="192" t="str">
        <f t="shared" si="112"/>
        <v/>
      </c>
      <c r="AS427" s="192" t="str">
        <f t="shared" si="113"/>
        <v/>
      </c>
      <c r="AT427" s="192">
        <f t="shared" si="114"/>
        <v>8.9899999999999994E-2</v>
      </c>
      <c r="AU427" s="193" t="str">
        <f t="shared" si="115"/>
        <v/>
      </c>
      <c r="AV427" s="194" t="str">
        <f t="shared" si="116"/>
        <v/>
      </c>
      <c r="AW427" s="193">
        <f t="shared" si="117"/>
        <v>9.1399999999999995E-2</v>
      </c>
      <c r="AX427" s="195" t="str">
        <f t="shared" si="118"/>
        <v/>
      </c>
      <c r="AZ427" s="193">
        <f t="shared" si="119"/>
        <v>0.10381666666666667</v>
      </c>
    </row>
    <row r="428" spans="1:52" s="5" customFormat="1" ht="11.25" x14ac:dyDescent="0.2">
      <c r="A428" s="6">
        <v>38601</v>
      </c>
      <c r="B428" s="15">
        <v>0.1283</v>
      </c>
      <c r="C428" s="8">
        <v>0.12849999999999998</v>
      </c>
      <c r="D428" s="189">
        <v>0.1226</v>
      </c>
      <c r="E428" s="190">
        <v>0.12280000000000001</v>
      </c>
      <c r="F428" s="191"/>
      <c r="G428" s="191"/>
      <c r="H428" s="189">
        <v>0.1003</v>
      </c>
      <c r="I428" s="190">
        <v>0.10070000000000001</v>
      </c>
      <c r="J428" s="191"/>
      <c r="K428" s="191"/>
      <c r="L428" s="189"/>
      <c r="M428" s="190"/>
      <c r="N428" s="191"/>
      <c r="O428" s="191"/>
      <c r="P428" s="189"/>
      <c r="Q428" s="190"/>
      <c r="R428" s="191">
        <v>8.9499999999999996E-2</v>
      </c>
      <c r="S428" s="191">
        <v>9.0099999999999986E-2</v>
      </c>
      <c r="T428" s="191"/>
      <c r="U428" s="190"/>
      <c r="V428" s="191"/>
      <c r="W428" s="190"/>
      <c r="X428" s="191">
        <v>8.9499999999999996E-2</v>
      </c>
      <c r="Y428" s="190">
        <v>9.0299999999999991E-2</v>
      </c>
      <c r="Z428" s="191"/>
      <c r="AA428" s="190"/>
      <c r="AB428" s="191"/>
      <c r="AC428" s="190"/>
      <c r="AD428" s="191">
        <v>9.0999999999999998E-2</v>
      </c>
      <c r="AE428" s="190">
        <v>9.1999999999999998E-2</v>
      </c>
      <c r="AF428" s="191"/>
      <c r="AG428" s="190"/>
      <c r="AI428" s="192">
        <f t="shared" si="103"/>
        <v>0.12839999999999999</v>
      </c>
      <c r="AJ428" s="192">
        <f t="shared" si="104"/>
        <v>0.1227</v>
      </c>
      <c r="AK428" s="192" t="str">
        <f t="shared" si="105"/>
        <v/>
      </c>
      <c r="AL428" s="192">
        <f t="shared" si="106"/>
        <v>0.10050000000000001</v>
      </c>
      <c r="AM428" s="192" t="str">
        <f t="shared" si="107"/>
        <v/>
      </c>
      <c r="AN428" s="192" t="str">
        <f t="shared" si="108"/>
        <v/>
      </c>
      <c r="AO428" s="193" t="str">
        <f t="shared" si="109"/>
        <v/>
      </c>
      <c r="AP428" s="192" t="str">
        <f t="shared" si="110"/>
        <v/>
      </c>
      <c r="AQ428" s="193">
        <f t="shared" si="111"/>
        <v>8.9799999999999991E-2</v>
      </c>
      <c r="AR428" s="192" t="str">
        <f t="shared" si="112"/>
        <v/>
      </c>
      <c r="AS428" s="192" t="str">
        <f t="shared" si="113"/>
        <v/>
      </c>
      <c r="AT428" s="192">
        <f t="shared" si="114"/>
        <v>8.9899999999999994E-2</v>
      </c>
      <c r="AU428" s="193" t="str">
        <f t="shared" si="115"/>
        <v/>
      </c>
      <c r="AV428" s="194" t="str">
        <f t="shared" si="116"/>
        <v/>
      </c>
      <c r="AW428" s="193">
        <f t="shared" si="117"/>
        <v>9.1499999999999998E-2</v>
      </c>
      <c r="AX428" s="195" t="str">
        <f t="shared" si="118"/>
        <v/>
      </c>
      <c r="AZ428" s="193">
        <f t="shared" si="119"/>
        <v>0.1038</v>
      </c>
    </row>
    <row r="429" spans="1:52" s="5" customFormat="1" ht="11.25" x14ac:dyDescent="0.2">
      <c r="A429" s="6">
        <v>38603</v>
      </c>
      <c r="B429" s="15">
        <v>0.12820000000000001</v>
      </c>
      <c r="C429" s="8">
        <v>0.12839999999999999</v>
      </c>
      <c r="D429" s="189">
        <v>0.1227</v>
      </c>
      <c r="E429" s="190">
        <v>0.12290000000000001</v>
      </c>
      <c r="F429" s="191"/>
      <c r="G429" s="191"/>
      <c r="H429" s="189">
        <v>0.1003</v>
      </c>
      <c r="I429" s="190">
        <v>0.10070000000000001</v>
      </c>
      <c r="J429" s="191"/>
      <c r="K429" s="191"/>
      <c r="L429" s="189"/>
      <c r="M429" s="190"/>
      <c r="N429" s="191"/>
      <c r="O429" s="191"/>
      <c r="P429" s="189"/>
      <c r="Q429" s="190"/>
      <c r="R429" s="191">
        <v>8.9499999999999996E-2</v>
      </c>
      <c r="S429" s="191">
        <v>9.0099999999999986E-2</v>
      </c>
      <c r="T429" s="191"/>
      <c r="U429" s="190"/>
      <c r="V429" s="191"/>
      <c r="W429" s="190"/>
      <c r="X429" s="191">
        <v>8.9499999999999996E-2</v>
      </c>
      <c r="Y429" s="190">
        <v>9.0299999999999991E-2</v>
      </c>
      <c r="Z429" s="191"/>
      <c r="AA429" s="190"/>
      <c r="AB429" s="191"/>
      <c r="AC429" s="190"/>
      <c r="AD429" s="191">
        <v>9.0899999999999995E-2</v>
      </c>
      <c r="AE429" s="190">
        <v>9.1899999999999996E-2</v>
      </c>
      <c r="AF429" s="191"/>
      <c r="AG429" s="190"/>
      <c r="AI429" s="192">
        <f t="shared" si="103"/>
        <v>0.1283</v>
      </c>
      <c r="AJ429" s="192">
        <f t="shared" si="104"/>
        <v>0.12280000000000001</v>
      </c>
      <c r="AK429" s="192" t="str">
        <f t="shared" si="105"/>
        <v/>
      </c>
      <c r="AL429" s="192">
        <f t="shared" si="106"/>
        <v>0.10050000000000001</v>
      </c>
      <c r="AM429" s="192" t="str">
        <f t="shared" si="107"/>
        <v/>
      </c>
      <c r="AN429" s="192" t="str">
        <f t="shared" si="108"/>
        <v/>
      </c>
      <c r="AO429" s="193" t="str">
        <f t="shared" si="109"/>
        <v/>
      </c>
      <c r="AP429" s="192" t="str">
        <f t="shared" si="110"/>
        <v/>
      </c>
      <c r="AQ429" s="193">
        <f t="shared" si="111"/>
        <v>8.9799999999999991E-2</v>
      </c>
      <c r="AR429" s="192" t="str">
        <f t="shared" si="112"/>
        <v/>
      </c>
      <c r="AS429" s="192" t="str">
        <f t="shared" si="113"/>
        <v/>
      </c>
      <c r="AT429" s="192">
        <f t="shared" si="114"/>
        <v>8.9899999999999994E-2</v>
      </c>
      <c r="AU429" s="193" t="str">
        <f t="shared" si="115"/>
        <v/>
      </c>
      <c r="AV429" s="194" t="str">
        <f t="shared" si="116"/>
        <v/>
      </c>
      <c r="AW429" s="193">
        <f t="shared" si="117"/>
        <v>9.1399999999999995E-2</v>
      </c>
      <c r="AX429" s="195" t="str">
        <f t="shared" si="118"/>
        <v/>
      </c>
      <c r="AZ429" s="193">
        <f t="shared" si="119"/>
        <v>0.10378333333333334</v>
      </c>
    </row>
    <row r="430" spans="1:52" s="5" customFormat="1" ht="11.25" x14ac:dyDescent="0.2">
      <c r="A430" s="6">
        <v>38604</v>
      </c>
      <c r="B430" s="15">
        <v>0.1283</v>
      </c>
      <c r="C430" s="8">
        <v>0.12849999999999998</v>
      </c>
      <c r="D430" s="189">
        <v>0.1229</v>
      </c>
      <c r="E430" s="190">
        <v>0.1231</v>
      </c>
      <c r="F430" s="191"/>
      <c r="G430" s="191"/>
      <c r="H430" s="189">
        <v>0.10009999999999999</v>
      </c>
      <c r="I430" s="190">
        <v>0.10050000000000001</v>
      </c>
      <c r="J430" s="191"/>
      <c r="K430" s="191"/>
      <c r="L430" s="189"/>
      <c r="M430" s="190"/>
      <c r="N430" s="191"/>
      <c r="O430" s="191"/>
      <c r="P430" s="189"/>
      <c r="Q430" s="190"/>
      <c r="R430" s="191">
        <v>8.9499999999999996E-2</v>
      </c>
      <c r="S430" s="191">
        <v>9.0099999999999986E-2</v>
      </c>
      <c r="T430" s="191"/>
      <c r="U430" s="190"/>
      <c r="V430" s="191"/>
      <c r="W430" s="190"/>
      <c r="X430" s="191">
        <v>8.9499999999999996E-2</v>
      </c>
      <c r="Y430" s="190">
        <v>9.0299999999999991E-2</v>
      </c>
      <c r="Z430" s="191"/>
      <c r="AA430" s="190"/>
      <c r="AB430" s="191"/>
      <c r="AC430" s="190"/>
      <c r="AD430" s="191">
        <v>9.0899999999999995E-2</v>
      </c>
      <c r="AE430" s="190">
        <v>9.1899999999999996E-2</v>
      </c>
      <c r="AF430" s="191"/>
      <c r="AG430" s="190"/>
      <c r="AI430" s="192">
        <f t="shared" si="103"/>
        <v>0.12839999999999999</v>
      </c>
      <c r="AJ430" s="192">
        <f t="shared" si="104"/>
        <v>0.123</v>
      </c>
      <c r="AK430" s="192" t="str">
        <f t="shared" si="105"/>
        <v/>
      </c>
      <c r="AL430" s="192">
        <f t="shared" si="106"/>
        <v>0.1003</v>
      </c>
      <c r="AM430" s="192" t="str">
        <f t="shared" si="107"/>
        <v/>
      </c>
      <c r="AN430" s="192" t="str">
        <f t="shared" si="108"/>
        <v/>
      </c>
      <c r="AO430" s="193" t="str">
        <f t="shared" si="109"/>
        <v/>
      </c>
      <c r="AP430" s="192" t="str">
        <f t="shared" si="110"/>
        <v/>
      </c>
      <c r="AQ430" s="193">
        <f t="shared" si="111"/>
        <v>8.9799999999999991E-2</v>
      </c>
      <c r="AR430" s="192" t="str">
        <f t="shared" si="112"/>
        <v/>
      </c>
      <c r="AS430" s="192" t="str">
        <f t="shared" si="113"/>
        <v/>
      </c>
      <c r="AT430" s="192">
        <f t="shared" si="114"/>
        <v>8.9899999999999994E-2</v>
      </c>
      <c r="AU430" s="193" t="str">
        <f t="shared" si="115"/>
        <v/>
      </c>
      <c r="AV430" s="194" t="str">
        <f t="shared" si="116"/>
        <v/>
      </c>
      <c r="AW430" s="193">
        <f t="shared" si="117"/>
        <v>9.1399999999999995E-2</v>
      </c>
      <c r="AX430" s="195" t="str">
        <f t="shared" si="118"/>
        <v/>
      </c>
      <c r="AZ430" s="193">
        <f t="shared" si="119"/>
        <v>0.1038</v>
      </c>
    </row>
    <row r="431" spans="1:52" s="5" customFormat="1" ht="11.25" x14ac:dyDescent="0.2">
      <c r="A431" s="6">
        <v>38607</v>
      </c>
      <c r="B431" s="15">
        <v>0.1283</v>
      </c>
      <c r="C431" s="8">
        <v>0.12849999999999998</v>
      </c>
      <c r="D431" s="189">
        <v>0.123</v>
      </c>
      <c r="E431" s="190">
        <v>0.1232</v>
      </c>
      <c r="F431" s="191"/>
      <c r="G431" s="191"/>
      <c r="H431" s="189">
        <v>0.1002</v>
      </c>
      <c r="I431" s="190">
        <v>0.10060000000000001</v>
      </c>
      <c r="J431" s="191"/>
      <c r="K431" s="191"/>
      <c r="L431" s="189"/>
      <c r="M431" s="190"/>
      <c r="N431" s="191"/>
      <c r="O431" s="191"/>
      <c r="P431" s="189"/>
      <c r="Q431" s="190"/>
      <c r="R431" s="191">
        <v>8.9499999999999996E-2</v>
      </c>
      <c r="S431" s="191">
        <v>9.0099999999999986E-2</v>
      </c>
      <c r="T431" s="191"/>
      <c r="U431" s="190"/>
      <c r="V431" s="191"/>
      <c r="W431" s="190"/>
      <c r="X431" s="191">
        <v>8.9499999999999996E-2</v>
      </c>
      <c r="Y431" s="190">
        <v>9.0299999999999991E-2</v>
      </c>
      <c r="Z431" s="191"/>
      <c r="AA431" s="190"/>
      <c r="AB431" s="191"/>
      <c r="AC431" s="190"/>
      <c r="AD431" s="191">
        <v>9.0899999999999995E-2</v>
      </c>
      <c r="AE431" s="190">
        <v>9.1899999999999996E-2</v>
      </c>
      <c r="AF431" s="191"/>
      <c r="AG431" s="190"/>
      <c r="AI431" s="192">
        <f t="shared" si="103"/>
        <v>0.12839999999999999</v>
      </c>
      <c r="AJ431" s="192">
        <f t="shared" si="104"/>
        <v>0.1231</v>
      </c>
      <c r="AK431" s="192" t="str">
        <f t="shared" si="105"/>
        <v/>
      </c>
      <c r="AL431" s="192">
        <f t="shared" si="106"/>
        <v>0.1004</v>
      </c>
      <c r="AM431" s="192" t="str">
        <f t="shared" si="107"/>
        <v/>
      </c>
      <c r="AN431" s="192" t="str">
        <f t="shared" si="108"/>
        <v/>
      </c>
      <c r="AO431" s="193" t="str">
        <f t="shared" si="109"/>
        <v/>
      </c>
      <c r="AP431" s="192" t="str">
        <f t="shared" si="110"/>
        <v/>
      </c>
      <c r="AQ431" s="193">
        <f t="shared" si="111"/>
        <v>8.9799999999999991E-2</v>
      </c>
      <c r="AR431" s="192" t="str">
        <f t="shared" si="112"/>
        <v/>
      </c>
      <c r="AS431" s="192" t="str">
        <f t="shared" si="113"/>
        <v/>
      </c>
      <c r="AT431" s="192">
        <f t="shared" si="114"/>
        <v>8.9899999999999994E-2</v>
      </c>
      <c r="AU431" s="193" t="str">
        <f t="shared" si="115"/>
        <v/>
      </c>
      <c r="AV431" s="194" t="str">
        <f t="shared" si="116"/>
        <v/>
      </c>
      <c r="AW431" s="193">
        <f t="shared" si="117"/>
        <v>9.1399999999999995E-2</v>
      </c>
      <c r="AX431" s="195" t="str">
        <f t="shared" si="118"/>
        <v/>
      </c>
      <c r="AZ431" s="193">
        <f t="shared" si="119"/>
        <v>0.10383333333333333</v>
      </c>
    </row>
    <row r="432" spans="1:52" s="5" customFormat="1" ht="11.25" x14ac:dyDescent="0.2">
      <c r="A432" s="6">
        <v>38608</v>
      </c>
      <c r="B432" s="15">
        <v>0.12839999999999999</v>
      </c>
      <c r="C432" s="8">
        <v>0.12859999999999996</v>
      </c>
      <c r="D432" s="189">
        <v>0.123</v>
      </c>
      <c r="E432" s="190">
        <v>0.1232</v>
      </c>
      <c r="F432" s="191"/>
      <c r="G432" s="191"/>
      <c r="H432" s="189">
        <v>0.1002</v>
      </c>
      <c r="I432" s="190">
        <v>0.10060000000000001</v>
      </c>
      <c r="J432" s="191"/>
      <c r="K432" s="191"/>
      <c r="L432" s="189"/>
      <c r="M432" s="190"/>
      <c r="N432" s="191"/>
      <c r="O432" s="191"/>
      <c r="P432" s="189"/>
      <c r="Q432" s="190"/>
      <c r="R432" s="191">
        <v>8.9499999999999996E-2</v>
      </c>
      <c r="S432" s="191">
        <v>9.0099999999999986E-2</v>
      </c>
      <c r="T432" s="191"/>
      <c r="U432" s="190"/>
      <c r="V432" s="191"/>
      <c r="W432" s="190"/>
      <c r="X432" s="191">
        <v>8.9499999999999996E-2</v>
      </c>
      <c r="Y432" s="190">
        <v>9.0299999999999991E-2</v>
      </c>
      <c r="Z432" s="191"/>
      <c r="AA432" s="190"/>
      <c r="AB432" s="191"/>
      <c r="AC432" s="190"/>
      <c r="AD432" s="191">
        <v>9.0899999999999995E-2</v>
      </c>
      <c r="AE432" s="190">
        <v>9.1899999999999996E-2</v>
      </c>
      <c r="AF432" s="191"/>
      <c r="AG432" s="190"/>
      <c r="AI432" s="192">
        <f t="shared" si="103"/>
        <v>0.12849999999999998</v>
      </c>
      <c r="AJ432" s="192">
        <f t="shared" si="104"/>
        <v>0.1231</v>
      </c>
      <c r="AK432" s="192" t="str">
        <f t="shared" si="105"/>
        <v/>
      </c>
      <c r="AL432" s="192">
        <f t="shared" si="106"/>
        <v>0.1004</v>
      </c>
      <c r="AM432" s="192" t="str">
        <f t="shared" si="107"/>
        <v/>
      </c>
      <c r="AN432" s="192" t="str">
        <f t="shared" si="108"/>
        <v/>
      </c>
      <c r="AO432" s="193" t="str">
        <f t="shared" si="109"/>
        <v/>
      </c>
      <c r="AP432" s="192" t="str">
        <f t="shared" si="110"/>
        <v/>
      </c>
      <c r="AQ432" s="193">
        <f t="shared" si="111"/>
        <v>8.9799999999999991E-2</v>
      </c>
      <c r="AR432" s="192" t="str">
        <f t="shared" si="112"/>
        <v/>
      </c>
      <c r="AS432" s="192" t="str">
        <f t="shared" si="113"/>
        <v/>
      </c>
      <c r="AT432" s="192">
        <f t="shared" si="114"/>
        <v>8.9899999999999994E-2</v>
      </c>
      <c r="AU432" s="193" t="str">
        <f t="shared" si="115"/>
        <v/>
      </c>
      <c r="AV432" s="194" t="str">
        <f t="shared" si="116"/>
        <v/>
      </c>
      <c r="AW432" s="193">
        <f t="shared" si="117"/>
        <v>9.1399999999999995E-2</v>
      </c>
      <c r="AX432" s="195" t="str">
        <f t="shared" si="118"/>
        <v/>
      </c>
      <c r="AZ432" s="193">
        <f t="shared" si="119"/>
        <v>0.10385</v>
      </c>
    </row>
    <row r="433" spans="1:52" s="5" customFormat="1" ht="11.25" x14ac:dyDescent="0.2">
      <c r="A433" s="6">
        <v>38609</v>
      </c>
      <c r="B433" s="15">
        <v>0.1283</v>
      </c>
      <c r="C433" s="8">
        <v>0.12849999999999998</v>
      </c>
      <c r="D433" s="189">
        <v>0.123</v>
      </c>
      <c r="E433" s="190">
        <v>0.1232</v>
      </c>
      <c r="F433" s="191"/>
      <c r="G433" s="191"/>
      <c r="H433" s="189">
        <v>0.10009999999999999</v>
      </c>
      <c r="I433" s="190">
        <v>0.10050000000000001</v>
      </c>
      <c r="J433" s="191"/>
      <c r="K433" s="191"/>
      <c r="L433" s="189"/>
      <c r="M433" s="190"/>
      <c r="N433" s="191"/>
      <c r="O433" s="191"/>
      <c r="P433" s="189"/>
      <c r="Q433" s="190"/>
      <c r="R433" s="191">
        <v>8.9499999999999996E-2</v>
      </c>
      <c r="S433" s="191">
        <v>9.0099999999999986E-2</v>
      </c>
      <c r="T433" s="191"/>
      <c r="U433" s="190"/>
      <c r="V433" s="191"/>
      <c r="W433" s="190"/>
      <c r="X433" s="191">
        <v>8.9499999999999996E-2</v>
      </c>
      <c r="Y433" s="190">
        <v>9.0299999999999991E-2</v>
      </c>
      <c r="Z433" s="191"/>
      <c r="AA433" s="190"/>
      <c r="AB433" s="191"/>
      <c r="AC433" s="190"/>
      <c r="AD433" s="191">
        <v>9.0999999999999998E-2</v>
      </c>
      <c r="AE433" s="190">
        <v>9.1999999999999998E-2</v>
      </c>
      <c r="AF433" s="191"/>
      <c r="AG433" s="190"/>
      <c r="AI433" s="192">
        <f t="shared" si="103"/>
        <v>0.12839999999999999</v>
      </c>
      <c r="AJ433" s="192">
        <f t="shared" si="104"/>
        <v>0.1231</v>
      </c>
      <c r="AK433" s="192" t="str">
        <f t="shared" si="105"/>
        <v/>
      </c>
      <c r="AL433" s="192">
        <f t="shared" si="106"/>
        <v>0.1003</v>
      </c>
      <c r="AM433" s="192" t="str">
        <f t="shared" si="107"/>
        <v/>
      </c>
      <c r="AN433" s="192" t="str">
        <f t="shared" si="108"/>
        <v/>
      </c>
      <c r="AO433" s="193" t="str">
        <f t="shared" si="109"/>
        <v/>
      </c>
      <c r="AP433" s="192" t="str">
        <f t="shared" si="110"/>
        <v/>
      </c>
      <c r="AQ433" s="193">
        <f t="shared" si="111"/>
        <v>8.9799999999999991E-2</v>
      </c>
      <c r="AR433" s="192" t="str">
        <f t="shared" si="112"/>
        <v/>
      </c>
      <c r="AS433" s="192" t="str">
        <f t="shared" si="113"/>
        <v/>
      </c>
      <c r="AT433" s="192">
        <f t="shared" si="114"/>
        <v>8.9899999999999994E-2</v>
      </c>
      <c r="AU433" s="193" t="str">
        <f t="shared" si="115"/>
        <v/>
      </c>
      <c r="AV433" s="194" t="str">
        <f t="shared" si="116"/>
        <v/>
      </c>
      <c r="AW433" s="193">
        <f t="shared" si="117"/>
        <v>9.1499999999999998E-2</v>
      </c>
      <c r="AX433" s="195" t="str">
        <f t="shared" si="118"/>
        <v/>
      </c>
      <c r="AZ433" s="193">
        <f t="shared" si="119"/>
        <v>0.10383333333333333</v>
      </c>
    </row>
    <row r="434" spans="1:52" s="5" customFormat="1" ht="11.25" x14ac:dyDescent="0.2">
      <c r="A434" s="6">
        <v>38610</v>
      </c>
      <c r="B434" s="15">
        <v>0.12839999999999999</v>
      </c>
      <c r="C434" s="8">
        <v>0.12859999999999996</v>
      </c>
      <c r="D434" s="189">
        <v>0.123</v>
      </c>
      <c r="E434" s="190">
        <v>0.1232</v>
      </c>
      <c r="F434" s="191"/>
      <c r="G434" s="191"/>
      <c r="H434" s="189">
        <v>0.1003</v>
      </c>
      <c r="I434" s="190">
        <v>0.10070000000000001</v>
      </c>
      <c r="J434" s="191"/>
      <c r="K434" s="191"/>
      <c r="L434" s="189"/>
      <c r="M434" s="190"/>
      <c r="N434" s="191"/>
      <c r="O434" s="191"/>
      <c r="P434" s="189"/>
      <c r="Q434" s="190"/>
      <c r="R434" s="191">
        <v>8.9499999999999996E-2</v>
      </c>
      <c r="S434" s="191">
        <v>9.0099999999999986E-2</v>
      </c>
      <c r="T434" s="191"/>
      <c r="U434" s="190"/>
      <c r="V434" s="191"/>
      <c r="W434" s="190"/>
      <c r="X434" s="191">
        <v>8.9499999999999996E-2</v>
      </c>
      <c r="Y434" s="190">
        <v>9.0299999999999991E-2</v>
      </c>
      <c r="Z434" s="191"/>
      <c r="AA434" s="190"/>
      <c r="AB434" s="191"/>
      <c r="AC434" s="190"/>
      <c r="AD434" s="191">
        <v>9.0999999999999998E-2</v>
      </c>
      <c r="AE434" s="190">
        <v>9.1999999999999998E-2</v>
      </c>
      <c r="AF434" s="191"/>
      <c r="AG434" s="190"/>
      <c r="AI434" s="192">
        <f t="shared" si="103"/>
        <v>0.12849999999999998</v>
      </c>
      <c r="AJ434" s="192">
        <f t="shared" si="104"/>
        <v>0.1231</v>
      </c>
      <c r="AK434" s="192" t="str">
        <f t="shared" si="105"/>
        <v/>
      </c>
      <c r="AL434" s="192">
        <f t="shared" si="106"/>
        <v>0.10050000000000001</v>
      </c>
      <c r="AM434" s="192" t="str">
        <f t="shared" si="107"/>
        <v/>
      </c>
      <c r="AN434" s="192" t="str">
        <f t="shared" si="108"/>
        <v/>
      </c>
      <c r="AO434" s="193" t="str">
        <f t="shared" si="109"/>
        <v/>
      </c>
      <c r="AP434" s="192" t="str">
        <f t="shared" si="110"/>
        <v/>
      </c>
      <c r="AQ434" s="193">
        <f t="shared" si="111"/>
        <v>8.9799999999999991E-2</v>
      </c>
      <c r="AR434" s="192" t="str">
        <f t="shared" si="112"/>
        <v/>
      </c>
      <c r="AS434" s="192" t="str">
        <f t="shared" si="113"/>
        <v/>
      </c>
      <c r="AT434" s="192">
        <f t="shared" si="114"/>
        <v>8.9899999999999994E-2</v>
      </c>
      <c r="AU434" s="193" t="str">
        <f t="shared" si="115"/>
        <v/>
      </c>
      <c r="AV434" s="194" t="str">
        <f t="shared" si="116"/>
        <v/>
      </c>
      <c r="AW434" s="193">
        <f t="shared" si="117"/>
        <v>9.1499999999999998E-2</v>
      </c>
      <c r="AX434" s="195" t="str">
        <f t="shared" si="118"/>
        <v/>
      </c>
      <c r="AZ434" s="193">
        <f t="shared" si="119"/>
        <v>0.10388333333333333</v>
      </c>
    </row>
    <row r="435" spans="1:52" s="5" customFormat="1" ht="11.25" x14ac:dyDescent="0.2">
      <c r="A435" s="6">
        <v>38611</v>
      </c>
      <c r="B435" s="15">
        <v>0.12839999999999999</v>
      </c>
      <c r="C435" s="8">
        <v>0.12859999999999996</v>
      </c>
      <c r="D435" s="189">
        <v>0.1231</v>
      </c>
      <c r="E435" s="190">
        <v>0.12330000000000001</v>
      </c>
      <c r="F435" s="191"/>
      <c r="G435" s="191"/>
      <c r="H435" s="189">
        <v>0.1002</v>
      </c>
      <c r="I435" s="190">
        <v>0.10060000000000001</v>
      </c>
      <c r="J435" s="191"/>
      <c r="K435" s="191"/>
      <c r="L435" s="189"/>
      <c r="M435" s="190"/>
      <c r="N435" s="191"/>
      <c r="O435" s="191"/>
      <c r="P435" s="189"/>
      <c r="Q435" s="190"/>
      <c r="R435" s="191">
        <v>8.9499999999999996E-2</v>
      </c>
      <c r="S435" s="191">
        <v>9.0099999999999986E-2</v>
      </c>
      <c r="T435" s="191"/>
      <c r="U435" s="190"/>
      <c r="V435" s="191"/>
      <c r="W435" s="190"/>
      <c r="X435" s="191">
        <v>8.9499999999999996E-2</v>
      </c>
      <c r="Y435" s="190">
        <v>9.0299999999999991E-2</v>
      </c>
      <c r="Z435" s="191"/>
      <c r="AA435" s="190"/>
      <c r="AB435" s="191"/>
      <c r="AC435" s="190"/>
      <c r="AD435" s="191">
        <v>9.0999999999999998E-2</v>
      </c>
      <c r="AE435" s="190">
        <v>9.1999999999999998E-2</v>
      </c>
      <c r="AF435" s="191"/>
      <c r="AG435" s="190"/>
      <c r="AI435" s="192">
        <f t="shared" si="103"/>
        <v>0.12849999999999998</v>
      </c>
      <c r="AJ435" s="192">
        <f t="shared" si="104"/>
        <v>0.1232</v>
      </c>
      <c r="AK435" s="192" t="str">
        <f t="shared" si="105"/>
        <v/>
      </c>
      <c r="AL435" s="192">
        <f t="shared" si="106"/>
        <v>0.1004</v>
      </c>
      <c r="AM435" s="192" t="str">
        <f t="shared" si="107"/>
        <v/>
      </c>
      <c r="AN435" s="192" t="str">
        <f t="shared" si="108"/>
        <v/>
      </c>
      <c r="AO435" s="193" t="str">
        <f t="shared" si="109"/>
        <v/>
      </c>
      <c r="AP435" s="192" t="str">
        <f t="shared" si="110"/>
        <v/>
      </c>
      <c r="AQ435" s="193">
        <f t="shared" si="111"/>
        <v>8.9799999999999991E-2</v>
      </c>
      <c r="AR435" s="192" t="str">
        <f t="shared" si="112"/>
        <v/>
      </c>
      <c r="AS435" s="192" t="str">
        <f t="shared" si="113"/>
        <v/>
      </c>
      <c r="AT435" s="192">
        <f t="shared" si="114"/>
        <v>8.9899999999999994E-2</v>
      </c>
      <c r="AU435" s="193" t="str">
        <f t="shared" si="115"/>
        <v/>
      </c>
      <c r="AV435" s="194" t="str">
        <f t="shared" si="116"/>
        <v/>
      </c>
      <c r="AW435" s="193">
        <f t="shared" si="117"/>
        <v>9.1499999999999998E-2</v>
      </c>
      <c r="AX435" s="195" t="str">
        <f t="shared" si="118"/>
        <v/>
      </c>
      <c r="AZ435" s="193">
        <f t="shared" si="119"/>
        <v>0.10388333333333333</v>
      </c>
    </row>
    <row r="436" spans="1:52" s="5" customFormat="1" ht="11.25" x14ac:dyDescent="0.2">
      <c r="A436" s="6">
        <v>38614</v>
      </c>
      <c r="B436" s="15">
        <v>0.1285</v>
      </c>
      <c r="C436" s="8">
        <v>0.12869999999999998</v>
      </c>
      <c r="D436" s="189">
        <v>0.1231</v>
      </c>
      <c r="E436" s="190">
        <v>0.12330000000000001</v>
      </c>
      <c r="F436" s="191"/>
      <c r="G436" s="191"/>
      <c r="H436" s="189">
        <v>0.1003</v>
      </c>
      <c r="I436" s="190">
        <v>0.10070000000000001</v>
      </c>
      <c r="J436" s="191"/>
      <c r="K436" s="191"/>
      <c r="L436" s="189"/>
      <c r="M436" s="190"/>
      <c r="N436" s="191"/>
      <c r="O436" s="191"/>
      <c r="P436" s="189"/>
      <c r="Q436" s="190"/>
      <c r="R436" s="191">
        <v>8.9499999999999996E-2</v>
      </c>
      <c r="S436" s="191">
        <v>9.0099999999999986E-2</v>
      </c>
      <c r="T436" s="191"/>
      <c r="U436" s="190"/>
      <c r="V436" s="191"/>
      <c r="W436" s="190"/>
      <c r="X436" s="191">
        <v>8.9599999999999999E-2</v>
      </c>
      <c r="Y436" s="190">
        <v>9.0399999999999994E-2</v>
      </c>
      <c r="Z436" s="191"/>
      <c r="AA436" s="190"/>
      <c r="AB436" s="191"/>
      <c r="AC436" s="190"/>
      <c r="AD436" s="191">
        <v>9.0999999999999998E-2</v>
      </c>
      <c r="AE436" s="190">
        <v>9.1999999999999998E-2</v>
      </c>
      <c r="AF436" s="191"/>
      <c r="AG436" s="190"/>
      <c r="AI436" s="192">
        <f t="shared" si="103"/>
        <v>0.12859999999999999</v>
      </c>
      <c r="AJ436" s="192">
        <f t="shared" si="104"/>
        <v>0.1232</v>
      </c>
      <c r="AK436" s="192" t="str">
        <f t="shared" si="105"/>
        <v/>
      </c>
      <c r="AL436" s="192">
        <f t="shared" si="106"/>
        <v>0.10050000000000001</v>
      </c>
      <c r="AM436" s="192" t="str">
        <f t="shared" si="107"/>
        <v/>
      </c>
      <c r="AN436" s="192" t="str">
        <f t="shared" si="108"/>
        <v/>
      </c>
      <c r="AO436" s="193" t="str">
        <f t="shared" si="109"/>
        <v/>
      </c>
      <c r="AP436" s="192" t="str">
        <f t="shared" si="110"/>
        <v/>
      </c>
      <c r="AQ436" s="193">
        <f t="shared" si="111"/>
        <v>8.9799999999999991E-2</v>
      </c>
      <c r="AR436" s="192" t="str">
        <f t="shared" si="112"/>
        <v/>
      </c>
      <c r="AS436" s="192" t="str">
        <f t="shared" si="113"/>
        <v/>
      </c>
      <c r="AT436" s="192">
        <f t="shared" si="114"/>
        <v>0.09</v>
      </c>
      <c r="AU436" s="193" t="str">
        <f t="shared" si="115"/>
        <v/>
      </c>
      <c r="AV436" s="194" t="str">
        <f t="shared" si="116"/>
        <v/>
      </c>
      <c r="AW436" s="193">
        <f t="shared" si="117"/>
        <v>9.1499999999999998E-2</v>
      </c>
      <c r="AX436" s="195" t="str">
        <f t="shared" si="118"/>
        <v/>
      </c>
      <c r="AZ436" s="193">
        <f t="shared" si="119"/>
        <v>0.10393333333333334</v>
      </c>
    </row>
    <row r="437" spans="1:52" s="5" customFormat="1" ht="11.25" x14ac:dyDescent="0.2">
      <c r="A437" s="6">
        <v>38615</v>
      </c>
      <c r="B437" s="15">
        <v>0.1285</v>
      </c>
      <c r="C437" s="8">
        <v>0.12869999999999998</v>
      </c>
      <c r="D437" s="189">
        <v>0.1231</v>
      </c>
      <c r="E437" s="190">
        <v>0.12330000000000001</v>
      </c>
      <c r="F437" s="191"/>
      <c r="G437" s="191"/>
      <c r="H437" s="189">
        <v>0.1003</v>
      </c>
      <c r="I437" s="190">
        <v>0.10070000000000001</v>
      </c>
      <c r="J437" s="191"/>
      <c r="K437" s="191"/>
      <c r="L437" s="189"/>
      <c r="M437" s="190"/>
      <c r="N437" s="191"/>
      <c r="O437" s="191"/>
      <c r="P437" s="189"/>
      <c r="Q437" s="190"/>
      <c r="R437" s="191">
        <v>8.9499999999999996E-2</v>
      </c>
      <c r="S437" s="191">
        <v>9.0099999999999986E-2</v>
      </c>
      <c r="T437" s="191"/>
      <c r="U437" s="190"/>
      <c r="V437" s="191"/>
      <c r="W437" s="190"/>
      <c r="X437" s="191">
        <v>8.9700000000000002E-2</v>
      </c>
      <c r="Y437" s="190">
        <v>9.0499999999999997E-2</v>
      </c>
      <c r="Z437" s="191"/>
      <c r="AA437" s="190"/>
      <c r="AB437" s="191"/>
      <c r="AC437" s="190"/>
      <c r="AD437" s="191">
        <v>9.0899999999999995E-2</v>
      </c>
      <c r="AE437" s="190">
        <v>9.1899999999999996E-2</v>
      </c>
      <c r="AF437" s="191"/>
      <c r="AG437" s="190"/>
      <c r="AI437" s="192">
        <f t="shared" si="103"/>
        <v>0.12859999999999999</v>
      </c>
      <c r="AJ437" s="192">
        <f t="shared" si="104"/>
        <v>0.1232</v>
      </c>
      <c r="AK437" s="192" t="str">
        <f t="shared" si="105"/>
        <v/>
      </c>
      <c r="AL437" s="192">
        <f t="shared" si="106"/>
        <v>0.10050000000000001</v>
      </c>
      <c r="AM437" s="192" t="str">
        <f t="shared" si="107"/>
        <v/>
      </c>
      <c r="AN437" s="192" t="str">
        <f t="shared" si="108"/>
        <v/>
      </c>
      <c r="AO437" s="193" t="str">
        <f t="shared" si="109"/>
        <v/>
      </c>
      <c r="AP437" s="192" t="str">
        <f t="shared" si="110"/>
        <v/>
      </c>
      <c r="AQ437" s="193">
        <f t="shared" si="111"/>
        <v>8.9799999999999991E-2</v>
      </c>
      <c r="AR437" s="192" t="str">
        <f t="shared" si="112"/>
        <v/>
      </c>
      <c r="AS437" s="192" t="str">
        <f t="shared" si="113"/>
        <v/>
      </c>
      <c r="AT437" s="192">
        <f t="shared" si="114"/>
        <v>9.01E-2</v>
      </c>
      <c r="AU437" s="193" t="str">
        <f t="shared" si="115"/>
        <v/>
      </c>
      <c r="AV437" s="194" t="str">
        <f t="shared" si="116"/>
        <v/>
      </c>
      <c r="AW437" s="193">
        <f t="shared" si="117"/>
        <v>9.1399999999999995E-2</v>
      </c>
      <c r="AX437" s="195" t="str">
        <f t="shared" si="118"/>
        <v/>
      </c>
      <c r="AZ437" s="193">
        <f t="shared" si="119"/>
        <v>0.10393333333333334</v>
      </c>
    </row>
    <row r="438" spans="1:52" s="5" customFormat="1" ht="11.25" x14ac:dyDescent="0.2">
      <c r="A438" s="6">
        <v>38616</v>
      </c>
      <c r="B438" s="15">
        <v>0.12859999999999999</v>
      </c>
      <c r="C438" s="8">
        <v>0.12879999999999997</v>
      </c>
      <c r="D438" s="189">
        <v>0.123</v>
      </c>
      <c r="E438" s="190">
        <v>0.1232</v>
      </c>
      <c r="F438" s="191"/>
      <c r="G438" s="191"/>
      <c r="H438" s="189">
        <v>0.10009999999999999</v>
      </c>
      <c r="I438" s="190">
        <v>0.10050000000000001</v>
      </c>
      <c r="J438" s="191"/>
      <c r="K438" s="191"/>
      <c r="L438" s="189"/>
      <c r="M438" s="190"/>
      <c r="N438" s="191"/>
      <c r="O438" s="191"/>
      <c r="P438" s="189"/>
      <c r="Q438" s="190"/>
      <c r="R438" s="191">
        <v>8.9499999999999996E-2</v>
      </c>
      <c r="S438" s="191">
        <v>9.0099999999999986E-2</v>
      </c>
      <c r="T438" s="191"/>
      <c r="U438" s="190"/>
      <c r="V438" s="191"/>
      <c r="W438" s="190"/>
      <c r="X438" s="191">
        <v>8.9899999999999994E-2</v>
      </c>
      <c r="Y438" s="190">
        <v>9.0699999999999989E-2</v>
      </c>
      <c r="Z438" s="191"/>
      <c r="AA438" s="190"/>
      <c r="AB438" s="191"/>
      <c r="AC438" s="190"/>
      <c r="AD438" s="191">
        <v>9.0899999999999995E-2</v>
      </c>
      <c r="AE438" s="190">
        <v>9.1899999999999996E-2</v>
      </c>
      <c r="AF438" s="191"/>
      <c r="AG438" s="190"/>
      <c r="AI438" s="192">
        <f t="shared" si="103"/>
        <v>0.12869999999999998</v>
      </c>
      <c r="AJ438" s="192">
        <f t="shared" si="104"/>
        <v>0.1231</v>
      </c>
      <c r="AK438" s="192" t="str">
        <f t="shared" si="105"/>
        <v/>
      </c>
      <c r="AL438" s="192">
        <f t="shared" si="106"/>
        <v>0.1003</v>
      </c>
      <c r="AM438" s="192" t="str">
        <f t="shared" si="107"/>
        <v/>
      </c>
      <c r="AN438" s="192" t="str">
        <f t="shared" si="108"/>
        <v/>
      </c>
      <c r="AO438" s="193" t="str">
        <f t="shared" si="109"/>
        <v/>
      </c>
      <c r="AP438" s="192" t="str">
        <f t="shared" si="110"/>
        <v/>
      </c>
      <c r="AQ438" s="193">
        <f t="shared" si="111"/>
        <v>8.9799999999999991E-2</v>
      </c>
      <c r="AR438" s="192" t="str">
        <f t="shared" si="112"/>
        <v/>
      </c>
      <c r="AS438" s="192" t="str">
        <f t="shared" si="113"/>
        <v/>
      </c>
      <c r="AT438" s="192">
        <f t="shared" si="114"/>
        <v>9.0299999999999991E-2</v>
      </c>
      <c r="AU438" s="193" t="str">
        <f t="shared" si="115"/>
        <v/>
      </c>
      <c r="AV438" s="194" t="str">
        <f t="shared" si="116"/>
        <v/>
      </c>
      <c r="AW438" s="193">
        <f t="shared" si="117"/>
        <v>9.1399999999999995E-2</v>
      </c>
      <c r="AX438" s="195" t="str">
        <f t="shared" si="118"/>
        <v/>
      </c>
      <c r="AZ438" s="193">
        <f t="shared" si="119"/>
        <v>0.10393333333333334</v>
      </c>
    </row>
    <row r="439" spans="1:52" s="5" customFormat="1" ht="11.25" x14ac:dyDescent="0.2">
      <c r="A439" s="6">
        <v>38617</v>
      </c>
      <c r="B439" s="15">
        <v>0.12859999999999999</v>
      </c>
      <c r="C439" s="8">
        <v>0.12879999999999997</v>
      </c>
      <c r="D439" s="189">
        <v>0.123</v>
      </c>
      <c r="E439" s="190">
        <v>0.1232</v>
      </c>
      <c r="F439" s="191"/>
      <c r="G439" s="191"/>
      <c r="H439" s="189">
        <v>0.10009999999999999</v>
      </c>
      <c r="I439" s="190">
        <v>0.10050000000000001</v>
      </c>
      <c r="J439" s="191"/>
      <c r="K439" s="191"/>
      <c r="L439" s="189"/>
      <c r="M439" s="190"/>
      <c r="N439" s="191"/>
      <c r="O439" s="191"/>
      <c r="P439" s="189"/>
      <c r="Q439" s="190"/>
      <c r="R439" s="191">
        <v>8.9499999999999996E-2</v>
      </c>
      <c r="S439" s="191">
        <v>9.0099999999999986E-2</v>
      </c>
      <c r="T439" s="191"/>
      <c r="U439" s="190"/>
      <c r="V439" s="191"/>
      <c r="W439" s="190"/>
      <c r="X439" s="191">
        <v>0.09</v>
      </c>
      <c r="Y439" s="190">
        <v>9.0799999999999992E-2</v>
      </c>
      <c r="Z439" s="191"/>
      <c r="AA439" s="190"/>
      <c r="AB439" s="191"/>
      <c r="AC439" s="190"/>
      <c r="AD439" s="191">
        <v>9.0999999999999998E-2</v>
      </c>
      <c r="AE439" s="190">
        <v>9.1999999999999998E-2</v>
      </c>
      <c r="AF439" s="191"/>
      <c r="AG439" s="190"/>
      <c r="AI439" s="192">
        <f t="shared" ref="AI439:AI502" si="120">IFERROR(AVERAGE(B439:C439),"")</f>
        <v>0.12869999999999998</v>
      </c>
      <c r="AJ439" s="192">
        <f t="shared" ref="AJ439:AJ502" si="121">IFERROR(AVERAGE(D439:E439),"")</f>
        <v>0.1231</v>
      </c>
      <c r="AK439" s="192" t="str">
        <f t="shared" ref="AK439:AK502" si="122">IFERROR(AVERAGE(F439:G439),"")</f>
        <v/>
      </c>
      <c r="AL439" s="192">
        <f t="shared" ref="AL439:AL502" si="123">IFERROR(AVERAGE(H439:I439),"")</f>
        <v>0.1003</v>
      </c>
      <c r="AM439" s="192" t="str">
        <f t="shared" ref="AM439:AM502" si="124">IFERROR(AVERAGE(J439:K439),"")</f>
        <v/>
      </c>
      <c r="AN439" s="192" t="str">
        <f t="shared" ref="AN439:AN502" si="125">IFERROR(AVERAGE(L439:M439),"")</f>
        <v/>
      </c>
      <c r="AO439" s="193" t="str">
        <f t="shared" ref="AO439:AO502" si="126">IFERROR(AVERAGE(N439:O439),"")</f>
        <v/>
      </c>
      <c r="AP439" s="192" t="str">
        <f t="shared" ref="AP439:AP502" si="127">IFERROR(AVERAGE(P439:Q439),"")</f>
        <v/>
      </c>
      <c r="AQ439" s="193">
        <f t="shared" ref="AQ439:AQ502" si="128">IFERROR(AVERAGE(R439:S439),"")</f>
        <v>8.9799999999999991E-2</v>
      </c>
      <c r="AR439" s="192" t="str">
        <f t="shared" ref="AR439:AR502" si="129">IFERROR(AVERAGE(T439:U439),"")</f>
        <v/>
      </c>
      <c r="AS439" s="192" t="str">
        <f t="shared" ref="AS439:AS502" si="130">IFERROR(AVERAGE(V439:W439),"")</f>
        <v/>
      </c>
      <c r="AT439" s="192">
        <f t="shared" ref="AT439:AT502" si="131">IFERROR(AVERAGE(X439:Y439),"")</f>
        <v>9.0399999999999994E-2</v>
      </c>
      <c r="AU439" s="193" t="str">
        <f t="shared" ref="AU439:AU502" si="132">IFERROR(AVERAGE(Z439:AA439),"")</f>
        <v/>
      </c>
      <c r="AV439" s="194" t="str">
        <f t="shared" ref="AV439:AV502" si="133">IFERROR(AVERAGE(AB439:AC439),"")</f>
        <v/>
      </c>
      <c r="AW439" s="193">
        <f t="shared" ref="AW439:AW502" si="134">IFERROR(AVERAGE(AD439:AE439),"")</f>
        <v>9.1499999999999998E-2</v>
      </c>
      <c r="AX439" s="195" t="str">
        <f t="shared" ref="AX439:AX502" si="135">IFERROR(AVERAGE(AF439:AG439),"")</f>
        <v/>
      </c>
      <c r="AZ439" s="193">
        <f t="shared" ref="AZ439:AZ502" si="136">AVERAGE(AI439:AX439)</f>
        <v>0.10396666666666667</v>
      </c>
    </row>
    <row r="440" spans="1:52" s="5" customFormat="1" ht="11.25" x14ac:dyDescent="0.2">
      <c r="A440" s="6">
        <v>38618</v>
      </c>
      <c r="B440" s="15">
        <v>0.1285</v>
      </c>
      <c r="C440" s="8">
        <v>0.12869999999999998</v>
      </c>
      <c r="D440" s="189">
        <v>0.1229</v>
      </c>
      <c r="E440" s="190">
        <v>0.1231</v>
      </c>
      <c r="F440" s="191"/>
      <c r="G440" s="191"/>
      <c r="H440" s="189">
        <v>0.10009999999999999</v>
      </c>
      <c r="I440" s="190">
        <v>0.10050000000000001</v>
      </c>
      <c r="J440" s="191"/>
      <c r="K440" s="191"/>
      <c r="L440" s="189"/>
      <c r="M440" s="190"/>
      <c r="N440" s="191"/>
      <c r="O440" s="191"/>
      <c r="P440" s="189"/>
      <c r="Q440" s="190"/>
      <c r="R440" s="191">
        <v>8.9499999999999996E-2</v>
      </c>
      <c r="S440" s="191">
        <v>9.0099999999999986E-2</v>
      </c>
      <c r="T440" s="191"/>
      <c r="U440" s="190"/>
      <c r="V440" s="191"/>
      <c r="W440" s="190"/>
      <c r="X440" s="191">
        <v>0.09</v>
      </c>
      <c r="Y440" s="190">
        <v>9.0799999999999992E-2</v>
      </c>
      <c r="Z440" s="191"/>
      <c r="AA440" s="190"/>
      <c r="AB440" s="191"/>
      <c r="AC440" s="190"/>
      <c r="AD440" s="191">
        <v>9.0999999999999998E-2</v>
      </c>
      <c r="AE440" s="190">
        <v>9.1999999999999998E-2</v>
      </c>
      <c r="AF440" s="191"/>
      <c r="AG440" s="190"/>
      <c r="AI440" s="192">
        <f t="shared" si="120"/>
        <v>0.12859999999999999</v>
      </c>
      <c r="AJ440" s="192">
        <f t="shared" si="121"/>
        <v>0.123</v>
      </c>
      <c r="AK440" s="192" t="str">
        <f t="shared" si="122"/>
        <v/>
      </c>
      <c r="AL440" s="192">
        <f t="shared" si="123"/>
        <v>0.1003</v>
      </c>
      <c r="AM440" s="192" t="str">
        <f t="shared" si="124"/>
        <v/>
      </c>
      <c r="AN440" s="192" t="str">
        <f t="shared" si="125"/>
        <v/>
      </c>
      <c r="AO440" s="193" t="str">
        <f t="shared" si="126"/>
        <v/>
      </c>
      <c r="AP440" s="192" t="str">
        <f t="shared" si="127"/>
        <v/>
      </c>
      <c r="AQ440" s="193">
        <f t="shared" si="128"/>
        <v>8.9799999999999991E-2</v>
      </c>
      <c r="AR440" s="192" t="str">
        <f t="shared" si="129"/>
        <v/>
      </c>
      <c r="AS440" s="192" t="str">
        <f t="shared" si="130"/>
        <v/>
      </c>
      <c r="AT440" s="192">
        <f t="shared" si="131"/>
        <v>9.0399999999999994E-2</v>
      </c>
      <c r="AU440" s="193" t="str">
        <f t="shared" si="132"/>
        <v/>
      </c>
      <c r="AV440" s="194" t="str">
        <f t="shared" si="133"/>
        <v/>
      </c>
      <c r="AW440" s="193">
        <f t="shared" si="134"/>
        <v>9.1499999999999998E-2</v>
      </c>
      <c r="AX440" s="195" t="str">
        <f t="shared" si="135"/>
        <v/>
      </c>
      <c r="AZ440" s="193">
        <f t="shared" si="136"/>
        <v>0.10393333333333334</v>
      </c>
    </row>
    <row r="441" spans="1:52" s="5" customFormat="1" ht="11.25" x14ac:dyDescent="0.2">
      <c r="A441" s="6">
        <v>38621</v>
      </c>
      <c r="B441" s="15">
        <v>0.1285</v>
      </c>
      <c r="C441" s="8">
        <v>0.12869999999999998</v>
      </c>
      <c r="D441" s="189">
        <v>0.12280000000000001</v>
      </c>
      <c r="E441" s="190">
        <v>0.12300000000000001</v>
      </c>
      <c r="F441" s="191"/>
      <c r="G441" s="191"/>
      <c r="H441" s="189">
        <v>0.10009999999999999</v>
      </c>
      <c r="I441" s="190">
        <v>0.10050000000000001</v>
      </c>
      <c r="J441" s="191"/>
      <c r="K441" s="191"/>
      <c r="L441" s="189"/>
      <c r="M441" s="190"/>
      <c r="N441" s="191"/>
      <c r="O441" s="191"/>
      <c r="P441" s="189"/>
      <c r="Q441" s="190"/>
      <c r="R441" s="191">
        <v>8.9499999999999996E-2</v>
      </c>
      <c r="S441" s="191">
        <v>9.0099999999999986E-2</v>
      </c>
      <c r="T441" s="191"/>
      <c r="U441" s="190"/>
      <c r="V441" s="191"/>
      <c r="W441" s="190"/>
      <c r="X441" s="191">
        <v>0.09</v>
      </c>
      <c r="Y441" s="190">
        <v>9.0799999999999992E-2</v>
      </c>
      <c r="Z441" s="191"/>
      <c r="AA441" s="190"/>
      <c r="AB441" s="191"/>
      <c r="AC441" s="190"/>
      <c r="AD441" s="191">
        <v>9.0999999999999998E-2</v>
      </c>
      <c r="AE441" s="190">
        <v>9.1999999999999998E-2</v>
      </c>
      <c r="AF441" s="191"/>
      <c r="AG441" s="190"/>
      <c r="AI441" s="192">
        <f t="shared" si="120"/>
        <v>0.12859999999999999</v>
      </c>
      <c r="AJ441" s="192">
        <f t="shared" si="121"/>
        <v>0.12290000000000001</v>
      </c>
      <c r="AK441" s="192" t="str">
        <f t="shared" si="122"/>
        <v/>
      </c>
      <c r="AL441" s="192">
        <f t="shared" si="123"/>
        <v>0.1003</v>
      </c>
      <c r="AM441" s="192" t="str">
        <f t="shared" si="124"/>
        <v/>
      </c>
      <c r="AN441" s="192" t="str">
        <f t="shared" si="125"/>
        <v/>
      </c>
      <c r="AO441" s="193" t="str">
        <f t="shared" si="126"/>
        <v/>
      </c>
      <c r="AP441" s="192" t="str">
        <f t="shared" si="127"/>
        <v/>
      </c>
      <c r="AQ441" s="193">
        <f t="shared" si="128"/>
        <v>8.9799999999999991E-2</v>
      </c>
      <c r="AR441" s="192" t="str">
        <f t="shared" si="129"/>
        <v/>
      </c>
      <c r="AS441" s="192" t="str">
        <f t="shared" si="130"/>
        <v/>
      </c>
      <c r="AT441" s="192">
        <f t="shared" si="131"/>
        <v>9.0399999999999994E-2</v>
      </c>
      <c r="AU441" s="193" t="str">
        <f t="shared" si="132"/>
        <v/>
      </c>
      <c r="AV441" s="194" t="str">
        <f t="shared" si="133"/>
        <v/>
      </c>
      <c r="AW441" s="193">
        <f t="shared" si="134"/>
        <v>9.1499999999999998E-2</v>
      </c>
      <c r="AX441" s="195" t="str">
        <f t="shared" si="135"/>
        <v/>
      </c>
      <c r="AZ441" s="193">
        <f t="shared" si="136"/>
        <v>0.10391666666666667</v>
      </c>
    </row>
    <row r="442" spans="1:52" s="5" customFormat="1" ht="11.25" x14ac:dyDescent="0.2">
      <c r="A442" s="6">
        <v>38622</v>
      </c>
      <c r="B442" s="15">
        <v>0.1285</v>
      </c>
      <c r="C442" s="8">
        <v>0.12869999999999998</v>
      </c>
      <c r="D442" s="189">
        <v>0.12280000000000001</v>
      </c>
      <c r="E442" s="190">
        <v>0.12300000000000001</v>
      </c>
      <c r="F442" s="191">
        <v>0.11700000000000001</v>
      </c>
      <c r="G442" s="191">
        <v>0.11740000000000002</v>
      </c>
      <c r="H442" s="189">
        <v>0.10009999999999999</v>
      </c>
      <c r="I442" s="190">
        <v>0.10050000000000001</v>
      </c>
      <c r="J442" s="191"/>
      <c r="K442" s="191"/>
      <c r="L442" s="189"/>
      <c r="M442" s="190"/>
      <c r="N442" s="191"/>
      <c r="O442" s="191"/>
      <c r="P442" s="189"/>
      <c r="Q442" s="190"/>
      <c r="R442" s="191">
        <v>8.9499999999999996E-2</v>
      </c>
      <c r="S442" s="191">
        <v>9.0099999999999986E-2</v>
      </c>
      <c r="T442" s="191"/>
      <c r="U442" s="190"/>
      <c r="V442" s="191"/>
      <c r="W442" s="190"/>
      <c r="X442" s="191">
        <v>0.09</v>
      </c>
      <c r="Y442" s="190">
        <v>9.0799999999999992E-2</v>
      </c>
      <c r="Z442" s="191"/>
      <c r="AA442" s="190"/>
      <c r="AB442" s="191"/>
      <c r="AC442" s="190"/>
      <c r="AD442" s="191">
        <v>9.0999999999999998E-2</v>
      </c>
      <c r="AE442" s="190">
        <v>9.1999999999999998E-2</v>
      </c>
      <c r="AF442" s="191"/>
      <c r="AG442" s="190"/>
      <c r="AI442" s="192">
        <f t="shared" si="120"/>
        <v>0.12859999999999999</v>
      </c>
      <c r="AJ442" s="192">
        <f t="shared" si="121"/>
        <v>0.12290000000000001</v>
      </c>
      <c r="AK442" s="192">
        <f t="shared" si="122"/>
        <v>0.11720000000000001</v>
      </c>
      <c r="AL442" s="192">
        <f t="shared" si="123"/>
        <v>0.1003</v>
      </c>
      <c r="AM442" s="192" t="str">
        <f t="shared" si="124"/>
        <v/>
      </c>
      <c r="AN442" s="192" t="str">
        <f t="shared" si="125"/>
        <v/>
      </c>
      <c r="AO442" s="193" t="str">
        <f t="shared" si="126"/>
        <v/>
      </c>
      <c r="AP442" s="192" t="str">
        <f t="shared" si="127"/>
        <v/>
      </c>
      <c r="AQ442" s="193">
        <f t="shared" si="128"/>
        <v>8.9799999999999991E-2</v>
      </c>
      <c r="AR442" s="192" t="str">
        <f t="shared" si="129"/>
        <v/>
      </c>
      <c r="AS442" s="192" t="str">
        <f t="shared" si="130"/>
        <v/>
      </c>
      <c r="AT442" s="192">
        <f t="shared" si="131"/>
        <v>9.0399999999999994E-2</v>
      </c>
      <c r="AU442" s="193" t="str">
        <f t="shared" si="132"/>
        <v/>
      </c>
      <c r="AV442" s="194" t="str">
        <f t="shared" si="133"/>
        <v/>
      </c>
      <c r="AW442" s="193">
        <f t="shared" si="134"/>
        <v>9.1499999999999998E-2</v>
      </c>
      <c r="AX442" s="195" t="str">
        <f t="shared" si="135"/>
        <v/>
      </c>
      <c r="AZ442" s="193">
        <f t="shared" si="136"/>
        <v>0.10581428571428572</v>
      </c>
    </row>
    <row r="443" spans="1:52" s="5" customFormat="1" ht="11.25" x14ac:dyDescent="0.2">
      <c r="A443" s="6">
        <v>38623</v>
      </c>
      <c r="B443" s="15">
        <v>0.1285</v>
      </c>
      <c r="C443" s="8">
        <v>0.12869999999999998</v>
      </c>
      <c r="D443" s="189">
        <v>0.1227</v>
      </c>
      <c r="E443" s="190">
        <v>0.12290000000000001</v>
      </c>
      <c r="F443" s="191">
        <v>0.1171</v>
      </c>
      <c r="G443" s="191">
        <v>0.11749999999999999</v>
      </c>
      <c r="H443" s="189">
        <v>0.1003</v>
      </c>
      <c r="I443" s="190">
        <v>0.10070000000000001</v>
      </c>
      <c r="J443" s="191"/>
      <c r="K443" s="191"/>
      <c r="L443" s="189"/>
      <c r="M443" s="190"/>
      <c r="N443" s="191"/>
      <c r="O443" s="191"/>
      <c r="P443" s="189"/>
      <c r="Q443" s="190"/>
      <c r="R443" s="191">
        <v>8.9499999999999996E-2</v>
      </c>
      <c r="S443" s="191">
        <v>9.0099999999999986E-2</v>
      </c>
      <c r="T443" s="191"/>
      <c r="U443" s="190"/>
      <c r="V443" s="191"/>
      <c r="W443" s="190"/>
      <c r="X443" s="191">
        <v>0.09</v>
      </c>
      <c r="Y443" s="190">
        <v>9.0799999999999992E-2</v>
      </c>
      <c r="Z443" s="191"/>
      <c r="AA443" s="190"/>
      <c r="AB443" s="191"/>
      <c r="AC443" s="190"/>
      <c r="AD443" s="191">
        <v>9.0999999999999998E-2</v>
      </c>
      <c r="AE443" s="190">
        <v>9.1999999999999998E-2</v>
      </c>
      <c r="AF443" s="191"/>
      <c r="AG443" s="190"/>
      <c r="AI443" s="192">
        <f t="shared" si="120"/>
        <v>0.12859999999999999</v>
      </c>
      <c r="AJ443" s="192">
        <f t="shared" si="121"/>
        <v>0.12280000000000001</v>
      </c>
      <c r="AK443" s="192">
        <f t="shared" si="122"/>
        <v>0.11729999999999999</v>
      </c>
      <c r="AL443" s="192">
        <f t="shared" si="123"/>
        <v>0.10050000000000001</v>
      </c>
      <c r="AM443" s="192" t="str">
        <f t="shared" si="124"/>
        <v/>
      </c>
      <c r="AN443" s="192" t="str">
        <f t="shared" si="125"/>
        <v/>
      </c>
      <c r="AO443" s="193" t="str">
        <f t="shared" si="126"/>
        <v/>
      </c>
      <c r="AP443" s="192" t="str">
        <f t="shared" si="127"/>
        <v/>
      </c>
      <c r="AQ443" s="193">
        <f t="shared" si="128"/>
        <v>8.9799999999999991E-2</v>
      </c>
      <c r="AR443" s="192" t="str">
        <f t="shared" si="129"/>
        <v/>
      </c>
      <c r="AS443" s="192" t="str">
        <f t="shared" si="130"/>
        <v/>
      </c>
      <c r="AT443" s="192">
        <f t="shared" si="131"/>
        <v>9.0399999999999994E-2</v>
      </c>
      <c r="AU443" s="193" t="str">
        <f t="shared" si="132"/>
        <v/>
      </c>
      <c r="AV443" s="194" t="str">
        <f t="shared" si="133"/>
        <v/>
      </c>
      <c r="AW443" s="193">
        <f t="shared" si="134"/>
        <v>9.1499999999999998E-2</v>
      </c>
      <c r="AX443" s="195" t="str">
        <f t="shared" si="135"/>
        <v/>
      </c>
      <c r="AZ443" s="193">
        <f t="shared" si="136"/>
        <v>0.10584285714285716</v>
      </c>
    </row>
    <row r="444" spans="1:52" s="5" customFormat="1" ht="11.25" x14ac:dyDescent="0.2">
      <c r="A444" s="6">
        <v>38624</v>
      </c>
      <c r="B444" s="15">
        <v>0.12859999999999999</v>
      </c>
      <c r="C444" s="8">
        <v>0.12879999999999997</v>
      </c>
      <c r="D444" s="189">
        <v>0.1227</v>
      </c>
      <c r="E444" s="190">
        <v>0.12290000000000001</v>
      </c>
      <c r="F444" s="191">
        <v>0.1171</v>
      </c>
      <c r="G444" s="191">
        <v>0.11749999999999999</v>
      </c>
      <c r="H444" s="189">
        <v>0.10059999999999999</v>
      </c>
      <c r="I444" s="190">
        <v>0.10100000000000001</v>
      </c>
      <c r="J444" s="191"/>
      <c r="K444" s="191"/>
      <c r="L444" s="189"/>
      <c r="M444" s="190"/>
      <c r="N444" s="191"/>
      <c r="O444" s="191"/>
      <c r="P444" s="189"/>
      <c r="Q444" s="190"/>
      <c r="R444" s="191">
        <v>8.9599999999999999E-2</v>
      </c>
      <c r="S444" s="191">
        <v>9.0199999999999989E-2</v>
      </c>
      <c r="T444" s="191"/>
      <c r="U444" s="190"/>
      <c r="V444" s="191"/>
      <c r="W444" s="190"/>
      <c r="X444" s="191">
        <v>0.09</v>
      </c>
      <c r="Y444" s="190">
        <v>9.0799999999999992E-2</v>
      </c>
      <c r="Z444" s="191"/>
      <c r="AA444" s="190"/>
      <c r="AB444" s="191"/>
      <c r="AC444" s="190"/>
      <c r="AD444" s="191">
        <v>9.0999999999999998E-2</v>
      </c>
      <c r="AE444" s="190">
        <v>9.1999999999999998E-2</v>
      </c>
      <c r="AF444" s="191"/>
      <c r="AG444" s="190"/>
      <c r="AI444" s="192">
        <f t="shared" si="120"/>
        <v>0.12869999999999998</v>
      </c>
      <c r="AJ444" s="192">
        <f t="shared" si="121"/>
        <v>0.12280000000000001</v>
      </c>
      <c r="AK444" s="192">
        <f t="shared" si="122"/>
        <v>0.11729999999999999</v>
      </c>
      <c r="AL444" s="192">
        <f t="shared" si="123"/>
        <v>0.1008</v>
      </c>
      <c r="AM444" s="192" t="str">
        <f t="shared" si="124"/>
        <v/>
      </c>
      <c r="AN444" s="192" t="str">
        <f t="shared" si="125"/>
        <v/>
      </c>
      <c r="AO444" s="193" t="str">
        <f t="shared" si="126"/>
        <v/>
      </c>
      <c r="AP444" s="192" t="str">
        <f t="shared" si="127"/>
        <v/>
      </c>
      <c r="AQ444" s="193">
        <f t="shared" si="128"/>
        <v>8.9899999999999994E-2</v>
      </c>
      <c r="AR444" s="192" t="str">
        <f t="shared" si="129"/>
        <v/>
      </c>
      <c r="AS444" s="192" t="str">
        <f t="shared" si="130"/>
        <v/>
      </c>
      <c r="AT444" s="192">
        <f t="shared" si="131"/>
        <v>9.0399999999999994E-2</v>
      </c>
      <c r="AU444" s="193" t="str">
        <f t="shared" si="132"/>
        <v/>
      </c>
      <c r="AV444" s="194" t="str">
        <f t="shared" si="133"/>
        <v/>
      </c>
      <c r="AW444" s="193">
        <f t="shared" si="134"/>
        <v>9.1499999999999998E-2</v>
      </c>
      <c r="AX444" s="195" t="str">
        <f t="shared" si="135"/>
        <v/>
      </c>
      <c r="AZ444" s="193">
        <f t="shared" si="136"/>
        <v>0.10591428571428572</v>
      </c>
    </row>
    <row r="445" spans="1:52" s="5" customFormat="1" ht="11.25" x14ac:dyDescent="0.2">
      <c r="A445" s="6">
        <v>38625</v>
      </c>
      <c r="B445" s="15">
        <v>0.1285</v>
      </c>
      <c r="C445" s="8">
        <v>0.12869999999999998</v>
      </c>
      <c r="D445" s="189">
        <v>0.1227</v>
      </c>
      <c r="E445" s="190">
        <v>0.12290000000000001</v>
      </c>
      <c r="F445" s="191">
        <v>0.1172</v>
      </c>
      <c r="G445" s="191">
        <v>0.11760000000000001</v>
      </c>
      <c r="H445" s="189">
        <v>0.1008</v>
      </c>
      <c r="I445" s="190">
        <v>0.10120000000000001</v>
      </c>
      <c r="J445" s="191"/>
      <c r="K445" s="191"/>
      <c r="L445" s="189"/>
      <c r="M445" s="190"/>
      <c r="N445" s="191"/>
      <c r="O445" s="191"/>
      <c r="P445" s="189"/>
      <c r="Q445" s="190"/>
      <c r="R445" s="191">
        <v>8.9599999999999999E-2</v>
      </c>
      <c r="S445" s="191">
        <v>9.0199999999999989E-2</v>
      </c>
      <c r="T445" s="191"/>
      <c r="U445" s="190"/>
      <c r="V445" s="191"/>
      <c r="W445" s="190"/>
      <c r="X445" s="191">
        <v>0.09</v>
      </c>
      <c r="Y445" s="190">
        <v>9.0799999999999992E-2</v>
      </c>
      <c r="Z445" s="191"/>
      <c r="AA445" s="190"/>
      <c r="AB445" s="191"/>
      <c r="AC445" s="190"/>
      <c r="AD445" s="191">
        <v>9.0999999999999998E-2</v>
      </c>
      <c r="AE445" s="190">
        <v>9.1999999999999998E-2</v>
      </c>
      <c r="AF445" s="191"/>
      <c r="AG445" s="190"/>
      <c r="AI445" s="192">
        <f t="shared" si="120"/>
        <v>0.12859999999999999</v>
      </c>
      <c r="AJ445" s="192">
        <f t="shared" si="121"/>
        <v>0.12280000000000001</v>
      </c>
      <c r="AK445" s="192">
        <f t="shared" si="122"/>
        <v>0.1174</v>
      </c>
      <c r="AL445" s="192">
        <f t="shared" si="123"/>
        <v>0.10100000000000001</v>
      </c>
      <c r="AM445" s="192" t="str">
        <f t="shared" si="124"/>
        <v/>
      </c>
      <c r="AN445" s="192" t="str">
        <f t="shared" si="125"/>
        <v/>
      </c>
      <c r="AO445" s="193" t="str">
        <f t="shared" si="126"/>
        <v/>
      </c>
      <c r="AP445" s="192" t="str">
        <f t="shared" si="127"/>
        <v/>
      </c>
      <c r="AQ445" s="193">
        <f t="shared" si="128"/>
        <v>8.9899999999999994E-2</v>
      </c>
      <c r="AR445" s="192" t="str">
        <f t="shared" si="129"/>
        <v/>
      </c>
      <c r="AS445" s="192" t="str">
        <f t="shared" si="130"/>
        <v/>
      </c>
      <c r="AT445" s="192">
        <f t="shared" si="131"/>
        <v>9.0399999999999994E-2</v>
      </c>
      <c r="AU445" s="193" t="str">
        <f t="shared" si="132"/>
        <v/>
      </c>
      <c r="AV445" s="194" t="str">
        <f t="shared" si="133"/>
        <v/>
      </c>
      <c r="AW445" s="193">
        <f t="shared" si="134"/>
        <v>9.1499999999999998E-2</v>
      </c>
      <c r="AX445" s="195" t="str">
        <f t="shared" si="135"/>
        <v/>
      </c>
      <c r="AZ445" s="193">
        <f t="shared" si="136"/>
        <v>0.10594285714285714</v>
      </c>
    </row>
    <row r="446" spans="1:52" s="5" customFormat="1" ht="11.25" x14ac:dyDescent="0.2">
      <c r="A446" s="6">
        <v>38628</v>
      </c>
      <c r="B446" s="15">
        <v>0.12859999999999999</v>
      </c>
      <c r="C446" s="8">
        <v>0.12879999999999997</v>
      </c>
      <c r="D446" s="189">
        <v>0.1226</v>
      </c>
      <c r="E446" s="190">
        <v>0.12280000000000001</v>
      </c>
      <c r="F446" s="191">
        <v>0.1173</v>
      </c>
      <c r="G446" s="191">
        <v>0.11770000000000001</v>
      </c>
      <c r="H446" s="189">
        <v>0.1082</v>
      </c>
      <c r="I446" s="190">
        <v>0.10860000000000002</v>
      </c>
      <c r="J446" s="191"/>
      <c r="K446" s="191"/>
      <c r="L446" s="189"/>
      <c r="M446" s="190"/>
      <c r="N446" s="191"/>
      <c r="O446" s="191"/>
      <c r="P446" s="189"/>
      <c r="Q446" s="190"/>
      <c r="R446" s="191">
        <v>8.9599999999999999E-2</v>
      </c>
      <c r="S446" s="191">
        <v>9.0199999999999989E-2</v>
      </c>
      <c r="T446" s="191"/>
      <c r="U446" s="190"/>
      <c r="V446" s="191"/>
      <c r="W446" s="190"/>
      <c r="X446" s="191">
        <v>0.09</v>
      </c>
      <c r="Y446" s="190">
        <v>9.0799999999999992E-2</v>
      </c>
      <c r="Z446" s="191"/>
      <c r="AA446" s="190"/>
      <c r="AB446" s="191"/>
      <c r="AC446" s="190"/>
      <c r="AD446" s="191">
        <v>9.0999999999999998E-2</v>
      </c>
      <c r="AE446" s="190">
        <v>9.1999999999999998E-2</v>
      </c>
      <c r="AF446" s="191"/>
      <c r="AG446" s="190"/>
      <c r="AI446" s="192">
        <f t="shared" si="120"/>
        <v>0.12869999999999998</v>
      </c>
      <c r="AJ446" s="192">
        <f t="shared" si="121"/>
        <v>0.1227</v>
      </c>
      <c r="AK446" s="192">
        <f t="shared" si="122"/>
        <v>0.11750000000000001</v>
      </c>
      <c r="AL446" s="192">
        <f t="shared" si="123"/>
        <v>0.10840000000000001</v>
      </c>
      <c r="AM446" s="192" t="str">
        <f t="shared" si="124"/>
        <v/>
      </c>
      <c r="AN446" s="192" t="str">
        <f t="shared" si="125"/>
        <v/>
      </c>
      <c r="AO446" s="193" t="str">
        <f t="shared" si="126"/>
        <v/>
      </c>
      <c r="AP446" s="192" t="str">
        <f t="shared" si="127"/>
        <v/>
      </c>
      <c r="AQ446" s="193">
        <f t="shared" si="128"/>
        <v>8.9899999999999994E-2</v>
      </c>
      <c r="AR446" s="192" t="str">
        <f t="shared" si="129"/>
        <v/>
      </c>
      <c r="AS446" s="192" t="str">
        <f t="shared" si="130"/>
        <v/>
      </c>
      <c r="AT446" s="192">
        <f t="shared" si="131"/>
        <v>9.0399999999999994E-2</v>
      </c>
      <c r="AU446" s="193" t="str">
        <f t="shared" si="132"/>
        <v/>
      </c>
      <c r="AV446" s="194" t="str">
        <f t="shared" si="133"/>
        <v/>
      </c>
      <c r="AW446" s="193">
        <f t="shared" si="134"/>
        <v>9.1499999999999998E-2</v>
      </c>
      <c r="AX446" s="195" t="str">
        <f t="shared" si="135"/>
        <v/>
      </c>
      <c r="AZ446" s="193">
        <f t="shared" si="136"/>
        <v>0.10701428571428571</v>
      </c>
    </row>
    <row r="447" spans="1:52" s="5" customFormat="1" ht="11.25" x14ac:dyDescent="0.2">
      <c r="A447" s="6">
        <v>38629</v>
      </c>
      <c r="B447" s="15">
        <v>0.12870000000000001</v>
      </c>
      <c r="C447" s="8">
        <v>0.12889999999999999</v>
      </c>
      <c r="D447" s="189">
        <v>0.1227</v>
      </c>
      <c r="E447" s="190">
        <v>0.12290000000000001</v>
      </c>
      <c r="F447" s="191">
        <v>0.1174</v>
      </c>
      <c r="G447" s="191">
        <v>0.11780000000000002</v>
      </c>
      <c r="H447" s="189">
        <v>0.11020000000000001</v>
      </c>
      <c r="I447" s="190">
        <v>0.11060000000000002</v>
      </c>
      <c r="J447" s="191"/>
      <c r="K447" s="191"/>
      <c r="L447" s="189"/>
      <c r="M447" s="190"/>
      <c r="N447" s="191"/>
      <c r="O447" s="191"/>
      <c r="P447" s="189"/>
      <c r="Q447" s="190"/>
      <c r="R447" s="191">
        <v>8.9599999999999999E-2</v>
      </c>
      <c r="S447" s="191">
        <v>9.0199999999999989E-2</v>
      </c>
      <c r="T447" s="191"/>
      <c r="U447" s="190"/>
      <c r="V447" s="191"/>
      <c r="W447" s="190"/>
      <c r="X447" s="191">
        <v>8.9899999999999994E-2</v>
      </c>
      <c r="Y447" s="190">
        <v>9.0699999999999989E-2</v>
      </c>
      <c r="Z447" s="191"/>
      <c r="AA447" s="190"/>
      <c r="AB447" s="191"/>
      <c r="AC447" s="190"/>
      <c r="AD447" s="191">
        <v>9.0999999999999998E-2</v>
      </c>
      <c r="AE447" s="190">
        <v>9.1999999999999998E-2</v>
      </c>
      <c r="AF447" s="191"/>
      <c r="AG447" s="190"/>
      <c r="AI447" s="192">
        <f t="shared" si="120"/>
        <v>0.1288</v>
      </c>
      <c r="AJ447" s="192">
        <f t="shared" si="121"/>
        <v>0.12280000000000001</v>
      </c>
      <c r="AK447" s="192">
        <f t="shared" si="122"/>
        <v>0.11760000000000001</v>
      </c>
      <c r="AL447" s="192">
        <f t="shared" si="123"/>
        <v>0.11040000000000001</v>
      </c>
      <c r="AM447" s="192" t="str">
        <f t="shared" si="124"/>
        <v/>
      </c>
      <c r="AN447" s="192" t="str">
        <f t="shared" si="125"/>
        <v/>
      </c>
      <c r="AO447" s="193" t="str">
        <f t="shared" si="126"/>
        <v/>
      </c>
      <c r="AP447" s="192" t="str">
        <f t="shared" si="127"/>
        <v/>
      </c>
      <c r="AQ447" s="193">
        <f t="shared" si="128"/>
        <v>8.9899999999999994E-2</v>
      </c>
      <c r="AR447" s="192" t="str">
        <f t="shared" si="129"/>
        <v/>
      </c>
      <c r="AS447" s="192" t="str">
        <f t="shared" si="130"/>
        <v/>
      </c>
      <c r="AT447" s="192">
        <f t="shared" si="131"/>
        <v>9.0299999999999991E-2</v>
      </c>
      <c r="AU447" s="193" t="str">
        <f t="shared" si="132"/>
        <v/>
      </c>
      <c r="AV447" s="194" t="str">
        <f t="shared" si="133"/>
        <v/>
      </c>
      <c r="AW447" s="193">
        <f t="shared" si="134"/>
        <v>9.1499999999999998E-2</v>
      </c>
      <c r="AX447" s="195" t="str">
        <f t="shared" si="135"/>
        <v/>
      </c>
      <c r="AZ447" s="193">
        <f t="shared" si="136"/>
        <v>0.10732857142857143</v>
      </c>
    </row>
    <row r="448" spans="1:52" s="5" customFormat="1" ht="11.25" x14ac:dyDescent="0.2">
      <c r="A448" s="6">
        <v>38630</v>
      </c>
      <c r="B448" s="15">
        <v>0.12870000000000001</v>
      </c>
      <c r="C448" s="8">
        <v>0.12889999999999999</v>
      </c>
      <c r="D448" s="189">
        <v>0.1227</v>
      </c>
      <c r="E448" s="190">
        <v>0.12290000000000001</v>
      </c>
      <c r="F448" s="191">
        <v>0.11749999999999999</v>
      </c>
      <c r="G448" s="191">
        <v>0.1179</v>
      </c>
      <c r="H448" s="189">
        <v>0.1124</v>
      </c>
      <c r="I448" s="190">
        <v>0.11280000000000001</v>
      </c>
      <c r="J448" s="191"/>
      <c r="K448" s="191"/>
      <c r="L448" s="189"/>
      <c r="M448" s="190"/>
      <c r="N448" s="191"/>
      <c r="O448" s="191"/>
      <c r="P448" s="189"/>
      <c r="Q448" s="190"/>
      <c r="R448" s="191">
        <v>8.9599999999999999E-2</v>
      </c>
      <c r="S448" s="191">
        <v>9.0199999999999989E-2</v>
      </c>
      <c r="T448" s="191"/>
      <c r="U448" s="190"/>
      <c r="V448" s="191"/>
      <c r="W448" s="190"/>
      <c r="X448" s="191">
        <v>0.09</v>
      </c>
      <c r="Y448" s="190">
        <v>9.0799999999999992E-2</v>
      </c>
      <c r="Z448" s="191"/>
      <c r="AA448" s="190"/>
      <c r="AB448" s="191"/>
      <c r="AC448" s="190"/>
      <c r="AD448" s="191">
        <v>9.0999999999999998E-2</v>
      </c>
      <c r="AE448" s="190">
        <v>9.1999999999999998E-2</v>
      </c>
      <c r="AF448" s="191"/>
      <c r="AG448" s="190"/>
      <c r="AI448" s="192">
        <f t="shared" si="120"/>
        <v>0.1288</v>
      </c>
      <c r="AJ448" s="192">
        <f t="shared" si="121"/>
        <v>0.12280000000000001</v>
      </c>
      <c r="AK448" s="192">
        <f t="shared" si="122"/>
        <v>0.1177</v>
      </c>
      <c r="AL448" s="192">
        <f t="shared" si="123"/>
        <v>0.11260000000000001</v>
      </c>
      <c r="AM448" s="192" t="str">
        <f t="shared" si="124"/>
        <v/>
      </c>
      <c r="AN448" s="192" t="str">
        <f t="shared" si="125"/>
        <v/>
      </c>
      <c r="AO448" s="193" t="str">
        <f t="shared" si="126"/>
        <v/>
      </c>
      <c r="AP448" s="192" t="str">
        <f t="shared" si="127"/>
        <v/>
      </c>
      <c r="AQ448" s="193">
        <f t="shared" si="128"/>
        <v>8.9899999999999994E-2</v>
      </c>
      <c r="AR448" s="192" t="str">
        <f t="shared" si="129"/>
        <v/>
      </c>
      <c r="AS448" s="192" t="str">
        <f t="shared" si="130"/>
        <v/>
      </c>
      <c r="AT448" s="192">
        <f t="shared" si="131"/>
        <v>9.0399999999999994E-2</v>
      </c>
      <c r="AU448" s="193" t="str">
        <f t="shared" si="132"/>
        <v/>
      </c>
      <c r="AV448" s="194" t="str">
        <f t="shared" si="133"/>
        <v/>
      </c>
      <c r="AW448" s="193">
        <f t="shared" si="134"/>
        <v>9.1499999999999998E-2</v>
      </c>
      <c r="AX448" s="195" t="str">
        <f t="shared" si="135"/>
        <v/>
      </c>
      <c r="AZ448" s="193">
        <f t="shared" si="136"/>
        <v>0.10767142857142857</v>
      </c>
    </row>
    <row r="449" spans="1:52" s="5" customFormat="1" ht="11.25" x14ac:dyDescent="0.2">
      <c r="A449" s="6">
        <v>38631</v>
      </c>
      <c r="B449" s="15">
        <v>0.12859999999999999</v>
      </c>
      <c r="C449" s="8">
        <v>0.12879999999999997</v>
      </c>
      <c r="D449" s="189">
        <v>0.1227</v>
      </c>
      <c r="E449" s="190">
        <v>0.12290000000000001</v>
      </c>
      <c r="F449" s="191">
        <v>0.11749999999999999</v>
      </c>
      <c r="G449" s="191">
        <v>0.1179</v>
      </c>
      <c r="H449" s="189">
        <v>0.11260000000000001</v>
      </c>
      <c r="I449" s="190">
        <v>0.11300000000000002</v>
      </c>
      <c r="J449" s="191"/>
      <c r="K449" s="191"/>
      <c r="L449" s="189"/>
      <c r="M449" s="190"/>
      <c r="N449" s="191"/>
      <c r="O449" s="191"/>
      <c r="P449" s="189"/>
      <c r="Q449" s="190"/>
      <c r="R449" s="191">
        <v>8.9599999999999999E-2</v>
      </c>
      <c r="S449" s="191">
        <v>9.0199999999999989E-2</v>
      </c>
      <c r="T449" s="191"/>
      <c r="U449" s="190"/>
      <c r="V449" s="191"/>
      <c r="W449" s="190"/>
      <c r="X449" s="191">
        <v>0.09</v>
      </c>
      <c r="Y449" s="190">
        <v>9.0799999999999992E-2</v>
      </c>
      <c r="Z449" s="191"/>
      <c r="AA449" s="190"/>
      <c r="AB449" s="191"/>
      <c r="AC449" s="190"/>
      <c r="AD449" s="191">
        <v>9.0999999999999998E-2</v>
      </c>
      <c r="AE449" s="190">
        <v>9.1999999999999998E-2</v>
      </c>
      <c r="AF449" s="191"/>
      <c r="AG449" s="190"/>
      <c r="AI449" s="192">
        <f t="shared" si="120"/>
        <v>0.12869999999999998</v>
      </c>
      <c r="AJ449" s="192">
        <f t="shared" si="121"/>
        <v>0.12280000000000001</v>
      </c>
      <c r="AK449" s="192">
        <f t="shared" si="122"/>
        <v>0.1177</v>
      </c>
      <c r="AL449" s="192">
        <f t="shared" si="123"/>
        <v>0.11280000000000001</v>
      </c>
      <c r="AM449" s="192" t="str">
        <f t="shared" si="124"/>
        <v/>
      </c>
      <c r="AN449" s="192" t="str">
        <f t="shared" si="125"/>
        <v/>
      </c>
      <c r="AO449" s="193" t="str">
        <f t="shared" si="126"/>
        <v/>
      </c>
      <c r="AP449" s="192" t="str">
        <f t="shared" si="127"/>
        <v/>
      </c>
      <c r="AQ449" s="193">
        <f t="shared" si="128"/>
        <v>8.9899999999999994E-2</v>
      </c>
      <c r="AR449" s="192" t="str">
        <f t="shared" si="129"/>
        <v/>
      </c>
      <c r="AS449" s="192" t="str">
        <f t="shared" si="130"/>
        <v/>
      </c>
      <c r="AT449" s="192">
        <f t="shared" si="131"/>
        <v>9.0399999999999994E-2</v>
      </c>
      <c r="AU449" s="193" t="str">
        <f t="shared" si="132"/>
        <v/>
      </c>
      <c r="AV449" s="194" t="str">
        <f t="shared" si="133"/>
        <v/>
      </c>
      <c r="AW449" s="193">
        <f t="shared" si="134"/>
        <v>9.1499999999999998E-2</v>
      </c>
      <c r="AX449" s="195" t="str">
        <f t="shared" si="135"/>
        <v/>
      </c>
      <c r="AZ449" s="193">
        <f t="shared" si="136"/>
        <v>0.10768571428571429</v>
      </c>
    </row>
    <row r="450" spans="1:52" s="5" customFormat="1" ht="11.25" x14ac:dyDescent="0.2">
      <c r="A450" s="6">
        <v>38632</v>
      </c>
      <c r="B450" s="15">
        <v>0.1285</v>
      </c>
      <c r="C450" s="8">
        <v>0.12869999999999998</v>
      </c>
      <c r="D450" s="189">
        <v>0.1227</v>
      </c>
      <c r="E450" s="190">
        <v>0.12290000000000001</v>
      </c>
      <c r="F450" s="191">
        <v>0.11749999999999999</v>
      </c>
      <c r="G450" s="191">
        <v>0.1179</v>
      </c>
      <c r="H450" s="189">
        <v>0.1128</v>
      </c>
      <c r="I450" s="190">
        <v>0.11320000000000001</v>
      </c>
      <c r="J450" s="191"/>
      <c r="K450" s="191"/>
      <c r="L450" s="189"/>
      <c r="M450" s="190"/>
      <c r="N450" s="191"/>
      <c r="O450" s="191"/>
      <c r="P450" s="189"/>
      <c r="Q450" s="190"/>
      <c r="R450" s="191">
        <v>8.9599999999999999E-2</v>
      </c>
      <c r="S450" s="191">
        <v>9.0199999999999989E-2</v>
      </c>
      <c r="T450" s="191"/>
      <c r="U450" s="190"/>
      <c r="V450" s="191"/>
      <c r="W450" s="190"/>
      <c r="X450" s="191">
        <v>0.09</v>
      </c>
      <c r="Y450" s="190">
        <v>9.0799999999999992E-2</v>
      </c>
      <c r="Z450" s="191"/>
      <c r="AA450" s="190"/>
      <c r="AB450" s="191"/>
      <c r="AC450" s="190"/>
      <c r="AD450" s="191">
        <v>9.0999999999999998E-2</v>
      </c>
      <c r="AE450" s="190">
        <v>9.1999999999999998E-2</v>
      </c>
      <c r="AF450" s="191"/>
      <c r="AG450" s="190"/>
      <c r="AI450" s="192">
        <f t="shared" si="120"/>
        <v>0.12859999999999999</v>
      </c>
      <c r="AJ450" s="192">
        <f t="shared" si="121"/>
        <v>0.12280000000000001</v>
      </c>
      <c r="AK450" s="192">
        <f t="shared" si="122"/>
        <v>0.1177</v>
      </c>
      <c r="AL450" s="192">
        <f t="shared" si="123"/>
        <v>0.113</v>
      </c>
      <c r="AM450" s="192" t="str">
        <f t="shared" si="124"/>
        <v/>
      </c>
      <c r="AN450" s="192" t="str">
        <f t="shared" si="125"/>
        <v/>
      </c>
      <c r="AO450" s="193" t="str">
        <f t="shared" si="126"/>
        <v/>
      </c>
      <c r="AP450" s="192" t="str">
        <f t="shared" si="127"/>
        <v/>
      </c>
      <c r="AQ450" s="193">
        <f t="shared" si="128"/>
        <v>8.9899999999999994E-2</v>
      </c>
      <c r="AR450" s="192" t="str">
        <f t="shared" si="129"/>
        <v/>
      </c>
      <c r="AS450" s="192" t="str">
        <f t="shared" si="130"/>
        <v/>
      </c>
      <c r="AT450" s="192">
        <f t="shared" si="131"/>
        <v>9.0399999999999994E-2</v>
      </c>
      <c r="AU450" s="193" t="str">
        <f t="shared" si="132"/>
        <v/>
      </c>
      <c r="AV450" s="194" t="str">
        <f t="shared" si="133"/>
        <v/>
      </c>
      <c r="AW450" s="193">
        <f t="shared" si="134"/>
        <v>9.1499999999999998E-2</v>
      </c>
      <c r="AX450" s="195" t="str">
        <f t="shared" si="135"/>
        <v/>
      </c>
      <c r="AZ450" s="193">
        <f t="shared" si="136"/>
        <v>0.1077</v>
      </c>
    </row>
    <row r="451" spans="1:52" s="5" customFormat="1" ht="11.25" x14ac:dyDescent="0.2">
      <c r="A451" s="6">
        <v>38635</v>
      </c>
      <c r="B451" s="15">
        <v>0.1285</v>
      </c>
      <c r="C451" s="8">
        <v>0.12869999999999998</v>
      </c>
      <c r="D451" s="189">
        <v>0.12280000000000001</v>
      </c>
      <c r="E451" s="190">
        <v>0.12300000000000001</v>
      </c>
      <c r="F451" s="191">
        <v>0.11749999999999999</v>
      </c>
      <c r="G451" s="191">
        <v>0.1179</v>
      </c>
      <c r="H451" s="189">
        <v>0.1128</v>
      </c>
      <c r="I451" s="190">
        <v>0.11320000000000001</v>
      </c>
      <c r="J451" s="191"/>
      <c r="K451" s="191"/>
      <c r="L451" s="189"/>
      <c r="M451" s="190"/>
      <c r="N451" s="191"/>
      <c r="O451" s="191"/>
      <c r="P451" s="189"/>
      <c r="Q451" s="190"/>
      <c r="R451" s="191">
        <v>8.9599999999999999E-2</v>
      </c>
      <c r="S451" s="191">
        <v>9.0199999999999989E-2</v>
      </c>
      <c r="T451" s="191"/>
      <c r="U451" s="190"/>
      <c r="V451" s="191"/>
      <c r="W451" s="190"/>
      <c r="X451" s="191">
        <v>0.09</v>
      </c>
      <c r="Y451" s="190">
        <v>9.0799999999999992E-2</v>
      </c>
      <c r="Z451" s="191"/>
      <c r="AA451" s="190"/>
      <c r="AB451" s="191"/>
      <c r="AC451" s="190"/>
      <c r="AD451" s="191">
        <v>9.0999999999999998E-2</v>
      </c>
      <c r="AE451" s="190">
        <v>9.1999999999999998E-2</v>
      </c>
      <c r="AF451" s="191"/>
      <c r="AG451" s="190"/>
      <c r="AI451" s="192">
        <f t="shared" si="120"/>
        <v>0.12859999999999999</v>
      </c>
      <c r="AJ451" s="192">
        <f t="shared" si="121"/>
        <v>0.12290000000000001</v>
      </c>
      <c r="AK451" s="192">
        <f t="shared" si="122"/>
        <v>0.1177</v>
      </c>
      <c r="AL451" s="192">
        <f t="shared" si="123"/>
        <v>0.113</v>
      </c>
      <c r="AM451" s="192" t="str">
        <f t="shared" si="124"/>
        <v/>
      </c>
      <c r="AN451" s="192" t="str">
        <f t="shared" si="125"/>
        <v/>
      </c>
      <c r="AO451" s="193" t="str">
        <f t="shared" si="126"/>
        <v/>
      </c>
      <c r="AP451" s="192" t="str">
        <f t="shared" si="127"/>
        <v/>
      </c>
      <c r="AQ451" s="193">
        <f t="shared" si="128"/>
        <v>8.9899999999999994E-2</v>
      </c>
      <c r="AR451" s="192" t="str">
        <f t="shared" si="129"/>
        <v/>
      </c>
      <c r="AS451" s="192" t="str">
        <f t="shared" si="130"/>
        <v/>
      </c>
      <c r="AT451" s="192">
        <f t="shared" si="131"/>
        <v>9.0399999999999994E-2</v>
      </c>
      <c r="AU451" s="193" t="str">
        <f t="shared" si="132"/>
        <v/>
      </c>
      <c r="AV451" s="194" t="str">
        <f t="shared" si="133"/>
        <v/>
      </c>
      <c r="AW451" s="193">
        <f t="shared" si="134"/>
        <v>9.1499999999999998E-2</v>
      </c>
      <c r="AX451" s="195" t="str">
        <f t="shared" si="135"/>
        <v/>
      </c>
      <c r="AZ451" s="193">
        <f t="shared" si="136"/>
        <v>0.10771428571428572</v>
      </c>
    </row>
    <row r="452" spans="1:52" s="5" customFormat="1" ht="11.25" x14ac:dyDescent="0.2">
      <c r="A452" s="6">
        <v>38636</v>
      </c>
      <c r="B452" s="15">
        <v>0.12839999999999999</v>
      </c>
      <c r="C452" s="8">
        <v>0.12859999999999996</v>
      </c>
      <c r="D452" s="189">
        <v>0.1227</v>
      </c>
      <c r="E452" s="190">
        <v>0.12290000000000001</v>
      </c>
      <c r="F452" s="191">
        <v>0.11749999999999999</v>
      </c>
      <c r="G452" s="191">
        <v>0.1179</v>
      </c>
      <c r="H452" s="189">
        <v>0.1128</v>
      </c>
      <c r="I452" s="190">
        <v>0.11320000000000001</v>
      </c>
      <c r="J452" s="191"/>
      <c r="K452" s="191"/>
      <c r="L452" s="189"/>
      <c r="M452" s="190"/>
      <c r="N452" s="191"/>
      <c r="O452" s="191"/>
      <c r="P452" s="189"/>
      <c r="Q452" s="190"/>
      <c r="R452" s="191">
        <v>8.9599999999999999E-2</v>
      </c>
      <c r="S452" s="191">
        <v>9.0199999999999989E-2</v>
      </c>
      <c r="T452" s="191"/>
      <c r="U452" s="190"/>
      <c r="V452" s="191"/>
      <c r="W452" s="190"/>
      <c r="X452" s="191">
        <v>0.09</v>
      </c>
      <c r="Y452" s="190">
        <v>9.0799999999999992E-2</v>
      </c>
      <c r="Z452" s="191"/>
      <c r="AA452" s="190"/>
      <c r="AB452" s="191"/>
      <c r="AC452" s="190"/>
      <c r="AD452" s="191">
        <v>9.0999999999999998E-2</v>
      </c>
      <c r="AE452" s="190">
        <v>9.1999999999999998E-2</v>
      </c>
      <c r="AF452" s="191"/>
      <c r="AG452" s="190"/>
      <c r="AI452" s="192">
        <f t="shared" si="120"/>
        <v>0.12849999999999998</v>
      </c>
      <c r="AJ452" s="192">
        <f t="shared" si="121"/>
        <v>0.12280000000000001</v>
      </c>
      <c r="AK452" s="192">
        <f t="shared" si="122"/>
        <v>0.1177</v>
      </c>
      <c r="AL452" s="192">
        <f t="shared" si="123"/>
        <v>0.113</v>
      </c>
      <c r="AM452" s="192" t="str">
        <f t="shared" si="124"/>
        <v/>
      </c>
      <c r="AN452" s="192" t="str">
        <f t="shared" si="125"/>
        <v/>
      </c>
      <c r="AO452" s="193" t="str">
        <f t="shared" si="126"/>
        <v/>
      </c>
      <c r="AP452" s="192" t="str">
        <f t="shared" si="127"/>
        <v/>
      </c>
      <c r="AQ452" s="193">
        <f t="shared" si="128"/>
        <v>8.9899999999999994E-2</v>
      </c>
      <c r="AR452" s="192" t="str">
        <f t="shared" si="129"/>
        <v/>
      </c>
      <c r="AS452" s="192" t="str">
        <f t="shared" si="130"/>
        <v/>
      </c>
      <c r="AT452" s="192">
        <f t="shared" si="131"/>
        <v>9.0399999999999994E-2</v>
      </c>
      <c r="AU452" s="193" t="str">
        <f t="shared" si="132"/>
        <v/>
      </c>
      <c r="AV452" s="194" t="str">
        <f t="shared" si="133"/>
        <v/>
      </c>
      <c r="AW452" s="193">
        <f t="shared" si="134"/>
        <v>9.1499999999999998E-2</v>
      </c>
      <c r="AX452" s="195" t="str">
        <f t="shared" si="135"/>
        <v/>
      </c>
      <c r="AZ452" s="193">
        <f t="shared" si="136"/>
        <v>0.10768571428571429</v>
      </c>
    </row>
    <row r="453" spans="1:52" s="5" customFormat="1" ht="11.25" x14ac:dyDescent="0.2">
      <c r="A453" s="6">
        <v>38638</v>
      </c>
      <c r="B453" s="15">
        <v>0.12839999999999999</v>
      </c>
      <c r="C453" s="8">
        <v>0.12859999999999996</v>
      </c>
      <c r="D453" s="189">
        <v>0.1227</v>
      </c>
      <c r="E453" s="190">
        <v>0.12290000000000001</v>
      </c>
      <c r="F453" s="191">
        <v>0.11749999999999999</v>
      </c>
      <c r="G453" s="191">
        <v>0.1179</v>
      </c>
      <c r="H453" s="189">
        <v>0.1128</v>
      </c>
      <c r="I453" s="190">
        <v>0.11320000000000001</v>
      </c>
      <c r="J453" s="191"/>
      <c r="K453" s="191"/>
      <c r="L453" s="189"/>
      <c r="M453" s="190"/>
      <c r="N453" s="191"/>
      <c r="O453" s="191"/>
      <c r="P453" s="189"/>
      <c r="Q453" s="190"/>
      <c r="R453" s="191">
        <v>8.9599999999999999E-2</v>
      </c>
      <c r="S453" s="191">
        <v>9.0199999999999989E-2</v>
      </c>
      <c r="T453" s="191"/>
      <c r="U453" s="190"/>
      <c r="V453" s="191"/>
      <c r="W453" s="190"/>
      <c r="X453" s="191">
        <v>0.09</v>
      </c>
      <c r="Y453" s="190">
        <v>9.0799999999999992E-2</v>
      </c>
      <c r="Z453" s="191"/>
      <c r="AA453" s="190"/>
      <c r="AB453" s="191"/>
      <c r="AC453" s="190"/>
      <c r="AD453" s="191">
        <v>9.0999999999999998E-2</v>
      </c>
      <c r="AE453" s="190">
        <v>9.1999999999999998E-2</v>
      </c>
      <c r="AF453" s="191"/>
      <c r="AG453" s="190"/>
      <c r="AI453" s="192">
        <f t="shared" si="120"/>
        <v>0.12849999999999998</v>
      </c>
      <c r="AJ453" s="192">
        <f t="shared" si="121"/>
        <v>0.12280000000000001</v>
      </c>
      <c r="AK453" s="192">
        <f t="shared" si="122"/>
        <v>0.1177</v>
      </c>
      <c r="AL453" s="192">
        <f t="shared" si="123"/>
        <v>0.113</v>
      </c>
      <c r="AM453" s="192" t="str">
        <f t="shared" si="124"/>
        <v/>
      </c>
      <c r="AN453" s="192" t="str">
        <f t="shared" si="125"/>
        <v/>
      </c>
      <c r="AO453" s="193" t="str">
        <f t="shared" si="126"/>
        <v/>
      </c>
      <c r="AP453" s="192" t="str">
        <f t="shared" si="127"/>
        <v/>
      </c>
      <c r="AQ453" s="193">
        <f t="shared" si="128"/>
        <v>8.9899999999999994E-2</v>
      </c>
      <c r="AR453" s="192" t="str">
        <f t="shared" si="129"/>
        <v/>
      </c>
      <c r="AS453" s="192" t="str">
        <f t="shared" si="130"/>
        <v/>
      </c>
      <c r="AT453" s="192">
        <f t="shared" si="131"/>
        <v>9.0399999999999994E-2</v>
      </c>
      <c r="AU453" s="193" t="str">
        <f t="shared" si="132"/>
        <v/>
      </c>
      <c r="AV453" s="194" t="str">
        <f t="shared" si="133"/>
        <v/>
      </c>
      <c r="AW453" s="193">
        <f t="shared" si="134"/>
        <v>9.1499999999999998E-2</v>
      </c>
      <c r="AX453" s="195" t="str">
        <f t="shared" si="135"/>
        <v/>
      </c>
      <c r="AZ453" s="193">
        <f t="shared" si="136"/>
        <v>0.10768571428571429</v>
      </c>
    </row>
    <row r="454" spans="1:52" s="5" customFormat="1" ht="11.25" x14ac:dyDescent="0.2">
      <c r="A454" s="6">
        <v>38639</v>
      </c>
      <c r="B454" s="15">
        <v>0.12839999999999999</v>
      </c>
      <c r="C454" s="8">
        <v>0.12859999999999996</v>
      </c>
      <c r="D454" s="189">
        <v>0.1226</v>
      </c>
      <c r="E454" s="190">
        <v>0.12280000000000001</v>
      </c>
      <c r="F454" s="191">
        <v>0.1176</v>
      </c>
      <c r="G454" s="191">
        <v>0.11800000000000001</v>
      </c>
      <c r="H454" s="189">
        <v>0.1132</v>
      </c>
      <c r="I454" s="190">
        <v>0.11360000000000001</v>
      </c>
      <c r="J454" s="191"/>
      <c r="K454" s="191"/>
      <c r="L454" s="189"/>
      <c r="M454" s="190"/>
      <c r="N454" s="191"/>
      <c r="O454" s="191"/>
      <c r="P454" s="189"/>
      <c r="Q454" s="190"/>
      <c r="R454" s="191">
        <v>8.9599999999999999E-2</v>
      </c>
      <c r="S454" s="191">
        <v>9.0199999999999989E-2</v>
      </c>
      <c r="T454" s="191"/>
      <c r="U454" s="190"/>
      <c r="V454" s="191"/>
      <c r="W454" s="190"/>
      <c r="X454" s="191">
        <v>0.09</v>
      </c>
      <c r="Y454" s="190">
        <v>9.0799999999999992E-2</v>
      </c>
      <c r="Z454" s="191"/>
      <c r="AA454" s="190"/>
      <c r="AB454" s="191"/>
      <c r="AC454" s="190"/>
      <c r="AD454" s="191">
        <v>9.0999999999999998E-2</v>
      </c>
      <c r="AE454" s="190">
        <v>9.1999999999999998E-2</v>
      </c>
      <c r="AF454" s="191"/>
      <c r="AG454" s="190"/>
      <c r="AI454" s="192">
        <f t="shared" si="120"/>
        <v>0.12849999999999998</v>
      </c>
      <c r="AJ454" s="192">
        <f t="shared" si="121"/>
        <v>0.1227</v>
      </c>
      <c r="AK454" s="192">
        <f t="shared" si="122"/>
        <v>0.1178</v>
      </c>
      <c r="AL454" s="192">
        <f t="shared" si="123"/>
        <v>0.1134</v>
      </c>
      <c r="AM454" s="192" t="str">
        <f t="shared" si="124"/>
        <v/>
      </c>
      <c r="AN454" s="192" t="str">
        <f t="shared" si="125"/>
        <v/>
      </c>
      <c r="AO454" s="193" t="str">
        <f t="shared" si="126"/>
        <v/>
      </c>
      <c r="AP454" s="192" t="str">
        <f t="shared" si="127"/>
        <v/>
      </c>
      <c r="AQ454" s="193">
        <f t="shared" si="128"/>
        <v>8.9899999999999994E-2</v>
      </c>
      <c r="AR454" s="192" t="str">
        <f t="shared" si="129"/>
        <v/>
      </c>
      <c r="AS454" s="192" t="str">
        <f t="shared" si="130"/>
        <v/>
      </c>
      <c r="AT454" s="192">
        <f t="shared" si="131"/>
        <v>9.0399999999999994E-2</v>
      </c>
      <c r="AU454" s="193" t="str">
        <f t="shared" si="132"/>
        <v/>
      </c>
      <c r="AV454" s="194" t="str">
        <f t="shared" si="133"/>
        <v/>
      </c>
      <c r="AW454" s="193">
        <f t="shared" si="134"/>
        <v>9.1499999999999998E-2</v>
      </c>
      <c r="AX454" s="195" t="str">
        <f t="shared" si="135"/>
        <v/>
      </c>
      <c r="AZ454" s="193">
        <f t="shared" si="136"/>
        <v>0.10774285714285715</v>
      </c>
    </row>
    <row r="455" spans="1:52" s="5" customFormat="1" ht="11.25" x14ac:dyDescent="0.2">
      <c r="A455" s="6">
        <v>38642</v>
      </c>
      <c r="B455" s="15">
        <v>0.1288</v>
      </c>
      <c r="C455" s="8">
        <v>0.12899999999999998</v>
      </c>
      <c r="D455" s="189">
        <v>0.1226</v>
      </c>
      <c r="E455" s="190">
        <v>0.12280000000000001</v>
      </c>
      <c r="F455" s="191">
        <v>0.1176</v>
      </c>
      <c r="G455" s="191">
        <v>0.11800000000000001</v>
      </c>
      <c r="H455" s="189">
        <v>0.1137</v>
      </c>
      <c r="I455" s="190">
        <v>0.11410000000000001</v>
      </c>
      <c r="J455" s="191"/>
      <c r="K455" s="191"/>
      <c r="L455" s="189"/>
      <c r="M455" s="190"/>
      <c r="N455" s="191"/>
      <c r="O455" s="191"/>
      <c r="P455" s="189"/>
      <c r="Q455" s="190"/>
      <c r="R455" s="191">
        <v>8.9599999999999999E-2</v>
      </c>
      <c r="S455" s="191">
        <v>9.0199999999999989E-2</v>
      </c>
      <c r="T455" s="191"/>
      <c r="U455" s="190"/>
      <c r="V455" s="191"/>
      <c r="W455" s="190"/>
      <c r="X455" s="191">
        <v>0.09</v>
      </c>
      <c r="Y455" s="190">
        <v>9.0799999999999992E-2</v>
      </c>
      <c r="Z455" s="191"/>
      <c r="AA455" s="190"/>
      <c r="AB455" s="191"/>
      <c r="AC455" s="190"/>
      <c r="AD455" s="191">
        <v>9.0999999999999998E-2</v>
      </c>
      <c r="AE455" s="190">
        <v>9.1999999999999998E-2</v>
      </c>
      <c r="AF455" s="191"/>
      <c r="AG455" s="190"/>
      <c r="AI455" s="192">
        <f t="shared" si="120"/>
        <v>0.12889999999999999</v>
      </c>
      <c r="AJ455" s="192">
        <f t="shared" si="121"/>
        <v>0.1227</v>
      </c>
      <c r="AK455" s="192">
        <f t="shared" si="122"/>
        <v>0.1178</v>
      </c>
      <c r="AL455" s="192">
        <f t="shared" si="123"/>
        <v>0.1139</v>
      </c>
      <c r="AM455" s="192" t="str">
        <f t="shared" si="124"/>
        <v/>
      </c>
      <c r="AN455" s="192" t="str">
        <f t="shared" si="125"/>
        <v/>
      </c>
      <c r="AO455" s="193" t="str">
        <f t="shared" si="126"/>
        <v/>
      </c>
      <c r="AP455" s="192" t="str">
        <f t="shared" si="127"/>
        <v/>
      </c>
      <c r="AQ455" s="193">
        <f t="shared" si="128"/>
        <v>8.9899999999999994E-2</v>
      </c>
      <c r="AR455" s="192" t="str">
        <f t="shared" si="129"/>
        <v/>
      </c>
      <c r="AS455" s="192" t="str">
        <f t="shared" si="130"/>
        <v/>
      </c>
      <c r="AT455" s="192">
        <f t="shared" si="131"/>
        <v>9.0399999999999994E-2</v>
      </c>
      <c r="AU455" s="193" t="str">
        <f t="shared" si="132"/>
        <v/>
      </c>
      <c r="AV455" s="194" t="str">
        <f t="shared" si="133"/>
        <v/>
      </c>
      <c r="AW455" s="193">
        <f t="shared" si="134"/>
        <v>9.1499999999999998E-2</v>
      </c>
      <c r="AX455" s="195" t="str">
        <f t="shared" si="135"/>
        <v/>
      </c>
      <c r="AZ455" s="193">
        <f t="shared" si="136"/>
        <v>0.10787142857142859</v>
      </c>
    </row>
    <row r="456" spans="1:52" s="5" customFormat="1" ht="11.25" x14ac:dyDescent="0.2">
      <c r="A456" s="6">
        <v>38643</v>
      </c>
      <c r="B456" s="15">
        <v>0.1288</v>
      </c>
      <c r="C456" s="8">
        <v>0.12899999999999998</v>
      </c>
      <c r="D456" s="189">
        <v>0.1226</v>
      </c>
      <c r="E456" s="190">
        <v>0.12280000000000001</v>
      </c>
      <c r="F456" s="191">
        <v>0.1176</v>
      </c>
      <c r="G456" s="191">
        <v>0.11800000000000001</v>
      </c>
      <c r="H456" s="189">
        <v>0.1137</v>
      </c>
      <c r="I456" s="190">
        <v>0.11410000000000001</v>
      </c>
      <c r="J456" s="191"/>
      <c r="K456" s="191"/>
      <c r="L456" s="189"/>
      <c r="M456" s="190"/>
      <c r="N456" s="191"/>
      <c r="O456" s="191"/>
      <c r="P456" s="189"/>
      <c r="Q456" s="190"/>
      <c r="R456" s="191">
        <v>8.9700000000000002E-2</v>
      </c>
      <c r="S456" s="191">
        <v>9.0299999999999991E-2</v>
      </c>
      <c r="T456" s="191"/>
      <c r="U456" s="190"/>
      <c r="V456" s="191"/>
      <c r="W456" s="190"/>
      <c r="X456" s="191">
        <v>0.09</v>
      </c>
      <c r="Y456" s="190">
        <v>9.0799999999999992E-2</v>
      </c>
      <c r="Z456" s="191"/>
      <c r="AA456" s="190"/>
      <c r="AB456" s="191"/>
      <c r="AC456" s="190"/>
      <c r="AD456" s="191">
        <v>9.0999999999999998E-2</v>
      </c>
      <c r="AE456" s="190">
        <v>9.1999999999999998E-2</v>
      </c>
      <c r="AF456" s="191"/>
      <c r="AG456" s="190"/>
      <c r="AI456" s="192">
        <f t="shared" si="120"/>
        <v>0.12889999999999999</v>
      </c>
      <c r="AJ456" s="192">
        <f t="shared" si="121"/>
        <v>0.1227</v>
      </c>
      <c r="AK456" s="192">
        <f t="shared" si="122"/>
        <v>0.1178</v>
      </c>
      <c r="AL456" s="192">
        <f t="shared" si="123"/>
        <v>0.1139</v>
      </c>
      <c r="AM456" s="192" t="str">
        <f t="shared" si="124"/>
        <v/>
      </c>
      <c r="AN456" s="192" t="str">
        <f t="shared" si="125"/>
        <v/>
      </c>
      <c r="AO456" s="193" t="str">
        <f t="shared" si="126"/>
        <v/>
      </c>
      <c r="AP456" s="192" t="str">
        <f t="shared" si="127"/>
        <v/>
      </c>
      <c r="AQ456" s="193">
        <f t="shared" si="128"/>
        <v>0.09</v>
      </c>
      <c r="AR456" s="192" t="str">
        <f t="shared" si="129"/>
        <v/>
      </c>
      <c r="AS456" s="192" t="str">
        <f t="shared" si="130"/>
        <v/>
      </c>
      <c r="AT456" s="192">
        <f t="shared" si="131"/>
        <v>9.0399999999999994E-2</v>
      </c>
      <c r="AU456" s="193" t="str">
        <f t="shared" si="132"/>
        <v/>
      </c>
      <c r="AV456" s="194" t="str">
        <f t="shared" si="133"/>
        <v/>
      </c>
      <c r="AW456" s="193">
        <f t="shared" si="134"/>
        <v>9.1499999999999998E-2</v>
      </c>
      <c r="AX456" s="195" t="str">
        <f t="shared" si="135"/>
        <v/>
      </c>
      <c r="AZ456" s="193">
        <f t="shared" si="136"/>
        <v>0.10788571428571429</v>
      </c>
    </row>
    <row r="457" spans="1:52" s="5" customFormat="1" ht="11.25" x14ac:dyDescent="0.2">
      <c r="A457" s="6">
        <v>38644</v>
      </c>
      <c r="B457" s="15">
        <v>0.129</v>
      </c>
      <c r="C457" s="8">
        <v>0.12919999999999998</v>
      </c>
      <c r="D457" s="189">
        <v>0.1225</v>
      </c>
      <c r="E457" s="190">
        <v>0.1227</v>
      </c>
      <c r="F457" s="191">
        <v>0.1176</v>
      </c>
      <c r="G457" s="191">
        <v>0.11800000000000001</v>
      </c>
      <c r="H457" s="189">
        <v>0.114</v>
      </c>
      <c r="I457" s="190">
        <v>0.11440000000000002</v>
      </c>
      <c r="J457" s="191"/>
      <c r="K457" s="191"/>
      <c r="L457" s="189"/>
      <c r="M457" s="190"/>
      <c r="N457" s="191"/>
      <c r="O457" s="191"/>
      <c r="P457" s="189"/>
      <c r="Q457" s="190"/>
      <c r="R457" s="191">
        <v>8.9700000000000002E-2</v>
      </c>
      <c r="S457" s="191">
        <v>9.0299999999999991E-2</v>
      </c>
      <c r="T457" s="191"/>
      <c r="U457" s="190"/>
      <c r="V457" s="191"/>
      <c r="W457" s="190"/>
      <c r="X457" s="191">
        <v>0.09</v>
      </c>
      <c r="Y457" s="190">
        <v>9.0799999999999992E-2</v>
      </c>
      <c r="Z457" s="191"/>
      <c r="AA457" s="190"/>
      <c r="AB457" s="191"/>
      <c r="AC457" s="190"/>
      <c r="AD457" s="191">
        <v>9.0999999999999998E-2</v>
      </c>
      <c r="AE457" s="190">
        <v>9.1999999999999998E-2</v>
      </c>
      <c r="AF457" s="191"/>
      <c r="AG457" s="190"/>
      <c r="AI457" s="192">
        <f t="shared" si="120"/>
        <v>0.12909999999999999</v>
      </c>
      <c r="AJ457" s="192">
        <f t="shared" si="121"/>
        <v>0.1226</v>
      </c>
      <c r="AK457" s="192">
        <f t="shared" si="122"/>
        <v>0.1178</v>
      </c>
      <c r="AL457" s="192">
        <f t="shared" si="123"/>
        <v>0.11420000000000001</v>
      </c>
      <c r="AM457" s="192" t="str">
        <f t="shared" si="124"/>
        <v/>
      </c>
      <c r="AN457" s="192" t="str">
        <f t="shared" si="125"/>
        <v/>
      </c>
      <c r="AO457" s="193" t="str">
        <f t="shared" si="126"/>
        <v/>
      </c>
      <c r="AP457" s="192" t="str">
        <f t="shared" si="127"/>
        <v/>
      </c>
      <c r="AQ457" s="193">
        <f t="shared" si="128"/>
        <v>0.09</v>
      </c>
      <c r="AR457" s="192" t="str">
        <f t="shared" si="129"/>
        <v/>
      </c>
      <c r="AS457" s="192" t="str">
        <f t="shared" si="130"/>
        <v/>
      </c>
      <c r="AT457" s="192">
        <f t="shared" si="131"/>
        <v>9.0399999999999994E-2</v>
      </c>
      <c r="AU457" s="193" t="str">
        <f t="shared" si="132"/>
        <v/>
      </c>
      <c r="AV457" s="194" t="str">
        <f t="shared" si="133"/>
        <v/>
      </c>
      <c r="AW457" s="193">
        <f t="shared" si="134"/>
        <v>9.1499999999999998E-2</v>
      </c>
      <c r="AX457" s="195" t="str">
        <f t="shared" si="135"/>
        <v/>
      </c>
      <c r="AZ457" s="193">
        <f t="shared" si="136"/>
        <v>0.10794285714285715</v>
      </c>
    </row>
    <row r="458" spans="1:52" s="5" customFormat="1" ht="11.25" x14ac:dyDescent="0.2">
      <c r="A458" s="6">
        <v>38645</v>
      </c>
      <c r="B458" s="15">
        <v>0.12920000000000001</v>
      </c>
      <c r="C458" s="8">
        <v>0.12939999999999999</v>
      </c>
      <c r="D458" s="189">
        <v>0.1225</v>
      </c>
      <c r="E458" s="190">
        <v>0.1227</v>
      </c>
      <c r="F458" s="191">
        <v>0.1176</v>
      </c>
      <c r="G458" s="191">
        <v>0.11800000000000001</v>
      </c>
      <c r="H458" s="189">
        <v>0.11409999999999999</v>
      </c>
      <c r="I458" s="190">
        <v>0.1145</v>
      </c>
      <c r="J458" s="191"/>
      <c r="K458" s="191"/>
      <c r="L458" s="189"/>
      <c r="M458" s="190"/>
      <c r="N458" s="191"/>
      <c r="O458" s="191"/>
      <c r="P458" s="189"/>
      <c r="Q458" s="190"/>
      <c r="R458" s="191">
        <v>8.9700000000000002E-2</v>
      </c>
      <c r="S458" s="191">
        <v>9.0299999999999991E-2</v>
      </c>
      <c r="T458" s="191"/>
      <c r="U458" s="190"/>
      <c r="V458" s="191"/>
      <c r="W458" s="190"/>
      <c r="X458" s="191">
        <v>0.09</v>
      </c>
      <c r="Y458" s="190">
        <v>9.0799999999999992E-2</v>
      </c>
      <c r="Z458" s="191"/>
      <c r="AA458" s="190"/>
      <c r="AB458" s="191"/>
      <c r="AC458" s="190"/>
      <c r="AD458" s="191">
        <v>9.0999999999999998E-2</v>
      </c>
      <c r="AE458" s="190">
        <v>9.1999999999999998E-2</v>
      </c>
      <c r="AF458" s="191"/>
      <c r="AG458" s="190"/>
      <c r="AI458" s="192">
        <f t="shared" si="120"/>
        <v>0.1293</v>
      </c>
      <c r="AJ458" s="192">
        <f t="shared" si="121"/>
        <v>0.1226</v>
      </c>
      <c r="AK458" s="192">
        <f t="shared" si="122"/>
        <v>0.1178</v>
      </c>
      <c r="AL458" s="192">
        <f t="shared" si="123"/>
        <v>0.1143</v>
      </c>
      <c r="AM458" s="192" t="str">
        <f t="shared" si="124"/>
        <v/>
      </c>
      <c r="AN458" s="192" t="str">
        <f t="shared" si="125"/>
        <v/>
      </c>
      <c r="AO458" s="193" t="str">
        <f t="shared" si="126"/>
        <v/>
      </c>
      <c r="AP458" s="192" t="str">
        <f t="shared" si="127"/>
        <v/>
      </c>
      <c r="AQ458" s="193">
        <f t="shared" si="128"/>
        <v>0.09</v>
      </c>
      <c r="AR458" s="192" t="str">
        <f t="shared" si="129"/>
        <v/>
      </c>
      <c r="AS458" s="192" t="str">
        <f t="shared" si="130"/>
        <v/>
      </c>
      <c r="AT458" s="192">
        <f t="shared" si="131"/>
        <v>9.0399999999999994E-2</v>
      </c>
      <c r="AU458" s="193" t="str">
        <f t="shared" si="132"/>
        <v/>
      </c>
      <c r="AV458" s="194" t="str">
        <f t="shared" si="133"/>
        <v/>
      </c>
      <c r="AW458" s="193">
        <f t="shared" si="134"/>
        <v>9.1499999999999998E-2</v>
      </c>
      <c r="AX458" s="195" t="str">
        <f t="shared" si="135"/>
        <v/>
      </c>
      <c r="AZ458" s="193">
        <f t="shared" si="136"/>
        <v>0.10798571428571431</v>
      </c>
    </row>
    <row r="459" spans="1:52" s="5" customFormat="1" ht="11.25" x14ac:dyDescent="0.2">
      <c r="A459" s="6">
        <v>38646</v>
      </c>
      <c r="B459" s="15">
        <v>0.1293</v>
      </c>
      <c r="C459" s="8">
        <v>0.12949999999999998</v>
      </c>
      <c r="D459" s="189">
        <v>0.1225</v>
      </c>
      <c r="E459" s="190">
        <v>0.1227</v>
      </c>
      <c r="F459" s="191">
        <v>0.11749999999999999</v>
      </c>
      <c r="G459" s="191">
        <v>0.1179</v>
      </c>
      <c r="H459" s="189">
        <v>0.114</v>
      </c>
      <c r="I459" s="190">
        <v>0.11440000000000002</v>
      </c>
      <c r="J459" s="191"/>
      <c r="K459" s="191"/>
      <c r="L459" s="189"/>
      <c r="M459" s="190"/>
      <c r="N459" s="191"/>
      <c r="O459" s="191"/>
      <c r="P459" s="189"/>
      <c r="Q459" s="190"/>
      <c r="R459" s="191">
        <v>8.9700000000000002E-2</v>
      </c>
      <c r="S459" s="191">
        <v>9.0299999999999991E-2</v>
      </c>
      <c r="T459" s="191"/>
      <c r="U459" s="190"/>
      <c r="V459" s="191"/>
      <c r="W459" s="190"/>
      <c r="X459" s="191">
        <v>0.09</v>
      </c>
      <c r="Y459" s="190">
        <v>9.0799999999999992E-2</v>
      </c>
      <c r="Z459" s="191"/>
      <c r="AA459" s="190"/>
      <c r="AB459" s="191"/>
      <c r="AC459" s="190"/>
      <c r="AD459" s="191">
        <v>9.0999999999999998E-2</v>
      </c>
      <c r="AE459" s="190">
        <v>9.1999999999999998E-2</v>
      </c>
      <c r="AF459" s="191"/>
      <c r="AG459" s="190"/>
      <c r="AI459" s="192">
        <f t="shared" si="120"/>
        <v>0.12939999999999999</v>
      </c>
      <c r="AJ459" s="192">
        <f t="shared" si="121"/>
        <v>0.1226</v>
      </c>
      <c r="AK459" s="192">
        <f t="shared" si="122"/>
        <v>0.1177</v>
      </c>
      <c r="AL459" s="192">
        <f t="shared" si="123"/>
        <v>0.11420000000000001</v>
      </c>
      <c r="AM459" s="192" t="str">
        <f t="shared" si="124"/>
        <v/>
      </c>
      <c r="AN459" s="192" t="str">
        <f t="shared" si="125"/>
        <v/>
      </c>
      <c r="AO459" s="193" t="str">
        <f t="shared" si="126"/>
        <v/>
      </c>
      <c r="AP459" s="192" t="str">
        <f t="shared" si="127"/>
        <v/>
      </c>
      <c r="AQ459" s="193">
        <f t="shared" si="128"/>
        <v>0.09</v>
      </c>
      <c r="AR459" s="192" t="str">
        <f t="shared" si="129"/>
        <v/>
      </c>
      <c r="AS459" s="192" t="str">
        <f t="shared" si="130"/>
        <v/>
      </c>
      <c r="AT459" s="192">
        <f t="shared" si="131"/>
        <v>9.0399999999999994E-2</v>
      </c>
      <c r="AU459" s="193" t="str">
        <f t="shared" si="132"/>
        <v/>
      </c>
      <c r="AV459" s="194" t="str">
        <f t="shared" si="133"/>
        <v/>
      </c>
      <c r="AW459" s="193">
        <f t="shared" si="134"/>
        <v>9.1499999999999998E-2</v>
      </c>
      <c r="AX459" s="195" t="str">
        <f t="shared" si="135"/>
        <v/>
      </c>
      <c r="AZ459" s="193">
        <f t="shared" si="136"/>
        <v>0.10797142857142859</v>
      </c>
    </row>
    <row r="460" spans="1:52" s="5" customFormat="1" ht="11.25" x14ac:dyDescent="0.2">
      <c r="A460" s="6">
        <v>38649</v>
      </c>
      <c r="B460" s="15">
        <v>0.1293</v>
      </c>
      <c r="C460" s="8">
        <v>0.12949999999999998</v>
      </c>
      <c r="D460" s="189">
        <v>0.12239999999999999</v>
      </c>
      <c r="E460" s="190">
        <v>0.1226</v>
      </c>
      <c r="F460" s="191">
        <v>0.11749999999999999</v>
      </c>
      <c r="G460" s="191">
        <v>0.1179</v>
      </c>
      <c r="H460" s="189">
        <v>0.114</v>
      </c>
      <c r="I460" s="190">
        <v>0.11440000000000002</v>
      </c>
      <c r="J460" s="191"/>
      <c r="K460" s="191"/>
      <c r="L460" s="189"/>
      <c r="M460" s="190"/>
      <c r="N460" s="191"/>
      <c r="O460" s="191"/>
      <c r="P460" s="189"/>
      <c r="Q460" s="190"/>
      <c r="R460" s="191">
        <v>8.9700000000000002E-2</v>
      </c>
      <c r="S460" s="191">
        <v>9.0299999999999991E-2</v>
      </c>
      <c r="T460" s="191"/>
      <c r="U460" s="190"/>
      <c r="V460" s="191"/>
      <c r="W460" s="190"/>
      <c r="X460" s="191">
        <v>0.09</v>
      </c>
      <c r="Y460" s="190">
        <v>9.0799999999999992E-2</v>
      </c>
      <c r="Z460" s="191"/>
      <c r="AA460" s="190"/>
      <c r="AB460" s="191"/>
      <c r="AC460" s="190"/>
      <c r="AD460" s="191">
        <v>9.0999999999999998E-2</v>
      </c>
      <c r="AE460" s="190">
        <v>9.1999999999999998E-2</v>
      </c>
      <c r="AF460" s="191"/>
      <c r="AG460" s="190"/>
      <c r="AI460" s="192">
        <f t="shared" si="120"/>
        <v>0.12939999999999999</v>
      </c>
      <c r="AJ460" s="192">
        <f t="shared" si="121"/>
        <v>0.1225</v>
      </c>
      <c r="AK460" s="192">
        <f t="shared" si="122"/>
        <v>0.1177</v>
      </c>
      <c r="AL460" s="192">
        <f t="shared" si="123"/>
        <v>0.11420000000000001</v>
      </c>
      <c r="AM460" s="192" t="str">
        <f t="shared" si="124"/>
        <v/>
      </c>
      <c r="AN460" s="192" t="str">
        <f t="shared" si="125"/>
        <v/>
      </c>
      <c r="AO460" s="193" t="str">
        <f t="shared" si="126"/>
        <v/>
      </c>
      <c r="AP460" s="192" t="str">
        <f t="shared" si="127"/>
        <v/>
      </c>
      <c r="AQ460" s="193">
        <f t="shared" si="128"/>
        <v>0.09</v>
      </c>
      <c r="AR460" s="192" t="str">
        <f t="shared" si="129"/>
        <v/>
      </c>
      <c r="AS460" s="192" t="str">
        <f t="shared" si="130"/>
        <v/>
      </c>
      <c r="AT460" s="192">
        <f t="shared" si="131"/>
        <v>9.0399999999999994E-2</v>
      </c>
      <c r="AU460" s="193" t="str">
        <f t="shared" si="132"/>
        <v/>
      </c>
      <c r="AV460" s="194" t="str">
        <f t="shared" si="133"/>
        <v/>
      </c>
      <c r="AW460" s="193">
        <f t="shared" si="134"/>
        <v>9.1499999999999998E-2</v>
      </c>
      <c r="AX460" s="195" t="str">
        <f t="shared" si="135"/>
        <v/>
      </c>
      <c r="AZ460" s="193">
        <f t="shared" si="136"/>
        <v>0.10795714285714288</v>
      </c>
    </row>
    <row r="461" spans="1:52" s="5" customFormat="1" ht="11.25" x14ac:dyDescent="0.2">
      <c r="A461" s="6">
        <v>38650</v>
      </c>
      <c r="B461" s="15">
        <v>0.1295</v>
      </c>
      <c r="C461" s="8">
        <v>0.12969999999999998</v>
      </c>
      <c r="D461" s="189">
        <v>0.12230000000000001</v>
      </c>
      <c r="E461" s="190">
        <v>0.1225</v>
      </c>
      <c r="F461" s="191">
        <v>0.1176</v>
      </c>
      <c r="G461" s="191">
        <v>0.11800000000000001</v>
      </c>
      <c r="H461" s="189">
        <v>0.11409999999999999</v>
      </c>
      <c r="I461" s="190">
        <v>0.1145</v>
      </c>
      <c r="J461" s="191"/>
      <c r="K461" s="191"/>
      <c r="L461" s="189"/>
      <c r="M461" s="190"/>
      <c r="N461" s="191"/>
      <c r="O461" s="191"/>
      <c r="P461" s="189"/>
      <c r="Q461" s="190"/>
      <c r="R461" s="191">
        <v>8.9700000000000002E-2</v>
      </c>
      <c r="S461" s="191">
        <v>9.0299999999999991E-2</v>
      </c>
      <c r="T461" s="191"/>
      <c r="U461" s="190"/>
      <c r="V461" s="191"/>
      <c r="W461" s="190"/>
      <c r="X461" s="191">
        <v>0.09</v>
      </c>
      <c r="Y461" s="190">
        <v>9.0799999999999992E-2</v>
      </c>
      <c r="Z461" s="191"/>
      <c r="AA461" s="190"/>
      <c r="AB461" s="191"/>
      <c r="AC461" s="190"/>
      <c r="AD461" s="191">
        <v>9.0999999999999998E-2</v>
      </c>
      <c r="AE461" s="190">
        <v>9.1999999999999998E-2</v>
      </c>
      <c r="AF461" s="191"/>
      <c r="AG461" s="190"/>
      <c r="AI461" s="192">
        <f t="shared" si="120"/>
        <v>0.12959999999999999</v>
      </c>
      <c r="AJ461" s="192">
        <f t="shared" si="121"/>
        <v>0.12240000000000001</v>
      </c>
      <c r="AK461" s="192">
        <f t="shared" si="122"/>
        <v>0.1178</v>
      </c>
      <c r="AL461" s="192">
        <f t="shared" si="123"/>
        <v>0.1143</v>
      </c>
      <c r="AM461" s="192" t="str">
        <f t="shared" si="124"/>
        <v/>
      </c>
      <c r="AN461" s="192" t="str">
        <f t="shared" si="125"/>
        <v/>
      </c>
      <c r="AO461" s="193" t="str">
        <f t="shared" si="126"/>
        <v/>
      </c>
      <c r="AP461" s="192" t="str">
        <f t="shared" si="127"/>
        <v/>
      </c>
      <c r="AQ461" s="193">
        <f t="shared" si="128"/>
        <v>0.09</v>
      </c>
      <c r="AR461" s="192" t="str">
        <f t="shared" si="129"/>
        <v/>
      </c>
      <c r="AS461" s="192" t="str">
        <f t="shared" si="130"/>
        <v/>
      </c>
      <c r="AT461" s="192">
        <f t="shared" si="131"/>
        <v>9.0399999999999994E-2</v>
      </c>
      <c r="AU461" s="193" t="str">
        <f t="shared" si="132"/>
        <v/>
      </c>
      <c r="AV461" s="194" t="str">
        <f t="shared" si="133"/>
        <v/>
      </c>
      <c r="AW461" s="193">
        <f t="shared" si="134"/>
        <v>9.1499999999999998E-2</v>
      </c>
      <c r="AX461" s="195" t="str">
        <f t="shared" si="135"/>
        <v/>
      </c>
      <c r="AZ461" s="193">
        <f t="shared" si="136"/>
        <v>0.10800000000000001</v>
      </c>
    </row>
    <row r="462" spans="1:52" s="5" customFormat="1" ht="11.25" x14ac:dyDescent="0.2">
      <c r="A462" s="6">
        <v>38651</v>
      </c>
      <c r="B462" s="15">
        <v>0.12989999999999999</v>
      </c>
      <c r="C462" s="8">
        <v>0.13009999999999997</v>
      </c>
      <c r="D462" s="189">
        <v>0.12239999999999999</v>
      </c>
      <c r="E462" s="190">
        <v>0.1226</v>
      </c>
      <c r="F462" s="191">
        <v>0.1176</v>
      </c>
      <c r="G462" s="191">
        <v>0.11800000000000001</v>
      </c>
      <c r="H462" s="189">
        <v>0.1142</v>
      </c>
      <c r="I462" s="190">
        <v>0.11460000000000001</v>
      </c>
      <c r="J462" s="191"/>
      <c r="K462" s="191"/>
      <c r="L462" s="189"/>
      <c r="M462" s="190"/>
      <c r="N462" s="191"/>
      <c r="O462" s="191"/>
      <c r="P462" s="189"/>
      <c r="Q462" s="190"/>
      <c r="R462" s="191">
        <v>8.9700000000000002E-2</v>
      </c>
      <c r="S462" s="191">
        <v>9.0299999999999991E-2</v>
      </c>
      <c r="T462" s="191"/>
      <c r="U462" s="190"/>
      <c r="V462" s="191"/>
      <c r="W462" s="190"/>
      <c r="X462" s="191">
        <v>0.09</v>
      </c>
      <c r="Y462" s="190">
        <v>9.0799999999999992E-2</v>
      </c>
      <c r="Z462" s="191"/>
      <c r="AA462" s="190"/>
      <c r="AB462" s="191"/>
      <c r="AC462" s="190"/>
      <c r="AD462" s="191">
        <v>9.0999999999999998E-2</v>
      </c>
      <c r="AE462" s="190">
        <v>9.1999999999999998E-2</v>
      </c>
      <c r="AF462" s="191"/>
      <c r="AG462" s="190"/>
      <c r="AI462" s="192">
        <f t="shared" si="120"/>
        <v>0.12999999999999998</v>
      </c>
      <c r="AJ462" s="192">
        <f t="shared" si="121"/>
        <v>0.1225</v>
      </c>
      <c r="AK462" s="192">
        <f t="shared" si="122"/>
        <v>0.1178</v>
      </c>
      <c r="AL462" s="192">
        <f t="shared" si="123"/>
        <v>0.1144</v>
      </c>
      <c r="AM462" s="192" t="str">
        <f t="shared" si="124"/>
        <v/>
      </c>
      <c r="AN462" s="192" t="str">
        <f t="shared" si="125"/>
        <v/>
      </c>
      <c r="AO462" s="193" t="str">
        <f t="shared" si="126"/>
        <v/>
      </c>
      <c r="AP462" s="192" t="str">
        <f t="shared" si="127"/>
        <v/>
      </c>
      <c r="AQ462" s="193">
        <f t="shared" si="128"/>
        <v>0.09</v>
      </c>
      <c r="AR462" s="192" t="str">
        <f t="shared" si="129"/>
        <v/>
      </c>
      <c r="AS462" s="192" t="str">
        <f t="shared" si="130"/>
        <v/>
      </c>
      <c r="AT462" s="192">
        <f t="shared" si="131"/>
        <v>9.0399999999999994E-2</v>
      </c>
      <c r="AU462" s="193" t="str">
        <f t="shared" si="132"/>
        <v/>
      </c>
      <c r="AV462" s="194" t="str">
        <f t="shared" si="133"/>
        <v/>
      </c>
      <c r="AW462" s="193">
        <f t="shared" si="134"/>
        <v>9.1499999999999998E-2</v>
      </c>
      <c r="AX462" s="195" t="str">
        <f t="shared" si="135"/>
        <v/>
      </c>
      <c r="AZ462" s="193">
        <f t="shared" si="136"/>
        <v>0.1080857142857143</v>
      </c>
    </row>
    <row r="463" spans="1:52" s="5" customFormat="1" ht="11.25" x14ac:dyDescent="0.2">
      <c r="A463" s="6">
        <v>38652</v>
      </c>
      <c r="B463" s="15">
        <v>0.12989999999999999</v>
      </c>
      <c r="C463" s="8">
        <v>0.13009999999999997</v>
      </c>
      <c r="D463" s="189">
        <v>0.1225</v>
      </c>
      <c r="E463" s="190">
        <v>0.1227</v>
      </c>
      <c r="F463" s="191">
        <v>0.1176</v>
      </c>
      <c r="G463" s="191">
        <v>0.11800000000000001</v>
      </c>
      <c r="H463" s="189">
        <v>0.1143</v>
      </c>
      <c r="I463" s="190">
        <v>0.11470000000000001</v>
      </c>
      <c r="J463" s="191"/>
      <c r="K463" s="191"/>
      <c r="L463" s="189"/>
      <c r="M463" s="190"/>
      <c r="N463" s="191"/>
      <c r="O463" s="191"/>
      <c r="P463" s="189"/>
      <c r="Q463" s="190"/>
      <c r="R463" s="191">
        <v>8.9700000000000002E-2</v>
      </c>
      <c r="S463" s="191">
        <v>9.0299999999999991E-2</v>
      </c>
      <c r="T463" s="191"/>
      <c r="U463" s="190"/>
      <c r="V463" s="191"/>
      <c r="W463" s="190"/>
      <c r="X463" s="191">
        <v>0.09</v>
      </c>
      <c r="Y463" s="190">
        <v>9.0799999999999992E-2</v>
      </c>
      <c r="Z463" s="191"/>
      <c r="AA463" s="190"/>
      <c r="AB463" s="191"/>
      <c r="AC463" s="190"/>
      <c r="AD463" s="191">
        <v>9.0999999999999998E-2</v>
      </c>
      <c r="AE463" s="190">
        <v>9.1999999999999998E-2</v>
      </c>
      <c r="AF463" s="191"/>
      <c r="AG463" s="190"/>
      <c r="AI463" s="192">
        <f t="shared" si="120"/>
        <v>0.12999999999999998</v>
      </c>
      <c r="AJ463" s="192">
        <f t="shared" si="121"/>
        <v>0.1226</v>
      </c>
      <c r="AK463" s="192">
        <f t="shared" si="122"/>
        <v>0.1178</v>
      </c>
      <c r="AL463" s="192">
        <f t="shared" si="123"/>
        <v>0.1145</v>
      </c>
      <c r="AM463" s="192" t="str">
        <f t="shared" si="124"/>
        <v/>
      </c>
      <c r="AN463" s="192" t="str">
        <f t="shared" si="125"/>
        <v/>
      </c>
      <c r="AO463" s="193" t="str">
        <f t="shared" si="126"/>
        <v/>
      </c>
      <c r="AP463" s="192" t="str">
        <f t="shared" si="127"/>
        <v/>
      </c>
      <c r="AQ463" s="193">
        <f t="shared" si="128"/>
        <v>0.09</v>
      </c>
      <c r="AR463" s="192" t="str">
        <f t="shared" si="129"/>
        <v/>
      </c>
      <c r="AS463" s="192" t="str">
        <f t="shared" si="130"/>
        <v/>
      </c>
      <c r="AT463" s="192">
        <f t="shared" si="131"/>
        <v>9.0399999999999994E-2</v>
      </c>
      <c r="AU463" s="193" t="str">
        <f t="shared" si="132"/>
        <v/>
      </c>
      <c r="AV463" s="194" t="str">
        <f t="shared" si="133"/>
        <v/>
      </c>
      <c r="AW463" s="193">
        <f t="shared" si="134"/>
        <v>9.1499999999999998E-2</v>
      </c>
      <c r="AX463" s="195" t="str">
        <f t="shared" si="135"/>
        <v/>
      </c>
      <c r="AZ463" s="193">
        <f t="shared" si="136"/>
        <v>0.10811428571428572</v>
      </c>
    </row>
    <row r="464" spans="1:52" s="5" customFormat="1" ht="11.25" x14ac:dyDescent="0.2">
      <c r="A464" s="6">
        <v>38653</v>
      </c>
      <c r="B464" s="15">
        <v>0.12970000000000001</v>
      </c>
      <c r="C464" s="8">
        <v>0.12989999999999999</v>
      </c>
      <c r="D464" s="189">
        <v>0.1225</v>
      </c>
      <c r="E464" s="190">
        <v>0.1227</v>
      </c>
      <c r="F464" s="191">
        <v>0.1176</v>
      </c>
      <c r="G464" s="191">
        <v>0.11800000000000001</v>
      </c>
      <c r="H464" s="189">
        <v>0.1144</v>
      </c>
      <c r="I464" s="190">
        <v>0.11480000000000001</v>
      </c>
      <c r="J464" s="191"/>
      <c r="K464" s="191"/>
      <c r="L464" s="189"/>
      <c r="M464" s="190"/>
      <c r="N464" s="191"/>
      <c r="O464" s="191"/>
      <c r="P464" s="189"/>
      <c r="Q464" s="190"/>
      <c r="R464" s="191">
        <v>8.9800000000000005E-2</v>
      </c>
      <c r="S464" s="191">
        <v>9.0399999999999994E-2</v>
      </c>
      <c r="T464" s="191"/>
      <c r="U464" s="190"/>
      <c r="V464" s="191"/>
      <c r="W464" s="190"/>
      <c r="X464" s="191">
        <v>0.09</v>
      </c>
      <c r="Y464" s="190">
        <v>9.0799999999999992E-2</v>
      </c>
      <c r="Z464" s="191"/>
      <c r="AA464" s="190"/>
      <c r="AB464" s="191"/>
      <c r="AC464" s="190"/>
      <c r="AD464" s="191">
        <v>9.0999999999999998E-2</v>
      </c>
      <c r="AE464" s="190">
        <v>9.1999999999999998E-2</v>
      </c>
      <c r="AF464" s="191"/>
      <c r="AG464" s="190"/>
      <c r="AI464" s="192">
        <f t="shared" si="120"/>
        <v>0.1298</v>
      </c>
      <c r="AJ464" s="192">
        <f t="shared" si="121"/>
        <v>0.1226</v>
      </c>
      <c r="AK464" s="192">
        <f t="shared" si="122"/>
        <v>0.1178</v>
      </c>
      <c r="AL464" s="192">
        <f t="shared" si="123"/>
        <v>0.11460000000000001</v>
      </c>
      <c r="AM464" s="192" t="str">
        <f t="shared" si="124"/>
        <v/>
      </c>
      <c r="AN464" s="192" t="str">
        <f t="shared" si="125"/>
        <v/>
      </c>
      <c r="AO464" s="193" t="str">
        <f t="shared" si="126"/>
        <v/>
      </c>
      <c r="AP464" s="192" t="str">
        <f t="shared" si="127"/>
        <v/>
      </c>
      <c r="AQ464" s="193">
        <f t="shared" si="128"/>
        <v>9.01E-2</v>
      </c>
      <c r="AR464" s="192" t="str">
        <f t="shared" si="129"/>
        <v/>
      </c>
      <c r="AS464" s="192" t="str">
        <f t="shared" si="130"/>
        <v/>
      </c>
      <c r="AT464" s="192">
        <f t="shared" si="131"/>
        <v>9.0399999999999994E-2</v>
      </c>
      <c r="AU464" s="193" t="str">
        <f t="shared" si="132"/>
        <v/>
      </c>
      <c r="AV464" s="194" t="str">
        <f t="shared" si="133"/>
        <v/>
      </c>
      <c r="AW464" s="193">
        <f t="shared" si="134"/>
        <v>9.1499999999999998E-2</v>
      </c>
      <c r="AX464" s="195" t="str">
        <f t="shared" si="135"/>
        <v/>
      </c>
      <c r="AZ464" s="193">
        <f t="shared" si="136"/>
        <v>0.10811428571428572</v>
      </c>
    </row>
    <row r="465" spans="1:52" s="5" customFormat="1" ht="11.25" x14ac:dyDescent="0.2">
      <c r="A465" s="6">
        <v>38656</v>
      </c>
      <c r="B465" s="15">
        <v>0.12989999999999999</v>
      </c>
      <c r="C465" s="8">
        <v>0.13009999999999997</v>
      </c>
      <c r="D465" s="189">
        <v>0.1225</v>
      </c>
      <c r="E465" s="190">
        <v>0.1227</v>
      </c>
      <c r="F465" s="191">
        <v>0.1176</v>
      </c>
      <c r="G465" s="191">
        <v>0.11800000000000001</v>
      </c>
      <c r="H465" s="189">
        <v>0.1144</v>
      </c>
      <c r="I465" s="190">
        <v>0.11480000000000001</v>
      </c>
      <c r="J465" s="191"/>
      <c r="K465" s="191"/>
      <c r="L465" s="189"/>
      <c r="M465" s="190"/>
      <c r="N465" s="191"/>
      <c r="O465" s="191"/>
      <c r="P465" s="189"/>
      <c r="Q465" s="190"/>
      <c r="R465" s="191">
        <v>8.9800000000000005E-2</v>
      </c>
      <c r="S465" s="191">
        <v>9.0399999999999994E-2</v>
      </c>
      <c r="T465" s="191"/>
      <c r="U465" s="190"/>
      <c r="V465" s="191"/>
      <c r="W465" s="190"/>
      <c r="X465" s="191">
        <v>0.09</v>
      </c>
      <c r="Y465" s="190">
        <v>9.0799999999999992E-2</v>
      </c>
      <c r="Z465" s="191"/>
      <c r="AA465" s="190"/>
      <c r="AB465" s="191"/>
      <c r="AC465" s="190"/>
      <c r="AD465" s="191">
        <v>9.0999999999999998E-2</v>
      </c>
      <c r="AE465" s="190">
        <v>9.1999999999999998E-2</v>
      </c>
      <c r="AF465" s="191"/>
      <c r="AG465" s="190"/>
      <c r="AI465" s="192">
        <f t="shared" si="120"/>
        <v>0.12999999999999998</v>
      </c>
      <c r="AJ465" s="192">
        <f t="shared" si="121"/>
        <v>0.1226</v>
      </c>
      <c r="AK465" s="192">
        <f t="shared" si="122"/>
        <v>0.1178</v>
      </c>
      <c r="AL465" s="192">
        <f t="shared" si="123"/>
        <v>0.11460000000000001</v>
      </c>
      <c r="AM465" s="192" t="str">
        <f t="shared" si="124"/>
        <v/>
      </c>
      <c r="AN465" s="192" t="str">
        <f t="shared" si="125"/>
        <v/>
      </c>
      <c r="AO465" s="193" t="str">
        <f t="shared" si="126"/>
        <v/>
      </c>
      <c r="AP465" s="192" t="str">
        <f t="shared" si="127"/>
        <v/>
      </c>
      <c r="AQ465" s="193">
        <f t="shared" si="128"/>
        <v>9.01E-2</v>
      </c>
      <c r="AR465" s="192" t="str">
        <f t="shared" si="129"/>
        <v/>
      </c>
      <c r="AS465" s="192" t="str">
        <f t="shared" si="130"/>
        <v/>
      </c>
      <c r="AT465" s="192">
        <f t="shared" si="131"/>
        <v>9.0399999999999994E-2</v>
      </c>
      <c r="AU465" s="193" t="str">
        <f t="shared" si="132"/>
        <v/>
      </c>
      <c r="AV465" s="194" t="str">
        <f t="shared" si="133"/>
        <v/>
      </c>
      <c r="AW465" s="193">
        <f t="shared" si="134"/>
        <v>9.1499999999999998E-2</v>
      </c>
      <c r="AX465" s="195" t="str">
        <f t="shared" si="135"/>
        <v/>
      </c>
      <c r="AZ465" s="193">
        <f t="shared" si="136"/>
        <v>0.10814285714285714</v>
      </c>
    </row>
    <row r="466" spans="1:52" s="5" customFormat="1" ht="11.25" x14ac:dyDescent="0.2">
      <c r="A466" s="6">
        <v>38657</v>
      </c>
      <c r="B466" s="15">
        <v>0.1298</v>
      </c>
      <c r="C466" s="8">
        <v>0.13</v>
      </c>
      <c r="D466" s="189">
        <v>0.1225</v>
      </c>
      <c r="E466" s="190">
        <v>0.1227</v>
      </c>
      <c r="F466" s="191">
        <v>0.1176</v>
      </c>
      <c r="G466" s="191">
        <v>0.11800000000000001</v>
      </c>
      <c r="H466" s="189">
        <v>0.1144</v>
      </c>
      <c r="I466" s="190">
        <v>0.11480000000000001</v>
      </c>
      <c r="J466" s="191"/>
      <c r="K466" s="191"/>
      <c r="L466" s="189"/>
      <c r="M466" s="190"/>
      <c r="N466" s="191"/>
      <c r="O466" s="191"/>
      <c r="P466" s="189"/>
      <c r="Q466" s="190"/>
      <c r="R466" s="191">
        <v>8.9700000000000002E-2</v>
      </c>
      <c r="S466" s="191">
        <v>9.0299999999999991E-2</v>
      </c>
      <c r="T466" s="191"/>
      <c r="U466" s="190"/>
      <c r="V466" s="191"/>
      <c r="W466" s="190"/>
      <c r="X466" s="191">
        <v>0.09</v>
      </c>
      <c r="Y466" s="190">
        <v>9.0799999999999992E-2</v>
      </c>
      <c r="Z466" s="191"/>
      <c r="AA466" s="190"/>
      <c r="AB466" s="191"/>
      <c r="AC466" s="190"/>
      <c r="AD466" s="191">
        <v>9.0999999999999998E-2</v>
      </c>
      <c r="AE466" s="190">
        <v>9.1999999999999998E-2</v>
      </c>
      <c r="AF466" s="191"/>
      <c r="AG466" s="190"/>
      <c r="AI466" s="192">
        <f t="shared" si="120"/>
        <v>0.12990000000000002</v>
      </c>
      <c r="AJ466" s="192">
        <f t="shared" si="121"/>
        <v>0.1226</v>
      </c>
      <c r="AK466" s="192">
        <f t="shared" si="122"/>
        <v>0.1178</v>
      </c>
      <c r="AL466" s="192">
        <f t="shared" si="123"/>
        <v>0.11460000000000001</v>
      </c>
      <c r="AM466" s="192" t="str">
        <f t="shared" si="124"/>
        <v/>
      </c>
      <c r="AN466" s="192" t="str">
        <f t="shared" si="125"/>
        <v/>
      </c>
      <c r="AO466" s="193" t="str">
        <f t="shared" si="126"/>
        <v/>
      </c>
      <c r="AP466" s="192" t="str">
        <f t="shared" si="127"/>
        <v/>
      </c>
      <c r="AQ466" s="193">
        <f t="shared" si="128"/>
        <v>0.09</v>
      </c>
      <c r="AR466" s="192" t="str">
        <f t="shared" si="129"/>
        <v/>
      </c>
      <c r="AS466" s="192" t="str">
        <f t="shared" si="130"/>
        <v/>
      </c>
      <c r="AT466" s="192">
        <f t="shared" si="131"/>
        <v>9.0399999999999994E-2</v>
      </c>
      <c r="AU466" s="193" t="str">
        <f t="shared" si="132"/>
        <v/>
      </c>
      <c r="AV466" s="194" t="str">
        <f t="shared" si="133"/>
        <v/>
      </c>
      <c r="AW466" s="193">
        <f t="shared" si="134"/>
        <v>9.1499999999999998E-2</v>
      </c>
      <c r="AX466" s="195" t="str">
        <f t="shared" si="135"/>
        <v/>
      </c>
      <c r="AZ466" s="193">
        <f t="shared" si="136"/>
        <v>0.10811428571428572</v>
      </c>
    </row>
    <row r="467" spans="1:52" s="5" customFormat="1" ht="11.25" x14ac:dyDescent="0.2">
      <c r="A467" s="6">
        <v>38659</v>
      </c>
      <c r="B467" s="15">
        <v>0.13</v>
      </c>
      <c r="C467" s="8">
        <v>0.13019999999999998</v>
      </c>
      <c r="D467" s="189">
        <v>0.1225</v>
      </c>
      <c r="E467" s="190">
        <v>0.1227</v>
      </c>
      <c r="F467" s="191">
        <v>0.1176</v>
      </c>
      <c r="G467" s="191">
        <v>0.11800000000000001</v>
      </c>
      <c r="H467" s="189">
        <v>0.1144</v>
      </c>
      <c r="I467" s="190">
        <v>0.11480000000000001</v>
      </c>
      <c r="J467" s="191"/>
      <c r="K467" s="191"/>
      <c r="L467" s="189"/>
      <c r="M467" s="190"/>
      <c r="N467" s="191"/>
      <c r="O467" s="191"/>
      <c r="P467" s="189"/>
      <c r="Q467" s="190"/>
      <c r="R467" s="191">
        <v>8.9700000000000002E-2</v>
      </c>
      <c r="S467" s="191">
        <v>9.0299999999999991E-2</v>
      </c>
      <c r="T467" s="191"/>
      <c r="U467" s="190"/>
      <c r="V467" s="191"/>
      <c r="W467" s="190"/>
      <c r="X467" s="191">
        <v>0.09</v>
      </c>
      <c r="Y467" s="190">
        <v>9.0799999999999992E-2</v>
      </c>
      <c r="Z467" s="191"/>
      <c r="AA467" s="190"/>
      <c r="AB467" s="191"/>
      <c r="AC467" s="190"/>
      <c r="AD467" s="191">
        <v>9.0999999999999998E-2</v>
      </c>
      <c r="AE467" s="190">
        <v>9.1999999999999998E-2</v>
      </c>
      <c r="AF467" s="191"/>
      <c r="AG467" s="190"/>
      <c r="AI467" s="192">
        <f t="shared" si="120"/>
        <v>0.13009999999999999</v>
      </c>
      <c r="AJ467" s="192">
        <f t="shared" si="121"/>
        <v>0.1226</v>
      </c>
      <c r="AK467" s="192">
        <f t="shared" si="122"/>
        <v>0.1178</v>
      </c>
      <c r="AL467" s="192">
        <f t="shared" si="123"/>
        <v>0.11460000000000001</v>
      </c>
      <c r="AM467" s="192" t="str">
        <f t="shared" si="124"/>
        <v/>
      </c>
      <c r="AN467" s="192" t="str">
        <f t="shared" si="125"/>
        <v/>
      </c>
      <c r="AO467" s="193" t="str">
        <f t="shared" si="126"/>
        <v/>
      </c>
      <c r="AP467" s="192" t="str">
        <f t="shared" si="127"/>
        <v/>
      </c>
      <c r="AQ467" s="193">
        <f t="shared" si="128"/>
        <v>0.09</v>
      </c>
      <c r="AR467" s="192" t="str">
        <f t="shared" si="129"/>
        <v/>
      </c>
      <c r="AS467" s="192" t="str">
        <f t="shared" si="130"/>
        <v/>
      </c>
      <c r="AT467" s="192">
        <f t="shared" si="131"/>
        <v>9.0399999999999994E-2</v>
      </c>
      <c r="AU467" s="193" t="str">
        <f t="shared" si="132"/>
        <v/>
      </c>
      <c r="AV467" s="194" t="str">
        <f t="shared" si="133"/>
        <v/>
      </c>
      <c r="AW467" s="193">
        <f t="shared" si="134"/>
        <v>9.1499999999999998E-2</v>
      </c>
      <c r="AX467" s="195" t="str">
        <f t="shared" si="135"/>
        <v/>
      </c>
      <c r="AZ467" s="193">
        <f t="shared" si="136"/>
        <v>0.10814285714285714</v>
      </c>
    </row>
    <row r="468" spans="1:52" s="5" customFormat="1" ht="11.25" x14ac:dyDescent="0.2">
      <c r="A468" s="6">
        <v>38660</v>
      </c>
      <c r="B468" s="15">
        <v>0.1298</v>
      </c>
      <c r="C468" s="8">
        <v>0.13</v>
      </c>
      <c r="D468" s="189">
        <v>0.12239999999999999</v>
      </c>
      <c r="E468" s="190">
        <v>0.1226</v>
      </c>
      <c r="F468" s="191">
        <v>0.11749999999999999</v>
      </c>
      <c r="G468" s="191">
        <v>0.1179</v>
      </c>
      <c r="H468" s="189">
        <v>0.1143</v>
      </c>
      <c r="I468" s="190">
        <v>0.11470000000000001</v>
      </c>
      <c r="J468" s="191"/>
      <c r="K468" s="191"/>
      <c r="L468" s="189"/>
      <c r="M468" s="190"/>
      <c r="N468" s="191"/>
      <c r="O468" s="191"/>
      <c r="P468" s="189"/>
      <c r="Q468" s="190"/>
      <c r="R468" s="191">
        <v>8.9700000000000002E-2</v>
      </c>
      <c r="S468" s="191">
        <v>9.0299999999999991E-2</v>
      </c>
      <c r="T468" s="191"/>
      <c r="U468" s="190"/>
      <c r="V468" s="191"/>
      <c r="W468" s="190"/>
      <c r="X468" s="191">
        <v>0.09</v>
      </c>
      <c r="Y468" s="190">
        <v>9.0799999999999992E-2</v>
      </c>
      <c r="Z468" s="191"/>
      <c r="AA468" s="190"/>
      <c r="AB468" s="191"/>
      <c r="AC468" s="190"/>
      <c r="AD468" s="191">
        <v>9.0999999999999998E-2</v>
      </c>
      <c r="AE468" s="190">
        <v>9.1999999999999998E-2</v>
      </c>
      <c r="AF468" s="191"/>
      <c r="AG468" s="190"/>
      <c r="AI468" s="192">
        <f t="shared" si="120"/>
        <v>0.12990000000000002</v>
      </c>
      <c r="AJ468" s="192">
        <f t="shared" si="121"/>
        <v>0.1225</v>
      </c>
      <c r="AK468" s="192">
        <f t="shared" si="122"/>
        <v>0.1177</v>
      </c>
      <c r="AL468" s="192">
        <f t="shared" si="123"/>
        <v>0.1145</v>
      </c>
      <c r="AM468" s="192" t="str">
        <f t="shared" si="124"/>
        <v/>
      </c>
      <c r="AN468" s="192" t="str">
        <f t="shared" si="125"/>
        <v/>
      </c>
      <c r="AO468" s="193" t="str">
        <f t="shared" si="126"/>
        <v/>
      </c>
      <c r="AP468" s="192" t="str">
        <f t="shared" si="127"/>
        <v/>
      </c>
      <c r="AQ468" s="193">
        <f t="shared" si="128"/>
        <v>0.09</v>
      </c>
      <c r="AR468" s="192" t="str">
        <f t="shared" si="129"/>
        <v/>
      </c>
      <c r="AS468" s="192" t="str">
        <f t="shared" si="130"/>
        <v/>
      </c>
      <c r="AT468" s="192">
        <f t="shared" si="131"/>
        <v>9.0399999999999994E-2</v>
      </c>
      <c r="AU468" s="193" t="str">
        <f t="shared" si="132"/>
        <v/>
      </c>
      <c r="AV468" s="194" t="str">
        <f t="shared" si="133"/>
        <v/>
      </c>
      <c r="AW468" s="193">
        <f t="shared" si="134"/>
        <v>9.1499999999999998E-2</v>
      </c>
      <c r="AX468" s="195" t="str">
        <f t="shared" si="135"/>
        <v/>
      </c>
      <c r="AZ468" s="193">
        <f t="shared" si="136"/>
        <v>0.10807142857142858</v>
      </c>
    </row>
    <row r="469" spans="1:52" s="5" customFormat="1" ht="11.25" x14ac:dyDescent="0.2">
      <c r="A469" s="6">
        <v>38663</v>
      </c>
      <c r="B469" s="15">
        <v>0.13009999999999999</v>
      </c>
      <c r="C469" s="8">
        <v>0.13029999999999997</v>
      </c>
      <c r="D469" s="189">
        <v>0.12230000000000001</v>
      </c>
      <c r="E469" s="190">
        <v>0.1225</v>
      </c>
      <c r="F469" s="191">
        <v>0.11749999999999999</v>
      </c>
      <c r="G469" s="191">
        <v>0.1179</v>
      </c>
      <c r="H469" s="189">
        <v>0.1143</v>
      </c>
      <c r="I469" s="190">
        <v>0.11470000000000001</v>
      </c>
      <c r="J469" s="191"/>
      <c r="K469" s="191"/>
      <c r="L469" s="189"/>
      <c r="M469" s="190"/>
      <c r="N469" s="191"/>
      <c r="O469" s="191"/>
      <c r="P469" s="189"/>
      <c r="Q469" s="190"/>
      <c r="R469" s="191">
        <v>8.9700000000000002E-2</v>
      </c>
      <c r="S469" s="191">
        <v>9.0299999999999991E-2</v>
      </c>
      <c r="T469" s="191"/>
      <c r="U469" s="190"/>
      <c r="V469" s="191"/>
      <c r="W469" s="190"/>
      <c r="X469" s="191">
        <v>0.09</v>
      </c>
      <c r="Y469" s="190">
        <v>9.0799999999999992E-2</v>
      </c>
      <c r="Z469" s="191"/>
      <c r="AA469" s="190"/>
      <c r="AB469" s="191"/>
      <c r="AC469" s="190"/>
      <c r="AD469" s="191">
        <v>9.0999999999999998E-2</v>
      </c>
      <c r="AE469" s="190">
        <v>9.1999999999999998E-2</v>
      </c>
      <c r="AF469" s="191"/>
      <c r="AG469" s="190"/>
      <c r="AI469" s="192">
        <f t="shared" si="120"/>
        <v>0.13019999999999998</v>
      </c>
      <c r="AJ469" s="192">
        <f t="shared" si="121"/>
        <v>0.12240000000000001</v>
      </c>
      <c r="AK469" s="192">
        <f t="shared" si="122"/>
        <v>0.1177</v>
      </c>
      <c r="AL469" s="192">
        <f t="shared" si="123"/>
        <v>0.1145</v>
      </c>
      <c r="AM469" s="192" t="str">
        <f t="shared" si="124"/>
        <v/>
      </c>
      <c r="AN469" s="192" t="str">
        <f t="shared" si="125"/>
        <v/>
      </c>
      <c r="AO469" s="193" t="str">
        <f t="shared" si="126"/>
        <v/>
      </c>
      <c r="AP469" s="192" t="str">
        <f t="shared" si="127"/>
        <v/>
      </c>
      <c r="AQ469" s="193">
        <f t="shared" si="128"/>
        <v>0.09</v>
      </c>
      <c r="AR469" s="192" t="str">
        <f t="shared" si="129"/>
        <v/>
      </c>
      <c r="AS469" s="192" t="str">
        <f t="shared" si="130"/>
        <v/>
      </c>
      <c r="AT469" s="192">
        <f t="shared" si="131"/>
        <v>9.0399999999999994E-2</v>
      </c>
      <c r="AU469" s="193" t="str">
        <f t="shared" si="132"/>
        <v/>
      </c>
      <c r="AV469" s="194" t="str">
        <f t="shared" si="133"/>
        <v/>
      </c>
      <c r="AW469" s="193">
        <f t="shared" si="134"/>
        <v>9.1499999999999998E-2</v>
      </c>
      <c r="AX469" s="195" t="str">
        <f t="shared" si="135"/>
        <v/>
      </c>
      <c r="AZ469" s="193">
        <f t="shared" si="136"/>
        <v>0.1081</v>
      </c>
    </row>
    <row r="470" spans="1:52" s="5" customFormat="1" ht="11.25" x14ac:dyDescent="0.2">
      <c r="A470" s="6">
        <v>38664</v>
      </c>
      <c r="B470" s="15">
        <v>0.12989999999999999</v>
      </c>
      <c r="C470" s="8">
        <v>0.13009999999999997</v>
      </c>
      <c r="D470" s="189">
        <v>0.1222</v>
      </c>
      <c r="E470" s="190">
        <v>0.12240000000000001</v>
      </c>
      <c r="F470" s="191">
        <v>0.11749999999999999</v>
      </c>
      <c r="G470" s="191">
        <v>0.1179</v>
      </c>
      <c r="H470" s="189">
        <v>0.1143</v>
      </c>
      <c r="I470" s="190">
        <v>0.11470000000000001</v>
      </c>
      <c r="J470" s="191"/>
      <c r="K470" s="191"/>
      <c r="L470" s="189"/>
      <c r="M470" s="190"/>
      <c r="N470" s="191"/>
      <c r="O470" s="191"/>
      <c r="P470" s="189"/>
      <c r="Q470" s="190"/>
      <c r="R470" s="191">
        <v>8.9800000000000005E-2</v>
      </c>
      <c r="S470" s="191">
        <v>9.0399999999999994E-2</v>
      </c>
      <c r="T470" s="191"/>
      <c r="U470" s="190"/>
      <c r="V470" s="191"/>
      <c r="W470" s="190"/>
      <c r="X470" s="191">
        <v>0.09</v>
      </c>
      <c r="Y470" s="190">
        <v>9.0799999999999992E-2</v>
      </c>
      <c r="Z470" s="191"/>
      <c r="AA470" s="190"/>
      <c r="AB470" s="191"/>
      <c r="AC470" s="190"/>
      <c r="AD470" s="191">
        <v>9.0999999999999998E-2</v>
      </c>
      <c r="AE470" s="190">
        <v>9.1999999999999998E-2</v>
      </c>
      <c r="AF470" s="191"/>
      <c r="AG470" s="190"/>
      <c r="AI470" s="192">
        <f t="shared" si="120"/>
        <v>0.12999999999999998</v>
      </c>
      <c r="AJ470" s="192">
        <f t="shared" si="121"/>
        <v>0.12230000000000001</v>
      </c>
      <c r="AK470" s="192">
        <f t="shared" si="122"/>
        <v>0.1177</v>
      </c>
      <c r="AL470" s="192">
        <f t="shared" si="123"/>
        <v>0.1145</v>
      </c>
      <c r="AM470" s="192" t="str">
        <f t="shared" si="124"/>
        <v/>
      </c>
      <c r="AN470" s="192" t="str">
        <f t="shared" si="125"/>
        <v/>
      </c>
      <c r="AO470" s="193" t="str">
        <f t="shared" si="126"/>
        <v/>
      </c>
      <c r="AP470" s="192" t="str">
        <f t="shared" si="127"/>
        <v/>
      </c>
      <c r="AQ470" s="193">
        <f t="shared" si="128"/>
        <v>9.01E-2</v>
      </c>
      <c r="AR470" s="192" t="str">
        <f t="shared" si="129"/>
        <v/>
      </c>
      <c r="AS470" s="192" t="str">
        <f t="shared" si="130"/>
        <v/>
      </c>
      <c r="AT470" s="192">
        <f t="shared" si="131"/>
        <v>9.0399999999999994E-2</v>
      </c>
      <c r="AU470" s="193" t="str">
        <f t="shared" si="132"/>
        <v/>
      </c>
      <c r="AV470" s="194" t="str">
        <f t="shared" si="133"/>
        <v/>
      </c>
      <c r="AW470" s="193">
        <f t="shared" si="134"/>
        <v>9.1499999999999998E-2</v>
      </c>
      <c r="AX470" s="195" t="str">
        <f t="shared" si="135"/>
        <v/>
      </c>
      <c r="AZ470" s="193">
        <f t="shared" si="136"/>
        <v>0.10807142857142858</v>
      </c>
    </row>
    <row r="471" spans="1:52" s="5" customFormat="1" ht="11.25" x14ac:dyDescent="0.2">
      <c r="A471" s="6">
        <v>38665</v>
      </c>
      <c r="B471" s="15">
        <v>0.12959999999999999</v>
      </c>
      <c r="C471" s="8">
        <v>0.12979999999999997</v>
      </c>
      <c r="D471" s="189">
        <v>0.122</v>
      </c>
      <c r="E471" s="190">
        <v>0.1222</v>
      </c>
      <c r="F471" s="191">
        <v>0.1173</v>
      </c>
      <c r="G471" s="191">
        <v>0.11770000000000001</v>
      </c>
      <c r="H471" s="189">
        <v>0.1143</v>
      </c>
      <c r="I471" s="190">
        <v>0.11470000000000001</v>
      </c>
      <c r="J471" s="191"/>
      <c r="K471" s="191"/>
      <c r="L471" s="189"/>
      <c r="M471" s="190"/>
      <c r="N471" s="191"/>
      <c r="O471" s="191"/>
      <c r="P471" s="189"/>
      <c r="Q471" s="190"/>
      <c r="R471" s="191">
        <v>8.9800000000000005E-2</v>
      </c>
      <c r="S471" s="191">
        <v>9.0399999999999994E-2</v>
      </c>
      <c r="T471" s="191"/>
      <c r="U471" s="190"/>
      <c r="V471" s="191"/>
      <c r="W471" s="190"/>
      <c r="X471" s="191">
        <v>0.09</v>
      </c>
      <c r="Y471" s="190">
        <v>9.0799999999999992E-2</v>
      </c>
      <c r="Z471" s="191"/>
      <c r="AA471" s="190"/>
      <c r="AB471" s="191"/>
      <c r="AC471" s="190"/>
      <c r="AD471" s="191">
        <v>9.0999999999999998E-2</v>
      </c>
      <c r="AE471" s="190">
        <v>9.1999999999999998E-2</v>
      </c>
      <c r="AF471" s="191"/>
      <c r="AG471" s="190"/>
      <c r="AI471" s="192">
        <f t="shared" si="120"/>
        <v>0.12969999999999998</v>
      </c>
      <c r="AJ471" s="192">
        <f t="shared" si="121"/>
        <v>0.1221</v>
      </c>
      <c r="AK471" s="192">
        <f t="shared" si="122"/>
        <v>0.11750000000000001</v>
      </c>
      <c r="AL471" s="192">
        <f t="shared" si="123"/>
        <v>0.1145</v>
      </c>
      <c r="AM471" s="192" t="str">
        <f t="shared" si="124"/>
        <v/>
      </c>
      <c r="AN471" s="192" t="str">
        <f t="shared" si="125"/>
        <v/>
      </c>
      <c r="AO471" s="193" t="str">
        <f t="shared" si="126"/>
        <v/>
      </c>
      <c r="AP471" s="192" t="str">
        <f t="shared" si="127"/>
        <v/>
      </c>
      <c r="AQ471" s="193">
        <f t="shared" si="128"/>
        <v>9.01E-2</v>
      </c>
      <c r="AR471" s="192" t="str">
        <f t="shared" si="129"/>
        <v/>
      </c>
      <c r="AS471" s="192" t="str">
        <f t="shared" si="130"/>
        <v/>
      </c>
      <c r="AT471" s="192">
        <f t="shared" si="131"/>
        <v>9.0399999999999994E-2</v>
      </c>
      <c r="AU471" s="193" t="str">
        <f t="shared" si="132"/>
        <v/>
      </c>
      <c r="AV471" s="194" t="str">
        <f t="shared" si="133"/>
        <v/>
      </c>
      <c r="AW471" s="193">
        <f t="shared" si="134"/>
        <v>9.1499999999999998E-2</v>
      </c>
      <c r="AX471" s="195" t="str">
        <f t="shared" si="135"/>
        <v/>
      </c>
      <c r="AZ471" s="193">
        <f t="shared" si="136"/>
        <v>0.10797142857142858</v>
      </c>
    </row>
    <row r="472" spans="1:52" s="5" customFormat="1" ht="11.25" x14ac:dyDescent="0.2">
      <c r="A472" s="6">
        <v>38666</v>
      </c>
      <c r="B472" s="15">
        <v>0.1295</v>
      </c>
      <c r="C472" s="8">
        <v>0.12969999999999998</v>
      </c>
      <c r="D472" s="189">
        <v>0.122</v>
      </c>
      <c r="E472" s="190">
        <v>0.1222</v>
      </c>
      <c r="F472" s="191">
        <v>0.1172</v>
      </c>
      <c r="G472" s="191">
        <v>0.11760000000000001</v>
      </c>
      <c r="H472" s="189">
        <v>0.1142</v>
      </c>
      <c r="I472" s="190">
        <v>0.11460000000000001</v>
      </c>
      <c r="J472" s="191"/>
      <c r="K472" s="191"/>
      <c r="L472" s="189"/>
      <c r="M472" s="190"/>
      <c r="N472" s="191"/>
      <c r="O472" s="191"/>
      <c r="P472" s="189"/>
      <c r="Q472" s="190"/>
      <c r="R472" s="191">
        <v>8.9899999999999994E-2</v>
      </c>
      <c r="S472" s="191">
        <v>9.0499999999999983E-2</v>
      </c>
      <c r="T472" s="191"/>
      <c r="U472" s="190"/>
      <c r="V472" s="191"/>
      <c r="W472" s="190"/>
      <c r="X472" s="191">
        <v>0.09</v>
      </c>
      <c r="Y472" s="190">
        <v>9.0799999999999992E-2</v>
      </c>
      <c r="Z472" s="191"/>
      <c r="AA472" s="190"/>
      <c r="AB472" s="191"/>
      <c r="AC472" s="190"/>
      <c r="AD472" s="191">
        <v>9.0999999999999998E-2</v>
      </c>
      <c r="AE472" s="190">
        <v>9.1999999999999998E-2</v>
      </c>
      <c r="AF472" s="191"/>
      <c r="AG472" s="190"/>
      <c r="AI472" s="192">
        <f t="shared" si="120"/>
        <v>0.12959999999999999</v>
      </c>
      <c r="AJ472" s="192">
        <f t="shared" si="121"/>
        <v>0.1221</v>
      </c>
      <c r="AK472" s="192">
        <f t="shared" si="122"/>
        <v>0.1174</v>
      </c>
      <c r="AL472" s="192">
        <f t="shared" si="123"/>
        <v>0.1144</v>
      </c>
      <c r="AM472" s="192" t="str">
        <f t="shared" si="124"/>
        <v/>
      </c>
      <c r="AN472" s="192" t="str">
        <f t="shared" si="125"/>
        <v/>
      </c>
      <c r="AO472" s="193" t="str">
        <f t="shared" si="126"/>
        <v/>
      </c>
      <c r="AP472" s="192" t="str">
        <f t="shared" si="127"/>
        <v/>
      </c>
      <c r="AQ472" s="193">
        <f t="shared" si="128"/>
        <v>9.0199999999999989E-2</v>
      </c>
      <c r="AR472" s="192" t="str">
        <f t="shared" si="129"/>
        <v/>
      </c>
      <c r="AS472" s="192" t="str">
        <f t="shared" si="130"/>
        <v/>
      </c>
      <c r="AT472" s="192">
        <f t="shared" si="131"/>
        <v>9.0399999999999994E-2</v>
      </c>
      <c r="AU472" s="193" t="str">
        <f t="shared" si="132"/>
        <v/>
      </c>
      <c r="AV472" s="194" t="str">
        <f t="shared" si="133"/>
        <v/>
      </c>
      <c r="AW472" s="193">
        <f t="shared" si="134"/>
        <v>9.1499999999999998E-2</v>
      </c>
      <c r="AX472" s="195" t="str">
        <f t="shared" si="135"/>
        <v/>
      </c>
      <c r="AZ472" s="193">
        <f t="shared" si="136"/>
        <v>0.10794285714285715</v>
      </c>
    </row>
    <row r="473" spans="1:52" s="5" customFormat="1" ht="11.25" x14ac:dyDescent="0.2">
      <c r="A473" s="6">
        <v>38667</v>
      </c>
      <c r="B473" s="15">
        <v>0.12959999999999999</v>
      </c>
      <c r="C473" s="8">
        <v>0.12979999999999997</v>
      </c>
      <c r="D473" s="189">
        <v>0.12180000000000001</v>
      </c>
      <c r="E473" s="190">
        <v>0.12200000000000001</v>
      </c>
      <c r="F473" s="191">
        <v>0.1172</v>
      </c>
      <c r="G473" s="191">
        <v>0.11760000000000001</v>
      </c>
      <c r="H473" s="189">
        <v>0.11409999999999999</v>
      </c>
      <c r="I473" s="190">
        <v>0.1145</v>
      </c>
      <c r="J473" s="191"/>
      <c r="K473" s="191"/>
      <c r="L473" s="189"/>
      <c r="M473" s="190"/>
      <c r="N473" s="191"/>
      <c r="O473" s="191"/>
      <c r="P473" s="189"/>
      <c r="Q473" s="190"/>
      <c r="R473" s="191">
        <v>8.9700000000000002E-2</v>
      </c>
      <c r="S473" s="191">
        <v>9.0299999999999991E-2</v>
      </c>
      <c r="T473" s="191"/>
      <c r="U473" s="190"/>
      <c r="V473" s="191"/>
      <c r="W473" s="190"/>
      <c r="X473" s="191">
        <v>0.09</v>
      </c>
      <c r="Y473" s="190">
        <v>9.0799999999999992E-2</v>
      </c>
      <c r="Z473" s="191"/>
      <c r="AA473" s="190"/>
      <c r="AB473" s="191"/>
      <c r="AC473" s="190"/>
      <c r="AD473" s="191">
        <v>9.0999999999999998E-2</v>
      </c>
      <c r="AE473" s="190">
        <v>9.1999999999999998E-2</v>
      </c>
      <c r="AF473" s="191"/>
      <c r="AG473" s="190"/>
      <c r="AI473" s="192">
        <f t="shared" si="120"/>
        <v>0.12969999999999998</v>
      </c>
      <c r="AJ473" s="192">
        <f t="shared" si="121"/>
        <v>0.12190000000000001</v>
      </c>
      <c r="AK473" s="192">
        <f t="shared" si="122"/>
        <v>0.1174</v>
      </c>
      <c r="AL473" s="192">
        <f t="shared" si="123"/>
        <v>0.1143</v>
      </c>
      <c r="AM473" s="192" t="str">
        <f t="shared" si="124"/>
        <v/>
      </c>
      <c r="AN473" s="192" t="str">
        <f t="shared" si="125"/>
        <v/>
      </c>
      <c r="AO473" s="193" t="str">
        <f t="shared" si="126"/>
        <v/>
      </c>
      <c r="AP473" s="192" t="str">
        <f t="shared" si="127"/>
        <v/>
      </c>
      <c r="AQ473" s="193">
        <f t="shared" si="128"/>
        <v>0.09</v>
      </c>
      <c r="AR473" s="192" t="str">
        <f t="shared" si="129"/>
        <v/>
      </c>
      <c r="AS473" s="192" t="str">
        <f t="shared" si="130"/>
        <v/>
      </c>
      <c r="AT473" s="192">
        <f t="shared" si="131"/>
        <v>9.0399999999999994E-2</v>
      </c>
      <c r="AU473" s="193" t="str">
        <f t="shared" si="132"/>
        <v/>
      </c>
      <c r="AV473" s="194" t="str">
        <f t="shared" si="133"/>
        <v/>
      </c>
      <c r="AW473" s="193">
        <f t="shared" si="134"/>
        <v>9.1499999999999998E-2</v>
      </c>
      <c r="AX473" s="195" t="str">
        <f t="shared" si="135"/>
        <v/>
      </c>
      <c r="AZ473" s="193">
        <f t="shared" si="136"/>
        <v>0.10788571428571429</v>
      </c>
    </row>
    <row r="474" spans="1:52" s="5" customFormat="1" ht="11.25" x14ac:dyDescent="0.2">
      <c r="A474" s="6">
        <v>38670</v>
      </c>
      <c r="B474" s="15">
        <v>0.1295</v>
      </c>
      <c r="C474" s="8">
        <v>0.12969999999999998</v>
      </c>
      <c r="D474" s="189">
        <v>0.12189999999999999</v>
      </c>
      <c r="E474" s="190">
        <v>0.1221</v>
      </c>
      <c r="F474" s="191">
        <v>0.1169</v>
      </c>
      <c r="G474" s="191">
        <v>0.11730000000000002</v>
      </c>
      <c r="H474" s="189">
        <v>0.11409999999999999</v>
      </c>
      <c r="I474" s="190">
        <v>0.1145</v>
      </c>
      <c r="J474" s="191"/>
      <c r="K474" s="191"/>
      <c r="L474" s="189"/>
      <c r="M474" s="190"/>
      <c r="N474" s="191"/>
      <c r="O474" s="191"/>
      <c r="P474" s="189"/>
      <c r="Q474" s="190"/>
      <c r="R474" s="191">
        <v>8.9599999999999999E-2</v>
      </c>
      <c r="S474" s="191">
        <v>9.0199999999999989E-2</v>
      </c>
      <c r="T474" s="191"/>
      <c r="U474" s="190"/>
      <c r="V474" s="191"/>
      <c r="W474" s="190"/>
      <c r="X474" s="191">
        <v>8.9899999999999994E-2</v>
      </c>
      <c r="Y474" s="190">
        <v>9.0699999999999989E-2</v>
      </c>
      <c r="Z474" s="191"/>
      <c r="AA474" s="190"/>
      <c r="AB474" s="191"/>
      <c r="AC474" s="190"/>
      <c r="AD474" s="191">
        <v>9.0999999999999998E-2</v>
      </c>
      <c r="AE474" s="190">
        <v>9.1999999999999998E-2</v>
      </c>
      <c r="AF474" s="191"/>
      <c r="AG474" s="190"/>
      <c r="AI474" s="192">
        <f t="shared" si="120"/>
        <v>0.12959999999999999</v>
      </c>
      <c r="AJ474" s="192">
        <f t="shared" si="121"/>
        <v>0.122</v>
      </c>
      <c r="AK474" s="192">
        <f t="shared" si="122"/>
        <v>0.11710000000000001</v>
      </c>
      <c r="AL474" s="192">
        <f t="shared" si="123"/>
        <v>0.1143</v>
      </c>
      <c r="AM474" s="192" t="str">
        <f t="shared" si="124"/>
        <v/>
      </c>
      <c r="AN474" s="192" t="str">
        <f t="shared" si="125"/>
        <v/>
      </c>
      <c r="AO474" s="193" t="str">
        <f t="shared" si="126"/>
        <v/>
      </c>
      <c r="AP474" s="192" t="str">
        <f t="shared" si="127"/>
        <v/>
      </c>
      <c r="AQ474" s="193">
        <f t="shared" si="128"/>
        <v>8.9899999999999994E-2</v>
      </c>
      <c r="AR474" s="192" t="str">
        <f t="shared" si="129"/>
        <v/>
      </c>
      <c r="AS474" s="192" t="str">
        <f t="shared" si="130"/>
        <v/>
      </c>
      <c r="AT474" s="192">
        <f t="shared" si="131"/>
        <v>9.0299999999999991E-2</v>
      </c>
      <c r="AU474" s="193" t="str">
        <f t="shared" si="132"/>
        <v/>
      </c>
      <c r="AV474" s="194" t="str">
        <f t="shared" si="133"/>
        <v/>
      </c>
      <c r="AW474" s="193">
        <f t="shared" si="134"/>
        <v>9.1499999999999998E-2</v>
      </c>
      <c r="AX474" s="195" t="str">
        <f t="shared" si="135"/>
        <v/>
      </c>
      <c r="AZ474" s="193">
        <f t="shared" si="136"/>
        <v>0.10781428571428572</v>
      </c>
    </row>
    <row r="475" spans="1:52" s="5" customFormat="1" ht="11.25" x14ac:dyDescent="0.2">
      <c r="A475" s="6">
        <v>38672</v>
      </c>
      <c r="B475" s="15">
        <v>0.12959999999999999</v>
      </c>
      <c r="C475" s="8">
        <v>0.12979999999999997</v>
      </c>
      <c r="D475" s="189">
        <v>0.12189999999999999</v>
      </c>
      <c r="E475" s="190">
        <v>0.1221</v>
      </c>
      <c r="F475" s="191">
        <v>0.1169</v>
      </c>
      <c r="G475" s="191">
        <v>0.11730000000000002</v>
      </c>
      <c r="H475" s="189">
        <v>0.11409999999999999</v>
      </c>
      <c r="I475" s="190">
        <v>0.1145</v>
      </c>
      <c r="J475" s="191"/>
      <c r="K475" s="191"/>
      <c r="L475" s="189"/>
      <c r="M475" s="190"/>
      <c r="N475" s="191"/>
      <c r="O475" s="191"/>
      <c r="P475" s="189"/>
      <c r="Q475" s="190"/>
      <c r="R475" s="191">
        <v>8.9599999999999999E-2</v>
      </c>
      <c r="S475" s="191">
        <v>9.0199999999999989E-2</v>
      </c>
      <c r="T475" s="191"/>
      <c r="U475" s="190"/>
      <c r="V475" s="191"/>
      <c r="W475" s="190"/>
      <c r="X475" s="191">
        <v>0.09</v>
      </c>
      <c r="Y475" s="190">
        <v>9.0799999999999992E-2</v>
      </c>
      <c r="Z475" s="191"/>
      <c r="AA475" s="190"/>
      <c r="AB475" s="191"/>
      <c r="AC475" s="190"/>
      <c r="AD475" s="191">
        <v>9.0999999999999998E-2</v>
      </c>
      <c r="AE475" s="190">
        <v>9.1999999999999998E-2</v>
      </c>
      <c r="AF475" s="191"/>
      <c r="AG475" s="190"/>
      <c r="AI475" s="192">
        <f t="shared" si="120"/>
        <v>0.12969999999999998</v>
      </c>
      <c r="AJ475" s="192">
        <f t="shared" si="121"/>
        <v>0.122</v>
      </c>
      <c r="AK475" s="192">
        <f t="shared" si="122"/>
        <v>0.11710000000000001</v>
      </c>
      <c r="AL475" s="192">
        <f t="shared" si="123"/>
        <v>0.1143</v>
      </c>
      <c r="AM475" s="192" t="str">
        <f t="shared" si="124"/>
        <v/>
      </c>
      <c r="AN475" s="192" t="str">
        <f t="shared" si="125"/>
        <v/>
      </c>
      <c r="AO475" s="193" t="str">
        <f t="shared" si="126"/>
        <v/>
      </c>
      <c r="AP475" s="192" t="str">
        <f t="shared" si="127"/>
        <v/>
      </c>
      <c r="AQ475" s="193">
        <f t="shared" si="128"/>
        <v>8.9899999999999994E-2</v>
      </c>
      <c r="AR475" s="192" t="str">
        <f t="shared" si="129"/>
        <v/>
      </c>
      <c r="AS475" s="192" t="str">
        <f t="shared" si="130"/>
        <v/>
      </c>
      <c r="AT475" s="192">
        <f t="shared" si="131"/>
        <v>9.0399999999999994E-2</v>
      </c>
      <c r="AU475" s="193" t="str">
        <f t="shared" si="132"/>
        <v/>
      </c>
      <c r="AV475" s="194" t="str">
        <f t="shared" si="133"/>
        <v/>
      </c>
      <c r="AW475" s="193">
        <f t="shared" si="134"/>
        <v>9.1499999999999998E-2</v>
      </c>
      <c r="AX475" s="195" t="str">
        <f t="shared" si="135"/>
        <v/>
      </c>
      <c r="AZ475" s="193">
        <f t="shared" si="136"/>
        <v>0.10784285714285716</v>
      </c>
    </row>
    <row r="476" spans="1:52" s="5" customFormat="1" ht="11.25" x14ac:dyDescent="0.2">
      <c r="A476" s="6">
        <v>38673</v>
      </c>
      <c r="B476" s="15">
        <v>0.12970000000000001</v>
      </c>
      <c r="C476" s="8">
        <v>0.12989999999999999</v>
      </c>
      <c r="D476" s="189">
        <v>0.12180000000000001</v>
      </c>
      <c r="E476" s="190">
        <v>0.12200000000000001</v>
      </c>
      <c r="F476" s="191">
        <v>0.1168</v>
      </c>
      <c r="G476" s="191">
        <v>0.11720000000000001</v>
      </c>
      <c r="H476" s="189">
        <v>0.11409999999999999</v>
      </c>
      <c r="I476" s="190">
        <v>0.1145</v>
      </c>
      <c r="J476" s="191"/>
      <c r="K476" s="191"/>
      <c r="L476" s="189"/>
      <c r="M476" s="190"/>
      <c r="N476" s="191"/>
      <c r="O476" s="191"/>
      <c r="P476" s="189"/>
      <c r="Q476" s="190"/>
      <c r="R476" s="191">
        <v>8.9499999999999996E-2</v>
      </c>
      <c r="S476" s="191">
        <v>9.0099999999999986E-2</v>
      </c>
      <c r="T476" s="191"/>
      <c r="U476" s="190"/>
      <c r="V476" s="191"/>
      <c r="W476" s="190"/>
      <c r="X476" s="191">
        <v>0.09</v>
      </c>
      <c r="Y476" s="190">
        <v>9.0799999999999992E-2</v>
      </c>
      <c r="Z476" s="191"/>
      <c r="AA476" s="190"/>
      <c r="AB476" s="191"/>
      <c r="AC476" s="190"/>
      <c r="AD476" s="191">
        <v>9.0999999999999998E-2</v>
      </c>
      <c r="AE476" s="190">
        <v>9.1999999999999998E-2</v>
      </c>
      <c r="AF476" s="191"/>
      <c r="AG476" s="190"/>
      <c r="AI476" s="192">
        <f t="shared" si="120"/>
        <v>0.1298</v>
      </c>
      <c r="AJ476" s="192">
        <f t="shared" si="121"/>
        <v>0.12190000000000001</v>
      </c>
      <c r="AK476" s="192">
        <f t="shared" si="122"/>
        <v>0.11700000000000001</v>
      </c>
      <c r="AL476" s="192">
        <f t="shared" si="123"/>
        <v>0.1143</v>
      </c>
      <c r="AM476" s="192" t="str">
        <f t="shared" si="124"/>
        <v/>
      </c>
      <c r="AN476" s="192" t="str">
        <f t="shared" si="125"/>
        <v/>
      </c>
      <c r="AO476" s="193" t="str">
        <f t="shared" si="126"/>
        <v/>
      </c>
      <c r="AP476" s="192" t="str">
        <f t="shared" si="127"/>
        <v/>
      </c>
      <c r="AQ476" s="193">
        <f t="shared" si="128"/>
        <v>8.9799999999999991E-2</v>
      </c>
      <c r="AR476" s="192" t="str">
        <f t="shared" si="129"/>
        <v/>
      </c>
      <c r="AS476" s="192" t="str">
        <f t="shared" si="130"/>
        <v/>
      </c>
      <c r="AT476" s="192">
        <f t="shared" si="131"/>
        <v>9.0399999999999994E-2</v>
      </c>
      <c r="AU476" s="193" t="str">
        <f t="shared" si="132"/>
        <v/>
      </c>
      <c r="AV476" s="194" t="str">
        <f t="shared" si="133"/>
        <v/>
      </c>
      <c r="AW476" s="193">
        <f t="shared" si="134"/>
        <v>9.1499999999999998E-2</v>
      </c>
      <c r="AX476" s="195" t="str">
        <f t="shared" si="135"/>
        <v/>
      </c>
      <c r="AZ476" s="193">
        <f t="shared" si="136"/>
        <v>0.10781428571428572</v>
      </c>
    </row>
    <row r="477" spans="1:52" s="5" customFormat="1" ht="11.25" x14ac:dyDescent="0.2">
      <c r="A477" s="6">
        <v>38674</v>
      </c>
      <c r="B477" s="15">
        <v>0.1295</v>
      </c>
      <c r="C477" s="8">
        <v>0.12969999999999998</v>
      </c>
      <c r="D477" s="189">
        <v>0.12180000000000001</v>
      </c>
      <c r="E477" s="190">
        <v>0.12200000000000001</v>
      </c>
      <c r="F477" s="191">
        <v>0.1167</v>
      </c>
      <c r="G477" s="191">
        <v>0.11710000000000001</v>
      </c>
      <c r="H477" s="189">
        <v>0.114</v>
      </c>
      <c r="I477" s="190">
        <v>0.11440000000000002</v>
      </c>
      <c r="J477" s="191"/>
      <c r="K477" s="191"/>
      <c r="L477" s="189"/>
      <c r="M477" s="190"/>
      <c r="N477" s="191"/>
      <c r="O477" s="191"/>
      <c r="P477" s="189"/>
      <c r="Q477" s="190"/>
      <c r="R477" s="191">
        <v>8.9599999999999999E-2</v>
      </c>
      <c r="S477" s="191">
        <v>9.0199999999999989E-2</v>
      </c>
      <c r="T477" s="191"/>
      <c r="U477" s="190"/>
      <c r="V477" s="191"/>
      <c r="W477" s="190"/>
      <c r="X477" s="191">
        <v>8.9899999999999994E-2</v>
      </c>
      <c r="Y477" s="190">
        <v>9.0699999999999989E-2</v>
      </c>
      <c r="Z477" s="191"/>
      <c r="AA477" s="190"/>
      <c r="AB477" s="191"/>
      <c r="AC477" s="190"/>
      <c r="AD477" s="191">
        <v>9.0899999999999995E-2</v>
      </c>
      <c r="AE477" s="190">
        <v>9.1899999999999996E-2</v>
      </c>
      <c r="AF477" s="191"/>
      <c r="AG477" s="190"/>
      <c r="AI477" s="192">
        <f t="shared" si="120"/>
        <v>0.12959999999999999</v>
      </c>
      <c r="AJ477" s="192">
        <f t="shared" si="121"/>
        <v>0.12190000000000001</v>
      </c>
      <c r="AK477" s="192">
        <f t="shared" si="122"/>
        <v>0.1169</v>
      </c>
      <c r="AL477" s="192">
        <f t="shared" si="123"/>
        <v>0.11420000000000001</v>
      </c>
      <c r="AM477" s="192" t="str">
        <f t="shared" si="124"/>
        <v/>
      </c>
      <c r="AN477" s="192" t="str">
        <f t="shared" si="125"/>
        <v/>
      </c>
      <c r="AO477" s="193" t="str">
        <f t="shared" si="126"/>
        <v/>
      </c>
      <c r="AP477" s="192" t="str">
        <f t="shared" si="127"/>
        <v/>
      </c>
      <c r="AQ477" s="193">
        <f t="shared" si="128"/>
        <v>8.9899999999999994E-2</v>
      </c>
      <c r="AR477" s="192" t="str">
        <f t="shared" si="129"/>
        <v/>
      </c>
      <c r="AS477" s="192" t="str">
        <f t="shared" si="130"/>
        <v/>
      </c>
      <c r="AT477" s="192">
        <f t="shared" si="131"/>
        <v>9.0299999999999991E-2</v>
      </c>
      <c r="AU477" s="193" t="str">
        <f t="shared" si="132"/>
        <v/>
      </c>
      <c r="AV477" s="194" t="str">
        <f t="shared" si="133"/>
        <v/>
      </c>
      <c r="AW477" s="193">
        <f t="shared" si="134"/>
        <v>9.1399999999999995E-2</v>
      </c>
      <c r="AX477" s="195" t="str">
        <f t="shared" si="135"/>
        <v/>
      </c>
      <c r="AZ477" s="193">
        <f t="shared" si="136"/>
        <v>0.10774285714285715</v>
      </c>
    </row>
    <row r="478" spans="1:52" s="5" customFormat="1" ht="11.25" x14ac:dyDescent="0.2">
      <c r="A478" s="6">
        <v>38677</v>
      </c>
      <c r="B478" s="15">
        <v>0.12939999999999999</v>
      </c>
      <c r="C478" s="8">
        <v>0.12959999999999997</v>
      </c>
      <c r="D478" s="189">
        <v>0.12180000000000001</v>
      </c>
      <c r="E478" s="190">
        <v>0.12200000000000001</v>
      </c>
      <c r="F478" s="191">
        <v>0.1167</v>
      </c>
      <c r="G478" s="191">
        <v>0.11710000000000001</v>
      </c>
      <c r="H478" s="189">
        <v>0.114</v>
      </c>
      <c r="I478" s="190">
        <v>0.11440000000000002</v>
      </c>
      <c r="J478" s="191"/>
      <c r="K478" s="191"/>
      <c r="L478" s="189"/>
      <c r="M478" s="190"/>
      <c r="N478" s="191"/>
      <c r="O478" s="191"/>
      <c r="P478" s="189"/>
      <c r="Q478" s="190"/>
      <c r="R478" s="191">
        <v>8.9499999999999996E-2</v>
      </c>
      <c r="S478" s="191">
        <v>9.0099999999999986E-2</v>
      </c>
      <c r="T478" s="191"/>
      <c r="U478" s="190"/>
      <c r="V478" s="191"/>
      <c r="W478" s="190"/>
      <c r="X478" s="191">
        <v>0.09</v>
      </c>
      <c r="Y478" s="190">
        <v>9.0799999999999992E-2</v>
      </c>
      <c r="Z478" s="191"/>
      <c r="AA478" s="190"/>
      <c r="AB478" s="191"/>
      <c r="AC478" s="190"/>
      <c r="AD478" s="191">
        <v>9.0999999999999998E-2</v>
      </c>
      <c r="AE478" s="190">
        <v>9.1999999999999998E-2</v>
      </c>
      <c r="AF478" s="191"/>
      <c r="AG478" s="190"/>
      <c r="AI478" s="192">
        <f t="shared" si="120"/>
        <v>0.12949999999999998</v>
      </c>
      <c r="AJ478" s="192">
        <f t="shared" si="121"/>
        <v>0.12190000000000001</v>
      </c>
      <c r="AK478" s="192">
        <f t="shared" si="122"/>
        <v>0.1169</v>
      </c>
      <c r="AL478" s="192">
        <f t="shared" si="123"/>
        <v>0.11420000000000001</v>
      </c>
      <c r="AM478" s="192" t="str">
        <f t="shared" si="124"/>
        <v/>
      </c>
      <c r="AN478" s="192" t="str">
        <f t="shared" si="125"/>
        <v/>
      </c>
      <c r="AO478" s="193" t="str">
        <f t="shared" si="126"/>
        <v/>
      </c>
      <c r="AP478" s="192" t="str">
        <f t="shared" si="127"/>
        <v/>
      </c>
      <c r="AQ478" s="193">
        <f t="shared" si="128"/>
        <v>8.9799999999999991E-2</v>
      </c>
      <c r="AR478" s="192" t="str">
        <f t="shared" si="129"/>
        <v/>
      </c>
      <c r="AS478" s="192" t="str">
        <f t="shared" si="130"/>
        <v/>
      </c>
      <c r="AT478" s="192">
        <f t="shared" si="131"/>
        <v>9.0399999999999994E-2</v>
      </c>
      <c r="AU478" s="193" t="str">
        <f t="shared" si="132"/>
        <v/>
      </c>
      <c r="AV478" s="194" t="str">
        <f t="shared" si="133"/>
        <v/>
      </c>
      <c r="AW478" s="193">
        <f t="shared" si="134"/>
        <v>9.1499999999999998E-2</v>
      </c>
      <c r="AX478" s="195" t="str">
        <f t="shared" si="135"/>
        <v/>
      </c>
      <c r="AZ478" s="193">
        <f t="shared" si="136"/>
        <v>0.10774285714285715</v>
      </c>
    </row>
    <row r="479" spans="1:52" s="5" customFormat="1" ht="11.25" x14ac:dyDescent="0.2">
      <c r="A479" s="6">
        <v>38678</v>
      </c>
      <c r="B479" s="15">
        <v>0.12959999999999999</v>
      </c>
      <c r="C479" s="8">
        <v>0.12979999999999997</v>
      </c>
      <c r="D479" s="189">
        <v>0.12189999999999999</v>
      </c>
      <c r="E479" s="190">
        <v>0.1221</v>
      </c>
      <c r="F479" s="191">
        <v>0.1166</v>
      </c>
      <c r="G479" s="191">
        <v>0.11700000000000001</v>
      </c>
      <c r="H479" s="189">
        <v>0.114</v>
      </c>
      <c r="I479" s="190">
        <v>0.11440000000000002</v>
      </c>
      <c r="J479" s="191"/>
      <c r="K479" s="191"/>
      <c r="L479" s="189"/>
      <c r="M479" s="190"/>
      <c r="N479" s="191"/>
      <c r="O479" s="191"/>
      <c r="P479" s="189"/>
      <c r="Q479" s="190"/>
      <c r="R479" s="191">
        <v>8.9599999999999999E-2</v>
      </c>
      <c r="S479" s="191">
        <v>9.0199999999999989E-2</v>
      </c>
      <c r="T479" s="191"/>
      <c r="U479" s="190"/>
      <c r="V479" s="191"/>
      <c r="W479" s="190"/>
      <c r="X479" s="191">
        <v>0.09</v>
      </c>
      <c r="Y479" s="190">
        <v>9.0799999999999992E-2</v>
      </c>
      <c r="Z479" s="191"/>
      <c r="AA479" s="190"/>
      <c r="AB479" s="191"/>
      <c r="AC479" s="190"/>
      <c r="AD479" s="191">
        <v>9.0999999999999998E-2</v>
      </c>
      <c r="AE479" s="190">
        <v>9.1999999999999998E-2</v>
      </c>
      <c r="AF479" s="191"/>
      <c r="AG479" s="190"/>
      <c r="AI479" s="192">
        <f t="shared" si="120"/>
        <v>0.12969999999999998</v>
      </c>
      <c r="AJ479" s="192">
        <f t="shared" si="121"/>
        <v>0.122</v>
      </c>
      <c r="AK479" s="192">
        <f t="shared" si="122"/>
        <v>0.1168</v>
      </c>
      <c r="AL479" s="192">
        <f t="shared" si="123"/>
        <v>0.11420000000000001</v>
      </c>
      <c r="AM479" s="192" t="str">
        <f t="shared" si="124"/>
        <v/>
      </c>
      <c r="AN479" s="192" t="str">
        <f t="shared" si="125"/>
        <v/>
      </c>
      <c r="AO479" s="193" t="str">
        <f t="shared" si="126"/>
        <v/>
      </c>
      <c r="AP479" s="192" t="str">
        <f t="shared" si="127"/>
        <v/>
      </c>
      <c r="AQ479" s="193">
        <f t="shared" si="128"/>
        <v>8.9899999999999994E-2</v>
      </c>
      <c r="AR479" s="192" t="str">
        <f t="shared" si="129"/>
        <v/>
      </c>
      <c r="AS479" s="192" t="str">
        <f t="shared" si="130"/>
        <v/>
      </c>
      <c r="AT479" s="192">
        <f t="shared" si="131"/>
        <v>9.0399999999999994E-2</v>
      </c>
      <c r="AU479" s="193" t="str">
        <f t="shared" si="132"/>
        <v/>
      </c>
      <c r="AV479" s="194" t="str">
        <f t="shared" si="133"/>
        <v/>
      </c>
      <c r="AW479" s="193">
        <f t="shared" si="134"/>
        <v>9.1499999999999998E-2</v>
      </c>
      <c r="AX479" s="195" t="str">
        <f t="shared" si="135"/>
        <v/>
      </c>
      <c r="AZ479" s="193">
        <f t="shared" si="136"/>
        <v>0.10778571428571429</v>
      </c>
    </row>
    <row r="480" spans="1:52" s="5" customFormat="1" ht="11.25" x14ac:dyDescent="0.2">
      <c r="A480" s="6">
        <v>38679</v>
      </c>
      <c r="B480" s="15">
        <v>0.12959999999999999</v>
      </c>
      <c r="C480" s="8">
        <v>0.12979999999999997</v>
      </c>
      <c r="D480" s="189">
        <v>0.12189999999999999</v>
      </c>
      <c r="E480" s="190">
        <v>0.1221</v>
      </c>
      <c r="F480" s="191">
        <v>0.1166</v>
      </c>
      <c r="G480" s="191">
        <v>0.11700000000000001</v>
      </c>
      <c r="H480" s="189">
        <v>0.1139</v>
      </c>
      <c r="I480" s="190">
        <v>0.11430000000000001</v>
      </c>
      <c r="J480" s="191"/>
      <c r="K480" s="191"/>
      <c r="L480" s="189"/>
      <c r="M480" s="190"/>
      <c r="N480" s="191"/>
      <c r="O480" s="191"/>
      <c r="P480" s="189"/>
      <c r="Q480" s="190"/>
      <c r="R480" s="191">
        <v>8.9599999999999999E-2</v>
      </c>
      <c r="S480" s="191">
        <v>9.0199999999999989E-2</v>
      </c>
      <c r="T480" s="191"/>
      <c r="U480" s="190"/>
      <c r="V480" s="191"/>
      <c r="W480" s="190"/>
      <c r="X480" s="191">
        <v>0.09</v>
      </c>
      <c r="Y480" s="190">
        <v>9.0799999999999992E-2</v>
      </c>
      <c r="Z480" s="191"/>
      <c r="AA480" s="190"/>
      <c r="AB480" s="191"/>
      <c r="AC480" s="190"/>
      <c r="AD480" s="191">
        <v>9.0899999999999995E-2</v>
      </c>
      <c r="AE480" s="190">
        <v>9.1899999999999996E-2</v>
      </c>
      <c r="AF480" s="191"/>
      <c r="AG480" s="190"/>
      <c r="AI480" s="192">
        <f t="shared" si="120"/>
        <v>0.12969999999999998</v>
      </c>
      <c r="AJ480" s="192">
        <f t="shared" si="121"/>
        <v>0.122</v>
      </c>
      <c r="AK480" s="192">
        <f t="shared" si="122"/>
        <v>0.1168</v>
      </c>
      <c r="AL480" s="192">
        <f t="shared" si="123"/>
        <v>0.11410000000000001</v>
      </c>
      <c r="AM480" s="192" t="str">
        <f t="shared" si="124"/>
        <v/>
      </c>
      <c r="AN480" s="192" t="str">
        <f t="shared" si="125"/>
        <v/>
      </c>
      <c r="AO480" s="193" t="str">
        <f t="shared" si="126"/>
        <v/>
      </c>
      <c r="AP480" s="192" t="str">
        <f t="shared" si="127"/>
        <v/>
      </c>
      <c r="AQ480" s="193">
        <f t="shared" si="128"/>
        <v>8.9899999999999994E-2</v>
      </c>
      <c r="AR480" s="192" t="str">
        <f t="shared" si="129"/>
        <v/>
      </c>
      <c r="AS480" s="192" t="str">
        <f t="shared" si="130"/>
        <v/>
      </c>
      <c r="AT480" s="192">
        <f t="shared" si="131"/>
        <v>9.0399999999999994E-2</v>
      </c>
      <c r="AU480" s="193" t="str">
        <f t="shared" si="132"/>
        <v/>
      </c>
      <c r="AV480" s="194" t="str">
        <f t="shared" si="133"/>
        <v/>
      </c>
      <c r="AW480" s="193">
        <f t="shared" si="134"/>
        <v>9.1399999999999995E-2</v>
      </c>
      <c r="AX480" s="195" t="str">
        <f t="shared" si="135"/>
        <v/>
      </c>
      <c r="AZ480" s="193">
        <f t="shared" si="136"/>
        <v>0.10775714285714287</v>
      </c>
    </row>
    <row r="481" spans="1:52" s="5" customFormat="1" ht="11.25" x14ac:dyDescent="0.2">
      <c r="A481" s="6">
        <v>38680</v>
      </c>
      <c r="B481" s="15">
        <v>0.1295</v>
      </c>
      <c r="C481" s="8">
        <v>0.12969999999999998</v>
      </c>
      <c r="D481" s="189">
        <v>0.12189999999999999</v>
      </c>
      <c r="E481" s="190">
        <v>0.1221</v>
      </c>
      <c r="F481" s="191">
        <v>0.11650000000000001</v>
      </c>
      <c r="G481" s="191">
        <v>0.11690000000000002</v>
      </c>
      <c r="H481" s="189">
        <v>0.1139</v>
      </c>
      <c r="I481" s="190">
        <v>0.11430000000000001</v>
      </c>
      <c r="J481" s="191"/>
      <c r="K481" s="191"/>
      <c r="L481" s="189"/>
      <c r="M481" s="190"/>
      <c r="N481" s="191"/>
      <c r="O481" s="191"/>
      <c r="P481" s="189"/>
      <c r="Q481" s="190"/>
      <c r="R481" s="191">
        <v>8.9599999999999999E-2</v>
      </c>
      <c r="S481" s="191">
        <v>9.0199999999999989E-2</v>
      </c>
      <c r="T481" s="191"/>
      <c r="U481" s="190"/>
      <c r="V481" s="191"/>
      <c r="W481" s="190"/>
      <c r="X481" s="191">
        <v>0.09</v>
      </c>
      <c r="Y481" s="190">
        <v>9.0799999999999992E-2</v>
      </c>
      <c r="Z481" s="191"/>
      <c r="AA481" s="190"/>
      <c r="AB481" s="191"/>
      <c r="AC481" s="190"/>
      <c r="AD481" s="191">
        <v>9.0999999999999998E-2</v>
      </c>
      <c r="AE481" s="190">
        <v>9.1999999999999998E-2</v>
      </c>
      <c r="AF481" s="191"/>
      <c r="AG481" s="190"/>
      <c r="AI481" s="192">
        <f t="shared" si="120"/>
        <v>0.12959999999999999</v>
      </c>
      <c r="AJ481" s="192">
        <f t="shared" si="121"/>
        <v>0.122</v>
      </c>
      <c r="AK481" s="192">
        <f t="shared" si="122"/>
        <v>0.11670000000000001</v>
      </c>
      <c r="AL481" s="192">
        <f t="shared" si="123"/>
        <v>0.11410000000000001</v>
      </c>
      <c r="AM481" s="192" t="str">
        <f t="shared" si="124"/>
        <v/>
      </c>
      <c r="AN481" s="192" t="str">
        <f t="shared" si="125"/>
        <v/>
      </c>
      <c r="AO481" s="193" t="str">
        <f t="shared" si="126"/>
        <v/>
      </c>
      <c r="AP481" s="192" t="str">
        <f t="shared" si="127"/>
        <v/>
      </c>
      <c r="AQ481" s="193">
        <f t="shared" si="128"/>
        <v>8.9899999999999994E-2</v>
      </c>
      <c r="AR481" s="192" t="str">
        <f t="shared" si="129"/>
        <v/>
      </c>
      <c r="AS481" s="192" t="str">
        <f t="shared" si="130"/>
        <v/>
      </c>
      <c r="AT481" s="192">
        <f t="shared" si="131"/>
        <v>9.0399999999999994E-2</v>
      </c>
      <c r="AU481" s="193" t="str">
        <f t="shared" si="132"/>
        <v/>
      </c>
      <c r="AV481" s="194" t="str">
        <f t="shared" si="133"/>
        <v/>
      </c>
      <c r="AW481" s="193">
        <f t="shared" si="134"/>
        <v>9.1499999999999998E-2</v>
      </c>
      <c r="AX481" s="195" t="str">
        <f t="shared" si="135"/>
        <v/>
      </c>
      <c r="AZ481" s="193">
        <f t="shared" si="136"/>
        <v>0.10774285714285715</v>
      </c>
    </row>
    <row r="482" spans="1:52" s="5" customFormat="1" ht="11.25" x14ac:dyDescent="0.2">
      <c r="A482" s="6">
        <v>38681</v>
      </c>
      <c r="B482" s="15">
        <v>0.12939999999999999</v>
      </c>
      <c r="C482" s="8">
        <v>0.12959999999999997</v>
      </c>
      <c r="D482" s="189">
        <v>0.12139999999999999</v>
      </c>
      <c r="E482" s="190">
        <v>0.1216</v>
      </c>
      <c r="F482" s="191">
        <v>0.1163</v>
      </c>
      <c r="G482" s="191">
        <v>0.11670000000000001</v>
      </c>
      <c r="H482" s="189">
        <v>0.1138</v>
      </c>
      <c r="I482" s="190">
        <v>0.11420000000000001</v>
      </c>
      <c r="J482" s="191"/>
      <c r="K482" s="191"/>
      <c r="L482" s="189"/>
      <c r="M482" s="190"/>
      <c r="N482" s="191"/>
      <c r="O482" s="191"/>
      <c r="P482" s="189"/>
      <c r="Q482" s="190"/>
      <c r="R482" s="191">
        <v>8.9599999999999999E-2</v>
      </c>
      <c r="S482" s="191">
        <v>9.0199999999999989E-2</v>
      </c>
      <c r="T482" s="191"/>
      <c r="U482" s="190"/>
      <c r="V482" s="191"/>
      <c r="W482" s="190"/>
      <c r="X482" s="191">
        <v>0.09</v>
      </c>
      <c r="Y482" s="190">
        <v>9.0799999999999992E-2</v>
      </c>
      <c r="Z482" s="191"/>
      <c r="AA482" s="190"/>
      <c r="AB482" s="191"/>
      <c r="AC482" s="190"/>
      <c r="AD482" s="191">
        <v>9.0800000000000006E-2</v>
      </c>
      <c r="AE482" s="190">
        <v>9.1800000000000007E-2</v>
      </c>
      <c r="AF482" s="191"/>
      <c r="AG482" s="190"/>
      <c r="AI482" s="192">
        <f t="shared" si="120"/>
        <v>0.12949999999999998</v>
      </c>
      <c r="AJ482" s="192">
        <f t="shared" si="121"/>
        <v>0.1215</v>
      </c>
      <c r="AK482" s="192">
        <f t="shared" si="122"/>
        <v>0.11650000000000001</v>
      </c>
      <c r="AL482" s="192">
        <f t="shared" si="123"/>
        <v>0.114</v>
      </c>
      <c r="AM482" s="192" t="str">
        <f t="shared" si="124"/>
        <v/>
      </c>
      <c r="AN482" s="192" t="str">
        <f t="shared" si="125"/>
        <v/>
      </c>
      <c r="AO482" s="193" t="str">
        <f t="shared" si="126"/>
        <v/>
      </c>
      <c r="AP482" s="192" t="str">
        <f t="shared" si="127"/>
        <v/>
      </c>
      <c r="AQ482" s="193">
        <f t="shared" si="128"/>
        <v>8.9899999999999994E-2</v>
      </c>
      <c r="AR482" s="192" t="str">
        <f t="shared" si="129"/>
        <v/>
      </c>
      <c r="AS482" s="192" t="str">
        <f t="shared" si="130"/>
        <v/>
      </c>
      <c r="AT482" s="192">
        <f t="shared" si="131"/>
        <v>9.0399999999999994E-2</v>
      </c>
      <c r="AU482" s="193" t="str">
        <f t="shared" si="132"/>
        <v/>
      </c>
      <c r="AV482" s="194" t="str">
        <f t="shared" si="133"/>
        <v/>
      </c>
      <c r="AW482" s="193">
        <f t="shared" si="134"/>
        <v>9.1300000000000006E-2</v>
      </c>
      <c r="AX482" s="195" t="str">
        <f t="shared" si="135"/>
        <v/>
      </c>
      <c r="AZ482" s="193">
        <f t="shared" si="136"/>
        <v>0.1075857142857143</v>
      </c>
    </row>
    <row r="483" spans="1:52" s="5" customFormat="1" ht="11.25" x14ac:dyDescent="0.2">
      <c r="A483" s="6">
        <v>38684</v>
      </c>
      <c r="B483" s="15">
        <v>0.12939999999999999</v>
      </c>
      <c r="C483" s="8">
        <v>0.12959999999999997</v>
      </c>
      <c r="D483" s="189">
        <v>0.12089999999999999</v>
      </c>
      <c r="E483" s="190">
        <v>0.1211</v>
      </c>
      <c r="F483" s="191">
        <v>0.11609999999999999</v>
      </c>
      <c r="G483" s="191">
        <v>0.11650000000000001</v>
      </c>
      <c r="H483" s="189">
        <v>0.1135</v>
      </c>
      <c r="I483" s="190">
        <v>0.11390000000000002</v>
      </c>
      <c r="J483" s="191"/>
      <c r="K483" s="191"/>
      <c r="L483" s="189"/>
      <c r="M483" s="190"/>
      <c r="N483" s="191"/>
      <c r="O483" s="191"/>
      <c r="P483" s="189"/>
      <c r="Q483" s="190"/>
      <c r="R483" s="191">
        <v>8.9599999999999999E-2</v>
      </c>
      <c r="S483" s="191">
        <v>9.0199999999999989E-2</v>
      </c>
      <c r="T483" s="191"/>
      <c r="U483" s="190"/>
      <c r="V483" s="191"/>
      <c r="W483" s="190"/>
      <c r="X483" s="191">
        <v>0.09</v>
      </c>
      <c r="Y483" s="190">
        <v>9.0799999999999992E-2</v>
      </c>
      <c r="Z483" s="191"/>
      <c r="AA483" s="190"/>
      <c r="AB483" s="191"/>
      <c r="AC483" s="190"/>
      <c r="AD483" s="191">
        <v>9.0700000000000003E-2</v>
      </c>
      <c r="AE483" s="190">
        <v>9.1700000000000004E-2</v>
      </c>
      <c r="AF483" s="191"/>
      <c r="AG483" s="190"/>
      <c r="AI483" s="192">
        <f t="shared" si="120"/>
        <v>0.12949999999999998</v>
      </c>
      <c r="AJ483" s="192">
        <f t="shared" si="121"/>
        <v>0.121</v>
      </c>
      <c r="AK483" s="192">
        <f t="shared" si="122"/>
        <v>0.1163</v>
      </c>
      <c r="AL483" s="192">
        <f t="shared" si="123"/>
        <v>0.11370000000000001</v>
      </c>
      <c r="AM483" s="192" t="str">
        <f t="shared" si="124"/>
        <v/>
      </c>
      <c r="AN483" s="192" t="str">
        <f t="shared" si="125"/>
        <v/>
      </c>
      <c r="AO483" s="193" t="str">
        <f t="shared" si="126"/>
        <v/>
      </c>
      <c r="AP483" s="192" t="str">
        <f t="shared" si="127"/>
        <v/>
      </c>
      <c r="AQ483" s="193">
        <f t="shared" si="128"/>
        <v>8.9899999999999994E-2</v>
      </c>
      <c r="AR483" s="192" t="str">
        <f t="shared" si="129"/>
        <v/>
      </c>
      <c r="AS483" s="192" t="str">
        <f t="shared" si="130"/>
        <v/>
      </c>
      <c r="AT483" s="192">
        <f t="shared" si="131"/>
        <v>9.0399999999999994E-2</v>
      </c>
      <c r="AU483" s="193" t="str">
        <f t="shared" si="132"/>
        <v/>
      </c>
      <c r="AV483" s="194" t="str">
        <f t="shared" si="133"/>
        <v/>
      </c>
      <c r="AW483" s="193">
        <f t="shared" si="134"/>
        <v>9.1200000000000003E-2</v>
      </c>
      <c r="AX483" s="195" t="str">
        <f t="shared" si="135"/>
        <v/>
      </c>
      <c r="AZ483" s="193">
        <f t="shared" si="136"/>
        <v>0.10742857142857143</v>
      </c>
    </row>
    <row r="484" spans="1:52" s="5" customFormat="1" ht="11.25" x14ac:dyDescent="0.2">
      <c r="A484" s="6">
        <v>38685</v>
      </c>
      <c r="B484" s="15">
        <v>0.1293</v>
      </c>
      <c r="C484" s="8">
        <v>0.12949999999999998</v>
      </c>
      <c r="D484" s="189">
        <v>0.12</v>
      </c>
      <c r="E484" s="190">
        <v>0.1202</v>
      </c>
      <c r="F484" s="191">
        <v>0.11609999999999999</v>
      </c>
      <c r="G484" s="191">
        <v>0.11650000000000001</v>
      </c>
      <c r="H484" s="189">
        <v>0.113</v>
      </c>
      <c r="I484" s="190">
        <v>0.11340000000000001</v>
      </c>
      <c r="J484" s="191"/>
      <c r="K484" s="191"/>
      <c r="L484" s="189"/>
      <c r="M484" s="190"/>
      <c r="N484" s="191"/>
      <c r="O484" s="191"/>
      <c r="P484" s="189"/>
      <c r="Q484" s="190"/>
      <c r="R484" s="191">
        <v>8.9599999999999999E-2</v>
      </c>
      <c r="S484" s="191">
        <v>9.0199999999999989E-2</v>
      </c>
      <c r="T484" s="191"/>
      <c r="U484" s="190"/>
      <c r="V484" s="191"/>
      <c r="W484" s="190"/>
      <c r="X484" s="191">
        <v>0.09</v>
      </c>
      <c r="Y484" s="190">
        <v>9.0799999999999992E-2</v>
      </c>
      <c r="Z484" s="191"/>
      <c r="AA484" s="190"/>
      <c r="AB484" s="191"/>
      <c r="AC484" s="190"/>
      <c r="AD484" s="191">
        <v>9.0800000000000006E-2</v>
      </c>
      <c r="AE484" s="190">
        <v>9.1800000000000007E-2</v>
      </c>
      <c r="AF484" s="191"/>
      <c r="AG484" s="190"/>
      <c r="AI484" s="192">
        <f t="shared" si="120"/>
        <v>0.12939999999999999</v>
      </c>
      <c r="AJ484" s="192">
        <f t="shared" si="121"/>
        <v>0.1201</v>
      </c>
      <c r="AK484" s="192">
        <f t="shared" si="122"/>
        <v>0.1163</v>
      </c>
      <c r="AL484" s="192">
        <f t="shared" si="123"/>
        <v>0.11320000000000001</v>
      </c>
      <c r="AM484" s="192" t="str">
        <f t="shared" si="124"/>
        <v/>
      </c>
      <c r="AN484" s="192" t="str">
        <f t="shared" si="125"/>
        <v/>
      </c>
      <c r="AO484" s="193" t="str">
        <f t="shared" si="126"/>
        <v/>
      </c>
      <c r="AP484" s="192" t="str">
        <f t="shared" si="127"/>
        <v/>
      </c>
      <c r="AQ484" s="193">
        <f t="shared" si="128"/>
        <v>8.9899999999999994E-2</v>
      </c>
      <c r="AR484" s="192" t="str">
        <f t="shared" si="129"/>
        <v/>
      </c>
      <c r="AS484" s="192" t="str">
        <f t="shared" si="130"/>
        <v/>
      </c>
      <c r="AT484" s="192">
        <f t="shared" si="131"/>
        <v>9.0399999999999994E-2</v>
      </c>
      <c r="AU484" s="193" t="str">
        <f t="shared" si="132"/>
        <v/>
      </c>
      <c r="AV484" s="194" t="str">
        <f t="shared" si="133"/>
        <v/>
      </c>
      <c r="AW484" s="193">
        <f t="shared" si="134"/>
        <v>9.1300000000000006E-2</v>
      </c>
      <c r="AX484" s="195" t="str">
        <f t="shared" si="135"/>
        <v/>
      </c>
      <c r="AZ484" s="193">
        <f t="shared" si="136"/>
        <v>0.10722857142857145</v>
      </c>
    </row>
    <row r="485" spans="1:52" s="5" customFormat="1" ht="11.25" x14ac:dyDescent="0.2">
      <c r="A485" s="6">
        <v>38686</v>
      </c>
      <c r="B485" s="15">
        <v>0.12920000000000001</v>
      </c>
      <c r="C485" s="8">
        <v>0.12939999999999999</v>
      </c>
      <c r="D485" s="189">
        <v>0.12</v>
      </c>
      <c r="E485" s="190">
        <v>0.1202</v>
      </c>
      <c r="F485" s="191">
        <v>0.11609999999999999</v>
      </c>
      <c r="G485" s="191">
        <v>0.11650000000000001</v>
      </c>
      <c r="H485" s="189">
        <v>0.1128</v>
      </c>
      <c r="I485" s="190">
        <v>0.11320000000000001</v>
      </c>
      <c r="J485" s="191"/>
      <c r="K485" s="191"/>
      <c r="L485" s="189"/>
      <c r="M485" s="190"/>
      <c r="N485" s="191"/>
      <c r="O485" s="191"/>
      <c r="P485" s="189"/>
      <c r="Q485" s="190"/>
      <c r="R485" s="191">
        <v>8.9599999999999999E-2</v>
      </c>
      <c r="S485" s="191">
        <v>9.0199999999999989E-2</v>
      </c>
      <c r="T485" s="191"/>
      <c r="U485" s="190"/>
      <c r="V485" s="191"/>
      <c r="W485" s="190"/>
      <c r="X485" s="191">
        <v>0.09</v>
      </c>
      <c r="Y485" s="190">
        <v>9.0799999999999992E-2</v>
      </c>
      <c r="Z485" s="191"/>
      <c r="AA485" s="190"/>
      <c r="AB485" s="191"/>
      <c r="AC485" s="190"/>
      <c r="AD485" s="191">
        <v>9.0700000000000003E-2</v>
      </c>
      <c r="AE485" s="190">
        <v>9.1700000000000004E-2</v>
      </c>
      <c r="AF485" s="191"/>
      <c r="AG485" s="190"/>
      <c r="AI485" s="192">
        <f t="shared" si="120"/>
        <v>0.1293</v>
      </c>
      <c r="AJ485" s="192">
        <f t="shared" si="121"/>
        <v>0.1201</v>
      </c>
      <c r="AK485" s="192">
        <f t="shared" si="122"/>
        <v>0.1163</v>
      </c>
      <c r="AL485" s="192">
        <f t="shared" si="123"/>
        <v>0.113</v>
      </c>
      <c r="AM485" s="192" t="str">
        <f t="shared" si="124"/>
        <v/>
      </c>
      <c r="AN485" s="192" t="str">
        <f t="shared" si="125"/>
        <v/>
      </c>
      <c r="AO485" s="193" t="str">
        <f t="shared" si="126"/>
        <v/>
      </c>
      <c r="AP485" s="192" t="str">
        <f t="shared" si="127"/>
        <v/>
      </c>
      <c r="AQ485" s="193">
        <f t="shared" si="128"/>
        <v>8.9899999999999994E-2</v>
      </c>
      <c r="AR485" s="192" t="str">
        <f t="shared" si="129"/>
        <v/>
      </c>
      <c r="AS485" s="192" t="str">
        <f t="shared" si="130"/>
        <v/>
      </c>
      <c r="AT485" s="192">
        <f t="shared" si="131"/>
        <v>9.0399999999999994E-2</v>
      </c>
      <c r="AU485" s="193" t="str">
        <f t="shared" si="132"/>
        <v/>
      </c>
      <c r="AV485" s="194" t="str">
        <f t="shared" si="133"/>
        <v/>
      </c>
      <c r="AW485" s="193">
        <f t="shared" si="134"/>
        <v>9.1200000000000003E-2</v>
      </c>
      <c r="AX485" s="195" t="str">
        <f t="shared" si="135"/>
        <v/>
      </c>
      <c r="AZ485" s="193">
        <f t="shared" si="136"/>
        <v>0.10717142857142857</v>
      </c>
    </row>
    <row r="486" spans="1:52" s="5" customFormat="1" ht="11.25" x14ac:dyDescent="0.2">
      <c r="A486" s="6">
        <v>38687</v>
      </c>
      <c r="B486" s="15">
        <v>0.12839999999999999</v>
      </c>
      <c r="C486" s="8">
        <v>0.12859999999999996</v>
      </c>
      <c r="D486" s="189">
        <v>0.1191</v>
      </c>
      <c r="E486" s="190">
        <v>0.1193</v>
      </c>
      <c r="F486" s="191">
        <v>0.1143</v>
      </c>
      <c r="G486" s="191">
        <v>0.11470000000000001</v>
      </c>
      <c r="H486" s="189">
        <v>0.11119999999999999</v>
      </c>
      <c r="I486" s="190">
        <v>0.1116</v>
      </c>
      <c r="J486" s="191"/>
      <c r="K486" s="191"/>
      <c r="L486" s="189"/>
      <c r="M486" s="190"/>
      <c r="N486" s="191"/>
      <c r="O486" s="191"/>
      <c r="P486" s="189"/>
      <c r="Q486" s="190"/>
      <c r="R486" s="191">
        <v>8.9599999999999999E-2</v>
      </c>
      <c r="S486" s="191">
        <v>9.0199999999999989E-2</v>
      </c>
      <c r="T486" s="191"/>
      <c r="U486" s="190"/>
      <c r="V486" s="191"/>
      <c r="W486" s="190"/>
      <c r="X486" s="191">
        <v>0.09</v>
      </c>
      <c r="Y486" s="190">
        <v>9.0799999999999992E-2</v>
      </c>
      <c r="Z486" s="191"/>
      <c r="AA486" s="190"/>
      <c r="AB486" s="191"/>
      <c r="AC486" s="190"/>
      <c r="AD486" s="191">
        <v>9.0700000000000003E-2</v>
      </c>
      <c r="AE486" s="190">
        <v>9.1700000000000004E-2</v>
      </c>
      <c r="AF486" s="191"/>
      <c r="AG486" s="190"/>
      <c r="AI486" s="192">
        <f t="shared" si="120"/>
        <v>0.12849999999999998</v>
      </c>
      <c r="AJ486" s="192">
        <f t="shared" si="121"/>
        <v>0.1192</v>
      </c>
      <c r="AK486" s="192">
        <f t="shared" si="122"/>
        <v>0.1145</v>
      </c>
      <c r="AL486" s="192">
        <f t="shared" si="123"/>
        <v>0.1114</v>
      </c>
      <c r="AM486" s="192" t="str">
        <f t="shared" si="124"/>
        <v/>
      </c>
      <c r="AN486" s="192" t="str">
        <f t="shared" si="125"/>
        <v/>
      </c>
      <c r="AO486" s="193" t="str">
        <f t="shared" si="126"/>
        <v/>
      </c>
      <c r="AP486" s="192" t="str">
        <f t="shared" si="127"/>
        <v/>
      </c>
      <c r="AQ486" s="193">
        <f t="shared" si="128"/>
        <v>8.9899999999999994E-2</v>
      </c>
      <c r="AR486" s="192" t="str">
        <f t="shared" si="129"/>
        <v/>
      </c>
      <c r="AS486" s="192" t="str">
        <f t="shared" si="130"/>
        <v/>
      </c>
      <c r="AT486" s="192">
        <f t="shared" si="131"/>
        <v>9.0399999999999994E-2</v>
      </c>
      <c r="AU486" s="193" t="str">
        <f t="shared" si="132"/>
        <v/>
      </c>
      <c r="AV486" s="194" t="str">
        <f t="shared" si="133"/>
        <v/>
      </c>
      <c r="AW486" s="193">
        <f t="shared" si="134"/>
        <v>9.1200000000000003E-2</v>
      </c>
      <c r="AX486" s="195" t="str">
        <f t="shared" si="135"/>
        <v/>
      </c>
      <c r="AZ486" s="193">
        <f t="shared" si="136"/>
        <v>0.10644285714285716</v>
      </c>
    </row>
    <row r="487" spans="1:52" s="5" customFormat="1" ht="11.25" x14ac:dyDescent="0.2">
      <c r="A487" s="6">
        <v>38688</v>
      </c>
      <c r="B487" s="15">
        <v>0.12859999999999999</v>
      </c>
      <c r="C487" s="8">
        <v>0.12879999999999997</v>
      </c>
      <c r="D487" s="189">
        <v>0.12039999999999999</v>
      </c>
      <c r="E487" s="190">
        <v>0.1206</v>
      </c>
      <c r="F487" s="191">
        <v>0.1145</v>
      </c>
      <c r="G487" s="191">
        <v>0.11490000000000002</v>
      </c>
      <c r="H487" s="189">
        <v>0.1113</v>
      </c>
      <c r="I487" s="190">
        <v>0.11170000000000001</v>
      </c>
      <c r="J487" s="191"/>
      <c r="K487" s="191"/>
      <c r="L487" s="189"/>
      <c r="M487" s="190"/>
      <c r="N487" s="191"/>
      <c r="O487" s="191"/>
      <c r="P487" s="189"/>
      <c r="Q487" s="190"/>
      <c r="R487" s="191">
        <v>8.9499999999999996E-2</v>
      </c>
      <c r="S487" s="191">
        <v>9.0099999999999986E-2</v>
      </c>
      <c r="T487" s="191"/>
      <c r="U487" s="190"/>
      <c r="V487" s="191"/>
      <c r="W487" s="190"/>
      <c r="X487" s="191">
        <v>0.09</v>
      </c>
      <c r="Y487" s="190">
        <v>9.0799999999999992E-2</v>
      </c>
      <c r="Z487" s="191"/>
      <c r="AA487" s="190"/>
      <c r="AB487" s="191"/>
      <c r="AC487" s="190"/>
      <c r="AD487" s="191">
        <v>9.0800000000000006E-2</v>
      </c>
      <c r="AE487" s="190">
        <v>9.1800000000000007E-2</v>
      </c>
      <c r="AF487" s="191"/>
      <c r="AG487" s="190"/>
      <c r="AI487" s="192">
        <f t="shared" si="120"/>
        <v>0.12869999999999998</v>
      </c>
      <c r="AJ487" s="192">
        <f t="shared" si="121"/>
        <v>0.1205</v>
      </c>
      <c r="AK487" s="192">
        <f t="shared" si="122"/>
        <v>0.11470000000000001</v>
      </c>
      <c r="AL487" s="192">
        <f t="shared" si="123"/>
        <v>0.1115</v>
      </c>
      <c r="AM487" s="192" t="str">
        <f t="shared" si="124"/>
        <v/>
      </c>
      <c r="AN487" s="192" t="str">
        <f t="shared" si="125"/>
        <v/>
      </c>
      <c r="AO487" s="193" t="str">
        <f t="shared" si="126"/>
        <v/>
      </c>
      <c r="AP487" s="192" t="str">
        <f t="shared" si="127"/>
        <v/>
      </c>
      <c r="AQ487" s="193">
        <f t="shared" si="128"/>
        <v>8.9799999999999991E-2</v>
      </c>
      <c r="AR487" s="192" t="str">
        <f t="shared" si="129"/>
        <v/>
      </c>
      <c r="AS487" s="192" t="str">
        <f t="shared" si="130"/>
        <v/>
      </c>
      <c r="AT487" s="192">
        <f t="shared" si="131"/>
        <v>9.0399999999999994E-2</v>
      </c>
      <c r="AU487" s="193" t="str">
        <f t="shared" si="132"/>
        <v/>
      </c>
      <c r="AV487" s="194" t="str">
        <f t="shared" si="133"/>
        <v/>
      </c>
      <c r="AW487" s="193">
        <f t="shared" si="134"/>
        <v>9.1300000000000006E-2</v>
      </c>
      <c r="AX487" s="195" t="str">
        <f t="shared" si="135"/>
        <v/>
      </c>
      <c r="AZ487" s="193">
        <f t="shared" si="136"/>
        <v>0.1067</v>
      </c>
    </row>
    <row r="488" spans="1:52" s="5" customFormat="1" ht="11.25" x14ac:dyDescent="0.2">
      <c r="A488" s="6">
        <v>38691</v>
      </c>
      <c r="B488" s="15">
        <v>0.12870000000000001</v>
      </c>
      <c r="C488" s="8">
        <v>0.12889999999999999</v>
      </c>
      <c r="D488" s="189">
        <v>0.1191</v>
      </c>
      <c r="E488" s="190">
        <v>0.1193</v>
      </c>
      <c r="F488" s="191">
        <v>0.1145</v>
      </c>
      <c r="G488" s="191">
        <v>0.11490000000000002</v>
      </c>
      <c r="H488" s="189">
        <v>0.11210000000000001</v>
      </c>
      <c r="I488" s="190">
        <v>0.1125</v>
      </c>
      <c r="J488" s="191"/>
      <c r="K488" s="191"/>
      <c r="L488" s="189"/>
      <c r="M488" s="190"/>
      <c r="N488" s="191"/>
      <c r="O488" s="191"/>
      <c r="P488" s="189"/>
      <c r="Q488" s="190"/>
      <c r="R488" s="191">
        <v>8.9599999999999999E-2</v>
      </c>
      <c r="S488" s="191">
        <v>9.0199999999999989E-2</v>
      </c>
      <c r="T488" s="191"/>
      <c r="U488" s="190"/>
      <c r="V488" s="191"/>
      <c r="W488" s="190"/>
      <c r="X488" s="191">
        <v>0.09</v>
      </c>
      <c r="Y488" s="190">
        <v>9.0799999999999992E-2</v>
      </c>
      <c r="Z488" s="191"/>
      <c r="AA488" s="190"/>
      <c r="AB488" s="191"/>
      <c r="AC488" s="190"/>
      <c r="AD488" s="191">
        <v>9.0700000000000003E-2</v>
      </c>
      <c r="AE488" s="190">
        <v>9.1700000000000004E-2</v>
      </c>
      <c r="AF488" s="191"/>
      <c r="AG488" s="190"/>
      <c r="AI488" s="192">
        <f t="shared" si="120"/>
        <v>0.1288</v>
      </c>
      <c r="AJ488" s="192">
        <f t="shared" si="121"/>
        <v>0.1192</v>
      </c>
      <c r="AK488" s="192">
        <f t="shared" si="122"/>
        <v>0.11470000000000001</v>
      </c>
      <c r="AL488" s="192">
        <f t="shared" si="123"/>
        <v>0.11230000000000001</v>
      </c>
      <c r="AM488" s="192" t="str">
        <f t="shared" si="124"/>
        <v/>
      </c>
      <c r="AN488" s="192" t="str">
        <f t="shared" si="125"/>
        <v/>
      </c>
      <c r="AO488" s="193" t="str">
        <f t="shared" si="126"/>
        <v/>
      </c>
      <c r="AP488" s="192" t="str">
        <f t="shared" si="127"/>
        <v/>
      </c>
      <c r="AQ488" s="193">
        <f t="shared" si="128"/>
        <v>8.9899999999999994E-2</v>
      </c>
      <c r="AR488" s="192" t="str">
        <f t="shared" si="129"/>
        <v/>
      </c>
      <c r="AS488" s="192" t="str">
        <f t="shared" si="130"/>
        <v/>
      </c>
      <c r="AT488" s="192">
        <f t="shared" si="131"/>
        <v>9.0399999999999994E-2</v>
      </c>
      <c r="AU488" s="193" t="str">
        <f t="shared" si="132"/>
        <v/>
      </c>
      <c r="AV488" s="194" t="str">
        <f t="shared" si="133"/>
        <v/>
      </c>
      <c r="AW488" s="193">
        <f t="shared" si="134"/>
        <v>9.1200000000000003E-2</v>
      </c>
      <c r="AX488" s="195" t="str">
        <f t="shared" si="135"/>
        <v/>
      </c>
      <c r="AZ488" s="193">
        <f t="shared" si="136"/>
        <v>0.10664285714285716</v>
      </c>
    </row>
    <row r="489" spans="1:52" s="5" customFormat="1" ht="11.25" x14ac:dyDescent="0.2">
      <c r="A489" s="6">
        <v>38692</v>
      </c>
      <c r="B489" s="15">
        <v>0.1288</v>
      </c>
      <c r="C489" s="8">
        <v>0.12899999999999998</v>
      </c>
      <c r="D489" s="189">
        <v>0.11899999999999999</v>
      </c>
      <c r="E489" s="190">
        <v>0.1192</v>
      </c>
      <c r="F489" s="191">
        <v>0.1143</v>
      </c>
      <c r="G489" s="191">
        <v>0.11470000000000001</v>
      </c>
      <c r="H489" s="189">
        <v>0.112</v>
      </c>
      <c r="I489" s="190">
        <v>0.11240000000000001</v>
      </c>
      <c r="J489" s="191"/>
      <c r="K489" s="191"/>
      <c r="L489" s="189"/>
      <c r="M489" s="190"/>
      <c r="N489" s="191"/>
      <c r="O489" s="191"/>
      <c r="P489" s="189"/>
      <c r="Q489" s="190"/>
      <c r="R489" s="191">
        <v>8.9800000000000005E-2</v>
      </c>
      <c r="S489" s="191">
        <v>9.0399999999999994E-2</v>
      </c>
      <c r="T489" s="191"/>
      <c r="U489" s="190"/>
      <c r="V489" s="191"/>
      <c r="W489" s="190"/>
      <c r="X489" s="191">
        <v>0.09</v>
      </c>
      <c r="Y489" s="190">
        <v>9.0799999999999992E-2</v>
      </c>
      <c r="Z489" s="191"/>
      <c r="AA489" s="190"/>
      <c r="AB489" s="191"/>
      <c r="AC489" s="190"/>
      <c r="AD489" s="191">
        <v>9.0700000000000003E-2</v>
      </c>
      <c r="AE489" s="190">
        <v>9.1700000000000004E-2</v>
      </c>
      <c r="AF489" s="191"/>
      <c r="AG489" s="190"/>
      <c r="AI489" s="192">
        <f t="shared" si="120"/>
        <v>0.12889999999999999</v>
      </c>
      <c r="AJ489" s="192">
        <f t="shared" si="121"/>
        <v>0.1191</v>
      </c>
      <c r="AK489" s="192">
        <f t="shared" si="122"/>
        <v>0.1145</v>
      </c>
      <c r="AL489" s="192">
        <f t="shared" si="123"/>
        <v>0.11220000000000001</v>
      </c>
      <c r="AM489" s="192" t="str">
        <f t="shared" si="124"/>
        <v/>
      </c>
      <c r="AN489" s="192" t="str">
        <f t="shared" si="125"/>
        <v/>
      </c>
      <c r="AO489" s="193" t="str">
        <f t="shared" si="126"/>
        <v/>
      </c>
      <c r="AP489" s="192" t="str">
        <f t="shared" si="127"/>
        <v/>
      </c>
      <c r="AQ489" s="193">
        <f t="shared" si="128"/>
        <v>9.01E-2</v>
      </c>
      <c r="AR489" s="192" t="str">
        <f t="shared" si="129"/>
        <v/>
      </c>
      <c r="AS489" s="192" t="str">
        <f t="shared" si="130"/>
        <v/>
      </c>
      <c r="AT489" s="192">
        <f t="shared" si="131"/>
        <v>9.0399999999999994E-2</v>
      </c>
      <c r="AU489" s="193" t="str">
        <f t="shared" si="132"/>
        <v/>
      </c>
      <c r="AV489" s="194" t="str">
        <f t="shared" si="133"/>
        <v/>
      </c>
      <c r="AW489" s="193">
        <f t="shared" si="134"/>
        <v>9.1200000000000003E-2</v>
      </c>
      <c r="AX489" s="195" t="str">
        <f t="shared" si="135"/>
        <v/>
      </c>
      <c r="AZ489" s="193">
        <f t="shared" si="136"/>
        <v>0.10662857142857142</v>
      </c>
    </row>
    <row r="490" spans="1:52" s="5" customFormat="1" ht="11.25" x14ac:dyDescent="0.2">
      <c r="A490" s="6">
        <v>38693</v>
      </c>
      <c r="B490" s="15">
        <v>0.12839999999999999</v>
      </c>
      <c r="C490" s="8">
        <v>0.12859999999999996</v>
      </c>
      <c r="D490" s="189">
        <v>0.11650000000000001</v>
      </c>
      <c r="E490" s="190">
        <v>0.11670000000000001</v>
      </c>
      <c r="F490" s="191">
        <v>0.1138</v>
      </c>
      <c r="G490" s="191">
        <v>0.11420000000000001</v>
      </c>
      <c r="H490" s="189">
        <v>0.11169999999999999</v>
      </c>
      <c r="I490" s="190">
        <v>0.11210000000000001</v>
      </c>
      <c r="J490" s="191"/>
      <c r="K490" s="191"/>
      <c r="L490" s="189"/>
      <c r="M490" s="190"/>
      <c r="N490" s="191"/>
      <c r="O490" s="191"/>
      <c r="P490" s="189"/>
      <c r="Q490" s="190"/>
      <c r="R490" s="191">
        <v>8.9700000000000002E-2</v>
      </c>
      <c r="S490" s="191">
        <v>9.0299999999999991E-2</v>
      </c>
      <c r="T490" s="191"/>
      <c r="U490" s="190"/>
      <c r="V490" s="191"/>
      <c r="W490" s="190"/>
      <c r="X490" s="191">
        <v>0.09</v>
      </c>
      <c r="Y490" s="190">
        <v>9.0799999999999992E-2</v>
      </c>
      <c r="Z490" s="191"/>
      <c r="AA490" s="190"/>
      <c r="AB490" s="191"/>
      <c r="AC490" s="190"/>
      <c r="AD490" s="191">
        <v>9.06E-2</v>
      </c>
      <c r="AE490" s="190">
        <v>9.1600000000000001E-2</v>
      </c>
      <c r="AF490" s="191"/>
      <c r="AG490" s="190"/>
      <c r="AI490" s="192">
        <f t="shared" si="120"/>
        <v>0.12849999999999998</v>
      </c>
      <c r="AJ490" s="192">
        <f t="shared" si="121"/>
        <v>0.11660000000000001</v>
      </c>
      <c r="AK490" s="192">
        <f t="shared" si="122"/>
        <v>0.114</v>
      </c>
      <c r="AL490" s="192">
        <f t="shared" si="123"/>
        <v>0.1119</v>
      </c>
      <c r="AM490" s="192" t="str">
        <f t="shared" si="124"/>
        <v/>
      </c>
      <c r="AN490" s="192" t="str">
        <f t="shared" si="125"/>
        <v/>
      </c>
      <c r="AO490" s="193" t="str">
        <f t="shared" si="126"/>
        <v/>
      </c>
      <c r="AP490" s="192" t="str">
        <f t="shared" si="127"/>
        <v/>
      </c>
      <c r="AQ490" s="193">
        <f t="shared" si="128"/>
        <v>0.09</v>
      </c>
      <c r="AR490" s="192" t="str">
        <f t="shared" si="129"/>
        <v/>
      </c>
      <c r="AS490" s="192" t="str">
        <f t="shared" si="130"/>
        <v/>
      </c>
      <c r="AT490" s="192">
        <f t="shared" si="131"/>
        <v>9.0399999999999994E-2</v>
      </c>
      <c r="AU490" s="193" t="str">
        <f t="shared" si="132"/>
        <v/>
      </c>
      <c r="AV490" s="194" t="str">
        <f t="shared" si="133"/>
        <v/>
      </c>
      <c r="AW490" s="193">
        <f t="shared" si="134"/>
        <v>9.11E-2</v>
      </c>
      <c r="AX490" s="195" t="str">
        <f t="shared" si="135"/>
        <v/>
      </c>
      <c r="AZ490" s="193">
        <f t="shared" si="136"/>
        <v>0.10607142857142857</v>
      </c>
    </row>
    <row r="491" spans="1:52" s="5" customFormat="1" ht="11.25" x14ac:dyDescent="0.2">
      <c r="A491" s="6">
        <v>38694</v>
      </c>
      <c r="B491" s="15">
        <v>0.12820000000000001</v>
      </c>
      <c r="C491" s="8">
        <v>0.12839999999999999</v>
      </c>
      <c r="D491" s="189">
        <v>0.11650000000000001</v>
      </c>
      <c r="E491" s="190">
        <v>0.11670000000000001</v>
      </c>
      <c r="F491" s="191">
        <v>0.1135</v>
      </c>
      <c r="G491" s="191">
        <v>0.11390000000000002</v>
      </c>
      <c r="H491" s="189">
        <v>0.1113</v>
      </c>
      <c r="I491" s="190">
        <v>0.11170000000000001</v>
      </c>
      <c r="J491" s="191"/>
      <c r="K491" s="191"/>
      <c r="L491" s="189"/>
      <c r="M491" s="190"/>
      <c r="N491" s="191"/>
      <c r="O491" s="191"/>
      <c r="P491" s="189"/>
      <c r="Q491" s="190"/>
      <c r="R491" s="191">
        <v>8.9599999999999999E-2</v>
      </c>
      <c r="S491" s="191">
        <v>9.0199999999999989E-2</v>
      </c>
      <c r="T491" s="191"/>
      <c r="U491" s="190"/>
      <c r="V491" s="191"/>
      <c r="W491" s="190"/>
      <c r="X491" s="191">
        <v>0.09</v>
      </c>
      <c r="Y491" s="190">
        <v>9.0799999999999992E-2</v>
      </c>
      <c r="Z491" s="191"/>
      <c r="AA491" s="190"/>
      <c r="AB491" s="191"/>
      <c r="AC491" s="190"/>
      <c r="AD491" s="191">
        <v>9.06E-2</v>
      </c>
      <c r="AE491" s="190">
        <v>9.1600000000000001E-2</v>
      </c>
      <c r="AF491" s="191"/>
      <c r="AG491" s="190"/>
      <c r="AI491" s="192">
        <f t="shared" si="120"/>
        <v>0.1283</v>
      </c>
      <c r="AJ491" s="192">
        <f t="shared" si="121"/>
        <v>0.11660000000000001</v>
      </c>
      <c r="AK491" s="192">
        <f t="shared" si="122"/>
        <v>0.11370000000000001</v>
      </c>
      <c r="AL491" s="192">
        <f t="shared" si="123"/>
        <v>0.1115</v>
      </c>
      <c r="AM491" s="192" t="str">
        <f t="shared" si="124"/>
        <v/>
      </c>
      <c r="AN491" s="192" t="str">
        <f t="shared" si="125"/>
        <v/>
      </c>
      <c r="AO491" s="193" t="str">
        <f t="shared" si="126"/>
        <v/>
      </c>
      <c r="AP491" s="192" t="str">
        <f t="shared" si="127"/>
        <v/>
      </c>
      <c r="AQ491" s="193">
        <f t="shared" si="128"/>
        <v>8.9899999999999994E-2</v>
      </c>
      <c r="AR491" s="192" t="str">
        <f t="shared" si="129"/>
        <v/>
      </c>
      <c r="AS491" s="192" t="str">
        <f t="shared" si="130"/>
        <v/>
      </c>
      <c r="AT491" s="192">
        <f t="shared" si="131"/>
        <v>9.0399999999999994E-2</v>
      </c>
      <c r="AU491" s="193" t="str">
        <f t="shared" si="132"/>
        <v/>
      </c>
      <c r="AV491" s="194" t="str">
        <f t="shared" si="133"/>
        <v/>
      </c>
      <c r="AW491" s="193">
        <f t="shared" si="134"/>
        <v>9.11E-2</v>
      </c>
      <c r="AX491" s="195" t="str">
        <f t="shared" si="135"/>
        <v/>
      </c>
      <c r="AZ491" s="193">
        <f t="shared" si="136"/>
        <v>0.10592857142857144</v>
      </c>
    </row>
    <row r="492" spans="1:52" s="5" customFormat="1" ht="11.25" x14ac:dyDescent="0.2">
      <c r="A492" s="6">
        <v>38695</v>
      </c>
      <c r="B492" s="15">
        <v>0.128</v>
      </c>
      <c r="C492" s="8">
        <v>0.12819999999999998</v>
      </c>
      <c r="D492" s="189">
        <v>0.1168</v>
      </c>
      <c r="E492" s="190">
        <v>0.11700000000000001</v>
      </c>
      <c r="F492" s="191">
        <v>0.1134</v>
      </c>
      <c r="G492" s="191">
        <v>0.11380000000000001</v>
      </c>
      <c r="H492" s="189">
        <v>0.1115</v>
      </c>
      <c r="I492" s="190">
        <v>0.11190000000000001</v>
      </c>
      <c r="J492" s="191"/>
      <c r="K492" s="191"/>
      <c r="L492" s="189"/>
      <c r="M492" s="190"/>
      <c r="N492" s="191"/>
      <c r="O492" s="191"/>
      <c r="P492" s="189"/>
      <c r="Q492" s="190"/>
      <c r="R492" s="191">
        <v>8.9599999999999999E-2</v>
      </c>
      <c r="S492" s="191">
        <v>9.0199999999999989E-2</v>
      </c>
      <c r="T492" s="191"/>
      <c r="U492" s="190"/>
      <c r="V492" s="191"/>
      <c r="W492" s="190"/>
      <c r="X492" s="191">
        <v>0.09</v>
      </c>
      <c r="Y492" s="190">
        <v>9.0799999999999992E-2</v>
      </c>
      <c r="Z492" s="191"/>
      <c r="AA492" s="190"/>
      <c r="AB492" s="191"/>
      <c r="AC492" s="190"/>
      <c r="AD492" s="191">
        <v>9.0700000000000003E-2</v>
      </c>
      <c r="AE492" s="190">
        <v>9.1700000000000004E-2</v>
      </c>
      <c r="AF492" s="191"/>
      <c r="AG492" s="190"/>
      <c r="AI492" s="192">
        <f t="shared" si="120"/>
        <v>0.12809999999999999</v>
      </c>
      <c r="AJ492" s="192">
        <f t="shared" si="121"/>
        <v>0.1169</v>
      </c>
      <c r="AK492" s="192">
        <f t="shared" si="122"/>
        <v>0.11360000000000001</v>
      </c>
      <c r="AL492" s="192">
        <f t="shared" si="123"/>
        <v>0.11170000000000001</v>
      </c>
      <c r="AM492" s="192" t="str">
        <f t="shared" si="124"/>
        <v/>
      </c>
      <c r="AN492" s="192" t="str">
        <f t="shared" si="125"/>
        <v/>
      </c>
      <c r="AO492" s="193" t="str">
        <f t="shared" si="126"/>
        <v/>
      </c>
      <c r="AP492" s="192" t="str">
        <f t="shared" si="127"/>
        <v/>
      </c>
      <c r="AQ492" s="193">
        <f t="shared" si="128"/>
        <v>8.9899999999999994E-2</v>
      </c>
      <c r="AR492" s="192" t="str">
        <f t="shared" si="129"/>
        <v/>
      </c>
      <c r="AS492" s="192" t="str">
        <f t="shared" si="130"/>
        <v/>
      </c>
      <c r="AT492" s="192">
        <f t="shared" si="131"/>
        <v>9.0399999999999994E-2</v>
      </c>
      <c r="AU492" s="193" t="str">
        <f t="shared" si="132"/>
        <v/>
      </c>
      <c r="AV492" s="194" t="str">
        <f t="shared" si="133"/>
        <v/>
      </c>
      <c r="AW492" s="193">
        <f t="shared" si="134"/>
        <v>9.1200000000000003E-2</v>
      </c>
      <c r="AX492" s="195" t="str">
        <f t="shared" si="135"/>
        <v/>
      </c>
      <c r="AZ492" s="193">
        <f t="shared" si="136"/>
        <v>0.10597142857142858</v>
      </c>
    </row>
    <row r="493" spans="1:52" s="5" customFormat="1" ht="11.25" x14ac:dyDescent="0.2">
      <c r="A493" s="6">
        <v>38698</v>
      </c>
      <c r="B493" s="15">
        <v>0.12809999999999999</v>
      </c>
      <c r="C493" s="8">
        <v>0.12829999999999997</v>
      </c>
      <c r="D493" s="189">
        <v>0.1174</v>
      </c>
      <c r="E493" s="190">
        <v>0.11760000000000001</v>
      </c>
      <c r="F493" s="191">
        <v>0.1135</v>
      </c>
      <c r="G493" s="191">
        <v>0.11390000000000002</v>
      </c>
      <c r="H493" s="189">
        <v>0.11169999999999999</v>
      </c>
      <c r="I493" s="190">
        <v>0.11210000000000001</v>
      </c>
      <c r="J493" s="191"/>
      <c r="K493" s="191"/>
      <c r="L493" s="189"/>
      <c r="M493" s="190"/>
      <c r="N493" s="191"/>
      <c r="O493" s="191"/>
      <c r="P493" s="189"/>
      <c r="Q493" s="190"/>
      <c r="R493" s="191">
        <v>8.9599999999999999E-2</v>
      </c>
      <c r="S493" s="191">
        <v>9.0199999999999989E-2</v>
      </c>
      <c r="T493" s="191"/>
      <c r="U493" s="190"/>
      <c r="V493" s="191"/>
      <c r="W493" s="190"/>
      <c r="X493" s="191">
        <v>0.09</v>
      </c>
      <c r="Y493" s="190">
        <v>9.0799999999999992E-2</v>
      </c>
      <c r="Z493" s="191"/>
      <c r="AA493" s="190"/>
      <c r="AB493" s="191"/>
      <c r="AC493" s="190"/>
      <c r="AD493" s="191">
        <v>9.0700000000000003E-2</v>
      </c>
      <c r="AE493" s="190">
        <v>9.1700000000000004E-2</v>
      </c>
      <c r="AF493" s="191"/>
      <c r="AG493" s="190"/>
      <c r="AI493" s="192">
        <f t="shared" si="120"/>
        <v>0.12819999999999998</v>
      </c>
      <c r="AJ493" s="192">
        <f t="shared" si="121"/>
        <v>0.11750000000000001</v>
      </c>
      <c r="AK493" s="192">
        <f t="shared" si="122"/>
        <v>0.11370000000000001</v>
      </c>
      <c r="AL493" s="192">
        <f t="shared" si="123"/>
        <v>0.1119</v>
      </c>
      <c r="AM493" s="192" t="str">
        <f t="shared" si="124"/>
        <v/>
      </c>
      <c r="AN493" s="192" t="str">
        <f t="shared" si="125"/>
        <v/>
      </c>
      <c r="AO493" s="193" t="str">
        <f t="shared" si="126"/>
        <v/>
      </c>
      <c r="AP493" s="192" t="str">
        <f t="shared" si="127"/>
        <v/>
      </c>
      <c r="AQ493" s="193">
        <f t="shared" si="128"/>
        <v>8.9899999999999994E-2</v>
      </c>
      <c r="AR493" s="192" t="str">
        <f t="shared" si="129"/>
        <v/>
      </c>
      <c r="AS493" s="192" t="str">
        <f t="shared" si="130"/>
        <v/>
      </c>
      <c r="AT493" s="192">
        <f t="shared" si="131"/>
        <v>9.0399999999999994E-2</v>
      </c>
      <c r="AU493" s="193" t="str">
        <f t="shared" si="132"/>
        <v/>
      </c>
      <c r="AV493" s="194" t="str">
        <f t="shared" si="133"/>
        <v/>
      </c>
      <c r="AW493" s="193">
        <f t="shared" si="134"/>
        <v>9.1200000000000003E-2</v>
      </c>
      <c r="AX493" s="195" t="str">
        <f t="shared" si="135"/>
        <v/>
      </c>
      <c r="AZ493" s="193">
        <f t="shared" si="136"/>
        <v>0.10611428571428573</v>
      </c>
    </row>
    <row r="494" spans="1:52" s="5" customFormat="1" ht="11.25" x14ac:dyDescent="0.2">
      <c r="A494" s="6">
        <v>38699</v>
      </c>
      <c r="B494" s="15">
        <v>0.12820000000000001</v>
      </c>
      <c r="C494" s="8">
        <v>0.12839999999999999</v>
      </c>
      <c r="D494" s="189">
        <v>0.1178</v>
      </c>
      <c r="E494" s="190">
        <v>0.11800000000000001</v>
      </c>
      <c r="F494" s="191">
        <v>0.1137</v>
      </c>
      <c r="G494" s="191">
        <v>0.11410000000000001</v>
      </c>
      <c r="H494" s="189">
        <v>0.1119</v>
      </c>
      <c r="I494" s="190">
        <v>0.11230000000000001</v>
      </c>
      <c r="J494" s="191"/>
      <c r="K494" s="191"/>
      <c r="L494" s="189"/>
      <c r="M494" s="190"/>
      <c r="N494" s="191"/>
      <c r="O494" s="191"/>
      <c r="P494" s="189"/>
      <c r="Q494" s="190"/>
      <c r="R494" s="191">
        <v>8.9599999999999999E-2</v>
      </c>
      <c r="S494" s="191">
        <v>9.0199999999999989E-2</v>
      </c>
      <c r="T494" s="191"/>
      <c r="U494" s="190"/>
      <c r="V494" s="191"/>
      <c r="W494" s="190"/>
      <c r="X494" s="191">
        <v>0.09</v>
      </c>
      <c r="Y494" s="190">
        <v>9.0799999999999992E-2</v>
      </c>
      <c r="Z494" s="191"/>
      <c r="AA494" s="190"/>
      <c r="AB494" s="191"/>
      <c r="AC494" s="190"/>
      <c r="AD494" s="191">
        <v>9.06E-2</v>
      </c>
      <c r="AE494" s="190">
        <v>9.1600000000000001E-2</v>
      </c>
      <c r="AF494" s="191"/>
      <c r="AG494" s="190"/>
      <c r="AI494" s="192">
        <f t="shared" si="120"/>
        <v>0.1283</v>
      </c>
      <c r="AJ494" s="192">
        <f t="shared" si="121"/>
        <v>0.1179</v>
      </c>
      <c r="AK494" s="192">
        <f t="shared" si="122"/>
        <v>0.1139</v>
      </c>
      <c r="AL494" s="192">
        <f t="shared" si="123"/>
        <v>0.11210000000000001</v>
      </c>
      <c r="AM494" s="192" t="str">
        <f t="shared" si="124"/>
        <v/>
      </c>
      <c r="AN494" s="192" t="str">
        <f t="shared" si="125"/>
        <v/>
      </c>
      <c r="AO494" s="193" t="str">
        <f t="shared" si="126"/>
        <v/>
      </c>
      <c r="AP494" s="192" t="str">
        <f t="shared" si="127"/>
        <v/>
      </c>
      <c r="AQ494" s="193">
        <f t="shared" si="128"/>
        <v>8.9899999999999994E-2</v>
      </c>
      <c r="AR494" s="192" t="str">
        <f t="shared" si="129"/>
        <v/>
      </c>
      <c r="AS494" s="192" t="str">
        <f t="shared" si="130"/>
        <v/>
      </c>
      <c r="AT494" s="192">
        <f t="shared" si="131"/>
        <v>9.0399999999999994E-2</v>
      </c>
      <c r="AU494" s="193" t="str">
        <f t="shared" si="132"/>
        <v/>
      </c>
      <c r="AV494" s="194" t="str">
        <f t="shared" si="133"/>
        <v/>
      </c>
      <c r="AW494" s="193">
        <f t="shared" si="134"/>
        <v>9.11E-2</v>
      </c>
      <c r="AX494" s="195" t="str">
        <f t="shared" si="135"/>
        <v/>
      </c>
      <c r="AZ494" s="193">
        <f t="shared" si="136"/>
        <v>0.10622857142857142</v>
      </c>
    </row>
    <row r="495" spans="1:52" s="5" customFormat="1" ht="11.25" x14ac:dyDescent="0.2">
      <c r="A495" s="6">
        <v>38700</v>
      </c>
      <c r="B495" s="15">
        <v>0.128</v>
      </c>
      <c r="C495" s="8">
        <v>0.12819999999999998</v>
      </c>
      <c r="D495" s="189">
        <v>0.1166</v>
      </c>
      <c r="E495" s="190">
        <v>0.1168</v>
      </c>
      <c r="F495" s="191">
        <v>0.1135</v>
      </c>
      <c r="G495" s="191">
        <v>0.11390000000000002</v>
      </c>
      <c r="H495" s="189">
        <v>0.11169999999999999</v>
      </c>
      <c r="I495" s="190">
        <v>0.11210000000000001</v>
      </c>
      <c r="J495" s="191"/>
      <c r="K495" s="191"/>
      <c r="L495" s="189"/>
      <c r="M495" s="190"/>
      <c r="N495" s="191"/>
      <c r="O495" s="191"/>
      <c r="P495" s="189"/>
      <c r="Q495" s="190"/>
      <c r="R495" s="191">
        <v>8.9399999999999993E-2</v>
      </c>
      <c r="S495" s="191">
        <v>0.09</v>
      </c>
      <c r="T495" s="191"/>
      <c r="U495" s="190"/>
      <c r="V495" s="191"/>
      <c r="W495" s="190"/>
      <c r="X495" s="191">
        <v>8.9899999999999994E-2</v>
      </c>
      <c r="Y495" s="190">
        <v>9.0699999999999989E-2</v>
      </c>
      <c r="Z495" s="191"/>
      <c r="AA495" s="190"/>
      <c r="AB495" s="191"/>
      <c r="AC495" s="190"/>
      <c r="AD495" s="191">
        <v>9.06E-2</v>
      </c>
      <c r="AE495" s="190">
        <v>9.1600000000000001E-2</v>
      </c>
      <c r="AF495" s="191"/>
      <c r="AG495" s="190"/>
      <c r="AI495" s="192">
        <f t="shared" si="120"/>
        <v>0.12809999999999999</v>
      </c>
      <c r="AJ495" s="192">
        <f t="shared" si="121"/>
        <v>0.1167</v>
      </c>
      <c r="AK495" s="192">
        <f t="shared" si="122"/>
        <v>0.11370000000000001</v>
      </c>
      <c r="AL495" s="192">
        <f t="shared" si="123"/>
        <v>0.1119</v>
      </c>
      <c r="AM495" s="192" t="str">
        <f t="shared" si="124"/>
        <v/>
      </c>
      <c r="AN495" s="192" t="str">
        <f t="shared" si="125"/>
        <v/>
      </c>
      <c r="AO495" s="193" t="str">
        <f t="shared" si="126"/>
        <v/>
      </c>
      <c r="AP495" s="192" t="str">
        <f t="shared" si="127"/>
        <v/>
      </c>
      <c r="AQ495" s="193">
        <f t="shared" si="128"/>
        <v>8.9700000000000002E-2</v>
      </c>
      <c r="AR495" s="192" t="str">
        <f t="shared" si="129"/>
        <v/>
      </c>
      <c r="AS495" s="192" t="str">
        <f t="shared" si="130"/>
        <v/>
      </c>
      <c r="AT495" s="192">
        <f t="shared" si="131"/>
        <v>9.0299999999999991E-2</v>
      </c>
      <c r="AU495" s="193" t="str">
        <f t="shared" si="132"/>
        <v/>
      </c>
      <c r="AV495" s="194" t="str">
        <f t="shared" si="133"/>
        <v/>
      </c>
      <c r="AW495" s="193">
        <f t="shared" si="134"/>
        <v>9.11E-2</v>
      </c>
      <c r="AX495" s="195" t="str">
        <f t="shared" si="135"/>
        <v/>
      </c>
      <c r="AZ495" s="193">
        <f t="shared" si="136"/>
        <v>0.10592857142857144</v>
      </c>
    </row>
    <row r="496" spans="1:52" s="5" customFormat="1" ht="11.25" x14ac:dyDescent="0.2">
      <c r="A496" s="6">
        <v>38701</v>
      </c>
      <c r="B496" s="15">
        <v>0.12720000000000001</v>
      </c>
      <c r="C496" s="8">
        <v>0.12739999999999999</v>
      </c>
      <c r="D496" s="189">
        <v>0.1166</v>
      </c>
      <c r="E496" s="190">
        <v>0.1168</v>
      </c>
      <c r="F496" s="191">
        <v>0.1135</v>
      </c>
      <c r="G496" s="191">
        <v>0.11390000000000002</v>
      </c>
      <c r="H496" s="189">
        <v>0.11169999999999999</v>
      </c>
      <c r="I496" s="190">
        <v>0.11210000000000001</v>
      </c>
      <c r="J496" s="191"/>
      <c r="K496" s="191"/>
      <c r="L496" s="189"/>
      <c r="M496" s="190"/>
      <c r="N496" s="191"/>
      <c r="O496" s="191"/>
      <c r="P496" s="189"/>
      <c r="Q496" s="190"/>
      <c r="R496" s="191">
        <v>8.9399999999999993E-2</v>
      </c>
      <c r="S496" s="191">
        <v>0.09</v>
      </c>
      <c r="T496" s="191"/>
      <c r="U496" s="190"/>
      <c r="V496" s="191"/>
      <c r="W496" s="190"/>
      <c r="X496" s="191">
        <v>8.9899999999999994E-2</v>
      </c>
      <c r="Y496" s="190">
        <v>9.0699999999999989E-2</v>
      </c>
      <c r="Z496" s="191"/>
      <c r="AA496" s="190"/>
      <c r="AB496" s="191"/>
      <c r="AC496" s="190"/>
      <c r="AD496" s="191">
        <v>9.06E-2</v>
      </c>
      <c r="AE496" s="190">
        <v>9.1600000000000001E-2</v>
      </c>
      <c r="AF496" s="191"/>
      <c r="AG496" s="190"/>
      <c r="AI496" s="192">
        <f t="shared" si="120"/>
        <v>0.1273</v>
      </c>
      <c r="AJ496" s="192">
        <f t="shared" si="121"/>
        <v>0.1167</v>
      </c>
      <c r="AK496" s="192">
        <f t="shared" si="122"/>
        <v>0.11370000000000001</v>
      </c>
      <c r="AL496" s="192">
        <f t="shared" si="123"/>
        <v>0.1119</v>
      </c>
      <c r="AM496" s="192" t="str">
        <f t="shared" si="124"/>
        <v/>
      </c>
      <c r="AN496" s="192" t="str">
        <f t="shared" si="125"/>
        <v/>
      </c>
      <c r="AO496" s="193" t="str">
        <f t="shared" si="126"/>
        <v/>
      </c>
      <c r="AP496" s="192" t="str">
        <f t="shared" si="127"/>
        <v/>
      </c>
      <c r="AQ496" s="193">
        <f t="shared" si="128"/>
        <v>8.9700000000000002E-2</v>
      </c>
      <c r="AR496" s="192" t="str">
        <f t="shared" si="129"/>
        <v/>
      </c>
      <c r="AS496" s="192" t="str">
        <f t="shared" si="130"/>
        <v/>
      </c>
      <c r="AT496" s="192">
        <f t="shared" si="131"/>
        <v>9.0299999999999991E-2</v>
      </c>
      <c r="AU496" s="193" t="str">
        <f t="shared" si="132"/>
        <v/>
      </c>
      <c r="AV496" s="194" t="str">
        <f t="shared" si="133"/>
        <v/>
      </c>
      <c r="AW496" s="193">
        <f t="shared" si="134"/>
        <v>9.11E-2</v>
      </c>
      <c r="AX496" s="195" t="str">
        <f t="shared" si="135"/>
        <v/>
      </c>
      <c r="AZ496" s="193">
        <f t="shared" si="136"/>
        <v>0.10581428571428571</v>
      </c>
    </row>
    <row r="497" spans="1:52" s="5" customFormat="1" ht="11.25" x14ac:dyDescent="0.2">
      <c r="A497" s="6">
        <v>38702</v>
      </c>
      <c r="B497" s="15">
        <v>0.12690000000000001</v>
      </c>
      <c r="C497" s="8">
        <v>0.12709999999999999</v>
      </c>
      <c r="D497" s="189">
        <v>0.1162</v>
      </c>
      <c r="E497" s="190">
        <v>0.1164</v>
      </c>
      <c r="F497" s="191">
        <v>0.1132</v>
      </c>
      <c r="G497" s="191">
        <v>0.11360000000000001</v>
      </c>
      <c r="H497" s="189">
        <v>0.111</v>
      </c>
      <c r="I497" s="190">
        <v>0.11140000000000001</v>
      </c>
      <c r="J497" s="191"/>
      <c r="K497" s="191"/>
      <c r="L497" s="189"/>
      <c r="M497" s="190"/>
      <c r="N497" s="191"/>
      <c r="O497" s="191"/>
      <c r="P497" s="189"/>
      <c r="Q497" s="190"/>
      <c r="R497" s="191">
        <v>8.9300000000000004E-2</v>
      </c>
      <c r="S497" s="191">
        <v>8.9899999999999994E-2</v>
      </c>
      <c r="T497" s="191"/>
      <c r="U497" s="190"/>
      <c r="V497" s="191"/>
      <c r="W497" s="190"/>
      <c r="X497" s="191">
        <v>8.9800000000000005E-2</v>
      </c>
      <c r="Y497" s="190">
        <v>9.06E-2</v>
      </c>
      <c r="Z497" s="191"/>
      <c r="AA497" s="190"/>
      <c r="AB497" s="191"/>
      <c r="AC497" s="190"/>
      <c r="AD497" s="191">
        <v>9.0499999999999997E-2</v>
      </c>
      <c r="AE497" s="190">
        <v>9.1499999999999998E-2</v>
      </c>
      <c r="AF497" s="191"/>
      <c r="AG497" s="190"/>
      <c r="AI497" s="192">
        <f t="shared" si="120"/>
        <v>0.127</v>
      </c>
      <c r="AJ497" s="192">
        <f t="shared" si="121"/>
        <v>0.1163</v>
      </c>
      <c r="AK497" s="192">
        <f t="shared" si="122"/>
        <v>0.1134</v>
      </c>
      <c r="AL497" s="192">
        <f t="shared" si="123"/>
        <v>0.11120000000000001</v>
      </c>
      <c r="AM497" s="192" t="str">
        <f t="shared" si="124"/>
        <v/>
      </c>
      <c r="AN497" s="192" t="str">
        <f t="shared" si="125"/>
        <v/>
      </c>
      <c r="AO497" s="193" t="str">
        <f t="shared" si="126"/>
        <v/>
      </c>
      <c r="AP497" s="192" t="str">
        <f t="shared" si="127"/>
        <v/>
      </c>
      <c r="AQ497" s="193">
        <f t="shared" si="128"/>
        <v>8.9599999999999999E-2</v>
      </c>
      <c r="AR497" s="192" t="str">
        <f t="shared" si="129"/>
        <v/>
      </c>
      <c r="AS497" s="192" t="str">
        <f t="shared" si="130"/>
        <v/>
      </c>
      <c r="AT497" s="192">
        <f t="shared" si="131"/>
        <v>9.0200000000000002E-2</v>
      </c>
      <c r="AU497" s="193" t="str">
        <f t="shared" si="132"/>
        <v/>
      </c>
      <c r="AV497" s="194" t="str">
        <f t="shared" si="133"/>
        <v/>
      </c>
      <c r="AW497" s="193">
        <f t="shared" si="134"/>
        <v>9.0999999999999998E-2</v>
      </c>
      <c r="AX497" s="195" t="str">
        <f t="shared" si="135"/>
        <v/>
      </c>
      <c r="AZ497" s="193">
        <f t="shared" si="136"/>
        <v>0.10552857142857142</v>
      </c>
    </row>
    <row r="498" spans="1:52" s="5" customFormat="1" ht="11.25" x14ac:dyDescent="0.2">
      <c r="A498" s="6">
        <v>38705</v>
      </c>
      <c r="B498" s="15">
        <v>0.12690000000000001</v>
      </c>
      <c r="C498" s="8">
        <v>0.12709999999999999</v>
      </c>
      <c r="D498" s="189">
        <v>0.1159</v>
      </c>
      <c r="E498" s="190">
        <v>0.11610000000000001</v>
      </c>
      <c r="F498" s="191">
        <v>0.113</v>
      </c>
      <c r="G498" s="191">
        <v>0.11340000000000001</v>
      </c>
      <c r="H498" s="189">
        <v>0.1109</v>
      </c>
      <c r="I498" s="190">
        <v>0.11130000000000001</v>
      </c>
      <c r="J498" s="191"/>
      <c r="K498" s="191"/>
      <c r="L498" s="189"/>
      <c r="M498" s="190"/>
      <c r="N498" s="191"/>
      <c r="O498" s="191"/>
      <c r="P498" s="189"/>
      <c r="Q498" s="190"/>
      <c r="R498" s="191">
        <v>8.9300000000000004E-2</v>
      </c>
      <c r="S498" s="191">
        <v>8.9899999999999994E-2</v>
      </c>
      <c r="T498" s="191"/>
      <c r="U498" s="190"/>
      <c r="V498" s="191"/>
      <c r="W498" s="190"/>
      <c r="X498" s="191">
        <v>8.9899999999999994E-2</v>
      </c>
      <c r="Y498" s="190">
        <v>9.0699999999999989E-2</v>
      </c>
      <c r="Z498" s="191"/>
      <c r="AA498" s="190"/>
      <c r="AB498" s="191"/>
      <c r="AC498" s="190"/>
      <c r="AD498" s="191">
        <v>9.0499999999999997E-2</v>
      </c>
      <c r="AE498" s="190">
        <v>9.1499999999999998E-2</v>
      </c>
      <c r="AF498" s="191"/>
      <c r="AG498" s="190"/>
      <c r="AI498" s="192">
        <f t="shared" si="120"/>
        <v>0.127</v>
      </c>
      <c r="AJ498" s="192">
        <f t="shared" si="121"/>
        <v>0.11600000000000001</v>
      </c>
      <c r="AK498" s="192">
        <f t="shared" si="122"/>
        <v>0.11320000000000001</v>
      </c>
      <c r="AL498" s="192">
        <f t="shared" si="123"/>
        <v>0.1111</v>
      </c>
      <c r="AM498" s="192" t="str">
        <f t="shared" si="124"/>
        <v/>
      </c>
      <c r="AN498" s="192" t="str">
        <f t="shared" si="125"/>
        <v/>
      </c>
      <c r="AO498" s="193" t="str">
        <f t="shared" si="126"/>
        <v/>
      </c>
      <c r="AP498" s="192" t="str">
        <f t="shared" si="127"/>
        <v/>
      </c>
      <c r="AQ498" s="193">
        <f t="shared" si="128"/>
        <v>8.9599999999999999E-2</v>
      </c>
      <c r="AR498" s="192" t="str">
        <f t="shared" si="129"/>
        <v/>
      </c>
      <c r="AS498" s="192" t="str">
        <f t="shared" si="130"/>
        <v/>
      </c>
      <c r="AT498" s="192">
        <f t="shared" si="131"/>
        <v>9.0299999999999991E-2</v>
      </c>
      <c r="AU498" s="193" t="str">
        <f t="shared" si="132"/>
        <v/>
      </c>
      <c r="AV498" s="194" t="str">
        <f t="shared" si="133"/>
        <v/>
      </c>
      <c r="AW498" s="193">
        <f t="shared" si="134"/>
        <v>9.0999999999999998E-2</v>
      </c>
      <c r="AX498" s="195" t="str">
        <f t="shared" si="135"/>
        <v/>
      </c>
      <c r="AZ498" s="193">
        <f t="shared" si="136"/>
        <v>0.10545714285714285</v>
      </c>
    </row>
    <row r="499" spans="1:52" s="5" customFormat="1" ht="11.25" x14ac:dyDescent="0.2">
      <c r="A499" s="6">
        <v>38706</v>
      </c>
      <c r="B499" s="15">
        <v>0.12690000000000001</v>
      </c>
      <c r="C499" s="8">
        <v>0.12709999999999999</v>
      </c>
      <c r="D499" s="189">
        <v>0.1157</v>
      </c>
      <c r="E499" s="190">
        <v>0.1159</v>
      </c>
      <c r="F499" s="191">
        <v>0.1128</v>
      </c>
      <c r="G499" s="191">
        <v>0.11320000000000001</v>
      </c>
      <c r="H499" s="189">
        <v>0.11070000000000001</v>
      </c>
      <c r="I499" s="190">
        <v>0.11110000000000002</v>
      </c>
      <c r="J499" s="191"/>
      <c r="K499" s="191"/>
      <c r="L499" s="189"/>
      <c r="M499" s="190"/>
      <c r="N499" s="191"/>
      <c r="O499" s="191"/>
      <c r="P499" s="189"/>
      <c r="Q499" s="190"/>
      <c r="R499" s="191">
        <v>8.9300000000000004E-2</v>
      </c>
      <c r="S499" s="191">
        <v>8.9899999999999994E-2</v>
      </c>
      <c r="T499" s="191"/>
      <c r="U499" s="190"/>
      <c r="V499" s="191"/>
      <c r="W499" s="190"/>
      <c r="X499" s="191">
        <v>8.9899999999999994E-2</v>
      </c>
      <c r="Y499" s="190">
        <v>9.0699999999999989E-2</v>
      </c>
      <c r="Z499" s="191"/>
      <c r="AA499" s="190"/>
      <c r="AB499" s="191"/>
      <c r="AC499" s="190"/>
      <c r="AD499" s="191">
        <v>9.0499999999999997E-2</v>
      </c>
      <c r="AE499" s="190">
        <v>9.1499999999999998E-2</v>
      </c>
      <c r="AF499" s="191"/>
      <c r="AG499" s="190"/>
      <c r="AI499" s="192">
        <f t="shared" si="120"/>
        <v>0.127</v>
      </c>
      <c r="AJ499" s="192">
        <f t="shared" si="121"/>
        <v>0.1158</v>
      </c>
      <c r="AK499" s="192">
        <f t="shared" si="122"/>
        <v>0.113</v>
      </c>
      <c r="AL499" s="192">
        <f t="shared" si="123"/>
        <v>0.11090000000000001</v>
      </c>
      <c r="AM499" s="192" t="str">
        <f t="shared" si="124"/>
        <v/>
      </c>
      <c r="AN499" s="192" t="str">
        <f t="shared" si="125"/>
        <v/>
      </c>
      <c r="AO499" s="193" t="str">
        <f t="shared" si="126"/>
        <v/>
      </c>
      <c r="AP499" s="192" t="str">
        <f t="shared" si="127"/>
        <v/>
      </c>
      <c r="AQ499" s="193">
        <f t="shared" si="128"/>
        <v>8.9599999999999999E-2</v>
      </c>
      <c r="AR499" s="192" t="str">
        <f t="shared" si="129"/>
        <v/>
      </c>
      <c r="AS499" s="192" t="str">
        <f t="shared" si="130"/>
        <v/>
      </c>
      <c r="AT499" s="192">
        <f t="shared" si="131"/>
        <v>9.0299999999999991E-2</v>
      </c>
      <c r="AU499" s="193" t="str">
        <f t="shared" si="132"/>
        <v/>
      </c>
      <c r="AV499" s="194" t="str">
        <f t="shared" si="133"/>
        <v/>
      </c>
      <c r="AW499" s="193">
        <f t="shared" si="134"/>
        <v>9.0999999999999998E-2</v>
      </c>
      <c r="AX499" s="195" t="str">
        <f t="shared" si="135"/>
        <v/>
      </c>
      <c r="AZ499" s="193">
        <f t="shared" si="136"/>
        <v>0.10537142857142857</v>
      </c>
    </row>
    <row r="500" spans="1:52" s="5" customFormat="1" ht="11.25" x14ac:dyDescent="0.2">
      <c r="A500" s="6">
        <v>38707</v>
      </c>
      <c r="B500" s="15">
        <v>0.1268</v>
      </c>
      <c r="C500" s="8">
        <v>0.12699999999999997</v>
      </c>
      <c r="D500" s="189">
        <v>0.11559999999999999</v>
      </c>
      <c r="E500" s="190">
        <v>0.1158</v>
      </c>
      <c r="F500" s="191">
        <v>0.1128</v>
      </c>
      <c r="G500" s="191">
        <v>0.11320000000000001</v>
      </c>
      <c r="H500" s="189">
        <v>0.1106</v>
      </c>
      <c r="I500" s="190">
        <v>0.11100000000000002</v>
      </c>
      <c r="J500" s="191"/>
      <c r="K500" s="191"/>
      <c r="L500" s="189"/>
      <c r="M500" s="190"/>
      <c r="N500" s="191"/>
      <c r="O500" s="191"/>
      <c r="P500" s="189"/>
      <c r="Q500" s="190"/>
      <c r="R500" s="191">
        <v>8.9300000000000004E-2</v>
      </c>
      <c r="S500" s="191">
        <v>8.9899999999999994E-2</v>
      </c>
      <c r="T500" s="191"/>
      <c r="U500" s="190"/>
      <c r="V500" s="191"/>
      <c r="W500" s="190"/>
      <c r="X500" s="191">
        <v>8.9899999999999994E-2</v>
      </c>
      <c r="Y500" s="190">
        <v>9.0699999999999989E-2</v>
      </c>
      <c r="Z500" s="191"/>
      <c r="AA500" s="190"/>
      <c r="AB500" s="191"/>
      <c r="AC500" s="190"/>
      <c r="AD500" s="191">
        <v>9.0499999999999997E-2</v>
      </c>
      <c r="AE500" s="190">
        <v>9.1499999999999998E-2</v>
      </c>
      <c r="AF500" s="191"/>
      <c r="AG500" s="190"/>
      <c r="AI500" s="192">
        <f t="shared" si="120"/>
        <v>0.12689999999999999</v>
      </c>
      <c r="AJ500" s="192">
        <f t="shared" si="121"/>
        <v>0.1157</v>
      </c>
      <c r="AK500" s="192">
        <f t="shared" si="122"/>
        <v>0.113</v>
      </c>
      <c r="AL500" s="192">
        <f t="shared" si="123"/>
        <v>0.11080000000000001</v>
      </c>
      <c r="AM500" s="192" t="str">
        <f t="shared" si="124"/>
        <v/>
      </c>
      <c r="AN500" s="192" t="str">
        <f t="shared" si="125"/>
        <v/>
      </c>
      <c r="AO500" s="193" t="str">
        <f t="shared" si="126"/>
        <v/>
      </c>
      <c r="AP500" s="192" t="str">
        <f t="shared" si="127"/>
        <v/>
      </c>
      <c r="AQ500" s="193">
        <f t="shared" si="128"/>
        <v>8.9599999999999999E-2</v>
      </c>
      <c r="AR500" s="192" t="str">
        <f t="shared" si="129"/>
        <v/>
      </c>
      <c r="AS500" s="192" t="str">
        <f t="shared" si="130"/>
        <v/>
      </c>
      <c r="AT500" s="192">
        <f t="shared" si="131"/>
        <v>9.0299999999999991E-2</v>
      </c>
      <c r="AU500" s="193" t="str">
        <f t="shared" si="132"/>
        <v/>
      </c>
      <c r="AV500" s="194" t="str">
        <f t="shared" si="133"/>
        <v/>
      </c>
      <c r="AW500" s="193">
        <f t="shared" si="134"/>
        <v>9.0999999999999998E-2</v>
      </c>
      <c r="AX500" s="195" t="str">
        <f t="shared" si="135"/>
        <v/>
      </c>
      <c r="AZ500" s="193">
        <f t="shared" si="136"/>
        <v>0.10532857142857141</v>
      </c>
    </row>
    <row r="501" spans="1:52" s="5" customFormat="1" ht="11.25" x14ac:dyDescent="0.2">
      <c r="A501" s="6">
        <v>38708</v>
      </c>
      <c r="B501" s="15">
        <v>0.1268</v>
      </c>
      <c r="C501" s="8">
        <v>0.12699999999999997</v>
      </c>
      <c r="D501" s="189">
        <v>0.11550000000000001</v>
      </c>
      <c r="E501" s="190">
        <v>0.11570000000000001</v>
      </c>
      <c r="F501" s="191">
        <v>0.1128</v>
      </c>
      <c r="G501" s="191">
        <v>0.11320000000000001</v>
      </c>
      <c r="H501" s="189">
        <v>0.1103</v>
      </c>
      <c r="I501" s="190">
        <v>0.11070000000000001</v>
      </c>
      <c r="J501" s="191"/>
      <c r="K501" s="191"/>
      <c r="L501" s="189"/>
      <c r="M501" s="190"/>
      <c r="N501" s="191"/>
      <c r="O501" s="191"/>
      <c r="P501" s="189"/>
      <c r="Q501" s="190"/>
      <c r="R501" s="191">
        <v>8.9300000000000004E-2</v>
      </c>
      <c r="S501" s="191">
        <v>8.9899999999999994E-2</v>
      </c>
      <c r="T501" s="191"/>
      <c r="U501" s="190"/>
      <c r="V501" s="191"/>
      <c r="W501" s="190"/>
      <c r="X501" s="191">
        <v>8.9899999999999994E-2</v>
      </c>
      <c r="Y501" s="190">
        <v>9.0699999999999989E-2</v>
      </c>
      <c r="Z501" s="191"/>
      <c r="AA501" s="190"/>
      <c r="AB501" s="191"/>
      <c r="AC501" s="190"/>
      <c r="AD501" s="191">
        <v>9.0499999999999997E-2</v>
      </c>
      <c r="AE501" s="190">
        <v>9.1499999999999998E-2</v>
      </c>
      <c r="AF501" s="191"/>
      <c r="AG501" s="190"/>
      <c r="AI501" s="192">
        <f t="shared" si="120"/>
        <v>0.12689999999999999</v>
      </c>
      <c r="AJ501" s="192">
        <f t="shared" si="121"/>
        <v>0.11560000000000001</v>
      </c>
      <c r="AK501" s="192">
        <f t="shared" si="122"/>
        <v>0.113</v>
      </c>
      <c r="AL501" s="192">
        <f t="shared" si="123"/>
        <v>0.1105</v>
      </c>
      <c r="AM501" s="192" t="str">
        <f t="shared" si="124"/>
        <v/>
      </c>
      <c r="AN501" s="192" t="str">
        <f t="shared" si="125"/>
        <v/>
      </c>
      <c r="AO501" s="193" t="str">
        <f t="shared" si="126"/>
        <v/>
      </c>
      <c r="AP501" s="192" t="str">
        <f t="shared" si="127"/>
        <v/>
      </c>
      <c r="AQ501" s="193">
        <f t="shared" si="128"/>
        <v>8.9599999999999999E-2</v>
      </c>
      <c r="AR501" s="192" t="str">
        <f t="shared" si="129"/>
        <v/>
      </c>
      <c r="AS501" s="192" t="str">
        <f t="shared" si="130"/>
        <v/>
      </c>
      <c r="AT501" s="192">
        <f t="shared" si="131"/>
        <v>9.0299999999999991E-2</v>
      </c>
      <c r="AU501" s="193" t="str">
        <f t="shared" si="132"/>
        <v/>
      </c>
      <c r="AV501" s="194" t="str">
        <f t="shared" si="133"/>
        <v/>
      </c>
      <c r="AW501" s="193">
        <f t="shared" si="134"/>
        <v>9.0999999999999998E-2</v>
      </c>
      <c r="AX501" s="195" t="str">
        <f t="shared" si="135"/>
        <v/>
      </c>
      <c r="AZ501" s="193">
        <f t="shared" si="136"/>
        <v>0.10527142857142856</v>
      </c>
    </row>
    <row r="502" spans="1:52" s="5" customFormat="1" ht="11.25" x14ac:dyDescent="0.2">
      <c r="A502" s="6">
        <v>38709</v>
      </c>
      <c r="B502" s="15">
        <v>0.1268</v>
      </c>
      <c r="C502" s="8">
        <v>0.12699999999999997</v>
      </c>
      <c r="D502" s="189">
        <v>0.1152</v>
      </c>
      <c r="E502" s="190">
        <v>0.1154</v>
      </c>
      <c r="F502" s="191">
        <v>0.1123</v>
      </c>
      <c r="G502" s="191">
        <v>0.11270000000000001</v>
      </c>
      <c r="H502" s="189">
        <v>0.10970000000000001</v>
      </c>
      <c r="I502" s="190">
        <v>0.11010000000000002</v>
      </c>
      <c r="J502" s="191"/>
      <c r="K502" s="191"/>
      <c r="L502" s="189"/>
      <c r="M502" s="190"/>
      <c r="N502" s="191"/>
      <c r="O502" s="191"/>
      <c r="P502" s="189"/>
      <c r="Q502" s="190"/>
      <c r="R502" s="191">
        <v>8.9300000000000004E-2</v>
      </c>
      <c r="S502" s="191">
        <v>8.9899999999999994E-2</v>
      </c>
      <c r="T502" s="191"/>
      <c r="U502" s="190"/>
      <c r="V502" s="191"/>
      <c r="W502" s="190"/>
      <c r="X502" s="191">
        <v>8.9899999999999994E-2</v>
      </c>
      <c r="Y502" s="190">
        <v>9.0699999999999989E-2</v>
      </c>
      <c r="Z502" s="191"/>
      <c r="AA502" s="190"/>
      <c r="AB502" s="191"/>
      <c r="AC502" s="190"/>
      <c r="AD502" s="191">
        <v>9.0499999999999997E-2</v>
      </c>
      <c r="AE502" s="190">
        <v>9.1499999999999998E-2</v>
      </c>
      <c r="AF502" s="191"/>
      <c r="AG502" s="190"/>
      <c r="AI502" s="192">
        <f t="shared" si="120"/>
        <v>0.12689999999999999</v>
      </c>
      <c r="AJ502" s="192">
        <f t="shared" si="121"/>
        <v>0.1153</v>
      </c>
      <c r="AK502" s="192">
        <f t="shared" si="122"/>
        <v>0.1125</v>
      </c>
      <c r="AL502" s="192">
        <f t="shared" si="123"/>
        <v>0.10990000000000001</v>
      </c>
      <c r="AM502" s="192" t="str">
        <f t="shared" si="124"/>
        <v/>
      </c>
      <c r="AN502" s="192" t="str">
        <f t="shared" si="125"/>
        <v/>
      </c>
      <c r="AO502" s="193" t="str">
        <f t="shared" si="126"/>
        <v/>
      </c>
      <c r="AP502" s="192" t="str">
        <f t="shared" si="127"/>
        <v/>
      </c>
      <c r="AQ502" s="193">
        <f t="shared" si="128"/>
        <v>8.9599999999999999E-2</v>
      </c>
      <c r="AR502" s="192" t="str">
        <f t="shared" si="129"/>
        <v/>
      </c>
      <c r="AS502" s="192" t="str">
        <f t="shared" si="130"/>
        <v/>
      </c>
      <c r="AT502" s="192">
        <f t="shared" si="131"/>
        <v>9.0299999999999991E-2</v>
      </c>
      <c r="AU502" s="193" t="str">
        <f t="shared" si="132"/>
        <v/>
      </c>
      <c r="AV502" s="194" t="str">
        <f t="shared" si="133"/>
        <v/>
      </c>
      <c r="AW502" s="193">
        <f t="shared" si="134"/>
        <v>9.0999999999999998E-2</v>
      </c>
      <c r="AX502" s="195" t="str">
        <f t="shared" si="135"/>
        <v/>
      </c>
      <c r="AZ502" s="193">
        <f t="shared" si="136"/>
        <v>0.10507142857142855</v>
      </c>
    </row>
    <row r="503" spans="1:52" s="5" customFormat="1" ht="11.25" x14ac:dyDescent="0.2">
      <c r="A503" s="6">
        <v>38712</v>
      </c>
      <c r="B503" s="15">
        <v>0.1268</v>
      </c>
      <c r="C503" s="8">
        <v>0.12699999999999997</v>
      </c>
      <c r="D503" s="189">
        <v>0.115</v>
      </c>
      <c r="E503" s="190">
        <v>0.11520000000000001</v>
      </c>
      <c r="F503" s="191">
        <v>0.1118</v>
      </c>
      <c r="G503" s="191">
        <v>0.11220000000000001</v>
      </c>
      <c r="H503" s="189">
        <v>0.1087</v>
      </c>
      <c r="I503" s="190">
        <v>0.10910000000000002</v>
      </c>
      <c r="J503" s="191"/>
      <c r="K503" s="191"/>
      <c r="L503" s="189"/>
      <c r="M503" s="190"/>
      <c r="N503" s="191"/>
      <c r="O503" s="191"/>
      <c r="P503" s="189"/>
      <c r="Q503" s="190"/>
      <c r="R503" s="191">
        <v>8.9300000000000004E-2</v>
      </c>
      <c r="S503" s="191">
        <v>8.9899999999999994E-2</v>
      </c>
      <c r="T503" s="191"/>
      <c r="U503" s="190"/>
      <c r="V503" s="191"/>
      <c r="W503" s="190"/>
      <c r="X503" s="191">
        <v>8.9899999999999994E-2</v>
      </c>
      <c r="Y503" s="190">
        <v>9.0699999999999989E-2</v>
      </c>
      <c r="Z503" s="191"/>
      <c r="AA503" s="190"/>
      <c r="AB503" s="191"/>
      <c r="AC503" s="190"/>
      <c r="AD503" s="191">
        <v>9.0499999999999997E-2</v>
      </c>
      <c r="AE503" s="190">
        <v>9.1499999999999998E-2</v>
      </c>
      <c r="AF503" s="191"/>
      <c r="AG503" s="190"/>
      <c r="AI503" s="192">
        <f t="shared" ref="AI503:AI566" si="137">IFERROR(AVERAGE(B503:C503),"")</f>
        <v>0.12689999999999999</v>
      </c>
      <c r="AJ503" s="192">
        <f t="shared" ref="AJ503:AJ566" si="138">IFERROR(AVERAGE(D503:E503),"")</f>
        <v>0.11510000000000001</v>
      </c>
      <c r="AK503" s="192">
        <f t="shared" ref="AK503:AK566" si="139">IFERROR(AVERAGE(F503:G503),"")</f>
        <v>0.112</v>
      </c>
      <c r="AL503" s="192">
        <f t="shared" ref="AL503:AL566" si="140">IFERROR(AVERAGE(H503:I503),"")</f>
        <v>0.10890000000000001</v>
      </c>
      <c r="AM503" s="192" t="str">
        <f t="shared" ref="AM503:AM566" si="141">IFERROR(AVERAGE(J503:K503),"")</f>
        <v/>
      </c>
      <c r="AN503" s="192" t="str">
        <f t="shared" ref="AN503:AN566" si="142">IFERROR(AVERAGE(L503:M503),"")</f>
        <v/>
      </c>
      <c r="AO503" s="193" t="str">
        <f t="shared" ref="AO503:AO566" si="143">IFERROR(AVERAGE(N503:O503),"")</f>
        <v/>
      </c>
      <c r="AP503" s="192" t="str">
        <f t="shared" ref="AP503:AP566" si="144">IFERROR(AVERAGE(P503:Q503),"")</f>
        <v/>
      </c>
      <c r="AQ503" s="193">
        <f t="shared" ref="AQ503:AQ566" si="145">IFERROR(AVERAGE(R503:S503),"")</f>
        <v>8.9599999999999999E-2</v>
      </c>
      <c r="AR503" s="192" t="str">
        <f t="shared" ref="AR503:AR566" si="146">IFERROR(AVERAGE(T503:U503),"")</f>
        <v/>
      </c>
      <c r="AS503" s="192" t="str">
        <f t="shared" ref="AS503:AS566" si="147">IFERROR(AVERAGE(V503:W503),"")</f>
        <v/>
      </c>
      <c r="AT503" s="192">
        <f t="shared" ref="AT503:AT566" si="148">IFERROR(AVERAGE(X503:Y503),"")</f>
        <v>9.0299999999999991E-2</v>
      </c>
      <c r="AU503" s="193" t="str">
        <f t="shared" ref="AU503:AU566" si="149">IFERROR(AVERAGE(Z503:AA503),"")</f>
        <v/>
      </c>
      <c r="AV503" s="194" t="str">
        <f t="shared" ref="AV503:AV566" si="150">IFERROR(AVERAGE(AB503:AC503),"")</f>
        <v/>
      </c>
      <c r="AW503" s="193">
        <f t="shared" ref="AW503:AW566" si="151">IFERROR(AVERAGE(AD503:AE503),"")</f>
        <v>9.0999999999999998E-2</v>
      </c>
      <c r="AX503" s="195" t="str">
        <f t="shared" ref="AX503:AX566" si="152">IFERROR(AVERAGE(AF503:AG503),"")</f>
        <v/>
      </c>
      <c r="AZ503" s="193">
        <f t="shared" ref="AZ503:AZ566" si="153">AVERAGE(AI503:AX503)</f>
        <v>0.10482857142857142</v>
      </c>
    </row>
    <row r="504" spans="1:52" s="5" customFormat="1" ht="11.25" x14ac:dyDescent="0.2">
      <c r="A504" s="6">
        <v>38713</v>
      </c>
      <c r="B504" s="15">
        <v>0.1258</v>
      </c>
      <c r="C504" s="8">
        <v>0.12599999999999997</v>
      </c>
      <c r="D504" s="189">
        <v>0.1148</v>
      </c>
      <c r="E504" s="190">
        <v>0.115</v>
      </c>
      <c r="F504" s="191">
        <v>0.1114</v>
      </c>
      <c r="G504" s="191">
        <v>0.11180000000000001</v>
      </c>
      <c r="H504" s="189">
        <v>0.1085</v>
      </c>
      <c r="I504" s="190">
        <v>0.10890000000000001</v>
      </c>
      <c r="J504" s="191"/>
      <c r="K504" s="191"/>
      <c r="L504" s="189"/>
      <c r="M504" s="190"/>
      <c r="N504" s="191"/>
      <c r="O504" s="191"/>
      <c r="P504" s="189"/>
      <c r="Q504" s="190"/>
      <c r="R504" s="191">
        <v>8.9300000000000004E-2</v>
      </c>
      <c r="S504" s="191">
        <v>8.9899999999999994E-2</v>
      </c>
      <c r="T504" s="191"/>
      <c r="U504" s="190"/>
      <c r="V504" s="191"/>
      <c r="W504" s="190"/>
      <c r="X504" s="191">
        <v>8.9899999999999994E-2</v>
      </c>
      <c r="Y504" s="190">
        <v>9.0699999999999989E-2</v>
      </c>
      <c r="Z504" s="191"/>
      <c r="AA504" s="190"/>
      <c r="AB504" s="191"/>
      <c r="AC504" s="190"/>
      <c r="AD504" s="191">
        <v>9.0499999999999997E-2</v>
      </c>
      <c r="AE504" s="190">
        <v>9.1499999999999998E-2</v>
      </c>
      <c r="AF504" s="191"/>
      <c r="AG504" s="190"/>
      <c r="AI504" s="192">
        <f t="shared" si="137"/>
        <v>0.12589999999999998</v>
      </c>
      <c r="AJ504" s="192">
        <f t="shared" si="138"/>
        <v>0.1149</v>
      </c>
      <c r="AK504" s="192">
        <f t="shared" si="139"/>
        <v>0.1116</v>
      </c>
      <c r="AL504" s="192">
        <f t="shared" si="140"/>
        <v>0.1087</v>
      </c>
      <c r="AM504" s="192" t="str">
        <f t="shared" si="141"/>
        <v/>
      </c>
      <c r="AN504" s="192" t="str">
        <f t="shared" si="142"/>
        <v/>
      </c>
      <c r="AO504" s="193" t="str">
        <f t="shared" si="143"/>
        <v/>
      </c>
      <c r="AP504" s="192" t="str">
        <f t="shared" si="144"/>
        <v/>
      </c>
      <c r="AQ504" s="193">
        <f t="shared" si="145"/>
        <v>8.9599999999999999E-2</v>
      </c>
      <c r="AR504" s="192" t="str">
        <f t="shared" si="146"/>
        <v/>
      </c>
      <c r="AS504" s="192" t="str">
        <f t="shared" si="147"/>
        <v/>
      </c>
      <c r="AT504" s="192">
        <f t="shared" si="148"/>
        <v>9.0299999999999991E-2</v>
      </c>
      <c r="AU504" s="193" t="str">
        <f t="shared" si="149"/>
        <v/>
      </c>
      <c r="AV504" s="194" t="str">
        <f t="shared" si="150"/>
        <v/>
      </c>
      <c r="AW504" s="193">
        <f t="shared" si="151"/>
        <v>9.0999999999999998E-2</v>
      </c>
      <c r="AX504" s="195" t="str">
        <f t="shared" si="152"/>
        <v/>
      </c>
      <c r="AZ504" s="193">
        <f t="shared" si="153"/>
        <v>0.10457142857142857</v>
      </c>
    </row>
    <row r="505" spans="1:52" s="5" customFormat="1" ht="11.25" x14ac:dyDescent="0.2">
      <c r="A505" s="6">
        <v>38714</v>
      </c>
      <c r="B505" s="15">
        <v>0.1258</v>
      </c>
      <c r="C505" s="8">
        <v>0.12599999999999997</v>
      </c>
      <c r="D505" s="189">
        <v>0.1148</v>
      </c>
      <c r="E505" s="190">
        <v>0.115</v>
      </c>
      <c r="F505" s="191">
        <v>0.11119999999999999</v>
      </c>
      <c r="G505" s="191">
        <v>0.1116</v>
      </c>
      <c r="H505" s="189">
        <v>0.10879999999999999</v>
      </c>
      <c r="I505" s="190">
        <v>0.10920000000000001</v>
      </c>
      <c r="J505" s="191"/>
      <c r="K505" s="191"/>
      <c r="L505" s="189"/>
      <c r="M505" s="190"/>
      <c r="N505" s="191"/>
      <c r="O505" s="191"/>
      <c r="P505" s="189"/>
      <c r="Q505" s="190"/>
      <c r="R505" s="191">
        <v>8.9300000000000004E-2</v>
      </c>
      <c r="S505" s="191">
        <v>8.9899999999999994E-2</v>
      </c>
      <c r="T505" s="191"/>
      <c r="U505" s="190"/>
      <c r="V505" s="191"/>
      <c r="W505" s="190"/>
      <c r="X505" s="191">
        <v>8.9899999999999994E-2</v>
      </c>
      <c r="Y505" s="190">
        <v>9.0699999999999989E-2</v>
      </c>
      <c r="Z505" s="191"/>
      <c r="AA505" s="190"/>
      <c r="AB505" s="191"/>
      <c r="AC505" s="190"/>
      <c r="AD505" s="191">
        <v>9.0499999999999997E-2</v>
      </c>
      <c r="AE505" s="190">
        <v>9.1499999999999998E-2</v>
      </c>
      <c r="AF505" s="191"/>
      <c r="AG505" s="190"/>
      <c r="AI505" s="192">
        <f t="shared" si="137"/>
        <v>0.12589999999999998</v>
      </c>
      <c r="AJ505" s="192">
        <f t="shared" si="138"/>
        <v>0.1149</v>
      </c>
      <c r="AK505" s="192">
        <f t="shared" si="139"/>
        <v>0.1114</v>
      </c>
      <c r="AL505" s="192">
        <f t="shared" si="140"/>
        <v>0.109</v>
      </c>
      <c r="AM505" s="192" t="str">
        <f t="shared" si="141"/>
        <v/>
      </c>
      <c r="AN505" s="192" t="str">
        <f t="shared" si="142"/>
        <v/>
      </c>
      <c r="AO505" s="193" t="str">
        <f t="shared" si="143"/>
        <v/>
      </c>
      <c r="AP505" s="192" t="str">
        <f t="shared" si="144"/>
        <v/>
      </c>
      <c r="AQ505" s="193">
        <f t="shared" si="145"/>
        <v>8.9599999999999999E-2</v>
      </c>
      <c r="AR505" s="192" t="str">
        <f t="shared" si="146"/>
        <v/>
      </c>
      <c r="AS505" s="192" t="str">
        <f t="shared" si="147"/>
        <v/>
      </c>
      <c r="AT505" s="192">
        <f t="shared" si="148"/>
        <v>9.0299999999999991E-2</v>
      </c>
      <c r="AU505" s="193" t="str">
        <f t="shared" si="149"/>
        <v/>
      </c>
      <c r="AV505" s="194" t="str">
        <f t="shared" si="150"/>
        <v/>
      </c>
      <c r="AW505" s="193">
        <f t="shared" si="151"/>
        <v>9.0999999999999998E-2</v>
      </c>
      <c r="AX505" s="195" t="str">
        <f t="shared" si="152"/>
        <v/>
      </c>
      <c r="AZ505" s="193">
        <f t="shared" si="153"/>
        <v>0.10458571428571428</v>
      </c>
    </row>
    <row r="506" spans="1:52" s="5" customFormat="1" ht="11.25" x14ac:dyDescent="0.2">
      <c r="A506" s="6">
        <v>38715</v>
      </c>
      <c r="B506" s="15">
        <v>0.12559999999999999</v>
      </c>
      <c r="C506" s="8">
        <v>0.12579999999999997</v>
      </c>
      <c r="D506" s="189">
        <v>0.1147</v>
      </c>
      <c r="E506" s="190">
        <v>0.1149</v>
      </c>
      <c r="F506" s="191">
        <v>0.1109</v>
      </c>
      <c r="G506" s="191">
        <v>0.11130000000000001</v>
      </c>
      <c r="H506" s="189">
        <v>0.109</v>
      </c>
      <c r="I506" s="190">
        <v>0.10940000000000001</v>
      </c>
      <c r="J506" s="191"/>
      <c r="K506" s="191"/>
      <c r="L506" s="189"/>
      <c r="M506" s="190"/>
      <c r="N506" s="191"/>
      <c r="O506" s="191"/>
      <c r="P506" s="189"/>
      <c r="Q506" s="190"/>
      <c r="R506" s="191">
        <v>8.9200000000000002E-2</v>
      </c>
      <c r="S506" s="191">
        <v>8.9799999999999991E-2</v>
      </c>
      <c r="T506" s="191"/>
      <c r="U506" s="190"/>
      <c r="V506" s="191"/>
      <c r="W506" s="190"/>
      <c r="X506" s="191">
        <v>8.9899999999999994E-2</v>
      </c>
      <c r="Y506" s="190">
        <v>9.0699999999999989E-2</v>
      </c>
      <c r="Z506" s="191"/>
      <c r="AA506" s="190"/>
      <c r="AB506" s="191"/>
      <c r="AC506" s="190"/>
      <c r="AD506" s="191">
        <v>9.0499999999999997E-2</v>
      </c>
      <c r="AE506" s="190">
        <v>9.1499999999999998E-2</v>
      </c>
      <c r="AF506" s="191"/>
      <c r="AG506" s="190"/>
      <c r="AI506" s="192">
        <f t="shared" si="137"/>
        <v>0.12569999999999998</v>
      </c>
      <c r="AJ506" s="192">
        <f t="shared" si="138"/>
        <v>0.1148</v>
      </c>
      <c r="AK506" s="192">
        <f t="shared" si="139"/>
        <v>0.1111</v>
      </c>
      <c r="AL506" s="192">
        <f t="shared" si="140"/>
        <v>0.10920000000000001</v>
      </c>
      <c r="AM506" s="192" t="str">
        <f t="shared" si="141"/>
        <v/>
      </c>
      <c r="AN506" s="192" t="str">
        <f t="shared" si="142"/>
        <v/>
      </c>
      <c r="AO506" s="193" t="str">
        <f t="shared" si="143"/>
        <v/>
      </c>
      <c r="AP506" s="192" t="str">
        <f t="shared" si="144"/>
        <v/>
      </c>
      <c r="AQ506" s="193">
        <f t="shared" si="145"/>
        <v>8.9499999999999996E-2</v>
      </c>
      <c r="AR506" s="192" t="str">
        <f t="shared" si="146"/>
        <v/>
      </c>
      <c r="AS506" s="192" t="str">
        <f t="shared" si="147"/>
        <v/>
      </c>
      <c r="AT506" s="192">
        <f t="shared" si="148"/>
        <v>9.0299999999999991E-2</v>
      </c>
      <c r="AU506" s="193" t="str">
        <f t="shared" si="149"/>
        <v/>
      </c>
      <c r="AV506" s="194" t="str">
        <f t="shared" si="150"/>
        <v/>
      </c>
      <c r="AW506" s="193">
        <f t="shared" si="151"/>
        <v>9.0999999999999998E-2</v>
      </c>
      <c r="AX506" s="195" t="str">
        <f t="shared" si="152"/>
        <v/>
      </c>
      <c r="AZ506" s="193">
        <f t="shared" si="153"/>
        <v>0.10451428571428571</v>
      </c>
    </row>
    <row r="507" spans="1:52" s="5" customFormat="1" ht="11.25" x14ac:dyDescent="0.2">
      <c r="A507" s="6">
        <v>38716</v>
      </c>
      <c r="B507" s="15">
        <v>0.12559999999999999</v>
      </c>
      <c r="C507" s="8">
        <v>0.12579999999999997</v>
      </c>
      <c r="D507" s="189">
        <v>0.1147</v>
      </c>
      <c r="E507" s="190">
        <v>0.1149</v>
      </c>
      <c r="F507" s="191">
        <v>0.1109</v>
      </c>
      <c r="G507" s="191">
        <v>0.11130000000000001</v>
      </c>
      <c r="H507" s="189">
        <v>0.109</v>
      </c>
      <c r="I507" s="190">
        <v>0.10940000000000001</v>
      </c>
      <c r="J507" s="191"/>
      <c r="K507" s="191"/>
      <c r="L507" s="189"/>
      <c r="M507" s="190"/>
      <c r="N507" s="191"/>
      <c r="O507" s="191"/>
      <c r="P507" s="189"/>
      <c r="Q507" s="190"/>
      <c r="R507" s="191">
        <v>8.9200000000000002E-2</v>
      </c>
      <c r="S507" s="191">
        <v>8.9799999999999991E-2</v>
      </c>
      <c r="T507" s="191"/>
      <c r="U507" s="190"/>
      <c r="V507" s="191"/>
      <c r="W507" s="190"/>
      <c r="X507" s="191">
        <v>8.9899999999999994E-2</v>
      </c>
      <c r="Y507" s="190">
        <v>9.0699999999999989E-2</v>
      </c>
      <c r="Z507" s="191"/>
      <c r="AA507" s="190"/>
      <c r="AB507" s="191"/>
      <c r="AC507" s="190"/>
      <c r="AD507" s="191">
        <v>9.0499999999999997E-2</v>
      </c>
      <c r="AE507" s="190">
        <v>9.1499999999999998E-2</v>
      </c>
      <c r="AF507" s="191"/>
      <c r="AG507" s="190"/>
      <c r="AI507" s="192">
        <f t="shared" si="137"/>
        <v>0.12569999999999998</v>
      </c>
      <c r="AJ507" s="192">
        <f t="shared" si="138"/>
        <v>0.1148</v>
      </c>
      <c r="AK507" s="192">
        <f t="shared" si="139"/>
        <v>0.1111</v>
      </c>
      <c r="AL507" s="192">
        <f t="shared" si="140"/>
        <v>0.10920000000000001</v>
      </c>
      <c r="AM507" s="192" t="str">
        <f t="shared" si="141"/>
        <v/>
      </c>
      <c r="AN507" s="192" t="str">
        <f t="shared" si="142"/>
        <v/>
      </c>
      <c r="AO507" s="193" t="str">
        <f t="shared" si="143"/>
        <v/>
      </c>
      <c r="AP507" s="192" t="str">
        <f t="shared" si="144"/>
        <v/>
      </c>
      <c r="AQ507" s="193">
        <f t="shared" si="145"/>
        <v>8.9499999999999996E-2</v>
      </c>
      <c r="AR507" s="192" t="str">
        <f t="shared" si="146"/>
        <v/>
      </c>
      <c r="AS507" s="192" t="str">
        <f t="shared" si="147"/>
        <v/>
      </c>
      <c r="AT507" s="192">
        <f t="shared" si="148"/>
        <v>9.0299999999999991E-2</v>
      </c>
      <c r="AU507" s="193" t="str">
        <f t="shared" si="149"/>
        <v/>
      </c>
      <c r="AV507" s="194" t="str">
        <f t="shared" si="150"/>
        <v/>
      </c>
      <c r="AW507" s="193">
        <f t="shared" si="151"/>
        <v>9.0999999999999998E-2</v>
      </c>
      <c r="AX507" s="195" t="str">
        <f t="shared" si="152"/>
        <v/>
      </c>
      <c r="AZ507" s="193">
        <f t="shared" si="153"/>
        <v>0.10451428571428571</v>
      </c>
    </row>
    <row r="508" spans="1:52" s="5" customFormat="1" ht="11.25" x14ac:dyDescent="0.2">
      <c r="A508" s="197">
        <v>38719</v>
      </c>
      <c r="B508" s="198">
        <v>0.1255</v>
      </c>
      <c r="C508" s="198">
        <v>0.12569999999999998</v>
      </c>
      <c r="D508" s="189">
        <v>0.1147</v>
      </c>
      <c r="E508" s="190">
        <v>0.1149</v>
      </c>
      <c r="F508" s="191">
        <v>0.1108</v>
      </c>
      <c r="G508" s="191">
        <v>0.11120000000000001</v>
      </c>
      <c r="H508" s="189">
        <v>0.109</v>
      </c>
      <c r="I508" s="190">
        <v>0.10940000000000001</v>
      </c>
      <c r="J508" s="191"/>
      <c r="K508" s="191"/>
      <c r="L508" s="189"/>
      <c r="M508" s="190"/>
      <c r="N508" s="191"/>
      <c r="O508" s="191"/>
      <c r="P508" s="189"/>
      <c r="Q508" s="190"/>
      <c r="R508" s="191">
        <v>8.9200000000000002E-2</v>
      </c>
      <c r="S508" s="191">
        <v>8.9799999999999991E-2</v>
      </c>
      <c r="T508" s="191"/>
      <c r="U508" s="190"/>
      <c r="V508" s="191"/>
      <c r="W508" s="190"/>
      <c r="X508" s="191">
        <v>8.9899999999999994E-2</v>
      </c>
      <c r="Y508" s="190">
        <v>9.0699999999999989E-2</v>
      </c>
      <c r="Z508" s="191"/>
      <c r="AA508" s="190"/>
      <c r="AB508" s="191"/>
      <c r="AC508" s="190"/>
      <c r="AD508" s="191">
        <v>9.0499999999999997E-2</v>
      </c>
      <c r="AE508" s="190">
        <v>9.1499999999999998E-2</v>
      </c>
      <c r="AF508" s="191"/>
      <c r="AG508" s="190"/>
      <c r="AI508" s="192">
        <f t="shared" si="137"/>
        <v>0.12559999999999999</v>
      </c>
      <c r="AJ508" s="192">
        <f t="shared" si="138"/>
        <v>0.1148</v>
      </c>
      <c r="AK508" s="192">
        <f t="shared" si="139"/>
        <v>0.111</v>
      </c>
      <c r="AL508" s="192">
        <f t="shared" si="140"/>
        <v>0.10920000000000001</v>
      </c>
      <c r="AM508" s="192" t="str">
        <f t="shared" si="141"/>
        <v/>
      </c>
      <c r="AN508" s="192" t="str">
        <f t="shared" si="142"/>
        <v/>
      </c>
      <c r="AO508" s="193" t="str">
        <f t="shared" si="143"/>
        <v/>
      </c>
      <c r="AP508" s="192" t="str">
        <f t="shared" si="144"/>
        <v/>
      </c>
      <c r="AQ508" s="193">
        <f t="shared" si="145"/>
        <v>8.9499999999999996E-2</v>
      </c>
      <c r="AR508" s="192" t="str">
        <f t="shared" si="146"/>
        <v/>
      </c>
      <c r="AS508" s="192" t="str">
        <f t="shared" si="147"/>
        <v/>
      </c>
      <c r="AT508" s="192">
        <f t="shared" si="148"/>
        <v>9.0299999999999991E-2</v>
      </c>
      <c r="AU508" s="193" t="str">
        <f t="shared" si="149"/>
        <v/>
      </c>
      <c r="AV508" s="194" t="str">
        <f t="shared" si="150"/>
        <v/>
      </c>
      <c r="AW508" s="193">
        <f t="shared" si="151"/>
        <v>9.0999999999999998E-2</v>
      </c>
      <c r="AX508" s="195" t="str">
        <f t="shared" si="152"/>
        <v/>
      </c>
      <c r="AZ508" s="193">
        <f t="shared" si="153"/>
        <v>0.10448571428571429</v>
      </c>
    </row>
    <row r="509" spans="1:52" s="5" customFormat="1" ht="11.25" x14ac:dyDescent="0.2">
      <c r="A509" s="197">
        <v>38720</v>
      </c>
      <c r="B509" s="198">
        <v>0.12540000000000001</v>
      </c>
      <c r="C509" s="198">
        <v>0.12559999999999999</v>
      </c>
      <c r="D509" s="189">
        <v>0.1147</v>
      </c>
      <c r="E509" s="190">
        <v>0.1149</v>
      </c>
      <c r="F509" s="191">
        <v>0.1105</v>
      </c>
      <c r="G509" s="191">
        <v>0.11090000000000001</v>
      </c>
      <c r="H509" s="189">
        <v>0.10920000000000001</v>
      </c>
      <c r="I509" s="190">
        <v>0.10960000000000002</v>
      </c>
      <c r="J509" s="191"/>
      <c r="K509" s="191"/>
      <c r="L509" s="189"/>
      <c r="M509" s="190"/>
      <c r="N509" s="191"/>
      <c r="O509" s="191"/>
      <c r="P509" s="189"/>
      <c r="Q509" s="190"/>
      <c r="R509" s="191">
        <v>8.9200000000000002E-2</v>
      </c>
      <c r="S509" s="191">
        <v>8.9799999999999991E-2</v>
      </c>
      <c r="T509" s="191"/>
      <c r="U509" s="190"/>
      <c r="V509" s="191"/>
      <c r="W509" s="190"/>
      <c r="X509" s="191">
        <v>8.9899999999999994E-2</v>
      </c>
      <c r="Y509" s="190">
        <v>9.0699999999999989E-2</v>
      </c>
      <c r="Z509" s="191"/>
      <c r="AA509" s="190"/>
      <c r="AB509" s="191"/>
      <c r="AC509" s="190"/>
      <c r="AD509" s="191">
        <v>9.0499999999999997E-2</v>
      </c>
      <c r="AE509" s="190">
        <v>9.1499999999999998E-2</v>
      </c>
      <c r="AF509" s="191"/>
      <c r="AG509" s="190"/>
      <c r="AI509" s="192">
        <f t="shared" si="137"/>
        <v>0.1255</v>
      </c>
      <c r="AJ509" s="192">
        <f t="shared" si="138"/>
        <v>0.1148</v>
      </c>
      <c r="AK509" s="192">
        <f t="shared" si="139"/>
        <v>0.11070000000000001</v>
      </c>
      <c r="AL509" s="192">
        <f t="shared" si="140"/>
        <v>0.10940000000000001</v>
      </c>
      <c r="AM509" s="192" t="str">
        <f t="shared" si="141"/>
        <v/>
      </c>
      <c r="AN509" s="192" t="str">
        <f t="shared" si="142"/>
        <v/>
      </c>
      <c r="AO509" s="193" t="str">
        <f t="shared" si="143"/>
        <v/>
      </c>
      <c r="AP509" s="192" t="str">
        <f t="shared" si="144"/>
        <v/>
      </c>
      <c r="AQ509" s="193">
        <f t="shared" si="145"/>
        <v>8.9499999999999996E-2</v>
      </c>
      <c r="AR509" s="192" t="str">
        <f t="shared" si="146"/>
        <v/>
      </c>
      <c r="AS509" s="192" t="str">
        <f t="shared" si="147"/>
        <v/>
      </c>
      <c r="AT509" s="192">
        <f t="shared" si="148"/>
        <v>9.0299999999999991E-2</v>
      </c>
      <c r="AU509" s="193" t="str">
        <f t="shared" si="149"/>
        <v/>
      </c>
      <c r="AV509" s="194" t="str">
        <f t="shared" si="150"/>
        <v/>
      </c>
      <c r="AW509" s="193">
        <f t="shared" si="151"/>
        <v>9.0999999999999998E-2</v>
      </c>
      <c r="AX509" s="195" t="str">
        <f t="shared" si="152"/>
        <v/>
      </c>
      <c r="AZ509" s="193">
        <f t="shared" si="153"/>
        <v>0.10445714285714287</v>
      </c>
    </row>
    <row r="510" spans="1:52" s="5" customFormat="1" ht="11.25" x14ac:dyDescent="0.2">
      <c r="A510" s="197">
        <v>38721</v>
      </c>
      <c r="B510" s="198">
        <v>0.12529999999999999</v>
      </c>
      <c r="C510" s="198">
        <v>0.12549999999999997</v>
      </c>
      <c r="D510" s="189">
        <v>0.11409999999999999</v>
      </c>
      <c r="E510" s="190">
        <v>0.1143</v>
      </c>
      <c r="F510" s="191">
        <v>0.1103</v>
      </c>
      <c r="G510" s="191">
        <v>0.11070000000000001</v>
      </c>
      <c r="H510" s="189">
        <v>0.109</v>
      </c>
      <c r="I510" s="190">
        <v>0.10940000000000001</v>
      </c>
      <c r="J510" s="191"/>
      <c r="K510" s="191"/>
      <c r="L510" s="189"/>
      <c r="M510" s="190"/>
      <c r="N510" s="191"/>
      <c r="O510" s="191"/>
      <c r="P510" s="189"/>
      <c r="Q510" s="190"/>
      <c r="R510" s="191">
        <v>8.9300000000000004E-2</v>
      </c>
      <c r="S510" s="191">
        <v>8.9899999999999994E-2</v>
      </c>
      <c r="T510" s="191"/>
      <c r="U510" s="190"/>
      <c r="V510" s="191"/>
      <c r="W510" s="190"/>
      <c r="X510" s="191">
        <v>8.9800000000000005E-2</v>
      </c>
      <c r="Y510" s="190">
        <v>9.06E-2</v>
      </c>
      <c r="Z510" s="191"/>
      <c r="AA510" s="190"/>
      <c r="AB510" s="191"/>
      <c r="AC510" s="190"/>
      <c r="AD510" s="191">
        <v>9.0499999999999997E-2</v>
      </c>
      <c r="AE510" s="190">
        <v>9.1499999999999998E-2</v>
      </c>
      <c r="AF510" s="191"/>
      <c r="AG510" s="190"/>
      <c r="AI510" s="192">
        <f t="shared" si="137"/>
        <v>0.12539999999999998</v>
      </c>
      <c r="AJ510" s="192">
        <f t="shared" si="138"/>
        <v>0.1142</v>
      </c>
      <c r="AK510" s="192">
        <f t="shared" si="139"/>
        <v>0.1105</v>
      </c>
      <c r="AL510" s="192">
        <f t="shared" si="140"/>
        <v>0.10920000000000001</v>
      </c>
      <c r="AM510" s="192" t="str">
        <f t="shared" si="141"/>
        <v/>
      </c>
      <c r="AN510" s="192" t="str">
        <f t="shared" si="142"/>
        <v/>
      </c>
      <c r="AO510" s="193" t="str">
        <f t="shared" si="143"/>
        <v/>
      </c>
      <c r="AP510" s="192" t="str">
        <f t="shared" si="144"/>
        <v/>
      </c>
      <c r="AQ510" s="193">
        <f t="shared" si="145"/>
        <v>8.9599999999999999E-2</v>
      </c>
      <c r="AR510" s="192" t="str">
        <f t="shared" si="146"/>
        <v/>
      </c>
      <c r="AS510" s="192" t="str">
        <f t="shared" si="147"/>
        <v/>
      </c>
      <c r="AT510" s="192">
        <f t="shared" si="148"/>
        <v>9.0200000000000002E-2</v>
      </c>
      <c r="AU510" s="193" t="str">
        <f t="shared" si="149"/>
        <v/>
      </c>
      <c r="AV510" s="194" t="str">
        <f t="shared" si="150"/>
        <v/>
      </c>
      <c r="AW510" s="193">
        <f t="shared" si="151"/>
        <v>9.0999999999999998E-2</v>
      </c>
      <c r="AX510" s="195" t="str">
        <f t="shared" si="152"/>
        <v/>
      </c>
      <c r="AZ510" s="193">
        <f t="shared" si="153"/>
        <v>0.10429999999999999</v>
      </c>
    </row>
    <row r="511" spans="1:52" s="5" customFormat="1" ht="11.25" x14ac:dyDescent="0.2">
      <c r="A511" s="197">
        <v>38722</v>
      </c>
      <c r="B511" s="198">
        <v>0.12529999999999999</v>
      </c>
      <c r="C511" s="198">
        <v>0.12549999999999997</v>
      </c>
      <c r="D511" s="189">
        <v>0.1142</v>
      </c>
      <c r="E511" s="190">
        <v>0.1144</v>
      </c>
      <c r="F511" s="191">
        <v>0.10970000000000001</v>
      </c>
      <c r="G511" s="191">
        <v>0.11010000000000002</v>
      </c>
      <c r="H511" s="189">
        <v>0.10879999999999999</v>
      </c>
      <c r="I511" s="190">
        <v>0.10920000000000001</v>
      </c>
      <c r="J511" s="191"/>
      <c r="K511" s="191"/>
      <c r="L511" s="189"/>
      <c r="M511" s="190"/>
      <c r="N511" s="191"/>
      <c r="O511" s="191"/>
      <c r="P511" s="189"/>
      <c r="Q511" s="190"/>
      <c r="R511" s="191">
        <v>8.9200000000000002E-2</v>
      </c>
      <c r="S511" s="191">
        <v>8.9799999999999991E-2</v>
      </c>
      <c r="T511" s="191"/>
      <c r="U511" s="190"/>
      <c r="V511" s="191"/>
      <c r="W511" s="190"/>
      <c r="X511" s="191">
        <v>8.9800000000000005E-2</v>
      </c>
      <c r="Y511" s="190">
        <v>9.06E-2</v>
      </c>
      <c r="Z511" s="191"/>
      <c r="AA511" s="190"/>
      <c r="AB511" s="191"/>
      <c r="AC511" s="190"/>
      <c r="AD511" s="191">
        <v>9.0499999999999997E-2</v>
      </c>
      <c r="AE511" s="190">
        <v>9.1499999999999998E-2</v>
      </c>
      <c r="AF511" s="191"/>
      <c r="AG511" s="190"/>
      <c r="AI511" s="192">
        <f t="shared" si="137"/>
        <v>0.12539999999999998</v>
      </c>
      <c r="AJ511" s="192">
        <f t="shared" si="138"/>
        <v>0.1143</v>
      </c>
      <c r="AK511" s="192">
        <f t="shared" si="139"/>
        <v>0.10990000000000001</v>
      </c>
      <c r="AL511" s="192">
        <f t="shared" si="140"/>
        <v>0.109</v>
      </c>
      <c r="AM511" s="192" t="str">
        <f t="shared" si="141"/>
        <v/>
      </c>
      <c r="AN511" s="192" t="str">
        <f t="shared" si="142"/>
        <v/>
      </c>
      <c r="AO511" s="193" t="str">
        <f t="shared" si="143"/>
        <v/>
      </c>
      <c r="AP511" s="192" t="str">
        <f t="shared" si="144"/>
        <v/>
      </c>
      <c r="AQ511" s="193">
        <f t="shared" si="145"/>
        <v>8.9499999999999996E-2</v>
      </c>
      <c r="AR511" s="192" t="str">
        <f t="shared" si="146"/>
        <v/>
      </c>
      <c r="AS511" s="192" t="str">
        <f t="shared" si="147"/>
        <v/>
      </c>
      <c r="AT511" s="192">
        <f t="shared" si="148"/>
        <v>9.0200000000000002E-2</v>
      </c>
      <c r="AU511" s="193" t="str">
        <f t="shared" si="149"/>
        <v/>
      </c>
      <c r="AV511" s="194" t="str">
        <f t="shared" si="150"/>
        <v/>
      </c>
      <c r="AW511" s="193">
        <f t="shared" si="151"/>
        <v>9.0999999999999998E-2</v>
      </c>
      <c r="AX511" s="195" t="str">
        <f t="shared" si="152"/>
        <v/>
      </c>
      <c r="AZ511" s="193">
        <f t="shared" si="153"/>
        <v>0.10418571428571426</v>
      </c>
    </row>
    <row r="512" spans="1:52" s="5" customFormat="1" ht="11.25" x14ac:dyDescent="0.2">
      <c r="A512" s="197">
        <v>38723</v>
      </c>
      <c r="B512" s="198">
        <v>0.12520000000000001</v>
      </c>
      <c r="C512" s="198">
        <v>0.12539999999999998</v>
      </c>
      <c r="D512" s="189">
        <v>0.114</v>
      </c>
      <c r="E512" s="190">
        <v>0.11420000000000001</v>
      </c>
      <c r="F512" s="191">
        <v>0.10920000000000001</v>
      </c>
      <c r="G512" s="191">
        <v>0.10960000000000002</v>
      </c>
      <c r="H512" s="189">
        <v>0.1077</v>
      </c>
      <c r="I512" s="190">
        <v>0.10810000000000002</v>
      </c>
      <c r="J512" s="191"/>
      <c r="K512" s="191"/>
      <c r="L512" s="189"/>
      <c r="M512" s="190"/>
      <c r="N512" s="191"/>
      <c r="O512" s="191"/>
      <c r="P512" s="189"/>
      <c r="Q512" s="190"/>
      <c r="R512" s="191">
        <v>8.9200000000000002E-2</v>
      </c>
      <c r="S512" s="191">
        <v>8.9799999999999991E-2</v>
      </c>
      <c r="T512" s="191"/>
      <c r="U512" s="190"/>
      <c r="V512" s="191"/>
      <c r="W512" s="190"/>
      <c r="X512" s="191">
        <v>8.9800000000000005E-2</v>
      </c>
      <c r="Y512" s="190">
        <v>9.06E-2</v>
      </c>
      <c r="Z512" s="191"/>
      <c r="AA512" s="190"/>
      <c r="AB512" s="191"/>
      <c r="AC512" s="190"/>
      <c r="AD512" s="191">
        <v>9.0499999999999997E-2</v>
      </c>
      <c r="AE512" s="190">
        <v>9.1499999999999998E-2</v>
      </c>
      <c r="AF512" s="191"/>
      <c r="AG512" s="190"/>
      <c r="AI512" s="192">
        <f t="shared" si="137"/>
        <v>0.12529999999999999</v>
      </c>
      <c r="AJ512" s="192">
        <f t="shared" si="138"/>
        <v>0.11410000000000001</v>
      </c>
      <c r="AK512" s="192">
        <f t="shared" si="139"/>
        <v>0.10940000000000001</v>
      </c>
      <c r="AL512" s="192">
        <f t="shared" si="140"/>
        <v>0.10790000000000001</v>
      </c>
      <c r="AM512" s="192" t="str">
        <f t="shared" si="141"/>
        <v/>
      </c>
      <c r="AN512" s="192" t="str">
        <f t="shared" si="142"/>
        <v/>
      </c>
      <c r="AO512" s="193" t="str">
        <f t="shared" si="143"/>
        <v/>
      </c>
      <c r="AP512" s="192" t="str">
        <f t="shared" si="144"/>
        <v/>
      </c>
      <c r="AQ512" s="193">
        <f t="shared" si="145"/>
        <v>8.9499999999999996E-2</v>
      </c>
      <c r="AR512" s="192" t="str">
        <f t="shared" si="146"/>
        <v/>
      </c>
      <c r="AS512" s="192" t="str">
        <f t="shared" si="147"/>
        <v/>
      </c>
      <c r="AT512" s="192">
        <f t="shared" si="148"/>
        <v>9.0200000000000002E-2</v>
      </c>
      <c r="AU512" s="193" t="str">
        <f t="shared" si="149"/>
        <v/>
      </c>
      <c r="AV512" s="194" t="str">
        <f t="shared" si="150"/>
        <v/>
      </c>
      <c r="AW512" s="193">
        <f t="shared" si="151"/>
        <v>9.0999999999999998E-2</v>
      </c>
      <c r="AX512" s="195" t="str">
        <f t="shared" si="152"/>
        <v/>
      </c>
      <c r="AZ512" s="193">
        <f t="shared" si="153"/>
        <v>0.10391428571428572</v>
      </c>
    </row>
    <row r="513" spans="1:52" s="5" customFormat="1" ht="11.25" x14ac:dyDescent="0.2">
      <c r="A513" s="197">
        <v>38726</v>
      </c>
      <c r="B513" s="198">
        <v>0.12509999999999999</v>
      </c>
      <c r="C513" s="198">
        <v>0.12529999999999997</v>
      </c>
      <c r="D513" s="189">
        <v>0.1138</v>
      </c>
      <c r="E513" s="190">
        <v>0.114</v>
      </c>
      <c r="F513" s="191">
        <v>0.10879999999999999</v>
      </c>
      <c r="G513" s="191">
        <v>0.10920000000000001</v>
      </c>
      <c r="H513" s="189">
        <v>0.1074</v>
      </c>
      <c r="I513" s="190">
        <v>0.10780000000000001</v>
      </c>
      <c r="J513" s="191"/>
      <c r="K513" s="191"/>
      <c r="L513" s="189"/>
      <c r="M513" s="190"/>
      <c r="N513" s="191"/>
      <c r="O513" s="191"/>
      <c r="P513" s="189"/>
      <c r="Q513" s="190"/>
      <c r="R513" s="191">
        <v>8.9200000000000002E-2</v>
      </c>
      <c r="S513" s="191">
        <v>8.9799999999999991E-2</v>
      </c>
      <c r="T513" s="191"/>
      <c r="U513" s="190"/>
      <c r="V513" s="191"/>
      <c r="W513" s="190"/>
      <c r="X513" s="191">
        <v>8.9800000000000005E-2</v>
      </c>
      <c r="Y513" s="190">
        <v>9.06E-2</v>
      </c>
      <c r="Z513" s="191"/>
      <c r="AA513" s="190"/>
      <c r="AB513" s="191"/>
      <c r="AC513" s="190"/>
      <c r="AD513" s="191">
        <v>0.09</v>
      </c>
      <c r="AE513" s="190">
        <v>9.0999999999999998E-2</v>
      </c>
      <c r="AF513" s="191"/>
      <c r="AG513" s="190"/>
      <c r="AI513" s="192">
        <f t="shared" si="137"/>
        <v>0.12519999999999998</v>
      </c>
      <c r="AJ513" s="192">
        <f t="shared" si="138"/>
        <v>0.1139</v>
      </c>
      <c r="AK513" s="192">
        <f t="shared" si="139"/>
        <v>0.109</v>
      </c>
      <c r="AL513" s="192">
        <f t="shared" si="140"/>
        <v>0.1076</v>
      </c>
      <c r="AM513" s="192" t="str">
        <f t="shared" si="141"/>
        <v/>
      </c>
      <c r="AN513" s="192" t="str">
        <f t="shared" si="142"/>
        <v/>
      </c>
      <c r="AO513" s="193" t="str">
        <f t="shared" si="143"/>
        <v/>
      </c>
      <c r="AP513" s="192" t="str">
        <f t="shared" si="144"/>
        <v/>
      </c>
      <c r="AQ513" s="193">
        <f t="shared" si="145"/>
        <v>8.9499999999999996E-2</v>
      </c>
      <c r="AR513" s="192" t="str">
        <f t="shared" si="146"/>
        <v/>
      </c>
      <c r="AS513" s="192" t="str">
        <f t="shared" si="147"/>
        <v/>
      </c>
      <c r="AT513" s="192">
        <f t="shared" si="148"/>
        <v>9.0200000000000002E-2</v>
      </c>
      <c r="AU513" s="193" t="str">
        <f t="shared" si="149"/>
        <v/>
      </c>
      <c r="AV513" s="194" t="str">
        <f t="shared" si="150"/>
        <v/>
      </c>
      <c r="AW513" s="193">
        <f t="shared" si="151"/>
        <v>9.0499999999999997E-2</v>
      </c>
      <c r="AX513" s="195" t="str">
        <f t="shared" si="152"/>
        <v/>
      </c>
      <c r="AZ513" s="193">
        <f t="shared" si="153"/>
        <v>0.1037</v>
      </c>
    </row>
    <row r="514" spans="1:52" s="5" customFormat="1" ht="11.25" x14ac:dyDescent="0.2">
      <c r="A514" s="197">
        <v>38727</v>
      </c>
      <c r="B514" s="198">
        <v>0.125</v>
      </c>
      <c r="C514" s="198">
        <v>0.12519999999999998</v>
      </c>
      <c r="D514" s="189">
        <v>0.1138</v>
      </c>
      <c r="E514" s="190">
        <v>0.114</v>
      </c>
      <c r="F514" s="191">
        <v>0.10829999999999999</v>
      </c>
      <c r="G514" s="191">
        <v>0.1087</v>
      </c>
      <c r="H514" s="189">
        <v>0.1062</v>
      </c>
      <c r="I514" s="190">
        <v>0.10660000000000001</v>
      </c>
      <c r="J514" s="191"/>
      <c r="K514" s="191"/>
      <c r="L514" s="189"/>
      <c r="M514" s="190"/>
      <c r="N514" s="191"/>
      <c r="O514" s="191"/>
      <c r="P514" s="189"/>
      <c r="Q514" s="190"/>
      <c r="R514" s="191">
        <v>8.9200000000000002E-2</v>
      </c>
      <c r="S514" s="191">
        <v>8.9799999999999991E-2</v>
      </c>
      <c r="T514" s="191"/>
      <c r="U514" s="190"/>
      <c r="V514" s="191"/>
      <c r="W514" s="190"/>
      <c r="X514" s="191">
        <v>8.9800000000000005E-2</v>
      </c>
      <c r="Y514" s="190">
        <v>9.06E-2</v>
      </c>
      <c r="Z514" s="191"/>
      <c r="AA514" s="190"/>
      <c r="AB514" s="191"/>
      <c r="AC514" s="190"/>
      <c r="AD514" s="191">
        <v>9.01E-2</v>
      </c>
      <c r="AE514" s="190">
        <v>9.11E-2</v>
      </c>
      <c r="AF514" s="191"/>
      <c r="AG514" s="190"/>
      <c r="AI514" s="192">
        <f t="shared" si="137"/>
        <v>0.12509999999999999</v>
      </c>
      <c r="AJ514" s="192">
        <f t="shared" si="138"/>
        <v>0.1139</v>
      </c>
      <c r="AK514" s="192">
        <f t="shared" si="139"/>
        <v>0.1085</v>
      </c>
      <c r="AL514" s="192">
        <f t="shared" si="140"/>
        <v>0.10640000000000001</v>
      </c>
      <c r="AM514" s="192" t="str">
        <f t="shared" si="141"/>
        <v/>
      </c>
      <c r="AN514" s="192" t="str">
        <f t="shared" si="142"/>
        <v/>
      </c>
      <c r="AO514" s="193" t="str">
        <f t="shared" si="143"/>
        <v/>
      </c>
      <c r="AP514" s="192" t="str">
        <f t="shared" si="144"/>
        <v/>
      </c>
      <c r="AQ514" s="193">
        <f t="shared" si="145"/>
        <v>8.9499999999999996E-2</v>
      </c>
      <c r="AR514" s="192" t="str">
        <f t="shared" si="146"/>
        <v/>
      </c>
      <c r="AS514" s="192" t="str">
        <f t="shared" si="147"/>
        <v/>
      </c>
      <c r="AT514" s="192">
        <f t="shared" si="148"/>
        <v>9.0200000000000002E-2</v>
      </c>
      <c r="AU514" s="193" t="str">
        <f t="shared" si="149"/>
        <v/>
      </c>
      <c r="AV514" s="194" t="str">
        <f t="shared" si="150"/>
        <v/>
      </c>
      <c r="AW514" s="193">
        <f t="shared" si="151"/>
        <v>9.06E-2</v>
      </c>
      <c r="AX514" s="195" t="str">
        <f t="shared" si="152"/>
        <v/>
      </c>
      <c r="AZ514" s="193">
        <f t="shared" si="153"/>
        <v>0.10345714285714284</v>
      </c>
    </row>
    <row r="515" spans="1:52" s="5" customFormat="1" ht="11.25" x14ac:dyDescent="0.2">
      <c r="A515" s="197">
        <v>38728</v>
      </c>
      <c r="B515" s="198">
        <v>0.1246</v>
      </c>
      <c r="C515" s="198">
        <v>0.12480000000000001</v>
      </c>
      <c r="D515" s="189">
        <v>0.1132</v>
      </c>
      <c r="E515" s="190">
        <v>0.1134</v>
      </c>
      <c r="F515" s="191">
        <v>0.1071</v>
      </c>
      <c r="G515" s="191">
        <v>0.1075</v>
      </c>
      <c r="H515" s="189">
        <v>0.1038</v>
      </c>
      <c r="I515" s="190">
        <v>0.10420000000000001</v>
      </c>
      <c r="J515" s="191"/>
      <c r="K515" s="191"/>
      <c r="L515" s="189"/>
      <c r="M515" s="190"/>
      <c r="N515" s="191"/>
      <c r="O515" s="191"/>
      <c r="P515" s="189"/>
      <c r="Q515" s="190"/>
      <c r="R515" s="191">
        <v>8.9200000000000002E-2</v>
      </c>
      <c r="S515" s="191">
        <v>8.9799999999999991E-2</v>
      </c>
      <c r="T515" s="191"/>
      <c r="U515" s="190"/>
      <c r="V515" s="191"/>
      <c r="W515" s="190"/>
      <c r="X515" s="191">
        <v>8.9800000000000005E-2</v>
      </c>
      <c r="Y515" s="190">
        <v>9.06E-2</v>
      </c>
      <c r="Z515" s="191"/>
      <c r="AA515" s="190"/>
      <c r="AB515" s="191"/>
      <c r="AC515" s="190"/>
      <c r="AD515" s="191">
        <v>9.01E-2</v>
      </c>
      <c r="AE515" s="190">
        <v>9.11E-2</v>
      </c>
      <c r="AF515" s="191"/>
      <c r="AG515" s="190"/>
      <c r="AI515" s="192">
        <f t="shared" si="137"/>
        <v>0.12470000000000001</v>
      </c>
      <c r="AJ515" s="192">
        <f t="shared" si="138"/>
        <v>0.1133</v>
      </c>
      <c r="AK515" s="192">
        <f t="shared" si="139"/>
        <v>0.10730000000000001</v>
      </c>
      <c r="AL515" s="192">
        <f t="shared" si="140"/>
        <v>0.10400000000000001</v>
      </c>
      <c r="AM515" s="192" t="str">
        <f t="shared" si="141"/>
        <v/>
      </c>
      <c r="AN515" s="192" t="str">
        <f t="shared" si="142"/>
        <v/>
      </c>
      <c r="AO515" s="193" t="str">
        <f t="shared" si="143"/>
        <v/>
      </c>
      <c r="AP515" s="192" t="str">
        <f t="shared" si="144"/>
        <v/>
      </c>
      <c r="AQ515" s="193">
        <f t="shared" si="145"/>
        <v>8.9499999999999996E-2</v>
      </c>
      <c r="AR515" s="192" t="str">
        <f t="shared" si="146"/>
        <v/>
      </c>
      <c r="AS515" s="192" t="str">
        <f t="shared" si="147"/>
        <v/>
      </c>
      <c r="AT515" s="192">
        <f t="shared" si="148"/>
        <v>9.0200000000000002E-2</v>
      </c>
      <c r="AU515" s="193" t="str">
        <f t="shared" si="149"/>
        <v/>
      </c>
      <c r="AV515" s="194" t="str">
        <f t="shared" si="150"/>
        <v/>
      </c>
      <c r="AW515" s="193">
        <f t="shared" si="151"/>
        <v>9.06E-2</v>
      </c>
      <c r="AX515" s="195" t="str">
        <f t="shared" si="152"/>
        <v/>
      </c>
      <c r="AZ515" s="193">
        <f t="shared" si="153"/>
        <v>0.1028</v>
      </c>
    </row>
    <row r="516" spans="1:52" s="5" customFormat="1" ht="11.25" x14ac:dyDescent="0.2">
      <c r="A516" s="197">
        <v>38729</v>
      </c>
      <c r="B516" s="198">
        <v>0.123</v>
      </c>
      <c r="C516" s="198">
        <v>0.1232</v>
      </c>
      <c r="D516" s="189">
        <v>0.113</v>
      </c>
      <c r="E516" s="190">
        <v>0.11320000000000001</v>
      </c>
      <c r="F516" s="191">
        <v>0.10680000000000001</v>
      </c>
      <c r="G516" s="191">
        <v>0.10720000000000002</v>
      </c>
      <c r="H516" s="189">
        <v>0.1037</v>
      </c>
      <c r="I516" s="190">
        <v>0.10410000000000001</v>
      </c>
      <c r="J516" s="191"/>
      <c r="K516" s="191"/>
      <c r="L516" s="189"/>
      <c r="M516" s="190"/>
      <c r="N516" s="191"/>
      <c r="O516" s="191"/>
      <c r="P516" s="189"/>
      <c r="Q516" s="190"/>
      <c r="R516" s="191">
        <v>8.9099999999999999E-2</v>
      </c>
      <c r="S516" s="191">
        <v>8.9699999999999988E-2</v>
      </c>
      <c r="T516" s="191"/>
      <c r="U516" s="190"/>
      <c r="V516" s="191"/>
      <c r="W516" s="190"/>
      <c r="X516" s="191">
        <v>8.9800000000000005E-2</v>
      </c>
      <c r="Y516" s="190">
        <v>9.06E-2</v>
      </c>
      <c r="Z516" s="191"/>
      <c r="AA516" s="190"/>
      <c r="AB516" s="191"/>
      <c r="AC516" s="190"/>
      <c r="AD516" s="191">
        <v>9.01E-2</v>
      </c>
      <c r="AE516" s="190">
        <v>9.11E-2</v>
      </c>
      <c r="AF516" s="191"/>
      <c r="AG516" s="190"/>
      <c r="AI516" s="192">
        <f t="shared" si="137"/>
        <v>0.1231</v>
      </c>
      <c r="AJ516" s="192">
        <f t="shared" si="138"/>
        <v>0.11310000000000001</v>
      </c>
      <c r="AK516" s="192">
        <f t="shared" si="139"/>
        <v>0.10700000000000001</v>
      </c>
      <c r="AL516" s="192">
        <f t="shared" si="140"/>
        <v>0.10390000000000001</v>
      </c>
      <c r="AM516" s="192" t="str">
        <f t="shared" si="141"/>
        <v/>
      </c>
      <c r="AN516" s="192" t="str">
        <f t="shared" si="142"/>
        <v/>
      </c>
      <c r="AO516" s="193" t="str">
        <f t="shared" si="143"/>
        <v/>
      </c>
      <c r="AP516" s="192" t="str">
        <f t="shared" si="144"/>
        <v/>
      </c>
      <c r="AQ516" s="193">
        <f t="shared" si="145"/>
        <v>8.9399999999999993E-2</v>
      </c>
      <c r="AR516" s="192" t="str">
        <f t="shared" si="146"/>
        <v/>
      </c>
      <c r="AS516" s="192" t="str">
        <f t="shared" si="147"/>
        <v/>
      </c>
      <c r="AT516" s="192">
        <f t="shared" si="148"/>
        <v>9.0200000000000002E-2</v>
      </c>
      <c r="AU516" s="193" t="str">
        <f t="shared" si="149"/>
        <v/>
      </c>
      <c r="AV516" s="194" t="str">
        <f t="shared" si="150"/>
        <v/>
      </c>
      <c r="AW516" s="193">
        <f t="shared" si="151"/>
        <v>9.06E-2</v>
      </c>
      <c r="AX516" s="195" t="str">
        <f t="shared" si="152"/>
        <v/>
      </c>
      <c r="AZ516" s="193">
        <f t="shared" si="153"/>
        <v>0.10247142857142857</v>
      </c>
    </row>
    <row r="517" spans="1:52" s="5" customFormat="1" ht="11.25" x14ac:dyDescent="0.2">
      <c r="A517" s="197">
        <v>38730</v>
      </c>
      <c r="B517" s="198">
        <v>0.12280000000000001</v>
      </c>
      <c r="C517" s="198">
        <v>0.12300000000000001</v>
      </c>
      <c r="D517" s="189">
        <v>0.1114</v>
      </c>
      <c r="E517" s="190">
        <v>0.1116</v>
      </c>
      <c r="F517" s="191">
        <v>0.10489999999999999</v>
      </c>
      <c r="G517" s="191">
        <v>0.1053</v>
      </c>
      <c r="H517" s="189">
        <v>0.1021</v>
      </c>
      <c r="I517" s="190">
        <v>0.10249999999999999</v>
      </c>
      <c r="J517" s="191"/>
      <c r="K517" s="191"/>
      <c r="L517" s="189"/>
      <c r="M517" s="190"/>
      <c r="N517" s="191"/>
      <c r="O517" s="191"/>
      <c r="P517" s="189"/>
      <c r="Q517" s="190"/>
      <c r="R517" s="191">
        <v>8.8999999999999996E-2</v>
      </c>
      <c r="S517" s="191">
        <v>8.9599999999999985E-2</v>
      </c>
      <c r="T517" s="191"/>
      <c r="U517" s="190"/>
      <c r="V517" s="191"/>
      <c r="W517" s="190"/>
      <c r="X517" s="191">
        <v>8.9599999999999999E-2</v>
      </c>
      <c r="Y517" s="190">
        <v>9.0399999999999994E-2</v>
      </c>
      <c r="Z517" s="191"/>
      <c r="AA517" s="190"/>
      <c r="AB517" s="191"/>
      <c r="AC517" s="190"/>
      <c r="AD517" s="191">
        <v>0.09</v>
      </c>
      <c r="AE517" s="190">
        <v>9.0999999999999998E-2</v>
      </c>
      <c r="AF517" s="191"/>
      <c r="AG517" s="190"/>
      <c r="AI517" s="192">
        <f t="shared" si="137"/>
        <v>0.12290000000000001</v>
      </c>
      <c r="AJ517" s="192">
        <f t="shared" si="138"/>
        <v>0.1115</v>
      </c>
      <c r="AK517" s="192">
        <f t="shared" si="139"/>
        <v>0.1051</v>
      </c>
      <c r="AL517" s="192">
        <f t="shared" si="140"/>
        <v>0.1023</v>
      </c>
      <c r="AM517" s="192" t="str">
        <f t="shared" si="141"/>
        <v/>
      </c>
      <c r="AN517" s="192" t="str">
        <f t="shared" si="142"/>
        <v/>
      </c>
      <c r="AO517" s="193" t="str">
        <f t="shared" si="143"/>
        <v/>
      </c>
      <c r="AP517" s="192" t="str">
        <f t="shared" si="144"/>
        <v/>
      </c>
      <c r="AQ517" s="193">
        <f t="shared" si="145"/>
        <v>8.929999999999999E-2</v>
      </c>
      <c r="AR517" s="192" t="str">
        <f t="shared" si="146"/>
        <v/>
      </c>
      <c r="AS517" s="192" t="str">
        <f t="shared" si="147"/>
        <v/>
      </c>
      <c r="AT517" s="192">
        <f t="shared" si="148"/>
        <v>0.09</v>
      </c>
      <c r="AU517" s="193" t="str">
        <f t="shared" si="149"/>
        <v/>
      </c>
      <c r="AV517" s="194" t="str">
        <f t="shared" si="150"/>
        <v/>
      </c>
      <c r="AW517" s="193">
        <f t="shared" si="151"/>
        <v>9.0499999999999997E-2</v>
      </c>
      <c r="AX517" s="195" t="str">
        <f t="shared" si="152"/>
        <v/>
      </c>
      <c r="AZ517" s="193">
        <f t="shared" si="153"/>
        <v>0.10165714285714286</v>
      </c>
    </row>
    <row r="518" spans="1:52" s="5" customFormat="1" ht="11.25" x14ac:dyDescent="0.2">
      <c r="A518" s="197">
        <v>38733</v>
      </c>
      <c r="B518" s="198">
        <v>0.12230000000000001</v>
      </c>
      <c r="C518" s="198">
        <v>0.1225</v>
      </c>
      <c r="D518" s="189">
        <v>0.1108</v>
      </c>
      <c r="E518" s="190">
        <v>0.111</v>
      </c>
      <c r="F518" s="191">
        <v>0.1045</v>
      </c>
      <c r="G518" s="191">
        <v>0.10490000000000001</v>
      </c>
      <c r="H518" s="189">
        <v>0.1017</v>
      </c>
      <c r="I518" s="190">
        <v>0.10210000000000001</v>
      </c>
      <c r="J518" s="191"/>
      <c r="K518" s="191"/>
      <c r="L518" s="189"/>
      <c r="M518" s="190"/>
      <c r="N518" s="191"/>
      <c r="O518" s="191"/>
      <c r="P518" s="189"/>
      <c r="Q518" s="190"/>
      <c r="R518" s="191">
        <v>8.8999999999999996E-2</v>
      </c>
      <c r="S518" s="191">
        <v>8.9599999999999985E-2</v>
      </c>
      <c r="T518" s="191"/>
      <c r="U518" s="190"/>
      <c r="V518" s="191"/>
      <c r="W518" s="190"/>
      <c r="X518" s="191">
        <v>8.9499999999999996E-2</v>
      </c>
      <c r="Y518" s="190">
        <v>9.0299999999999991E-2</v>
      </c>
      <c r="Z518" s="191"/>
      <c r="AA518" s="190"/>
      <c r="AB518" s="191"/>
      <c r="AC518" s="190"/>
      <c r="AD518" s="191">
        <v>8.9800000000000005E-2</v>
      </c>
      <c r="AE518" s="190">
        <v>9.0800000000000006E-2</v>
      </c>
      <c r="AF518" s="191"/>
      <c r="AG518" s="190"/>
      <c r="AI518" s="192">
        <f t="shared" si="137"/>
        <v>0.12240000000000001</v>
      </c>
      <c r="AJ518" s="192">
        <f t="shared" si="138"/>
        <v>0.1109</v>
      </c>
      <c r="AK518" s="192">
        <f t="shared" si="139"/>
        <v>0.1047</v>
      </c>
      <c r="AL518" s="192">
        <f t="shared" si="140"/>
        <v>0.1019</v>
      </c>
      <c r="AM518" s="192" t="str">
        <f t="shared" si="141"/>
        <v/>
      </c>
      <c r="AN518" s="192" t="str">
        <f t="shared" si="142"/>
        <v/>
      </c>
      <c r="AO518" s="193" t="str">
        <f t="shared" si="143"/>
        <v/>
      </c>
      <c r="AP518" s="192" t="str">
        <f t="shared" si="144"/>
        <v/>
      </c>
      <c r="AQ518" s="193">
        <f t="shared" si="145"/>
        <v>8.929999999999999E-2</v>
      </c>
      <c r="AR518" s="192" t="str">
        <f t="shared" si="146"/>
        <v/>
      </c>
      <c r="AS518" s="192" t="str">
        <f t="shared" si="147"/>
        <v/>
      </c>
      <c r="AT518" s="192">
        <f t="shared" si="148"/>
        <v>8.9899999999999994E-2</v>
      </c>
      <c r="AU518" s="193" t="str">
        <f t="shared" si="149"/>
        <v/>
      </c>
      <c r="AV518" s="194" t="str">
        <f t="shared" si="150"/>
        <v/>
      </c>
      <c r="AW518" s="193">
        <f t="shared" si="151"/>
        <v>9.0300000000000005E-2</v>
      </c>
      <c r="AX518" s="195" t="str">
        <f t="shared" si="152"/>
        <v/>
      </c>
      <c r="AZ518" s="193">
        <f t="shared" si="153"/>
        <v>0.10134285714285715</v>
      </c>
    </row>
    <row r="519" spans="1:52" s="5" customFormat="1" ht="11.25" x14ac:dyDescent="0.2">
      <c r="A519" s="197">
        <v>38734</v>
      </c>
      <c r="B519" s="198">
        <v>0.12130000000000001</v>
      </c>
      <c r="C519" s="198">
        <v>0.12150000000000001</v>
      </c>
      <c r="D519" s="189">
        <v>0.1103</v>
      </c>
      <c r="E519" s="190">
        <v>0.1105</v>
      </c>
      <c r="F519" s="191">
        <v>0.1041</v>
      </c>
      <c r="G519" s="191">
        <v>0.10450000000000001</v>
      </c>
      <c r="H519" s="189">
        <v>0.1016</v>
      </c>
      <c r="I519" s="190">
        <v>0.10200000000000001</v>
      </c>
      <c r="J519" s="191"/>
      <c r="K519" s="191"/>
      <c r="L519" s="189"/>
      <c r="M519" s="190"/>
      <c r="N519" s="191"/>
      <c r="O519" s="191"/>
      <c r="P519" s="189"/>
      <c r="Q519" s="190"/>
      <c r="R519" s="191">
        <v>8.8999999999999996E-2</v>
      </c>
      <c r="S519" s="191">
        <v>8.9599999999999985E-2</v>
      </c>
      <c r="T519" s="191"/>
      <c r="U519" s="190"/>
      <c r="V519" s="191"/>
      <c r="W519" s="190"/>
      <c r="X519" s="191">
        <v>8.9499999999999996E-2</v>
      </c>
      <c r="Y519" s="190">
        <v>9.0299999999999991E-2</v>
      </c>
      <c r="Z519" s="191"/>
      <c r="AA519" s="190"/>
      <c r="AB519" s="191"/>
      <c r="AC519" s="190"/>
      <c r="AD519" s="191">
        <v>8.9700000000000002E-2</v>
      </c>
      <c r="AE519" s="190">
        <v>9.0700000000000003E-2</v>
      </c>
      <c r="AF519" s="191"/>
      <c r="AG519" s="190"/>
      <c r="AI519" s="192">
        <f t="shared" si="137"/>
        <v>0.12140000000000001</v>
      </c>
      <c r="AJ519" s="192">
        <f t="shared" si="138"/>
        <v>0.1104</v>
      </c>
      <c r="AK519" s="192">
        <f t="shared" si="139"/>
        <v>0.1043</v>
      </c>
      <c r="AL519" s="192">
        <f t="shared" si="140"/>
        <v>0.1018</v>
      </c>
      <c r="AM519" s="192" t="str">
        <f t="shared" si="141"/>
        <v/>
      </c>
      <c r="AN519" s="192" t="str">
        <f t="shared" si="142"/>
        <v/>
      </c>
      <c r="AO519" s="193" t="str">
        <f t="shared" si="143"/>
        <v/>
      </c>
      <c r="AP519" s="192" t="str">
        <f t="shared" si="144"/>
        <v/>
      </c>
      <c r="AQ519" s="193">
        <f t="shared" si="145"/>
        <v>8.929999999999999E-2</v>
      </c>
      <c r="AR519" s="192" t="str">
        <f t="shared" si="146"/>
        <v/>
      </c>
      <c r="AS519" s="192" t="str">
        <f t="shared" si="147"/>
        <v/>
      </c>
      <c r="AT519" s="192">
        <f t="shared" si="148"/>
        <v>8.9899999999999994E-2</v>
      </c>
      <c r="AU519" s="193" t="str">
        <f t="shared" si="149"/>
        <v/>
      </c>
      <c r="AV519" s="194" t="str">
        <f t="shared" si="150"/>
        <v/>
      </c>
      <c r="AW519" s="193">
        <f t="shared" si="151"/>
        <v>9.0200000000000002E-2</v>
      </c>
      <c r="AX519" s="195" t="str">
        <f t="shared" si="152"/>
        <v/>
      </c>
      <c r="AZ519" s="193">
        <f t="shared" si="153"/>
        <v>0.10104285714285714</v>
      </c>
    </row>
    <row r="520" spans="1:52" s="5" customFormat="1" ht="11.25" x14ac:dyDescent="0.2">
      <c r="A520" s="197">
        <v>38735</v>
      </c>
      <c r="B520" s="198">
        <v>0.1208</v>
      </c>
      <c r="C520" s="198">
        <v>0.12100000000000001</v>
      </c>
      <c r="D520" s="189">
        <v>0.1091</v>
      </c>
      <c r="E520" s="190">
        <v>0.10930000000000001</v>
      </c>
      <c r="F520" s="191">
        <v>0.10349999999999999</v>
      </c>
      <c r="G520" s="191">
        <v>0.10390000000000001</v>
      </c>
      <c r="H520" s="189">
        <v>0.1013</v>
      </c>
      <c r="I520" s="190">
        <v>0.10170000000000001</v>
      </c>
      <c r="J520" s="191">
        <v>0.1002</v>
      </c>
      <c r="K520" s="191">
        <v>0.10060000000000001</v>
      </c>
      <c r="L520" s="189"/>
      <c r="M520" s="190"/>
      <c r="N520" s="191"/>
      <c r="O520" s="191"/>
      <c r="P520" s="189"/>
      <c r="Q520" s="190"/>
      <c r="R520" s="191">
        <v>8.8900000000000007E-2</v>
      </c>
      <c r="S520" s="191">
        <v>8.9499999999999996E-2</v>
      </c>
      <c r="T520" s="191"/>
      <c r="U520" s="190"/>
      <c r="V520" s="191"/>
      <c r="W520" s="190"/>
      <c r="X520" s="191">
        <v>8.9300000000000004E-2</v>
      </c>
      <c r="Y520" s="190">
        <v>9.01E-2</v>
      </c>
      <c r="Z520" s="191"/>
      <c r="AA520" s="190"/>
      <c r="AB520" s="191"/>
      <c r="AC520" s="190"/>
      <c r="AD520" s="191">
        <v>8.9499999999999996E-2</v>
      </c>
      <c r="AE520" s="190">
        <v>9.0499999999999997E-2</v>
      </c>
      <c r="AF520" s="191"/>
      <c r="AG520" s="190"/>
      <c r="AI520" s="192">
        <f t="shared" si="137"/>
        <v>0.12090000000000001</v>
      </c>
      <c r="AJ520" s="192">
        <f t="shared" si="138"/>
        <v>0.10920000000000001</v>
      </c>
      <c r="AK520" s="192">
        <f t="shared" si="139"/>
        <v>0.1037</v>
      </c>
      <c r="AL520" s="192">
        <f t="shared" si="140"/>
        <v>0.10150000000000001</v>
      </c>
      <c r="AM520" s="192">
        <f t="shared" si="141"/>
        <v>0.1004</v>
      </c>
      <c r="AN520" s="192" t="str">
        <f t="shared" si="142"/>
        <v/>
      </c>
      <c r="AO520" s="193" t="str">
        <f t="shared" si="143"/>
        <v/>
      </c>
      <c r="AP520" s="192" t="str">
        <f t="shared" si="144"/>
        <v/>
      </c>
      <c r="AQ520" s="193">
        <f t="shared" si="145"/>
        <v>8.9200000000000002E-2</v>
      </c>
      <c r="AR520" s="192" t="str">
        <f t="shared" si="146"/>
        <v/>
      </c>
      <c r="AS520" s="192" t="str">
        <f t="shared" si="147"/>
        <v/>
      </c>
      <c r="AT520" s="192">
        <f t="shared" si="148"/>
        <v>8.9700000000000002E-2</v>
      </c>
      <c r="AU520" s="193" t="str">
        <f t="shared" si="149"/>
        <v/>
      </c>
      <c r="AV520" s="194" t="str">
        <f t="shared" si="150"/>
        <v/>
      </c>
      <c r="AW520" s="193">
        <f t="shared" si="151"/>
        <v>0.09</v>
      </c>
      <c r="AX520" s="195" t="str">
        <f t="shared" si="152"/>
        <v/>
      </c>
      <c r="AZ520" s="193">
        <f t="shared" si="153"/>
        <v>0.100575</v>
      </c>
    </row>
    <row r="521" spans="1:52" s="5" customFormat="1" ht="11.25" x14ac:dyDescent="0.2">
      <c r="A521" s="197">
        <v>38736</v>
      </c>
      <c r="B521" s="198">
        <v>0.1207</v>
      </c>
      <c r="C521" s="198">
        <v>0.12090000000000001</v>
      </c>
      <c r="D521" s="189">
        <v>0.10920000000000001</v>
      </c>
      <c r="E521" s="190">
        <v>0.10940000000000001</v>
      </c>
      <c r="F521" s="191">
        <v>0.10349999999999999</v>
      </c>
      <c r="G521" s="191">
        <v>0.10390000000000001</v>
      </c>
      <c r="H521" s="189">
        <v>0.1013</v>
      </c>
      <c r="I521" s="190">
        <v>0.10170000000000001</v>
      </c>
      <c r="J521" s="191">
        <v>0.1002</v>
      </c>
      <c r="K521" s="191">
        <v>0.10060000000000001</v>
      </c>
      <c r="L521" s="189"/>
      <c r="M521" s="190"/>
      <c r="N521" s="191"/>
      <c r="O521" s="191"/>
      <c r="P521" s="189"/>
      <c r="Q521" s="190"/>
      <c r="R521" s="191">
        <v>8.8999999999999996E-2</v>
      </c>
      <c r="S521" s="191">
        <v>8.9599999999999985E-2</v>
      </c>
      <c r="T521" s="191"/>
      <c r="U521" s="190"/>
      <c r="V521" s="191"/>
      <c r="W521" s="190"/>
      <c r="X521" s="191">
        <v>8.9300000000000004E-2</v>
      </c>
      <c r="Y521" s="190">
        <v>9.01E-2</v>
      </c>
      <c r="Z521" s="191"/>
      <c r="AA521" s="190"/>
      <c r="AB521" s="191"/>
      <c r="AC521" s="190"/>
      <c r="AD521" s="191">
        <v>8.9499999999999996E-2</v>
      </c>
      <c r="AE521" s="190">
        <v>9.0499999999999997E-2</v>
      </c>
      <c r="AF521" s="191"/>
      <c r="AG521" s="190"/>
      <c r="AI521" s="192">
        <f t="shared" si="137"/>
        <v>0.1208</v>
      </c>
      <c r="AJ521" s="192">
        <f t="shared" si="138"/>
        <v>0.10930000000000001</v>
      </c>
      <c r="AK521" s="192">
        <f t="shared" si="139"/>
        <v>0.1037</v>
      </c>
      <c r="AL521" s="192">
        <f t="shared" si="140"/>
        <v>0.10150000000000001</v>
      </c>
      <c r="AM521" s="192">
        <f t="shared" si="141"/>
        <v>0.1004</v>
      </c>
      <c r="AN521" s="192" t="str">
        <f t="shared" si="142"/>
        <v/>
      </c>
      <c r="AO521" s="193" t="str">
        <f t="shared" si="143"/>
        <v/>
      </c>
      <c r="AP521" s="192" t="str">
        <f t="shared" si="144"/>
        <v/>
      </c>
      <c r="AQ521" s="193">
        <f t="shared" si="145"/>
        <v>8.929999999999999E-2</v>
      </c>
      <c r="AR521" s="192" t="str">
        <f t="shared" si="146"/>
        <v/>
      </c>
      <c r="AS521" s="192" t="str">
        <f t="shared" si="147"/>
        <v/>
      </c>
      <c r="AT521" s="192">
        <f t="shared" si="148"/>
        <v>8.9700000000000002E-2</v>
      </c>
      <c r="AU521" s="193" t="str">
        <f t="shared" si="149"/>
        <v/>
      </c>
      <c r="AV521" s="194" t="str">
        <f t="shared" si="150"/>
        <v/>
      </c>
      <c r="AW521" s="193">
        <f t="shared" si="151"/>
        <v>0.09</v>
      </c>
      <c r="AX521" s="195" t="str">
        <f t="shared" si="152"/>
        <v/>
      </c>
      <c r="AZ521" s="193">
        <f t="shared" si="153"/>
        <v>0.1005875</v>
      </c>
    </row>
    <row r="522" spans="1:52" s="5" customFormat="1" ht="11.25" x14ac:dyDescent="0.2">
      <c r="A522" s="197">
        <v>38737</v>
      </c>
      <c r="B522" s="198">
        <v>0.1198</v>
      </c>
      <c r="C522" s="198">
        <v>0.12</v>
      </c>
      <c r="D522" s="189">
        <v>0.1085</v>
      </c>
      <c r="E522" s="190">
        <v>0.1087</v>
      </c>
      <c r="F522" s="191">
        <v>0.1027</v>
      </c>
      <c r="G522" s="191">
        <v>0.10310000000000001</v>
      </c>
      <c r="H522" s="189">
        <v>0.1011</v>
      </c>
      <c r="I522" s="190">
        <v>0.10150000000000001</v>
      </c>
      <c r="J522" s="191">
        <v>9.9599999999999994E-2</v>
      </c>
      <c r="K522" s="191">
        <v>0.1</v>
      </c>
      <c r="L522" s="189"/>
      <c r="M522" s="190"/>
      <c r="N522" s="191"/>
      <c r="O522" s="191"/>
      <c r="P522" s="189"/>
      <c r="Q522" s="190"/>
      <c r="R522" s="191">
        <v>8.8999999999999996E-2</v>
      </c>
      <c r="S522" s="191">
        <v>8.9599999999999985E-2</v>
      </c>
      <c r="T522" s="191"/>
      <c r="U522" s="190"/>
      <c r="V522" s="191"/>
      <c r="W522" s="190"/>
      <c r="X522" s="191">
        <v>8.9300000000000004E-2</v>
      </c>
      <c r="Y522" s="190">
        <v>9.01E-2</v>
      </c>
      <c r="Z522" s="191"/>
      <c r="AA522" s="190"/>
      <c r="AB522" s="191"/>
      <c r="AC522" s="190"/>
      <c r="AD522" s="191">
        <v>8.9499999999999996E-2</v>
      </c>
      <c r="AE522" s="190">
        <v>9.0499999999999997E-2</v>
      </c>
      <c r="AF522" s="191"/>
      <c r="AG522" s="190"/>
      <c r="AI522" s="192">
        <f t="shared" si="137"/>
        <v>0.11990000000000001</v>
      </c>
      <c r="AJ522" s="192">
        <f t="shared" si="138"/>
        <v>0.1086</v>
      </c>
      <c r="AK522" s="192">
        <f t="shared" si="139"/>
        <v>0.10290000000000001</v>
      </c>
      <c r="AL522" s="192">
        <f t="shared" si="140"/>
        <v>0.1013</v>
      </c>
      <c r="AM522" s="192">
        <f t="shared" si="141"/>
        <v>9.98E-2</v>
      </c>
      <c r="AN522" s="192" t="str">
        <f t="shared" si="142"/>
        <v/>
      </c>
      <c r="AO522" s="193" t="str">
        <f t="shared" si="143"/>
        <v/>
      </c>
      <c r="AP522" s="192" t="str">
        <f t="shared" si="144"/>
        <v/>
      </c>
      <c r="AQ522" s="193">
        <f t="shared" si="145"/>
        <v>8.929999999999999E-2</v>
      </c>
      <c r="AR522" s="192" t="str">
        <f t="shared" si="146"/>
        <v/>
      </c>
      <c r="AS522" s="192" t="str">
        <f t="shared" si="147"/>
        <v/>
      </c>
      <c r="AT522" s="192">
        <f t="shared" si="148"/>
        <v>8.9700000000000002E-2</v>
      </c>
      <c r="AU522" s="193" t="str">
        <f t="shared" si="149"/>
        <v/>
      </c>
      <c r="AV522" s="194" t="str">
        <f t="shared" si="150"/>
        <v/>
      </c>
      <c r="AW522" s="193">
        <f t="shared" si="151"/>
        <v>0.09</v>
      </c>
      <c r="AX522" s="195" t="str">
        <f t="shared" si="152"/>
        <v/>
      </c>
      <c r="AZ522" s="193">
        <f t="shared" si="153"/>
        <v>0.10018749999999998</v>
      </c>
    </row>
    <row r="523" spans="1:52" s="5" customFormat="1" ht="11.25" x14ac:dyDescent="0.2">
      <c r="A523" s="197">
        <v>38740</v>
      </c>
      <c r="B523" s="198">
        <v>0.1196</v>
      </c>
      <c r="C523" s="198">
        <v>0.1198</v>
      </c>
      <c r="D523" s="189">
        <v>0.1085</v>
      </c>
      <c r="E523" s="190">
        <v>0.1087</v>
      </c>
      <c r="F523" s="191">
        <v>0.1028</v>
      </c>
      <c r="G523" s="191">
        <v>0.10320000000000001</v>
      </c>
      <c r="H523" s="189">
        <v>0.1016</v>
      </c>
      <c r="I523" s="190">
        <v>0.10200000000000001</v>
      </c>
      <c r="J523" s="191">
        <v>0.1002</v>
      </c>
      <c r="K523" s="191">
        <v>0.10060000000000001</v>
      </c>
      <c r="L523" s="189"/>
      <c r="M523" s="190"/>
      <c r="N523" s="191"/>
      <c r="O523" s="191"/>
      <c r="P523" s="189"/>
      <c r="Q523" s="190"/>
      <c r="R523" s="191">
        <v>8.8900000000000007E-2</v>
      </c>
      <c r="S523" s="191">
        <v>8.9499999999999996E-2</v>
      </c>
      <c r="T523" s="191"/>
      <c r="U523" s="190"/>
      <c r="V523" s="191"/>
      <c r="W523" s="190"/>
      <c r="X523" s="191">
        <v>8.9300000000000004E-2</v>
      </c>
      <c r="Y523" s="190">
        <v>9.01E-2</v>
      </c>
      <c r="Z523" s="191"/>
      <c r="AA523" s="190"/>
      <c r="AB523" s="191"/>
      <c r="AC523" s="190"/>
      <c r="AD523" s="191">
        <v>8.9499999999999996E-2</v>
      </c>
      <c r="AE523" s="190">
        <v>9.0499999999999997E-2</v>
      </c>
      <c r="AF523" s="191"/>
      <c r="AG523" s="190"/>
      <c r="AI523" s="192">
        <f t="shared" si="137"/>
        <v>0.1197</v>
      </c>
      <c r="AJ523" s="192">
        <f t="shared" si="138"/>
        <v>0.1086</v>
      </c>
      <c r="AK523" s="192">
        <f t="shared" si="139"/>
        <v>0.10300000000000001</v>
      </c>
      <c r="AL523" s="192">
        <f t="shared" si="140"/>
        <v>0.1018</v>
      </c>
      <c r="AM523" s="192">
        <f t="shared" si="141"/>
        <v>0.1004</v>
      </c>
      <c r="AN523" s="192" t="str">
        <f t="shared" si="142"/>
        <v/>
      </c>
      <c r="AO523" s="193" t="str">
        <f t="shared" si="143"/>
        <v/>
      </c>
      <c r="AP523" s="192" t="str">
        <f t="shared" si="144"/>
        <v/>
      </c>
      <c r="AQ523" s="193">
        <f t="shared" si="145"/>
        <v>8.9200000000000002E-2</v>
      </c>
      <c r="AR523" s="192" t="str">
        <f t="shared" si="146"/>
        <v/>
      </c>
      <c r="AS523" s="192" t="str">
        <f t="shared" si="147"/>
        <v/>
      </c>
      <c r="AT523" s="192">
        <f t="shared" si="148"/>
        <v>8.9700000000000002E-2</v>
      </c>
      <c r="AU523" s="193" t="str">
        <f t="shared" si="149"/>
        <v/>
      </c>
      <c r="AV523" s="194" t="str">
        <f t="shared" si="150"/>
        <v/>
      </c>
      <c r="AW523" s="193">
        <f t="shared" si="151"/>
        <v>0.09</v>
      </c>
      <c r="AX523" s="195" t="str">
        <f t="shared" si="152"/>
        <v/>
      </c>
      <c r="AZ523" s="193">
        <f t="shared" si="153"/>
        <v>0.1003</v>
      </c>
    </row>
    <row r="524" spans="1:52" s="5" customFormat="1" ht="11.25" x14ac:dyDescent="0.2">
      <c r="A524" s="197">
        <v>38741</v>
      </c>
      <c r="B524" s="198">
        <v>0.11940000000000001</v>
      </c>
      <c r="C524" s="198">
        <v>0.11960000000000001</v>
      </c>
      <c r="D524" s="189">
        <v>0.108</v>
      </c>
      <c r="E524" s="190">
        <v>0.1082</v>
      </c>
      <c r="F524" s="191">
        <v>0.1028</v>
      </c>
      <c r="G524" s="191">
        <v>0.10320000000000001</v>
      </c>
      <c r="H524" s="189">
        <v>0.10150000000000001</v>
      </c>
      <c r="I524" s="190">
        <v>0.10190000000000002</v>
      </c>
      <c r="J524" s="191">
        <v>0.1004</v>
      </c>
      <c r="K524" s="191">
        <v>0.10080000000000001</v>
      </c>
      <c r="L524" s="189"/>
      <c r="M524" s="190"/>
      <c r="N524" s="191"/>
      <c r="O524" s="191"/>
      <c r="P524" s="189"/>
      <c r="Q524" s="190"/>
      <c r="R524" s="191">
        <v>8.8900000000000007E-2</v>
      </c>
      <c r="S524" s="191">
        <v>8.9499999999999996E-2</v>
      </c>
      <c r="T524" s="191"/>
      <c r="U524" s="190"/>
      <c r="V524" s="191"/>
      <c r="W524" s="190"/>
      <c r="X524" s="191">
        <v>8.9300000000000004E-2</v>
      </c>
      <c r="Y524" s="190">
        <v>9.01E-2</v>
      </c>
      <c r="Z524" s="191"/>
      <c r="AA524" s="190"/>
      <c r="AB524" s="191"/>
      <c r="AC524" s="190"/>
      <c r="AD524" s="191">
        <v>8.9499999999999996E-2</v>
      </c>
      <c r="AE524" s="190">
        <v>9.0499999999999997E-2</v>
      </c>
      <c r="AF524" s="191"/>
      <c r="AG524" s="190"/>
      <c r="AI524" s="192">
        <f t="shared" si="137"/>
        <v>0.11950000000000001</v>
      </c>
      <c r="AJ524" s="192">
        <f t="shared" si="138"/>
        <v>0.1081</v>
      </c>
      <c r="AK524" s="192">
        <f t="shared" si="139"/>
        <v>0.10300000000000001</v>
      </c>
      <c r="AL524" s="192">
        <f t="shared" si="140"/>
        <v>0.10170000000000001</v>
      </c>
      <c r="AM524" s="192">
        <f t="shared" si="141"/>
        <v>0.10060000000000001</v>
      </c>
      <c r="AN524" s="192" t="str">
        <f t="shared" si="142"/>
        <v/>
      </c>
      <c r="AO524" s="193" t="str">
        <f t="shared" si="143"/>
        <v/>
      </c>
      <c r="AP524" s="192" t="str">
        <f t="shared" si="144"/>
        <v/>
      </c>
      <c r="AQ524" s="193">
        <f t="shared" si="145"/>
        <v>8.9200000000000002E-2</v>
      </c>
      <c r="AR524" s="192" t="str">
        <f t="shared" si="146"/>
        <v/>
      </c>
      <c r="AS524" s="192" t="str">
        <f t="shared" si="147"/>
        <v/>
      </c>
      <c r="AT524" s="192">
        <f t="shared" si="148"/>
        <v>8.9700000000000002E-2</v>
      </c>
      <c r="AU524" s="193" t="str">
        <f t="shared" si="149"/>
        <v/>
      </c>
      <c r="AV524" s="194" t="str">
        <f t="shared" si="150"/>
        <v/>
      </c>
      <c r="AW524" s="193">
        <f t="shared" si="151"/>
        <v>0.09</v>
      </c>
      <c r="AX524" s="195" t="str">
        <f t="shared" si="152"/>
        <v/>
      </c>
      <c r="AZ524" s="193">
        <f t="shared" si="153"/>
        <v>0.10022500000000001</v>
      </c>
    </row>
    <row r="525" spans="1:52" s="5" customFormat="1" ht="11.25" x14ac:dyDescent="0.2">
      <c r="A525" s="197">
        <v>38742</v>
      </c>
      <c r="B525" s="198">
        <v>0.1192</v>
      </c>
      <c r="C525" s="198">
        <v>0.11940000000000001</v>
      </c>
      <c r="D525" s="189">
        <v>0.108</v>
      </c>
      <c r="E525" s="190">
        <v>0.1082</v>
      </c>
      <c r="F525" s="191">
        <v>0.10299999999999999</v>
      </c>
      <c r="G525" s="191">
        <v>0.10340000000000001</v>
      </c>
      <c r="H525" s="189">
        <v>0.10150000000000001</v>
      </c>
      <c r="I525" s="190">
        <v>0.10190000000000002</v>
      </c>
      <c r="J525" s="191">
        <v>0.10050000000000001</v>
      </c>
      <c r="K525" s="191">
        <v>0.10090000000000002</v>
      </c>
      <c r="L525" s="189"/>
      <c r="M525" s="190"/>
      <c r="N525" s="191"/>
      <c r="O525" s="191"/>
      <c r="P525" s="189"/>
      <c r="Q525" s="190"/>
      <c r="R525" s="191">
        <v>8.8900000000000007E-2</v>
      </c>
      <c r="S525" s="191">
        <v>8.9499999999999996E-2</v>
      </c>
      <c r="T525" s="191"/>
      <c r="U525" s="190"/>
      <c r="V525" s="191"/>
      <c r="W525" s="190"/>
      <c r="X525" s="191">
        <v>8.9300000000000004E-2</v>
      </c>
      <c r="Y525" s="190">
        <v>9.01E-2</v>
      </c>
      <c r="Z525" s="191"/>
      <c r="AA525" s="190"/>
      <c r="AB525" s="191"/>
      <c r="AC525" s="190"/>
      <c r="AD525" s="191">
        <v>8.9499999999999996E-2</v>
      </c>
      <c r="AE525" s="190">
        <v>9.0499999999999997E-2</v>
      </c>
      <c r="AF525" s="191"/>
      <c r="AG525" s="190"/>
      <c r="AI525" s="192">
        <f t="shared" si="137"/>
        <v>0.1193</v>
      </c>
      <c r="AJ525" s="192">
        <f t="shared" si="138"/>
        <v>0.1081</v>
      </c>
      <c r="AK525" s="192">
        <f t="shared" si="139"/>
        <v>0.1032</v>
      </c>
      <c r="AL525" s="192">
        <f t="shared" si="140"/>
        <v>0.10170000000000001</v>
      </c>
      <c r="AM525" s="192">
        <f t="shared" si="141"/>
        <v>0.10070000000000001</v>
      </c>
      <c r="AN525" s="192" t="str">
        <f t="shared" si="142"/>
        <v/>
      </c>
      <c r="AO525" s="193" t="str">
        <f t="shared" si="143"/>
        <v/>
      </c>
      <c r="AP525" s="192" t="str">
        <f t="shared" si="144"/>
        <v/>
      </c>
      <c r="AQ525" s="193">
        <f t="shared" si="145"/>
        <v>8.9200000000000002E-2</v>
      </c>
      <c r="AR525" s="192" t="str">
        <f t="shared" si="146"/>
        <v/>
      </c>
      <c r="AS525" s="192" t="str">
        <f t="shared" si="147"/>
        <v/>
      </c>
      <c r="AT525" s="192">
        <f t="shared" si="148"/>
        <v>8.9700000000000002E-2</v>
      </c>
      <c r="AU525" s="193" t="str">
        <f t="shared" si="149"/>
        <v/>
      </c>
      <c r="AV525" s="194" t="str">
        <f t="shared" si="150"/>
        <v/>
      </c>
      <c r="AW525" s="193">
        <f t="shared" si="151"/>
        <v>0.09</v>
      </c>
      <c r="AX525" s="195" t="str">
        <f t="shared" si="152"/>
        <v/>
      </c>
      <c r="AZ525" s="193">
        <f t="shared" si="153"/>
        <v>0.10023750000000001</v>
      </c>
    </row>
    <row r="526" spans="1:52" s="5" customFormat="1" ht="11.25" x14ac:dyDescent="0.2">
      <c r="A526" s="197">
        <v>38743</v>
      </c>
      <c r="B526" s="198">
        <v>0.1191</v>
      </c>
      <c r="C526" s="198">
        <v>0.1193</v>
      </c>
      <c r="D526" s="189">
        <v>0.108</v>
      </c>
      <c r="E526" s="190">
        <v>0.1082</v>
      </c>
      <c r="F526" s="191">
        <v>0.10290000000000001</v>
      </c>
      <c r="G526" s="191">
        <v>0.10330000000000002</v>
      </c>
      <c r="H526" s="189">
        <v>0.10150000000000001</v>
      </c>
      <c r="I526" s="190">
        <v>0.10190000000000002</v>
      </c>
      <c r="J526" s="191">
        <v>0.10050000000000001</v>
      </c>
      <c r="K526" s="191">
        <v>0.10090000000000002</v>
      </c>
      <c r="L526" s="189"/>
      <c r="M526" s="190"/>
      <c r="N526" s="191"/>
      <c r="O526" s="191"/>
      <c r="P526" s="189"/>
      <c r="Q526" s="190"/>
      <c r="R526" s="191">
        <v>8.8900000000000007E-2</v>
      </c>
      <c r="S526" s="191">
        <v>8.9499999999999996E-2</v>
      </c>
      <c r="T526" s="191"/>
      <c r="U526" s="190"/>
      <c r="V526" s="191"/>
      <c r="W526" s="190"/>
      <c r="X526" s="191">
        <v>8.9300000000000004E-2</v>
      </c>
      <c r="Y526" s="190">
        <v>9.01E-2</v>
      </c>
      <c r="Z526" s="191"/>
      <c r="AA526" s="190"/>
      <c r="AB526" s="191"/>
      <c r="AC526" s="190"/>
      <c r="AD526" s="191">
        <v>8.9499999999999996E-2</v>
      </c>
      <c r="AE526" s="190">
        <v>9.0499999999999997E-2</v>
      </c>
      <c r="AF526" s="191"/>
      <c r="AG526" s="190"/>
      <c r="AI526" s="192">
        <f t="shared" si="137"/>
        <v>0.1192</v>
      </c>
      <c r="AJ526" s="192">
        <f t="shared" si="138"/>
        <v>0.1081</v>
      </c>
      <c r="AK526" s="192">
        <f t="shared" si="139"/>
        <v>0.10310000000000001</v>
      </c>
      <c r="AL526" s="192">
        <f t="shared" si="140"/>
        <v>0.10170000000000001</v>
      </c>
      <c r="AM526" s="192">
        <f t="shared" si="141"/>
        <v>0.10070000000000001</v>
      </c>
      <c r="AN526" s="192" t="str">
        <f t="shared" si="142"/>
        <v/>
      </c>
      <c r="AO526" s="193" t="str">
        <f t="shared" si="143"/>
        <v/>
      </c>
      <c r="AP526" s="192" t="str">
        <f t="shared" si="144"/>
        <v/>
      </c>
      <c r="AQ526" s="193">
        <f t="shared" si="145"/>
        <v>8.9200000000000002E-2</v>
      </c>
      <c r="AR526" s="192" t="str">
        <f t="shared" si="146"/>
        <v/>
      </c>
      <c r="AS526" s="192" t="str">
        <f t="shared" si="147"/>
        <v/>
      </c>
      <c r="AT526" s="192">
        <f t="shared" si="148"/>
        <v>8.9700000000000002E-2</v>
      </c>
      <c r="AU526" s="193" t="str">
        <f t="shared" si="149"/>
        <v/>
      </c>
      <c r="AV526" s="194" t="str">
        <f t="shared" si="150"/>
        <v/>
      </c>
      <c r="AW526" s="193">
        <f t="shared" si="151"/>
        <v>0.09</v>
      </c>
      <c r="AX526" s="195" t="str">
        <f t="shared" si="152"/>
        <v/>
      </c>
      <c r="AZ526" s="193">
        <f t="shared" si="153"/>
        <v>0.10021250000000001</v>
      </c>
    </row>
    <row r="527" spans="1:52" s="5" customFormat="1" ht="11.25" x14ac:dyDescent="0.2">
      <c r="A527" s="197">
        <v>38744</v>
      </c>
      <c r="B527" s="198">
        <v>0.11899999999999999</v>
      </c>
      <c r="C527" s="198">
        <v>0.1192</v>
      </c>
      <c r="D527" s="189">
        <v>0.108</v>
      </c>
      <c r="E527" s="190">
        <v>0.1082</v>
      </c>
      <c r="F527" s="191">
        <v>0.10299999999999999</v>
      </c>
      <c r="G527" s="191">
        <v>0.10340000000000001</v>
      </c>
      <c r="H527" s="189">
        <v>0.1018</v>
      </c>
      <c r="I527" s="190">
        <v>0.10220000000000001</v>
      </c>
      <c r="J527" s="191">
        <v>0.10059999999999999</v>
      </c>
      <c r="K527" s="191">
        <v>0.10100000000000001</v>
      </c>
      <c r="L527" s="189"/>
      <c r="M527" s="190"/>
      <c r="N527" s="191"/>
      <c r="O527" s="191"/>
      <c r="P527" s="189"/>
      <c r="Q527" s="190"/>
      <c r="R527" s="191">
        <v>8.8900000000000007E-2</v>
      </c>
      <c r="S527" s="191">
        <v>8.9499999999999996E-2</v>
      </c>
      <c r="T527" s="191"/>
      <c r="U527" s="190"/>
      <c r="V527" s="191"/>
      <c r="W527" s="190"/>
      <c r="X527" s="191">
        <v>8.9300000000000004E-2</v>
      </c>
      <c r="Y527" s="190">
        <v>9.01E-2</v>
      </c>
      <c r="Z527" s="191"/>
      <c r="AA527" s="190"/>
      <c r="AB527" s="191"/>
      <c r="AC527" s="190"/>
      <c r="AD527" s="191">
        <v>8.9499999999999996E-2</v>
      </c>
      <c r="AE527" s="190">
        <v>9.0499999999999997E-2</v>
      </c>
      <c r="AF527" s="191"/>
      <c r="AG527" s="190"/>
      <c r="AI527" s="192">
        <f t="shared" si="137"/>
        <v>0.1191</v>
      </c>
      <c r="AJ527" s="192">
        <f t="shared" si="138"/>
        <v>0.1081</v>
      </c>
      <c r="AK527" s="192">
        <f t="shared" si="139"/>
        <v>0.1032</v>
      </c>
      <c r="AL527" s="192">
        <f t="shared" si="140"/>
        <v>0.10200000000000001</v>
      </c>
      <c r="AM527" s="192">
        <f t="shared" si="141"/>
        <v>0.1008</v>
      </c>
      <c r="AN527" s="192" t="str">
        <f t="shared" si="142"/>
        <v/>
      </c>
      <c r="AO527" s="193" t="str">
        <f t="shared" si="143"/>
        <v/>
      </c>
      <c r="AP527" s="192" t="str">
        <f t="shared" si="144"/>
        <v/>
      </c>
      <c r="AQ527" s="193">
        <f t="shared" si="145"/>
        <v>8.9200000000000002E-2</v>
      </c>
      <c r="AR527" s="192" t="str">
        <f t="shared" si="146"/>
        <v/>
      </c>
      <c r="AS527" s="192" t="str">
        <f t="shared" si="147"/>
        <v/>
      </c>
      <c r="AT527" s="192">
        <f t="shared" si="148"/>
        <v>8.9700000000000002E-2</v>
      </c>
      <c r="AU527" s="193" t="str">
        <f t="shared" si="149"/>
        <v/>
      </c>
      <c r="AV527" s="194" t="str">
        <f t="shared" si="150"/>
        <v/>
      </c>
      <c r="AW527" s="193">
        <f t="shared" si="151"/>
        <v>0.09</v>
      </c>
      <c r="AX527" s="195" t="str">
        <f t="shared" si="152"/>
        <v/>
      </c>
      <c r="AZ527" s="193">
        <f t="shared" si="153"/>
        <v>0.1002625</v>
      </c>
    </row>
    <row r="528" spans="1:52" s="5" customFormat="1" ht="11.25" x14ac:dyDescent="0.2">
      <c r="A528" s="197">
        <v>38747</v>
      </c>
      <c r="B528" s="198">
        <v>0.11899999999999999</v>
      </c>
      <c r="C528" s="198">
        <v>0.1192</v>
      </c>
      <c r="D528" s="189">
        <v>0.108</v>
      </c>
      <c r="E528" s="190">
        <v>0.1082</v>
      </c>
      <c r="F528" s="191">
        <v>0.10299999999999999</v>
      </c>
      <c r="G528" s="191">
        <v>0.10340000000000001</v>
      </c>
      <c r="H528" s="189">
        <v>0.1018</v>
      </c>
      <c r="I528" s="190">
        <v>0.10220000000000001</v>
      </c>
      <c r="J528" s="191">
        <v>0.10100000000000001</v>
      </c>
      <c r="K528" s="191">
        <v>0.10140000000000002</v>
      </c>
      <c r="L528" s="189"/>
      <c r="M528" s="190"/>
      <c r="N528" s="191"/>
      <c r="O528" s="191"/>
      <c r="P528" s="189"/>
      <c r="Q528" s="190"/>
      <c r="R528" s="191">
        <v>8.8900000000000007E-2</v>
      </c>
      <c r="S528" s="191">
        <v>8.9499999999999996E-2</v>
      </c>
      <c r="T528" s="191"/>
      <c r="U528" s="190"/>
      <c r="V528" s="191"/>
      <c r="W528" s="190"/>
      <c r="X528" s="191">
        <v>8.9300000000000004E-2</v>
      </c>
      <c r="Y528" s="190">
        <v>9.01E-2</v>
      </c>
      <c r="Z528" s="191"/>
      <c r="AA528" s="190"/>
      <c r="AB528" s="191"/>
      <c r="AC528" s="190"/>
      <c r="AD528" s="191">
        <v>8.9499999999999996E-2</v>
      </c>
      <c r="AE528" s="190">
        <v>9.0499999999999997E-2</v>
      </c>
      <c r="AF528" s="191"/>
      <c r="AG528" s="190"/>
      <c r="AI528" s="192">
        <f t="shared" si="137"/>
        <v>0.1191</v>
      </c>
      <c r="AJ528" s="192">
        <f t="shared" si="138"/>
        <v>0.1081</v>
      </c>
      <c r="AK528" s="192">
        <f t="shared" si="139"/>
        <v>0.1032</v>
      </c>
      <c r="AL528" s="192">
        <f t="shared" si="140"/>
        <v>0.10200000000000001</v>
      </c>
      <c r="AM528" s="192">
        <f t="shared" si="141"/>
        <v>0.10120000000000001</v>
      </c>
      <c r="AN528" s="192" t="str">
        <f t="shared" si="142"/>
        <v/>
      </c>
      <c r="AO528" s="193" t="str">
        <f t="shared" si="143"/>
        <v/>
      </c>
      <c r="AP528" s="192" t="str">
        <f t="shared" si="144"/>
        <v/>
      </c>
      <c r="AQ528" s="193">
        <f t="shared" si="145"/>
        <v>8.9200000000000002E-2</v>
      </c>
      <c r="AR528" s="192" t="str">
        <f t="shared" si="146"/>
        <v/>
      </c>
      <c r="AS528" s="192" t="str">
        <f t="shared" si="147"/>
        <v/>
      </c>
      <c r="AT528" s="192">
        <f t="shared" si="148"/>
        <v>8.9700000000000002E-2</v>
      </c>
      <c r="AU528" s="193" t="str">
        <f t="shared" si="149"/>
        <v/>
      </c>
      <c r="AV528" s="194" t="str">
        <f t="shared" si="150"/>
        <v/>
      </c>
      <c r="AW528" s="193">
        <f t="shared" si="151"/>
        <v>0.09</v>
      </c>
      <c r="AX528" s="195" t="str">
        <f t="shared" si="152"/>
        <v/>
      </c>
      <c r="AZ528" s="193">
        <f t="shared" si="153"/>
        <v>0.1003125</v>
      </c>
    </row>
    <row r="529" spans="1:52" s="5" customFormat="1" ht="11.25" x14ac:dyDescent="0.2">
      <c r="A529" s="197">
        <v>38748</v>
      </c>
      <c r="B529" s="198">
        <v>0.11899999999999999</v>
      </c>
      <c r="C529" s="198">
        <v>0.1192</v>
      </c>
      <c r="D529" s="189">
        <v>0.108</v>
      </c>
      <c r="E529" s="190">
        <v>0.1082</v>
      </c>
      <c r="F529" s="191">
        <v>0.10290000000000001</v>
      </c>
      <c r="G529" s="191">
        <v>0.10330000000000002</v>
      </c>
      <c r="H529" s="189">
        <v>0.1018</v>
      </c>
      <c r="I529" s="190">
        <v>0.10220000000000001</v>
      </c>
      <c r="J529" s="191">
        <v>0.10100000000000001</v>
      </c>
      <c r="K529" s="191">
        <v>0.10140000000000002</v>
      </c>
      <c r="L529" s="189"/>
      <c r="M529" s="190"/>
      <c r="N529" s="191"/>
      <c r="O529" s="191"/>
      <c r="P529" s="189"/>
      <c r="Q529" s="190"/>
      <c r="R529" s="191">
        <v>8.8900000000000007E-2</v>
      </c>
      <c r="S529" s="191">
        <v>8.9499999999999996E-2</v>
      </c>
      <c r="T529" s="191"/>
      <c r="U529" s="190"/>
      <c r="V529" s="191"/>
      <c r="W529" s="190"/>
      <c r="X529" s="191">
        <v>8.9300000000000004E-2</v>
      </c>
      <c r="Y529" s="190">
        <v>9.01E-2</v>
      </c>
      <c r="Z529" s="191"/>
      <c r="AA529" s="190"/>
      <c r="AB529" s="191"/>
      <c r="AC529" s="190"/>
      <c r="AD529" s="191">
        <v>8.9499999999999996E-2</v>
      </c>
      <c r="AE529" s="190">
        <v>9.0499999999999997E-2</v>
      </c>
      <c r="AF529" s="191"/>
      <c r="AG529" s="190"/>
      <c r="AI529" s="192">
        <f t="shared" si="137"/>
        <v>0.1191</v>
      </c>
      <c r="AJ529" s="192">
        <f t="shared" si="138"/>
        <v>0.1081</v>
      </c>
      <c r="AK529" s="192">
        <f t="shared" si="139"/>
        <v>0.10310000000000001</v>
      </c>
      <c r="AL529" s="192">
        <f t="shared" si="140"/>
        <v>0.10200000000000001</v>
      </c>
      <c r="AM529" s="192">
        <f t="shared" si="141"/>
        <v>0.10120000000000001</v>
      </c>
      <c r="AN529" s="192" t="str">
        <f t="shared" si="142"/>
        <v/>
      </c>
      <c r="AO529" s="193" t="str">
        <f t="shared" si="143"/>
        <v/>
      </c>
      <c r="AP529" s="192" t="str">
        <f t="shared" si="144"/>
        <v/>
      </c>
      <c r="AQ529" s="193">
        <f t="shared" si="145"/>
        <v>8.9200000000000002E-2</v>
      </c>
      <c r="AR529" s="192" t="str">
        <f t="shared" si="146"/>
        <v/>
      </c>
      <c r="AS529" s="192" t="str">
        <f t="shared" si="147"/>
        <v/>
      </c>
      <c r="AT529" s="192">
        <f t="shared" si="148"/>
        <v>8.9700000000000002E-2</v>
      </c>
      <c r="AU529" s="193" t="str">
        <f t="shared" si="149"/>
        <v/>
      </c>
      <c r="AV529" s="194" t="str">
        <f t="shared" si="150"/>
        <v/>
      </c>
      <c r="AW529" s="193">
        <f t="shared" si="151"/>
        <v>0.09</v>
      </c>
      <c r="AX529" s="195" t="str">
        <f t="shared" si="152"/>
        <v/>
      </c>
      <c r="AZ529" s="193">
        <f t="shared" si="153"/>
        <v>0.1003</v>
      </c>
    </row>
    <row r="530" spans="1:52" s="5" customFormat="1" ht="11.25" x14ac:dyDescent="0.2">
      <c r="A530" s="197">
        <v>38749</v>
      </c>
      <c r="B530" s="198">
        <v>0.11899999999999999</v>
      </c>
      <c r="C530" s="198">
        <v>0.1192</v>
      </c>
      <c r="D530" s="189">
        <v>0.108</v>
      </c>
      <c r="E530" s="190">
        <v>0.1082</v>
      </c>
      <c r="F530" s="191">
        <v>0.10299999999999999</v>
      </c>
      <c r="G530" s="191">
        <v>0.10340000000000001</v>
      </c>
      <c r="H530" s="189">
        <v>0.1017</v>
      </c>
      <c r="I530" s="190">
        <v>0.10210000000000001</v>
      </c>
      <c r="J530" s="191">
        <v>0.1008</v>
      </c>
      <c r="K530" s="191">
        <v>0.10120000000000001</v>
      </c>
      <c r="L530" s="189"/>
      <c r="M530" s="190"/>
      <c r="N530" s="191"/>
      <c r="O530" s="191"/>
      <c r="P530" s="189"/>
      <c r="Q530" s="190"/>
      <c r="R530" s="191">
        <v>8.8900000000000007E-2</v>
      </c>
      <c r="S530" s="191">
        <v>8.9499999999999996E-2</v>
      </c>
      <c r="T530" s="191"/>
      <c r="U530" s="190"/>
      <c r="V530" s="191"/>
      <c r="W530" s="190"/>
      <c r="X530" s="191">
        <v>8.9300000000000004E-2</v>
      </c>
      <c r="Y530" s="190">
        <v>9.01E-2</v>
      </c>
      <c r="Z530" s="191"/>
      <c r="AA530" s="190"/>
      <c r="AB530" s="191"/>
      <c r="AC530" s="190"/>
      <c r="AD530" s="191">
        <v>8.9499999999999996E-2</v>
      </c>
      <c r="AE530" s="190">
        <v>9.0499999999999997E-2</v>
      </c>
      <c r="AF530" s="191"/>
      <c r="AG530" s="190"/>
      <c r="AI530" s="192">
        <f t="shared" si="137"/>
        <v>0.1191</v>
      </c>
      <c r="AJ530" s="192">
        <f t="shared" si="138"/>
        <v>0.1081</v>
      </c>
      <c r="AK530" s="192">
        <f t="shared" si="139"/>
        <v>0.1032</v>
      </c>
      <c r="AL530" s="192">
        <f t="shared" si="140"/>
        <v>0.1019</v>
      </c>
      <c r="AM530" s="192">
        <f t="shared" si="141"/>
        <v>0.10100000000000001</v>
      </c>
      <c r="AN530" s="192" t="str">
        <f t="shared" si="142"/>
        <v/>
      </c>
      <c r="AO530" s="193" t="str">
        <f t="shared" si="143"/>
        <v/>
      </c>
      <c r="AP530" s="192" t="str">
        <f t="shared" si="144"/>
        <v/>
      </c>
      <c r="AQ530" s="193">
        <f t="shared" si="145"/>
        <v>8.9200000000000002E-2</v>
      </c>
      <c r="AR530" s="192" t="str">
        <f t="shared" si="146"/>
        <v/>
      </c>
      <c r="AS530" s="192" t="str">
        <f t="shared" si="147"/>
        <v/>
      </c>
      <c r="AT530" s="192">
        <f t="shared" si="148"/>
        <v>8.9700000000000002E-2</v>
      </c>
      <c r="AU530" s="193" t="str">
        <f t="shared" si="149"/>
        <v/>
      </c>
      <c r="AV530" s="194" t="str">
        <f t="shared" si="150"/>
        <v/>
      </c>
      <c r="AW530" s="193">
        <f t="shared" si="151"/>
        <v>0.09</v>
      </c>
      <c r="AX530" s="195" t="str">
        <f t="shared" si="152"/>
        <v/>
      </c>
      <c r="AZ530" s="193">
        <f t="shared" si="153"/>
        <v>0.100275</v>
      </c>
    </row>
    <row r="531" spans="1:52" s="5" customFormat="1" ht="11.25" x14ac:dyDescent="0.2">
      <c r="A531" s="197">
        <v>38750</v>
      </c>
      <c r="B531" s="198">
        <v>0.11899999999999999</v>
      </c>
      <c r="C531" s="198">
        <v>0.1192</v>
      </c>
      <c r="D531" s="189">
        <v>0.10780000000000001</v>
      </c>
      <c r="E531" s="190">
        <v>0.10800000000000001</v>
      </c>
      <c r="F531" s="191">
        <v>0.10290000000000001</v>
      </c>
      <c r="G531" s="191">
        <v>0.10330000000000002</v>
      </c>
      <c r="H531" s="189">
        <v>0.1016</v>
      </c>
      <c r="I531" s="190">
        <v>0.10200000000000001</v>
      </c>
      <c r="J531" s="191">
        <v>0.1007</v>
      </c>
      <c r="K531" s="191">
        <v>0.10110000000000001</v>
      </c>
      <c r="L531" s="189"/>
      <c r="M531" s="190"/>
      <c r="N531" s="191"/>
      <c r="O531" s="191"/>
      <c r="P531" s="189"/>
      <c r="Q531" s="190"/>
      <c r="R531" s="191">
        <v>8.8900000000000007E-2</v>
      </c>
      <c r="S531" s="191">
        <v>8.9499999999999996E-2</v>
      </c>
      <c r="T531" s="191"/>
      <c r="U531" s="190"/>
      <c r="V531" s="191"/>
      <c r="W531" s="190"/>
      <c r="X531" s="191">
        <v>8.9300000000000004E-2</v>
      </c>
      <c r="Y531" s="190">
        <v>9.01E-2</v>
      </c>
      <c r="Z531" s="191"/>
      <c r="AA531" s="190"/>
      <c r="AB531" s="191"/>
      <c r="AC531" s="190"/>
      <c r="AD531" s="191">
        <v>8.9499999999999996E-2</v>
      </c>
      <c r="AE531" s="190">
        <v>9.0499999999999997E-2</v>
      </c>
      <c r="AF531" s="191"/>
      <c r="AG531" s="190"/>
      <c r="AI531" s="192">
        <f t="shared" si="137"/>
        <v>0.1191</v>
      </c>
      <c r="AJ531" s="192">
        <f t="shared" si="138"/>
        <v>0.10790000000000001</v>
      </c>
      <c r="AK531" s="192">
        <f t="shared" si="139"/>
        <v>0.10310000000000001</v>
      </c>
      <c r="AL531" s="192">
        <f t="shared" si="140"/>
        <v>0.1018</v>
      </c>
      <c r="AM531" s="192">
        <f t="shared" si="141"/>
        <v>0.1009</v>
      </c>
      <c r="AN531" s="192" t="str">
        <f t="shared" si="142"/>
        <v/>
      </c>
      <c r="AO531" s="193" t="str">
        <f t="shared" si="143"/>
        <v/>
      </c>
      <c r="AP531" s="192" t="str">
        <f t="shared" si="144"/>
        <v/>
      </c>
      <c r="AQ531" s="193">
        <f t="shared" si="145"/>
        <v>8.9200000000000002E-2</v>
      </c>
      <c r="AR531" s="192" t="str">
        <f t="shared" si="146"/>
        <v/>
      </c>
      <c r="AS531" s="192" t="str">
        <f t="shared" si="147"/>
        <v/>
      </c>
      <c r="AT531" s="192">
        <f t="shared" si="148"/>
        <v>8.9700000000000002E-2</v>
      </c>
      <c r="AU531" s="193" t="str">
        <f t="shared" si="149"/>
        <v/>
      </c>
      <c r="AV531" s="194" t="str">
        <f t="shared" si="150"/>
        <v/>
      </c>
      <c r="AW531" s="193">
        <f t="shared" si="151"/>
        <v>0.09</v>
      </c>
      <c r="AX531" s="195" t="str">
        <f t="shared" si="152"/>
        <v/>
      </c>
      <c r="AZ531" s="193">
        <f t="shared" si="153"/>
        <v>0.10021250000000001</v>
      </c>
    </row>
    <row r="532" spans="1:52" s="5" customFormat="1" ht="11.25" x14ac:dyDescent="0.2">
      <c r="A532" s="197">
        <v>38751</v>
      </c>
      <c r="B532" s="198">
        <v>0.11899999999999999</v>
      </c>
      <c r="C532" s="198">
        <v>0.1192</v>
      </c>
      <c r="D532" s="189">
        <v>0.10780000000000001</v>
      </c>
      <c r="E532" s="190">
        <v>0.10800000000000001</v>
      </c>
      <c r="F532" s="191">
        <v>0.10290000000000001</v>
      </c>
      <c r="G532" s="191">
        <v>0.10330000000000002</v>
      </c>
      <c r="H532" s="189">
        <v>0.1016</v>
      </c>
      <c r="I532" s="190">
        <v>0.10200000000000001</v>
      </c>
      <c r="J532" s="191">
        <v>0.10050000000000001</v>
      </c>
      <c r="K532" s="191">
        <v>0.10090000000000002</v>
      </c>
      <c r="L532" s="189"/>
      <c r="M532" s="190"/>
      <c r="N532" s="191"/>
      <c r="O532" s="191"/>
      <c r="P532" s="189"/>
      <c r="Q532" s="190"/>
      <c r="R532" s="191">
        <v>8.8900000000000007E-2</v>
      </c>
      <c r="S532" s="191">
        <v>8.9499999999999996E-2</v>
      </c>
      <c r="T532" s="191"/>
      <c r="U532" s="190"/>
      <c r="V532" s="191"/>
      <c r="W532" s="190"/>
      <c r="X532" s="191">
        <v>8.9300000000000004E-2</v>
      </c>
      <c r="Y532" s="190">
        <v>9.01E-2</v>
      </c>
      <c r="Z532" s="191"/>
      <c r="AA532" s="190"/>
      <c r="AB532" s="191"/>
      <c r="AC532" s="190"/>
      <c r="AD532" s="191">
        <v>8.9499999999999996E-2</v>
      </c>
      <c r="AE532" s="190">
        <v>9.0499999999999997E-2</v>
      </c>
      <c r="AF532" s="191"/>
      <c r="AG532" s="190"/>
      <c r="AI532" s="192">
        <f t="shared" si="137"/>
        <v>0.1191</v>
      </c>
      <c r="AJ532" s="192">
        <f t="shared" si="138"/>
        <v>0.10790000000000001</v>
      </c>
      <c r="AK532" s="192">
        <f t="shared" si="139"/>
        <v>0.10310000000000001</v>
      </c>
      <c r="AL532" s="192">
        <f t="shared" si="140"/>
        <v>0.1018</v>
      </c>
      <c r="AM532" s="192">
        <f t="shared" si="141"/>
        <v>0.10070000000000001</v>
      </c>
      <c r="AN532" s="192" t="str">
        <f t="shared" si="142"/>
        <v/>
      </c>
      <c r="AO532" s="193" t="str">
        <f t="shared" si="143"/>
        <v/>
      </c>
      <c r="AP532" s="192" t="str">
        <f t="shared" si="144"/>
        <v/>
      </c>
      <c r="AQ532" s="193">
        <f t="shared" si="145"/>
        <v>8.9200000000000002E-2</v>
      </c>
      <c r="AR532" s="192" t="str">
        <f t="shared" si="146"/>
        <v/>
      </c>
      <c r="AS532" s="192" t="str">
        <f t="shared" si="147"/>
        <v/>
      </c>
      <c r="AT532" s="192">
        <f t="shared" si="148"/>
        <v>8.9700000000000002E-2</v>
      </c>
      <c r="AU532" s="193" t="str">
        <f t="shared" si="149"/>
        <v/>
      </c>
      <c r="AV532" s="194" t="str">
        <f t="shared" si="150"/>
        <v/>
      </c>
      <c r="AW532" s="193">
        <f t="shared" si="151"/>
        <v>0.09</v>
      </c>
      <c r="AX532" s="195" t="str">
        <f t="shared" si="152"/>
        <v/>
      </c>
      <c r="AZ532" s="193">
        <f t="shared" si="153"/>
        <v>0.10018749999999998</v>
      </c>
    </row>
    <row r="533" spans="1:52" s="5" customFormat="1" ht="11.25" x14ac:dyDescent="0.2">
      <c r="A533" s="197">
        <v>38754</v>
      </c>
      <c r="B533" s="198">
        <v>0.11899999999999999</v>
      </c>
      <c r="C533" s="198">
        <v>0.1192</v>
      </c>
      <c r="D533" s="189">
        <v>0.10780000000000001</v>
      </c>
      <c r="E533" s="190">
        <v>0.10800000000000001</v>
      </c>
      <c r="F533" s="191">
        <v>0.1028</v>
      </c>
      <c r="G533" s="191">
        <v>0.10320000000000001</v>
      </c>
      <c r="H533" s="189">
        <v>0.1013</v>
      </c>
      <c r="I533" s="190">
        <v>0.10170000000000001</v>
      </c>
      <c r="J533" s="191">
        <v>0.1</v>
      </c>
      <c r="K533" s="191">
        <v>0.10040000000000002</v>
      </c>
      <c r="L533" s="189"/>
      <c r="M533" s="190"/>
      <c r="N533" s="191"/>
      <c r="O533" s="191"/>
      <c r="P533" s="189"/>
      <c r="Q533" s="190"/>
      <c r="R533" s="191">
        <v>8.8900000000000007E-2</v>
      </c>
      <c r="S533" s="191">
        <v>8.9499999999999996E-2</v>
      </c>
      <c r="T533" s="191"/>
      <c r="U533" s="190"/>
      <c r="V533" s="191"/>
      <c r="W533" s="190"/>
      <c r="X533" s="191">
        <v>8.9200000000000002E-2</v>
      </c>
      <c r="Y533" s="190">
        <v>0.09</v>
      </c>
      <c r="Z533" s="191"/>
      <c r="AA533" s="190"/>
      <c r="AB533" s="191"/>
      <c r="AC533" s="190"/>
      <c r="AD533" s="191">
        <v>8.9499999999999996E-2</v>
      </c>
      <c r="AE533" s="190">
        <v>9.0499999999999997E-2</v>
      </c>
      <c r="AF533" s="191"/>
      <c r="AG533" s="190"/>
      <c r="AI533" s="192">
        <f t="shared" si="137"/>
        <v>0.1191</v>
      </c>
      <c r="AJ533" s="192">
        <f t="shared" si="138"/>
        <v>0.10790000000000001</v>
      </c>
      <c r="AK533" s="192">
        <f t="shared" si="139"/>
        <v>0.10300000000000001</v>
      </c>
      <c r="AL533" s="192">
        <f t="shared" si="140"/>
        <v>0.10150000000000001</v>
      </c>
      <c r="AM533" s="192">
        <f t="shared" si="141"/>
        <v>0.10020000000000001</v>
      </c>
      <c r="AN533" s="192" t="str">
        <f t="shared" si="142"/>
        <v/>
      </c>
      <c r="AO533" s="193" t="str">
        <f t="shared" si="143"/>
        <v/>
      </c>
      <c r="AP533" s="192" t="str">
        <f t="shared" si="144"/>
        <v/>
      </c>
      <c r="AQ533" s="193">
        <f t="shared" si="145"/>
        <v>8.9200000000000002E-2</v>
      </c>
      <c r="AR533" s="192" t="str">
        <f t="shared" si="146"/>
        <v/>
      </c>
      <c r="AS533" s="192" t="str">
        <f t="shared" si="147"/>
        <v/>
      </c>
      <c r="AT533" s="192">
        <f t="shared" si="148"/>
        <v>8.9599999999999999E-2</v>
      </c>
      <c r="AU533" s="193" t="str">
        <f t="shared" si="149"/>
        <v/>
      </c>
      <c r="AV533" s="194" t="str">
        <f t="shared" si="150"/>
        <v/>
      </c>
      <c r="AW533" s="193">
        <f t="shared" si="151"/>
        <v>0.09</v>
      </c>
      <c r="AX533" s="195" t="str">
        <f t="shared" si="152"/>
        <v/>
      </c>
      <c r="AZ533" s="193">
        <f t="shared" si="153"/>
        <v>0.1000625</v>
      </c>
    </row>
    <row r="534" spans="1:52" s="5" customFormat="1" ht="11.25" x14ac:dyDescent="0.2">
      <c r="A534" s="197">
        <v>38755</v>
      </c>
      <c r="B534" s="198">
        <v>0.11890000000000001</v>
      </c>
      <c r="C534" s="198">
        <v>0.11910000000000001</v>
      </c>
      <c r="D534" s="189">
        <v>0.1075</v>
      </c>
      <c r="E534" s="190">
        <v>0.1077</v>
      </c>
      <c r="F534" s="191">
        <v>0.1023</v>
      </c>
      <c r="G534" s="191">
        <v>0.10270000000000001</v>
      </c>
      <c r="H534" s="189">
        <v>0.10050000000000001</v>
      </c>
      <c r="I534" s="190">
        <v>0.10090000000000002</v>
      </c>
      <c r="J534" s="191">
        <v>9.9199999999999997E-2</v>
      </c>
      <c r="K534" s="191">
        <v>9.9600000000000008E-2</v>
      </c>
      <c r="L534" s="189"/>
      <c r="M534" s="190"/>
      <c r="N534" s="191"/>
      <c r="O534" s="191"/>
      <c r="P534" s="189"/>
      <c r="Q534" s="190"/>
      <c r="R534" s="191">
        <v>8.8800000000000004E-2</v>
      </c>
      <c r="S534" s="191">
        <v>8.9399999999999993E-2</v>
      </c>
      <c r="T534" s="191"/>
      <c r="U534" s="190"/>
      <c r="V534" s="191"/>
      <c r="W534" s="190"/>
      <c r="X534" s="191">
        <v>8.9200000000000002E-2</v>
      </c>
      <c r="Y534" s="190">
        <v>0.09</v>
      </c>
      <c r="Z534" s="191"/>
      <c r="AA534" s="190"/>
      <c r="AB534" s="191"/>
      <c r="AC534" s="190"/>
      <c r="AD534" s="191">
        <v>8.9399999999999993E-2</v>
      </c>
      <c r="AE534" s="190">
        <v>9.0399999999999994E-2</v>
      </c>
      <c r="AF534" s="191"/>
      <c r="AG534" s="190"/>
      <c r="AI534" s="192">
        <f t="shared" si="137"/>
        <v>0.11900000000000001</v>
      </c>
      <c r="AJ534" s="192">
        <f t="shared" si="138"/>
        <v>0.1076</v>
      </c>
      <c r="AK534" s="192">
        <f t="shared" si="139"/>
        <v>0.10250000000000001</v>
      </c>
      <c r="AL534" s="192">
        <f t="shared" si="140"/>
        <v>0.10070000000000001</v>
      </c>
      <c r="AM534" s="192">
        <f t="shared" si="141"/>
        <v>9.9400000000000002E-2</v>
      </c>
      <c r="AN534" s="192" t="str">
        <f t="shared" si="142"/>
        <v/>
      </c>
      <c r="AO534" s="193" t="str">
        <f t="shared" si="143"/>
        <v/>
      </c>
      <c r="AP534" s="192" t="str">
        <f t="shared" si="144"/>
        <v/>
      </c>
      <c r="AQ534" s="193">
        <f t="shared" si="145"/>
        <v>8.9099999999999999E-2</v>
      </c>
      <c r="AR534" s="192" t="str">
        <f t="shared" si="146"/>
        <v/>
      </c>
      <c r="AS534" s="192" t="str">
        <f t="shared" si="147"/>
        <v/>
      </c>
      <c r="AT534" s="192">
        <f t="shared" si="148"/>
        <v>8.9599999999999999E-2</v>
      </c>
      <c r="AU534" s="193" t="str">
        <f t="shared" si="149"/>
        <v/>
      </c>
      <c r="AV534" s="194" t="str">
        <f t="shared" si="150"/>
        <v/>
      </c>
      <c r="AW534" s="193">
        <f t="shared" si="151"/>
        <v>8.9899999999999994E-2</v>
      </c>
      <c r="AX534" s="195" t="str">
        <f t="shared" si="152"/>
        <v/>
      </c>
      <c r="AZ534" s="193">
        <f t="shared" si="153"/>
        <v>9.9725000000000008E-2</v>
      </c>
    </row>
    <row r="535" spans="1:52" s="5" customFormat="1" ht="11.25" x14ac:dyDescent="0.2">
      <c r="A535" s="197">
        <v>38756</v>
      </c>
      <c r="B535" s="198">
        <v>0.11890000000000001</v>
      </c>
      <c r="C535" s="198">
        <v>0.11910000000000001</v>
      </c>
      <c r="D535" s="189">
        <v>0.1067</v>
      </c>
      <c r="E535" s="190">
        <v>0.10690000000000001</v>
      </c>
      <c r="F535" s="191">
        <v>0.1017</v>
      </c>
      <c r="G535" s="191">
        <v>0.10210000000000001</v>
      </c>
      <c r="H535" s="189">
        <v>9.98E-2</v>
      </c>
      <c r="I535" s="190">
        <v>0.10020000000000001</v>
      </c>
      <c r="J535" s="191">
        <v>9.8699999999999996E-2</v>
      </c>
      <c r="K535" s="191">
        <v>9.9100000000000008E-2</v>
      </c>
      <c r="L535" s="189"/>
      <c r="M535" s="190"/>
      <c r="N535" s="191"/>
      <c r="O535" s="191"/>
      <c r="P535" s="189"/>
      <c r="Q535" s="190"/>
      <c r="R535" s="191">
        <v>8.8800000000000004E-2</v>
      </c>
      <c r="S535" s="191">
        <v>8.9399999999999993E-2</v>
      </c>
      <c r="T535" s="191"/>
      <c r="U535" s="190"/>
      <c r="V535" s="191"/>
      <c r="W535" s="190"/>
      <c r="X535" s="191">
        <v>8.9099999999999999E-2</v>
      </c>
      <c r="Y535" s="190">
        <v>8.9899999999999994E-2</v>
      </c>
      <c r="Z535" s="191"/>
      <c r="AA535" s="190"/>
      <c r="AB535" s="191"/>
      <c r="AC535" s="190"/>
      <c r="AD535" s="191">
        <v>8.9300000000000004E-2</v>
      </c>
      <c r="AE535" s="190">
        <v>9.0300000000000005E-2</v>
      </c>
      <c r="AF535" s="191"/>
      <c r="AG535" s="190"/>
      <c r="AI535" s="192">
        <f t="shared" si="137"/>
        <v>0.11900000000000001</v>
      </c>
      <c r="AJ535" s="192">
        <f t="shared" si="138"/>
        <v>0.10680000000000001</v>
      </c>
      <c r="AK535" s="192">
        <f t="shared" si="139"/>
        <v>0.1019</v>
      </c>
      <c r="AL535" s="192">
        <f t="shared" si="140"/>
        <v>0.1</v>
      </c>
      <c r="AM535" s="192">
        <f t="shared" si="141"/>
        <v>9.8900000000000002E-2</v>
      </c>
      <c r="AN535" s="192" t="str">
        <f t="shared" si="142"/>
        <v/>
      </c>
      <c r="AO535" s="193" t="str">
        <f t="shared" si="143"/>
        <v/>
      </c>
      <c r="AP535" s="192" t="str">
        <f t="shared" si="144"/>
        <v/>
      </c>
      <c r="AQ535" s="193">
        <f t="shared" si="145"/>
        <v>8.9099999999999999E-2</v>
      </c>
      <c r="AR535" s="192" t="str">
        <f t="shared" si="146"/>
        <v/>
      </c>
      <c r="AS535" s="192" t="str">
        <f t="shared" si="147"/>
        <v/>
      </c>
      <c r="AT535" s="192">
        <f t="shared" si="148"/>
        <v>8.9499999999999996E-2</v>
      </c>
      <c r="AU535" s="193" t="str">
        <f t="shared" si="149"/>
        <v/>
      </c>
      <c r="AV535" s="194" t="str">
        <f t="shared" si="150"/>
        <v/>
      </c>
      <c r="AW535" s="193">
        <f t="shared" si="151"/>
        <v>8.9800000000000005E-2</v>
      </c>
      <c r="AX535" s="195" t="str">
        <f t="shared" si="152"/>
        <v/>
      </c>
      <c r="AZ535" s="193">
        <f t="shared" si="153"/>
        <v>9.9374999999999991E-2</v>
      </c>
    </row>
    <row r="536" spans="1:52" s="5" customFormat="1" ht="11.25" x14ac:dyDescent="0.2">
      <c r="A536" s="197">
        <v>38757</v>
      </c>
      <c r="B536" s="198">
        <v>0.11890000000000001</v>
      </c>
      <c r="C536" s="198">
        <v>0.11910000000000001</v>
      </c>
      <c r="D536" s="189">
        <v>0.1065</v>
      </c>
      <c r="E536" s="190">
        <v>0.1067</v>
      </c>
      <c r="F536" s="191">
        <v>0.10150000000000001</v>
      </c>
      <c r="G536" s="191">
        <v>0.10190000000000002</v>
      </c>
      <c r="H536" s="189">
        <v>9.9299999999999999E-2</v>
      </c>
      <c r="I536" s="190">
        <v>9.9700000000000011E-2</v>
      </c>
      <c r="J536" s="191">
        <v>9.8100000000000007E-2</v>
      </c>
      <c r="K536" s="191">
        <v>9.8500000000000018E-2</v>
      </c>
      <c r="L536" s="189"/>
      <c r="M536" s="190"/>
      <c r="N536" s="191"/>
      <c r="O536" s="191"/>
      <c r="P536" s="189"/>
      <c r="Q536" s="190"/>
      <c r="R536" s="191">
        <v>8.8800000000000004E-2</v>
      </c>
      <c r="S536" s="191">
        <v>8.9399999999999993E-2</v>
      </c>
      <c r="T536" s="191"/>
      <c r="U536" s="190"/>
      <c r="V536" s="191"/>
      <c r="W536" s="190"/>
      <c r="X536" s="191">
        <v>8.9099999999999999E-2</v>
      </c>
      <c r="Y536" s="190">
        <v>8.9899999999999994E-2</v>
      </c>
      <c r="Z536" s="191"/>
      <c r="AA536" s="190"/>
      <c r="AB536" s="191"/>
      <c r="AC536" s="190"/>
      <c r="AD536" s="191">
        <v>8.9200000000000002E-2</v>
      </c>
      <c r="AE536" s="190">
        <v>9.0200000000000002E-2</v>
      </c>
      <c r="AF536" s="191"/>
      <c r="AG536" s="190"/>
      <c r="AI536" s="192">
        <f t="shared" si="137"/>
        <v>0.11900000000000001</v>
      </c>
      <c r="AJ536" s="192">
        <f t="shared" si="138"/>
        <v>0.1066</v>
      </c>
      <c r="AK536" s="192">
        <f t="shared" si="139"/>
        <v>0.10170000000000001</v>
      </c>
      <c r="AL536" s="192">
        <f t="shared" si="140"/>
        <v>9.9500000000000005E-2</v>
      </c>
      <c r="AM536" s="192">
        <f t="shared" si="141"/>
        <v>9.8300000000000012E-2</v>
      </c>
      <c r="AN536" s="192" t="str">
        <f t="shared" si="142"/>
        <v/>
      </c>
      <c r="AO536" s="193" t="str">
        <f t="shared" si="143"/>
        <v/>
      </c>
      <c r="AP536" s="192" t="str">
        <f t="shared" si="144"/>
        <v/>
      </c>
      <c r="AQ536" s="193">
        <f t="shared" si="145"/>
        <v>8.9099999999999999E-2</v>
      </c>
      <c r="AR536" s="192" t="str">
        <f t="shared" si="146"/>
        <v/>
      </c>
      <c r="AS536" s="192" t="str">
        <f t="shared" si="147"/>
        <v/>
      </c>
      <c r="AT536" s="192">
        <f t="shared" si="148"/>
        <v>8.9499999999999996E-2</v>
      </c>
      <c r="AU536" s="193" t="str">
        <f t="shared" si="149"/>
        <v/>
      </c>
      <c r="AV536" s="194" t="str">
        <f t="shared" si="150"/>
        <v/>
      </c>
      <c r="AW536" s="193">
        <f t="shared" si="151"/>
        <v>8.9700000000000002E-2</v>
      </c>
      <c r="AX536" s="195" t="str">
        <f t="shared" si="152"/>
        <v/>
      </c>
      <c r="AZ536" s="193">
        <f t="shared" si="153"/>
        <v>9.9175000000000013E-2</v>
      </c>
    </row>
    <row r="537" spans="1:52" s="5" customFormat="1" ht="11.25" x14ac:dyDescent="0.2">
      <c r="A537" s="197">
        <v>38758</v>
      </c>
      <c r="B537" s="198">
        <v>0.11890000000000001</v>
      </c>
      <c r="C537" s="198">
        <v>0.11910000000000001</v>
      </c>
      <c r="D537" s="189">
        <v>0.1061</v>
      </c>
      <c r="E537" s="190">
        <v>0.10630000000000001</v>
      </c>
      <c r="F537" s="191">
        <v>0.10100000000000001</v>
      </c>
      <c r="G537" s="191">
        <v>0.10140000000000002</v>
      </c>
      <c r="H537" s="189">
        <v>9.8500000000000004E-2</v>
      </c>
      <c r="I537" s="190">
        <v>9.8900000000000016E-2</v>
      </c>
      <c r="J537" s="191">
        <v>9.69E-2</v>
      </c>
      <c r="K537" s="191">
        <v>9.7300000000000011E-2</v>
      </c>
      <c r="L537" s="189"/>
      <c r="M537" s="190"/>
      <c r="N537" s="191"/>
      <c r="O537" s="191"/>
      <c r="P537" s="189"/>
      <c r="Q537" s="190"/>
      <c r="R537" s="191">
        <v>8.8700000000000001E-2</v>
      </c>
      <c r="S537" s="191">
        <v>8.929999999999999E-2</v>
      </c>
      <c r="T537" s="191"/>
      <c r="U537" s="190"/>
      <c r="V537" s="191"/>
      <c r="W537" s="190"/>
      <c r="X537" s="191">
        <v>8.9099999999999999E-2</v>
      </c>
      <c r="Y537" s="190">
        <v>8.9899999999999994E-2</v>
      </c>
      <c r="Z537" s="191"/>
      <c r="AA537" s="190"/>
      <c r="AB537" s="191"/>
      <c r="AC537" s="190"/>
      <c r="AD537" s="191">
        <v>8.8999999999999996E-2</v>
      </c>
      <c r="AE537" s="190">
        <v>0.09</v>
      </c>
      <c r="AF537" s="191"/>
      <c r="AG537" s="190"/>
      <c r="AI537" s="192">
        <f t="shared" si="137"/>
        <v>0.11900000000000001</v>
      </c>
      <c r="AJ537" s="192">
        <f t="shared" si="138"/>
        <v>0.1062</v>
      </c>
      <c r="AK537" s="192">
        <f t="shared" si="139"/>
        <v>0.10120000000000001</v>
      </c>
      <c r="AL537" s="192">
        <f t="shared" si="140"/>
        <v>9.870000000000001E-2</v>
      </c>
      <c r="AM537" s="192">
        <f t="shared" si="141"/>
        <v>9.7100000000000006E-2</v>
      </c>
      <c r="AN537" s="192" t="str">
        <f t="shared" si="142"/>
        <v/>
      </c>
      <c r="AO537" s="193" t="str">
        <f t="shared" si="143"/>
        <v/>
      </c>
      <c r="AP537" s="192" t="str">
        <f t="shared" si="144"/>
        <v/>
      </c>
      <c r="AQ537" s="193">
        <f t="shared" si="145"/>
        <v>8.8999999999999996E-2</v>
      </c>
      <c r="AR537" s="192" t="str">
        <f t="shared" si="146"/>
        <v/>
      </c>
      <c r="AS537" s="192" t="str">
        <f t="shared" si="147"/>
        <v/>
      </c>
      <c r="AT537" s="192">
        <f t="shared" si="148"/>
        <v>8.9499999999999996E-2</v>
      </c>
      <c r="AU537" s="193" t="str">
        <f t="shared" si="149"/>
        <v/>
      </c>
      <c r="AV537" s="194" t="str">
        <f t="shared" si="150"/>
        <v/>
      </c>
      <c r="AW537" s="193">
        <f t="shared" si="151"/>
        <v>8.9499999999999996E-2</v>
      </c>
      <c r="AX537" s="195" t="str">
        <f t="shared" si="152"/>
        <v/>
      </c>
      <c r="AZ537" s="193">
        <f t="shared" si="153"/>
        <v>9.8775000000000002E-2</v>
      </c>
    </row>
    <row r="538" spans="1:52" s="5" customFormat="1" ht="11.25" x14ac:dyDescent="0.2">
      <c r="A538" s="197">
        <v>38761</v>
      </c>
      <c r="B538" s="198">
        <v>0.1178</v>
      </c>
      <c r="C538" s="198">
        <v>0.11800000000000001</v>
      </c>
      <c r="D538" s="189">
        <v>0.1056</v>
      </c>
      <c r="E538" s="190">
        <v>0.10580000000000001</v>
      </c>
      <c r="F538" s="191">
        <v>0.1003</v>
      </c>
      <c r="G538" s="191">
        <v>0.10070000000000001</v>
      </c>
      <c r="H538" s="189">
        <v>9.7199999999999995E-2</v>
      </c>
      <c r="I538" s="190">
        <v>9.7600000000000006E-2</v>
      </c>
      <c r="J538" s="191">
        <v>9.5000000000000001E-2</v>
      </c>
      <c r="K538" s="191">
        <v>9.5400000000000013E-2</v>
      </c>
      <c r="L538" s="189"/>
      <c r="M538" s="190"/>
      <c r="N538" s="191"/>
      <c r="O538" s="191"/>
      <c r="P538" s="189"/>
      <c r="Q538" s="190"/>
      <c r="R538" s="191">
        <v>8.8099999999999998E-2</v>
      </c>
      <c r="S538" s="191">
        <v>8.8699999999999987E-2</v>
      </c>
      <c r="T538" s="191"/>
      <c r="U538" s="190"/>
      <c r="V538" s="191"/>
      <c r="W538" s="190"/>
      <c r="X538" s="191">
        <v>8.8499999999999995E-2</v>
      </c>
      <c r="Y538" s="190">
        <v>8.929999999999999E-2</v>
      </c>
      <c r="Z538" s="191"/>
      <c r="AA538" s="190"/>
      <c r="AB538" s="191"/>
      <c r="AC538" s="190"/>
      <c r="AD538" s="191">
        <v>8.8099999999999998E-2</v>
      </c>
      <c r="AE538" s="190">
        <v>8.9099999999999999E-2</v>
      </c>
      <c r="AF538" s="191"/>
      <c r="AG538" s="190"/>
      <c r="AI538" s="192">
        <f t="shared" si="137"/>
        <v>0.1179</v>
      </c>
      <c r="AJ538" s="192">
        <f t="shared" si="138"/>
        <v>0.1057</v>
      </c>
      <c r="AK538" s="192">
        <f t="shared" si="139"/>
        <v>0.10050000000000001</v>
      </c>
      <c r="AL538" s="192">
        <f t="shared" si="140"/>
        <v>9.74E-2</v>
      </c>
      <c r="AM538" s="192">
        <f t="shared" si="141"/>
        <v>9.5200000000000007E-2</v>
      </c>
      <c r="AN538" s="192" t="str">
        <f t="shared" si="142"/>
        <v/>
      </c>
      <c r="AO538" s="193" t="str">
        <f t="shared" si="143"/>
        <v/>
      </c>
      <c r="AP538" s="192" t="str">
        <f t="shared" si="144"/>
        <v/>
      </c>
      <c r="AQ538" s="193">
        <f t="shared" si="145"/>
        <v>8.8399999999999992E-2</v>
      </c>
      <c r="AR538" s="192" t="str">
        <f t="shared" si="146"/>
        <v/>
      </c>
      <c r="AS538" s="192" t="str">
        <f t="shared" si="147"/>
        <v/>
      </c>
      <c r="AT538" s="192">
        <f t="shared" si="148"/>
        <v>8.8899999999999993E-2</v>
      </c>
      <c r="AU538" s="193" t="str">
        <f t="shared" si="149"/>
        <v/>
      </c>
      <c r="AV538" s="194" t="str">
        <f t="shared" si="150"/>
        <v/>
      </c>
      <c r="AW538" s="193">
        <f t="shared" si="151"/>
        <v>8.8599999999999998E-2</v>
      </c>
      <c r="AX538" s="195" t="str">
        <f t="shared" si="152"/>
        <v/>
      </c>
      <c r="AZ538" s="193">
        <f t="shared" si="153"/>
        <v>9.7825000000000009E-2</v>
      </c>
    </row>
    <row r="539" spans="1:52" s="5" customFormat="1" ht="11.25" x14ac:dyDescent="0.2">
      <c r="A539" s="197">
        <v>38762</v>
      </c>
      <c r="B539" s="198">
        <v>0.11749999999999999</v>
      </c>
      <c r="C539" s="198">
        <v>0.1177</v>
      </c>
      <c r="D539" s="189">
        <v>0.1046</v>
      </c>
      <c r="E539" s="190">
        <v>0.1048</v>
      </c>
      <c r="F539" s="191">
        <v>9.9500000000000005E-2</v>
      </c>
      <c r="G539" s="191">
        <v>9.9900000000000017E-2</v>
      </c>
      <c r="H539" s="189">
        <v>9.5100000000000004E-2</v>
      </c>
      <c r="I539" s="190">
        <v>9.5500000000000015E-2</v>
      </c>
      <c r="J539" s="191">
        <v>9.35E-2</v>
      </c>
      <c r="K539" s="191">
        <v>9.3900000000000011E-2</v>
      </c>
      <c r="L539" s="189"/>
      <c r="M539" s="190"/>
      <c r="N539" s="191"/>
      <c r="O539" s="191"/>
      <c r="P539" s="189"/>
      <c r="Q539" s="190"/>
      <c r="R539" s="191">
        <v>8.5199999999999998E-2</v>
      </c>
      <c r="S539" s="191">
        <v>8.5799999999999987E-2</v>
      </c>
      <c r="T539" s="191"/>
      <c r="U539" s="190"/>
      <c r="V539" s="191"/>
      <c r="W539" s="190"/>
      <c r="X539" s="191">
        <v>8.3500000000000005E-2</v>
      </c>
      <c r="Y539" s="190">
        <v>8.43E-2</v>
      </c>
      <c r="Z539" s="191"/>
      <c r="AA539" s="190"/>
      <c r="AB539" s="191"/>
      <c r="AC539" s="190"/>
      <c r="AD539" s="191">
        <v>8.3500000000000005E-2</v>
      </c>
      <c r="AE539" s="190">
        <v>8.4500000000000006E-2</v>
      </c>
      <c r="AF539" s="191"/>
      <c r="AG539" s="190"/>
      <c r="AI539" s="192">
        <f t="shared" si="137"/>
        <v>0.1176</v>
      </c>
      <c r="AJ539" s="192">
        <f t="shared" si="138"/>
        <v>0.1047</v>
      </c>
      <c r="AK539" s="192">
        <f t="shared" si="139"/>
        <v>9.9700000000000011E-2</v>
      </c>
      <c r="AL539" s="192">
        <f t="shared" si="140"/>
        <v>9.530000000000001E-2</v>
      </c>
      <c r="AM539" s="192">
        <f t="shared" si="141"/>
        <v>9.3700000000000006E-2</v>
      </c>
      <c r="AN539" s="192" t="str">
        <f t="shared" si="142"/>
        <v/>
      </c>
      <c r="AO539" s="193" t="str">
        <f t="shared" si="143"/>
        <v/>
      </c>
      <c r="AP539" s="192" t="str">
        <f t="shared" si="144"/>
        <v/>
      </c>
      <c r="AQ539" s="193">
        <f t="shared" si="145"/>
        <v>8.5499999999999993E-2</v>
      </c>
      <c r="AR539" s="192" t="str">
        <f t="shared" si="146"/>
        <v/>
      </c>
      <c r="AS539" s="192" t="str">
        <f t="shared" si="147"/>
        <v/>
      </c>
      <c r="AT539" s="192">
        <f t="shared" si="148"/>
        <v>8.3900000000000002E-2</v>
      </c>
      <c r="AU539" s="193" t="str">
        <f t="shared" si="149"/>
        <v/>
      </c>
      <c r="AV539" s="194" t="str">
        <f t="shared" si="150"/>
        <v/>
      </c>
      <c r="AW539" s="193">
        <f t="shared" si="151"/>
        <v>8.4000000000000005E-2</v>
      </c>
      <c r="AX539" s="195" t="str">
        <f t="shared" si="152"/>
        <v/>
      </c>
      <c r="AZ539" s="193">
        <f t="shared" si="153"/>
        <v>9.5549999999999996E-2</v>
      </c>
    </row>
    <row r="540" spans="1:52" s="5" customFormat="1" ht="11.25" x14ac:dyDescent="0.2">
      <c r="A540" s="197">
        <v>38763</v>
      </c>
      <c r="B540" s="198">
        <v>0.1167</v>
      </c>
      <c r="C540" s="198">
        <v>0.1169</v>
      </c>
      <c r="D540" s="189">
        <v>0.1043</v>
      </c>
      <c r="E540" s="190">
        <v>0.10450000000000001</v>
      </c>
      <c r="F540" s="191">
        <v>9.9199999999999997E-2</v>
      </c>
      <c r="G540" s="191">
        <v>9.9600000000000008E-2</v>
      </c>
      <c r="H540" s="189">
        <v>9.4899999999999998E-2</v>
      </c>
      <c r="I540" s="190">
        <v>9.530000000000001E-2</v>
      </c>
      <c r="J540" s="191">
        <v>9.2999999999999999E-2</v>
      </c>
      <c r="K540" s="191">
        <v>9.3400000000000011E-2</v>
      </c>
      <c r="L540" s="189"/>
      <c r="M540" s="190"/>
      <c r="N540" s="191"/>
      <c r="O540" s="191"/>
      <c r="P540" s="189"/>
      <c r="Q540" s="190"/>
      <c r="R540" s="191">
        <v>8.5000000000000006E-2</v>
      </c>
      <c r="S540" s="191">
        <v>8.5599999999999996E-2</v>
      </c>
      <c r="T540" s="191"/>
      <c r="U540" s="190"/>
      <c r="V540" s="191"/>
      <c r="W540" s="190"/>
      <c r="X540" s="191">
        <v>8.3599999999999994E-2</v>
      </c>
      <c r="Y540" s="190">
        <v>8.4399999999999989E-2</v>
      </c>
      <c r="Z540" s="191"/>
      <c r="AA540" s="190"/>
      <c r="AB540" s="191"/>
      <c r="AC540" s="190"/>
      <c r="AD540" s="191">
        <v>8.3599999999999994E-2</v>
      </c>
      <c r="AE540" s="190">
        <v>8.4599999999999995E-2</v>
      </c>
      <c r="AF540" s="191"/>
      <c r="AG540" s="190"/>
      <c r="AI540" s="192">
        <f t="shared" si="137"/>
        <v>0.1168</v>
      </c>
      <c r="AJ540" s="192">
        <f t="shared" si="138"/>
        <v>0.10440000000000001</v>
      </c>
      <c r="AK540" s="192">
        <f t="shared" si="139"/>
        <v>9.9400000000000002E-2</v>
      </c>
      <c r="AL540" s="192">
        <f t="shared" si="140"/>
        <v>9.5100000000000004E-2</v>
      </c>
      <c r="AM540" s="192">
        <f t="shared" si="141"/>
        <v>9.3200000000000005E-2</v>
      </c>
      <c r="AN540" s="192" t="str">
        <f t="shared" si="142"/>
        <v/>
      </c>
      <c r="AO540" s="193" t="str">
        <f t="shared" si="143"/>
        <v/>
      </c>
      <c r="AP540" s="192" t="str">
        <f t="shared" si="144"/>
        <v/>
      </c>
      <c r="AQ540" s="193">
        <f t="shared" si="145"/>
        <v>8.5300000000000001E-2</v>
      </c>
      <c r="AR540" s="192" t="str">
        <f t="shared" si="146"/>
        <v/>
      </c>
      <c r="AS540" s="192" t="str">
        <f t="shared" si="147"/>
        <v/>
      </c>
      <c r="AT540" s="192">
        <f t="shared" si="148"/>
        <v>8.3999999999999991E-2</v>
      </c>
      <c r="AU540" s="193" t="str">
        <f t="shared" si="149"/>
        <v/>
      </c>
      <c r="AV540" s="194" t="str">
        <f t="shared" si="150"/>
        <v/>
      </c>
      <c r="AW540" s="193">
        <f t="shared" si="151"/>
        <v>8.4099999999999994E-2</v>
      </c>
      <c r="AX540" s="195" t="str">
        <f t="shared" si="152"/>
        <v/>
      </c>
      <c r="AZ540" s="193">
        <f t="shared" si="153"/>
        <v>9.5287499999999997E-2</v>
      </c>
    </row>
    <row r="541" spans="1:52" s="5" customFormat="1" ht="11.25" x14ac:dyDescent="0.2">
      <c r="A541" s="197">
        <v>38764</v>
      </c>
      <c r="B541" s="198">
        <v>0.1163</v>
      </c>
      <c r="C541" s="198">
        <v>0.11650000000000001</v>
      </c>
      <c r="D541" s="189">
        <v>0.1045</v>
      </c>
      <c r="E541" s="190">
        <v>0.1047</v>
      </c>
      <c r="F541" s="191">
        <v>9.9400000000000002E-2</v>
      </c>
      <c r="G541" s="191">
        <v>9.9800000000000014E-2</v>
      </c>
      <c r="H541" s="189">
        <v>9.7100000000000006E-2</v>
      </c>
      <c r="I541" s="190">
        <v>9.7500000000000003E-2</v>
      </c>
      <c r="J541" s="191">
        <v>9.3799999999999994E-2</v>
      </c>
      <c r="K541" s="191">
        <v>9.4200000000000006E-2</v>
      </c>
      <c r="L541" s="189"/>
      <c r="M541" s="190"/>
      <c r="N541" s="191"/>
      <c r="O541" s="191"/>
      <c r="P541" s="189"/>
      <c r="Q541" s="190"/>
      <c r="R541" s="191">
        <v>8.5000000000000006E-2</v>
      </c>
      <c r="S541" s="191">
        <v>8.5599999999999996E-2</v>
      </c>
      <c r="T541" s="191"/>
      <c r="U541" s="190"/>
      <c r="V541" s="191"/>
      <c r="W541" s="190"/>
      <c r="X541" s="191">
        <v>8.3500000000000005E-2</v>
      </c>
      <c r="Y541" s="190">
        <v>8.43E-2</v>
      </c>
      <c r="Z541" s="191"/>
      <c r="AA541" s="190"/>
      <c r="AB541" s="191"/>
      <c r="AC541" s="190"/>
      <c r="AD541" s="191">
        <v>8.3400000000000002E-2</v>
      </c>
      <c r="AE541" s="190">
        <v>8.4400000000000003E-2</v>
      </c>
      <c r="AF541" s="191"/>
      <c r="AG541" s="190"/>
      <c r="AI541" s="192">
        <f t="shared" si="137"/>
        <v>0.1164</v>
      </c>
      <c r="AJ541" s="192">
        <f t="shared" si="138"/>
        <v>0.1046</v>
      </c>
      <c r="AK541" s="192">
        <f t="shared" si="139"/>
        <v>9.9600000000000008E-2</v>
      </c>
      <c r="AL541" s="192">
        <f t="shared" si="140"/>
        <v>9.7299999999999998E-2</v>
      </c>
      <c r="AM541" s="192">
        <f t="shared" si="141"/>
        <v>9.4E-2</v>
      </c>
      <c r="AN541" s="192" t="str">
        <f t="shared" si="142"/>
        <v/>
      </c>
      <c r="AO541" s="193" t="str">
        <f t="shared" si="143"/>
        <v/>
      </c>
      <c r="AP541" s="192" t="str">
        <f t="shared" si="144"/>
        <v/>
      </c>
      <c r="AQ541" s="193">
        <f t="shared" si="145"/>
        <v>8.5300000000000001E-2</v>
      </c>
      <c r="AR541" s="192" t="str">
        <f t="shared" si="146"/>
        <v/>
      </c>
      <c r="AS541" s="192" t="str">
        <f t="shared" si="147"/>
        <v/>
      </c>
      <c r="AT541" s="192">
        <f t="shared" si="148"/>
        <v>8.3900000000000002E-2</v>
      </c>
      <c r="AU541" s="193" t="str">
        <f t="shared" si="149"/>
        <v/>
      </c>
      <c r="AV541" s="194" t="str">
        <f t="shared" si="150"/>
        <v/>
      </c>
      <c r="AW541" s="193">
        <f t="shared" si="151"/>
        <v>8.3900000000000002E-2</v>
      </c>
      <c r="AX541" s="195" t="str">
        <f t="shared" si="152"/>
        <v/>
      </c>
      <c r="AZ541" s="193">
        <f t="shared" si="153"/>
        <v>9.5625000000000002E-2</v>
      </c>
    </row>
    <row r="542" spans="1:52" s="5" customFormat="1" ht="11.25" x14ac:dyDescent="0.2">
      <c r="A542" s="197">
        <v>38765</v>
      </c>
      <c r="B542" s="198">
        <v>0.11609999999999999</v>
      </c>
      <c r="C542" s="198">
        <v>0.1163</v>
      </c>
      <c r="D542" s="189">
        <v>0.1045</v>
      </c>
      <c r="E542" s="190">
        <v>0.1047</v>
      </c>
      <c r="F542" s="191">
        <v>9.9400000000000002E-2</v>
      </c>
      <c r="G542" s="191">
        <v>9.9800000000000014E-2</v>
      </c>
      <c r="H542" s="189">
        <v>9.6699999999999994E-2</v>
      </c>
      <c r="I542" s="190">
        <v>9.7100000000000006E-2</v>
      </c>
      <c r="J542" s="191">
        <v>9.3899999999999997E-2</v>
      </c>
      <c r="K542" s="191">
        <v>9.4300000000000009E-2</v>
      </c>
      <c r="L542" s="189"/>
      <c r="M542" s="190"/>
      <c r="N542" s="191"/>
      <c r="O542" s="191"/>
      <c r="P542" s="189"/>
      <c r="Q542" s="190"/>
      <c r="R542" s="191">
        <v>8.4000000000000005E-2</v>
      </c>
      <c r="S542" s="191">
        <v>8.4599999999999995E-2</v>
      </c>
      <c r="T542" s="191"/>
      <c r="U542" s="190"/>
      <c r="V542" s="191"/>
      <c r="W542" s="190"/>
      <c r="X542" s="191">
        <v>8.2900000000000001E-2</v>
      </c>
      <c r="Y542" s="190">
        <v>8.3699999999999997E-2</v>
      </c>
      <c r="Z542" s="191"/>
      <c r="AA542" s="190"/>
      <c r="AB542" s="191"/>
      <c r="AC542" s="190"/>
      <c r="AD542" s="191">
        <v>8.2500000000000004E-2</v>
      </c>
      <c r="AE542" s="190">
        <v>8.3500000000000005E-2</v>
      </c>
      <c r="AF542" s="191"/>
      <c r="AG542" s="190"/>
      <c r="AI542" s="192">
        <f t="shared" si="137"/>
        <v>0.1162</v>
      </c>
      <c r="AJ542" s="192">
        <f t="shared" si="138"/>
        <v>0.1046</v>
      </c>
      <c r="AK542" s="192">
        <f t="shared" si="139"/>
        <v>9.9600000000000008E-2</v>
      </c>
      <c r="AL542" s="192">
        <f t="shared" si="140"/>
        <v>9.69E-2</v>
      </c>
      <c r="AM542" s="192">
        <f t="shared" si="141"/>
        <v>9.4100000000000003E-2</v>
      </c>
      <c r="AN542" s="192" t="str">
        <f t="shared" si="142"/>
        <v/>
      </c>
      <c r="AO542" s="193" t="str">
        <f t="shared" si="143"/>
        <v/>
      </c>
      <c r="AP542" s="192" t="str">
        <f t="shared" si="144"/>
        <v/>
      </c>
      <c r="AQ542" s="193">
        <f t="shared" si="145"/>
        <v>8.43E-2</v>
      </c>
      <c r="AR542" s="192" t="str">
        <f t="shared" si="146"/>
        <v/>
      </c>
      <c r="AS542" s="192" t="str">
        <f t="shared" si="147"/>
        <v/>
      </c>
      <c r="AT542" s="192">
        <f t="shared" si="148"/>
        <v>8.3299999999999999E-2</v>
      </c>
      <c r="AU542" s="193" t="str">
        <f t="shared" si="149"/>
        <v/>
      </c>
      <c r="AV542" s="194" t="str">
        <f t="shared" si="150"/>
        <v/>
      </c>
      <c r="AW542" s="193">
        <f t="shared" si="151"/>
        <v>8.3000000000000004E-2</v>
      </c>
      <c r="AX542" s="195" t="str">
        <f t="shared" si="152"/>
        <v/>
      </c>
      <c r="AZ542" s="193">
        <f t="shared" si="153"/>
        <v>9.5250000000000001E-2</v>
      </c>
    </row>
    <row r="543" spans="1:52" s="5" customFormat="1" ht="11.25" x14ac:dyDescent="0.2">
      <c r="A543" s="197">
        <v>38768</v>
      </c>
      <c r="B543" s="198">
        <v>0.1152</v>
      </c>
      <c r="C543" s="198">
        <v>0.1154</v>
      </c>
      <c r="D543" s="189">
        <v>0.1042</v>
      </c>
      <c r="E543" s="190">
        <v>0.10440000000000001</v>
      </c>
      <c r="F543" s="191">
        <v>9.8299999999999998E-2</v>
      </c>
      <c r="G543" s="191">
        <v>9.870000000000001E-2</v>
      </c>
      <c r="H543" s="189">
        <v>9.5399999999999999E-2</v>
      </c>
      <c r="I543" s="190">
        <v>9.580000000000001E-2</v>
      </c>
      <c r="J543" s="191">
        <v>9.2499999999999999E-2</v>
      </c>
      <c r="K543" s="191">
        <v>9.290000000000001E-2</v>
      </c>
      <c r="L543" s="189"/>
      <c r="M543" s="190"/>
      <c r="N543" s="191"/>
      <c r="O543" s="191"/>
      <c r="P543" s="189"/>
      <c r="Q543" s="190"/>
      <c r="R543" s="191">
        <v>8.1500000000000003E-2</v>
      </c>
      <c r="S543" s="191">
        <v>8.2099999999999992E-2</v>
      </c>
      <c r="T543" s="191"/>
      <c r="U543" s="190"/>
      <c r="V543" s="191"/>
      <c r="W543" s="190"/>
      <c r="X543" s="191">
        <v>8.09E-2</v>
      </c>
      <c r="Y543" s="190">
        <v>8.1699999999999995E-2</v>
      </c>
      <c r="Z543" s="191"/>
      <c r="AA543" s="190"/>
      <c r="AB543" s="191"/>
      <c r="AC543" s="190"/>
      <c r="AD543" s="191">
        <v>8.0199999999999994E-2</v>
      </c>
      <c r="AE543" s="190">
        <v>8.1199999999999994E-2</v>
      </c>
      <c r="AF543" s="191"/>
      <c r="AG543" s="190"/>
      <c r="AI543" s="192">
        <f t="shared" si="137"/>
        <v>0.1153</v>
      </c>
      <c r="AJ543" s="192">
        <f t="shared" si="138"/>
        <v>0.1043</v>
      </c>
      <c r="AK543" s="192">
        <f t="shared" si="139"/>
        <v>9.8500000000000004E-2</v>
      </c>
      <c r="AL543" s="192">
        <f t="shared" si="140"/>
        <v>9.5600000000000004E-2</v>
      </c>
      <c r="AM543" s="192">
        <f t="shared" si="141"/>
        <v>9.2700000000000005E-2</v>
      </c>
      <c r="AN543" s="192" t="str">
        <f t="shared" si="142"/>
        <v/>
      </c>
      <c r="AO543" s="193" t="str">
        <f t="shared" si="143"/>
        <v/>
      </c>
      <c r="AP543" s="192" t="str">
        <f t="shared" si="144"/>
        <v/>
      </c>
      <c r="AQ543" s="193">
        <f t="shared" si="145"/>
        <v>8.1799999999999998E-2</v>
      </c>
      <c r="AR543" s="192" t="str">
        <f t="shared" si="146"/>
        <v/>
      </c>
      <c r="AS543" s="192" t="str">
        <f t="shared" si="147"/>
        <v/>
      </c>
      <c r="AT543" s="192">
        <f t="shared" si="148"/>
        <v>8.1299999999999997E-2</v>
      </c>
      <c r="AU543" s="193" t="str">
        <f t="shared" si="149"/>
        <v/>
      </c>
      <c r="AV543" s="194" t="str">
        <f t="shared" si="150"/>
        <v/>
      </c>
      <c r="AW543" s="193">
        <f t="shared" si="151"/>
        <v>8.0699999999999994E-2</v>
      </c>
      <c r="AX543" s="195" t="str">
        <f t="shared" si="152"/>
        <v/>
      </c>
      <c r="AZ543" s="193">
        <f t="shared" si="153"/>
        <v>9.3775000000000011E-2</v>
      </c>
    </row>
    <row r="544" spans="1:52" s="5" customFormat="1" ht="11.25" x14ac:dyDescent="0.2">
      <c r="A544" s="197">
        <v>38769</v>
      </c>
      <c r="B544" s="198">
        <v>0.1148</v>
      </c>
      <c r="C544" s="198">
        <v>0.115</v>
      </c>
      <c r="D544" s="189">
        <v>0.104</v>
      </c>
      <c r="E544" s="190">
        <v>0.1042</v>
      </c>
      <c r="F544" s="191">
        <v>9.7900000000000001E-2</v>
      </c>
      <c r="G544" s="191">
        <v>9.8300000000000012E-2</v>
      </c>
      <c r="H544" s="189">
        <v>9.4500000000000001E-2</v>
      </c>
      <c r="I544" s="190">
        <v>9.4900000000000012E-2</v>
      </c>
      <c r="J544" s="191">
        <v>9.1499999999999998E-2</v>
      </c>
      <c r="K544" s="191">
        <v>9.1900000000000009E-2</v>
      </c>
      <c r="L544" s="189"/>
      <c r="M544" s="190"/>
      <c r="N544" s="191"/>
      <c r="O544" s="191"/>
      <c r="P544" s="189"/>
      <c r="Q544" s="190"/>
      <c r="R544" s="191">
        <v>7.9000000000000001E-2</v>
      </c>
      <c r="S544" s="191">
        <v>7.959999999999999E-2</v>
      </c>
      <c r="T544" s="191"/>
      <c r="U544" s="190"/>
      <c r="V544" s="191"/>
      <c r="W544" s="190"/>
      <c r="X544" s="191">
        <v>7.9600000000000004E-2</v>
      </c>
      <c r="Y544" s="190">
        <v>8.0399999999999999E-2</v>
      </c>
      <c r="Z544" s="191"/>
      <c r="AA544" s="190"/>
      <c r="AB544" s="191"/>
      <c r="AC544" s="190"/>
      <c r="AD544" s="191">
        <v>7.9100000000000004E-2</v>
      </c>
      <c r="AE544" s="190">
        <v>8.0100000000000005E-2</v>
      </c>
      <c r="AF544" s="191"/>
      <c r="AG544" s="190"/>
      <c r="AI544" s="192">
        <f t="shared" si="137"/>
        <v>0.1149</v>
      </c>
      <c r="AJ544" s="192">
        <f t="shared" si="138"/>
        <v>0.1041</v>
      </c>
      <c r="AK544" s="192">
        <f t="shared" si="139"/>
        <v>9.8100000000000007E-2</v>
      </c>
      <c r="AL544" s="192">
        <f t="shared" si="140"/>
        <v>9.4700000000000006E-2</v>
      </c>
      <c r="AM544" s="192">
        <f t="shared" si="141"/>
        <v>9.1700000000000004E-2</v>
      </c>
      <c r="AN544" s="192" t="str">
        <f t="shared" si="142"/>
        <v/>
      </c>
      <c r="AO544" s="193" t="str">
        <f t="shared" si="143"/>
        <v/>
      </c>
      <c r="AP544" s="192" t="str">
        <f t="shared" si="144"/>
        <v/>
      </c>
      <c r="AQ544" s="193">
        <f t="shared" si="145"/>
        <v>7.9299999999999995E-2</v>
      </c>
      <c r="AR544" s="192" t="str">
        <f t="shared" si="146"/>
        <v/>
      </c>
      <c r="AS544" s="192" t="str">
        <f t="shared" si="147"/>
        <v/>
      </c>
      <c r="AT544" s="192">
        <f t="shared" si="148"/>
        <v>0.08</v>
      </c>
      <c r="AU544" s="193" t="str">
        <f t="shared" si="149"/>
        <v/>
      </c>
      <c r="AV544" s="194" t="str">
        <f t="shared" si="150"/>
        <v/>
      </c>
      <c r="AW544" s="193">
        <f t="shared" si="151"/>
        <v>7.9600000000000004E-2</v>
      </c>
      <c r="AX544" s="195" t="str">
        <f t="shared" si="152"/>
        <v/>
      </c>
      <c r="AZ544" s="193">
        <f t="shared" si="153"/>
        <v>9.2800000000000007E-2</v>
      </c>
    </row>
    <row r="545" spans="1:52" s="5" customFormat="1" ht="11.25" x14ac:dyDescent="0.2">
      <c r="A545" s="197">
        <v>38770</v>
      </c>
      <c r="B545" s="198">
        <v>0.1144</v>
      </c>
      <c r="C545" s="198">
        <v>0.11460000000000001</v>
      </c>
      <c r="D545" s="189">
        <v>0.10390000000000001</v>
      </c>
      <c r="E545" s="190">
        <v>0.10410000000000001</v>
      </c>
      <c r="F545" s="191">
        <v>9.7600000000000006E-2</v>
      </c>
      <c r="G545" s="191">
        <v>9.8000000000000018E-2</v>
      </c>
      <c r="H545" s="189">
        <v>9.4899999999999998E-2</v>
      </c>
      <c r="I545" s="190">
        <v>9.530000000000001E-2</v>
      </c>
      <c r="J545" s="191">
        <v>9.1999999999999998E-2</v>
      </c>
      <c r="K545" s="191">
        <v>9.240000000000001E-2</v>
      </c>
      <c r="L545" s="189"/>
      <c r="M545" s="190"/>
      <c r="N545" s="191"/>
      <c r="O545" s="191"/>
      <c r="P545" s="189"/>
      <c r="Q545" s="190"/>
      <c r="R545" s="191">
        <v>7.9000000000000001E-2</v>
      </c>
      <c r="S545" s="191">
        <v>7.959999999999999E-2</v>
      </c>
      <c r="T545" s="191"/>
      <c r="U545" s="190"/>
      <c r="V545" s="191"/>
      <c r="W545" s="190"/>
      <c r="X545" s="191">
        <v>7.9000000000000001E-2</v>
      </c>
      <c r="Y545" s="190">
        <v>7.9799999999999996E-2</v>
      </c>
      <c r="Z545" s="191"/>
      <c r="AA545" s="190"/>
      <c r="AB545" s="191"/>
      <c r="AC545" s="190"/>
      <c r="AD545" s="191">
        <v>7.8399999999999997E-2</v>
      </c>
      <c r="AE545" s="190">
        <v>7.9399999999999998E-2</v>
      </c>
      <c r="AF545" s="191"/>
      <c r="AG545" s="190"/>
      <c r="AI545" s="192">
        <f t="shared" si="137"/>
        <v>0.1145</v>
      </c>
      <c r="AJ545" s="192">
        <f t="shared" si="138"/>
        <v>0.10400000000000001</v>
      </c>
      <c r="AK545" s="192">
        <f t="shared" si="139"/>
        <v>9.7800000000000012E-2</v>
      </c>
      <c r="AL545" s="192">
        <f t="shared" si="140"/>
        <v>9.5100000000000004E-2</v>
      </c>
      <c r="AM545" s="192">
        <f t="shared" si="141"/>
        <v>9.2200000000000004E-2</v>
      </c>
      <c r="AN545" s="192" t="str">
        <f t="shared" si="142"/>
        <v/>
      </c>
      <c r="AO545" s="193" t="str">
        <f t="shared" si="143"/>
        <v/>
      </c>
      <c r="AP545" s="192" t="str">
        <f t="shared" si="144"/>
        <v/>
      </c>
      <c r="AQ545" s="193">
        <f t="shared" si="145"/>
        <v>7.9299999999999995E-2</v>
      </c>
      <c r="AR545" s="192" t="str">
        <f t="shared" si="146"/>
        <v/>
      </c>
      <c r="AS545" s="192" t="str">
        <f t="shared" si="147"/>
        <v/>
      </c>
      <c r="AT545" s="192">
        <f t="shared" si="148"/>
        <v>7.9399999999999998E-2</v>
      </c>
      <c r="AU545" s="193" t="str">
        <f t="shared" si="149"/>
        <v/>
      </c>
      <c r="AV545" s="194" t="str">
        <f t="shared" si="150"/>
        <v/>
      </c>
      <c r="AW545" s="193">
        <f t="shared" si="151"/>
        <v>7.8899999999999998E-2</v>
      </c>
      <c r="AX545" s="195" t="str">
        <f t="shared" si="152"/>
        <v/>
      </c>
      <c r="AZ545" s="193">
        <f t="shared" si="153"/>
        <v>9.265000000000001E-2</v>
      </c>
    </row>
    <row r="546" spans="1:52" s="5" customFormat="1" ht="11.25" x14ac:dyDescent="0.2">
      <c r="A546" s="197">
        <v>38771</v>
      </c>
      <c r="B546" s="198">
        <v>0.11409999999999999</v>
      </c>
      <c r="C546" s="198">
        <v>0.1143</v>
      </c>
      <c r="D546" s="189">
        <v>0.104</v>
      </c>
      <c r="E546" s="190">
        <v>0.1042</v>
      </c>
      <c r="F546" s="191">
        <v>9.74E-2</v>
      </c>
      <c r="G546" s="191">
        <v>9.7800000000000012E-2</v>
      </c>
      <c r="H546" s="189">
        <v>9.4899999999999998E-2</v>
      </c>
      <c r="I546" s="190">
        <v>9.530000000000001E-2</v>
      </c>
      <c r="J546" s="191">
        <v>9.2499999999999999E-2</v>
      </c>
      <c r="K546" s="191">
        <v>9.290000000000001E-2</v>
      </c>
      <c r="L546" s="189"/>
      <c r="M546" s="190"/>
      <c r="N546" s="191"/>
      <c r="O546" s="191"/>
      <c r="P546" s="189"/>
      <c r="Q546" s="190"/>
      <c r="R546" s="191">
        <v>7.8600000000000003E-2</v>
      </c>
      <c r="S546" s="191">
        <v>7.9199999999999993E-2</v>
      </c>
      <c r="T546" s="191"/>
      <c r="U546" s="190"/>
      <c r="V546" s="191"/>
      <c r="W546" s="190"/>
      <c r="X546" s="191">
        <v>7.85E-2</v>
      </c>
      <c r="Y546" s="190">
        <v>7.9299999999999995E-2</v>
      </c>
      <c r="Z546" s="191"/>
      <c r="AA546" s="190"/>
      <c r="AB546" s="191"/>
      <c r="AC546" s="190"/>
      <c r="AD546" s="191">
        <v>7.7600000000000002E-2</v>
      </c>
      <c r="AE546" s="190">
        <v>7.8600000000000003E-2</v>
      </c>
      <c r="AF546" s="191"/>
      <c r="AG546" s="190"/>
      <c r="AI546" s="192">
        <f t="shared" si="137"/>
        <v>0.1142</v>
      </c>
      <c r="AJ546" s="192">
        <f t="shared" si="138"/>
        <v>0.1041</v>
      </c>
      <c r="AK546" s="192">
        <f t="shared" si="139"/>
        <v>9.7600000000000006E-2</v>
      </c>
      <c r="AL546" s="192">
        <f t="shared" si="140"/>
        <v>9.5100000000000004E-2</v>
      </c>
      <c r="AM546" s="192">
        <f t="shared" si="141"/>
        <v>9.2700000000000005E-2</v>
      </c>
      <c r="AN546" s="192" t="str">
        <f t="shared" si="142"/>
        <v/>
      </c>
      <c r="AO546" s="193" t="str">
        <f t="shared" si="143"/>
        <v/>
      </c>
      <c r="AP546" s="192" t="str">
        <f t="shared" si="144"/>
        <v/>
      </c>
      <c r="AQ546" s="193">
        <f t="shared" si="145"/>
        <v>7.8899999999999998E-2</v>
      </c>
      <c r="AR546" s="192" t="str">
        <f t="shared" si="146"/>
        <v/>
      </c>
      <c r="AS546" s="192" t="str">
        <f t="shared" si="147"/>
        <v/>
      </c>
      <c r="AT546" s="192">
        <f t="shared" si="148"/>
        <v>7.8899999999999998E-2</v>
      </c>
      <c r="AU546" s="193" t="str">
        <f t="shared" si="149"/>
        <v/>
      </c>
      <c r="AV546" s="194" t="str">
        <f t="shared" si="150"/>
        <v/>
      </c>
      <c r="AW546" s="193">
        <f t="shared" si="151"/>
        <v>7.8100000000000003E-2</v>
      </c>
      <c r="AX546" s="195" t="str">
        <f t="shared" si="152"/>
        <v/>
      </c>
      <c r="AZ546" s="193">
        <f t="shared" si="153"/>
        <v>9.2450000000000004E-2</v>
      </c>
    </row>
    <row r="547" spans="1:52" s="5" customFormat="1" ht="11.25" x14ac:dyDescent="0.2">
      <c r="A547" s="197">
        <v>38772</v>
      </c>
      <c r="B547" s="198">
        <v>0.1139</v>
      </c>
      <c r="C547" s="198">
        <v>0.11410000000000001</v>
      </c>
      <c r="D547" s="189">
        <v>0.1038</v>
      </c>
      <c r="E547" s="190">
        <v>0.10400000000000001</v>
      </c>
      <c r="F547" s="191">
        <v>9.7000000000000003E-2</v>
      </c>
      <c r="G547" s="191">
        <v>9.7400000000000014E-2</v>
      </c>
      <c r="H547" s="189">
        <v>9.4399999999999998E-2</v>
      </c>
      <c r="I547" s="190">
        <v>9.4800000000000009E-2</v>
      </c>
      <c r="J547" s="191">
        <v>9.1899999999999996E-2</v>
      </c>
      <c r="K547" s="191">
        <v>9.2300000000000007E-2</v>
      </c>
      <c r="L547" s="189"/>
      <c r="M547" s="190"/>
      <c r="N547" s="191"/>
      <c r="O547" s="191"/>
      <c r="P547" s="189"/>
      <c r="Q547" s="190"/>
      <c r="R547" s="191">
        <v>7.7899999999999997E-2</v>
      </c>
      <c r="S547" s="191">
        <v>7.8499999999999986E-2</v>
      </c>
      <c r="T547" s="191"/>
      <c r="U547" s="190"/>
      <c r="V547" s="191"/>
      <c r="W547" s="190"/>
      <c r="X547" s="191">
        <v>7.7200000000000005E-2</v>
      </c>
      <c r="Y547" s="190">
        <v>7.8E-2</v>
      </c>
      <c r="Z547" s="191"/>
      <c r="AA547" s="190"/>
      <c r="AB547" s="191"/>
      <c r="AC547" s="190"/>
      <c r="AD547" s="191">
        <v>7.6100000000000001E-2</v>
      </c>
      <c r="AE547" s="190">
        <v>7.7100000000000002E-2</v>
      </c>
      <c r="AF547" s="191"/>
      <c r="AG547" s="190"/>
      <c r="AI547" s="192">
        <f t="shared" si="137"/>
        <v>0.114</v>
      </c>
      <c r="AJ547" s="192">
        <f t="shared" si="138"/>
        <v>0.10390000000000001</v>
      </c>
      <c r="AK547" s="192">
        <f t="shared" si="139"/>
        <v>9.7200000000000009E-2</v>
      </c>
      <c r="AL547" s="192">
        <f t="shared" si="140"/>
        <v>9.4600000000000004E-2</v>
      </c>
      <c r="AM547" s="192">
        <f t="shared" si="141"/>
        <v>9.2100000000000001E-2</v>
      </c>
      <c r="AN547" s="192" t="str">
        <f t="shared" si="142"/>
        <v/>
      </c>
      <c r="AO547" s="193" t="str">
        <f t="shared" si="143"/>
        <v/>
      </c>
      <c r="AP547" s="192" t="str">
        <f t="shared" si="144"/>
        <v/>
      </c>
      <c r="AQ547" s="193">
        <f t="shared" si="145"/>
        <v>7.8199999999999992E-2</v>
      </c>
      <c r="AR547" s="192" t="str">
        <f t="shared" si="146"/>
        <v/>
      </c>
      <c r="AS547" s="192" t="str">
        <f t="shared" si="147"/>
        <v/>
      </c>
      <c r="AT547" s="192">
        <f t="shared" si="148"/>
        <v>7.7600000000000002E-2</v>
      </c>
      <c r="AU547" s="193" t="str">
        <f t="shared" si="149"/>
        <v/>
      </c>
      <c r="AV547" s="194" t="str">
        <f t="shared" si="150"/>
        <v/>
      </c>
      <c r="AW547" s="193">
        <f t="shared" si="151"/>
        <v>7.6600000000000001E-2</v>
      </c>
      <c r="AX547" s="195" t="str">
        <f t="shared" si="152"/>
        <v/>
      </c>
      <c r="AZ547" s="193">
        <f t="shared" si="153"/>
        <v>9.1775000000000009E-2</v>
      </c>
    </row>
    <row r="548" spans="1:52" s="5" customFormat="1" ht="11.25" x14ac:dyDescent="0.2">
      <c r="A548" s="197">
        <v>38777</v>
      </c>
      <c r="B548" s="198">
        <v>0.1139</v>
      </c>
      <c r="C548" s="198">
        <v>0.11410000000000001</v>
      </c>
      <c r="D548" s="189">
        <v>0.1036</v>
      </c>
      <c r="E548" s="190">
        <v>0.1038</v>
      </c>
      <c r="F548" s="191">
        <v>9.6799999999999997E-2</v>
      </c>
      <c r="G548" s="191">
        <v>9.7200000000000009E-2</v>
      </c>
      <c r="H548" s="189">
        <v>9.4500000000000001E-2</v>
      </c>
      <c r="I548" s="190">
        <v>9.4900000000000012E-2</v>
      </c>
      <c r="J548" s="191">
        <v>9.1999999999999998E-2</v>
      </c>
      <c r="K548" s="191">
        <v>9.240000000000001E-2</v>
      </c>
      <c r="L548" s="189"/>
      <c r="M548" s="190"/>
      <c r="N548" s="191"/>
      <c r="O548" s="191"/>
      <c r="P548" s="189"/>
      <c r="Q548" s="190"/>
      <c r="R548" s="191">
        <v>7.7700000000000005E-2</v>
      </c>
      <c r="S548" s="191">
        <v>7.8299999999999995E-2</v>
      </c>
      <c r="T548" s="191"/>
      <c r="U548" s="190"/>
      <c r="V548" s="191"/>
      <c r="W548" s="190"/>
      <c r="X548" s="191">
        <v>7.6999999999999999E-2</v>
      </c>
      <c r="Y548" s="190">
        <v>7.7799999999999994E-2</v>
      </c>
      <c r="Z548" s="191"/>
      <c r="AA548" s="190"/>
      <c r="AB548" s="191"/>
      <c r="AC548" s="190"/>
      <c r="AD548" s="191">
        <v>7.5700000000000003E-2</v>
      </c>
      <c r="AE548" s="190">
        <v>7.6700000000000004E-2</v>
      </c>
      <c r="AF548" s="191"/>
      <c r="AG548" s="190"/>
      <c r="AI548" s="192">
        <f t="shared" si="137"/>
        <v>0.114</v>
      </c>
      <c r="AJ548" s="192">
        <f t="shared" si="138"/>
        <v>0.1037</v>
      </c>
      <c r="AK548" s="192">
        <f t="shared" si="139"/>
        <v>9.7000000000000003E-2</v>
      </c>
      <c r="AL548" s="192">
        <f t="shared" si="140"/>
        <v>9.4700000000000006E-2</v>
      </c>
      <c r="AM548" s="192">
        <f t="shared" si="141"/>
        <v>9.2200000000000004E-2</v>
      </c>
      <c r="AN548" s="192" t="str">
        <f t="shared" si="142"/>
        <v/>
      </c>
      <c r="AO548" s="193" t="str">
        <f t="shared" si="143"/>
        <v/>
      </c>
      <c r="AP548" s="192" t="str">
        <f t="shared" si="144"/>
        <v/>
      </c>
      <c r="AQ548" s="193">
        <f t="shared" si="145"/>
        <v>7.8E-2</v>
      </c>
      <c r="AR548" s="192" t="str">
        <f t="shared" si="146"/>
        <v/>
      </c>
      <c r="AS548" s="192" t="str">
        <f t="shared" si="147"/>
        <v/>
      </c>
      <c r="AT548" s="192">
        <f t="shared" si="148"/>
        <v>7.7399999999999997E-2</v>
      </c>
      <c r="AU548" s="193" t="str">
        <f t="shared" si="149"/>
        <v/>
      </c>
      <c r="AV548" s="194" t="str">
        <f t="shared" si="150"/>
        <v/>
      </c>
      <c r="AW548" s="193">
        <f t="shared" si="151"/>
        <v>7.6200000000000004E-2</v>
      </c>
      <c r="AX548" s="195" t="str">
        <f t="shared" si="152"/>
        <v/>
      </c>
      <c r="AZ548" s="193">
        <f t="shared" si="153"/>
        <v>9.1650000000000009E-2</v>
      </c>
    </row>
    <row r="549" spans="1:52" s="5" customFormat="1" ht="11.25" x14ac:dyDescent="0.2">
      <c r="A549" s="197">
        <v>38778</v>
      </c>
      <c r="B549" s="198">
        <v>0.1139</v>
      </c>
      <c r="C549" s="198">
        <v>0.11410000000000001</v>
      </c>
      <c r="D549" s="189">
        <v>0.10340000000000001</v>
      </c>
      <c r="E549" s="190">
        <v>0.10360000000000001</v>
      </c>
      <c r="F549" s="191">
        <v>9.6600000000000005E-2</v>
      </c>
      <c r="G549" s="191">
        <v>9.7000000000000017E-2</v>
      </c>
      <c r="H549" s="189">
        <v>9.4100000000000003E-2</v>
      </c>
      <c r="I549" s="190">
        <v>9.4500000000000015E-2</v>
      </c>
      <c r="J549" s="191">
        <v>9.1499999999999998E-2</v>
      </c>
      <c r="K549" s="191">
        <v>9.1900000000000009E-2</v>
      </c>
      <c r="L549" s="189"/>
      <c r="M549" s="190"/>
      <c r="N549" s="191"/>
      <c r="O549" s="191"/>
      <c r="P549" s="189"/>
      <c r="Q549" s="190"/>
      <c r="R549" s="191">
        <v>7.7200000000000005E-2</v>
      </c>
      <c r="S549" s="191">
        <v>7.7799999999999994E-2</v>
      </c>
      <c r="T549" s="191"/>
      <c r="U549" s="190"/>
      <c r="V549" s="191"/>
      <c r="W549" s="190"/>
      <c r="X549" s="191">
        <v>7.6499999999999999E-2</v>
      </c>
      <c r="Y549" s="190">
        <v>7.7299999999999994E-2</v>
      </c>
      <c r="Z549" s="191"/>
      <c r="AA549" s="190"/>
      <c r="AB549" s="191"/>
      <c r="AC549" s="190"/>
      <c r="AD549" s="191">
        <v>7.5300000000000006E-2</v>
      </c>
      <c r="AE549" s="190">
        <v>7.6300000000000007E-2</v>
      </c>
      <c r="AF549" s="191"/>
      <c r="AG549" s="190"/>
      <c r="AI549" s="192">
        <f t="shared" si="137"/>
        <v>0.114</v>
      </c>
      <c r="AJ549" s="192">
        <f t="shared" si="138"/>
        <v>0.10350000000000001</v>
      </c>
      <c r="AK549" s="192">
        <f t="shared" si="139"/>
        <v>9.6800000000000011E-2</v>
      </c>
      <c r="AL549" s="192">
        <f t="shared" si="140"/>
        <v>9.4300000000000009E-2</v>
      </c>
      <c r="AM549" s="192">
        <f t="shared" si="141"/>
        <v>9.1700000000000004E-2</v>
      </c>
      <c r="AN549" s="192" t="str">
        <f t="shared" si="142"/>
        <v/>
      </c>
      <c r="AO549" s="193" t="str">
        <f t="shared" si="143"/>
        <v/>
      </c>
      <c r="AP549" s="192" t="str">
        <f t="shared" si="144"/>
        <v/>
      </c>
      <c r="AQ549" s="193">
        <f t="shared" si="145"/>
        <v>7.7499999999999999E-2</v>
      </c>
      <c r="AR549" s="192" t="str">
        <f t="shared" si="146"/>
        <v/>
      </c>
      <c r="AS549" s="192" t="str">
        <f t="shared" si="147"/>
        <v/>
      </c>
      <c r="AT549" s="192">
        <f t="shared" si="148"/>
        <v>7.6899999999999996E-2</v>
      </c>
      <c r="AU549" s="193" t="str">
        <f t="shared" si="149"/>
        <v/>
      </c>
      <c r="AV549" s="194" t="str">
        <f t="shared" si="150"/>
        <v/>
      </c>
      <c r="AW549" s="193">
        <f t="shared" si="151"/>
        <v>7.5800000000000006E-2</v>
      </c>
      <c r="AX549" s="195" t="str">
        <f t="shared" si="152"/>
        <v/>
      </c>
      <c r="AZ549" s="193">
        <f t="shared" si="153"/>
        <v>9.1312499999999991E-2</v>
      </c>
    </row>
    <row r="550" spans="1:52" s="5" customFormat="1" ht="11.25" x14ac:dyDescent="0.2">
      <c r="A550" s="197">
        <v>38779</v>
      </c>
      <c r="B550" s="198">
        <v>0.1137</v>
      </c>
      <c r="C550" s="198">
        <v>0.1139</v>
      </c>
      <c r="D550" s="189">
        <v>0.1031</v>
      </c>
      <c r="E550" s="190">
        <v>0.1033</v>
      </c>
      <c r="F550" s="191">
        <v>9.6100000000000005E-2</v>
      </c>
      <c r="G550" s="191">
        <v>9.6500000000000016E-2</v>
      </c>
      <c r="H550" s="189">
        <v>9.2899999999999996E-2</v>
      </c>
      <c r="I550" s="190">
        <v>9.3300000000000008E-2</v>
      </c>
      <c r="J550" s="191">
        <v>0.09</v>
      </c>
      <c r="K550" s="191">
        <v>9.0400000000000008E-2</v>
      </c>
      <c r="L550" s="189"/>
      <c r="M550" s="190"/>
      <c r="N550" s="191"/>
      <c r="O550" s="191"/>
      <c r="P550" s="189"/>
      <c r="Q550" s="190"/>
      <c r="R550" s="191">
        <v>7.6799999999999993E-2</v>
      </c>
      <c r="S550" s="191">
        <v>7.7399999999999983E-2</v>
      </c>
      <c r="T550" s="191"/>
      <c r="U550" s="190"/>
      <c r="V550" s="191"/>
      <c r="W550" s="190"/>
      <c r="X550" s="191">
        <v>7.5600000000000001E-2</v>
      </c>
      <c r="Y550" s="190">
        <v>7.6399999999999996E-2</v>
      </c>
      <c r="Z550" s="191"/>
      <c r="AA550" s="190"/>
      <c r="AB550" s="191"/>
      <c r="AC550" s="190"/>
      <c r="AD550" s="191">
        <v>7.4200000000000002E-2</v>
      </c>
      <c r="AE550" s="190">
        <v>7.5200000000000003E-2</v>
      </c>
      <c r="AF550" s="191"/>
      <c r="AG550" s="190"/>
      <c r="AI550" s="192">
        <f t="shared" si="137"/>
        <v>0.1138</v>
      </c>
      <c r="AJ550" s="192">
        <f t="shared" si="138"/>
        <v>0.1032</v>
      </c>
      <c r="AK550" s="192">
        <f t="shared" si="139"/>
        <v>9.6300000000000011E-2</v>
      </c>
      <c r="AL550" s="192">
        <f t="shared" si="140"/>
        <v>9.3100000000000002E-2</v>
      </c>
      <c r="AM550" s="192">
        <f t="shared" si="141"/>
        <v>9.0200000000000002E-2</v>
      </c>
      <c r="AN550" s="192" t="str">
        <f t="shared" si="142"/>
        <v/>
      </c>
      <c r="AO550" s="193" t="str">
        <f t="shared" si="143"/>
        <v/>
      </c>
      <c r="AP550" s="192" t="str">
        <f t="shared" si="144"/>
        <v/>
      </c>
      <c r="AQ550" s="193">
        <f t="shared" si="145"/>
        <v>7.7099999999999988E-2</v>
      </c>
      <c r="AR550" s="192" t="str">
        <f t="shared" si="146"/>
        <v/>
      </c>
      <c r="AS550" s="192" t="str">
        <f t="shared" si="147"/>
        <v/>
      </c>
      <c r="AT550" s="192">
        <f t="shared" si="148"/>
        <v>7.5999999999999998E-2</v>
      </c>
      <c r="AU550" s="193" t="str">
        <f t="shared" si="149"/>
        <v/>
      </c>
      <c r="AV550" s="194" t="str">
        <f t="shared" si="150"/>
        <v/>
      </c>
      <c r="AW550" s="193">
        <f t="shared" si="151"/>
        <v>7.4700000000000003E-2</v>
      </c>
      <c r="AX550" s="195" t="str">
        <f t="shared" si="152"/>
        <v/>
      </c>
      <c r="AZ550" s="193">
        <f t="shared" si="153"/>
        <v>9.0549999999999992E-2</v>
      </c>
    </row>
    <row r="551" spans="1:52" s="5" customFormat="1" ht="11.25" x14ac:dyDescent="0.2">
      <c r="A551" s="197">
        <v>38782</v>
      </c>
      <c r="B551" s="198">
        <v>0.11360000000000001</v>
      </c>
      <c r="C551" s="198">
        <v>0.11380000000000001</v>
      </c>
      <c r="D551" s="189">
        <v>0.1028</v>
      </c>
      <c r="E551" s="190">
        <v>0.10300000000000001</v>
      </c>
      <c r="F551" s="191">
        <v>9.6000000000000002E-2</v>
      </c>
      <c r="G551" s="191">
        <v>9.6400000000000013E-2</v>
      </c>
      <c r="H551" s="189">
        <v>9.2200000000000004E-2</v>
      </c>
      <c r="I551" s="190">
        <v>9.2600000000000016E-2</v>
      </c>
      <c r="J551" s="191">
        <v>8.9300000000000004E-2</v>
      </c>
      <c r="K551" s="191">
        <v>8.9700000000000016E-2</v>
      </c>
      <c r="L551" s="189"/>
      <c r="M551" s="190"/>
      <c r="N551" s="191"/>
      <c r="O551" s="191"/>
      <c r="P551" s="189"/>
      <c r="Q551" s="190"/>
      <c r="R551" s="191">
        <v>7.4800000000000005E-2</v>
      </c>
      <c r="S551" s="191">
        <v>7.5399999999999995E-2</v>
      </c>
      <c r="T551" s="191"/>
      <c r="U551" s="190"/>
      <c r="V551" s="191"/>
      <c r="W551" s="190"/>
      <c r="X551" s="191">
        <v>7.2400000000000006E-2</v>
      </c>
      <c r="Y551" s="190">
        <v>7.3200000000000001E-2</v>
      </c>
      <c r="Z551" s="191"/>
      <c r="AA551" s="190"/>
      <c r="AB551" s="191"/>
      <c r="AC551" s="190"/>
      <c r="AD551" s="191">
        <v>7.0699999999999999E-2</v>
      </c>
      <c r="AE551" s="190">
        <v>7.17E-2</v>
      </c>
      <c r="AF551" s="191"/>
      <c r="AG551" s="190"/>
      <c r="AI551" s="192">
        <f t="shared" si="137"/>
        <v>0.11370000000000001</v>
      </c>
      <c r="AJ551" s="192">
        <f t="shared" si="138"/>
        <v>0.10290000000000001</v>
      </c>
      <c r="AK551" s="192">
        <f t="shared" si="139"/>
        <v>9.6200000000000008E-2</v>
      </c>
      <c r="AL551" s="192">
        <f t="shared" si="140"/>
        <v>9.240000000000001E-2</v>
      </c>
      <c r="AM551" s="192">
        <f t="shared" si="141"/>
        <v>8.950000000000001E-2</v>
      </c>
      <c r="AN551" s="192" t="str">
        <f t="shared" si="142"/>
        <v/>
      </c>
      <c r="AO551" s="193" t="str">
        <f t="shared" si="143"/>
        <v/>
      </c>
      <c r="AP551" s="192" t="str">
        <f t="shared" si="144"/>
        <v/>
      </c>
      <c r="AQ551" s="193">
        <f t="shared" si="145"/>
        <v>7.51E-2</v>
      </c>
      <c r="AR551" s="192" t="str">
        <f t="shared" si="146"/>
        <v/>
      </c>
      <c r="AS551" s="192" t="str">
        <f t="shared" si="147"/>
        <v/>
      </c>
      <c r="AT551" s="192">
        <f t="shared" si="148"/>
        <v>7.2800000000000004E-2</v>
      </c>
      <c r="AU551" s="193" t="str">
        <f t="shared" si="149"/>
        <v/>
      </c>
      <c r="AV551" s="194" t="str">
        <f t="shared" si="150"/>
        <v/>
      </c>
      <c r="AW551" s="193">
        <f t="shared" si="151"/>
        <v>7.1199999999999999E-2</v>
      </c>
      <c r="AX551" s="195" t="str">
        <f t="shared" si="152"/>
        <v/>
      </c>
      <c r="AZ551" s="193">
        <f t="shared" si="153"/>
        <v>8.9225000000000013E-2</v>
      </c>
    </row>
    <row r="552" spans="1:52" s="5" customFormat="1" ht="11.25" x14ac:dyDescent="0.2">
      <c r="A552" s="197">
        <v>38783</v>
      </c>
      <c r="B552" s="198">
        <v>0.11360000000000001</v>
      </c>
      <c r="C552" s="198">
        <v>0.11380000000000001</v>
      </c>
      <c r="D552" s="189">
        <v>0.1028</v>
      </c>
      <c r="E552" s="190">
        <v>0.10300000000000001</v>
      </c>
      <c r="F552" s="191">
        <v>9.6000000000000002E-2</v>
      </c>
      <c r="G552" s="191">
        <v>9.6400000000000013E-2</v>
      </c>
      <c r="H552" s="189">
        <v>9.2999999999999999E-2</v>
      </c>
      <c r="I552" s="190">
        <v>9.3400000000000011E-2</v>
      </c>
      <c r="J552" s="191">
        <v>9.06E-2</v>
      </c>
      <c r="K552" s="191">
        <v>9.1000000000000011E-2</v>
      </c>
      <c r="L552" s="189"/>
      <c r="M552" s="190"/>
      <c r="N552" s="191"/>
      <c r="O552" s="191"/>
      <c r="P552" s="189"/>
      <c r="Q552" s="190"/>
      <c r="R552" s="191">
        <v>7.51E-2</v>
      </c>
      <c r="S552" s="191">
        <v>7.569999999999999E-2</v>
      </c>
      <c r="T552" s="191"/>
      <c r="U552" s="190"/>
      <c r="V552" s="191"/>
      <c r="W552" s="190"/>
      <c r="X552" s="191">
        <v>7.2599999999999998E-2</v>
      </c>
      <c r="Y552" s="190">
        <v>7.3399999999999993E-2</v>
      </c>
      <c r="Z552" s="191"/>
      <c r="AA552" s="190"/>
      <c r="AB552" s="191"/>
      <c r="AC552" s="190"/>
      <c r="AD552" s="191">
        <v>7.1900000000000006E-2</v>
      </c>
      <c r="AE552" s="190">
        <v>7.2900000000000006E-2</v>
      </c>
      <c r="AF552" s="191"/>
      <c r="AG552" s="190"/>
      <c r="AI552" s="192">
        <f t="shared" si="137"/>
        <v>0.11370000000000001</v>
      </c>
      <c r="AJ552" s="192">
        <f t="shared" si="138"/>
        <v>0.10290000000000001</v>
      </c>
      <c r="AK552" s="192">
        <f t="shared" si="139"/>
        <v>9.6200000000000008E-2</v>
      </c>
      <c r="AL552" s="192">
        <f t="shared" si="140"/>
        <v>9.3200000000000005E-2</v>
      </c>
      <c r="AM552" s="192">
        <f t="shared" si="141"/>
        <v>9.0800000000000006E-2</v>
      </c>
      <c r="AN552" s="192" t="str">
        <f t="shared" si="142"/>
        <v/>
      </c>
      <c r="AO552" s="193" t="str">
        <f t="shared" si="143"/>
        <v/>
      </c>
      <c r="AP552" s="192" t="str">
        <f t="shared" si="144"/>
        <v/>
      </c>
      <c r="AQ552" s="193">
        <f t="shared" si="145"/>
        <v>7.5399999999999995E-2</v>
      </c>
      <c r="AR552" s="192" t="str">
        <f t="shared" si="146"/>
        <v/>
      </c>
      <c r="AS552" s="192" t="str">
        <f t="shared" si="147"/>
        <v/>
      </c>
      <c r="AT552" s="192">
        <f t="shared" si="148"/>
        <v>7.2999999999999995E-2</v>
      </c>
      <c r="AU552" s="193" t="str">
        <f t="shared" si="149"/>
        <v/>
      </c>
      <c r="AV552" s="194" t="str">
        <f t="shared" si="150"/>
        <v/>
      </c>
      <c r="AW552" s="193">
        <f t="shared" si="151"/>
        <v>7.2400000000000006E-2</v>
      </c>
      <c r="AX552" s="195" t="str">
        <f t="shared" si="152"/>
        <v/>
      </c>
      <c r="AZ552" s="193">
        <f t="shared" si="153"/>
        <v>8.9700000000000002E-2</v>
      </c>
    </row>
    <row r="553" spans="1:52" s="5" customFormat="1" ht="11.25" x14ac:dyDescent="0.2">
      <c r="A553" s="197">
        <v>38784</v>
      </c>
      <c r="B553" s="198">
        <v>0.11360000000000001</v>
      </c>
      <c r="C553" s="198">
        <v>0.11380000000000001</v>
      </c>
      <c r="D553" s="189">
        <v>0.1032</v>
      </c>
      <c r="E553" s="190">
        <v>0.10340000000000001</v>
      </c>
      <c r="F553" s="191">
        <v>9.7000000000000003E-2</v>
      </c>
      <c r="G553" s="191">
        <v>9.7400000000000014E-2</v>
      </c>
      <c r="H553" s="189">
        <v>9.5600000000000004E-2</v>
      </c>
      <c r="I553" s="190">
        <v>9.6000000000000016E-2</v>
      </c>
      <c r="J553" s="191">
        <v>9.3200000000000005E-2</v>
      </c>
      <c r="K553" s="191">
        <v>9.3600000000000017E-2</v>
      </c>
      <c r="L553" s="189"/>
      <c r="M553" s="190"/>
      <c r="N553" s="191"/>
      <c r="O553" s="191"/>
      <c r="P553" s="189"/>
      <c r="Q553" s="190"/>
      <c r="R553" s="191">
        <v>7.6700000000000004E-2</v>
      </c>
      <c r="S553" s="191">
        <v>7.7299999999999994E-2</v>
      </c>
      <c r="T553" s="191"/>
      <c r="U553" s="190"/>
      <c r="V553" s="191"/>
      <c r="W553" s="190"/>
      <c r="X553" s="191">
        <v>7.3899999999999993E-2</v>
      </c>
      <c r="Y553" s="190">
        <v>7.4699999999999989E-2</v>
      </c>
      <c r="Z553" s="191"/>
      <c r="AA553" s="190"/>
      <c r="AB553" s="191"/>
      <c r="AC553" s="190"/>
      <c r="AD553" s="191">
        <v>7.3300000000000004E-2</v>
      </c>
      <c r="AE553" s="190">
        <v>7.4300000000000005E-2</v>
      </c>
      <c r="AF553" s="191"/>
      <c r="AG553" s="190"/>
      <c r="AI553" s="192">
        <f t="shared" si="137"/>
        <v>0.11370000000000001</v>
      </c>
      <c r="AJ553" s="192">
        <f t="shared" si="138"/>
        <v>0.1033</v>
      </c>
      <c r="AK553" s="192">
        <f t="shared" si="139"/>
        <v>9.7200000000000009E-2</v>
      </c>
      <c r="AL553" s="192">
        <f t="shared" si="140"/>
        <v>9.580000000000001E-2</v>
      </c>
      <c r="AM553" s="192">
        <f t="shared" si="141"/>
        <v>9.3400000000000011E-2</v>
      </c>
      <c r="AN553" s="192" t="str">
        <f t="shared" si="142"/>
        <v/>
      </c>
      <c r="AO553" s="193" t="str">
        <f t="shared" si="143"/>
        <v/>
      </c>
      <c r="AP553" s="192" t="str">
        <f t="shared" si="144"/>
        <v/>
      </c>
      <c r="AQ553" s="193">
        <f t="shared" si="145"/>
        <v>7.6999999999999999E-2</v>
      </c>
      <c r="AR553" s="192" t="str">
        <f t="shared" si="146"/>
        <v/>
      </c>
      <c r="AS553" s="192" t="str">
        <f t="shared" si="147"/>
        <v/>
      </c>
      <c r="AT553" s="192">
        <f t="shared" si="148"/>
        <v>7.4299999999999991E-2</v>
      </c>
      <c r="AU553" s="193" t="str">
        <f t="shared" si="149"/>
        <v/>
      </c>
      <c r="AV553" s="194" t="str">
        <f t="shared" si="150"/>
        <v/>
      </c>
      <c r="AW553" s="193">
        <f t="shared" si="151"/>
        <v>7.3800000000000004E-2</v>
      </c>
      <c r="AX553" s="195" t="str">
        <f t="shared" si="152"/>
        <v/>
      </c>
      <c r="AZ553" s="193">
        <f t="shared" si="153"/>
        <v>9.1062500000000005E-2</v>
      </c>
    </row>
    <row r="554" spans="1:52" s="5" customFormat="1" ht="11.25" x14ac:dyDescent="0.2">
      <c r="A554" s="197">
        <v>38785</v>
      </c>
      <c r="B554" s="198">
        <v>0.1134</v>
      </c>
      <c r="C554" s="198">
        <v>0.11360000000000001</v>
      </c>
      <c r="D554" s="189">
        <v>0.10349999999999999</v>
      </c>
      <c r="E554" s="190">
        <v>0.1037</v>
      </c>
      <c r="F554" s="191">
        <v>9.7799999999999998E-2</v>
      </c>
      <c r="G554" s="191">
        <v>9.820000000000001E-2</v>
      </c>
      <c r="H554" s="189">
        <v>9.7299999999999998E-2</v>
      </c>
      <c r="I554" s="190">
        <v>9.7700000000000009E-2</v>
      </c>
      <c r="J554" s="191">
        <v>9.4299999999999995E-2</v>
      </c>
      <c r="K554" s="191">
        <v>9.4700000000000006E-2</v>
      </c>
      <c r="L554" s="189"/>
      <c r="M554" s="190"/>
      <c r="N554" s="191"/>
      <c r="O554" s="191"/>
      <c r="P554" s="189"/>
      <c r="Q554" s="190"/>
      <c r="R554" s="191">
        <v>7.7200000000000005E-2</v>
      </c>
      <c r="S554" s="191">
        <v>7.7799999999999994E-2</v>
      </c>
      <c r="T554" s="191"/>
      <c r="U554" s="190"/>
      <c r="V554" s="191"/>
      <c r="W554" s="190"/>
      <c r="X554" s="191">
        <v>7.4200000000000002E-2</v>
      </c>
      <c r="Y554" s="190">
        <v>7.4999999999999997E-2</v>
      </c>
      <c r="Z554" s="191"/>
      <c r="AA554" s="190"/>
      <c r="AB554" s="191"/>
      <c r="AC554" s="190"/>
      <c r="AD554" s="191">
        <v>7.3800000000000004E-2</v>
      </c>
      <c r="AE554" s="190">
        <v>7.4800000000000005E-2</v>
      </c>
      <c r="AF554" s="191"/>
      <c r="AG554" s="190"/>
      <c r="AI554" s="192">
        <f t="shared" si="137"/>
        <v>0.1135</v>
      </c>
      <c r="AJ554" s="192">
        <f t="shared" si="138"/>
        <v>0.1036</v>
      </c>
      <c r="AK554" s="192">
        <f t="shared" si="139"/>
        <v>9.8000000000000004E-2</v>
      </c>
      <c r="AL554" s="192">
        <f t="shared" si="140"/>
        <v>9.7500000000000003E-2</v>
      </c>
      <c r="AM554" s="192">
        <f t="shared" si="141"/>
        <v>9.4500000000000001E-2</v>
      </c>
      <c r="AN554" s="192" t="str">
        <f t="shared" si="142"/>
        <v/>
      </c>
      <c r="AO554" s="193" t="str">
        <f t="shared" si="143"/>
        <v/>
      </c>
      <c r="AP554" s="192" t="str">
        <f t="shared" si="144"/>
        <v/>
      </c>
      <c r="AQ554" s="193">
        <f t="shared" si="145"/>
        <v>7.7499999999999999E-2</v>
      </c>
      <c r="AR554" s="192" t="str">
        <f t="shared" si="146"/>
        <v/>
      </c>
      <c r="AS554" s="192" t="str">
        <f t="shared" si="147"/>
        <v/>
      </c>
      <c r="AT554" s="192">
        <f t="shared" si="148"/>
        <v>7.46E-2</v>
      </c>
      <c r="AU554" s="193" t="str">
        <f t="shared" si="149"/>
        <v/>
      </c>
      <c r="AV554" s="194" t="str">
        <f t="shared" si="150"/>
        <v/>
      </c>
      <c r="AW554" s="193">
        <f t="shared" si="151"/>
        <v>7.4300000000000005E-2</v>
      </c>
      <c r="AX554" s="195" t="str">
        <f t="shared" si="152"/>
        <v/>
      </c>
      <c r="AZ554" s="193">
        <f t="shared" si="153"/>
        <v>9.1687500000000019E-2</v>
      </c>
    </row>
    <row r="555" spans="1:52" s="5" customFormat="1" ht="11.25" x14ac:dyDescent="0.2">
      <c r="A555" s="197">
        <v>38786</v>
      </c>
      <c r="B555" s="198">
        <v>0.1128</v>
      </c>
      <c r="C555" s="198">
        <v>0.113</v>
      </c>
      <c r="D555" s="189">
        <v>0.10299999999999999</v>
      </c>
      <c r="E555" s="190">
        <v>0.1032</v>
      </c>
      <c r="F555" s="191">
        <v>9.8000000000000004E-2</v>
      </c>
      <c r="G555" s="191">
        <v>9.8400000000000015E-2</v>
      </c>
      <c r="H555" s="189">
        <v>9.6299999999999997E-2</v>
      </c>
      <c r="I555" s="190">
        <v>9.6700000000000008E-2</v>
      </c>
      <c r="J555" s="191">
        <v>9.35E-2</v>
      </c>
      <c r="K555" s="191">
        <v>9.3900000000000011E-2</v>
      </c>
      <c r="L555" s="189"/>
      <c r="M555" s="190"/>
      <c r="N555" s="191"/>
      <c r="O555" s="191"/>
      <c r="P555" s="189"/>
      <c r="Q555" s="190"/>
      <c r="R555" s="191">
        <v>7.6899999999999996E-2</v>
      </c>
      <c r="S555" s="191">
        <v>7.7499999999999999E-2</v>
      </c>
      <c r="T555" s="191"/>
      <c r="U555" s="190"/>
      <c r="V555" s="191"/>
      <c r="W555" s="190"/>
      <c r="X555" s="191">
        <v>7.4099999999999999E-2</v>
      </c>
      <c r="Y555" s="190">
        <v>7.4899999999999994E-2</v>
      </c>
      <c r="Z555" s="191"/>
      <c r="AA555" s="190"/>
      <c r="AB555" s="191"/>
      <c r="AC555" s="190"/>
      <c r="AD555" s="191">
        <v>7.3999999999999996E-2</v>
      </c>
      <c r="AE555" s="190">
        <v>7.4999999999999997E-2</v>
      </c>
      <c r="AF555" s="191"/>
      <c r="AG555" s="190"/>
      <c r="AI555" s="192">
        <f t="shared" si="137"/>
        <v>0.1129</v>
      </c>
      <c r="AJ555" s="192">
        <f t="shared" si="138"/>
        <v>0.1031</v>
      </c>
      <c r="AK555" s="192">
        <f t="shared" si="139"/>
        <v>9.820000000000001E-2</v>
      </c>
      <c r="AL555" s="192">
        <f t="shared" si="140"/>
        <v>9.6500000000000002E-2</v>
      </c>
      <c r="AM555" s="192">
        <f t="shared" si="141"/>
        <v>9.3700000000000006E-2</v>
      </c>
      <c r="AN555" s="192" t="str">
        <f t="shared" si="142"/>
        <v/>
      </c>
      <c r="AO555" s="193" t="str">
        <f t="shared" si="143"/>
        <v/>
      </c>
      <c r="AP555" s="192" t="str">
        <f t="shared" si="144"/>
        <v/>
      </c>
      <c r="AQ555" s="193">
        <f t="shared" si="145"/>
        <v>7.7199999999999991E-2</v>
      </c>
      <c r="AR555" s="192" t="str">
        <f t="shared" si="146"/>
        <v/>
      </c>
      <c r="AS555" s="192" t="str">
        <f t="shared" si="147"/>
        <v/>
      </c>
      <c r="AT555" s="192">
        <f t="shared" si="148"/>
        <v>7.4499999999999997E-2</v>
      </c>
      <c r="AU555" s="193" t="str">
        <f t="shared" si="149"/>
        <v/>
      </c>
      <c r="AV555" s="194" t="str">
        <f t="shared" si="150"/>
        <v/>
      </c>
      <c r="AW555" s="193">
        <f t="shared" si="151"/>
        <v>7.4499999999999997E-2</v>
      </c>
      <c r="AX555" s="195" t="str">
        <f t="shared" si="152"/>
        <v/>
      </c>
      <c r="AZ555" s="193">
        <f t="shared" si="153"/>
        <v>9.1325000000000017E-2</v>
      </c>
    </row>
    <row r="556" spans="1:52" s="5" customFormat="1" ht="11.25" x14ac:dyDescent="0.2">
      <c r="A556" s="197">
        <v>38789</v>
      </c>
      <c r="B556" s="198">
        <v>0.11210000000000001</v>
      </c>
      <c r="C556" s="198">
        <v>0.11230000000000001</v>
      </c>
      <c r="D556" s="189">
        <v>0.1023</v>
      </c>
      <c r="E556" s="190">
        <v>0.10249999999999999</v>
      </c>
      <c r="F556" s="191">
        <v>9.7500000000000003E-2</v>
      </c>
      <c r="G556" s="191">
        <v>9.7900000000000015E-2</v>
      </c>
      <c r="H556" s="189">
        <v>9.5200000000000007E-2</v>
      </c>
      <c r="I556" s="190">
        <v>9.5600000000000018E-2</v>
      </c>
      <c r="J556" s="191">
        <v>9.2499999999999999E-2</v>
      </c>
      <c r="K556" s="191">
        <v>9.290000000000001E-2</v>
      </c>
      <c r="L556" s="189"/>
      <c r="M556" s="190"/>
      <c r="N556" s="191"/>
      <c r="O556" s="191"/>
      <c r="P556" s="189"/>
      <c r="Q556" s="190"/>
      <c r="R556" s="191">
        <v>7.6999999999999999E-2</v>
      </c>
      <c r="S556" s="191">
        <v>7.7599999999999988E-2</v>
      </c>
      <c r="T556" s="191"/>
      <c r="U556" s="190"/>
      <c r="V556" s="191"/>
      <c r="W556" s="190"/>
      <c r="X556" s="191">
        <v>7.3999999999999996E-2</v>
      </c>
      <c r="Y556" s="190">
        <v>7.4799999999999991E-2</v>
      </c>
      <c r="Z556" s="191"/>
      <c r="AA556" s="190"/>
      <c r="AB556" s="191"/>
      <c r="AC556" s="190"/>
      <c r="AD556" s="191">
        <v>7.3999999999999996E-2</v>
      </c>
      <c r="AE556" s="190">
        <v>7.4999999999999997E-2</v>
      </c>
      <c r="AF556" s="191"/>
      <c r="AG556" s="190"/>
      <c r="AI556" s="192">
        <f t="shared" si="137"/>
        <v>0.11220000000000001</v>
      </c>
      <c r="AJ556" s="192">
        <f t="shared" si="138"/>
        <v>0.10239999999999999</v>
      </c>
      <c r="AK556" s="192">
        <f t="shared" si="139"/>
        <v>9.7700000000000009E-2</v>
      </c>
      <c r="AL556" s="192">
        <f t="shared" si="140"/>
        <v>9.5400000000000013E-2</v>
      </c>
      <c r="AM556" s="192">
        <f t="shared" si="141"/>
        <v>9.2700000000000005E-2</v>
      </c>
      <c r="AN556" s="192" t="str">
        <f t="shared" si="142"/>
        <v/>
      </c>
      <c r="AO556" s="193" t="str">
        <f t="shared" si="143"/>
        <v/>
      </c>
      <c r="AP556" s="192" t="str">
        <f t="shared" si="144"/>
        <v/>
      </c>
      <c r="AQ556" s="193">
        <f t="shared" si="145"/>
        <v>7.7299999999999994E-2</v>
      </c>
      <c r="AR556" s="192" t="str">
        <f t="shared" si="146"/>
        <v/>
      </c>
      <c r="AS556" s="192" t="str">
        <f t="shared" si="147"/>
        <v/>
      </c>
      <c r="AT556" s="192">
        <f t="shared" si="148"/>
        <v>7.4399999999999994E-2</v>
      </c>
      <c r="AU556" s="193" t="str">
        <f t="shared" si="149"/>
        <v/>
      </c>
      <c r="AV556" s="194" t="str">
        <f t="shared" si="150"/>
        <v/>
      </c>
      <c r="AW556" s="193">
        <f t="shared" si="151"/>
        <v>7.4499999999999997E-2</v>
      </c>
      <c r="AX556" s="195" t="str">
        <f t="shared" si="152"/>
        <v/>
      </c>
      <c r="AZ556" s="193">
        <f t="shared" si="153"/>
        <v>9.0825000000000017E-2</v>
      </c>
    </row>
    <row r="557" spans="1:52" s="5" customFormat="1" ht="11.25" x14ac:dyDescent="0.2">
      <c r="A557" s="197">
        <v>38790</v>
      </c>
      <c r="B557" s="198">
        <v>0.1119</v>
      </c>
      <c r="C557" s="198">
        <v>0.11210000000000001</v>
      </c>
      <c r="D557" s="189">
        <v>0.10199999999999999</v>
      </c>
      <c r="E557" s="190">
        <v>0.1022</v>
      </c>
      <c r="F557" s="191">
        <v>9.74E-2</v>
      </c>
      <c r="G557" s="191">
        <v>9.7800000000000012E-2</v>
      </c>
      <c r="H557" s="189">
        <v>9.5399999999999999E-2</v>
      </c>
      <c r="I557" s="190">
        <v>9.580000000000001E-2</v>
      </c>
      <c r="J557" s="191">
        <v>9.2999999999999999E-2</v>
      </c>
      <c r="K557" s="191">
        <v>9.3400000000000011E-2</v>
      </c>
      <c r="L557" s="189">
        <v>9.1499999999999998E-2</v>
      </c>
      <c r="M557" s="190">
        <v>9.2099999999999987E-2</v>
      </c>
      <c r="N557" s="191"/>
      <c r="O557" s="191"/>
      <c r="P557" s="189"/>
      <c r="Q557" s="190"/>
      <c r="R557" s="191">
        <v>7.6899999999999996E-2</v>
      </c>
      <c r="S557" s="191">
        <v>7.7499999999999999E-2</v>
      </c>
      <c r="T557" s="191"/>
      <c r="U557" s="190"/>
      <c r="V557" s="191"/>
      <c r="W557" s="190"/>
      <c r="X557" s="191">
        <v>7.4999999999999997E-2</v>
      </c>
      <c r="Y557" s="190">
        <v>7.5799999999999992E-2</v>
      </c>
      <c r="Z557" s="191"/>
      <c r="AA557" s="190"/>
      <c r="AB557" s="191"/>
      <c r="AC557" s="190"/>
      <c r="AD557" s="191">
        <v>7.4899999999999994E-2</v>
      </c>
      <c r="AE557" s="190">
        <v>7.5899999999999995E-2</v>
      </c>
      <c r="AF557" s="191"/>
      <c r="AG557" s="190"/>
      <c r="AI557" s="192">
        <f t="shared" si="137"/>
        <v>0.112</v>
      </c>
      <c r="AJ557" s="192">
        <f t="shared" si="138"/>
        <v>0.1021</v>
      </c>
      <c r="AK557" s="192">
        <f t="shared" si="139"/>
        <v>9.7600000000000006E-2</v>
      </c>
      <c r="AL557" s="192">
        <f t="shared" si="140"/>
        <v>9.5600000000000004E-2</v>
      </c>
      <c r="AM557" s="192">
        <f t="shared" si="141"/>
        <v>9.3200000000000005E-2</v>
      </c>
      <c r="AN557" s="192">
        <f t="shared" si="142"/>
        <v>9.1799999999999993E-2</v>
      </c>
      <c r="AO557" s="193" t="str">
        <f t="shared" si="143"/>
        <v/>
      </c>
      <c r="AP557" s="192" t="str">
        <f t="shared" si="144"/>
        <v/>
      </c>
      <c r="AQ557" s="193">
        <f t="shared" si="145"/>
        <v>7.7199999999999991E-2</v>
      </c>
      <c r="AR557" s="192" t="str">
        <f t="shared" si="146"/>
        <v/>
      </c>
      <c r="AS557" s="192" t="str">
        <f t="shared" si="147"/>
        <v/>
      </c>
      <c r="AT557" s="192">
        <f t="shared" si="148"/>
        <v>7.5399999999999995E-2</v>
      </c>
      <c r="AU557" s="193" t="str">
        <f t="shared" si="149"/>
        <v/>
      </c>
      <c r="AV557" s="194" t="str">
        <f t="shared" si="150"/>
        <v/>
      </c>
      <c r="AW557" s="193">
        <f t="shared" si="151"/>
        <v>7.5399999999999995E-2</v>
      </c>
      <c r="AX557" s="195" t="str">
        <f t="shared" si="152"/>
        <v/>
      </c>
      <c r="AZ557" s="193">
        <f t="shared" si="153"/>
        <v>9.1144444444444445E-2</v>
      </c>
    </row>
    <row r="558" spans="1:52" s="5" customFormat="1" ht="11.25" x14ac:dyDescent="0.2">
      <c r="A558" s="197">
        <v>38791</v>
      </c>
      <c r="B558" s="198">
        <v>0.1118</v>
      </c>
      <c r="C558" s="198">
        <v>0.112</v>
      </c>
      <c r="D558" s="189">
        <v>0.1008</v>
      </c>
      <c r="E558" s="190">
        <v>0.10100000000000001</v>
      </c>
      <c r="F558" s="191">
        <v>9.7100000000000006E-2</v>
      </c>
      <c r="G558" s="191">
        <v>9.7500000000000003E-2</v>
      </c>
      <c r="H558" s="189">
        <v>9.5500000000000002E-2</v>
      </c>
      <c r="I558" s="190">
        <v>9.5900000000000013E-2</v>
      </c>
      <c r="J558" s="191">
        <v>9.2899999999999996E-2</v>
      </c>
      <c r="K558" s="191">
        <v>9.3300000000000008E-2</v>
      </c>
      <c r="L558" s="189">
        <v>9.1499999999999998E-2</v>
      </c>
      <c r="M558" s="190">
        <v>9.2099999999999987E-2</v>
      </c>
      <c r="N558" s="191"/>
      <c r="O558" s="191"/>
      <c r="P558" s="189"/>
      <c r="Q558" s="190"/>
      <c r="R558" s="191">
        <v>7.7200000000000005E-2</v>
      </c>
      <c r="S558" s="191">
        <v>7.7799999999999994E-2</v>
      </c>
      <c r="T558" s="191"/>
      <c r="U558" s="190"/>
      <c r="V558" s="191"/>
      <c r="W558" s="190"/>
      <c r="X558" s="191">
        <v>7.4999999999999997E-2</v>
      </c>
      <c r="Y558" s="190">
        <v>7.5799999999999992E-2</v>
      </c>
      <c r="Z558" s="191"/>
      <c r="AA558" s="190"/>
      <c r="AB558" s="191"/>
      <c r="AC558" s="190"/>
      <c r="AD558" s="191">
        <v>7.4999999999999997E-2</v>
      </c>
      <c r="AE558" s="190">
        <v>7.5999999999999998E-2</v>
      </c>
      <c r="AF558" s="191"/>
      <c r="AG558" s="190"/>
      <c r="AI558" s="192">
        <f t="shared" si="137"/>
        <v>0.1119</v>
      </c>
      <c r="AJ558" s="192">
        <f t="shared" si="138"/>
        <v>0.1009</v>
      </c>
      <c r="AK558" s="192">
        <f t="shared" si="139"/>
        <v>9.7299999999999998E-2</v>
      </c>
      <c r="AL558" s="192">
        <f t="shared" si="140"/>
        <v>9.5700000000000007E-2</v>
      </c>
      <c r="AM558" s="192">
        <f t="shared" si="141"/>
        <v>9.3100000000000002E-2</v>
      </c>
      <c r="AN558" s="192">
        <f t="shared" si="142"/>
        <v>9.1799999999999993E-2</v>
      </c>
      <c r="AO558" s="193" t="str">
        <f t="shared" si="143"/>
        <v/>
      </c>
      <c r="AP558" s="192" t="str">
        <f t="shared" si="144"/>
        <v/>
      </c>
      <c r="AQ558" s="193">
        <f t="shared" si="145"/>
        <v>7.7499999999999999E-2</v>
      </c>
      <c r="AR558" s="192" t="str">
        <f t="shared" si="146"/>
        <v/>
      </c>
      <c r="AS558" s="192" t="str">
        <f t="shared" si="147"/>
        <v/>
      </c>
      <c r="AT558" s="192">
        <f t="shared" si="148"/>
        <v>7.5399999999999995E-2</v>
      </c>
      <c r="AU558" s="193" t="str">
        <f t="shared" si="149"/>
        <v/>
      </c>
      <c r="AV558" s="194" t="str">
        <f t="shared" si="150"/>
        <v/>
      </c>
      <c r="AW558" s="193">
        <f t="shared" si="151"/>
        <v>7.5499999999999998E-2</v>
      </c>
      <c r="AX558" s="195" t="str">
        <f t="shared" si="152"/>
        <v/>
      </c>
      <c r="AZ558" s="193">
        <f t="shared" si="153"/>
        <v>9.1011111111111112E-2</v>
      </c>
    </row>
    <row r="559" spans="1:52" s="5" customFormat="1" ht="11.25" x14ac:dyDescent="0.2">
      <c r="A559" s="197">
        <v>38792</v>
      </c>
      <c r="B559" s="198">
        <v>0.1094</v>
      </c>
      <c r="C559" s="198">
        <v>0.1096</v>
      </c>
      <c r="D559" s="189">
        <v>0.1003</v>
      </c>
      <c r="E559" s="190">
        <v>0.10050000000000001</v>
      </c>
      <c r="F559" s="191">
        <v>9.5799999999999996E-2</v>
      </c>
      <c r="G559" s="191">
        <v>9.6200000000000008E-2</v>
      </c>
      <c r="H559" s="189">
        <v>9.3899999999999997E-2</v>
      </c>
      <c r="I559" s="190">
        <v>9.4300000000000009E-2</v>
      </c>
      <c r="J559" s="191">
        <v>9.1499999999999998E-2</v>
      </c>
      <c r="K559" s="191">
        <v>9.1900000000000009E-2</v>
      </c>
      <c r="L559" s="189">
        <v>9.0399999999999994E-2</v>
      </c>
      <c r="M559" s="190">
        <v>9.0999999999999984E-2</v>
      </c>
      <c r="N559" s="191"/>
      <c r="O559" s="191"/>
      <c r="P559" s="189"/>
      <c r="Q559" s="190"/>
      <c r="R559" s="191">
        <v>7.7100000000000002E-2</v>
      </c>
      <c r="S559" s="191">
        <v>7.7699999999999991E-2</v>
      </c>
      <c r="T559" s="191"/>
      <c r="U559" s="190"/>
      <c r="V559" s="191"/>
      <c r="W559" s="190"/>
      <c r="X559" s="191">
        <v>7.4700000000000003E-2</v>
      </c>
      <c r="Y559" s="190">
        <v>7.5499999999999998E-2</v>
      </c>
      <c r="Z559" s="191"/>
      <c r="AA559" s="190"/>
      <c r="AB559" s="191"/>
      <c r="AC559" s="190"/>
      <c r="AD559" s="191">
        <v>7.3999999999999996E-2</v>
      </c>
      <c r="AE559" s="190">
        <v>7.4999999999999997E-2</v>
      </c>
      <c r="AF559" s="191"/>
      <c r="AG559" s="190"/>
      <c r="AI559" s="192">
        <f t="shared" si="137"/>
        <v>0.1095</v>
      </c>
      <c r="AJ559" s="192">
        <f t="shared" si="138"/>
        <v>0.1004</v>
      </c>
      <c r="AK559" s="192">
        <f t="shared" si="139"/>
        <v>9.6000000000000002E-2</v>
      </c>
      <c r="AL559" s="192">
        <f t="shared" si="140"/>
        <v>9.4100000000000003E-2</v>
      </c>
      <c r="AM559" s="192">
        <f t="shared" si="141"/>
        <v>9.1700000000000004E-2</v>
      </c>
      <c r="AN559" s="192">
        <f t="shared" si="142"/>
        <v>9.0699999999999989E-2</v>
      </c>
      <c r="AO559" s="193" t="str">
        <f t="shared" si="143"/>
        <v/>
      </c>
      <c r="AP559" s="192" t="str">
        <f t="shared" si="144"/>
        <v/>
      </c>
      <c r="AQ559" s="193">
        <f t="shared" si="145"/>
        <v>7.7399999999999997E-2</v>
      </c>
      <c r="AR559" s="192" t="str">
        <f t="shared" si="146"/>
        <v/>
      </c>
      <c r="AS559" s="192" t="str">
        <f t="shared" si="147"/>
        <v/>
      </c>
      <c r="AT559" s="192">
        <f t="shared" si="148"/>
        <v>7.51E-2</v>
      </c>
      <c r="AU559" s="193" t="str">
        <f t="shared" si="149"/>
        <v/>
      </c>
      <c r="AV559" s="194" t="str">
        <f t="shared" si="150"/>
        <v/>
      </c>
      <c r="AW559" s="193">
        <f t="shared" si="151"/>
        <v>7.4499999999999997E-2</v>
      </c>
      <c r="AX559" s="195" t="str">
        <f t="shared" si="152"/>
        <v/>
      </c>
      <c r="AZ559" s="193">
        <f t="shared" si="153"/>
        <v>8.9933333333333351E-2</v>
      </c>
    </row>
    <row r="560" spans="1:52" s="5" customFormat="1" ht="11.25" x14ac:dyDescent="0.2">
      <c r="A560" s="197">
        <v>38793</v>
      </c>
      <c r="B560" s="198">
        <v>0.1089</v>
      </c>
      <c r="C560" s="198">
        <v>0.1091</v>
      </c>
      <c r="D560" s="189">
        <v>0.1002</v>
      </c>
      <c r="E560" s="190">
        <v>0.1004</v>
      </c>
      <c r="F560" s="191">
        <v>9.6000000000000002E-2</v>
      </c>
      <c r="G560" s="191">
        <v>9.6400000000000013E-2</v>
      </c>
      <c r="H560" s="189">
        <v>9.3799999999999994E-2</v>
      </c>
      <c r="I560" s="190">
        <v>9.4200000000000006E-2</v>
      </c>
      <c r="J560" s="191">
        <v>9.1700000000000004E-2</v>
      </c>
      <c r="K560" s="191">
        <v>9.2100000000000015E-2</v>
      </c>
      <c r="L560" s="189">
        <v>9.0200000000000002E-2</v>
      </c>
      <c r="M560" s="190">
        <v>9.0799999999999992E-2</v>
      </c>
      <c r="N560" s="191"/>
      <c r="O560" s="191"/>
      <c r="P560" s="189"/>
      <c r="Q560" s="190"/>
      <c r="R560" s="191">
        <v>7.7799999999999994E-2</v>
      </c>
      <c r="S560" s="191">
        <v>7.8399999999999984E-2</v>
      </c>
      <c r="T560" s="191"/>
      <c r="U560" s="190"/>
      <c r="V560" s="191"/>
      <c r="W560" s="190"/>
      <c r="X560" s="191">
        <v>7.4499999999999997E-2</v>
      </c>
      <c r="Y560" s="190">
        <v>7.5299999999999992E-2</v>
      </c>
      <c r="Z560" s="191"/>
      <c r="AA560" s="190"/>
      <c r="AB560" s="191"/>
      <c r="AC560" s="190"/>
      <c r="AD560" s="191">
        <v>7.3400000000000007E-2</v>
      </c>
      <c r="AE560" s="190">
        <v>7.4400000000000008E-2</v>
      </c>
      <c r="AF560" s="191"/>
      <c r="AG560" s="190"/>
      <c r="AI560" s="192">
        <f t="shared" si="137"/>
        <v>0.109</v>
      </c>
      <c r="AJ560" s="192">
        <f t="shared" si="138"/>
        <v>0.1003</v>
      </c>
      <c r="AK560" s="192">
        <f t="shared" si="139"/>
        <v>9.6200000000000008E-2</v>
      </c>
      <c r="AL560" s="192">
        <f t="shared" si="140"/>
        <v>9.4E-2</v>
      </c>
      <c r="AM560" s="192">
        <f t="shared" si="141"/>
        <v>9.1900000000000009E-2</v>
      </c>
      <c r="AN560" s="192">
        <f t="shared" si="142"/>
        <v>9.0499999999999997E-2</v>
      </c>
      <c r="AO560" s="193" t="str">
        <f t="shared" si="143"/>
        <v/>
      </c>
      <c r="AP560" s="192" t="str">
        <f t="shared" si="144"/>
        <v/>
      </c>
      <c r="AQ560" s="193">
        <f t="shared" si="145"/>
        <v>7.8099999999999989E-2</v>
      </c>
      <c r="AR560" s="192" t="str">
        <f t="shared" si="146"/>
        <v/>
      </c>
      <c r="AS560" s="192" t="str">
        <f t="shared" si="147"/>
        <v/>
      </c>
      <c r="AT560" s="192">
        <f t="shared" si="148"/>
        <v>7.4899999999999994E-2</v>
      </c>
      <c r="AU560" s="193" t="str">
        <f t="shared" si="149"/>
        <v/>
      </c>
      <c r="AV560" s="194" t="str">
        <f t="shared" si="150"/>
        <v/>
      </c>
      <c r="AW560" s="193">
        <f t="shared" si="151"/>
        <v>7.3900000000000007E-2</v>
      </c>
      <c r="AX560" s="195" t="str">
        <f t="shared" si="152"/>
        <v/>
      </c>
      <c r="AZ560" s="193">
        <f t="shared" si="153"/>
        <v>8.986666666666665E-2</v>
      </c>
    </row>
    <row r="561" spans="1:52" s="5" customFormat="1" ht="11.25" x14ac:dyDescent="0.2">
      <c r="A561" s="197">
        <v>38796</v>
      </c>
      <c r="B561" s="198">
        <v>0.10879999999999999</v>
      </c>
      <c r="C561" s="198">
        <v>0.109</v>
      </c>
      <c r="D561" s="189">
        <v>0.1009</v>
      </c>
      <c r="E561" s="190">
        <v>0.10110000000000001</v>
      </c>
      <c r="F561" s="191">
        <v>9.6500000000000002E-2</v>
      </c>
      <c r="G561" s="191">
        <v>9.6900000000000014E-2</v>
      </c>
      <c r="H561" s="189">
        <v>9.4500000000000001E-2</v>
      </c>
      <c r="I561" s="190">
        <v>9.4900000000000012E-2</v>
      </c>
      <c r="J561" s="191">
        <v>9.2499999999999999E-2</v>
      </c>
      <c r="K561" s="191">
        <v>9.290000000000001E-2</v>
      </c>
      <c r="L561" s="189">
        <v>9.0999999999999998E-2</v>
      </c>
      <c r="M561" s="190">
        <v>9.1599999999999987E-2</v>
      </c>
      <c r="N561" s="191"/>
      <c r="O561" s="191"/>
      <c r="P561" s="189"/>
      <c r="Q561" s="190"/>
      <c r="R561" s="191">
        <v>7.8100000000000003E-2</v>
      </c>
      <c r="S561" s="191">
        <v>7.8699999999999992E-2</v>
      </c>
      <c r="T561" s="191"/>
      <c r="U561" s="190"/>
      <c r="V561" s="191"/>
      <c r="W561" s="190"/>
      <c r="X561" s="191">
        <v>7.4499999999999997E-2</v>
      </c>
      <c r="Y561" s="190">
        <v>7.5299999999999992E-2</v>
      </c>
      <c r="Z561" s="191"/>
      <c r="AA561" s="190"/>
      <c r="AB561" s="191"/>
      <c r="AC561" s="190"/>
      <c r="AD561" s="191">
        <v>7.3599999999999999E-2</v>
      </c>
      <c r="AE561" s="190">
        <v>7.46E-2</v>
      </c>
      <c r="AF561" s="191"/>
      <c r="AG561" s="190"/>
      <c r="AI561" s="192">
        <f t="shared" si="137"/>
        <v>0.1089</v>
      </c>
      <c r="AJ561" s="192">
        <f t="shared" si="138"/>
        <v>0.10100000000000001</v>
      </c>
      <c r="AK561" s="192">
        <f t="shared" si="139"/>
        <v>9.6700000000000008E-2</v>
      </c>
      <c r="AL561" s="192">
        <f t="shared" si="140"/>
        <v>9.4700000000000006E-2</v>
      </c>
      <c r="AM561" s="192">
        <f t="shared" si="141"/>
        <v>9.2700000000000005E-2</v>
      </c>
      <c r="AN561" s="192">
        <f t="shared" si="142"/>
        <v>9.1299999999999992E-2</v>
      </c>
      <c r="AO561" s="193" t="str">
        <f t="shared" si="143"/>
        <v/>
      </c>
      <c r="AP561" s="192" t="str">
        <f t="shared" si="144"/>
        <v/>
      </c>
      <c r="AQ561" s="193">
        <f t="shared" si="145"/>
        <v>7.8399999999999997E-2</v>
      </c>
      <c r="AR561" s="192" t="str">
        <f t="shared" si="146"/>
        <v/>
      </c>
      <c r="AS561" s="192" t="str">
        <f t="shared" si="147"/>
        <v/>
      </c>
      <c r="AT561" s="192">
        <f t="shared" si="148"/>
        <v>7.4899999999999994E-2</v>
      </c>
      <c r="AU561" s="193" t="str">
        <f t="shared" si="149"/>
        <v/>
      </c>
      <c r="AV561" s="194" t="str">
        <f t="shared" si="150"/>
        <v/>
      </c>
      <c r="AW561" s="193">
        <f t="shared" si="151"/>
        <v>7.4099999999999999E-2</v>
      </c>
      <c r="AX561" s="195" t="str">
        <f t="shared" si="152"/>
        <v/>
      </c>
      <c r="AZ561" s="193">
        <f t="shared" si="153"/>
        <v>9.0299999999999991E-2</v>
      </c>
    </row>
    <row r="562" spans="1:52" s="5" customFormat="1" ht="11.25" x14ac:dyDescent="0.2">
      <c r="A562" s="197">
        <v>38797</v>
      </c>
      <c r="B562" s="198">
        <v>0.10879999999999999</v>
      </c>
      <c r="C562" s="198">
        <v>0.109</v>
      </c>
      <c r="D562" s="189">
        <v>0.1014</v>
      </c>
      <c r="E562" s="190">
        <v>0.10160000000000001</v>
      </c>
      <c r="F562" s="191">
        <v>9.7100000000000006E-2</v>
      </c>
      <c r="G562" s="191">
        <v>9.7500000000000003E-2</v>
      </c>
      <c r="H562" s="189">
        <v>9.5500000000000002E-2</v>
      </c>
      <c r="I562" s="190">
        <v>9.5900000000000013E-2</v>
      </c>
      <c r="J562" s="191">
        <v>9.3600000000000003E-2</v>
      </c>
      <c r="K562" s="191">
        <v>9.4000000000000014E-2</v>
      </c>
      <c r="L562" s="189">
        <v>9.1999999999999998E-2</v>
      </c>
      <c r="M562" s="190">
        <v>9.2599999999999988E-2</v>
      </c>
      <c r="N562" s="191"/>
      <c r="O562" s="191"/>
      <c r="P562" s="189"/>
      <c r="Q562" s="190"/>
      <c r="R562" s="191">
        <v>7.8399999999999997E-2</v>
      </c>
      <c r="S562" s="191">
        <v>7.8999999999999987E-2</v>
      </c>
      <c r="T562" s="191"/>
      <c r="U562" s="190"/>
      <c r="V562" s="191"/>
      <c r="W562" s="190"/>
      <c r="X562" s="191">
        <v>7.4700000000000003E-2</v>
      </c>
      <c r="Y562" s="190">
        <v>7.5499999999999998E-2</v>
      </c>
      <c r="Z562" s="191"/>
      <c r="AA562" s="190"/>
      <c r="AB562" s="191"/>
      <c r="AC562" s="190"/>
      <c r="AD562" s="191">
        <v>7.3999999999999996E-2</v>
      </c>
      <c r="AE562" s="190">
        <v>7.4999999999999997E-2</v>
      </c>
      <c r="AF562" s="191"/>
      <c r="AG562" s="190"/>
      <c r="AI562" s="192">
        <f t="shared" si="137"/>
        <v>0.1089</v>
      </c>
      <c r="AJ562" s="192">
        <f t="shared" si="138"/>
        <v>0.10150000000000001</v>
      </c>
      <c r="AK562" s="192">
        <f t="shared" si="139"/>
        <v>9.7299999999999998E-2</v>
      </c>
      <c r="AL562" s="192">
        <f t="shared" si="140"/>
        <v>9.5700000000000007E-2</v>
      </c>
      <c r="AM562" s="192">
        <f t="shared" si="141"/>
        <v>9.3800000000000008E-2</v>
      </c>
      <c r="AN562" s="192">
        <f t="shared" si="142"/>
        <v>9.2299999999999993E-2</v>
      </c>
      <c r="AO562" s="193" t="str">
        <f t="shared" si="143"/>
        <v/>
      </c>
      <c r="AP562" s="192" t="str">
        <f t="shared" si="144"/>
        <v/>
      </c>
      <c r="AQ562" s="193">
        <f t="shared" si="145"/>
        <v>7.8699999999999992E-2</v>
      </c>
      <c r="AR562" s="192" t="str">
        <f t="shared" si="146"/>
        <v/>
      </c>
      <c r="AS562" s="192" t="str">
        <f t="shared" si="147"/>
        <v/>
      </c>
      <c r="AT562" s="192">
        <f t="shared" si="148"/>
        <v>7.51E-2</v>
      </c>
      <c r="AU562" s="193" t="str">
        <f t="shared" si="149"/>
        <v/>
      </c>
      <c r="AV562" s="194" t="str">
        <f t="shared" si="150"/>
        <v/>
      </c>
      <c r="AW562" s="193">
        <f t="shared" si="151"/>
        <v>7.4499999999999997E-2</v>
      </c>
      <c r="AX562" s="195" t="str">
        <f t="shared" si="152"/>
        <v/>
      </c>
      <c r="AZ562" s="193">
        <f t="shared" si="153"/>
        <v>9.0866666666666651E-2</v>
      </c>
    </row>
    <row r="563" spans="1:52" s="5" customFormat="1" ht="11.25" x14ac:dyDescent="0.2">
      <c r="A563" s="197">
        <v>38798</v>
      </c>
      <c r="B563" s="198">
        <v>0.1089</v>
      </c>
      <c r="C563" s="198">
        <v>0.1091</v>
      </c>
      <c r="D563" s="189">
        <v>0.1021</v>
      </c>
      <c r="E563" s="190">
        <v>0.1023</v>
      </c>
      <c r="F563" s="191">
        <v>9.7900000000000001E-2</v>
      </c>
      <c r="G563" s="191">
        <v>9.8300000000000012E-2</v>
      </c>
      <c r="H563" s="189">
        <v>9.69E-2</v>
      </c>
      <c r="I563" s="190">
        <v>9.7300000000000011E-2</v>
      </c>
      <c r="J563" s="191">
        <v>9.5500000000000002E-2</v>
      </c>
      <c r="K563" s="191">
        <v>9.5900000000000013E-2</v>
      </c>
      <c r="L563" s="189">
        <v>9.35E-2</v>
      </c>
      <c r="M563" s="190">
        <v>9.4099999999999989E-2</v>
      </c>
      <c r="N563" s="191"/>
      <c r="O563" s="191"/>
      <c r="P563" s="189"/>
      <c r="Q563" s="190"/>
      <c r="R563" s="191">
        <v>7.9200000000000007E-2</v>
      </c>
      <c r="S563" s="191">
        <v>7.9799999999999996E-2</v>
      </c>
      <c r="T563" s="191"/>
      <c r="U563" s="190"/>
      <c r="V563" s="191"/>
      <c r="W563" s="190"/>
      <c r="X563" s="191">
        <v>7.5999999999999998E-2</v>
      </c>
      <c r="Y563" s="190">
        <v>7.6799999999999993E-2</v>
      </c>
      <c r="Z563" s="191"/>
      <c r="AA563" s="190"/>
      <c r="AB563" s="191"/>
      <c r="AC563" s="190"/>
      <c r="AD563" s="191">
        <v>7.4899999999999994E-2</v>
      </c>
      <c r="AE563" s="190">
        <v>7.5899999999999995E-2</v>
      </c>
      <c r="AF563" s="191"/>
      <c r="AG563" s="190"/>
      <c r="AI563" s="192">
        <f t="shared" si="137"/>
        <v>0.109</v>
      </c>
      <c r="AJ563" s="192">
        <f t="shared" si="138"/>
        <v>0.1022</v>
      </c>
      <c r="AK563" s="192">
        <f t="shared" si="139"/>
        <v>9.8100000000000007E-2</v>
      </c>
      <c r="AL563" s="192">
        <f t="shared" si="140"/>
        <v>9.7100000000000006E-2</v>
      </c>
      <c r="AM563" s="192">
        <f t="shared" si="141"/>
        <v>9.5700000000000007E-2</v>
      </c>
      <c r="AN563" s="192">
        <f t="shared" si="142"/>
        <v>9.3799999999999994E-2</v>
      </c>
      <c r="AO563" s="193" t="str">
        <f t="shared" si="143"/>
        <v/>
      </c>
      <c r="AP563" s="192" t="str">
        <f t="shared" si="144"/>
        <v/>
      </c>
      <c r="AQ563" s="193">
        <f t="shared" si="145"/>
        <v>7.9500000000000001E-2</v>
      </c>
      <c r="AR563" s="192" t="str">
        <f t="shared" si="146"/>
        <v/>
      </c>
      <c r="AS563" s="192" t="str">
        <f t="shared" si="147"/>
        <v/>
      </c>
      <c r="AT563" s="192">
        <f t="shared" si="148"/>
        <v>7.6399999999999996E-2</v>
      </c>
      <c r="AU563" s="193" t="str">
        <f t="shared" si="149"/>
        <v/>
      </c>
      <c r="AV563" s="194" t="str">
        <f t="shared" si="150"/>
        <v/>
      </c>
      <c r="AW563" s="193">
        <f t="shared" si="151"/>
        <v>7.5399999999999995E-2</v>
      </c>
      <c r="AX563" s="195" t="str">
        <f t="shared" si="152"/>
        <v/>
      </c>
      <c r="AZ563" s="193">
        <f t="shared" si="153"/>
        <v>9.191111111111111E-2</v>
      </c>
    </row>
    <row r="564" spans="1:52" s="5" customFormat="1" ht="11.25" x14ac:dyDescent="0.2">
      <c r="A564" s="197">
        <v>38799</v>
      </c>
      <c r="B564" s="198">
        <v>0.1087</v>
      </c>
      <c r="C564" s="198">
        <v>0.10890000000000001</v>
      </c>
      <c r="D564" s="189">
        <v>0.1022</v>
      </c>
      <c r="E564" s="190">
        <v>0.1024</v>
      </c>
      <c r="F564" s="191">
        <v>9.8000000000000004E-2</v>
      </c>
      <c r="G564" s="191">
        <v>9.8400000000000015E-2</v>
      </c>
      <c r="H564" s="189">
        <v>9.7000000000000003E-2</v>
      </c>
      <c r="I564" s="190">
        <v>9.7400000000000014E-2</v>
      </c>
      <c r="J564" s="191">
        <v>9.5000000000000001E-2</v>
      </c>
      <c r="K564" s="191">
        <v>9.5400000000000013E-2</v>
      </c>
      <c r="L564" s="189">
        <v>9.3200000000000005E-2</v>
      </c>
      <c r="M564" s="190">
        <v>9.3799999999999994E-2</v>
      </c>
      <c r="N564" s="191"/>
      <c r="O564" s="191"/>
      <c r="P564" s="189"/>
      <c r="Q564" s="190"/>
      <c r="R564" s="191">
        <v>7.9700000000000007E-2</v>
      </c>
      <c r="S564" s="191">
        <v>8.0299999999999996E-2</v>
      </c>
      <c r="T564" s="191"/>
      <c r="U564" s="190"/>
      <c r="V564" s="191"/>
      <c r="W564" s="190"/>
      <c r="X564" s="191">
        <v>7.5999999999999998E-2</v>
      </c>
      <c r="Y564" s="190">
        <v>7.6799999999999993E-2</v>
      </c>
      <c r="Z564" s="191"/>
      <c r="AA564" s="190"/>
      <c r="AB564" s="191"/>
      <c r="AC564" s="190"/>
      <c r="AD564" s="191">
        <v>7.4999999999999997E-2</v>
      </c>
      <c r="AE564" s="190">
        <v>7.5999999999999998E-2</v>
      </c>
      <c r="AF564" s="191"/>
      <c r="AG564" s="190"/>
      <c r="AI564" s="192">
        <f t="shared" si="137"/>
        <v>0.10880000000000001</v>
      </c>
      <c r="AJ564" s="192">
        <f t="shared" si="138"/>
        <v>0.1023</v>
      </c>
      <c r="AK564" s="192">
        <f t="shared" si="139"/>
        <v>9.820000000000001E-2</v>
      </c>
      <c r="AL564" s="192">
        <f t="shared" si="140"/>
        <v>9.7200000000000009E-2</v>
      </c>
      <c r="AM564" s="192">
        <f t="shared" si="141"/>
        <v>9.5200000000000007E-2</v>
      </c>
      <c r="AN564" s="192">
        <f t="shared" si="142"/>
        <v>9.35E-2</v>
      </c>
      <c r="AO564" s="193" t="str">
        <f t="shared" si="143"/>
        <v/>
      </c>
      <c r="AP564" s="192" t="str">
        <f t="shared" si="144"/>
        <v/>
      </c>
      <c r="AQ564" s="193">
        <f t="shared" si="145"/>
        <v>0.08</v>
      </c>
      <c r="AR564" s="192" t="str">
        <f t="shared" si="146"/>
        <v/>
      </c>
      <c r="AS564" s="192" t="str">
        <f t="shared" si="147"/>
        <v/>
      </c>
      <c r="AT564" s="192">
        <f t="shared" si="148"/>
        <v>7.6399999999999996E-2</v>
      </c>
      <c r="AU564" s="193" t="str">
        <f t="shared" si="149"/>
        <v/>
      </c>
      <c r="AV564" s="194" t="str">
        <f t="shared" si="150"/>
        <v/>
      </c>
      <c r="AW564" s="193">
        <f t="shared" si="151"/>
        <v>7.5499999999999998E-2</v>
      </c>
      <c r="AX564" s="195" t="str">
        <f t="shared" si="152"/>
        <v/>
      </c>
      <c r="AZ564" s="193">
        <f t="shared" si="153"/>
        <v>9.1900000000000009E-2</v>
      </c>
    </row>
    <row r="565" spans="1:52" s="5" customFormat="1" ht="11.25" x14ac:dyDescent="0.2">
      <c r="A565" s="197">
        <v>38800</v>
      </c>
      <c r="B565" s="198">
        <v>0.1087</v>
      </c>
      <c r="C565" s="198">
        <v>0.10890000000000001</v>
      </c>
      <c r="D565" s="189">
        <v>0.1023</v>
      </c>
      <c r="E565" s="190">
        <v>0.10249999999999999</v>
      </c>
      <c r="F565" s="191">
        <v>9.8900000000000002E-2</v>
      </c>
      <c r="G565" s="191">
        <v>9.9300000000000013E-2</v>
      </c>
      <c r="H565" s="189">
        <v>9.7500000000000003E-2</v>
      </c>
      <c r="I565" s="190">
        <v>9.7900000000000015E-2</v>
      </c>
      <c r="J565" s="191">
        <v>9.6000000000000002E-2</v>
      </c>
      <c r="K565" s="191">
        <v>9.6400000000000013E-2</v>
      </c>
      <c r="L565" s="189">
        <v>9.4E-2</v>
      </c>
      <c r="M565" s="190">
        <v>9.459999999999999E-2</v>
      </c>
      <c r="N565" s="191"/>
      <c r="O565" s="191"/>
      <c r="P565" s="189"/>
      <c r="Q565" s="190"/>
      <c r="R565" s="191">
        <v>8.0299999999999996E-2</v>
      </c>
      <c r="S565" s="191">
        <v>8.0899999999999986E-2</v>
      </c>
      <c r="T565" s="191"/>
      <c r="U565" s="190"/>
      <c r="V565" s="191"/>
      <c r="W565" s="190"/>
      <c r="X565" s="191">
        <v>7.6899999999999996E-2</v>
      </c>
      <c r="Y565" s="190">
        <v>7.7699999999999991E-2</v>
      </c>
      <c r="Z565" s="191"/>
      <c r="AA565" s="190"/>
      <c r="AB565" s="191"/>
      <c r="AC565" s="190"/>
      <c r="AD565" s="191">
        <v>7.5899999999999995E-2</v>
      </c>
      <c r="AE565" s="190">
        <v>7.6899999999999996E-2</v>
      </c>
      <c r="AF565" s="191"/>
      <c r="AG565" s="190"/>
      <c r="AI565" s="192">
        <f t="shared" si="137"/>
        <v>0.10880000000000001</v>
      </c>
      <c r="AJ565" s="192">
        <f t="shared" si="138"/>
        <v>0.10239999999999999</v>
      </c>
      <c r="AK565" s="192">
        <f t="shared" si="139"/>
        <v>9.9100000000000008E-2</v>
      </c>
      <c r="AL565" s="192">
        <f t="shared" si="140"/>
        <v>9.7700000000000009E-2</v>
      </c>
      <c r="AM565" s="192">
        <f t="shared" si="141"/>
        <v>9.6200000000000008E-2</v>
      </c>
      <c r="AN565" s="192">
        <f t="shared" si="142"/>
        <v>9.4299999999999995E-2</v>
      </c>
      <c r="AO565" s="193" t="str">
        <f t="shared" si="143"/>
        <v/>
      </c>
      <c r="AP565" s="192" t="str">
        <f t="shared" si="144"/>
        <v/>
      </c>
      <c r="AQ565" s="193">
        <f t="shared" si="145"/>
        <v>8.0599999999999991E-2</v>
      </c>
      <c r="AR565" s="192" t="str">
        <f t="shared" si="146"/>
        <v/>
      </c>
      <c r="AS565" s="192" t="str">
        <f t="shared" si="147"/>
        <v/>
      </c>
      <c r="AT565" s="192">
        <f t="shared" si="148"/>
        <v>7.7299999999999994E-2</v>
      </c>
      <c r="AU565" s="193" t="str">
        <f t="shared" si="149"/>
        <v/>
      </c>
      <c r="AV565" s="194" t="str">
        <f t="shared" si="150"/>
        <v/>
      </c>
      <c r="AW565" s="193">
        <f t="shared" si="151"/>
        <v>7.6399999999999996E-2</v>
      </c>
      <c r="AX565" s="195" t="str">
        <f t="shared" si="152"/>
        <v/>
      </c>
      <c r="AZ565" s="193">
        <f t="shared" si="153"/>
        <v>9.2533333333333342E-2</v>
      </c>
    </row>
    <row r="566" spans="1:52" s="5" customFormat="1" ht="11.25" x14ac:dyDescent="0.2">
      <c r="A566" s="197">
        <v>38803</v>
      </c>
      <c r="B566" s="198">
        <v>0.1086</v>
      </c>
      <c r="C566" s="198">
        <v>0.10880000000000001</v>
      </c>
      <c r="D566" s="189">
        <v>0.1028</v>
      </c>
      <c r="E566" s="190">
        <v>0.10300000000000001</v>
      </c>
      <c r="F566" s="191">
        <v>9.9099999999999994E-2</v>
      </c>
      <c r="G566" s="191">
        <v>9.9500000000000005E-2</v>
      </c>
      <c r="H566" s="189">
        <v>9.8500000000000004E-2</v>
      </c>
      <c r="I566" s="190">
        <v>9.8900000000000016E-2</v>
      </c>
      <c r="J566" s="191">
        <v>9.69E-2</v>
      </c>
      <c r="K566" s="191">
        <v>9.7300000000000011E-2</v>
      </c>
      <c r="L566" s="189">
        <v>9.5000000000000001E-2</v>
      </c>
      <c r="M566" s="190">
        <v>9.5599999999999991E-2</v>
      </c>
      <c r="N566" s="191"/>
      <c r="O566" s="191"/>
      <c r="P566" s="189"/>
      <c r="Q566" s="190"/>
      <c r="R566" s="191">
        <v>8.0799999999999997E-2</v>
      </c>
      <c r="S566" s="191">
        <v>8.1399999999999986E-2</v>
      </c>
      <c r="T566" s="191"/>
      <c r="U566" s="190"/>
      <c r="V566" s="191"/>
      <c r="W566" s="190"/>
      <c r="X566" s="191">
        <v>7.6999999999999999E-2</v>
      </c>
      <c r="Y566" s="190">
        <v>7.7799999999999994E-2</v>
      </c>
      <c r="Z566" s="191"/>
      <c r="AA566" s="190"/>
      <c r="AB566" s="191"/>
      <c r="AC566" s="190"/>
      <c r="AD566" s="191">
        <v>7.6300000000000007E-2</v>
      </c>
      <c r="AE566" s="190">
        <v>7.7300000000000008E-2</v>
      </c>
      <c r="AF566" s="191"/>
      <c r="AG566" s="190"/>
      <c r="AI566" s="192">
        <f t="shared" si="137"/>
        <v>0.1087</v>
      </c>
      <c r="AJ566" s="192">
        <f t="shared" si="138"/>
        <v>0.10290000000000001</v>
      </c>
      <c r="AK566" s="192">
        <f t="shared" si="139"/>
        <v>9.9299999999999999E-2</v>
      </c>
      <c r="AL566" s="192">
        <f t="shared" si="140"/>
        <v>9.870000000000001E-2</v>
      </c>
      <c r="AM566" s="192">
        <f t="shared" si="141"/>
        <v>9.7100000000000006E-2</v>
      </c>
      <c r="AN566" s="192">
        <f t="shared" si="142"/>
        <v>9.5299999999999996E-2</v>
      </c>
      <c r="AO566" s="193" t="str">
        <f t="shared" si="143"/>
        <v/>
      </c>
      <c r="AP566" s="192" t="str">
        <f t="shared" si="144"/>
        <v/>
      </c>
      <c r="AQ566" s="193">
        <f t="shared" si="145"/>
        <v>8.1099999999999992E-2</v>
      </c>
      <c r="AR566" s="192" t="str">
        <f t="shared" si="146"/>
        <v/>
      </c>
      <c r="AS566" s="192" t="str">
        <f t="shared" si="147"/>
        <v/>
      </c>
      <c r="AT566" s="192">
        <f t="shared" si="148"/>
        <v>7.7399999999999997E-2</v>
      </c>
      <c r="AU566" s="193" t="str">
        <f t="shared" si="149"/>
        <v/>
      </c>
      <c r="AV566" s="194" t="str">
        <f t="shared" si="150"/>
        <v/>
      </c>
      <c r="AW566" s="193">
        <f t="shared" si="151"/>
        <v>7.6800000000000007E-2</v>
      </c>
      <c r="AX566" s="195" t="str">
        <f t="shared" si="152"/>
        <v/>
      </c>
      <c r="AZ566" s="193">
        <f t="shared" si="153"/>
        <v>9.3033333333333343E-2</v>
      </c>
    </row>
    <row r="567" spans="1:52" s="5" customFormat="1" ht="11.25" x14ac:dyDescent="0.2">
      <c r="A567" s="197">
        <v>38804</v>
      </c>
      <c r="B567" s="198">
        <v>0.1086</v>
      </c>
      <c r="C567" s="198">
        <v>0.10880000000000001</v>
      </c>
      <c r="D567" s="189">
        <v>0.1031</v>
      </c>
      <c r="E567" s="190">
        <v>0.1033</v>
      </c>
      <c r="F567" s="191">
        <v>0.10009999999999999</v>
      </c>
      <c r="G567" s="191">
        <v>0.10050000000000001</v>
      </c>
      <c r="H567" s="189">
        <v>9.9699999999999997E-2</v>
      </c>
      <c r="I567" s="190">
        <v>0.10010000000000001</v>
      </c>
      <c r="J567" s="191">
        <v>9.8100000000000007E-2</v>
      </c>
      <c r="K567" s="191">
        <v>9.8500000000000018E-2</v>
      </c>
      <c r="L567" s="189">
        <v>9.6000000000000002E-2</v>
      </c>
      <c r="M567" s="190">
        <v>9.6599999999999991E-2</v>
      </c>
      <c r="N567" s="191"/>
      <c r="O567" s="191"/>
      <c r="P567" s="189"/>
      <c r="Q567" s="190"/>
      <c r="R567" s="191">
        <v>8.1600000000000006E-2</v>
      </c>
      <c r="S567" s="191">
        <v>8.2199999999999995E-2</v>
      </c>
      <c r="T567" s="191"/>
      <c r="U567" s="190"/>
      <c r="V567" s="191"/>
      <c r="W567" s="190"/>
      <c r="X567" s="191">
        <v>7.7799999999999994E-2</v>
      </c>
      <c r="Y567" s="190">
        <v>7.8599999999999989E-2</v>
      </c>
      <c r="Z567" s="191"/>
      <c r="AA567" s="190"/>
      <c r="AB567" s="191"/>
      <c r="AC567" s="190"/>
      <c r="AD567" s="191">
        <v>7.7200000000000005E-2</v>
      </c>
      <c r="AE567" s="190">
        <v>7.8200000000000006E-2</v>
      </c>
      <c r="AF567" s="191"/>
      <c r="AG567" s="190"/>
      <c r="AI567" s="192">
        <f t="shared" ref="AI567:AI630" si="154">IFERROR(AVERAGE(B567:C567),"")</f>
        <v>0.1087</v>
      </c>
      <c r="AJ567" s="192">
        <f t="shared" ref="AJ567:AJ630" si="155">IFERROR(AVERAGE(D567:E567),"")</f>
        <v>0.1032</v>
      </c>
      <c r="AK567" s="192">
        <f t="shared" ref="AK567:AK630" si="156">IFERROR(AVERAGE(F567:G567),"")</f>
        <v>0.1003</v>
      </c>
      <c r="AL567" s="192">
        <f t="shared" ref="AL567:AL630" si="157">IFERROR(AVERAGE(H567:I567),"")</f>
        <v>9.9900000000000003E-2</v>
      </c>
      <c r="AM567" s="192">
        <f t="shared" ref="AM567:AM630" si="158">IFERROR(AVERAGE(J567:K567),"")</f>
        <v>9.8300000000000012E-2</v>
      </c>
      <c r="AN567" s="192">
        <f t="shared" ref="AN567:AN630" si="159">IFERROR(AVERAGE(L567:M567),"")</f>
        <v>9.6299999999999997E-2</v>
      </c>
      <c r="AO567" s="193" t="str">
        <f t="shared" ref="AO567:AO630" si="160">IFERROR(AVERAGE(N567:O567),"")</f>
        <v/>
      </c>
      <c r="AP567" s="192" t="str">
        <f t="shared" ref="AP567:AP630" si="161">IFERROR(AVERAGE(P567:Q567),"")</f>
        <v/>
      </c>
      <c r="AQ567" s="193">
        <f t="shared" ref="AQ567:AQ630" si="162">IFERROR(AVERAGE(R567:S567),"")</f>
        <v>8.1900000000000001E-2</v>
      </c>
      <c r="AR567" s="192" t="str">
        <f t="shared" ref="AR567:AR630" si="163">IFERROR(AVERAGE(T567:U567),"")</f>
        <v/>
      </c>
      <c r="AS567" s="192" t="str">
        <f t="shared" ref="AS567:AS630" si="164">IFERROR(AVERAGE(V567:W567),"")</f>
        <v/>
      </c>
      <c r="AT567" s="192">
        <f t="shared" ref="AT567:AT630" si="165">IFERROR(AVERAGE(X567:Y567),"")</f>
        <v>7.8199999999999992E-2</v>
      </c>
      <c r="AU567" s="193" t="str">
        <f t="shared" ref="AU567:AU630" si="166">IFERROR(AVERAGE(Z567:AA567),"")</f>
        <v/>
      </c>
      <c r="AV567" s="194" t="str">
        <f t="shared" ref="AV567:AV630" si="167">IFERROR(AVERAGE(AB567:AC567),"")</f>
        <v/>
      </c>
      <c r="AW567" s="193">
        <f t="shared" ref="AW567:AW630" si="168">IFERROR(AVERAGE(AD567:AE567),"")</f>
        <v>7.7700000000000005E-2</v>
      </c>
      <c r="AX567" s="195" t="str">
        <f t="shared" ref="AX567:AX630" si="169">IFERROR(AVERAGE(AF567:AG567),"")</f>
        <v/>
      </c>
      <c r="AZ567" s="193">
        <f t="shared" ref="AZ567:AZ630" si="170">AVERAGE(AI567:AX567)</f>
        <v>9.3833333333333324E-2</v>
      </c>
    </row>
    <row r="568" spans="1:52" s="5" customFormat="1" ht="11.25" x14ac:dyDescent="0.2">
      <c r="A568" s="197">
        <v>38805</v>
      </c>
      <c r="B568" s="198">
        <v>0.1084</v>
      </c>
      <c r="C568" s="198">
        <v>0.1086</v>
      </c>
      <c r="D568" s="189">
        <v>0.1031</v>
      </c>
      <c r="E568" s="190">
        <v>0.1033</v>
      </c>
      <c r="F568" s="191">
        <v>0.1007</v>
      </c>
      <c r="G568" s="191">
        <v>0.10110000000000001</v>
      </c>
      <c r="H568" s="189">
        <v>0.10050000000000001</v>
      </c>
      <c r="I568" s="190">
        <v>0.10090000000000002</v>
      </c>
      <c r="J568" s="191">
        <v>9.9000000000000005E-2</v>
      </c>
      <c r="K568" s="191">
        <v>9.9400000000000016E-2</v>
      </c>
      <c r="L568" s="189">
        <v>9.69E-2</v>
      </c>
      <c r="M568" s="190">
        <v>9.7500000000000003E-2</v>
      </c>
      <c r="N568" s="191"/>
      <c r="O568" s="191"/>
      <c r="P568" s="189"/>
      <c r="Q568" s="190"/>
      <c r="R568" s="191">
        <v>8.2199999999999995E-2</v>
      </c>
      <c r="S568" s="191">
        <v>8.2799999999999985E-2</v>
      </c>
      <c r="T568" s="191"/>
      <c r="U568" s="190"/>
      <c r="V568" s="191"/>
      <c r="W568" s="190"/>
      <c r="X568" s="191">
        <v>7.9399999999999998E-2</v>
      </c>
      <c r="Y568" s="190">
        <v>8.0199999999999994E-2</v>
      </c>
      <c r="Z568" s="191"/>
      <c r="AA568" s="190"/>
      <c r="AB568" s="191"/>
      <c r="AC568" s="190"/>
      <c r="AD568" s="191">
        <v>7.8899999999999998E-2</v>
      </c>
      <c r="AE568" s="190">
        <v>7.9899999999999999E-2</v>
      </c>
      <c r="AF568" s="191"/>
      <c r="AG568" s="190"/>
      <c r="AI568" s="192">
        <f t="shared" si="154"/>
        <v>0.1085</v>
      </c>
      <c r="AJ568" s="192">
        <f t="shared" si="155"/>
        <v>0.1032</v>
      </c>
      <c r="AK568" s="192">
        <f t="shared" si="156"/>
        <v>0.1009</v>
      </c>
      <c r="AL568" s="192">
        <f t="shared" si="157"/>
        <v>0.10070000000000001</v>
      </c>
      <c r="AM568" s="192">
        <f t="shared" si="158"/>
        <v>9.920000000000001E-2</v>
      </c>
      <c r="AN568" s="192">
        <f t="shared" si="159"/>
        <v>9.7200000000000009E-2</v>
      </c>
      <c r="AO568" s="193" t="str">
        <f t="shared" si="160"/>
        <v/>
      </c>
      <c r="AP568" s="192" t="str">
        <f t="shared" si="161"/>
        <v/>
      </c>
      <c r="AQ568" s="193">
        <f t="shared" si="162"/>
        <v>8.249999999999999E-2</v>
      </c>
      <c r="AR568" s="192" t="str">
        <f t="shared" si="163"/>
        <v/>
      </c>
      <c r="AS568" s="192" t="str">
        <f t="shared" si="164"/>
        <v/>
      </c>
      <c r="AT568" s="192">
        <f t="shared" si="165"/>
        <v>7.9799999999999996E-2</v>
      </c>
      <c r="AU568" s="193" t="str">
        <f t="shared" si="166"/>
        <v/>
      </c>
      <c r="AV568" s="194" t="str">
        <f t="shared" si="167"/>
        <v/>
      </c>
      <c r="AW568" s="193">
        <f t="shared" si="168"/>
        <v>7.9399999999999998E-2</v>
      </c>
      <c r="AX568" s="195" t="str">
        <f t="shared" si="169"/>
        <v/>
      </c>
      <c r="AZ568" s="193">
        <f t="shared" si="170"/>
        <v>9.459999999999999E-2</v>
      </c>
    </row>
    <row r="569" spans="1:52" s="5" customFormat="1" ht="11.25" x14ac:dyDescent="0.2">
      <c r="A569" s="197">
        <v>38806</v>
      </c>
      <c r="B569" s="198">
        <v>0.108</v>
      </c>
      <c r="C569" s="198">
        <v>0.1082</v>
      </c>
      <c r="D569" s="189">
        <v>0.1024</v>
      </c>
      <c r="E569" s="190">
        <v>0.10260000000000001</v>
      </c>
      <c r="F569" s="191">
        <v>9.9199999999999997E-2</v>
      </c>
      <c r="G569" s="191">
        <v>9.9600000000000008E-2</v>
      </c>
      <c r="H569" s="189">
        <v>9.8799999999999999E-2</v>
      </c>
      <c r="I569" s="190">
        <v>9.920000000000001E-2</v>
      </c>
      <c r="J569" s="191">
        <v>9.74E-2</v>
      </c>
      <c r="K569" s="191">
        <v>9.7800000000000012E-2</v>
      </c>
      <c r="L569" s="189">
        <v>9.5100000000000004E-2</v>
      </c>
      <c r="M569" s="190">
        <v>9.5699999999999993E-2</v>
      </c>
      <c r="N569" s="191"/>
      <c r="O569" s="191"/>
      <c r="P569" s="189"/>
      <c r="Q569" s="190"/>
      <c r="R569" s="191">
        <v>8.2500000000000004E-2</v>
      </c>
      <c r="S569" s="191">
        <v>8.3099999999999993E-2</v>
      </c>
      <c r="T569" s="191"/>
      <c r="U569" s="190"/>
      <c r="V569" s="191"/>
      <c r="W569" s="190"/>
      <c r="X569" s="191">
        <v>7.9699999999999993E-2</v>
      </c>
      <c r="Y569" s="190">
        <v>8.0499999999999988E-2</v>
      </c>
      <c r="Z569" s="191"/>
      <c r="AA569" s="190"/>
      <c r="AB569" s="191"/>
      <c r="AC569" s="190"/>
      <c r="AD569" s="191">
        <v>7.9100000000000004E-2</v>
      </c>
      <c r="AE569" s="190">
        <v>8.0100000000000005E-2</v>
      </c>
      <c r="AF569" s="191"/>
      <c r="AG569" s="190"/>
      <c r="AI569" s="192">
        <f t="shared" si="154"/>
        <v>0.1081</v>
      </c>
      <c r="AJ569" s="192">
        <f t="shared" si="155"/>
        <v>0.10250000000000001</v>
      </c>
      <c r="AK569" s="192">
        <f t="shared" si="156"/>
        <v>9.9400000000000002E-2</v>
      </c>
      <c r="AL569" s="192">
        <f t="shared" si="157"/>
        <v>9.9000000000000005E-2</v>
      </c>
      <c r="AM569" s="192">
        <f t="shared" si="158"/>
        <v>9.7600000000000006E-2</v>
      </c>
      <c r="AN569" s="192">
        <f t="shared" si="159"/>
        <v>9.5399999999999999E-2</v>
      </c>
      <c r="AO569" s="193" t="str">
        <f t="shared" si="160"/>
        <v/>
      </c>
      <c r="AP569" s="192" t="str">
        <f t="shared" si="161"/>
        <v/>
      </c>
      <c r="AQ569" s="193">
        <f t="shared" si="162"/>
        <v>8.2799999999999999E-2</v>
      </c>
      <c r="AR569" s="192" t="str">
        <f t="shared" si="163"/>
        <v/>
      </c>
      <c r="AS569" s="192" t="str">
        <f t="shared" si="164"/>
        <v/>
      </c>
      <c r="AT569" s="192">
        <f t="shared" si="165"/>
        <v>8.0099999999999991E-2</v>
      </c>
      <c r="AU569" s="193" t="str">
        <f t="shared" si="166"/>
        <v/>
      </c>
      <c r="AV569" s="194" t="str">
        <f t="shared" si="167"/>
        <v/>
      </c>
      <c r="AW569" s="193">
        <f t="shared" si="168"/>
        <v>7.9600000000000004E-2</v>
      </c>
      <c r="AX569" s="195" t="str">
        <f t="shared" si="169"/>
        <v/>
      </c>
      <c r="AZ569" s="193">
        <f t="shared" si="170"/>
        <v>9.3833333333333338E-2</v>
      </c>
    </row>
    <row r="570" spans="1:52" s="5" customFormat="1" ht="11.25" x14ac:dyDescent="0.2">
      <c r="A570" s="197">
        <v>38807</v>
      </c>
      <c r="B570" s="198">
        <v>0.1075</v>
      </c>
      <c r="C570" s="198">
        <v>0.1077</v>
      </c>
      <c r="D570" s="189">
        <v>0.1014</v>
      </c>
      <c r="E570" s="190">
        <v>0.10160000000000001</v>
      </c>
      <c r="F570" s="191">
        <v>9.8500000000000004E-2</v>
      </c>
      <c r="G570" s="191">
        <v>9.8900000000000016E-2</v>
      </c>
      <c r="H570" s="189">
        <v>9.7900000000000001E-2</v>
      </c>
      <c r="I570" s="190">
        <v>9.8300000000000012E-2</v>
      </c>
      <c r="J570" s="191">
        <v>9.6500000000000002E-2</v>
      </c>
      <c r="K570" s="191">
        <v>9.6900000000000014E-2</v>
      </c>
      <c r="L570" s="189">
        <v>9.4899999999999998E-2</v>
      </c>
      <c r="M570" s="190">
        <v>9.5499999999999988E-2</v>
      </c>
      <c r="N570" s="191"/>
      <c r="O570" s="191"/>
      <c r="P570" s="189"/>
      <c r="Q570" s="190"/>
      <c r="R570" s="191">
        <v>8.2699999999999996E-2</v>
      </c>
      <c r="S570" s="191">
        <v>8.3299999999999985E-2</v>
      </c>
      <c r="T570" s="191"/>
      <c r="U570" s="190"/>
      <c r="V570" s="191"/>
      <c r="W570" s="190"/>
      <c r="X570" s="191">
        <v>0.08</v>
      </c>
      <c r="Y570" s="190">
        <v>8.0799999999999997E-2</v>
      </c>
      <c r="Z570" s="191"/>
      <c r="AA570" s="190"/>
      <c r="AB570" s="191"/>
      <c r="AC570" s="190"/>
      <c r="AD570" s="191">
        <v>7.9299999999999995E-2</v>
      </c>
      <c r="AE570" s="190">
        <v>8.0299999999999996E-2</v>
      </c>
      <c r="AF570" s="191"/>
      <c r="AG570" s="190"/>
      <c r="AI570" s="192">
        <f t="shared" si="154"/>
        <v>0.1076</v>
      </c>
      <c r="AJ570" s="192">
        <f t="shared" si="155"/>
        <v>0.10150000000000001</v>
      </c>
      <c r="AK570" s="192">
        <f t="shared" si="156"/>
        <v>9.870000000000001E-2</v>
      </c>
      <c r="AL570" s="192">
        <f t="shared" si="157"/>
        <v>9.8100000000000007E-2</v>
      </c>
      <c r="AM570" s="192">
        <f t="shared" si="158"/>
        <v>9.6700000000000008E-2</v>
      </c>
      <c r="AN570" s="192">
        <f t="shared" si="159"/>
        <v>9.5199999999999993E-2</v>
      </c>
      <c r="AO570" s="193" t="str">
        <f t="shared" si="160"/>
        <v/>
      </c>
      <c r="AP570" s="192" t="str">
        <f t="shared" si="161"/>
        <v/>
      </c>
      <c r="AQ570" s="193">
        <f t="shared" si="162"/>
        <v>8.299999999999999E-2</v>
      </c>
      <c r="AR570" s="192" t="str">
        <f t="shared" si="163"/>
        <v/>
      </c>
      <c r="AS570" s="192" t="str">
        <f t="shared" si="164"/>
        <v/>
      </c>
      <c r="AT570" s="192">
        <f t="shared" si="165"/>
        <v>8.0399999999999999E-2</v>
      </c>
      <c r="AU570" s="193" t="str">
        <f t="shared" si="166"/>
        <v/>
      </c>
      <c r="AV570" s="194" t="str">
        <f t="shared" si="167"/>
        <v/>
      </c>
      <c r="AW570" s="193">
        <f t="shared" si="168"/>
        <v>7.9799999999999996E-2</v>
      </c>
      <c r="AX570" s="195" t="str">
        <f t="shared" si="169"/>
        <v/>
      </c>
      <c r="AZ570" s="193">
        <f t="shared" si="170"/>
        <v>9.3444444444444441E-2</v>
      </c>
    </row>
    <row r="571" spans="1:52" s="5" customFormat="1" ht="11.25" x14ac:dyDescent="0.2">
      <c r="A571" s="197">
        <v>38810</v>
      </c>
      <c r="B571" s="198">
        <v>0.10730000000000001</v>
      </c>
      <c r="C571" s="198">
        <v>0.1075</v>
      </c>
      <c r="D571" s="189">
        <v>0.1011</v>
      </c>
      <c r="E571" s="190">
        <v>0.1013</v>
      </c>
      <c r="F571" s="191">
        <v>9.8400000000000001E-2</v>
      </c>
      <c r="G571" s="191">
        <v>9.8800000000000013E-2</v>
      </c>
      <c r="H571" s="189">
        <v>9.8100000000000007E-2</v>
      </c>
      <c r="I571" s="190">
        <v>9.8500000000000018E-2</v>
      </c>
      <c r="J571" s="191">
        <v>9.7100000000000006E-2</v>
      </c>
      <c r="K571" s="191">
        <v>9.7500000000000003E-2</v>
      </c>
      <c r="L571" s="189">
        <v>9.5500000000000002E-2</v>
      </c>
      <c r="M571" s="190">
        <v>9.6099999999999991E-2</v>
      </c>
      <c r="N571" s="191"/>
      <c r="O571" s="191"/>
      <c r="P571" s="189"/>
      <c r="Q571" s="190"/>
      <c r="R571" s="191">
        <v>8.3000000000000004E-2</v>
      </c>
      <c r="S571" s="191">
        <v>8.3599999999999994E-2</v>
      </c>
      <c r="T571" s="191"/>
      <c r="U571" s="190"/>
      <c r="V571" s="191"/>
      <c r="W571" s="190"/>
      <c r="X571" s="191">
        <v>8.0299999999999996E-2</v>
      </c>
      <c r="Y571" s="190">
        <v>8.1099999999999992E-2</v>
      </c>
      <c r="Z571" s="191"/>
      <c r="AA571" s="190"/>
      <c r="AB571" s="191"/>
      <c r="AC571" s="190"/>
      <c r="AD571" s="191">
        <v>0.08</v>
      </c>
      <c r="AE571" s="190">
        <v>8.1000000000000003E-2</v>
      </c>
      <c r="AF571" s="191"/>
      <c r="AG571" s="190"/>
      <c r="AI571" s="192">
        <f t="shared" si="154"/>
        <v>0.1074</v>
      </c>
      <c r="AJ571" s="192">
        <f t="shared" si="155"/>
        <v>0.1012</v>
      </c>
      <c r="AK571" s="192">
        <f t="shared" si="156"/>
        <v>9.8600000000000007E-2</v>
      </c>
      <c r="AL571" s="192">
        <f t="shared" si="157"/>
        <v>9.8300000000000012E-2</v>
      </c>
      <c r="AM571" s="192">
        <f t="shared" si="158"/>
        <v>9.7299999999999998E-2</v>
      </c>
      <c r="AN571" s="192">
        <f t="shared" si="159"/>
        <v>9.5799999999999996E-2</v>
      </c>
      <c r="AO571" s="193" t="str">
        <f t="shared" si="160"/>
        <v/>
      </c>
      <c r="AP571" s="192" t="str">
        <f t="shared" si="161"/>
        <v/>
      </c>
      <c r="AQ571" s="193">
        <f t="shared" si="162"/>
        <v>8.3299999999999999E-2</v>
      </c>
      <c r="AR571" s="192" t="str">
        <f t="shared" si="163"/>
        <v/>
      </c>
      <c r="AS571" s="192" t="str">
        <f t="shared" si="164"/>
        <v/>
      </c>
      <c r="AT571" s="192">
        <f t="shared" si="165"/>
        <v>8.0699999999999994E-2</v>
      </c>
      <c r="AU571" s="193" t="str">
        <f t="shared" si="166"/>
        <v/>
      </c>
      <c r="AV571" s="194" t="str">
        <f t="shared" si="167"/>
        <v/>
      </c>
      <c r="AW571" s="193">
        <f t="shared" si="168"/>
        <v>8.0500000000000002E-2</v>
      </c>
      <c r="AX571" s="195" t="str">
        <f t="shared" si="169"/>
        <v/>
      </c>
      <c r="AZ571" s="193">
        <f t="shared" si="170"/>
        <v>9.367777777777779E-2</v>
      </c>
    </row>
    <row r="572" spans="1:52" s="5" customFormat="1" ht="11.25" x14ac:dyDescent="0.2">
      <c r="A572" s="197">
        <v>38811</v>
      </c>
      <c r="B572" s="198">
        <v>0.1071</v>
      </c>
      <c r="C572" s="198">
        <v>0.10730000000000001</v>
      </c>
      <c r="D572" s="189">
        <v>0.1007</v>
      </c>
      <c r="E572" s="190">
        <v>0.1009</v>
      </c>
      <c r="F572" s="191">
        <v>9.8000000000000004E-2</v>
      </c>
      <c r="G572" s="191">
        <v>9.8400000000000015E-2</v>
      </c>
      <c r="H572" s="189">
        <v>9.74E-2</v>
      </c>
      <c r="I572" s="190">
        <v>9.7800000000000012E-2</v>
      </c>
      <c r="J572" s="191">
        <v>9.6600000000000005E-2</v>
      </c>
      <c r="K572" s="191">
        <v>9.7000000000000017E-2</v>
      </c>
      <c r="L572" s="189">
        <v>9.5100000000000004E-2</v>
      </c>
      <c r="M572" s="190">
        <v>9.5699999999999993E-2</v>
      </c>
      <c r="N572" s="191"/>
      <c r="O572" s="191"/>
      <c r="P572" s="189"/>
      <c r="Q572" s="190"/>
      <c r="R572" s="191">
        <v>8.2900000000000001E-2</v>
      </c>
      <c r="S572" s="191">
        <v>8.3499999999999991E-2</v>
      </c>
      <c r="T572" s="191"/>
      <c r="U572" s="190"/>
      <c r="V572" s="191"/>
      <c r="W572" s="190"/>
      <c r="X572" s="191">
        <v>8.0199999999999994E-2</v>
      </c>
      <c r="Y572" s="190">
        <v>8.0999999999999989E-2</v>
      </c>
      <c r="Z572" s="191"/>
      <c r="AA572" s="190"/>
      <c r="AB572" s="191"/>
      <c r="AC572" s="190"/>
      <c r="AD572" s="191">
        <v>7.9699999999999993E-2</v>
      </c>
      <c r="AE572" s="190">
        <v>8.0699999999999994E-2</v>
      </c>
      <c r="AF572" s="191"/>
      <c r="AG572" s="190"/>
      <c r="AI572" s="192">
        <f t="shared" si="154"/>
        <v>0.1072</v>
      </c>
      <c r="AJ572" s="192">
        <f t="shared" si="155"/>
        <v>0.1008</v>
      </c>
      <c r="AK572" s="192">
        <f t="shared" si="156"/>
        <v>9.820000000000001E-2</v>
      </c>
      <c r="AL572" s="192">
        <f t="shared" si="157"/>
        <v>9.7600000000000006E-2</v>
      </c>
      <c r="AM572" s="192">
        <f t="shared" si="158"/>
        <v>9.6800000000000011E-2</v>
      </c>
      <c r="AN572" s="192">
        <f t="shared" si="159"/>
        <v>9.5399999999999999E-2</v>
      </c>
      <c r="AO572" s="193" t="str">
        <f t="shared" si="160"/>
        <v/>
      </c>
      <c r="AP572" s="192" t="str">
        <f t="shared" si="161"/>
        <v/>
      </c>
      <c r="AQ572" s="193">
        <f t="shared" si="162"/>
        <v>8.3199999999999996E-2</v>
      </c>
      <c r="AR572" s="192" t="str">
        <f t="shared" si="163"/>
        <v/>
      </c>
      <c r="AS572" s="192" t="str">
        <f t="shared" si="164"/>
        <v/>
      </c>
      <c r="AT572" s="192">
        <f t="shared" si="165"/>
        <v>8.0599999999999991E-2</v>
      </c>
      <c r="AU572" s="193" t="str">
        <f t="shared" si="166"/>
        <v/>
      </c>
      <c r="AV572" s="194" t="str">
        <f t="shared" si="167"/>
        <v/>
      </c>
      <c r="AW572" s="193">
        <f t="shared" si="168"/>
        <v>8.0199999999999994E-2</v>
      </c>
      <c r="AX572" s="195" t="str">
        <f t="shared" si="169"/>
        <v/>
      </c>
      <c r="AZ572" s="193">
        <f t="shared" si="170"/>
        <v>9.3333333333333338E-2</v>
      </c>
    </row>
    <row r="573" spans="1:52" s="5" customFormat="1" ht="11.25" x14ac:dyDescent="0.2">
      <c r="A573" s="197">
        <v>38812</v>
      </c>
      <c r="B573" s="198">
        <v>0.107</v>
      </c>
      <c r="C573" s="198">
        <v>0.1072</v>
      </c>
      <c r="D573" s="189">
        <v>0.1007</v>
      </c>
      <c r="E573" s="190">
        <v>0.1009</v>
      </c>
      <c r="F573" s="191">
        <v>9.7500000000000003E-2</v>
      </c>
      <c r="G573" s="191">
        <v>9.7900000000000015E-2</v>
      </c>
      <c r="H573" s="189">
        <v>9.7199999999999995E-2</v>
      </c>
      <c r="I573" s="190">
        <v>9.7600000000000006E-2</v>
      </c>
      <c r="J573" s="191">
        <v>9.6299999999999997E-2</v>
      </c>
      <c r="K573" s="191">
        <v>9.6700000000000008E-2</v>
      </c>
      <c r="L573" s="189">
        <v>9.4799999999999995E-2</v>
      </c>
      <c r="M573" s="190">
        <v>9.5399999999999985E-2</v>
      </c>
      <c r="N573" s="191"/>
      <c r="O573" s="191"/>
      <c r="P573" s="189"/>
      <c r="Q573" s="190"/>
      <c r="R573" s="191">
        <v>8.3299999999999999E-2</v>
      </c>
      <c r="S573" s="191">
        <v>8.3899999999999988E-2</v>
      </c>
      <c r="T573" s="191"/>
      <c r="U573" s="190"/>
      <c r="V573" s="191"/>
      <c r="W573" s="190"/>
      <c r="X573" s="191">
        <v>8.0100000000000005E-2</v>
      </c>
      <c r="Y573" s="190">
        <v>8.09E-2</v>
      </c>
      <c r="Z573" s="191"/>
      <c r="AA573" s="190"/>
      <c r="AB573" s="191"/>
      <c r="AC573" s="190"/>
      <c r="AD573" s="191">
        <v>7.9500000000000001E-2</v>
      </c>
      <c r="AE573" s="190">
        <v>8.0500000000000002E-2</v>
      </c>
      <c r="AF573" s="191"/>
      <c r="AG573" s="190"/>
      <c r="AI573" s="192">
        <f t="shared" si="154"/>
        <v>0.1071</v>
      </c>
      <c r="AJ573" s="192">
        <f t="shared" si="155"/>
        <v>0.1008</v>
      </c>
      <c r="AK573" s="192">
        <f t="shared" si="156"/>
        <v>9.7700000000000009E-2</v>
      </c>
      <c r="AL573" s="192">
        <f t="shared" si="157"/>
        <v>9.74E-2</v>
      </c>
      <c r="AM573" s="192">
        <f t="shared" si="158"/>
        <v>9.6500000000000002E-2</v>
      </c>
      <c r="AN573" s="192">
        <f t="shared" si="159"/>
        <v>9.509999999999999E-2</v>
      </c>
      <c r="AO573" s="193" t="str">
        <f t="shared" si="160"/>
        <v/>
      </c>
      <c r="AP573" s="192" t="str">
        <f t="shared" si="161"/>
        <v/>
      </c>
      <c r="AQ573" s="193">
        <f t="shared" si="162"/>
        <v>8.3599999999999994E-2</v>
      </c>
      <c r="AR573" s="192" t="str">
        <f t="shared" si="163"/>
        <v/>
      </c>
      <c r="AS573" s="192" t="str">
        <f t="shared" si="164"/>
        <v/>
      </c>
      <c r="AT573" s="192">
        <f t="shared" si="165"/>
        <v>8.0500000000000002E-2</v>
      </c>
      <c r="AU573" s="193" t="str">
        <f t="shared" si="166"/>
        <v/>
      </c>
      <c r="AV573" s="194" t="str">
        <f t="shared" si="167"/>
        <v/>
      </c>
      <c r="AW573" s="193">
        <f t="shared" si="168"/>
        <v>0.08</v>
      </c>
      <c r="AX573" s="195" t="str">
        <f t="shared" si="169"/>
        <v/>
      </c>
      <c r="AZ573" s="193">
        <f t="shared" si="170"/>
        <v>9.3188888888888877E-2</v>
      </c>
    </row>
    <row r="574" spans="1:52" s="5" customFormat="1" ht="11.25" x14ac:dyDescent="0.2">
      <c r="A574" s="197">
        <v>38813</v>
      </c>
      <c r="B574" s="198">
        <v>0.1069</v>
      </c>
      <c r="C574" s="198">
        <v>0.1071</v>
      </c>
      <c r="D574" s="189">
        <v>0.1004</v>
      </c>
      <c r="E574" s="190">
        <v>0.10060000000000001</v>
      </c>
      <c r="F574" s="191">
        <v>9.7000000000000003E-2</v>
      </c>
      <c r="G574" s="191">
        <v>9.7400000000000014E-2</v>
      </c>
      <c r="H574" s="189">
        <v>9.6500000000000002E-2</v>
      </c>
      <c r="I574" s="190">
        <v>9.6900000000000014E-2</v>
      </c>
      <c r="J574" s="191">
        <v>9.5500000000000002E-2</v>
      </c>
      <c r="K574" s="191">
        <v>9.5900000000000013E-2</v>
      </c>
      <c r="L574" s="189">
        <v>9.4299999999999995E-2</v>
      </c>
      <c r="M574" s="190">
        <v>9.4899999999999984E-2</v>
      </c>
      <c r="N574" s="191"/>
      <c r="O574" s="191"/>
      <c r="P574" s="189"/>
      <c r="Q574" s="190"/>
      <c r="R574" s="191">
        <v>8.3400000000000002E-2</v>
      </c>
      <c r="S574" s="191">
        <v>8.3999999999999991E-2</v>
      </c>
      <c r="T574" s="191"/>
      <c r="U574" s="190"/>
      <c r="V574" s="191"/>
      <c r="W574" s="190"/>
      <c r="X574" s="191">
        <v>0.08</v>
      </c>
      <c r="Y574" s="190">
        <v>8.0799999999999997E-2</v>
      </c>
      <c r="Z574" s="191"/>
      <c r="AA574" s="190"/>
      <c r="AB574" s="191"/>
      <c r="AC574" s="190"/>
      <c r="AD574" s="191">
        <v>7.9000000000000001E-2</v>
      </c>
      <c r="AE574" s="190">
        <v>0.08</v>
      </c>
      <c r="AF574" s="191"/>
      <c r="AG574" s="190"/>
      <c r="AI574" s="192">
        <f t="shared" si="154"/>
        <v>0.107</v>
      </c>
      <c r="AJ574" s="192">
        <f t="shared" si="155"/>
        <v>0.10050000000000001</v>
      </c>
      <c r="AK574" s="192">
        <f t="shared" si="156"/>
        <v>9.7200000000000009E-2</v>
      </c>
      <c r="AL574" s="192">
        <f t="shared" si="157"/>
        <v>9.6700000000000008E-2</v>
      </c>
      <c r="AM574" s="192">
        <f t="shared" si="158"/>
        <v>9.5700000000000007E-2</v>
      </c>
      <c r="AN574" s="192">
        <f t="shared" si="159"/>
        <v>9.459999999999999E-2</v>
      </c>
      <c r="AO574" s="193" t="str">
        <f t="shared" si="160"/>
        <v/>
      </c>
      <c r="AP574" s="192" t="str">
        <f t="shared" si="161"/>
        <v/>
      </c>
      <c r="AQ574" s="193">
        <f t="shared" si="162"/>
        <v>8.3699999999999997E-2</v>
      </c>
      <c r="AR574" s="192" t="str">
        <f t="shared" si="163"/>
        <v/>
      </c>
      <c r="AS574" s="192" t="str">
        <f t="shared" si="164"/>
        <v/>
      </c>
      <c r="AT574" s="192">
        <f t="shared" si="165"/>
        <v>8.0399999999999999E-2</v>
      </c>
      <c r="AU574" s="193" t="str">
        <f t="shared" si="166"/>
        <v/>
      </c>
      <c r="AV574" s="194" t="str">
        <f t="shared" si="167"/>
        <v/>
      </c>
      <c r="AW574" s="193">
        <f t="shared" si="168"/>
        <v>7.9500000000000001E-2</v>
      </c>
      <c r="AX574" s="195" t="str">
        <f t="shared" si="169"/>
        <v/>
      </c>
      <c r="AZ574" s="193">
        <f t="shared" si="170"/>
        <v>9.2811111111111122E-2</v>
      </c>
    </row>
    <row r="575" spans="1:52" s="5" customFormat="1" ht="11.25" x14ac:dyDescent="0.2">
      <c r="A575" s="197">
        <v>38814</v>
      </c>
      <c r="B575" s="198">
        <v>0.1069</v>
      </c>
      <c r="C575" s="198">
        <v>0.1071</v>
      </c>
      <c r="D575" s="189">
        <v>0.10050000000000001</v>
      </c>
      <c r="E575" s="190">
        <v>0.10070000000000001</v>
      </c>
      <c r="F575" s="191">
        <v>9.7000000000000003E-2</v>
      </c>
      <c r="G575" s="191">
        <v>9.7400000000000014E-2</v>
      </c>
      <c r="H575" s="189">
        <v>9.7199999999999995E-2</v>
      </c>
      <c r="I575" s="190">
        <v>9.7600000000000006E-2</v>
      </c>
      <c r="J575" s="191">
        <v>9.6199999999999994E-2</v>
      </c>
      <c r="K575" s="191">
        <v>9.6600000000000005E-2</v>
      </c>
      <c r="L575" s="189">
        <v>9.5000000000000001E-2</v>
      </c>
      <c r="M575" s="190">
        <v>9.5599999999999991E-2</v>
      </c>
      <c r="N575" s="191"/>
      <c r="O575" s="191"/>
      <c r="P575" s="189"/>
      <c r="Q575" s="190"/>
      <c r="R575" s="191">
        <v>8.4599999999999995E-2</v>
      </c>
      <c r="S575" s="191">
        <v>8.5199999999999984E-2</v>
      </c>
      <c r="T575" s="191"/>
      <c r="U575" s="190"/>
      <c r="V575" s="191"/>
      <c r="W575" s="190"/>
      <c r="X575" s="191">
        <v>8.0299999999999996E-2</v>
      </c>
      <c r="Y575" s="190">
        <v>8.1099999999999992E-2</v>
      </c>
      <c r="Z575" s="191"/>
      <c r="AA575" s="190"/>
      <c r="AB575" s="191"/>
      <c r="AC575" s="190"/>
      <c r="AD575" s="191">
        <v>7.8700000000000006E-2</v>
      </c>
      <c r="AE575" s="190">
        <v>7.9700000000000007E-2</v>
      </c>
      <c r="AF575" s="191"/>
      <c r="AG575" s="190"/>
      <c r="AI575" s="192">
        <f t="shared" si="154"/>
        <v>0.107</v>
      </c>
      <c r="AJ575" s="192">
        <f t="shared" si="155"/>
        <v>0.10060000000000001</v>
      </c>
      <c r="AK575" s="192">
        <f t="shared" si="156"/>
        <v>9.7200000000000009E-2</v>
      </c>
      <c r="AL575" s="192">
        <f t="shared" si="157"/>
        <v>9.74E-2</v>
      </c>
      <c r="AM575" s="192">
        <f t="shared" si="158"/>
        <v>9.64E-2</v>
      </c>
      <c r="AN575" s="192">
        <f t="shared" si="159"/>
        <v>9.5299999999999996E-2</v>
      </c>
      <c r="AO575" s="193" t="str">
        <f t="shared" si="160"/>
        <v/>
      </c>
      <c r="AP575" s="192" t="str">
        <f t="shared" si="161"/>
        <v/>
      </c>
      <c r="AQ575" s="193">
        <f t="shared" si="162"/>
        <v>8.4899999999999989E-2</v>
      </c>
      <c r="AR575" s="192" t="str">
        <f t="shared" si="163"/>
        <v/>
      </c>
      <c r="AS575" s="192" t="str">
        <f t="shared" si="164"/>
        <v/>
      </c>
      <c r="AT575" s="192">
        <f t="shared" si="165"/>
        <v>8.0699999999999994E-2</v>
      </c>
      <c r="AU575" s="193" t="str">
        <f t="shared" si="166"/>
        <v/>
      </c>
      <c r="AV575" s="194" t="str">
        <f t="shared" si="167"/>
        <v/>
      </c>
      <c r="AW575" s="193">
        <f t="shared" si="168"/>
        <v>7.9200000000000007E-2</v>
      </c>
      <c r="AX575" s="195" t="str">
        <f t="shared" si="169"/>
        <v/>
      </c>
      <c r="AZ575" s="193">
        <f t="shared" si="170"/>
        <v>9.3188888888888891E-2</v>
      </c>
    </row>
    <row r="576" spans="1:52" s="5" customFormat="1" ht="11.25" x14ac:dyDescent="0.2">
      <c r="A576" s="197">
        <v>38817</v>
      </c>
      <c r="B576" s="198">
        <v>0.1071</v>
      </c>
      <c r="C576" s="198">
        <v>0.10730000000000001</v>
      </c>
      <c r="D576" s="189">
        <v>0.1009</v>
      </c>
      <c r="E576" s="190">
        <v>0.10110000000000001</v>
      </c>
      <c r="F576" s="191">
        <v>9.7900000000000001E-2</v>
      </c>
      <c r="G576" s="191">
        <v>9.8300000000000012E-2</v>
      </c>
      <c r="H576" s="189">
        <v>9.8199999999999996E-2</v>
      </c>
      <c r="I576" s="190">
        <v>9.8600000000000007E-2</v>
      </c>
      <c r="J576" s="191">
        <v>9.7100000000000006E-2</v>
      </c>
      <c r="K576" s="191">
        <v>9.7500000000000003E-2</v>
      </c>
      <c r="L576" s="189">
        <v>9.5699999999999993E-2</v>
      </c>
      <c r="M576" s="190">
        <v>9.6299999999999983E-2</v>
      </c>
      <c r="N576" s="191"/>
      <c r="O576" s="191"/>
      <c r="P576" s="189"/>
      <c r="Q576" s="190"/>
      <c r="R576" s="191">
        <v>8.5000000000000006E-2</v>
      </c>
      <c r="S576" s="191">
        <v>8.5599999999999996E-2</v>
      </c>
      <c r="T576" s="191"/>
      <c r="U576" s="190"/>
      <c r="V576" s="191"/>
      <c r="W576" s="190"/>
      <c r="X576" s="191">
        <v>8.0500000000000002E-2</v>
      </c>
      <c r="Y576" s="190">
        <v>8.1299999999999997E-2</v>
      </c>
      <c r="Z576" s="191"/>
      <c r="AA576" s="190"/>
      <c r="AB576" s="191"/>
      <c r="AC576" s="190"/>
      <c r="AD576" s="191">
        <v>7.9000000000000001E-2</v>
      </c>
      <c r="AE576" s="190">
        <v>0.08</v>
      </c>
      <c r="AF576" s="191"/>
      <c r="AG576" s="190"/>
      <c r="AI576" s="192">
        <f t="shared" si="154"/>
        <v>0.1072</v>
      </c>
      <c r="AJ576" s="192">
        <f t="shared" si="155"/>
        <v>0.10100000000000001</v>
      </c>
      <c r="AK576" s="192">
        <f t="shared" si="156"/>
        <v>9.8100000000000007E-2</v>
      </c>
      <c r="AL576" s="192">
        <f t="shared" si="157"/>
        <v>9.8400000000000001E-2</v>
      </c>
      <c r="AM576" s="192">
        <f t="shared" si="158"/>
        <v>9.7299999999999998E-2</v>
      </c>
      <c r="AN576" s="192">
        <f t="shared" si="159"/>
        <v>9.5999999999999988E-2</v>
      </c>
      <c r="AO576" s="193" t="str">
        <f t="shared" si="160"/>
        <v/>
      </c>
      <c r="AP576" s="192" t="str">
        <f t="shared" si="161"/>
        <v/>
      </c>
      <c r="AQ576" s="193">
        <f t="shared" si="162"/>
        <v>8.5300000000000001E-2</v>
      </c>
      <c r="AR576" s="192" t="str">
        <f t="shared" si="163"/>
        <v/>
      </c>
      <c r="AS576" s="192" t="str">
        <f t="shared" si="164"/>
        <v/>
      </c>
      <c r="AT576" s="192">
        <f t="shared" si="165"/>
        <v>8.09E-2</v>
      </c>
      <c r="AU576" s="193" t="str">
        <f t="shared" si="166"/>
        <v/>
      </c>
      <c r="AV576" s="194" t="str">
        <f t="shared" si="167"/>
        <v/>
      </c>
      <c r="AW576" s="193">
        <f t="shared" si="168"/>
        <v>7.9500000000000001E-2</v>
      </c>
      <c r="AX576" s="195" t="str">
        <f t="shared" si="169"/>
        <v/>
      </c>
      <c r="AZ576" s="193">
        <f t="shared" si="170"/>
        <v>9.374444444444445E-2</v>
      </c>
    </row>
    <row r="577" spans="1:52" s="5" customFormat="1" ht="11.25" x14ac:dyDescent="0.2">
      <c r="A577" s="197">
        <v>38818</v>
      </c>
      <c r="B577" s="198">
        <v>0.10730000000000001</v>
      </c>
      <c r="C577" s="198">
        <v>0.1075</v>
      </c>
      <c r="D577" s="189">
        <v>0.1013</v>
      </c>
      <c r="E577" s="190">
        <v>0.10150000000000001</v>
      </c>
      <c r="F577" s="191">
        <v>9.98E-2</v>
      </c>
      <c r="G577" s="191">
        <v>0.10020000000000001</v>
      </c>
      <c r="H577" s="189">
        <v>9.9900000000000003E-2</v>
      </c>
      <c r="I577" s="190">
        <v>0.10030000000000001</v>
      </c>
      <c r="J577" s="191">
        <v>9.8799999999999999E-2</v>
      </c>
      <c r="K577" s="191">
        <v>9.920000000000001E-2</v>
      </c>
      <c r="L577" s="189">
        <v>9.7000000000000003E-2</v>
      </c>
      <c r="M577" s="190">
        <v>9.7599999999999992E-2</v>
      </c>
      <c r="N577" s="191"/>
      <c r="O577" s="191"/>
      <c r="P577" s="189"/>
      <c r="Q577" s="190"/>
      <c r="R577" s="191">
        <v>8.5999999999999993E-2</v>
      </c>
      <c r="S577" s="191">
        <v>8.6599999999999983E-2</v>
      </c>
      <c r="T577" s="191"/>
      <c r="U577" s="190"/>
      <c r="V577" s="191"/>
      <c r="W577" s="190"/>
      <c r="X577" s="191">
        <v>8.09E-2</v>
      </c>
      <c r="Y577" s="190">
        <v>8.1699999999999995E-2</v>
      </c>
      <c r="Z577" s="191"/>
      <c r="AA577" s="190"/>
      <c r="AB577" s="191"/>
      <c r="AC577" s="190"/>
      <c r="AD577" s="191">
        <v>7.9899999999999999E-2</v>
      </c>
      <c r="AE577" s="190">
        <v>8.09E-2</v>
      </c>
      <c r="AF577" s="191"/>
      <c r="AG577" s="190"/>
      <c r="AI577" s="192">
        <f t="shared" si="154"/>
        <v>0.1074</v>
      </c>
      <c r="AJ577" s="192">
        <f t="shared" si="155"/>
        <v>0.1014</v>
      </c>
      <c r="AK577" s="192">
        <f t="shared" si="156"/>
        <v>0.1</v>
      </c>
      <c r="AL577" s="192">
        <f t="shared" si="157"/>
        <v>0.10010000000000001</v>
      </c>
      <c r="AM577" s="192">
        <f t="shared" si="158"/>
        <v>9.9000000000000005E-2</v>
      </c>
      <c r="AN577" s="192">
        <f t="shared" si="159"/>
        <v>9.7299999999999998E-2</v>
      </c>
      <c r="AO577" s="193" t="str">
        <f t="shared" si="160"/>
        <v/>
      </c>
      <c r="AP577" s="192" t="str">
        <f t="shared" si="161"/>
        <v/>
      </c>
      <c r="AQ577" s="193">
        <f t="shared" si="162"/>
        <v>8.6299999999999988E-2</v>
      </c>
      <c r="AR577" s="192" t="str">
        <f t="shared" si="163"/>
        <v/>
      </c>
      <c r="AS577" s="192" t="str">
        <f t="shared" si="164"/>
        <v/>
      </c>
      <c r="AT577" s="192">
        <f t="shared" si="165"/>
        <v>8.1299999999999997E-2</v>
      </c>
      <c r="AU577" s="193" t="str">
        <f t="shared" si="166"/>
        <v/>
      </c>
      <c r="AV577" s="194" t="str">
        <f t="shared" si="167"/>
        <v/>
      </c>
      <c r="AW577" s="193">
        <f t="shared" si="168"/>
        <v>8.0399999999999999E-2</v>
      </c>
      <c r="AX577" s="195" t="str">
        <f t="shared" si="169"/>
        <v/>
      </c>
      <c r="AZ577" s="193">
        <f t="shared" si="170"/>
        <v>9.4800000000000009E-2</v>
      </c>
    </row>
    <row r="578" spans="1:52" s="5" customFormat="1" ht="11.25" x14ac:dyDescent="0.2">
      <c r="A578" s="197">
        <v>38819</v>
      </c>
      <c r="B578" s="198">
        <v>0.10730000000000001</v>
      </c>
      <c r="C578" s="198">
        <v>0.1075</v>
      </c>
      <c r="D578" s="189">
        <v>0.10100000000000001</v>
      </c>
      <c r="E578" s="190">
        <v>0.10120000000000001</v>
      </c>
      <c r="F578" s="191">
        <v>0.1004</v>
      </c>
      <c r="G578" s="191">
        <v>0.10080000000000001</v>
      </c>
      <c r="H578" s="189">
        <v>0.1002</v>
      </c>
      <c r="I578" s="190">
        <v>0.10060000000000001</v>
      </c>
      <c r="J578" s="191">
        <v>9.9199999999999997E-2</v>
      </c>
      <c r="K578" s="191">
        <v>9.9600000000000008E-2</v>
      </c>
      <c r="L578" s="189">
        <v>9.74E-2</v>
      </c>
      <c r="M578" s="190">
        <v>9.799999999999999E-2</v>
      </c>
      <c r="N578" s="191"/>
      <c r="O578" s="191"/>
      <c r="P578" s="189"/>
      <c r="Q578" s="190"/>
      <c r="R578" s="191">
        <v>8.6199999999999999E-2</v>
      </c>
      <c r="S578" s="191">
        <v>8.6799999999999988E-2</v>
      </c>
      <c r="T578" s="191"/>
      <c r="U578" s="190"/>
      <c r="V578" s="191"/>
      <c r="W578" s="190"/>
      <c r="X578" s="191">
        <v>8.1000000000000003E-2</v>
      </c>
      <c r="Y578" s="190">
        <v>8.1799999999999998E-2</v>
      </c>
      <c r="Z578" s="191"/>
      <c r="AA578" s="190"/>
      <c r="AB578" s="191">
        <v>8.0399999999999999E-2</v>
      </c>
      <c r="AC578" s="190">
        <v>8.14E-2</v>
      </c>
      <c r="AD578" s="191">
        <v>8.0399999999999999E-2</v>
      </c>
      <c r="AE578" s="190">
        <v>8.14E-2</v>
      </c>
      <c r="AF578" s="191"/>
      <c r="AG578" s="190"/>
      <c r="AI578" s="192">
        <f t="shared" si="154"/>
        <v>0.1074</v>
      </c>
      <c r="AJ578" s="192">
        <f t="shared" si="155"/>
        <v>0.10110000000000001</v>
      </c>
      <c r="AK578" s="192">
        <f t="shared" si="156"/>
        <v>0.10060000000000001</v>
      </c>
      <c r="AL578" s="192">
        <f t="shared" si="157"/>
        <v>0.1004</v>
      </c>
      <c r="AM578" s="192">
        <f t="shared" si="158"/>
        <v>9.9400000000000002E-2</v>
      </c>
      <c r="AN578" s="192">
        <f t="shared" si="159"/>
        <v>9.7699999999999995E-2</v>
      </c>
      <c r="AO578" s="193" t="str">
        <f t="shared" si="160"/>
        <v/>
      </c>
      <c r="AP578" s="192" t="str">
        <f t="shared" si="161"/>
        <v/>
      </c>
      <c r="AQ578" s="193">
        <f t="shared" si="162"/>
        <v>8.6499999999999994E-2</v>
      </c>
      <c r="AR578" s="192" t="str">
        <f t="shared" si="163"/>
        <v/>
      </c>
      <c r="AS578" s="192" t="str">
        <f t="shared" si="164"/>
        <v/>
      </c>
      <c r="AT578" s="192">
        <f t="shared" si="165"/>
        <v>8.14E-2</v>
      </c>
      <c r="AU578" s="193" t="str">
        <f t="shared" si="166"/>
        <v/>
      </c>
      <c r="AV578" s="194">
        <f t="shared" si="167"/>
        <v>8.09E-2</v>
      </c>
      <c r="AW578" s="193">
        <f t="shared" si="168"/>
        <v>8.09E-2</v>
      </c>
      <c r="AX578" s="195" t="str">
        <f t="shared" si="169"/>
        <v/>
      </c>
      <c r="AZ578" s="193">
        <f t="shared" si="170"/>
        <v>9.3630000000000005E-2</v>
      </c>
    </row>
    <row r="579" spans="1:52" s="5" customFormat="1" ht="11.25" x14ac:dyDescent="0.2">
      <c r="A579" s="197">
        <v>38820</v>
      </c>
      <c r="B579" s="198">
        <v>0.1072</v>
      </c>
      <c r="C579" s="198">
        <v>0.10740000000000001</v>
      </c>
      <c r="D579" s="189">
        <v>0.1009</v>
      </c>
      <c r="E579" s="190">
        <v>0.10110000000000001</v>
      </c>
      <c r="F579" s="191">
        <v>0.1</v>
      </c>
      <c r="G579" s="191">
        <v>0.10040000000000002</v>
      </c>
      <c r="H579" s="189">
        <v>9.98E-2</v>
      </c>
      <c r="I579" s="190">
        <v>0.10020000000000001</v>
      </c>
      <c r="J579" s="191">
        <v>9.9099999999999994E-2</v>
      </c>
      <c r="K579" s="191">
        <v>9.9500000000000005E-2</v>
      </c>
      <c r="L579" s="189">
        <v>9.7500000000000003E-2</v>
      </c>
      <c r="M579" s="190">
        <v>9.8099999999999993E-2</v>
      </c>
      <c r="N579" s="191"/>
      <c r="O579" s="191"/>
      <c r="P579" s="189"/>
      <c r="Q579" s="190"/>
      <c r="R579" s="191">
        <v>8.7400000000000005E-2</v>
      </c>
      <c r="S579" s="191">
        <v>8.7999999999999995E-2</v>
      </c>
      <c r="T579" s="191"/>
      <c r="U579" s="190"/>
      <c r="V579" s="191"/>
      <c r="W579" s="190"/>
      <c r="X579" s="191">
        <v>8.1100000000000005E-2</v>
      </c>
      <c r="Y579" s="190">
        <v>8.1900000000000001E-2</v>
      </c>
      <c r="Z579" s="191"/>
      <c r="AA579" s="190"/>
      <c r="AB579" s="191">
        <v>8.0500000000000002E-2</v>
      </c>
      <c r="AC579" s="190">
        <v>8.1500000000000003E-2</v>
      </c>
      <c r="AD579" s="191">
        <v>8.0500000000000002E-2</v>
      </c>
      <c r="AE579" s="190">
        <v>8.1500000000000003E-2</v>
      </c>
      <c r="AF579" s="191"/>
      <c r="AG579" s="190"/>
      <c r="AI579" s="192">
        <f t="shared" si="154"/>
        <v>0.10730000000000001</v>
      </c>
      <c r="AJ579" s="192">
        <f t="shared" si="155"/>
        <v>0.10100000000000001</v>
      </c>
      <c r="AK579" s="192">
        <f t="shared" si="156"/>
        <v>0.10020000000000001</v>
      </c>
      <c r="AL579" s="192">
        <f t="shared" si="157"/>
        <v>0.1</v>
      </c>
      <c r="AM579" s="192">
        <f t="shared" si="158"/>
        <v>9.9299999999999999E-2</v>
      </c>
      <c r="AN579" s="192">
        <f t="shared" si="159"/>
        <v>9.7799999999999998E-2</v>
      </c>
      <c r="AO579" s="193" t="str">
        <f t="shared" si="160"/>
        <v/>
      </c>
      <c r="AP579" s="192" t="str">
        <f t="shared" si="161"/>
        <v/>
      </c>
      <c r="AQ579" s="193">
        <f t="shared" si="162"/>
        <v>8.77E-2</v>
      </c>
      <c r="AR579" s="192" t="str">
        <f t="shared" si="163"/>
        <v/>
      </c>
      <c r="AS579" s="192" t="str">
        <f t="shared" si="164"/>
        <v/>
      </c>
      <c r="AT579" s="192">
        <f t="shared" si="165"/>
        <v>8.1500000000000003E-2</v>
      </c>
      <c r="AU579" s="193" t="str">
        <f t="shared" si="166"/>
        <v/>
      </c>
      <c r="AV579" s="194">
        <f t="shared" si="167"/>
        <v>8.1000000000000003E-2</v>
      </c>
      <c r="AW579" s="193">
        <f t="shared" si="168"/>
        <v>8.1000000000000003E-2</v>
      </c>
      <c r="AX579" s="195" t="str">
        <f t="shared" si="169"/>
        <v/>
      </c>
      <c r="AZ579" s="193">
        <f t="shared" si="170"/>
        <v>9.3679999999999999E-2</v>
      </c>
    </row>
    <row r="580" spans="1:52" s="5" customFormat="1" ht="11.25" x14ac:dyDescent="0.2">
      <c r="A580" s="197">
        <v>38824</v>
      </c>
      <c r="B580" s="198">
        <v>0.1072</v>
      </c>
      <c r="C580" s="198">
        <v>0.10740000000000001</v>
      </c>
      <c r="D580" s="189">
        <v>0.10100000000000001</v>
      </c>
      <c r="E580" s="190">
        <v>0.10120000000000001</v>
      </c>
      <c r="F580" s="191">
        <v>9.98E-2</v>
      </c>
      <c r="G580" s="191">
        <v>0.10020000000000001</v>
      </c>
      <c r="H580" s="189">
        <v>9.9500000000000005E-2</v>
      </c>
      <c r="I580" s="190">
        <v>9.9900000000000017E-2</v>
      </c>
      <c r="J580" s="191">
        <v>9.8799999999999999E-2</v>
      </c>
      <c r="K580" s="191">
        <v>9.920000000000001E-2</v>
      </c>
      <c r="L580" s="189">
        <v>9.7500000000000003E-2</v>
      </c>
      <c r="M580" s="190">
        <v>9.8099999999999993E-2</v>
      </c>
      <c r="N580" s="191"/>
      <c r="O580" s="191"/>
      <c r="P580" s="189"/>
      <c r="Q580" s="190"/>
      <c r="R580" s="191">
        <v>8.77E-2</v>
      </c>
      <c r="S580" s="191">
        <v>8.829999999999999E-2</v>
      </c>
      <c r="T580" s="191"/>
      <c r="U580" s="190"/>
      <c r="V580" s="191"/>
      <c r="W580" s="190"/>
      <c r="X580" s="191">
        <v>8.1199999999999994E-2</v>
      </c>
      <c r="Y580" s="190">
        <v>8.199999999999999E-2</v>
      </c>
      <c r="Z580" s="191"/>
      <c r="AA580" s="190"/>
      <c r="AB580" s="191">
        <v>8.09E-2</v>
      </c>
      <c r="AC580" s="190">
        <v>8.1900000000000001E-2</v>
      </c>
      <c r="AD580" s="191">
        <v>8.1000000000000003E-2</v>
      </c>
      <c r="AE580" s="190">
        <v>8.2000000000000003E-2</v>
      </c>
      <c r="AF580" s="191"/>
      <c r="AG580" s="190"/>
      <c r="AI580" s="192">
        <f t="shared" si="154"/>
        <v>0.10730000000000001</v>
      </c>
      <c r="AJ580" s="192">
        <f t="shared" si="155"/>
        <v>0.10110000000000001</v>
      </c>
      <c r="AK580" s="192">
        <f t="shared" si="156"/>
        <v>0.1</v>
      </c>
      <c r="AL580" s="192">
        <f t="shared" si="157"/>
        <v>9.9700000000000011E-2</v>
      </c>
      <c r="AM580" s="192">
        <f t="shared" si="158"/>
        <v>9.9000000000000005E-2</v>
      </c>
      <c r="AN580" s="192">
        <f t="shared" si="159"/>
        <v>9.7799999999999998E-2</v>
      </c>
      <c r="AO580" s="193" t="str">
        <f t="shared" si="160"/>
        <v/>
      </c>
      <c r="AP580" s="192" t="str">
        <f t="shared" si="161"/>
        <v/>
      </c>
      <c r="AQ580" s="193">
        <f t="shared" si="162"/>
        <v>8.7999999999999995E-2</v>
      </c>
      <c r="AR580" s="192" t="str">
        <f t="shared" si="163"/>
        <v/>
      </c>
      <c r="AS580" s="192" t="str">
        <f t="shared" si="164"/>
        <v/>
      </c>
      <c r="AT580" s="192">
        <f t="shared" si="165"/>
        <v>8.1599999999999992E-2</v>
      </c>
      <c r="AU580" s="193" t="str">
        <f t="shared" si="166"/>
        <v/>
      </c>
      <c r="AV580" s="194">
        <f t="shared" si="167"/>
        <v>8.14E-2</v>
      </c>
      <c r="AW580" s="193">
        <f t="shared" si="168"/>
        <v>8.1500000000000003E-2</v>
      </c>
      <c r="AX580" s="195" t="str">
        <f t="shared" si="169"/>
        <v/>
      </c>
      <c r="AZ580" s="193">
        <f t="shared" si="170"/>
        <v>9.3740000000000004E-2</v>
      </c>
    </row>
    <row r="581" spans="1:52" s="5" customFormat="1" ht="11.25" x14ac:dyDescent="0.2">
      <c r="A581" s="197">
        <v>38825</v>
      </c>
      <c r="B581" s="198">
        <v>0.1071</v>
      </c>
      <c r="C581" s="198">
        <v>0.10730000000000001</v>
      </c>
      <c r="D581" s="189">
        <v>0.10100000000000001</v>
      </c>
      <c r="E581" s="190">
        <v>0.10120000000000001</v>
      </c>
      <c r="F581" s="191">
        <v>9.9699999999999997E-2</v>
      </c>
      <c r="G581" s="191">
        <v>0.10010000000000001</v>
      </c>
      <c r="H581" s="189">
        <v>9.9199999999999997E-2</v>
      </c>
      <c r="I581" s="190">
        <v>9.9600000000000008E-2</v>
      </c>
      <c r="J581" s="191">
        <v>9.8500000000000004E-2</v>
      </c>
      <c r="K581" s="191">
        <v>9.8900000000000016E-2</v>
      </c>
      <c r="L581" s="189">
        <v>9.7199999999999995E-2</v>
      </c>
      <c r="M581" s="190">
        <v>9.7799999999999984E-2</v>
      </c>
      <c r="N581" s="191"/>
      <c r="O581" s="191"/>
      <c r="P581" s="189"/>
      <c r="Q581" s="190"/>
      <c r="R581" s="191">
        <v>8.7400000000000005E-2</v>
      </c>
      <c r="S581" s="191">
        <v>8.7999999999999995E-2</v>
      </c>
      <c r="T581" s="191"/>
      <c r="U581" s="190"/>
      <c r="V581" s="191"/>
      <c r="W581" s="190"/>
      <c r="X581" s="191">
        <v>8.1100000000000005E-2</v>
      </c>
      <c r="Y581" s="190">
        <v>8.1900000000000001E-2</v>
      </c>
      <c r="Z581" s="191"/>
      <c r="AA581" s="190"/>
      <c r="AB581" s="191">
        <v>8.1000000000000003E-2</v>
      </c>
      <c r="AC581" s="190">
        <v>8.2000000000000003E-2</v>
      </c>
      <c r="AD581" s="191">
        <v>8.1000000000000003E-2</v>
      </c>
      <c r="AE581" s="190">
        <v>8.2000000000000003E-2</v>
      </c>
      <c r="AF581" s="191"/>
      <c r="AG581" s="190"/>
      <c r="AI581" s="192">
        <f t="shared" si="154"/>
        <v>0.1072</v>
      </c>
      <c r="AJ581" s="192">
        <f t="shared" si="155"/>
        <v>0.10110000000000001</v>
      </c>
      <c r="AK581" s="192">
        <f t="shared" si="156"/>
        <v>9.9900000000000003E-2</v>
      </c>
      <c r="AL581" s="192">
        <f t="shared" si="157"/>
        <v>9.9400000000000002E-2</v>
      </c>
      <c r="AM581" s="192">
        <f t="shared" si="158"/>
        <v>9.870000000000001E-2</v>
      </c>
      <c r="AN581" s="192">
        <f t="shared" si="159"/>
        <v>9.7499999999999989E-2</v>
      </c>
      <c r="AO581" s="193" t="str">
        <f t="shared" si="160"/>
        <v/>
      </c>
      <c r="AP581" s="192" t="str">
        <f t="shared" si="161"/>
        <v/>
      </c>
      <c r="AQ581" s="193">
        <f t="shared" si="162"/>
        <v>8.77E-2</v>
      </c>
      <c r="AR581" s="192" t="str">
        <f t="shared" si="163"/>
        <v/>
      </c>
      <c r="AS581" s="192" t="str">
        <f t="shared" si="164"/>
        <v/>
      </c>
      <c r="AT581" s="192">
        <f t="shared" si="165"/>
        <v>8.1500000000000003E-2</v>
      </c>
      <c r="AU581" s="193" t="str">
        <f t="shared" si="166"/>
        <v/>
      </c>
      <c r="AV581" s="194">
        <f t="shared" si="167"/>
        <v>8.1500000000000003E-2</v>
      </c>
      <c r="AW581" s="193">
        <f t="shared" si="168"/>
        <v>8.1500000000000003E-2</v>
      </c>
      <c r="AX581" s="195" t="str">
        <f t="shared" si="169"/>
        <v/>
      </c>
      <c r="AZ581" s="193">
        <f t="shared" si="170"/>
        <v>9.3600000000000003E-2</v>
      </c>
    </row>
    <row r="582" spans="1:52" s="5" customFormat="1" ht="11.25" x14ac:dyDescent="0.2">
      <c r="A582" s="197">
        <v>38826</v>
      </c>
      <c r="B582" s="198">
        <v>0.1069</v>
      </c>
      <c r="C582" s="198">
        <v>0.1071</v>
      </c>
      <c r="D582" s="189">
        <v>0.10050000000000001</v>
      </c>
      <c r="E582" s="190">
        <v>0.10070000000000001</v>
      </c>
      <c r="F582" s="191">
        <v>9.8400000000000001E-2</v>
      </c>
      <c r="G582" s="191">
        <v>9.8800000000000013E-2</v>
      </c>
      <c r="H582" s="189">
        <v>9.7299999999999998E-2</v>
      </c>
      <c r="I582" s="190">
        <v>9.7700000000000009E-2</v>
      </c>
      <c r="J582" s="191">
        <v>9.6299999999999997E-2</v>
      </c>
      <c r="K582" s="191">
        <v>9.6700000000000008E-2</v>
      </c>
      <c r="L582" s="189">
        <v>9.5200000000000007E-2</v>
      </c>
      <c r="M582" s="190">
        <v>9.5799999999999996E-2</v>
      </c>
      <c r="N582" s="191"/>
      <c r="O582" s="191"/>
      <c r="P582" s="189"/>
      <c r="Q582" s="190"/>
      <c r="R582" s="191">
        <v>8.6900000000000005E-2</v>
      </c>
      <c r="S582" s="191">
        <v>8.7499999999999994E-2</v>
      </c>
      <c r="T582" s="191"/>
      <c r="U582" s="190"/>
      <c r="V582" s="191"/>
      <c r="W582" s="190"/>
      <c r="X582" s="191">
        <v>8.1100000000000005E-2</v>
      </c>
      <c r="Y582" s="190">
        <v>8.1900000000000001E-2</v>
      </c>
      <c r="Z582" s="191"/>
      <c r="AA582" s="190"/>
      <c r="AB582" s="191">
        <v>8.09E-2</v>
      </c>
      <c r="AC582" s="190">
        <v>8.1900000000000001E-2</v>
      </c>
      <c r="AD582" s="191">
        <v>8.0699999999999994E-2</v>
      </c>
      <c r="AE582" s="190">
        <v>8.1699999999999995E-2</v>
      </c>
      <c r="AF582" s="191"/>
      <c r="AG582" s="190"/>
      <c r="AI582" s="192">
        <f t="shared" si="154"/>
        <v>0.107</v>
      </c>
      <c r="AJ582" s="192">
        <f t="shared" si="155"/>
        <v>0.10060000000000001</v>
      </c>
      <c r="AK582" s="192">
        <f t="shared" si="156"/>
        <v>9.8600000000000007E-2</v>
      </c>
      <c r="AL582" s="192">
        <f t="shared" si="157"/>
        <v>9.7500000000000003E-2</v>
      </c>
      <c r="AM582" s="192">
        <f t="shared" si="158"/>
        <v>9.6500000000000002E-2</v>
      </c>
      <c r="AN582" s="192">
        <f t="shared" si="159"/>
        <v>9.5500000000000002E-2</v>
      </c>
      <c r="AO582" s="193" t="str">
        <f t="shared" si="160"/>
        <v/>
      </c>
      <c r="AP582" s="192" t="str">
        <f t="shared" si="161"/>
        <v/>
      </c>
      <c r="AQ582" s="193">
        <f t="shared" si="162"/>
        <v>8.72E-2</v>
      </c>
      <c r="AR582" s="192" t="str">
        <f t="shared" si="163"/>
        <v/>
      </c>
      <c r="AS582" s="192" t="str">
        <f t="shared" si="164"/>
        <v/>
      </c>
      <c r="AT582" s="192">
        <f t="shared" si="165"/>
        <v>8.1500000000000003E-2</v>
      </c>
      <c r="AU582" s="193" t="str">
        <f t="shared" si="166"/>
        <v/>
      </c>
      <c r="AV582" s="194">
        <f t="shared" si="167"/>
        <v>8.14E-2</v>
      </c>
      <c r="AW582" s="193">
        <f t="shared" si="168"/>
        <v>8.1199999999999994E-2</v>
      </c>
      <c r="AX582" s="195" t="str">
        <f t="shared" si="169"/>
        <v/>
      </c>
      <c r="AZ582" s="193">
        <f t="shared" si="170"/>
        <v>9.2700000000000005E-2</v>
      </c>
    </row>
    <row r="583" spans="1:52" s="5" customFormat="1" ht="11.25" x14ac:dyDescent="0.2">
      <c r="A583" s="197">
        <v>38827</v>
      </c>
      <c r="B583" s="198">
        <v>0.10639999999999999</v>
      </c>
      <c r="C583" s="198">
        <v>0.1066</v>
      </c>
      <c r="D583" s="189">
        <v>9.9900000000000003E-2</v>
      </c>
      <c r="E583" s="190">
        <v>0.10010000000000001</v>
      </c>
      <c r="F583" s="191">
        <v>9.7900000000000001E-2</v>
      </c>
      <c r="G583" s="191">
        <v>9.8300000000000012E-2</v>
      </c>
      <c r="H583" s="189">
        <v>9.6799999999999997E-2</v>
      </c>
      <c r="I583" s="190">
        <v>9.7200000000000009E-2</v>
      </c>
      <c r="J583" s="191">
        <v>9.6000000000000002E-2</v>
      </c>
      <c r="K583" s="191">
        <v>9.6400000000000013E-2</v>
      </c>
      <c r="L583" s="189">
        <v>9.5000000000000001E-2</v>
      </c>
      <c r="M583" s="190">
        <v>9.5599999999999991E-2</v>
      </c>
      <c r="N583" s="191"/>
      <c r="O583" s="191"/>
      <c r="P583" s="189"/>
      <c r="Q583" s="190"/>
      <c r="R583" s="191">
        <v>8.6900000000000005E-2</v>
      </c>
      <c r="S583" s="191">
        <v>8.7499999999999994E-2</v>
      </c>
      <c r="T583" s="191"/>
      <c r="U583" s="190"/>
      <c r="V583" s="191"/>
      <c r="W583" s="190"/>
      <c r="X583" s="191">
        <v>8.1000000000000003E-2</v>
      </c>
      <c r="Y583" s="190">
        <v>8.1799999999999998E-2</v>
      </c>
      <c r="Z583" s="191"/>
      <c r="AA583" s="190"/>
      <c r="AB583" s="191">
        <v>8.0699999999999994E-2</v>
      </c>
      <c r="AC583" s="190">
        <v>8.1699999999999995E-2</v>
      </c>
      <c r="AD583" s="191">
        <v>8.0500000000000002E-2</v>
      </c>
      <c r="AE583" s="190">
        <v>8.1500000000000003E-2</v>
      </c>
      <c r="AF583" s="191"/>
      <c r="AG583" s="190"/>
      <c r="AI583" s="192">
        <f t="shared" si="154"/>
        <v>0.1065</v>
      </c>
      <c r="AJ583" s="192">
        <f t="shared" si="155"/>
        <v>0.1</v>
      </c>
      <c r="AK583" s="192">
        <f t="shared" si="156"/>
        <v>9.8100000000000007E-2</v>
      </c>
      <c r="AL583" s="192">
        <f t="shared" si="157"/>
        <v>9.7000000000000003E-2</v>
      </c>
      <c r="AM583" s="192">
        <f t="shared" si="158"/>
        <v>9.6200000000000008E-2</v>
      </c>
      <c r="AN583" s="192">
        <f t="shared" si="159"/>
        <v>9.5299999999999996E-2</v>
      </c>
      <c r="AO583" s="193" t="str">
        <f t="shared" si="160"/>
        <v/>
      </c>
      <c r="AP583" s="192" t="str">
        <f t="shared" si="161"/>
        <v/>
      </c>
      <c r="AQ583" s="193">
        <f t="shared" si="162"/>
        <v>8.72E-2</v>
      </c>
      <c r="AR583" s="192" t="str">
        <f t="shared" si="163"/>
        <v/>
      </c>
      <c r="AS583" s="192" t="str">
        <f t="shared" si="164"/>
        <v/>
      </c>
      <c r="AT583" s="192">
        <f t="shared" si="165"/>
        <v>8.14E-2</v>
      </c>
      <c r="AU583" s="193" t="str">
        <f t="shared" si="166"/>
        <v/>
      </c>
      <c r="AV583" s="194">
        <f t="shared" si="167"/>
        <v>8.1199999999999994E-2</v>
      </c>
      <c r="AW583" s="193">
        <f t="shared" si="168"/>
        <v>8.1000000000000003E-2</v>
      </c>
      <c r="AX583" s="195" t="str">
        <f t="shared" si="169"/>
        <v/>
      </c>
      <c r="AZ583" s="193">
        <f t="shared" si="170"/>
        <v>9.2390000000000014E-2</v>
      </c>
    </row>
    <row r="584" spans="1:52" s="5" customFormat="1" ht="11.25" x14ac:dyDescent="0.2">
      <c r="A584" s="197">
        <v>38831</v>
      </c>
      <c r="B584" s="198">
        <v>0.1065</v>
      </c>
      <c r="C584" s="198">
        <v>0.1067</v>
      </c>
      <c r="D584" s="189">
        <v>0.1002</v>
      </c>
      <c r="E584" s="190">
        <v>0.1004</v>
      </c>
      <c r="F584" s="191">
        <v>9.8400000000000001E-2</v>
      </c>
      <c r="G584" s="191">
        <v>9.8800000000000013E-2</v>
      </c>
      <c r="H584" s="189">
        <v>9.8000000000000004E-2</v>
      </c>
      <c r="I584" s="190">
        <v>9.8400000000000015E-2</v>
      </c>
      <c r="J584" s="191">
        <v>9.7100000000000006E-2</v>
      </c>
      <c r="K584" s="191">
        <v>9.7500000000000003E-2</v>
      </c>
      <c r="L584" s="189">
        <v>9.5799999999999996E-2</v>
      </c>
      <c r="M584" s="190">
        <v>9.6399999999999986E-2</v>
      </c>
      <c r="N584" s="191"/>
      <c r="O584" s="191"/>
      <c r="P584" s="189"/>
      <c r="Q584" s="190"/>
      <c r="R584" s="191">
        <v>8.7099999999999997E-2</v>
      </c>
      <c r="S584" s="191">
        <v>8.7699999999999986E-2</v>
      </c>
      <c r="T584" s="191"/>
      <c r="U584" s="190"/>
      <c r="V584" s="191"/>
      <c r="W584" s="190"/>
      <c r="X584" s="191">
        <v>8.1000000000000003E-2</v>
      </c>
      <c r="Y584" s="190">
        <v>8.1799999999999998E-2</v>
      </c>
      <c r="Z584" s="191"/>
      <c r="AA584" s="190"/>
      <c r="AB584" s="191">
        <v>8.0699999999999994E-2</v>
      </c>
      <c r="AC584" s="190">
        <v>8.1699999999999995E-2</v>
      </c>
      <c r="AD584" s="191">
        <v>8.0600000000000005E-2</v>
      </c>
      <c r="AE584" s="190">
        <v>8.1600000000000006E-2</v>
      </c>
      <c r="AF584" s="191"/>
      <c r="AG584" s="190"/>
      <c r="AI584" s="192">
        <f t="shared" si="154"/>
        <v>0.1066</v>
      </c>
      <c r="AJ584" s="192">
        <f t="shared" si="155"/>
        <v>0.1003</v>
      </c>
      <c r="AK584" s="192">
        <f t="shared" si="156"/>
        <v>9.8600000000000007E-2</v>
      </c>
      <c r="AL584" s="192">
        <f t="shared" si="157"/>
        <v>9.820000000000001E-2</v>
      </c>
      <c r="AM584" s="192">
        <f t="shared" si="158"/>
        <v>9.7299999999999998E-2</v>
      </c>
      <c r="AN584" s="192">
        <f t="shared" si="159"/>
        <v>9.6099999999999991E-2</v>
      </c>
      <c r="AO584" s="193" t="str">
        <f t="shared" si="160"/>
        <v/>
      </c>
      <c r="AP584" s="192" t="str">
        <f t="shared" si="161"/>
        <v/>
      </c>
      <c r="AQ584" s="193">
        <f t="shared" si="162"/>
        <v>8.7399999999999992E-2</v>
      </c>
      <c r="AR584" s="192" t="str">
        <f t="shared" si="163"/>
        <v/>
      </c>
      <c r="AS584" s="192" t="str">
        <f t="shared" si="164"/>
        <v/>
      </c>
      <c r="AT584" s="192">
        <f t="shared" si="165"/>
        <v>8.14E-2</v>
      </c>
      <c r="AU584" s="193" t="str">
        <f t="shared" si="166"/>
        <v/>
      </c>
      <c r="AV584" s="194">
        <f t="shared" si="167"/>
        <v>8.1199999999999994E-2</v>
      </c>
      <c r="AW584" s="193">
        <f t="shared" si="168"/>
        <v>8.1100000000000005E-2</v>
      </c>
      <c r="AX584" s="195" t="str">
        <f t="shared" si="169"/>
        <v/>
      </c>
      <c r="AZ584" s="193">
        <f t="shared" si="170"/>
        <v>9.2819999999999986E-2</v>
      </c>
    </row>
    <row r="585" spans="1:52" s="5" customFormat="1" ht="11.25" x14ac:dyDescent="0.2">
      <c r="A585" s="197">
        <v>38832</v>
      </c>
      <c r="B585" s="198">
        <v>0.10639999999999999</v>
      </c>
      <c r="C585" s="198">
        <v>0.1066</v>
      </c>
      <c r="D585" s="189">
        <v>0.1003</v>
      </c>
      <c r="E585" s="190">
        <v>0.10050000000000001</v>
      </c>
      <c r="F585" s="191">
        <v>9.9199999999999997E-2</v>
      </c>
      <c r="G585" s="191">
        <v>9.9600000000000008E-2</v>
      </c>
      <c r="H585" s="189">
        <v>9.9000000000000005E-2</v>
      </c>
      <c r="I585" s="190">
        <v>9.9400000000000016E-2</v>
      </c>
      <c r="J585" s="191">
        <v>9.8199999999999996E-2</v>
      </c>
      <c r="K585" s="191">
        <v>9.8600000000000007E-2</v>
      </c>
      <c r="L585" s="189">
        <v>9.7199999999999995E-2</v>
      </c>
      <c r="M585" s="190">
        <v>9.7799999999999984E-2</v>
      </c>
      <c r="N585" s="191"/>
      <c r="O585" s="191"/>
      <c r="P585" s="189"/>
      <c r="Q585" s="190"/>
      <c r="R585" s="191">
        <v>8.7400000000000005E-2</v>
      </c>
      <c r="S585" s="191">
        <v>8.7999999999999995E-2</v>
      </c>
      <c r="T585" s="191"/>
      <c r="U585" s="190"/>
      <c r="V585" s="191"/>
      <c r="W585" s="190"/>
      <c r="X585" s="191">
        <v>8.1000000000000003E-2</v>
      </c>
      <c r="Y585" s="190">
        <v>8.1799999999999998E-2</v>
      </c>
      <c r="Z585" s="191"/>
      <c r="AA585" s="190"/>
      <c r="AB585" s="191">
        <v>8.09E-2</v>
      </c>
      <c r="AC585" s="190">
        <v>8.1900000000000001E-2</v>
      </c>
      <c r="AD585" s="191">
        <v>8.0699999999999994E-2</v>
      </c>
      <c r="AE585" s="190">
        <v>8.1699999999999995E-2</v>
      </c>
      <c r="AF585" s="191"/>
      <c r="AG585" s="190"/>
      <c r="AI585" s="192">
        <f t="shared" si="154"/>
        <v>0.1065</v>
      </c>
      <c r="AJ585" s="192">
        <f t="shared" si="155"/>
        <v>0.1004</v>
      </c>
      <c r="AK585" s="192">
        <f t="shared" si="156"/>
        <v>9.9400000000000002E-2</v>
      </c>
      <c r="AL585" s="192">
        <f t="shared" si="157"/>
        <v>9.920000000000001E-2</v>
      </c>
      <c r="AM585" s="192">
        <f t="shared" si="158"/>
        <v>9.8400000000000001E-2</v>
      </c>
      <c r="AN585" s="192">
        <f t="shared" si="159"/>
        <v>9.7499999999999989E-2</v>
      </c>
      <c r="AO585" s="193" t="str">
        <f t="shared" si="160"/>
        <v/>
      </c>
      <c r="AP585" s="192" t="str">
        <f t="shared" si="161"/>
        <v/>
      </c>
      <c r="AQ585" s="193">
        <f t="shared" si="162"/>
        <v>8.77E-2</v>
      </c>
      <c r="AR585" s="192" t="str">
        <f t="shared" si="163"/>
        <v/>
      </c>
      <c r="AS585" s="192" t="str">
        <f t="shared" si="164"/>
        <v/>
      </c>
      <c r="AT585" s="192">
        <f t="shared" si="165"/>
        <v>8.14E-2</v>
      </c>
      <c r="AU585" s="193" t="str">
        <f t="shared" si="166"/>
        <v/>
      </c>
      <c r="AV585" s="194">
        <f t="shared" si="167"/>
        <v>8.14E-2</v>
      </c>
      <c r="AW585" s="193">
        <f t="shared" si="168"/>
        <v>8.1199999999999994E-2</v>
      </c>
      <c r="AX585" s="195" t="str">
        <f t="shared" si="169"/>
        <v/>
      </c>
      <c r="AZ585" s="193">
        <f t="shared" si="170"/>
        <v>9.3310000000000004E-2</v>
      </c>
    </row>
    <row r="586" spans="1:52" s="5" customFormat="1" ht="11.25" x14ac:dyDescent="0.2">
      <c r="A586" s="197">
        <v>38833</v>
      </c>
      <c r="B586" s="198">
        <v>0.10630000000000001</v>
      </c>
      <c r="C586" s="198">
        <v>0.10650000000000001</v>
      </c>
      <c r="D586" s="189">
        <v>0.10050000000000001</v>
      </c>
      <c r="E586" s="190">
        <v>0.10070000000000001</v>
      </c>
      <c r="F586" s="191">
        <v>9.9500000000000005E-2</v>
      </c>
      <c r="G586" s="191">
        <v>9.9900000000000017E-2</v>
      </c>
      <c r="H586" s="189">
        <v>9.9299999999999999E-2</v>
      </c>
      <c r="I586" s="190">
        <v>9.9700000000000011E-2</v>
      </c>
      <c r="J586" s="191">
        <v>9.8400000000000001E-2</v>
      </c>
      <c r="K586" s="191">
        <v>9.8800000000000013E-2</v>
      </c>
      <c r="L586" s="189">
        <v>9.7500000000000003E-2</v>
      </c>
      <c r="M586" s="190">
        <v>9.8099999999999993E-2</v>
      </c>
      <c r="N586" s="191"/>
      <c r="O586" s="191"/>
      <c r="P586" s="189"/>
      <c r="Q586" s="190"/>
      <c r="R586" s="191">
        <v>8.7400000000000005E-2</v>
      </c>
      <c r="S586" s="191">
        <v>8.7999999999999995E-2</v>
      </c>
      <c r="T586" s="191"/>
      <c r="U586" s="190"/>
      <c r="V586" s="191"/>
      <c r="W586" s="190"/>
      <c r="X586" s="191">
        <v>8.1000000000000003E-2</v>
      </c>
      <c r="Y586" s="190">
        <v>8.1799999999999998E-2</v>
      </c>
      <c r="Z586" s="191"/>
      <c r="AA586" s="190"/>
      <c r="AB586" s="191">
        <v>8.0799999999999997E-2</v>
      </c>
      <c r="AC586" s="190">
        <v>8.1799999999999998E-2</v>
      </c>
      <c r="AD586" s="191">
        <v>8.0600000000000005E-2</v>
      </c>
      <c r="AE586" s="190">
        <v>8.1600000000000006E-2</v>
      </c>
      <c r="AF586" s="191"/>
      <c r="AG586" s="190"/>
      <c r="AI586" s="192">
        <f t="shared" si="154"/>
        <v>0.10640000000000001</v>
      </c>
      <c r="AJ586" s="192">
        <f t="shared" si="155"/>
        <v>0.10060000000000001</v>
      </c>
      <c r="AK586" s="192">
        <f t="shared" si="156"/>
        <v>9.9700000000000011E-2</v>
      </c>
      <c r="AL586" s="192">
        <f t="shared" si="157"/>
        <v>9.9500000000000005E-2</v>
      </c>
      <c r="AM586" s="192">
        <f t="shared" si="158"/>
        <v>9.8600000000000007E-2</v>
      </c>
      <c r="AN586" s="192">
        <f t="shared" si="159"/>
        <v>9.7799999999999998E-2</v>
      </c>
      <c r="AO586" s="193" t="str">
        <f t="shared" si="160"/>
        <v/>
      </c>
      <c r="AP586" s="192" t="str">
        <f t="shared" si="161"/>
        <v/>
      </c>
      <c r="AQ586" s="193">
        <f t="shared" si="162"/>
        <v>8.77E-2</v>
      </c>
      <c r="AR586" s="192" t="str">
        <f t="shared" si="163"/>
        <v/>
      </c>
      <c r="AS586" s="192" t="str">
        <f t="shared" si="164"/>
        <v/>
      </c>
      <c r="AT586" s="192">
        <f t="shared" si="165"/>
        <v>8.14E-2</v>
      </c>
      <c r="AU586" s="193" t="str">
        <f t="shared" si="166"/>
        <v/>
      </c>
      <c r="AV586" s="194">
        <f t="shared" si="167"/>
        <v>8.1299999999999997E-2</v>
      </c>
      <c r="AW586" s="193">
        <f t="shared" si="168"/>
        <v>8.1100000000000005E-2</v>
      </c>
      <c r="AX586" s="195" t="str">
        <f t="shared" si="169"/>
        <v/>
      </c>
      <c r="AZ586" s="193">
        <f t="shared" si="170"/>
        <v>9.3410000000000021E-2</v>
      </c>
    </row>
    <row r="587" spans="1:52" s="5" customFormat="1" ht="11.25" x14ac:dyDescent="0.2">
      <c r="A587" s="197">
        <v>38834</v>
      </c>
      <c r="B587" s="198">
        <v>0.1061</v>
      </c>
      <c r="C587" s="198">
        <v>0.10630000000000001</v>
      </c>
      <c r="D587" s="189">
        <v>0.1002</v>
      </c>
      <c r="E587" s="190">
        <v>0.1004</v>
      </c>
      <c r="F587" s="191">
        <v>9.9400000000000002E-2</v>
      </c>
      <c r="G587" s="191">
        <v>9.9800000000000014E-2</v>
      </c>
      <c r="H587" s="189">
        <v>9.9000000000000005E-2</v>
      </c>
      <c r="I587" s="190">
        <v>9.9400000000000016E-2</v>
      </c>
      <c r="J587" s="191">
        <v>9.8100000000000007E-2</v>
      </c>
      <c r="K587" s="191">
        <v>9.8500000000000018E-2</v>
      </c>
      <c r="L587" s="189">
        <v>9.7299999999999998E-2</v>
      </c>
      <c r="M587" s="190">
        <v>9.7899999999999987E-2</v>
      </c>
      <c r="N587" s="191"/>
      <c r="O587" s="191"/>
      <c r="P587" s="189"/>
      <c r="Q587" s="190"/>
      <c r="R587" s="191">
        <v>8.7300000000000003E-2</v>
      </c>
      <c r="S587" s="191">
        <v>8.7899999999999992E-2</v>
      </c>
      <c r="T587" s="191"/>
      <c r="U587" s="190"/>
      <c r="V587" s="191"/>
      <c r="W587" s="190"/>
      <c r="X587" s="191">
        <v>8.1000000000000003E-2</v>
      </c>
      <c r="Y587" s="190">
        <v>8.1799999999999998E-2</v>
      </c>
      <c r="Z587" s="191"/>
      <c r="AA587" s="190"/>
      <c r="AB587" s="191">
        <v>8.0500000000000002E-2</v>
      </c>
      <c r="AC587" s="190">
        <v>8.1500000000000003E-2</v>
      </c>
      <c r="AD587" s="191">
        <v>8.0399999999999999E-2</v>
      </c>
      <c r="AE587" s="190">
        <v>8.14E-2</v>
      </c>
      <c r="AF587" s="191"/>
      <c r="AG587" s="190"/>
      <c r="AI587" s="192">
        <f t="shared" si="154"/>
        <v>0.1062</v>
      </c>
      <c r="AJ587" s="192">
        <f t="shared" si="155"/>
        <v>0.1003</v>
      </c>
      <c r="AK587" s="192">
        <f t="shared" si="156"/>
        <v>9.9600000000000008E-2</v>
      </c>
      <c r="AL587" s="192">
        <f t="shared" si="157"/>
        <v>9.920000000000001E-2</v>
      </c>
      <c r="AM587" s="192">
        <f t="shared" si="158"/>
        <v>9.8300000000000012E-2</v>
      </c>
      <c r="AN587" s="192">
        <f t="shared" si="159"/>
        <v>9.7599999999999992E-2</v>
      </c>
      <c r="AO587" s="193" t="str">
        <f t="shared" si="160"/>
        <v/>
      </c>
      <c r="AP587" s="192" t="str">
        <f t="shared" si="161"/>
        <v/>
      </c>
      <c r="AQ587" s="193">
        <f t="shared" si="162"/>
        <v>8.7599999999999997E-2</v>
      </c>
      <c r="AR587" s="192" t="str">
        <f t="shared" si="163"/>
        <v/>
      </c>
      <c r="AS587" s="192" t="str">
        <f t="shared" si="164"/>
        <v/>
      </c>
      <c r="AT587" s="192">
        <f t="shared" si="165"/>
        <v>8.14E-2</v>
      </c>
      <c r="AU587" s="193" t="str">
        <f t="shared" si="166"/>
        <v/>
      </c>
      <c r="AV587" s="194">
        <f t="shared" si="167"/>
        <v>8.1000000000000003E-2</v>
      </c>
      <c r="AW587" s="193">
        <f t="shared" si="168"/>
        <v>8.09E-2</v>
      </c>
      <c r="AX587" s="195" t="str">
        <f t="shared" si="169"/>
        <v/>
      </c>
      <c r="AZ587" s="193">
        <f t="shared" si="170"/>
        <v>9.3210000000000001E-2</v>
      </c>
    </row>
    <row r="588" spans="1:52" s="5" customFormat="1" ht="11.25" x14ac:dyDescent="0.2">
      <c r="A588" s="197">
        <v>38835</v>
      </c>
      <c r="B588" s="198">
        <v>0.1061</v>
      </c>
      <c r="C588" s="198">
        <v>0.10630000000000001</v>
      </c>
      <c r="D588" s="189">
        <v>0.10050000000000001</v>
      </c>
      <c r="E588" s="190">
        <v>0.10070000000000001</v>
      </c>
      <c r="F588" s="191">
        <v>9.9599999999999994E-2</v>
      </c>
      <c r="G588" s="191">
        <v>0.1</v>
      </c>
      <c r="H588" s="189">
        <v>9.9299999999999999E-2</v>
      </c>
      <c r="I588" s="190">
        <v>9.9700000000000011E-2</v>
      </c>
      <c r="J588" s="191">
        <v>9.8299999999999998E-2</v>
      </c>
      <c r="K588" s="191">
        <v>9.870000000000001E-2</v>
      </c>
      <c r="L588" s="189">
        <v>9.7500000000000003E-2</v>
      </c>
      <c r="M588" s="190">
        <v>9.8099999999999993E-2</v>
      </c>
      <c r="N588" s="191"/>
      <c r="O588" s="191"/>
      <c r="P588" s="189"/>
      <c r="Q588" s="190"/>
      <c r="R588" s="191">
        <v>8.7400000000000005E-2</v>
      </c>
      <c r="S588" s="191">
        <v>8.7999999999999995E-2</v>
      </c>
      <c r="T588" s="191"/>
      <c r="U588" s="190"/>
      <c r="V588" s="191"/>
      <c r="W588" s="190"/>
      <c r="X588" s="191">
        <v>8.1000000000000003E-2</v>
      </c>
      <c r="Y588" s="190">
        <v>8.1799999999999998E-2</v>
      </c>
      <c r="Z588" s="191"/>
      <c r="AA588" s="190"/>
      <c r="AB588" s="191">
        <v>8.0500000000000002E-2</v>
      </c>
      <c r="AC588" s="190">
        <v>8.1500000000000003E-2</v>
      </c>
      <c r="AD588" s="191">
        <v>8.0500000000000002E-2</v>
      </c>
      <c r="AE588" s="190">
        <v>8.1500000000000003E-2</v>
      </c>
      <c r="AF588" s="191"/>
      <c r="AG588" s="190"/>
      <c r="AI588" s="192">
        <f t="shared" si="154"/>
        <v>0.1062</v>
      </c>
      <c r="AJ588" s="192">
        <f t="shared" si="155"/>
        <v>0.10060000000000001</v>
      </c>
      <c r="AK588" s="192">
        <f t="shared" si="156"/>
        <v>9.98E-2</v>
      </c>
      <c r="AL588" s="192">
        <f t="shared" si="157"/>
        <v>9.9500000000000005E-2</v>
      </c>
      <c r="AM588" s="192">
        <f t="shared" si="158"/>
        <v>9.8500000000000004E-2</v>
      </c>
      <c r="AN588" s="192">
        <f t="shared" si="159"/>
        <v>9.7799999999999998E-2</v>
      </c>
      <c r="AO588" s="193" t="str">
        <f t="shared" si="160"/>
        <v/>
      </c>
      <c r="AP588" s="192" t="str">
        <f t="shared" si="161"/>
        <v/>
      </c>
      <c r="AQ588" s="193">
        <f t="shared" si="162"/>
        <v>8.77E-2</v>
      </c>
      <c r="AR588" s="192" t="str">
        <f t="shared" si="163"/>
        <v/>
      </c>
      <c r="AS588" s="192" t="str">
        <f t="shared" si="164"/>
        <v/>
      </c>
      <c r="AT588" s="192">
        <f t="shared" si="165"/>
        <v>8.14E-2</v>
      </c>
      <c r="AU588" s="193" t="str">
        <f t="shared" si="166"/>
        <v/>
      </c>
      <c r="AV588" s="194">
        <f t="shared" si="167"/>
        <v>8.1000000000000003E-2</v>
      </c>
      <c r="AW588" s="193">
        <f t="shared" si="168"/>
        <v>8.1000000000000003E-2</v>
      </c>
      <c r="AX588" s="195" t="str">
        <f t="shared" si="169"/>
        <v/>
      </c>
      <c r="AZ588" s="193">
        <f t="shared" si="170"/>
        <v>9.3350000000000002E-2</v>
      </c>
    </row>
    <row r="589" spans="1:52" s="5" customFormat="1" ht="11.25" x14ac:dyDescent="0.2">
      <c r="A589" s="197">
        <v>38839</v>
      </c>
      <c r="B589" s="198">
        <v>0.1061</v>
      </c>
      <c r="C589" s="198">
        <v>0.10630000000000001</v>
      </c>
      <c r="D589" s="189">
        <v>0.10050000000000001</v>
      </c>
      <c r="E589" s="190">
        <v>0.10070000000000001</v>
      </c>
      <c r="F589" s="191">
        <v>9.9500000000000005E-2</v>
      </c>
      <c r="G589" s="191">
        <v>9.9900000000000017E-2</v>
      </c>
      <c r="H589" s="189">
        <v>9.9099999999999994E-2</v>
      </c>
      <c r="I589" s="190">
        <v>9.9500000000000005E-2</v>
      </c>
      <c r="J589" s="191">
        <v>9.8100000000000007E-2</v>
      </c>
      <c r="K589" s="191">
        <v>9.8500000000000018E-2</v>
      </c>
      <c r="L589" s="189">
        <v>9.74E-2</v>
      </c>
      <c r="M589" s="190">
        <v>9.799999999999999E-2</v>
      </c>
      <c r="N589" s="191"/>
      <c r="O589" s="191"/>
      <c r="P589" s="189"/>
      <c r="Q589" s="190"/>
      <c r="R589" s="191">
        <v>8.7400000000000005E-2</v>
      </c>
      <c r="S589" s="191">
        <v>8.7999999999999995E-2</v>
      </c>
      <c r="T589" s="191"/>
      <c r="U589" s="190"/>
      <c r="V589" s="191"/>
      <c r="W589" s="190"/>
      <c r="X589" s="191">
        <v>8.1000000000000003E-2</v>
      </c>
      <c r="Y589" s="190">
        <v>8.1799999999999998E-2</v>
      </c>
      <c r="Z589" s="191"/>
      <c r="AA589" s="190"/>
      <c r="AB589" s="191">
        <v>8.0500000000000002E-2</v>
      </c>
      <c r="AC589" s="190">
        <v>8.1500000000000003E-2</v>
      </c>
      <c r="AD589" s="191">
        <v>8.0299999999999996E-2</v>
      </c>
      <c r="AE589" s="190">
        <v>8.1299999999999997E-2</v>
      </c>
      <c r="AF589" s="191"/>
      <c r="AG589" s="190"/>
      <c r="AI589" s="192">
        <f t="shared" si="154"/>
        <v>0.1062</v>
      </c>
      <c r="AJ589" s="192">
        <f t="shared" si="155"/>
        <v>0.10060000000000001</v>
      </c>
      <c r="AK589" s="192">
        <f t="shared" si="156"/>
        <v>9.9700000000000011E-2</v>
      </c>
      <c r="AL589" s="192">
        <f t="shared" si="157"/>
        <v>9.9299999999999999E-2</v>
      </c>
      <c r="AM589" s="192">
        <f t="shared" si="158"/>
        <v>9.8300000000000012E-2</v>
      </c>
      <c r="AN589" s="192">
        <f t="shared" si="159"/>
        <v>9.7699999999999995E-2</v>
      </c>
      <c r="AO589" s="193" t="str">
        <f t="shared" si="160"/>
        <v/>
      </c>
      <c r="AP589" s="192" t="str">
        <f t="shared" si="161"/>
        <v/>
      </c>
      <c r="AQ589" s="193">
        <f t="shared" si="162"/>
        <v>8.77E-2</v>
      </c>
      <c r="AR589" s="192" t="str">
        <f t="shared" si="163"/>
        <v/>
      </c>
      <c r="AS589" s="192" t="str">
        <f t="shared" si="164"/>
        <v/>
      </c>
      <c r="AT589" s="192">
        <f t="shared" si="165"/>
        <v>8.14E-2</v>
      </c>
      <c r="AU589" s="193" t="str">
        <f t="shared" si="166"/>
        <v/>
      </c>
      <c r="AV589" s="194">
        <f t="shared" si="167"/>
        <v>8.1000000000000003E-2</v>
      </c>
      <c r="AW589" s="193">
        <f t="shared" si="168"/>
        <v>8.0799999999999997E-2</v>
      </c>
      <c r="AX589" s="195" t="str">
        <f t="shared" si="169"/>
        <v/>
      </c>
      <c r="AZ589" s="193">
        <f t="shared" si="170"/>
        <v>9.3269999999999992E-2</v>
      </c>
    </row>
    <row r="590" spans="1:52" s="5" customFormat="1" ht="11.25" x14ac:dyDescent="0.2">
      <c r="A590" s="197">
        <v>38840</v>
      </c>
      <c r="B590" s="198">
        <v>0.1061</v>
      </c>
      <c r="C590" s="198">
        <v>0.10630000000000001</v>
      </c>
      <c r="D590" s="189">
        <v>0.10050000000000001</v>
      </c>
      <c r="E590" s="190">
        <v>0.10070000000000001</v>
      </c>
      <c r="F590" s="191">
        <v>9.9299999999999999E-2</v>
      </c>
      <c r="G590" s="191">
        <v>9.9700000000000011E-2</v>
      </c>
      <c r="H590" s="189">
        <v>9.8900000000000002E-2</v>
      </c>
      <c r="I590" s="190">
        <v>9.9300000000000013E-2</v>
      </c>
      <c r="J590" s="191">
        <v>9.7900000000000001E-2</v>
      </c>
      <c r="K590" s="191">
        <v>9.8300000000000012E-2</v>
      </c>
      <c r="L590" s="189">
        <v>9.7199999999999995E-2</v>
      </c>
      <c r="M590" s="190">
        <v>9.7799999999999984E-2</v>
      </c>
      <c r="N590" s="191"/>
      <c r="O590" s="191"/>
      <c r="P590" s="189"/>
      <c r="Q590" s="190"/>
      <c r="R590" s="191">
        <v>8.7300000000000003E-2</v>
      </c>
      <c r="S590" s="191">
        <v>8.7899999999999992E-2</v>
      </c>
      <c r="T590" s="191"/>
      <c r="U590" s="190"/>
      <c r="V590" s="191"/>
      <c r="W590" s="190"/>
      <c r="X590" s="191">
        <v>8.1000000000000003E-2</v>
      </c>
      <c r="Y590" s="190">
        <v>8.1799999999999998E-2</v>
      </c>
      <c r="Z590" s="191"/>
      <c r="AA590" s="190"/>
      <c r="AB590" s="191">
        <v>8.0500000000000002E-2</v>
      </c>
      <c r="AC590" s="190">
        <v>8.1500000000000003E-2</v>
      </c>
      <c r="AD590" s="191">
        <v>8.0299999999999996E-2</v>
      </c>
      <c r="AE590" s="190">
        <v>8.1299999999999997E-2</v>
      </c>
      <c r="AF590" s="191"/>
      <c r="AG590" s="190"/>
      <c r="AI590" s="192">
        <f t="shared" si="154"/>
        <v>0.1062</v>
      </c>
      <c r="AJ590" s="192">
        <f t="shared" si="155"/>
        <v>0.10060000000000001</v>
      </c>
      <c r="AK590" s="192">
        <f t="shared" si="156"/>
        <v>9.9500000000000005E-2</v>
      </c>
      <c r="AL590" s="192">
        <f t="shared" si="157"/>
        <v>9.9100000000000008E-2</v>
      </c>
      <c r="AM590" s="192">
        <f t="shared" si="158"/>
        <v>9.8100000000000007E-2</v>
      </c>
      <c r="AN590" s="192">
        <f t="shared" si="159"/>
        <v>9.7499999999999989E-2</v>
      </c>
      <c r="AO590" s="193" t="str">
        <f t="shared" si="160"/>
        <v/>
      </c>
      <c r="AP590" s="192" t="str">
        <f t="shared" si="161"/>
        <v/>
      </c>
      <c r="AQ590" s="193">
        <f t="shared" si="162"/>
        <v>8.7599999999999997E-2</v>
      </c>
      <c r="AR590" s="192" t="str">
        <f t="shared" si="163"/>
        <v/>
      </c>
      <c r="AS590" s="192" t="str">
        <f t="shared" si="164"/>
        <v/>
      </c>
      <c r="AT590" s="192">
        <f t="shared" si="165"/>
        <v>8.14E-2</v>
      </c>
      <c r="AU590" s="193" t="str">
        <f t="shared" si="166"/>
        <v/>
      </c>
      <c r="AV590" s="194">
        <f t="shared" si="167"/>
        <v>8.1000000000000003E-2</v>
      </c>
      <c r="AW590" s="193">
        <f t="shared" si="168"/>
        <v>8.0799999999999997E-2</v>
      </c>
      <c r="AX590" s="195" t="str">
        <f t="shared" si="169"/>
        <v/>
      </c>
      <c r="AZ590" s="193">
        <f t="shared" si="170"/>
        <v>9.3180000000000013E-2</v>
      </c>
    </row>
    <row r="591" spans="1:52" s="5" customFormat="1" ht="11.25" x14ac:dyDescent="0.2">
      <c r="A591" s="197">
        <v>38841</v>
      </c>
      <c r="B591" s="198">
        <v>0.1061</v>
      </c>
      <c r="C591" s="198">
        <v>0.10630000000000001</v>
      </c>
      <c r="D591" s="189">
        <v>0.10050000000000001</v>
      </c>
      <c r="E591" s="190">
        <v>0.10070000000000001</v>
      </c>
      <c r="F591" s="191">
        <v>9.9500000000000005E-2</v>
      </c>
      <c r="G591" s="191">
        <v>9.9900000000000017E-2</v>
      </c>
      <c r="H591" s="189">
        <v>9.9099999999999994E-2</v>
      </c>
      <c r="I591" s="190">
        <v>9.9500000000000005E-2</v>
      </c>
      <c r="J591" s="191">
        <v>9.8299999999999998E-2</v>
      </c>
      <c r="K591" s="191">
        <v>9.870000000000001E-2</v>
      </c>
      <c r="L591" s="189">
        <v>9.7500000000000003E-2</v>
      </c>
      <c r="M591" s="190">
        <v>9.8099999999999993E-2</v>
      </c>
      <c r="N591" s="191"/>
      <c r="O591" s="191"/>
      <c r="P591" s="189"/>
      <c r="Q591" s="190"/>
      <c r="R591" s="191">
        <v>8.7499999999999994E-2</v>
      </c>
      <c r="S591" s="191">
        <v>8.8099999999999984E-2</v>
      </c>
      <c r="T591" s="191"/>
      <c r="U591" s="190"/>
      <c r="V591" s="191"/>
      <c r="W591" s="190"/>
      <c r="X591" s="191">
        <v>8.1199999999999994E-2</v>
      </c>
      <c r="Y591" s="190">
        <v>8.199999999999999E-2</v>
      </c>
      <c r="Z591" s="191"/>
      <c r="AA591" s="190"/>
      <c r="AB591" s="191">
        <v>8.0699999999999994E-2</v>
      </c>
      <c r="AC591" s="190">
        <v>8.1699999999999995E-2</v>
      </c>
      <c r="AD591" s="191">
        <v>8.0399999999999999E-2</v>
      </c>
      <c r="AE591" s="190">
        <v>8.14E-2</v>
      </c>
      <c r="AF591" s="191"/>
      <c r="AG591" s="190"/>
      <c r="AI591" s="192">
        <f t="shared" si="154"/>
        <v>0.1062</v>
      </c>
      <c r="AJ591" s="192">
        <f t="shared" si="155"/>
        <v>0.10060000000000001</v>
      </c>
      <c r="AK591" s="192">
        <f t="shared" si="156"/>
        <v>9.9700000000000011E-2</v>
      </c>
      <c r="AL591" s="192">
        <f t="shared" si="157"/>
        <v>9.9299999999999999E-2</v>
      </c>
      <c r="AM591" s="192">
        <f t="shared" si="158"/>
        <v>9.8500000000000004E-2</v>
      </c>
      <c r="AN591" s="192">
        <f t="shared" si="159"/>
        <v>9.7799999999999998E-2</v>
      </c>
      <c r="AO591" s="193" t="str">
        <f t="shared" si="160"/>
        <v/>
      </c>
      <c r="AP591" s="192" t="str">
        <f t="shared" si="161"/>
        <v/>
      </c>
      <c r="AQ591" s="193">
        <f t="shared" si="162"/>
        <v>8.7799999999999989E-2</v>
      </c>
      <c r="AR591" s="192" t="str">
        <f t="shared" si="163"/>
        <v/>
      </c>
      <c r="AS591" s="192" t="str">
        <f t="shared" si="164"/>
        <v/>
      </c>
      <c r="AT591" s="192">
        <f t="shared" si="165"/>
        <v>8.1599999999999992E-2</v>
      </c>
      <c r="AU591" s="193" t="str">
        <f t="shared" si="166"/>
        <v/>
      </c>
      <c r="AV591" s="194">
        <f t="shared" si="167"/>
        <v>8.1199999999999994E-2</v>
      </c>
      <c r="AW591" s="193">
        <f t="shared" si="168"/>
        <v>8.09E-2</v>
      </c>
      <c r="AX591" s="195" t="str">
        <f t="shared" si="169"/>
        <v/>
      </c>
      <c r="AZ591" s="193">
        <f t="shared" si="170"/>
        <v>9.3359999999999999E-2</v>
      </c>
    </row>
    <row r="592" spans="1:52" s="5" customFormat="1" ht="11.25" x14ac:dyDescent="0.2">
      <c r="A592" s="197">
        <v>38842</v>
      </c>
      <c r="B592" s="198">
        <v>0.1061</v>
      </c>
      <c r="C592" s="198">
        <v>0.10630000000000001</v>
      </c>
      <c r="D592" s="189">
        <v>0.1007</v>
      </c>
      <c r="E592" s="190">
        <v>0.1009</v>
      </c>
      <c r="F592" s="191">
        <v>9.9500000000000005E-2</v>
      </c>
      <c r="G592" s="191">
        <v>9.9900000000000017E-2</v>
      </c>
      <c r="H592" s="189">
        <v>9.9299999999999999E-2</v>
      </c>
      <c r="I592" s="190">
        <v>9.9700000000000011E-2</v>
      </c>
      <c r="J592" s="191">
        <v>9.8299999999999998E-2</v>
      </c>
      <c r="K592" s="191">
        <v>9.870000000000001E-2</v>
      </c>
      <c r="L592" s="189">
        <v>9.7500000000000003E-2</v>
      </c>
      <c r="M592" s="190">
        <v>9.8099999999999993E-2</v>
      </c>
      <c r="N592" s="191"/>
      <c r="O592" s="191"/>
      <c r="P592" s="189"/>
      <c r="Q592" s="190"/>
      <c r="R592" s="191">
        <v>8.7599999999999997E-2</v>
      </c>
      <c r="S592" s="191">
        <v>8.8199999999999987E-2</v>
      </c>
      <c r="T592" s="191"/>
      <c r="U592" s="190"/>
      <c r="V592" s="191"/>
      <c r="W592" s="190"/>
      <c r="X592" s="191">
        <v>8.1100000000000005E-2</v>
      </c>
      <c r="Y592" s="190">
        <v>8.1900000000000001E-2</v>
      </c>
      <c r="Z592" s="191"/>
      <c r="AA592" s="190"/>
      <c r="AB592" s="191">
        <v>8.0799999999999997E-2</v>
      </c>
      <c r="AC592" s="190">
        <v>8.1799999999999998E-2</v>
      </c>
      <c r="AD592" s="191">
        <v>8.0500000000000002E-2</v>
      </c>
      <c r="AE592" s="190">
        <v>8.1500000000000003E-2</v>
      </c>
      <c r="AF592" s="191"/>
      <c r="AG592" s="190"/>
      <c r="AI592" s="192">
        <f t="shared" si="154"/>
        <v>0.1062</v>
      </c>
      <c r="AJ592" s="192">
        <f t="shared" si="155"/>
        <v>0.1008</v>
      </c>
      <c r="AK592" s="192">
        <f t="shared" si="156"/>
        <v>9.9700000000000011E-2</v>
      </c>
      <c r="AL592" s="192">
        <f t="shared" si="157"/>
        <v>9.9500000000000005E-2</v>
      </c>
      <c r="AM592" s="192">
        <f t="shared" si="158"/>
        <v>9.8500000000000004E-2</v>
      </c>
      <c r="AN592" s="192">
        <f t="shared" si="159"/>
        <v>9.7799999999999998E-2</v>
      </c>
      <c r="AO592" s="193" t="str">
        <f t="shared" si="160"/>
        <v/>
      </c>
      <c r="AP592" s="192" t="str">
        <f t="shared" si="161"/>
        <v/>
      </c>
      <c r="AQ592" s="193">
        <f t="shared" si="162"/>
        <v>8.7899999999999992E-2</v>
      </c>
      <c r="AR592" s="192" t="str">
        <f t="shared" si="163"/>
        <v/>
      </c>
      <c r="AS592" s="192" t="str">
        <f t="shared" si="164"/>
        <v/>
      </c>
      <c r="AT592" s="192">
        <f t="shared" si="165"/>
        <v>8.1500000000000003E-2</v>
      </c>
      <c r="AU592" s="193" t="str">
        <f t="shared" si="166"/>
        <v/>
      </c>
      <c r="AV592" s="194">
        <f t="shared" si="167"/>
        <v>8.1299999999999997E-2</v>
      </c>
      <c r="AW592" s="193">
        <f t="shared" si="168"/>
        <v>8.1000000000000003E-2</v>
      </c>
      <c r="AX592" s="195" t="str">
        <f t="shared" si="169"/>
        <v/>
      </c>
      <c r="AZ592" s="193">
        <f t="shared" si="170"/>
        <v>9.3420000000000003E-2</v>
      </c>
    </row>
    <row r="593" spans="1:52" s="5" customFormat="1" ht="11.25" x14ac:dyDescent="0.2">
      <c r="A593" s="197">
        <v>38845</v>
      </c>
      <c r="B593" s="198">
        <v>0.1061</v>
      </c>
      <c r="C593" s="198">
        <v>0.10630000000000001</v>
      </c>
      <c r="D593" s="189">
        <v>0.10059999999999999</v>
      </c>
      <c r="E593" s="190">
        <v>0.1008</v>
      </c>
      <c r="F593" s="191">
        <v>9.9699999999999997E-2</v>
      </c>
      <c r="G593" s="191">
        <v>0.10010000000000001</v>
      </c>
      <c r="H593" s="189">
        <v>9.9500000000000005E-2</v>
      </c>
      <c r="I593" s="190">
        <v>9.9900000000000017E-2</v>
      </c>
      <c r="J593" s="191">
        <v>9.8299999999999998E-2</v>
      </c>
      <c r="K593" s="191">
        <v>9.870000000000001E-2</v>
      </c>
      <c r="L593" s="189">
        <v>9.7500000000000003E-2</v>
      </c>
      <c r="M593" s="190">
        <v>9.8099999999999993E-2</v>
      </c>
      <c r="N593" s="191"/>
      <c r="O593" s="191"/>
      <c r="P593" s="189"/>
      <c r="Q593" s="190"/>
      <c r="R593" s="191">
        <v>8.7999999999999995E-2</v>
      </c>
      <c r="S593" s="191">
        <v>8.8599999999999984E-2</v>
      </c>
      <c r="T593" s="191"/>
      <c r="U593" s="190"/>
      <c r="V593" s="191"/>
      <c r="W593" s="190"/>
      <c r="X593" s="191">
        <v>8.1000000000000003E-2</v>
      </c>
      <c r="Y593" s="190">
        <v>8.1799999999999998E-2</v>
      </c>
      <c r="Z593" s="191"/>
      <c r="AA593" s="190"/>
      <c r="AB593" s="191">
        <v>8.0699999999999994E-2</v>
      </c>
      <c r="AC593" s="190">
        <v>8.1699999999999995E-2</v>
      </c>
      <c r="AD593" s="191">
        <v>8.0600000000000005E-2</v>
      </c>
      <c r="AE593" s="190">
        <v>8.1600000000000006E-2</v>
      </c>
      <c r="AF593" s="191"/>
      <c r="AG593" s="190"/>
      <c r="AI593" s="192">
        <f t="shared" si="154"/>
        <v>0.1062</v>
      </c>
      <c r="AJ593" s="192">
        <f t="shared" si="155"/>
        <v>0.1007</v>
      </c>
      <c r="AK593" s="192">
        <f t="shared" si="156"/>
        <v>9.9900000000000003E-2</v>
      </c>
      <c r="AL593" s="192">
        <f t="shared" si="157"/>
        <v>9.9700000000000011E-2</v>
      </c>
      <c r="AM593" s="192">
        <f t="shared" si="158"/>
        <v>9.8500000000000004E-2</v>
      </c>
      <c r="AN593" s="192">
        <f t="shared" si="159"/>
        <v>9.7799999999999998E-2</v>
      </c>
      <c r="AO593" s="193" t="str">
        <f t="shared" si="160"/>
        <v/>
      </c>
      <c r="AP593" s="192" t="str">
        <f t="shared" si="161"/>
        <v/>
      </c>
      <c r="AQ593" s="193">
        <f t="shared" si="162"/>
        <v>8.829999999999999E-2</v>
      </c>
      <c r="AR593" s="192" t="str">
        <f t="shared" si="163"/>
        <v/>
      </c>
      <c r="AS593" s="192" t="str">
        <f t="shared" si="164"/>
        <v/>
      </c>
      <c r="AT593" s="192">
        <f t="shared" si="165"/>
        <v>8.14E-2</v>
      </c>
      <c r="AU593" s="193" t="str">
        <f t="shared" si="166"/>
        <v/>
      </c>
      <c r="AV593" s="194">
        <f t="shared" si="167"/>
        <v>8.1199999999999994E-2</v>
      </c>
      <c r="AW593" s="193">
        <f t="shared" si="168"/>
        <v>8.1100000000000005E-2</v>
      </c>
      <c r="AX593" s="195" t="str">
        <f t="shared" si="169"/>
        <v/>
      </c>
      <c r="AZ593" s="193">
        <f t="shared" si="170"/>
        <v>9.3480000000000008E-2</v>
      </c>
    </row>
    <row r="594" spans="1:52" s="5" customFormat="1" ht="11.25" x14ac:dyDescent="0.2">
      <c r="A594" s="197">
        <v>38846</v>
      </c>
      <c r="B594" s="198">
        <v>0.1061</v>
      </c>
      <c r="C594" s="198">
        <v>0.10630000000000001</v>
      </c>
      <c r="D594" s="189">
        <v>0.1008</v>
      </c>
      <c r="E594" s="190">
        <v>0.10100000000000001</v>
      </c>
      <c r="F594" s="191">
        <v>0.1</v>
      </c>
      <c r="G594" s="191">
        <v>0.10040000000000002</v>
      </c>
      <c r="H594" s="189">
        <v>0.1</v>
      </c>
      <c r="I594" s="190">
        <v>0.10040000000000002</v>
      </c>
      <c r="J594" s="191">
        <v>9.8799999999999999E-2</v>
      </c>
      <c r="K594" s="191">
        <v>9.920000000000001E-2</v>
      </c>
      <c r="L594" s="189">
        <v>9.8100000000000007E-2</v>
      </c>
      <c r="M594" s="190">
        <v>9.8699999999999996E-2</v>
      </c>
      <c r="N594" s="191"/>
      <c r="O594" s="191"/>
      <c r="P594" s="189"/>
      <c r="Q594" s="190"/>
      <c r="R594" s="191">
        <v>8.8300000000000003E-2</v>
      </c>
      <c r="S594" s="191">
        <v>8.8899999999999993E-2</v>
      </c>
      <c r="T594" s="191"/>
      <c r="U594" s="190"/>
      <c r="V594" s="191"/>
      <c r="W594" s="190"/>
      <c r="X594" s="191">
        <v>8.1299999999999997E-2</v>
      </c>
      <c r="Y594" s="190">
        <v>8.2099999999999992E-2</v>
      </c>
      <c r="Z594" s="191"/>
      <c r="AA594" s="190"/>
      <c r="AB594" s="191">
        <v>8.09E-2</v>
      </c>
      <c r="AC594" s="190">
        <v>8.1900000000000001E-2</v>
      </c>
      <c r="AD594" s="191">
        <v>8.0799999999999997E-2</v>
      </c>
      <c r="AE594" s="190">
        <v>8.1799999999999998E-2</v>
      </c>
      <c r="AF594" s="191"/>
      <c r="AG594" s="190"/>
      <c r="AI594" s="192">
        <f t="shared" si="154"/>
        <v>0.1062</v>
      </c>
      <c r="AJ594" s="192">
        <f t="shared" si="155"/>
        <v>0.1009</v>
      </c>
      <c r="AK594" s="192">
        <f t="shared" si="156"/>
        <v>0.10020000000000001</v>
      </c>
      <c r="AL594" s="192">
        <f t="shared" si="157"/>
        <v>0.10020000000000001</v>
      </c>
      <c r="AM594" s="192">
        <f t="shared" si="158"/>
        <v>9.9000000000000005E-2</v>
      </c>
      <c r="AN594" s="192">
        <f t="shared" si="159"/>
        <v>9.8400000000000001E-2</v>
      </c>
      <c r="AO594" s="193" t="str">
        <f t="shared" si="160"/>
        <v/>
      </c>
      <c r="AP594" s="192" t="str">
        <f t="shared" si="161"/>
        <v/>
      </c>
      <c r="AQ594" s="193">
        <f t="shared" si="162"/>
        <v>8.8599999999999998E-2</v>
      </c>
      <c r="AR594" s="192" t="str">
        <f t="shared" si="163"/>
        <v/>
      </c>
      <c r="AS594" s="192" t="str">
        <f t="shared" si="164"/>
        <v/>
      </c>
      <c r="AT594" s="192">
        <f t="shared" si="165"/>
        <v>8.1699999999999995E-2</v>
      </c>
      <c r="AU594" s="193" t="str">
        <f t="shared" si="166"/>
        <v/>
      </c>
      <c r="AV594" s="194">
        <f t="shared" si="167"/>
        <v>8.14E-2</v>
      </c>
      <c r="AW594" s="193">
        <f t="shared" si="168"/>
        <v>8.1299999999999997E-2</v>
      </c>
      <c r="AX594" s="195" t="str">
        <f t="shared" si="169"/>
        <v/>
      </c>
      <c r="AZ594" s="193">
        <f t="shared" si="170"/>
        <v>9.3790000000000012E-2</v>
      </c>
    </row>
    <row r="595" spans="1:52" s="5" customFormat="1" ht="11.25" x14ac:dyDescent="0.2">
      <c r="A595" s="197">
        <v>38847</v>
      </c>
      <c r="B595" s="198">
        <v>0.1061</v>
      </c>
      <c r="C595" s="198">
        <v>0.10630000000000001</v>
      </c>
      <c r="D595" s="189">
        <v>0.1008</v>
      </c>
      <c r="E595" s="190">
        <v>0.10100000000000001</v>
      </c>
      <c r="F595" s="191">
        <v>0.1</v>
      </c>
      <c r="G595" s="191">
        <v>0.10040000000000002</v>
      </c>
      <c r="H595" s="189">
        <v>9.9699999999999997E-2</v>
      </c>
      <c r="I595" s="190">
        <v>0.10010000000000001</v>
      </c>
      <c r="J595" s="191">
        <v>9.8500000000000004E-2</v>
      </c>
      <c r="K595" s="191">
        <v>9.8900000000000016E-2</v>
      </c>
      <c r="L595" s="189">
        <v>9.8000000000000004E-2</v>
      </c>
      <c r="M595" s="190">
        <v>9.8599999999999993E-2</v>
      </c>
      <c r="N595" s="191"/>
      <c r="O595" s="191"/>
      <c r="P595" s="189"/>
      <c r="Q595" s="190"/>
      <c r="R595" s="191">
        <v>0.09</v>
      </c>
      <c r="S595" s="191">
        <v>9.0599999999999986E-2</v>
      </c>
      <c r="T595" s="191"/>
      <c r="U595" s="190"/>
      <c r="V595" s="191"/>
      <c r="W595" s="190"/>
      <c r="X595" s="191">
        <v>8.1299999999999997E-2</v>
      </c>
      <c r="Y595" s="190">
        <v>8.2099999999999992E-2</v>
      </c>
      <c r="Z595" s="191"/>
      <c r="AA595" s="190"/>
      <c r="AB595" s="191">
        <v>8.0799999999999997E-2</v>
      </c>
      <c r="AC595" s="190">
        <v>8.1799999999999998E-2</v>
      </c>
      <c r="AD595" s="191">
        <v>8.0600000000000005E-2</v>
      </c>
      <c r="AE595" s="190">
        <v>8.1600000000000006E-2</v>
      </c>
      <c r="AF595" s="191"/>
      <c r="AG595" s="190"/>
      <c r="AI595" s="192">
        <f t="shared" si="154"/>
        <v>0.1062</v>
      </c>
      <c r="AJ595" s="192">
        <f t="shared" si="155"/>
        <v>0.1009</v>
      </c>
      <c r="AK595" s="192">
        <f t="shared" si="156"/>
        <v>0.10020000000000001</v>
      </c>
      <c r="AL595" s="192">
        <f t="shared" si="157"/>
        <v>9.9900000000000003E-2</v>
      </c>
      <c r="AM595" s="192">
        <f t="shared" si="158"/>
        <v>9.870000000000001E-2</v>
      </c>
      <c r="AN595" s="192">
        <f t="shared" si="159"/>
        <v>9.8299999999999998E-2</v>
      </c>
      <c r="AO595" s="193" t="str">
        <f t="shared" si="160"/>
        <v/>
      </c>
      <c r="AP595" s="192" t="str">
        <f t="shared" si="161"/>
        <v/>
      </c>
      <c r="AQ595" s="193">
        <f t="shared" si="162"/>
        <v>9.0299999999999991E-2</v>
      </c>
      <c r="AR595" s="192" t="str">
        <f t="shared" si="163"/>
        <v/>
      </c>
      <c r="AS595" s="192" t="str">
        <f t="shared" si="164"/>
        <v/>
      </c>
      <c r="AT595" s="192">
        <f t="shared" si="165"/>
        <v>8.1699999999999995E-2</v>
      </c>
      <c r="AU595" s="193" t="str">
        <f t="shared" si="166"/>
        <v/>
      </c>
      <c r="AV595" s="194">
        <f t="shared" si="167"/>
        <v>8.1299999999999997E-2</v>
      </c>
      <c r="AW595" s="193">
        <f t="shared" si="168"/>
        <v>8.1100000000000005E-2</v>
      </c>
      <c r="AX595" s="195" t="str">
        <f t="shared" si="169"/>
        <v/>
      </c>
      <c r="AZ595" s="193">
        <f t="shared" si="170"/>
        <v>9.3860000000000013E-2</v>
      </c>
    </row>
    <row r="596" spans="1:52" s="5" customFormat="1" ht="11.25" x14ac:dyDescent="0.2">
      <c r="A596" s="197">
        <v>38848</v>
      </c>
      <c r="B596" s="198">
        <v>0.1062</v>
      </c>
      <c r="C596" s="198">
        <v>0.10640000000000001</v>
      </c>
      <c r="D596" s="189">
        <v>0.1009</v>
      </c>
      <c r="E596" s="190">
        <v>0.10110000000000001</v>
      </c>
      <c r="F596" s="191">
        <v>0.1</v>
      </c>
      <c r="G596" s="191">
        <v>0.10040000000000002</v>
      </c>
      <c r="H596" s="189">
        <v>9.9699999999999997E-2</v>
      </c>
      <c r="I596" s="190">
        <v>0.10010000000000001</v>
      </c>
      <c r="J596" s="191">
        <v>9.8500000000000004E-2</v>
      </c>
      <c r="K596" s="191">
        <v>9.8900000000000016E-2</v>
      </c>
      <c r="L596" s="189">
        <v>9.7799999999999998E-2</v>
      </c>
      <c r="M596" s="190">
        <v>9.8399999999999987E-2</v>
      </c>
      <c r="N596" s="191"/>
      <c r="O596" s="191"/>
      <c r="P596" s="189"/>
      <c r="Q596" s="190"/>
      <c r="R596" s="191">
        <v>9.11E-2</v>
      </c>
      <c r="S596" s="191">
        <v>9.169999999999999E-2</v>
      </c>
      <c r="T596" s="191"/>
      <c r="U596" s="190"/>
      <c r="V596" s="191"/>
      <c r="W596" s="190"/>
      <c r="X596" s="191">
        <v>8.1500000000000003E-2</v>
      </c>
      <c r="Y596" s="190">
        <v>8.2299999999999998E-2</v>
      </c>
      <c r="Z596" s="191"/>
      <c r="AA596" s="190"/>
      <c r="AB596" s="191">
        <v>8.09E-2</v>
      </c>
      <c r="AC596" s="190">
        <v>8.1900000000000001E-2</v>
      </c>
      <c r="AD596" s="191">
        <v>8.0699999999999994E-2</v>
      </c>
      <c r="AE596" s="190">
        <v>8.1699999999999995E-2</v>
      </c>
      <c r="AF596" s="191"/>
      <c r="AG596" s="190"/>
      <c r="AI596" s="192">
        <f t="shared" si="154"/>
        <v>0.10630000000000001</v>
      </c>
      <c r="AJ596" s="192">
        <f t="shared" si="155"/>
        <v>0.10100000000000001</v>
      </c>
      <c r="AK596" s="192">
        <f t="shared" si="156"/>
        <v>0.10020000000000001</v>
      </c>
      <c r="AL596" s="192">
        <f t="shared" si="157"/>
        <v>9.9900000000000003E-2</v>
      </c>
      <c r="AM596" s="192">
        <f t="shared" si="158"/>
        <v>9.870000000000001E-2</v>
      </c>
      <c r="AN596" s="192">
        <f t="shared" si="159"/>
        <v>9.8099999999999993E-2</v>
      </c>
      <c r="AO596" s="193" t="str">
        <f t="shared" si="160"/>
        <v/>
      </c>
      <c r="AP596" s="192" t="str">
        <f t="shared" si="161"/>
        <v/>
      </c>
      <c r="AQ596" s="193">
        <f t="shared" si="162"/>
        <v>9.1399999999999995E-2</v>
      </c>
      <c r="AR596" s="192" t="str">
        <f t="shared" si="163"/>
        <v/>
      </c>
      <c r="AS596" s="192" t="str">
        <f t="shared" si="164"/>
        <v/>
      </c>
      <c r="AT596" s="192">
        <f t="shared" si="165"/>
        <v>8.1900000000000001E-2</v>
      </c>
      <c r="AU596" s="193" t="str">
        <f t="shared" si="166"/>
        <v/>
      </c>
      <c r="AV596" s="194">
        <f t="shared" si="167"/>
        <v>8.14E-2</v>
      </c>
      <c r="AW596" s="193">
        <f t="shared" si="168"/>
        <v>8.1199999999999994E-2</v>
      </c>
      <c r="AX596" s="195" t="str">
        <f t="shared" si="169"/>
        <v/>
      </c>
      <c r="AZ596" s="193">
        <f t="shared" si="170"/>
        <v>9.4009999999999996E-2</v>
      </c>
    </row>
    <row r="597" spans="1:52" s="5" customFormat="1" ht="11.25" x14ac:dyDescent="0.2">
      <c r="A597" s="197">
        <v>38849</v>
      </c>
      <c r="B597" s="198">
        <v>0.10630000000000001</v>
      </c>
      <c r="C597" s="198">
        <v>0.10650000000000001</v>
      </c>
      <c r="D597" s="189">
        <v>0.1012</v>
      </c>
      <c r="E597" s="190">
        <v>0.1014</v>
      </c>
      <c r="F597" s="191">
        <v>0.10059999999999999</v>
      </c>
      <c r="G597" s="191">
        <v>0.10100000000000001</v>
      </c>
      <c r="H597" s="189">
        <v>0.10050000000000001</v>
      </c>
      <c r="I597" s="190">
        <v>0.10090000000000002</v>
      </c>
      <c r="J597" s="191">
        <v>9.9500000000000005E-2</v>
      </c>
      <c r="K597" s="191">
        <v>9.9900000000000017E-2</v>
      </c>
      <c r="L597" s="189">
        <v>9.8500000000000004E-2</v>
      </c>
      <c r="M597" s="190">
        <v>9.9099999999999994E-2</v>
      </c>
      <c r="N597" s="191"/>
      <c r="O597" s="191"/>
      <c r="P597" s="189"/>
      <c r="Q597" s="190"/>
      <c r="R597" s="191">
        <v>9.1700000000000004E-2</v>
      </c>
      <c r="S597" s="191">
        <v>9.2299999999999993E-2</v>
      </c>
      <c r="T597" s="191"/>
      <c r="U597" s="190"/>
      <c r="V597" s="191"/>
      <c r="W597" s="190"/>
      <c r="X597" s="191">
        <v>8.2000000000000003E-2</v>
      </c>
      <c r="Y597" s="190">
        <v>8.2799999999999999E-2</v>
      </c>
      <c r="Z597" s="191"/>
      <c r="AA597" s="190"/>
      <c r="AB597" s="191">
        <v>8.1500000000000003E-2</v>
      </c>
      <c r="AC597" s="190">
        <v>8.2500000000000004E-2</v>
      </c>
      <c r="AD597" s="191">
        <v>8.1100000000000005E-2</v>
      </c>
      <c r="AE597" s="190">
        <v>8.2100000000000006E-2</v>
      </c>
      <c r="AF597" s="191"/>
      <c r="AG597" s="190"/>
      <c r="AI597" s="192">
        <f t="shared" si="154"/>
        <v>0.10640000000000001</v>
      </c>
      <c r="AJ597" s="192">
        <f t="shared" si="155"/>
        <v>0.1013</v>
      </c>
      <c r="AK597" s="192">
        <f t="shared" si="156"/>
        <v>0.1008</v>
      </c>
      <c r="AL597" s="192">
        <f t="shared" si="157"/>
        <v>0.10070000000000001</v>
      </c>
      <c r="AM597" s="192">
        <f t="shared" si="158"/>
        <v>9.9700000000000011E-2</v>
      </c>
      <c r="AN597" s="192">
        <f t="shared" si="159"/>
        <v>9.8799999999999999E-2</v>
      </c>
      <c r="AO597" s="193" t="str">
        <f t="shared" si="160"/>
        <v/>
      </c>
      <c r="AP597" s="192" t="str">
        <f t="shared" si="161"/>
        <v/>
      </c>
      <c r="AQ597" s="193">
        <f t="shared" si="162"/>
        <v>9.1999999999999998E-2</v>
      </c>
      <c r="AR597" s="192" t="str">
        <f t="shared" si="163"/>
        <v/>
      </c>
      <c r="AS597" s="192" t="str">
        <f t="shared" si="164"/>
        <v/>
      </c>
      <c r="AT597" s="192">
        <f t="shared" si="165"/>
        <v>8.2400000000000001E-2</v>
      </c>
      <c r="AU597" s="193" t="str">
        <f t="shared" si="166"/>
        <v/>
      </c>
      <c r="AV597" s="194">
        <f t="shared" si="167"/>
        <v>8.2000000000000003E-2</v>
      </c>
      <c r="AW597" s="193">
        <f t="shared" si="168"/>
        <v>8.1600000000000006E-2</v>
      </c>
      <c r="AX597" s="195" t="str">
        <f t="shared" si="169"/>
        <v/>
      </c>
      <c r="AZ597" s="193">
        <f t="shared" si="170"/>
        <v>9.4570000000000001E-2</v>
      </c>
    </row>
    <row r="598" spans="1:52" s="5" customFormat="1" ht="11.25" x14ac:dyDescent="0.2">
      <c r="A598" s="197">
        <v>38852</v>
      </c>
      <c r="B598" s="198">
        <v>0.10639999999999999</v>
      </c>
      <c r="C598" s="198">
        <v>0.1066</v>
      </c>
      <c r="D598" s="189">
        <v>0.10150000000000001</v>
      </c>
      <c r="E598" s="190">
        <v>0.10170000000000001</v>
      </c>
      <c r="F598" s="191">
        <v>0.1009</v>
      </c>
      <c r="G598" s="191">
        <v>0.10130000000000002</v>
      </c>
      <c r="H598" s="189">
        <v>0.1012</v>
      </c>
      <c r="I598" s="190">
        <v>0.10160000000000001</v>
      </c>
      <c r="J598" s="191">
        <v>0.1003</v>
      </c>
      <c r="K598" s="191">
        <v>0.10070000000000001</v>
      </c>
      <c r="L598" s="189">
        <v>9.9599999999999994E-2</v>
      </c>
      <c r="M598" s="190">
        <v>0.1</v>
      </c>
      <c r="N598" s="191"/>
      <c r="O598" s="191"/>
      <c r="P598" s="189"/>
      <c r="Q598" s="190"/>
      <c r="R598" s="191">
        <v>9.2799999999999994E-2</v>
      </c>
      <c r="S598" s="191">
        <v>9.3399999999999983E-2</v>
      </c>
      <c r="T598" s="191"/>
      <c r="U598" s="190"/>
      <c r="V598" s="191"/>
      <c r="W598" s="190"/>
      <c r="X598" s="191">
        <v>8.2799999999999999E-2</v>
      </c>
      <c r="Y598" s="190">
        <v>8.3599999999999994E-2</v>
      </c>
      <c r="Z598" s="191"/>
      <c r="AA598" s="190"/>
      <c r="AB598" s="191">
        <v>8.2100000000000006E-2</v>
      </c>
      <c r="AC598" s="190">
        <v>8.3100000000000007E-2</v>
      </c>
      <c r="AD598" s="191">
        <v>8.2000000000000003E-2</v>
      </c>
      <c r="AE598" s="190">
        <v>8.3000000000000004E-2</v>
      </c>
      <c r="AF598" s="191"/>
      <c r="AG598" s="190"/>
      <c r="AI598" s="192">
        <f t="shared" si="154"/>
        <v>0.1065</v>
      </c>
      <c r="AJ598" s="192">
        <f t="shared" si="155"/>
        <v>0.10160000000000001</v>
      </c>
      <c r="AK598" s="192">
        <f t="shared" si="156"/>
        <v>0.10110000000000001</v>
      </c>
      <c r="AL598" s="192">
        <f t="shared" si="157"/>
        <v>0.1014</v>
      </c>
      <c r="AM598" s="192">
        <f t="shared" si="158"/>
        <v>0.10050000000000001</v>
      </c>
      <c r="AN598" s="192">
        <f t="shared" si="159"/>
        <v>9.98E-2</v>
      </c>
      <c r="AO598" s="193" t="str">
        <f t="shared" si="160"/>
        <v/>
      </c>
      <c r="AP598" s="192" t="str">
        <f t="shared" si="161"/>
        <v/>
      </c>
      <c r="AQ598" s="193">
        <f t="shared" si="162"/>
        <v>9.3099999999999988E-2</v>
      </c>
      <c r="AR598" s="192" t="str">
        <f t="shared" si="163"/>
        <v/>
      </c>
      <c r="AS598" s="192" t="str">
        <f t="shared" si="164"/>
        <v/>
      </c>
      <c r="AT598" s="192">
        <f t="shared" si="165"/>
        <v>8.3199999999999996E-2</v>
      </c>
      <c r="AU598" s="193" t="str">
        <f t="shared" si="166"/>
        <v/>
      </c>
      <c r="AV598" s="194">
        <f t="shared" si="167"/>
        <v>8.2600000000000007E-2</v>
      </c>
      <c r="AW598" s="193">
        <f t="shared" si="168"/>
        <v>8.2500000000000004E-2</v>
      </c>
      <c r="AX598" s="195" t="str">
        <f t="shared" si="169"/>
        <v/>
      </c>
      <c r="AZ598" s="193">
        <f t="shared" si="170"/>
        <v>9.5229999999999995E-2</v>
      </c>
    </row>
    <row r="599" spans="1:52" s="5" customFormat="1" ht="11.25" x14ac:dyDescent="0.2">
      <c r="A599" s="197">
        <v>38853</v>
      </c>
      <c r="B599" s="198">
        <v>0.10639999999999999</v>
      </c>
      <c r="C599" s="198">
        <v>0.1066</v>
      </c>
      <c r="D599" s="189">
        <v>0.1017</v>
      </c>
      <c r="E599" s="190">
        <v>0.1019</v>
      </c>
      <c r="F599" s="191">
        <v>0.1014</v>
      </c>
      <c r="G599" s="191">
        <v>0.10180000000000002</v>
      </c>
      <c r="H599" s="189">
        <v>0.1016</v>
      </c>
      <c r="I599" s="190">
        <v>0.10200000000000001</v>
      </c>
      <c r="J599" s="191">
        <v>0.10059999999999999</v>
      </c>
      <c r="K599" s="191">
        <v>0.10100000000000001</v>
      </c>
      <c r="L599" s="189">
        <v>9.9900000000000003E-2</v>
      </c>
      <c r="M599" s="190">
        <v>0.10030000000000001</v>
      </c>
      <c r="N599" s="191"/>
      <c r="O599" s="191"/>
      <c r="P599" s="189"/>
      <c r="Q599" s="190"/>
      <c r="R599" s="191">
        <v>9.3299999999999994E-2</v>
      </c>
      <c r="S599" s="191">
        <v>9.3899999999999983E-2</v>
      </c>
      <c r="T599" s="191"/>
      <c r="U599" s="190"/>
      <c r="V599" s="191"/>
      <c r="W599" s="190"/>
      <c r="X599" s="191">
        <v>8.3199999999999996E-2</v>
      </c>
      <c r="Y599" s="190">
        <v>8.3999999999999991E-2</v>
      </c>
      <c r="Z599" s="191"/>
      <c r="AA599" s="190"/>
      <c r="AB599" s="191">
        <v>8.2500000000000004E-2</v>
      </c>
      <c r="AC599" s="190">
        <v>8.3500000000000005E-2</v>
      </c>
      <c r="AD599" s="191">
        <v>8.2299999999999998E-2</v>
      </c>
      <c r="AE599" s="190">
        <v>8.3299999999999999E-2</v>
      </c>
      <c r="AF599" s="191"/>
      <c r="AG599" s="190"/>
      <c r="AI599" s="192">
        <f t="shared" si="154"/>
        <v>0.1065</v>
      </c>
      <c r="AJ599" s="192">
        <f t="shared" si="155"/>
        <v>0.1018</v>
      </c>
      <c r="AK599" s="192">
        <f t="shared" si="156"/>
        <v>0.10160000000000001</v>
      </c>
      <c r="AL599" s="192">
        <f t="shared" si="157"/>
        <v>0.1018</v>
      </c>
      <c r="AM599" s="192">
        <f t="shared" si="158"/>
        <v>0.1008</v>
      </c>
      <c r="AN599" s="192">
        <f t="shared" si="159"/>
        <v>0.10010000000000001</v>
      </c>
      <c r="AO599" s="193" t="str">
        <f t="shared" si="160"/>
        <v/>
      </c>
      <c r="AP599" s="192" t="str">
        <f t="shared" si="161"/>
        <v/>
      </c>
      <c r="AQ599" s="193">
        <f t="shared" si="162"/>
        <v>9.3599999999999989E-2</v>
      </c>
      <c r="AR599" s="192" t="str">
        <f t="shared" si="163"/>
        <v/>
      </c>
      <c r="AS599" s="192" t="str">
        <f t="shared" si="164"/>
        <v/>
      </c>
      <c r="AT599" s="192">
        <f t="shared" si="165"/>
        <v>8.3599999999999994E-2</v>
      </c>
      <c r="AU599" s="193" t="str">
        <f t="shared" si="166"/>
        <v/>
      </c>
      <c r="AV599" s="194">
        <f t="shared" si="167"/>
        <v>8.3000000000000004E-2</v>
      </c>
      <c r="AW599" s="193">
        <f t="shared" si="168"/>
        <v>8.2799999999999999E-2</v>
      </c>
      <c r="AX599" s="195" t="str">
        <f t="shared" si="169"/>
        <v/>
      </c>
      <c r="AZ599" s="193">
        <f t="shared" si="170"/>
        <v>9.5559999999999992E-2</v>
      </c>
    </row>
    <row r="600" spans="1:52" s="5" customFormat="1" ht="11.25" x14ac:dyDescent="0.2">
      <c r="A600" s="197">
        <v>38854</v>
      </c>
      <c r="B600" s="198">
        <v>0.10639999999999999</v>
      </c>
      <c r="C600" s="198">
        <v>0.1066</v>
      </c>
      <c r="D600" s="189">
        <v>0.1014</v>
      </c>
      <c r="E600" s="190">
        <v>0.10160000000000001</v>
      </c>
      <c r="F600" s="191">
        <v>0.10100000000000001</v>
      </c>
      <c r="G600" s="191">
        <v>0.10140000000000002</v>
      </c>
      <c r="H600" s="189">
        <v>0.1013</v>
      </c>
      <c r="I600" s="190">
        <v>0.10170000000000001</v>
      </c>
      <c r="J600" s="191">
        <v>9.9699999999999997E-2</v>
      </c>
      <c r="K600" s="191">
        <v>0.10010000000000001</v>
      </c>
      <c r="L600" s="189">
        <v>9.9299999999999999E-2</v>
      </c>
      <c r="M600" s="190">
        <v>9.9700000000000011E-2</v>
      </c>
      <c r="N600" s="191"/>
      <c r="O600" s="191"/>
      <c r="P600" s="189"/>
      <c r="Q600" s="190"/>
      <c r="R600" s="191">
        <v>9.3100000000000002E-2</v>
      </c>
      <c r="S600" s="191">
        <v>9.3699999999999992E-2</v>
      </c>
      <c r="T600" s="191"/>
      <c r="U600" s="190"/>
      <c r="V600" s="191"/>
      <c r="W600" s="190"/>
      <c r="X600" s="191">
        <v>8.3500000000000005E-2</v>
      </c>
      <c r="Y600" s="190">
        <v>8.43E-2</v>
      </c>
      <c r="Z600" s="191"/>
      <c r="AA600" s="190"/>
      <c r="AB600" s="191">
        <v>8.3000000000000004E-2</v>
      </c>
      <c r="AC600" s="190">
        <v>8.4000000000000005E-2</v>
      </c>
      <c r="AD600" s="191">
        <v>8.2699999999999996E-2</v>
      </c>
      <c r="AE600" s="190">
        <v>8.3699999999999997E-2</v>
      </c>
      <c r="AF600" s="191"/>
      <c r="AG600" s="190"/>
      <c r="AI600" s="192">
        <f t="shared" si="154"/>
        <v>0.1065</v>
      </c>
      <c r="AJ600" s="192">
        <f t="shared" si="155"/>
        <v>0.10150000000000001</v>
      </c>
      <c r="AK600" s="192">
        <f t="shared" si="156"/>
        <v>0.10120000000000001</v>
      </c>
      <c r="AL600" s="192">
        <f t="shared" si="157"/>
        <v>0.10150000000000001</v>
      </c>
      <c r="AM600" s="192">
        <f t="shared" si="158"/>
        <v>9.9900000000000003E-2</v>
      </c>
      <c r="AN600" s="192">
        <f t="shared" si="159"/>
        <v>9.9500000000000005E-2</v>
      </c>
      <c r="AO600" s="193" t="str">
        <f t="shared" si="160"/>
        <v/>
      </c>
      <c r="AP600" s="192" t="str">
        <f t="shared" si="161"/>
        <v/>
      </c>
      <c r="AQ600" s="193">
        <f t="shared" si="162"/>
        <v>9.3399999999999997E-2</v>
      </c>
      <c r="AR600" s="192" t="str">
        <f t="shared" si="163"/>
        <v/>
      </c>
      <c r="AS600" s="192" t="str">
        <f t="shared" si="164"/>
        <v/>
      </c>
      <c r="AT600" s="192">
        <f t="shared" si="165"/>
        <v>8.3900000000000002E-2</v>
      </c>
      <c r="AU600" s="193" t="str">
        <f t="shared" si="166"/>
        <v/>
      </c>
      <c r="AV600" s="194">
        <f t="shared" si="167"/>
        <v>8.3500000000000005E-2</v>
      </c>
      <c r="AW600" s="193">
        <f t="shared" si="168"/>
        <v>8.3199999999999996E-2</v>
      </c>
      <c r="AX600" s="195" t="str">
        <f t="shared" si="169"/>
        <v/>
      </c>
      <c r="AZ600" s="193">
        <f t="shared" si="170"/>
        <v>9.5410000000000023E-2</v>
      </c>
    </row>
    <row r="601" spans="1:52" s="5" customFormat="1" ht="11.25" x14ac:dyDescent="0.2">
      <c r="A601" s="197">
        <v>38855</v>
      </c>
      <c r="B601" s="198">
        <v>0.10639999999999999</v>
      </c>
      <c r="C601" s="198">
        <v>0.1066</v>
      </c>
      <c r="D601" s="189">
        <v>0.1017</v>
      </c>
      <c r="E601" s="190">
        <v>0.1019</v>
      </c>
      <c r="F601" s="191">
        <v>0.1018</v>
      </c>
      <c r="G601" s="191">
        <v>0.10220000000000001</v>
      </c>
      <c r="H601" s="189">
        <v>0.1021</v>
      </c>
      <c r="I601" s="190">
        <v>0.10249999999999999</v>
      </c>
      <c r="J601" s="191">
        <v>0.1009</v>
      </c>
      <c r="K601" s="191">
        <v>0.10130000000000002</v>
      </c>
      <c r="L601" s="189">
        <v>0.1004</v>
      </c>
      <c r="M601" s="190">
        <v>0.10080000000000001</v>
      </c>
      <c r="N601" s="191"/>
      <c r="O601" s="191"/>
      <c r="P601" s="189"/>
      <c r="Q601" s="190"/>
      <c r="R601" s="191">
        <v>9.3799999999999994E-2</v>
      </c>
      <c r="S601" s="191">
        <v>9.4399999999999984E-2</v>
      </c>
      <c r="T601" s="191"/>
      <c r="U601" s="190"/>
      <c r="V601" s="191"/>
      <c r="W601" s="190"/>
      <c r="X601" s="191">
        <v>8.4599999999999995E-2</v>
      </c>
      <c r="Y601" s="190">
        <v>8.539999999999999E-2</v>
      </c>
      <c r="Z601" s="191"/>
      <c r="AA601" s="190"/>
      <c r="AB601" s="191">
        <v>8.4000000000000005E-2</v>
      </c>
      <c r="AC601" s="190">
        <v>8.5000000000000006E-2</v>
      </c>
      <c r="AD601" s="191">
        <v>8.4000000000000005E-2</v>
      </c>
      <c r="AE601" s="190">
        <v>8.5000000000000006E-2</v>
      </c>
      <c r="AF601" s="191"/>
      <c r="AG601" s="190"/>
      <c r="AI601" s="192">
        <f t="shared" si="154"/>
        <v>0.1065</v>
      </c>
      <c r="AJ601" s="192">
        <f t="shared" si="155"/>
        <v>0.1018</v>
      </c>
      <c r="AK601" s="192">
        <f t="shared" si="156"/>
        <v>0.10200000000000001</v>
      </c>
      <c r="AL601" s="192">
        <f t="shared" si="157"/>
        <v>0.1023</v>
      </c>
      <c r="AM601" s="192">
        <f t="shared" si="158"/>
        <v>0.10110000000000001</v>
      </c>
      <c r="AN601" s="192">
        <f t="shared" si="159"/>
        <v>0.10060000000000001</v>
      </c>
      <c r="AO601" s="193" t="str">
        <f t="shared" si="160"/>
        <v/>
      </c>
      <c r="AP601" s="192" t="str">
        <f t="shared" si="161"/>
        <v/>
      </c>
      <c r="AQ601" s="193">
        <f t="shared" si="162"/>
        <v>9.4099999999999989E-2</v>
      </c>
      <c r="AR601" s="192" t="str">
        <f t="shared" si="163"/>
        <v/>
      </c>
      <c r="AS601" s="192" t="str">
        <f t="shared" si="164"/>
        <v/>
      </c>
      <c r="AT601" s="192">
        <f t="shared" si="165"/>
        <v>8.4999999999999992E-2</v>
      </c>
      <c r="AU601" s="193" t="str">
        <f t="shared" si="166"/>
        <v/>
      </c>
      <c r="AV601" s="194">
        <f t="shared" si="167"/>
        <v>8.4500000000000006E-2</v>
      </c>
      <c r="AW601" s="193">
        <f t="shared" si="168"/>
        <v>8.4500000000000006E-2</v>
      </c>
      <c r="AX601" s="195" t="str">
        <f t="shared" si="169"/>
        <v/>
      </c>
      <c r="AZ601" s="193">
        <f t="shared" si="170"/>
        <v>9.6240000000000006E-2</v>
      </c>
    </row>
    <row r="602" spans="1:52" s="5" customFormat="1" ht="11.25" x14ac:dyDescent="0.2">
      <c r="A602" s="197">
        <v>38856</v>
      </c>
      <c r="B602" s="198">
        <v>0.1065</v>
      </c>
      <c r="C602" s="198">
        <v>0.1067</v>
      </c>
      <c r="D602" s="189">
        <v>0.1018</v>
      </c>
      <c r="E602" s="190">
        <v>0.10200000000000001</v>
      </c>
      <c r="F602" s="191">
        <v>0.1021</v>
      </c>
      <c r="G602" s="191">
        <v>0.10249999999999999</v>
      </c>
      <c r="H602" s="189">
        <v>0.1023</v>
      </c>
      <c r="I602" s="190">
        <v>0.10270000000000001</v>
      </c>
      <c r="J602" s="191">
        <v>0.10150000000000001</v>
      </c>
      <c r="K602" s="191">
        <v>0.10190000000000002</v>
      </c>
      <c r="L602" s="189">
        <v>0.1007</v>
      </c>
      <c r="M602" s="190">
        <v>0.10110000000000001</v>
      </c>
      <c r="N602" s="191"/>
      <c r="O602" s="191"/>
      <c r="P602" s="189"/>
      <c r="Q602" s="190"/>
      <c r="R602" s="191">
        <v>9.4399999999999998E-2</v>
      </c>
      <c r="S602" s="191">
        <v>9.5000000000000001E-2</v>
      </c>
      <c r="T602" s="191"/>
      <c r="U602" s="190"/>
      <c r="V602" s="191"/>
      <c r="W602" s="190"/>
      <c r="X602" s="191">
        <v>8.5999999999999993E-2</v>
      </c>
      <c r="Y602" s="190">
        <v>8.6799999999999988E-2</v>
      </c>
      <c r="Z602" s="191"/>
      <c r="AA602" s="190"/>
      <c r="AB602" s="191">
        <v>8.4900000000000003E-2</v>
      </c>
      <c r="AC602" s="190">
        <v>8.5900000000000004E-2</v>
      </c>
      <c r="AD602" s="191">
        <v>8.5699999999999998E-2</v>
      </c>
      <c r="AE602" s="190">
        <v>8.6699999999999999E-2</v>
      </c>
      <c r="AF602" s="191"/>
      <c r="AG602" s="190"/>
      <c r="AI602" s="192">
        <f t="shared" si="154"/>
        <v>0.1066</v>
      </c>
      <c r="AJ602" s="192">
        <f t="shared" si="155"/>
        <v>0.1019</v>
      </c>
      <c r="AK602" s="192">
        <f t="shared" si="156"/>
        <v>0.1023</v>
      </c>
      <c r="AL602" s="192">
        <f t="shared" si="157"/>
        <v>0.10250000000000001</v>
      </c>
      <c r="AM602" s="192">
        <f t="shared" si="158"/>
        <v>0.10170000000000001</v>
      </c>
      <c r="AN602" s="192">
        <f t="shared" si="159"/>
        <v>0.1009</v>
      </c>
      <c r="AO602" s="193" t="str">
        <f t="shared" si="160"/>
        <v/>
      </c>
      <c r="AP602" s="192" t="str">
        <f t="shared" si="161"/>
        <v/>
      </c>
      <c r="AQ602" s="193">
        <f t="shared" si="162"/>
        <v>9.4700000000000006E-2</v>
      </c>
      <c r="AR602" s="192" t="str">
        <f t="shared" si="163"/>
        <v/>
      </c>
      <c r="AS602" s="192" t="str">
        <f t="shared" si="164"/>
        <v/>
      </c>
      <c r="AT602" s="192">
        <f t="shared" si="165"/>
        <v>8.6399999999999991E-2</v>
      </c>
      <c r="AU602" s="193" t="str">
        <f t="shared" si="166"/>
        <v/>
      </c>
      <c r="AV602" s="194">
        <f t="shared" si="167"/>
        <v>8.5400000000000004E-2</v>
      </c>
      <c r="AW602" s="193">
        <f t="shared" si="168"/>
        <v>8.6199999999999999E-2</v>
      </c>
      <c r="AX602" s="195" t="str">
        <f t="shared" si="169"/>
        <v/>
      </c>
      <c r="AZ602" s="193">
        <f t="shared" si="170"/>
        <v>9.6860000000000016E-2</v>
      </c>
    </row>
    <row r="603" spans="1:52" s="5" customFormat="1" ht="11.25" x14ac:dyDescent="0.2">
      <c r="A603" s="197">
        <v>38859</v>
      </c>
      <c r="B603" s="198">
        <v>0.1066</v>
      </c>
      <c r="C603" s="198">
        <v>0.10680000000000001</v>
      </c>
      <c r="D603" s="189">
        <v>0.1022</v>
      </c>
      <c r="E603" s="190">
        <v>0.1024</v>
      </c>
      <c r="F603" s="191">
        <v>0.1028</v>
      </c>
      <c r="G603" s="191">
        <v>0.10320000000000001</v>
      </c>
      <c r="H603" s="189">
        <v>0.1036</v>
      </c>
      <c r="I603" s="190">
        <v>0.10400000000000001</v>
      </c>
      <c r="J603" s="191">
        <v>0.1032</v>
      </c>
      <c r="K603" s="191">
        <v>0.10360000000000001</v>
      </c>
      <c r="L603" s="189">
        <v>0.1024</v>
      </c>
      <c r="M603" s="190">
        <v>0.10280000000000002</v>
      </c>
      <c r="N603" s="191"/>
      <c r="O603" s="191"/>
      <c r="P603" s="189"/>
      <c r="Q603" s="190"/>
      <c r="R603" s="191">
        <v>9.5299999999999996E-2</v>
      </c>
      <c r="S603" s="191">
        <v>9.5899999999999985E-2</v>
      </c>
      <c r="T603" s="191"/>
      <c r="U603" s="190"/>
      <c r="V603" s="191"/>
      <c r="W603" s="190"/>
      <c r="X603" s="191">
        <v>8.72E-2</v>
      </c>
      <c r="Y603" s="190">
        <v>8.7999999999999995E-2</v>
      </c>
      <c r="Z603" s="191"/>
      <c r="AA603" s="190"/>
      <c r="AB603" s="191">
        <v>8.6400000000000005E-2</v>
      </c>
      <c r="AC603" s="190">
        <v>8.7400000000000005E-2</v>
      </c>
      <c r="AD603" s="191">
        <v>8.6800000000000002E-2</v>
      </c>
      <c r="AE603" s="190">
        <v>8.7800000000000003E-2</v>
      </c>
      <c r="AF603" s="191"/>
      <c r="AG603" s="190"/>
      <c r="AI603" s="192">
        <f t="shared" si="154"/>
        <v>0.1067</v>
      </c>
      <c r="AJ603" s="192">
        <f t="shared" si="155"/>
        <v>0.1023</v>
      </c>
      <c r="AK603" s="192">
        <f t="shared" si="156"/>
        <v>0.10300000000000001</v>
      </c>
      <c r="AL603" s="192">
        <f t="shared" si="157"/>
        <v>0.1038</v>
      </c>
      <c r="AM603" s="192">
        <f t="shared" si="158"/>
        <v>0.10340000000000001</v>
      </c>
      <c r="AN603" s="192">
        <f t="shared" si="159"/>
        <v>0.10260000000000001</v>
      </c>
      <c r="AO603" s="193" t="str">
        <f t="shared" si="160"/>
        <v/>
      </c>
      <c r="AP603" s="192" t="str">
        <f t="shared" si="161"/>
        <v/>
      </c>
      <c r="AQ603" s="193">
        <f t="shared" si="162"/>
        <v>9.5599999999999991E-2</v>
      </c>
      <c r="AR603" s="192" t="str">
        <f t="shared" si="163"/>
        <v/>
      </c>
      <c r="AS603" s="192" t="str">
        <f t="shared" si="164"/>
        <v/>
      </c>
      <c r="AT603" s="192">
        <f t="shared" si="165"/>
        <v>8.7599999999999997E-2</v>
      </c>
      <c r="AU603" s="193" t="str">
        <f t="shared" si="166"/>
        <v/>
      </c>
      <c r="AV603" s="194">
        <f t="shared" si="167"/>
        <v>8.6900000000000005E-2</v>
      </c>
      <c r="AW603" s="193">
        <f t="shared" si="168"/>
        <v>8.7300000000000003E-2</v>
      </c>
      <c r="AX603" s="195" t="str">
        <f t="shared" si="169"/>
        <v/>
      </c>
      <c r="AZ603" s="193">
        <f t="shared" si="170"/>
        <v>9.7920000000000021E-2</v>
      </c>
    </row>
    <row r="604" spans="1:52" s="5" customFormat="1" ht="11.25" x14ac:dyDescent="0.2">
      <c r="A604" s="197">
        <v>38860</v>
      </c>
      <c r="B604" s="198">
        <v>0.1067</v>
      </c>
      <c r="C604" s="198">
        <v>0.10690000000000001</v>
      </c>
      <c r="D604" s="189">
        <v>0.1032</v>
      </c>
      <c r="E604" s="190">
        <v>0.10340000000000001</v>
      </c>
      <c r="F604" s="191">
        <v>0.1045</v>
      </c>
      <c r="G604" s="191">
        <v>0.10490000000000001</v>
      </c>
      <c r="H604" s="189">
        <v>0.1077</v>
      </c>
      <c r="I604" s="190">
        <v>0.10810000000000002</v>
      </c>
      <c r="J604" s="191">
        <v>0.1074</v>
      </c>
      <c r="K604" s="191">
        <v>0.10780000000000001</v>
      </c>
      <c r="L604" s="189">
        <v>0.1065</v>
      </c>
      <c r="M604" s="190">
        <v>0.10690000000000001</v>
      </c>
      <c r="N604" s="191"/>
      <c r="O604" s="191"/>
      <c r="P604" s="189"/>
      <c r="Q604" s="190"/>
      <c r="R604" s="191">
        <v>9.8000000000000004E-2</v>
      </c>
      <c r="S604" s="191">
        <v>9.8599999999999993E-2</v>
      </c>
      <c r="T604" s="191"/>
      <c r="U604" s="190"/>
      <c r="V604" s="191"/>
      <c r="W604" s="190"/>
      <c r="X604" s="191">
        <v>9.0399999999999994E-2</v>
      </c>
      <c r="Y604" s="190">
        <v>9.1199999999999989E-2</v>
      </c>
      <c r="Z604" s="191"/>
      <c r="AA604" s="190"/>
      <c r="AB604" s="191">
        <v>8.9599999999999999E-2</v>
      </c>
      <c r="AC604" s="190">
        <v>9.06E-2</v>
      </c>
      <c r="AD604" s="191">
        <v>8.9800000000000005E-2</v>
      </c>
      <c r="AE604" s="190">
        <v>9.0800000000000006E-2</v>
      </c>
      <c r="AF604" s="191"/>
      <c r="AG604" s="190"/>
      <c r="AI604" s="192">
        <f t="shared" si="154"/>
        <v>0.10680000000000001</v>
      </c>
      <c r="AJ604" s="192">
        <f t="shared" si="155"/>
        <v>0.1033</v>
      </c>
      <c r="AK604" s="192">
        <f t="shared" si="156"/>
        <v>0.1047</v>
      </c>
      <c r="AL604" s="192">
        <f t="shared" si="157"/>
        <v>0.10790000000000001</v>
      </c>
      <c r="AM604" s="192">
        <f t="shared" si="158"/>
        <v>0.1076</v>
      </c>
      <c r="AN604" s="192">
        <f t="shared" si="159"/>
        <v>0.1067</v>
      </c>
      <c r="AO604" s="193" t="str">
        <f t="shared" si="160"/>
        <v/>
      </c>
      <c r="AP604" s="192" t="str">
        <f t="shared" si="161"/>
        <v/>
      </c>
      <c r="AQ604" s="193">
        <f t="shared" si="162"/>
        <v>9.8299999999999998E-2</v>
      </c>
      <c r="AR604" s="192" t="str">
        <f t="shared" si="163"/>
        <v/>
      </c>
      <c r="AS604" s="192" t="str">
        <f t="shared" si="164"/>
        <v/>
      </c>
      <c r="AT604" s="192">
        <f t="shared" si="165"/>
        <v>9.0799999999999992E-2</v>
      </c>
      <c r="AU604" s="193" t="str">
        <f t="shared" si="166"/>
        <v/>
      </c>
      <c r="AV604" s="194">
        <f t="shared" si="167"/>
        <v>9.01E-2</v>
      </c>
      <c r="AW604" s="193">
        <f t="shared" si="168"/>
        <v>9.0300000000000005E-2</v>
      </c>
      <c r="AX604" s="195" t="str">
        <f t="shared" si="169"/>
        <v/>
      </c>
      <c r="AZ604" s="193">
        <f t="shared" si="170"/>
        <v>0.10064999999999999</v>
      </c>
    </row>
    <row r="605" spans="1:52" s="5" customFormat="1" ht="11.25" x14ac:dyDescent="0.2">
      <c r="A605" s="197">
        <v>38861</v>
      </c>
      <c r="B605" s="198">
        <v>0.1071</v>
      </c>
      <c r="C605" s="198">
        <v>0.10730000000000001</v>
      </c>
      <c r="D605" s="189">
        <v>0.1038</v>
      </c>
      <c r="E605" s="190">
        <v>0.10400000000000001</v>
      </c>
      <c r="F605" s="191">
        <v>0.1072</v>
      </c>
      <c r="G605" s="191">
        <v>0.10760000000000002</v>
      </c>
      <c r="H605" s="189">
        <v>0.1091</v>
      </c>
      <c r="I605" s="190">
        <v>0.10950000000000001</v>
      </c>
      <c r="J605" s="191">
        <v>0.1082</v>
      </c>
      <c r="K605" s="191">
        <v>0.10860000000000002</v>
      </c>
      <c r="L605" s="189">
        <v>0.10730000000000001</v>
      </c>
      <c r="M605" s="190">
        <v>0.10770000000000002</v>
      </c>
      <c r="N605" s="191"/>
      <c r="O605" s="191"/>
      <c r="P605" s="189"/>
      <c r="Q605" s="190"/>
      <c r="R605" s="191">
        <v>9.8900000000000002E-2</v>
      </c>
      <c r="S605" s="191">
        <v>9.9499999999999991E-2</v>
      </c>
      <c r="T605" s="191"/>
      <c r="U605" s="190"/>
      <c r="V605" s="191"/>
      <c r="W605" s="190"/>
      <c r="X605" s="191">
        <v>9.0999999999999998E-2</v>
      </c>
      <c r="Y605" s="190">
        <v>9.1799999999999993E-2</v>
      </c>
      <c r="Z605" s="191"/>
      <c r="AA605" s="190"/>
      <c r="AB605" s="191">
        <v>9.0499999999999997E-2</v>
      </c>
      <c r="AC605" s="190">
        <v>9.1499999999999998E-2</v>
      </c>
      <c r="AD605" s="191">
        <v>8.9800000000000005E-2</v>
      </c>
      <c r="AE605" s="190">
        <v>9.0800000000000006E-2</v>
      </c>
      <c r="AF605" s="191"/>
      <c r="AG605" s="190"/>
      <c r="AI605" s="192">
        <f t="shared" si="154"/>
        <v>0.1072</v>
      </c>
      <c r="AJ605" s="192">
        <f t="shared" si="155"/>
        <v>0.10390000000000001</v>
      </c>
      <c r="AK605" s="192">
        <f t="shared" si="156"/>
        <v>0.10740000000000001</v>
      </c>
      <c r="AL605" s="192">
        <f t="shared" si="157"/>
        <v>0.10930000000000001</v>
      </c>
      <c r="AM605" s="192">
        <f t="shared" si="158"/>
        <v>0.10840000000000001</v>
      </c>
      <c r="AN605" s="192">
        <f t="shared" si="159"/>
        <v>0.10750000000000001</v>
      </c>
      <c r="AO605" s="193" t="str">
        <f t="shared" si="160"/>
        <v/>
      </c>
      <c r="AP605" s="192" t="str">
        <f t="shared" si="161"/>
        <v/>
      </c>
      <c r="AQ605" s="193">
        <f t="shared" si="162"/>
        <v>9.9199999999999997E-2</v>
      </c>
      <c r="AR605" s="192" t="str">
        <f t="shared" si="163"/>
        <v/>
      </c>
      <c r="AS605" s="192" t="str">
        <f t="shared" si="164"/>
        <v/>
      </c>
      <c r="AT605" s="192">
        <f t="shared" si="165"/>
        <v>9.1399999999999995E-2</v>
      </c>
      <c r="AU605" s="193" t="str">
        <f t="shared" si="166"/>
        <v/>
      </c>
      <c r="AV605" s="194">
        <f t="shared" si="167"/>
        <v>9.0999999999999998E-2</v>
      </c>
      <c r="AW605" s="193">
        <f t="shared" si="168"/>
        <v>9.0300000000000005E-2</v>
      </c>
      <c r="AX605" s="195" t="str">
        <f t="shared" si="169"/>
        <v/>
      </c>
      <c r="AZ605" s="193">
        <f t="shared" si="170"/>
        <v>0.10156000000000001</v>
      </c>
    </row>
    <row r="606" spans="1:52" s="5" customFormat="1" ht="11.25" x14ac:dyDescent="0.2">
      <c r="A606" s="197">
        <v>38862</v>
      </c>
      <c r="B606" s="198">
        <v>0.1071</v>
      </c>
      <c r="C606" s="198">
        <v>0.10730000000000001</v>
      </c>
      <c r="D606" s="189">
        <v>0.1038</v>
      </c>
      <c r="E606" s="190">
        <v>0.10400000000000001</v>
      </c>
      <c r="F606" s="191">
        <v>0.108</v>
      </c>
      <c r="G606" s="191">
        <v>0.10840000000000001</v>
      </c>
      <c r="H606" s="189">
        <v>0.105</v>
      </c>
      <c r="I606" s="190">
        <v>0.10540000000000001</v>
      </c>
      <c r="J606" s="191">
        <v>0.11</v>
      </c>
      <c r="K606" s="191">
        <v>0.11040000000000001</v>
      </c>
      <c r="L606" s="189">
        <v>0.109</v>
      </c>
      <c r="M606" s="190">
        <v>0.10940000000000001</v>
      </c>
      <c r="N606" s="191"/>
      <c r="O606" s="191"/>
      <c r="P606" s="189"/>
      <c r="Q606" s="190"/>
      <c r="R606" s="191">
        <v>0.10150000000000001</v>
      </c>
      <c r="S606" s="191">
        <v>0.1021</v>
      </c>
      <c r="T606" s="191"/>
      <c r="U606" s="190"/>
      <c r="V606" s="191"/>
      <c r="W606" s="190"/>
      <c r="X606" s="191">
        <v>9.2999999999999999E-2</v>
      </c>
      <c r="Y606" s="190">
        <v>9.3799999999999994E-2</v>
      </c>
      <c r="Z606" s="191"/>
      <c r="AA606" s="190"/>
      <c r="AB606" s="191">
        <v>0.09</v>
      </c>
      <c r="AC606" s="190">
        <v>9.0999999999999998E-2</v>
      </c>
      <c r="AD606" s="191">
        <v>0.09</v>
      </c>
      <c r="AE606" s="190">
        <v>9.0999999999999998E-2</v>
      </c>
      <c r="AF606" s="191"/>
      <c r="AG606" s="190"/>
      <c r="AI606" s="192">
        <f t="shared" si="154"/>
        <v>0.1072</v>
      </c>
      <c r="AJ606" s="192">
        <f t="shared" si="155"/>
        <v>0.10390000000000001</v>
      </c>
      <c r="AK606" s="192">
        <f t="shared" si="156"/>
        <v>0.1082</v>
      </c>
      <c r="AL606" s="192">
        <f t="shared" si="157"/>
        <v>0.1052</v>
      </c>
      <c r="AM606" s="192">
        <f t="shared" si="158"/>
        <v>0.11020000000000001</v>
      </c>
      <c r="AN606" s="192">
        <f t="shared" si="159"/>
        <v>0.10920000000000001</v>
      </c>
      <c r="AO606" s="193" t="str">
        <f t="shared" si="160"/>
        <v/>
      </c>
      <c r="AP606" s="192" t="str">
        <f t="shared" si="161"/>
        <v/>
      </c>
      <c r="AQ606" s="193">
        <f t="shared" si="162"/>
        <v>0.1018</v>
      </c>
      <c r="AR606" s="192" t="str">
        <f t="shared" si="163"/>
        <v/>
      </c>
      <c r="AS606" s="192" t="str">
        <f t="shared" si="164"/>
        <v/>
      </c>
      <c r="AT606" s="192">
        <f t="shared" si="165"/>
        <v>9.3399999999999997E-2</v>
      </c>
      <c r="AU606" s="193" t="str">
        <f t="shared" si="166"/>
        <v/>
      </c>
      <c r="AV606" s="194">
        <f t="shared" si="167"/>
        <v>9.0499999999999997E-2</v>
      </c>
      <c r="AW606" s="193">
        <f t="shared" si="168"/>
        <v>9.0499999999999997E-2</v>
      </c>
      <c r="AX606" s="195" t="str">
        <f t="shared" si="169"/>
        <v/>
      </c>
      <c r="AZ606" s="193">
        <f t="shared" si="170"/>
        <v>0.10201</v>
      </c>
    </row>
    <row r="607" spans="1:52" s="5" customFormat="1" ht="11.25" x14ac:dyDescent="0.2">
      <c r="A607" s="197">
        <v>38863</v>
      </c>
      <c r="B607" s="198">
        <v>0.10879999999999999</v>
      </c>
      <c r="C607" s="198">
        <v>0.109</v>
      </c>
      <c r="D607" s="189">
        <v>0.106</v>
      </c>
      <c r="E607" s="190">
        <v>0.1062</v>
      </c>
      <c r="F607" s="191">
        <v>0.10929999999999999</v>
      </c>
      <c r="G607" s="191">
        <v>0.10970000000000001</v>
      </c>
      <c r="H607" s="189">
        <v>0.1089</v>
      </c>
      <c r="I607" s="190">
        <v>0.10930000000000001</v>
      </c>
      <c r="J607" s="191">
        <v>0.1079</v>
      </c>
      <c r="K607" s="191">
        <v>0.10830000000000001</v>
      </c>
      <c r="L607" s="189">
        <v>0.10680000000000001</v>
      </c>
      <c r="M607" s="190">
        <v>0.10720000000000002</v>
      </c>
      <c r="N607" s="191"/>
      <c r="O607" s="191"/>
      <c r="P607" s="189"/>
      <c r="Q607" s="190"/>
      <c r="R607" s="191">
        <v>0.1009</v>
      </c>
      <c r="S607" s="191">
        <v>0.10149999999999999</v>
      </c>
      <c r="T607" s="191"/>
      <c r="U607" s="190"/>
      <c r="V607" s="191"/>
      <c r="W607" s="190"/>
      <c r="X607" s="191">
        <v>9.1700000000000004E-2</v>
      </c>
      <c r="Y607" s="190">
        <v>9.2499999999999999E-2</v>
      </c>
      <c r="Z607" s="191"/>
      <c r="AA607" s="190"/>
      <c r="AB607" s="191">
        <v>9.11E-2</v>
      </c>
      <c r="AC607" s="190">
        <v>9.2100000000000001E-2</v>
      </c>
      <c r="AD607" s="191">
        <v>9.01E-2</v>
      </c>
      <c r="AE607" s="190">
        <v>9.11E-2</v>
      </c>
      <c r="AF607" s="191"/>
      <c r="AG607" s="190"/>
      <c r="AI607" s="192">
        <f t="shared" si="154"/>
        <v>0.1089</v>
      </c>
      <c r="AJ607" s="192">
        <f t="shared" si="155"/>
        <v>0.1061</v>
      </c>
      <c r="AK607" s="192">
        <f t="shared" si="156"/>
        <v>0.1095</v>
      </c>
      <c r="AL607" s="192">
        <f t="shared" si="157"/>
        <v>0.1091</v>
      </c>
      <c r="AM607" s="192">
        <f t="shared" si="158"/>
        <v>0.1081</v>
      </c>
      <c r="AN607" s="192">
        <f t="shared" si="159"/>
        <v>0.10700000000000001</v>
      </c>
      <c r="AO607" s="193" t="str">
        <f t="shared" si="160"/>
        <v/>
      </c>
      <c r="AP607" s="192" t="str">
        <f t="shared" si="161"/>
        <v/>
      </c>
      <c r="AQ607" s="193">
        <f t="shared" si="162"/>
        <v>0.1012</v>
      </c>
      <c r="AR607" s="192" t="str">
        <f t="shared" si="163"/>
        <v/>
      </c>
      <c r="AS607" s="192" t="str">
        <f t="shared" si="164"/>
        <v/>
      </c>
      <c r="AT607" s="192">
        <f t="shared" si="165"/>
        <v>9.2100000000000001E-2</v>
      </c>
      <c r="AU607" s="193" t="str">
        <f t="shared" si="166"/>
        <v/>
      </c>
      <c r="AV607" s="194">
        <f t="shared" si="167"/>
        <v>9.1600000000000001E-2</v>
      </c>
      <c r="AW607" s="193">
        <f t="shared" si="168"/>
        <v>9.06E-2</v>
      </c>
      <c r="AX607" s="195" t="str">
        <f t="shared" si="169"/>
        <v/>
      </c>
      <c r="AZ607" s="193">
        <f t="shared" si="170"/>
        <v>0.10241999999999998</v>
      </c>
    </row>
    <row r="608" spans="1:52" s="5" customFormat="1" ht="11.25" x14ac:dyDescent="0.2">
      <c r="A608" s="197">
        <v>38866</v>
      </c>
      <c r="B608" s="198">
        <v>0.1084</v>
      </c>
      <c r="C608" s="198">
        <v>0.1086</v>
      </c>
      <c r="D608" s="189">
        <v>0.105</v>
      </c>
      <c r="E608" s="190">
        <v>0.1052</v>
      </c>
      <c r="F608" s="191">
        <v>0.1071</v>
      </c>
      <c r="G608" s="191">
        <v>0.1075</v>
      </c>
      <c r="H608" s="189">
        <v>0.1065</v>
      </c>
      <c r="I608" s="190">
        <v>0.10690000000000001</v>
      </c>
      <c r="J608" s="191">
        <v>0.1051</v>
      </c>
      <c r="K608" s="191">
        <v>0.10550000000000001</v>
      </c>
      <c r="L608" s="189">
        <v>0.10440000000000001</v>
      </c>
      <c r="M608" s="190">
        <v>0.10480000000000002</v>
      </c>
      <c r="N608" s="191"/>
      <c r="O608" s="191"/>
      <c r="P608" s="189"/>
      <c r="Q608" s="190"/>
      <c r="R608" s="191">
        <v>9.7699999999999995E-2</v>
      </c>
      <c r="S608" s="191">
        <v>9.8299999999999985E-2</v>
      </c>
      <c r="T608" s="191"/>
      <c r="U608" s="190"/>
      <c r="V608" s="191"/>
      <c r="W608" s="190"/>
      <c r="X608" s="191">
        <v>9.0499999999999997E-2</v>
      </c>
      <c r="Y608" s="190">
        <v>9.1299999999999992E-2</v>
      </c>
      <c r="Z608" s="191"/>
      <c r="AA608" s="190"/>
      <c r="AB608" s="191">
        <v>0.09</v>
      </c>
      <c r="AC608" s="190">
        <v>9.0999999999999998E-2</v>
      </c>
      <c r="AD608" s="191">
        <v>8.9099999999999999E-2</v>
      </c>
      <c r="AE608" s="190">
        <v>9.01E-2</v>
      </c>
      <c r="AF608" s="191"/>
      <c r="AG608" s="190"/>
      <c r="AI608" s="192">
        <f t="shared" si="154"/>
        <v>0.1085</v>
      </c>
      <c r="AJ608" s="192">
        <f t="shared" si="155"/>
        <v>0.1051</v>
      </c>
      <c r="AK608" s="192">
        <f t="shared" si="156"/>
        <v>0.10730000000000001</v>
      </c>
      <c r="AL608" s="192">
        <f t="shared" si="157"/>
        <v>0.1067</v>
      </c>
      <c r="AM608" s="192">
        <f t="shared" si="158"/>
        <v>0.1053</v>
      </c>
      <c r="AN608" s="192">
        <f t="shared" si="159"/>
        <v>0.10460000000000001</v>
      </c>
      <c r="AO608" s="193" t="str">
        <f t="shared" si="160"/>
        <v/>
      </c>
      <c r="AP608" s="192" t="str">
        <f t="shared" si="161"/>
        <v/>
      </c>
      <c r="AQ608" s="193">
        <f t="shared" si="162"/>
        <v>9.799999999999999E-2</v>
      </c>
      <c r="AR608" s="192" t="str">
        <f t="shared" si="163"/>
        <v/>
      </c>
      <c r="AS608" s="192" t="str">
        <f t="shared" si="164"/>
        <v/>
      </c>
      <c r="AT608" s="192">
        <f t="shared" si="165"/>
        <v>9.0899999999999995E-2</v>
      </c>
      <c r="AU608" s="193" t="str">
        <f t="shared" si="166"/>
        <v/>
      </c>
      <c r="AV608" s="194">
        <f t="shared" si="167"/>
        <v>9.0499999999999997E-2</v>
      </c>
      <c r="AW608" s="193">
        <f t="shared" si="168"/>
        <v>8.9599999999999999E-2</v>
      </c>
      <c r="AX608" s="195" t="str">
        <f t="shared" si="169"/>
        <v/>
      </c>
      <c r="AZ608" s="193">
        <f t="shared" si="170"/>
        <v>0.10064999999999999</v>
      </c>
    </row>
    <row r="609" spans="1:52" s="5" customFormat="1" ht="11.25" x14ac:dyDescent="0.2">
      <c r="A609" s="197">
        <v>38867</v>
      </c>
      <c r="B609" s="198">
        <v>0.1085</v>
      </c>
      <c r="C609" s="198">
        <v>0.1087</v>
      </c>
      <c r="D609" s="189">
        <v>0.1055</v>
      </c>
      <c r="E609" s="190">
        <v>0.1057</v>
      </c>
      <c r="F609" s="191">
        <v>0.1074</v>
      </c>
      <c r="G609" s="191">
        <v>0.10780000000000001</v>
      </c>
      <c r="H609" s="189">
        <v>0.1074</v>
      </c>
      <c r="I609" s="190">
        <v>0.10780000000000001</v>
      </c>
      <c r="J609" s="191">
        <v>0.1065</v>
      </c>
      <c r="K609" s="191">
        <v>0.10690000000000001</v>
      </c>
      <c r="L609" s="189">
        <v>0.10539999999999999</v>
      </c>
      <c r="M609" s="190">
        <v>0.10580000000000001</v>
      </c>
      <c r="N609" s="191"/>
      <c r="O609" s="191"/>
      <c r="P609" s="189"/>
      <c r="Q609" s="190"/>
      <c r="R609" s="191">
        <v>9.7000000000000003E-2</v>
      </c>
      <c r="S609" s="191">
        <v>9.7599999999999992E-2</v>
      </c>
      <c r="T609" s="191"/>
      <c r="U609" s="190"/>
      <c r="V609" s="191"/>
      <c r="W609" s="190"/>
      <c r="X609" s="191">
        <v>9.0800000000000006E-2</v>
      </c>
      <c r="Y609" s="190">
        <v>9.1600000000000001E-2</v>
      </c>
      <c r="Z609" s="191"/>
      <c r="AA609" s="190"/>
      <c r="AB609" s="191">
        <v>0.09</v>
      </c>
      <c r="AC609" s="190">
        <v>9.0999999999999998E-2</v>
      </c>
      <c r="AD609" s="191">
        <v>8.9200000000000002E-2</v>
      </c>
      <c r="AE609" s="190">
        <v>9.0200000000000002E-2</v>
      </c>
      <c r="AF609" s="191"/>
      <c r="AG609" s="190"/>
      <c r="AI609" s="192">
        <f t="shared" si="154"/>
        <v>0.1086</v>
      </c>
      <c r="AJ609" s="192">
        <f t="shared" si="155"/>
        <v>0.1056</v>
      </c>
      <c r="AK609" s="192">
        <f t="shared" si="156"/>
        <v>0.1076</v>
      </c>
      <c r="AL609" s="192">
        <f t="shared" si="157"/>
        <v>0.1076</v>
      </c>
      <c r="AM609" s="192">
        <f t="shared" si="158"/>
        <v>0.1067</v>
      </c>
      <c r="AN609" s="192">
        <f t="shared" si="159"/>
        <v>0.1056</v>
      </c>
      <c r="AO609" s="193" t="str">
        <f t="shared" si="160"/>
        <v/>
      </c>
      <c r="AP609" s="192" t="str">
        <f t="shared" si="161"/>
        <v/>
      </c>
      <c r="AQ609" s="193">
        <f t="shared" si="162"/>
        <v>9.7299999999999998E-2</v>
      </c>
      <c r="AR609" s="192" t="str">
        <f t="shared" si="163"/>
        <v/>
      </c>
      <c r="AS609" s="192" t="str">
        <f t="shared" si="164"/>
        <v/>
      </c>
      <c r="AT609" s="192">
        <f t="shared" si="165"/>
        <v>9.1200000000000003E-2</v>
      </c>
      <c r="AU609" s="193" t="str">
        <f t="shared" si="166"/>
        <v/>
      </c>
      <c r="AV609" s="194">
        <f t="shared" si="167"/>
        <v>9.0499999999999997E-2</v>
      </c>
      <c r="AW609" s="193">
        <f t="shared" si="168"/>
        <v>8.9700000000000002E-2</v>
      </c>
      <c r="AX609" s="195" t="str">
        <f t="shared" si="169"/>
        <v/>
      </c>
      <c r="AZ609" s="193">
        <f t="shared" si="170"/>
        <v>0.10104000000000002</v>
      </c>
    </row>
    <row r="610" spans="1:52" s="5" customFormat="1" ht="11.25" x14ac:dyDescent="0.2">
      <c r="A610" s="197">
        <v>38868</v>
      </c>
      <c r="B610" s="198">
        <v>0.1087</v>
      </c>
      <c r="C610" s="198">
        <v>0.10890000000000001</v>
      </c>
      <c r="D610" s="189">
        <v>0.1066</v>
      </c>
      <c r="E610" s="190">
        <v>0.10680000000000001</v>
      </c>
      <c r="F610" s="191">
        <v>0.1086</v>
      </c>
      <c r="G610" s="191">
        <v>0.10900000000000001</v>
      </c>
      <c r="H610" s="189">
        <v>0.111</v>
      </c>
      <c r="I610" s="190">
        <v>0.11140000000000001</v>
      </c>
      <c r="J610" s="191">
        <v>0.1099</v>
      </c>
      <c r="K610" s="191">
        <v>0.11030000000000001</v>
      </c>
      <c r="L610" s="189">
        <v>0.1081</v>
      </c>
      <c r="M610" s="190">
        <v>0.10850000000000001</v>
      </c>
      <c r="N610" s="191"/>
      <c r="O610" s="191"/>
      <c r="P610" s="189"/>
      <c r="Q610" s="190"/>
      <c r="R610" s="191">
        <v>9.8699999999999996E-2</v>
      </c>
      <c r="S610" s="191">
        <v>9.9299999999999986E-2</v>
      </c>
      <c r="T610" s="191"/>
      <c r="U610" s="190"/>
      <c r="V610" s="191"/>
      <c r="W610" s="190"/>
      <c r="X610" s="191">
        <v>9.11E-2</v>
      </c>
      <c r="Y610" s="190">
        <v>9.1899999999999996E-2</v>
      </c>
      <c r="Z610" s="191"/>
      <c r="AA610" s="190"/>
      <c r="AB610" s="191">
        <v>9.0899999999999995E-2</v>
      </c>
      <c r="AC610" s="190">
        <v>9.1899999999999996E-2</v>
      </c>
      <c r="AD610" s="191">
        <v>0.09</v>
      </c>
      <c r="AE610" s="190">
        <v>9.0999999999999998E-2</v>
      </c>
      <c r="AF610" s="191"/>
      <c r="AG610" s="190"/>
      <c r="AI610" s="192">
        <f t="shared" si="154"/>
        <v>0.10880000000000001</v>
      </c>
      <c r="AJ610" s="192">
        <f t="shared" si="155"/>
        <v>0.1067</v>
      </c>
      <c r="AK610" s="192">
        <f t="shared" si="156"/>
        <v>0.10880000000000001</v>
      </c>
      <c r="AL610" s="192">
        <f t="shared" si="157"/>
        <v>0.11120000000000001</v>
      </c>
      <c r="AM610" s="192">
        <f t="shared" si="158"/>
        <v>0.1101</v>
      </c>
      <c r="AN610" s="192">
        <f t="shared" si="159"/>
        <v>0.10830000000000001</v>
      </c>
      <c r="AO610" s="193" t="str">
        <f t="shared" si="160"/>
        <v/>
      </c>
      <c r="AP610" s="192" t="str">
        <f t="shared" si="161"/>
        <v/>
      </c>
      <c r="AQ610" s="193">
        <f t="shared" si="162"/>
        <v>9.8999999999999991E-2</v>
      </c>
      <c r="AR610" s="192" t="str">
        <f t="shared" si="163"/>
        <v/>
      </c>
      <c r="AS610" s="192" t="str">
        <f t="shared" si="164"/>
        <v/>
      </c>
      <c r="AT610" s="192">
        <f t="shared" si="165"/>
        <v>9.1499999999999998E-2</v>
      </c>
      <c r="AU610" s="193" t="str">
        <f t="shared" si="166"/>
        <v/>
      </c>
      <c r="AV610" s="194">
        <f t="shared" si="167"/>
        <v>9.1399999999999995E-2</v>
      </c>
      <c r="AW610" s="193">
        <f t="shared" si="168"/>
        <v>9.0499999999999997E-2</v>
      </c>
      <c r="AX610" s="195" t="str">
        <f t="shared" si="169"/>
        <v/>
      </c>
      <c r="AZ610" s="193">
        <f t="shared" si="170"/>
        <v>0.10263000000000003</v>
      </c>
    </row>
    <row r="611" spans="1:52" s="5" customFormat="1" ht="11.25" x14ac:dyDescent="0.2">
      <c r="A611" s="197">
        <v>38869</v>
      </c>
      <c r="B611" s="198">
        <v>0.109</v>
      </c>
      <c r="C611" s="198">
        <v>0.10920000000000001</v>
      </c>
      <c r="D611" s="189">
        <v>0.10639999999999999</v>
      </c>
      <c r="E611" s="190">
        <v>0.1066</v>
      </c>
      <c r="F611" s="191">
        <v>0.1089</v>
      </c>
      <c r="G611" s="191">
        <v>0.10930000000000001</v>
      </c>
      <c r="H611" s="189">
        <v>0.1109</v>
      </c>
      <c r="I611" s="190">
        <v>0.11130000000000001</v>
      </c>
      <c r="J611" s="191">
        <v>0.11</v>
      </c>
      <c r="K611" s="191">
        <v>0.11040000000000001</v>
      </c>
      <c r="L611" s="189">
        <v>0.1085</v>
      </c>
      <c r="M611" s="190">
        <v>0.10890000000000001</v>
      </c>
      <c r="N611" s="191"/>
      <c r="O611" s="191"/>
      <c r="P611" s="189"/>
      <c r="Q611" s="190"/>
      <c r="R611" s="191">
        <v>9.9000000000000005E-2</v>
      </c>
      <c r="S611" s="191">
        <v>9.9599999999999994E-2</v>
      </c>
      <c r="T611" s="191"/>
      <c r="U611" s="190"/>
      <c r="V611" s="191"/>
      <c r="W611" s="190"/>
      <c r="X611" s="191">
        <v>9.1200000000000003E-2</v>
      </c>
      <c r="Y611" s="190">
        <v>9.1999999999999998E-2</v>
      </c>
      <c r="Z611" s="191"/>
      <c r="AA611" s="190"/>
      <c r="AB611" s="191">
        <v>9.0999999999999998E-2</v>
      </c>
      <c r="AC611" s="190">
        <v>9.1999999999999998E-2</v>
      </c>
      <c r="AD611" s="191">
        <v>0.09</v>
      </c>
      <c r="AE611" s="190">
        <v>9.0999999999999998E-2</v>
      </c>
      <c r="AF611" s="191"/>
      <c r="AG611" s="190"/>
      <c r="AI611" s="192">
        <f t="shared" si="154"/>
        <v>0.1091</v>
      </c>
      <c r="AJ611" s="192">
        <f t="shared" si="155"/>
        <v>0.1065</v>
      </c>
      <c r="AK611" s="192">
        <f t="shared" si="156"/>
        <v>0.1091</v>
      </c>
      <c r="AL611" s="192">
        <f t="shared" si="157"/>
        <v>0.1111</v>
      </c>
      <c r="AM611" s="192">
        <f t="shared" si="158"/>
        <v>0.11020000000000001</v>
      </c>
      <c r="AN611" s="192">
        <f t="shared" si="159"/>
        <v>0.1087</v>
      </c>
      <c r="AO611" s="193" t="str">
        <f t="shared" si="160"/>
        <v/>
      </c>
      <c r="AP611" s="192" t="str">
        <f t="shared" si="161"/>
        <v/>
      </c>
      <c r="AQ611" s="193">
        <f t="shared" si="162"/>
        <v>9.9299999999999999E-2</v>
      </c>
      <c r="AR611" s="192" t="str">
        <f t="shared" si="163"/>
        <v/>
      </c>
      <c r="AS611" s="192" t="str">
        <f t="shared" si="164"/>
        <v/>
      </c>
      <c r="AT611" s="192">
        <f t="shared" si="165"/>
        <v>9.1600000000000001E-2</v>
      </c>
      <c r="AU611" s="193" t="str">
        <f t="shared" si="166"/>
        <v/>
      </c>
      <c r="AV611" s="194">
        <f t="shared" si="167"/>
        <v>9.1499999999999998E-2</v>
      </c>
      <c r="AW611" s="193">
        <f t="shared" si="168"/>
        <v>9.0499999999999997E-2</v>
      </c>
      <c r="AX611" s="195" t="str">
        <f t="shared" si="169"/>
        <v/>
      </c>
      <c r="AZ611" s="193">
        <f t="shared" si="170"/>
        <v>0.10276</v>
      </c>
    </row>
    <row r="612" spans="1:52" s="5" customFormat="1" ht="11.25" x14ac:dyDescent="0.2">
      <c r="A612" s="197">
        <v>38870</v>
      </c>
      <c r="B612" s="198">
        <v>0.1089</v>
      </c>
      <c r="C612" s="198">
        <v>0.1091</v>
      </c>
      <c r="D612" s="189">
        <v>0.106</v>
      </c>
      <c r="E612" s="190">
        <v>0.1062</v>
      </c>
      <c r="F612" s="191">
        <v>0.108</v>
      </c>
      <c r="G612" s="191">
        <v>0.10840000000000001</v>
      </c>
      <c r="H612" s="189">
        <v>0.1095</v>
      </c>
      <c r="I612" s="190">
        <v>0.10990000000000001</v>
      </c>
      <c r="J612" s="191">
        <v>0.10829999999999999</v>
      </c>
      <c r="K612" s="191">
        <v>0.1087</v>
      </c>
      <c r="L612" s="189">
        <v>0.1077</v>
      </c>
      <c r="M612" s="190">
        <v>0.10810000000000002</v>
      </c>
      <c r="N612" s="191"/>
      <c r="O612" s="191"/>
      <c r="P612" s="189"/>
      <c r="Q612" s="190"/>
      <c r="R612" s="191">
        <v>9.8000000000000004E-2</v>
      </c>
      <c r="S612" s="191">
        <v>9.8599999999999993E-2</v>
      </c>
      <c r="T612" s="191"/>
      <c r="U612" s="190"/>
      <c r="V612" s="191"/>
      <c r="W612" s="190"/>
      <c r="X612" s="191">
        <v>9.0999999999999998E-2</v>
      </c>
      <c r="Y612" s="190">
        <v>9.1799999999999993E-2</v>
      </c>
      <c r="Z612" s="191"/>
      <c r="AA612" s="190"/>
      <c r="AB612" s="191">
        <v>9.0700000000000003E-2</v>
      </c>
      <c r="AC612" s="190">
        <v>9.1700000000000004E-2</v>
      </c>
      <c r="AD612" s="191">
        <v>8.9499999999999996E-2</v>
      </c>
      <c r="AE612" s="190">
        <v>9.0499999999999997E-2</v>
      </c>
      <c r="AF612" s="191"/>
      <c r="AG612" s="190"/>
      <c r="AI612" s="192">
        <f t="shared" si="154"/>
        <v>0.109</v>
      </c>
      <c r="AJ612" s="192">
        <f t="shared" si="155"/>
        <v>0.1061</v>
      </c>
      <c r="AK612" s="192">
        <f t="shared" si="156"/>
        <v>0.1082</v>
      </c>
      <c r="AL612" s="192">
        <f t="shared" si="157"/>
        <v>0.10970000000000001</v>
      </c>
      <c r="AM612" s="192">
        <f t="shared" si="158"/>
        <v>0.1085</v>
      </c>
      <c r="AN612" s="192">
        <f t="shared" si="159"/>
        <v>0.10790000000000001</v>
      </c>
      <c r="AO612" s="193" t="str">
        <f t="shared" si="160"/>
        <v/>
      </c>
      <c r="AP612" s="192" t="str">
        <f t="shared" si="161"/>
        <v/>
      </c>
      <c r="AQ612" s="193">
        <f t="shared" si="162"/>
        <v>9.8299999999999998E-2</v>
      </c>
      <c r="AR612" s="192" t="str">
        <f t="shared" si="163"/>
        <v/>
      </c>
      <c r="AS612" s="192" t="str">
        <f t="shared" si="164"/>
        <v/>
      </c>
      <c r="AT612" s="192">
        <f t="shared" si="165"/>
        <v>9.1399999999999995E-2</v>
      </c>
      <c r="AU612" s="193" t="str">
        <f t="shared" si="166"/>
        <v/>
      </c>
      <c r="AV612" s="194">
        <f t="shared" si="167"/>
        <v>9.1200000000000003E-2</v>
      </c>
      <c r="AW612" s="193">
        <f t="shared" si="168"/>
        <v>0.09</v>
      </c>
      <c r="AX612" s="195" t="str">
        <f t="shared" si="169"/>
        <v/>
      </c>
      <c r="AZ612" s="193">
        <f t="shared" si="170"/>
        <v>0.10203000000000002</v>
      </c>
    </row>
    <row r="613" spans="1:52" s="5" customFormat="1" ht="11.25" x14ac:dyDescent="0.2">
      <c r="A613" s="197">
        <v>38873</v>
      </c>
      <c r="B613" s="198">
        <v>0.10879999999999999</v>
      </c>
      <c r="C613" s="198">
        <v>0.109</v>
      </c>
      <c r="D613" s="189">
        <v>0.1057</v>
      </c>
      <c r="E613" s="190">
        <v>0.10590000000000001</v>
      </c>
      <c r="F613" s="191">
        <v>0.108</v>
      </c>
      <c r="G613" s="191">
        <v>0.10840000000000001</v>
      </c>
      <c r="H613" s="189">
        <v>0.10929999999999999</v>
      </c>
      <c r="I613" s="190">
        <v>0.10970000000000001</v>
      </c>
      <c r="J613" s="191">
        <v>0.108</v>
      </c>
      <c r="K613" s="191">
        <v>0.10840000000000001</v>
      </c>
      <c r="L613" s="189">
        <v>0.1074</v>
      </c>
      <c r="M613" s="190">
        <v>0.10780000000000001</v>
      </c>
      <c r="N613" s="191"/>
      <c r="O613" s="191"/>
      <c r="P613" s="189"/>
      <c r="Q613" s="190"/>
      <c r="R613" s="191">
        <v>9.8000000000000004E-2</v>
      </c>
      <c r="S613" s="191">
        <v>9.8599999999999993E-2</v>
      </c>
      <c r="T613" s="191"/>
      <c r="U613" s="190"/>
      <c r="V613" s="191"/>
      <c r="W613" s="190"/>
      <c r="X613" s="191">
        <v>9.0999999999999998E-2</v>
      </c>
      <c r="Y613" s="190">
        <v>9.1799999999999993E-2</v>
      </c>
      <c r="Z613" s="191"/>
      <c r="AA613" s="190"/>
      <c r="AB613" s="191">
        <v>9.0499999999999997E-2</v>
      </c>
      <c r="AC613" s="190">
        <v>9.1499999999999998E-2</v>
      </c>
      <c r="AD613" s="191">
        <v>8.9499999999999996E-2</v>
      </c>
      <c r="AE613" s="190">
        <v>9.0499999999999997E-2</v>
      </c>
      <c r="AF613" s="191"/>
      <c r="AG613" s="190"/>
      <c r="AI613" s="192">
        <f t="shared" si="154"/>
        <v>0.1089</v>
      </c>
      <c r="AJ613" s="192">
        <f t="shared" si="155"/>
        <v>0.10580000000000001</v>
      </c>
      <c r="AK613" s="192">
        <f t="shared" si="156"/>
        <v>0.1082</v>
      </c>
      <c r="AL613" s="192">
        <f t="shared" si="157"/>
        <v>0.1095</v>
      </c>
      <c r="AM613" s="192">
        <f t="shared" si="158"/>
        <v>0.1082</v>
      </c>
      <c r="AN613" s="192">
        <f t="shared" si="159"/>
        <v>0.1076</v>
      </c>
      <c r="AO613" s="193" t="str">
        <f t="shared" si="160"/>
        <v/>
      </c>
      <c r="AP613" s="192" t="str">
        <f t="shared" si="161"/>
        <v/>
      </c>
      <c r="AQ613" s="193">
        <f t="shared" si="162"/>
        <v>9.8299999999999998E-2</v>
      </c>
      <c r="AR613" s="192" t="str">
        <f t="shared" si="163"/>
        <v/>
      </c>
      <c r="AS613" s="192" t="str">
        <f t="shared" si="164"/>
        <v/>
      </c>
      <c r="AT613" s="192">
        <f t="shared" si="165"/>
        <v>9.1399999999999995E-2</v>
      </c>
      <c r="AU613" s="193" t="str">
        <f t="shared" si="166"/>
        <v/>
      </c>
      <c r="AV613" s="194">
        <f t="shared" si="167"/>
        <v>9.0999999999999998E-2</v>
      </c>
      <c r="AW613" s="193">
        <f t="shared" si="168"/>
        <v>0.09</v>
      </c>
      <c r="AX613" s="195" t="str">
        <f t="shared" si="169"/>
        <v/>
      </c>
      <c r="AZ613" s="193">
        <f t="shared" si="170"/>
        <v>0.10188999999999999</v>
      </c>
    </row>
    <row r="614" spans="1:52" s="5" customFormat="1" ht="11.25" x14ac:dyDescent="0.2">
      <c r="A614" s="197">
        <v>38874</v>
      </c>
      <c r="B614" s="198">
        <v>0.1089</v>
      </c>
      <c r="C614" s="198">
        <v>0.1091</v>
      </c>
      <c r="D614" s="189">
        <v>0.1065</v>
      </c>
      <c r="E614" s="190">
        <v>0.1067</v>
      </c>
      <c r="F614" s="191">
        <v>0.1085</v>
      </c>
      <c r="G614" s="191">
        <v>0.10890000000000001</v>
      </c>
      <c r="H614" s="189">
        <v>0.11</v>
      </c>
      <c r="I614" s="190">
        <v>0.11040000000000001</v>
      </c>
      <c r="J614" s="191">
        <v>0.1089</v>
      </c>
      <c r="K614" s="191">
        <v>0.10930000000000001</v>
      </c>
      <c r="L614" s="189">
        <v>0.108</v>
      </c>
      <c r="M614" s="190">
        <v>0.10840000000000001</v>
      </c>
      <c r="N614" s="191"/>
      <c r="O614" s="191"/>
      <c r="P614" s="189"/>
      <c r="Q614" s="190"/>
      <c r="R614" s="191">
        <v>9.8199999999999996E-2</v>
      </c>
      <c r="S614" s="191">
        <v>9.8799999999999985E-2</v>
      </c>
      <c r="T614" s="191"/>
      <c r="U614" s="190"/>
      <c r="V614" s="191"/>
      <c r="W614" s="190"/>
      <c r="X614" s="191">
        <v>9.0999999999999998E-2</v>
      </c>
      <c r="Y614" s="190">
        <v>9.1799999999999993E-2</v>
      </c>
      <c r="Z614" s="191"/>
      <c r="AA614" s="190"/>
      <c r="AB614" s="191">
        <v>9.0499999999999997E-2</v>
      </c>
      <c r="AC614" s="190">
        <v>9.1499999999999998E-2</v>
      </c>
      <c r="AD614" s="191">
        <v>0.09</v>
      </c>
      <c r="AE614" s="190">
        <v>9.0999999999999998E-2</v>
      </c>
      <c r="AF614" s="191"/>
      <c r="AG614" s="190"/>
      <c r="AI614" s="192">
        <f t="shared" si="154"/>
        <v>0.109</v>
      </c>
      <c r="AJ614" s="192">
        <f t="shared" si="155"/>
        <v>0.1066</v>
      </c>
      <c r="AK614" s="192">
        <f t="shared" si="156"/>
        <v>0.1087</v>
      </c>
      <c r="AL614" s="192">
        <f t="shared" si="157"/>
        <v>0.11020000000000001</v>
      </c>
      <c r="AM614" s="192">
        <f t="shared" si="158"/>
        <v>0.1091</v>
      </c>
      <c r="AN614" s="192">
        <f t="shared" si="159"/>
        <v>0.1082</v>
      </c>
      <c r="AO614" s="193" t="str">
        <f t="shared" si="160"/>
        <v/>
      </c>
      <c r="AP614" s="192" t="str">
        <f t="shared" si="161"/>
        <v/>
      </c>
      <c r="AQ614" s="193">
        <f t="shared" si="162"/>
        <v>9.849999999999999E-2</v>
      </c>
      <c r="AR614" s="192" t="str">
        <f t="shared" si="163"/>
        <v/>
      </c>
      <c r="AS614" s="192" t="str">
        <f t="shared" si="164"/>
        <v/>
      </c>
      <c r="AT614" s="192">
        <f t="shared" si="165"/>
        <v>9.1399999999999995E-2</v>
      </c>
      <c r="AU614" s="193" t="str">
        <f t="shared" si="166"/>
        <v/>
      </c>
      <c r="AV614" s="194">
        <f t="shared" si="167"/>
        <v>9.0999999999999998E-2</v>
      </c>
      <c r="AW614" s="193">
        <f t="shared" si="168"/>
        <v>9.0499999999999997E-2</v>
      </c>
      <c r="AX614" s="195" t="str">
        <f t="shared" si="169"/>
        <v/>
      </c>
      <c r="AZ614" s="193">
        <f t="shared" si="170"/>
        <v>0.10232000000000001</v>
      </c>
    </row>
    <row r="615" spans="1:52" s="5" customFormat="1" ht="11.25" x14ac:dyDescent="0.2">
      <c r="A615" s="197">
        <v>38875</v>
      </c>
      <c r="B615" s="198">
        <v>0.1091</v>
      </c>
      <c r="C615" s="198">
        <v>0.10930000000000001</v>
      </c>
      <c r="D615" s="189">
        <v>0.1069</v>
      </c>
      <c r="E615" s="190">
        <v>0.1071</v>
      </c>
      <c r="F615" s="191">
        <v>0.1099</v>
      </c>
      <c r="G615" s="191">
        <v>0.11030000000000001</v>
      </c>
      <c r="H615" s="189">
        <v>0.1106</v>
      </c>
      <c r="I615" s="190">
        <v>0.11100000000000002</v>
      </c>
      <c r="J615" s="191">
        <v>0.1096</v>
      </c>
      <c r="K615" s="191">
        <v>0.11</v>
      </c>
      <c r="L615" s="189">
        <v>0.1089</v>
      </c>
      <c r="M615" s="190">
        <v>0.10930000000000001</v>
      </c>
      <c r="N615" s="191"/>
      <c r="O615" s="191"/>
      <c r="P615" s="189"/>
      <c r="Q615" s="190"/>
      <c r="R615" s="191">
        <v>9.8900000000000002E-2</v>
      </c>
      <c r="S615" s="191">
        <v>9.9499999999999991E-2</v>
      </c>
      <c r="T615" s="191"/>
      <c r="U615" s="190"/>
      <c r="V615" s="191"/>
      <c r="W615" s="190"/>
      <c r="X615" s="191">
        <v>9.1600000000000001E-2</v>
      </c>
      <c r="Y615" s="190">
        <v>9.2399999999999996E-2</v>
      </c>
      <c r="Z615" s="191"/>
      <c r="AA615" s="190"/>
      <c r="AB615" s="191">
        <v>9.0899999999999995E-2</v>
      </c>
      <c r="AC615" s="190">
        <v>9.1899999999999996E-2</v>
      </c>
      <c r="AD615" s="191">
        <v>9.0300000000000005E-2</v>
      </c>
      <c r="AE615" s="190">
        <v>9.1300000000000006E-2</v>
      </c>
      <c r="AF615" s="191"/>
      <c r="AG615" s="190"/>
      <c r="AI615" s="192">
        <f t="shared" si="154"/>
        <v>0.10920000000000001</v>
      </c>
      <c r="AJ615" s="192">
        <f t="shared" si="155"/>
        <v>0.107</v>
      </c>
      <c r="AK615" s="192">
        <f t="shared" si="156"/>
        <v>0.1101</v>
      </c>
      <c r="AL615" s="192">
        <f t="shared" si="157"/>
        <v>0.11080000000000001</v>
      </c>
      <c r="AM615" s="192">
        <f t="shared" si="158"/>
        <v>0.10980000000000001</v>
      </c>
      <c r="AN615" s="192">
        <f t="shared" si="159"/>
        <v>0.1091</v>
      </c>
      <c r="AO615" s="193" t="str">
        <f t="shared" si="160"/>
        <v/>
      </c>
      <c r="AP615" s="192" t="str">
        <f t="shared" si="161"/>
        <v/>
      </c>
      <c r="AQ615" s="193">
        <f t="shared" si="162"/>
        <v>9.9199999999999997E-2</v>
      </c>
      <c r="AR615" s="192" t="str">
        <f t="shared" si="163"/>
        <v/>
      </c>
      <c r="AS615" s="192" t="str">
        <f t="shared" si="164"/>
        <v/>
      </c>
      <c r="AT615" s="192">
        <f t="shared" si="165"/>
        <v>9.1999999999999998E-2</v>
      </c>
      <c r="AU615" s="193" t="str">
        <f t="shared" si="166"/>
        <v/>
      </c>
      <c r="AV615" s="194">
        <f t="shared" si="167"/>
        <v>9.1399999999999995E-2</v>
      </c>
      <c r="AW615" s="193">
        <f t="shared" si="168"/>
        <v>9.0800000000000006E-2</v>
      </c>
      <c r="AX615" s="195" t="str">
        <f t="shared" si="169"/>
        <v/>
      </c>
      <c r="AZ615" s="193">
        <f t="shared" si="170"/>
        <v>0.10294</v>
      </c>
    </row>
    <row r="616" spans="1:52" s="5" customFormat="1" ht="11.25" x14ac:dyDescent="0.2">
      <c r="A616" s="197">
        <v>38876</v>
      </c>
      <c r="B616" s="198">
        <v>0.10920000000000001</v>
      </c>
      <c r="C616" s="198">
        <v>0.10940000000000001</v>
      </c>
      <c r="D616" s="189">
        <v>0.1075</v>
      </c>
      <c r="E616" s="190">
        <v>0.1077</v>
      </c>
      <c r="F616" s="191">
        <v>0.11</v>
      </c>
      <c r="G616" s="191">
        <v>0.11040000000000001</v>
      </c>
      <c r="H616" s="189">
        <v>0.11070000000000001</v>
      </c>
      <c r="I616" s="190">
        <v>0.11110000000000002</v>
      </c>
      <c r="J616" s="191">
        <v>0.11</v>
      </c>
      <c r="K616" s="191">
        <v>0.11040000000000001</v>
      </c>
      <c r="L616" s="189">
        <v>0.1091</v>
      </c>
      <c r="M616" s="190">
        <v>0.10950000000000001</v>
      </c>
      <c r="N616" s="191"/>
      <c r="O616" s="191"/>
      <c r="P616" s="189"/>
      <c r="Q616" s="190"/>
      <c r="R616" s="191">
        <v>0.10009999999999999</v>
      </c>
      <c r="S616" s="191">
        <v>0.10069999999999998</v>
      </c>
      <c r="T616" s="191"/>
      <c r="U616" s="190"/>
      <c r="V616" s="191"/>
      <c r="W616" s="190"/>
      <c r="X616" s="191">
        <v>9.1999999999999998E-2</v>
      </c>
      <c r="Y616" s="190">
        <v>9.2799999999999994E-2</v>
      </c>
      <c r="Z616" s="191"/>
      <c r="AA616" s="190"/>
      <c r="AB616" s="191">
        <v>9.1200000000000003E-2</v>
      </c>
      <c r="AC616" s="190">
        <v>9.2200000000000004E-2</v>
      </c>
      <c r="AD616" s="191">
        <v>9.0499999999999997E-2</v>
      </c>
      <c r="AE616" s="190">
        <v>9.1499999999999998E-2</v>
      </c>
      <c r="AF616" s="191"/>
      <c r="AG616" s="190"/>
      <c r="AI616" s="192">
        <f t="shared" si="154"/>
        <v>0.10930000000000001</v>
      </c>
      <c r="AJ616" s="192">
        <f t="shared" si="155"/>
        <v>0.1076</v>
      </c>
      <c r="AK616" s="192">
        <f t="shared" si="156"/>
        <v>0.11020000000000001</v>
      </c>
      <c r="AL616" s="192">
        <f t="shared" si="157"/>
        <v>0.11090000000000001</v>
      </c>
      <c r="AM616" s="192">
        <f t="shared" si="158"/>
        <v>0.11020000000000001</v>
      </c>
      <c r="AN616" s="192">
        <f t="shared" si="159"/>
        <v>0.10930000000000001</v>
      </c>
      <c r="AO616" s="193" t="str">
        <f t="shared" si="160"/>
        <v/>
      </c>
      <c r="AP616" s="192" t="str">
        <f t="shared" si="161"/>
        <v/>
      </c>
      <c r="AQ616" s="193">
        <f t="shared" si="162"/>
        <v>0.10039999999999999</v>
      </c>
      <c r="AR616" s="192" t="str">
        <f t="shared" si="163"/>
        <v/>
      </c>
      <c r="AS616" s="192" t="str">
        <f t="shared" si="164"/>
        <v/>
      </c>
      <c r="AT616" s="192">
        <f t="shared" si="165"/>
        <v>9.2399999999999996E-2</v>
      </c>
      <c r="AU616" s="193" t="str">
        <f t="shared" si="166"/>
        <v/>
      </c>
      <c r="AV616" s="194">
        <f t="shared" si="167"/>
        <v>9.1700000000000004E-2</v>
      </c>
      <c r="AW616" s="193">
        <f t="shared" si="168"/>
        <v>9.0999999999999998E-2</v>
      </c>
      <c r="AX616" s="195" t="str">
        <f t="shared" si="169"/>
        <v/>
      </c>
      <c r="AZ616" s="193">
        <f t="shared" si="170"/>
        <v>0.10330000000000002</v>
      </c>
    </row>
    <row r="617" spans="1:52" s="5" customFormat="1" ht="11.25" x14ac:dyDescent="0.2">
      <c r="A617" s="197">
        <v>38877</v>
      </c>
      <c r="B617" s="198">
        <v>0.10920000000000001</v>
      </c>
      <c r="C617" s="198">
        <v>0.10940000000000001</v>
      </c>
      <c r="D617" s="189">
        <v>0.1079</v>
      </c>
      <c r="E617" s="190">
        <v>0.1081</v>
      </c>
      <c r="F617" s="191">
        <v>0.1104</v>
      </c>
      <c r="G617" s="191">
        <v>0.11080000000000001</v>
      </c>
      <c r="H617" s="189">
        <v>0.1104</v>
      </c>
      <c r="I617" s="190">
        <v>0.11080000000000001</v>
      </c>
      <c r="J617" s="191">
        <v>0.10979999999999999</v>
      </c>
      <c r="K617" s="191">
        <v>0.11020000000000001</v>
      </c>
      <c r="L617" s="189">
        <v>0.10920000000000001</v>
      </c>
      <c r="M617" s="190">
        <v>0.10960000000000002</v>
      </c>
      <c r="N617" s="191"/>
      <c r="O617" s="191"/>
      <c r="P617" s="189"/>
      <c r="Q617" s="190"/>
      <c r="R617" s="191">
        <v>0.10050000000000001</v>
      </c>
      <c r="S617" s="191">
        <v>0.1011</v>
      </c>
      <c r="T617" s="191"/>
      <c r="U617" s="190"/>
      <c r="V617" s="191"/>
      <c r="W617" s="190"/>
      <c r="X617" s="191">
        <v>9.2100000000000001E-2</v>
      </c>
      <c r="Y617" s="190">
        <v>9.2899999999999996E-2</v>
      </c>
      <c r="Z617" s="191"/>
      <c r="AA617" s="190"/>
      <c r="AB617" s="191">
        <v>9.11E-2</v>
      </c>
      <c r="AC617" s="190">
        <v>9.2100000000000001E-2</v>
      </c>
      <c r="AD617" s="191">
        <v>0.09</v>
      </c>
      <c r="AE617" s="190">
        <v>9.0999999999999998E-2</v>
      </c>
      <c r="AF617" s="191"/>
      <c r="AG617" s="190"/>
      <c r="AI617" s="192">
        <f t="shared" si="154"/>
        <v>0.10930000000000001</v>
      </c>
      <c r="AJ617" s="192">
        <f t="shared" si="155"/>
        <v>0.108</v>
      </c>
      <c r="AK617" s="192">
        <f t="shared" si="156"/>
        <v>0.1106</v>
      </c>
      <c r="AL617" s="192">
        <f t="shared" si="157"/>
        <v>0.1106</v>
      </c>
      <c r="AM617" s="192">
        <f t="shared" si="158"/>
        <v>0.11</v>
      </c>
      <c r="AN617" s="192">
        <f t="shared" si="159"/>
        <v>0.10940000000000001</v>
      </c>
      <c r="AO617" s="193" t="str">
        <f t="shared" si="160"/>
        <v/>
      </c>
      <c r="AP617" s="192" t="str">
        <f t="shared" si="161"/>
        <v/>
      </c>
      <c r="AQ617" s="193">
        <f t="shared" si="162"/>
        <v>0.1008</v>
      </c>
      <c r="AR617" s="192" t="str">
        <f t="shared" si="163"/>
        <v/>
      </c>
      <c r="AS617" s="192" t="str">
        <f t="shared" si="164"/>
        <v/>
      </c>
      <c r="AT617" s="192">
        <f t="shared" si="165"/>
        <v>9.2499999999999999E-2</v>
      </c>
      <c r="AU617" s="193" t="str">
        <f t="shared" si="166"/>
        <v/>
      </c>
      <c r="AV617" s="194">
        <f t="shared" si="167"/>
        <v>9.1600000000000001E-2</v>
      </c>
      <c r="AW617" s="193">
        <f t="shared" si="168"/>
        <v>9.0499999999999997E-2</v>
      </c>
      <c r="AX617" s="195" t="str">
        <f t="shared" si="169"/>
        <v/>
      </c>
      <c r="AZ617" s="193">
        <f t="shared" si="170"/>
        <v>0.10333000000000001</v>
      </c>
    </row>
    <row r="618" spans="1:52" s="5" customFormat="1" ht="11.25" x14ac:dyDescent="0.2">
      <c r="A618" s="197">
        <v>38880</v>
      </c>
      <c r="B618" s="198">
        <v>0.10920000000000001</v>
      </c>
      <c r="C618" s="198">
        <v>0.10940000000000001</v>
      </c>
      <c r="D618" s="189">
        <v>0.1079</v>
      </c>
      <c r="E618" s="190">
        <v>0.1081</v>
      </c>
      <c r="F618" s="191">
        <v>0.11</v>
      </c>
      <c r="G618" s="191">
        <v>0.11040000000000001</v>
      </c>
      <c r="H618" s="189">
        <v>0.1105</v>
      </c>
      <c r="I618" s="190">
        <v>0.11090000000000001</v>
      </c>
      <c r="J618" s="191">
        <v>0.1099</v>
      </c>
      <c r="K618" s="191">
        <v>0.11030000000000001</v>
      </c>
      <c r="L618" s="189">
        <v>0.10929999999999999</v>
      </c>
      <c r="M618" s="190">
        <v>0.10970000000000001</v>
      </c>
      <c r="N618" s="191"/>
      <c r="O618" s="191"/>
      <c r="P618" s="189"/>
      <c r="Q618" s="190"/>
      <c r="R618" s="191">
        <v>0.10059999999999999</v>
      </c>
      <c r="S618" s="191">
        <v>0.10119999999999998</v>
      </c>
      <c r="T618" s="191"/>
      <c r="U618" s="190"/>
      <c r="V618" s="191"/>
      <c r="W618" s="190"/>
      <c r="X618" s="191">
        <v>9.2100000000000001E-2</v>
      </c>
      <c r="Y618" s="190">
        <v>9.2899999999999996E-2</v>
      </c>
      <c r="Z618" s="191"/>
      <c r="AA618" s="190"/>
      <c r="AB618" s="191">
        <v>9.1200000000000003E-2</v>
      </c>
      <c r="AC618" s="190">
        <v>9.2200000000000004E-2</v>
      </c>
      <c r="AD618" s="191">
        <v>9.01E-2</v>
      </c>
      <c r="AE618" s="190">
        <v>9.11E-2</v>
      </c>
      <c r="AF618" s="191"/>
      <c r="AG618" s="190"/>
      <c r="AI618" s="192">
        <f t="shared" si="154"/>
        <v>0.10930000000000001</v>
      </c>
      <c r="AJ618" s="192">
        <f t="shared" si="155"/>
        <v>0.108</v>
      </c>
      <c r="AK618" s="192">
        <f t="shared" si="156"/>
        <v>0.11020000000000001</v>
      </c>
      <c r="AL618" s="192">
        <f t="shared" si="157"/>
        <v>0.11070000000000001</v>
      </c>
      <c r="AM618" s="192">
        <f t="shared" si="158"/>
        <v>0.1101</v>
      </c>
      <c r="AN618" s="192">
        <f t="shared" si="159"/>
        <v>0.1095</v>
      </c>
      <c r="AO618" s="193" t="str">
        <f t="shared" si="160"/>
        <v/>
      </c>
      <c r="AP618" s="192" t="str">
        <f t="shared" si="161"/>
        <v/>
      </c>
      <c r="AQ618" s="193">
        <f t="shared" si="162"/>
        <v>0.10089999999999999</v>
      </c>
      <c r="AR618" s="192" t="str">
        <f t="shared" si="163"/>
        <v/>
      </c>
      <c r="AS618" s="192" t="str">
        <f t="shared" si="164"/>
        <v/>
      </c>
      <c r="AT618" s="192">
        <f t="shared" si="165"/>
        <v>9.2499999999999999E-2</v>
      </c>
      <c r="AU618" s="193" t="str">
        <f t="shared" si="166"/>
        <v/>
      </c>
      <c r="AV618" s="194">
        <f t="shared" si="167"/>
        <v>9.1700000000000004E-2</v>
      </c>
      <c r="AW618" s="193">
        <f t="shared" si="168"/>
        <v>9.06E-2</v>
      </c>
      <c r="AX618" s="195" t="str">
        <f t="shared" si="169"/>
        <v/>
      </c>
      <c r="AZ618" s="193">
        <f t="shared" si="170"/>
        <v>0.10335000000000001</v>
      </c>
    </row>
    <row r="619" spans="1:52" s="5" customFormat="1" ht="11.25" x14ac:dyDescent="0.2">
      <c r="A619" s="197">
        <v>38881</v>
      </c>
      <c r="B619" s="198">
        <v>0.1095</v>
      </c>
      <c r="C619" s="198">
        <v>0.10970000000000001</v>
      </c>
      <c r="D619" s="189">
        <v>0.10879999999999999</v>
      </c>
      <c r="E619" s="190">
        <v>0.109</v>
      </c>
      <c r="F619" s="191">
        <v>0.1111</v>
      </c>
      <c r="G619" s="191">
        <v>0.11150000000000002</v>
      </c>
      <c r="H619" s="189">
        <v>0.1115</v>
      </c>
      <c r="I619" s="190">
        <v>0.11190000000000001</v>
      </c>
      <c r="J619" s="191">
        <v>0.1109</v>
      </c>
      <c r="K619" s="191">
        <v>0.11130000000000001</v>
      </c>
      <c r="L619" s="189">
        <v>0.11</v>
      </c>
      <c r="M619" s="190">
        <v>0.11040000000000001</v>
      </c>
      <c r="N619" s="191"/>
      <c r="O619" s="191"/>
      <c r="P619" s="189"/>
      <c r="Q619" s="190"/>
      <c r="R619" s="191">
        <v>0.1016</v>
      </c>
      <c r="S619" s="191">
        <v>0.10219999999999999</v>
      </c>
      <c r="T619" s="191"/>
      <c r="U619" s="190"/>
      <c r="V619" s="191"/>
      <c r="W619" s="190"/>
      <c r="X619" s="191">
        <v>9.2999999999999999E-2</v>
      </c>
      <c r="Y619" s="190">
        <v>9.3799999999999994E-2</v>
      </c>
      <c r="Z619" s="191"/>
      <c r="AA619" s="190"/>
      <c r="AB619" s="191">
        <v>9.1600000000000001E-2</v>
      </c>
      <c r="AC619" s="190">
        <v>9.2600000000000002E-2</v>
      </c>
      <c r="AD619" s="191">
        <v>9.0399999999999994E-2</v>
      </c>
      <c r="AE619" s="190">
        <v>9.1399999999999995E-2</v>
      </c>
      <c r="AF619" s="191"/>
      <c r="AG619" s="190"/>
      <c r="AI619" s="192">
        <f t="shared" si="154"/>
        <v>0.1096</v>
      </c>
      <c r="AJ619" s="192">
        <f t="shared" si="155"/>
        <v>0.1089</v>
      </c>
      <c r="AK619" s="192">
        <f t="shared" si="156"/>
        <v>0.11130000000000001</v>
      </c>
      <c r="AL619" s="192">
        <f t="shared" si="157"/>
        <v>0.11170000000000001</v>
      </c>
      <c r="AM619" s="192">
        <f t="shared" si="158"/>
        <v>0.1111</v>
      </c>
      <c r="AN619" s="192">
        <f t="shared" si="159"/>
        <v>0.11020000000000001</v>
      </c>
      <c r="AO619" s="193" t="str">
        <f t="shared" si="160"/>
        <v/>
      </c>
      <c r="AP619" s="192" t="str">
        <f t="shared" si="161"/>
        <v/>
      </c>
      <c r="AQ619" s="193">
        <f t="shared" si="162"/>
        <v>0.10189999999999999</v>
      </c>
      <c r="AR619" s="192" t="str">
        <f t="shared" si="163"/>
        <v/>
      </c>
      <c r="AS619" s="192" t="str">
        <f t="shared" si="164"/>
        <v/>
      </c>
      <c r="AT619" s="192">
        <f t="shared" si="165"/>
        <v>9.3399999999999997E-2</v>
      </c>
      <c r="AU619" s="193" t="str">
        <f t="shared" si="166"/>
        <v/>
      </c>
      <c r="AV619" s="194">
        <f t="shared" si="167"/>
        <v>9.2100000000000001E-2</v>
      </c>
      <c r="AW619" s="193">
        <f t="shared" si="168"/>
        <v>9.0899999999999995E-2</v>
      </c>
      <c r="AX619" s="195" t="str">
        <f t="shared" si="169"/>
        <v/>
      </c>
      <c r="AZ619" s="193">
        <f t="shared" si="170"/>
        <v>0.10410999999999999</v>
      </c>
    </row>
    <row r="620" spans="1:52" s="5" customFormat="1" ht="11.25" x14ac:dyDescent="0.2">
      <c r="A620" s="197">
        <v>38882</v>
      </c>
      <c r="B620" s="198">
        <v>0.10970000000000001</v>
      </c>
      <c r="C620" s="198">
        <v>0.10990000000000001</v>
      </c>
      <c r="D620" s="189">
        <v>0.1091</v>
      </c>
      <c r="E620" s="190">
        <v>0.10930000000000001</v>
      </c>
      <c r="F620" s="191">
        <v>0.1113</v>
      </c>
      <c r="G620" s="191">
        <v>0.11170000000000001</v>
      </c>
      <c r="H620" s="189">
        <v>0.1118</v>
      </c>
      <c r="I620" s="190">
        <v>0.11220000000000001</v>
      </c>
      <c r="J620" s="191">
        <v>0.1113</v>
      </c>
      <c r="K620" s="191">
        <v>0.11170000000000001</v>
      </c>
      <c r="L620" s="189">
        <v>0.11020000000000001</v>
      </c>
      <c r="M620" s="190">
        <v>0.11060000000000002</v>
      </c>
      <c r="N620" s="191"/>
      <c r="O620" s="191"/>
      <c r="P620" s="189"/>
      <c r="Q620" s="190"/>
      <c r="R620" s="191">
        <v>0.1016</v>
      </c>
      <c r="S620" s="191">
        <v>0.10219999999999999</v>
      </c>
      <c r="T620" s="191"/>
      <c r="U620" s="190"/>
      <c r="V620" s="191"/>
      <c r="W620" s="190"/>
      <c r="X620" s="191">
        <v>9.3399999999999997E-2</v>
      </c>
      <c r="Y620" s="190">
        <v>9.4199999999999992E-2</v>
      </c>
      <c r="Z620" s="191"/>
      <c r="AA620" s="190"/>
      <c r="AB620" s="191">
        <v>9.1800000000000007E-2</v>
      </c>
      <c r="AC620" s="190">
        <v>9.2800000000000007E-2</v>
      </c>
      <c r="AD620" s="191">
        <v>9.0499999999999997E-2</v>
      </c>
      <c r="AE620" s="190">
        <v>9.1499999999999998E-2</v>
      </c>
      <c r="AF620" s="191"/>
      <c r="AG620" s="190"/>
      <c r="AI620" s="192">
        <f t="shared" si="154"/>
        <v>0.10980000000000001</v>
      </c>
      <c r="AJ620" s="192">
        <f t="shared" si="155"/>
        <v>0.10920000000000001</v>
      </c>
      <c r="AK620" s="192">
        <f t="shared" si="156"/>
        <v>0.1115</v>
      </c>
      <c r="AL620" s="192">
        <f t="shared" si="157"/>
        <v>0.112</v>
      </c>
      <c r="AM620" s="192">
        <f t="shared" si="158"/>
        <v>0.1115</v>
      </c>
      <c r="AN620" s="192">
        <f t="shared" si="159"/>
        <v>0.11040000000000001</v>
      </c>
      <c r="AO620" s="193" t="str">
        <f t="shared" si="160"/>
        <v/>
      </c>
      <c r="AP620" s="192" t="str">
        <f t="shared" si="161"/>
        <v/>
      </c>
      <c r="AQ620" s="193">
        <f t="shared" si="162"/>
        <v>0.10189999999999999</v>
      </c>
      <c r="AR620" s="192" t="str">
        <f t="shared" si="163"/>
        <v/>
      </c>
      <c r="AS620" s="192" t="str">
        <f t="shared" si="164"/>
        <v/>
      </c>
      <c r="AT620" s="192">
        <f t="shared" si="165"/>
        <v>9.3799999999999994E-2</v>
      </c>
      <c r="AU620" s="193" t="str">
        <f t="shared" si="166"/>
        <v/>
      </c>
      <c r="AV620" s="194">
        <f t="shared" si="167"/>
        <v>9.2300000000000007E-2</v>
      </c>
      <c r="AW620" s="193">
        <f t="shared" si="168"/>
        <v>9.0999999999999998E-2</v>
      </c>
      <c r="AX620" s="195" t="str">
        <f t="shared" si="169"/>
        <v/>
      </c>
      <c r="AZ620" s="193">
        <f t="shared" si="170"/>
        <v>0.10434000000000002</v>
      </c>
    </row>
    <row r="621" spans="1:52" s="5" customFormat="1" ht="11.25" x14ac:dyDescent="0.2">
      <c r="A621" s="197">
        <v>38884</v>
      </c>
      <c r="B621" s="198">
        <v>0.10979999999999999</v>
      </c>
      <c r="C621" s="198">
        <v>0.11</v>
      </c>
      <c r="D621" s="189">
        <v>0.10920000000000001</v>
      </c>
      <c r="E621" s="190">
        <v>0.10940000000000001</v>
      </c>
      <c r="F621" s="191">
        <v>0.1115</v>
      </c>
      <c r="G621" s="191">
        <v>0.11190000000000001</v>
      </c>
      <c r="H621" s="189">
        <v>0.11210000000000001</v>
      </c>
      <c r="I621" s="190">
        <v>0.1125</v>
      </c>
      <c r="J621" s="191">
        <v>0.1114</v>
      </c>
      <c r="K621" s="191">
        <v>0.11180000000000001</v>
      </c>
      <c r="L621" s="189">
        <v>0.1105</v>
      </c>
      <c r="M621" s="190">
        <v>0.11090000000000001</v>
      </c>
      <c r="N621" s="191"/>
      <c r="O621" s="191"/>
      <c r="P621" s="189"/>
      <c r="Q621" s="190"/>
      <c r="R621" s="191">
        <v>0.1017</v>
      </c>
      <c r="S621" s="191">
        <v>0.10229999999999999</v>
      </c>
      <c r="T621" s="191"/>
      <c r="U621" s="190"/>
      <c r="V621" s="191"/>
      <c r="W621" s="190"/>
      <c r="X621" s="191">
        <v>9.3200000000000005E-2</v>
      </c>
      <c r="Y621" s="190">
        <v>9.4E-2</v>
      </c>
      <c r="Z621" s="191"/>
      <c r="AA621" s="190"/>
      <c r="AB621" s="191">
        <v>9.1899999999999996E-2</v>
      </c>
      <c r="AC621" s="190">
        <v>9.2899999999999996E-2</v>
      </c>
      <c r="AD621" s="191">
        <v>9.0499999999999997E-2</v>
      </c>
      <c r="AE621" s="190">
        <v>9.1499999999999998E-2</v>
      </c>
      <c r="AF621" s="191"/>
      <c r="AG621" s="190"/>
      <c r="AI621" s="192">
        <f t="shared" si="154"/>
        <v>0.1099</v>
      </c>
      <c r="AJ621" s="192">
        <f t="shared" si="155"/>
        <v>0.10930000000000001</v>
      </c>
      <c r="AK621" s="192">
        <f t="shared" si="156"/>
        <v>0.11170000000000001</v>
      </c>
      <c r="AL621" s="192">
        <f t="shared" si="157"/>
        <v>0.11230000000000001</v>
      </c>
      <c r="AM621" s="192">
        <f t="shared" si="158"/>
        <v>0.1116</v>
      </c>
      <c r="AN621" s="192">
        <f t="shared" si="159"/>
        <v>0.11070000000000001</v>
      </c>
      <c r="AO621" s="193" t="str">
        <f t="shared" si="160"/>
        <v/>
      </c>
      <c r="AP621" s="192" t="str">
        <f t="shared" si="161"/>
        <v/>
      </c>
      <c r="AQ621" s="193">
        <f t="shared" si="162"/>
        <v>0.10199999999999999</v>
      </c>
      <c r="AR621" s="192" t="str">
        <f t="shared" si="163"/>
        <v/>
      </c>
      <c r="AS621" s="192" t="str">
        <f t="shared" si="164"/>
        <v/>
      </c>
      <c r="AT621" s="192">
        <f t="shared" si="165"/>
        <v>9.3600000000000003E-2</v>
      </c>
      <c r="AU621" s="193" t="str">
        <f t="shared" si="166"/>
        <v/>
      </c>
      <c r="AV621" s="194">
        <f t="shared" si="167"/>
        <v>9.2399999999999996E-2</v>
      </c>
      <c r="AW621" s="193">
        <f t="shared" si="168"/>
        <v>9.0999999999999998E-2</v>
      </c>
      <c r="AX621" s="195" t="str">
        <f t="shared" si="169"/>
        <v/>
      </c>
      <c r="AZ621" s="193">
        <f t="shared" si="170"/>
        <v>0.10445000000000002</v>
      </c>
    </row>
    <row r="622" spans="1:52" s="5" customFormat="1" ht="11.25" x14ac:dyDescent="0.2">
      <c r="A622" s="197">
        <v>38887</v>
      </c>
      <c r="B622" s="198">
        <v>0.1096</v>
      </c>
      <c r="C622" s="198">
        <v>0.10980000000000001</v>
      </c>
      <c r="D622" s="189">
        <v>0.109</v>
      </c>
      <c r="E622" s="190">
        <v>0.10920000000000001</v>
      </c>
      <c r="F622" s="191">
        <v>0.1109</v>
      </c>
      <c r="G622" s="191">
        <v>0.11130000000000001</v>
      </c>
      <c r="H622" s="189">
        <v>0.1109</v>
      </c>
      <c r="I622" s="190">
        <v>0.11130000000000001</v>
      </c>
      <c r="J622" s="191">
        <v>0.1099</v>
      </c>
      <c r="K622" s="191">
        <v>0.11030000000000001</v>
      </c>
      <c r="L622" s="189">
        <v>0.1095</v>
      </c>
      <c r="M622" s="190">
        <v>0.10990000000000001</v>
      </c>
      <c r="N622" s="191"/>
      <c r="O622" s="191"/>
      <c r="P622" s="189"/>
      <c r="Q622" s="190"/>
      <c r="R622" s="191">
        <v>0.1013</v>
      </c>
      <c r="S622" s="191">
        <v>0.10189999999999999</v>
      </c>
      <c r="T622" s="191"/>
      <c r="U622" s="190"/>
      <c r="V622" s="191"/>
      <c r="W622" s="190"/>
      <c r="X622" s="191">
        <v>9.2799999999999994E-2</v>
      </c>
      <c r="Y622" s="190">
        <v>9.3599999999999989E-2</v>
      </c>
      <c r="Z622" s="191"/>
      <c r="AA622" s="190"/>
      <c r="AB622" s="191">
        <v>9.1499999999999998E-2</v>
      </c>
      <c r="AC622" s="190">
        <v>9.2499999999999999E-2</v>
      </c>
      <c r="AD622" s="191">
        <v>9.0200000000000002E-2</v>
      </c>
      <c r="AE622" s="190">
        <v>9.1200000000000003E-2</v>
      </c>
      <c r="AF622" s="191"/>
      <c r="AG622" s="190"/>
      <c r="AI622" s="192">
        <f t="shared" si="154"/>
        <v>0.10970000000000001</v>
      </c>
      <c r="AJ622" s="192">
        <f t="shared" si="155"/>
        <v>0.1091</v>
      </c>
      <c r="AK622" s="192">
        <f t="shared" si="156"/>
        <v>0.1111</v>
      </c>
      <c r="AL622" s="192">
        <f t="shared" si="157"/>
        <v>0.1111</v>
      </c>
      <c r="AM622" s="192">
        <f t="shared" si="158"/>
        <v>0.1101</v>
      </c>
      <c r="AN622" s="192">
        <f t="shared" si="159"/>
        <v>0.10970000000000001</v>
      </c>
      <c r="AO622" s="193" t="str">
        <f t="shared" si="160"/>
        <v/>
      </c>
      <c r="AP622" s="192" t="str">
        <f t="shared" si="161"/>
        <v/>
      </c>
      <c r="AQ622" s="193">
        <f t="shared" si="162"/>
        <v>0.1016</v>
      </c>
      <c r="AR622" s="192" t="str">
        <f t="shared" si="163"/>
        <v/>
      </c>
      <c r="AS622" s="192" t="str">
        <f t="shared" si="164"/>
        <v/>
      </c>
      <c r="AT622" s="192">
        <f t="shared" si="165"/>
        <v>9.3199999999999991E-2</v>
      </c>
      <c r="AU622" s="193" t="str">
        <f t="shared" si="166"/>
        <v/>
      </c>
      <c r="AV622" s="194">
        <f t="shared" si="167"/>
        <v>9.1999999999999998E-2</v>
      </c>
      <c r="AW622" s="193">
        <f t="shared" si="168"/>
        <v>9.0700000000000003E-2</v>
      </c>
      <c r="AX622" s="195" t="str">
        <f t="shared" si="169"/>
        <v/>
      </c>
      <c r="AZ622" s="193">
        <f t="shared" si="170"/>
        <v>0.10383000000000001</v>
      </c>
    </row>
    <row r="623" spans="1:52" s="5" customFormat="1" ht="11.25" x14ac:dyDescent="0.2">
      <c r="A623" s="197">
        <v>38888</v>
      </c>
      <c r="B623" s="198">
        <v>0.1096</v>
      </c>
      <c r="C623" s="198">
        <v>0.10980000000000001</v>
      </c>
      <c r="D623" s="189">
        <v>0.1082</v>
      </c>
      <c r="E623" s="190">
        <v>0.10840000000000001</v>
      </c>
      <c r="F623" s="191">
        <v>0.1103</v>
      </c>
      <c r="G623" s="191">
        <v>0.11070000000000001</v>
      </c>
      <c r="H623" s="189">
        <v>0.1111</v>
      </c>
      <c r="I623" s="190">
        <v>0.11150000000000002</v>
      </c>
      <c r="J623" s="191">
        <v>0.1104</v>
      </c>
      <c r="K623" s="191">
        <v>0.11080000000000001</v>
      </c>
      <c r="L623" s="189">
        <v>0.1099</v>
      </c>
      <c r="M623" s="190">
        <v>0.11030000000000001</v>
      </c>
      <c r="N623" s="191"/>
      <c r="O623" s="191"/>
      <c r="P623" s="189"/>
      <c r="Q623" s="190"/>
      <c r="R623" s="191">
        <v>0.1014</v>
      </c>
      <c r="S623" s="191">
        <v>0.10199999999999999</v>
      </c>
      <c r="T623" s="191"/>
      <c r="U623" s="190"/>
      <c r="V623" s="191"/>
      <c r="W623" s="190"/>
      <c r="X623" s="191">
        <v>9.2899999999999996E-2</v>
      </c>
      <c r="Y623" s="190">
        <v>9.3699999999999992E-2</v>
      </c>
      <c r="Z623" s="191"/>
      <c r="AA623" s="190"/>
      <c r="AB623" s="191">
        <v>9.1600000000000001E-2</v>
      </c>
      <c r="AC623" s="190">
        <v>9.2600000000000002E-2</v>
      </c>
      <c r="AD623" s="191">
        <v>9.01E-2</v>
      </c>
      <c r="AE623" s="190">
        <v>9.11E-2</v>
      </c>
      <c r="AF623" s="191"/>
      <c r="AG623" s="190"/>
      <c r="AI623" s="192">
        <f t="shared" si="154"/>
        <v>0.10970000000000001</v>
      </c>
      <c r="AJ623" s="192">
        <f t="shared" si="155"/>
        <v>0.10830000000000001</v>
      </c>
      <c r="AK623" s="192">
        <f t="shared" si="156"/>
        <v>0.1105</v>
      </c>
      <c r="AL623" s="192">
        <f t="shared" si="157"/>
        <v>0.11130000000000001</v>
      </c>
      <c r="AM623" s="192">
        <f t="shared" si="158"/>
        <v>0.1106</v>
      </c>
      <c r="AN623" s="192">
        <f t="shared" si="159"/>
        <v>0.1101</v>
      </c>
      <c r="AO623" s="193" t="str">
        <f t="shared" si="160"/>
        <v/>
      </c>
      <c r="AP623" s="192" t="str">
        <f t="shared" si="161"/>
        <v/>
      </c>
      <c r="AQ623" s="193">
        <f t="shared" si="162"/>
        <v>0.1017</v>
      </c>
      <c r="AR623" s="192" t="str">
        <f t="shared" si="163"/>
        <v/>
      </c>
      <c r="AS623" s="192" t="str">
        <f t="shared" si="164"/>
        <v/>
      </c>
      <c r="AT623" s="192">
        <f t="shared" si="165"/>
        <v>9.3299999999999994E-2</v>
      </c>
      <c r="AU623" s="193" t="str">
        <f t="shared" si="166"/>
        <v/>
      </c>
      <c r="AV623" s="194">
        <f t="shared" si="167"/>
        <v>9.2100000000000001E-2</v>
      </c>
      <c r="AW623" s="193">
        <f t="shared" si="168"/>
        <v>9.06E-2</v>
      </c>
      <c r="AX623" s="195" t="str">
        <f t="shared" si="169"/>
        <v/>
      </c>
      <c r="AZ623" s="193">
        <f t="shared" si="170"/>
        <v>0.10381999999999998</v>
      </c>
    </row>
    <row r="624" spans="1:52" s="5" customFormat="1" ht="11.25" x14ac:dyDescent="0.2">
      <c r="A624" s="197">
        <v>38889</v>
      </c>
      <c r="B624" s="198">
        <v>0.1095</v>
      </c>
      <c r="C624" s="198">
        <v>0.10970000000000001</v>
      </c>
      <c r="D624" s="189">
        <v>0.1077</v>
      </c>
      <c r="E624" s="190">
        <v>0.10790000000000001</v>
      </c>
      <c r="F624" s="191">
        <v>0.1104</v>
      </c>
      <c r="G624" s="191">
        <v>0.11080000000000001</v>
      </c>
      <c r="H624" s="189">
        <v>0.111</v>
      </c>
      <c r="I624" s="190">
        <v>0.11140000000000001</v>
      </c>
      <c r="J624" s="191">
        <v>0.1103</v>
      </c>
      <c r="K624" s="191">
        <v>0.11070000000000001</v>
      </c>
      <c r="L624" s="189">
        <v>0.1099</v>
      </c>
      <c r="M624" s="190">
        <v>0.11030000000000001</v>
      </c>
      <c r="N624" s="191"/>
      <c r="O624" s="191"/>
      <c r="P624" s="189"/>
      <c r="Q624" s="190"/>
      <c r="R624" s="191">
        <v>0.1014</v>
      </c>
      <c r="S624" s="191">
        <v>0.10199999999999999</v>
      </c>
      <c r="T624" s="191"/>
      <c r="U624" s="190"/>
      <c r="V624" s="191"/>
      <c r="W624" s="190"/>
      <c r="X624" s="191">
        <v>9.2999999999999999E-2</v>
      </c>
      <c r="Y624" s="190">
        <v>9.3799999999999994E-2</v>
      </c>
      <c r="Z624" s="191"/>
      <c r="AA624" s="190"/>
      <c r="AB624" s="191">
        <v>9.1600000000000001E-2</v>
      </c>
      <c r="AC624" s="190">
        <v>9.2600000000000002E-2</v>
      </c>
      <c r="AD624" s="191">
        <v>9.0300000000000005E-2</v>
      </c>
      <c r="AE624" s="190">
        <v>9.1300000000000006E-2</v>
      </c>
      <c r="AF624" s="191"/>
      <c r="AG624" s="190"/>
      <c r="AI624" s="192">
        <f t="shared" si="154"/>
        <v>0.1096</v>
      </c>
      <c r="AJ624" s="192">
        <f t="shared" si="155"/>
        <v>0.10780000000000001</v>
      </c>
      <c r="AK624" s="192">
        <f t="shared" si="156"/>
        <v>0.1106</v>
      </c>
      <c r="AL624" s="192">
        <f t="shared" si="157"/>
        <v>0.11120000000000001</v>
      </c>
      <c r="AM624" s="192">
        <f t="shared" si="158"/>
        <v>0.1105</v>
      </c>
      <c r="AN624" s="192">
        <f t="shared" si="159"/>
        <v>0.1101</v>
      </c>
      <c r="AO624" s="193" t="str">
        <f t="shared" si="160"/>
        <v/>
      </c>
      <c r="AP624" s="192" t="str">
        <f t="shared" si="161"/>
        <v/>
      </c>
      <c r="AQ624" s="193">
        <f t="shared" si="162"/>
        <v>0.1017</v>
      </c>
      <c r="AR624" s="192" t="str">
        <f t="shared" si="163"/>
        <v/>
      </c>
      <c r="AS624" s="192" t="str">
        <f t="shared" si="164"/>
        <v/>
      </c>
      <c r="AT624" s="192">
        <f t="shared" si="165"/>
        <v>9.3399999999999997E-2</v>
      </c>
      <c r="AU624" s="193" t="str">
        <f t="shared" si="166"/>
        <v/>
      </c>
      <c r="AV624" s="194">
        <f t="shared" si="167"/>
        <v>9.2100000000000001E-2</v>
      </c>
      <c r="AW624" s="193">
        <f t="shared" si="168"/>
        <v>9.0800000000000006E-2</v>
      </c>
      <c r="AX624" s="195" t="str">
        <f t="shared" si="169"/>
        <v/>
      </c>
      <c r="AZ624" s="193">
        <f t="shared" si="170"/>
        <v>0.10378000000000001</v>
      </c>
    </row>
    <row r="625" spans="1:52" s="5" customFormat="1" ht="11.25" x14ac:dyDescent="0.2">
      <c r="A625" s="197">
        <v>38890</v>
      </c>
      <c r="B625" s="198">
        <v>0.10929999999999999</v>
      </c>
      <c r="C625" s="198">
        <v>0.1095</v>
      </c>
      <c r="D625" s="189">
        <v>0.1067</v>
      </c>
      <c r="E625" s="190">
        <v>0.10690000000000001</v>
      </c>
      <c r="F625" s="191">
        <v>0.1094</v>
      </c>
      <c r="G625" s="191">
        <v>0.10980000000000001</v>
      </c>
      <c r="H625" s="189">
        <v>0.11</v>
      </c>
      <c r="I625" s="190">
        <v>0.11040000000000001</v>
      </c>
      <c r="J625" s="191">
        <v>0.1094</v>
      </c>
      <c r="K625" s="191">
        <v>0.10980000000000001</v>
      </c>
      <c r="L625" s="189">
        <v>0.109</v>
      </c>
      <c r="M625" s="190">
        <v>0.10940000000000001</v>
      </c>
      <c r="N625" s="191"/>
      <c r="O625" s="191"/>
      <c r="P625" s="189"/>
      <c r="Q625" s="190"/>
      <c r="R625" s="191">
        <v>0.1014</v>
      </c>
      <c r="S625" s="191">
        <v>0.10199999999999999</v>
      </c>
      <c r="T625" s="191"/>
      <c r="U625" s="190"/>
      <c r="V625" s="191"/>
      <c r="W625" s="190"/>
      <c r="X625" s="191">
        <v>9.2799999999999994E-2</v>
      </c>
      <c r="Y625" s="190">
        <v>9.3599999999999989E-2</v>
      </c>
      <c r="Z625" s="191"/>
      <c r="AA625" s="190"/>
      <c r="AB625" s="191">
        <v>9.1300000000000006E-2</v>
      </c>
      <c r="AC625" s="190">
        <v>9.2300000000000007E-2</v>
      </c>
      <c r="AD625" s="191">
        <v>0.09</v>
      </c>
      <c r="AE625" s="190">
        <v>9.0999999999999998E-2</v>
      </c>
      <c r="AF625" s="191"/>
      <c r="AG625" s="190"/>
      <c r="AI625" s="192">
        <f t="shared" si="154"/>
        <v>0.1094</v>
      </c>
      <c r="AJ625" s="192">
        <f t="shared" si="155"/>
        <v>0.10680000000000001</v>
      </c>
      <c r="AK625" s="192">
        <f t="shared" si="156"/>
        <v>0.1096</v>
      </c>
      <c r="AL625" s="192">
        <f t="shared" si="157"/>
        <v>0.11020000000000001</v>
      </c>
      <c r="AM625" s="192">
        <f t="shared" si="158"/>
        <v>0.1096</v>
      </c>
      <c r="AN625" s="192">
        <f t="shared" si="159"/>
        <v>0.10920000000000001</v>
      </c>
      <c r="AO625" s="193" t="str">
        <f t="shared" si="160"/>
        <v/>
      </c>
      <c r="AP625" s="192" t="str">
        <f t="shared" si="161"/>
        <v/>
      </c>
      <c r="AQ625" s="193">
        <f t="shared" si="162"/>
        <v>0.1017</v>
      </c>
      <c r="AR625" s="192" t="str">
        <f t="shared" si="163"/>
        <v/>
      </c>
      <c r="AS625" s="192" t="str">
        <f t="shared" si="164"/>
        <v/>
      </c>
      <c r="AT625" s="192">
        <f t="shared" si="165"/>
        <v>9.3199999999999991E-2</v>
      </c>
      <c r="AU625" s="193" t="str">
        <f t="shared" si="166"/>
        <v/>
      </c>
      <c r="AV625" s="194">
        <f t="shared" si="167"/>
        <v>9.1800000000000007E-2</v>
      </c>
      <c r="AW625" s="193">
        <f t="shared" si="168"/>
        <v>9.0499999999999997E-2</v>
      </c>
      <c r="AX625" s="195" t="str">
        <f t="shared" si="169"/>
        <v/>
      </c>
      <c r="AZ625" s="193">
        <f t="shared" si="170"/>
        <v>0.10319999999999999</v>
      </c>
    </row>
    <row r="626" spans="1:52" s="5" customFormat="1" ht="11.25" x14ac:dyDescent="0.2">
      <c r="A626" s="197">
        <v>38891</v>
      </c>
      <c r="B626" s="198">
        <v>0.10929999999999999</v>
      </c>
      <c r="C626" s="198">
        <v>0.1095</v>
      </c>
      <c r="D626" s="189">
        <v>0.1066</v>
      </c>
      <c r="E626" s="190">
        <v>0.10680000000000001</v>
      </c>
      <c r="F626" s="191">
        <v>0.10929999999999999</v>
      </c>
      <c r="G626" s="191">
        <v>0.10970000000000001</v>
      </c>
      <c r="H626" s="189">
        <v>0.10979999999999999</v>
      </c>
      <c r="I626" s="190">
        <v>0.11020000000000001</v>
      </c>
      <c r="J626" s="191">
        <v>0.1095</v>
      </c>
      <c r="K626" s="191">
        <v>0.10990000000000001</v>
      </c>
      <c r="L626" s="189">
        <v>0.109</v>
      </c>
      <c r="M626" s="190">
        <v>0.10940000000000001</v>
      </c>
      <c r="N626" s="191"/>
      <c r="O626" s="191"/>
      <c r="P626" s="189"/>
      <c r="Q626" s="190"/>
      <c r="R626" s="191">
        <v>0.1014</v>
      </c>
      <c r="S626" s="191">
        <v>0.10199999999999999</v>
      </c>
      <c r="T626" s="191"/>
      <c r="U626" s="190"/>
      <c r="V626" s="191"/>
      <c r="W626" s="190"/>
      <c r="X626" s="191">
        <v>9.2600000000000002E-2</v>
      </c>
      <c r="Y626" s="190">
        <v>9.3399999999999997E-2</v>
      </c>
      <c r="Z626" s="191"/>
      <c r="AA626" s="190"/>
      <c r="AB626" s="191">
        <v>9.11E-2</v>
      </c>
      <c r="AC626" s="190">
        <v>9.2100000000000001E-2</v>
      </c>
      <c r="AD626" s="191">
        <v>0.09</v>
      </c>
      <c r="AE626" s="190">
        <v>9.0999999999999998E-2</v>
      </c>
      <c r="AF626" s="191"/>
      <c r="AG626" s="190"/>
      <c r="AI626" s="192">
        <f t="shared" si="154"/>
        <v>0.1094</v>
      </c>
      <c r="AJ626" s="192">
        <f t="shared" si="155"/>
        <v>0.1067</v>
      </c>
      <c r="AK626" s="192">
        <f t="shared" si="156"/>
        <v>0.1095</v>
      </c>
      <c r="AL626" s="192">
        <f t="shared" si="157"/>
        <v>0.11</v>
      </c>
      <c r="AM626" s="192">
        <f t="shared" si="158"/>
        <v>0.10970000000000001</v>
      </c>
      <c r="AN626" s="192">
        <f t="shared" si="159"/>
        <v>0.10920000000000001</v>
      </c>
      <c r="AO626" s="193" t="str">
        <f t="shared" si="160"/>
        <v/>
      </c>
      <c r="AP626" s="192" t="str">
        <f t="shared" si="161"/>
        <v/>
      </c>
      <c r="AQ626" s="193">
        <f t="shared" si="162"/>
        <v>0.1017</v>
      </c>
      <c r="AR626" s="192" t="str">
        <f t="shared" si="163"/>
        <v/>
      </c>
      <c r="AS626" s="192" t="str">
        <f t="shared" si="164"/>
        <v/>
      </c>
      <c r="AT626" s="192">
        <f t="shared" si="165"/>
        <v>9.2999999999999999E-2</v>
      </c>
      <c r="AU626" s="193" t="str">
        <f t="shared" si="166"/>
        <v/>
      </c>
      <c r="AV626" s="194">
        <f t="shared" si="167"/>
        <v>9.1600000000000001E-2</v>
      </c>
      <c r="AW626" s="193">
        <f t="shared" si="168"/>
        <v>9.0499999999999997E-2</v>
      </c>
      <c r="AX626" s="195" t="str">
        <f t="shared" si="169"/>
        <v/>
      </c>
      <c r="AZ626" s="193">
        <f t="shared" si="170"/>
        <v>0.10312999999999999</v>
      </c>
    </row>
    <row r="627" spans="1:52" s="5" customFormat="1" ht="11.25" x14ac:dyDescent="0.2">
      <c r="A627" s="197">
        <v>38894</v>
      </c>
      <c r="B627" s="198">
        <v>0.10920000000000001</v>
      </c>
      <c r="C627" s="198">
        <v>0.10940000000000001</v>
      </c>
      <c r="D627" s="189">
        <v>0.10640000000000001</v>
      </c>
      <c r="E627" s="190">
        <v>0.10660000000000001</v>
      </c>
      <c r="F627" s="191">
        <v>0.10929999999999999</v>
      </c>
      <c r="G627" s="191">
        <v>0.10970000000000001</v>
      </c>
      <c r="H627" s="189">
        <v>0.1094</v>
      </c>
      <c r="I627" s="190">
        <v>0.10980000000000001</v>
      </c>
      <c r="J627" s="191">
        <v>0.10929999999999999</v>
      </c>
      <c r="K627" s="191">
        <v>0.10970000000000001</v>
      </c>
      <c r="L627" s="189">
        <v>0.109</v>
      </c>
      <c r="M627" s="190">
        <v>0.10940000000000001</v>
      </c>
      <c r="N627" s="191"/>
      <c r="O627" s="191"/>
      <c r="P627" s="189"/>
      <c r="Q627" s="190"/>
      <c r="R627" s="191">
        <v>0.1014</v>
      </c>
      <c r="S627" s="191">
        <v>0.10199999999999999</v>
      </c>
      <c r="T627" s="191"/>
      <c r="U627" s="190"/>
      <c r="V627" s="191"/>
      <c r="W627" s="190"/>
      <c r="X627" s="191">
        <v>9.2600000000000002E-2</v>
      </c>
      <c r="Y627" s="190">
        <v>9.3399999999999997E-2</v>
      </c>
      <c r="Z627" s="191"/>
      <c r="AA627" s="190"/>
      <c r="AB627" s="191">
        <v>9.0999999999999998E-2</v>
      </c>
      <c r="AC627" s="190">
        <v>9.1999999999999998E-2</v>
      </c>
      <c r="AD627" s="191">
        <v>0.09</v>
      </c>
      <c r="AE627" s="190">
        <v>9.0999999999999998E-2</v>
      </c>
      <c r="AF627" s="191"/>
      <c r="AG627" s="190"/>
      <c r="AI627" s="192">
        <f t="shared" si="154"/>
        <v>0.10930000000000001</v>
      </c>
      <c r="AJ627" s="192">
        <f t="shared" si="155"/>
        <v>0.10650000000000001</v>
      </c>
      <c r="AK627" s="192">
        <f t="shared" si="156"/>
        <v>0.1095</v>
      </c>
      <c r="AL627" s="192">
        <f t="shared" si="157"/>
        <v>0.1096</v>
      </c>
      <c r="AM627" s="192">
        <f t="shared" si="158"/>
        <v>0.1095</v>
      </c>
      <c r="AN627" s="192">
        <f t="shared" si="159"/>
        <v>0.10920000000000001</v>
      </c>
      <c r="AO627" s="193" t="str">
        <f t="shared" si="160"/>
        <v/>
      </c>
      <c r="AP627" s="192" t="str">
        <f t="shared" si="161"/>
        <v/>
      </c>
      <c r="AQ627" s="193">
        <f t="shared" si="162"/>
        <v>0.1017</v>
      </c>
      <c r="AR627" s="192" t="str">
        <f t="shared" si="163"/>
        <v/>
      </c>
      <c r="AS627" s="192" t="str">
        <f t="shared" si="164"/>
        <v/>
      </c>
      <c r="AT627" s="192">
        <f t="shared" si="165"/>
        <v>9.2999999999999999E-2</v>
      </c>
      <c r="AU627" s="193" t="str">
        <f t="shared" si="166"/>
        <v/>
      </c>
      <c r="AV627" s="194">
        <f t="shared" si="167"/>
        <v>9.1499999999999998E-2</v>
      </c>
      <c r="AW627" s="193">
        <f t="shared" si="168"/>
        <v>9.0499999999999997E-2</v>
      </c>
      <c r="AX627" s="195" t="str">
        <f t="shared" si="169"/>
        <v/>
      </c>
      <c r="AZ627" s="193">
        <f t="shared" si="170"/>
        <v>0.10303</v>
      </c>
    </row>
    <row r="628" spans="1:52" s="5" customFormat="1" ht="11.25" x14ac:dyDescent="0.2">
      <c r="A628" s="197">
        <v>38895</v>
      </c>
      <c r="B628" s="198">
        <v>0.10920000000000001</v>
      </c>
      <c r="C628" s="198">
        <v>0.10940000000000001</v>
      </c>
      <c r="D628" s="189">
        <v>0.1057</v>
      </c>
      <c r="E628" s="190">
        <v>0.10590000000000001</v>
      </c>
      <c r="F628" s="191">
        <v>0.1091</v>
      </c>
      <c r="G628" s="191">
        <v>0.10950000000000001</v>
      </c>
      <c r="H628" s="189">
        <v>0.1094</v>
      </c>
      <c r="I628" s="190">
        <v>0.10980000000000001</v>
      </c>
      <c r="J628" s="191">
        <v>0.1094</v>
      </c>
      <c r="K628" s="191">
        <v>0.10980000000000001</v>
      </c>
      <c r="L628" s="189">
        <v>0.109</v>
      </c>
      <c r="M628" s="190">
        <v>0.10940000000000001</v>
      </c>
      <c r="N628" s="191"/>
      <c r="O628" s="191"/>
      <c r="P628" s="189"/>
      <c r="Q628" s="190"/>
      <c r="R628" s="191">
        <v>0.1014</v>
      </c>
      <c r="S628" s="191">
        <v>0.10199999999999999</v>
      </c>
      <c r="T628" s="191"/>
      <c r="U628" s="190"/>
      <c r="V628" s="191"/>
      <c r="W628" s="190"/>
      <c r="X628" s="191">
        <v>9.2699999999999991E-2</v>
      </c>
      <c r="Y628" s="190">
        <v>9.3499999999999986E-2</v>
      </c>
      <c r="Z628" s="191"/>
      <c r="AA628" s="190"/>
      <c r="AB628" s="191">
        <v>9.11E-2</v>
      </c>
      <c r="AC628" s="190">
        <v>9.2100000000000001E-2</v>
      </c>
      <c r="AD628" s="191">
        <v>0.09</v>
      </c>
      <c r="AE628" s="190">
        <v>9.0999999999999998E-2</v>
      </c>
      <c r="AF628" s="191"/>
      <c r="AG628" s="190"/>
      <c r="AI628" s="192">
        <f t="shared" si="154"/>
        <v>0.10930000000000001</v>
      </c>
      <c r="AJ628" s="192">
        <f t="shared" si="155"/>
        <v>0.10580000000000001</v>
      </c>
      <c r="AK628" s="192">
        <f t="shared" si="156"/>
        <v>0.10930000000000001</v>
      </c>
      <c r="AL628" s="192">
        <f t="shared" si="157"/>
        <v>0.1096</v>
      </c>
      <c r="AM628" s="192">
        <f t="shared" si="158"/>
        <v>0.1096</v>
      </c>
      <c r="AN628" s="192">
        <f t="shared" si="159"/>
        <v>0.10920000000000001</v>
      </c>
      <c r="AO628" s="193" t="str">
        <f t="shared" si="160"/>
        <v/>
      </c>
      <c r="AP628" s="192" t="str">
        <f t="shared" si="161"/>
        <v/>
      </c>
      <c r="AQ628" s="193">
        <f t="shared" si="162"/>
        <v>0.1017</v>
      </c>
      <c r="AR628" s="192" t="str">
        <f t="shared" si="163"/>
        <v/>
      </c>
      <c r="AS628" s="192" t="str">
        <f t="shared" si="164"/>
        <v/>
      </c>
      <c r="AT628" s="192">
        <f t="shared" si="165"/>
        <v>9.3099999999999988E-2</v>
      </c>
      <c r="AU628" s="193" t="str">
        <f t="shared" si="166"/>
        <v/>
      </c>
      <c r="AV628" s="194">
        <f t="shared" si="167"/>
        <v>9.1600000000000001E-2</v>
      </c>
      <c r="AW628" s="193">
        <f t="shared" si="168"/>
        <v>9.0499999999999997E-2</v>
      </c>
      <c r="AX628" s="195" t="str">
        <f t="shared" si="169"/>
        <v/>
      </c>
      <c r="AZ628" s="193">
        <f t="shared" si="170"/>
        <v>0.10297000000000001</v>
      </c>
    </row>
    <row r="629" spans="1:52" s="5" customFormat="1" ht="11.25" x14ac:dyDescent="0.2">
      <c r="A629" s="197">
        <v>38896</v>
      </c>
      <c r="B629" s="198">
        <v>0.10920000000000001</v>
      </c>
      <c r="C629" s="198">
        <v>0.10940000000000001</v>
      </c>
      <c r="D629" s="189">
        <v>0.10580000000000001</v>
      </c>
      <c r="E629" s="190">
        <v>0.10600000000000001</v>
      </c>
      <c r="F629" s="191">
        <v>0.10920000000000001</v>
      </c>
      <c r="G629" s="191">
        <v>0.10960000000000002</v>
      </c>
      <c r="H629" s="189">
        <v>0.1095</v>
      </c>
      <c r="I629" s="190">
        <v>0.10990000000000001</v>
      </c>
      <c r="J629" s="191">
        <v>0.1095</v>
      </c>
      <c r="K629" s="191">
        <v>0.10990000000000001</v>
      </c>
      <c r="L629" s="189">
        <v>0.109</v>
      </c>
      <c r="M629" s="190">
        <v>0.10940000000000001</v>
      </c>
      <c r="N629" s="191"/>
      <c r="O629" s="191"/>
      <c r="P629" s="189"/>
      <c r="Q629" s="190"/>
      <c r="R629" s="191">
        <v>0.10150000000000001</v>
      </c>
      <c r="S629" s="191">
        <v>0.1021</v>
      </c>
      <c r="T629" s="191"/>
      <c r="U629" s="190"/>
      <c r="V629" s="191"/>
      <c r="W629" s="190"/>
      <c r="X629" s="191">
        <v>9.2600000000000002E-2</v>
      </c>
      <c r="Y629" s="190">
        <v>9.3399999999999997E-2</v>
      </c>
      <c r="Z629" s="191"/>
      <c r="AA629" s="190"/>
      <c r="AB629" s="191">
        <v>9.11E-2</v>
      </c>
      <c r="AC629" s="190">
        <v>9.2100000000000001E-2</v>
      </c>
      <c r="AD629" s="191">
        <v>9.0200000000000002E-2</v>
      </c>
      <c r="AE629" s="190">
        <v>9.1200000000000003E-2</v>
      </c>
      <c r="AF629" s="191"/>
      <c r="AG629" s="190"/>
      <c r="AI629" s="192">
        <f t="shared" si="154"/>
        <v>0.10930000000000001</v>
      </c>
      <c r="AJ629" s="192">
        <f t="shared" si="155"/>
        <v>0.10590000000000001</v>
      </c>
      <c r="AK629" s="192">
        <f t="shared" si="156"/>
        <v>0.10940000000000001</v>
      </c>
      <c r="AL629" s="192">
        <f t="shared" si="157"/>
        <v>0.10970000000000001</v>
      </c>
      <c r="AM629" s="192">
        <f t="shared" si="158"/>
        <v>0.10970000000000001</v>
      </c>
      <c r="AN629" s="192">
        <f t="shared" si="159"/>
        <v>0.10920000000000001</v>
      </c>
      <c r="AO629" s="193" t="str">
        <f t="shared" si="160"/>
        <v/>
      </c>
      <c r="AP629" s="192" t="str">
        <f t="shared" si="161"/>
        <v/>
      </c>
      <c r="AQ629" s="193">
        <f t="shared" si="162"/>
        <v>0.1018</v>
      </c>
      <c r="AR629" s="192" t="str">
        <f t="shared" si="163"/>
        <v/>
      </c>
      <c r="AS629" s="192" t="str">
        <f t="shared" si="164"/>
        <v/>
      </c>
      <c r="AT629" s="192">
        <f t="shared" si="165"/>
        <v>9.2999999999999999E-2</v>
      </c>
      <c r="AU629" s="193" t="str">
        <f t="shared" si="166"/>
        <v/>
      </c>
      <c r="AV629" s="194">
        <f t="shared" si="167"/>
        <v>9.1600000000000001E-2</v>
      </c>
      <c r="AW629" s="193">
        <f t="shared" si="168"/>
        <v>9.0700000000000003E-2</v>
      </c>
      <c r="AX629" s="195" t="str">
        <f t="shared" si="169"/>
        <v/>
      </c>
      <c r="AZ629" s="193">
        <f t="shared" si="170"/>
        <v>0.10303</v>
      </c>
    </row>
    <row r="630" spans="1:52" s="5" customFormat="1" ht="11.25" x14ac:dyDescent="0.2">
      <c r="A630" s="197">
        <v>38897</v>
      </c>
      <c r="B630" s="198">
        <v>0.10929999999999999</v>
      </c>
      <c r="C630" s="198">
        <v>0.1095</v>
      </c>
      <c r="D630" s="189">
        <v>0.1057</v>
      </c>
      <c r="E630" s="190">
        <v>0.10590000000000001</v>
      </c>
      <c r="F630" s="191">
        <v>0.109</v>
      </c>
      <c r="G630" s="191">
        <v>0.10940000000000001</v>
      </c>
      <c r="H630" s="189">
        <v>0.109</v>
      </c>
      <c r="I630" s="190">
        <v>0.10940000000000001</v>
      </c>
      <c r="J630" s="191">
        <v>0.10890000000000001</v>
      </c>
      <c r="K630" s="191">
        <v>0.10930000000000002</v>
      </c>
      <c r="L630" s="189">
        <v>0.1085</v>
      </c>
      <c r="M630" s="190">
        <v>0.10890000000000001</v>
      </c>
      <c r="N630" s="191"/>
      <c r="O630" s="191"/>
      <c r="P630" s="189"/>
      <c r="Q630" s="190"/>
      <c r="R630" s="191">
        <v>0.1014</v>
      </c>
      <c r="S630" s="191">
        <v>0.10199999999999999</v>
      </c>
      <c r="T630" s="191"/>
      <c r="U630" s="190"/>
      <c r="V630" s="191"/>
      <c r="W630" s="190"/>
      <c r="X630" s="191">
        <v>9.2399999999999996E-2</v>
      </c>
      <c r="Y630" s="190">
        <v>9.3199999999999991E-2</v>
      </c>
      <c r="Z630" s="191"/>
      <c r="AA630" s="190"/>
      <c r="AB630" s="191">
        <v>9.11E-2</v>
      </c>
      <c r="AC630" s="190">
        <v>9.2100000000000001E-2</v>
      </c>
      <c r="AD630" s="191">
        <v>9.06E-2</v>
      </c>
      <c r="AE630" s="190">
        <v>9.1600000000000001E-2</v>
      </c>
      <c r="AF630" s="191"/>
      <c r="AG630" s="190"/>
      <c r="AI630" s="192">
        <f t="shared" si="154"/>
        <v>0.1094</v>
      </c>
      <c r="AJ630" s="192">
        <f t="shared" si="155"/>
        <v>0.10580000000000001</v>
      </c>
      <c r="AK630" s="192">
        <f t="shared" si="156"/>
        <v>0.10920000000000001</v>
      </c>
      <c r="AL630" s="192">
        <f t="shared" si="157"/>
        <v>0.10920000000000001</v>
      </c>
      <c r="AM630" s="192">
        <f t="shared" si="158"/>
        <v>0.10910000000000002</v>
      </c>
      <c r="AN630" s="192">
        <f t="shared" si="159"/>
        <v>0.1087</v>
      </c>
      <c r="AO630" s="193" t="str">
        <f t="shared" si="160"/>
        <v/>
      </c>
      <c r="AP630" s="192" t="str">
        <f t="shared" si="161"/>
        <v/>
      </c>
      <c r="AQ630" s="193">
        <f t="shared" si="162"/>
        <v>0.1017</v>
      </c>
      <c r="AR630" s="192" t="str">
        <f t="shared" si="163"/>
        <v/>
      </c>
      <c r="AS630" s="192" t="str">
        <f t="shared" si="164"/>
        <v/>
      </c>
      <c r="AT630" s="192">
        <f t="shared" si="165"/>
        <v>9.2799999999999994E-2</v>
      </c>
      <c r="AU630" s="193" t="str">
        <f t="shared" si="166"/>
        <v/>
      </c>
      <c r="AV630" s="194">
        <f t="shared" si="167"/>
        <v>9.1600000000000001E-2</v>
      </c>
      <c r="AW630" s="193">
        <f t="shared" si="168"/>
        <v>9.11E-2</v>
      </c>
      <c r="AX630" s="195" t="str">
        <f t="shared" si="169"/>
        <v/>
      </c>
      <c r="AZ630" s="193">
        <f t="shared" si="170"/>
        <v>0.10286000000000002</v>
      </c>
    </row>
    <row r="631" spans="1:52" s="5" customFormat="1" ht="11.25" x14ac:dyDescent="0.2">
      <c r="A631" s="197">
        <v>38898</v>
      </c>
      <c r="B631" s="198">
        <v>0.10920000000000001</v>
      </c>
      <c r="C631" s="198">
        <v>0.10940000000000001</v>
      </c>
      <c r="D631" s="189">
        <v>0.1043</v>
      </c>
      <c r="E631" s="190">
        <v>0.10450000000000001</v>
      </c>
      <c r="F631" s="191">
        <v>0.1074</v>
      </c>
      <c r="G631" s="191">
        <v>0.10780000000000001</v>
      </c>
      <c r="H631" s="189">
        <v>0.1072</v>
      </c>
      <c r="I631" s="190">
        <v>0.10760000000000002</v>
      </c>
      <c r="J631" s="191">
        <v>0.1069</v>
      </c>
      <c r="K631" s="191">
        <v>0.10730000000000001</v>
      </c>
      <c r="L631" s="189">
        <v>0.1065</v>
      </c>
      <c r="M631" s="190">
        <v>0.10690000000000001</v>
      </c>
      <c r="N631" s="191"/>
      <c r="O631" s="191"/>
      <c r="P631" s="189"/>
      <c r="Q631" s="190"/>
      <c r="R631" s="191">
        <v>0.10009999999999999</v>
      </c>
      <c r="S631" s="191">
        <v>0.10069999999999998</v>
      </c>
      <c r="T631" s="191"/>
      <c r="U631" s="190"/>
      <c r="V631" s="191"/>
      <c r="W631" s="190"/>
      <c r="X631" s="191">
        <v>9.11E-2</v>
      </c>
      <c r="Y631" s="190">
        <v>9.1899999999999996E-2</v>
      </c>
      <c r="Z631" s="191"/>
      <c r="AA631" s="190"/>
      <c r="AB631" s="191">
        <v>9.01E-2</v>
      </c>
      <c r="AC631" s="190">
        <v>9.11E-2</v>
      </c>
      <c r="AD631" s="191">
        <v>8.9800000000000005E-2</v>
      </c>
      <c r="AE631" s="190">
        <v>9.0800000000000006E-2</v>
      </c>
      <c r="AF631" s="191"/>
      <c r="AG631" s="190"/>
      <c r="AI631" s="192">
        <f t="shared" ref="AI631:AI694" si="171">IFERROR(AVERAGE(B631:C631),"")</f>
        <v>0.10930000000000001</v>
      </c>
      <c r="AJ631" s="192">
        <f t="shared" ref="AJ631:AJ694" si="172">IFERROR(AVERAGE(D631:E631),"")</f>
        <v>0.10440000000000001</v>
      </c>
      <c r="AK631" s="192">
        <f t="shared" ref="AK631:AK694" si="173">IFERROR(AVERAGE(F631:G631),"")</f>
        <v>0.1076</v>
      </c>
      <c r="AL631" s="192">
        <f t="shared" ref="AL631:AL694" si="174">IFERROR(AVERAGE(H631:I631),"")</f>
        <v>0.10740000000000001</v>
      </c>
      <c r="AM631" s="192">
        <f t="shared" ref="AM631:AM694" si="175">IFERROR(AVERAGE(J631:K631),"")</f>
        <v>0.1071</v>
      </c>
      <c r="AN631" s="192">
        <f t="shared" ref="AN631:AN694" si="176">IFERROR(AVERAGE(L631:M631),"")</f>
        <v>0.1067</v>
      </c>
      <c r="AO631" s="193" t="str">
        <f t="shared" ref="AO631:AO694" si="177">IFERROR(AVERAGE(N631:O631),"")</f>
        <v/>
      </c>
      <c r="AP631" s="192" t="str">
        <f t="shared" ref="AP631:AP694" si="178">IFERROR(AVERAGE(P631:Q631),"")</f>
        <v/>
      </c>
      <c r="AQ631" s="193">
        <f t="shared" ref="AQ631:AQ694" si="179">IFERROR(AVERAGE(R631:S631),"")</f>
        <v>0.10039999999999999</v>
      </c>
      <c r="AR631" s="192" t="str">
        <f t="shared" ref="AR631:AR694" si="180">IFERROR(AVERAGE(T631:U631),"")</f>
        <v/>
      </c>
      <c r="AS631" s="192" t="str">
        <f t="shared" ref="AS631:AS694" si="181">IFERROR(AVERAGE(V631:W631),"")</f>
        <v/>
      </c>
      <c r="AT631" s="192">
        <f t="shared" ref="AT631:AT694" si="182">IFERROR(AVERAGE(X631:Y631),"")</f>
        <v>9.1499999999999998E-2</v>
      </c>
      <c r="AU631" s="193" t="str">
        <f t="shared" ref="AU631:AU694" si="183">IFERROR(AVERAGE(Z631:AA631),"")</f>
        <v/>
      </c>
      <c r="AV631" s="194">
        <f t="shared" ref="AV631:AV694" si="184">IFERROR(AVERAGE(AB631:AC631),"")</f>
        <v>9.06E-2</v>
      </c>
      <c r="AW631" s="193">
        <f t="shared" ref="AW631:AW694" si="185">IFERROR(AVERAGE(AD631:AE631),"")</f>
        <v>9.0300000000000005E-2</v>
      </c>
      <c r="AX631" s="195" t="str">
        <f t="shared" ref="AX631:AX694" si="186">IFERROR(AVERAGE(AF631:AG631),"")</f>
        <v/>
      </c>
      <c r="AZ631" s="193">
        <f t="shared" ref="AZ631:AZ694" si="187">AVERAGE(AI631:AX631)</f>
        <v>0.10153000000000001</v>
      </c>
    </row>
    <row r="632" spans="1:52" s="5" customFormat="1" ht="11.25" x14ac:dyDescent="0.2">
      <c r="A632" s="197">
        <v>38901</v>
      </c>
      <c r="B632" s="198">
        <v>0.10920000000000001</v>
      </c>
      <c r="C632" s="198">
        <v>0.10940000000000001</v>
      </c>
      <c r="D632" s="189">
        <v>0.10390000000000001</v>
      </c>
      <c r="E632" s="190">
        <v>0.10410000000000001</v>
      </c>
      <c r="F632" s="191">
        <v>0.1062</v>
      </c>
      <c r="G632" s="191">
        <v>0.10660000000000001</v>
      </c>
      <c r="H632" s="189">
        <v>0.1056</v>
      </c>
      <c r="I632" s="190">
        <v>0.10600000000000001</v>
      </c>
      <c r="J632" s="191">
        <v>0.1053</v>
      </c>
      <c r="K632" s="191">
        <v>0.10570000000000002</v>
      </c>
      <c r="L632" s="189">
        <v>0.10489999999999999</v>
      </c>
      <c r="M632" s="190">
        <v>0.1053</v>
      </c>
      <c r="N632" s="191"/>
      <c r="O632" s="191"/>
      <c r="P632" s="189"/>
      <c r="Q632" s="190"/>
      <c r="R632" s="191">
        <v>9.9500000000000005E-2</v>
      </c>
      <c r="S632" s="191">
        <v>0.10009999999999999</v>
      </c>
      <c r="T632" s="191"/>
      <c r="U632" s="190"/>
      <c r="V632" s="191"/>
      <c r="W632" s="190"/>
      <c r="X632" s="191">
        <v>9.0700000000000003E-2</v>
      </c>
      <c r="Y632" s="190">
        <v>9.1499999999999998E-2</v>
      </c>
      <c r="Z632" s="191"/>
      <c r="AA632" s="190"/>
      <c r="AB632" s="191">
        <v>8.9300000000000004E-2</v>
      </c>
      <c r="AC632" s="190">
        <v>9.0300000000000005E-2</v>
      </c>
      <c r="AD632" s="191">
        <v>8.8999999999999996E-2</v>
      </c>
      <c r="AE632" s="190">
        <v>0.09</v>
      </c>
      <c r="AF632" s="191"/>
      <c r="AG632" s="190"/>
      <c r="AI632" s="192">
        <f t="shared" si="171"/>
        <v>0.10930000000000001</v>
      </c>
      <c r="AJ632" s="192">
        <f t="shared" si="172"/>
        <v>0.10400000000000001</v>
      </c>
      <c r="AK632" s="192">
        <f t="shared" si="173"/>
        <v>0.10640000000000001</v>
      </c>
      <c r="AL632" s="192">
        <f t="shared" si="174"/>
        <v>0.10580000000000001</v>
      </c>
      <c r="AM632" s="192">
        <f t="shared" si="175"/>
        <v>0.10550000000000001</v>
      </c>
      <c r="AN632" s="192">
        <f t="shared" si="176"/>
        <v>0.1051</v>
      </c>
      <c r="AO632" s="193" t="str">
        <f t="shared" si="177"/>
        <v/>
      </c>
      <c r="AP632" s="192" t="str">
        <f t="shared" si="178"/>
        <v/>
      </c>
      <c r="AQ632" s="193">
        <f t="shared" si="179"/>
        <v>9.98E-2</v>
      </c>
      <c r="AR632" s="192" t="str">
        <f t="shared" si="180"/>
        <v/>
      </c>
      <c r="AS632" s="192" t="str">
        <f t="shared" si="181"/>
        <v/>
      </c>
      <c r="AT632" s="192">
        <f t="shared" si="182"/>
        <v>9.11E-2</v>
      </c>
      <c r="AU632" s="193" t="str">
        <f t="shared" si="183"/>
        <v/>
      </c>
      <c r="AV632" s="194">
        <f t="shared" si="184"/>
        <v>8.9800000000000005E-2</v>
      </c>
      <c r="AW632" s="193">
        <f t="shared" si="185"/>
        <v>8.9499999999999996E-2</v>
      </c>
      <c r="AX632" s="195" t="str">
        <f t="shared" si="186"/>
        <v/>
      </c>
      <c r="AZ632" s="193">
        <f t="shared" si="187"/>
        <v>0.10063</v>
      </c>
    </row>
    <row r="633" spans="1:52" s="5" customFormat="1" ht="11.25" x14ac:dyDescent="0.2">
      <c r="A633" s="197">
        <v>38902</v>
      </c>
      <c r="B633" s="198">
        <v>0.1091</v>
      </c>
      <c r="C633" s="198">
        <v>0.10930000000000001</v>
      </c>
      <c r="D633" s="189">
        <v>0.1031</v>
      </c>
      <c r="E633" s="190">
        <v>0.1033</v>
      </c>
      <c r="F633" s="191">
        <v>0.1055</v>
      </c>
      <c r="G633" s="191">
        <v>0.10590000000000001</v>
      </c>
      <c r="H633" s="189">
        <v>0.1045</v>
      </c>
      <c r="I633" s="190">
        <v>0.10490000000000001</v>
      </c>
      <c r="J633" s="191">
        <v>0.1041</v>
      </c>
      <c r="K633" s="191">
        <v>0.10450000000000001</v>
      </c>
      <c r="L633" s="189">
        <v>0.1037</v>
      </c>
      <c r="M633" s="190">
        <v>0.10410000000000001</v>
      </c>
      <c r="N633" s="191"/>
      <c r="O633" s="191"/>
      <c r="P633" s="189"/>
      <c r="Q633" s="190"/>
      <c r="R633" s="191">
        <v>9.8100000000000007E-2</v>
      </c>
      <c r="S633" s="191">
        <v>9.8699999999999996E-2</v>
      </c>
      <c r="T633" s="191"/>
      <c r="U633" s="190"/>
      <c r="V633" s="191"/>
      <c r="W633" s="190"/>
      <c r="X633" s="191">
        <v>0.09</v>
      </c>
      <c r="Y633" s="190">
        <v>9.0799999999999992E-2</v>
      </c>
      <c r="Z633" s="191"/>
      <c r="AA633" s="190"/>
      <c r="AB633" s="191">
        <v>8.8900000000000007E-2</v>
      </c>
      <c r="AC633" s="190">
        <v>8.9900000000000008E-2</v>
      </c>
      <c r="AD633" s="191">
        <v>8.8200000000000001E-2</v>
      </c>
      <c r="AE633" s="190">
        <v>8.9200000000000002E-2</v>
      </c>
      <c r="AF633" s="191"/>
      <c r="AG633" s="190"/>
      <c r="AI633" s="192">
        <f t="shared" si="171"/>
        <v>0.10920000000000001</v>
      </c>
      <c r="AJ633" s="192">
        <f t="shared" si="172"/>
        <v>0.1032</v>
      </c>
      <c r="AK633" s="192">
        <f t="shared" si="173"/>
        <v>0.1057</v>
      </c>
      <c r="AL633" s="192">
        <f t="shared" si="174"/>
        <v>0.1047</v>
      </c>
      <c r="AM633" s="192">
        <f t="shared" si="175"/>
        <v>0.1043</v>
      </c>
      <c r="AN633" s="192">
        <f t="shared" si="176"/>
        <v>0.10390000000000001</v>
      </c>
      <c r="AO633" s="193" t="str">
        <f t="shared" si="177"/>
        <v/>
      </c>
      <c r="AP633" s="192" t="str">
        <f t="shared" si="178"/>
        <v/>
      </c>
      <c r="AQ633" s="193">
        <f t="shared" si="179"/>
        <v>9.8400000000000001E-2</v>
      </c>
      <c r="AR633" s="192" t="str">
        <f t="shared" si="180"/>
        <v/>
      </c>
      <c r="AS633" s="192" t="str">
        <f t="shared" si="181"/>
        <v/>
      </c>
      <c r="AT633" s="192">
        <f t="shared" si="182"/>
        <v>9.0399999999999994E-2</v>
      </c>
      <c r="AU633" s="193" t="str">
        <f t="shared" si="183"/>
        <v/>
      </c>
      <c r="AV633" s="194">
        <f t="shared" si="184"/>
        <v>8.9400000000000007E-2</v>
      </c>
      <c r="AW633" s="193">
        <f t="shared" si="185"/>
        <v>8.8700000000000001E-2</v>
      </c>
      <c r="AX633" s="195" t="str">
        <f t="shared" si="186"/>
        <v/>
      </c>
      <c r="AZ633" s="193">
        <f t="shared" si="187"/>
        <v>9.9790000000000018E-2</v>
      </c>
    </row>
    <row r="634" spans="1:52" s="5" customFormat="1" ht="11.25" x14ac:dyDescent="0.2">
      <c r="A634" s="197">
        <v>38903</v>
      </c>
      <c r="B634" s="198">
        <v>0.1089</v>
      </c>
      <c r="C634" s="198">
        <v>0.1091</v>
      </c>
      <c r="D634" s="189">
        <v>0.1027</v>
      </c>
      <c r="E634" s="190">
        <v>0.10290000000000001</v>
      </c>
      <c r="F634" s="191">
        <v>0.10440000000000001</v>
      </c>
      <c r="G634" s="191">
        <v>0.10480000000000002</v>
      </c>
      <c r="H634" s="189">
        <v>0.10290000000000001</v>
      </c>
      <c r="I634" s="190">
        <v>0.10330000000000002</v>
      </c>
      <c r="J634" s="191">
        <v>0.1028</v>
      </c>
      <c r="K634" s="191">
        <v>0.10320000000000001</v>
      </c>
      <c r="L634" s="189">
        <v>0.1022</v>
      </c>
      <c r="M634" s="190">
        <v>0.10260000000000001</v>
      </c>
      <c r="N634" s="191"/>
      <c r="O634" s="191"/>
      <c r="P634" s="189"/>
      <c r="Q634" s="190"/>
      <c r="R634" s="191">
        <v>9.7799999999999998E-2</v>
      </c>
      <c r="S634" s="191">
        <v>9.8399999999999987E-2</v>
      </c>
      <c r="T634" s="191"/>
      <c r="U634" s="190"/>
      <c r="V634" s="191"/>
      <c r="W634" s="190"/>
      <c r="X634" s="191">
        <v>8.9700000000000002E-2</v>
      </c>
      <c r="Y634" s="190">
        <v>9.0499999999999997E-2</v>
      </c>
      <c r="Z634" s="191"/>
      <c r="AA634" s="190"/>
      <c r="AB634" s="191">
        <v>8.8499999999999995E-2</v>
      </c>
      <c r="AC634" s="190">
        <v>8.9499999999999996E-2</v>
      </c>
      <c r="AD634" s="191">
        <v>8.7800000000000003E-2</v>
      </c>
      <c r="AE634" s="190">
        <v>8.8800000000000004E-2</v>
      </c>
      <c r="AF634" s="191"/>
      <c r="AG634" s="190"/>
      <c r="AI634" s="192">
        <f t="shared" si="171"/>
        <v>0.109</v>
      </c>
      <c r="AJ634" s="192">
        <f t="shared" si="172"/>
        <v>0.1028</v>
      </c>
      <c r="AK634" s="192">
        <f t="shared" si="173"/>
        <v>0.10460000000000001</v>
      </c>
      <c r="AL634" s="192">
        <f t="shared" si="174"/>
        <v>0.10310000000000001</v>
      </c>
      <c r="AM634" s="192">
        <f t="shared" si="175"/>
        <v>0.10300000000000001</v>
      </c>
      <c r="AN634" s="192">
        <f t="shared" si="176"/>
        <v>0.1024</v>
      </c>
      <c r="AO634" s="193" t="str">
        <f t="shared" si="177"/>
        <v/>
      </c>
      <c r="AP634" s="192" t="str">
        <f t="shared" si="178"/>
        <v/>
      </c>
      <c r="AQ634" s="193">
        <f t="shared" si="179"/>
        <v>9.8099999999999993E-2</v>
      </c>
      <c r="AR634" s="192" t="str">
        <f t="shared" si="180"/>
        <v/>
      </c>
      <c r="AS634" s="192" t="str">
        <f t="shared" si="181"/>
        <v/>
      </c>
      <c r="AT634" s="192">
        <f t="shared" si="182"/>
        <v>9.01E-2</v>
      </c>
      <c r="AU634" s="193" t="str">
        <f t="shared" si="183"/>
        <v/>
      </c>
      <c r="AV634" s="194">
        <f t="shared" si="184"/>
        <v>8.8999999999999996E-2</v>
      </c>
      <c r="AW634" s="193">
        <f t="shared" si="185"/>
        <v>8.8300000000000003E-2</v>
      </c>
      <c r="AX634" s="195" t="str">
        <f t="shared" si="186"/>
        <v/>
      </c>
      <c r="AZ634" s="193">
        <f t="shared" si="187"/>
        <v>9.9040000000000003E-2</v>
      </c>
    </row>
    <row r="635" spans="1:52" s="5" customFormat="1" ht="11.25" x14ac:dyDescent="0.2">
      <c r="A635" s="197">
        <v>38904</v>
      </c>
      <c r="B635" s="198">
        <v>0.109</v>
      </c>
      <c r="C635" s="198">
        <v>0.10920000000000001</v>
      </c>
      <c r="D635" s="189">
        <v>0.10299999999999999</v>
      </c>
      <c r="E635" s="190">
        <v>0.1032</v>
      </c>
      <c r="F635" s="191">
        <v>0.1046</v>
      </c>
      <c r="G635" s="191">
        <v>0.105</v>
      </c>
      <c r="H635" s="189">
        <v>0.1042</v>
      </c>
      <c r="I635" s="190">
        <v>0.10460000000000001</v>
      </c>
      <c r="J635" s="191">
        <v>0.1043</v>
      </c>
      <c r="K635" s="191">
        <v>0.10470000000000002</v>
      </c>
      <c r="L635" s="189">
        <v>0.1033</v>
      </c>
      <c r="M635" s="190">
        <v>0.10370000000000001</v>
      </c>
      <c r="N635" s="191"/>
      <c r="O635" s="191"/>
      <c r="P635" s="189"/>
      <c r="Q635" s="190"/>
      <c r="R635" s="191">
        <v>9.8599999999999993E-2</v>
      </c>
      <c r="S635" s="191">
        <v>9.9199999999999983E-2</v>
      </c>
      <c r="T635" s="191"/>
      <c r="U635" s="190"/>
      <c r="V635" s="191"/>
      <c r="W635" s="190"/>
      <c r="X635" s="191">
        <v>9.01E-2</v>
      </c>
      <c r="Y635" s="190">
        <v>9.0899999999999995E-2</v>
      </c>
      <c r="Z635" s="191"/>
      <c r="AA635" s="190"/>
      <c r="AB635" s="191">
        <v>8.8800000000000004E-2</v>
      </c>
      <c r="AC635" s="190">
        <v>8.9800000000000005E-2</v>
      </c>
      <c r="AD635" s="191">
        <v>8.8099999999999998E-2</v>
      </c>
      <c r="AE635" s="190">
        <v>8.9099999999999999E-2</v>
      </c>
      <c r="AF635" s="191"/>
      <c r="AG635" s="190"/>
      <c r="AI635" s="192">
        <f t="shared" si="171"/>
        <v>0.1091</v>
      </c>
      <c r="AJ635" s="192">
        <f t="shared" si="172"/>
        <v>0.1031</v>
      </c>
      <c r="AK635" s="192">
        <f t="shared" si="173"/>
        <v>0.1048</v>
      </c>
      <c r="AL635" s="192">
        <f t="shared" si="174"/>
        <v>0.10440000000000001</v>
      </c>
      <c r="AM635" s="192">
        <f t="shared" si="175"/>
        <v>0.10450000000000001</v>
      </c>
      <c r="AN635" s="192">
        <f t="shared" si="176"/>
        <v>0.10350000000000001</v>
      </c>
      <c r="AO635" s="193" t="str">
        <f t="shared" si="177"/>
        <v/>
      </c>
      <c r="AP635" s="192" t="str">
        <f t="shared" si="178"/>
        <v/>
      </c>
      <c r="AQ635" s="193">
        <f t="shared" si="179"/>
        <v>9.8899999999999988E-2</v>
      </c>
      <c r="AR635" s="192" t="str">
        <f t="shared" si="180"/>
        <v/>
      </c>
      <c r="AS635" s="192" t="str">
        <f t="shared" si="181"/>
        <v/>
      </c>
      <c r="AT635" s="192">
        <f t="shared" si="182"/>
        <v>9.0499999999999997E-2</v>
      </c>
      <c r="AU635" s="193" t="str">
        <f t="shared" si="183"/>
        <v/>
      </c>
      <c r="AV635" s="194">
        <f t="shared" si="184"/>
        <v>8.9300000000000004E-2</v>
      </c>
      <c r="AW635" s="193">
        <f t="shared" si="185"/>
        <v>8.8599999999999998E-2</v>
      </c>
      <c r="AX635" s="195" t="str">
        <f t="shared" si="186"/>
        <v/>
      </c>
      <c r="AZ635" s="193">
        <f t="shared" si="187"/>
        <v>9.9670000000000009E-2</v>
      </c>
    </row>
    <row r="636" spans="1:52" s="5" customFormat="1" ht="11.25" x14ac:dyDescent="0.2">
      <c r="A636" s="197">
        <v>38905</v>
      </c>
      <c r="B636" s="198">
        <v>0.1089</v>
      </c>
      <c r="C636" s="198">
        <v>0.1091</v>
      </c>
      <c r="D636" s="189">
        <v>0.1024</v>
      </c>
      <c r="E636" s="190">
        <v>0.10260000000000001</v>
      </c>
      <c r="F636" s="191">
        <v>0.10390000000000001</v>
      </c>
      <c r="G636" s="191">
        <v>0.10430000000000002</v>
      </c>
      <c r="H636" s="189">
        <v>0.10349999999999999</v>
      </c>
      <c r="I636" s="190">
        <v>0.10390000000000001</v>
      </c>
      <c r="J636" s="191">
        <v>0.1032</v>
      </c>
      <c r="K636" s="191">
        <v>0.10360000000000001</v>
      </c>
      <c r="L636" s="189">
        <v>0.1026</v>
      </c>
      <c r="M636" s="190">
        <v>0.10300000000000001</v>
      </c>
      <c r="N636" s="191"/>
      <c r="O636" s="191"/>
      <c r="P636" s="189"/>
      <c r="Q636" s="190"/>
      <c r="R636" s="191">
        <v>9.8000000000000004E-2</v>
      </c>
      <c r="S636" s="191">
        <v>9.8599999999999993E-2</v>
      </c>
      <c r="T636" s="191"/>
      <c r="U636" s="190"/>
      <c r="V636" s="191"/>
      <c r="W636" s="190"/>
      <c r="X636" s="191">
        <v>8.8999999999999996E-2</v>
      </c>
      <c r="Y636" s="190">
        <v>8.9799999999999991E-2</v>
      </c>
      <c r="Z636" s="191"/>
      <c r="AA636" s="190"/>
      <c r="AB636" s="191">
        <v>8.7900000000000006E-2</v>
      </c>
      <c r="AC636" s="190">
        <v>8.8900000000000007E-2</v>
      </c>
      <c r="AD636" s="191">
        <v>8.6999999999999994E-2</v>
      </c>
      <c r="AE636" s="190">
        <v>8.7999999999999995E-2</v>
      </c>
      <c r="AF636" s="191"/>
      <c r="AG636" s="190"/>
      <c r="AI636" s="192">
        <f t="shared" si="171"/>
        <v>0.109</v>
      </c>
      <c r="AJ636" s="192">
        <f t="shared" si="172"/>
        <v>0.10250000000000001</v>
      </c>
      <c r="AK636" s="192">
        <f t="shared" si="173"/>
        <v>0.10410000000000001</v>
      </c>
      <c r="AL636" s="192">
        <f t="shared" si="174"/>
        <v>0.1037</v>
      </c>
      <c r="AM636" s="192">
        <f t="shared" si="175"/>
        <v>0.10340000000000001</v>
      </c>
      <c r="AN636" s="192">
        <f t="shared" si="176"/>
        <v>0.1028</v>
      </c>
      <c r="AO636" s="193" t="str">
        <f t="shared" si="177"/>
        <v/>
      </c>
      <c r="AP636" s="192" t="str">
        <f t="shared" si="178"/>
        <v/>
      </c>
      <c r="AQ636" s="193">
        <f t="shared" si="179"/>
        <v>9.8299999999999998E-2</v>
      </c>
      <c r="AR636" s="192" t="str">
        <f t="shared" si="180"/>
        <v/>
      </c>
      <c r="AS636" s="192" t="str">
        <f t="shared" si="181"/>
        <v/>
      </c>
      <c r="AT636" s="192">
        <f t="shared" si="182"/>
        <v>8.9399999999999993E-2</v>
      </c>
      <c r="AU636" s="193" t="str">
        <f t="shared" si="183"/>
        <v/>
      </c>
      <c r="AV636" s="194">
        <f t="shared" si="184"/>
        <v>8.8400000000000006E-2</v>
      </c>
      <c r="AW636" s="193">
        <f t="shared" si="185"/>
        <v>8.7499999999999994E-2</v>
      </c>
      <c r="AX636" s="195" t="str">
        <f t="shared" si="186"/>
        <v/>
      </c>
      <c r="AZ636" s="193">
        <f t="shared" si="187"/>
        <v>9.8910000000000012E-2</v>
      </c>
    </row>
    <row r="637" spans="1:52" s="5" customFormat="1" ht="11.25" x14ac:dyDescent="0.2">
      <c r="A637" s="197">
        <v>38908</v>
      </c>
      <c r="B637" s="198">
        <v>0.10879999999999999</v>
      </c>
      <c r="C637" s="198">
        <v>0.109</v>
      </c>
      <c r="D637" s="189">
        <v>0.1023</v>
      </c>
      <c r="E637" s="190">
        <v>0.10249999999999999</v>
      </c>
      <c r="F637" s="191">
        <v>0.1036</v>
      </c>
      <c r="G637" s="191">
        <v>0.10400000000000001</v>
      </c>
      <c r="H637" s="189">
        <v>0.10290000000000001</v>
      </c>
      <c r="I637" s="190">
        <v>0.10330000000000002</v>
      </c>
      <c r="J637" s="191">
        <v>0.1026</v>
      </c>
      <c r="K637" s="191">
        <v>0.10300000000000001</v>
      </c>
      <c r="L637" s="189">
        <v>0.1021</v>
      </c>
      <c r="M637" s="190">
        <v>0.10249999999999999</v>
      </c>
      <c r="N637" s="191"/>
      <c r="O637" s="191"/>
      <c r="P637" s="189"/>
      <c r="Q637" s="190"/>
      <c r="R637" s="191">
        <v>9.7900000000000001E-2</v>
      </c>
      <c r="S637" s="191">
        <v>9.849999999999999E-2</v>
      </c>
      <c r="T637" s="191"/>
      <c r="U637" s="190"/>
      <c r="V637" s="191"/>
      <c r="W637" s="190"/>
      <c r="X637" s="191">
        <v>8.8900000000000007E-2</v>
      </c>
      <c r="Y637" s="190">
        <v>8.9700000000000002E-2</v>
      </c>
      <c r="Z637" s="191"/>
      <c r="AA637" s="190"/>
      <c r="AB637" s="191">
        <v>8.77E-2</v>
      </c>
      <c r="AC637" s="190">
        <v>8.8700000000000001E-2</v>
      </c>
      <c r="AD637" s="191">
        <v>8.6800000000000002E-2</v>
      </c>
      <c r="AE637" s="190">
        <v>8.7800000000000003E-2</v>
      </c>
      <c r="AF637" s="191"/>
      <c r="AG637" s="190"/>
      <c r="AI637" s="192">
        <f t="shared" si="171"/>
        <v>0.1089</v>
      </c>
      <c r="AJ637" s="192">
        <f t="shared" si="172"/>
        <v>0.10239999999999999</v>
      </c>
      <c r="AK637" s="192">
        <f t="shared" si="173"/>
        <v>0.1038</v>
      </c>
      <c r="AL637" s="192">
        <f t="shared" si="174"/>
        <v>0.10310000000000001</v>
      </c>
      <c r="AM637" s="192">
        <f t="shared" si="175"/>
        <v>0.1028</v>
      </c>
      <c r="AN637" s="192">
        <f t="shared" si="176"/>
        <v>0.1023</v>
      </c>
      <c r="AO637" s="193" t="str">
        <f t="shared" si="177"/>
        <v/>
      </c>
      <c r="AP637" s="192" t="str">
        <f t="shared" si="178"/>
        <v/>
      </c>
      <c r="AQ637" s="193">
        <f t="shared" si="179"/>
        <v>9.8199999999999996E-2</v>
      </c>
      <c r="AR637" s="192" t="str">
        <f t="shared" si="180"/>
        <v/>
      </c>
      <c r="AS637" s="192" t="str">
        <f t="shared" si="181"/>
        <v/>
      </c>
      <c r="AT637" s="192">
        <f t="shared" si="182"/>
        <v>8.9300000000000004E-2</v>
      </c>
      <c r="AU637" s="193" t="str">
        <f t="shared" si="183"/>
        <v/>
      </c>
      <c r="AV637" s="194">
        <f t="shared" si="184"/>
        <v>8.8200000000000001E-2</v>
      </c>
      <c r="AW637" s="193">
        <f t="shared" si="185"/>
        <v>8.7300000000000003E-2</v>
      </c>
      <c r="AX637" s="195" t="str">
        <f t="shared" si="186"/>
        <v/>
      </c>
      <c r="AZ637" s="193">
        <f t="shared" si="187"/>
        <v>9.8630000000000009E-2</v>
      </c>
    </row>
    <row r="638" spans="1:52" s="5" customFormat="1" ht="11.25" x14ac:dyDescent="0.2">
      <c r="A638" s="197">
        <v>38909</v>
      </c>
      <c r="B638" s="198">
        <v>0.1086</v>
      </c>
      <c r="C638" s="198">
        <v>0.10880000000000001</v>
      </c>
      <c r="D638" s="189">
        <v>0.1019</v>
      </c>
      <c r="E638" s="190">
        <v>0.10210000000000001</v>
      </c>
      <c r="F638" s="191">
        <v>0.10299999999999999</v>
      </c>
      <c r="G638" s="191">
        <v>0.10340000000000001</v>
      </c>
      <c r="H638" s="189">
        <v>0.1024</v>
      </c>
      <c r="I638" s="190">
        <v>0.10280000000000002</v>
      </c>
      <c r="J638" s="191">
        <v>0.10199999999999999</v>
      </c>
      <c r="K638" s="191">
        <v>0.1024</v>
      </c>
      <c r="L638" s="189">
        <v>0.10150000000000001</v>
      </c>
      <c r="M638" s="190">
        <v>0.10190000000000002</v>
      </c>
      <c r="N638" s="191"/>
      <c r="O638" s="191"/>
      <c r="P638" s="189"/>
      <c r="Q638" s="190"/>
      <c r="R638" s="191">
        <v>9.7799999999999998E-2</v>
      </c>
      <c r="S638" s="191">
        <v>9.8399999999999987E-2</v>
      </c>
      <c r="T638" s="191"/>
      <c r="U638" s="190"/>
      <c r="V638" s="191"/>
      <c r="W638" s="190"/>
      <c r="X638" s="191">
        <v>8.8499999999999995E-2</v>
      </c>
      <c r="Y638" s="190">
        <v>8.929999999999999E-2</v>
      </c>
      <c r="Z638" s="191"/>
      <c r="AA638" s="190"/>
      <c r="AB638" s="191">
        <v>8.7300000000000003E-2</v>
      </c>
      <c r="AC638" s="190">
        <v>8.8300000000000003E-2</v>
      </c>
      <c r="AD638" s="191">
        <v>8.6400000000000005E-2</v>
      </c>
      <c r="AE638" s="190">
        <v>8.7400000000000005E-2</v>
      </c>
      <c r="AF638" s="191"/>
      <c r="AG638" s="190"/>
      <c r="AI638" s="192">
        <f t="shared" si="171"/>
        <v>0.1087</v>
      </c>
      <c r="AJ638" s="192">
        <f t="shared" si="172"/>
        <v>0.10200000000000001</v>
      </c>
      <c r="AK638" s="192">
        <f t="shared" si="173"/>
        <v>0.1032</v>
      </c>
      <c r="AL638" s="192">
        <f t="shared" si="174"/>
        <v>0.10260000000000001</v>
      </c>
      <c r="AM638" s="192">
        <f t="shared" si="175"/>
        <v>0.1022</v>
      </c>
      <c r="AN638" s="192">
        <f t="shared" si="176"/>
        <v>0.10170000000000001</v>
      </c>
      <c r="AO638" s="193" t="str">
        <f t="shared" si="177"/>
        <v/>
      </c>
      <c r="AP638" s="192" t="str">
        <f t="shared" si="178"/>
        <v/>
      </c>
      <c r="AQ638" s="193">
        <f t="shared" si="179"/>
        <v>9.8099999999999993E-2</v>
      </c>
      <c r="AR638" s="192" t="str">
        <f t="shared" si="180"/>
        <v/>
      </c>
      <c r="AS638" s="192" t="str">
        <f t="shared" si="181"/>
        <v/>
      </c>
      <c r="AT638" s="192">
        <f t="shared" si="182"/>
        <v>8.8899999999999993E-2</v>
      </c>
      <c r="AU638" s="193" t="str">
        <f t="shared" si="183"/>
        <v/>
      </c>
      <c r="AV638" s="194">
        <f t="shared" si="184"/>
        <v>8.7800000000000003E-2</v>
      </c>
      <c r="AW638" s="193">
        <f t="shared" si="185"/>
        <v>8.6900000000000005E-2</v>
      </c>
      <c r="AX638" s="195" t="str">
        <f t="shared" si="186"/>
        <v/>
      </c>
      <c r="AZ638" s="193">
        <f t="shared" si="187"/>
        <v>9.8209999999999992E-2</v>
      </c>
    </row>
    <row r="639" spans="1:52" s="5" customFormat="1" ht="11.25" x14ac:dyDescent="0.2">
      <c r="A639" s="197">
        <v>38910</v>
      </c>
      <c r="B639" s="198">
        <v>0.1085</v>
      </c>
      <c r="C639" s="198">
        <v>0.1087</v>
      </c>
      <c r="D639" s="189">
        <v>0.10100000000000001</v>
      </c>
      <c r="E639" s="190">
        <v>0.10120000000000001</v>
      </c>
      <c r="F639" s="191">
        <v>0.1026</v>
      </c>
      <c r="G639" s="191">
        <v>0.10300000000000001</v>
      </c>
      <c r="H639" s="189">
        <v>0.1022</v>
      </c>
      <c r="I639" s="190">
        <v>0.10260000000000001</v>
      </c>
      <c r="J639" s="191">
        <v>0.1019</v>
      </c>
      <c r="K639" s="191">
        <v>0.10230000000000002</v>
      </c>
      <c r="L639" s="189">
        <v>0.1012</v>
      </c>
      <c r="M639" s="190">
        <v>0.10160000000000001</v>
      </c>
      <c r="N639" s="191"/>
      <c r="O639" s="191"/>
      <c r="P639" s="189"/>
      <c r="Q639" s="190"/>
      <c r="R639" s="191">
        <v>9.7799999999999998E-2</v>
      </c>
      <c r="S639" s="191">
        <v>9.8399999999999987E-2</v>
      </c>
      <c r="T639" s="191"/>
      <c r="U639" s="190"/>
      <c r="V639" s="191"/>
      <c r="W639" s="190"/>
      <c r="X639" s="191">
        <v>8.8099999999999998E-2</v>
      </c>
      <c r="Y639" s="190">
        <v>8.8899999999999993E-2</v>
      </c>
      <c r="Z639" s="191"/>
      <c r="AA639" s="190"/>
      <c r="AB639" s="191">
        <v>8.6800000000000002E-2</v>
      </c>
      <c r="AC639" s="190">
        <v>8.7800000000000003E-2</v>
      </c>
      <c r="AD639" s="191">
        <v>8.6400000000000005E-2</v>
      </c>
      <c r="AE639" s="190">
        <v>8.7400000000000005E-2</v>
      </c>
      <c r="AF639" s="191"/>
      <c r="AG639" s="190"/>
      <c r="AI639" s="192">
        <f t="shared" si="171"/>
        <v>0.1086</v>
      </c>
      <c r="AJ639" s="192">
        <f t="shared" si="172"/>
        <v>0.10110000000000001</v>
      </c>
      <c r="AK639" s="192">
        <f t="shared" si="173"/>
        <v>0.1028</v>
      </c>
      <c r="AL639" s="192">
        <f t="shared" si="174"/>
        <v>0.1024</v>
      </c>
      <c r="AM639" s="192">
        <f t="shared" si="175"/>
        <v>0.10210000000000001</v>
      </c>
      <c r="AN639" s="192">
        <f t="shared" si="176"/>
        <v>0.1014</v>
      </c>
      <c r="AO639" s="193" t="str">
        <f t="shared" si="177"/>
        <v/>
      </c>
      <c r="AP639" s="192" t="str">
        <f t="shared" si="178"/>
        <v/>
      </c>
      <c r="AQ639" s="193">
        <f t="shared" si="179"/>
        <v>9.8099999999999993E-2</v>
      </c>
      <c r="AR639" s="192" t="str">
        <f t="shared" si="180"/>
        <v/>
      </c>
      <c r="AS639" s="192" t="str">
        <f t="shared" si="181"/>
        <v/>
      </c>
      <c r="AT639" s="192">
        <f t="shared" si="182"/>
        <v>8.8499999999999995E-2</v>
      </c>
      <c r="AU639" s="193" t="str">
        <f t="shared" si="183"/>
        <v/>
      </c>
      <c r="AV639" s="194">
        <f t="shared" si="184"/>
        <v>8.7300000000000003E-2</v>
      </c>
      <c r="AW639" s="193">
        <f t="shared" si="185"/>
        <v>8.6900000000000005E-2</v>
      </c>
      <c r="AX639" s="195" t="str">
        <f t="shared" si="186"/>
        <v/>
      </c>
      <c r="AZ639" s="193">
        <f t="shared" si="187"/>
        <v>9.7920000000000007E-2</v>
      </c>
    </row>
    <row r="640" spans="1:52" s="5" customFormat="1" ht="11.25" x14ac:dyDescent="0.2">
      <c r="A640" s="197">
        <v>38911</v>
      </c>
      <c r="B640" s="198">
        <v>0.1085</v>
      </c>
      <c r="C640" s="198">
        <v>0.1087</v>
      </c>
      <c r="D640" s="189">
        <v>0.1</v>
      </c>
      <c r="E640" s="190">
        <v>0.10020000000000001</v>
      </c>
      <c r="F640" s="191">
        <v>0.10299999999999999</v>
      </c>
      <c r="G640" s="191">
        <v>0.10340000000000001</v>
      </c>
      <c r="H640" s="189">
        <v>0.10299999999999999</v>
      </c>
      <c r="I640" s="190">
        <v>0.10340000000000001</v>
      </c>
      <c r="J640" s="191">
        <v>0.1026</v>
      </c>
      <c r="K640" s="191">
        <v>0.10300000000000001</v>
      </c>
      <c r="L640" s="189">
        <v>0.1017</v>
      </c>
      <c r="M640" s="190">
        <v>0.10210000000000001</v>
      </c>
      <c r="N640" s="191"/>
      <c r="O640" s="191"/>
      <c r="P640" s="189"/>
      <c r="Q640" s="190"/>
      <c r="R640" s="191">
        <v>9.8100000000000007E-2</v>
      </c>
      <c r="S640" s="191">
        <v>9.8699999999999996E-2</v>
      </c>
      <c r="T640" s="191"/>
      <c r="U640" s="190"/>
      <c r="V640" s="191"/>
      <c r="W640" s="190"/>
      <c r="X640" s="191">
        <v>8.7999999999999995E-2</v>
      </c>
      <c r="Y640" s="190">
        <v>8.879999999999999E-2</v>
      </c>
      <c r="Z640" s="191"/>
      <c r="AA640" s="190"/>
      <c r="AB640" s="191">
        <v>8.6499999999999994E-2</v>
      </c>
      <c r="AC640" s="190">
        <v>8.7499999999999994E-2</v>
      </c>
      <c r="AD640" s="191">
        <v>8.5699999999999998E-2</v>
      </c>
      <c r="AE640" s="190">
        <v>8.6699999999999999E-2</v>
      </c>
      <c r="AF640" s="191"/>
      <c r="AG640" s="190"/>
      <c r="AI640" s="192">
        <f t="shared" si="171"/>
        <v>0.1086</v>
      </c>
      <c r="AJ640" s="192">
        <f t="shared" si="172"/>
        <v>0.10010000000000001</v>
      </c>
      <c r="AK640" s="192">
        <f t="shared" si="173"/>
        <v>0.1032</v>
      </c>
      <c r="AL640" s="192">
        <f t="shared" si="174"/>
        <v>0.1032</v>
      </c>
      <c r="AM640" s="192">
        <f t="shared" si="175"/>
        <v>0.1028</v>
      </c>
      <c r="AN640" s="192">
        <f t="shared" si="176"/>
        <v>0.1019</v>
      </c>
      <c r="AO640" s="193" t="str">
        <f t="shared" si="177"/>
        <v/>
      </c>
      <c r="AP640" s="192" t="str">
        <f t="shared" si="178"/>
        <v/>
      </c>
      <c r="AQ640" s="193">
        <f t="shared" si="179"/>
        <v>9.8400000000000001E-2</v>
      </c>
      <c r="AR640" s="192" t="str">
        <f t="shared" si="180"/>
        <v/>
      </c>
      <c r="AS640" s="192" t="str">
        <f t="shared" si="181"/>
        <v/>
      </c>
      <c r="AT640" s="192">
        <f t="shared" si="182"/>
        <v>8.8399999999999992E-2</v>
      </c>
      <c r="AU640" s="193" t="str">
        <f t="shared" si="183"/>
        <v/>
      </c>
      <c r="AV640" s="194">
        <f t="shared" si="184"/>
        <v>8.6999999999999994E-2</v>
      </c>
      <c r="AW640" s="193">
        <f t="shared" si="185"/>
        <v>8.6199999999999999E-2</v>
      </c>
      <c r="AX640" s="195" t="str">
        <f t="shared" si="186"/>
        <v/>
      </c>
      <c r="AZ640" s="193">
        <f t="shared" si="187"/>
        <v>9.7979999999999998E-2</v>
      </c>
    </row>
    <row r="641" spans="1:52" s="5" customFormat="1" ht="11.25" x14ac:dyDescent="0.2">
      <c r="A641" s="197">
        <v>38912</v>
      </c>
      <c r="B641" s="198">
        <v>0.1087</v>
      </c>
      <c r="C641" s="198">
        <v>0.10890000000000001</v>
      </c>
      <c r="D641" s="189">
        <v>9.9199999999999997E-2</v>
      </c>
      <c r="E641" s="190">
        <v>9.9400000000000002E-2</v>
      </c>
      <c r="F641" s="191">
        <v>0.1032</v>
      </c>
      <c r="G641" s="191">
        <v>0.10360000000000001</v>
      </c>
      <c r="H641" s="189">
        <v>0.10349999999999999</v>
      </c>
      <c r="I641" s="190">
        <v>0.10390000000000001</v>
      </c>
      <c r="J641" s="191">
        <v>0.1032</v>
      </c>
      <c r="K641" s="191">
        <v>0.10360000000000001</v>
      </c>
      <c r="L641" s="189">
        <v>0.10249999999999999</v>
      </c>
      <c r="M641" s="190">
        <v>0.10290000000000001</v>
      </c>
      <c r="N641" s="191"/>
      <c r="O641" s="191"/>
      <c r="P641" s="189"/>
      <c r="Q641" s="190"/>
      <c r="R641" s="191">
        <v>9.8299999999999998E-2</v>
      </c>
      <c r="S641" s="191">
        <v>9.8899999999999988E-2</v>
      </c>
      <c r="T641" s="191"/>
      <c r="U641" s="190"/>
      <c r="V641" s="191"/>
      <c r="W641" s="190"/>
      <c r="X641" s="191">
        <v>8.7999999999999995E-2</v>
      </c>
      <c r="Y641" s="190">
        <v>8.879999999999999E-2</v>
      </c>
      <c r="Z641" s="191"/>
      <c r="AA641" s="190"/>
      <c r="AB641" s="191">
        <v>8.6699999999999999E-2</v>
      </c>
      <c r="AC641" s="190">
        <v>8.77E-2</v>
      </c>
      <c r="AD641" s="191">
        <v>8.5500000000000007E-2</v>
      </c>
      <c r="AE641" s="190">
        <v>8.6500000000000007E-2</v>
      </c>
      <c r="AF641" s="191"/>
      <c r="AG641" s="190"/>
      <c r="AI641" s="192">
        <f t="shared" si="171"/>
        <v>0.10880000000000001</v>
      </c>
      <c r="AJ641" s="192">
        <f t="shared" si="172"/>
        <v>9.9299999999999999E-2</v>
      </c>
      <c r="AK641" s="192">
        <f t="shared" si="173"/>
        <v>0.10340000000000001</v>
      </c>
      <c r="AL641" s="192">
        <f t="shared" si="174"/>
        <v>0.1037</v>
      </c>
      <c r="AM641" s="192">
        <f t="shared" si="175"/>
        <v>0.10340000000000001</v>
      </c>
      <c r="AN641" s="192">
        <f t="shared" si="176"/>
        <v>0.1027</v>
      </c>
      <c r="AO641" s="193" t="str">
        <f t="shared" si="177"/>
        <v/>
      </c>
      <c r="AP641" s="192" t="str">
        <f t="shared" si="178"/>
        <v/>
      </c>
      <c r="AQ641" s="193">
        <f t="shared" si="179"/>
        <v>9.8599999999999993E-2</v>
      </c>
      <c r="AR641" s="192" t="str">
        <f t="shared" si="180"/>
        <v/>
      </c>
      <c r="AS641" s="192" t="str">
        <f t="shared" si="181"/>
        <v/>
      </c>
      <c r="AT641" s="192">
        <f t="shared" si="182"/>
        <v>8.8399999999999992E-2</v>
      </c>
      <c r="AU641" s="193" t="str">
        <f t="shared" si="183"/>
        <v/>
      </c>
      <c r="AV641" s="194">
        <f t="shared" si="184"/>
        <v>8.72E-2</v>
      </c>
      <c r="AW641" s="193">
        <f t="shared" si="185"/>
        <v>8.6000000000000007E-2</v>
      </c>
      <c r="AX641" s="195" t="str">
        <f t="shared" si="186"/>
        <v/>
      </c>
      <c r="AZ641" s="193">
        <f t="shared" si="187"/>
        <v>9.8150000000000015E-2</v>
      </c>
    </row>
    <row r="642" spans="1:52" s="5" customFormat="1" ht="11.25" x14ac:dyDescent="0.2">
      <c r="A642" s="197">
        <v>38915</v>
      </c>
      <c r="B642" s="198">
        <v>0.1085</v>
      </c>
      <c r="C642" s="198">
        <v>0.1087</v>
      </c>
      <c r="D642" s="189">
        <v>9.8100000000000007E-2</v>
      </c>
      <c r="E642" s="190">
        <v>9.8300000000000012E-2</v>
      </c>
      <c r="F642" s="191">
        <v>0.10290000000000001</v>
      </c>
      <c r="G642" s="191">
        <v>0.10330000000000002</v>
      </c>
      <c r="H642" s="189">
        <v>0.1033</v>
      </c>
      <c r="I642" s="190">
        <v>0.10370000000000001</v>
      </c>
      <c r="J642" s="191">
        <v>0.10299999999999999</v>
      </c>
      <c r="K642" s="191">
        <v>0.10340000000000001</v>
      </c>
      <c r="L642" s="189">
        <v>0.10249999999999999</v>
      </c>
      <c r="M642" s="190">
        <v>0.10290000000000001</v>
      </c>
      <c r="N642" s="191"/>
      <c r="O642" s="191"/>
      <c r="P642" s="189"/>
      <c r="Q642" s="190"/>
      <c r="R642" s="191">
        <v>9.8000000000000004E-2</v>
      </c>
      <c r="S642" s="191">
        <v>9.8599999999999993E-2</v>
      </c>
      <c r="T642" s="191"/>
      <c r="U642" s="190"/>
      <c r="V642" s="191"/>
      <c r="W642" s="190"/>
      <c r="X642" s="191">
        <v>8.6699999999999999E-2</v>
      </c>
      <c r="Y642" s="190">
        <v>8.7499999999999994E-2</v>
      </c>
      <c r="Z642" s="191"/>
      <c r="AA642" s="190"/>
      <c r="AB642" s="191">
        <v>8.5999999999999993E-2</v>
      </c>
      <c r="AC642" s="190">
        <v>8.6999999999999994E-2</v>
      </c>
      <c r="AD642" s="191">
        <v>8.4000000000000005E-2</v>
      </c>
      <c r="AE642" s="190">
        <v>8.5000000000000006E-2</v>
      </c>
      <c r="AF642" s="191"/>
      <c r="AG642" s="190"/>
      <c r="AI642" s="192">
        <f t="shared" si="171"/>
        <v>0.1086</v>
      </c>
      <c r="AJ642" s="192">
        <f t="shared" si="172"/>
        <v>9.820000000000001E-2</v>
      </c>
      <c r="AK642" s="192">
        <f t="shared" si="173"/>
        <v>0.10310000000000001</v>
      </c>
      <c r="AL642" s="192">
        <f t="shared" si="174"/>
        <v>0.10350000000000001</v>
      </c>
      <c r="AM642" s="192">
        <f t="shared" si="175"/>
        <v>0.1032</v>
      </c>
      <c r="AN642" s="192">
        <f t="shared" si="176"/>
        <v>0.1027</v>
      </c>
      <c r="AO642" s="193" t="str">
        <f t="shared" si="177"/>
        <v/>
      </c>
      <c r="AP642" s="192" t="str">
        <f t="shared" si="178"/>
        <v/>
      </c>
      <c r="AQ642" s="193">
        <f t="shared" si="179"/>
        <v>9.8299999999999998E-2</v>
      </c>
      <c r="AR642" s="192" t="str">
        <f t="shared" si="180"/>
        <v/>
      </c>
      <c r="AS642" s="192" t="str">
        <f t="shared" si="181"/>
        <v/>
      </c>
      <c r="AT642" s="192">
        <f t="shared" si="182"/>
        <v>8.7099999999999997E-2</v>
      </c>
      <c r="AU642" s="193" t="str">
        <f t="shared" si="183"/>
        <v/>
      </c>
      <c r="AV642" s="194">
        <f t="shared" si="184"/>
        <v>8.6499999999999994E-2</v>
      </c>
      <c r="AW642" s="193">
        <f t="shared" si="185"/>
        <v>8.4500000000000006E-2</v>
      </c>
      <c r="AX642" s="195" t="str">
        <f t="shared" si="186"/>
        <v/>
      </c>
      <c r="AZ642" s="193">
        <f t="shared" si="187"/>
        <v>9.7570000000000004E-2</v>
      </c>
    </row>
    <row r="643" spans="1:52" s="5" customFormat="1" ht="11.25" x14ac:dyDescent="0.2">
      <c r="A643" s="197">
        <v>38916</v>
      </c>
      <c r="B643" s="198">
        <v>0.1084</v>
      </c>
      <c r="C643" s="198">
        <v>0.1086</v>
      </c>
      <c r="D643" s="189">
        <v>9.7600000000000006E-2</v>
      </c>
      <c r="E643" s="190">
        <v>9.7800000000000012E-2</v>
      </c>
      <c r="F643" s="191">
        <v>0.10249999999999999</v>
      </c>
      <c r="G643" s="191">
        <v>0.10290000000000001</v>
      </c>
      <c r="H643" s="189">
        <v>0.1019</v>
      </c>
      <c r="I643" s="190">
        <v>0.10230000000000002</v>
      </c>
      <c r="J643" s="191">
        <v>0.1019</v>
      </c>
      <c r="K643" s="191">
        <v>0.10230000000000002</v>
      </c>
      <c r="L643" s="189">
        <v>0.1014</v>
      </c>
      <c r="M643" s="190">
        <v>0.10180000000000002</v>
      </c>
      <c r="N643" s="191"/>
      <c r="O643" s="191"/>
      <c r="P643" s="189"/>
      <c r="Q643" s="190"/>
      <c r="R643" s="191">
        <v>9.7600000000000006E-2</v>
      </c>
      <c r="S643" s="191">
        <v>9.8199999999999996E-2</v>
      </c>
      <c r="T643" s="191"/>
      <c r="U643" s="190"/>
      <c r="V643" s="191"/>
      <c r="W643" s="190"/>
      <c r="X643" s="191">
        <v>8.4000000000000005E-2</v>
      </c>
      <c r="Y643" s="190">
        <v>8.48E-2</v>
      </c>
      <c r="Z643" s="191"/>
      <c r="AA643" s="190"/>
      <c r="AB643" s="191">
        <v>8.3000000000000004E-2</v>
      </c>
      <c r="AC643" s="190">
        <v>8.4000000000000005E-2</v>
      </c>
      <c r="AD643" s="191">
        <v>8.2299999999999998E-2</v>
      </c>
      <c r="AE643" s="190">
        <v>8.3299999999999999E-2</v>
      </c>
      <c r="AF643" s="191"/>
      <c r="AG643" s="190"/>
      <c r="AI643" s="192">
        <f t="shared" si="171"/>
        <v>0.1085</v>
      </c>
      <c r="AJ643" s="192">
        <f t="shared" si="172"/>
        <v>9.7700000000000009E-2</v>
      </c>
      <c r="AK643" s="192">
        <f t="shared" si="173"/>
        <v>0.1027</v>
      </c>
      <c r="AL643" s="192">
        <f t="shared" si="174"/>
        <v>0.10210000000000001</v>
      </c>
      <c r="AM643" s="192">
        <f t="shared" si="175"/>
        <v>0.10210000000000001</v>
      </c>
      <c r="AN643" s="192">
        <f t="shared" si="176"/>
        <v>0.10160000000000001</v>
      </c>
      <c r="AO643" s="193" t="str">
        <f t="shared" si="177"/>
        <v/>
      </c>
      <c r="AP643" s="192" t="str">
        <f t="shared" si="178"/>
        <v/>
      </c>
      <c r="AQ643" s="193">
        <f t="shared" si="179"/>
        <v>9.7900000000000001E-2</v>
      </c>
      <c r="AR643" s="192" t="str">
        <f t="shared" si="180"/>
        <v/>
      </c>
      <c r="AS643" s="192" t="str">
        <f t="shared" si="181"/>
        <v/>
      </c>
      <c r="AT643" s="192">
        <f t="shared" si="182"/>
        <v>8.4400000000000003E-2</v>
      </c>
      <c r="AU643" s="193" t="str">
        <f t="shared" si="183"/>
        <v/>
      </c>
      <c r="AV643" s="194">
        <f t="shared" si="184"/>
        <v>8.3500000000000005E-2</v>
      </c>
      <c r="AW643" s="193">
        <f t="shared" si="185"/>
        <v>8.2799999999999999E-2</v>
      </c>
      <c r="AX643" s="195" t="str">
        <f t="shared" si="186"/>
        <v/>
      </c>
      <c r="AZ643" s="193">
        <f t="shared" si="187"/>
        <v>9.6329999999999999E-2</v>
      </c>
    </row>
    <row r="644" spans="1:52" s="5" customFormat="1" ht="11.25" x14ac:dyDescent="0.2">
      <c r="A644" s="197">
        <v>38917</v>
      </c>
      <c r="B644" s="198">
        <v>0.1081</v>
      </c>
      <c r="C644" s="198">
        <v>0.10830000000000001</v>
      </c>
      <c r="D644" s="189">
        <v>9.74E-2</v>
      </c>
      <c r="E644" s="190">
        <v>9.7600000000000006E-2</v>
      </c>
      <c r="F644" s="191">
        <v>0.1024</v>
      </c>
      <c r="G644" s="191">
        <v>0.10280000000000002</v>
      </c>
      <c r="H644" s="189">
        <v>0.10199999999999999</v>
      </c>
      <c r="I644" s="190">
        <v>0.1024</v>
      </c>
      <c r="J644" s="191">
        <v>0.1019</v>
      </c>
      <c r="K644" s="191">
        <v>0.10230000000000002</v>
      </c>
      <c r="L644" s="189">
        <v>0.1014</v>
      </c>
      <c r="M644" s="190">
        <v>0.10180000000000002</v>
      </c>
      <c r="N644" s="191"/>
      <c r="O644" s="191"/>
      <c r="P644" s="189"/>
      <c r="Q644" s="190"/>
      <c r="R644" s="191">
        <v>9.7299999999999998E-2</v>
      </c>
      <c r="S644" s="191">
        <v>9.7899999999999987E-2</v>
      </c>
      <c r="T644" s="191"/>
      <c r="U644" s="190"/>
      <c r="V644" s="191"/>
      <c r="W644" s="190"/>
      <c r="X644" s="191">
        <v>8.4000000000000005E-2</v>
      </c>
      <c r="Y644" s="190">
        <v>8.48E-2</v>
      </c>
      <c r="Z644" s="191"/>
      <c r="AA644" s="190"/>
      <c r="AB644" s="191">
        <v>8.3000000000000004E-2</v>
      </c>
      <c r="AC644" s="190">
        <v>8.4000000000000005E-2</v>
      </c>
      <c r="AD644" s="191">
        <v>8.2500000000000004E-2</v>
      </c>
      <c r="AE644" s="190">
        <v>8.3500000000000005E-2</v>
      </c>
      <c r="AF644" s="191"/>
      <c r="AG644" s="190"/>
      <c r="AI644" s="192">
        <f t="shared" si="171"/>
        <v>0.1082</v>
      </c>
      <c r="AJ644" s="192">
        <f t="shared" si="172"/>
        <v>9.7500000000000003E-2</v>
      </c>
      <c r="AK644" s="192">
        <f t="shared" si="173"/>
        <v>0.10260000000000001</v>
      </c>
      <c r="AL644" s="192">
        <f t="shared" si="174"/>
        <v>0.1022</v>
      </c>
      <c r="AM644" s="192">
        <f t="shared" si="175"/>
        <v>0.10210000000000001</v>
      </c>
      <c r="AN644" s="192">
        <f t="shared" si="176"/>
        <v>0.10160000000000001</v>
      </c>
      <c r="AO644" s="193" t="str">
        <f t="shared" si="177"/>
        <v/>
      </c>
      <c r="AP644" s="192" t="str">
        <f t="shared" si="178"/>
        <v/>
      </c>
      <c r="AQ644" s="193">
        <f t="shared" si="179"/>
        <v>9.7599999999999992E-2</v>
      </c>
      <c r="AR644" s="192" t="str">
        <f t="shared" si="180"/>
        <v/>
      </c>
      <c r="AS644" s="192" t="str">
        <f t="shared" si="181"/>
        <v/>
      </c>
      <c r="AT644" s="192">
        <f t="shared" si="182"/>
        <v>8.4400000000000003E-2</v>
      </c>
      <c r="AU644" s="193" t="str">
        <f t="shared" si="183"/>
        <v/>
      </c>
      <c r="AV644" s="194">
        <f t="shared" si="184"/>
        <v>8.3500000000000005E-2</v>
      </c>
      <c r="AW644" s="193">
        <f t="shared" si="185"/>
        <v>8.3000000000000004E-2</v>
      </c>
      <c r="AX644" s="195" t="str">
        <f t="shared" si="186"/>
        <v/>
      </c>
      <c r="AZ644" s="193">
        <f t="shared" si="187"/>
        <v>9.6270000000000008E-2</v>
      </c>
    </row>
    <row r="645" spans="1:52" s="5" customFormat="1" ht="11.25" x14ac:dyDescent="0.2">
      <c r="A645" s="197">
        <v>38918</v>
      </c>
      <c r="B645" s="198">
        <v>0.1079</v>
      </c>
      <c r="C645" s="198">
        <v>0.1081</v>
      </c>
      <c r="D645" s="189">
        <v>9.7000000000000003E-2</v>
      </c>
      <c r="E645" s="190">
        <v>9.7200000000000009E-2</v>
      </c>
      <c r="F645" s="191">
        <v>0.1013</v>
      </c>
      <c r="G645" s="191">
        <v>0.10170000000000001</v>
      </c>
      <c r="H645" s="189">
        <v>0.1009</v>
      </c>
      <c r="I645" s="190">
        <v>0.10130000000000002</v>
      </c>
      <c r="J645" s="191">
        <v>0.10100000000000001</v>
      </c>
      <c r="K645" s="191">
        <v>0.10140000000000002</v>
      </c>
      <c r="L645" s="189">
        <v>0.1007</v>
      </c>
      <c r="M645" s="190">
        <v>0.10110000000000001</v>
      </c>
      <c r="N645" s="191"/>
      <c r="O645" s="191"/>
      <c r="P645" s="189"/>
      <c r="Q645" s="190"/>
      <c r="R645" s="191">
        <v>9.6799999999999997E-2</v>
      </c>
      <c r="S645" s="191">
        <v>9.7399999999999987E-2</v>
      </c>
      <c r="T645" s="191"/>
      <c r="U645" s="190"/>
      <c r="V645" s="191"/>
      <c r="W645" s="190"/>
      <c r="X645" s="191">
        <v>8.4099999999999994E-2</v>
      </c>
      <c r="Y645" s="190">
        <v>8.4899999999999989E-2</v>
      </c>
      <c r="Z645" s="191"/>
      <c r="AA645" s="190"/>
      <c r="AB645" s="191">
        <v>8.3299999999999999E-2</v>
      </c>
      <c r="AC645" s="190">
        <v>8.43E-2</v>
      </c>
      <c r="AD645" s="191">
        <v>8.2000000000000003E-2</v>
      </c>
      <c r="AE645" s="190">
        <v>8.3000000000000004E-2</v>
      </c>
      <c r="AF645" s="191"/>
      <c r="AG645" s="190"/>
      <c r="AI645" s="192">
        <f t="shared" si="171"/>
        <v>0.108</v>
      </c>
      <c r="AJ645" s="192">
        <f t="shared" si="172"/>
        <v>9.7100000000000006E-2</v>
      </c>
      <c r="AK645" s="192">
        <f t="shared" si="173"/>
        <v>0.10150000000000001</v>
      </c>
      <c r="AL645" s="192">
        <f t="shared" si="174"/>
        <v>0.10110000000000001</v>
      </c>
      <c r="AM645" s="192">
        <f t="shared" si="175"/>
        <v>0.10120000000000001</v>
      </c>
      <c r="AN645" s="192">
        <f t="shared" si="176"/>
        <v>0.1009</v>
      </c>
      <c r="AO645" s="193" t="str">
        <f t="shared" si="177"/>
        <v/>
      </c>
      <c r="AP645" s="192" t="str">
        <f t="shared" si="178"/>
        <v/>
      </c>
      <c r="AQ645" s="193">
        <f t="shared" si="179"/>
        <v>9.7099999999999992E-2</v>
      </c>
      <c r="AR645" s="192" t="str">
        <f t="shared" si="180"/>
        <v/>
      </c>
      <c r="AS645" s="192" t="str">
        <f t="shared" si="181"/>
        <v/>
      </c>
      <c r="AT645" s="192">
        <f t="shared" si="182"/>
        <v>8.4499999999999992E-2</v>
      </c>
      <c r="AU645" s="193" t="str">
        <f t="shared" si="183"/>
        <v/>
      </c>
      <c r="AV645" s="194">
        <f t="shared" si="184"/>
        <v>8.3799999999999999E-2</v>
      </c>
      <c r="AW645" s="193">
        <f t="shared" si="185"/>
        <v>8.2500000000000004E-2</v>
      </c>
      <c r="AX645" s="195" t="str">
        <f t="shared" si="186"/>
        <v/>
      </c>
      <c r="AZ645" s="193">
        <f t="shared" si="187"/>
        <v>9.5769999999999994E-2</v>
      </c>
    </row>
    <row r="646" spans="1:52" s="5" customFormat="1" ht="11.25" x14ac:dyDescent="0.2">
      <c r="A646" s="197">
        <v>38919</v>
      </c>
      <c r="B646" s="198">
        <v>0.10780000000000001</v>
      </c>
      <c r="C646" s="198">
        <v>0.10800000000000001</v>
      </c>
      <c r="D646" s="189">
        <v>9.64E-2</v>
      </c>
      <c r="E646" s="190">
        <v>9.6600000000000005E-2</v>
      </c>
      <c r="F646" s="191">
        <v>0.10100000000000001</v>
      </c>
      <c r="G646" s="191">
        <v>0.10140000000000002</v>
      </c>
      <c r="H646" s="189">
        <v>0.1007</v>
      </c>
      <c r="I646" s="190">
        <v>0.10110000000000001</v>
      </c>
      <c r="J646" s="191">
        <v>0.1007</v>
      </c>
      <c r="K646" s="191">
        <v>0.10110000000000001</v>
      </c>
      <c r="L646" s="189">
        <v>0.10050000000000001</v>
      </c>
      <c r="M646" s="190">
        <v>0.10090000000000002</v>
      </c>
      <c r="N646" s="191"/>
      <c r="O646" s="191"/>
      <c r="P646" s="189"/>
      <c r="Q646" s="190"/>
      <c r="R646" s="191">
        <v>9.6600000000000005E-2</v>
      </c>
      <c r="S646" s="191">
        <v>9.7199999999999995E-2</v>
      </c>
      <c r="T646" s="191"/>
      <c r="U646" s="190"/>
      <c r="V646" s="191"/>
      <c r="W646" s="190"/>
      <c r="X646" s="191">
        <v>8.4000000000000005E-2</v>
      </c>
      <c r="Y646" s="190">
        <v>8.48E-2</v>
      </c>
      <c r="Z646" s="191"/>
      <c r="AA646" s="190"/>
      <c r="AB646" s="191">
        <v>8.3099999999999993E-2</v>
      </c>
      <c r="AC646" s="190">
        <v>8.4099999999999994E-2</v>
      </c>
      <c r="AD646" s="191">
        <v>8.2000000000000003E-2</v>
      </c>
      <c r="AE646" s="190">
        <v>8.3000000000000004E-2</v>
      </c>
      <c r="AF646" s="191"/>
      <c r="AG646" s="190"/>
      <c r="AI646" s="192">
        <f t="shared" si="171"/>
        <v>0.10790000000000001</v>
      </c>
      <c r="AJ646" s="192">
        <f t="shared" si="172"/>
        <v>9.6500000000000002E-2</v>
      </c>
      <c r="AK646" s="192">
        <f t="shared" si="173"/>
        <v>0.10120000000000001</v>
      </c>
      <c r="AL646" s="192">
        <f t="shared" si="174"/>
        <v>0.1009</v>
      </c>
      <c r="AM646" s="192">
        <f t="shared" si="175"/>
        <v>0.1009</v>
      </c>
      <c r="AN646" s="192">
        <f t="shared" si="176"/>
        <v>0.10070000000000001</v>
      </c>
      <c r="AO646" s="193" t="str">
        <f t="shared" si="177"/>
        <v/>
      </c>
      <c r="AP646" s="192" t="str">
        <f t="shared" si="178"/>
        <v/>
      </c>
      <c r="AQ646" s="193">
        <f t="shared" si="179"/>
        <v>9.69E-2</v>
      </c>
      <c r="AR646" s="192" t="str">
        <f t="shared" si="180"/>
        <v/>
      </c>
      <c r="AS646" s="192" t="str">
        <f t="shared" si="181"/>
        <v/>
      </c>
      <c r="AT646" s="192">
        <f t="shared" si="182"/>
        <v>8.4400000000000003E-2</v>
      </c>
      <c r="AU646" s="193" t="str">
        <f t="shared" si="183"/>
        <v/>
      </c>
      <c r="AV646" s="194">
        <f t="shared" si="184"/>
        <v>8.3599999999999994E-2</v>
      </c>
      <c r="AW646" s="193">
        <f t="shared" si="185"/>
        <v>8.2500000000000004E-2</v>
      </c>
      <c r="AX646" s="195" t="str">
        <f t="shared" si="186"/>
        <v/>
      </c>
      <c r="AZ646" s="193">
        <f t="shared" si="187"/>
        <v>9.555000000000001E-2</v>
      </c>
    </row>
    <row r="647" spans="1:52" s="5" customFormat="1" ht="11.25" x14ac:dyDescent="0.2">
      <c r="A647" s="197">
        <v>38922</v>
      </c>
      <c r="B647" s="198">
        <v>0.1077</v>
      </c>
      <c r="C647" s="198">
        <v>0.10790000000000001</v>
      </c>
      <c r="D647" s="189">
        <v>9.64E-2</v>
      </c>
      <c r="E647" s="190">
        <v>9.6600000000000005E-2</v>
      </c>
      <c r="F647" s="191">
        <v>0.10100000000000001</v>
      </c>
      <c r="G647" s="191">
        <v>0.10140000000000002</v>
      </c>
      <c r="H647" s="189">
        <v>0.10100000000000001</v>
      </c>
      <c r="I647" s="190">
        <v>0.10140000000000002</v>
      </c>
      <c r="J647" s="191">
        <v>0.1012</v>
      </c>
      <c r="K647" s="191">
        <v>0.10160000000000001</v>
      </c>
      <c r="L647" s="189">
        <v>0.1007</v>
      </c>
      <c r="M647" s="190">
        <v>0.10110000000000001</v>
      </c>
      <c r="N647" s="191"/>
      <c r="O647" s="191"/>
      <c r="P647" s="189"/>
      <c r="Q647" s="190"/>
      <c r="R647" s="191">
        <v>9.6799999999999997E-2</v>
      </c>
      <c r="S647" s="191">
        <v>9.7399999999999987E-2</v>
      </c>
      <c r="T647" s="191"/>
      <c r="U647" s="190"/>
      <c r="V647" s="191"/>
      <c r="W647" s="190"/>
      <c r="X647" s="191">
        <v>8.4199999999999997E-2</v>
      </c>
      <c r="Y647" s="190">
        <v>8.5000000000000006E-2</v>
      </c>
      <c r="Z647" s="191"/>
      <c r="AA647" s="190"/>
      <c r="AB647" s="191">
        <v>8.3199999999999996E-2</v>
      </c>
      <c r="AC647" s="190">
        <v>8.4199999999999997E-2</v>
      </c>
      <c r="AD647" s="191">
        <v>8.2100000000000006E-2</v>
      </c>
      <c r="AE647" s="190">
        <v>8.3100000000000007E-2</v>
      </c>
      <c r="AF647" s="191"/>
      <c r="AG647" s="190"/>
      <c r="AI647" s="192">
        <f t="shared" si="171"/>
        <v>0.10780000000000001</v>
      </c>
      <c r="AJ647" s="192">
        <f t="shared" si="172"/>
        <v>9.6500000000000002E-2</v>
      </c>
      <c r="AK647" s="192">
        <f t="shared" si="173"/>
        <v>0.10120000000000001</v>
      </c>
      <c r="AL647" s="192">
        <f t="shared" si="174"/>
        <v>0.10120000000000001</v>
      </c>
      <c r="AM647" s="192">
        <f t="shared" si="175"/>
        <v>0.1014</v>
      </c>
      <c r="AN647" s="192">
        <f t="shared" si="176"/>
        <v>0.1009</v>
      </c>
      <c r="AO647" s="193" t="str">
        <f t="shared" si="177"/>
        <v/>
      </c>
      <c r="AP647" s="192" t="str">
        <f t="shared" si="178"/>
        <v/>
      </c>
      <c r="AQ647" s="193">
        <f t="shared" si="179"/>
        <v>9.7099999999999992E-2</v>
      </c>
      <c r="AR647" s="192" t="str">
        <f t="shared" si="180"/>
        <v/>
      </c>
      <c r="AS647" s="192" t="str">
        <f t="shared" si="181"/>
        <v/>
      </c>
      <c r="AT647" s="192">
        <f t="shared" si="182"/>
        <v>8.4600000000000009E-2</v>
      </c>
      <c r="AU647" s="193" t="str">
        <f t="shared" si="183"/>
        <v/>
      </c>
      <c r="AV647" s="194">
        <f t="shared" si="184"/>
        <v>8.3699999999999997E-2</v>
      </c>
      <c r="AW647" s="193">
        <f t="shared" si="185"/>
        <v>8.2600000000000007E-2</v>
      </c>
      <c r="AX647" s="195" t="str">
        <f t="shared" si="186"/>
        <v/>
      </c>
      <c r="AZ647" s="193">
        <f t="shared" si="187"/>
        <v>9.5699999999999993E-2</v>
      </c>
    </row>
    <row r="648" spans="1:52" s="5" customFormat="1" ht="11.25" x14ac:dyDescent="0.2">
      <c r="A648" s="197">
        <v>38923</v>
      </c>
      <c r="B648" s="198">
        <v>0.1076</v>
      </c>
      <c r="C648" s="198">
        <v>0.10780000000000001</v>
      </c>
      <c r="D648" s="189">
        <v>9.6000000000000002E-2</v>
      </c>
      <c r="E648" s="190">
        <v>9.6200000000000008E-2</v>
      </c>
      <c r="F648" s="191">
        <v>0.1009</v>
      </c>
      <c r="G648" s="191">
        <v>0.10130000000000002</v>
      </c>
      <c r="H648" s="189">
        <v>0.1011</v>
      </c>
      <c r="I648" s="190">
        <v>0.10150000000000001</v>
      </c>
      <c r="J648" s="191">
        <v>0.1012</v>
      </c>
      <c r="K648" s="191">
        <v>0.10160000000000001</v>
      </c>
      <c r="L648" s="189">
        <v>0.1008</v>
      </c>
      <c r="M648" s="190">
        <v>0.10120000000000001</v>
      </c>
      <c r="N648" s="191"/>
      <c r="O648" s="191"/>
      <c r="P648" s="189"/>
      <c r="Q648" s="190"/>
      <c r="R648" s="191">
        <v>9.7000000000000003E-2</v>
      </c>
      <c r="S648" s="191">
        <v>9.7599999999999992E-2</v>
      </c>
      <c r="T648" s="191"/>
      <c r="U648" s="190"/>
      <c r="V648" s="191"/>
      <c r="W648" s="190"/>
      <c r="X648" s="191">
        <v>8.4199999999999997E-2</v>
      </c>
      <c r="Y648" s="190">
        <v>8.5000000000000006E-2</v>
      </c>
      <c r="Z648" s="191"/>
      <c r="AA648" s="190"/>
      <c r="AB648" s="191">
        <v>8.3400000000000002E-2</v>
      </c>
      <c r="AC648" s="190">
        <v>8.4400000000000003E-2</v>
      </c>
      <c r="AD648" s="191">
        <v>8.2400000000000001E-2</v>
      </c>
      <c r="AE648" s="190">
        <v>8.3400000000000002E-2</v>
      </c>
      <c r="AF648" s="191"/>
      <c r="AG648" s="190"/>
      <c r="AI648" s="192">
        <f t="shared" si="171"/>
        <v>0.1077</v>
      </c>
      <c r="AJ648" s="192">
        <f t="shared" si="172"/>
        <v>9.6100000000000005E-2</v>
      </c>
      <c r="AK648" s="192">
        <f t="shared" si="173"/>
        <v>0.10110000000000001</v>
      </c>
      <c r="AL648" s="192">
        <f t="shared" si="174"/>
        <v>0.1013</v>
      </c>
      <c r="AM648" s="192">
        <f t="shared" si="175"/>
        <v>0.1014</v>
      </c>
      <c r="AN648" s="192">
        <f t="shared" si="176"/>
        <v>0.10100000000000001</v>
      </c>
      <c r="AO648" s="193" t="str">
        <f t="shared" si="177"/>
        <v/>
      </c>
      <c r="AP648" s="192" t="str">
        <f t="shared" si="178"/>
        <v/>
      </c>
      <c r="AQ648" s="193">
        <f t="shared" si="179"/>
        <v>9.7299999999999998E-2</v>
      </c>
      <c r="AR648" s="192" t="str">
        <f t="shared" si="180"/>
        <v/>
      </c>
      <c r="AS648" s="192" t="str">
        <f t="shared" si="181"/>
        <v/>
      </c>
      <c r="AT648" s="192">
        <f t="shared" si="182"/>
        <v>8.4600000000000009E-2</v>
      </c>
      <c r="AU648" s="193" t="str">
        <f t="shared" si="183"/>
        <v/>
      </c>
      <c r="AV648" s="194">
        <f t="shared" si="184"/>
        <v>8.3900000000000002E-2</v>
      </c>
      <c r="AW648" s="193">
        <f t="shared" si="185"/>
        <v>8.2900000000000001E-2</v>
      </c>
      <c r="AX648" s="195" t="str">
        <f t="shared" si="186"/>
        <v/>
      </c>
      <c r="AZ648" s="193">
        <f t="shared" si="187"/>
        <v>9.5729999999999996E-2</v>
      </c>
    </row>
    <row r="649" spans="1:52" s="5" customFormat="1" ht="11.25" x14ac:dyDescent="0.2">
      <c r="A649" s="197">
        <v>38924</v>
      </c>
      <c r="B649" s="198">
        <v>0.1075</v>
      </c>
      <c r="C649" s="198">
        <v>0.1077</v>
      </c>
      <c r="D649" s="189">
        <v>9.5500000000000002E-2</v>
      </c>
      <c r="E649" s="190">
        <v>9.5700000000000007E-2</v>
      </c>
      <c r="F649" s="191">
        <v>0.10009999999999999</v>
      </c>
      <c r="G649" s="191">
        <v>0.10050000000000001</v>
      </c>
      <c r="H649" s="189">
        <v>0.1</v>
      </c>
      <c r="I649" s="190">
        <v>0.10040000000000002</v>
      </c>
      <c r="J649" s="191">
        <v>0.1</v>
      </c>
      <c r="K649" s="191">
        <v>0.10040000000000002</v>
      </c>
      <c r="L649" s="189">
        <v>0.1</v>
      </c>
      <c r="M649" s="190">
        <v>0.10040000000000002</v>
      </c>
      <c r="N649" s="191"/>
      <c r="O649" s="191"/>
      <c r="P649" s="189"/>
      <c r="Q649" s="190"/>
      <c r="R649" s="191">
        <v>9.7000000000000003E-2</v>
      </c>
      <c r="S649" s="191">
        <v>9.7599999999999992E-2</v>
      </c>
      <c r="T649" s="191"/>
      <c r="U649" s="190"/>
      <c r="V649" s="191"/>
      <c r="W649" s="190"/>
      <c r="X649" s="191">
        <v>8.3699999999999997E-2</v>
      </c>
      <c r="Y649" s="190">
        <v>8.4499999999999992E-2</v>
      </c>
      <c r="Z649" s="191"/>
      <c r="AA649" s="190"/>
      <c r="AB649" s="191">
        <v>8.3000000000000004E-2</v>
      </c>
      <c r="AC649" s="190">
        <v>8.4000000000000005E-2</v>
      </c>
      <c r="AD649" s="191">
        <v>8.2199999999999995E-2</v>
      </c>
      <c r="AE649" s="190">
        <v>8.3199999999999996E-2</v>
      </c>
      <c r="AF649" s="191"/>
      <c r="AG649" s="190"/>
      <c r="AI649" s="192">
        <f t="shared" si="171"/>
        <v>0.1076</v>
      </c>
      <c r="AJ649" s="192">
        <f t="shared" si="172"/>
        <v>9.5600000000000004E-2</v>
      </c>
      <c r="AK649" s="192">
        <f t="shared" si="173"/>
        <v>0.1003</v>
      </c>
      <c r="AL649" s="192">
        <f t="shared" si="174"/>
        <v>0.10020000000000001</v>
      </c>
      <c r="AM649" s="192">
        <f t="shared" si="175"/>
        <v>0.10020000000000001</v>
      </c>
      <c r="AN649" s="192">
        <f t="shared" si="176"/>
        <v>0.10020000000000001</v>
      </c>
      <c r="AO649" s="193" t="str">
        <f t="shared" si="177"/>
        <v/>
      </c>
      <c r="AP649" s="192" t="str">
        <f t="shared" si="178"/>
        <v/>
      </c>
      <c r="AQ649" s="193">
        <f t="shared" si="179"/>
        <v>9.7299999999999998E-2</v>
      </c>
      <c r="AR649" s="192" t="str">
        <f t="shared" si="180"/>
        <v/>
      </c>
      <c r="AS649" s="192" t="str">
        <f t="shared" si="181"/>
        <v/>
      </c>
      <c r="AT649" s="192">
        <f t="shared" si="182"/>
        <v>8.4099999999999994E-2</v>
      </c>
      <c r="AU649" s="193" t="str">
        <f t="shared" si="183"/>
        <v/>
      </c>
      <c r="AV649" s="194">
        <f t="shared" si="184"/>
        <v>8.3500000000000005E-2</v>
      </c>
      <c r="AW649" s="193">
        <f t="shared" si="185"/>
        <v>8.2699999999999996E-2</v>
      </c>
      <c r="AX649" s="195" t="str">
        <f t="shared" si="186"/>
        <v/>
      </c>
      <c r="AZ649" s="193">
        <f t="shared" si="187"/>
        <v>9.5170000000000005E-2</v>
      </c>
    </row>
    <row r="650" spans="1:52" s="5" customFormat="1" ht="11.25" x14ac:dyDescent="0.2">
      <c r="A650" s="197">
        <v>38925</v>
      </c>
      <c r="B650" s="198">
        <v>0.1074</v>
      </c>
      <c r="C650" s="198">
        <v>0.1076</v>
      </c>
      <c r="D650" s="189">
        <v>9.5100000000000004E-2</v>
      </c>
      <c r="E650" s="190">
        <v>9.530000000000001E-2</v>
      </c>
      <c r="F650" s="191">
        <v>9.9500000000000005E-2</v>
      </c>
      <c r="G650" s="191">
        <v>9.9900000000000017E-2</v>
      </c>
      <c r="H650" s="189">
        <v>9.9199999999999997E-2</v>
      </c>
      <c r="I650" s="190">
        <v>9.9600000000000008E-2</v>
      </c>
      <c r="J650" s="191">
        <v>9.9199999999999997E-2</v>
      </c>
      <c r="K650" s="191">
        <v>9.9600000000000008E-2</v>
      </c>
      <c r="L650" s="189">
        <v>9.9099999999999994E-2</v>
      </c>
      <c r="M650" s="190">
        <v>9.9500000000000005E-2</v>
      </c>
      <c r="N650" s="191"/>
      <c r="O650" s="191"/>
      <c r="P650" s="189"/>
      <c r="Q650" s="190"/>
      <c r="R650" s="191">
        <v>9.6799999999999997E-2</v>
      </c>
      <c r="S650" s="191">
        <v>9.7399999999999987E-2</v>
      </c>
      <c r="T650" s="191"/>
      <c r="U650" s="190"/>
      <c r="V650" s="191"/>
      <c r="W650" s="190"/>
      <c r="X650" s="191">
        <v>8.3400000000000002E-2</v>
      </c>
      <c r="Y650" s="190">
        <v>8.4199999999999997E-2</v>
      </c>
      <c r="Z650" s="191"/>
      <c r="AA650" s="190"/>
      <c r="AB650" s="191">
        <v>8.2900000000000001E-2</v>
      </c>
      <c r="AC650" s="190">
        <v>8.3900000000000002E-2</v>
      </c>
      <c r="AD650" s="191">
        <v>8.2299999999999998E-2</v>
      </c>
      <c r="AE650" s="190">
        <v>8.3299999999999999E-2</v>
      </c>
      <c r="AF650" s="191"/>
      <c r="AG650" s="190"/>
      <c r="AI650" s="192">
        <f t="shared" si="171"/>
        <v>0.1075</v>
      </c>
      <c r="AJ650" s="192">
        <f t="shared" si="172"/>
        <v>9.5200000000000007E-2</v>
      </c>
      <c r="AK650" s="192">
        <f t="shared" si="173"/>
        <v>9.9700000000000011E-2</v>
      </c>
      <c r="AL650" s="192">
        <f t="shared" si="174"/>
        <v>9.9400000000000002E-2</v>
      </c>
      <c r="AM650" s="192">
        <f t="shared" si="175"/>
        <v>9.9400000000000002E-2</v>
      </c>
      <c r="AN650" s="192">
        <f t="shared" si="176"/>
        <v>9.9299999999999999E-2</v>
      </c>
      <c r="AO650" s="193" t="str">
        <f t="shared" si="177"/>
        <v/>
      </c>
      <c r="AP650" s="192" t="str">
        <f t="shared" si="178"/>
        <v/>
      </c>
      <c r="AQ650" s="193">
        <f t="shared" si="179"/>
        <v>9.7099999999999992E-2</v>
      </c>
      <c r="AR650" s="192" t="str">
        <f t="shared" si="180"/>
        <v/>
      </c>
      <c r="AS650" s="192" t="str">
        <f t="shared" si="181"/>
        <v/>
      </c>
      <c r="AT650" s="192">
        <f t="shared" si="182"/>
        <v>8.3799999999999999E-2</v>
      </c>
      <c r="AU650" s="193" t="str">
        <f t="shared" si="183"/>
        <v/>
      </c>
      <c r="AV650" s="194">
        <f t="shared" si="184"/>
        <v>8.3400000000000002E-2</v>
      </c>
      <c r="AW650" s="193">
        <f t="shared" si="185"/>
        <v>8.2799999999999999E-2</v>
      </c>
      <c r="AX650" s="195" t="str">
        <f t="shared" si="186"/>
        <v/>
      </c>
      <c r="AZ650" s="193">
        <f t="shared" si="187"/>
        <v>9.4759999999999997E-2</v>
      </c>
    </row>
    <row r="651" spans="1:52" s="5" customFormat="1" ht="11.25" x14ac:dyDescent="0.2">
      <c r="A651" s="197">
        <v>38926</v>
      </c>
      <c r="B651" s="198">
        <v>0.10730000000000001</v>
      </c>
      <c r="C651" s="198">
        <v>0.1075</v>
      </c>
      <c r="D651" s="189">
        <v>9.5000000000000001E-2</v>
      </c>
      <c r="E651" s="190">
        <v>9.5200000000000007E-2</v>
      </c>
      <c r="F651" s="191">
        <v>9.9400000000000002E-2</v>
      </c>
      <c r="G651" s="191">
        <v>9.9800000000000014E-2</v>
      </c>
      <c r="H651" s="189">
        <v>9.9500000000000005E-2</v>
      </c>
      <c r="I651" s="190">
        <v>9.9900000000000017E-2</v>
      </c>
      <c r="J651" s="191">
        <v>9.9500000000000005E-2</v>
      </c>
      <c r="K651" s="191">
        <v>9.9900000000000017E-2</v>
      </c>
      <c r="L651" s="189">
        <v>9.9299999999999999E-2</v>
      </c>
      <c r="M651" s="190">
        <v>9.9700000000000011E-2</v>
      </c>
      <c r="N651" s="191"/>
      <c r="O651" s="191"/>
      <c r="P651" s="189"/>
      <c r="Q651" s="190"/>
      <c r="R651" s="191">
        <v>9.6699999999999994E-2</v>
      </c>
      <c r="S651" s="191">
        <v>9.7299999999999984E-2</v>
      </c>
      <c r="T651" s="191"/>
      <c r="U651" s="190"/>
      <c r="V651" s="191"/>
      <c r="W651" s="190"/>
      <c r="X651" s="191">
        <v>8.3500000000000005E-2</v>
      </c>
      <c r="Y651" s="190">
        <v>8.43E-2</v>
      </c>
      <c r="Z651" s="191"/>
      <c r="AA651" s="190"/>
      <c r="AB651" s="191">
        <v>8.3000000000000004E-2</v>
      </c>
      <c r="AC651" s="190">
        <v>8.4000000000000005E-2</v>
      </c>
      <c r="AD651" s="191">
        <v>8.2299999999999998E-2</v>
      </c>
      <c r="AE651" s="190">
        <v>8.3299999999999999E-2</v>
      </c>
      <c r="AF651" s="191"/>
      <c r="AG651" s="190"/>
      <c r="AI651" s="192">
        <f t="shared" si="171"/>
        <v>0.1074</v>
      </c>
      <c r="AJ651" s="192">
        <f t="shared" si="172"/>
        <v>9.5100000000000004E-2</v>
      </c>
      <c r="AK651" s="192">
        <f t="shared" si="173"/>
        <v>9.9600000000000008E-2</v>
      </c>
      <c r="AL651" s="192">
        <f t="shared" si="174"/>
        <v>9.9700000000000011E-2</v>
      </c>
      <c r="AM651" s="192">
        <f t="shared" si="175"/>
        <v>9.9700000000000011E-2</v>
      </c>
      <c r="AN651" s="192">
        <f t="shared" si="176"/>
        <v>9.9500000000000005E-2</v>
      </c>
      <c r="AO651" s="193" t="str">
        <f t="shared" si="177"/>
        <v/>
      </c>
      <c r="AP651" s="192" t="str">
        <f t="shared" si="178"/>
        <v/>
      </c>
      <c r="AQ651" s="193">
        <f t="shared" si="179"/>
        <v>9.6999999999999989E-2</v>
      </c>
      <c r="AR651" s="192" t="str">
        <f t="shared" si="180"/>
        <v/>
      </c>
      <c r="AS651" s="192" t="str">
        <f t="shared" si="181"/>
        <v/>
      </c>
      <c r="AT651" s="192">
        <f t="shared" si="182"/>
        <v>8.3900000000000002E-2</v>
      </c>
      <c r="AU651" s="193" t="str">
        <f t="shared" si="183"/>
        <v/>
      </c>
      <c r="AV651" s="194">
        <f t="shared" si="184"/>
        <v>8.3500000000000005E-2</v>
      </c>
      <c r="AW651" s="193">
        <f t="shared" si="185"/>
        <v>8.2799999999999999E-2</v>
      </c>
      <c r="AX651" s="195" t="str">
        <f t="shared" si="186"/>
        <v/>
      </c>
      <c r="AZ651" s="193">
        <f t="shared" si="187"/>
        <v>9.4820000000000002E-2</v>
      </c>
    </row>
    <row r="652" spans="1:52" s="5" customFormat="1" ht="11.25" x14ac:dyDescent="0.2">
      <c r="A652" s="197">
        <v>38929</v>
      </c>
      <c r="B652" s="198">
        <v>0.1072</v>
      </c>
      <c r="C652" s="198">
        <v>0.10740000000000001</v>
      </c>
      <c r="D652" s="189">
        <v>9.5000000000000001E-2</v>
      </c>
      <c r="E652" s="190">
        <v>9.5200000000000007E-2</v>
      </c>
      <c r="F652" s="191">
        <v>9.8900000000000002E-2</v>
      </c>
      <c r="G652" s="191">
        <v>9.9300000000000013E-2</v>
      </c>
      <c r="H652" s="189">
        <v>9.8599999999999993E-2</v>
      </c>
      <c r="I652" s="190">
        <v>9.9000000000000005E-2</v>
      </c>
      <c r="J652" s="191">
        <v>9.8500000000000004E-2</v>
      </c>
      <c r="K652" s="191">
        <v>9.8900000000000016E-2</v>
      </c>
      <c r="L652" s="189">
        <v>9.8400000000000001E-2</v>
      </c>
      <c r="M652" s="190">
        <v>9.8800000000000013E-2</v>
      </c>
      <c r="N652" s="191"/>
      <c r="O652" s="191"/>
      <c r="P652" s="189"/>
      <c r="Q652" s="190"/>
      <c r="R652" s="191">
        <v>9.5000000000000001E-2</v>
      </c>
      <c r="S652" s="191">
        <v>9.5599999999999991E-2</v>
      </c>
      <c r="T652" s="191"/>
      <c r="U652" s="190"/>
      <c r="V652" s="191"/>
      <c r="W652" s="190"/>
      <c r="X652" s="191">
        <v>8.3299999999999999E-2</v>
      </c>
      <c r="Y652" s="190">
        <v>8.4099999999999994E-2</v>
      </c>
      <c r="Z652" s="191"/>
      <c r="AA652" s="190"/>
      <c r="AB652" s="191">
        <v>8.2699999999999996E-2</v>
      </c>
      <c r="AC652" s="190">
        <v>8.3699999999999997E-2</v>
      </c>
      <c r="AD652" s="191">
        <v>8.2000000000000003E-2</v>
      </c>
      <c r="AE652" s="190">
        <v>8.3000000000000004E-2</v>
      </c>
      <c r="AF652" s="191"/>
      <c r="AG652" s="190"/>
      <c r="AI652" s="192">
        <f t="shared" si="171"/>
        <v>0.10730000000000001</v>
      </c>
      <c r="AJ652" s="192">
        <f t="shared" si="172"/>
        <v>9.5100000000000004E-2</v>
      </c>
      <c r="AK652" s="192">
        <f t="shared" si="173"/>
        <v>9.9100000000000008E-2</v>
      </c>
      <c r="AL652" s="192">
        <f t="shared" si="174"/>
        <v>9.8799999999999999E-2</v>
      </c>
      <c r="AM652" s="192">
        <f t="shared" si="175"/>
        <v>9.870000000000001E-2</v>
      </c>
      <c r="AN652" s="192">
        <f t="shared" si="176"/>
        <v>9.8600000000000007E-2</v>
      </c>
      <c r="AO652" s="193" t="str">
        <f t="shared" si="177"/>
        <v/>
      </c>
      <c r="AP652" s="192" t="str">
        <f t="shared" si="178"/>
        <v/>
      </c>
      <c r="AQ652" s="193">
        <f t="shared" si="179"/>
        <v>9.5299999999999996E-2</v>
      </c>
      <c r="AR652" s="192" t="str">
        <f t="shared" si="180"/>
        <v/>
      </c>
      <c r="AS652" s="192" t="str">
        <f t="shared" si="181"/>
        <v/>
      </c>
      <c r="AT652" s="192">
        <f t="shared" si="182"/>
        <v>8.3699999999999997E-2</v>
      </c>
      <c r="AU652" s="193" t="str">
        <f t="shared" si="183"/>
        <v/>
      </c>
      <c r="AV652" s="194">
        <f t="shared" si="184"/>
        <v>8.3199999999999996E-2</v>
      </c>
      <c r="AW652" s="193">
        <f t="shared" si="185"/>
        <v>8.2500000000000004E-2</v>
      </c>
      <c r="AX652" s="195" t="str">
        <f t="shared" si="186"/>
        <v/>
      </c>
      <c r="AZ652" s="193">
        <f t="shared" si="187"/>
        <v>9.4230000000000008E-2</v>
      </c>
    </row>
    <row r="653" spans="1:52" s="5" customFormat="1" ht="11.25" x14ac:dyDescent="0.2">
      <c r="A653" s="197">
        <v>38930</v>
      </c>
      <c r="B653" s="198">
        <v>0.1072</v>
      </c>
      <c r="C653" s="198">
        <v>0.10740000000000001</v>
      </c>
      <c r="D653" s="189">
        <v>9.5000000000000001E-2</v>
      </c>
      <c r="E653" s="190">
        <v>9.5200000000000007E-2</v>
      </c>
      <c r="F653" s="191">
        <v>9.9000000000000005E-2</v>
      </c>
      <c r="G653" s="191">
        <v>9.9400000000000016E-2</v>
      </c>
      <c r="H653" s="189">
        <v>9.8799999999999999E-2</v>
      </c>
      <c r="I653" s="190">
        <v>9.920000000000001E-2</v>
      </c>
      <c r="J653" s="191">
        <v>9.8699999999999996E-2</v>
      </c>
      <c r="K653" s="191">
        <v>9.9100000000000008E-2</v>
      </c>
      <c r="L653" s="189">
        <v>9.8500000000000004E-2</v>
      </c>
      <c r="M653" s="190">
        <v>9.8900000000000016E-2</v>
      </c>
      <c r="N653" s="191"/>
      <c r="O653" s="191"/>
      <c r="P653" s="189"/>
      <c r="Q653" s="190"/>
      <c r="R653" s="191">
        <v>9.5000000000000001E-2</v>
      </c>
      <c r="S653" s="191">
        <v>9.5599999999999991E-2</v>
      </c>
      <c r="T653" s="191"/>
      <c r="U653" s="190"/>
      <c r="V653" s="191"/>
      <c r="W653" s="190"/>
      <c r="X653" s="191">
        <v>8.3500000000000005E-2</v>
      </c>
      <c r="Y653" s="190">
        <v>8.43E-2</v>
      </c>
      <c r="Z653" s="191"/>
      <c r="AA653" s="190"/>
      <c r="AB653" s="191">
        <v>8.2699999999999996E-2</v>
      </c>
      <c r="AC653" s="190">
        <v>8.3699999999999997E-2</v>
      </c>
      <c r="AD653" s="191">
        <v>8.2299999999999998E-2</v>
      </c>
      <c r="AE653" s="190">
        <v>8.3299999999999999E-2</v>
      </c>
      <c r="AF653" s="191"/>
      <c r="AG653" s="190"/>
      <c r="AI653" s="192">
        <f t="shared" si="171"/>
        <v>0.10730000000000001</v>
      </c>
      <c r="AJ653" s="192">
        <f t="shared" si="172"/>
        <v>9.5100000000000004E-2</v>
      </c>
      <c r="AK653" s="192">
        <f t="shared" si="173"/>
        <v>9.920000000000001E-2</v>
      </c>
      <c r="AL653" s="192">
        <f t="shared" si="174"/>
        <v>9.9000000000000005E-2</v>
      </c>
      <c r="AM653" s="192">
        <f t="shared" si="175"/>
        <v>9.8900000000000002E-2</v>
      </c>
      <c r="AN653" s="192">
        <f t="shared" si="176"/>
        <v>9.870000000000001E-2</v>
      </c>
      <c r="AO653" s="193" t="str">
        <f t="shared" si="177"/>
        <v/>
      </c>
      <c r="AP653" s="192" t="str">
        <f t="shared" si="178"/>
        <v/>
      </c>
      <c r="AQ653" s="193">
        <f t="shared" si="179"/>
        <v>9.5299999999999996E-2</v>
      </c>
      <c r="AR653" s="192" t="str">
        <f t="shared" si="180"/>
        <v/>
      </c>
      <c r="AS653" s="192" t="str">
        <f t="shared" si="181"/>
        <v/>
      </c>
      <c r="AT653" s="192">
        <f t="shared" si="182"/>
        <v>8.3900000000000002E-2</v>
      </c>
      <c r="AU653" s="193" t="str">
        <f t="shared" si="183"/>
        <v/>
      </c>
      <c r="AV653" s="194">
        <f t="shared" si="184"/>
        <v>8.3199999999999996E-2</v>
      </c>
      <c r="AW653" s="193">
        <f t="shared" si="185"/>
        <v>8.2799999999999999E-2</v>
      </c>
      <c r="AX653" s="195" t="str">
        <f t="shared" si="186"/>
        <v/>
      </c>
      <c r="AZ653" s="193">
        <f t="shared" si="187"/>
        <v>9.4340000000000007E-2</v>
      </c>
    </row>
    <row r="654" spans="1:52" s="5" customFormat="1" ht="11.25" x14ac:dyDescent="0.2">
      <c r="A654" s="197">
        <v>38931</v>
      </c>
      <c r="B654" s="198">
        <v>0.1072</v>
      </c>
      <c r="C654" s="198">
        <v>0.10740000000000001</v>
      </c>
      <c r="D654" s="189">
        <v>9.5000000000000001E-2</v>
      </c>
      <c r="E654" s="190">
        <v>9.5200000000000007E-2</v>
      </c>
      <c r="F654" s="191">
        <v>9.9000000000000005E-2</v>
      </c>
      <c r="G654" s="191">
        <v>9.9400000000000016E-2</v>
      </c>
      <c r="H654" s="189">
        <v>9.9000000000000005E-2</v>
      </c>
      <c r="I654" s="190">
        <v>9.9400000000000016E-2</v>
      </c>
      <c r="J654" s="191">
        <v>9.9000000000000005E-2</v>
      </c>
      <c r="K654" s="191">
        <v>9.9400000000000016E-2</v>
      </c>
      <c r="L654" s="189">
        <v>9.8500000000000004E-2</v>
      </c>
      <c r="M654" s="190">
        <v>9.8900000000000016E-2</v>
      </c>
      <c r="N654" s="191"/>
      <c r="O654" s="191"/>
      <c r="P654" s="189"/>
      <c r="Q654" s="190"/>
      <c r="R654" s="191">
        <v>9.4799999999999995E-2</v>
      </c>
      <c r="S654" s="191">
        <v>9.5399999999999985E-2</v>
      </c>
      <c r="T654" s="191"/>
      <c r="U654" s="190"/>
      <c r="V654" s="191"/>
      <c r="W654" s="190"/>
      <c r="X654" s="191">
        <v>8.3699999999999997E-2</v>
      </c>
      <c r="Y654" s="190">
        <v>8.4499999999999992E-2</v>
      </c>
      <c r="Z654" s="191"/>
      <c r="AA654" s="190"/>
      <c r="AB654" s="191">
        <v>8.2900000000000001E-2</v>
      </c>
      <c r="AC654" s="190">
        <v>8.3900000000000002E-2</v>
      </c>
      <c r="AD654" s="191">
        <v>8.2500000000000004E-2</v>
      </c>
      <c r="AE654" s="190">
        <v>8.3500000000000005E-2</v>
      </c>
      <c r="AF654" s="191"/>
      <c r="AG654" s="190"/>
      <c r="AI654" s="192">
        <f t="shared" si="171"/>
        <v>0.10730000000000001</v>
      </c>
      <c r="AJ654" s="192">
        <f t="shared" si="172"/>
        <v>9.5100000000000004E-2</v>
      </c>
      <c r="AK654" s="192">
        <f t="shared" si="173"/>
        <v>9.920000000000001E-2</v>
      </c>
      <c r="AL654" s="192">
        <f t="shared" si="174"/>
        <v>9.920000000000001E-2</v>
      </c>
      <c r="AM654" s="192">
        <f t="shared" si="175"/>
        <v>9.920000000000001E-2</v>
      </c>
      <c r="AN654" s="192">
        <f t="shared" si="176"/>
        <v>9.870000000000001E-2</v>
      </c>
      <c r="AO654" s="193" t="str">
        <f t="shared" si="177"/>
        <v/>
      </c>
      <c r="AP654" s="192" t="str">
        <f t="shared" si="178"/>
        <v/>
      </c>
      <c r="AQ654" s="193">
        <f t="shared" si="179"/>
        <v>9.509999999999999E-2</v>
      </c>
      <c r="AR654" s="192" t="str">
        <f t="shared" si="180"/>
        <v/>
      </c>
      <c r="AS654" s="192" t="str">
        <f t="shared" si="181"/>
        <v/>
      </c>
      <c r="AT654" s="192">
        <f t="shared" si="182"/>
        <v>8.4099999999999994E-2</v>
      </c>
      <c r="AU654" s="193" t="str">
        <f t="shared" si="183"/>
        <v/>
      </c>
      <c r="AV654" s="194">
        <f t="shared" si="184"/>
        <v>8.3400000000000002E-2</v>
      </c>
      <c r="AW654" s="193">
        <f t="shared" si="185"/>
        <v>8.3000000000000004E-2</v>
      </c>
      <c r="AX654" s="195" t="str">
        <f t="shared" si="186"/>
        <v/>
      </c>
      <c r="AZ654" s="193">
        <f t="shared" si="187"/>
        <v>9.4429999999999986E-2</v>
      </c>
    </row>
    <row r="655" spans="1:52" s="5" customFormat="1" ht="11.25" x14ac:dyDescent="0.2">
      <c r="A655" s="197">
        <v>38932</v>
      </c>
      <c r="B655" s="198">
        <v>0.1072</v>
      </c>
      <c r="C655" s="198">
        <v>0.10740000000000001</v>
      </c>
      <c r="D655" s="189">
        <v>9.5000000000000001E-2</v>
      </c>
      <c r="E655" s="190">
        <v>9.5200000000000007E-2</v>
      </c>
      <c r="F655" s="191">
        <v>9.9000000000000005E-2</v>
      </c>
      <c r="G655" s="191">
        <v>9.9400000000000016E-2</v>
      </c>
      <c r="H655" s="189">
        <v>9.8900000000000002E-2</v>
      </c>
      <c r="I655" s="190">
        <v>9.9300000000000013E-2</v>
      </c>
      <c r="J655" s="191">
        <v>9.8799999999999999E-2</v>
      </c>
      <c r="K655" s="191">
        <v>9.920000000000001E-2</v>
      </c>
      <c r="L655" s="189">
        <v>9.8400000000000001E-2</v>
      </c>
      <c r="M655" s="190">
        <v>9.8800000000000013E-2</v>
      </c>
      <c r="N655" s="191"/>
      <c r="O655" s="191"/>
      <c r="P655" s="189"/>
      <c r="Q655" s="190"/>
      <c r="R655" s="191">
        <v>9.4899999999999998E-2</v>
      </c>
      <c r="S655" s="191">
        <v>9.5499999999999988E-2</v>
      </c>
      <c r="T655" s="191"/>
      <c r="U655" s="190"/>
      <c r="V655" s="191"/>
      <c r="W655" s="190"/>
      <c r="X655" s="191">
        <v>8.3599999999999994E-2</v>
      </c>
      <c r="Y655" s="190">
        <v>8.4399999999999989E-2</v>
      </c>
      <c r="Z655" s="191"/>
      <c r="AA655" s="190"/>
      <c r="AB655" s="191">
        <v>8.2799999999999999E-2</v>
      </c>
      <c r="AC655" s="190">
        <v>8.3799999999999999E-2</v>
      </c>
      <c r="AD655" s="191">
        <v>8.2100000000000006E-2</v>
      </c>
      <c r="AE655" s="190">
        <v>8.3100000000000007E-2</v>
      </c>
      <c r="AF655" s="191"/>
      <c r="AG655" s="190"/>
      <c r="AI655" s="192">
        <f t="shared" si="171"/>
        <v>0.10730000000000001</v>
      </c>
      <c r="AJ655" s="192">
        <f t="shared" si="172"/>
        <v>9.5100000000000004E-2</v>
      </c>
      <c r="AK655" s="192">
        <f t="shared" si="173"/>
        <v>9.920000000000001E-2</v>
      </c>
      <c r="AL655" s="192">
        <f t="shared" si="174"/>
        <v>9.9100000000000008E-2</v>
      </c>
      <c r="AM655" s="192">
        <f t="shared" si="175"/>
        <v>9.9000000000000005E-2</v>
      </c>
      <c r="AN655" s="192">
        <f t="shared" si="176"/>
        <v>9.8600000000000007E-2</v>
      </c>
      <c r="AO655" s="193" t="str">
        <f t="shared" si="177"/>
        <v/>
      </c>
      <c r="AP655" s="192" t="str">
        <f t="shared" si="178"/>
        <v/>
      </c>
      <c r="AQ655" s="193">
        <f t="shared" si="179"/>
        <v>9.5199999999999993E-2</v>
      </c>
      <c r="AR655" s="192" t="str">
        <f t="shared" si="180"/>
        <v/>
      </c>
      <c r="AS655" s="192" t="str">
        <f t="shared" si="181"/>
        <v/>
      </c>
      <c r="AT655" s="192">
        <f t="shared" si="182"/>
        <v>8.3999999999999991E-2</v>
      </c>
      <c r="AU655" s="193" t="str">
        <f t="shared" si="183"/>
        <v/>
      </c>
      <c r="AV655" s="194">
        <f t="shared" si="184"/>
        <v>8.3299999999999999E-2</v>
      </c>
      <c r="AW655" s="193">
        <f t="shared" si="185"/>
        <v>8.2600000000000007E-2</v>
      </c>
      <c r="AX655" s="195" t="str">
        <f t="shared" si="186"/>
        <v/>
      </c>
      <c r="AZ655" s="193">
        <f t="shared" si="187"/>
        <v>9.4340000000000007E-2</v>
      </c>
    </row>
    <row r="656" spans="1:52" s="5" customFormat="1" ht="11.25" x14ac:dyDescent="0.2">
      <c r="A656" s="197">
        <v>38933</v>
      </c>
      <c r="B656" s="198">
        <v>0.1071</v>
      </c>
      <c r="C656" s="198">
        <v>0.10730000000000001</v>
      </c>
      <c r="D656" s="189">
        <v>9.5000000000000001E-2</v>
      </c>
      <c r="E656" s="190">
        <v>9.5200000000000007E-2</v>
      </c>
      <c r="F656" s="191">
        <v>9.8799999999999999E-2</v>
      </c>
      <c r="G656" s="191">
        <v>9.920000000000001E-2</v>
      </c>
      <c r="H656" s="189">
        <v>9.8699999999999996E-2</v>
      </c>
      <c r="I656" s="190">
        <v>9.9100000000000008E-2</v>
      </c>
      <c r="J656" s="191">
        <v>9.8599999999999993E-2</v>
      </c>
      <c r="K656" s="191">
        <v>9.9000000000000005E-2</v>
      </c>
      <c r="L656" s="189">
        <v>9.8299999999999998E-2</v>
      </c>
      <c r="M656" s="190">
        <v>9.870000000000001E-2</v>
      </c>
      <c r="N656" s="191"/>
      <c r="O656" s="191"/>
      <c r="P656" s="189"/>
      <c r="Q656" s="190"/>
      <c r="R656" s="191">
        <v>9.4E-2</v>
      </c>
      <c r="S656" s="191">
        <v>9.459999999999999E-2</v>
      </c>
      <c r="T656" s="191"/>
      <c r="U656" s="190"/>
      <c r="V656" s="191"/>
      <c r="W656" s="190"/>
      <c r="X656" s="191">
        <v>8.3299999999999999E-2</v>
      </c>
      <c r="Y656" s="190">
        <v>8.4099999999999994E-2</v>
      </c>
      <c r="Z656" s="191"/>
      <c r="AA656" s="190"/>
      <c r="AB656" s="191">
        <v>8.2199999999999995E-2</v>
      </c>
      <c r="AC656" s="190">
        <v>8.3199999999999996E-2</v>
      </c>
      <c r="AD656" s="191">
        <v>8.1799999999999998E-2</v>
      </c>
      <c r="AE656" s="190">
        <v>8.2799999999999999E-2</v>
      </c>
      <c r="AF656" s="191"/>
      <c r="AG656" s="190"/>
      <c r="AI656" s="192">
        <f t="shared" si="171"/>
        <v>0.1072</v>
      </c>
      <c r="AJ656" s="192">
        <f t="shared" si="172"/>
        <v>9.5100000000000004E-2</v>
      </c>
      <c r="AK656" s="192">
        <f t="shared" si="173"/>
        <v>9.9000000000000005E-2</v>
      </c>
      <c r="AL656" s="192">
        <f t="shared" si="174"/>
        <v>9.8900000000000002E-2</v>
      </c>
      <c r="AM656" s="192">
        <f t="shared" si="175"/>
        <v>9.8799999999999999E-2</v>
      </c>
      <c r="AN656" s="192">
        <f t="shared" si="176"/>
        <v>9.8500000000000004E-2</v>
      </c>
      <c r="AO656" s="193" t="str">
        <f t="shared" si="177"/>
        <v/>
      </c>
      <c r="AP656" s="192" t="str">
        <f t="shared" si="178"/>
        <v/>
      </c>
      <c r="AQ656" s="193">
        <f t="shared" si="179"/>
        <v>9.4299999999999995E-2</v>
      </c>
      <c r="AR656" s="192" t="str">
        <f t="shared" si="180"/>
        <v/>
      </c>
      <c r="AS656" s="192" t="str">
        <f t="shared" si="181"/>
        <v/>
      </c>
      <c r="AT656" s="192">
        <f t="shared" si="182"/>
        <v>8.3699999999999997E-2</v>
      </c>
      <c r="AU656" s="193" t="str">
        <f t="shared" si="183"/>
        <v/>
      </c>
      <c r="AV656" s="194">
        <f t="shared" si="184"/>
        <v>8.2699999999999996E-2</v>
      </c>
      <c r="AW656" s="193">
        <f t="shared" si="185"/>
        <v>8.2299999999999998E-2</v>
      </c>
      <c r="AX656" s="195" t="str">
        <f t="shared" si="186"/>
        <v/>
      </c>
      <c r="AZ656" s="193">
        <f t="shared" si="187"/>
        <v>9.4049999999999995E-2</v>
      </c>
    </row>
    <row r="657" spans="1:52" s="5" customFormat="1" ht="11.25" x14ac:dyDescent="0.2">
      <c r="A657" s="197">
        <v>38936</v>
      </c>
      <c r="B657" s="198">
        <v>0.107</v>
      </c>
      <c r="C657" s="198">
        <v>0.1072</v>
      </c>
      <c r="D657" s="189">
        <v>9.4600000000000004E-2</v>
      </c>
      <c r="E657" s="190">
        <v>9.4800000000000009E-2</v>
      </c>
      <c r="F657" s="191">
        <v>9.8400000000000001E-2</v>
      </c>
      <c r="G657" s="191">
        <v>9.8800000000000013E-2</v>
      </c>
      <c r="H657" s="189">
        <v>9.8000000000000004E-2</v>
      </c>
      <c r="I657" s="190">
        <v>9.8400000000000015E-2</v>
      </c>
      <c r="J657" s="191">
        <v>9.7900000000000001E-2</v>
      </c>
      <c r="K657" s="191">
        <v>9.8300000000000012E-2</v>
      </c>
      <c r="L657" s="189">
        <v>9.7699999999999995E-2</v>
      </c>
      <c r="M657" s="190">
        <v>9.8100000000000007E-2</v>
      </c>
      <c r="N657" s="191"/>
      <c r="O657" s="191"/>
      <c r="P657" s="189"/>
      <c r="Q657" s="190"/>
      <c r="R657" s="191">
        <v>9.3399999999999997E-2</v>
      </c>
      <c r="S657" s="191">
        <v>9.3999999999999986E-2</v>
      </c>
      <c r="T657" s="191"/>
      <c r="U657" s="190"/>
      <c r="V657" s="191"/>
      <c r="W657" s="190"/>
      <c r="X657" s="191">
        <v>8.2500000000000004E-2</v>
      </c>
      <c r="Y657" s="190">
        <v>8.3299999999999999E-2</v>
      </c>
      <c r="Z657" s="191"/>
      <c r="AA657" s="190"/>
      <c r="AB657" s="191">
        <v>8.1500000000000003E-2</v>
      </c>
      <c r="AC657" s="190">
        <v>8.2500000000000004E-2</v>
      </c>
      <c r="AD657" s="191">
        <v>8.1000000000000003E-2</v>
      </c>
      <c r="AE657" s="190">
        <v>8.2000000000000003E-2</v>
      </c>
      <c r="AF657" s="191"/>
      <c r="AG657" s="190"/>
      <c r="AI657" s="192">
        <f t="shared" si="171"/>
        <v>0.1071</v>
      </c>
      <c r="AJ657" s="192">
        <f t="shared" si="172"/>
        <v>9.4700000000000006E-2</v>
      </c>
      <c r="AK657" s="192">
        <f t="shared" si="173"/>
        <v>9.8600000000000007E-2</v>
      </c>
      <c r="AL657" s="192">
        <f t="shared" si="174"/>
        <v>9.820000000000001E-2</v>
      </c>
      <c r="AM657" s="192">
        <f t="shared" si="175"/>
        <v>9.8100000000000007E-2</v>
      </c>
      <c r="AN657" s="192">
        <f t="shared" si="176"/>
        <v>9.7900000000000001E-2</v>
      </c>
      <c r="AO657" s="193" t="str">
        <f t="shared" si="177"/>
        <v/>
      </c>
      <c r="AP657" s="192" t="str">
        <f t="shared" si="178"/>
        <v/>
      </c>
      <c r="AQ657" s="193">
        <f t="shared" si="179"/>
        <v>9.3699999999999992E-2</v>
      </c>
      <c r="AR657" s="192" t="str">
        <f t="shared" si="180"/>
        <v/>
      </c>
      <c r="AS657" s="192" t="str">
        <f t="shared" si="181"/>
        <v/>
      </c>
      <c r="AT657" s="192">
        <f t="shared" si="182"/>
        <v>8.2900000000000001E-2</v>
      </c>
      <c r="AU657" s="193" t="str">
        <f t="shared" si="183"/>
        <v/>
      </c>
      <c r="AV657" s="194">
        <f t="shared" si="184"/>
        <v>8.2000000000000003E-2</v>
      </c>
      <c r="AW657" s="193">
        <f t="shared" si="185"/>
        <v>8.1500000000000003E-2</v>
      </c>
      <c r="AX657" s="195" t="str">
        <f t="shared" si="186"/>
        <v/>
      </c>
      <c r="AZ657" s="193">
        <f t="shared" si="187"/>
        <v>9.3469999999999998E-2</v>
      </c>
    </row>
    <row r="658" spans="1:52" s="5" customFormat="1" ht="11.25" x14ac:dyDescent="0.2">
      <c r="A658" s="197">
        <v>38937</v>
      </c>
      <c r="B658" s="198">
        <v>0.107</v>
      </c>
      <c r="C658" s="198">
        <v>0.1072</v>
      </c>
      <c r="D658" s="189">
        <v>9.4E-2</v>
      </c>
      <c r="E658" s="190">
        <v>9.4200000000000006E-2</v>
      </c>
      <c r="F658" s="191">
        <v>9.7600000000000006E-2</v>
      </c>
      <c r="G658" s="191">
        <v>9.8000000000000018E-2</v>
      </c>
      <c r="H658" s="189">
        <v>9.7199999999999995E-2</v>
      </c>
      <c r="I658" s="190">
        <v>9.7600000000000006E-2</v>
      </c>
      <c r="J658" s="191">
        <v>9.7100000000000006E-2</v>
      </c>
      <c r="K658" s="191">
        <v>9.7500000000000003E-2</v>
      </c>
      <c r="L658" s="189">
        <v>9.7000000000000003E-2</v>
      </c>
      <c r="M658" s="190">
        <v>9.7400000000000014E-2</v>
      </c>
      <c r="N658" s="191"/>
      <c r="O658" s="191"/>
      <c r="P658" s="189"/>
      <c r="Q658" s="190"/>
      <c r="R658" s="191">
        <v>9.2899999999999996E-2</v>
      </c>
      <c r="S658" s="191">
        <v>9.3499999999999986E-2</v>
      </c>
      <c r="T658" s="191"/>
      <c r="U658" s="190"/>
      <c r="V658" s="191"/>
      <c r="W658" s="190"/>
      <c r="X658" s="191">
        <v>8.2000000000000003E-2</v>
      </c>
      <c r="Y658" s="190">
        <v>8.2799999999999999E-2</v>
      </c>
      <c r="Z658" s="191"/>
      <c r="AA658" s="190"/>
      <c r="AB658" s="191">
        <v>8.0799999999999997E-2</v>
      </c>
      <c r="AC658" s="190">
        <v>8.1799999999999998E-2</v>
      </c>
      <c r="AD658" s="191">
        <v>8.0299999999999996E-2</v>
      </c>
      <c r="AE658" s="190">
        <v>8.1299999999999997E-2</v>
      </c>
      <c r="AF658" s="191"/>
      <c r="AG658" s="190"/>
      <c r="AI658" s="192">
        <f t="shared" si="171"/>
        <v>0.1071</v>
      </c>
      <c r="AJ658" s="192">
        <f t="shared" si="172"/>
        <v>9.4100000000000003E-2</v>
      </c>
      <c r="AK658" s="192">
        <f t="shared" si="173"/>
        <v>9.7800000000000012E-2</v>
      </c>
      <c r="AL658" s="192">
        <f t="shared" si="174"/>
        <v>9.74E-2</v>
      </c>
      <c r="AM658" s="192">
        <f t="shared" si="175"/>
        <v>9.7299999999999998E-2</v>
      </c>
      <c r="AN658" s="192">
        <f t="shared" si="176"/>
        <v>9.7200000000000009E-2</v>
      </c>
      <c r="AO658" s="193" t="str">
        <f t="shared" si="177"/>
        <v/>
      </c>
      <c r="AP658" s="192" t="str">
        <f t="shared" si="178"/>
        <v/>
      </c>
      <c r="AQ658" s="193">
        <f t="shared" si="179"/>
        <v>9.3199999999999991E-2</v>
      </c>
      <c r="AR658" s="192" t="str">
        <f t="shared" si="180"/>
        <v/>
      </c>
      <c r="AS658" s="192" t="str">
        <f t="shared" si="181"/>
        <v/>
      </c>
      <c r="AT658" s="192">
        <f t="shared" si="182"/>
        <v>8.2400000000000001E-2</v>
      </c>
      <c r="AU658" s="193" t="str">
        <f t="shared" si="183"/>
        <v/>
      </c>
      <c r="AV658" s="194">
        <f t="shared" si="184"/>
        <v>8.1299999999999997E-2</v>
      </c>
      <c r="AW658" s="193">
        <f t="shared" si="185"/>
        <v>8.0799999999999997E-2</v>
      </c>
      <c r="AX658" s="195" t="str">
        <f t="shared" si="186"/>
        <v/>
      </c>
      <c r="AZ658" s="193">
        <f t="shared" si="187"/>
        <v>9.2859999999999998E-2</v>
      </c>
    </row>
    <row r="659" spans="1:52" s="5" customFormat="1" ht="11.25" x14ac:dyDescent="0.2">
      <c r="A659" s="197">
        <v>38938</v>
      </c>
      <c r="B659" s="198">
        <v>0.1069</v>
      </c>
      <c r="C659" s="198">
        <v>0.1071</v>
      </c>
      <c r="D659" s="189">
        <v>9.3100000000000002E-2</v>
      </c>
      <c r="E659" s="190">
        <v>9.3300000000000008E-2</v>
      </c>
      <c r="F659" s="191">
        <v>9.64E-2</v>
      </c>
      <c r="G659" s="191">
        <v>9.6800000000000011E-2</v>
      </c>
      <c r="H659" s="189">
        <v>9.6000000000000002E-2</v>
      </c>
      <c r="I659" s="190">
        <v>9.6400000000000013E-2</v>
      </c>
      <c r="J659" s="191">
        <v>9.6000000000000002E-2</v>
      </c>
      <c r="K659" s="191">
        <v>9.6400000000000013E-2</v>
      </c>
      <c r="L659" s="189">
        <v>9.5899999999999999E-2</v>
      </c>
      <c r="M659" s="190">
        <v>9.6300000000000011E-2</v>
      </c>
      <c r="N659" s="191"/>
      <c r="O659" s="191"/>
      <c r="P659" s="189"/>
      <c r="Q659" s="190"/>
      <c r="R659" s="191">
        <v>9.1899999999999996E-2</v>
      </c>
      <c r="S659" s="191">
        <v>9.2499999999999999E-2</v>
      </c>
      <c r="T659" s="191"/>
      <c r="U659" s="190"/>
      <c r="V659" s="191"/>
      <c r="W659" s="190"/>
      <c r="X659" s="191">
        <v>8.1500000000000003E-2</v>
      </c>
      <c r="Y659" s="190">
        <v>8.2299999999999998E-2</v>
      </c>
      <c r="Z659" s="191"/>
      <c r="AA659" s="190"/>
      <c r="AB659" s="191">
        <v>8.0799999999999997E-2</v>
      </c>
      <c r="AC659" s="190">
        <v>8.1799999999999998E-2</v>
      </c>
      <c r="AD659" s="191">
        <v>0.08</v>
      </c>
      <c r="AE659" s="190">
        <v>8.1000000000000003E-2</v>
      </c>
      <c r="AF659" s="191"/>
      <c r="AG659" s="190"/>
      <c r="AI659" s="192">
        <f t="shared" si="171"/>
        <v>0.107</v>
      </c>
      <c r="AJ659" s="192">
        <f t="shared" si="172"/>
        <v>9.3200000000000005E-2</v>
      </c>
      <c r="AK659" s="192">
        <f t="shared" si="173"/>
        <v>9.6600000000000005E-2</v>
      </c>
      <c r="AL659" s="192">
        <f t="shared" si="174"/>
        <v>9.6200000000000008E-2</v>
      </c>
      <c r="AM659" s="192">
        <f t="shared" si="175"/>
        <v>9.6200000000000008E-2</v>
      </c>
      <c r="AN659" s="192">
        <f t="shared" si="176"/>
        <v>9.6100000000000005E-2</v>
      </c>
      <c r="AO659" s="193" t="str">
        <f t="shared" si="177"/>
        <v/>
      </c>
      <c r="AP659" s="192" t="str">
        <f t="shared" si="178"/>
        <v/>
      </c>
      <c r="AQ659" s="193">
        <f t="shared" si="179"/>
        <v>9.2200000000000004E-2</v>
      </c>
      <c r="AR659" s="192" t="str">
        <f t="shared" si="180"/>
        <v/>
      </c>
      <c r="AS659" s="192" t="str">
        <f t="shared" si="181"/>
        <v/>
      </c>
      <c r="AT659" s="192">
        <f t="shared" si="182"/>
        <v>8.1900000000000001E-2</v>
      </c>
      <c r="AU659" s="193" t="str">
        <f t="shared" si="183"/>
        <v/>
      </c>
      <c r="AV659" s="194">
        <f t="shared" si="184"/>
        <v>8.1299999999999997E-2</v>
      </c>
      <c r="AW659" s="193">
        <f t="shared" si="185"/>
        <v>8.0500000000000002E-2</v>
      </c>
      <c r="AX659" s="195" t="str">
        <f t="shared" si="186"/>
        <v/>
      </c>
      <c r="AZ659" s="193">
        <f t="shared" si="187"/>
        <v>9.2120000000000007E-2</v>
      </c>
    </row>
    <row r="660" spans="1:52" s="5" customFormat="1" ht="11.25" x14ac:dyDescent="0.2">
      <c r="A660" s="197">
        <v>38939</v>
      </c>
      <c r="B660" s="198">
        <v>0.1069</v>
      </c>
      <c r="C660" s="198">
        <v>0.1071</v>
      </c>
      <c r="D660" s="189">
        <v>9.2499999999999999E-2</v>
      </c>
      <c r="E660" s="190">
        <v>9.2700000000000005E-2</v>
      </c>
      <c r="F660" s="191">
        <v>9.6000000000000002E-2</v>
      </c>
      <c r="G660" s="191">
        <v>9.6400000000000013E-2</v>
      </c>
      <c r="H660" s="189">
        <v>9.5600000000000004E-2</v>
      </c>
      <c r="I660" s="190">
        <v>9.6000000000000016E-2</v>
      </c>
      <c r="J660" s="191">
        <v>9.5699999999999993E-2</v>
      </c>
      <c r="K660" s="191">
        <v>9.6100000000000005E-2</v>
      </c>
      <c r="L660" s="189">
        <v>9.5600000000000004E-2</v>
      </c>
      <c r="M660" s="190">
        <v>9.6000000000000016E-2</v>
      </c>
      <c r="N660" s="191"/>
      <c r="O660" s="191"/>
      <c r="P660" s="189"/>
      <c r="Q660" s="190"/>
      <c r="R660" s="191">
        <v>9.1499999999999998E-2</v>
      </c>
      <c r="S660" s="191">
        <v>9.2099999999999987E-2</v>
      </c>
      <c r="T660" s="191"/>
      <c r="U660" s="190"/>
      <c r="V660" s="191"/>
      <c r="W660" s="190"/>
      <c r="X660" s="191">
        <v>8.1900000000000001E-2</v>
      </c>
      <c r="Y660" s="190">
        <v>8.2699999999999996E-2</v>
      </c>
      <c r="Z660" s="191"/>
      <c r="AA660" s="190"/>
      <c r="AB660" s="191">
        <v>8.0600000000000005E-2</v>
      </c>
      <c r="AC660" s="190">
        <v>8.1600000000000006E-2</v>
      </c>
      <c r="AD660" s="191">
        <v>0.08</v>
      </c>
      <c r="AE660" s="190">
        <v>8.1000000000000003E-2</v>
      </c>
      <c r="AF660" s="191"/>
      <c r="AG660" s="190"/>
      <c r="AI660" s="192">
        <f t="shared" si="171"/>
        <v>0.107</v>
      </c>
      <c r="AJ660" s="192">
        <f t="shared" si="172"/>
        <v>9.2600000000000002E-2</v>
      </c>
      <c r="AK660" s="192">
        <f t="shared" si="173"/>
        <v>9.6200000000000008E-2</v>
      </c>
      <c r="AL660" s="192">
        <f t="shared" si="174"/>
        <v>9.580000000000001E-2</v>
      </c>
      <c r="AM660" s="192">
        <f t="shared" si="175"/>
        <v>9.5899999999999999E-2</v>
      </c>
      <c r="AN660" s="192">
        <f t="shared" si="176"/>
        <v>9.580000000000001E-2</v>
      </c>
      <c r="AO660" s="193" t="str">
        <f t="shared" si="177"/>
        <v/>
      </c>
      <c r="AP660" s="192" t="str">
        <f t="shared" si="178"/>
        <v/>
      </c>
      <c r="AQ660" s="193">
        <f t="shared" si="179"/>
        <v>9.1799999999999993E-2</v>
      </c>
      <c r="AR660" s="192" t="str">
        <f t="shared" si="180"/>
        <v/>
      </c>
      <c r="AS660" s="192" t="str">
        <f t="shared" si="181"/>
        <v/>
      </c>
      <c r="AT660" s="192">
        <f t="shared" si="182"/>
        <v>8.2299999999999998E-2</v>
      </c>
      <c r="AU660" s="193" t="str">
        <f t="shared" si="183"/>
        <v/>
      </c>
      <c r="AV660" s="194">
        <f t="shared" si="184"/>
        <v>8.1100000000000005E-2</v>
      </c>
      <c r="AW660" s="193">
        <f t="shared" si="185"/>
        <v>8.0500000000000002E-2</v>
      </c>
      <c r="AX660" s="195" t="str">
        <f t="shared" si="186"/>
        <v/>
      </c>
      <c r="AZ660" s="193">
        <f t="shared" si="187"/>
        <v>9.1900000000000009E-2</v>
      </c>
    </row>
    <row r="661" spans="1:52" s="5" customFormat="1" ht="11.25" x14ac:dyDescent="0.2">
      <c r="A661" s="197">
        <v>38940</v>
      </c>
      <c r="B661" s="198">
        <v>0.10680000000000001</v>
      </c>
      <c r="C661" s="198">
        <v>0.10700000000000001</v>
      </c>
      <c r="D661" s="189">
        <v>9.1999999999999998E-2</v>
      </c>
      <c r="E661" s="190">
        <v>9.2200000000000004E-2</v>
      </c>
      <c r="F661" s="191">
        <v>9.5399999999999999E-2</v>
      </c>
      <c r="G661" s="191">
        <v>9.580000000000001E-2</v>
      </c>
      <c r="H661" s="189">
        <v>9.5200000000000007E-2</v>
      </c>
      <c r="I661" s="190">
        <v>9.5600000000000018E-2</v>
      </c>
      <c r="J661" s="191">
        <v>9.5200000000000007E-2</v>
      </c>
      <c r="K661" s="191">
        <v>9.5600000000000018E-2</v>
      </c>
      <c r="L661" s="189">
        <v>9.5100000000000004E-2</v>
      </c>
      <c r="M661" s="190">
        <v>9.5500000000000015E-2</v>
      </c>
      <c r="N661" s="191"/>
      <c r="O661" s="191"/>
      <c r="P661" s="189"/>
      <c r="Q661" s="190"/>
      <c r="R661" s="191">
        <v>9.1200000000000003E-2</v>
      </c>
      <c r="S661" s="191">
        <v>9.1799999999999993E-2</v>
      </c>
      <c r="T661" s="191"/>
      <c r="U661" s="190"/>
      <c r="V661" s="191"/>
      <c r="W661" s="190"/>
      <c r="X661" s="191">
        <v>8.1600000000000006E-2</v>
      </c>
      <c r="Y661" s="190">
        <v>8.2400000000000001E-2</v>
      </c>
      <c r="Z661" s="191"/>
      <c r="AA661" s="190"/>
      <c r="AB661" s="191">
        <v>8.0500000000000002E-2</v>
      </c>
      <c r="AC661" s="190">
        <v>8.1500000000000003E-2</v>
      </c>
      <c r="AD661" s="191">
        <v>0.08</v>
      </c>
      <c r="AE661" s="190">
        <v>8.1000000000000003E-2</v>
      </c>
      <c r="AF661" s="191"/>
      <c r="AG661" s="190"/>
      <c r="AI661" s="192">
        <f t="shared" si="171"/>
        <v>0.10690000000000001</v>
      </c>
      <c r="AJ661" s="192">
        <f t="shared" si="172"/>
        <v>9.2100000000000001E-2</v>
      </c>
      <c r="AK661" s="192">
        <f t="shared" si="173"/>
        <v>9.5600000000000004E-2</v>
      </c>
      <c r="AL661" s="192">
        <f t="shared" si="174"/>
        <v>9.5400000000000013E-2</v>
      </c>
      <c r="AM661" s="192">
        <f t="shared" si="175"/>
        <v>9.5400000000000013E-2</v>
      </c>
      <c r="AN661" s="192">
        <f t="shared" si="176"/>
        <v>9.530000000000001E-2</v>
      </c>
      <c r="AO661" s="193" t="str">
        <f t="shared" si="177"/>
        <v/>
      </c>
      <c r="AP661" s="192" t="str">
        <f t="shared" si="178"/>
        <v/>
      </c>
      <c r="AQ661" s="193">
        <f t="shared" si="179"/>
        <v>9.1499999999999998E-2</v>
      </c>
      <c r="AR661" s="192" t="str">
        <f t="shared" si="180"/>
        <v/>
      </c>
      <c r="AS661" s="192" t="str">
        <f t="shared" si="181"/>
        <v/>
      </c>
      <c r="AT661" s="192">
        <f t="shared" si="182"/>
        <v>8.2000000000000003E-2</v>
      </c>
      <c r="AU661" s="193" t="str">
        <f t="shared" si="183"/>
        <v/>
      </c>
      <c r="AV661" s="194">
        <f t="shared" si="184"/>
        <v>8.1000000000000003E-2</v>
      </c>
      <c r="AW661" s="193">
        <f t="shared" si="185"/>
        <v>8.0500000000000002E-2</v>
      </c>
      <c r="AX661" s="195" t="str">
        <f t="shared" si="186"/>
        <v/>
      </c>
      <c r="AZ661" s="193">
        <f t="shared" si="187"/>
        <v>9.1570000000000012E-2</v>
      </c>
    </row>
    <row r="662" spans="1:52" s="5" customFormat="1" ht="11.25" x14ac:dyDescent="0.2">
      <c r="A662" s="197">
        <v>38943</v>
      </c>
      <c r="B662" s="198">
        <v>0.10680000000000001</v>
      </c>
      <c r="C662" s="198">
        <v>0.10700000000000001</v>
      </c>
      <c r="D662" s="189">
        <v>9.1999999999999998E-2</v>
      </c>
      <c r="E662" s="190">
        <v>9.2200000000000004E-2</v>
      </c>
      <c r="F662" s="191">
        <v>9.5100000000000004E-2</v>
      </c>
      <c r="G662" s="191">
        <v>9.5500000000000015E-2</v>
      </c>
      <c r="H662" s="189">
        <v>9.5200000000000007E-2</v>
      </c>
      <c r="I662" s="190">
        <v>9.5600000000000018E-2</v>
      </c>
      <c r="J662" s="191">
        <v>9.5200000000000007E-2</v>
      </c>
      <c r="K662" s="191">
        <v>9.5600000000000018E-2</v>
      </c>
      <c r="L662" s="189">
        <v>9.5100000000000004E-2</v>
      </c>
      <c r="M662" s="190">
        <v>9.5500000000000015E-2</v>
      </c>
      <c r="N662" s="191"/>
      <c r="O662" s="191"/>
      <c r="P662" s="189"/>
      <c r="Q662" s="190"/>
      <c r="R662" s="191">
        <v>9.11E-2</v>
      </c>
      <c r="S662" s="191">
        <v>9.169999999999999E-2</v>
      </c>
      <c r="T662" s="191"/>
      <c r="U662" s="190"/>
      <c r="V662" s="191"/>
      <c r="W662" s="190"/>
      <c r="X662" s="191">
        <v>8.1600000000000006E-2</v>
      </c>
      <c r="Y662" s="190">
        <v>8.2400000000000001E-2</v>
      </c>
      <c r="Z662" s="191"/>
      <c r="AA662" s="190"/>
      <c r="AB662" s="191">
        <v>8.0500000000000002E-2</v>
      </c>
      <c r="AC662" s="190">
        <v>8.1500000000000003E-2</v>
      </c>
      <c r="AD662" s="191">
        <v>0.08</v>
      </c>
      <c r="AE662" s="190">
        <v>8.1000000000000003E-2</v>
      </c>
      <c r="AF662" s="191"/>
      <c r="AG662" s="190"/>
      <c r="AI662" s="192">
        <f t="shared" si="171"/>
        <v>0.10690000000000001</v>
      </c>
      <c r="AJ662" s="192">
        <f t="shared" si="172"/>
        <v>9.2100000000000001E-2</v>
      </c>
      <c r="AK662" s="192">
        <f t="shared" si="173"/>
        <v>9.530000000000001E-2</v>
      </c>
      <c r="AL662" s="192">
        <f t="shared" si="174"/>
        <v>9.5400000000000013E-2</v>
      </c>
      <c r="AM662" s="192">
        <f t="shared" si="175"/>
        <v>9.5400000000000013E-2</v>
      </c>
      <c r="AN662" s="192">
        <f t="shared" si="176"/>
        <v>9.530000000000001E-2</v>
      </c>
      <c r="AO662" s="193" t="str">
        <f t="shared" si="177"/>
        <v/>
      </c>
      <c r="AP662" s="192" t="str">
        <f t="shared" si="178"/>
        <v/>
      </c>
      <c r="AQ662" s="193">
        <f t="shared" si="179"/>
        <v>9.1399999999999995E-2</v>
      </c>
      <c r="AR662" s="192" t="str">
        <f t="shared" si="180"/>
        <v/>
      </c>
      <c r="AS662" s="192" t="str">
        <f t="shared" si="181"/>
        <v/>
      </c>
      <c r="AT662" s="192">
        <f t="shared" si="182"/>
        <v>8.2000000000000003E-2</v>
      </c>
      <c r="AU662" s="193" t="str">
        <f t="shared" si="183"/>
        <v/>
      </c>
      <c r="AV662" s="194">
        <f t="shared" si="184"/>
        <v>8.1000000000000003E-2</v>
      </c>
      <c r="AW662" s="193">
        <f t="shared" si="185"/>
        <v>8.0500000000000002E-2</v>
      </c>
      <c r="AX662" s="195" t="str">
        <f t="shared" si="186"/>
        <v/>
      </c>
      <c r="AZ662" s="193">
        <f t="shared" si="187"/>
        <v>9.1530000000000014E-2</v>
      </c>
    </row>
    <row r="663" spans="1:52" s="5" customFormat="1" ht="11.25" x14ac:dyDescent="0.2">
      <c r="A663" s="197">
        <v>38944</v>
      </c>
      <c r="B663" s="198" t="s">
        <v>1563</v>
      </c>
      <c r="C663" s="198" t="s">
        <v>1563</v>
      </c>
      <c r="D663" s="189">
        <v>9.2499999999999999E-2</v>
      </c>
      <c r="E663" s="190">
        <v>9.2700000000000005E-2</v>
      </c>
      <c r="F663" s="191">
        <v>9.5600000000000004E-2</v>
      </c>
      <c r="G663" s="191">
        <v>9.580000000000001E-2</v>
      </c>
      <c r="H663" s="189">
        <v>9.6000000000000002E-2</v>
      </c>
      <c r="I663" s="190">
        <v>9.6400000000000013E-2</v>
      </c>
      <c r="J663" s="191">
        <v>9.6100000000000005E-2</v>
      </c>
      <c r="K663" s="191">
        <v>9.6500000000000016E-2</v>
      </c>
      <c r="L663" s="189">
        <v>9.5899999999999999E-2</v>
      </c>
      <c r="M663" s="190">
        <v>9.6300000000000011E-2</v>
      </c>
      <c r="N663" s="191"/>
      <c r="O663" s="191"/>
      <c r="P663" s="189"/>
      <c r="Q663" s="190"/>
      <c r="R663" s="191">
        <v>9.1700000000000004E-2</v>
      </c>
      <c r="S663" s="191">
        <v>9.2299999999999993E-2</v>
      </c>
      <c r="T663" s="191"/>
      <c r="U663" s="190"/>
      <c r="V663" s="191"/>
      <c r="W663" s="190"/>
      <c r="X663" s="191">
        <v>8.2000000000000003E-2</v>
      </c>
      <c r="Y663" s="190">
        <v>8.2799999999999999E-2</v>
      </c>
      <c r="Z663" s="191"/>
      <c r="AA663" s="190"/>
      <c r="AB663" s="191">
        <v>8.1000000000000003E-2</v>
      </c>
      <c r="AC663" s="190">
        <v>8.2000000000000003E-2</v>
      </c>
      <c r="AD663" s="191">
        <v>8.0500000000000002E-2</v>
      </c>
      <c r="AE663" s="190">
        <v>8.1500000000000003E-2</v>
      </c>
      <c r="AF663" s="191"/>
      <c r="AG663" s="190"/>
      <c r="AI663" s="192" t="str">
        <f t="shared" si="171"/>
        <v/>
      </c>
      <c r="AJ663" s="192">
        <f t="shared" si="172"/>
        <v>9.2600000000000002E-2</v>
      </c>
      <c r="AK663" s="192">
        <f t="shared" si="173"/>
        <v>9.5700000000000007E-2</v>
      </c>
      <c r="AL663" s="192">
        <f t="shared" si="174"/>
        <v>9.6200000000000008E-2</v>
      </c>
      <c r="AM663" s="192">
        <f t="shared" si="175"/>
        <v>9.6300000000000011E-2</v>
      </c>
      <c r="AN663" s="192">
        <f t="shared" si="176"/>
        <v>9.6100000000000005E-2</v>
      </c>
      <c r="AO663" s="193" t="str">
        <f t="shared" si="177"/>
        <v/>
      </c>
      <c r="AP663" s="192" t="str">
        <f t="shared" si="178"/>
        <v/>
      </c>
      <c r="AQ663" s="193">
        <f t="shared" si="179"/>
        <v>9.1999999999999998E-2</v>
      </c>
      <c r="AR663" s="192" t="str">
        <f t="shared" si="180"/>
        <v/>
      </c>
      <c r="AS663" s="192" t="str">
        <f t="shared" si="181"/>
        <v/>
      </c>
      <c r="AT663" s="192">
        <f t="shared" si="182"/>
        <v>8.2400000000000001E-2</v>
      </c>
      <c r="AU663" s="193" t="str">
        <f t="shared" si="183"/>
        <v/>
      </c>
      <c r="AV663" s="194">
        <f t="shared" si="184"/>
        <v>8.1500000000000003E-2</v>
      </c>
      <c r="AW663" s="193">
        <f t="shared" si="185"/>
        <v>8.1000000000000003E-2</v>
      </c>
      <c r="AX663" s="195" t="str">
        <f t="shared" si="186"/>
        <v/>
      </c>
      <c r="AZ663" s="193">
        <f t="shared" si="187"/>
        <v>9.0422222222222237E-2</v>
      </c>
    </row>
    <row r="664" spans="1:52" s="5" customFormat="1" ht="11.25" x14ac:dyDescent="0.2">
      <c r="A664" s="197">
        <v>38945</v>
      </c>
      <c r="B664" s="198" t="s">
        <v>1563</v>
      </c>
      <c r="C664" s="198" t="s">
        <v>1563</v>
      </c>
      <c r="D664" s="189">
        <v>9.3200000000000005E-2</v>
      </c>
      <c r="E664" s="190">
        <v>9.3400000000000011E-2</v>
      </c>
      <c r="F664" s="191">
        <v>9.4899999999999998E-2</v>
      </c>
      <c r="G664" s="191">
        <v>9.5100000000000004E-2</v>
      </c>
      <c r="H664" s="189">
        <v>9.5500000000000002E-2</v>
      </c>
      <c r="I664" s="190">
        <v>9.5900000000000013E-2</v>
      </c>
      <c r="J664" s="191">
        <v>9.5299999999999996E-2</v>
      </c>
      <c r="K664" s="191">
        <v>9.5700000000000007E-2</v>
      </c>
      <c r="L664" s="189">
        <v>9.5200000000000007E-2</v>
      </c>
      <c r="M664" s="190">
        <v>9.5600000000000018E-2</v>
      </c>
      <c r="N664" s="191"/>
      <c r="O664" s="191"/>
      <c r="P664" s="189"/>
      <c r="Q664" s="190"/>
      <c r="R664" s="191">
        <v>9.11E-2</v>
      </c>
      <c r="S664" s="191">
        <v>9.169999999999999E-2</v>
      </c>
      <c r="T664" s="191"/>
      <c r="U664" s="190"/>
      <c r="V664" s="191"/>
      <c r="W664" s="190"/>
      <c r="X664" s="191">
        <v>8.1799999999999998E-2</v>
      </c>
      <c r="Y664" s="190">
        <v>8.2599999999999993E-2</v>
      </c>
      <c r="Z664" s="191"/>
      <c r="AA664" s="190"/>
      <c r="AB664" s="191">
        <v>8.1000000000000003E-2</v>
      </c>
      <c r="AC664" s="190">
        <v>8.2000000000000003E-2</v>
      </c>
      <c r="AD664" s="191">
        <v>0.08</v>
      </c>
      <c r="AE664" s="190">
        <v>8.1000000000000003E-2</v>
      </c>
      <c r="AF664" s="191"/>
      <c r="AG664" s="190"/>
      <c r="AI664" s="192" t="str">
        <f t="shared" si="171"/>
        <v/>
      </c>
      <c r="AJ664" s="192">
        <f t="shared" si="172"/>
        <v>9.3300000000000008E-2</v>
      </c>
      <c r="AK664" s="192">
        <f t="shared" si="173"/>
        <v>9.5000000000000001E-2</v>
      </c>
      <c r="AL664" s="192">
        <f t="shared" si="174"/>
        <v>9.5700000000000007E-2</v>
      </c>
      <c r="AM664" s="192">
        <f t="shared" si="175"/>
        <v>9.5500000000000002E-2</v>
      </c>
      <c r="AN664" s="192">
        <f t="shared" si="176"/>
        <v>9.5400000000000013E-2</v>
      </c>
      <c r="AO664" s="193" t="str">
        <f t="shared" si="177"/>
        <v/>
      </c>
      <c r="AP664" s="192" t="str">
        <f t="shared" si="178"/>
        <v/>
      </c>
      <c r="AQ664" s="193">
        <f t="shared" si="179"/>
        <v>9.1399999999999995E-2</v>
      </c>
      <c r="AR664" s="192" t="str">
        <f t="shared" si="180"/>
        <v/>
      </c>
      <c r="AS664" s="192" t="str">
        <f t="shared" si="181"/>
        <v/>
      </c>
      <c r="AT664" s="192">
        <f t="shared" si="182"/>
        <v>8.2199999999999995E-2</v>
      </c>
      <c r="AU664" s="193" t="str">
        <f t="shared" si="183"/>
        <v/>
      </c>
      <c r="AV664" s="194">
        <f t="shared" si="184"/>
        <v>8.1500000000000003E-2</v>
      </c>
      <c r="AW664" s="193">
        <f t="shared" si="185"/>
        <v>8.0500000000000002E-2</v>
      </c>
      <c r="AX664" s="195" t="str">
        <f t="shared" si="186"/>
        <v/>
      </c>
      <c r="AZ664" s="193">
        <f t="shared" si="187"/>
        <v>9.0055555555555569E-2</v>
      </c>
    </row>
    <row r="665" spans="1:52" s="5" customFormat="1" ht="11.25" x14ac:dyDescent="0.2">
      <c r="A665" s="197">
        <v>38946</v>
      </c>
      <c r="B665" s="198" t="s">
        <v>1563</v>
      </c>
      <c r="C665" s="198" t="s">
        <v>1563</v>
      </c>
      <c r="D665" s="189">
        <v>9.3100000000000002E-2</v>
      </c>
      <c r="E665" s="190">
        <v>9.3300000000000008E-2</v>
      </c>
      <c r="F665" s="191">
        <v>9.4899999999999998E-2</v>
      </c>
      <c r="G665" s="191">
        <v>9.5100000000000004E-2</v>
      </c>
      <c r="H665" s="189">
        <v>9.5200000000000007E-2</v>
      </c>
      <c r="I665" s="190">
        <v>9.5600000000000018E-2</v>
      </c>
      <c r="J665" s="191">
        <v>9.5000000000000001E-2</v>
      </c>
      <c r="K665" s="191">
        <v>9.5400000000000013E-2</v>
      </c>
      <c r="L665" s="189">
        <v>9.4799999999999995E-2</v>
      </c>
      <c r="M665" s="190">
        <v>9.5200000000000007E-2</v>
      </c>
      <c r="N665" s="191"/>
      <c r="O665" s="191"/>
      <c r="P665" s="189"/>
      <c r="Q665" s="190"/>
      <c r="R665" s="191">
        <v>9.0499999999999997E-2</v>
      </c>
      <c r="S665" s="191">
        <v>9.1099999999999987E-2</v>
      </c>
      <c r="T665" s="191"/>
      <c r="U665" s="190"/>
      <c r="V665" s="191"/>
      <c r="W665" s="190"/>
      <c r="X665" s="191">
        <v>8.1500000000000003E-2</v>
      </c>
      <c r="Y665" s="190">
        <v>8.2299999999999998E-2</v>
      </c>
      <c r="Z665" s="191"/>
      <c r="AA665" s="190"/>
      <c r="AB665" s="191">
        <v>8.0600000000000005E-2</v>
      </c>
      <c r="AC665" s="190">
        <v>8.1600000000000006E-2</v>
      </c>
      <c r="AD665" s="191">
        <v>7.9899999999999999E-2</v>
      </c>
      <c r="AE665" s="190">
        <v>8.09E-2</v>
      </c>
      <c r="AF665" s="191"/>
      <c r="AG665" s="190"/>
      <c r="AI665" s="192" t="str">
        <f t="shared" si="171"/>
        <v/>
      </c>
      <c r="AJ665" s="192">
        <f t="shared" si="172"/>
        <v>9.3200000000000005E-2</v>
      </c>
      <c r="AK665" s="192">
        <f t="shared" si="173"/>
        <v>9.5000000000000001E-2</v>
      </c>
      <c r="AL665" s="192">
        <f t="shared" si="174"/>
        <v>9.5400000000000013E-2</v>
      </c>
      <c r="AM665" s="192">
        <f t="shared" si="175"/>
        <v>9.5200000000000007E-2</v>
      </c>
      <c r="AN665" s="192">
        <f t="shared" si="176"/>
        <v>9.5000000000000001E-2</v>
      </c>
      <c r="AO665" s="193" t="str">
        <f t="shared" si="177"/>
        <v/>
      </c>
      <c r="AP665" s="192" t="str">
        <f t="shared" si="178"/>
        <v/>
      </c>
      <c r="AQ665" s="193">
        <f t="shared" si="179"/>
        <v>9.0799999999999992E-2</v>
      </c>
      <c r="AR665" s="192" t="str">
        <f t="shared" si="180"/>
        <v/>
      </c>
      <c r="AS665" s="192" t="str">
        <f t="shared" si="181"/>
        <v/>
      </c>
      <c r="AT665" s="192">
        <f t="shared" si="182"/>
        <v>8.1900000000000001E-2</v>
      </c>
      <c r="AU665" s="193" t="str">
        <f t="shared" si="183"/>
        <v/>
      </c>
      <c r="AV665" s="194">
        <f t="shared" si="184"/>
        <v>8.1100000000000005E-2</v>
      </c>
      <c r="AW665" s="193">
        <f t="shared" si="185"/>
        <v>8.0399999999999999E-2</v>
      </c>
      <c r="AX665" s="195" t="str">
        <f t="shared" si="186"/>
        <v/>
      </c>
      <c r="AZ665" s="193">
        <f t="shared" si="187"/>
        <v>8.977777777777779E-2</v>
      </c>
    </row>
    <row r="666" spans="1:52" s="5" customFormat="1" ht="11.25" x14ac:dyDescent="0.2">
      <c r="A666" s="197">
        <v>38947</v>
      </c>
      <c r="B666" s="198" t="s">
        <v>1563</v>
      </c>
      <c r="C666" s="198" t="s">
        <v>1563</v>
      </c>
      <c r="D666" s="189">
        <v>9.3100000000000002E-2</v>
      </c>
      <c r="E666" s="190">
        <v>9.3300000000000008E-2</v>
      </c>
      <c r="F666" s="191">
        <v>9.4899999999999998E-2</v>
      </c>
      <c r="G666" s="191">
        <v>9.5100000000000004E-2</v>
      </c>
      <c r="H666" s="189">
        <v>9.5000000000000001E-2</v>
      </c>
      <c r="I666" s="190">
        <v>9.5400000000000013E-2</v>
      </c>
      <c r="J666" s="191">
        <v>9.4799999999999995E-2</v>
      </c>
      <c r="K666" s="191">
        <v>9.5200000000000007E-2</v>
      </c>
      <c r="L666" s="189">
        <v>9.4600000000000004E-2</v>
      </c>
      <c r="M666" s="190">
        <v>9.5000000000000001E-2</v>
      </c>
      <c r="N666" s="191"/>
      <c r="O666" s="191"/>
      <c r="P666" s="189"/>
      <c r="Q666" s="190"/>
      <c r="R666" s="191">
        <v>9.0300000000000005E-2</v>
      </c>
      <c r="S666" s="191">
        <v>9.0899999999999995E-2</v>
      </c>
      <c r="T666" s="191"/>
      <c r="U666" s="190"/>
      <c r="V666" s="191"/>
      <c r="W666" s="190"/>
      <c r="X666" s="191">
        <v>8.1500000000000003E-2</v>
      </c>
      <c r="Y666" s="190">
        <v>8.2299999999999998E-2</v>
      </c>
      <c r="Z666" s="191"/>
      <c r="AA666" s="190"/>
      <c r="AB666" s="191">
        <v>8.0600000000000005E-2</v>
      </c>
      <c r="AC666" s="190">
        <v>8.1600000000000006E-2</v>
      </c>
      <c r="AD666" s="191">
        <v>0.08</v>
      </c>
      <c r="AE666" s="190">
        <v>8.1000000000000003E-2</v>
      </c>
      <c r="AF666" s="191"/>
      <c r="AG666" s="190"/>
      <c r="AI666" s="192" t="str">
        <f t="shared" si="171"/>
        <v/>
      </c>
      <c r="AJ666" s="192">
        <f t="shared" si="172"/>
        <v>9.3200000000000005E-2</v>
      </c>
      <c r="AK666" s="192">
        <f t="shared" si="173"/>
        <v>9.5000000000000001E-2</v>
      </c>
      <c r="AL666" s="192">
        <f t="shared" si="174"/>
        <v>9.5200000000000007E-2</v>
      </c>
      <c r="AM666" s="192">
        <f t="shared" si="175"/>
        <v>9.5000000000000001E-2</v>
      </c>
      <c r="AN666" s="192">
        <f t="shared" si="176"/>
        <v>9.4799999999999995E-2</v>
      </c>
      <c r="AO666" s="193" t="str">
        <f t="shared" si="177"/>
        <v/>
      </c>
      <c r="AP666" s="192" t="str">
        <f t="shared" si="178"/>
        <v/>
      </c>
      <c r="AQ666" s="193">
        <f t="shared" si="179"/>
        <v>9.06E-2</v>
      </c>
      <c r="AR666" s="192" t="str">
        <f t="shared" si="180"/>
        <v/>
      </c>
      <c r="AS666" s="192" t="str">
        <f t="shared" si="181"/>
        <v/>
      </c>
      <c r="AT666" s="192">
        <f t="shared" si="182"/>
        <v>8.1900000000000001E-2</v>
      </c>
      <c r="AU666" s="193" t="str">
        <f t="shared" si="183"/>
        <v/>
      </c>
      <c r="AV666" s="194">
        <f t="shared" si="184"/>
        <v>8.1100000000000005E-2</v>
      </c>
      <c r="AW666" s="193">
        <f t="shared" si="185"/>
        <v>8.0500000000000002E-2</v>
      </c>
      <c r="AX666" s="195" t="str">
        <f t="shared" si="186"/>
        <v/>
      </c>
      <c r="AZ666" s="193">
        <f t="shared" si="187"/>
        <v>8.9699999999999988E-2</v>
      </c>
    </row>
    <row r="667" spans="1:52" s="5" customFormat="1" ht="11.25" x14ac:dyDescent="0.2">
      <c r="A667" s="197">
        <v>38950</v>
      </c>
      <c r="B667" s="198" t="s">
        <v>1563</v>
      </c>
      <c r="C667" s="198" t="s">
        <v>1563</v>
      </c>
      <c r="D667" s="189">
        <v>9.3100000000000002E-2</v>
      </c>
      <c r="E667" s="190">
        <v>9.3300000000000008E-2</v>
      </c>
      <c r="F667" s="191">
        <v>9.5399999999999999E-2</v>
      </c>
      <c r="G667" s="191">
        <v>9.5600000000000004E-2</v>
      </c>
      <c r="H667" s="189">
        <v>9.5600000000000004E-2</v>
      </c>
      <c r="I667" s="190">
        <v>9.6000000000000016E-2</v>
      </c>
      <c r="J667" s="191">
        <v>9.5299999999999996E-2</v>
      </c>
      <c r="K667" s="191">
        <v>9.5700000000000007E-2</v>
      </c>
      <c r="L667" s="189">
        <v>9.5000000000000001E-2</v>
      </c>
      <c r="M667" s="190">
        <v>9.5400000000000013E-2</v>
      </c>
      <c r="N667" s="191"/>
      <c r="O667" s="191"/>
      <c r="P667" s="189"/>
      <c r="Q667" s="190"/>
      <c r="R667" s="191">
        <v>9.0800000000000006E-2</v>
      </c>
      <c r="S667" s="191">
        <v>9.1399999999999995E-2</v>
      </c>
      <c r="T667" s="191"/>
      <c r="U667" s="190"/>
      <c r="V667" s="191"/>
      <c r="W667" s="190"/>
      <c r="X667" s="191">
        <v>8.1699999999999995E-2</v>
      </c>
      <c r="Y667" s="190">
        <v>8.2500000000000004E-2</v>
      </c>
      <c r="Z667" s="191"/>
      <c r="AA667" s="190"/>
      <c r="AB667" s="191">
        <v>8.0600000000000005E-2</v>
      </c>
      <c r="AC667" s="190">
        <v>8.1600000000000006E-2</v>
      </c>
      <c r="AD667" s="191">
        <v>8.0199999999999994E-2</v>
      </c>
      <c r="AE667" s="190">
        <v>8.1199999999999994E-2</v>
      </c>
      <c r="AF667" s="191"/>
      <c r="AG667" s="190"/>
      <c r="AI667" s="192" t="str">
        <f t="shared" si="171"/>
        <v/>
      </c>
      <c r="AJ667" s="192">
        <f t="shared" si="172"/>
        <v>9.3200000000000005E-2</v>
      </c>
      <c r="AK667" s="192">
        <f t="shared" si="173"/>
        <v>9.5500000000000002E-2</v>
      </c>
      <c r="AL667" s="192">
        <f t="shared" si="174"/>
        <v>9.580000000000001E-2</v>
      </c>
      <c r="AM667" s="192">
        <f t="shared" si="175"/>
        <v>9.5500000000000002E-2</v>
      </c>
      <c r="AN667" s="192">
        <f t="shared" si="176"/>
        <v>9.5200000000000007E-2</v>
      </c>
      <c r="AO667" s="193" t="str">
        <f t="shared" si="177"/>
        <v/>
      </c>
      <c r="AP667" s="192" t="str">
        <f t="shared" si="178"/>
        <v/>
      </c>
      <c r="AQ667" s="193">
        <f t="shared" si="179"/>
        <v>9.11E-2</v>
      </c>
      <c r="AR667" s="192" t="str">
        <f t="shared" si="180"/>
        <v/>
      </c>
      <c r="AS667" s="192" t="str">
        <f t="shared" si="181"/>
        <v/>
      </c>
      <c r="AT667" s="192">
        <f t="shared" si="182"/>
        <v>8.2100000000000006E-2</v>
      </c>
      <c r="AU667" s="193" t="str">
        <f t="shared" si="183"/>
        <v/>
      </c>
      <c r="AV667" s="194">
        <f t="shared" si="184"/>
        <v>8.1100000000000005E-2</v>
      </c>
      <c r="AW667" s="193">
        <f t="shared" si="185"/>
        <v>8.0699999999999994E-2</v>
      </c>
      <c r="AX667" s="195" t="str">
        <f t="shared" si="186"/>
        <v/>
      </c>
      <c r="AZ667" s="193">
        <f t="shared" si="187"/>
        <v>9.0022222222222226E-2</v>
      </c>
    </row>
    <row r="668" spans="1:52" s="5" customFormat="1" ht="11.25" x14ac:dyDescent="0.2">
      <c r="A668" s="197">
        <v>38951</v>
      </c>
      <c r="B668" s="198" t="s">
        <v>1563</v>
      </c>
      <c r="C668" s="198" t="s">
        <v>1563</v>
      </c>
      <c r="D668" s="189">
        <v>9.3200000000000005E-2</v>
      </c>
      <c r="E668" s="190">
        <v>9.3400000000000011E-2</v>
      </c>
      <c r="F668" s="191">
        <v>9.5399999999999999E-2</v>
      </c>
      <c r="G668" s="191">
        <v>9.5600000000000004E-2</v>
      </c>
      <c r="H668" s="189">
        <v>9.5699999999999993E-2</v>
      </c>
      <c r="I668" s="190">
        <v>9.6100000000000005E-2</v>
      </c>
      <c r="J668" s="191">
        <v>9.5500000000000002E-2</v>
      </c>
      <c r="K668" s="191">
        <v>9.5900000000000013E-2</v>
      </c>
      <c r="L668" s="189">
        <v>9.5000000000000001E-2</v>
      </c>
      <c r="M668" s="190">
        <v>9.5400000000000013E-2</v>
      </c>
      <c r="N668" s="191"/>
      <c r="O668" s="191"/>
      <c r="P668" s="189"/>
      <c r="Q668" s="190"/>
      <c r="R668" s="191">
        <v>9.06E-2</v>
      </c>
      <c r="S668" s="191">
        <v>9.1199999999999989E-2</v>
      </c>
      <c r="T668" s="191"/>
      <c r="U668" s="190"/>
      <c r="V668" s="191"/>
      <c r="W668" s="190"/>
      <c r="X668" s="191">
        <v>8.1699999999999995E-2</v>
      </c>
      <c r="Y668" s="190">
        <v>8.2500000000000004E-2</v>
      </c>
      <c r="Z668" s="191"/>
      <c r="AA668" s="190"/>
      <c r="AB668" s="191">
        <v>8.0699999999999994E-2</v>
      </c>
      <c r="AC668" s="190">
        <v>8.1699999999999995E-2</v>
      </c>
      <c r="AD668" s="191">
        <v>8.0100000000000005E-2</v>
      </c>
      <c r="AE668" s="190">
        <v>8.1100000000000005E-2</v>
      </c>
      <c r="AF668" s="191"/>
      <c r="AG668" s="190"/>
      <c r="AI668" s="192" t="str">
        <f t="shared" si="171"/>
        <v/>
      </c>
      <c r="AJ668" s="192">
        <f t="shared" si="172"/>
        <v>9.3300000000000008E-2</v>
      </c>
      <c r="AK668" s="192">
        <f t="shared" si="173"/>
        <v>9.5500000000000002E-2</v>
      </c>
      <c r="AL668" s="192">
        <f t="shared" si="174"/>
        <v>9.5899999999999999E-2</v>
      </c>
      <c r="AM668" s="192">
        <f t="shared" si="175"/>
        <v>9.5700000000000007E-2</v>
      </c>
      <c r="AN668" s="192">
        <f t="shared" si="176"/>
        <v>9.5200000000000007E-2</v>
      </c>
      <c r="AO668" s="193" t="str">
        <f t="shared" si="177"/>
        <v/>
      </c>
      <c r="AP668" s="192" t="str">
        <f t="shared" si="178"/>
        <v/>
      </c>
      <c r="AQ668" s="193">
        <f t="shared" si="179"/>
        <v>9.0899999999999995E-2</v>
      </c>
      <c r="AR668" s="192" t="str">
        <f t="shared" si="180"/>
        <v/>
      </c>
      <c r="AS668" s="192" t="str">
        <f t="shared" si="181"/>
        <v/>
      </c>
      <c r="AT668" s="192">
        <f t="shared" si="182"/>
        <v>8.2100000000000006E-2</v>
      </c>
      <c r="AU668" s="193" t="str">
        <f t="shared" si="183"/>
        <v/>
      </c>
      <c r="AV668" s="194">
        <f t="shared" si="184"/>
        <v>8.1199999999999994E-2</v>
      </c>
      <c r="AW668" s="193">
        <f t="shared" si="185"/>
        <v>8.0600000000000005E-2</v>
      </c>
      <c r="AX668" s="195" t="str">
        <f t="shared" si="186"/>
        <v/>
      </c>
      <c r="AZ668" s="193">
        <f t="shared" si="187"/>
        <v>9.0044444444444441E-2</v>
      </c>
    </row>
    <row r="669" spans="1:52" s="5" customFormat="1" ht="11.25" x14ac:dyDescent="0.2">
      <c r="A669" s="197">
        <v>38952</v>
      </c>
      <c r="B669" s="198" t="s">
        <v>1563</v>
      </c>
      <c r="C669" s="198" t="s">
        <v>1563</v>
      </c>
      <c r="D669" s="189">
        <v>9.3299999999999994E-2</v>
      </c>
      <c r="E669" s="190">
        <v>9.35E-2</v>
      </c>
      <c r="F669" s="191">
        <v>9.5100000000000004E-2</v>
      </c>
      <c r="G669" s="191">
        <v>9.530000000000001E-2</v>
      </c>
      <c r="H669" s="189">
        <v>9.5100000000000004E-2</v>
      </c>
      <c r="I669" s="190">
        <v>9.5500000000000015E-2</v>
      </c>
      <c r="J669" s="191">
        <v>9.5000000000000001E-2</v>
      </c>
      <c r="K669" s="191">
        <v>9.5400000000000013E-2</v>
      </c>
      <c r="L669" s="189">
        <v>9.4299999999999995E-2</v>
      </c>
      <c r="M669" s="190">
        <v>9.4700000000000006E-2</v>
      </c>
      <c r="N669" s="191"/>
      <c r="O669" s="191"/>
      <c r="P669" s="189"/>
      <c r="Q669" s="190"/>
      <c r="R669" s="191">
        <v>9.0200000000000002E-2</v>
      </c>
      <c r="S669" s="191">
        <v>9.0799999999999992E-2</v>
      </c>
      <c r="T669" s="191"/>
      <c r="U669" s="190"/>
      <c r="V669" s="191"/>
      <c r="W669" s="190"/>
      <c r="X669" s="191">
        <v>8.1799999999999998E-2</v>
      </c>
      <c r="Y669" s="190">
        <v>8.2599999999999993E-2</v>
      </c>
      <c r="Z669" s="191"/>
      <c r="AA669" s="190"/>
      <c r="AB669" s="191">
        <v>8.0500000000000002E-2</v>
      </c>
      <c r="AC669" s="190">
        <v>8.1500000000000003E-2</v>
      </c>
      <c r="AD669" s="191">
        <v>0.08</v>
      </c>
      <c r="AE669" s="190">
        <v>8.1000000000000003E-2</v>
      </c>
      <c r="AF669" s="191"/>
      <c r="AG669" s="190"/>
      <c r="AI669" s="192" t="str">
        <f t="shared" si="171"/>
        <v/>
      </c>
      <c r="AJ669" s="192">
        <f t="shared" si="172"/>
        <v>9.3399999999999997E-2</v>
      </c>
      <c r="AK669" s="192">
        <f t="shared" si="173"/>
        <v>9.5200000000000007E-2</v>
      </c>
      <c r="AL669" s="192">
        <f t="shared" si="174"/>
        <v>9.530000000000001E-2</v>
      </c>
      <c r="AM669" s="192">
        <f t="shared" si="175"/>
        <v>9.5200000000000007E-2</v>
      </c>
      <c r="AN669" s="192">
        <f t="shared" si="176"/>
        <v>9.4500000000000001E-2</v>
      </c>
      <c r="AO669" s="193" t="str">
        <f t="shared" si="177"/>
        <v/>
      </c>
      <c r="AP669" s="192" t="str">
        <f t="shared" si="178"/>
        <v/>
      </c>
      <c r="AQ669" s="193">
        <f t="shared" si="179"/>
        <v>9.0499999999999997E-2</v>
      </c>
      <c r="AR669" s="192" t="str">
        <f t="shared" si="180"/>
        <v/>
      </c>
      <c r="AS669" s="192" t="str">
        <f t="shared" si="181"/>
        <v/>
      </c>
      <c r="AT669" s="192">
        <f t="shared" si="182"/>
        <v>8.2199999999999995E-2</v>
      </c>
      <c r="AU669" s="193" t="str">
        <f t="shared" si="183"/>
        <v/>
      </c>
      <c r="AV669" s="194">
        <f t="shared" si="184"/>
        <v>8.1000000000000003E-2</v>
      </c>
      <c r="AW669" s="193">
        <f t="shared" si="185"/>
        <v>8.0500000000000002E-2</v>
      </c>
      <c r="AX669" s="195" t="str">
        <f t="shared" si="186"/>
        <v/>
      </c>
      <c r="AZ669" s="193">
        <f t="shared" si="187"/>
        <v>8.9755555555555561E-2</v>
      </c>
    </row>
    <row r="670" spans="1:52" s="5" customFormat="1" ht="11.25" x14ac:dyDescent="0.2">
      <c r="A670" s="197">
        <v>38953</v>
      </c>
      <c r="B670" s="198" t="s">
        <v>1563</v>
      </c>
      <c r="C670" s="198" t="s">
        <v>1563</v>
      </c>
      <c r="D670" s="189">
        <v>9.35E-2</v>
      </c>
      <c r="E670" s="190">
        <v>9.3700000000000006E-2</v>
      </c>
      <c r="F670" s="191">
        <v>9.5600000000000004E-2</v>
      </c>
      <c r="G670" s="191">
        <v>9.580000000000001E-2</v>
      </c>
      <c r="H670" s="189">
        <v>9.6100000000000005E-2</v>
      </c>
      <c r="I670" s="190">
        <v>9.6500000000000016E-2</v>
      </c>
      <c r="J670" s="191">
        <v>9.6100000000000005E-2</v>
      </c>
      <c r="K670" s="191">
        <v>9.6500000000000016E-2</v>
      </c>
      <c r="L670" s="189">
        <v>9.5500000000000002E-2</v>
      </c>
      <c r="M670" s="190">
        <v>9.5900000000000013E-2</v>
      </c>
      <c r="N670" s="191"/>
      <c r="O670" s="191"/>
      <c r="P670" s="189"/>
      <c r="Q670" s="190"/>
      <c r="R670" s="191">
        <v>9.06E-2</v>
      </c>
      <c r="S670" s="191">
        <v>9.1199999999999989E-2</v>
      </c>
      <c r="T670" s="191"/>
      <c r="U670" s="190"/>
      <c r="V670" s="191"/>
      <c r="W670" s="190"/>
      <c r="X670" s="191">
        <v>8.2000000000000003E-2</v>
      </c>
      <c r="Y670" s="190">
        <v>8.2799999999999999E-2</v>
      </c>
      <c r="Z670" s="191"/>
      <c r="AA670" s="190"/>
      <c r="AB670" s="191">
        <v>8.0699999999999994E-2</v>
      </c>
      <c r="AC670" s="190">
        <v>8.1699999999999995E-2</v>
      </c>
      <c r="AD670" s="191">
        <v>8.0399999999999999E-2</v>
      </c>
      <c r="AE670" s="190">
        <v>8.14E-2</v>
      </c>
      <c r="AF670" s="191"/>
      <c r="AG670" s="190"/>
      <c r="AI670" s="192" t="str">
        <f t="shared" si="171"/>
        <v/>
      </c>
      <c r="AJ670" s="192">
        <f t="shared" si="172"/>
        <v>9.3600000000000003E-2</v>
      </c>
      <c r="AK670" s="192">
        <f t="shared" si="173"/>
        <v>9.5700000000000007E-2</v>
      </c>
      <c r="AL670" s="192">
        <f t="shared" si="174"/>
        <v>9.6300000000000011E-2</v>
      </c>
      <c r="AM670" s="192">
        <f t="shared" si="175"/>
        <v>9.6300000000000011E-2</v>
      </c>
      <c r="AN670" s="192">
        <f t="shared" si="176"/>
        <v>9.5700000000000007E-2</v>
      </c>
      <c r="AO670" s="193" t="str">
        <f t="shared" si="177"/>
        <v/>
      </c>
      <c r="AP670" s="192" t="str">
        <f t="shared" si="178"/>
        <v/>
      </c>
      <c r="AQ670" s="193">
        <f t="shared" si="179"/>
        <v>9.0899999999999995E-2</v>
      </c>
      <c r="AR670" s="192" t="str">
        <f t="shared" si="180"/>
        <v/>
      </c>
      <c r="AS670" s="192" t="str">
        <f t="shared" si="181"/>
        <v/>
      </c>
      <c r="AT670" s="192">
        <f t="shared" si="182"/>
        <v>8.2400000000000001E-2</v>
      </c>
      <c r="AU670" s="193" t="str">
        <f t="shared" si="183"/>
        <v/>
      </c>
      <c r="AV670" s="194">
        <f t="shared" si="184"/>
        <v>8.1199999999999994E-2</v>
      </c>
      <c r="AW670" s="193">
        <f t="shared" si="185"/>
        <v>8.09E-2</v>
      </c>
      <c r="AX670" s="195" t="str">
        <f t="shared" si="186"/>
        <v/>
      </c>
      <c r="AZ670" s="193">
        <f t="shared" si="187"/>
        <v>9.0333333333333321E-2</v>
      </c>
    </row>
    <row r="671" spans="1:52" s="5" customFormat="1" ht="11.25" x14ac:dyDescent="0.2">
      <c r="A671" s="197">
        <v>38954</v>
      </c>
      <c r="B671" s="198" t="s">
        <v>1563</v>
      </c>
      <c r="C671" s="198" t="s">
        <v>1563</v>
      </c>
      <c r="D671" s="189">
        <v>9.3700000000000006E-2</v>
      </c>
      <c r="E671" s="190">
        <v>9.3900000000000011E-2</v>
      </c>
      <c r="F671" s="191">
        <v>9.6000000000000002E-2</v>
      </c>
      <c r="G671" s="191">
        <v>9.6200000000000008E-2</v>
      </c>
      <c r="H671" s="189">
        <v>9.6699999999999994E-2</v>
      </c>
      <c r="I671" s="190">
        <v>9.7100000000000006E-2</v>
      </c>
      <c r="J671" s="191">
        <v>9.6699999999999994E-2</v>
      </c>
      <c r="K671" s="191">
        <v>9.7100000000000006E-2</v>
      </c>
      <c r="L671" s="189">
        <v>9.6199999999999994E-2</v>
      </c>
      <c r="M671" s="190">
        <v>9.6600000000000005E-2</v>
      </c>
      <c r="N671" s="191"/>
      <c r="O671" s="191"/>
      <c r="P671" s="189"/>
      <c r="Q671" s="190"/>
      <c r="R671" s="191">
        <v>9.0999999999999998E-2</v>
      </c>
      <c r="S671" s="191">
        <v>9.1599999999999987E-2</v>
      </c>
      <c r="T671" s="191"/>
      <c r="U671" s="190"/>
      <c r="V671" s="191"/>
      <c r="W671" s="190"/>
      <c r="X671" s="191">
        <v>8.2400000000000001E-2</v>
      </c>
      <c r="Y671" s="190">
        <v>8.3199999999999996E-2</v>
      </c>
      <c r="Z671" s="191"/>
      <c r="AA671" s="190"/>
      <c r="AB671" s="191">
        <v>8.1100000000000005E-2</v>
      </c>
      <c r="AC671" s="190">
        <v>8.2100000000000006E-2</v>
      </c>
      <c r="AD671" s="191">
        <v>8.0500000000000002E-2</v>
      </c>
      <c r="AE671" s="190">
        <v>8.1500000000000003E-2</v>
      </c>
      <c r="AF671" s="191"/>
      <c r="AG671" s="190"/>
      <c r="AI671" s="192" t="str">
        <f t="shared" si="171"/>
        <v/>
      </c>
      <c r="AJ671" s="192">
        <f t="shared" si="172"/>
        <v>9.3800000000000008E-2</v>
      </c>
      <c r="AK671" s="192">
        <f t="shared" si="173"/>
        <v>9.6100000000000005E-2</v>
      </c>
      <c r="AL671" s="192">
        <f t="shared" si="174"/>
        <v>9.69E-2</v>
      </c>
      <c r="AM671" s="192">
        <f t="shared" si="175"/>
        <v>9.69E-2</v>
      </c>
      <c r="AN671" s="192">
        <f t="shared" si="176"/>
        <v>9.64E-2</v>
      </c>
      <c r="AO671" s="193" t="str">
        <f t="shared" si="177"/>
        <v/>
      </c>
      <c r="AP671" s="192" t="str">
        <f t="shared" si="178"/>
        <v/>
      </c>
      <c r="AQ671" s="193">
        <f t="shared" si="179"/>
        <v>9.1299999999999992E-2</v>
      </c>
      <c r="AR671" s="192" t="str">
        <f t="shared" si="180"/>
        <v/>
      </c>
      <c r="AS671" s="192" t="str">
        <f t="shared" si="181"/>
        <v/>
      </c>
      <c r="AT671" s="192">
        <f t="shared" si="182"/>
        <v>8.2799999999999999E-2</v>
      </c>
      <c r="AU671" s="193" t="str">
        <f t="shared" si="183"/>
        <v/>
      </c>
      <c r="AV671" s="194">
        <f t="shared" si="184"/>
        <v>8.1600000000000006E-2</v>
      </c>
      <c r="AW671" s="193">
        <f t="shared" si="185"/>
        <v>8.1000000000000003E-2</v>
      </c>
      <c r="AX671" s="195" t="str">
        <f t="shared" si="186"/>
        <v/>
      </c>
      <c r="AZ671" s="193">
        <f t="shared" si="187"/>
        <v>9.0755555555555534E-2</v>
      </c>
    </row>
    <row r="672" spans="1:52" s="5" customFormat="1" ht="11.25" x14ac:dyDescent="0.2">
      <c r="A672" s="197">
        <v>38957</v>
      </c>
      <c r="B672" s="198" t="s">
        <v>1563</v>
      </c>
      <c r="C672" s="198" t="s">
        <v>1563</v>
      </c>
      <c r="D672" s="189">
        <v>9.4E-2</v>
      </c>
      <c r="E672" s="190">
        <v>9.4200000000000006E-2</v>
      </c>
      <c r="F672" s="191">
        <v>9.6100000000000005E-2</v>
      </c>
      <c r="G672" s="191">
        <v>9.6300000000000011E-2</v>
      </c>
      <c r="H672" s="189">
        <v>9.7199999999999995E-2</v>
      </c>
      <c r="I672" s="190">
        <v>9.7600000000000006E-2</v>
      </c>
      <c r="J672" s="191">
        <v>9.7500000000000003E-2</v>
      </c>
      <c r="K672" s="191">
        <v>9.7900000000000015E-2</v>
      </c>
      <c r="L672" s="189">
        <v>9.7000000000000003E-2</v>
      </c>
      <c r="M672" s="190">
        <v>9.7400000000000014E-2</v>
      </c>
      <c r="N672" s="191"/>
      <c r="O672" s="191"/>
      <c r="P672" s="189"/>
      <c r="Q672" s="190"/>
      <c r="R672" s="191">
        <v>9.1300000000000006E-2</v>
      </c>
      <c r="S672" s="191">
        <v>9.1899999999999996E-2</v>
      </c>
      <c r="T672" s="191"/>
      <c r="U672" s="190"/>
      <c r="V672" s="191"/>
      <c r="W672" s="190"/>
      <c r="X672" s="191">
        <v>8.2500000000000004E-2</v>
      </c>
      <c r="Y672" s="190">
        <v>8.3299999999999999E-2</v>
      </c>
      <c r="Z672" s="191"/>
      <c r="AA672" s="190"/>
      <c r="AB672" s="191">
        <v>8.1199999999999994E-2</v>
      </c>
      <c r="AC672" s="190">
        <v>8.2199999999999995E-2</v>
      </c>
      <c r="AD672" s="191">
        <v>8.0799999999999997E-2</v>
      </c>
      <c r="AE672" s="190">
        <v>8.1799999999999998E-2</v>
      </c>
      <c r="AF672" s="191"/>
      <c r="AG672" s="190"/>
      <c r="AI672" s="192" t="str">
        <f t="shared" si="171"/>
        <v/>
      </c>
      <c r="AJ672" s="192">
        <f t="shared" si="172"/>
        <v>9.4100000000000003E-2</v>
      </c>
      <c r="AK672" s="192">
        <f t="shared" si="173"/>
        <v>9.6200000000000008E-2</v>
      </c>
      <c r="AL672" s="192">
        <f t="shared" si="174"/>
        <v>9.74E-2</v>
      </c>
      <c r="AM672" s="192">
        <f t="shared" si="175"/>
        <v>9.7700000000000009E-2</v>
      </c>
      <c r="AN672" s="192">
        <f t="shared" si="176"/>
        <v>9.7200000000000009E-2</v>
      </c>
      <c r="AO672" s="193" t="str">
        <f t="shared" si="177"/>
        <v/>
      </c>
      <c r="AP672" s="192" t="str">
        <f t="shared" si="178"/>
        <v/>
      </c>
      <c r="AQ672" s="193">
        <f t="shared" si="179"/>
        <v>9.1600000000000001E-2</v>
      </c>
      <c r="AR672" s="192" t="str">
        <f t="shared" si="180"/>
        <v/>
      </c>
      <c r="AS672" s="192" t="str">
        <f t="shared" si="181"/>
        <v/>
      </c>
      <c r="AT672" s="192">
        <f t="shared" si="182"/>
        <v>8.2900000000000001E-2</v>
      </c>
      <c r="AU672" s="193" t="str">
        <f t="shared" si="183"/>
        <v/>
      </c>
      <c r="AV672" s="194">
        <f t="shared" si="184"/>
        <v>8.1699999999999995E-2</v>
      </c>
      <c r="AW672" s="193">
        <f t="shared" si="185"/>
        <v>8.1299999999999997E-2</v>
      </c>
      <c r="AX672" s="195" t="str">
        <f t="shared" si="186"/>
        <v/>
      </c>
      <c r="AZ672" s="193">
        <f t="shared" si="187"/>
        <v>9.1122222222222229E-2</v>
      </c>
    </row>
    <row r="673" spans="1:52" s="5" customFormat="1" ht="11.25" x14ac:dyDescent="0.2">
      <c r="A673" s="197">
        <v>38958</v>
      </c>
      <c r="B673" s="198" t="s">
        <v>1563</v>
      </c>
      <c r="C673" s="198" t="s">
        <v>1563</v>
      </c>
      <c r="D673" s="189">
        <v>9.4E-2</v>
      </c>
      <c r="E673" s="190">
        <v>9.4200000000000006E-2</v>
      </c>
      <c r="F673" s="191">
        <v>9.6199999999999994E-2</v>
      </c>
      <c r="G673" s="191">
        <v>9.64E-2</v>
      </c>
      <c r="H673" s="189">
        <v>9.74E-2</v>
      </c>
      <c r="I673" s="190">
        <v>9.7800000000000012E-2</v>
      </c>
      <c r="J673" s="191">
        <v>9.74E-2</v>
      </c>
      <c r="K673" s="191">
        <v>9.7800000000000012E-2</v>
      </c>
      <c r="L673" s="189">
        <v>9.6799999999999997E-2</v>
      </c>
      <c r="M673" s="190">
        <v>9.7200000000000009E-2</v>
      </c>
      <c r="N673" s="191"/>
      <c r="O673" s="191"/>
      <c r="P673" s="189"/>
      <c r="Q673" s="190"/>
      <c r="R673" s="191">
        <v>9.1200000000000003E-2</v>
      </c>
      <c r="S673" s="191">
        <v>9.1799999999999993E-2</v>
      </c>
      <c r="T673" s="191"/>
      <c r="U673" s="190"/>
      <c r="V673" s="191"/>
      <c r="W673" s="190"/>
      <c r="X673" s="191">
        <v>8.2500000000000004E-2</v>
      </c>
      <c r="Y673" s="190">
        <v>8.3299999999999999E-2</v>
      </c>
      <c r="Z673" s="191"/>
      <c r="AA673" s="190"/>
      <c r="AB673" s="191">
        <v>8.1199999999999994E-2</v>
      </c>
      <c r="AC673" s="190">
        <v>8.2199999999999995E-2</v>
      </c>
      <c r="AD673" s="191">
        <v>8.0699999999999994E-2</v>
      </c>
      <c r="AE673" s="190">
        <v>8.1699999999999995E-2</v>
      </c>
      <c r="AF673" s="191"/>
      <c r="AG673" s="190"/>
      <c r="AI673" s="192" t="str">
        <f t="shared" si="171"/>
        <v/>
      </c>
      <c r="AJ673" s="192">
        <f t="shared" si="172"/>
        <v>9.4100000000000003E-2</v>
      </c>
      <c r="AK673" s="192">
        <f t="shared" si="173"/>
        <v>9.6299999999999997E-2</v>
      </c>
      <c r="AL673" s="192">
        <f t="shared" si="174"/>
        <v>9.7600000000000006E-2</v>
      </c>
      <c r="AM673" s="192">
        <f t="shared" si="175"/>
        <v>9.7600000000000006E-2</v>
      </c>
      <c r="AN673" s="192">
        <f t="shared" si="176"/>
        <v>9.7000000000000003E-2</v>
      </c>
      <c r="AO673" s="193" t="str">
        <f t="shared" si="177"/>
        <v/>
      </c>
      <c r="AP673" s="192" t="str">
        <f t="shared" si="178"/>
        <v/>
      </c>
      <c r="AQ673" s="193">
        <f t="shared" si="179"/>
        <v>9.1499999999999998E-2</v>
      </c>
      <c r="AR673" s="192" t="str">
        <f t="shared" si="180"/>
        <v/>
      </c>
      <c r="AS673" s="192" t="str">
        <f t="shared" si="181"/>
        <v/>
      </c>
      <c r="AT673" s="192">
        <f t="shared" si="182"/>
        <v>8.2900000000000001E-2</v>
      </c>
      <c r="AU673" s="193" t="str">
        <f t="shared" si="183"/>
        <v/>
      </c>
      <c r="AV673" s="194">
        <f t="shared" si="184"/>
        <v>8.1699999999999995E-2</v>
      </c>
      <c r="AW673" s="193">
        <f t="shared" si="185"/>
        <v>8.1199999999999994E-2</v>
      </c>
      <c r="AX673" s="195" t="str">
        <f t="shared" si="186"/>
        <v/>
      </c>
      <c r="AZ673" s="193">
        <f t="shared" si="187"/>
        <v>9.1100000000000014E-2</v>
      </c>
    </row>
    <row r="674" spans="1:52" s="5" customFormat="1" ht="11.25" x14ac:dyDescent="0.2">
      <c r="A674" s="197">
        <v>38959</v>
      </c>
      <c r="B674" s="198" t="s">
        <v>1563</v>
      </c>
      <c r="C674" s="198" t="s">
        <v>1563</v>
      </c>
      <c r="D674" s="189">
        <v>9.4E-2</v>
      </c>
      <c r="E674" s="190">
        <v>9.4200000000000006E-2</v>
      </c>
      <c r="F674" s="191">
        <v>9.64E-2</v>
      </c>
      <c r="G674" s="191">
        <v>9.6600000000000005E-2</v>
      </c>
      <c r="H674" s="189">
        <v>9.7699999999999995E-2</v>
      </c>
      <c r="I674" s="190">
        <v>9.8100000000000007E-2</v>
      </c>
      <c r="J674" s="191">
        <v>9.7699999999999995E-2</v>
      </c>
      <c r="K674" s="191">
        <v>9.8100000000000007E-2</v>
      </c>
      <c r="L674" s="189">
        <v>9.7100000000000006E-2</v>
      </c>
      <c r="M674" s="190">
        <v>9.7500000000000003E-2</v>
      </c>
      <c r="N674" s="191"/>
      <c r="O674" s="191"/>
      <c r="P674" s="189"/>
      <c r="Q674" s="190"/>
      <c r="R674" s="191">
        <v>9.1300000000000006E-2</v>
      </c>
      <c r="S674" s="191">
        <v>9.1899999999999996E-2</v>
      </c>
      <c r="T674" s="191"/>
      <c r="U674" s="190"/>
      <c r="V674" s="191"/>
      <c r="W674" s="190"/>
      <c r="X674" s="191">
        <v>8.2799999999999999E-2</v>
      </c>
      <c r="Y674" s="190">
        <v>8.3599999999999994E-2</v>
      </c>
      <c r="Z674" s="191"/>
      <c r="AA674" s="190"/>
      <c r="AB674" s="191">
        <v>8.1199999999999994E-2</v>
      </c>
      <c r="AC674" s="190">
        <v>8.2199999999999995E-2</v>
      </c>
      <c r="AD674" s="191">
        <v>8.0799999999999997E-2</v>
      </c>
      <c r="AE674" s="190">
        <v>8.1799999999999998E-2</v>
      </c>
      <c r="AF674" s="191"/>
      <c r="AG674" s="190"/>
      <c r="AI674" s="192" t="str">
        <f t="shared" si="171"/>
        <v/>
      </c>
      <c r="AJ674" s="192">
        <f t="shared" si="172"/>
        <v>9.4100000000000003E-2</v>
      </c>
      <c r="AK674" s="192">
        <f t="shared" si="173"/>
        <v>9.6500000000000002E-2</v>
      </c>
      <c r="AL674" s="192">
        <f t="shared" si="174"/>
        <v>9.7900000000000001E-2</v>
      </c>
      <c r="AM674" s="192">
        <f t="shared" si="175"/>
        <v>9.7900000000000001E-2</v>
      </c>
      <c r="AN674" s="192">
        <f t="shared" si="176"/>
        <v>9.7299999999999998E-2</v>
      </c>
      <c r="AO674" s="193" t="str">
        <f t="shared" si="177"/>
        <v/>
      </c>
      <c r="AP674" s="192" t="str">
        <f t="shared" si="178"/>
        <v/>
      </c>
      <c r="AQ674" s="193">
        <f t="shared" si="179"/>
        <v>9.1600000000000001E-2</v>
      </c>
      <c r="AR674" s="192" t="str">
        <f t="shared" si="180"/>
        <v/>
      </c>
      <c r="AS674" s="192" t="str">
        <f t="shared" si="181"/>
        <v/>
      </c>
      <c r="AT674" s="192">
        <f t="shared" si="182"/>
        <v>8.3199999999999996E-2</v>
      </c>
      <c r="AU674" s="193" t="str">
        <f t="shared" si="183"/>
        <v/>
      </c>
      <c r="AV674" s="194">
        <f t="shared" si="184"/>
        <v>8.1699999999999995E-2</v>
      </c>
      <c r="AW674" s="193">
        <f t="shared" si="185"/>
        <v>8.1299999999999997E-2</v>
      </c>
      <c r="AX674" s="195" t="str">
        <f t="shared" si="186"/>
        <v/>
      </c>
      <c r="AZ674" s="193">
        <f t="shared" si="187"/>
        <v>9.1277777777777763E-2</v>
      </c>
    </row>
    <row r="675" spans="1:52" s="5" customFormat="1" ht="11.25" x14ac:dyDescent="0.2">
      <c r="A675" s="197">
        <v>38960</v>
      </c>
      <c r="B675" s="198" t="s">
        <v>1563</v>
      </c>
      <c r="C675" s="198" t="s">
        <v>1563</v>
      </c>
      <c r="D675" s="189">
        <v>9.3799999999999994E-2</v>
      </c>
      <c r="E675" s="190">
        <v>9.4E-2</v>
      </c>
      <c r="F675" s="191">
        <v>9.4500000000000001E-2</v>
      </c>
      <c r="G675" s="191">
        <v>9.4700000000000006E-2</v>
      </c>
      <c r="H675" s="189">
        <v>9.5500000000000002E-2</v>
      </c>
      <c r="I675" s="190">
        <v>9.5900000000000013E-2</v>
      </c>
      <c r="J675" s="191">
        <v>9.5399999999999999E-2</v>
      </c>
      <c r="K675" s="191">
        <v>9.580000000000001E-2</v>
      </c>
      <c r="L675" s="189">
        <v>9.4799999999999995E-2</v>
      </c>
      <c r="M675" s="190">
        <v>9.5200000000000007E-2</v>
      </c>
      <c r="N675" s="191"/>
      <c r="O675" s="191"/>
      <c r="P675" s="189"/>
      <c r="Q675" s="190"/>
      <c r="R675" s="191">
        <v>9.0700000000000003E-2</v>
      </c>
      <c r="S675" s="191">
        <v>9.1299999999999992E-2</v>
      </c>
      <c r="T675" s="191"/>
      <c r="U675" s="190"/>
      <c r="V675" s="191"/>
      <c r="W675" s="190"/>
      <c r="X675" s="191">
        <v>8.1900000000000001E-2</v>
      </c>
      <c r="Y675" s="190">
        <v>8.2699999999999996E-2</v>
      </c>
      <c r="Z675" s="191"/>
      <c r="AA675" s="190"/>
      <c r="AB675" s="191">
        <v>8.1100000000000005E-2</v>
      </c>
      <c r="AC675" s="190">
        <v>8.2100000000000006E-2</v>
      </c>
      <c r="AD675" s="191">
        <v>8.0799999999999997E-2</v>
      </c>
      <c r="AE675" s="190">
        <v>8.1799999999999998E-2</v>
      </c>
      <c r="AF675" s="191"/>
      <c r="AG675" s="190"/>
      <c r="AI675" s="192" t="str">
        <f t="shared" si="171"/>
        <v/>
      </c>
      <c r="AJ675" s="192">
        <f t="shared" si="172"/>
        <v>9.3899999999999997E-2</v>
      </c>
      <c r="AK675" s="192">
        <f t="shared" si="173"/>
        <v>9.4600000000000004E-2</v>
      </c>
      <c r="AL675" s="192">
        <f t="shared" si="174"/>
        <v>9.5700000000000007E-2</v>
      </c>
      <c r="AM675" s="192">
        <f t="shared" si="175"/>
        <v>9.5600000000000004E-2</v>
      </c>
      <c r="AN675" s="192">
        <f t="shared" si="176"/>
        <v>9.5000000000000001E-2</v>
      </c>
      <c r="AO675" s="193" t="str">
        <f t="shared" si="177"/>
        <v/>
      </c>
      <c r="AP675" s="192" t="str">
        <f t="shared" si="178"/>
        <v/>
      </c>
      <c r="AQ675" s="193">
        <f t="shared" si="179"/>
        <v>9.0999999999999998E-2</v>
      </c>
      <c r="AR675" s="192" t="str">
        <f t="shared" si="180"/>
        <v/>
      </c>
      <c r="AS675" s="192" t="str">
        <f t="shared" si="181"/>
        <v/>
      </c>
      <c r="AT675" s="192">
        <f t="shared" si="182"/>
        <v>8.2299999999999998E-2</v>
      </c>
      <c r="AU675" s="193" t="str">
        <f t="shared" si="183"/>
        <v/>
      </c>
      <c r="AV675" s="194">
        <f t="shared" si="184"/>
        <v>8.1600000000000006E-2</v>
      </c>
      <c r="AW675" s="193">
        <f t="shared" si="185"/>
        <v>8.1299999999999997E-2</v>
      </c>
      <c r="AX675" s="195" t="str">
        <f t="shared" si="186"/>
        <v/>
      </c>
      <c r="AZ675" s="193">
        <f t="shared" si="187"/>
        <v>9.0111111111111114E-2</v>
      </c>
    </row>
    <row r="676" spans="1:52" s="5" customFormat="1" ht="11.25" x14ac:dyDescent="0.2">
      <c r="A676" s="197">
        <v>38961</v>
      </c>
      <c r="B676" s="198" t="s">
        <v>1563</v>
      </c>
      <c r="C676" s="198" t="s">
        <v>1563</v>
      </c>
      <c r="D676" s="189">
        <v>9.3100000000000002E-2</v>
      </c>
      <c r="E676" s="190">
        <v>9.3300000000000008E-2</v>
      </c>
      <c r="F676" s="191">
        <v>9.4899999999999998E-2</v>
      </c>
      <c r="G676" s="191">
        <v>9.5100000000000004E-2</v>
      </c>
      <c r="H676" s="189">
        <v>9.5500000000000002E-2</v>
      </c>
      <c r="I676" s="190">
        <v>9.5900000000000013E-2</v>
      </c>
      <c r="J676" s="191">
        <v>9.5399999999999999E-2</v>
      </c>
      <c r="K676" s="191">
        <v>9.580000000000001E-2</v>
      </c>
      <c r="L676" s="189">
        <v>9.4899999999999998E-2</v>
      </c>
      <c r="M676" s="190">
        <v>9.530000000000001E-2</v>
      </c>
      <c r="N676" s="191"/>
      <c r="O676" s="191"/>
      <c r="P676" s="189"/>
      <c r="Q676" s="190"/>
      <c r="R676" s="191">
        <v>0.09</v>
      </c>
      <c r="S676" s="191">
        <v>9.0599999999999986E-2</v>
      </c>
      <c r="T676" s="191"/>
      <c r="U676" s="190"/>
      <c r="V676" s="191"/>
      <c r="W676" s="190"/>
      <c r="X676" s="191">
        <v>8.2100000000000006E-2</v>
      </c>
      <c r="Y676" s="190">
        <v>8.2900000000000001E-2</v>
      </c>
      <c r="Z676" s="191"/>
      <c r="AA676" s="190"/>
      <c r="AB676" s="191">
        <v>8.09E-2</v>
      </c>
      <c r="AC676" s="190">
        <v>8.1900000000000001E-2</v>
      </c>
      <c r="AD676" s="191">
        <v>8.0199999999999994E-2</v>
      </c>
      <c r="AE676" s="190">
        <v>8.1199999999999994E-2</v>
      </c>
      <c r="AF676" s="191"/>
      <c r="AG676" s="190"/>
      <c r="AI676" s="192" t="str">
        <f t="shared" si="171"/>
        <v/>
      </c>
      <c r="AJ676" s="192">
        <f t="shared" si="172"/>
        <v>9.3200000000000005E-2</v>
      </c>
      <c r="AK676" s="192">
        <f t="shared" si="173"/>
        <v>9.5000000000000001E-2</v>
      </c>
      <c r="AL676" s="192">
        <f t="shared" si="174"/>
        <v>9.5700000000000007E-2</v>
      </c>
      <c r="AM676" s="192">
        <f t="shared" si="175"/>
        <v>9.5600000000000004E-2</v>
      </c>
      <c r="AN676" s="192">
        <f t="shared" si="176"/>
        <v>9.5100000000000004E-2</v>
      </c>
      <c r="AO676" s="193" t="str">
        <f t="shared" si="177"/>
        <v/>
      </c>
      <c r="AP676" s="192" t="str">
        <f t="shared" si="178"/>
        <v/>
      </c>
      <c r="AQ676" s="193">
        <f t="shared" si="179"/>
        <v>9.0299999999999991E-2</v>
      </c>
      <c r="AR676" s="192" t="str">
        <f t="shared" si="180"/>
        <v/>
      </c>
      <c r="AS676" s="192" t="str">
        <f t="shared" si="181"/>
        <v/>
      </c>
      <c r="AT676" s="192">
        <f t="shared" si="182"/>
        <v>8.2500000000000004E-2</v>
      </c>
      <c r="AU676" s="193" t="str">
        <f t="shared" si="183"/>
        <v/>
      </c>
      <c r="AV676" s="194">
        <f t="shared" si="184"/>
        <v>8.14E-2</v>
      </c>
      <c r="AW676" s="193">
        <f t="shared" si="185"/>
        <v>8.0699999999999994E-2</v>
      </c>
      <c r="AX676" s="195" t="str">
        <f t="shared" si="186"/>
        <v/>
      </c>
      <c r="AZ676" s="193">
        <f t="shared" si="187"/>
        <v>8.9944444444444452E-2</v>
      </c>
    </row>
    <row r="677" spans="1:52" s="5" customFormat="1" ht="11.25" x14ac:dyDescent="0.2">
      <c r="A677" s="197">
        <v>38964</v>
      </c>
      <c r="B677" s="198" t="s">
        <v>1563</v>
      </c>
      <c r="C677" s="198" t="s">
        <v>1563</v>
      </c>
      <c r="D677" s="189">
        <v>9.2600000000000002E-2</v>
      </c>
      <c r="E677" s="190">
        <v>9.2800000000000007E-2</v>
      </c>
      <c r="F677" s="191">
        <v>9.4399999999999998E-2</v>
      </c>
      <c r="G677" s="191">
        <v>9.4600000000000004E-2</v>
      </c>
      <c r="H677" s="189">
        <v>9.4399999999999998E-2</v>
      </c>
      <c r="I677" s="190">
        <v>9.4800000000000009E-2</v>
      </c>
      <c r="J677" s="191">
        <v>9.4399999999999998E-2</v>
      </c>
      <c r="K677" s="191">
        <v>9.4800000000000009E-2</v>
      </c>
      <c r="L677" s="189">
        <v>9.4E-2</v>
      </c>
      <c r="M677" s="190">
        <v>9.4400000000000012E-2</v>
      </c>
      <c r="N677" s="191"/>
      <c r="O677" s="191"/>
      <c r="P677" s="189"/>
      <c r="Q677" s="190"/>
      <c r="R677" s="191">
        <v>8.9700000000000002E-2</v>
      </c>
      <c r="S677" s="191">
        <v>9.0299999999999991E-2</v>
      </c>
      <c r="T677" s="191"/>
      <c r="U677" s="190"/>
      <c r="V677" s="191"/>
      <c r="W677" s="190"/>
      <c r="X677" s="191">
        <v>8.2000000000000003E-2</v>
      </c>
      <c r="Y677" s="190">
        <v>8.2799999999999999E-2</v>
      </c>
      <c r="Z677" s="191"/>
      <c r="AA677" s="190"/>
      <c r="AB677" s="191">
        <v>8.0500000000000002E-2</v>
      </c>
      <c r="AC677" s="190">
        <v>8.1500000000000003E-2</v>
      </c>
      <c r="AD677" s="191">
        <v>0.08</v>
      </c>
      <c r="AE677" s="190">
        <v>8.1000000000000003E-2</v>
      </c>
      <c r="AF677" s="191"/>
      <c r="AG677" s="190"/>
      <c r="AI677" s="192" t="str">
        <f t="shared" si="171"/>
        <v/>
      </c>
      <c r="AJ677" s="192">
        <f t="shared" si="172"/>
        <v>9.2700000000000005E-2</v>
      </c>
      <c r="AK677" s="192">
        <f t="shared" si="173"/>
        <v>9.4500000000000001E-2</v>
      </c>
      <c r="AL677" s="192">
        <f t="shared" si="174"/>
        <v>9.4600000000000004E-2</v>
      </c>
      <c r="AM677" s="192">
        <f t="shared" si="175"/>
        <v>9.4600000000000004E-2</v>
      </c>
      <c r="AN677" s="192">
        <f t="shared" si="176"/>
        <v>9.4200000000000006E-2</v>
      </c>
      <c r="AO677" s="193" t="str">
        <f t="shared" si="177"/>
        <v/>
      </c>
      <c r="AP677" s="192" t="str">
        <f t="shared" si="178"/>
        <v/>
      </c>
      <c r="AQ677" s="193">
        <f t="shared" si="179"/>
        <v>0.09</v>
      </c>
      <c r="AR677" s="192" t="str">
        <f t="shared" si="180"/>
        <v/>
      </c>
      <c r="AS677" s="192" t="str">
        <f t="shared" si="181"/>
        <v/>
      </c>
      <c r="AT677" s="192">
        <f t="shared" si="182"/>
        <v>8.2400000000000001E-2</v>
      </c>
      <c r="AU677" s="193" t="str">
        <f t="shared" si="183"/>
        <v/>
      </c>
      <c r="AV677" s="194">
        <f t="shared" si="184"/>
        <v>8.1000000000000003E-2</v>
      </c>
      <c r="AW677" s="193">
        <f t="shared" si="185"/>
        <v>8.0500000000000002E-2</v>
      </c>
      <c r="AX677" s="195" t="str">
        <f t="shared" si="186"/>
        <v/>
      </c>
      <c r="AZ677" s="193">
        <f t="shared" si="187"/>
        <v>8.9388888888888893E-2</v>
      </c>
    </row>
    <row r="678" spans="1:52" s="5" customFormat="1" ht="11.25" x14ac:dyDescent="0.2">
      <c r="A678" s="197">
        <v>38965</v>
      </c>
      <c r="B678" s="198" t="s">
        <v>1563</v>
      </c>
      <c r="C678" s="198" t="s">
        <v>1563</v>
      </c>
      <c r="D678" s="189">
        <v>9.2299999999999993E-2</v>
      </c>
      <c r="E678" s="190">
        <v>9.2499999999999999E-2</v>
      </c>
      <c r="F678" s="191">
        <v>9.4100000000000003E-2</v>
      </c>
      <c r="G678" s="191">
        <v>9.4300000000000009E-2</v>
      </c>
      <c r="H678" s="189">
        <v>9.4E-2</v>
      </c>
      <c r="I678" s="190">
        <v>9.4400000000000012E-2</v>
      </c>
      <c r="J678" s="191">
        <v>9.4100000000000003E-2</v>
      </c>
      <c r="K678" s="191">
        <v>9.4500000000000015E-2</v>
      </c>
      <c r="L678" s="189">
        <v>9.3799999999999994E-2</v>
      </c>
      <c r="M678" s="190">
        <v>9.4200000000000006E-2</v>
      </c>
      <c r="N678" s="191"/>
      <c r="O678" s="191"/>
      <c r="P678" s="189"/>
      <c r="Q678" s="190"/>
      <c r="R678" s="191">
        <v>8.9700000000000002E-2</v>
      </c>
      <c r="S678" s="191">
        <v>9.0299999999999991E-2</v>
      </c>
      <c r="T678" s="191"/>
      <c r="U678" s="190"/>
      <c r="V678" s="191"/>
      <c r="W678" s="190"/>
      <c r="X678" s="191">
        <v>8.1799999999999998E-2</v>
      </c>
      <c r="Y678" s="190">
        <v>8.2599999999999993E-2</v>
      </c>
      <c r="Z678" s="191"/>
      <c r="AA678" s="190"/>
      <c r="AB678" s="191">
        <v>8.0500000000000002E-2</v>
      </c>
      <c r="AC678" s="190">
        <v>8.1500000000000003E-2</v>
      </c>
      <c r="AD678" s="191">
        <v>7.9899999999999999E-2</v>
      </c>
      <c r="AE678" s="190">
        <v>8.09E-2</v>
      </c>
      <c r="AF678" s="191"/>
      <c r="AG678" s="190"/>
      <c r="AI678" s="192" t="str">
        <f t="shared" si="171"/>
        <v/>
      </c>
      <c r="AJ678" s="192">
        <f t="shared" si="172"/>
        <v>9.2399999999999996E-2</v>
      </c>
      <c r="AK678" s="192">
        <f t="shared" si="173"/>
        <v>9.4200000000000006E-2</v>
      </c>
      <c r="AL678" s="192">
        <f t="shared" si="174"/>
        <v>9.4200000000000006E-2</v>
      </c>
      <c r="AM678" s="192">
        <f t="shared" si="175"/>
        <v>9.4300000000000009E-2</v>
      </c>
      <c r="AN678" s="192">
        <f t="shared" si="176"/>
        <v>9.4E-2</v>
      </c>
      <c r="AO678" s="193" t="str">
        <f t="shared" si="177"/>
        <v/>
      </c>
      <c r="AP678" s="192" t="str">
        <f t="shared" si="178"/>
        <v/>
      </c>
      <c r="AQ678" s="193">
        <f t="shared" si="179"/>
        <v>0.09</v>
      </c>
      <c r="AR678" s="192" t="str">
        <f t="shared" si="180"/>
        <v/>
      </c>
      <c r="AS678" s="192" t="str">
        <f t="shared" si="181"/>
        <v/>
      </c>
      <c r="AT678" s="192">
        <f t="shared" si="182"/>
        <v>8.2199999999999995E-2</v>
      </c>
      <c r="AU678" s="193" t="str">
        <f t="shared" si="183"/>
        <v/>
      </c>
      <c r="AV678" s="194">
        <f t="shared" si="184"/>
        <v>8.1000000000000003E-2</v>
      </c>
      <c r="AW678" s="193">
        <f t="shared" si="185"/>
        <v>8.0399999999999999E-2</v>
      </c>
      <c r="AX678" s="195" t="str">
        <f t="shared" si="186"/>
        <v/>
      </c>
      <c r="AZ678" s="193">
        <f t="shared" si="187"/>
        <v>8.9188888888888887E-2</v>
      </c>
    </row>
    <row r="679" spans="1:52" s="5" customFormat="1" ht="11.25" x14ac:dyDescent="0.2">
      <c r="A679" s="197">
        <v>38966</v>
      </c>
      <c r="B679" s="198" t="s">
        <v>1563</v>
      </c>
      <c r="C679" s="198" t="s">
        <v>1563</v>
      </c>
      <c r="D679" s="189">
        <v>9.2499999999999999E-2</v>
      </c>
      <c r="E679" s="190">
        <v>9.2700000000000005E-2</v>
      </c>
      <c r="F679" s="191">
        <v>9.4700000000000006E-2</v>
      </c>
      <c r="G679" s="191">
        <v>9.4900000000000012E-2</v>
      </c>
      <c r="H679" s="189">
        <v>9.4899999999999998E-2</v>
      </c>
      <c r="I679" s="190">
        <v>9.530000000000001E-2</v>
      </c>
      <c r="J679" s="191">
        <v>9.4799999999999995E-2</v>
      </c>
      <c r="K679" s="191">
        <v>9.5200000000000007E-2</v>
      </c>
      <c r="L679" s="189">
        <v>9.4399999999999998E-2</v>
      </c>
      <c r="M679" s="190">
        <v>9.4800000000000009E-2</v>
      </c>
      <c r="N679" s="191"/>
      <c r="O679" s="191"/>
      <c r="P679" s="189"/>
      <c r="Q679" s="190"/>
      <c r="R679" s="191">
        <v>0.09</v>
      </c>
      <c r="S679" s="191">
        <v>9.0599999999999986E-2</v>
      </c>
      <c r="T679" s="191"/>
      <c r="U679" s="190"/>
      <c r="V679" s="191"/>
      <c r="W679" s="190"/>
      <c r="X679" s="191">
        <v>8.2000000000000003E-2</v>
      </c>
      <c r="Y679" s="190">
        <v>8.2799999999999999E-2</v>
      </c>
      <c r="Z679" s="191"/>
      <c r="AA679" s="190"/>
      <c r="AB679" s="191">
        <v>8.0699999999999994E-2</v>
      </c>
      <c r="AC679" s="190">
        <v>8.1699999999999995E-2</v>
      </c>
      <c r="AD679" s="191">
        <v>8.0100000000000005E-2</v>
      </c>
      <c r="AE679" s="190">
        <v>8.1100000000000005E-2</v>
      </c>
      <c r="AF679" s="191"/>
      <c r="AG679" s="190"/>
      <c r="AI679" s="192" t="str">
        <f t="shared" si="171"/>
        <v/>
      </c>
      <c r="AJ679" s="192">
        <f t="shared" si="172"/>
        <v>9.2600000000000002E-2</v>
      </c>
      <c r="AK679" s="192">
        <f t="shared" si="173"/>
        <v>9.4800000000000009E-2</v>
      </c>
      <c r="AL679" s="192">
        <f t="shared" si="174"/>
        <v>9.5100000000000004E-2</v>
      </c>
      <c r="AM679" s="192">
        <f t="shared" si="175"/>
        <v>9.5000000000000001E-2</v>
      </c>
      <c r="AN679" s="192">
        <f t="shared" si="176"/>
        <v>9.4600000000000004E-2</v>
      </c>
      <c r="AO679" s="193" t="str">
        <f t="shared" si="177"/>
        <v/>
      </c>
      <c r="AP679" s="192" t="str">
        <f t="shared" si="178"/>
        <v/>
      </c>
      <c r="AQ679" s="193">
        <f t="shared" si="179"/>
        <v>9.0299999999999991E-2</v>
      </c>
      <c r="AR679" s="192" t="str">
        <f t="shared" si="180"/>
        <v/>
      </c>
      <c r="AS679" s="192" t="str">
        <f t="shared" si="181"/>
        <v/>
      </c>
      <c r="AT679" s="192">
        <f t="shared" si="182"/>
        <v>8.2400000000000001E-2</v>
      </c>
      <c r="AU679" s="193" t="str">
        <f t="shared" si="183"/>
        <v/>
      </c>
      <c r="AV679" s="194">
        <f t="shared" si="184"/>
        <v>8.1199999999999994E-2</v>
      </c>
      <c r="AW679" s="193">
        <f t="shared" si="185"/>
        <v>8.0600000000000005E-2</v>
      </c>
      <c r="AX679" s="195" t="str">
        <f t="shared" si="186"/>
        <v/>
      </c>
      <c r="AZ679" s="193">
        <f t="shared" si="187"/>
        <v>8.9622222222222214E-2</v>
      </c>
    </row>
    <row r="680" spans="1:52" s="5" customFormat="1" ht="11.25" x14ac:dyDescent="0.2">
      <c r="A680" s="197">
        <v>38968</v>
      </c>
      <c r="B680" s="198" t="s">
        <v>1563</v>
      </c>
      <c r="C680" s="198" t="s">
        <v>1563</v>
      </c>
      <c r="D680" s="189">
        <v>9.2700000000000005E-2</v>
      </c>
      <c r="E680" s="190">
        <v>9.290000000000001E-2</v>
      </c>
      <c r="F680" s="191">
        <v>9.5100000000000004E-2</v>
      </c>
      <c r="G680" s="191">
        <v>9.530000000000001E-2</v>
      </c>
      <c r="H680" s="189">
        <v>9.5600000000000004E-2</v>
      </c>
      <c r="I680" s="190">
        <v>9.6000000000000016E-2</v>
      </c>
      <c r="J680" s="191">
        <v>9.5600000000000004E-2</v>
      </c>
      <c r="K680" s="191">
        <v>9.6000000000000016E-2</v>
      </c>
      <c r="L680" s="189">
        <v>9.5299999999999996E-2</v>
      </c>
      <c r="M680" s="190">
        <v>9.5700000000000007E-2</v>
      </c>
      <c r="N680" s="191"/>
      <c r="O680" s="191"/>
      <c r="P680" s="189"/>
      <c r="Q680" s="190"/>
      <c r="R680" s="191">
        <v>9.0200000000000002E-2</v>
      </c>
      <c r="S680" s="191">
        <v>9.0799999999999992E-2</v>
      </c>
      <c r="T680" s="191"/>
      <c r="U680" s="190"/>
      <c r="V680" s="191"/>
      <c r="W680" s="190"/>
      <c r="X680" s="191">
        <v>8.2100000000000006E-2</v>
      </c>
      <c r="Y680" s="190">
        <v>8.2900000000000001E-2</v>
      </c>
      <c r="Z680" s="191"/>
      <c r="AA680" s="190"/>
      <c r="AB680" s="191">
        <v>8.09E-2</v>
      </c>
      <c r="AC680" s="190">
        <v>8.1900000000000001E-2</v>
      </c>
      <c r="AD680" s="191">
        <v>8.0199999999999994E-2</v>
      </c>
      <c r="AE680" s="190">
        <v>8.1199999999999994E-2</v>
      </c>
      <c r="AF680" s="191"/>
      <c r="AG680" s="190"/>
      <c r="AI680" s="192" t="str">
        <f t="shared" si="171"/>
        <v/>
      </c>
      <c r="AJ680" s="192">
        <f t="shared" si="172"/>
        <v>9.2800000000000007E-2</v>
      </c>
      <c r="AK680" s="192">
        <f t="shared" si="173"/>
        <v>9.5200000000000007E-2</v>
      </c>
      <c r="AL680" s="192">
        <f t="shared" si="174"/>
        <v>9.580000000000001E-2</v>
      </c>
      <c r="AM680" s="192">
        <f t="shared" si="175"/>
        <v>9.580000000000001E-2</v>
      </c>
      <c r="AN680" s="192">
        <f t="shared" si="176"/>
        <v>9.5500000000000002E-2</v>
      </c>
      <c r="AO680" s="193" t="str">
        <f t="shared" si="177"/>
        <v/>
      </c>
      <c r="AP680" s="192" t="str">
        <f t="shared" si="178"/>
        <v/>
      </c>
      <c r="AQ680" s="193">
        <f t="shared" si="179"/>
        <v>9.0499999999999997E-2</v>
      </c>
      <c r="AR680" s="192" t="str">
        <f t="shared" si="180"/>
        <v/>
      </c>
      <c r="AS680" s="192" t="str">
        <f t="shared" si="181"/>
        <v/>
      </c>
      <c r="AT680" s="192">
        <f t="shared" si="182"/>
        <v>8.2500000000000004E-2</v>
      </c>
      <c r="AU680" s="193" t="str">
        <f t="shared" si="183"/>
        <v/>
      </c>
      <c r="AV680" s="194">
        <f t="shared" si="184"/>
        <v>8.14E-2</v>
      </c>
      <c r="AW680" s="193">
        <f t="shared" si="185"/>
        <v>8.0699999999999994E-2</v>
      </c>
      <c r="AX680" s="195" t="str">
        <f t="shared" si="186"/>
        <v/>
      </c>
      <c r="AZ680" s="193">
        <f t="shared" si="187"/>
        <v>9.0022222222222226E-2</v>
      </c>
    </row>
    <row r="681" spans="1:52" s="5" customFormat="1" ht="11.25" x14ac:dyDescent="0.2">
      <c r="A681" s="197">
        <v>38971</v>
      </c>
      <c r="B681" s="198" t="s">
        <v>1563</v>
      </c>
      <c r="C681" s="198" t="s">
        <v>1563</v>
      </c>
      <c r="D681" s="189">
        <v>9.2799999999999994E-2</v>
      </c>
      <c r="E681" s="190">
        <v>9.2999999999999999E-2</v>
      </c>
      <c r="F681" s="191">
        <v>9.5100000000000004E-2</v>
      </c>
      <c r="G681" s="191">
        <v>9.530000000000001E-2</v>
      </c>
      <c r="H681" s="189">
        <v>9.5500000000000002E-2</v>
      </c>
      <c r="I681" s="190">
        <v>9.5900000000000013E-2</v>
      </c>
      <c r="J681" s="191">
        <v>9.5299999999999996E-2</v>
      </c>
      <c r="K681" s="191">
        <v>9.5700000000000007E-2</v>
      </c>
      <c r="L681" s="189">
        <v>9.5100000000000004E-2</v>
      </c>
      <c r="M681" s="190">
        <v>9.5500000000000015E-2</v>
      </c>
      <c r="N681" s="191"/>
      <c r="O681" s="191"/>
      <c r="P681" s="189"/>
      <c r="Q681" s="190"/>
      <c r="R681" s="191">
        <v>9.0200000000000002E-2</v>
      </c>
      <c r="S681" s="191">
        <v>9.0799999999999992E-2</v>
      </c>
      <c r="T681" s="191"/>
      <c r="U681" s="190"/>
      <c r="V681" s="191"/>
      <c r="W681" s="190"/>
      <c r="X681" s="191">
        <v>8.2000000000000003E-2</v>
      </c>
      <c r="Y681" s="190">
        <v>8.2799999999999999E-2</v>
      </c>
      <c r="Z681" s="191"/>
      <c r="AA681" s="190"/>
      <c r="AB681" s="191">
        <v>8.0799999999999997E-2</v>
      </c>
      <c r="AC681" s="190">
        <v>8.1799999999999998E-2</v>
      </c>
      <c r="AD681" s="191">
        <v>8.0100000000000005E-2</v>
      </c>
      <c r="AE681" s="190">
        <v>8.1100000000000005E-2</v>
      </c>
      <c r="AF681" s="191"/>
      <c r="AG681" s="190"/>
      <c r="AI681" s="192" t="str">
        <f t="shared" si="171"/>
        <v/>
      </c>
      <c r="AJ681" s="192">
        <f t="shared" si="172"/>
        <v>9.2899999999999996E-2</v>
      </c>
      <c r="AK681" s="192">
        <f t="shared" si="173"/>
        <v>9.5200000000000007E-2</v>
      </c>
      <c r="AL681" s="192">
        <f t="shared" si="174"/>
        <v>9.5700000000000007E-2</v>
      </c>
      <c r="AM681" s="192">
        <f t="shared" si="175"/>
        <v>9.5500000000000002E-2</v>
      </c>
      <c r="AN681" s="192">
        <f t="shared" si="176"/>
        <v>9.530000000000001E-2</v>
      </c>
      <c r="AO681" s="193" t="str">
        <f t="shared" si="177"/>
        <v/>
      </c>
      <c r="AP681" s="192" t="str">
        <f t="shared" si="178"/>
        <v/>
      </c>
      <c r="AQ681" s="193">
        <f t="shared" si="179"/>
        <v>9.0499999999999997E-2</v>
      </c>
      <c r="AR681" s="192" t="str">
        <f t="shared" si="180"/>
        <v/>
      </c>
      <c r="AS681" s="192" t="str">
        <f t="shared" si="181"/>
        <v/>
      </c>
      <c r="AT681" s="192">
        <f t="shared" si="182"/>
        <v>8.2400000000000001E-2</v>
      </c>
      <c r="AU681" s="193" t="str">
        <f t="shared" si="183"/>
        <v/>
      </c>
      <c r="AV681" s="194">
        <f t="shared" si="184"/>
        <v>8.1299999999999997E-2</v>
      </c>
      <c r="AW681" s="193">
        <f t="shared" si="185"/>
        <v>8.0600000000000005E-2</v>
      </c>
      <c r="AX681" s="195" t="str">
        <f t="shared" si="186"/>
        <v/>
      </c>
      <c r="AZ681" s="193">
        <f t="shared" si="187"/>
        <v>8.9933333333333337E-2</v>
      </c>
    </row>
    <row r="682" spans="1:52" s="5" customFormat="1" ht="11.25" x14ac:dyDescent="0.2">
      <c r="A682" s="197">
        <v>38972</v>
      </c>
      <c r="B682" s="198" t="s">
        <v>1563</v>
      </c>
      <c r="C682" s="198" t="s">
        <v>1563</v>
      </c>
      <c r="D682" s="189">
        <v>9.2999999999999999E-2</v>
      </c>
      <c r="E682" s="190">
        <v>9.3200000000000005E-2</v>
      </c>
      <c r="F682" s="191">
        <v>9.5100000000000004E-2</v>
      </c>
      <c r="G682" s="191">
        <v>9.530000000000001E-2</v>
      </c>
      <c r="H682" s="189">
        <v>9.5699999999999993E-2</v>
      </c>
      <c r="I682" s="190">
        <v>9.6100000000000005E-2</v>
      </c>
      <c r="J682" s="191">
        <v>9.5699999999999993E-2</v>
      </c>
      <c r="K682" s="191">
        <v>9.6100000000000005E-2</v>
      </c>
      <c r="L682" s="189">
        <v>9.5399999999999999E-2</v>
      </c>
      <c r="M682" s="190">
        <v>9.580000000000001E-2</v>
      </c>
      <c r="N682" s="191"/>
      <c r="O682" s="191"/>
      <c r="P682" s="189"/>
      <c r="Q682" s="190"/>
      <c r="R682" s="191">
        <v>9.0499999999999997E-2</v>
      </c>
      <c r="S682" s="191">
        <v>9.1099999999999987E-2</v>
      </c>
      <c r="T682" s="191"/>
      <c r="U682" s="190"/>
      <c r="V682" s="191"/>
      <c r="W682" s="190"/>
      <c r="X682" s="191">
        <v>8.2100000000000006E-2</v>
      </c>
      <c r="Y682" s="190">
        <v>8.2900000000000001E-2</v>
      </c>
      <c r="Z682" s="191"/>
      <c r="AA682" s="190"/>
      <c r="AB682" s="191">
        <v>8.09E-2</v>
      </c>
      <c r="AC682" s="190">
        <v>8.1900000000000001E-2</v>
      </c>
      <c r="AD682" s="191">
        <v>8.0199999999999994E-2</v>
      </c>
      <c r="AE682" s="190">
        <v>8.1199999999999994E-2</v>
      </c>
      <c r="AF682" s="191"/>
      <c r="AG682" s="190"/>
      <c r="AI682" s="192" t="str">
        <f t="shared" si="171"/>
        <v/>
      </c>
      <c r="AJ682" s="192">
        <f t="shared" si="172"/>
        <v>9.3100000000000002E-2</v>
      </c>
      <c r="AK682" s="192">
        <f t="shared" si="173"/>
        <v>9.5200000000000007E-2</v>
      </c>
      <c r="AL682" s="192">
        <f t="shared" si="174"/>
        <v>9.5899999999999999E-2</v>
      </c>
      <c r="AM682" s="192">
        <f t="shared" si="175"/>
        <v>9.5899999999999999E-2</v>
      </c>
      <c r="AN682" s="192">
        <f t="shared" si="176"/>
        <v>9.5600000000000004E-2</v>
      </c>
      <c r="AO682" s="193" t="str">
        <f t="shared" si="177"/>
        <v/>
      </c>
      <c r="AP682" s="192" t="str">
        <f t="shared" si="178"/>
        <v/>
      </c>
      <c r="AQ682" s="193">
        <f t="shared" si="179"/>
        <v>9.0799999999999992E-2</v>
      </c>
      <c r="AR682" s="192" t="str">
        <f t="shared" si="180"/>
        <v/>
      </c>
      <c r="AS682" s="192" t="str">
        <f t="shared" si="181"/>
        <v/>
      </c>
      <c r="AT682" s="192">
        <f t="shared" si="182"/>
        <v>8.2500000000000004E-2</v>
      </c>
      <c r="AU682" s="193" t="str">
        <f t="shared" si="183"/>
        <v/>
      </c>
      <c r="AV682" s="194">
        <f t="shared" si="184"/>
        <v>8.14E-2</v>
      </c>
      <c r="AW682" s="193">
        <f t="shared" si="185"/>
        <v>8.0699999999999994E-2</v>
      </c>
      <c r="AX682" s="195" t="str">
        <f t="shared" si="186"/>
        <v/>
      </c>
      <c r="AZ682" s="193">
        <f t="shared" si="187"/>
        <v>9.0122222222222229E-2</v>
      </c>
    </row>
    <row r="683" spans="1:52" s="5" customFormat="1" ht="11.25" x14ac:dyDescent="0.2">
      <c r="A683" s="197">
        <v>38973</v>
      </c>
      <c r="B683" s="198" t="s">
        <v>1563</v>
      </c>
      <c r="C683" s="198" t="s">
        <v>1563</v>
      </c>
      <c r="D683" s="189">
        <v>9.2999999999999999E-2</v>
      </c>
      <c r="E683" s="190">
        <v>9.3200000000000005E-2</v>
      </c>
      <c r="F683" s="191">
        <v>9.5100000000000004E-2</v>
      </c>
      <c r="G683" s="191">
        <v>9.530000000000001E-2</v>
      </c>
      <c r="H683" s="189">
        <v>9.5699999999999993E-2</v>
      </c>
      <c r="I683" s="190">
        <v>9.6100000000000005E-2</v>
      </c>
      <c r="J683" s="191">
        <v>9.5600000000000004E-2</v>
      </c>
      <c r="K683" s="191">
        <v>9.6000000000000016E-2</v>
      </c>
      <c r="L683" s="189">
        <v>9.5299999999999996E-2</v>
      </c>
      <c r="M683" s="190">
        <v>9.5700000000000007E-2</v>
      </c>
      <c r="N683" s="191"/>
      <c r="O683" s="191"/>
      <c r="P683" s="189"/>
      <c r="Q683" s="190"/>
      <c r="R683" s="191">
        <v>9.0200000000000002E-2</v>
      </c>
      <c r="S683" s="191">
        <v>9.0799999999999992E-2</v>
      </c>
      <c r="T683" s="191"/>
      <c r="U683" s="190"/>
      <c r="V683" s="191"/>
      <c r="W683" s="190"/>
      <c r="X683" s="191">
        <v>8.2000000000000003E-2</v>
      </c>
      <c r="Y683" s="190">
        <v>8.2799999999999999E-2</v>
      </c>
      <c r="Z683" s="191"/>
      <c r="AA683" s="190"/>
      <c r="AB683" s="191">
        <v>8.09E-2</v>
      </c>
      <c r="AC683" s="190">
        <v>8.1900000000000001E-2</v>
      </c>
      <c r="AD683" s="191">
        <v>8.0199999999999994E-2</v>
      </c>
      <c r="AE683" s="190">
        <v>8.1199999999999994E-2</v>
      </c>
      <c r="AF683" s="191"/>
      <c r="AG683" s="190"/>
      <c r="AI683" s="192" t="str">
        <f t="shared" si="171"/>
        <v/>
      </c>
      <c r="AJ683" s="192">
        <f t="shared" si="172"/>
        <v>9.3100000000000002E-2</v>
      </c>
      <c r="AK683" s="192">
        <f t="shared" si="173"/>
        <v>9.5200000000000007E-2</v>
      </c>
      <c r="AL683" s="192">
        <f t="shared" si="174"/>
        <v>9.5899999999999999E-2</v>
      </c>
      <c r="AM683" s="192">
        <f t="shared" si="175"/>
        <v>9.580000000000001E-2</v>
      </c>
      <c r="AN683" s="192">
        <f t="shared" si="176"/>
        <v>9.5500000000000002E-2</v>
      </c>
      <c r="AO683" s="193" t="str">
        <f t="shared" si="177"/>
        <v/>
      </c>
      <c r="AP683" s="192" t="str">
        <f t="shared" si="178"/>
        <v/>
      </c>
      <c r="AQ683" s="193">
        <f t="shared" si="179"/>
        <v>9.0499999999999997E-2</v>
      </c>
      <c r="AR683" s="192" t="str">
        <f t="shared" si="180"/>
        <v/>
      </c>
      <c r="AS683" s="192" t="str">
        <f t="shared" si="181"/>
        <v/>
      </c>
      <c r="AT683" s="192">
        <f t="shared" si="182"/>
        <v>8.2400000000000001E-2</v>
      </c>
      <c r="AU683" s="193" t="str">
        <f t="shared" si="183"/>
        <v/>
      </c>
      <c r="AV683" s="194">
        <f t="shared" si="184"/>
        <v>8.14E-2</v>
      </c>
      <c r="AW683" s="193">
        <f t="shared" si="185"/>
        <v>8.0699999999999994E-2</v>
      </c>
      <c r="AX683" s="195" t="str">
        <f t="shared" si="186"/>
        <v/>
      </c>
      <c r="AZ683" s="193">
        <f t="shared" si="187"/>
        <v>9.0055555555555569E-2</v>
      </c>
    </row>
    <row r="684" spans="1:52" s="5" customFormat="1" ht="11.25" x14ac:dyDescent="0.2">
      <c r="A684" s="197">
        <v>38974</v>
      </c>
      <c r="B684" s="198" t="s">
        <v>1563</v>
      </c>
      <c r="C684" s="198" t="s">
        <v>1563</v>
      </c>
      <c r="D684" s="189">
        <v>9.2999999999999999E-2</v>
      </c>
      <c r="E684" s="190">
        <v>9.3200000000000005E-2</v>
      </c>
      <c r="F684" s="191">
        <v>9.5000000000000001E-2</v>
      </c>
      <c r="G684" s="191">
        <v>9.5200000000000007E-2</v>
      </c>
      <c r="H684" s="189">
        <v>9.5200000000000007E-2</v>
      </c>
      <c r="I684" s="190">
        <v>9.5600000000000018E-2</v>
      </c>
      <c r="J684" s="191">
        <v>9.5100000000000004E-2</v>
      </c>
      <c r="K684" s="191">
        <v>9.5500000000000015E-2</v>
      </c>
      <c r="L684" s="189">
        <v>9.5000000000000001E-2</v>
      </c>
      <c r="M684" s="190">
        <v>9.5400000000000013E-2</v>
      </c>
      <c r="N684" s="191"/>
      <c r="O684" s="191"/>
      <c r="P684" s="189"/>
      <c r="Q684" s="190"/>
      <c r="R684" s="191">
        <v>9.01E-2</v>
      </c>
      <c r="S684" s="191">
        <v>9.0699999999999989E-2</v>
      </c>
      <c r="T684" s="191"/>
      <c r="U684" s="190"/>
      <c r="V684" s="191"/>
      <c r="W684" s="190"/>
      <c r="X684" s="191">
        <v>8.2000000000000003E-2</v>
      </c>
      <c r="Y684" s="190">
        <v>8.2799999999999999E-2</v>
      </c>
      <c r="Z684" s="191"/>
      <c r="AA684" s="190"/>
      <c r="AB684" s="191">
        <v>8.0799999999999997E-2</v>
      </c>
      <c r="AC684" s="190">
        <v>8.1799999999999998E-2</v>
      </c>
      <c r="AD684" s="191">
        <v>8.0199999999999994E-2</v>
      </c>
      <c r="AE684" s="190">
        <v>8.1199999999999994E-2</v>
      </c>
      <c r="AF684" s="191"/>
      <c r="AG684" s="190"/>
      <c r="AI684" s="192" t="str">
        <f t="shared" si="171"/>
        <v/>
      </c>
      <c r="AJ684" s="192">
        <f t="shared" si="172"/>
        <v>9.3100000000000002E-2</v>
      </c>
      <c r="AK684" s="192">
        <f t="shared" si="173"/>
        <v>9.5100000000000004E-2</v>
      </c>
      <c r="AL684" s="192">
        <f t="shared" si="174"/>
        <v>9.5400000000000013E-2</v>
      </c>
      <c r="AM684" s="192">
        <f t="shared" si="175"/>
        <v>9.530000000000001E-2</v>
      </c>
      <c r="AN684" s="192">
        <f t="shared" si="176"/>
        <v>9.5200000000000007E-2</v>
      </c>
      <c r="AO684" s="193" t="str">
        <f t="shared" si="177"/>
        <v/>
      </c>
      <c r="AP684" s="192" t="str">
        <f t="shared" si="178"/>
        <v/>
      </c>
      <c r="AQ684" s="193">
        <f t="shared" si="179"/>
        <v>9.0399999999999994E-2</v>
      </c>
      <c r="AR684" s="192" t="str">
        <f t="shared" si="180"/>
        <v/>
      </c>
      <c r="AS684" s="192" t="str">
        <f t="shared" si="181"/>
        <v/>
      </c>
      <c r="AT684" s="192">
        <f t="shared" si="182"/>
        <v>8.2400000000000001E-2</v>
      </c>
      <c r="AU684" s="193" t="str">
        <f t="shared" si="183"/>
        <v/>
      </c>
      <c r="AV684" s="194">
        <f t="shared" si="184"/>
        <v>8.1299999999999997E-2</v>
      </c>
      <c r="AW684" s="193">
        <f t="shared" si="185"/>
        <v>8.0699999999999994E-2</v>
      </c>
      <c r="AX684" s="195" t="str">
        <f t="shared" si="186"/>
        <v/>
      </c>
      <c r="AZ684" s="193">
        <f t="shared" si="187"/>
        <v>8.9877777777777779E-2</v>
      </c>
    </row>
    <row r="685" spans="1:52" s="5" customFormat="1" ht="11.25" x14ac:dyDescent="0.2">
      <c r="A685" s="197">
        <v>38975</v>
      </c>
      <c r="B685" s="198" t="s">
        <v>1563</v>
      </c>
      <c r="C685" s="198" t="s">
        <v>1563</v>
      </c>
      <c r="D685" s="189">
        <v>9.2999999999999999E-2</v>
      </c>
      <c r="E685" s="190">
        <v>9.3200000000000005E-2</v>
      </c>
      <c r="F685" s="191">
        <v>9.4700000000000006E-2</v>
      </c>
      <c r="G685" s="191">
        <v>9.4900000000000012E-2</v>
      </c>
      <c r="H685" s="189">
        <v>9.4700000000000006E-2</v>
      </c>
      <c r="I685" s="190">
        <v>9.5100000000000018E-2</v>
      </c>
      <c r="J685" s="191">
        <v>9.4700000000000006E-2</v>
      </c>
      <c r="K685" s="191">
        <v>9.5100000000000018E-2</v>
      </c>
      <c r="L685" s="189">
        <v>9.4399999999999998E-2</v>
      </c>
      <c r="M685" s="190">
        <v>9.4800000000000009E-2</v>
      </c>
      <c r="N685" s="191"/>
      <c r="O685" s="191"/>
      <c r="P685" s="189"/>
      <c r="Q685" s="190"/>
      <c r="R685" s="191">
        <v>8.9800000000000005E-2</v>
      </c>
      <c r="S685" s="191">
        <v>9.0399999999999994E-2</v>
      </c>
      <c r="T685" s="191"/>
      <c r="U685" s="190"/>
      <c r="V685" s="191"/>
      <c r="W685" s="190"/>
      <c r="X685" s="191">
        <v>8.2000000000000003E-2</v>
      </c>
      <c r="Y685" s="190">
        <v>8.2799999999999999E-2</v>
      </c>
      <c r="Z685" s="191"/>
      <c r="AA685" s="190"/>
      <c r="AB685" s="191">
        <v>8.0799999999999997E-2</v>
      </c>
      <c r="AC685" s="190">
        <v>8.1799999999999998E-2</v>
      </c>
      <c r="AD685" s="191">
        <v>8.0100000000000005E-2</v>
      </c>
      <c r="AE685" s="190">
        <v>8.1100000000000005E-2</v>
      </c>
      <c r="AF685" s="191"/>
      <c r="AG685" s="190"/>
      <c r="AI685" s="192" t="str">
        <f t="shared" si="171"/>
        <v/>
      </c>
      <c r="AJ685" s="192">
        <f t="shared" si="172"/>
        <v>9.3100000000000002E-2</v>
      </c>
      <c r="AK685" s="192">
        <f t="shared" si="173"/>
        <v>9.4800000000000009E-2</v>
      </c>
      <c r="AL685" s="192">
        <f t="shared" si="174"/>
        <v>9.4900000000000012E-2</v>
      </c>
      <c r="AM685" s="192">
        <f t="shared" si="175"/>
        <v>9.4900000000000012E-2</v>
      </c>
      <c r="AN685" s="192">
        <f t="shared" si="176"/>
        <v>9.4600000000000004E-2</v>
      </c>
      <c r="AO685" s="193" t="str">
        <f t="shared" si="177"/>
        <v/>
      </c>
      <c r="AP685" s="192" t="str">
        <f t="shared" si="178"/>
        <v/>
      </c>
      <c r="AQ685" s="193">
        <f t="shared" si="179"/>
        <v>9.01E-2</v>
      </c>
      <c r="AR685" s="192" t="str">
        <f t="shared" si="180"/>
        <v/>
      </c>
      <c r="AS685" s="192" t="str">
        <f t="shared" si="181"/>
        <v/>
      </c>
      <c r="AT685" s="192">
        <f t="shared" si="182"/>
        <v>8.2400000000000001E-2</v>
      </c>
      <c r="AU685" s="193" t="str">
        <f t="shared" si="183"/>
        <v/>
      </c>
      <c r="AV685" s="194">
        <f t="shared" si="184"/>
        <v>8.1299999999999997E-2</v>
      </c>
      <c r="AW685" s="193">
        <f t="shared" si="185"/>
        <v>8.0600000000000005E-2</v>
      </c>
      <c r="AX685" s="195" t="str">
        <f t="shared" si="186"/>
        <v/>
      </c>
      <c r="AZ685" s="193">
        <f t="shared" si="187"/>
        <v>8.9633333333333343E-2</v>
      </c>
    </row>
    <row r="686" spans="1:52" s="5" customFormat="1" ht="11.25" x14ac:dyDescent="0.2">
      <c r="A686" s="197">
        <v>38978</v>
      </c>
      <c r="B686" s="198" t="s">
        <v>1563</v>
      </c>
      <c r="C686" s="198" t="s">
        <v>1563</v>
      </c>
      <c r="D686" s="189">
        <v>9.2999999999999999E-2</v>
      </c>
      <c r="E686" s="190">
        <v>9.3200000000000005E-2</v>
      </c>
      <c r="F686" s="191">
        <v>9.4299999999999995E-2</v>
      </c>
      <c r="G686" s="191">
        <v>9.4500000000000001E-2</v>
      </c>
      <c r="H686" s="189">
        <v>9.4100000000000003E-2</v>
      </c>
      <c r="I686" s="190">
        <v>9.4500000000000015E-2</v>
      </c>
      <c r="J686" s="191">
        <v>9.4E-2</v>
      </c>
      <c r="K686" s="191">
        <v>9.4400000000000012E-2</v>
      </c>
      <c r="L686" s="189">
        <v>9.3799999999999994E-2</v>
      </c>
      <c r="M686" s="190">
        <v>9.4200000000000006E-2</v>
      </c>
      <c r="N686" s="191"/>
      <c r="O686" s="191"/>
      <c r="P686" s="189"/>
      <c r="Q686" s="190"/>
      <c r="R686" s="191">
        <v>8.9499999999999996E-2</v>
      </c>
      <c r="S686" s="191">
        <v>9.0099999999999986E-2</v>
      </c>
      <c r="T686" s="191"/>
      <c r="U686" s="190"/>
      <c r="V686" s="191"/>
      <c r="W686" s="190"/>
      <c r="X686" s="191">
        <v>8.2000000000000003E-2</v>
      </c>
      <c r="Y686" s="190">
        <v>8.2799999999999999E-2</v>
      </c>
      <c r="Z686" s="191"/>
      <c r="AA686" s="190"/>
      <c r="AB686" s="191">
        <v>8.0699999999999994E-2</v>
      </c>
      <c r="AC686" s="190">
        <v>8.1699999999999995E-2</v>
      </c>
      <c r="AD686" s="191">
        <v>0.08</v>
      </c>
      <c r="AE686" s="190">
        <v>8.1000000000000003E-2</v>
      </c>
      <c r="AF686" s="191"/>
      <c r="AG686" s="190"/>
      <c r="AI686" s="192" t="str">
        <f t="shared" si="171"/>
        <v/>
      </c>
      <c r="AJ686" s="192">
        <f t="shared" si="172"/>
        <v>9.3100000000000002E-2</v>
      </c>
      <c r="AK686" s="192">
        <f t="shared" si="173"/>
        <v>9.4399999999999998E-2</v>
      </c>
      <c r="AL686" s="192">
        <f t="shared" si="174"/>
        <v>9.4300000000000009E-2</v>
      </c>
      <c r="AM686" s="192">
        <f t="shared" si="175"/>
        <v>9.4200000000000006E-2</v>
      </c>
      <c r="AN686" s="192">
        <f t="shared" si="176"/>
        <v>9.4E-2</v>
      </c>
      <c r="AO686" s="193" t="str">
        <f t="shared" si="177"/>
        <v/>
      </c>
      <c r="AP686" s="192" t="str">
        <f t="shared" si="178"/>
        <v/>
      </c>
      <c r="AQ686" s="193">
        <f t="shared" si="179"/>
        <v>8.9799999999999991E-2</v>
      </c>
      <c r="AR686" s="192" t="str">
        <f t="shared" si="180"/>
        <v/>
      </c>
      <c r="AS686" s="192" t="str">
        <f t="shared" si="181"/>
        <v/>
      </c>
      <c r="AT686" s="192">
        <f t="shared" si="182"/>
        <v>8.2400000000000001E-2</v>
      </c>
      <c r="AU686" s="193" t="str">
        <f t="shared" si="183"/>
        <v/>
      </c>
      <c r="AV686" s="194">
        <f t="shared" si="184"/>
        <v>8.1199999999999994E-2</v>
      </c>
      <c r="AW686" s="193">
        <f t="shared" si="185"/>
        <v>8.0500000000000002E-2</v>
      </c>
      <c r="AX686" s="195" t="str">
        <f t="shared" si="186"/>
        <v/>
      </c>
      <c r="AZ686" s="193">
        <f t="shared" si="187"/>
        <v>8.9322222222222233E-2</v>
      </c>
    </row>
    <row r="687" spans="1:52" s="5" customFormat="1" ht="11.25" x14ac:dyDescent="0.2">
      <c r="A687" s="197">
        <v>38979</v>
      </c>
      <c r="B687" s="198" t="s">
        <v>1563</v>
      </c>
      <c r="C687" s="198" t="s">
        <v>1563</v>
      </c>
      <c r="D687" s="189">
        <v>9.2999999999999999E-2</v>
      </c>
      <c r="E687" s="190">
        <v>9.3200000000000005E-2</v>
      </c>
      <c r="F687" s="191">
        <v>9.4E-2</v>
      </c>
      <c r="G687" s="191">
        <v>9.4200000000000006E-2</v>
      </c>
      <c r="H687" s="189">
        <v>9.3600000000000003E-2</v>
      </c>
      <c r="I687" s="190">
        <v>9.4000000000000014E-2</v>
      </c>
      <c r="J687" s="191">
        <v>9.35E-2</v>
      </c>
      <c r="K687" s="191">
        <v>9.3900000000000011E-2</v>
      </c>
      <c r="L687" s="189">
        <v>9.3399999999999997E-2</v>
      </c>
      <c r="M687" s="190">
        <v>9.3800000000000008E-2</v>
      </c>
      <c r="N687" s="191"/>
      <c r="O687" s="191"/>
      <c r="P687" s="189"/>
      <c r="Q687" s="190"/>
      <c r="R687" s="191">
        <v>8.9300000000000004E-2</v>
      </c>
      <c r="S687" s="191">
        <v>8.9899999999999994E-2</v>
      </c>
      <c r="T687" s="191"/>
      <c r="U687" s="190"/>
      <c r="V687" s="191"/>
      <c r="W687" s="190"/>
      <c r="X687" s="191">
        <v>8.1699999999999995E-2</v>
      </c>
      <c r="Y687" s="190">
        <v>8.2500000000000004E-2</v>
      </c>
      <c r="Z687" s="191"/>
      <c r="AA687" s="190"/>
      <c r="AB687" s="191">
        <v>8.0600000000000005E-2</v>
      </c>
      <c r="AC687" s="190">
        <v>8.1600000000000006E-2</v>
      </c>
      <c r="AD687" s="191">
        <v>7.9899999999999999E-2</v>
      </c>
      <c r="AE687" s="190">
        <v>8.09E-2</v>
      </c>
      <c r="AF687" s="191"/>
      <c r="AG687" s="190"/>
      <c r="AI687" s="192" t="str">
        <f t="shared" si="171"/>
        <v/>
      </c>
      <c r="AJ687" s="192">
        <f t="shared" si="172"/>
        <v>9.3100000000000002E-2</v>
      </c>
      <c r="AK687" s="192">
        <f t="shared" si="173"/>
        <v>9.4100000000000003E-2</v>
      </c>
      <c r="AL687" s="192">
        <f t="shared" si="174"/>
        <v>9.3800000000000008E-2</v>
      </c>
      <c r="AM687" s="192">
        <f t="shared" si="175"/>
        <v>9.3700000000000006E-2</v>
      </c>
      <c r="AN687" s="192">
        <f t="shared" si="176"/>
        <v>9.3600000000000003E-2</v>
      </c>
      <c r="AO687" s="193" t="str">
        <f t="shared" si="177"/>
        <v/>
      </c>
      <c r="AP687" s="192" t="str">
        <f t="shared" si="178"/>
        <v/>
      </c>
      <c r="AQ687" s="193">
        <f t="shared" si="179"/>
        <v>8.9599999999999999E-2</v>
      </c>
      <c r="AR687" s="192" t="str">
        <f t="shared" si="180"/>
        <v/>
      </c>
      <c r="AS687" s="192" t="str">
        <f t="shared" si="181"/>
        <v/>
      </c>
      <c r="AT687" s="192">
        <f t="shared" si="182"/>
        <v>8.2100000000000006E-2</v>
      </c>
      <c r="AU687" s="193" t="str">
        <f t="shared" si="183"/>
        <v/>
      </c>
      <c r="AV687" s="194">
        <f t="shared" si="184"/>
        <v>8.1100000000000005E-2</v>
      </c>
      <c r="AW687" s="193">
        <f t="shared" si="185"/>
        <v>8.0399999999999999E-2</v>
      </c>
      <c r="AX687" s="195" t="str">
        <f t="shared" si="186"/>
        <v/>
      </c>
      <c r="AZ687" s="193">
        <f t="shared" si="187"/>
        <v>8.9055555555555568E-2</v>
      </c>
    </row>
    <row r="688" spans="1:52" s="5" customFormat="1" ht="11.25" x14ac:dyDescent="0.2">
      <c r="A688" s="197">
        <v>38980</v>
      </c>
      <c r="B688" s="198" t="s">
        <v>1563</v>
      </c>
      <c r="C688" s="198" t="s">
        <v>1563</v>
      </c>
      <c r="D688" s="189">
        <v>9.2999999999999999E-2</v>
      </c>
      <c r="E688" s="190">
        <v>9.3200000000000005E-2</v>
      </c>
      <c r="F688" s="191">
        <v>9.4E-2</v>
      </c>
      <c r="G688" s="191">
        <v>9.4200000000000006E-2</v>
      </c>
      <c r="H688" s="189">
        <v>9.3899999999999997E-2</v>
      </c>
      <c r="I688" s="190">
        <v>9.4300000000000009E-2</v>
      </c>
      <c r="J688" s="191">
        <v>9.3799999999999994E-2</v>
      </c>
      <c r="K688" s="191">
        <v>9.4200000000000006E-2</v>
      </c>
      <c r="L688" s="189">
        <v>9.3600000000000003E-2</v>
      </c>
      <c r="M688" s="190">
        <v>9.4000000000000014E-2</v>
      </c>
      <c r="N688" s="191"/>
      <c r="O688" s="191"/>
      <c r="P688" s="189"/>
      <c r="Q688" s="190"/>
      <c r="R688" s="191">
        <v>8.9499999999999996E-2</v>
      </c>
      <c r="S688" s="191">
        <v>9.0099999999999986E-2</v>
      </c>
      <c r="T688" s="191"/>
      <c r="U688" s="190"/>
      <c r="V688" s="191"/>
      <c r="W688" s="190"/>
      <c r="X688" s="191">
        <v>8.1799999999999998E-2</v>
      </c>
      <c r="Y688" s="190">
        <v>8.2599999999999993E-2</v>
      </c>
      <c r="Z688" s="191"/>
      <c r="AA688" s="190"/>
      <c r="AB688" s="191">
        <v>8.0699999999999994E-2</v>
      </c>
      <c r="AC688" s="190">
        <v>8.1699999999999995E-2</v>
      </c>
      <c r="AD688" s="191">
        <v>0.08</v>
      </c>
      <c r="AE688" s="190">
        <v>8.1000000000000003E-2</v>
      </c>
      <c r="AF688" s="191"/>
      <c r="AG688" s="190"/>
      <c r="AI688" s="192" t="str">
        <f t="shared" si="171"/>
        <v/>
      </c>
      <c r="AJ688" s="192">
        <f t="shared" si="172"/>
        <v>9.3100000000000002E-2</v>
      </c>
      <c r="AK688" s="192">
        <f t="shared" si="173"/>
        <v>9.4100000000000003E-2</v>
      </c>
      <c r="AL688" s="192">
        <f t="shared" si="174"/>
        <v>9.4100000000000003E-2</v>
      </c>
      <c r="AM688" s="192">
        <f t="shared" si="175"/>
        <v>9.4E-2</v>
      </c>
      <c r="AN688" s="192">
        <f t="shared" si="176"/>
        <v>9.3800000000000008E-2</v>
      </c>
      <c r="AO688" s="193" t="str">
        <f t="shared" si="177"/>
        <v/>
      </c>
      <c r="AP688" s="192" t="str">
        <f t="shared" si="178"/>
        <v/>
      </c>
      <c r="AQ688" s="193">
        <f t="shared" si="179"/>
        <v>8.9799999999999991E-2</v>
      </c>
      <c r="AR688" s="192" t="str">
        <f t="shared" si="180"/>
        <v/>
      </c>
      <c r="AS688" s="192" t="str">
        <f t="shared" si="181"/>
        <v/>
      </c>
      <c r="AT688" s="192">
        <f t="shared" si="182"/>
        <v>8.2199999999999995E-2</v>
      </c>
      <c r="AU688" s="193" t="str">
        <f t="shared" si="183"/>
        <v/>
      </c>
      <c r="AV688" s="194">
        <f t="shared" si="184"/>
        <v>8.1199999999999994E-2</v>
      </c>
      <c r="AW688" s="193">
        <f t="shared" si="185"/>
        <v>8.0500000000000002E-2</v>
      </c>
      <c r="AX688" s="195" t="str">
        <f t="shared" si="186"/>
        <v/>
      </c>
      <c r="AZ688" s="193">
        <f t="shared" si="187"/>
        <v>8.9200000000000002E-2</v>
      </c>
    </row>
    <row r="689" spans="1:52" s="5" customFormat="1" ht="11.25" x14ac:dyDescent="0.2">
      <c r="A689" s="197">
        <v>38981</v>
      </c>
      <c r="B689" s="198" t="s">
        <v>1563</v>
      </c>
      <c r="C689" s="198" t="s">
        <v>1563</v>
      </c>
      <c r="D689" s="189">
        <v>9.3399999999999997E-2</v>
      </c>
      <c r="E689" s="190">
        <v>9.3600000000000003E-2</v>
      </c>
      <c r="F689" s="191">
        <v>9.4399999999999998E-2</v>
      </c>
      <c r="G689" s="191">
        <v>9.4600000000000004E-2</v>
      </c>
      <c r="H689" s="189">
        <v>9.4399999999999998E-2</v>
      </c>
      <c r="I689" s="190">
        <v>9.4800000000000009E-2</v>
      </c>
      <c r="J689" s="191">
        <v>9.4399999999999998E-2</v>
      </c>
      <c r="K689" s="191">
        <v>9.4800000000000009E-2</v>
      </c>
      <c r="L689" s="189">
        <v>9.4299999999999995E-2</v>
      </c>
      <c r="M689" s="190">
        <v>9.4700000000000006E-2</v>
      </c>
      <c r="N689" s="191"/>
      <c r="O689" s="191"/>
      <c r="P689" s="189"/>
      <c r="Q689" s="190"/>
      <c r="R689" s="191">
        <v>8.9700000000000002E-2</v>
      </c>
      <c r="S689" s="191">
        <v>9.0299999999999991E-2</v>
      </c>
      <c r="T689" s="191"/>
      <c r="U689" s="190"/>
      <c r="V689" s="191"/>
      <c r="W689" s="190"/>
      <c r="X689" s="191">
        <v>8.1900000000000001E-2</v>
      </c>
      <c r="Y689" s="190">
        <v>8.2699999999999996E-2</v>
      </c>
      <c r="Z689" s="191"/>
      <c r="AA689" s="190"/>
      <c r="AB689" s="191">
        <v>8.09E-2</v>
      </c>
      <c r="AC689" s="190">
        <v>8.1900000000000001E-2</v>
      </c>
      <c r="AD689" s="191">
        <v>8.0199999999999994E-2</v>
      </c>
      <c r="AE689" s="190">
        <v>8.1199999999999994E-2</v>
      </c>
      <c r="AF689" s="191"/>
      <c r="AG689" s="190"/>
      <c r="AI689" s="192" t="str">
        <f t="shared" si="171"/>
        <v/>
      </c>
      <c r="AJ689" s="192">
        <f t="shared" si="172"/>
        <v>9.35E-2</v>
      </c>
      <c r="AK689" s="192">
        <f t="shared" si="173"/>
        <v>9.4500000000000001E-2</v>
      </c>
      <c r="AL689" s="192">
        <f t="shared" si="174"/>
        <v>9.4600000000000004E-2</v>
      </c>
      <c r="AM689" s="192">
        <f t="shared" si="175"/>
        <v>9.4600000000000004E-2</v>
      </c>
      <c r="AN689" s="192">
        <f t="shared" si="176"/>
        <v>9.4500000000000001E-2</v>
      </c>
      <c r="AO689" s="193" t="str">
        <f t="shared" si="177"/>
        <v/>
      </c>
      <c r="AP689" s="192" t="str">
        <f t="shared" si="178"/>
        <v/>
      </c>
      <c r="AQ689" s="193">
        <f t="shared" si="179"/>
        <v>0.09</v>
      </c>
      <c r="AR689" s="192" t="str">
        <f t="shared" si="180"/>
        <v/>
      </c>
      <c r="AS689" s="192" t="str">
        <f t="shared" si="181"/>
        <v/>
      </c>
      <c r="AT689" s="192">
        <f t="shared" si="182"/>
        <v>8.2299999999999998E-2</v>
      </c>
      <c r="AU689" s="193" t="str">
        <f t="shared" si="183"/>
        <v/>
      </c>
      <c r="AV689" s="194">
        <f t="shared" si="184"/>
        <v>8.14E-2</v>
      </c>
      <c r="AW689" s="193">
        <f t="shared" si="185"/>
        <v>8.0699999999999994E-2</v>
      </c>
      <c r="AX689" s="195" t="str">
        <f t="shared" si="186"/>
        <v/>
      </c>
      <c r="AZ689" s="193">
        <f t="shared" si="187"/>
        <v>8.9566666666666669E-2</v>
      </c>
    </row>
    <row r="690" spans="1:52" s="5" customFormat="1" ht="11.25" x14ac:dyDescent="0.2">
      <c r="A690" s="197">
        <v>38982</v>
      </c>
      <c r="B690" s="198" t="s">
        <v>1563</v>
      </c>
      <c r="C690" s="198" t="s">
        <v>1563</v>
      </c>
      <c r="D690" s="189">
        <v>9.4299999999999995E-2</v>
      </c>
      <c r="E690" s="190">
        <v>9.4500000000000001E-2</v>
      </c>
      <c r="F690" s="191">
        <v>9.5699999999999993E-2</v>
      </c>
      <c r="G690" s="191">
        <v>9.5899999999999999E-2</v>
      </c>
      <c r="H690" s="189">
        <v>9.7100000000000006E-2</v>
      </c>
      <c r="I690" s="190">
        <v>9.7500000000000003E-2</v>
      </c>
      <c r="J690" s="191">
        <v>9.7100000000000006E-2</v>
      </c>
      <c r="K690" s="191">
        <v>9.7500000000000003E-2</v>
      </c>
      <c r="L690" s="189">
        <v>9.6699999999999994E-2</v>
      </c>
      <c r="M690" s="190">
        <v>9.7100000000000006E-2</v>
      </c>
      <c r="N690" s="191"/>
      <c r="O690" s="191"/>
      <c r="P690" s="189"/>
      <c r="Q690" s="190"/>
      <c r="R690" s="191">
        <v>9.0999999999999998E-2</v>
      </c>
      <c r="S690" s="191">
        <v>9.1599999999999987E-2</v>
      </c>
      <c r="T690" s="191"/>
      <c r="U690" s="190"/>
      <c r="V690" s="191"/>
      <c r="W690" s="190"/>
      <c r="X690" s="191">
        <v>8.2699999999999996E-2</v>
      </c>
      <c r="Y690" s="190">
        <v>8.3499999999999991E-2</v>
      </c>
      <c r="Z690" s="191"/>
      <c r="AA690" s="190"/>
      <c r="AB690" s="191">
        <v>8.1699999999999995E-2</v>
      </c>
      <c r="AC690" s="190">
        <v>8.2699999999999996E-2</v>
      </c>
      <c r="AD690" s="191">
        <v>8.1100000000000005E-2</v>
      </c>
      <c r="AE690" s="190">
        <v>8.2100000000000006E-2</v>
      </c>
      <c r="AF690" s="191"/>
      <c r="AG690" s="190"/>
      <c r="AI690" s="192" t="str">
        <f t="shared" si="171"/>
        <v/>
      </c>
      <c r="AJ690" s="192">
        <f t="shared" si="172"/>
        <v>9.4399999999999998E-2</v>
      </c>
      <c r="AK690" s="192">
        <f t="shared" si="173"/>
        <v>9.5799999999999996E-2</v>
      </c>
      <c r="AL690" s="192">
        <f t="shared" si="174"/>
        <v>9.7299999999999998E-2</v>
      </c>
      <c r="AM690" s="192">
        <f t="shared" si="175"/>
        <v>9.7299999999999998E-2</v>
      </c>
      <c r="AN690" s="192">
        <f t="shared" si="176"/>
        <v>9.69E-2</v>
      </c>
      <c r="AO690" s="193" t="str">
        <f t="shared" si="177"/>
        <v/>
      </c>
      <c r="AP690" s="192" t="str">
        <f t="shared" si="178"/>
        <v/>
      </c>
      <c r="AQ690" s="193">
        <f t="shared" si="179"/>
        <v>9.1299999999999992E-2</v>
      </c>
      <c r="AR690" s="192" t="str">
        <f t="shared" si="180"/>
        <v/>
      </c>
      <c r="AS690" s="192" t="str">
        <f t="shared" si="181"/>
        <v/>
      </c>
      <c r="AT690" s="192">
        <f t="shared" si="182"/>
        <v>8.3099999999999993E-2</v>
      </c>
      <c r="AU690" s="193" t="str">
        <f t="shared" si="183"/>
        <v/>
      </c>
      <c r="AV690" s="194">
        <f t="shared" si="184"/>
        <v>8.2199999999999995E-2</v>
      </c>
      <c r="AW690" s="193">
        <f t="shared" si="185"/>
        <v>8.1600000000000006E-2</v>
      </c>
      <c r="AX690" s="195" t="str">
        <f t="shared" si="186"/>
        <v/>
      </c>
      <c r="AZ690" s="193">
        <f t="shared" si="187"/>
        <v>9.11E-2</v>
      </c>
    </row>
    <row r="691" spans="1:52" s="5" customFormat="1" ht="11.25" x14ac:dyDescent="0.2">
      <c r="A691" s="197">
        <v>38985</v>
      </c>
      <c r="B691" s="198" t="s">
        <v>1563</v>
      </c>
      <c r="C691" s="198" t="s">
        <v>1563</v>
      </c>
      <c r="D691" s="189">
        <v>9.4E-2</v>
      </c>
      <c r="E691" s="190">
        <v>9.4200000000000006E-2</v>
      </c>
      <c r="F691" s="191">
        <v>9.5600000000000004E-2</v>
      </c>
      <c r="G691" s="191">
        <v>9.580000000000001E-2</v>
      </c>
      <c r="H691" s="189">
        <v>9.64E-2</v>
      </c>
      <c r="I691" s="190">
        <v>9.6800000000000011E-2</v>
      </c>
      <c r="J691" s="191">
        <v>9.6199999999999994E-2</v>
      </c>
      <c r="K691" s="191">
        <v>9.6600000000000005E-2</v>
      </c>
      <c r="L691" s="189">
        <v>9.5699999999999993E-2</v>
      </c>
      <c r="M691" s="190">
        <v>9.6100000000000005E-2</v>
      </c>
      <c r="N691" s="191"/>
      <c r="O691" s="191"/>
      <c r="P691" s="189"/>
      <c r="Q691" s="190"/>
      <c r="R691" s="191">
        <v>9.0499999999999997E-2</v>
      </c>
      <c r="S691" s="191">
        <v>9.1099999999999987E-2</v>
      </c>
      <c r="T691" s="191"/>
      <c r="U691" s="190"/>
      <c r="V691" s="191"/>
      <c r="W691" s="190"/>
      <c r="X691" s="191">
        <v>8.2500000000000004E-2</v>
      </c>
      <c r="Y691" s="190">
        <v>8.3299999999999999E-2</v>
      </c>
      <c r="Z691" s="191"/>
      <c r="AA691" s="190"/>
      <c r="AB691" s="191">
        <v>8.1500000000000003E-2</v>
      </c>
      <c r="AC691" s="190">
        <v>8.2500000000000004E-2</v>
      </c>
      <c r="AD691" s="191">
        <v>8.0699999999999994E-2</v>
      </c>
      <c r="AE691" s="190">
        <v>8.1699999999999995E-2</v>
      </c>
      <c r="AF691" s="191"/>
      <c r="AG691" s="190"/>
      <c r="AI691" s="192" t="str">
        <f t="shared" si="171"/>
        <v/>
      </c>
      <c r="AJ691" s="192">
        <f t="shared" si="172"/>
        <v>9.4100000000000003E-2</v>
      </c>
      <c r="AK691" s="192">
        <f t="shared" si="173"/>
        <v>9.5700000000000007E-2</v>
      </c>
      <c r="AL691" s="192">
        <f t="shared" si="174"/>
        <v>9.6600000000000005E-2</v>
      </c>
      <c r="AM691" s="192">
        <f t="shared" si="175"/>
        <v>9.64E-2</v>
      </c>
      <c r="AN691" s="192">
        <f t="shared" si="176"/>
        <v>9.5899999999999999E-2</v>
      </c>
      <c r="AO691" s="193" t="str">
        <f t="shared" si="177"/>
        <v/>
      </c>
      <c r="AP691" s="192" t="str">
        <f t="shared" si="178"/>
        <v/>
      </c>
      <c r="AQ691" s="193">
        <f t="shared" si="179"/>
        <v>9.0799999999999992E-2</v>
      </c>
      <c r="AR691" s="192" t="str">
        <f t="shared" si="180"/>
        <v/>
      </c>
      <c r="AS691" s="192" t="str">
        <f t="shared" si="181"/>
        <v/>
      </c>
      <c r="AT691" s="192">
        <f t="shared" si="182"/>
        <v>8.2900000000000001E-2</v>
      </c>
      <c r="AU691" s="193" t="str">
        <f t="shared" si="183"/>
        <v/>
      </c>
      <c r="AV691" s="194">
        <f t="shared" si="184"/>
        <v>8.2000000000000003E-2</v>
      </c>
      <c r="AW691" s="193">
        <f t="shared" si="185"/>
        <v>8.1199999999999994E-2</v>
      </c>
      <c r="AX691" s="195" t="str">
        <f t="shared" si="186"/>
        <v/>
      </c>
      <c r="AZ691" s="193">
        <f t="shared" si="187"/>
        <v>9.0622222222222215E-2</v>
      </c>
    </row>
    <row r="692" spans="1:52" s="5" customFormat="1" ht="11.25" x14ac:dyDescent="0.2">
      <c r="A692" s="197">
        <v>38986</v>
      </c>
      <c r="B692" s="198" t="s">
        <v>1563</v>
      </c>
      <c r="C692" s="198" t="s">
        <v>1563</v>
      </c>
      <c r="D692" s="189">
        <v>9.4500000000000001E-2</v>
      </c>
      <c r="E692" s="190">
        <v>9.4700000000000006E-2</v>
      </c>
      <c r="F692" s="191">
        <v>9.5799999999999996E-2</v>
      </c>
      <c r="G692" s="191">
        <v>9.6000000000000002E-2</v>
      </c>
      <c r="H692" s="189">
        <v>9.6699999999999994E-2</v>
      </c>
      <c r="I692" s="190">
        <v>9.7100000000000006E-2</v>
      </c>
      <c r="J692" s="191">
        <v>9.6699999999999994E-2</v>
      </c>
      <c r="K692" s="191">
        <v>9.7100000000000006E-2</v>
      </c>
      <c r="L692" s="189">
        <v>9.64E-2</v>
      </c>
      <c r="M692" s="190">
        <v>9.6800000000000011E-2</v>
      </c>
      <c r="N692" s="191"/>
      <c r="O692" s="191"/>
      <c r="P692" s="189"/>
      <c r="Q692" s="190"/>
      <c r="R692" s="191">
        <v>9.0700000000000003E-2</v>
      </c>
      <c r="S692" s="191">
        <v>9.1299999999999992E-2</v>
      </c>
      <c r="T692" s="191"/>
      <c r="U692" s="190"/>
      <c r="V692" s="191"/>
      <c r="W692" s="190"/>
      <c r="X692" s="191">
        <v>8.2600000000000007E-2</v>
      </c>
      <c r="Y692" s="190">
        <v>8.3400000000000002E-2</v>
      </c>
      <c r="Z692" s="191"/>
      <c r="AA692" s="190"/>
      <c r="AB692" s="191">
        <v>8.1600000000000006E-2</v>
      </c>
      <c r="AC692" s="190">
        <v>8.2600000000000007E-2</v>
      </c>
      <c r="AD692" s="191">
        <v>8.1000000000000003E-2</v>
      </c>
      <c r="AE692" s="190">
        <v>8.2000000000000003E-2</v>
      </c>
      <c r="AF692" s="191"/>
      <c r="AG692" s="190"/>
      <c r="AI692" s="192" t="str">
        <f t="shared" si="171"/>
        <v/>
      </c>
      <c r="AJ692" s="192">
        <f t="shared" si="172"/>
        <v>9.4600000000000004E-2</v>
      </c>
      <c r="AK692" s="192">
        <f t="shared" si="173"/>
        <v>9.5899999999999999E-2</v>
      </c>
      <c r="AL692" s="192">
        <f t="shared" si="174"/>
        <v>9.69E-2</v>
      </c>
      <c r="AM692" s="192">
        <f t="shared" si="175"/>
        <v>9.69E-2</v>
      </c>
      <c r="AN692" s="192">
        <f t="shared" si="176"/>
        <v>9.6600000000000005E-2</v>
      </c>
      <c r="AO692" s="193" t="str">
        <f t="shared" si="177"/>
        <v/>
      </c>
      <c r="AP692" s="192" t="str">
        <f t="shared" si="178"/>
        <v/>
      </c>
      <c r="AQ692" s="193">
        <f t="shared" si="179"/>
        <v>9.0999999999999998E-2</v>
      </c>
      <c r="AR692" s="192" t="str">
        <f t="shared" si="180"/>
        <v/>
      </c>
      <c r="AS692" s="192" t="str">
        <f t="shared" si="181"/>
        <v/>
      </c>
      <c r="AT692" s="192">
        <f t="shared" si="182"/>
        <v>8.3000000000000004E-2</v>
      </c>
      <c r="AU692" s="193" t="str">
        <f t="shared" si="183"/>
        <v/>
      </c>
      <c r="AV692" s="194">
        <f t="shared" si="184"/>
        <v>8.2100000000000006E-2</v>
      </c>
      <c r="AW692" s="193">
        <f t="shared" si="185"/>
        <v>8.1500000000000003E-2</v>
      </c>
      <c r="AX692" s="195" t="str">
        <f t="shared" si="186"/>
        <v/>
      </c>
      <c r="AZ692" s="193">
        <f t="shared" si="187"/>
        <v>9.0944444444444439E-2</v>
      </c>
    </row>
    <row r="693" spans="1:52" s="5" customFormat="1" ht="11.25" x14ac:dyDescent="0.2">
      <c r="A693" s="197">
        <v>38987</v>
      </c>
      <c r="B693" s="198" t="s">
        <v>1563</v>
      </c>
      <c r="C693" s="198" t="s">
        <v>1563</v>
      </c>
      <c r="D693" s="189">
        <v>9.4399999999999998E-2</v>
      </c>
      <c r="E693" s="190">
        <v>9.4600000000000004E-2</v>
      </c>
      <c r="F693" s="191">
        <v>9.5500000000000002E-2</v>
      </c>
      <c r="G693" s="191">
        <v>9.5700000000000007E-2</v>
      </c>
      <c r="H693" s="189">
        <v>9.6000000000000002E-2</v>
      </c>
      <c r="I693" s="190">
        <v>9.6400000000000013E-2</v>
      </c>
      <c r="J693" s="191">
        <v>9.5899999999999999E-2</v>
      </c>
      <c r="K693" s="191">
        <v>9.6300000000000011E-2</v>
      </c>
      <c r="L693" s="189">
        <v>9.5600000000000004E-2</v>
      </c>
      <c r="M693" s="190">
        <v>9.6000000000000016E-2</v>
      </c>
      <c r="N693" s="191"/>
      <c r="O693" s="191"/>
      <c r="P693" s="189"/>
      <c r="Q693" s="190"/>
      <c r="R693" s="191">
        <v>9.0300000000000005E-2</v>
      </c>
      <c r="S693" s="191">
        <v>9.0899999999999995E-2</v>
      </c>
      <c r="T693" s="191"/>
      <c r="U693" s="190"/>
      <c r="V693" s="191"/>
      <c r="W693" s="190"/>
      <c r="X693" s="191">
        <v>8.2500000000000004E-2</v>
      </c>
      <c r="Y693" s="190">
        <v>8.3299999999999999E-2</v>
      </c>
      <c r="Z693" s="191"/>
      <c r="AA693" s="190"/>
      <c r="AB693" s="191">
        <v>8.1500000000000003E-2</v>
      </c>
      <c r="AC693" s="190">
        <v>8.2500000000000004E-2</v>
      </c>
      <c r="AD693" s="191">
        <v>8.0500000000000002E-2</v>
      </c>
      <c r="AE693" s="190">
        <v>8.1500000000000003E-2</v>
      </c>
      <c r="AF693" s="191"/>
      <c r="AG693" s="190"/>
      <c r="AI693" s="192" t="str">
        <f t="shared" si="171"/>
        <v/>
      </c>
      <c r="AJ693" s="192">
        <f t="shared" si="172"/>
        <v>9.4500000000000001E-2</v>
      </c>
      <c r="AK693" s="192">
        <f t="shared" si="173"/>
        <v>9.5600000000000004E-2</v>
      </c>
      <c r="AL693" s="192">
        <f t="shared" si="174"/>
        <v>9.6200000000000008E-2</v>
      </c>
      <c r="AM693" s="192">
        <f t="shared" si="175"/>
        <v>9.6100000000000005E-2</v>
      </c>
      <c r="AN693" s="192">
        <f t="shared" si="176"/>
        <v>9.580000000000001E-2</v>
      </c>
      <c r="AO693" s="193" t="str">
        <f t="shared" si="177"/>
        <v/>
      </c>
      <c r="AP693" s="192" t="str">
        <f t="shared" si="178"/>
        <v/>
      </c>
      <c r="AQ693" s="193">
        <f t="shared" si="179"/>
        <v>9.06E-2</v>
      </c>
      <c r="AR693" s="192" t="str">
        <f t="shared" si="180"/>
        <v/>
      </c>
      <c r="AS693" s="192" t="str">
        <f t="shared" si="181"/>
        <v/>
      </c>
      <c r="AT693" s="192">
        <f t="shared" si="182"/>
        <v>8.2900000000000001E-2</v>
      </c>
      <c r="AU693" s="193" t="str">
        <f t="shared" si="183"/>
        <v/>
      </c>
      <c r="AV693" s="194">
        <f t="shared" si="184"/>
        <v>8.2000000000000003E-2</v>
      </c>
      <c r="AW693" s="193">
        <f t="shared" si="185"/>
        <v>8.1000000000000003E-2</v>
      </c>
      <c r="AX693" s="195" t="str">
        <f t="shared" si="186"/>
        <v/>
      </c>
      <c r="AZ693" s="193">
        <f t="shared" si="187"/>
        <v>9.0522222222222212E-2</v>
      </c>
    </row>
    <row r="694" spans="1:52" s="5" customFormat="1" ht="11.25" x14ac:dyDescent="0.2">
      <c r="A694" s="197">
        <v>38988</v>
      </c>
      <c r="B694" s="198" t="s">
        <v>1563</v>
      </c>
      <c r="C694" s="198" t="s">
        <v>1563</v>
      </c>
      <c r="D694" s="189">
        <v>9.4799999999999995E-2</v>
      </c>
      <c r="E694" s="190">
        <v>9.5000000000000001E-2</v>
      </c>
      <c r="F694" s="191">
        <v>9.5699999999999993E-2</v>
      </c>
      <c r="G694" s="191">
        <v>9.5899999999999999E-2</v>
      </c>
      <c r="H694" s="189">
        <v>9.6299999999999997E-2</v>
      </c>
      <c r="I694" s="190">
        <v>9.6700000000000008E-2</v>
      </c>
      <c r="J694" s="191">
        <v>9.6299999999999997E-2</v>
      </c>
      <c r="K694" s="191">
        <v>9.6700000000000008E-2</v>
      </c>
      <c r="L694" s="189">
        <v>9.6000000000000002E-2</v>
      </c>
      <c r="M694" s="190">
        <v>9.6400000000000013E-2</v>
      </c>
      <c r="N694" s="191"/>
      <c r="O694" s="191"/>
      <c r="P694" s="189"/>
      <c r="Q694" s="190"/>
      <c r="R694" s="191">
        <v>9.0499999999999997E-2</v>
      </c>
      <c r="S694" s="191">
        <v>9.1099999999999987E-2</v>
      </c>
      <c r="T694" s="191"/>
      <c r="U694" s="190"/>
      <c r="V694" s="191"/>
      <c r="W694" s="190"/>
      <c r="X694" s="191">
        <v>8.2600000000000007E-2</v>
      </c>
      <c r="Y694" s="190">
        <v>8.3400000000000002E-2</v>
      </c>
      <c r="Z694" s="191"/>
      <c r="AA694" s="190"/>
      <c r="AB694" s="191">
        <v>8.1600000000000006E-2</v>
      </c>
      <c r="AC694" s="190">
        <v>8.2600000000000007E-2</v>
      </c>
      <c r="AD694" s="191">
        <v>8.0600000000000005E-2</v>
      </c>
      <c r="AE694" s="190">
        <v>8.1600000000000006E-2</v>
      </c>
      <c r="AF694" s="191"/>
      <c r="AG694" s="190"/>
      <c r="AI694" s="192" t="str">
        <f t="shared" si="171"/>
        <v/>
      </c>
      <c r="AJ694" s="192">
        <f t="shared" si="172"/>
        <v>9.4899999999999998E-2</v>
      </c>
      <c r="AK694" s="192">
        <f t="shared" si="173"/>
        <v>9.5799999999999996E-2</v>
      </c>
      <c r="AL694" s="192">
        <f t="shared" si="174"/>
        <v>9.6500000000000002E-2</v>
      </c>
      <c r="AM694" s="192">
        <f t="shared" si="175"/>
        <v>9.6500000000000002E-2</v>
      </c>
      <c r="AN694" s="192">
        <f t="shared" si="176"/>
        <v>9.6200000000000008E-2</v>
      </c>
      <c r="AO694" s="193" t="str">
        <f t="shared" si="177"/>
        <v/>
      </c>
      <c r="AP694" s="192" t="str">
        <f t="shared" si="178"/>
        <v/>
      </c>
      <c r="AQ694" s="193">
        <f t="shared" si="179"/>
        <v>9.0799999999999992E-2</v>
      </c>
      <c r="AR694" s="192" t="str">
        <f t="shared" si="180"/>
        <v/>
      </c>
      <c r="AS694" s="192" t="str">
        <f t="shared" si="181"/>
        <v/>
      </c>
      <c r="AT694" s="192">
        <f t="shared" si="182"/>
        <v>8.3000000000000004E-2</v>
      </c>
      <c r="AU694" s="193" t="str">
        <f t="shared" si="183"/>
        <v/>
      </c>
      <c r="AV694" s="194">
        <f t="shared" si="184"/>
        <v>8.2100000000000006E-2</v>
      </c>
      <c r="AW694" s="193">
        <f t="shared" si="185"/>
        <v>8.1100000000000005E-2</v>
      </c>
      <c r="AX694" s="195" t="str">
        <f t="shared" si="186"/>
        <v/>
      </c>
      <c r="AZ694" s="193">
        <f t="shared" si="187"/>
        <v>9.0766666666666662E-2</v>
      </c>
    </row>
    <row r="695" spans="1:52" s="5" customFormat="1" ht="11.25" x14ac:dyDescent="0.2">
      <c r="A695" s="197">
        <v>38989</v>
      </c>
      <c r="B695" s="198" t="s">
        <v>1563</v>
      </c>
      <c r="C695" s="198" t="s">
        <v>1563</v>
      </c>
      <c r="D695" s="189">
        <v>9.5000000000000001E-2</v>
      </c>
      <c r="E695" s="190">
        <v>9.5200000000000007E-2</v>
      </c>
      <c r="F695" s="191">
        <v>9.5799999999999996E-2</v>
      </c>
      <c r="G695" s="191">
        <v>9.6000000000000002E-2</v>
      </c>
      <c r="H695" s="189">
        <v>9.64E-2</v>
      </c>
      <c r="I695" s="190">
        <v>9.6800000000000011E-2</v>
      </c>
      <c r="J695" s="191">
        <v>9.6299999999999997E-2</v>
      </c>
      <c r="K695" s="191">
        <v>9.6700000000000008E-2</v>
      </c>
      <c r="L695" s="189">
        <v>9.6100000000000005E-2</v>
      </c>
      <c r="M695" s="190">
        <v>9.6500000000000016E-2</v>
      </c>
      <c r="N695" s="191"/>
      <c r="O695" s="191"/>
      <c r="P695" s="189"/>
      <c r="Q695" s="190"/>
      <c r="R695" s="191">
        <v>9.0499999999999997E-2</v>
      </c>
      <c r="S695" s="191">
        <v>9.1099999999999987E-2</v>
      </c>
      <c r="T695" s="191"/>
      <c r="U695" s="190"/>
      <c r="V695" s="191"/>
      <c r="W695" s="190"/>
      <c r="X695" s="191">
        <v>8.2500000000000004E-2</v>
      </c>
      <c r="Y695" s="190">
        <v>8.3299999999999999E-2</v>
      </c>
      <c r="Z695" s="191"/>
      <c r="AA695" s="190"/>
      <c r="AB695" s="191">
        <v>8.1500000000000003E-2</v>
      </c>
      <c r="AC695" s="190">
        <v>8.2500000000000004E-2</v>
      </c>
      <c r="AD695" s="191">
        <v>8.0600000000000005E-2</v>
      </c>
      <c r="AE695" s="190">
        <v>8.1600000000000006E-2</v>
      </c>
      <c r="AF695" s="191"/>
      <c r="AG695" s="190"/>
      <c r="AI695" s="192" t="str">
        <f t="shared" ref="AI695:AI758" si="188">IFERROR(AVERAGE(B695:C695),"")</f>
        <v/>
      </c>
      <c r="AJ695" s="192">
        <f t="shared" ref="AJ695:AJ758" si="189">IFERROR(AVERAGE(D695:E695),"")</f>
        <v>9.5100000000000004E-2</v>
      </c>
      <c r="AK695" s="192">
        <f t="shared" ref="AK695:AK758" si="190">IFERROR(AVERAGE(F695:G695),"")</f>
        <v>9.5899999999999999E-2</v>
      </c>
      <c r="AL695" s="192">
        <f t="shared" ref="AL695:AL758" si="191">IFERROR(AVERAGE(H695:I695),"")</f>
        <v>9.6600000000000005E-2</v>
      </c>
      <c r="AM695" s="192">
        <f t="shared" ref="AM695:AM758" si="192">IFERROR(AVERAGE(J695:K695),"")</f>
        <v>9.6500000000000002E-2</v>
      </c>
      <c r="AN695" s="192">
        <f t="shared" ref="AN695:AN758" si="193">IFERROR(AVERAGE(L695:M695),"")</f>
        <v>9.6300000000000011E-2</v>
      </c>
      <c r="AO695" s="193" t="str">
        <f t="shared" ref="AO695:AO758" si="194">IFERROR(AVERAGE(N695:O695),"")</f>
        <v/>
      </c>
      <c r="AP695" s="192" t="str">
        <f t="shared" ref="AP695:AP758" si="195">IFERROR(AVERAGE(P695:Q695),"")</f>
        <v/>
      </c>
      <c r="AQ695" s="193">
        <f t="shared" ref="AQ695:AQ758" si="196">IFERROR(AVERAGE(R695:S695),"")</f>
        <v>9.0799999999999992E-2</v>
      </c>
      <c r="AR695" s="192" t="str">
        <f t="shared" ref="AR695:AR758" si="197">IFERROR(AVERAGE(T695:U695),"")</f>
        <v/>
      </c>
      <c r="AS695" s="192" t="str">
        <f t="shared" ref="AS695:AS758" si="198">IFERROR(AVERAGE(V695:W695),"")</f>
        <v/>
      </c>
      <c r="AT695" s="192">
        <f t="shared" ref="AT695:AT758" si="199">IFERROR(AVERAGE(X695:Y695),"")</f>
        <v>8.2900000000000001E-2</v>
      </c>
      <c r="AU695" s="193" t="str">
        <f t="shared" ref="AU695:AU758" si="200">IFERROR(AVERAGE(Z695:AA695),"")</f>
        <v/>
      </c>
      <c r="AV695" s="194">
        <f t="shared" ref="AV695:AV758" si="201">IFERROR(AVERAGE(AB695:AC695),"")</f>
        <v>8.2000000000000003E-2</v>
      </c>
      <c r="AW695" s="193">
        <f t="shared" ref="AW695:AW758" si="202">IFERROR(AVERAGE(AD695:AE695),"")</f>
        <v>8.1100000000000005E-2</v>
      </c>
      <c r="AX695" s="195" t="str">
        <f t="shared" ref="AX695:AX758" si="203">IFERROR(AVERAGE(AF695:AG695),"")</f>
        <v/>
      </c>
      <c r="AZ695" s="193">
        <f t="shared" ref="AZ695:AZ758" si="204">AVERAGE(AI695:AX695)</f>
        <v>9.0799999999999992E-2</v>
      </c>
    </row>
    <row r="696" spans="1:52" s="5" customFormat="1" ht="11.25" x14ac:dyDescent="0.2">
      <c r="A696" s="197">
        <v>38992</v>
      </c>
      <c r="B696" s="198" t="s">
        <v>1563</v>
      </c>
      <c r="C696" s="198" t="s">
        <v>1563</v>
      </c>
      <c r="D696" s="189">
        <v>9.5000000000000001E-2</v>
      </c>
      <c r="E696" s="190">
        <v>9.5200000000000007E-2</v>
      </c>
      <c r="F696" s="191">
        <v>9.5600000000000004E-2</v>
      </c>
      <c r="G696" s="191">
        <v>9.580000000000001E-2</v>
      </c>
      <c r="H696" s="189">
        <v>9.5500000000000002E-2</v>
      </c>
      <c r="I696" s="190">
        <v>9.5900000000000013E-2</v>
      </c>
      <c r="J696" s="191">
        <v>9.5500000000000002E-2</v>
      </c>
      <c r="K696" s="191">
        <v>9.5900000000000013E-2</v>
      </c>
      <c r="L696" s="189">
        <v>9.5299999999999996E-2</v>
      </c>
      <c r="M696" s="190">
        <v>9.5700000000000007E-2</v>
      </c>
      <c r="N696" s="191"/>
      <c r="O696" s="191"/>
      <c r="P696" s="189"/>
      <c r="Q696" s="190"/>
      <c r="R696" s="191">
        <v>9.0200000000000002E-2</v>
      </c>
      <c r="S696" s="191">
        <v>9.0799999999999992E-2</v>
      </c>
      <c r="T696" s="191"/>
      <c r="U696" s="190"/>
      <c r="V696" s="191"/>
      <c r="W696" s="190"/>
      <c r="X696" s="191">
        <v>8.2400000000000001E-2</v>
      </c>
      <c r="Y696" s="190">
        <v>8.3199999999999996E-2</v>
      </c>
      <c r="Z696" s="191"/>
      <c r="AA696" s="190"/>
      <c r="AB696" s="191">
        <v>8.1500000000000003E-2</v>
      </c>
      <c r="AC696" s="190">
        <v>8.2500000000000004E-2</v>
      </c>
      <c r="AD696" s="191">
        <v>8.0500000000000002E-2</v>
      </c>
      <c r="AE696" s="190">
        <v>8.1500000000000003E-2</v>
      </c>
      <c r="AF696" s="191"/>
      <c r="AG696" s="190"/>
      <c r="AI696" s="192" t="str">
        <f t="shared" si="188"/>
        <v/>
      </c>
      <c r="AJ696" s="192">
        <f t="shared" si="189"/>
        <v>9.5100000000000004E-2</v>
      </c>
      <c r="AK696" s="192">
        <f t="shared" si="190"/>
        <v>9.5700000000000007E-2</v>
      </c>
      <c r="AL696" s="192">
        <f t="shared" si="191"/>
        <v>9.5700000000000007E-2</v>
      </c>
      <c r="AM696" s="192">
        <f t="shared" si="192"/>
        <v>9.5700000000000007E-2</v>
      </c>
      <c r="AN696" s="192">
        <f t="shared" si="193"/>
        <v>9.5500000000000002E-2</v>
      </c>
      <c r="AO696" s="193" t="str">
        <f t="shared" si="194"/>
        <v/>
      </c>
      <c r="AP696" s="192" t="str">
        <f t="shared" si="195"/>
        <v/>
      </c>
      <c r="AQ696" s="193">
        <f t="shared" si="196"/>
        <v>9.0499999999999997E-2</v>
      </c>
      <c r="AR696" s="192" t="str">
        <f t="shared" si="197"/>
        <v/>
      </c>
      <c r="AS696" s="192" t="str">
        <f t="shared" si="198"/>
        <v/>
      </c>
      <c r="AT696" s="192">
        <f t="shared" si="199"/>
        <v>8.2799999999999999E-2</v>
      </c>
      <c r="AU696" s="193" t="str">
        <f t="shared" si="200"/>
        <v/>
      </c>
      <c r="AV696" s="194">
        <f t="shared" si="201"/>
        <v>8.2000000000000003E-2</v>
      </c>
      <c r="AW696" s="193">
        <f t="shared" si="202"/>
        <v>8.1000000000000003E-2</v>
      </c>
      <c r="AX696" s="195" t="str">
        <f t="shared" si="203"/>
        <v/>
      </c>
      <c r="AZ696" s="193">
        <f t="shared" si="204"/>
        <v>9.0444444444444438E-2</v>
      </c>
    </row>
    <row r="697" spans="1:52" s="5" customFormat="1" ht="11.25" x14ac:dyDescent="0.2">
      <c r="A697" s="197">
        <v>38993</v>
      </c>
      <c r="B697" s="198" t="s">
        <v>1563</v>
      </c>
      <c r="C697" s="198" t="s">
        <v>1563</v>
      </c>
      <c r="D697" s="189">
        <v>9.4799999999999995E-2</v>
      </c>
      <c r="E697" s="190">
        <v>9.5000000000000001E-2</v>
      </c>
      <c r="F697" s="191">
        <v>9.4899999999999998E-2</v>
      </c>
      <c r="G697" s="191">
        <v>9.5100000000000004E-2</v>
      </c>
      <c r="H697" s="189">
        <v>9.4E-2</v>
      </c>
      <c r="I697" s="190">
        <v>9.4400000000000012E-2</v>
      </c>
      <c r="J697" s="191">
        <v>9.4E-2</v>
      </c>
      <c r="K697" s="191">
        <v>9.4400000000000012E-2</v>
      </c>
      <c r="L697" s="189">
        <v>9.3899999999999997E-2</v>
      </c>
      <c r="M697" s="190">
        <v>9.4300000000000009E-2</v>
      </c>
      <c r="N697" s="191"/>
      <c r="O697" s="191"/>
      <c r="P697" s="189"/>
      <c r="Q697" s="190"/>
      <c r="R697" s="191">
        <v>8.8999999999999996E-2</v>
      </c>
      <c r="S697" s="191">
        <v>8.9599999999999985E-2</v>
      </c>
      <c r="T697" s="191"/>
      <c r="U697" s="190"/>
      <c r="V697" s="191"/>
      <c r="W697" s="190"/>
      <c r="X697" s="191">
        <v>8.2000000000000003E-2</v>
      </c>
      <c r="Y697" s="190">
        <v>8.2799999999999999E-2</v>
      </c>
      <c r="Z697" s="191"/>
      <c r="AA697" s="190"/>
      <c r="AB697" s="191">
        <v>8.1100000000000005E-2</v>
      </c>
      <c r="AC697" s="190">
        <v>8.2100000000000006E-2</v>
      </c>
      <c r="AD697" s="191">
        <v>0.08</v>
      </c>
      <c r="AE697" s="190">
        <v>8.1000000000000003E-2</v>
      </c>
      <c r="AF697" s="191"/>
      <c r="AG697" s="190"/>
      <c r="AI697" s="192" t="str">
        <f t="shared" si="188"/>
        <v/>
      </c>
      <c r="AJ697" s="192">
        <f t="shared" si="189"/>
        <v>9.4899999999999998E-2</v>
      </c>
      <c r="AK697" s="192">
        <f t="shared" si="190"/>
        <v>9.5000000000000001E-2</v>
      </c>
      <c r="AL697" s="192">
        <f t="shared" si="191"/>
        <v>9.4200000000000006E-2</v>
      </c>
      <c r="AM697" s="192">
        <f t="shared" si="192"/>
        <v>9.4200000000000006E-2</v>
      </c>
      <c r="AN697" s="192">
        <f t="shared" si="193"/>
        <v>9.4100000000000003E-2</v>
      </c>
      <c r="AO697" s="193" t="str">
        <f t="shared" si="194"/>
        <v/>
      </c>
      <c r="AP697" s="192" t="str">
        <f t="shared" si="195"/>
        <v/>
      </c>
      <c r="AQ697" s="193">
        <f t="shared" si="196"/>
        <v>8.929999999999999E-2</v>
      </c>
      <c r="AR697" s="192" t="str">
        <f t="shared" si="197"/>
        <v/>
      </c>
      <c r="AS697" s="192" t="str">
        <f t="shared" si="198"/>
        <v/>
      </c>
      <c r="AT697" s="192">
        <f t="shared" si="199"/>
        <v>8.2400000000000001E-2</v>
      </c>
      <c r="AU697" s="193" t="str">
        <f t="shared" si="200"/>
        <v/>
      </c>
      <c r="AV697" s="194">
        <f t="shared" si="201"/>
        <v>8.1600000000000006E-2</v>
      </c>
      <c r="AW697" s="193">
        <f t="shared" si="202"/>
        <v>8.0500000000000002E-2</v>
      </c>
      <c r="AX697" s="195" t="str">
        <f t="shared" si="203"/>
        <v/>
      </c>
      <c r="AZ697" s="193">
        <f t="shared" si="204"/>
        <v>8.9577777777777798E-2</v>
      </c>
    </row>
    <row r="698" spans="1:52" s="5" customFormat="1" ht="11.25" x14ac:dyDescent="0.2">
      <c r="A698" s="197">
        <v>38994</v>
      </c>
      <c r="B698" s="198" t="s">
        <v>1563</v>
      </c>
      <c r="C698" s="198" t="s">
        <v>1563</v>
      </c>
      <c r="D698" s="189">
        <v>9.4899999999999998E-2</v>
      </c>
      <c r="E698" s="190">
        <v>9.5100000000000004E-2</v>
      </c>
      <c r="F698" s="191">
        <v>9.4799999999999995E-2</v>
      </c>
      <c r="G698" s="191">
        <v>9.5000000000000001E-2</v>
      </c>
      <c r="H698" s="189">
        <v>9.4100000000000003E-2</v>
      </c>
      <c r="I698" s="190">
        <v>9.4500000000000015E-2</v>
      </c>
      <c r="J698" s="191">
        <v>9.4100000000000003E-2</v>
      </c>
      <c r="K698" s="191">
        <v>9.4500000000000015E-2</v>
      </c>
      <c r="L698" s="189">
        <v>9.4E-2</v>
      </c>
      <c r="M698" s="190">
        <v>9.4400000000000012E-2</v>
      </c>
      <c r="N698" s="191"/>
      <c r="O698" s="191"/>
      <c r="P698" s="189"/>
      <c r="Q698" s="190"/>
      <c r="R698" s="191">
        <v>8.9499999999999996E-2</v>
      </c>
      <c r="S698" s="191">
        <v>9.0099999999999986E-2</v>
      </c>
      <c r="T698" s="191"/>
      <c r="U698" s="190"/>
      <c r="V698" s="191"/>
      <c r="W698" s="190"/>
      <c r="X698" s="191">
        <v>8.2100000000000006E-2</v>
      </c>
      <c r="Y698" s="190">
        <v>8.2900000000000001E-2</v>
      </c>
      <c r="Z698" s="191"/>
      <c r="AA698" s="190"/>
      <c r="AB698" s="191">
        <v>8.1000000000000003E-2</v>
      </c>
      <c r="AC698" s="190">
        <v>8.2000000000000003E-2</v>
      </c>
      <c r="AD698" s="191">
        <v>8.0100000000000005E-2</v>
      </c>
      <c r="AE698" s="190">
        <v>8.1100000000000005E-2</v>
      </c>
      <c r="AF698" s="191"/>
      <c r="AG698" s="190"/>
      <c r="AI698" s="192" t="str">
        <f t="shared" si="188"/>
        <v/>
      </c>
      <c r="AJ698" s="192">
        <f t="shared" si="189"/>
        <v>9.5000000000000001E-2</v>
      </c>
      <c r="AK698" s="192">
        <f t="shared" si="190"/>
        <v>9.4899999999999998E-2</v>
      </c>
      <c r="AL698" s="192">
        <f t="shared" si="191"/>
        <v>9.4300000000000009E-2</v>
      </c>
      <c r="AM698" s="192">
        <f t="shared" si="192"/>
        <v>9.4300000000000009E-2</v>
      </c>
      <c r="AN698" s="192">
        <f t="shared" si="193"/>
        <v>9.4200000000000006E-2</v>
      </c>
      <c r="AO698" s="193" t="str">
        <f t="shared" si="194"/>
        <v/>
      </c>
      <c r="AP698" s="192" t="str">
        <f t="shared" si="195"/>
        <v/>
      </c>
      <c r="AQ698" s="193">
        <f t="shared" si="196"/>
        <v>8.9799999999999991E-2</v>
      </c>
      <c r="AR698" s="192" t="str">
        <f t="shared" si="197"/>
        <v/>
      </c>
      <c r="AS698" s="192" t="str">
        <f t="shared" si="198"/>
        <v/>
      </c>
      <c r="AT698" s="192">
        <f t="shared" si="199"/>
        <v>8.2500000000000004E-2</v>
      </c>
      <c r="AU698" s="193" t="str">
        <f t="shared" si="200"/>
        <v/>
      </c>
      <c r="AV698" s="194">
        <f t="shared" si="201"/>
        <v>8.1500000000000003E-2</v>
      </c>
      <c r="AW698" s="193">
        <f t="shared" si="202"/>
        <v>8.0600000000000005E-2</v>
      </c>
      <c r="AX698" s="195" t="str">
        <f t="shared" si="203"/>
        <v/>
      </c>
      <c r="AZ698" s="193">
        <f t="shared" si="204"/>
        <v>8.9677777777777787E-2</v>
      </c>
    </row>
    <row r="699" spans="1:52" s="5" customFormat="1" ht="11.25" x14ac:dyDescent="0.2">
      <c r="A699" s="197">
        <v>38995</v>
      </c>
      <c r="B699" s="198" t="s">
        <v>1563</v>
      </c>
      <c r="C699" s="198" t="s">
        <v>1563</v>
      </c>
      <c r="D699" s="189">
        <v>9.4500000000000001E-2</v>
      </c>
      <c r="E699" s="190">
        <v>9.4700000000000006E-2</v>
      </c>
      <c r="F699" s="191">
        <v>9.3899999999999997E-2</v>
      </c>
      <c r="G699" s="191">
        <v>9.4100000000000003E-2</v>
      </c>
      <c r="H699" s="189">
        <v>9.35E-2</v>
      </c>
      <c r="I699" s="190">
        <v>9.3900000000000011E-2</v>
      </c>
      <c r="J699" s="191">
        <v>9.3399999999999997E-2</v>
      </c>
      <c r="K699" s="191">
        <v>9.3800000000000008E-2</v>
      </c>
      <c r="L699" s="189">
        <v>9.3399999999999997E-2</v>
      </c>
      <c r="M699" s="190">
        <v>9.3800000000000008E-2</v>
      </c>
      <c r="N699" s="191"/>
      <c r="O699" s="191"/>
      <c r="P699" s="189"/>
      <c r="Q699" s="190"/>
      <c r="R699" s="191">
        <v>8.9200000000000002E-2</v>
      </c>
      <c r="S699" s="191">
        <v>8.9799999999999991E-2</v>
      </c>
      <c r="T699" s="191"/>
      <c r="U699" s="190"/>
      <c r="V699" s="191"/>
      <c r="W699" s="190"/>
      <c r="X699" s="191">
        <v>8.1900000000000001E-2</v>
      </c>
      <c r="Y699" s="190">
        <v>8.2699999999999996E-2</v>
      </c>
      <c r="Z699" s="191"/>
      <c r="AA699" s="190"/>
      <c r="AB699" s="191">
        <v>8.09E-2</v>
      </c>
      <c r="AC699" s="190">
        <v>8.1900000000000001E-2</v>
      </c>
      <c r="AD699" s="191">
        <v>0.08</v>
      </c>
      <c r="AE699" s="190">
        <v>8.1000000000000003E-2</v>
      </c>
      <c r="AF699" s="191"/>
      <c r="AG699" s="190"/>
      <c r="AI699" s="192" t="str">
        <f t="shared" si="188"/>
        <v/>
      </c>
      <c r="AJ699" s="192">
        <f t="shared" si="189"/>
        <v>9.4600000000000004E-2</v>
      </c>
      <c r="AK699" s="192">
        <f t="shared" si="190"/>
        <v>9.4E-2</v>
      </c>
      <c r="AL699" s="192">
        <f t="shared" si="191"/>
        <v>9.3700000000000006E-2</v>
      </c>
      <c r="AM699" s="192">
        <f t="shared" si="192"/>
        <v>9.3600000000000003E-2</v>
      </c>
      <c r="AN699" s="192">
        <f t="shared" si="193"/>
        <v>9.3600000000000003E-2</v>
      </c>
      <c r="AO699" s="193" t="str">
        <f t="shared" si="194"/>
        <v/>
      </c>
      <c r="AP699" s="192" t="str">
        <f t="shared" si="195"/>
        <v/>
      </c>
      <c r="AQ699" s="193">
        <f t="shared" si="196"/>
        <v>8.9499999999999996E-2</v>
      </c>
      <c r="AR699" s="192" t="str">
        <f t="shared" si="197"/>
        <v/>
      </c>
      <c r="AS699" s="192" t="str">
        <f t="shared" si="198"/>
        <v/>
      </c>
      <c r="AT699" s="192">
        <f t="shared" si="199"/>
        <v>8.2299999999999998E-2</v>
      </c>
      <c r="AU699" s="193" t="str">
        <f t="shared" si="200"/>
        <v/>
      </c>
      <c r="AV699" s="194">
        <f t="shared" si="201"/>
        <v>8.14E-2</v>
      </c>
      <c r="AW699" s="193">
        <f t="shared" si="202"/>
        <v>8.0500000000000002E-2</v>
      </c>
      <c r="AX699" s="195" t="str">
        <f t="shared" si="203"/>
        <v/>
      </c>
      <c r="AZ699" s="193">
        <f t="shared" si="204"/>
        <v>8.924444444444446E-2</v>
      </c>
    </row>
    <row r="700" spans="1:52" s="5" customFormat="1" ht="11.25" x14ac:dyDescent="0.2">
      <c r="A700" s="197">
        <v>38996</v>
      </c>
      <c r="B700" s="198" t="s">
        <v>1563</v>
      </c>
      <c r="C700" s="198" t="s">
        <v>1563</v>
      </c>
      <c r="D700" s="189">
        <v>9.4500000000000001E-2</v>
      </c>
      <c r="E700" s="190">
        <v>9.4700000000000006E-2</v>
      </c>
      <c r="F700" s="191">
        <v>9.3899999999999997E-2</v>
      </c>
      <c r="G700" s="191">
        <v>9.4100000000000003E-2</v>
      </c>
      <c r="H700" s="189">
        <v>9.3299999999999994E-2</v>
      </c>
      <c r="I700" s="190">
        <v>9.3700000000000006E-2</v>
      </c>
      <c r="J700" s="191">
        <v>9.2999999999999999E-2</v>
      </c>
      <c r="K700" s="191">
        <v>9.3400000000000011E-2</v>
      </c>
      <c r="L700" s="189">
        <v>9.2899999999999996E-2</v>
      </c>
      <c r="M700" s="190">
        <v>9.3300000000000008E-2</v>
      </c>
      <c r="N700" s="191"/>
      <c r="O700" s="191"/>
      <c r="P700" s="189"/>
      <c r="Q700" s="190"/>
      <c r="R700" s="191">
        <v>8.8999999999999996E-2</v>
      </c>
      <c r="S700" s="191">
        <v>8.9599999999999985E-2</v>
      </c>
      <c r="T700" s="191"/>
      <c r="U700" s="190"/>
      <c r="V700" s="191"/>
      <c r="W700" s="190"/>
      <c r="X700" s="191">
        <v>8.2000000000000003E-2</v>
      </c>
      <c r="Y700" s="190">
        <v>8.2799999999999999E-2</v>
      </c>
      <c r="Z700" s="191"/>
      <c r="AA700" s="190"/>
      <c r="AB700" s="191">
        <v>8.09E-2</v>
      </c>
      <c r="AC700" s="190">
        <v>8.1900000000000001E-2</v>
      </c>
      <c r="AD700" s="191">
        <v>0.08</v>
      </c>
      <c r="AE700" s="190">
        <v>8.1000000000000003E-2</v>
      </c>
      <c r="AF700" s="191"/>
      <c r="AG700" s="190"/>
      <c r="AI700" s="192" t="str">
        <f t="shared" si="188"/>
        <v/>
      </c>
      <c r="AJ700" s="192">
        <f t="shared" si="189"/>
        <v>9.4600000000000004E-2</v>
      </c>
      <c r="AK700" s="192">
        <f t="shared" si="190"/>
        <v>9.4E-2</v>
      </c>
      <c r="AL700" s="192">
        <f t="shared" si="191"/>
        <v>9.35E-2</v>
      </c>
      <c r="AM700" s="192">
        <f t="shared" si="192"/>
        <v>9.3200000000000005E-2</v>
      </c>
      <c r="AN700" s="192">
        <f t="shared" si="193"/>
        <v>9.3100000000000002E-2</v>
      </c>
      <c r="AO700" s="193" t="str">
        <f t="shared" si="194"/>
        <v/>
      </c>
      <c r="AP700" s="192" t="str">
        <f t="shared" si="195"/>
        <v/>
      </c>
      <c r="AQ700" s="193">
        <f t="shared" si="196"/>
        <v>8.929999999999999E-2</v>
      </c>
      <c r="AR700" s="192" t="str">
        <f t="shared" si="197"/>
        <v/>
      </c>
      <c r="AS700" s="192" t="str">
        <f t="shared" si="198"/>
        <v/>
      </c>
      <c r="AT700" s="192">
        <f t="shared" si="199"/>
        <v>8.2400000000000001E-2</v>
      </c>
      <c r="AU700" s="193" t="str">
        <f t="shared" si="200"/>
        <v/>
      </c>
      <c r="AV700" s="194">
        <f t="shared" si="201"/>
        <v>8.14E-2</v>
      </c>
      <c r="AW700" s="193">
        <f t="shared" si="202"/>
        <v>8.0500000000000002E-2</v>
      </c>
      <c r="AX700" s="195" t="str">
        <f t="shared" si="203"/>
        <v/>
      </c>
      <c r="AZ700" s="193">
        <f t="shared" si="204"/>
        <v>8.9111111111111127E-2</v>
      </c>
    </row>
    <row r="701" spans="1:52" s="5" customFormat="1" ht="11.25" x14ac:dyDescent="0.2">
      <c r="A701" s="197">
        <v>38999</v>
      </c>
      <c r="B701" s="198" t="s">
        <v>1563</v>
      </c>
      <c r="C701" s="198" t="s">
        <v>1563</v>
      </c>
      <c r="D701" s="189">
        <v>9.4E-2</v>
      </c>
      <c r="E701" s="190">
        <v>9.4200000000000006E-2</v>
      </c>
      <c r="F701" s="191">
        <v>9.3600000000000003E-2</v>
      </c>
      <c r="G701" s="191">
        <v>9.3800000000000008E-2</v>
      </c>
      <c r="H701" s="189">
        <v>9.2799999999999994E-2</v>
      </c>
      <c r="I701" s="190">
        <v>9.3200000000000005E-2</v>
      </c>
      <c r="J701" s="191">
        <v>9.2600000000000002E-2</v>
      </c>
      <c r="K701" s="191">
        <v>9.3000000000000013E-2</v>
      </c>
      <c r="L701" s="189">
        <v>9.2600000000000002E-2</v>
      </c>
      <c r="M701" s="190">
        <v>9.3000000000000013E-2</v>
      </c>
      <c r="N701" s="191"/>
      <c r="O701" s="191"/>
      <c r="P701" s="189"/>
      <c r="Q701" s="190"/>
      <c r="R701" s="191">
        <v>8.8300000000000003E-2</v>
      </c>
      <c r="S701" s="191">
        <v>8.8899999999999993E-2</v>
      </c>
      <c r="T701" s="191"/>
      <c r="U701" s="190"/>
      <c r="V701" s="191"/>
      <c r="W701" s="190"/>
      <c r="X701" s="191">
        <v>8.2000000000000003E-2</v>
      </c>
      <c r="Y701" s="190">
        <v>8.2799999999999999E-2</v>
      </c>
      <c r="Z701" s="191"/>
      <c r="AA701" s="190"/>
      <c r="AB701" s="191">
        <v>8.09E-2</v>
      </c>
      <c r="AC701" s="190">
        <v>8.1900000000000001E-2</v>
      </c>
      <c r="AD701" s="191">
        <v>7.9899999999999999E-2</v>
      </c>
      <c r="AE701" s="190">
        <v>8.09E-2</v>
      </c>
      <c r="AF701" s="191"/>
      <c r="AG701" s="190"/>
      <c r="AI701" s="192" t="str">
        <f t="shared" si="188"/>
        <v/>
      </c>
      <c r="AJ701" s="192">
        <f t="shared" si="189"/>
        <v>9.4100000000000003E-2</v>
      </c>
      <c r="AK701" s="192">
        <f t="shared" si="190"/>
        <v>9.3700000000000006E-2</v>
      </c>
      <c r="AL701" s="192">
        <f t="shared" si="191"/>
        <v>9.2999999999999999E-2</v>
      </c>
      <c r="AM701" s="192">
        <f t="shared" si="192"/>
        <v>9.2800000000000007E-2</v>
      </c>
      <c r="AN701" s="192">
        <f t="shared" si="193"/>
        <v>9.2800000000000007E-2</v>
      </c>
      <c r="AO701" s="193" t="str">
        <f t="shared" si="194"/>
        <v/>
      </c>
      <c r="AP701" s="192" t="str">
        <f t="shared" si="195"/>
        <v/>
      </c>
      <c r="AQ701" s="193">
        <f t="shared" si="196"/>
        <v>8.8599999999999998E-2</v>
      </c>
      <c r="AR701" s="192" t="str">
        <f t="shared" si="197"/>
        <v/>
      </c>
      <c r="AS701" s="192" t="str">
        <f t="shared" si="198"/>
        <v/>
      </c>
      <c r="AT701" s="192">
        <f t="shared" si="199"/>
        <v>8.2400000000000001E-2</v>
      </c>
      <c r="AU701" s="193" t="str">
        <f t="shared" si="200"/>
        <v/>
      </c>
      <c r="AV701" s="194">
        <f t="shared" si="201"/>
        <v>8.14E-2</v>
      </c>
      <c r="AW701" s="193">
        <f t="shared" si="202"/>
        <v>8.0399999999999999E-2</v>
      </c>
      <c r="AX701" s="195" t="str">
        <f t="shared" si="203"/>
        <v/>
      </c>
      <c r="AZ701" s="193">
        <f t="shared" si="204"/>
        <v>8.8800000000000018E-2</v>
      </c>
    </row>
    <row r="702" spans="1:52" s="5" customFormat="1" ht="11.25" x14ac:dyDescent="0.2">
      <c r="A702" s="197">
        <v>39000</v>
      </c>
      <c r="B702" s="198" t="s">
        <v>1563</v>
      </c>
      <c r="C702" s="198" t="s">
        <v>1563</v>
      </c>
      <c r="D702" s="189">
        <v>9.3899999999999997E-2</v>
      </c>
      <c r="E702" s="190">
        <v>9.4100000000000003E-2</v>
      </c>
      <c r="F702" s="191">
        <v>9.3200000000000005E-2</v>
      </c>
      <c r="G702" s="191">
        <v>9.3400000000000011E-2</v>
      </c>
      <c r="H702" s="189">
        <v>9.2200000000000004E-2</v>
      </c>
      <c r="I702" s="190">
        <v>9.2600000000000016E-2</v>
      </c>
      <c r="J702" s="191">
        <v>9.1999999999999998E-2</v>
      </c>
      <c r="K702" s="191">
        <v>9.240000000000001E-2</v>
      </c>
      <c r="L702" s="189">
        <v>9.1999999999999998E-2</v>
      </c>
      <c r="M702" s="190">
        <v>9.240000000000001E-2</v>
      </c>
      <c r="N702" s="191"/>
      <c r="O702" s="191"/>
      <c r="P702" s="189"/>
      <c r="Q702" s="190"/>
      <c r="R702" s="191">
        <v>8.7999999999999995E-2</v>
      </c>
      <c r="S702" s="191">
        <v>8.8599999999999984E-2</v>
      </c>
      <c r="T702" s="191"/>
      <c r="U702" s="190"/>
      <c r="V702" s="191"/>
      <c r="W702" s="190"/>
      <c r="X702" s="191">
        <v>8.1900000000000001E-2</v>
      </c>
      <c r="Y702" s="190">
        <v>8.2699999999999996E-2</v>
      </c>
      <c r="Z702" s="191"/>
      <c r="AA702" s="190"/>
      <c r="AB702" s="191">
        <v>8.0799999999999997E-2</v>
      </c>
      <c r="AC702" s="190">
        <v>8.1799999999999998E-2</v>
      </c>
      <c r="AD702" s="191">
        <v>7.9799999999999996E-2</v>
      </c>
      <c r="AE702" s="190">
        <v>8.0799999999999997E-2</v>
      </c>
      <c r="AF702" s="191"/>
      <c r="AG702" s="190"/>
      <c r="AI702" s="192" t="str">
        <f t="shared" si="188"/>
        <v/>
      </c>
      <c r="AJ702" s="192">
        <f t="shared" si="189"/>
        <v>9.4E-2</v>
      </c>
      <c r="AK702" s="192">
        <f t="shared" si="190"/>
        <v>9.3300000000000008E-2</v>
      </c>
      <c r="AL702" s="192">
        <f t="shared" si="191"/>
        <v>9.240000000000001E-2</v>
      </c>
      <c r="AM702" s="192">
        <f t="shared" si="192"/>
        <v>9.2200000000000004E-2</v>
      </c>
      <c r="AN702" s="192">
        <f t="shared" si="193"/>
        <v>9.2200000000000004E-2</v>
      </c>
      <c r="AO702" s="193" t="str">
        <f t="shared" si="194"/>
        <v/>
      </c>
      <c r="AP702" s="192" t="str">
        <f t="shared" si="195"/>
        <v/>
      </c>
      <c r="AQ702" s="193">
        <f t="shared" si="196"/>
        <v>8.829999999999999E-2</v>
      </c>
      <c r="AR702" s="192" t="str">
        <f t="shared" si="197"/>
        <v/>
      </c>
      <c r="AS702" s="192" t="str">
        <f t="shared" si="198"/>
        <v/>
      </c>
      <c r="AT702" s="192">
        <f t="shared" si="199"/>
        <v>8.2299999999999998E-2</v>
      </c>
      <c r="AU702" s="193" t="str">
        <f t="shared" si="200"/>
        <v/>
      </c>
      <c r="AV702" s="194">
        <f t="shared" si="201"/>
        <v>8.1299999999999997E-2</v>
      </c>
      <c r="AW702" s="193">
        <f t="shared" si="202"/>
        <v>8.0299999999999996E-2</v>
      </c>
      <c r="AX702" s="195" t="str">
        <f t="shared" si="203"/>
        <v/>
      </c>
      <c r="AZ702" s="193">
        <f t="shared" si="204"/>
        <v>8.8477777777777794E-2</v>
      </c>
    </row>
    <row r="703" spans="1:52" s="5" customFormat="1" ht="11.25" x14ac:dyDescent="0.2">
      <c r="A703" s="197">
        <v>39001</v>
      </c>
      <c r="B703" s="198" t="s">
        <v>1563</v>
      </c>
      <c r="C703" s="198" t="s">
        <v>1563</v>
      </c>
      <c r="D703" s="189">
        <v>9.3899999999999997E-2</v>
      </c>
      <c r="E703" s="190">
        <v>9.4100000000000003E-2</v>
      </c>
      <c r="F703" s="191">
        <v>9.2799999999999994E-2</v>
      </c>
      <c r="G703" s="191">
        <v>9.2999999999999999E-2</v>
      </c>
      <c r="H703" s="189">
        <v>9.1800000000000007E-2</v>
      </c>
      <c r="I703" s="190">
        <v>9.2200000000000018E-2</v>
      </c>
      <c r="J703" s="191">
        <v>9.1600000000000001E-2</v>
      </c>
      <c r="K703" s="191">
        <v>9.2000000000000012E-2</v>
      </c>
      <c r="L703" s="189">
        <v>9.1600000000000001E-2</v>
      </c>
      <c r="M703" s="190">
        <v>9.2000000000000012E-2</v>
      </c>
      <c r="N703" s="191"/>
      <c r="O703" s="191"/>
      <c r="P703" s="189"/>
      <c r="Q703" s="190"/>
      <c r="R703" s="191">
        <v>8.7599999999999997E-2</v>
      </c>
      <c r="S703" s="191">
        <v>8.8199999999999987E-2</v>
      </c>
      <c r="T703" s="191"/>
      <c r="U703" s="190"/>
      <c r="V703" s="191"/>
      <c r="W703" s="190"/>
      <c r="X703" s="191">
        <v>8.1699999999999995E-2</v>
      </c>
      <c r="Y703" s="190">
        <v>8.2500000000000004E-2</v>
      </c>
      <c r="Z703" s="191"/>
      <c r="AA703" s="190"/>
      <c r="AB703" s="191">
        <v>8.0600000000000005E-2</v>
      </c>
      <c r="AC703" s="190">
        <v>8.1600000000000006E-2</v>
      </c>
      <c r="AD703" s="191">
        <v>7.9600000000000004E-2</v>
      </c>
      <c r="AE703" s="190">
        <v>8.0600000000000005E-2</v>
      </c>
      <c r="AF703" s="191"/>
      <c r="AG703" s="190"/>
      <c r="AI703" s="192" t="str">
        <f t="shared" si="188"/>
        <v/>
      </c>
      <c r="AJ703" s="192">
        <f t="shared" si="189"/>
        <v>9.4E-2</v>
      </c>
      <c r="AK703" s="192">
        <f t="shared" si="190"/>
        <v>9.2899999999999996E-2</v>
      </c>
      <c r="AL703" s="192">
        <f t="shared" si="191"/>
        <v>9.2000000000000012E-2</v>
      </c>
      <c r="AM703" s="192">
        <f t="shared" si="192"/>
        <v>9.1800000000000007E-2</v>
      </c>
      <c r="AN703" s="192">
        <f t="shared" si="193"/>
        <v>9.1800000000000007E-2</v>
      </c>
      <c r="AO703" s="193" t="str">
        <f t="shared" si="194"/>
        <v/>
      </c>
      <c r="AP703" s="192" t="str">
        <f t="shared" si="195"/>
        <v/>
      </c>
      <c r="AQ703" s="193">
        <f t="shared" si="196"/>
        <v>8.7899999999999992E-2</v>
      </c>
      <c r="AR703" s="192" t="str">
        <f t="shared" si="197"/>
        <v/>
      </c>
      <c r="AS703" s="192" t="str">
        <f t="shared" si="198"/>
        <v/>
      </c>
      <c r="AT703" s="192">
        <f t="shared" si="199"/>
        <v>8.2100000000000006E-2</v>
      </c>
      <c r="AU703" s="193" t="str">
        <f t="shared" si="200"/>
        <v/>
      </c>
      <c r="AV703" s="194">
        <f t="shared" si="201"/>
        <v>8.1100000000000005E-2</v>
      </c>
      <c r="AW703" s="193">
        <f t="shared" si="202"/>
        <v>8.0100000000000005E-2</v>
      </c>
      <c r="AX703" s="195" t="str">
        <f t="shared" si="203"/>
        <v/>
      </c>
      <c r="AZ703" s="193">
        <f t="shared" si="204"/>
        <v>8.81888888888889E-2</v>
      </c>
    </row>
    <row r="704" spans="1:52" s="5" customFormat="1" ht="11.25" x14ac:dyDescent="0.2">
      <c r="A704" s="197">
        <v>39003</v>
      </c>
      <c r="B704" s="198" t="s">
        <v>1563</v>
      </c>
      <c r="C704" s="198" t="s">
        <v>1563</v>
      </c>
      <c r="D704" s="189">
        <v>9.4E-2</v>
      </c>
      <c r="E704" s="190">
        <v>9.4200000000000006E-2</v>
      </c>
      <c r="F704" s="191">
        <v>9.2899999999999996E-2</v>
      </c>
      <c r="G704" s="191">
        <v>9.3100000000000002E-2</v>
      </c>
      <c r="H704" s="189">
        <v>9.1999999999999998E-2</v>
      </c>
      <c r="I704" s="190">
        <v>9.240000000000001E-2</v>
      </c>
      <c r="J704" s="191">
        <v>9.1800000000000007E-2</v>
      </c>
      <c r="K704" s="191">
        <v>9.2200000000000018E-2</v>
      </c>
      <c r="L704" s="189">
        <v>9.1899999999999996E-2</v>
      </c>
      <c r="M704" s="190">
        <v>9.2300000000000007E-2</v>
      </c>
      <c r="N704" s="191"/>
      <c r="O704" s="191"/>
      <c r="P704" s="189"/>
      <c r="Q704" s="190"/>
      <c r="R704" s="191">
        <v>8.77E-2</v>
      </c>
      <c r="S704" s="191">
        <v>8.829999999999999E-2</v>
      </c>
      <c r="T704" s="191"/>
      <c r="U704" s="190"/>
      <c r="V704" s="191"/>
      <c r="W704" s="190"/>
      <c r="X704" s="191">
        <v>8.1900000000000001E-2</v>
      </c>
      <c r="Y704" s="190">
        <v>8.2699999999999996E-2</v>
      </c>
      <c r="Z704" s="191"/>
      <c r="AA704" s="190"/>
      <c r="AB704" s="191">
        <v>8.0600000000000005E-2</v>
      </c>
      <c r="AC704" s="190">
        <v>8.1600000000000006E-2</v>
      </c>
      <c r="AD704" s="191">
        <v>7.9699999999999993E-2</v>
      </c>
      <c r="AE704" s="190">
        <v>8.0699999999999994E-2</v>
      </c>
      <c r="AF704" s="191"/>
      <c r="AG704" s="190"/>
      <c r="AI704" s="192" t="str">
        <f t="shared" si="188"/>
        <v/>
      </c>
      <c r="AJ704" s="192">
        <f t="shared" si="189"/>
        <v>9.4100000000000003E-2</v>
      </c>
      <c r="AK704" s="192">
        <f t="shared" si="190"/>
        <v>9.2999999999999999E-2</v>
      </c>
      <c r="AL704" s="192">
        <f t="shared" si="191"/>
        <v>9.2200000000000004E-2</v>
      </c>
      <c r="AM704" s="192">
        <f t="shared" si="192"/>
        <v>9.2000000000000012E-2</v>
      </c>
      <c r="AN704" s="192">
        <f t="shared" si="193"/>
        <v>9.2100000000000001E-2</v>
      </c>
      <c r="AO704" s="193" t="str">
        <f t="shared" si="194"/>
        <v/>
      </c>
      <c r="AP704" s="192" t="str">
        <f t="shared" si="195"/>
        <v/>
      </c>
      <c r="AQ704" s="193">
        <f t="shared" si="196"/>
        <v>8.7999999999999995E-2</v>
      </c>
      <c r="AR704" s="192" t="str">
        <f t="shared" si="197"/>
        <v/>
      </c>
      <c r="AS704" s="192" t="str">
        <f t="shared" si="198"/>
        <v/>
      </c>
      <c r="AT704" s="192">
        <f t="shared" si="199"/>
        <v>8.2299999999999998E-2</v>
      </c>
      <c r="AU704" s="193" t="str">
        <f t="shared" si="200"/>
        <v/>
      </c>
      <c r="AV704" s="194">
        <f t="shared" si="201"/>
        <v>8.1100000000000005E-2</v>
      </c>
      <c r="AW704" s="193">
        <f t="shared" si="202"/>
        <v>8.0199999999999994E-2</v>
      </c>
      <c r="AX704" s="195" t="str">
        <f t="shared" si="203"/>
        <v/>
      </c>
      <c r="AZ704" s="193">
        <f t="shared" si="204"/>
        <v>8.8333333333333347E-2</v>
      </c>
    </row>
    <row r="705" spans="1:52" s="5" customFormat="1" ht="11.25" x14ac:dyDescent="0.2">
      <c r="A705" s="197">
        <v>39006</v>
      </c>
      <c r="B705" s="198" t="s">
        <v>1563</v>
      </c>
      <c r="C705" s="198" t="s">
        <v>1563</v>
      </c>
      <c r="D705" s="189">
        <v>9.3899999999999997E-2</v>
      </c>
      <c r="E705" s="190">
        <v>9.4100000000000003E-2</v>
      </c>
      <c r="F705" s="191">
        <v>9.2700000000000005E-2</v>
      </c>
      <c r="G705" s="191">
        <v>9.290000000000001E-2</v>
      </c>
      <c r="H705" s="189">
        <v>9.1399999999999995E-2</v>
      </c>
      <c r="I705" s="190">
        <v>9.1800000000000007E-2</v>
      </c>
      <c r="J705" s="191">
        <v>9.1200000000000003E-2</v>
      </c>
      <c r="K705" s="191">
        <v>9.1600000000000015E-2</v>
      </c>
      <c r="L705" s="189">
        <v>9.1200000000000003E-2</v>
      </c>
      <c r="M705" s="190">
        <v>9.1600000000000015E-2</v>
      </c>
      <c r="N705" s="191"/>
      <c r="O705" s="191"/>
      <c r="P705" s="189"/>
      <c r="Q705" s="190"/>
      <c r="R705" s="191">
        <v>8.7400000000000005E-2</v>
      </c>
      <c r="S705" s="191">
        <v>8.7999999999999995E-2</v>
      </c>
      <c r="T705" s="191"/>
      <c r="U705" s="190"/>
      <c r="V705" s="191"/>
      <c r="W705" s="190"/>
      <c r="X705" s="191">
        <v>8.1799999999999998E-2</v>
      </c>
      <c r="Y705" s="190">
        <v>8.2599999999999993E-2</v>
      </c>
      <c r="Z705" s="191"/>
      <c r="AA705" s="190"/>
      <c r="AB705" s="191">
        <v>8.0500000000000002E-2</v>
      </c>
      <c r="AC705" s="190">
        <v>8.1500000000000003E-2</v>
      </c>
      <c r="AD705" s="191">
        <v>7.9500000000000001E-2</v>
      </c>
      <c r="AE705" s="190">
        <v>8.0500000000000002E-2</v>
      </c>
      <c r="AF705" s="191"/>
      <c r="AG705" s="190"/>
      <c r="AI705" s="192" t="str">
        <f t="shared" si="188"/>
        <v/>
      </c>
      <c r="AJ705" s="192">
        <f t="shared" si="189"/>
        <v>9.4E-2</v>
      </c>
      <c r="AK705" s="192">
        <f t="shared" si="190"/>
        <v>9.2800000000000007E-2</v>
      </c>
      <c r="AL705" s="192">
        <f t="shared" si="191"/>
        <v>9.1600000000000001E-2</v>
      </c>
      <c r="AM705" s="192">
        <f t="shared" si="192"/>
        <v>9.1400000000000009E-2</v>
      </c>
      <c r="AN705" s="192">
        <f t="shared" si="193"/>
        <v>9.1400000000000009E-2</v>
      </c>
      <c r="AO705" s="193" t="str">
        <f t="shared" si="194"/>
        <v/>
      </c>
      <c r="AP705" s="192" t="str">
        <f t="shared" si="195"/>
        <v/>
      </c>
      <c r="AQ705" s="193">
        <f t="shared" si="196"/>
        <v>8.77E-2</v>
      </c>
      <c r="AR705" s="192" t="str">
        <f t="shared" si="197"/>
        <v/>
      </c>
      <c r="AS705" s="192" t="str">
        <f t="shared" si="198"/>
        <v/>
      </c>
      <c r="AT705" s="192">
        <f t="shared" si="199"/>
        <v>8.2199999999999995E-2</v>
      </c>
      <c r="AU705" s="193" t="str">
        <f t="shared" si="200"/>
        <v/>
      </c>
      <c r="AV705" s="194">
        <f t="shared" si="201"/>
        <v>8.1000000000000003E-2</v>
      </c>
      <c r="AW705" s="193">
        <f t="shared" si="202"/>
        <v>0.08</v>
      </c>
      <c r="AX705" s="195" t="str">
        <f t="shared" si="203"/>
        <v/>
      </c>
      <c r="AZ705" s="193">
        <f t="shared" si="204"/>
        <v>8.8011111111111096E-2</v>
      </c>
    </row>
    <row r="706" spans="1:52" s="5" customFormat="1" ht="11.25" x14ac:dyDescent="0.2">
      <c r="A706" s="197">
        <v>39007</v>
      </c>
      <c r="B706" s="198" t="s">
        <v>1563</v>
      </c>
      <c r="C706" s="198" t="s">
        <v>1563</v>
      </c>
      <c r="D706" s="189">
        <v>9.3899999999999997E-2</v>
      </c>
      <c r="E706" s="190">
        <v>9.4100000000000003E-2</v>
      </c>
      <c r="F706" s="191">
        <v>9.2700000000000005E-2</v>
      </c>
      <c r="G706" s="191">
        <v>9.290000000000001E-2</v>
      </c>
      <c r="H706" s="189">
        <v>9.1399999999999995E-2</v>
      </c>
      <c r="I706" s="190">
        <v>9.1800000000000007E-2</v>
      </c>
      <c r="J706" s="191">
        <v>9.1300000000000006E-2</v>
      </c>
      <c r="K706" s="191">
        <v>9.1700000000000018E-2</v>
      </c>
      <c r="L706" s="189">
        <v>9.1300000000000006E-2</v>
      </c>
      <c r="M706" s="190">
        <v>9.1700000000000018E-2</v>
      </c>
      <c r="N706" s="191"/>
      <c r="O706" s="191"/>
      <c r="P706" s="189"/>
      <c r="Q706" s="190"/>
      <c r="R706" s="191">
        <v>8.7499999999999994E-2</v>
      </c>
      <c r="S706" s="191">
        <v>8.8099999999999984E-2</v>
      </c>
      <c r="T706" s="191"/>
      <c r="U706" s="190"/>
      <c r="V706" s="191"/>
      <c r="W706" s="190"/>
      <c r="X706" s="191">
        <v>8.1799999999999998E-2</v>
      </c>
      <c r="Y706" s="190">
        <v>8.2599999999999993E-2</v>
      </c>
      <c r="Z706" s="191"/>
      <c r="AA706" s="190"/>
      <c r="AB706" s="191">
        <v>8.0500000000000002E-2</v>
      </c>
      <c r="AC706" s="190">
        <v>8.1500000000000003E-2</v>
      </c>
      <c r="AD706" s="191">
        <v>7.9500000000000001E-2</v>
      </c>
      <c r="AE706" s="190">
        <v>8.0500000000000002E-2</v>
      </c>
      <c r="AF706" s="191"/>
      <c r="AG706" s="190"/>
      <c r="AI706" s="192" t="str">
        <f t="shared" si="188"/>
        <v/>
      </c>
      <c r="AJ706" s="192">
        <f t="shared" si="189"/>
        <v>9.4E-2</v>
      </c>
      <c r="AK706" s="192">
        <f t="shared" si="190"/>
        <v>9.2800000000000007E-2</v>
      </c>
      <c r="AL706" s="192">
        <f t="shared" si="191"/>
        <v>9.1600000000000001E-2</v>
      </c>
      <c r="AM706" s="192">
        <f t="shared" si="192"/>
        <v>9.1500000000000012E-2</v>
      </c>
      <c r="AN706" s="192">
        <f t="shared" si="193"/>
        <v>9.1500000000000012E-2</v>
      </c>
      <c r="AO706" s="193" t="str">
        <f t="shared" si="194"/>
        <v/>
      </c>
      <c r="AP706" s="192" t="str">
        <f t="shared" si="195"/>
        <v/>
      </c>
      <c r="AQ706" s="193">
        <f t="shared" si="196"/>
        <v>8.7799999999999989E-2</v>
      </c>
      <c r="AR706" s="192" t="str">
        <f t="shared" si="197"/>
        <v/>
      </c>
      <c r="AS706" s="192" t="str">
        <f t="shared" si="198"/>
        <v/>
      </c>
      <c r="AT706" s="192">
        <f t="shared" si="199"/>
        <v>8.2199999999999995E-2</v>
      </c>
      <c r="AU706" s="193" t="str">
        <f t="shared" si="200"/>
        <v/>
      </c>
      <c r="AV706" s="194">
        <f t="shared" si="201"/>
        <v>8.1000000000000003E-2</v>
      </c>
      <c r="AW706" s="193">
        <f t="shared" si="202"/>
        <v>0.08</v>
      </c>
      <c r="AX706" s="195" t="str">
        <f t="shared" si="203"/>
        <v/>
      </c>
      <c r="AZ706" s="193">
        <f t="shared" si="204"/>
        <v>8.8044444444444453E-2</v>
      </c>
    </row>
    <row r="707" spans="1:52" s="5" customFormat="1" ht="11.25" x14ac:dyDescent="0.2">
      <c r="A707" s="197">
        <v>39008</v>
      </c>
      <c r="B707" s="198" t="s">
        <v>1563</v>
      </c>
      <c r="C707" s="198" t="s">
        <v>1563</v>
      </c>
      <c r="D707" s="189">
        <v>9.4100000000000003E-2</v>
      </c>
      <c r="E707" s="190">
        <v>9.4300000000000009E-2</v>
      </c>
      <c r="F707" s="191">
        <v>9.2799999999999994E-2</v>
      </c>
      <c r="G707" s="191">
        <v>9.2999999999999999E-2</v>
      </c>
      <c r="H707" s="189">
        <v>9.1800000000000007E-2</v>
      </c>
      <c r="I707" s="190">
        <v>9.2200000000000018E-2</v>
      </c>
      <c r="J707" s="191">
        <v>9.1600000000000001E-2</v>
      </c>
      <c r="K707" s="191">
        <v>9.2000000000000012E-2</v>
      </c>
      <c r="L707" s="189">
        <v>9.1700000000000004E-2</v>
      </c>
      <c r="M707" s="190">
        <v>9.2100000000000015E-2</v>
      </c>
      <c r="N707" s="191"/>
      <c r="O707" s="191"/>
      <c r="P707" s="189"/>
      <c r="Q707" s="190"/>
      <c r="R707" s="191">
        <v>8.77E-2</v>
      </c>
      <c r="S707" s="191">
        <v>8.829999999999999E-2</v>
      </c>
      <c r="T707" s="191"/>
      <c r="U707" s="190"/>
      <c r="V707" s="191"/>
      <c r="W707" s="190"/>
      <c r="X707" s="191">
        <v>8.1799999999999998E-2</v>
      </c>
      <c r="Y707" s="190">
        <v>8.2599999999999993E-2</v>
      </c>
      <c r="Z707" s="191"/>
      <c r="AA707" s="190"/>
      <c r="AB707" s="191">
        <v>8.0500000000000002E-2</v>
      </c>
      <c r="AC707" s="190">
        <v>8.1500000000000003E-2</v>
      </c>
      <c r="AD707" s="191">
        <v>7.9600000000000004E-2</v>
      </c>
      <c r="AE707" s="190">
        <v>8.0600000000000005E-2</v>
      </c>
      <c r="AF707" s="191"/>
      <c r="AG707" s="190"/>
      <c r="AI707" s="192" t="str">
        <f t="shared" si="188"/>
        <v/>
      </c>
      <c r="AJ707" s="192">
        <f t="shared" si="189"/>
        <v>9.4200000000000006E-2</v>
      </c>
      <c r="AK707" s="192">
        <f t="shared" si="190"/>
        <v>9.2899999999999996E-2</v>
      </c>
      <c r="AL707" s="192">
        <f t="shared" si="191"/>
        <v>9.2000000000000012E-2</v>
      </c>
      <c r="AM707" s="192">
        <f t="shared" si="192"/>
        <v>9.1800000000000007E-2</v>
      </c>
      <c r="AN707" s="192">
        <f t="shared" si="193"/>
        <v>9.1900000000000009E-2</v>
      </c>
      <c r="AO707" s="193" t="str">
        <f t="shared" si="194"/>
        <v/>
      </c>
      <c r="AP707" s="192" t="str">
        <f t="shared" si="195"/>
        <v/>
      </c>
      <c r="AQ707" s="193">
        <f t="shared" si="196"/>
        <v>8.7999999999999995E-2</v>
      </c>
      <c r="AR707" s="192" t="str">
        <f t="shared" si="197"/>
        <v/>
      </c>
      <c r="AS707" s="192" t="str">
        <f t="shared" si="198"/>
        <v/>
      </c>
      <c r="AT707" s="192">
        <f t="shared" si="199"/>
        <v>8.2199999999999995E-2</v>
      </c>
      <c r="AU707" s="193" t="str">
        <f t="shared" si="200"/>
        <v/>
      </c>
      <c r="AV707" s="194">
        <f t="shared" si="201"/>
        <v>8.1000000000000003E-2</v>
      </c>
      <c r="AW707" s="193">
        <f t="shared" si="202"/>
        <v>8.0100000000000005E-2</v>
      </c>
      <c r="AX707" s="195" t="str">
        <f t="shared" si="203"/>
        <v/>
      </c>
      <c r="AZ707" s="193">
        <f t="shared" si="204"/>
        <v>8.823333333333333E-2</v>
      </c>
    </row>
    <row r="708" spans="1:52" s="5" customFormat="1" ht="11.25" x14ac:dyDescent="0.2">
      <c r="A708" s="197">
        <v>39009</v>
      </c>
      <c r="B708" s="198" t="s">
        <v>1563</v>
      </c>
      <c r="C708" s="198" t="s">
        <v>1563</v>
      </c>
      <c r="D708" s="189">
        <v>9.4E-2</v>
      </c>
      <c r="E708" s="190">
        <v>9.4200000000000006E-2</v>
      </c>
      <c r="F708" s="191">
        <v>9.2600000000000002E-2</v>
      </c>
      <c r="G708" s="191">
        <v>9.2800000000000007E-2</v>
      </c>
      <c r="H708" s="189">
        <v>9.1499999999999998E-2</v>
      </c>
      <c r="I708" s="190">
        <v>9.1900000000000009E-2</v>
      </c>
      <c r="J708" s="191">
        <v>9.1399999999999995E-2</v>
      </c>
      <c r="K708" s="191">
        <v>9.1800000000000007E-2</v>
      </c>
      <c r="L708" s="189">
        <v>9.1399999999999995E-2</v>
      </c>
      <c r="M708" s="190">
        <v>9.1800000000000007E-2</v>
      </c>
      <c r="N708" s="191"/>
      <c r="O708" s="191"/>
      <c r="P708" s="189"/>
      <c r="Q708" s="190"/>
      <c r="R708" s="191">
        <v>8.7400000000000005E-2</v>
      </c>
      <c r="S708" s="191">
        <v>8.7999999999999995E-2</v>
      </c>
      <c r="T708" s="191"/>
      <c r="U708" s="190"/>
      <c r="V708" s="191"/>
      <c r="W708" s="190"/>
      <c r="X708" s="191">
        <v>8.1799999999999998E-2</v>
      </c>
      <c r="Y708" s="190">
        <v>8.2599999999999993E-2</v>
      </c>
      <c r="Z708" s="191"/>
      <c r="AA708" s="190"/>
      <c r="AB708" s="191">
        <v>8.0500000000000002E-2</v>
      </c>
      <c r="AC708" s="190">
        <v>8.1500000000000003E-2</v>
      </c>
      <c r="AD708" s="191">
        <v>7.9500000000000001E-2</v>
      </c>
      <c r="AE708" s="190">
        <v>8.0500000000000002E-2</v>
      </c>
      <c r="AF708" s="191"/>
      <c r="AG708" s="190"/>
      <c r="AI708" s="192" t="str">
        <f t="shared" si="188"/>
        <v/>
      </c>
      <c r="AJ708" s="192">
        <f t="shared" si="189"/>
        <v>9.4100000000000003E-2</v>
      </c>
      <c r="AK708" s="192">
        <f t="shared" si="190"/>
        <v>9.2700000000000005E-2</v>
      </c>
      <c r="AL708" s="192">
        <f t="shared" si="191"/>
        <v>9.1700000000000004E-2</v>
      </c>
      <c r="AM708" s="192">
        <f t="shared" si="192"/>
        <v>9.1600000000000001E-2</v>
      </c>
      <c r="AN708" s="192">
        <f t="shared" si="193"/>
        <v>9.1600000000000001E-2</v>
      </c>
      <c r="AO708" s="193" t="str">
        <f t="shared" si="194"/>
        <v/>
      </c>
      <c r="AP708" s="192" t="str">
        <f t="shared" si="195"/>
        <v/>
      </c>
      <c r="AQ708" s="193">
        <f t="shared" si="196"/>
        <v>8.77E-2</v>
      </c>
      <c r="AR708" s="192" t="str">
        <f t="shared" si="197"/>
        <v/>
      </c>
      <c r="AS708" s="192" t="str">
        <f t="shared" si="198"/>
        <v/>
      </c>
      <c r="AT708" s="192">
        <f t="shared" si="199"/>
        <v>8.2199999999999995E-2</v>
      </c>
      <c r="AU708" s="193" t="str">
        <f t="shared" si="200"/>
        <v/>
      </c>
      <c r="AV708" s="194">
        <f t="shared" si="201"/>
        <v>8.1000000000000003E-2</v>
      </c>
      <c r="AW708" s="193">
        <f t="shared" si="202"/>
        <v>0.08</v>
      </c>
      <c r="AX708" s="195" t="str">
        <f t="shared" si="203"/>
        <v/>
      </c>
      <c r="AZ708" s="193">
        <f t="shared" si="204"/>
        <v>8.8066666666666682E-2</v>
      </c>
    </row>
    <row r="709" spans="1:52" s="5" customFormat="1" ht="11.25" x14ac:dyDescent="0.2">
      <c r="A709" s="197">
        <v>39010</v>
      </c>
      <c r="B709" s="198" t="s">
        <v>1563</v>
      </c>
      <c r="C709" s="198" t="s">
        <v>1563</v>
      </c>
      <c r="D709" s="189">
        <v>9.35E-2</v>
      </c>
      <c r="E709" s="190">
        <v>9.3700000000000006E-2</v>
      </c>
      <c r="F709" s="191">
        <v>9.2499999999999999E-2</v>
      </c>
      <c r="G709" s="191">
        <v>9.2700000000000005E-2</v>
      </c>
      <c r="H709" s="189">
        <v>9.1300000000000006E-2</v>
      </c>
      <c r="I709" s="190">
        <v>9.1700000000000018E-2</v>
      </c>
      <c r="J709" s="191">
        <v>9.0999999999999998E-2</v>
      </c>
      <c r="K709" s="191">
        <v>9.1400000000000009E-2</v>
      </c>
      <c r="L709" s="189">
        <v>9.11E-2</v>
      </c>
      <c r="M709" s="190">
        <v>9.1500000000000012E-2</v>
      </c>
      <c r="N709" s="191"/>
      <c r="O709" s="191"/>
      <c r="P709" s="189"/>
      <c r="Q709" s="190"/>
      <c r="R709" s="191">
        <v>8.72E-2</v>
      </c>
      <c r="S709" s="191">
        <v>8.7799999999999989E-2</v>
      </c>
      <c r="T709" s="191"/>
      <c r="U709" s="190"/>
      <c r="V709" s="191"/>
      <c r="W709" s="190"/>
      <c r="X709" s="191">
        <v>8.1799999999999998E-2</v>
      </c>
      <c r="Y709" s="190">
        <v>8.2599999999999993E-2</v>
      </c>
      <c r="Z709" s="191"/>
      <c r="AA709" s="190"/>
      <c r="AB709" s="191">
        <v>8.0500000000000002E-2</v>
      </c>
      <c r="AC709" s="190">
        <v>8.1500000000000003E-2</v>
      </c>
      <c r="AD709" s="191">
        <v>7.9500000000000001E-2</v>
      </c>
      <c r="AE709" s="190">
        <v>8.0500000000000002E-2</v>
      </c>
      <c r="AF709" s="191"/>
      <c r="AG709" s="190"/>
      <c r="AI709" s="192" t="str">
        <f t="shared" si="188"/>
        <v/>
      </c>
      <c r="AJ709" s="192">
        <f t="shared" si="189"/>
        <v>9.3600000000000003E-2</v>
      </c>
      <c r="AK709" s="192">
        <f t="shared" si="190"/>
        <v>9.2600000000000002E-2</v>
      </c>
      <c r="AL709" s="192">
        <f t="shared" si="191"/>
        <v>9.1500000000000012E-2</v>
      </c>
      <c r="AM709" s="192">
        <f t="shared" si="192"/>
        <v>9.1200000000000003E-2</v>
      </c>
      <c r="AN709" s="192">
        <f t="shared" si="193"/>
        <v>9.1300000000000006E-2</v>
      </c>
      <c r="AO709" s="193" t="str">
        <f t="shared" si="194"/>
        <v/>
      </c>
      <c r="AP709" s="192" t="str">
        <f t="shared" si="195"/>
        <v/>
      </c>
      <c r="AQ709" s="193">
        <f t="shared" si="196"/>
        <v>8.7499999999999994E-2</v>
      </c>
      <c r="AR709" s="192" t="str">
        <f t="shared" si="197"/>
        <v/>
      </c>
      <c r="AS709" s="192" t="str">
        <f t="shared" si="198"/>
        <v/>
      </c>
      <c r="AT709" s="192">
        <f t="shared" si="199"/>
        <v>8.2199999999999995E-2</v>
      </c>
      <c r="AU709" s="193" t="str">
        <f t="shared" si="200"/>
        <v/>
      </c>
      <c r="AV709" s="194">
        <f t="shared" si="201"/>
        <v>8.1000000000000003E-2</v>
      </c>
      <c r="AW709" s="193">
        <f t="shared" si="202"/>
        <v>0.08</v>
      </c>
      <c r="AX709" s="195" t="str">
        <f t="shared" si="203"/>
        <v/>
      </c>
      <c r="AZ709" s="193">
        <f t="shared" si="204"/>
        <v>8.7877777777777763E-2</v>
      </c>
    </row>
    <row r="710" spans="1:52" s="5" customFormat="1" ht="11.25" x14ac:dyDescent="0.2">
      <c r="A710" s="197">
        <v>39013</v>
      </c>
      <c r="B710" s="198" t="s">
        <v>1563</v>
      </c>
      <c r="C710" s="198" t="s">
        <v>1563</v>
      </c>
      <c r="D710" s="189">
        <v>9.1999999999999998E-2</v>
      </c>
      <c r="E710" s="190">
        <v>9.2200000000000004E-2</v>
      </c>
      <c r="F710" s="191">
        <v>9.1600000000000001E-2</v>
      </c>
      <c r="G710" s="191">
        <v>9.1800000000000007E-2</v>
      </c>
      <c r="H710" s="189">
        <v>9.0700000000000003E-2</v>
      </c>
      <c r="I710" s="190">
        <v>9.1100000000000014E-2</v>
      </c>
      <c r="J710" s="191">
        <v>9.06E-2</v>
      </c>
      <c r="K710" s="191">
        <v>9.1000000000000011E-2</v>
      </c>
      <c r="L710" s="189">
        <v>9.0700000000000003E-2</v>
      </c>
      <c r="M710" s="190">
        <v>9.1100000000000014E-2</v>
      </c>
      <c r="N710" s="191"/>
      <c r="O710" s="191"/>
      <c r="P710" s="189"/>
      <c r="Q710" s="190"/>
      <c r="R710" s="191">
        <v>8.6999999999999994E-2</v>
      </c>
      <c r="S710" s="191">
        <v>8.7599999999999983E-2</v>
      </c>
      <c r="T710" s="191"/>
      <c r="U710" s="190"/>
      <c r="V710" s="191"/>
      <c r="W710" s="190"/>
      <c r="X710" s="191">
        <v>8.1900000000000001E-2</v>
      </c>
      <c r="Y710" s="190">
        <v>8.2699999999999996E-2</v>
      </c>
      <c r="Z710" s="191"/>
      <c r="AA710" s="190"/>
      <c r="AB710" s="191">
        <v>8.0500000000000002E-2</v>
      </c>
      <c r="AC710" s="190">
        <v>8.1500000000000003E-2</v>
      </c>
      <c r="AD710" s="191">
        <v>7.9500000000000001E-2</v>
      </c>
      <c r="AE710" s="190">
        <v>8.0500000000000002E-2</v>
      </c>
      <c r="AF710" s="191"/>
      <c r="AG710" s="190"/>
      <c r="AI710" s="192" t="str">
        <f t="shared" si="188"/>
        <v/>
      </c>
      <c r="AJ710" s="192">
        <f t="shared" si="189"/>
        <v>9.2100000000000001E-2</v>
      </c>
      <c r="AK710" s="192">
        <f t="shared" si="190"/>
        <v>9.1700000000000004E-2</v>
      </c>
      <c r="AL710" s="192">
        <f t="shared" si="191"/>
        <v>9.0900000000000009E-2</v>
      </c>
      <c r="AM710" s="192">
        <f t="shared" si="192"/>
        <v>9.0800000000000006E-2</v>
      </c>
      <c r="AN710" s="192">
        <f t="shared" si="193"/>
        <v>9.0900000000000009E-2</v>
      </c>
      <c r="AO710" s="193" t="str">
        <f t="shared" si="194"/>
        <v/>
      </c>
      <c r="AP710" s="192" t="str">
        <f t="shared" si="195"/>
        <v/>
      </c>
      <c r="AQ710" s="193">
        <f t="shared" si="196"/>
        <v>8.7299999999999989E-2</v>
      </c>
      <c r="AR710" s="192" t="str">
        <f t="shared" si="197"/>
        <v/>
      </c>
      <c r="AS710" s="192" t="str">
        <f t="shared" si="198"/>
        <v/>
      </c>
      <c r="AT710" s="192">
        <f t="shared" si="199"/>
        <v>8.2299999999999998E-2</v>
      </c>
      <c r="AU710" s="193" t="str">
        <f t="shared" si="200"/>
        <v/>
      </c>
      <c r="AV710" s="194">
        <f t="shared" si="201"/>
        <v>8.1000000000000003E-2</v>
      </c>
      <c r="AW710" s="193">
        <f t="shared" si="202"/>
        <v>0.08</v>
      </c>
      <c r="AX710" s="195" t="str">
        <f t="shared" si="203"/>
        <v/>
      </c>
      <c r="AZ710" s="193">
        <f t="shared" si="204"/>
        <v>8.744444444444445E-2</v>
      </c>
    </row>
    <row r="711" spans="1:52" s="5" customFormat="1" ht="11.25" x14ac:dyDescent="0.2">
      <c r="A711" s="197">
        <v>39014</v>
      </c>
      <c r="B711" s="198" t="s">
        <v>1563</v>
      </c>
      <c r="C711" s="198" t="s">
        <v>1563</v>
      </c>
      <c r="D711" s="189">
        <v>9.2700000000000005E-2</v>
      </c>
      <c r="E711" s="190">
        <v>9.290000000000001E-2</v>
      </c>
      <c r="F711" s="191">
        <v>9.2100000000000001E-2</v>
      </c>
      <c r="G711" s="191">
        <v>9.2300000000000007E-2</v>
      </c>
      <c r="H711" s="189">
        <v>9.0800000000000006E-2</v>
      </c>
      <c r="I711" s="190">
        <v>9.1200000000000017E-2</v>
      </c>
      <c r="J711" s="191">
        <v>9.06E-2</v>
      </c>
      <c r="K711" s="191">
        <v>9.1000000000000011E-2</v>
      </c>
      <c r="L711" s="189">
        <v>9.0700000000000003E-2</v>
      </c>
      <c r="M711" s="190">
        <v>9.1100000000000014E-2</v>
      </c>
      <c r="N711" s="191"/>
      <c r="O711" s="191"/>
      <c r="P711" s="189"/>
      <c r="Q711" s="190"/>
      <c r="R711" s="191">
        <v>8.6999999999999994E-2</v>
      </c>
      <c r="S711" s="191">
        <v>8.7599999999999983E-2</v>
      </c>
      <c r="T711" s="191"/>
      <c r="U711" s="190"/>
      <c r="V711" s="191"/>
      <c r="W711" s="190"/>
      <c r="X711" s="191">
        <v>8.1900000000000001E-2</v>
      </c>
      <c r="Y711" s="190">
        <v>8.2699999999999996E-2</v>
      </c>
      <c r="Z711" s="191"/>
      <c r="AA711" s="190"/>
      <c r="AB711" s="191">
        <v>8.0500000000000002E-2</v>
      </c>
      <c r="AC711" s="190">
        <v>8.1500000000000003E-2</v>
      </c>
      <c r="AD711" s="191">
        <v>7.9600000000000004E-2</v>
      </c>
      <c r="AE711" s="190">
        <v>8.0600000000000005E-2</v>
      </c>
      <c r="AF711" s="191"/>
      <c r="AG711" s="190"/>
      <c r="AI711" s="192" t="str">
        <f t="shared" si="188"/>
        <v/>
      </c>
      <c r="AJ711" s="192">
        <f t="shared" si="189"/>
        <v>9.2800000000000007E-2</v>
      </c>
      <c r="AK711" s="192">
        <f t="shared" si="190"/>
        <v>9.2200000000000004E-2</v>
      </c>
      <c r="AL711" s="192">
        <f t="shared" si="191"/>
        <v>9.1000000000000011E-2</v>
      </c>
      <c r="AM711" s="192">
        <f t="shared" si="192"/>
        <v>9.0800000000000006E-2</v>
      </c>
      <c r="AN711" s="192">
        <f t="shared" si="193"/>
        <v>9.0900000000000009E-2</v>
      </c>
      <c r="AO711" s="193" t="str">
        <f t="shared" si="194"/>
        <v/>
      </c>
      <c r="AP711" s="192" t="str">
        <f t="shared" si="195"/>
        <v/>
      </c>
      <c r="AQ711" s="193">
        <f t="shared" si="196"/>
        <v>8.7299999999999989E-2</v>
      </c>
      <c r="AR711" s="192" t="str">
        <f t="shared" si="197"/>
        <v/>
      </c>
      <c r="AS711" s="192" t="str">
        <f t="shared" si="198"/>
        <v/>
      </c>
      <c r="AT711" s="192">
        <f t="shared" si="199"/>
        <v>8.2299999999999998E-2</v>
      </c>
      <c r="AU711" s="193" t="str">
        <f t="shared" si="200"/>
        <v/>
      </c>
      <c r="AV711" s="194">
        <f t="shared" si="201"/>
        <v>8.1000000000000003E-2</v>
      </c>
      <c r="AW711" s="193">
        <f t="shared" si="202"/>
        <v>8.0100000000000005E-2</v>
      </c>
      <c r="AX711" s="195" t="str">
        <f t="shared" si="203"/>
        <v/>
      </c>
      <c r="AZ711" s="193">
        <f t="shared" si="204"/>
        <v>8.7599999999999997E-2</v>
      </c>
    </row>
    <row r="712" spans="1:52" s="5" customFormat="1" ht="11.25" x14ac:dyDescent="0.2">
      <c r="A712" s="197">
        <v>39015</v>
      </c>
      <c r="B712" s="198" t="s">
        <v>1563</v>
      </c>
      <c r="C712" s="198" t="s">
        <v>1563</v>
      </c>
      <c r="D712" s="189">
        <v>9.1999999999999998E-2</v>
      </c>
      <c r="E712" s="190">
        <v>9.2200000000000004E-2</v>
      </c>
      <c r="F712" s="191">
        <v>9.1999999999999998E-2</v>
      </c>
      <c r="G712" s="191">
        <v>9.2200000000000004E-2</v>
      </c>
      <c r="H712" s="189">
        <v>9.1200000000000003E-2</v>
      </c>
      <c r="I712" s="190">
        <v>9.1600000000000015E-2</v>
      </c>
      <c r="J712" s="191">
        <v>9.0899999999999995E-2</v>
      </c>
      <c r="K712" s="191">
        <v>9.1300000000000006E-2</v>
      </c>
      <c r="L712" s="189">
        <v>9.0999999999999998E-2</v>
      </c>
      <c r="M712" s="190">
        <v>9.1400000000000009E-2</v>
      </c>
      <c r="N712" s="191"/>
      <c r="O712" s="191"/>
      <c r="P712" s="189"/>
      <c r="Q712" s="190"/>
      <c r="R712" s="191">
        <v>8.6999999999999994E-2</v>
      </c>
      <c r="S712" s="191">
        <v>8.7599999999999983E-2</v>
      </c>
      <c r="T712" s="191"/>
      <c r="U712" s="190"/>
      <c r="V712" s="191"/>
      <c r="W712" s="190"/>
      <c r="X712" s="191">
        <v>8.1799999999999998E-2</v>
      </c>
      <c r="Y712" s="190">
        <v>8.2599999999999993E-2</v>
      </c>
      <c r="Z712" s="191"/>
      <c r="AA712" s="190"/>
      <c r="AB712" s="191">
        <v>8.0699999999999994E-2</v>
      </c>
      <c r="AC712" s="190">
        <v>8.1699999999999995E-2</v>
      </c>
      <c r="AD712" s="191">
        <v>7.9699999999999993E-2</v>
      </c>
      <c r="AE712" s="190">
        <v>8.0699999999999994E-2</v>
      </c>
      <c r="AF712" s="191"/>
      <c r="AG712" s="190"/>
      <c r="AI712" s="192" t="str">
        <f t="shared" si="188"/>
        <v/>
      </c>
      <c r="AJ712" s="192">
        <f t="shared" si="189"/>
        <v>9.2100000000000001E-2</v>
      </c>
      <c r="AK712" s="192">
        <f t="shared" si="190"/>
        <v>9.2100000000000001E-2</v>
      </c>
      <c r="AL712" s="192">
        <f t="shared" si="191"/>
        <v>9.1400000000000009E-2</v>
      </c>
      <c r="AM712" s="192">
        <f t="shared" si="192"/>
        <v>9.11E-2</v>
      </c>
      <c r="AN712" s="192">
        <f t="shared" si="193"/>
        <v>9.1200000000000003E-2</v>
      </c>
      <c r="AO712" s="193" t="str">
        <f t="shared" si="194"/>
        <v/>
      </c>
      <c r="AP712" s="192" t="str">
        <f t="shared" si="195"/>
        <v/>
      </c>
      <c r="AQ712" s="193">
        <f t="shared" si="196"/>
        <v>8.7299999999999989E-2</v>
      </c>
      <c r="AR712" s="192" t="str">
        <f t="shared" si="197"/>
        <v/>
      </c>
      <c r="AS712" s="192" t="str">
        <f t="shared" si="198"/>
        <v/>
      </c>
      <c r="AT712" s="192">
        <f t="shared" si="199"/>
        <v>8.2199999999999995E-2</v>
      </c>
      <c r="AU712" s="193" t="str">
        <f t="shared" si="200"/>
        <v/>
      </c>
      <c r="AV712" s="194">
        <f t="shared" si="201"/>
        <v>8.1199999999999994E-2</v>
      </c>
      <c r="AW712" s="193">
        <f t="shared" si="202"/>
        <v>8.0199999999999994E-2</v>
      </c>
      <c r="AX712" s="195" t="str">
        <f t="shared" si="203"/>
        <v/>
      </c>
      <c r="AZ712" s="193">
        <f t="shared" si="204"/>
        <v>8.7644444444444441E-2</v>
      </c>
    </row>
    <row r="713" spans="1:52" s="5" customFormat="1" ht="11.25" x14ac:dyDescent="0.2">
      <c r="A713" s="197">
        <v>39016</v>
      </c>
      <c r="B713" s="198" t="s">
        <v>1563</v>
      </c>
      <c r="C713" s="198" t="s">
        <v>1563</v>
      </c>
      <c r="D713" s="189">
        <v>9.1399999999999995E-2</v>
      </c>
      <c r="E713" s="190">
        <v>9.1600000000000001E-2</v>
      </c>
      <c r="F713" s="191">
        <v>9.0999999999999998E-2</v>
      </c>
      <c r="G713" s="191">
        <v>9.1200000000000003E-2</v>
      </c>
      <c r="H713" s="189">
        <v>9.06E-2</v>
      </c>
      <c r="I713" s="190">
        <v>9.1000000000000011E-2</v>
      </c>
      <c r="J713" s="191">
        <v>9.0499999999999997E-2</v>
      </c>
      <c r="K713" s="191">
        <v>9.0900000000000009E-2</v>
      </c>
      <c r="L713" s="189">
        <v>9.0700000000000003E-2</v>
      </c>
      <c r="M713" s="190">
        <v>9.1100000000000014E-2</v>
      </c>
      <c r="N713" s="191"/>
      <c r="O713" s="191"/>
      <c r="P713" s="189"/>
      <c r="Q713" s="190"/>
      <c r="R713" s="191">
        <v>8.6800000000000002E-2</v>
      </c>
      <c r="S713" s="191">
        <v>8.7399999999999992E-2</v>
      </c>
      <c r="T713" s="191"/>
      <c r="U713" s="190"/>
      <c r="V713" s="191"/>
      <c r="W713" s="190"/>
      <c r="X713" s="191">
        <v>8.1500000000000003E-2</v>
      </c>
      <c r="Y713" s="190">
        <v>8.2299999999999998E-2</v>
      </c>
      <c r="Z713" s="191"/>
      <c r="AA713" s="190"/>
      <c r="AB713" s="191">
        <v>8.0500000000000002E-2</v>
      </c>
      <c r="AC713" s="190">
        <v>8.1500000000000003E-2</v>
      </c>
      <c r="AD713" s="191">
        <v>7.9500000000000001E-2</v>
      </c>
      <c r="AE713" s="190">
        <v>8.0500000000000002E-2</v>
      </c>
      <c r="AF713" s="191"/>
      <c r="AG713" s="190"/>
      <c r="AI713" s="192" t="str">
        <f t="shared" si="188"/>
        <v/>
      </c>
      <c r="AJ713" s="192">
        <f t="shared" si="189"/>
        <v>9.1499999999999998E-2</v>
      </c>
      <c r="AK713" s="192">
        <f t="shared" si="190"/>
        <v>9.11E-2</v>
      </c>
      <c r="AL713" s="192">
        <f t="shared" si="191"/>
        <v>9.0800000000000006E-2</v>
      </c>
      <c r="AM713" s="192">
        <f t="shared" si="192"/>
        <v>9.0700000000000003E-2</v>
      </c>
      <c r="AN713" s="192">
        <f t="shared" si="193"/>
        <v>9.0900000000000009E-2</v>
      </c>
      <c r="AO713" s="193" t="str">
        <f t="shared" si="194"/>
        <v/>
      </c>
      <c r="AP713" s="192" t="str">
        <f t="shared" si="195"/>
        <v/>
      </c>
      <c r="AQ713" s="193">
        <f t="shared" si="196"/>
        <v>8.7099999999999997E-2</v>
      </c>
      <c r="AR713" s="192" t="str">
        <f t="shared" si="197"/>
        <v/>
      </c>
      <c r="AS713" s="192" t="str">
        <f t="shared" si="198"/>
        <v/>
      </c>
      <c r="AT713" s="192">
        <f t="shared" si="199"/>
        <v>8.1900000000000001E-2</v>
      </c>
      <c r="AU713" s="193" t="str">
        <f t="shared" si="200"/>
        <v/>
      </c>
      <c r="AV713" s="194">
        <f t="shared" si="201"/>
        <v>8.1000000000000003E-2</v>
      </c>
      <c r="AW713" s="193">
        <f t="shared" si="202"/>
        <v>0.08</v>
      </c>
      <c r="AX713" s="195" t="str">
        <f t="shared" si="203"/>
        <v/>
      </c>
      <c r="AZ713" s="193">
        <f t="shared" si="204"/>
        <v>8.7222222222222201E-2</v>
      </c>
    </row>
    <row r="714" spans="1:52" s="5" customFormat="1" ht="11.25" x14ac:dyDescent="0.2">
      <c r="A714" s="197">
        <v>39017</v>
      </c>
      <c r="B714" s="198" t="s">
        <v>1563</v>
      </c>
      <c r="C714" s="198" t="s">
        <v>1563</v>
      </c>
      <c r="D714" s="189">
        <v>9.0999999999999998E-2</v>
      </c>
      <c r="E714" s="190">
        <v>9.1200000000000003E-2</v>
      </c>
      <c r="F714" s="191">
        <v>9.06E-2</v>
      </c>
      <c r="G714" s="191">
        <v>9.0800000000000006E-2</v>
      </c>
      <c r="H714" s="189">
        <v>9.0200000000000002E-2</v>
      </c>
      <c r="I714" s="190">
        <v>9.0600000000000014E-2</v>
      </c>
      <c r="J714" s="191">
        <v>0.09</v>
      </c>
      <c r="K714" s="191">
        <v>9.0400000000000008E-2</v>
      </c>
      <c r="L714" s="189">
        <v>9.0200000000000002E-2</v>
      </c>
      <c r="M714" s="190">
        <v>9.0600000000000014E-2</v>
      </c>
      <c r="N714" s="191"/>
      <c r="O714" s="191"/>
      <c r="P714" s="189"/>
      <c r="Q714" s="190"/>
      <c r="R714" s="191">
        <v>8.6499999999999994E-2</v>
      </c>
      <c r="S714" s="191">
        <v>8.7099999999999983E-2</v>
      </c>
      <c r="T714" s="191"/>
      <c r="U714" s="190"/>
      <c r="V714" s="191"/>
      <c r="W714" s="190"/>
      <c r="X714" s="191">
        <v>8.1299999999999997E-2</v>
      </c>
      <c r="Y714" s="190">
        <v>8.2099999999999992E-2</v>
      </c>
      <c r="Z714" s="191"/>
      <c r="AA714" s="190"/>
      <c r="AB714" s="191">
        <v>8.0500000000000002E-2</v>
      </c>
      <c r="AC714" s="190">
        <v>8.1500000000000003E-2</v>
      </c>
      <c r="AD714" s="191">
        <v>7.9399999999999998E-2</v>
      </c>
      <c r="AE714" s="190">
        <v>8.0399999999999999E-2</v>
      </c>
      <c r="AF714" s="191"/>
      <c r="AG714" s="190"/>
      <c r="AI714" s="192" t="str">
        <f t="shared" si="188"/>
        <v/>
      </c>
      <c r="AJ714" s="192">
        <f t="shared" si="189"/>
        <v>9.11E-2</v>
      </c>
      <c r="AK714" s="192">
        <f t="shared" si="190"/>
        <v>9.0700000000000003E-2</v>
      </c>
      <c r="AL714" s="192">
        <f t="shared" si="191"/>
        <v>9.0400000000000008E-2</v>
      </c>
      <c r="AM714" s="192">
        <f t="shared" si="192"/>
        <v>9.0200000000000002E-2</v>
      </c>
      <c r="AN714" s="192">
        <f t="shared" si="193"/>
        <v>9.0400000000000008E-2</v>
      </c>
      <c r="AO714" s="193" t="str">
        <f t="shared" si="194"/>
        <v/>
      </c>
      <c r="AP714" s="192" t="str">
        <f t="shared" si="195"/>
        <v/>
      </c>
      <c r="AQ714" s="193">
        <f t="shared" si="196"/>
        <v>8.6799999999999988E-2</v>
      </c>
      <c r="AR714" s="192" t="str">
        <f t="shared" si="197"/>
        <v/>
      </c>
      <c r="AS714" s="192" t="str">
        <f t="shared" si="198"/>
        <v/>
      </c>
      <c r="AT714" s="192">
        <f t="shared" si="199"/>
        <v>8.1699999999999995E-2</v>
      </c>
      <c r="AU714" s="193" t="str">
        <f t="shared" si="200"/>
        <v/>
      </c>
      <c r="AV714" s="194">
        <f t="shared" si="201"/>
        <v>8.1000000000000003E-2</v>
      </c>
      <c r="AW714" s="193">
        <f t="shared" si="202"/>
        <v>7.9899999999999999E-2</v>
      </c>
      <c r="AX714" s="195" t="str">
        <f t="shared" si="203"/>
        <v/>
      </c>
      <c r="AZ714" s="193">
        <f t="shared" si="204"/>
        <v>8.6911111111111106E-2</v>
      </c>
    </row>
    <row r="715" spans="1:52" s="5" customFormat="1" ht="11.25" x14ac:dyDescent="0.2">
      <c r="A715" s="197">
        <v>39020</v>
      </c>
      <c r="B715" s="198" t="s">
        <v>1563</v>
      </c>
      <c r="C715" s="198" t="s">
        <v>1563</v>
      </c>
      <c r="D715" s="189">
        <v>9.0300000000000005E-2</v>
      </c>
      <c r="E715" s="190">
        <v>9.0500000000000011E-2</v>
      </c>
      <c r="F715" s="191">
        <v>8.9700000000000002E-2</v>
      </c>
      <c r="G715" s="191">
        <v>8.9900000000000008E-2</v>
      </c>
      <c r="H715" s="189">
        <v>8.9200000000000002E-2</v>
      </c>
      <c r="I715" s="190">
        <v>8.9600000000000013E-2</v>
      </c>
      <c r="J715" s="191">
        <v>8.8999999999999996E-2</v>
      </c>
      <c r="K715" s="191">
        <v>8.9400000000000007E-2</v>
      </c>
      <c r="L715" s="189">
        <v>8.9099999999999999E-2</v>
      </c>
      <c r="M715" s="190">
        <v>8.950000000000001E-2</v>
      </c>
      <c r="N715" s="191"/>
      <c r="O715" s="191"/>
      <c r="P715" s="189"/>
      <c r="Q715" s="190"/>
      <c r="R715" s="191">
        <v>8.6099999999999996E-2</v>
      </c>
      <c r="S715" s="191">
        <v>8.6699999999999985E-2</v>
      </c>
      <c r="T715" s="191"/>
      <c r="U715" s="190"/>
      <c r="V715" s="191"/>
      <c r="W715" s="190"/>
      <c r="X715" s="191">
        <v>8.1000000000000003E-2</v>
      </c>
      <c r="Y715" s="190">
        <v>8.1799999999999998E-2</v>
      </c>
      <c r="Z715" s="191"/>
      <c r="AA715" s="190"/>
      <c r="AB715" s="191">
        <v>8.0199999999999994E-2</v>
      </c>
      <c r="AC715" s="190">
        <v>8.1199999999999994E-2</v>
      </c>
      <c r="AD715" s="191">
        <v>7.9100000000000004E-2</v>
      </c>
      <c r="AE715" s="190">
        <v>8.0100000000000005E-2</v>
      </c>
      <c r="AF715" s="191"/>
      <c r="AG715" s="190"/>
      <c r="AI715" s="192" t="str">
        <f t="shared" si="188"/>
        <v/>
      </c>
      <c r="AJ715" s="192">
        <f t="shared" si="189"/>
        <v>9.0400000000000008E-2</v>
      </c>
      <c r="AK715" s="192">
        <f t="shared" si="190"/>
        <v>8.9800000000000005E-2</v>
      </c>
      <c r="AL715" s="192">
        <f t="shared" si="191"/>
        <v>8.9400000000000007E-2</v>
      </c>
      <c r="AM715" s="192">
        <f t="shared" si="192"/>
        <v>8.9200000000000002E-2</v>
      </c>
      <c r="AN715" s="192">
        <f t="shared" si="193"/>
        <v>8.9300000000000004E-2</v>
      </c>
      <c r="AO715" s="193" t="str">
        <f t="shared" si="194"/>
        <v/>
      </c>
      <c r="AP715" s="192" t="str">
        <f t="shared" si="195"/>
        <v/>
      </c>
      <c r="AQ715" s="193">
        <f t="shared" si="196"/>
        <v>8.6399999999999991E-2</v>
      </c>
      <c r="AR715" s="192" t="str">
        <f t="shared" si="197"/>
        <v/>
      </c>
      <c r="AS715" s="192" t="str">
        <f t="shared" si="198"/>
        <v/>
      </c>
      <c r="AT715" s="192">
        <f t="shared" si="199"/>
        <v>8.14E-2</v>
      </c>
      <c r="AU715" s="193" t="str">
        <f t="shared" si="200"/>
        <v/>
      </c>
      <c r="AV715" s="194">
        <f t="shared" si="201"/>
        <v>8.0699999999999994E-2</v>
      </c>
      <c r="AW715" s="193">
        <f t="shared" si="202"/>
        <v>7.9600000000000004E-2</v>
      </c>
      <c r="AX715" s="195" t="str">
        <f t="shared" si="203"/>
        <v/>
      </c>
      <c r="AZ715" s="193">
        <f t="shared" si="204"/>
        <v>8.6244444444444457E-2</v>
      </c>
    </row>
    <row r="716" spans="1:52" s="5" customFormat="1" ht="11.25" x14ac:dyDescent="0.2">
      <c r="A716" s="197">
        <v>39021</v>
      </c>
      <c r="B716" s="198" t="s">
        <v>1563</v>
      </c>
      <c r="C716" s="198" t="s">
        <v>1563</v>
      </c>
      <c r="D716" s="189">
        <v>8.9499999999999996E-2</v>
      </c>
      <c r="E716" s="190">
        <v>8.9700000000000002E-2</v>
      </c>
      <c r="F716" s="191">
        <v>8.9300000000000004E-2</v>
      </c>
      <c r="G716" s="191">
        <v>8.950000000000001E-2</v>
      </c>
      <c r="H716" s="189">
        <v>8.8999999999999996E-2</v>
      </c>
      <c r="I716" s="190">
        <v>8.9400000000000007E-2</v>
      </c>
      <c r="J716" s="191">
        <v>8.8900000000000007E-2</v>
      </c>
      <c r="K716" s="191">
        <v>8.9300000000000018E-2</v>
      </c>
      <c r="L716" s="189">
        <v>8.8999999999999996E-2</v>
      </c>
      <c r="M716" s="190">
        <v>8.9400000000000007E-2</v>
      </c>
      <c r="N716" s="191"/>
      <c r="O716" s="191"/>
      <c r="P716" s="189"/>
      <c r="Q716" s="190"/>
      <c r="R716" s="191">
        <v>8.5999999999999993E-2</v>
      </c>
      <c r="S716" s="191">
        <v>8.6599999999999983E-2</v>
      </c>
      <c r="T716" s="191"/>
      <c r="U716" s="190"/>
      <c r="V716" s="191"/>
      <c r="W716" s="190"/>
      <c r="X716" s="191">
        <v>8.1000000000000003E-2</v>
      </c>
      <c r="Y716" s="190">
        <v>8.1799999999999998E-2</v>
      </c>
      <c r="Z716" s="191"/>
      <c r="AA716" s="190"/>
      <c r="AB716" s="191">
        <v>8.0100000000000005E-2</v>
      </c>
      <c r="AC716" s="190">
        <v>8.1100000000000005E-2</v>
      </c>
      <c r="AD716" s="191">
        <v>7.9000000000000001E-2</v>
      </c>
      <c r="AE716" s="190">
        <v>0.08</v>
      </c>
      <c r="AF716" s="191"/>
      <c r="AG716" s="190"/>
      <c r="AI716" s="192" t="str">
        <f t="shared" si="188"/>
        <v/>
      </c>
      <c r="AJ716" s="192">
        <f t="shared" si="189"/>
        <v>8.9599999999999999E-2</v>
      </c>
      <c r="AK716" s="192">
        <f t="shared" si="190"/>
        <v>8.9400000000000007E-2</v>
      </c>
      <c r="AL716" s="192">
        <f t="shared" si="191"/>
        <v>8.9200000000000002E-2</v>
      </c>
      <c r="AM716" s="192">
        <f t="shared" si="192"/>
        <v>8.9100000000000013E-2</v>
      </c>
      <c r="AN716" s="192">
        <f t="shared" si="193"/>
        <v>8.9200000000000002E-2</v>
      </c>
      <c r="AO716" s="193" t="str">
        <f t="shared" si="194"/>
        <v/>
      </c>
      <c r="AP716" s="192" t="str">
        <f t="shared" si="195"/>
        <v/>
      </c>
      <c r="AQ716" s="193">
        <f t="shared" si="196"/>
        <v>8.6299999999999988E-2</v>
      </c>
      <c r="AR716" s="192" t="str">
        <f t="shared" si="197"/>
        <v/>
      </c>
      <c r="AS716" s="192" t="str">
        <f t="shared" si="198"/>
        <v/>
      </c>
      <c r="AT716" s="192">
        <f t="shared" si="199"/>
        <v>8.14E-2</v>
      </c>
      <c r="AU716" s="193" t="str">
        <f t="shared" si="200"/>
        <v/>
      </c>
      <c r="AV716" s="194">
        <f t="shared" si="201"/>
        <v>8.0600000000000005E-2</v>
      </c>
      <c r="AW716" s="193">
        <f t="shared" si="202"/>
        <v>7.9500000000000001E-2</v>
      </c>
      <c r="AX716" s="195" t="str">
        <f t="shared" si="203"/>
        <v/>
      </c>
      <c r="AZ716" s="193">
        <f t="shared" si="204"/>
        <v>8.6033333333333337E-2</v>
      </c>
    </row>
    <row r="717" spans="1:52" s="5" customFormat="1" ht="11.25" x14ac:dyDescent="0.2">
      <c r="A717" s="197">
        <v>39022</v>
      </c>
      <c r="B717" s="198" t="s">
        <v>1563</v>
      </c>
      <c r="C717" s="198" t="s">
        <v>1563</v>
      </c>
      <c r="D717" s="189">
        <v>8.9200000000000002E-2</v>
      </c>
      <c r="E717" s="190">
        <v>8.9400000000000007E-2</v>
      </c>
      <c r="F717" s="191">
        <v>8.8999999999999996E-2</v>
      </c>
      <c r="G717" s="191">
        <v>8.9200000000000002E-2</v>
      </c>
      <c r="H717" s="189">
        <v>8.8700000000000001E-2</v>
      </c>
      <c r="I717" s="190">
        <v>8.9100000000000013E-2</v>
      </c>
      <c r="J717" s="191">
        <v>8.8700000000000001E-2</v>
      </c>
      <c r="K717" s="191">
        <v>8.9100000000000013E-2</v>
      </c>
      <c r="L717" s="189">
        <v>8.8800000000000004E-2</v>
      </c>
      <c r="M717" s="190">
        <v>8.9200000000000015E-2</v>
      </c>
      <c r="N717" s="191"/>
      <c r="O717" s="191"/>
      <c r="P717" s="189"/>
      <c r="Q717" s="190"/>
      <c r="R717" s="191">
        <v>8.5999999999999993E-2</v>
      </c>
      <c r="S717" s="191">
        <v>8.6599999999999983E-2</v>
      </c>
      <c r="T717" s="191"/>
      <c r="U717" s="190"/>
      <c r="V717" s="191"/>
      <c r="W717" s="190"/>
      <c r="X717" s="191">
        <v>8.1000000000000003E-2</v>
      </c>
      <c r="Y717" s="190">
        <v>8.1799999999999998E-2</v>
      </c>
      <c r="Z717" s="191"/>
      <c r="AA717" s="190"/>
      <c r="AB717" s="191">
        <v>0.08</v>
      </c>
      <c r="AC717" s="190">
        <v>8.1000000000000003E-2</v>
      </c>
      <c r="AD717" s="191">
        <v>7.9000000000000001E-2</v>
      </c>
      <c r="AE717" s="190">
        <v>0.08</v>
      </c>
      <c r="AF717" s="191"/>
      <c r="AG717" s="190"/>
      <c r="AI717" s="192" t="str">
        <f t="shared" si="188"/>
        <v/>
      </c>
      <c r="AJ717" s="192">
        <f t="shared" si="189"/>
        <v>8.9300000000000004E-2</v>
      </c>
      <c r="AK717" s="192">
        <f t="shared" si="190"/>
        <v>8.9099999999999999E-2</v>
      </c>
      <c r="AL717" s="192">
        <f t="shared" si="191"/>
        <v>8.8900000000000007E-2</v>
      </c>
      <c r="AM717" s="192">
        <f t="shared" si="192"/>
        <v>8.8900000000000007E-2</v>
      </c>
      <c r="AN717" s="192">
        <f t="shared" si="193"/>
        <v>8.900000000000001E-2</v>
      </c>
      <c r="AO717" s="193" t="str">
        <f t="shared" si="194"/>
        <v/>
      </c>
      <c r="AP717" s="192" t="str">
        <f t="shared" si="195"/>
        <v/>
      </c>
      <c r="AQ717" s="193">
        <f t="shared" si="196"/>
        <v>8.6299999999999988E-2</v>
      </c>
      <c r="AR717" s="192" t="str">
        <f t="shared" si="197"/>
        <v/>
      </c>
      <c r="AS717" s="192" t="str">
        <f t="shared" si="198"/>
        <v/>
      </c>
      <c r="AT717" s="192">
        <f t="shared" si="199"/>
        <v>8.14E-2</v>
      </c>
      <c r="AU717" s="193" t="str">
        <f t="shared" si="200"/>
        <v/>
      </c>
      <c r="AV717" s="194">
        <f t="shared" si="201"/>
        <v>8.0500000000000002E-2</v>
      </c>
      <c r="AW717" s="193">
        <f t="shared" si="202"/>
        <v>7.9500000000000001E-2</v>
      </c>
      <c r="AX717" s="195" t="str">
        <f t="shared" si="203"/>
        <v/>
      </c>
      <c r="AZ717" s="193">
        <f t="shared" si="204"/>
        <v>8.5877777777777775E-2</v>
      </c>
    </row>
    <row r="718" spans="1:52" s="5" customFormat="1" ht="11.25" x14ac:dyDescent="0.2">
      <c r="A718" s="197">
        <v>39024</v>
      </c>
      <c r="B718" s="198" t="s">
        <v>1563</v>
      </c>
      <c r="C718" s="198" t="s">
        <v>1563</v>
      </c>
      <c r="D718" s="189">
        <v>8.8400000000000006E-2</v>
      </c>
      <c r="E718" s="190">
        <v>8.8600000000000012E-2</v>
      </c>
      <c r="F718" s="191">
        <v>8.8400000000000006E-2</v>
      </c>
      <c r="G718" s="191">
        <v>8.8600000000000012E-2</v>
      </c>
      <c r="H718" s="189">
        <v>8.7599999999999997E-2</v>
      </c>
      <c r="I718" s="190">
        <v>8.8000000000000009E-2</v>
      </c>
      <c r="J718" s="191">
        <v>8.7599999999999997E-2</v>
      </c>
      <c r="K718" s="191">
        <v>8.8000000000000009E-2</v>
      </c>
      <c r="L718" s="189">
        <v>8.7800000000000003E-2</v>
      </c>
      <c r="M718" s="190">
        <v>8.8200000000000014E-2</v>
      </c>
      <c r="N718" s="191"/>
      <c r="O718" s="191"/>
      <c r="P718" s="189"/>
      <c r="Q718" s="190"/>
      <c r="R718" s="191">
        <v>8.5699999999999998E-2</v>
      </c>
      <c r="S718" s="191">
        <v>8.6299999999999988E-2</v>
      </c>
      <c r="T718" s="191"/>
      <c r="U718" s="190"/>
      <c r="V718" s="191"/>
      <c r="W718" s="190"/>
      <c r="X718" s="191">
        <v>8.1000000000000003E-2</v>
      </c>
      <c r="Y718" s="190">
        <v>8.1799999999999998E-2</v>
      </c>
      <c r="Z718" s="191"/>
      <c r="AA718" s="190"/>
      <c r="AB718" s="191">
        <v>7.9899999999999999E-2</v>
      </c>
      <c r="AC718" s="190">
        <v>8.09E-2</v>
      </c>
      <c r="AD718" s="191">
        <v>7.8899999999999998E-2</v>
      </c>
      <c r="AE718" s="190">
        <v>7.9899999999999999E-2</v>
      </c>
      <c r="AF718" s="191"/>
      <c r="AG718" s="190"/>
      <c r="AI718" s="192" t="str">
        <f t="shared" si="188"/>
        <v/>
      </c>
      <c r="AJ718" s="192">
        <f t="shared" si="189"/>
        <v>8.8500000000000009E-2</v>
      </c>
      <c r="AK718" s="192">
        <f t="shared" si="190"/>
        <v>8.8500000000000009E-2</v>
      </c>
      <c r="AL718" s="192">
        <f t="shared" si="191"/>
        <v>8.7800000000000003E-2</v>
      </c>
      <c r="AM718" s="192">
        <f t="shared" si="192"/>
        <v>8.7800000000000003E-2</v>
      </c>
      <c r="AN718" s="192">
        <f t="shared" si="193"/>
        <v>8.8000000000000009E-2</v>
      </c>
      <c r="AO718" s="193" t="str">
        <f t="shared" si="194"/>
        <v/>
      </c>
      <c r="AP718" s="192" t="str">
        <f t="shared" si="195"/>
        <v/>
      </c>
      <c r="AQ718" s="193">
        <f t="shared" si="196"/>
        <v>8.5999999999999993E-2</v>
      </c>
      <c r="AR718" s="192" t="str">
        <f t="shared" si="197"/>
        <v/>
      </c>
      <c r="AS718" s="192" t="str">
        <f t="shared" si="198"/>
        <v/>
      </c>
      <c r="AT718" s="192">
        <f t="shared" si="199"/>
        <v>8.14E-2</v>
      </c>
      <c r="AU718" s="193" t="str">
        <f t="shared" si="200"/>
        <v/>
      </c>
      <c r="AV718" s="194">
        <f t="shared" si="201"/>
        <v>8.0399999999999999E-2</v>
      </c>
      <c r="AW718" s="193">
        <f t="shared" si="202"/>
        <v>7.9399999999999998E-2</v>
      </c>
      <c r="AX718" s="195" t="str">
        <f t="shared" si="203"/>
        <v/>
      </c>
      <c r="AZ718" s="193">
        <f t="shared" si="204"/>
        <v>8.5311111111111129E-2</v>
      </c>
    </row>
    <row r="719" spans="1:52" s="5" customFormat="1" ht="11.25" x14ac:dyDescent="0.2">
      <c r="A719" s="197">
        <v>39027</v>
      </c>
      <c r="B719" s="198" t="s">
        <v>1563</v>
      </c>
      <c r="C719" s="198" t="s">
        <v>1563</v>
      </c>
      <c r="D719" s="189">
        <v>8.8300000000000003E-2</v>
      </c>
      <c r="E719" s="190">
        <v>8.8500000000000009E-2</v>
      </c>
      <c r="F719" s="191">
        <v>8.8099999999999998E-2</v>
      </c>
      <c r="G719" s="191">
        <v>8.8300000000000003E-2</v>
      </c>
      <c r="H719" s="189">
        <v>8.72E-2</v>
      </c>
      <c r="I719" s="190">
        <v>8.7600000000000011E-2</v>
      </c>
      <c r="J719" s="191">
        <v>8.7099999999999997E-2</v>
      </c>
      <c r="K719" s="191">
        <v>8.7499999999999994E-2</v>
      </c>
      <c r="L719" s="189">
        <v>8.7099999999999997E-2</v>
      </c>
      <c r="M719" s="190">
        <v>8.7499999999999994E-2</v>
      </c>
      <c r="N719" s="191"/>
      <c r="O719" s="191"/>
      <c r="P719" s="189"/>
      <c r="Q719" s="190"/>
      <c r="R719" s="191">
        <v>8.5699999999999998E-2</v>
      </c>
      <c r="S719" s="191">
        <v>8.6299999999999988E-2</v>
      </c>
      <c r="T719" s="191"/>
      <c r="U719" s="190"/>
      <c r="V719" s="191"/>
      <c r="W719" s="190"/>
      <c r="X719" s="191">
        <v>8.1000000000000003E-2</v>
      </c>
      <c r="Y719" s="190">
        <v>8.1799999999999998E-2</v>
      </c>
      <c r="Z719" s="191"/>
      <c r="AA719" s="190"/>
      <c r="AB719" s="191">
        <v>0.08</v>
      </c>
      <c r="AC719" s="190">
        <v>8.1000000000000003E-2</v>
      </c>
      <c r="AD719" s="191">
        <v>7.9000000000000001E-2</v>
      </c>
      <c r="AE719" s="190">
        <v>0.08</v>
      </c>
      <c r="AF719" s="191"/>
      <c r="AG719" s="190"/>
      <c r="AI719" s="192" t="str">
        <f t="shared" si="188"/>
        <v/>
      </c>
      <c r="AJ719" s="192">
        <f t="shared" si="189"/>
        <v>8.8400000000000006E-2</v>
      </c>
      <c r="AK719" s="192">
        <f t="shared" si="190"/>
        <v>8.8200000000000001E-2</v>
      </c>
      <c r="AL719" s="192">
        <f t="shared" si="191"/>
        <v>8.7400000000000005E-2</v>
      </c>
      <c r="AM719" s="192">
        <f t="shared" si="192"/>
        <v>8.7299999999999989E-2</v>
      </c>
      <c r="AN719" s="192">
        <f t="shared" si="193"/>
        <v>8.7299999999999989E-2</v>
      </c>
      <c r="AO719" s="193" t="str">
        <f t="shared" si="194"/>
        <v/>
      </c>
      <c r="AP719" s="192" t="str">
        <f t="shared" si="195"/>
        <v/>
      </c>
      <c r="AQ719" s="193">
        <f t="shared" si="196"/>
        <v>8.5999999999999993E-2</v>
      </c>
      <c r="AR719" s="192" t="str">
        <f t="shared" si="197"/>
        <v/>
      </c>
      <c r="AS719" s="192" t="str">
        <f t="shared" si="198"/>
        <v/>
      </c>
      <c r="AT719" s="192">
        <f t="shared" si="199"/>
        <v>8.14E-2</v>
      </c>
      <c r="AU719" s="193" t="str">
        <f t="shared" si="200"/>
        <v/>
      </c>
      <c r="AV719" s="194">
        <f t="shared" si="201"/>
        <v>8.0500000000000002E-2</v>
      </c>
      <c r="AW719" s="193">
        <f t="shared" si="202"/>
        <v>7.9500000000000001E-2</v>
      </c>
      <c r="AX719" s="195" t="str">
        <f t="shared" si="203"/>
        <v/>
      </c>
      <c r="AZ719" s="193">
        <f t="shared" si="204"/>
        <v>8.511111111111111E-2</v>
      </c>
    </row>
    <row r="720" spans="1:52" s="5" customFormat="1" ht="11.25" x14ac:dyDescent="0.2">
      <c r="A720" s="197">
        <v>39028</v>
      </c>
      <c r="B720" s="198" t="s">
        <v>1563</v>
      </c>
      <c r="C720" s="198" t="s">
        <v>1563</v>
      </c>
      <c r="D720" s="189">
        <v>8.7999999999999995E-2</v>
      </c>
      <c r="E720" s="190">
        <v>8.8200000000000001E-2</v>
      </c>
      <c r="F720" s="191">
        <v>8.7999999999999995E-2</v>
      </c>
      <c r="G720" s="191">
        <v>8.8200000000000001E-2</v>
      </c>
      <c r="H720" s="189">
        <v>8.72E-2</v>
      </c>
      <c r="I720" s="190">
        <v>8.7600000000000011E-2</v>
      </c>
      <c r="J720" s="191">
        <v>8.72E-2</v>
      </c>
      <c r="K720" s="191">
        <v>8.7600000000000011E-2</v>
      </c>
      <c r="L720" s="189">
        <v>8.72E-2</v>
      </c>
      <c r="M720" s="190">
        <v>8.7600000000000011E-2</v>
      </c>
      <c r="N720" s="191"/>
      <c r="O720" s="191"/>
      <c r="P720" s="189"/>
      <c r="Q720" s="190"/>
      <c r="R720" s="191">
        <v>8.5699999999999998E-2</v>
      </c>
      <c r="S720" s="191">
        <v>8.6299999999999988E-2</v>
      </c>
      <c r="T720" s="191"/>
      <c r="U720" s="190"/>
      <c r="V720" s="191"/>
      <c r="W720" s="190"/>
      <c r="X720" s="191">
        <v>8.1000000000000003E-2</v>
      </c>
      <c r="Y720" s="190">
        <v>8.1799999999999998E-2</v>
      </c>
      <c r="Z720" s="191"/>
      <c r="AA720" s="190"/>
      <c r="AB720" s="191">
        <v>0.08</v>
      </c>
      <c r="AC720" s="190">
        <v>8.1000000000000003E-2</v>
      </c>
      <c r="AD720" s="191">
        <v>7.9299999999999995E-2</v>
      </c>
      <c r="AE720" s="190">
        <v>8.0299999999999996E-2</v>
      </c>
      <c r="AF720" s="191"/>
      <c r="AG720" s="190"/>
      <c r="AI720" s="192" t="str">
        <f t="shared" si="188"/>
        <v/>
      </c>
      <c r="AJ720" s="192">
        <f t="shared" si="189"/>
        <v>8.8099999999999998E-2</v>
      </c>
      <c r="AK720" s="192">
        <f t="shared" si="190"/>
        <v>8.8099999999999998E-2</v>
      </c>
      <c r="AL720" s="192">
        <f t="shared" si="191"/>
        <v>8.7400000000000005E-2</v>
      </c>
      <c r="AM720" s="192">
        <f t="shared" si="192"/>
        <v>8.7400000000000005E-2</v>
      </c>
      <c r="AN720" s="192">
        <f t="shared" si="193"/>
        <v>8.7400000000000005E-2</v>
      </c>
      <c r="AO720" s="193" t="str">
        <f t="shared" si="194"/>
        <v/>
      </c>
      <c r="AP720" s="192" t="str">
        <f t="shared" si="195"/>
        <v/>
      </c>
      <c r="AQ720" s="193">
        <f t="shared" si="196"/>
        <v>8.5999999999999993E-2</v>
      </c>
      <c r="AR720" s="192" t="str">
        <f t="shared" si="197"/>
        <v/>
      </c>
      <c r="AS720" s="192" t="str">
        <f t="shared" si="198"/>
        <v/>
      </c>
      <c r="AT720" s="192">
        <f t="shared" si="199"/>
        <v>8.14E-2</v>
      </c>
      <c r="AU720" s="193" t="str">
        <f t="shared" si="200"/>
        <v/>
      </c>
      <c r="AV720" s="194">
        <f t="shared" si="201"/>
        <v>8.0500000000000002E-2</v>
      </c>
      <c r="AW720" s="193">
        <f t="shared" si="202"/>
        <v>7.9799999999999996E-2</v>
      </c>
      <c r="AX720" s="195" t="str">
        <f t="shared" si="203"/>
        <v/>
      </c>
      <c r="AZ720" s="193">
        <f t="shared" si="204"/>
        <v>8.5122222222222224E-2</v>
      </c>
    </row>
    <row r="721" spans="1:52" s="5" customFormat="1" ht="11.25" x14ac:dyDescent="0.2">
      <c r="A721" s="197">
        <v>39029</v>
      </c>
      <c r="B721" s="198" t="s">
        <v>1563</v>
      </c>
      <c r="C721" s="198" t="s">
        <v>1563</v>
      </c>
      <c r="D721" s="189">
        <v>8.3500000000000005E-2</v>
      </c>
      <c r="E721" s="190">
        <v>8.3700000000000011E-2</v>
      </c>
      <c r="F721" s="191">
        <v>8.6499999999999994E-2</v>
      </c>
      <c r="G721" s="191">
        <v>8.6699999999999999E-2</v>
      </c>
      <c r="H721" s="189">
        <v>8.6999999999999994E-2</v>
      </c>
      <c r="I721" s="190">
        <v>8.7400000000000005E-2</v>
      </c>
      <c r="J721" s="191">
        <v>8.6900000000000005E-2</v>
      </c>
      <c r="K721" s="191">
        <v>8.7300000000000016E-2</v>
      </c>
      <c r="L721" s="189">
        <v>8.7099999999999997E-2</v>
      </c>
      <c r="M721" s="190">
        <v>8.7499999999999994E-2</v>
      </c>
      <c r="N721" s="191"/>
      <c r="O721" s="191"/>
      <c r="P721" s="189"/>
      <c r="Q721" s="190"/>
      <c r="R721" s="191">
        <v>8.5699999999999998E-2</v>
      </c>
      <c r="S721" s="191">
        <v>8.6299999999999988E-2</v>
      </c>
      <c r="T721" s="191"/>
      <c r="U721" s="190"/>
      <c r="V721" s="191"/>
      <c r="W721" s="190"/>
      <c r="X721" s="191">
        <v>8.1000000000000003E-2</v>
      </c>
      <c r="Y721" s="190">
        <v>8.1799999999999998E-2</v>
      </c>
      <c r="Z721" s="191"/>
      <c r="AA721" s="190"/>
      <c r="AB721" s="191">
        <v>0.08</v>
      </c>
      <c r="AC721" s="190">
        <v>8.1000000000000003E-2</v>
      </c>
      <c r="AD721" s="191">
        <v>7.9299999999999995E-2</v>
      </c>
      <c r="AE721" s="190">
        <v>8.0299999999999996E-2</v>
      </c>
      <c r="AF721" s="191"/>
      <c r="AG721" s="190"/>
      <c r="AI721" s="192" t="str">
        <f t="shared" si="188"/>
        <v/>
      </c>
      <c r="AJ721" s="192">
        <f t="shared" si="189"/>
        <v>8.3600000000000008E-2</v>
      </c>
      <c r="AK721" s="192">
        <f t="shared" si="190"/>
        <v>8.6599999999999996E-2</v>
      </c>
      <c r="AL721" s="192">
        <f t="shared" si="191"/>
        <v>8.72E-2</v>
      </c>
      <c r="AM721" s="192">
        <f t="shared" si="192"/>
        <v>8.7100000000000011E-2</v>
      </c>
      <c r="AN721" s="192">
        <f t="shared" si="193"/>
        <v>8.7299999999999989E-2</v>
      </c>
      <c r="AO721" s="193" t="str">
        <f t="shared" si="194"/>
        <v/>
      </c>
      <c r="AP721" s="192" t="str">
        <f t="shared" si="195"/>
        <v/>
      </c>
      <c r="AQ721" s="193">
        <f t="shared" si="196"/>
        <v>8.5999999999999993E-2</v>
      </c>
      <c r="AR721" s="192" t="str">
        <f t="shared" si="197"/>
        <v/>
      </c>
      <c r="AS721" s="192" t="str">
        <f t="shared" si="198"/>
        <v/>
      </c>
      <c r="AT721" s="192">
        <f t="shared" si="199"/>
        <v>8.14E-2</v>
      </c>
      <c r="AU721" s="193" t="str">
        <f t="shared" si="200"/>
        <v/>
      </c>
      <c r="AV721" s="194">
        <f t="shared" si="201"/>
        <v>8.0500000000000002E-2</v>
      </c>
      <c r="AW721" s="193">
        <f t="shared" si="202"/>
        <v>7.9799999999999996E-2</v>
      </c>
      <c r="AX721" s="195" t="str">
        <f t="shared" si="203"/>
        <v/>
      </c>
      <c r="AZ721" s="193">
        <f t="shared" si="204"/>
        <v>8.4388888888888902E-2</v>
      </c>
    </row>
    <row r="722" spans="1:52" s="5" customFormat="1" ht="11.25" x14ac:dyDescent="0.2">
      <c r="A722" s="197">
        <v>39030</v>
      </c>
      <c r="B722" s="198" t="s">
        <v>1563</v>
      </c>
      <c r="C722" s="198" t="s">
        <v>1563</v>
      </c>
      <c r="D722" s="189">
        <v>8.3500000000000005E-2</v>
      </c>
      <c r="E722" s="190">
        <v>8.3700000000000011E-2</v>
      </c>
      <c r="F722" s="191">
        <v>8.6499999999999994E-2</v>
      </c>
      <c r="G722" s="191">
        <v>8.6699999999999999E-2</v>
      </c>
      <c r="H722" s="189">
        <v>8.7299999999999989E-2</v>
      </c>
      <c r="I722" s="190">
        <v>8.77E-2</v>
      </c>
      <c r="J722" s="191">
        <v>8.72E-2</v>
      </c>
      <c r="K722" s="191">
        <v>8.7600000000000011E-2</v>
      </c>
      <c r="L722" s="189">
        <v>8.72E-2</v>
      </c>
      <c r="M722" s="190">
        <v>8.7600000000000011E-2</v>
      </c>
      <c r="N722" s="191"/>
      <c r="O722" s="191"/>
      <c r="P722" s="189"/>
      <c r="Q722" s="190"/>
      <c r="R722" s="191">
        <v>8.5699999999999998E-2</v>
      </c>
      <c r="S722" s="191">
        <v>8.6299999999999988E-2</v>
      </c>
      <c r="T722" s="191"/>
      <c r="U722" s="190"/>
      <c r="V722" s="191"/>
      <c r="W722" s="190"/>
      <c r="X722" s="191">
        <v>8.1000000000000003E-2</v>
      </c>
      <c r="Y722" s="190">
        <v>8.1799999999999998E-2</v>
      </c>
      <c r="Z722" s="191"/>
      <c r="AA722" s="190"/>
      <c r="AB722" s="191">
        <v>8.0100000000000005E-2</v>
      </c>
      <c r="AC722" s="190">
        <v>8.1100000000000005E-2</v>
      </c>
      <c r="AD722" s="191">
        <v>7.9399999999999998E-2</v>
      </c>
      <c r="AE722" s="190">
        <v>8.0399999999999999E-2</v>
      </c>
      <c r="AF722" s="191"/>
      <c r="AG722" s="190"/>
      <c r="AI722" s="192" t="str">
        <f t="shared" si="188"/>
        <v/>
      </c>
      <c r="AJ722" s="192">
        <f t="shared" si="189"/>
        <v>8.3600000000000008E-2</v>
      </c>
      <c r="AK722" s="192">
        <f t="shared" si="190"/>
        <v>8.6599999999999996E-2</v>
      </c>
      <c r="AL722" s="192">
        <f t="shared" si="191"/>
        <v>8.7499999999999994E-2</v>
      </c>
      <c r="AM722" s="192">
        <f t="shared" si="192"/>
        <v>8.7400000000000005E-2</v>
      </c>
      <c r="AN722" s="192">
        <f t="shared" si="193"/>
        <v>8.7400000000000005E-2</v>
      </c>
      <c r="AO722" s="193" t="str">
        <f t="shared" si="194"/>
        <v/>
      </c>
      <c r="AP722" s="192" t="str">
        <f t="shared" si="195"/>
        <v/>
      </c>
      <c r="AQ722" s="193">
        <f t="shared" si="196"/>
        <v>8.5999999999999993E-2</v>
      </c>
      <c r="AR722" s="192" t="str">
        <f t="shared" si="197"/>
        <v/>
      </c>
      <c r="AS722" s="192" t="str">
        <f t="shared" si="198"/>
        <v/>
      </c>
      <c r="AT722" s="192">
        <f t="shared" si="199"/>
        <v>8.14E-2</v>
      </c>
      <c r="AU722" s="193" t="str">
        <f t="shared" si="200"/>
        <v/>
      </c>
      <c r="AV722" s="194">
        <f t="shared" si="201"/>
        <v>8.0600000000000005E-2</v>
      </c>
      <c r="AW722" s="193">
        <f t="shared" si="202"/>
        <v>7.9899999999999999E-2</v>
      </c>
      <c r="AX722" s="195" t="str">
        <f t="shared" si="203"/>
        <v/>
      </c>
      <c r="AZ722" s="193">
        <f t="shared" si="204"/>
        <v>8.4488888888888891E-2</v>
      </c>
    </row>
    <row r="723" spans="1:52" s="5" customFormat="1" ht="11.25" x14ac:dyDescent="0.2">
      <c r="A723" s="197">
        <v>39031</v>
      </c>
      <c r="B723" s="198" t="s">
        <v>1563</v>
      </c>
      <c r="C723" s="198" t="s">
        <v>1563</v>
      </c>
      <c r="D723" s="189">
        <v>8.4000000000000005E-2</v>
      </c>
      <c r="E723" s="190">
        <v>8.4200000000000011E-2</v>
      </c>
      <c r="F723" s="191">
        <v>8.6499999999999994E-2</v>
      </c>
      <c r="G723" s="191">
        <v>8.6699999999999999E-2</v>
      </c>
      <c r="H723" s="189">
        <v>8.7299999999999989E-2</v>
      </c>
      <c r="I723" s="190">
        <v>8.77E-2</v>
      </c>
      <c r="J723" s="191">
        <v>8.72E-2</v>
      </c>
      <c r="K723" s="191">
        <v>8.7600000000000011E-2</v>
      </c>
      <c r="L723" s="189">
        <v>8.7400000000000005E-2</v>
      </c>
      <c r="M723" s="190">
        <v>8.7800000000000017E-2</v>
      </c>
      <c r="N723" s="191"/>
      <c r="O723" s="191"/>
      <c r="P723" s="189"/>
      <c r="Q723" s="190"/>
      <c r="R723" s="191">
        <v>8.5500000000000007E-2</v>
      </c>
      <c r="S723" s="191">
        <v>8.6099999999999996E-2</v>
      </c>
      <c r="T723" s="191"/>
      <c r="U723" s="190"/>
      <c r="V723" s="191"/>
      <c r="W723" s="190"/>
      <c r="X723" s="191">
        <v>8.1000000000000003E-2</v>
      </c>
      <c r="Y723" s="190">
        <v>8.1799999999999998E-2</v>
      </c>
      <c r="Z723" s="191"/>
      <c r="AA723" s="190"/>
      <c r="AB723" s="191">
        <v>0.08</v>
      </c>
      <c r="AC723" s="190">
        <v>8.1000000000000003E-2</v>
      </c>
      <c r="AD723" s="191">
        <v>7.9399999999999998E-2</v>
      </c>
      <c r="AE723" s="190">
        <v>8.0399999999999999E-2</v>
      </c>
      <c r="AF723" s="191"/>
      <c r="AG723" s="190"/>
      <c r="AI723" s="192" t="str">
        <f t="shared" si="188"/>
        <v/>
      </c>
      <c r="AJ723" s="192">
        <f t="shared" si="189"/>
        <v>8.4100000000000008E-2</v>
      </c>
      <c r="AK723" s="192">
        <f t="shared" si="190"/>
        <v>8.6599999999999996E-2</v>
      </c>
      <c r="AL723" s="192">
        <f t="shared" si="191"/>
        <v>8.7499999999999994E-2</v>
      </c>
      <c r="AM723" s="192">
        <f t="shared" si="192"/>
        <v>8.7400000000000005E-2</v>
      </c>
      <c r="AN723" s="192">
        <f t="shared" si="193"/>
        <v>8.7600000000000011E-2</v>
      </c>
      <c r="AO723" s="193" t="str">
        <f t="shared" si="194"/>
        <v/>
      </c>
      <c r="AP723" s="192" t="str">
        <f t="shared" si="195"/>
        <v/>
      </c>
      <c r="AQ723" s="193">
        <f t="shared" si="196"/>
        <v>8.5800000000000001E-2</v>
      </c>
      <c r="AR723" s="192" t="str">
        <f t="shared" si="197"/>
        <v/>
      </c>
      <c r="AS723" s="192" t="str">
        <f t="shared" si="198"/>
        <v/>
      </c>
      <c r="AT723" s="192">
        <f t="shared" si="199"/>
        <v>8.14E-2</v>
      </c>
      <c r="AU723" s="193" t="str">
        <f t="shared" si="200"/>
        <v/>
      </c>
      <c r="AV723" s="194">
        <f t="shared" si="201"/>
        <v>8.0500000000000002E-2</v>
      </c>
      <c r="AW723" s="193">
        <f t="shared" si="202"/>
        <v>7.9899999999999999E-2</v>
      </c>
      <c r="AX723" s="195" t="str">
        <f t="shared" si="203"/>
        <v/>
      </c>
      <c r="AZ723" s="193">
        <f t="shared" si="204"/>
        <v>8.4533333333333335E-2</v>
      </c>
    </row>
    <row r="724" spans="1:52" s="5" customFormat="1" ht="11.25" x14ac:dyDescent="0.2">
      <c r="A724" s="197">
        <v>39034</v>
      </c>
      <c r="B724" s="198" t="s">
        <v>1563</v>
      </c>
      <c r="C724" s="198" t="s">
        <v>1563</v>
      </c>
      <c r="D724" s="189">
        <v>8.3699999999999997E-2</v>
      </c>
      <c r="E724" s="190">
        <v>8.3900000000000002E-2</v>
      </c>
      <c r="F724" s="191">
        <v>8.6499999999999994E-2</v>
      </c>
      <c r="G724" s="191">
        <v>8.6699999999999999E-2</v>
      </c>
      <c r="H724" s="189">
        <v>8.72E-2</v>
      </c>
      <c r="I724" s="190">
        <v>8.7600000000000011E-2</v>
      </c>
      <c r="J724" s="191">
        <v>8.7099999999999997E-2</v>
      </c>
      <c r="K724" s="191">
        <v>8.7499999999999994E-2</v>
      </c>
      <c r="L724" s="189">
        <v>8.72E-2</v>
      </c>
      <c r="M724" s="190">
        <v>8.7600000000000011E-2</v>
      </c>
      <c r="N724" s="191"/>
      <c r="O724" s="191"/>
      <c r="P724" s="189"/>
      <c r="Q724" s="190"/>
      <c r="R724" s="191">
        <v>8.5400000000000004E-2</v>
      </c>
      <c r="S724" s="191">
        <v>8.5999999999999993E-2</v>
      </c>
      <c r="T724" s="191"/>
      <c r="U724" s="190"/>
      <c r="V724" s="191"/>
      <c r="W724" s="190"/>
      <c r="X724" s="191">
        <v>8.09E-2</v>
      </c>
      <c r="Y724" s="190">
        <v>8.1699999999999995E-2</v>
      </c>
      <c r="Z724" s="191"/>
      <c r="AA724" s="190"/>
      <c r="AB724" s="191">
        <v>7.9799999999999996E-2</v>
      </c>
      <c r="AC724" s="190">
        <v>8.0799999999999997E-2</v>
      </c>
      <c r="AD724" s="191">
        <v>7.8899999999999998E-2</v>
      </c>
      <c r="AE724" s="190">
        <v>7.9899999999999999E-2</v>
      </c>
      <c r="AF724" s="191"/>
      <c r="AG724" s="190"/>
      <c r="AI724" s="192" t="str">
        <f t="shared" si="188"/>
        <v/>
      </c>
      <c r="AJ724" s="192">
        <f t="shared" si="189"/>
        <v>8.3799999999999999E-2</v>
      </c>
      <c r="AK724" s="192">
        <f t="shared" si="190"/>
        <v>8.6599999999999996E-2</v>
      </c>
      <c r="AL724" s="192">
        <f t="shared" si="191"/>
        <v>8.7400000000000005E-2</v>
      </c>
      <c r="AM724" s="192">
        <f t="shared" si="192"/>
        <v>8.7299999999999989E-2</v>
      </c>
      <c r="AN724" s="192">
        <f t="shared" si="193"/>
        <v>8.7400000000000005E-2</v>
      </c>
      <c r="AO724" s="193" t="str">
        <f t="shared" si="194"/>
        <v/>
      </c>
      <c r="AP724" s="192" t="str">
        <f t="shared" si="195"/>
        <v/>
      </c>
      <c r="AQ724" s="193">
        <f t="shared" si="196"/>
        <v>8.5699999999999998E-2</v>
      </c>
      <c r="AR724" s="192" t="str">
        <f t="shared" si="197"/>
        <v/>
      </c>
      <c r="AS724" s="192" t="str">
        <f t="shared" si="198"/>
        <v/>
      </c>
      <c r="AT724" s="192">
        <f t="shared" si="199"/>
        <v>8.1299999999999997E-2</v>
      </c>
      <c r="AU724" s="193" t="str">
        <f t="shared" si="200"/>
        <v/>
      </c>
      <c r="AV724" s="194">
        <f t="shared" si="201"/>
        <v>8.0299999999999996E-2</v>
      </c>
      <c r="AW724" s="193">
        <f t="shared" si="202"/>
        <v>7.9399999999999998E-2</v>
      </c>
      <c r="AX724" s="195" t="str">
        <f t="shared" si="203"/>
        <v/>
      </c>
      <c r="AZ724" s="193">
        <f t="shared" si="204"/>
        <v>8.4355555555555573E-2</v>
      </c>
    </row>
    <row r="725" spans="1:52" s="5" customFormat="1" ht="11.25" x14ac:dyDescent="0.2">
      <c r="A725" s="197">
        <v>39035</v>
      </c>
      <c r="B725" s="198" t="s">
        <v>1563</v>
      </c>
      <c r="C725" s="198" t="s">
        <v>1563</v>
      </c>
      <c r="D725" s="189">
        <v>8.3500000000000005E-2</v>
      </c>
      <c r="E725" s="190">
        <v>8.3700000000000011E-2</v>
      </c>
      <c r="F725" s="191">
        <v>8.6300000000000002E-2</v>
      </c>
      <c r="G725" s="191">
        <v>8.6500000000000007E-2</v>
      </c>
      <c r="H725" s="189">
        <v>8.72E-2</v>
      </c>
      <c r="I725" s="190">
        <v>8.7600000000000011E-2</v>
      </c>
      <c r="J725" s="191">
        <v>8.6999999999999994E-2</v>
      </c>
      <c r="K725" s="191">
        <v>8.7400000000000005E-2</v>
      </c>
      <c r="L725" s="189">
        <v>8.7099999999999997E-2</v>
      </c>
      <c r="M725" s="190">
        <v>8.7499999999999994E-2</v>
      </c>
      <c r="N725" s="191"/>
      <c r="O725" s="191"/>
      <c r="P725" s="189"/>
      <c r="Q725" s="190"/>
      <c r="R725" s="191">
        <v>8.5400000000000004E-2</v>
      </c>
      <c r="S725" s="191">
        <v>8.5999999999999993E-2</v>
      </c>
      <c r="T725" s="191"/>
      <c r="U725" s="190"/>
      <c r="V725" s="191"/>
      <c r="W725" s="190"/>
      <c r="X725" s="191">
        <v>8.0699999999999994E-2</v>
      </c>
      <c r="Y725" s="190">
        <v>8.1499999999999989E-2</v>
      </c>
      <c r="Z725" s="191"/>
      <c r="AA725" s="190"/>
      <c r="AB725" s="191">
        <v>7.9799999999999996E-2</v>
      </c>
      <c r="AC725" s="190">
        <v>8.0799999999999997E-2</v>
      </c>
      <c r="AD725" s="191">
        <v>7.8700000000000006E-2</v>
      </c>
      <c r="AE725" s="190">
        <v>7.9700000000000007E-2</v>
      </c>
      <c r="AF725" s="191"/>
      <c r="AG725" s="190"/>
      <c r="AI725" s="192" t="str">
        <f t="shared" si="188"/>
        <v/>
      </c>
      <c r="AJ725" s="192">
        <f t="shared" si="189"/>
        <v>8.3600000000000008E-2</v>
      </c>
      <c r="AK725" s="192">
        <f t="shared" si="190"/>
        <v>8.6400000000000005E-2</v>
      </c>
      <c r="AL725" s="192">
        <f t="shared" si="191"/>
        <v>8.7400000000000005E-2</v>
      </c>
      <c r="AM725" s="192">
        <f t="shared" si="192"/>
        <v>8.72E-2</v>
      </c>
      <c r="AN725" s="192">
        <f t="shared" si="193"/>
        <v>8.7299999999999989E-2</v>
      </c>
      <c r="AO725" s="193" t="str">
        <f t="shared" si="194"/>
        <v/>
      </c>
      <c r="AP725" s="192" t="str">
        <f t="shared" si="195"/>
        <v/>
      </c>
      <c r="AQ725" s="193">
        <f t="shared" si="196"/>
        <v>8.5699999999999998E-2</v>
      </c>
      <c r="AR725" s="192" t="str">
        <f t="shared" si="197"/>
        <v/>
      </c>
      <c r="AS725" s="192" t="str">
        <f t="shared" si="198"/>
        <v/>
      </c>
      <c r="AT725" s="192">
        <f t="shared" si="199"/>
        <v>8.1099999999999992E-2</v>
      </c>
      <c r="AU725" s="193" t="str">
        <f t="shared" si="200"/>
        <v/>
      </c>
      <c r="AV725" s="194">
        <f t="shared" si="201"/>
        <v>8.0299999999999996E-2</v>
      </c>
      <c r="AW725" s="193">
        <f t="shared" si="202"/>
        <v>7.9200000000000007E-2</v>
      </c>
      <c r="AX725" s="195" t="str">
        <f t="shared" si="203"/>
        <v/>
      </c>
      <c r="AZ725" s="193">
        <f t="shared" si="204"/>
        <v>8.4244444444444455E-2</v>
      </c>
    </row>
    <row r="726" spans="1:52" s="5" customFormat="1" ht="11.25" x14ac:dyDescent="0.2">
      <c r="A726" s="197">
        <v>39037</v>
      </c>
      <c r="B726" s="198" t="s">
        <v>1563</v>
      </c>
      <c r="C726" s="198" t="s">
        <v>1563</v>
      </c>
      <c r="D726" s="189">
        <v>8.3099999999999993E-2</v>
      </c>
      <c r="E726" s="190">
        <v>8.3299999999999999E-2</v>
      </c>
      <c r="F726" s="191">
        <v>8.5900000000000004E-2</v>
      </c>
      <c r="G726" s="191">
        <v>8.610000000000001E-2</v>
      </c>
      <c r="H726" s="189">
        <v>8.6300000000000002E-2</v>
      </c>
      <c r="I726" s="190">
        <v>8.6700000000000013E-2</v>
      </c>
      <c r="J726" s="191">
        <v>8.6099999999999996E-2</v>
      </c>
      <c r="K726" s="191">
        <v>8.6500000000000007E-2</v>
      </c>
      <c r="L726" s="189">
        <v>8.6300000000000002E-2</v>
      </c>
      <c r="M726" s="190">
        <v>8.6700000000000013E-2</v>
      </c>
      <c r="N726" s="191"/>
      <c r="O726" s="191"/>
      <c r="P726" s="189"/>
      <c r="Q726" s="190"/>
      <c r="R726" s="191">
        <v>8.48E-2</v>
      </c>
      <c r="S726" s="191">
        <v>8.539999999999999E-2</v>
      </c>
      <c r="T726" s="191"/>
      <c r="U726" s="190"/>
      <c r="V726" s="191"/>
      <c r="W726" s="190"/>
      <c r="X726" s="191">
        <v>8.0399999999999999E-2</v>
      </c>
      <c r="Y726" s="190">
        <v>8.1199999999999994E-2</v>
      </c>
      <c r="Z726" s="191"/>
      <c r="AA726" s="190"/>
      <c r="AB726" s="191">
        <v>7.9600000000000004E-2</v>
      </c>
      <c r="AC726" s="190">
        <v>8.0600000000000005E-2</v>
      </c>
      <c r="AD726" s="191">
        <v>7.85E-2</v>
      </c>
      <c r="AE726" s="190">
        <v>7.9500000000000001E-2</v>
      </c>
      <c r="AF726" s="191"/>
      <c r="AG726" s="190"/>
      <c r="AI726" s="192" t="str">
        <f t="shared" si="188"/>
        <v/>
      </c>
      <c r="AJ726" s="192">
        <f t="shared" si="189"/>
        <v>8.3199999999999996E-2</v>
      </c>
      <c r="AK726" s="192">
        <f t="shared" si="190"/>
        <v>8.6000000000000007E-2</v>
      </c>
      <c r="AL726" s="192">
        <f t="shared" si="191"/>
        <v>8.6500000000000007E-2</v>
      </c>
      <c r="AM726" s="192">
        <f t="shared" si="192"/>
        <v>8.6300000000000002E-2</v>
      </c>
      <c r="AN726" s="192">
        <f t="shared" si="193"/>
        <v>8.6500000000000007E-2</v>
      </c>
      <c r="AO726" s="193" t="str">
        <f t="shared" si="194"/>
        <v/>
      </c>
      <c r="AP726" s="192" t="str">
        <f t="shared" si="195"/>
        <v/>
      </c>
      <c r="AQ726" s="193">
        <f t="shared" si="196"/>
        <v>8.5099999999999995E-2</v>
      </c>
      <c r="AR726" s="192" t="str">
        <f t="shared" si="197"/>
        <v/>
      </c>
      <c r="AS726" s="192" t="str">
        <f t="shared" si="198"/>
        <v/>
      </c>
      <c r="AT726" s="192">
        <f t="shared" si="199"/>
        <v>8.0799999999999997E-2</v>
      </c>
      <c r="AU726" s="193" t="str">
        <f t="shared" si="200"/>
        <v/>
      </c>
      <c r="AV726" s="194">
        <f t="shared" si="201"/>
        <v>8.0100000000000005E-2</v>
      </c>
      <c r="AW726" s="193">
        <f t="shared" si="202"/>
        <v>7.9000000000000001E-2</v>
      </c>
      <c r="AX726" s="195" t="str">
        <f t="shared" si="203"/>
        <v/>
      </c>
      <c r="AZ726" s="193">
        <f t="shared" si="204"/>
        <v>8.3722222222222226E-2</v>
      </c>
    </row>
    <row r="727" spans="1:52" s="5" customFormat="1" ht="11.25" x14ac:dyDescent="0.2">
      <c r="A727" s="197">
        <v>39038</v>
      </c>
      <c r="B727" s="198" t="s">
        <v>1563</v>
      </c>
      <c r="C727" s="198" t="s">
        <v>1563</v>
      </c>
      <c r="D727" s="189">
        <v>8.2900000000000001E-2</v>
      </c>
      <c r="E727" s="190">
        <v>8.3100000000000007E-2</v>
      </c>
      <c r="F727" s="191">
        <v>8.5500000000000007E-2</v>
      </c>
      <c r="G727" s="191">
        <v>8.5700000000000012E-2</v>
      </c>
      <c r="H727" s="189">
        <v>8.5999999999999993E-2</v>
      </c>
      <c r="I727" s="190">
        <v>8.6400000000000005E-2</v>
      </c>
      <c r="J727" s="191">
        <v>8.5800000000000001E-2</v>
      </c>
      <c r="K727" s="191">
        <v>8.6200000000000013E-2</v>
      </c>
      <c r="L727" s="189">
        <v>8.5999999999999993E-2</v>
      </c>
      <c r="M727" s="190">
        <v>8.6400000000000005E-2</v>
      </c>
      <c r="N727" s="191"/>
      <c r="O727" s="191"/>
      <c r="P727" s="189"/>
      <c r="Q727" s="190"/>
      <c r="R727" s="191">
        <v>8.4000000000000005E-2</v>
      </c>
      <c r="S727" s="191">
        <v>8.4599999999999995E-2</v>
      </c>
      <c r="T727" s="191"/>
      <c r="U727" s="190"/>
      <c r="V727" s="191"/>
      <c r="W727" s="190"/>
      <c r="X727" s="191">
        <v>8.0100000000000005E-2</v>
      </c>
      <c r="Y727" s="190">
        <v>8.09E-2</v>
      </c>
      <c r="Z727" s="191"/>
      <c r="AA727" s="190"/>
      <c r="AB727" s="191">
        <v>7.9299999999999995E-2</v>
      </c>
      <c r="AC727" s="190">
        <v>8.0299999999999996E-2</v>
      </c>
      <c r="AD727" s="191">
        <v>7.7499999999999999E-2</v>
      </c>
      <c r="AE727" s="190">
        <v>7.85E-2</v>
      </c>
      <c r="AF727" s="191"/>
      <c r="AG727" s="190"/>
      <c r="AI727" s="192" t="str">
        <f t="shared" si="188"/>
        <v/>
      </c>
      <c r="AJ727" s="192">
        <f t="shared" si="189"/>
        <v>8.3000000000000004E-2</v>
      </c>
      <c r="AK727" s="192">
        <f t="shared" si="190"/>
        <v>8.5600000000000009E-2</v>
      </c>
      <c r="AL727" s="192">
        <f t="shared" si="191"/>
        <v>8.6199999999999999E-2</v>
      </c>
      <c r="AM727" s="192">
        <f t="shared" si="192"/>
        <v>8.6000000000000007E-2</v>
      </c>
      <c r="AN727" s="192">
        <f t="shared" si="193"/>
        <v>8.6199999999999999E-2</v>
      </c>
      <c r="AO727" s="193" t="str">
        <f t="shared" si="194"/>
        <v/>
      </c>
      <c r="AP727" s="192" t="str">
        <f t="shared" si="195"/>
        <v/>
      </c>
      <c r="AQ727" s="193">
        <f t="shared" si="196"/>
        <v>8.43E-2</v>
      </c>
      <c r="AR727" s="192" t="str">
        <f t="shared" si="197"/>
        <v/>
      </c>
      <c r="AS727" s="192" t="str">
        <f t="shared" si="198"/>
        <v/>
      </c>
      <c r="AT727" s="192">
        <f t="shared" si="199"/>
        <v>8.0500000000000002E-2</v>
      </c>
      <c r="AU727" s="193" t="str">
        <f t="shared" si="200"/>
        <v/>
      </c>
      <c r="AV727" s="194">
        <f t="shared" si="201"/>
        <v>7.9799999999999996E-2</v>
      </c>
      <c r="AW727" s="193">
        <f t="shared" si="202"/>
        <v>7.8E-2</v>
      </c>
      <c r="AX727" s="195" t="str">
        <f t="shared" si="203"/>
        <v/>
      </c>
      <c r="AZ727" s="193">
        <f t="shared" si="204"/>
        <v>8.3288888888888898E-2</v>
      </c>
    </row>
    <row r="728" spans="1:52" s="5" customFormat="1" ht="11.25" x14ac:dyDescent="0.2">
      <c r="A728" s="197">
        <v>39041</v>
      </c>
      <c r="B728" s="198" t="s">
        <v>1563</v>
      </c>
      <c r="C728" s="198" t="s">
        <v>1563</v>
      </c>
      <c r="D728" s="189">
        <v>8.3000000000000004E-2</v>
      </c>
      <c r="E728" s="190">
        <v>8.320000000000001E-2</v>
      </c>
      <c r="F728" s="191">
        <v>8.5599999999999996E-2</v>
      </c>
      <c r="G728" s="191">
        <v>8.5800000000000001E-2</v>
      </c>
      <c r="H728" s="189">
        <v>8.6400000000000005E-2</v>
      </c>
      <c r="I728" s="190">
        <v>8.6800000000000016E-2</v>
      </c>
      <c r="J728" s="191">
        <v>8.6300000000000002E-2</v>
      </c>
      <c r="K728" s="191">
        <v>8.6700000000000013E-2</v>
      </c>
      <c r="L728" s="189">
        <v>8.6400000000000005E-2</v>
      </c>
      <c r="M728" s="190">
        <v>8.6800000000000016E-2</v>
      </c>
      <c r="N728" s="191"/>
      <c r="O728" s="191"/>
      <c r="P728" s="189"/>
      <c r="Q728" s="190"/>
      <c r="R728" s="191">
        <v>8.4199999999999997E-2</v>
      </c>
      <c r="S728" s="191">
        <v>8.4799999999999986E-2</v>
      </c>
      <c r="T728" s="191"/>
      <c r="U728" s="190"/>
      <c r="V728" s="191"/>
      <c r="W728" s="190"/>
      <c r="X728" s="191">
        <v>8.0100000000000005E-2</v>
      </c>
      <c r="Y728" s="190">
        <v>8.09E-2</v>
      </c>
      <c r="Z728" s="191"/>
      <c r="AA728" s="190"/>
      <c r="AB728" s="191">
        <v>7.9299999999999995E-2</v>
      </c>
      <c r="AC728" s="190">
        <v>8.0299999999999996E-2</v>
      </c>
      <c r="AD728" s="191">
        <v>7.7600000000000002E-2</v>
      </c>
      <c r="AE728" s="190">
        <v>7.8600000000000003E-2</v>
      </c>
      <c r="AF728" s="191"/>
      <c r="AG728" s="190"/>
      <c r="AI728" s="192" t="str">
        <f t="shared" si="188"/>
        <v/>
      </c>
      <c r="AJ728" s="192">
        <f t="shared" si="189"/>
        <v>8.3100000000000007E-2</v>
      </c>
      <c r="AK728" s="192">
        <f t="shared" si="190"/>
        <v>8.5699999999999998E-2</v>
      </c>
      <c r="AL728" s="192">
        <f t="shared" si="191"/>
        <v>8.660000000000001E-2</v>
      </c>
      <c r="AM728" s="192">
        <f t="shared" si="192"/>
        <v>8.6500000000000007E-2</v>
      </c>
      <c r="AN728" s="192">
        <f t="shared" si="193"/>
        <v>8.660000000000001E-2</v>
      </c>
      <c r="AO728" s="193" t="str">
        <f t="shared" si="194"/>
        <v/>
      </c>
      <c r="AP728" s="192" t="str">
        <f t="shared" si="195"/>
        <v/>
      </c>
      <c r="AQ728" s="193">
        <f t="shared" si="196"/>
        <v>8.4499999999999992E-2</v>
      </c>
      <c r="AR728" s="192" t="str">
        <f t="shared" si="197"/>
        <v/>
      </c>
      <c r="AS728" s="192" t="str">
        <f t="shared" si="198"/>
        <v/>
      </c>
      <c r="AT728" s="192">
        <f t="shared" si="199"/>
        <v>8.0500000000000002E-2</v>
      </c>
      <c r="AU728" s="193" t="str">
        <f t="shared" si="200"/>
        <v/>
      </c>
      <c r="AV728" s="194">
        <f t="shared" si="201"/>
        <v>7.9799999999999996E-2</v>
      </c>
      <c r="AW728" s="193">
        <f t="shared" si="202"/>
        <v>7.8100000000000003E-2</v>
      </c>
      <c r="AX728" s="195" t="str">
        <f t="shared" si="203"/>
        <v/>
      </c>
      <c r="AZ728" s="193">
        <f t="shared" si="204"/>
        <v>8.348888888888889E-2</v>
      </c>
    </row>
    <row r="729" spans="1:52" s="5" customFormat="1" ht="11.25" x14ac:dyDescent="0.2">
      <c r="A729" s="197">
        <v>39042</v>
      </c>
      <c r="B729" s="198" t="s">
        <v>1563</v>
      </c>
      <c r="C729" s="198" t="s">
        <v>1563</v>
      </c>
      <c r="D729" s="189">
        <v>8.3000000000000004E-2</v>
      </c>
      <c r="E729" s="190">
        <v>8.320000000000001E-2</v>
      </c>
      <c r="F729" s="191">
        <v>8.5599999999999996E-2</v>
      </c>
      <c r="G729" s="191">
        <v>8.5800000000000001E-2</v>
      </c>
      <c r="H729" s="189">
        <v>8.6400000000000005E-2</v>
      </c>
      <c r="I729" s="190">
        <v>8.6800000000000016E-2</v>
      </c>
      <c r="J729" s="191">
        <v>8.6300000000000002E-2</v>
      </c>
      <c r="K729" s="191">
        <v>8.6700000000000013E-2</v>
      </c>
      <c r="L729" s="189">
        <v>8.6400000000000005E-2</v>
      </c>
      <c r="M729" s="190">
        <v>8.6800000000000016E-2</v>
      </c>
      <c r="N729" s="191"/>
      <c r="O729" s="191"/>
      <c r="P729" s="189"/>
      <c r="Q729" s="190"/>
      <c r="R729" s="191">
        <v>8.4199999999999997E-2</v>
      </c>
      <c r="S729" s="191">
        <v>8.4799999999999986E-2</v>
      </c>
      <c r="T729" s="191"/>
      <c r="U729" s="190"/>
      <c r="V729" s="191"/>
      <c r="W729" s="190"/>
      <c r="X729" s="191">
        <v>8.0100000000000005E-2</v>
      </c>
      <c r="Y729" s="190">
        <v>8.09E-2</v>
      </c>
      <c r="Z729" s="191"/>
      <c r="AA729" s="190"/>
      <c r="AB729" s="191">
        <v>7.9299999999999995E-2</v>
      </c>
      <c r="AC729" s="190">
        <v>8.0299999999999996E-2</v>
      </c>
      <c r="AD729" s="191">
        <v>7.7600000000000002E-2</v>
      </c>
      <c r="AE729" s="190">
        <v>7.8600000000000003E-2</v>
      </c>
      <c r="AF729" s="191"/>
      <c r="AG729" s="190"/>
      <c r="AI729" s="192" t="str">
        <f t="shared" si="188"/>
        <v/>
      </c>
      <c r="AJ729" s="192">
        <f t="shared" si="189"/>
        <v>8.3100000000000007E-2</v>
      </c>
      <c r="AK729" s="192">
        <f t="shared" si="190"/>
        <v>8.5699999999999998E-2</v>
      </c>
      <c r="AL729" s="192">
        <f t="shared" si="191"/>
        <v>8.660000000000001E-2</v>
      </c>
      <c r="AM729" s="192">
        <f t="shared" si="192"/>
        <v>8.6500000000000007E-2</v>
      </c>
      <c r="AN729" s="192">
        <f t="shared" si="193"/>
        <v>8.660000000000001E-2</v>
      </c>
      <c r="AO729" s="193" t="str">
        <f t="shared" si="194"/>
        <v/>
      </c>
      <c r="AP729" s="192" t="str">
        <f t="shared" si="195"/>
        <v/>
      </c>
      <c r="AQ729" s="193">
        <f t="shared" si="196"/>
        <v>8.4499999999999992E-2</v>
      </c>
      <c r="AR729" s="192" t="str">
        <f t="shared" si="197"/>
        <v/>
      </c>
      <c r="AS729" s="192" t="str">
        <f t="shared" si="198"/>
        <v/>
      </c>
      <c r="AT729" s="192">
        <f t="shared" si="199"/>
        <v>8.0500000000000002E-2</v>
      </c>
      <c r="AU729" s="193" t="str">
        <f t="shared" si="200"/>
        <v/>
      </c>
      <c r="AV729" s="194">
        <f t="shared" si="201"/>
        <v>7.9799999999999996E-2</v>
      </c>
      <c r="AW729" s="193">
        <f t="shared" si="202"/>
        <v>7.8100000000000003E-2</v>
      </c>
      <c r="AX729" s="195" t="str">
        <f t="shared" si="203"/>
        <v/>
      </c>
      <c r="AZ729" s="193">
        <f t="shared" si="204"/>
        <v>8.348888888888889E-2</v>
      </c>
    </row>
    <row r="730" spans="1:52" s="5" customFormat="1" ht="11.25" x14ac:dyDescent="0.2">
      <c r="A730" s="197">
        <v>39043</v>
      </c>
      <c r="B730" s="198" t="s">
        <v>1563</v>
      </c>
      <c r="C730" s="198" t="s">
        <v>1563</v>
      </c>
      <c r="D730" s="189">
        <v>8.2699999999999996E-2</v>
      </c>
      <c r="E730" s="190">
        <v>8.2900000000000001E-2</v>
      </c>
      <c r="F730" s="191">
        <v>8.5300000000000001E-2</v>
      </c>
      <c r="G730" s="191">
        <v>8.5500000000000007E-2</v>
      </c>
      <c r="H730" s="189">
        <v>8.5999999999999993E-2</v>
      </c>
      <c r="I730" s="190">
        <v>8.6400000000000005E-2</v>
      </c>
      <c r="J730" s="191">
        <v>8.5800000000000001E-2</v>
      </c>
      <c r="K730" s="191">
        <v>8.6200000000000013E-2</v>
      </c>
      <c r="L730" s="189">
        <v>8.5999999999999993E-2</v>
      </c>
      <c r="M730" s="190">
        <v>8.6400000000000005E-2</v>
      </c>
      <c r="N730" s="191"/>
      <c r="O730" s="191"/>
      <c r="P730" s="189"/>
      <c r="Q730" s="190"/>
      <c r="R730" s="191">
        <v>8.3900000000000002E-2</v>
      </c>
      <c r="S730" s="191">
        <v>8.4499999999999992E-2</v>
      </c>
      <c r="T730" s="191"/>
      <c r="U730" s="190"/>
      <c r="V730" s="191"/>
      <c r="W730" s="190"/>
      <c r="X730" s="191">
        <v>0.08</v>
      </c>
      <c r="Y730" s="190">
        <v>8.0799999999999997E-2</v>
      </c>
      <c r="Z730" s="191"/>
      <c r="AA730" s="190"/>
      <c r="AB730" s="191">
        <v>7.9200000000000007E-2</v>
      </c>
      <c r="AC730" s="190">
        <v>8.0200000000000007E-2</v>
      </c>
      <c r="AD730" s="191">
        <v>7.7499999999999999E-2</v>
      </c>
      <c r="AE730" s="190">
        <v>7.85E-2</v>
      </c>
      <c r="AF730" s="191"/>
      <c r="AG730" s="190"/>
      <c r="AI730" s="192" t="str">
        <f t="shared" si="188"/>
        <v/>
      </c>
      <c r="AJ730" s="192">
        <f t="shared" si="189"/>
        <v>8.2799999999999999E-2</v>
      </c>
      <c r="AK730" s="192">
        <f t="shared" si="190"/>
        <v>8.5400000000000004E-2</v>
      </c>
      <c r="AL730" s="192">
        <f t="shared" si="191"/>
        <v>8.6199999999999999E-2</v>
      </c>
      <c r="AM730" s="192">
        <f t="shared" si="192"/>
        <v>8.6000000000000007E-2</v>
      </c>
      <c r="AN730" s="192">
        <f t="shared" si="193"/>
        <v>8.6199999999999999E-2</v>
      </c>
      <c r="AO730" s="193" t="str">
        <f t="shared" si="194"/>
        <v/>
      </c>
      <c r="AP730" s="192" t="str">
        <f t="shared" si="195"/>
        <v/>
      </c>
      <c r="AQ730" s="193">
        <f t="shared" si="196"/>
        <v>8.4199999999999997E-2</v>
      </c>
      <c r="AR730" s="192" t="str">
        <f t="shared" si="197"/>
        <v/>
      </c>
      <c r="AS730" s="192" t="str">
        <f t="shared" si="198"/>
        <v/>
      </c>
      <c r="AT730" s="192">
        <f t="shared" si="199"/>
        <v>8.0399999999999999E-2</v>
      </c>
      <c r="AU730" s="193" t="str">
        <f t="shared" si="200"/>
        <v/>
      </c>
      <c r="AV730" s="194">
        <f t="shared" si="201"/>
        <v>7.9700000000000007E-2</v>
      </c>
      <c r="AW730" s="193">
        <f t="shared" si="202"/>
        <v>7.8E-2</v>
      </c>
      <c r="AX730" s="195" t="str">
        <f t="shared" si="203"/>
        <v/>
      </c>
      <c r="AZ730" s="193">
        <f t="shared" si="204"/>
        <v>8.3211111111111111E-2</v>
      </c>
    </row>
    <row r="731" spans="1:52" s="5" customFormat="1" ht="11.25" x14ac:dyDescent="0.2">
      <c r="A731" s="197">
        <v>39044</v>
      </c>
      <c r="B731" s="198" t="s">
        <v>1563</v>
      </c>
      <c r="C731" s="198" t="s">
        <v>1563</v>
      </c>
      <c r="D731" s="189">
        <v>8.0799999999999997E-2</v>
      </c>
      <c r="E731" s="190">
        <v>8.1000000000000003E-2</v>
      </c>
      <c r="F731" s="191">
        <v>8.5000000000000006E-2</v>
      </c>
      <c r="G731" s="191">
        <v>8.5200000000000012E-2</v>
      </c>
      <c r="H731" s="189">
        <v>8.5900000000000004E-2</v>
      </c>
      <c r="I731" s="190">
        <v>8.6300000000000016E-2</v>
      </c>
      <c r="J731" s="191">
        <v>8.5800000000000001E-2</v>
      </c>
      <c r="K731" s="191">
        <v>8.6200000000000013E-2</v>
      </c>
      <c r="L731" s="189">
        <v>8.5999999999999993E-2</v>
      </c>
      <c r="M731" s="190">
        <v>8.6400000000000005E-2</v>
      </c>
      <c r="N731" s="191"/>
      <c r="O731" s="191"/>
      <c r="P731" s="189"/>
      <c r="Q731" s="190"/>
      <c r="R731" s="191">
        <v>8.3500000000000005E-2</v>
      </c>
      <c r="S731" s="191">
        <v>8.4099999999999994E-2</v>
      </c>
      <c r="T731" s="191"/>
      <c r="U731" s="190"/>
      <c r="V731" s="191"/>
      <c r="W731" s="190"/>
      <c r="X731" s="191">
        <v>7.9899999999999999E-2</v>
      </c>
      <c r="Y731" s="190">
        <v>8.0699999999999994E-2</v>
      </c>
      <c r="Z731" s="191"/>
      <c r="AA731" s="190"/>
      <c r="AB731" s="191">
        <v>7.9000000000000001E-2</v>
      </c>
      <c r="AC731" s="190">
        <v>0.08</v>
      </c>
      <c r="AD731" s="191">
        <v>7.7399999999999997E-2</v>
      </c>
      <c r="AE731" s="190">
        <v>7.8399999999999997E-2</v>
      </c>
      <c r="AF731" s="191"/>
      <c r="AG731" s="190"/>
      <c r="AI731" s="192" t="str">
        <f t="shared" si="188"/>
        <v/>
      </c>
      <c r="AJ731" s="192">
        <f t="shared" si="189"/>
        <v>8.09E-2</v>
      </c>
      <c r="AK731" s="192">
        <f t="shared" si="190"/>
        <v>8.5100000000000009E-2</v>
      </c>
      <c r="AL731" s="192">
        <f t="shared" si="191"/>
        <v>8.610000000000001E-2</v>
      </c>
      <c r="AM731" s="192">
        <f t="shared" si="192"/>
        <v>8.6000000000000007E-2</v>
      </c>
      <c r="AN731" s="192">
        <f t="shared" si="193"/>
        <v>8.6199999999999999E-2</v>
      </c>
      <c r="AO731" s="193" t="str">
        <f t="shared" si="194"/>
        <v/>
      </c>
      <c r="AP731" s="192" t="str">
        <f t="shared" si="195"/>
        <v/>
      </c>
      <c r="AQ731" s="193">
        <f t="shared" si="196"/>
        <v>8.3799999999999999E-2</v>
      </c>
      <c r="AR731" s="192" t="str">
        <f t="shared" si="197"/>
        <v/>
      </c>
      <c r="AS731" s="192" t="str">
        <f t="shared" si="198"/>
        <v/>
      </c>
      <c r="AT731" s="192">
        <f t="shared" si="199"/>
        <v>8.0299999999999996E-2</v>
      </c>
      <c r="AU731" s="193" t="str">
        <f t="shared" si="200"/>
        <v/>
      </c>
      <c r="AV731" s="194">
        <f t="shared" si="201"/>
        <v>7.9500000000000001E-2</v>
      </c>
      <c r="AW731" s="193">
        <f t="shared" si="202"/>
        <v>7.7899999999999997E-2</v>
      </c>
      <c r="AX731" s="195" t="str">
        <f t="shared" si="203"/>
        <v/>
      </c>
      <c r="AZ731" s="193">
        <f t="shared" si="204"/>
        <v>8.2866666666666672E-2</v>
      </c>
    </row>
    <row r="732" spans="1:52" s="5" customFormat="1" ht="11.25" x14ac:dyDescent="0.2">
      <c r="A732" s="197">
        <v>39045</v>
      </c>
      <c r="B732" s="198" t="s">
        <v>1563</v>
      </c>
      <c r="C732" s="198" t="s">
        <v>1563</v>
      </c>
      <c r="D732" s="189">
        <v>8.0500000000000002E-2</v>
      </c>
      <c r="E732" s="190">
        <v>8.0700000000000008E-2</v>
      </c>
      <c r="F732" s="191">
        <v>8.4900000000000003E-2</v>
      </c>
      <c r="G732" s="191">
        <v>8.5100000000000009E-2</v>
      </c>
      <c r="H732" s="189">
        <v>8.6099999999999996E-2</v>
      </c>
      <c r="I732" s="190">
        <v>8.6500000000000007E-2</v>
      </c>
      <c r="J732" s="191">
        <v>8.5900000000000004E-2</v>
      </c>
      <c r="K732" s="191">
        <v>8.6300000000000016E-2</v>
      </c>
      <c r="L732" s="189">
        <v>8.5999999999999993E-2</v>
      </c>
      <c r="M732" s="190">
        <v>8.6400000000000005E-2</v>
      </c>
      <c r="N732" s="191"/>
      <c r="O732" s="191"/>
      <c r="P732" s="189"/>
      <c r="Q732" s="190"/>
      <c r="R732" s="191">
        <v>8.3500000000000005E-2</v>
      </c>
      <c r="S732" s="191">
        <v>8.4099999999999994E-2</v>
      </c>
      <c r="T732" s="191"/>
      <c r="U732" s="190"/>
      <c r="V732" s="191"/>
      <c r="W732" s="190"/>
      <c r="X732" s="191">
        <v>7.9500000000000001E-2</v>
      </c>
      <c r="Y732" s="190">
        <v>8.0299999999999996E-2</v>
      </c>
      <c r="Z732" s="191"/>
      <c r="AA732" s="190"/>
      <c r="AB732" s="191">
        <v>7.8600000000000003E-2</v>
      </c>
      <c r="AC732" s="190">
        <v>7.9600000000000004E-2</v>
      </c>
      <c r="AD732" s="191">
        <v>7.6799999999999993E-2</v>
      </c>
      <c r="AE732" s="190">
        <v>7.7799999999999994E-2</v>
      </c>
      <c r="AF732" s="191"/>
      <c r="AG732" s="190"/>
      <c r="AI732" s="192" t="str">
        <f t="shared" si="188"/>
        <v/>
      </c>
      <c r="AJ732" s="192">
        <f t="shared" si="189"/>
        <v>8.0600000000000005E-2</v>
      </c>
      <c r="AK732" s="192">
        <f t="shared" si="190"/>
        <v>8.5000000000000006E-2</v>
      </c>
      <c r="AL732" s="192">
        <f t="shared" si="191"/>
        <v>8.6300000000000002E-2</v>
      </c>
      <c r="AM732" s="192">
        <f t="shared" si="192"/>
        <v>8.610000000000001E-2</v>
      </c>
      <c r="AN732" s="192">
        <f t="shared" si="193"/>
        <v>8.6199999999999999E-2</v>
      </c>
      <c r="AO732" s="193" t="str">
        <f t="shared" si="194"/>
        <v/>
      </c>
      <c r="AP732" s="192" t="str">
        <f t="shared" si="195"/>
        <v/>
      </c>
      <c r="AQ732" s="193">
        <f t="shared" si="196"/>
        <v>8.3799999999999999E-2</v>
      </c>
      <c r="AR732" s="192" t="str">
        <f t="shared" si="197"/>
        <v/>
      </c>
      <c r="AS732" s="192" t="str">
        <f t="shared" si="198"/>
        <v/>
      </c>
      <c r="AT732" s="192">
        <f t="shared" si="199"/>
        <v>7.9899999999999999E-2</v>
      </c>
      <c r="AU732" s="193" t="str">
        <f t="shared" si="200"/>
        <v/>
      </c>
      <c r="AV732" s="194">
        <f t="shared" si="201"/>
        <v>7.9100000000000004E-2</v>
      </c>
      <c r="AW732" s="193">
        <f t="shared" si="202"/>
        <v>7.7299999999999994E-2</v>
      </c>
      <c r="AX732" s="195" t="str">
        <f t="shared" si="203"/>
        <v/>
      </c>
      <c r="AZ732" s="193">
        <f t="shared" si="204"/>
        <v>8.270000000000001E-2</v>
      </c>
    </row>
    <row r="733" spans="1:52" s="5" customFormat="1" ht="11.25" x14ac:dyDescent="0.2">
      <c r="A733" s="197">
        <v>39048</v>
      </c>
      <c r="B733" s="198" t="s">
        <v>1563</v>
      </c>
      <c r="C733" s="198" t="s">
        <v>1563</v>
      </c>
      <c r="D733" s="189">
        <v>0.08</v>
      </c>
      <c r="E733" s="190">
        <v>8.0200000000000007E-2</v>
      </c>
      <c r="F733" s="191">
        <v>8.4900000000000003E-2</v>
      </c>
      <c r="G733" s="191">
        <v>8.5100000000000009E-2</v>
      </c>
      <c r="H733" s="189">
        <v>8.6199999999999999E-2</v>
      </c>
      <c r="I733" s="190">
        <v>8.660000000000001E-2</v>
      </c>
      <c r="J733" s="191">
        <v>8.6099999999999996E-2</v>
      </c>
      <c r="K733" s="191">
        <v>8.6500000000000007E-2</v>
      </c>
      <c r="L733" s="189">
        <v>8.6199999999999999E-2</v>
      </c>
      <c r="M733" s="190">
        <v>8.660000000000001E-2</v>
      </c>
      <c r="N733" s="191"/>
      <c r="O733" s="191"/>
      <c r="P733" s="189"/>
      <c r="Q733" s="190"/>
      <c r="R733" s="191">
        <v>8.3400000000000002E-2</v>
      </c>
      <c r="S733" s="191">
        <v>8.3999999999999991E-2</v>
      </c>
      <c r="T733" s="191"/>
      <c r="U733" s="190"/>
      <c r="V733" s="191"/>
      <c r="W733" s="190"/>
      <c r="X733" s="191">
        <v>7.9200000000000007E-2</v>
      </c>
      <c r="Y733" s="190">
        <v>0.08</v>
      </c>
      <c r="Z733" s="191"/>
      <c r="AA733" s="190"/>
      <c r="AB733" s="191">
        <v>7.85E-2</v>
      </c>
      <c r="AC733" s="190">
        <v>7.9500000000000001E-2</v>
      </c>
      <c r="AD733" s="191">
        <v>7.6100000000000001E-2</v>
      </c>
      <c r="AE733" s="190">
        <v>7.7100000000000002E-2</v>
      </c>
      <c r="AF733" s="191"/>
      <c r="AG733" s="190"/>
      <c r="AI733" s="192" t="str">
        <f t="shared" si="188"/>
        <v/>
      </c>
      <c r="AJ733" s="192">
        <f t="shared" si="189"/>
        <v>8.0100000000000005E-2</v>
      </c>
      <c r="AK733" s="192">
        <f t="shared" si="190"/>
        <v>8.5000000000000006E-2</v>
      </c>
      <c r="AL733" s="192">
        <f t="shared" si="191"/>
        <v>8.6400000000000005E-2</v>
      </c>
      <c r="AM733" s="192">
        <f t="shared" si="192"/>
        <v>8.6300000000000002E-2</v>
      </c>
      <c r="AN733" s="192">
        <f t="shared" si="193"/>
        <v>8.6400000000000005E-2</v>
      </c>
      <c r="AO733" s="193" t="str">
        <f t="shared" si="194"/>
        <v/>
      </c>
      <c r="AP733" s="192" t="str">
        <f t="shared" si="195"/>
        <v/>
      </c>
      <c r="AQ733" s="193">
        <f t="shared" si="196"/>
        <v>8.3699999999999997E-2</v>
      </c>
      <c r="AR733" s="192" t="str">
        <f t="shared" si="197"/>
        <v/>
      </c>
      <c r="AS733" s="192" t="str">
        <f t="shared" si="198"/>
        <v/>
      </c>
      <c r="AT733" s="192">
        <f t="shared" si="199"/>
        <v>7.9600000000000004E-2</v>
      </c>
      <c r="AU733" s="193" t="str">
        <f t="shared" si="200"/>
        <v/>
      </c>
      <c r="AV733" s="194">
        <f t="shared" si="201"/>
        <v>7.9000000000000001E-2</v>
      </c>
      <c r="AW733" s="193">
        <f t="shared" si="202"/>
        <v>7.6600000000000001E-2</v>
      </c>
      <c r="AX733" s="195" t="str">
        <f t="shared" si="203"/>
        <v/>
      </c>
      <c r="AZ733" s="193">
        <f t="shared" si="204"/>
        <v>8.2566666666666663E-2</v>
      </c>
    </row>
    <row r="734" spans="1:52" s="5" customFormat="1" ht="11.25" x14ac:dyDescent="0.2">
      <c r="A734" s="197">
        <v>39049</v>
      </c>
      <c r="B734" s="198" t="s">
        <v>1563</v>
      </c>
      <c r="C734" s="198" t="s">
        <v>1563</v>
      </c>
      <c r="D734" s="189">
        <v>7.9600000000000004E-2</v>
      </c>
      <c r="E734" s="190">
        <v>7.980000000000001E-2</v>
      </c>
      <c r="F734" s="191">
        <v>8.5000000000000006E-2</v>
      </c>
      <c r="G734" s="191">
        <v>8.5200000000000012E-2</v>
      </c>
      <c r="H734" s="189">
        <v>8.6699999999999999E-2</v>
      </c>
      <c r="I734" s="190">
        <v>8.7100000000000011E-2</v>
      </c>
      <c r="J734" s="191">
        <v>8.6699999999999999E-2</v>
      </c>
      <c r="K734" s="191">
        <v>8.7100000000000011E-2</v>
      </c>
      <c r="L734" s="189">
        <v>8.6699999999999999E-2</v>
      </c>
      <c r="M734" s="190">
        <v>8.7100000000000011E-2</v>
      </c>
      <c r="N734" s="191"/>
      <c r="O734" s="191"/>
      <c r="P734" s="189"/>
      <c r="Q734" s="190"/>
      <c r="R734" s="191">
        <v>8.3500000000000005E-2</v>
      </c>
      <c r="S734" s="191">
        <v>8.4099999999999994E-2</v>
      </c>
      <c r="T734" s="191"/>
      <c r="U734" s="190"/>
      <c r="V734" s="191"/>
      <c r="W734" s="190"/>
      <c r="X734" s="191">
        <v>7.9200000000000007E-2</v>
      </c>
      <c r="Y734" s="190">
        <v>0.08</v>
      </c>
      <c r="Z734" s="191"/>
      <c r="AA734" s="190"/>
      <c r="AB734" s="191">
        <v>7.85E-2</v>
      </c>
      <c r="AC734" s="190">
        <v>7.9500000000000001E-2</v>
      </c>
      <c r="AD734" s="191">
        <v>7.6200000000000004E-2</v>
      </c>
      <c r="AE734" s="190">
        <v>7.7200000000000005E-2</v>
      </c>
      <c r="AF734" s="191"/>
      <c r="AG734" s="190"/>
      <c r="AI734" s="192" t="str">
        <f t="shared" si="188"/>
        <v/>
      </c>
      <c r="AJ734" s="192">
        <f t="shared" si="189"/>
        <v>7.9700000000000007E-2</v>
      </c>
      <c r="AK734" s="192">
        <f t="shared" si="190"/>
        <v>8.5100000000000009E-2</v>
      </c>
      <c r="AL734" s="192">
        <f t="shared" si="191"/>
        <v>8.6900000000000005E-2</v>
      </c>
      <c r="AM734" s="192">
        <f t="shared" si="192"/>
        <v>8.6900000000000005E-2</v>
      </c>
      <c r="AN734" s="192">
        <f t="shared" si="193"/>
        <v>8.6900000000000005E-2</v>
      </c>
      <c r="AO734" s="193" t="str">
        <f t="shared" si="194"/>
        <v/>
      </c>
      <c r="AP734" s="192" t="str">
        <f t="shared" si="195"/>
        <v/>
      </c>
      <c r="AQ734" s="193">
        <f t="shared" si="196"/>
        <v>8.3799999999999999E-2</v>
      </c>
      <c r="AR734" s="192" t="str">
        <f t="shared" si="197"/>
        <v/>
      </c>
      <c r="AS734" s="192" t="str">
        <f t="shared" si="198"/>
        <v/>
      </c>
      <c r="AT734" s="192">
        <f t="shared" si="199"/>
        <v>7.9600000000000004E-2</v>
      </c>
      <c r="AU734" s="193" t="str">
        <f t="shared" si="200"/>
        <v/>
      </c>
      <c r="AV734" s="194">
        <f t="shared" si="201"/>
        <v>7.9000000000000001E-2</v>
      </c>
      <c r="AW734" s="193">
        <f t="shared" si="202"/>
        <v>7.6700000000000004E-2</v>
      </c>
      <c r="AX734" s="195" t="str">
        <f t="shared" si="203"/>
        <v/>
      </c>
      <c r="AZ734" s="193">
        <f t="shared" si="204"/>
        <v>8.2733333333333325E-2</v>
      </c>
    </row>
    <row r="735" spans="1:52" s="5" customFormat="1" ht="11.25" x14ac:dyDescent="0.2">
      <c r="A735" s="197">
        <v>39050</v>
      </c>
      <c r="B735" s="198" t="s">
        <v>1563</v>
      </c>
      <c r="C735" s="198" t="s">
        <v>1563</v>
      </c>
      <c r="D735" s="189">
        <v>7.8899999999999998E-2</v>
      </c>
      <c r="E735" s="190">
        <v>7.9100000000000004E-2</v>
      </c>
      <c r="F735" s="191">
        <v>8.5000000000000006E-2</v>
      </c>
      <c r="G735" s="191">
        <v>8.5200000000000012E-2</v>
      </c>
      <c r="H735" s="189">
        <v>8.6699999999999999E-2</v>
      </c>
      <c r="I735" s="190">
        <v>8.7100000000000011E-2</v>
      </c>
      <c r="J735" s="191">
        <v>8.6900000000000005E-2</v>
      </c>
      <c r="K735" s="191">
        <v>8.7300000000000016E-2</v>
      </c>
      <c r="L735" s="189">
        <v>8.6900000000000005E-2</v>
      </c>
      <c r="M735" s="190">
        <v>8.7300000000000016E-2</v>
      </c>
      <c r="N735" s="191"/>
      <c r="O735" s="191"/>
      <c r="P735" s="189"/>
      <c r="Q735" s="190"/>
      <c r="R735" s="191">
        <v>8.3500000000000005E-2</v>
      </c>
      <c r="S735" s="191">
        <v>8.4099999999999994E-2</v>
      </c>
      <c r="T735" s="191"/>
      <c r="U735" s="190"/>
      <c r="V735" s="191"/>
      <c r="W735" s="190"/>
      <c r="X735" s="191">
        <v>7.9100000000000004E-2</v>
      </c>
      <c r="Y735" s="190">
        <v>7.9899999999999999E-2</v>
      </c>
      <c r="Z735" s="191"/>
      <c r="AA735" s="190"/>
      <c r="AB735" s="191">
        <v>7.8100000000000003E-2</v>
      </c>
      <c r="AC735" s="190">
        <v>7.9100000000000004E-2</v>
      </c>
      <c r="AD735" s="191">
        <v>7.6100000000000001E-2</v>
      </c>
      <c r="AE735" s="190">
        <v>7.7100000000000002E-2</v>
      </c>
      <c r="AF735" s="191"/>
      <c r="AG735" s="190"/>
      <c r="AI735" s="192" t="str">
        <f t="shared" si="188"/>
        <v/>
      </c>
      <c r="AJ735" s="192">
        <f t="shared" si="189"/>
        <v>7.9000000000000001E-2</v>
      </c>
      <c r="AK735" s="192">
        <f t="shared" si="190"/>
        <v>8.5100000000000009E-2</v>
      </c>
      <c r="AL735" s="192">
        <f t="shared" si="191"/>
        <v>8.6900000000000005E-2</v>
      </c>
      <c r="AM735" s="192">
        <f t="shared" si="192"/>
        <v>8.7100000000000011E-2</v>
      </c>
      <c r="AN735" s="192">
        <f t="shared" si="193"/>
        <v>8.7100000000000011E-2</v>
      </c>
      <c r="AO735" s="193" t="str">
        <f t="shared" si="194"/>
        <v/>
      </c>
      <c r="AP735" s="192" t="str">
        <f t="shared" si="195"/>
        <v/>
      </c>
      <c r="AQ735" s="193">
        <f t="shared" si="196"/>
        <v>8.3799999999999999E-2</v>
      </c>
      <c r="AR735" s="192" t="str">
        <f t="shared" si="197"/>
        <v/>
      </c>
      <c r="AS735" s="192" t="str">
        <f t="shared" si="198"/>
        <v/>
      </c>
      <c r="AT735" s="192">
        <f t="shared" si="199"/>
        <v>7.9500000000000001E-2</v>
      </c>
      <c r="AU735" s="193" t="str">
        <f t="shared" si="200"/>
        <v/>
      </c>
      <c r="AV735" s="194">
        <f t="shared" si="201"/>
        <v>7.8600000000000003E-2</v>
      </c>
      <c r="AW735" s="193">
        <f t="shared" si="202"/>
        <v>7.6600000000000001E-2</v>
      </c>
      <c r="AX735" s="195" t="str">
        <f t="shared" si="203"/>
        <v/>
      </c>
      <c r="AZ735" s="193">
        <f t="shared" si="204"/>
        <v>8.2633333333333336E-2</v>
      </c>
    </row>
    <row r="736" spans="1:52" s="5" customFormat="1" ht="11.25" x14ac:dyDescent="0.2">
      <c r="A736" s="197">
        <v>39051</v>
      </c>
      <c r="B736" s="198" t="s">
        <v>1563</v>
      </c>
      <c r="C736" s="198" t="s">
        <v>1563</v>
      </c>
      <c r="D736" s="189">
        <v>7.8399999999999997E-2</v>
      </c>
      <c r="E736" s="190">
        <v>7.8600000000000003E-2</v>
      </c>
      <c r="F736" s="191">
        <v>8.4900000000000003E-2</v>
      </c>
      <c r="G736" s="191">
        <v>8.5100000000000009E-2</v>
      </c>
      <c r="H736" s="189">
        <v>8.6300000000000002E-2</v>
      </c>
      <c r="I736" s="190">
        <v>8.6700000000000013E-2</v>
      </c>
      <c r="J736" s="191">
        <v>8.6400000000000005E-2</v>
      </c>
      <c r="K736" s="191">
        <v>8.6800000000000016E-2</v>
      </c>
      <c r="L736" s="189">
        <v>8.6499999999999994E-2</v>
      </c>
      <c r="M736" s="190">
        <v>8.6900000000000005E-2</v>
      </c>
      <c r="N736" s="191"/>
      <c r="O736" s="191"/>
      <c r="P736" s="189"/>
      <c r="Q736" s="190"/>
      <c r="R736" s="191">
        <v>8.3500000000000005E-2</v>
      </c>
      <c r="S736" s="191">
        <v>8.4099999999999994E-2</v>
      </c>
      <c r="T736" s="191"/>
      <c r="U736" s="190"/>
      <c r="V736" s="191"/>
      <c r="W736" s="190"/>
      <c r="X736" s="191">
        <v>7.9000000000000001E-2</v>
      </c>
      <c r="Y736" s="190">
        <v>7.9799999999999996E-2</v>
      </c>
      <c r="Z736" s="191"/>
      <c r="AA736" s="190"/>
      <c r="AB736" s="191">
        <v>7.7799999999999994E-2</v>
      </c>
      <c r="AC736" s="190">
        <v>7.8799999999999995E-2</v>
      </c>
      <c r="AD736" s="191">
        <v>7.6200000000000004E-2</v>
      </c>
      <c r="AE736" s="190">
        <v>7.7200000000000005E-2</v>
      </c>
      <c r="AF736" s="191"/>
      <c r="AG736" s="190"/>
      <c r="AI736" s="192" t="str">
        <f t="shared" si="188"/>
        <v/>
      </c>
      <c r="AJ736" s="192">
        <f t="shared" si="189"/>
        <v>7.85E-2</v>
      </c>
      <c r="AK736" s="192">
        <f t="shared" si="190"/>
        <v>8.5000000000000006E-2</v>
      </c>
      <c r="AL736" s="192">
        <f t="shared" si="191"/>
        <v>8.6500000000000007E-2</v>
      </c>
      <c r="AM736" s="192">
        <f t="shared" si="192"/>
        <v>8.660000000000001E-2</v>
      </c>
      <c r="AN736" s="192">
        <f t="shared" si="193"/>
        <v>8.6699999999999999E-2</v>
      </c>
      <c r="AO736" s="193" t="str">
        <f t="shared" si="194"/>
        <v/>
      </c>
      <c r="AP736" s="192" t="str">
        <f t="shared" si="195"/>
        <v/>
      </c>
      <c r="AQ736" s="193">
        <f t="shared" si="196"/>
        <v>8.3799999999999999E-2</v>
      </c>
      <c r="AR736" s="192" t="str">
        <f t="shared" si="197"/>
        <v/>
      </c>
      <c r="AS736" s="192" t="str">
        <f t="shared" si="198"/>
        <v/>
      </c>
      <c r="AT736" s="192">
        <f t="shared" si="199"/>
        <v>7.9399999999999998E-2</v>
      </c>
      <c r="AU736" s="193" t="str">
        <f t="shared" si="200"/>
        <v/>
      </c>
      <c r="AV736" s="194">
        <f t="shared" si="201"/>
        <v>7.8299999999999995E-2</v>
      </c>
      <c r="AW736" s="193">
        <f t="shared" si="202"/>
        <v>7.6700000000000004E-2</v>
      </c>
      <c r="AX736" s="195" t="str">
        <f t="shared" si="203"/>
        <v/>
      </c>
      <c r="AZ736" s="193">
        <f t="shared" si="204"/>
        <v>8.23888888888889E-2</v>
      </c>
    </row>
    <row r="737" spans="1:52" s="5" customFormat="1" ht="11.25" x14ac:dyDescent="0.2">
      <c r="A737" s="197">
        <v>39052</v>
      </c>
      <c r="B737" s="198" t="s">
        <v>1563</v>
      </c>
      <c r="C737" s="198" t="s">
        <v>1563</v>
      </c>
      <c r="D737" s="189">
        <v>7.8100000000000003E-2</v>
      </c>
      <c r="E737" s="190">
        <v>7.8300000000000008E-2</v>
      </c>
      <c r="F737" s="191">
        <v>8.48E-2</v>
      </c>
      <c r="G737" s="191">
        <v>8.5000000000000006E-2</v>
      </c>
      <c r="H737" s="189">
        <v>8.5800000000000001E-2</v>
      </c>
      <c r="I737" s="190">
        <v>8.6200000000000013E-2</v>
      </c>
      <c r="J737" s="191">
        <v>8.6300000000000002E-2</v>
      </c>
      <c r="K737" s="191">
        <v>8.6700000000000013E-2</v>
      </c>
      <c r="L737" s="189">
        <v>8.6400000000000005E-2</v>
      </c>
      <c r="M737" s="190">
        <v>8.6800000000000016E-2</v>
      </c>
      <c r="N737" s="191"/>
      <c r="O737" s="191"/>
      <c r="P737" s="189"/>
      <c r="Q737" s="190"/>
      <c r="R737" s="191">
        <v>8.3400000000000002E-2</v>
      </c>
      <c r="S737" s="191">
        <v>8.3999999999999991E-2</v>
      </c>
      <c r="T737" s="191"/>
      <c r="U737" s="190"/>
      <c r="V737" s="191"/>
      <c r="W737" s="190"/>
      <c r="X737" s="191">
        <v>7.9100000000000004E-2</v>
      </c>
      <c r="Y737" s="190">
        <v>7.9899999999999999E-2</v>
      </c>
      <c r="Z737" s="191"/>
      <c r="AA737" s="190"/>
      <c r="AB737" s="191">
        <v>7.7600000000000002E-2</v>
      </c>
      <c r="AC737" s="190">
        <v>7.8600000000000003E-2</v>
      </c>
      <c r="AD737" s="191">
        <v>7.6200000000000004E-2</v>
      </c>
      <c r="AE737" s="190">
        <v>7.7200000000000005E-2</v>
      </c>
      <c r="AF737" s="191"/>
      <c r="AG737" s="190"/>
      <c r="AI737" s="192" t="str">
        <f t="shared" si="188"/>
        <v/>
      </c>
      <c r="AJ737" s="192">
        <f t="shared" si="189"/>
        <v>7.8200000000000006E-2</v>
      </c>
      <c r="AK737" s="192">
        <f t="shared" si="190"/>
        <v>8.4900000000000003E-2</v>
      </c>
      <c r="AL737" s="192">
        <f t="shared" si="191"/>
        <v>8.6000000000000007E-2</v>
      </c>
      <c r="AM737" s="192">
        <f t="shared" si="192"/>
        <v>8.6500000000000007E-2</v>
      </c>
      <c r="AN737" s="192">
        <f t="shared" si="193"/>
        <v>8.660000000000001E-2</v>
      </c>
      <c r="AO737" s="193" t="str">
        <f t="shared" si="194"/>
        <v/>
      </c>
      <c r="AP737" s="192" t="str">
        <f t="shared" si="195"/>
        <v/>
      </c>
      <c r="AQ737" s="193">
        <f t="shared" si="196"/>
        <v>8.3699999999999997E-2</v>
      </c>
      <c r="AR737" s="192" t="str">
        <f t="shared" si="197"/>
        <v/>
      </c>
      <c r="AS737" s="192" t="str">
        <f t="shared" si="198"/>
        <v/>
      </c>
      <c r="AT737" s="192">
        <f t="shared" si="199"/>
        <v>7.9500000000000001E-2</v>
      </c>
      <c r="AU737" s="193" t="str">
        <f t="shared" si="200"/>
        <v/>
      </c>
      <c r="AV737" s="194">
        <f t="shared" si="201"/>
        <v>7.8100000000000003E-2</v>
      </c>
      <c r="AW737" s="193">
        <f t="shared" si="202"/>
        <v>7.6700000000000004E-2</v>
      </c>
      <c r="AX737" s="195" t="str">
        <f t="shared" si="203"/>
        <v/>
      </c>
      <c r="AZ737" s="193">
        <f t="shared" si="204"/>
        <v>8.2244444444444439E-2</v>
      </c>
    </row>
    <row r="738" spans="1:52" s="5" customFormat="1" ht="11.25" x14ac:dyDescent="0.2">
      <c r="A738" s="197">
        <v>39055</v>
      </c>
      <c r="B738" s="198" t="s">
        <v>1563</v>
      </c>
      <c r="C738" s="198" t="s">
        <v>1563</v>
      </c>
      <c r="D738" s="189">
        <v>7.7799999999999994E-2</v>
      </c>
      <c r="E738" s="190">
        <v>7.8E-2</v>
      </c>
      <c r="F738" s="191">
        <v>8.4900000000000003E-2</v>
      </c>
      <c r="G738" s="191">
        <v>8.5100000000000009E-2</v>
      </c>
      <c r="H738" s="189">
        <v>8.5900000000000004E-2</v>
      </c>
      <c r="I738" s="190">
        <v>8.6300000000000016E-2</v>
      </c>
      <c r="J738" s="191">
        <v>8.6300000000000002E-2</v>
      </c>
      <c r="K738" s="191">
        <v>8.6700000000000013E-2</v>
      </c>
      <c r="L738" s="189">
        <v>8.6499999999999994E-2</v>
      </c>
      <c r="M738" s="190">
        <v>8.6900000000000005E-2</v>
      </c>
      <c r="N738" s="191"/>
      <c r="O738" s="191"/>
      <c r="P738" s="189"/>
      <c r="Q738" s="190"/>
      <c r="R738" s="191">
        <v>8.3500000000000005E-2</v>
      </c>
      <c r="S738" s="191">
        <v>8.4099999999999994E-2</v>
      </c>
      <c r="T738" s="191"/>
      <c r="U738" s="190"/>
      <c r="V738" s="191"/>
      <c r="W738" s="190"/>
      <c r="X738" s="191">
        <v>7.9000000000000001E-2</v>
      </c>
      <c r="Y738" s="190">
        <v>7.9799999999999996E-2</v>
      </c>
      <c r="Z738" s="191"/>
      <c r="AA738" s="190"/>
      <c r="AB738" s="191">
        <v>7.7499999999999999E-2</v>
      </c>
      <c r="AC738" s="190">
        <v>7.85E-2</v>
      </c>
      <c r="AD738" s="191">
        <v>7.6200000000000004E-2</v>
      </c>
      <c r="AE738" s="190">
        <v>7.7200000000000005E-2</v>
      </c>
      <c r="AF738" s="191"/>
      <c r="AG738" s="190"/>
      <c r="AI738" s="192" t="str">
        <f t="shared" si="188"/>
        <v/>
      </c>
      <c r="AJ738" s="192">
        <f t="shared" si="189"/>
        <v>7.7899999999999997E-2</v>
      </c>
      <c r="AK738" s="192">
        <f t="shared" si="190"/>
        <v>8.5000000000000006E-2</v>
      </c>
      <c r="AL738" s="192">
        <f t="shared" si="191"/>
        <v>8.610000000000001E-2</v>
      </c>
      <c r="AM738" s="192">
        <f t="shared" si="192"/>
        <v>8.6500000000000007E-2</v>
      </c>
      <c r="AN738" s="192">
        <f t="shared" si="193"/>
        <v>8.6699999999999999E-2</v>
      </c>
      <c r="AO738" s="193" t="str">
        <f t="shared" si="194"/>
        <v/>
      </c>
      <c r="AP738" s="192" t="str">
        <f t="shared" si="195"/>
        <v/>
      </c>
      <c r="AQ738" s="193">
        <f t="shared" si="196"/>
        <v>8.3799999999999999E-2</v>
      </c>
      <c r="AR738" s="192" t="str">
        <f t="shared" si="197"/>
        <v/>
      </c>
      <c r="AS738" s="192" t="str">
        <f t="shared" si="198"/>
        <v/>
      </c>
      <c r="AT738" s="192">
        <f t="shared" si="199"/>
        <v>7.9399999999999998E-2</v>
      </c>
      <c r="AU738" s="193" t="str">
        <f t="shared" si="200"/>
        <v/>
      </c>
      <c r="AV738" s="194">
        <f t="shared" si="201"/>
        <v>7.8E-2</v>
      </c>
      <c r="AW738" s="193">
        <f t="shared" si="202"/>
        <v>7.6700000000000004E-2</v>
      </c>
      <c r="AX738" s="195" t="str">
        <f t="shared" si="203"/>
        <v/>
      </c>
      <c r="AZ738" s="193">
        <f t="shared" si="204"/>
        <v>8.2233333333333325E-2</v>
      </c>
    </row>
    <row r="739" spans="1:52" s="5" customFormat="1" ht="11.25" x14ac:dyDescent="0.2">
      <c r="A739" s="197">
        <v>39056</v>
      </c>
      <c r="B739" s="198" t="s">
        <v>1563</v>
      </c>
      <c r="C739" s="198" t="s">
        <v>1563</v>
      </c>
      <c r="D739" s="189">
        <v>7.7899999999999997E-2</v>
      </c>
      <c r="E739" s="190">
        <v>7.8100000000000003E-2</v>
      </c>
      <c r="F739" s="191">
        <v>8.5000000000000006E-2</v>
      </c>
      <c r="G739" s="191">
        <v>8.5200000000000012E-2</v>
      </c>
      <c r="H739" s="189">
        <v>8.6099999999999996E-2</v>
      </c>
      <c r="I739" s="190">
        <v>8.6500000000000007E-2</v>
      </c>
      <c r="J739" s="191">
        <v>8.6300000000000002E-2</v>
      </c>
      <c r="K739" s="191">
        <v>8.6700000000000013E-2</v>
      </c>
      <c r="L739" s="189">
        <v>8.6499999999999994E-2</v>
      </c>
      <c r="M739" s="190">
        <v>8.6900000000000005E-2</v>
      </c>
      <c r="N739" s="191"/>
      <c r="O739" s="191"/>
      <c r="P739" s="189"/>
      <c r="Q739" s="190"/>
      <c r="R739" s="191">
        <v>8.3599999999999994E-2</v>
      </c>
      <c r="S739" s="191">
        <v>8.4199999999999983E-2</v>
      </c>
      <c r="T739" s="191"/>
      <c r="U739" s="190"/>
      <c r="V739" s="191"/>
      <c r="W739" s="190"/>
      <c r="X739" s="191">
        <v>7.9100000000000004E-2</v>
      </c>
      <c r="Y739" s="190">
        <v>7.9899999999999999E-2</v>
      </c>
      <c r="Z739" s="191"/>
      <c r="AA739" s="190"/>
      <c r="AB739" s="191">
        <v>7.7499999999999999E-2</v>
      </c>
      <c r="AC739" s="190">
        <v>7.85E-2</v>
      </c>
      <c r="AD739" s="191">
        <v>7.6499999999999999E-2</v>
      </c>
      <c r="AE739" s="190">
        <v>7.7499999999999999E-2</v>
      </c>
      <c r="AF739" s="191"/>
      <c r="AG739" s="190"/>
      <c r="AI739" s="192" t="str">
        <f t="shared" si="188"/>
        <v/>
      </c>
      <c r="AJ739" s="192">
        <f t="shared" si="189"/>
        <v>7.8E-2</v>
      </c>
      <c r="AK739" s="192">
        <f t="shared" si="190"/>
        <v>8.5100000000000009E-2</v>
      </c>
      <c r="AL739" s="192">
        <f t="shared" si="191"/>
        <v>8.6300000000000002E-2</v>
      </c>
      <c r="AM739" s="192">
        <f t="shared" si="192"/>
        <v>8.6500000000000007E-2</v>
      </c>
      <c r="AN739" s="192">
        <f t="shared" si="193"/>
        <v>8.6699999999999999E-2</v>
      </c>
      <c r="AO739" s="193" t="str">
        <f t="shared" si="194"/>
        <v/>
      </c>
      <c r="AP739" s="192" t="str">
        <f t="shared" si="195"/>
        <v/>
      </c>
      <c r="AQ739" s="193">
        <f t="shared" si="196"/>
        <v>8.3899999999999988E-2</v>
      </c>
      <c r="AR739" s="192" t="str">
        <f t="shared" si="197"/>
        <v/>
      </c>
      <c r="AS739" s="192" t="str">
        <f t="shared" si="198"/>
        <v/>
      </c>
      <c r="AT739" s="192">
        <f t="shared" si="199"/>
        <v>7.9500000000000001E-2</v>
      </c>
      <c r="AU739" s="193" t="str">
        <f t="shared" si="200"/>
        <v/>
      </c>
      <c r="AV739" s="194">
        <f t="shared" si="201"/>
        <v>7.8E-2</v>
      </c>
      <c r="AW739" s="193">
        <f t="shared" si="202"/>
        <v>7.6999999999999999E-2</v>
      </c>
      <c r="AX739" s="195" t="str">
        <f t="shared" si="203"/>
        <v/>
      </c>
      <c r="AZ739" s="193">
        <f t="shared" si="204"/>
        <v>8.2333333333333328E-2</v>
      </c>
    </row>
    <row r="740" spans="1:52" s="5" customFormat="1" ht="11.25" x14ac:dyDescent="0.2">
      <c r="A740" s="197">
        <v>39057</v>
      </c>
      <c r="B740" s="198" t="s">
        <v>1563</v>
      </c>
      <c r="C740" s="198" t="s">
        <v>1563</v>
      </c>
      <c r="D740" s="189">
        <v>7.7899999999999997E-2</v>
      </c>
      <c r="E740" s="190">
        <v>7.8100000000000003E-2</v>
      </c>
      <c r="F740" s="191">
        <v>8.4900000000000003E-2</v>
      </c>
      <c r="G740" s="191">
        <v>8.5100000000000009E-2</v>
      </c>
      <c r="H740" s="189">
        <v>8.5400000000000004E-2</v>
      </c>
      <c r="I740" s="190">
        <v>8.5800000000000015E-2</v>
      </c>
      <c r="J740" s="191">
        <v>8.5699999999999998E-2</v>
      </c>
      <c r="K740" s="191">
        <v>8.610000000000001E-2</v>
      </c>
      <c r="L740" s="189">
        <v>8.5999999999999993E-2</v>
      </c>
      <c r="M740" s="190">
        <v>8.6400000000000005E-2</v>
      </c>
      <c r="N740" s="191"/>
      <c r="O740" s="191"/>
      <c r="P740" s="189"/>
      <c r="Q740" s="190"/>
      <c r="R740" s="191">
        <v>8.3500000000000005E-2</v>
      </c>
      <c r="S740" s="191">
        <v>8.4099999999999994E-2</v>
      </c>
      <c r="T740" s="191"/>
      <c r="U740" s="190"/>
      <c r="V740" s="191"/>
      <c r="W740" s="190"/>
      <c r="X740" s="191">
        <v>7.9100000000000004E-2</v>
      </c>
      <c r="Y740" s="190">
        <v>7.9899999999999999E-2</v>
      </c>
      <c r="Z740" s="191"/>
      <c r="AA740" s="190"/>
      <c r="AB740" s="191">
        <v>7.7399999999999997E-2</v>
      </c>
      <c r="AC740" s="190">
        <v>7.8399999999999997E-2</v>
      </c>
      <c r="AD740" s="191">
        <v>7.6499999999999999E-2</v>
      </c>
      <c r="AE740" s="190">
        <v>7.7499999999999999E-2</v>
      </c>
      <c r="AF740" s="191"/>
      <c r="AG740" s="190"/>
      <c r="AI740" s="192" t="str">
        <f t="shared" si="188"/>
        <v/>
      </c>
      <c r="AJ740" s="192">
        <f t="shared" si="189"/>
        <v>7.8E-2</v>
      </c>
      <c r="AK740" s="192">
        <f t="shared" si="190"/>
        <v>8.5000000000000006E-2</v>
      </c>
      <c r="AL740" s="192">
        <f t="shared" si="191"/>
        <v>8.5600000000000009E-2</v>
      </c>
      <c r="AM740" s="192">
        <f t="shared" si="192"/>
        <v>8.5900000000000004E-2</v>
      </c>
      <c r="AN740" s="192">
        <f t="shared" si="193"/>
        <v>8.6199999999999999E-2</v>
      </c>
      <c r="AO740" s="193" t="str">
        <f t="shared" si="194"/>
        <v/>
      </c>
      <c r="AP740" s="192" t="str">
        <f t="shared" si="195"/>
        <v/>
      </c>
      <c r="AQ740" s="193">
        <f t="shared" si="196"/>
        <v>8.3799999999999999E-2</v>
      </c>
      <c r="AR740" s="192" t="str">
        <f t="shared" si="197"/>
        <v/>
      </c>
      <c r="AS740" s="192" t="str">
        <f t="shared" si="198"/>
        <v/>
      </c>
      <c r="AT740" s="192">
        <f t="shared" si="199"/>
        <v>7.9500000000000001E-2</v>
      </c>
      <c r="AU740" s="193" t="str">
        <f t="shared" si="200"/>
        <v/>
      </c>
      <c r="AV740" s="194">
        <f t="shared" si="201"/>
        <v>7.7899999999999997E-2</v>
      </c>
      <c r="AW740" s="193">
        <f t="shared" si="202"/>
        <v>7.6999999999999999E-2</v>
      </c>
      <c r="AX740" s="195" t="str">
        <f t="shared" si="203"/>
        <v/>
      </c>
      <c r="AZ740" s="193">
        <f t="shared" si="204"/>
        <v>8.2100000000000006E-2</v>
      </c>
    </row>
    <row r="741" spans="1:52" s="5" customFormat="1" ht="11.25" x14ac:dyDescent="0.2">
      <c r="A741" s="197">
        <v>39058</v>
      </c>
      <c r="B741" s="198" t="s">
        <v>1563</v>
      </c>
      <c r="C741" s="198" t="s">
        <v>1563</v>
      </c>
      <c r="D741" s="189">
        <v>7.7899999999999997E-2</v>
      </c>
      <c r="E741" s="190">
        <v>7.8100000000000003E-2</v>
      </c>
      <c r="F741" s="191">
        <v>8.4599999999999995E-2</v>
      </c>
      <c r="G741" s="191">
        <v>8.48E-2</v>
      </c>
      <c r="H741" s="189">
        <v>8.5099999999999995E-2</v>
      </c>
      <c r="I741" s="190">
        <v>8.5500000000000007E-2</v>
      </c>
      <c r="J741" s="191">
        <v>8.5599999999999996E-2</v>
      </c>
      <c r="K741" s="191">
        <v>8.6000000000000007E-2</v>
      </c>
      <c r="L741" s="189">
        <v>8.5800000000000001E-2</v>
      </c>
      <c r="M741" s="190">
        <v>8.6200000000000013E-2</v>
      </c>
      <c r="N741" s="191"/>
      <c r="O741" s="191"/>
      <c r="P741" s="189"/>
      <c r="Q741" s="190"/>
      <c r="R741" s="191">
        <v>8.3500000000000005E-2</v>
      </c>
      <c r="S741" s="191">
        <v>8.4099999999999994E-2</v>
      </c>
      <c r="T741" s="191"/>
      <c r="U741" s="190"/>
      <c r="V741" s="191"/>
      <c r="W741" s="190"/>
      <c r="X741" s="191">
        <v>7.9000000000000001E-2</v>
      </c>
      <c r="Y741" s="190">
        <v>7.9799999999999996E-2</v>
      </c>
      <c r="Z741" s="191"/>
      <c r="AA741" s="190"/>
      <c r="AB741" s="191">
        <v>7.7399999999999997E-2</v>
      </c>
      <c r="AC741" s="190">
        <v>7.8399999999999997E-2</v>
      </c>
      <c r="AD741" s="191">
        <v>7.6499999999999999E-2</v>
      </c>
      <c r="AE741" s="190">
        <v>7.7499999999999999E-2</v>
      </c>
      <c r="AF741" s="191"/>
      <c r="AG741" s="190"/>
      <c r="AI741" s="192" t="str">
        <f t="shared" si="188"/>
        <v/>
      </c>
      <c r="AJ741" s="192">
        <f t="shared" si="189"/>
        <v>7.8E-2</v>
      </c>
      <c r="AK741" s="192">
        <f t="shared" si="190"/>
        <v>8.4699999999999998E-2</v>
      </c>
      <c r="AL741" s="192">
        <f t="shared" si="191"/>
        <v>8.5300000000000001E-2</v>
      </c>
      <c r="AM741" s="192">
        <f t="shared" si="192"/>
        <v>8.5800000000000001E-2</v>
      </c>
      <c r="AN741" s="192">
        <f t="shared" si="193"/>
        <v>8.6000000000000007E-2</v>
      </c>
      <c r="AO741" s="193" t="str">
        <f t="shared" si="194"/>
        <v/>
      </c>
      <c r="AP741" s="192" t="str">
        <f t="shared" si="195"/>
        <v/>
      </c>
      <c r="AQ741" s="193">
        <f t="shared" si="196"/>
        <v>8.3799999999999999E-2</v>
      </c>
      <c r="AR741" s="192" t="str">
        <f t="shared" si="197"/>
        <v/>
      </c>
      <c r="AS741" s="192" t="str">
        <f t="shared" si="198"/>
        <v/>
      </c>
      <c r="AT741" s="192">
        <f t="shared" si="199"/>
        <v>7.9399999999999998E-2</v>
      </c>
      <c r="AU741" s="193" t="str">
        <f t="shared" si="200"/>
        <v/>
      </c>
      <c r="AV741" s="194">
        <f t="shared" si="201"/>
        <v>7.7899999999999997E-2</v>
      </c>
      <c r="AW741" s="193">
        <f t="shared" si="202"/>
        <v>7.6999999999999999E-2</v>
      </c>
      <c r="AX741" s="195" t="str">
        <f t="shared" si="203"/>
        <v/>
      </c>
      <c r="AZ741" s="193">
        <f t="shared" si="204"/>
        <v>8.1988888888888889E-2</v>
      </c>
    </row>
    <row r="742" spans="1:52" s="5" customFormat="1" ht="11.25" x14ac:dyDescent="0.2">
      <c r="A742" s="197">
        <v>39059</v>
      </c>
      <c r="B742" s="198" t="s">
        <v>1563</v>
      </c>
      <c r="C742" s="198" t="s">
        <v>1563</v>
      </c>
      <c r="D742" s="189">
        <v>7.7499999999999999E-2</v>
      </c>
      <c r="E742" s="190">
        <v>7.7700000000000005E-2</v>
      </c>
      <c r="F742" s="191">
        <v>8.43E-2</v>
      </c>
      <c r="G742" s="191">
        <v>8.4500000000000006E-2</v>
      </c>
      <c r="H742" s="189">
        <v>8.43E-2</v>
      </c>
      <c r="I742" s="190">
        <v>8.4700000000000011E-2</v>
      </c>
      <c r="J742" s="191">
        <v>8.4400000000000003E-2</v>
      </c>
      <c r="K742" s="191">
        <v>8.4800000000000014E-2</v>
      </c>
      <c r="L742" s="189">
        <v>8.4699999999999998E-2</v>
      </c>
      <c r="M742" s="190">
        <v>8.5100000000000009E-2</v>
      </c>
      <c r="N742" s="191"/>
      <c r="O742" s="191"/>
      <c r="P742" s="189"/>
      <c r="Q742" s="190"/>
      <c r="R742" s="191">
        <v>8.2799999999999999E-2</v>
      </c>
      <c r="S742" s="191">
        <v>8.3399999999999988E-2</v>
      </c>
      <c r="T742" s="191"/>
      <c r="U742" s="190"/>
      <c r="V742" s="191"/>
      <c r="W742" s="190"/>
      <c r="X742" s="191">
        <v>7.9000000000000001E-2</v>
      </c>
      <c r="Y742" s="190">
        <v>7.9799999999999996E-2</v>
      </c>
      <c r="Z742" s="191"/>
      <c r="AA742" s="190"/>
      <c r="AB742" s="191">
        <v>7.7299999999999994E-2</v>
      </c>
      <c r="AC742" s="190">
        <v>7.8299999999999995E-2</v>
      </c>
      <c r="AD742" s="191">
        <v>7.6300000000000007E-2</v>
      </c>
      <c r="AE742" s="190">
        <v>7.7300000000000008E-2</v>
      </c>
      <c r="AF742" s="191"/>
      <c r="AG742" s="190"/>
      <c r="AI742" s="192" t="str">
        <f t="shared" si="188"/>
        <v/>
      </c>
      <c r="AJ742" s="192">
        <f t="shared" si="189"/>
        <v>7.7600000000000002E-2</v>
      </c>
      <c r="AK742" s="192">
        <f t="shared" si="190"/>
        <v>8.4400000000000003E-2</v>
      </c>
      <c r="AL742" s="192">
        <f t="shared" si="191"/>
        <v>8.4500000000000006E-2</v>
      </c>
      <c r="AM742" s="192">
        <f t="shared" si="192"/>
        <v>8.4600000000000009E-2</v>
      </c>
      <c r="AN742" s="192">
        <f t="shared" si="193"/>
        <v>8.4900000000000003E-2</v>
      </c>
      <c r="AO742" s="193" t="str">
        <f t="shared" si="194"/>
        <v/>
      </c>
      <c r="AP742" s="192" t="str">
        <f t="shared" si="195"/>
        <v/>
      </c>
      <c r="AQ742" s="193">
        <f t="shared" si="196"/>
        <v>8.3099999999999993E-2</v>
      </c>
      <c r="AR742" s="192" t="str">
        <f t="shared" si="197"/>
        <v/>
      </c>
      <c r="AS742" s="192" t="str">
        <f t="shared" si="198"/>
        <v/>
      </c>
      <c r="AT742" s="192">
        <f t="shared" si="199"/>
        <v>7.9399999999999998E-2</v>
      </c>
      <c r="AU742" s="193" t="str">
        <f t="shared" si="200"/>
        <v/>
      </c>
      <c r="AV742" s="194">
        <f t="shared" si="201"/>
        <v>7.7799999999999994E-2</v>
      </c>
      <c r="AW742" s="193">
        <f t="shared" si="202"/>
        <v>7.6800000000000007E-2</v>
      </c>
      <c r="AX742" s="195" t="str">
        <f t="shared" si="203"/>
        <v/>
      </c>
      <c r="AZ742" s="193">
        <f t="shared" si="204"/>
        <v>8.1455555555555559E-2</v>
      </c>
    </row>
    <row r="743" spans="1:52" s="5" customFormat="1" ht="11.25" x14ac:dyDescent="0.2">
      <c r="A743" s="197">
        <v>39062</v>
      </c>
      <c r="B743" s="198" t="s">
        <v>1563</v>
      </c>
      <c r="C743" s="198" t="s">
        <v>1563</v>
      </c>
      <c r="D743" s="189">
        <v>7.7600000000000002E-2</v>
      </c>
      <c r="E743" s="190">
        <v>7.7800000000000008E-2</v>
      </c>
      <c r="F743" s="191">
        <v>8.4000000000000005E-2</v>
      </c>
      <c r="G743" s="191">
        <v>8.4200000000000011E-2</v>
      </c>
      <c r="H743" s="189">
        <v>8.3699999999999997E-2</v>
      </c>
      <c r="I743" s="190">
        <v>8.4100000000000008E-2</v>
      </c>
      <c r="J743" s="191">
        <v>8.3799999999999999E-2</v>
      </c>
      <c r="K743" s="191">
        <v>8.4200000000000011E-2</v>
      </c>
      <c r="L743" s="189">
        <v>8.4099999999999994E-2</v>
      </c>
      <c r="M743" s="190">
        <v>8.4500000000000006E-2</v>
      </c>
      <c r="N743" s="191"/>
      <c r="O743" s="191"/>
      <c r="P743" s="189"/>
      <c r="Q743" s="190"/>
      <c r="R743" s="191">
        <v>8.2199999999999995E-2</v>
      </c>
      <c r="S743" s="191">
        <v>8.2799999999999985E-2</v>
      </c>
      <c r="T743" s="191"/>
      <c r="U743" s="190"/>
      <c r="V743" s="191"/>
      <c r="W743" s="190"/>
      <c r="X743" s="191">
        <v>7.8799999999999995E-2</v>
      </c>
      <c r="Y743" s="190">
        <v>7.959999999999999E-2</v>
      </c>
      <c r="Z743" s="191"/>
      <c r="AA743" s="190"/>
      <c r="AB743" s="191">
        <v>7.7100000000000002E-2</v>
      </c>
      <c r="AC743" s="190">
        <v>7.8100000000000003E-2</v>
      </c>
      <c r="AD743" s="191">
        <v>7.6100000000000001E-2</v>
      </c>
      <c r="AE743" s="190">
        <v>7.7100000000000002E-2</v>
      </c>
      <c r="AF743" s="191"/>
      <c r="AG743" s="190"/>
      <c r="AI743" s="192" t="str">
        <f t="shared" si="188"/>
        <v/>
      </c>
      <c r="AJ743" s="192">
        <f t="shared" si="189"/>
        <v>7.7700000000000005E-2</v>
      </c>
      <c r="AK743" s="192">
        <f t="shared" si="190"/>
        <v>8.4100000000000008E-2</v>
      </c>
      <c r="AL743" s="192">
        <f t="shared" si="191"/>
        <v>8.3900000000000002E-2</v>
      </c>
      <c r="AM743" s="192">
        <f t="shared" si="192"/>
        <v>8.4000000000000005E-2</v>
      </c>
      <c r="AN743" s="192">
        <f t="shared" si="193"/>
        <v>8.43E-2</v>
      </c>
      <c r="AO743" s="193" t="str">
        <f t="shared" si="194"/>
        <v/>
      </c>
      <c r="AP743" s="192" t="str">
        <f t="shared" si="195"/>
        <v/>
      </c>
      <c r="AQ743" s="193">
        <f t="shared" si="196"/>
        <v>8.249999999999999E-2</v>
      </c>
      <c r="AR743" s="192" t="str">
        <f t="shared" si="197"/>
        <v/>
      </c>
      <c r="AS743" s="192" t="str">
        <f t="shared" si="198"/>
        <v/>
      </c>
      <c r="AT743" s="192">
        <f t="shared" si="199"/>
        <v>7.9199999999999993E-2</v>
      </c>
      <c r="AU743" s="193" t="str">
        <f t="shared" si="200"/>
        <v/>
      </c>
      <c r="AV743" s="194">
        <f t="shared" si="201"/>
        <v>7.7600000000000002E-2</v>
      </c>
      <c r="AW743" s="193">
        <f t="shared" si="202"/>
        <v>7.6600000000000001E-2</v>
      </c>
      <c r="AX743" s="195" t="str">
        <f t="shared" si="203"/>
        <v/>
      </c>
      <c r="AZ743" s="193">
        <f t="shared" si="204"/>
        <v>8.1099999999999992E-2</v>
      </c>
    </row>
    <row r="744" spans="1:52" s="5" customFormat="1" ht="11.25" x14ac:dyDescent="0.2">
      <c r="A744" s="197">
        <v>39063</v>
      </c>
      <c r="B744" s="198" t="s">
        <v>1563</v>
      </c>
      <c r="C744" s="198" t="s">
        <v>1563</v>
      </c>
      <c r="D744" s="189">
        <v>7.7399999999999997E-2</v>
      </c>
      <c r="E744" s="190">
        <v>7.7600000000000002E-2</v>
      </c>
      <c r="F744" s="191">
        <v>8.3500000000000005E-2</v>
      </c>
      <c r="G744" s="191">
        <v>8.3700000000000011E-2</v>
      </c>
      <c r="H744" s="189">
        <v>8.2799999999999999E-2</v>
      </c>
      <c r="I744" s="190">
        <v>8.320000000000001E-2</v>
      </c>
      <c r="J744" s="191">
        <v>8.2799999999999999E-2</v>
      </c>
      <c r="K744" s="191">
        <v>8.320000000000001E-2</v>
      </c>
      <c r="L744" s="189">
        <v>8.3000000000000004E-2</v>
      </c>
      <c r="M744" s="190">
        <v>8.3400000000000016E-2</v>
      </c>
      <c r="N744" s="191"/>
      <c r="O744" s="191"/>
      <c r="P744" s="189"/>
      <c r="Q744" s="190"/>
      <c r="R744" s="191">
        <v>8.1000000000000003E-2</v>
      </c>
      <c r="S744" s="191">
        <v>8.1599999999999992E-2</v>
      </c>
      <c r="T744" s="191"/>
      <c r="U744" s="190"/>
      <c r="V744" s="191"/>
      <c r="W744" s="190"/>
      <c r="X744" s="191">
        <v>7.8600000000000003E-2</v>
      </c>
      <c r="Y744" s="190">
        <v>7.9399999999999998E-2</v>
      </c>
      <c r="Z744" s="191"/>
      <c r="AA744" s="190"/>
      <c r="AB744" s="191">
        <v>7.6899999999999996E-2</v>
      </c>
      <c r="AC744" s="190">
        <v>7.7899999999999997E-2</v>
      </c>
      <c r="AD744" s="191">
        <v>7.5999999999999998E-2</v>
      </c>
      <c r="AE744" s="190">
        <v>7.6999999999999999E-2</v>
      </c>
      <c r="AF744" s="191"/>
      <c r="AG744" s="190"/>
      <c r="AI744" s="192" t="str">
        <f t="shared" si="188"/>
        <v/>
      </c>
      <c r="AJ744" s="192">
        <f t="shared" si="189"/>
        <v>7.7499999999999999E-2</v>
      </c>
      <c r="AK744" s="192">
        <f t="shared" si="190"/>
        <v>8.3600000000000008E-2</v>
      </c>
      <c r="AL744" s="192">
        <f t="shared" si="191"/>
        <v>8.3000000000000004E-2</v>
      </c>
      <c r="AM744" s="192">
        <f t="shared" si="192"/>
        <v>8.3000000000000004E-2</v>
      </c>
      <c r="AN744" s="192">
        <f t="shared" si="193"/>
        <v>8.320000000000001E-2</v>
      </c>
      <c r="AO744" s="193" t="str">
        <f t="shared" si="194"/>
        <v/>
      </c>
      <c r="AP744" s="192" t="str">
        <f t="shared" si="195"/>
        <v/>
      </c>
      <c r="AQ744" s="193">
        <f t="shared" si="196"/>
        <v>8.1299999999999997E-2</v>
      </c>
      <c r="AR744" s="192" t="str">
        <f t="shared" si="197"/>
        <v/>
      </c>
      <c r="AS744" s="192" t="str">
        <f t="shared" si="198"/>
        <v/>
      </c>
      <c r="AT744" s="192">
        <f t="shared" si="199"/>
        <v>7.9000000000000001E-2</v>
      </c>
      <c r="AU744" s="193" t="str">
        <f t="shared" si="200"/>
        <v/>
      </c>
      <c r="AV744" s="194">
        <f t="shared" si="201"/>
        <v>7.7399999999999997E-2</v>
      </c>
      <c r="AW744" s="193">
        <f t="shared" si="202"/>
        <v>7.6499999999999999E-2</v>
      </c>
      <c r="AX744" s="195" t="str">
        <f t="shared" si="203"/>
        <v/>
      </c>
      <c r="AZ744" s="193">
        <f t="shared" si="204"/>
        <v>8.0500000000000002E-2</v>
      </c>
    </row>
    <row r="745" spans="1:52" s="5" customFormat="1" ht="11.25" x14ac:dyDescent="0.2">
      <c r="A745" s="197">
        <v>39064</v>
      </c>
      <c r="B745" s="198" t="s">
        <v>1563</v>
      </c>
      <c r="C745" s="198" t="s">
        <v>1563</v>
      </c>
      <c r="D745" s="189">
        <v>7.7499999999999999E-2</v>
      </c>
      <c r="E745" s="190">
        <v>7.7700000000000005E-2</v>
      </c>
      <c r="F745" s="191">
        <v>8.3599999999999994E-2</v>
      </c>
      <c r="G745" s="191">
        <v>8.3799999999999999E-2</v>
      </c>
      <c r="H745" s="189">
        <v>8.3000000000000004E-2</v>
      </c>
      <c r="I745" s="190">
        <v>8.3400000000000016E-2</v>
      </c>
      <c r="J745" s="191">
        <v>8.3199999999999996E-2</v>
      </c>
      <c r="K745" s="191">
        <v>8.3600000000000008E-2</v>
      </c>
      <c r="L745" s="189">
        <v>8.3299999999999999E-2</v>
      </c>
      <c r="M745" s="190">
        <v>8.3700000000000011E-2</v>
      </c>
      <c r="N745" s="191"/>
      <c r="O745" s="191"/>
      <c r="P745" s="189"/>
      <c r="Q745" s="190"/>
      <c r="R745" s="191">
        <v>8.1100000000000005E-2</v>
      </c>
      <c r="S745" s="191">
        <v>8.1699999999999995E-2</v>
      </c>
      <c r="T745" s="191"/>
      <c r="U745" s="190"/>
      <c r="V745" s="191"/>
      <c r="W745" s="190"/>
      <c r="X745" s="191">
        <v>7.8600000000000003E-2</v>
      </c>
      <c r="Y745" s="190">
        <v>7.9399999999999998E-2</v>
      </c>
      <c r="Z745" s="191"/>
      <c r="AA745" s="190"/>
      <c r="AB745" s="191">
        <v>7.6999999999999999E-2</v>
      </c>
      <c r="AC745" s="190">
        <v>7.8E-2</v>
      </c>
      <c r="AD745" s="191">
        <v>7.5999999999999998E-2</v>
      </c>
      <c r="AE745" s="190">
        <v>7.6999999999999999E-2</v>
      </c>
      <c r="AF745" s="191"/>
      <c r="AG745" s="190"/>
      <c r="AI745" s="192" t="str">
        <f t="shared" si="188"/>
        <v/>
      </c>
      <c r="AJ745" s="192">
        <f t="shared" si="189"/>
        <v>7.7600000000000002E-2</v>
      </c>
      <c r="AK745" s="192">
        <f t="shared" si="190"/>
        <v>8.3699999999999997E-2</v>
      </c>
      <c r="AL745" s="192">
        <f t="shared" si="191"/>
        <v>8.320000000000001E-2</v>
      </c>
      <c r="AM745" s="192">
        <f t="shared" si="192"/>
        <v>8.3400000000000002E-2</v>
      </c>
      <c r="AN745" s="192">
        <f t="shared" si="193"/>
        <v>8.3500000000000005E-2</v>
      </c>
      <c r="AO745" s="193" t="str">
        <f t="shared" si="194"/>
        <v/>
      </c>
      <c r="AP745" s="192" t="str">
        <f t="shared" si="195"/>
        <v/>
      </c>
      <c r="AQ745" s="193">
        <f t="shared" si="196"/>
        <v>8.14E-2</v>
      </c>
      <c r="AR745" s="192" t="str">
        <f t="shared" si="197"/>
        <v/>
      </c>
      <c r="AS745" s="192" t="str">
        <f t="shared" si="198"/>
        <v/>
      </c>
      <c r="AT745" s="192">
        <f t="shared" si="199"/>
        <v>7.9000000000000001E-2</v>
      </c>
      <c r="AU745" s="193" t="str">
        <f t="shared" si="200"/>
        <v/>
      </c>
      <c r="AV745" s="194">
        <f t="shared" si="201"/>
        <v>7.7499999999999999E-2</v>
      </c>
      <c r="AW745" s="193">
        <f t="shared" si="202"/>
        <v>7.6499999999999999E-2</v>
      </c>
      <c r="AX745" s="195" t="str">
        <f t="shared" si="203"/>
        <v/>
      </c>
      <c r="AZ745" s="193">
        <f t="shared" si="204"/>
        <v>8.0644444444444449E-2</v>
      </c>
    </row>
    <row r="746" spans="1:52" s="5" customFormat="1" ht="11.25" x14ac:dyDescent="0.2">
      <c r="A746" s="197">
        <v>39065</v>
      </c>
      <c r="B746" s="198" t="s">
        <v>1563</v>
      </c>
      <c r="C746" s="198" t="s">
        <v>1563</v>
      </c>
      <c r="D746" s="189">
        <v>7.7499999999999999E-2</v>
      </c>
      <c r="E746" s="190">
        <v>7.7700000000000005E-2</v>
      </c>
      <c r="F746" s="191">
        <v>8.3299999999999999E-2</v>
      </c>
      <c r="G746" s="191">
        <v>8.3500000000000005E-2</v>
      </c>
      <c r="H746" s="189">
        <v>8.2600000000000007E-2</v>
      </c>
      <c r="I746" s="190">
        <v>8.3000000000000018E-2</v>
      </c>
      <c r="J746" s="191">
        <v>8.2500000000000004E-2</v>
      </c>
      <c r="K746" s="191">
        <v>8.2900000000000015E-2</v>
      </c>
      <c r="L746" s="189">
        <v>8.2699999999999996E-2</v>
      </c>
      <c r="M746" s="190">
        <v>8.3100000000000007E-2</v>
      </c>
      <c r="N746" s="191"/>
      <c r="O746" s="191"/>
      <c r="P746" s="189"/>
      <c r="Q746" s="190"/>
      <c r="R746" s="191">
        <v>8.1000000000000003E-2</v>
      </c>
      <c r="S746" s="191">
        <v>8.1599999999999992E-2</v>
      </c>
      <c r="T746" s="191"/>
      <c r="U746" s="190"/>
      <c r="V746" s="191"/>
      <c r="W746" s="190"/>
      <c r="X746" s="191">
        <v>7.85E-2</v>
      </c>
      <c r="Y746" s="190">
        <v>7.9299999999999995E-2</v>
      </c>
      <c r="Z746" s="191"/>
      <c r="AA746" s="190"/>
      <c r="AB746" s="191">
        <v>7.6999999999999999E-2</v>
      </c>
      <c r="AC746" s="190">
        <v>7.8E-2</v>
      </c>
      <c r="AD746" s="191">
        <v>7.5999999999999998E-2</v>
      </c>
      <c r="AE746" s="190">
        <v>7.6999999999999999E-2</v>
      </c>
      <c r="AF746" s="191"/>
      <c r="AG746" s="190"/>
      <c r="AI746" s="192" t="str">
        <f t="shared" si="188"/>
        <v/>
      </c>
      <c r="AJ746" s="192">
        <f t="shared" si="189"/>
        <v>7.7600000000000002E-2</v>
      </c>
      <c r="AK746" s="192">
        <f t="shared" si="190"/>
        <v>8.3400000000000002E-2</v>
      </c>
      <c r="AL746" s="192">
        <f t="shared" si="191"/>
        <v>8.2800000000000012E-2</v>
      </c>
      <c r="AM746" s="192">
        <f t="shared" si="192"/>
        <v>8.270000000000001E-2</v>
      </c>
      <c r="AN746" s="192">
        <f t="shared" si="193"/>
        <v>8.2900000000000001E-2</v>
      </c>
      <c r="AO746" s="193" t="str">
        <f t="shared" si="194"/>
        <v/>
      </c>
      <c r="AP746" s="192" t="str">
        <f t="shared" si="195"/>
        <v/>
      </c>
      <c r="AQ746" s="193">
        <f t="shared" si="196"/>
        <v>8.1299999999999997E-2</v>
      </c>
      <c r="AR746" s="192" t="str">
        <f t="shared" si="197"/>
        <v/>
      </c>
      <c r="AS746" s="192" t="str">
        <f t="shared" si="198"/>
        <v/>
      </c>
      <c r="AT746" s="192">
        <f t="shared" si="199"/>
        <v>7.8899999999999998E-2</v>
      </c>
      <c r="AU746" s="193" t="str">
        <f t="shared" si="200"/>
        <v/>
      </c>
      <c r="AV746" s="194">
        <f t="shared" si="201"/>
        <v>7.7499999999999999E-2</v>
      </c>
      <c r="AW746" s="193">
        <f t="shared" si="202"/>
        <v>7.6499999999999999E-2</v>
      </c>
      <c r="AX746" s="195" t="str">
        <f t="shared" si="203"/>
        <v/>
      </c>
      <c r="AZ746" s="193">
        <f t="shared" si="204"/>
        <v>8.0399999999999999E-2</v>
      </c>
    </row>
    <row r="747" spans="1:52" s="5" customFormat="1" ht="11.25" x14ac:dyDescent="0.2">
      <c r="A747" s="197">
        <v>39066</v>
      </c>
      <c r="B747" s="198" t="s">
        <v>1563</v>
      </c>
      <c r="C747" s="198" t="s">
        <v>1563</v>
      </c>
      <c r="D747" s="189">
        <v>7.7499999999999999E-2</v>
      </c>
      <c r="E747" s="190">
        <v>7.7700000000000005E-2</v>
      </c>
      <c r="F747" s="191">
        <v>8.3000000000000004E-2</v>
      </c>
      <c r="G747" s="191">
        <v>8.320000000000001E-2</v>
      </c>
      <c r="H747" s="189">
        <v>8.2400000000000001E-2</v>
      </c>
      <c r="I747" s="190">
        <v>8.2800000000000012E-2</v>
      </c>
      <c r="J747" s="191">
        <v>8.2199999999999995E-2</v>
      </c>
      <c r="K747" s="191">
        <v>8.2600000000000007E-2</v>
      </c>
      <c r="L747" s="189">
        <v>8.2400000000000001E-2</v>
      </c>
      <c r="M747" s="190">
        <v>8.2800000000000012E-2</v>
      </c>
      <c r="N747" s="191"/>
      <c r="O747" s="191"/>
      <c r="P747" s="189"/>
      <c r="Q747" s="190"/>
      <c r="R747" s="191">
        <v>8.0799999999999997E-2</v>
      </c>
      <c r="S747" s="191">
        <v>8.1399999999999986E-2</v>
      </c>
      <c r="T747" s="191"/>
      <c r="U747" s="190"/>
      <c r="V747" s="191"/>
      <c r="W747" s="190"/>
      <c r="X747" s="191">
        <v>7.8399999999999997E-2</v>
      </c>
      <c r="Y747" s="190">
        <v>7.9199999999999993E-2</v>
      </c>
      <c r="Z747" s="191"/>
      <c r="AA747" s="190"/>
      <c r="AB747" s="191">
        <v>7.6899999999999996E-2</v>
      </c>
      <c r="AC747" s="190">
        <v>7.7899999999999997E-2</v>
      </c>
      <c r="AD747" s="191">
        <v>7.5999999999999998E-2</v>
      </c>
      <c r="AE747" s="190">
        <v>7.6999999999999999E-2</v>
      </c>
      <c r="AF747" s="191"/>
      <c r="AG747" s="190"/>
      <c r="AI747" s="192" t="str">
        <f t="shared" si="188"/>
        <v/>
      </c>
      <c r="AJ747" s="192">
        <f t="shared" si="189"/>
        <v>7.7600000000000002E-2</v>
      </c>
      <c r="AK747" s="192">
        <f t="shared" si="190"/>
        <v>8.3100000000000007E-2</v>
      </c>
      <c r="AL747" s="192">
        <f t="shared" si="191"/>
        <v>8.2600000000000007E-2</v>
      </c>
      <c r="AM747" s="192">
        <f t="shared" si="192"/>
        <v>8.2400000000000001E-2</v>
      </c>
      <c r="AN747" s="192">
        <f t="shared" si="193"/>
        <v>8.2600000000000007E-2</v>
      </c>
      <c r="AO747" s="193" t="str">
        <f t="shared" si="194"/>
        <v/>
      </c>
      <c r="AP747" s="192" t="str">
        <f t="shared" si="195"/>
        <v/>
      </c>
      <c r="AQ747" s="193">
        <f t="shared" si="196"/>
        <v>8.1099999999999992E-2</v>
      </c>
      <c r="AR747" s="192" t="str">
        <f t="shared" si="197"/>
        <v/>
      </c>
      <c r="AS747" s="192" t="str">
        <f t="shared" si="198"/>
        <v/>
      </c>
      <c r="AT747" s="192">
        <f t="shared" si="199"/>
        <v>7.8799999999999995E-2</v>
      </c>
      <c r="AU747" s="193" t="str">
        <f t="shared" si="200"/>
        <v/>
      </c>
      <c r="AV747" s="194">
        <f t="shared" si="201"/>
        <v>7.7399999999999997E-2</v>
      </c>
      <c r="AW747" s="193">
        <f t="shared" si="202"/>
        <v>7.6499999999999999E-2</v>
      </c>
      <c r="AX747" s="195" t="str">
        <f t="shared" si="203"/>
        <v/>
      </c>
      <c r="AZ747" s="193">
        <f t="shared" si="204"/>
        <v>8.0233333333333337E-2</v>
      </c>
    </row>
    <row r="748" spans="1:52" s="5" customFormat="1" ht="11.25" x14ac:dyDescent="0.2">
      <c r="A748" s="197">
        <v>39069</v>
      </c>
      <c r="B748" s="198" t="s">
        <v>1563</v>
      </c>
      <c r="C748" s="198" t="s">
        <v>1563</v>
      </c>
      <c r="D748" s="189">
        <v>7.7499999999999999E-2</v>
      </c>
      <c r="E748" s="190">
        <v>7.7700000000000005E-2</v>
      </c>
      <c r="F748" s="191">
        <v>8.2600000000000007E-2</v>
      </c>
      <c r="G748" s="191">
        <v>8.2800000000000012E-2</v>
      </c>
      <c r="H748" s="189">
        <v>8.1799999999999998E-2</v>
      </c>
      <c r="I748" s="190">
        <v>8.2200000000000009E-2</v>
      </c>
      <c r="J748" s="191">
        <v>8.1699999999999995E-2</v>
      </c>
      <c r="K748" s="191">
        <v>8.2100000000000006E-2</v>
      </c>
      <c r="L748" s="189">
        <v>8.1799999999999998E-2</v>
      </c>
      <c r="M748" s="190">
        <v>8.2200000000000009E-2</v>
      </c>
      <c r="N748" s="191"/>
      <c r="O748" s="191"/>
      <c r="P748" s="189"/>
      <c r="Q748" s="190"/>
      <c r="R748" s="191">
        <v>7.9500000000000001E-2</v>
      </c>
      <c r="S748" s="191">
        <v>8.0099999999999991E-2</v>
      </c>
      <c r="T748" s="191"/>
      <c r="U748" s="190"/>
      <c r="V748" s="191"/>
      <c r="W748" s="190"/>
      <c r="X748" s="191">
        <v>7.8100000000000003E-2</v>
      </c>
      <c r="Y748" s="190">
        <v>7.8899999999999998E-2</v>
      </c>
      <c r="Z748" s="191"/>
      <c r="AA748" s="190"/>
      <c r="AB748" s="191">
        <v>7.6700000000000004E-2</v>
      </c>
      <c r="AC748" s="190">
        <v>7.7700000000000005E-2</v>
      </c>
      <c r="AD748" s="191">
        <v>7.5700000000000003E-2</v>
      </c>
      <c r="AE748" s="190">
        <v>7.6700000000000004E-2</v>
      </c>
      <c r="AF748" s="191"/>
      <c r="AG748" s="190"/>
      <c r="AI748" s="192" t="str">
        <f t="shared" si="188"/>
        <v/>
      </c>
      <c r="AJ748" s="192">
        <f t="shared" si="189"/>
        <v>7.7600000000000002E-2</v>
      </c>
      <c r="AK748" s="192">
        <f t="shared" si="190"/>
        <v>8.270000000000001E-2</v>
      </c>
      <c r="AL748" s="192">
        <f t="shared" si="191"/>
        <v>8.2000000000000003E-2</v>
      </c>
      <c r="AM748" s="192">
        <f t="shared" si="192"/>
        <v>8.1900000000000001E-2</v>
      </c>
      <c r="AN748" s="192">
        <f t="shared" si="193"/>
        <v>8.2000000000000003E-2</v>
      </c>
      <c r="AO748" s="193" t="str">
        <f t="shared" si="194"/>
        <v/>
      </c>
      <c r="AP748" s="192" t="str">
        <f t="shared" si="195"/>
        <v/>
      </c>
      <c r="AQ748" s="193">
        <f t="shared" si="196"/>
        <v>7.9799999999999996E-2</v>
      </c>
      <c r="AR748" s="192" t="str">
        <f t="shared" si="197"/>
        <v/>
      </c>
      <c r="AS748" s="192" t="str">
        <f t="shared" si="198"/>
        <v/>
      </c>
      <c r="AT748" s="192">
        <f t="shared" si="199"/>
        <v>7.85E-2</v>
      </c>
      <c r="AU748" s="193" t="str">
        <f t="shared" si="200"/>
        <v/>
      </c>
      <c r="AV748" s="194">
        <f t="shared" si="201"/>
        <v>7.7200000000000005E-2</v>
      </c>
      <c r="AW748" s="193">
        <f t="shared" si="202"/>
        <v>7.6200000000000004E-2</v>
      </c>
      <c r="AX748" s="195" t="str">
        <f t="shared" si="203"/>
        <v/>
      </c>
      <c r="AZ748" s="193">
        <f t="shared" si="204"/>
        <v>7.976666666666668E-2</v>
      </c>
    </row>
    <row r="749" spans="1:52" s="5" customFormat="1" ht="11.25" x14ac:dyDescent="0.2">
      <c r="A749" s="197">
        <v>39070</v>
      </c>
      <c r="B749" s="198" t="s">
        <v>1563</v>
      </c>
      <c r="C749" s="198" t="s">
        <v>1563</v>
      </c>
      <c r="D749" s="189">
        <v>7.7399999999999997E-2</v>
      </c>
      <c r="E749" s="190">
        <v>7.7600000000000002E-2</v>
      </c>
      <c r="F749" s="191">
        <v>8.2299999999999998E-2</v>
      </c>
      <c r="G749" s="191">
        <v>8.2500000000000004E-2</v>
      </c>
      <c r="H749" s="189">
        <v>8.14E-2</v>
      </c>
      <c r="I749" s="190">
        <v>8.1800000000000012E-2</v>
      </c>
      <c r="J749" s="191">
        <v>8.1100000000000005E-2</v>
      </c>
      <c r="K749" s="191">
        <v>8.1500000000000017E-2</v>
      </c>
      <c r="L749" s="189">
        <v>8.1199999999999994E-2</v>
      </c>
      <c r="M749" s="190">
        <v>8.1600000000000006E-2</v>
      </c>
      <c r="N749" s="191"/>
      <c r="O749" s="191"/>
      <c r="P749" s="189"/>
      <c r="Q749" s="190"/>
      <c r="R749" s="191">
        <v>7.9399999999999998E-2</v>
      </c>
      <c r="S749" s="191">
        <v>0.08</v>
      </c>
      <c r="T749" s="191"/>
      <c r="U749" s="190"/>
      <c r="V749" s="191"/>
      <c r="W749" s="190"/>
      <c r="X749" s="191">
        <v>7.7899999999999997E-2</v>
      </c>
      <c r="Y749" s="190">
        <v>7.8699999999999992E-2</v>
      </c>
      <c r="Z749" s="191"/>
      <c r="AA749" s="190"/>
      <c r="AB749" s="191">
        <v>7.6200000000000004E-2</v>
      </c>
      <c r="AC749" s="190">
        <v>7.7200000000000005E-2</v>
      </c>
      <c r="AD749" s="191">
        <v>7.4999999999999997E-2</v>
      </c>
      <c r="AE749" s="190">
        <v>7.5999999999999998E-2</v>
      </c>
      <c r="AF749" s="191"/>
      <c r="AG749" s="190"/>
      <c r="AI749" s="192" t="str">
        <f t="shared" si="188"/>
        <v/>
      </c>
      <c r="AJ749" s="192">
        <f t="shared" si="189"/>
        <v>7.7499999999999999E-2</v>
      </c>
      <c r="AK749" s="192">
        <f t="shared" si="190"/>
        <v>8.2400000000000001E-2</v>
      </c>
      <c r="AL749" s="192">
        <f t="shared" si="191"/>
        <v>8.1600000000000006E-2</v>
      </c>
      <c r="AM749" s="192">
        <f t="shared" si="192"/>
        <v>8.1300000000000011E-2</v>
      </c>
      <c r="AN749" s="192">
        <f t="shared" si="193"/>
        <v>8.14E-2</v>
      </c>
      <c r="AO749" s="193" t="str">
        <f t="shared" si="194"/>
        <v/>
      </c>
      <c r="AP749" s="192" t="str">
        <f t="shared" si="195"/>
        <v/>
      </c>
      <c r="AQ749" s="193">
        <f t="shared" si="196"/>
        <v>7.9699999999999993E-2</v>
      </c>
      <c r="AR749" s="192" t="str">
        <f t="shared" si="197"/>
        <v/>
      </c>
      <c r="AS749" s="192" t="str">
        <f t="shared" si="198"/>
        <v/>
      </c>
      <c r="AT749" s="192">
        <f t="shared" si="199"/>
        <v>7.8299999999999995E-2</v>
      </c>
      <c r="AU749" s="193" t="str">
        <f t="shared" si="200"/>
        <v/>
      </c>
      <c r="AV749" s="194">
        <f t="shared" si="201"/>
        <v>7.6700000000000004E-2</v>
      </c>
      <c r="AW749" s="193">
        <f t="shared" si="202"/>
        <v>7.5499999999999998E-2</v>
      </c>
      <c r="AX749" s="195" t="str">
        <f t="shared" si="203"/>
        <v/>
      </c>
      <c r="AZ749" s="193">
        <f t="shared" si="204"/>
        <v>7.9377777777777783E-2</v>
      </c>
    </row>
    <row r="750" spans="1:52" s="5" customFormat="1" ht="11.25" x14ac:dyDescent="0.2">
      <c r="A750" s="197">
        <v>39071</v>
      </c>
      <c r="B750" s="198" t="s">
        <v>1563</v>
      </c>
      <c r="C750" s="198" t="s">
        <v>1563</v>
      </c>
      <c r="D750" s="189">
        <v>7.7799999999999994E-2</v>
      </c>
      <c r="E750" s="190">
        <v>7.8E-2</v>
      </c>
      <c r="F750" s="191">
        <v>8.2400000000000001E-2</v>
      </c>
      <c r="G750" s="191">
        <v>8.2600000000000007E-2</v>
      </c>
      <c r="H750" s="189">
        <v>8.1900000000000001E-2</v>
      </c>
      <c r="I750" s="190">
        <v>8.2300000000000012E-2</v>
      </c>
      <c r="J750" s="191">
        <v>8.1799999999999998E-2</v>
      </c>
      <c r="K750" s="191">
        <v>8.2200000000000009E-2</v>
      </c>
      <c r="L750" s="189">
        <v>8.1900000000000001E-2</v>
      </c>
      <c r="M750" s="190">
        <v>8.2300000000000012E-2</v>
      </c>
      <c r="N750" s="191"/>
      <c r="O750" s="191"/>
      <c r="P750" s="189"/>
      <c r="Q750" s="190"/>
      <c r="R750" s="191">
        <v>7.9799999999999996E-2</v>
      </c>
      <c r="S750" s="191">
        <v>8.0399999999999985E-2</v>
      </c>
      <c r="T750" s="191"/>
      <c r="U750" s="190"/>
      <c r="V750" s="191"/>
      <c r="W750" s="190"/>
      <c r="X750" s="191">
        <v>7.8E-2</v>
      </c>
      <c r="Y750" s="190">
        <v>7.8799999999999995E-2</v>
      </c>
      <c r="Z750" s="191"/>
      <c r="AA750" s="190"/>
      <c r="AB750" s="191">
        <v>7.6399999999999996E-2</v>
      </c>
      <c r="AC750" s="190">
        <v>7.7399999999999997E-2</v>
      </c>
      <c r="AD750" s="191">
        <v>7.4999999999999997E-2</v>
      </c>
      <c r="AE750" s="190">
        <v>7.5999999999999998E-2</v>
      </c>
      <c r="AF750" s="191"/>
      <c r="AG750" s="190"/>
      <c r="AI750" s="192" t="str">
        <f t="shared" si="188"/>
        <v/>
      </c>
      <c r="AJ750" s="192">
        <f t="shared" si="189"/>
        <v>7.7899999999999997E-2</v>
      </c>
      <c r="AK750" s="192">
        <f t="shared" si="190"/>
        <v>8.2500000000000004E-2</v>
      </c>
      <c r="AL750" s="192">
        <f t="shared" si="191"/>
        <v>8.2100000000000006E-2</v>
      </c>
      <c r="AM750" s="192">
        <f t="shared" si="192"/>
        <v>8.2000000000000003E-2</v>
      </c>
      <c r="AN750" s="192">
        <f t="shared" si="193"/>
        <v>8.2100000000000006E-2</v>
      </c>
      <c r="AO750" s="193" t="str">
        <f t="shared" si="194"/>
        <v/>
      </c>
      <c r="AP750" s="192" t="str">
        <f t="shared" si="195"/>
        <v/>
      </c>
      <c r="AQ750" s="193">
        <f t="shared" si="196"/>
        <v>8.0099999999999991E-2</v>
      </c>
      <c r="AR750" s="192" t="str">
        <f t="shared" si="197"/>
        <v/>
      </c>
      <c r="AS750" s="192" t="str">
        <f t="shared" si="198"/>
        <v/>
      </c>
      <c r="AT750" s="192">
        <f t="shared" si="199"/>
        <v>7.8399999999999997E-2</v>
      </c>
      <c r="AU750" s="193" t="str">
        <f t="shared" si="200"/>
        <v/>
      </c>
      <c r="AV750" s="194">
        <f t="shared" si="201"/>
        <v>7.6899999999999996E-2</v>
      </c>
      <c r="AW750" s="193">
        <f t="shared" si="202"/>
        <v>7.5499999999999998E-2</v>
      </c>
      <c r="AX750" s="195" t="str">
        <f t="shared" si="203"/>
        <v/>
      </c>
      <c r="AZ750" s="193">
        <f t="shared" si="204"/>
        <v>7.9722222222222222E-2</v>
      </c>
    </row>
    <row r="751" spans="1:52" s="5" customFormat="1" ht="11.25" x14ac:dyDescent="0.2">
      <c r="A751" s="197">
        <v>39072</v>
      </c>
      <c r="B751" s="198" t="s">
        <v>1563</v>
      </c>
      <c r="C751" s="198" t="s">
        <v>1563</v>
      </c>
      <c r="D751" s="189">
        <v>7.7600000000000002E-2</v>
      </c>
      <c r="E751" s="190">
        <v>7.7800000000000008E-2</v>
      </c>
      <c r="F751" s="191">
        <v>8.2199999999999995E-2</v>
      </c>
      <c r="G751" s="191">
        <v>8.2400000000000001E-2</v>
      </c>
      <c r="H751" s="189">
        <v>8.1799999999999998E-2</v>
      </c>
      <c r="I751" s="190">
        <v>8.2200000000000009E-2</v>
      </c>
      <c r="J751" s="191">
        <v>8.1600000000000006E-2</v>
      </c>
      <c r="K751" s="191">
        <v>8.2000000000000017E-2</v>
      </c>
      <c r="L751" s="189">
        <v>8.1600000000000006E-2</v>
      </c>
      <c r="M751" s="190">
        <v>8.2000000000000017E-2</v>
      </c>
      <c r="N751" s="191"/>
      <c r="O751" s="191"/>
      <c r="P751" s="189"/>
      <c r="Q751" s="190"/>
      <c r="R751" s="191">
        <v>7.9600000000000004E-2</v>
      </c>
      <c r="S751" s="191">
        <v>8.0199999999999994E-2</v>
      </c>
      <c r="T751" s="191"/>
      <c r="U751" s="190"/>
      <c r="V751" s="191"/>
      <c r="W751" s="190"/>
      <c r="X751" s="191">
        <v>7.7799999999999994E-2</v>
      </c>
      <c r="Y751" s="190">
        <v>7.8599999999999989E-2</v>
      </c>
      <c r="Z751" s="191"/>
      <c r="AA751" s="190"/>
      <c r="AB751" s="191">
        <v>7.5999999999999998E-2</v>
      </c>
      <c r="AC751" s="190">
        <v>7.6999999999999999E-2</v>
      </c>
      <c r="AD751" s="191">
        <v>7.4099999999999999E-2</v>
      </c>
      <c r="AE751" s="190">
        <v>7.51E-2</v>
      </c>
      <c r="AF751" s="191"/>
      <c r="AG751" s="190"/>
      <c r="AI751" s="192" t="str">
        <f t="shared" si="188"/>
        <v/>
      </c>
      <c r="AJ751" s="192">
        <f t="shared" si="189"/>
        <v>7.7700000000000005E-2</v>
      </c>
      <c r="AK751" s="192">
        <f t="shared" si="190"/>
        <v>8.2299999999999998E-2</v>
      </c>
      <c r="AL751" s="192">
        <f t="shared" si="191"/>
        <v>8.2000000000000003E-2</v>
      </c>
      <c r="AM751" s="192">
        <f t="shared" si="192"/>
        <v>8.1800000000000012E-2</v>
      </c>
      <c r="AN751" s="192">
        <f t="shared" si="193"/>
        <v>8.1800000000000012E-2</v>
      </c>
      <c r="AO751" s="193" t="str">
        <f t="shared" si="194"/>
        <v/>
      </c>
      <c r="AP751" s="192" t="str">
        <f t="shared" si="195"/>
        <v/>
      </c>
      <c r="AQ751" s="193">
        <f t="shared" si="196"/>
        <v>7.9899999999999999E-2</v>
      </c>
      <c r="AR751" s="192" t="str">
        <f t="shared" si="197"/>
        <v/>
      </c>
      <c r="AS751" s="192" t="str">
        <f t="shared" si="198"/>
        <v/>
      </c>
      <c r="AT751" s="192">
        <f t="shared" si="199"/>
        <v>7.8199999999999992E-2</v>
      </c>
      <c r="AU751" s="193" t="str">
        <f t="shared" si="200"/>
        <v/>
      </c>
      <c r="AV751" s="194">
        <f t="shared" si="201"/>
        <v>7.6499999999999999E-2</v>
      </c>
      <c r="AW751" s="193">
        <f t="shared" si="202"/>
        <v>7.46E-2</v>
      </c>
      <c r="AX751" s="195" t="str">
        <f t="shared" si="203"/>
        <v/>
      </c>
      <c r="AZ751" s="193">
        <f t="shared" si="204"/>
        <v>7.9422222222222214E-2</v>
      </c>
    </row>
    <row r="752" spans="1:52" s="5" customFormat="1" ht="11.25" x14ac:dyDescent="0.2">
      <c r="A752" s="197">
        <v>39073</v>
      </c>
      <c r="B752" s="198" t="s">
        <v>1563</v>
      </c>
      <c r="C752" s="198" t="s">
        <v>1563</v>
      </c>
      <c r="D752" s="189">
        <v>7.7700000000000005E-2</v>
      </c>
      <c r="E752" s="190">
        <v>7.7900000000000011E-2</v>
      </c>
      <c r="F752" s="191">
        <v>8.2199999999999995E-2</v>
      </c>
      <c r="G752" s="191">
        <v>8.2400000000000001E-2</v>
      </c>
      <c r="H752" s="189">
        <v>8.1900000000000001E-2</v>
      </c>
      <c r="I752" s="190">
        <v>8.2300000000000012E-2</v>
      </c>
      <c r="J752" s="191">
        <v>8.1600000000000006E-2</v>
      </c>
      <c r="K752" s="191">
        <v>8.2000000000000017E-2</v>
      </c>
      <c r="L752" s="189">
        <v>8.1600000000000006E-2</v>
      </c>
      <c r="M752" s="190">
        <v>8.2000000000000017E-2</v>
      </c>
      <c r="N752" s="191"/>
      <c r="O752" s="191"/>
      <c r="P752" s="189"/>
      <c r="Q752" s="190"/>
      <c r="R752" s="191">
        <v>7.9600000000000004E-2</v>
      </c>
      <c r="S752" s="191">
        <v>8.0199999999999994E-2</v>
      </c>
      <c r="T752" s="191"/>
      <c r="U752" s="190"/>
      <c r="V752" s="191"/>
      <c r="W752" s="190"/>
      <c r="X752" s="191">
        <v>7.7700000000000005E-2</v>
      </c>
      <c r="Y752" s="190">
        <v>7.85E-2</v>
      </c>
      <c r="Z752" s="191"/>
      <c r="AA752" s="190"/>
      <c r="AB752" s="191">
        <v>7.5999999999999998E-2</v>
      </c>
      <c r="AC752" s="190">
        <v>7.6999999999999999E-2</v>
      </c>
      <c r="AD752" s="191">
        <v>7.3999999999999996E-2</v>
      </c>
      <c r="AE752" s="190">
        <v>7.4999999999999997E-2</v>
      </c>
      <c r="AF752" s="191"/>
      <c r="AG752" s="190"/>
      <c r="AI752" s="192" t="str">
        <f t="shared" si="188"/>
        <v/>
      </c>
      <c r="AJ752" s="192">
        <f t="shared" si="189"/>
        <v>7.7800000000000008E-2</v>
      </c>
      <c r="AK752" s="192">
        <f t="shared" si="190"/>
        <v>8.2299999999999998E-2</v>
      </c>
      <c r="AL752" s="192">
        <f t="shared" si="191"/>
        <v>8.2100000000000006E-2</v>
      </c>
      <c r="AM752" s="192">
        <f t="shared" si="192"/>
        <v>8.1800000000000012E-2</v>
      </c>
      <c r="AN752" s="192">
        <f t="shared" si="193"/>
        <v>8.1800000000000012E-2</v>
      </c>
      <c r="AO752" s="193" t="str">
        <f t="shared" si="194"/>
        <v/>
      </c>
      <c r="AP752" s="192" t="str">
        <f t="shared" si="195"/>
        <v/>
      </c>
      <c r="AQ752" s="193">
        <f t="shared" si="196"/>
        <v>7.9899999999999999E-2</v>
      </c>
      <c r="AR752" s="192" t="str">
        <f t="shared" si="197"/>
        <v/>
      </c>
      <c r="AS752" s="192" t="str">
        <f t="shared" si="198"/>
        <v/>
      </c>
      <c r="AT752" s="192">
        <f t="shared" si="199"/>
        <v>7.8100000000000003E-2</v>
      </c>
      <c r="AU752" s="193" t="str">
        <f t="shared" si="200"/>
        <v/>
      </c>
      <c r="AV752" s="194">
        <f t="shared" si="201"/>
        <v>7.6499999999999999E-2</v>
      </c>
      <c r="AW752" s="193">
        <f t="shared" si="202"/>
        <v>7.4499999999999997E-2</v>
      </c>
      <c r="AX752" s="195" t="str">
        <f t="shared" si="203"/>
        <v/>
      </c>
      <c r="AZ752" s="193">
        <f t="shared" si="204"/>
        <v>7.9422222222222227E-2</v>
      </c>
    </row>
    <row r="753" spans="1:52" s="5" customFormat="1" ht="11.25" x14ac:dyDescent="0.2">
      <c r="A753" s="197">
        <v>39077</v>
      </c>
      <c r="B753" s="198" t="s">
        <v>1563</v>
      </c>
      <c r="C753" s="198" t="s">
        <v>1563</v>
      </c>
      <c r="D753" s="189">
        <v>7.7499999999999999E-2</v>
      </c>
      <c r="E753" s="190">
        <v>7.7700000000000005E-2</v>
      </c>
      <c r="F753" s="191">
        <v>8.2000000000000003E-2</v>
      </c>
      <c r="G753" s="191">
        <v>8.2200000000000009E-2</v>
      </c>
      <c r="H753" s="189">
        <v>8.1500000000000003E-2</v>
      </c>
      <c r="I753" s="190">
        <v>8.1900000000000014E-2</v>
      </c>
      <c r="J753" s="191">
        <v>8.1199999999999994E-2</v>
      </c>
      <c r="K753" s="191">
        <v>8.1600000000000006E-2</v>
      </c>
      <c r="L753" s="189">
        <v>8.1199999999999994E-2</v>
      </c>
      <c r="M753" s="190">
        <v>8.1600000000000006E-2</v>
      </c>
      <c r="N753" s="191"/>
      <c r="O753" s="191"/>
      <c r="P753" s="189"/>
      <c r="Q753" s="190"/>
      <c r="R753" s="191">
        <v>7.9500000000000001E-2</v>
      </c>
      <c r="S753" s="191">
        <v>8.0099999999999991E-2</v>
      </c>
      <c r="T753" s="191"/>
      <c r="U753" s="190"/>
      <c r="V753" s="191"/>
      <c r="W753" s="190"/>
      <c r="X753" s="191">
        <v>7.7600000000000002E-2</v>
      </c>
      <c r="Y753" s="190">
        <v>7.8399999999999997E-2</v>
      </c>
      <c r="Z753" s="191"/>
      <c r="AA753" s="190"/>
      <c r="AB753" s="191">
        <v>7.5899999999999995E-2</v>
      </c>
      <c r="AC753" s="190">
        <v>7.6899999999999996E-2</v>
      </c>
      <c r="AD753" s="191">
        <v>7.3899999999999993E-2</v>
      </c>
      <c r="AE753" s="190">
        <v>7.4899999999999994E-2</v>
      </c>
      <c r="AF753" s="191"/>
      <c r="AG753" s="190"/>
      <c r="AI753" s="192" t="str">
        <f t="shared" si="188"/>
        <v/>
      </c>
      <c r="AJ753" s="192">
        <f t="shared" si="189"/>
        <v>7.7600000000000002E-2</v>
      </c>
      <c r="AK753" s="192">
        <f t="shared" si="190"/>
        <v>8.2100000000000006E-2</v>
      </c>
      <c r="AL753" s="192">
        <f t="shared" si="191"/>
        <v>8.1700000000000009E-2</v>
      </c>
      <c r="AM753" s="192">
        <f t="shared" si="192"/>
        <v>8.14E-2</v>
      </c>
      <c r="AN753" s="192">
        <f t="shared" si="193"/>
        <v>8.14E-2</v>
      </c>
      <c r="AO753" s="193" t="str">
        <f t="shared" si="194"/>
        <v/>
      </c>
      <c r="AP753" s="192" t="str">
        <f t="shared" si="195"/>
        <v/>
      </c>
      <c r="AQ753" s="193">
        <f t="shared" si="196"/>
        <v>7.9799999999999996E-2</v>
      </c>
      <c r="AR753" s="192" t="str">
        <f t="shared" si="197"/>
        <v/>
      </c>
      <c r="AS753" s="192" t="str">
        <f t="shared" si="198"/>
        <v/>
      </c>
      <c r="AT753" s="192">
        <f t="shared" si="199"/>
        <v>7.8E-2</v>
      </c>
      <c r="AU753" s="193" t="str">
        <f t="shared" si="200"/>
        <v/>
      </c>
      <c r="AV753" s="194">
        <f t="shared" si="201"/>
        <v>7.6399999999999996E-2</v>
      </c>
      <c r="AW753" s="193">
        <f t="shared" si="202"/>
        <v>7.4399999999999994E-2</v>
      </c>
      <c r="AX753" s="195" t="str">
        <f t="shared" si="203"/>
        <v/>
      </c>
      <c r="AZ753" s="193">
        <f t="shared" si="204"/>
        <v>7.9199999999999993E-2</v>
      </c>
    </row>
    <row r="754" spans="1:52" s="5" customFormat="1" ht="11.25" x14ac:dyDescent="0.2">
      <c r="A754" s="197">
        <v>39078</v>
      </c>
      <c r="B754" s="198" t="s">
        <v>1563</v>
      </c>
      <c r="C754" s="198" t="s">
        <v>1563</v>
      </c>
      <c r="D754" s="189">
        <v>7.7499999999999999E-2</v>
      </c>
      <c r="E754" s="190">
        <v>7.7700000000000005E-2</v>
      </c>
      <c r="F754" s="191">
        <v>8.1799999999999998E-2</v>
      </c>
      <c r="G754" s="191">
        <v>8.2000000000000003E-2</v>
      </c>
      <c r="H754" s="189">
        <v>8.09E-2</v>
      </c>
      <c r="I754" s="190">
        <v>8.1300000000000011E-2</v>
      </c>
      <c r="J754" s="191">
        <v>8.0699999999999994E-2</v>
      </c>
      <c r="K754" s="191">
        <v>8.1100000000000005E-2</v>
      </c>
      <c r="L754" s="189">
        <v>8.0799999999999997E-2</v>
      </c>
      <c r="M754" s="190">
        <v>8.1200000000000008E-2</v>
      </c>
      <c r="N754" s="191"/>
      <c r="O754" s="191"/>
      <c r="P754" s="189"/>
      <c r="Q754" s="190"/>
      <c r="R754" s="191">
        <v>7.9200000000000007E-2</v>
      </c>
      <c r="S754" s="191">
        <v>7.9799999999999996E-2</v>
      </c>
      <c r="T754" s="191"/>
      <c r="U754" s="190"/>
      <c r="V754" s="191"/>
      <c r="W754" s="190"/>
      <c r="X754" s="191">
        <v>7.7299999999999994E-2</v>
      </c>
      <c r="Y754" s="190">
        <v>7.8099999999999989E-2</v>
      </c>
      <c r="Z754" s="191"/>
      <c r="AA754" s="190"/>
      <c r="AB754" s="191">
        <v>7.5700000000000003E-2</v>
      </c>
      <c r="AC754" s="190">
        <v>7.6700000000000004E-2</v>
      </c>
      <c r="AD754" s="191">
        <v>7.3599999999999999E-2</v>
      </c>
      <c r="AE754" s="190">
        <v>7.46E-2</v>
      </c>
      <c r="AF754" s="191"/>
      <c r="AG754" s="190"/>
      <c r="AI754" s="192" t="str">
        <f t="shared" si="188"/>
        <v/>
      </c>
      <c r="AJ754" s="192">
        <f t="shared" si="189"/>
        <v>7.7600000000000002E-2</v>
      </c>
      <c r="AK754" s="192">
        <f t="shared" si="190"/>
        <v>8.1900000000000001E-2</v>
      </c>
      <c r="AL754" s="192">
        <f t="shared" si="191"/>
        <v>8.1100000000000005E-2</v>
      </c>
      <c r="AM754" s="192">
        <f t="shared" si="192"/>
        <v>8.09E-2</v>
      </c>
      <c r="AN754" s="192">
        <f t="shared" si="193"/>
        <v>8.1000000000000003E-2</v>
      </c>
      <c r="AO754" s="193" t="str">
        <f t="shared" si="194"/>
        <v/>
      </c>
      <c r="AP754" s="192" t="str">
        <f t="shared" si="195"/>
        <v/>
      </c>
      <c r="AQ754" s="193">
        <f t="shared" si="196"/>
        <v>7.9500000000000001E-2</v>
      </c>
      <c r="AR754" s="192" t="str">
        <f t="shared" si="197"/>
        <v/>
      </c>
      <c r="AS754" s="192" t="str">
        <f t="shared" si="198"/>
        <v/>
      </c>
      <c r="AT754" s="192">
        <f t="shared" si="199"/>
        <v>7.7699999999999991E-2</v>
      </c>
      <c r="AU754" s="193" t="str">
        <f t="shared" si="200"/>
        <v/>
      </c>
      <c r="AV754" s="194">
        <f t="shared" si="201"/>
        <v>7.6200000000000004E-2</v>
      </c>
      <c r="AW754" s="193">
        <f t="shared" si="202"/>
        <v>7.4099999999999999E-2</v>
      </c>
      <c r="AX754" s="195" t="str">
        <f t="shared" si="203"/>
        <v/>
      </c>
      <c r="AZ754" s="193">
        <f t="shared" si="204"/>
        <v>7.8888888888888911E-2</v>
      </c>
    </row>
    <row r="755" spans="1:52" s="5" customFormat="1" ht="11.25" x14ac:dyDescent="0.2">
      <c r="A755" s="197">
        <v>39079</v>
      </c>
      <c r="B755" s="198" t="s">
        <v>1563</v>
      </c>
      <c r="C755" s="198" t="s">
        <v>1563</v>
      </c>
      <c r="D755" s="189">
        <v>7.7200000000000005E-2</v>
      </c>
      <c r="E755" s="190">
        <v>7.740000000000001E-2</v>
      </c>
      <c r="F755" s="191">
        <v>8.1500000000000003E-2</v>
      </c>
      <c r="G755" s="191">
        <v>8.1700000000000009E-2</v>
      </c>
      <c r="H755" s="189">
        <v>8.0500000000000002E-2</v>
      </c>
      <c r="I755" s="190">
        <v>8.0900000000000014E-2</v>
      </c>
      <c r="J755" s="191">
        <v>8.0299999999999996E-2</v>
      </c>
      <c r="K755" s="191">
        <v>8.0700000000000008E-2</v>
      </c>
      <c r="L755" s="189">
        <v>8.0299999999999996E-2</v>
      </c>
      <c r="M755" s="190">
        <v>8.0700000000000008E-2</v>
      </c>
      <c r="N755" s="191"/>
      <c r="O755" s="191"/>
      <c r="P755" s="189"/>
      <c r="Q755" s="190"/>
      <c r="R755" s="191">
        <v>7.9000000000000001E-2</v>
      </c>
      <c r="S755" s="191">
        <v>7.959999999999999E-2</v>
      </c>
      <c r="T755" s="191"/>
      <c r="U755" s="190"/>
      <c r="V755" s="191"/>
      <c r="W755" s="190"/>
      <c r="X755" s="191">
        <v>7.7200000000000005E-2</v>
      </c>
      <c r="Y755" s="190">
        <v>7.8E-2</v>
      </c>
      <c r="Z755" s="191"/>
      <c r="AA755" s="190"/>
      <c r="AB755" s="191">
        <v>7.5499999999999998E-2</v>
      </c>
      <c r="AC755" s="190">
        <v>7.6499999999999999E-2</v>
      </c>
      <c r="AD755" s="191">
        <v>7.3499999999999996E-2</v>
      </c>
      <c r="AE755" s="190">
        <v>7.4499999999999997E-2</v>
      </c>
      <c r="AF755" s="191"/>
      <c r="AG755" s="190"/>
      <c r="AI755" s="192" t="str">
        <f t="shared" si="188"/>
        <v/>
      </c>
      <c r="AJ755" s="192">
        <f t="shared" si="189"/>
        <v>7.7300000000000008E-2</v>
      </c>
      <c r="AK755" s="192">
        <f t="shared" si="190"/>
        <v>8.1600000000000006E-2</v>
      </c>
      <c r="AL755" s="192">
        <f t="shared" si="191"/>
        <v>8.0700000000000008E-2</v>
      </c>
      <c r="AM755" s="192">
        <f t="shared" si="192"/>
        <v>8.0500000000000002E-2</v>
      </c>
      <c r="AN755" s="192">
        <f t="shared" si="193"/>
        <v>8.0500000000000002E-2</v>
      </c>
      <c r="AO755" s="193" t="str">
        <f t="shared" si="194"/>
        <v/>
      </c>
      <c r="AP755" s="192" t="str">
        <f t="shared" si="195"/>
        <v/>
      </c>
      <c r="AQ755" s="193">
        <f t="shared" si="196"/>
        <v>7.9299999999999995E-2</v>
      </c>
      <c r="AR755" s="192" t="str">
        <f t="shared" si="197"/>
        <v/>
      </c>
      <c r="AS755" s="192" t="str">
        <f t="shared" si="198"/>
        <v/>
      </c>
      <c r="AT755" s="192">
        <f t="shared" si="199"/>
        <v>7.7600000000000002E-2</v>
      </c>
      <c r="AU755" s="193" t="str">
        <f t="shared" si="200"/>
        <v/>
      </c>
      <c r="AV755" s="194">
        <f t="shared" si="201"/>
        <v>7.5999999999999998E-2</v>
      </c>
      <c r="AW755" s="193">
        <f t="shared" si="202"/>
        <v>7.3999999999999996E-2</v>
      </c>
      <c r="AX755" s="195" t="str">
        <f t="shared" si="203"/>
        <v/>
      </c>
      <c r="AZ755" s="193">
        <f t="shared" si="204"/>
        <v>7.8611111111111118E-2</v>
      </c>
    </row>
    <row r="756" spans="1:52" s="5" customFormat="1" ht="11.25" x14ac:dyDescent="0.2">
      <c r="A756" s="197">
        <v>39084</v>
      </c>
      <c r="B756" s="198"/>
      <c r="C756" s="198"/>
      <c r="D756" s="189">
        <v>7.7100000000000002E-2</v>
      </c>
      <c r="E756" s="190">
        <v>7.7300000000000008E-2</v>
      </c>
      <c r="F756" s="191">
        <v>8.1000000000000003E-2</v>
      </c>
      <c r="G756" s="191">
        <v>8.1200000000000008E-2</v>
      </c>
      <c r="H756" s="189">
        <v>0.08</v>
      </c>
      <c r="I756" s="190">
        <v>8.0400000000000013E-2</v>
      </c>
      <c r="J756" s="191">
        <v>7.9799999999999996E-2</v>
      </c>
      <c r="K756" s="191">
        <v>8.0200000000000007E-2</v>
      </c>
      <c r="L756" s="189">
        <v>7.9899999999999999E-2</v>
      </c>
      <c r="M756" s="190">
        <v>8.030000000000001E-2</v>
      </c>
      <c r="N756" s="191"/>
      <c r="O756" s="191"/>
      <c r="P756" s="189"/>
      <c r="Q756" s="190"/>
      <c r="R756" s="191">
        <v>7.85E-2</v>
      </c>
      <c r="S756" s="191">
        <v>7.909999999999999E-2</v>
      </c>
      <c r="T756" s="191"/>
      <c r="U756" s="190"/>
      <c r="V756" s="191"/>
      <c r="W756" s="190"/>
      <c r="X756" s="191">
        <v>7.6999999999999999E-2</v>
      </c>
      <c r="Y756" s="190">
        <v>7.7799999999999994E-2</v>
      </c>
      <c r="Z756" s="191"/>
      <c r="AA756" s="190"/>
      <c r="AB756" s="191">
        <v>7.5399999999999995E-2</v>
      </c>
      <c r="AC756" s="190">
        <v>7.6399999999999996E-2</v>
      </c>
      <c r="AD756" s="191">
        <v>7.3300000000000004E-2</v>
      </c>
      <c r="AE756" s="190">
        <v>7.4300000000000005E-2</v>
      </c>
      <c r="AF756" s="191"/>
      <c r="AG756" s="190"/>
      <c r="AI756" s="192" t="str">
        <f t="shared" si="188"/>
        <v/>
      </c>
      <c r="AJ756" s="192">
        <f t="shared" si="189"/>
        <v>7.7200000000000005E-2</v>
      </c>
      <c r="AK756" s="192">
        <f t="shared" si="190"/>
        <v>8.1100000000000005E-2</v>
      </c>
      <c r="AL756" s="192">
        <f t="shared" si="191"/>
        <v>8.0200000000000007E-2</v>
      </c>
      <c r="AM756" s="192">
        <f t="shared" si="192"/>
        <v>0.08</v>
      </c>
      <c r="AN756" s="192">
        <f t="shared" si="193"/>
        <v>8.0100000000000005E-2</v>
      </c>
      <c r="AO756" s="193" t="str">
        <f t="shared" si="194"/>
        <v/>
      </c>
      <c r="AP756" s="192" t="str">
        <f t="shared" si="195"/>
        <v/>
      </c>
      <c r="AQ756" s="193">
        <f t="shared" si="196"/>
        <v>7.8799999999999995E-2</v>
      </c>
      <c r="AR756" s="192" t="str">
        <f t="shared" si="197"/>
        <v/>
      </c>
      <c r="AS756" s="192" t="str">
        <f t="shared" si="198"/>
        <v/>
      </c>
      <c r="AT756" s="192">
        <f t="shared" si="199"/>
        <v>7.7399999999999997E-2</v>
      </c>
      <c r="AU756" s="193" t="str">
        <f t="shared" si="200"/>
        <v/>
      </c>
      <c r="AV756" s="194">
        <f t="shared" si="201"/>
        <v>7.5899999999999995E-2</v>
      </c>
      <c r="AW756" s="193">
        <f t="shared" si="202"/>
        <v>7.3800000000000004E-2</v>
      </c>
      <c r="AX756" s="195" t="str">
        <f t="shared" si="203"/>
        <v/>
      </c>
      <c r="AZ756" s="193">
        <f t="shared" si="204"/>
        <v>7.8277777777777766E-2</v>
      </c>
    </row>
    <row r="757" spans="1:52" s="5" customFormat="1" ht="11.25" x14ac:dyDescent="0.2">
      <c r="A757" s="197">
        <v>39085</v>
      </c>
      <c r="B757" s="198"/>
      <c r="C757" s="198"/>
      <c r="D757" s="189">
        <v>7.6899999999999996E-2</v>
      </c>
      <c r="E757" s="190">
        <v>7.7100000000000002E-2</v>
      </c>
      <c r="F757" s="191">
        <v>0.08</v>
      </c>
      <c r="G757" s="191">
        <v>8.0200000000000007E-2</v>
      </c>
      <c r="H757" s="189">
        <v>7.85E-2</v>
      </c>
      <c r="I757" s="190">
        <v>7.8900000000000012E-2</v>
      </c>
      <c r="J757" s="191">
        <v>7.7899999999999997E-2</v>
      </c>
      <c r="K757" s="191">
        <v>7.8300000000000008E-2</v>
      </c>
      <c r="L757" s="189">
        <v>7.8100000000000003E-2</v>
      </c>
      <c r="M757" s="190">
        <v>7.8500000000000014E-2</v>
      </c>
      <c r="N757" s="191"/>
      <c r="O757" s="191"/>
      <c r="P757" s="189"/>
      <c r="Q757" s="190"/>
      <c r="R757" s="191">
        <v>7.6999999999999999E-2</v>
      </c>
      <c r="S757" s="191">
        <v>7.7599999999999988E-2</v>
      </c>
      <c r="T757" s="191"/>
      <c r="U757" s="190"/>
      <c r="V757" s="191"/>
      <c r="W757" s="190"/>
      <c r="X757" s="191">
        <v>7.6399999999999996E-2</v>
      </c>
      <c r="Y757" s="190">
        <v>7.7199999999999991E-2</v>
      </c>
      <c r="Z757" s="191"/>
      <c r="AA757" s="190"/>
      <c r="AB757" s="191">
        <v>7.4999999999999997E-2</v>
      </c>
      <c r="AC757" s="190">
        <v>7.5999999999999998E-2</v>
      </c>
      <c r="AD757" s="191">
        <v>7.2999999999999995E-2</v>
      </c>
      <c r="AE757" s="190">
        <v>7.3999999999999996E-2</v>
      </c>
      <c r="AF757" s="191"/>
      <c r="AG757" s="190"/>
      <c r="AI757" s="192" t="str">
        <f t="shared" si="188"/>
        <v/>
      </c>
      <c r="AJ757" s="192">
        <f t="shared" si="189"/>
        <v>7.6999999999999999E-2</v>
      </c>
      <c r="AK757" s="192">
        <f t="shared" si="190"/>
        <v>8.0100000000000005E-2</v>
      </c>
      <c r="AL757" s="192">
        <f t="shared" si="191"/>
        <v>7.8700000000000006E-2</v>
      </c>
      <c r="AM757" s="192">
        <f t="shared" si="192"/>
        <v>7.8100000000000003E-2</v>
      </c>
      <c r="AN757" s="192">
        <f t="shared" si="193"/>
        <v>7.8300000000000008E-2</v>
      </c>
      <c r="AO757" s="193" t="str">
        <f t="shared" si="194"/>
        <v/>
      </c>
      <c r="AP757" s="192" t="str">
        <f t="shared" si="195"/>
        <v/>
      </c>
      <c r="AQ757" s="193">
        <f t="shared" si="196"/>
        <v>7.7299999999999994E-2</v>
      </c>
      <c r="AR757" s="192" t="str">
        <f t="shared" si="197"/>
        <v/>
      </c>
      <c r="AS757" s="192" t="str">
        <f t="shared" si="198"/>
        <v/>
      </c>
      <c r="AT757" s="192">
        <f t="shared" si="199"/>
        <v>7.6799999999999993E-2</v>
      </c>
      <c r="AU757" s="193" t="str">
        <f t="shared" si="200"/>
        <v/>
      </c>
      <c r="AV757" s="194">
        <f t="shared" si="201"/>
        <v>7.5499999999999998E-2</v>
      </c>
      <c r="AW757" s="193">
        <f t="shared" si="202"/>
        <v>7.3499999999999996E-2</v>
      </c>
      <c r="AX757" s="195" t="str">
        <f t="shared" si="203"/>
        <v/>
      </c>
      <c r="AZ757" s="193">
        <f t="shared" si="204"/>
        <v>7.7255555555555563E-2</v>
      </c>
    </row>
    <row r="758" spans="1:52" s="5" customFormat="1" ht="11.25" x14ac:dyDescent="0.2">
      <c r="A758" s="197">
        <v>39086</v>
      </c>
      <c r="B758" s="198"/>
      <c r="C758" s="198"/>
      <c r="D758" s="189">
        <v>7.6399999999999996E-2</v>
      </c>
      <c r="E758" s="190">
        <v>7.6600000000000001E-2</v>
      </c>
      <c r="F758" s="191">
        <v>7.9600000000000004E-2</v>
      </c>
      <c r="G758" s="191">
        <v>7.980000000000001E-2</v>
      </c>
      <c r="H758" s="189">
        <v>7.8100000000000003E-2</v>
      </c>
      <c r="I758" s="190">
        <v>7.8500000000000014E-2</v>
      </c>
      <c r="J758" s="191">
        <v>7.7700000000000005E-2</v>
      </c>
      <c r="K758" s="191">
        <v>7.8100000000000017E-2</v>
      </c>
      <c r="L758" s="189">
        <v>7.7899999999999997E-2</v>
      </c>
      <c r="M758" s="190">
        <v>7.8300000000000008E-2</v>
      </c>
      <c r="N758" s="191"/>
      <c r="O758" s="191"/>
      <c r="P758" s="189"/>
      <c r="Q758" s="190"/>
      <c r="R758" s="191">
        <v>7.6799999999999993E-2</v>
      </c>
      <c r="S758" s="191">
        <v>7.7399999999999983E-2</v>
      </c>
      <c r="T758" s="191"/>
      <c r="U758" s="190"/>
      <c r="V758" s="191"/>
      <c r="W758" s="190"/>
      <c r="X758" s="191">
        <v>7.6300000000000007E-2</v>
      </c>
      <c r="Y758" s="190">
        <v>7.7100000000000002E-2</v>
      </c>
      <c r="Z758" s="191"/>
      <c r="AA758" s="190"/>
      <c r="AB758" s="191">
        <v>7.4700000000000003E-2</v>
      </c>
      <c r="AC758" s="190">
        <v>7.5700000000000003E-2</v>
      </c>
      <c r="AD758" s="191">
        <v>7.2700000000000001E-2</v>
      </c>
      <c r="AE758" s="190">
        <v>7.3700000000000002E-2</v>
      </c>
      <c r="AF758" s="191"/>
      <c r="AG758" s="190"/>
      <c r="AI758" s="192" t="str">
        <f t="shared" si="188"/>
        <v/>
      </c>
      <c r="AJ758" s="192">
        <f t="shared" si="189"/>
        <v>7.6499999999999999E-2</v>
      </c>
      <c r="AK758" s="192">
        <f t="shared" si="190"/>
        <v>7.9700000000000007E-2</v>
      </c>
      <c r="AL758" s="192">
        <f t="shared" si="191"/>
        <v>7.8300000000000008E-2</v>
      </c>
      <c r="AM758" s="192">
        <f t="shared" si="192"/>
        <v>7.7900000000000011E-2</v>
      </c>
      <c r="AN758" s="192">
        <f t="shared" si="193"/>
        <v>7.8100000000000003E-2</v>
      </c>
      <c r="AO758" s="193" t="str">
        <f t="shared" si="194"/>
        <v/>
      </c>
      <c r="AP758" s="192" t="str">
        <f t="shared" si="195"/>
        <v/>
      </c>
      <c r="AQ758" s="193">
        <f t="shared" si="196"/>
        <v>7.7099999999999988E-2</v>
      </c>
      <c r="AR758" s="192" t="str">
        <f t="shared" si="197"/>
        <v/>
      </c>
      <c r="AS758" s="192" t="str">
        <f t="shared" si="198"/>
        <v/>
      </c>
      <c r="AT758" s="192">
        <f t="shared" si="199"/>
        <v>7.6700000000000004E-2</v>
      </c>
      <c r="AU758" s="193" t="str">
        <f t="shared" si="200"/>
        <v/>
      </c>
      <c r="AV758" s="194">
        <f t="shared" si="201"/>
        <v>7.5200000000000003E-2</v>
      </c>
      <c r="AW758" s="193">
        <f t="shared" si="202"/>
        <v>7.3200000000000001E-2</v>
      </c>
      <c r="AX758" s="195" t="str">
        <f t="shared" si="203"/>
        <v/>
      </c>
      <c r="AZ758" s="193">
        <f t="shared" si="204"/>
        <v>7.6966666666666683E-2</v>
      </c>
    </row>
    <row r="759" spans="1:52" s="5" customFormat="1" ht="11.25" x14ac:dyDescent="0.2">
      <c r="A759" s="197">
        <v>39087</v>
      </c>
      <c r="B759" s="198"/>
      <c r="C759" s="198"/>
      <c r="D759" s="189">
        <v>7.5899999999999995E-2</v>
      </c>
      <c r="E759" s="190">
        <v>7.6100000000000001E-2</v>
      </c>
      <c r="F759" s="191">
        <v>7.9500000000000001E-2</v>
      </c>
      <c r="G759" s="191">
        <v>7.9700000000000007E-2</v>
      </c>
      <c r="H759" s="189">
        <v>7.8600000000000003E-2</v>
      </c>
      <c r="I759" s="190">
        <v>7.9000000000000015E-2</v>
      </c>
      <c r="J759" s="191">
        <v>7.8700000000000006E-2</v>
      </c>
      <c r="K759" s="191">
        <v>7.9100000000000018E-2</v>
      </c>
      <c r="L759" s="189">
        <v>7.8600000000000003E-2</v>
      </c>
      <c r="M759" s="190">
        <v>7.9000000000000015E-2</v>
      </c>
      <c r="N759" s="191"/>
      <c r="O759" s="191"/>
      <c r="P759" s="189"/>
      <c r="Q759" s="190"/>
      <c r="R759" s="191">
        <v>7.7200000000000005E-2</v>
      </c>
      <c r="S759" s="191">
        <v>7.7799999999999994E-2</v>
      </c>
      <c r="T759" s="191"/>
      <c r="U759" s="190"/>
      <c r="V759" s="191"/>
      <c r="W759" s="190"/>
      <c r="X759" s="191">
        <v>7.6499999999999999E-2</v>
      </c>
      <c r="Y759" s="190">
        <v>7.7299999999999994E-2</v>
      </c>
      <c r="Z759" s="191"/>
      <c r="AA759" s="190"/>
      <c r="AB759" s="191">
        <v>7.4700000000000003E-2</v>
      </c>
      <c r="AC759" s="190">
        <v>7.5700000000000003E-2</v>
      </c>
      <c r="AD759" s="191">
        <v>7.2900000000000006E-2</v>
      </c>
      <c r="AE759" s="190">
        <v>7.3900000000000007E-2</v>
      </c>
      <c r="AF759" s="191"/>
      <c r="AG759" s="190"/>
      <c r="AI759" s="192" t="str">
        <f t="shared" ref="AI759:AI822" si="205">IFERROR(AVERAGE(B759:C759),"")</f>
        <v/>
      </c>
      <c r="AJ759" s="192">
        <f t="shared" ref="AJ759:AJ822" si="206">IFERROR(AVERAGE(D759:E759),"")</f>
        <v>7.5999999999999998E-2</v>
      </c>
      <c r="AK759" s="192">
        <f t="shared" ref="AK759:AK822" si="207">IFERROR(AVERAGE(F759:G759),"")</f>
        <v>7.9600000000000004E-2</v>
      </c>
      <c r="AL759" s="192">
        <f t="shared" ref="AL759:AL822" si="208">IFERROR(AVERAGE(H759:I759),"")</f>
        <v>7.8800000000000009E-2</v>
      </c>
      <c r="AM759" s="192">
        <f t="shared" ref="AM759:AM822" si="209">IFERROR(AVERAGE(J759:K759),"")</f>
        <v>7.8900000000000012E-2</v>
      </c>
      <c r="AN759" s="192">
        <f t="shared" ref="AN759:AN822" si="210">IFERROR(AVERAGE(L759:M759),"")</f>
        <v>7.8800000000000009E-2</v>
      </c>
      <c r="AO759" s="193" t="str">
        <f t="shared" ref="AO759:AO822" si="211">IFERROR(AVERAGE(N759:O759),"")</f>
        <v/>
      </c>
      <c r="AP759" s="192" t="str">
        <f t="shared" ref="AP759:AP822" si="212">IFERROR(AVERAGE(P759:Q759),"")</f>
        <v/>
      </c>
      <c r="AQ759" s="193">
        <f t="shared" ref="AQ759:AQ822" si="213">IFERROR(AVERAGE(R759:S759),"")</f>
        <v>7.7499999999999999E-2</v>
      </c>
      <c r="AR759" s="192" t="str">
        <f t="shared" ref="AR759:AR822" si="214">IFERROR(AVERAGE(T759:U759),"")</f>
        <v/>
      </c>
      <c r="AS759" s="192" t="str">
        <f t="shared" ref="AS759:AS822" si="215">IFERROR(AVERAGE(V759:W759),"")</f>
        <v/>
      </c>
      <c r="AT759" s="192">
        <f t="shared" ref="AT759:AT822" si="216">IFERROR(AVERAGE(X759:Y759),"")</f>
        <v>7.6899999999999996E-2</v>
      </c>
      <c r="AU759" s="193" t="str">
        <f t="shared" ref="AU759:AU822" si="217">IFERROR(AVERAGE(Z759:AA759),"")</f>
        <v/>
      </c>
      <c r="AV759" s="194">
        <f t="shared" ref="AV759:AV822" si="218">IFERROR(AVERAGE(AB759:AC759),"")</f>
        <v>7.5200000000000003E-2</v>
      </c>
      <c r="AW759" s="193">
        <f t="shared" ref="AW759:AW822" si="219">IFERROR(AVERAGE(AD759:AE759),"")</f>
        <v>7.3400000000000007E-2</v>
      </c>
      <c r="AX759" s="195" t="str">
        <f t="shared" ref="AX759:AX822" si="220">IFERROR(AVERAGE(AF759:AG759),"")</f>
        <v/>
      </c>
      <c r="AZ759" s="193">
        <f t="shared" ref="AZ759:AZ822" si="221">AVERAGE(AI759:AX759)</f>
        <v>7.7233333333333334E-2</v>
      </c>
    </row>
    <row r="760" spans="1:52" s="5" customFormat="1" ht="11.25" x14ac:dyDescent="0.2">
      <c r="A760" s="197">
        <v>39090</v>
      </c>
      <c r="B760" s="198"/>
      <c r="C760" s="198"/>
      <c r="D760" s="189">
        <v>7.5200000000000003E-2</v>
      </c>
      <c r="E760" s="190">
        <v>7.5400000000000009E-2</v>
      </c>
      <c r="F760" s="191">
        <v>7.9699999999999993E-2</v>
      </c>
      <c r="G760" s="191">
        <v>7.9899999999999999E-2</v>
      </c>
      <c r="H760" s="189">
        <v>7.9200000000000007E-2</v>
      </c>
      <c r="I760" s="190">
        <v>7.9600000000000018E-2</v>
      </c>
      <c r="J760" s="191">
        <v>7.9200000000000007E-2</v>
      </c>
      <c r="K760" s="191">
        <v>7.9600000000000018E-2</v>
      </c>
      <c r="L760" s="189">
        <v>7.9299999999999995E-2</v>
      </c>
      <c r="M760" s="190">
        <v>7.9700000000000007E-2</v>
      </c>
      <c r="N760" s="191"/>
      <c r="O760" s="191"/>
      <c r="P760" s="189"/>
      <c r="Q760" s="190"/>
      <c r="R760" s="191">
        <v>7.7600000000000002E-2</v>
      </c>
      <c r="S760" s="191">
        <v>7.8199999999999992E-2</v>
      </c>
      <c r="T760" s="191"/>
      <c r="U760" s="190"/>
      <c r="V760" s="191"/>
      <c r="W760" s="190"/>
      <c r="X760" s="191">
        <v>7.6499999999999999E-2</v>
      </c>
      <c r="Y760" s="190">
        <v>7.7299999999999994E-2</v>
      </c>
      <c r="Z760" s="191"/>
      <c r="AA760" s="190"/>
      <c r="AB760" s="191">
        <v>7.4800000000000005E-2</v>
      </c>
      <c r="AC760" s="190">
        <v>7.5800000000000006E-2</v>
      </c>
      <c r="AD760" s="191">
        <v>7.3300000000000004E-2</v>
      </c>
      <c r="AE760" s="190">
        <v>7.4300000000000005E-2</v>
      </c>
      <c r="AF760" s="191"/>
      <c r="AG760" s="190"/>
      <c r="AI760" s="192" t="str">
        <f t="shared" si="205"/>
        <v/>
      </c>
      <c r="AJ760" s="192">
        <f t="shared" si="206"/>
        <v>7.5300000000000006E-2</v>
      </c>
      <c r="AK760" s="192">
        <f t="shared" si="207"/>
        <v>7.9799999999999996E-2</v>
      </c>
      <c r="AL760" s="192">
        <f t="shared" si="208"/>
        <v>7.9400000000000012E-2</v>
      </c>
      <c r="AM760" s="192">
        <f t="shared" si="209"/>
        <v>7.9400000000000012E-2</v>
      </c>
      <c r="AN760" s="192">
        <f t="shared" si="210"/>
        <v>7.9500000000000001E-2</v>
      </c>
      <c r="AO760" s="193" t="str">
        <f t="shared" si="211"/>
        <v/>
      </c>
      <c r="AP760" s="192" t="str">
        <f t="shared" si="212"/>
        <v/>
      </c>
      <c r="AQ760" s="193">
        <f t="shared" si="213"/>
        <v>7.7899999999999997E-2</v>
      </c>
      <c r="AR760" s="192" t="str">
        <f t="shared" si="214"/>
        <v/>
      </c>
      <c r="AS760" s="192" t="str">
        <f t="shared" si="215"/>
        <v/>
      </c>
      <c r="AT760" s="192">
        <f t="shared" si="216"/>
        <v>7.6899999999999996E-2</v>
      </c>
      <c r="AU760" s="193" t="str">
        <f t="shared" si="217"/>
        <v/>
      </c>
      <c r="AV760" s="194">
        <f t="shared" si="218"/>
        <v>7.5300000000000006E-2</v>
      </c>
      <c r="AW760" s="193">
        <f t="shared" si="219"/>
        <v>7.3800000000000004E-2</v>
      </c>
      <c r="AX760" s="195" t="str">
        <f t="shared" si="220"/>
        <v/>
      </c>
      <c r="AZ760" s="193">
        <f t="shared" si="221"/>
        <v>7.7477777777777784E-2</v>
      </c>
    </row>
    <row r="761" spans="1:52" s="5" customFormat="1" ht="11.25" x14ac:dyDescent="0.2">
      <c r="A761" s="197">
        <v>39091</v>
      </c>
      <c r="B761" s="198"/>
      <c r="C761" s="198"/>
      <c r="D761" s="189">
        <v>7.4499999999999997E-2</v>
      </c>
      <c r="E761" s="190">
        <v>7.4700000000000003E-2</v>
      </c>
      <c r="F761" s="191">
        <v>7.9399999999999998E-2</v>
      </c>
      <c r="G761" s="191">
        <v>7.9600000000000004E-2</v>
      </c>
      <c r="H761" s="189">
        <v>7.9699999999999993E-2</v>
      </c>
      <c r="I761" s="190">
        <v>8.0100000000000005E-2</v>
      </c>
      <c r="J761" s="191">
        <v>7.9600000000000004E-2</v>
      </c>
      <c r="K761" s="191">
        <v>0.08</v>
      </c>
      <c r="L761" s="189">
        <v>7.9600000000000004E-2</v>
      </c>
      <c r="M761" s="190">
        <v>0.08</v>
      </c>
      <c r="N761" s="191"/>
      <c r="O761" s="191"/>
      <c r="P761" s="189"/>
      <c r="Q761" s="190"/>
      <c r="R761" s="191">
        <v>7.8E-2</v>
      </c>
      <c r="S761" s="191">
        <v>7.8599999999999989E-2</v>
      </c>
      <c r="T761" s="191"/>
      <c r="U761" s="190"/>
      <c r="V761" s="191"/>
      <c r="W761" s="190"/>
      <c r="X761" s="191">
        <v>7.6700000000000004E-2</v>
      </c>
      <c r="Y761" s="190">
        <v>7.7499999999999999E-2</v>
      </c>
      <c r="Z761" s="191"/>
      <c r="AA761" s="190"/>
      <c r="AB761" s="191">
        <v>7.4899999999999994E-2</v>
      </c>
      <c r="AC761" s="190">
        <v>7.5899999999999995E-2</v>
      </c>
      <c r="AD761" s="191">
        <v>7.3499999999999996E-2</v>
      </c>
      <c r="AE761" s="190">
        <v>7.4499999999999997E-2</v>
      </c>
      <c r="AF761" s="191"/>
      <c r="AG761" s="190"/>
      <c r="AI761" s="192" t="str">
        <f t="shared" si="205"/>
        <v/>
      </c>
      <c r="AJ761" s="192">
        <f t="shared" si="206"/>
        <v>7.46E-2</v>
      </c>
      <c r="AK761" s="192">
        <f t="shared" si="207"/>
        <v>7.9500000000000001E-2</v>
      </c>
      <c r="AL761" s="192">
        <f t="shared" si="208"/>
        <v>7.9899999999999999E-2</v>
      </c>
      <c r="AM761" s="192">
        <f t="shared" si="209"/>
        <v>7.980000000000001E-2</v>
      </c>
      <c r="AN761" s="192">
        <f t="shared" si="210"/>
        <v>7.980000000000001E-2</v>
      </c>
      <c r="AO761" s="193" t="str">
        <f t="shared" si="211"/>
        <v/>
      </c>
      <c r="AP761" s="192" t="str">
        <f t="shared" si="212"/>
        <v/>
      </c>
      <c r="AQ761" s="193">
        <f t="shared" si="213"/>
        <v>7.8299999999999995E-2</v>
      </c>
      <c r="AR761" s="192" t="str">
        <f t="shared" si="214"/>
        <v/>
      </c>
      <c r="AS761" s="192" t="str">
        <f t="shared" si="215"/>
        <v/>
      </c>
      <c r="AT761" s="192">
        <f t="shared" si="216"/>
        <v>7.7100000000000002E-2</v>
      </c>
      <c r="AU761" s="193" t="str">
        <f t="shared" si="217"/>
        <v/>
      </c>
      <c r="AV761" s="194">
        <f t="shared" si="218"/>
        <v>7.5399999999999995E-2</v>
      </c>
      <c r="AW761" s="193">
        <f t="shared" si="219"/>
        <v>7.3999999999999996E-2</v>
      </c>
      <c r="AX761" s="195" t="str">
        <f t="shared" si="220"/>
        <v/>
      </c>
      <c r="AZ761" s="193">
        <f t="shared" si="221"/>
        <v>7.7600000000000002E-2</v>
      </c>
    </row>
    <row r="762" spans="1:52" s="5" customFormat="1" ht="11.25" x14ac:dyDescent="0.2">
      <c r="A762" s="197">
        <v>39092</v>
      </c>
      <c r="B762" s="198"/>
      <c r="C762" s="198"/>
      <c r="D762" s="189">
        <v>7.2800000000000004E-2</v>
      </c>
      <c r="E762" s="190">
        <v>7.3000000000000009E-2</v>
      </c>
      <c r="F762" s="191">
        <v>7.9899999999999999E-2</v>
      </c>
      <c r="G762" s="191">
        <v>8.0100000000000005E-2</v>
      </c>
      <c r="H762" s="189">
        <v>7.9899999999999999E-2</v>
      </c>
      <c r="I762" s="190">
        <v>8.030000000000001E-2</v>
      </c>
      <c r="J762" s="191">
        <v>7.9899999999999999E-2</v>
      </c>
      <c r="K762" s="191">
        <v>8.030000000000001E-2</v>
      </c>
      <c r="L762" s="189">
        <v>7.9899999999999999E-2</v>
      </c>
      <c r="M762" s="190">
        <v>8.030000000000001E-2</v>
      </c>
      <c r="N762" s="191"/>
      <c r="O762" s="191"/>
      <c r="P762" s="189"/>
      <c r="Q762" s="190"/>
      <c r="R762" s="191">
        <v>7.8E-2</v>
      </c>
      <c r="S762" s="191">
        <v>7.8599999999999989E-2</v>
      </c>
      <c r="T762" s="191"/>
      <c r="U762" s="190"/>
      <c r="V762" s="191"/>
      <c r="W762" s="190"/>
      <c r="X762" s="191">
        <v>7.6600000000000001E-2</v>
      </c>
      <c r="Y762" s="190">
        <v>7.7399999999999997E-2</v>
      </c>
      <c r="Z762" s="191"/>
      <c r="AA762" s="190"/>
      <c r="AB762" s="191">
        <v>7.4899999999999994E-2</v>
      </c>
      <c r="AC762" s="190">
        <v>7.5899999999999995E-2</v>
      </c>
      <c r="AD762" s="191">
        <v>7.3700000000000002E-2</v>
      </c>
      <c r="AE762" s="190">
        <v>7.4700000000000003E-2</v>
      </c>
      <c r="AF762" s="191"/>
      <c r="AG762" s="190"/>
      <c r="AI762" s="192" t="str">
        <f t="shared" si="205"/>
        <v/>
      </c>
      <c r="AJ762" s="192">
        <f t="shared" si="206"/>
        <v>7.2900000000000006E-2</v>
      </c>
      <c r="AK762" s="192">
        <f t="shared" si="207"/>
        <v>0.08</v>
      </c>
      <c r="AL762" s="192">
        <f t="shared" si="208"/>
        <v>8.0100000000000005E-2</v>
      </c>
      <c r="AM762" s="192">
        <f t="shared" si="209"/>
        <v>8.0100000000000005E-2</v>
      </c>
      <c r="AN762" s="192">
        <f t="shared" si="210"/>
        <v>8.0100000000000005E-2</v>
      </c>
      <c r="AO762" s="193" t="str">
        <f t="shared" si="211"/>
        <v/>
      </c>
      <c r="AP762" s="192" t="str">
        <f t="shared" si="212"/>
        <v/>
      </c>
      <c r="AQ762" s="193">
        <f t="shared" si="213"/>
        <v>7.8299999999999995E-2</v>
      </c>
      <c r="AR762" s="192" t="str">
        <f t="shared" si="214"/>
        <v/>
      </c>
      <c r="AS762" s="192" t="str">
        <f t="shared" si="215"/>
        <v/>
      </c>
      <c r="AT762" s="192">
        <f t="shared" si="216"/>
        <v>7.6999999999999999E-2</v>
      </c>
      <c r="AU762" s="193" t="str">
        <f t="shared" si="217"/>
        <v/>
      </c>
      <c r="AV762" s="194">
        <f t="shared" si="218"/>
        <v>7.5399999999999995E-2</v>
      </c>
      <c r="AW762" s="193">
        <f t="shared" si="219"/>
        <v>7.4200000000000002E-2</v>
      </c>
      <c r="AX762" s="195" t="str">
        <f t="shared" si="220"/>
        <v/>
      </c>
      <c r="AZ762" s="193">
        <f t="shared" si="221"/>
        <v>7.7566666666666673E-2</v>
      </c>
    </row>
    <row r="763" spans="1:52" s="5" customFormat="1" ht="11.25" x14ac:dyDescent="0.2">
      <c r="A763" s="197">
        <v>39093</v>
      </c>
      <c r="B763" s="198"/>
      <c r="C763" s="198"/>
      <c r="D763" s="189">
        <v>7.2800000000000004E-2</v>
      </c>
      <c r="E763" s="190">
        <v>7.3000000000000009E-2</v>
      </c>
      <c r="F763" s="191">
        <v>0.08</v>
      </c>
      <c r="G763" s="191">
        <v>8.0200000000000007E-2</v>
      </c>
      <c r="H763" s="189">
        <v>7.9799999999999996E-2</v>
      </c>
      <c r="I763" s="190">
        <v>8.0200000000000007E-2</v>
      </c>
      <c r="J763" s="191">
        <v>7.9799999999999996E-2</v>
      </c>
      <c r="K763" s="191">
        <v>8.0200000000000007E-2</v>
      </c>
      <c r="L763" s="189">
        <v>7.9799999999999996E-2</v>
      </c>
      <c r="M763" s="190">
        <v>8.0200000000000007E-2</v>
      </c>
      <c r="N763" s="191"/>
      <c r="O763" s="191"/>
      <c r="P763" s="189"/>
      <c r="Q763" s="190"/>
      <c r="R763" s="191">
        <v>7.85E-2</v>
      </c>
      <c r="S763" s="191">
        <v>7.909999999999999E-2</v>
      </c>
      <c r="T763" s="191"/>
      <c r="U763" s="190"/>
      <c r="V763" s="191"/>
      <c r="W763" s="190"/>
      <c r="X763" s="191">
        <v>7.6600000000000001E-2</v>
      </c>
      <c r="Y763" s="190">
        <v>7.7399999999999997E-2</v>
      </c>
      <c r="Z763" s="191"/>
      <c r="AA763" s="190"/>
      <c r="AB763" s="191">
        <v>7.4999999999999997E-2</v>
      </c>
      <c r="AC763" s="190">
        <v>7.5999999999999998E-2</v>
      </c>
      <c r="AD763" s="191">
        <v>7.4099999999999999E-2</v>
      </c>
      <c r="AE763" s="190">
        <v>7.51E-2</v>
      </c>
      <c r="AF763" s="191"/>
      <c r="AG763" s="190"/>
      <c r="AI763" s="192" t="str">
        <f t="shared" si="205"/>
        <v/>
      </c>
      <c r="AJ763" s="192">
        <f t="shared" si="206"/>
        <v>7.2900000000000006E-2</v>
      </c>
      <c r="AK763" s="192">
        <f t="shared" si="207"/>
        <v>8.0100000000000005E-2</v>
      </c>
      <c r="AL763" s="192">
        <f t="shared" si="208"/>
        <v>0.08</v>
      </c>
      <c r="AM763" s="192">
        <f t="shared" si="209"/>
        <v>0.08</v>
      </c>
      <c r="AN763" s="192">
        <f t="shared" si="210"/>
        <v>0.08</v>
      </c>
      <c r="AO763" s="193" t="str">
        <f t="shared" si="211"/>
        <v/>
      </c>
      <c r="AP763" s="192" t="str">
        <f t="shared" si="212"/>
        <v/>
      </c>
      <c r="AQ763" s="193">
        <f t="shared" si="213"/>
        <v>7.8799999999999995E-2</v>
      </c>
      <c r="AR763" s="192" t="str">
        <f t="shared" si="214"/>
        <v/>
      </c>
      <c r="AS763" s="192" t="str">
        <f t="shared" si="215"/>
        <v/>
      </c>
      <c r="AT763" s="192">
        <f t="shared" si="216"/>
        <v>7.6999999999999999E-2</v>
      </c>
      <c r="AU763" s="193" t="str">
        <f t="shared" si="217"/>
        <v/>
      </c>
      <c r="AV763" s="194">
        <f t="shared" si="218"/>
        <v>7.5499999999999998E-2</v>
      </c>
      <c r="AW763" s="193">
        <f t="shared" si="219"/>
        <v>7.46E-2</v>
      </c>
      <c r="AX763" s="195" t="str">
        <f t="shared" si="220"/>
        <v/>
      </c>
      <c r="AZ763" s="193">
        <f t="shared" si="221"/>
        <v>7.7655555555555561E-2</v>
      </c>
    </row>
    <row r="764" spans="1:52" s="5" customFormat="1" ht="11.25" x14ac:dyDescent="0.2">
      <c r="A764" s="197">
        <v>39094</v>
      </c>
      <c r="B764" s="198"/>
      <c r="C764" s="198"/>
      <c r="D764" s="189">
        <v>7.2900000000000006E-2</v>
      </c>
      <c r="E764" s="190">
        <v>7.3100000000000012E-2</v>
      </c>
      <c r="F764" s="191">
        <v>7.9899999999999999E-2</v>
      </c>
      <c r="G764" s="191">
        <v>8.0100000000000005E-2</v>
      </c>
      <c r="H764" s="189">
        <v>7.9699999999999993E-2</v>
      </c>
      <c r="I764" s="190">
        <v>8.0100000000000005E-2</v>
      </c>
      <c r="J764" s="191">
        <v>7.9699999999999993E-2</v>
      </c>
      <c r="K764" s="191">
        <v>8.0100000000000005E-2</v>
      </c>
      <c r="L764" s="189">
        <v>7.9699999999999993E-2</v>
      </c>
      <c r="M764" s="190">
        <v>8.0100000000000005E-2</v>
      </c>
      <c r="N764" s="191"/>
      <c r="O764" s="191"/>
      <c r="P764" s="189"/>
      <c r="Q764" s="190"/>
      <c r="R764" s="191">
        <v>7.85E-2</v>
      </c>
      <c r="S764" s="191">
        <v>7.909999999999999E-2</v>
      </c>
      <c r="T764" s="191"/>
      <c r="U764" s="190"/>
      <c r="V764" s="191"/>
      <c r="W764" s="190"/>
      <c r="X764" s="191">
        <v>7.6499999999999999E-2</v>
      </c>
      <c r="Y764" s="190">
        <v>7.7299999999999994E-2</v>
      </c>
      <c r="Z764" s="191"/>
      <c r="AA764" s="190"/>
      <c r="AB764" s="191">
        <v>7.4899999999999994E-2</v>
      </c>
      <c r="AC764" s="190">
        <v>7.5899999999999995E-2</v>
      </c>
      <c r="AD764" s="191">
        <v>7.4099999999999999E-2</v>
      </c>
      <c r="AE764" s="190">
        <v>7.51E-2</v>
      </c>
      <c r="AF764" s="191"/>
      <c r="AG764" s="190"/>
      <c r="AI764" s="192" t="str">
        <f t="shared" si="205"/>
        <v/>
      </c>
      <c r="AJ764" s="192">
        <f t="shared" si="206"/>
        <v>7.3000000000000009E-2</v>
      </c>
      <c r="AK764" s="192">
        <f t="shared" si="207"/>
        <v>0.08</v>
      </c>
      <c r="AL764" s="192">
        <f t="shared" si="208"/>
        <v>7.9899999999999999E-2</v>
      </c>
      <c r="AM764" s="192">
        <f t="shared" si="209"/>
        <v>7.9899999999999999E-2</v>
      </c>
      <c r="AN764" s="192">
        <f t="shared" si="210"/>
        <v>7.9899999999999999E-2</v>
      </c>
      <c r="AO764" s="193" t="str">
        <f t="shared" si="211"/>
        <v/>
      </c>
      <c r="AP764" s="192" t="str">
        <f t="shared" si="212"/>
        <v/>
      </c>
      <c r="AQ764" s="193">
        <f t="shared" si="213"/>
        <v>7.8799999999999995E-2</v>
      </c>
      <c r="AR764" s="192" t="str">
        <f t="shared" si="214"/>
        <v/>
      </c>
      <c r="AS764" s="192" t="str">
        <f t="shared" si="215"/>
        <v/>
      </c>
      <c r="AT764" s="192">
        <f t="shared" si="216"/>
        <v>7.6899999999999996E-2</v>
      </c>
      <c r="AU764" s="193" t="str">
        <f t="shared" si="217"/>
        <v/>
      </c>
      <c r="AV764" s="194">
        <f t="shared" si="218"/>
        <v>7.5399999999999995E-2</v>
      </c>
      <c r="AW764" s="193">
        <f t="shared" si="219"/>
        <v>7.46E-2</v>
      </c>
      <c r="AX764" s="195" t="str">
        <f t="shared" si="220"/>
        <v/>
      </c>
      <c r="AZ764" s="193">
        <f t="shared" si="221"/>
        <v>7.7600000000000002E-2</v>
      </c>
    </row>
    <row r="765" spans="1:52" s="5" customFormat="1" ht="11.25" x14ac:dyDescent="0.2">
      <c r="A765" s="197">
        <v>39097</v>
      </c>
      <c r="B765" s="198"/>
      <c r="C765" s="198"/>
      <c r="D765" s="189">
        <v>7.2599999999999998E-2</v>
      </c>
      <c r="E765" s="190">
        <v>7.2800000000000004E-2</v>
      </c>
      <c r="F765" s="191">
        <v>7.9899999999999999E-2</v>
      </c>
      <c r="G765" s="191">
        <v>8.0100000000000005E-2</v>
      </c>
      <c r="H765" s="189">
        <v>8.0199999999999994E-2</v>
      </c>
      <c r="I765" s="190">
        <v>8.0600000000000005E-2</v>
      </c>
      <c r="J765" s="191">
        <v>8.0199999999999994E-2</v>
      </c>
      <c r="K765" s="191">
        <v>8.0600000000000005E-2</v>
      </c>
      <c r="L765" s="189">
        <v>8.0100000000000005E-2</v>
      </c>
      <c r="M765" s="190">
        <v>8.0500000000000016E-2</v>
      </c>
      <c r="N765" s="191"/>
      <c r="O765" s="191"/>
      <c r="P765" s="189"/>
      <c r="Q765" s="190"/>
      <c r="R765" s="191">
        <v>7.9000000000000001E-2</v>
      </c>
      <c r="S765" s="191">
        <v>7.959999999999999E-2</v>
      </c>
      <c r="T765" s="191"/>
      <c r="U765" s="190"/>
      <c r="V765" s="191"/>
      <c r="W765" s="190"/>
      <c r="X765" s="191">
        <v>7.6600000000000001E-2</v>
      </c>
      <c r="Y765" s="190">
        <v>7.7399999999999997E-2</v>
      </c>
      <c r="Z765" s="191"/>
      <c r="AA765" s="190"/>
      <c r="AB765" s="191">
        <v>7.51E-2</v>
      </c>
      <c r="AC765" s="190">
        <v>7.6100000000000001E-2</v>
      </c>
      <c r="AD765" s="191">
        <v>7.4399999999999994E-2</v>
      </c>
      <c r="AE765" s="190">
        <v>7.5399999999999995E-2</v>
      </c>
      <c r="AF765" s="191"/>
      <c r="AG765" s="190"/>
      <c r="AI765" s="192" t="str">
        <f t="shared" si="205"/>
        <v/>
      </c>
      <c r="AJ765" s="192">
        <f t="shared" si="206"/>
        <v>7.2700000000000001E-2</v>
      </c>
      <c r="AK765" s="192">
        <f t="shared" si="207"/>
        <v>0.08</v>
      </c>
      <c r="AL765" s="192">
        <f t="shared" si="208"/>
        <v>8.0399999999999999E-2</v>
      </c>
      <c r="AM765" s="192">
        <f t="shared" si="209"/>
        <v>8.0399999999999999E-2</v>
      </c>
      <c r="AN765" s="192">
        <f t="shared" si="210"/>
        <v>8.030000000000001E-2</v>
      </c>
      <c r="AO765" s="193" t="str">
        <f t="shared" si="211"/>
        <v/>
      </c>
      <c r="AP765" s="192" t="str">
        <f t="shared" si="212"/>
        <v/>
      </c>
      <c r="AQ765" s="193">
        <f t="shared" si="213"/>
        <v>7.9299999999999995E-2</v>
      </c>
      <c r="AR765" s="192" t="str">
        <f t="shared" si="214"/>
        <v/>
      </c>
      <c r="AS765" s="192" t="str">
        <f t="shared" si="215"/>
        <v/>
      </c>
      <c r="AT765" s="192">
        <f t="shared" si="216"/>
        <v>7.6999999999999999E-2</v>
      </c>
      <c r="AU765" s="193" t="str">
        <f t="shared" si="217"/>
        <v/>
      </c>
      <c r="AV765" s="194">
        <f t="shared" si="218"/>
        <v>7.5600000000000001E-2</v>
      </c>
      <c r="AW765" s="193">
        <f t="shared" si="219"/>
        <v>7.4899999999999994E-2</v>
      </c>
      <c r="AX765" s="195" t="str">
        <f t="shared" si="220"/>
        <v/>
      </c>
      <c r="AZ765" s="193">
        <f t="shared" si="221"/>
        <v>7.7844444444444438E-2</v>
      </c>
    </row>
    <row r="766" spans="1:52" s="5" customFormat="1" ht="11.25" x14ac:dyDescent="0.2">
      <c r="A766" s="197">
        <v>39098</v>
      </c>
      <c r="B766" s="198"/>
      <c r="C766" s="198"/>
      <c r="D766" s="189">
        <v>7.2599999999999998E-2</v>
      </c>
      <c r="E766" s="190">
        <v>7.2800000000000004E-2</v>
      </c>
      <c r="F766" s="191">
        <v>8.0100000000000005E-2</v>
      </c>
      <c r="G766" s="191">
        <v>8.030000000000001E-2</v>
      </c>
      <c r="H766" s="189">
        <v>8.0600000000000005E-2</v>
      </c>
      <c r="I766" s="190">
        <v>8.1000000000000016E-2</v>
      </c>
      <c r="J766" s="191">
        <v>8.0600000000000005E-2</v>
      </c>
      <c r="K766" s="191">
        <v>8.1000000000000016E-2</v>
      </c>
      <c r="L766" s="189">
        <v>8.0399999999999999E-2</v>
      </c>
      <c r="M766" s="190">
        <v>8.0800000000000011E-2</v>
      </c>
      <c r="N766" s="191"/>
      <c r="O766" s="191"/>
      <c r="P766" s="189"/>
      <c r="Q766" s="190"/>
      <c r="R766" s="191">
        <v>7.9200000000000007E-2</v>
      </c>
      <c r="S766" s="191">
        <v>7.9799999999999996E-2</v>
      </c>
      <c r="T766" s="191"/>
      <c r="U766" s="190"/>
      <c r="V766" s="191"/>
      <c r="W766" s="190"/>
      <c r="X766" s="191">
        <v>7.6600000000000001E-2</v>
      </c>
      <c r="Y766" s="190">
        <v>7.7399999999999997E-2</v>
      </c>
      <c r="Z766" s="191"/>
      <c r="AA766" s="190"/>
      <c r="AB766" s="191">
        <v>7.51E-2</v>
      </c>
      <c r="AC766" s="190">
        <v>7.6100000000000001E-2</v>
      </c>
      <c r="AD766" s="191">
        <v>7.4499999999999997E-2</v>
      </c>
      <c r="AE766" s="190">
        <v>7.5499999999999998E-2</v>
      </c>
      <c r="AF766" s="191"/>
      <c r="AG766" s="190"/>
      <c r="AI766" s="192" t="str">
        <f t="shared" si="205"/>
        <v/>
      </c>
      <c r="AJ766" s="192">
        <f t="shared" si="206"/>
        <v>7.2700000000000001E-2</v>
      </c>
      <c r="AK766" s="192">
        <f t="shared" si="207"/>
        <v>8.0200000000000007E-2</v>
      </c>
      <c r="AL766" s="192">
        <f t="shared" si="208"/>
        <v>8.0800000000000011E-2</v>
      </c>
      <c r="AM766" s="192">
        <f t="shared" si="209"/>
        <v>8.0800000000000011E-2</v>
      </c>
      <c r="AN766" s="192">
        <f t="shared" si="210"/>
        <v>8.0600000000000005E-2</v>
      </c>
      <c r="AO766" s="193" t="str">
        <f t="shared" si="211"/>
        <v/>
      </c>
      <c r="AP766" s="192" t="str">
        <f t="shared" si="212"/>
        <v/>
      </c>
      <c r="AQ766" s="193">
        <f t="shared" si="213"/>
        <v>7.9500000000000001E-2</v>
      </c>
      <c r="AR766" s="192" t="str">
        <f t="shared" si="214"/>
        <v/>
      </c>
      <c r="AS766" s="192" t="str">
        <f t="shared" si="215"/>
        <v/>
      </c>
      <c r="AT766" s="192">
        <f t="shared" si="216"/>
        <v>7.6999999999999999E-2</v>
      </c>
      <c r="AU766" s="193" t="str">
        <f t="shared" si="217"/>
        <v/>
      </c>
      <c r="AV766" s="194">
        <f t="shared" si="218"/>
        <v>7.5600000000000001E-2</v>
      </c>
      <c r="AW766" s="193">
        <f t="shared" si="219"/>
        <v>7.4999999999999997E-2</v>
      </c>
      <c r="AX766" s="195" t="str">
        <f t="shared" si="220"/>
        <v/>
      </c>
      <c r="AZ766" s="193">
        <f t="shared" si="221"/>
        <v>7.8022222222222215E-2</v>
      </c>
    </row>
    <row r="767" spans="1:52" s="5" customFormat="1" ht="11.25" x14ac:dyDescent="0.2">
      <c r="A767" s="197">
        <v>39099</v>
      </c>
      <c r="B767" s="198"/>
      <c r="C767" s="198"/>
      <c r="D767" s="189">
        <v>7.2499999999999995E-2</v>
      </c>
      <c r="E767" s="190">
        <v>7.2700000000000001E-2</v>
      </c>
      <c r="F767" s="191">
        <v>8.0199999999999994E-2</v>
      </c>
      <c r="G767" s="191">
        <v>8.0399999999999999E-2</v>
      </c>
      <c r="H767" s="189">
        <v>8.0399999999999999E-2</v>
      </c>
      <c r="I767" s="190">
        <v>8.0800000000000011E-2</v>
      </c>
      <c r="J767" s="191">
        <v>8.0299999999999996E-2</v>
      </c>
      <c r="K767" s="191">
        <v>8.0700000000000008E-2</v>
      </c>
      <c r="L767" s="189">
        <v>8.0199999999999994E-2</v>
      </c>
      <c r="M767" s="190">
        <v>8.0600000000000005E-2</v>
      </c>
      <c r="N767" s="191"/>
      <c r="O767" s="191"/>
      <c r="P767" s="189"/>
      <c r="Q767" s="190"/>
      <c r="R767" s="191">
        <v>7.9100000000000004E-2</v>
      </c>
      <c r="S767" s="191">
        <v>7.9699999999999993E-2</v>
      </c>
      <c r="T767" s="191"/>
      <c r="U767" s="190"/>
      <c r="V767" s="191"/>
      <c r="W767" s="190"/>
      <c r="X767" s="191">
        <v>7.6600000000000001E-2</v>
      </c>
      <c r="Y767" s="190">
        <v>7.7399999999999997E-2</v>
      </c>
      <c r="Z767" s="191"/>
      <c r="AA767" s="190"/>
      <c r="AB767" s="191">
        <v>7.51E-2</v>
      </c>
      <c r="AC767" s="190">
        <v>7.6100000000000001E-2</v>
      </c>
      <c r="AD767" s="191">
        <v>7.4499999999999997E-2</v>
      </c>
      <c r="AE767" s="190">
        <v>7.5499999999999998E-2</v>
      </c>
      <c r="AF767" s="191"/>
      <c r="AG767" s="190"/>
      <c r="AI767" s="192" t="str">
        <f t="shared" si="205"/>
        <v/>
      </c>
      <c r="AJ767" s="192">
        <f t="shared" si="206"/>
        <v>7.2599999999999998E-2</v>
      </c>
      <c r="AK767" s="192">
        <f t="shared" si="207"/>
        <v>8.0299999999999996E-2</v>
      </c>
      <c r="AL767" s="192">
        <f t="shared" si="208"/>
        <v>8.0600000000000005E-2</v>
      </c>
      <c r="AM767" s="192">
        <f t="shared" si="209"/>
        <v>8.0500000000000002E-2</v>
      </c>
      <c r="AN767" s="192">
        <f t="shared" si="210"/>
        <v>8.0399999999999999E-2</v>
      </c>
      <c r="AO767" s="193" t="str">
        <f t="shared" si="211"/>
        <v/>
      </c>
      <c r="AP767" s="192" t="str">
        <f t="shared" si="212"/>
        <v/>
      </c>
      <c r="AQ767" s="193">
        <f t="shared" si="213"/>
        <v>7.9399999999999998E-2</v>
      </c>
      <c r="AR767" s="192" t="str">
        <f t="shared" si="214"/>
        <v/>
      </c>
      <c r="AS767" s="192" t="str">
        <f t="shared" si="215"/>
        <v/>
      </c>
      <c r="AT767" s="192">
        <f t="shared" si="216"/>
        <v>7.6999999999999999E-2</v>
      </c>
      <c r="AU767" s="193" t="str">
        <f t="shared" si="217"/>
        <v/>
      </c>
      <c r="AV767" s="194">
        <f t="shared" si="218"/>
        <v>7.5600000000000001E-2</v>
      </c>
      <c r="AW767" s="193">
        <f t="shared" si="219"/>
        <v>7.4999999999999997E-2</v>
      </c>
      <c r="AX767" s="195" t="str">
        <f t="shared" si="220"/>
        <v/>
      </c>
      <c r="AZ767" s="193">
        <f t="shared" si="221"/>
        <v>7.7933333333333327E-2</v>
      </c>
    </row>
    <row r="768" spans="1:52" s="5" customFormat="1" ht="11.25" x14ac:dyDescent="0.2">
      <c r="A768" s="197">
        <v>39100</v>
      </c>
      <c r="B768" s="198"/>
      <c r="C768" s="198"/>
      <c r="D768" s="189">
        <v>7.2400000000000006E-2</v>
      </c>
      <c r="E768" s="190">
        <v>7.2600000000000012E-2</v>
      </c>
      <c r="F768" s="191">
        <v>0.08</v>
      </c>
      <c r="G768" s="191">
        <v>8.0200000000000007E-2</v>
      </c>
      <c r="H768" s="189">
        <v>8.0100000000000005E-2</v>
      </c>
      <c r="I768" s="190">
        <v>8.0500000000000016E-2</v>
      </c>
      <c r="J768" s="191">
        <v>7.9899999999999999E-2</v>
      </c>
      <c r="K768" s="191">
        <v>8.030000000000001E-2</v>
      </c>
      <c r="L768" s="189">
        <v>7.9799999999999996E-2</v>
      </c>
      <c r="M768" s="190">
        <v>8.0200000000000007E-2</v>
      </c>
      <c r="N768" s="191"/>
      <c r="O768" s="191"/>
      <c r="P768" s="189"/>
      <c r="Q768" s="190"/>
      <c r="R768" s="191">
        <v>7.8799999999999995E-2</v>
      </c>
      <c r="S768" s="191">
        <v>7.9399999999999984E-2</v>
      </c>
      <c r="T768" s="191"/>
      <c r="U768" s="190"/>
      <c r="V768" s="191"/>
      <c r="W768" s="190"/>
      <c r="X768" s="191">
        <v>7.6499999999999999E-2</v>
      </c>
      <c r="Y768" s="190">
        <v>7.7299999999999994E-2</v>
      </c>
      <c r="Z768" s="191"/>
      <c r="AA768" s="190"/>
      <c r="AB768" s="191">
        <v>7.4999999999999997E-2</v>
      </c>
      <c r="AC768" s="190">
        <v>7.5999999999999998E-2</v>
      </c>
      <c r="AD768" s="191">
        <v>7.4499999999999997E-2</v>
      </c>
      <c r="AE768" s="190">
        <v>7.5499999999999998E-2</v>
      </c>
      <c r="AF768" s="191"/>
      <c r="AG768" s="190"/>
      <c r="AI768" s="192" t="str">
        <f t="shared" si="205"/>
        <v/>
      </c>
      <c r="AJ768" s="192">
        <f t="shared" si="206"/>
        <v>7.2500000000000009E-2</v>
      </c>
      <c r="AK768" s="192">
        <f t="shared" si="207"/>
        <v>8.0100000000000005E-2</v>
      </c>
      <c r="AL768" s="192">
        <f t="shared" si="208"/>
        <v>8.030000000000001E-2</v>
      </c>
      <c r="AM768" s="192">
        <f t="shared" si="209"/>
        <v>8.0100000000000005E-2</v>
      </c>
      <c r="AN768" s="192">
        <f t="shared" si="210"/>
        <v>0.08</v>
      </c>
      <c r="AO768" s="193" t="str">
        <f t="shared" si="211"/>
        <v/>
      </c>
      <c r="AP768" s="192" t="str">
        <f t="shared" si="212"/>
        <v/>
      </c>
      <c r="AQ768" s="193">
        <f t="shared" si="213"/>
        <v>7.909999999999999E-2</v>
      </c>
      <c r="AR768" s="192" t="str">
        <f t="shared" si="214"/>
        <v/>
      </c>
      <c r="AS768" s="192" t="str">
        <f t="shared" si="215"/>
        <v/>
      </c>
      <c r="AT768" s="192">
        <f t="shared" si="216"/>
        <v>7.6899999999999996E-2</v>
      </c>
      <c r="AU768" s="193" t="str">
        <f t="shared" si="217"/>
        <v/>
      </c>
      <c r="AV768" s="194">
        <f t="shared" si="218"/>
        <v>7.5499999999999998E-2</v>
      </c>
      <c r="AW768" s="193">
        <f t="shared" si="219"/>
        <v>7.4999999999999997E-2</v>
      </c>
      <c r="AX768" s="195" t="str">
        <f t="shared" si="220"/>
        <v/>
      </c>
      <c r="AZ768" s="193">
        <f t="shared" si="221"/>
        <v>7.772222222222222E-2</v>
      </c>
    </row>
    <row r="769" spans="1:52" s="5" customFormat="1" ht="11.25" x14ac:dyDescent="0.2">
      <c r="A769" s="197">
        <v>39101</v>
      </c>
      <c r="B769" s="198"/>
      <c r="C769" s="198"/>
      <c r="D769" s="189">
        <v>7.1999999999999995E-2</v>
      </c>
      <c r="E769" s="190">
        <v>7.22E-2</v>
      </c>
      <c r="F769" s="191">
        <v>7.9600000000000004E-2</v>
      </c>
      <c r="G769" s="191">
        <v>7.980000000000001E-2</v>
      </c>
      <c r="H769" s="189">
        <v>7.9399999999999998E-2</v>
      </c>
      <c r="I769" s="190">
        <v>7.980000000000001E-2</v>
      </c>
      <c r="J769" s="191">
        <v>7.9200000000000007E-2</v>
      </c>
      <c r="K769" s="191">
        <v>7.9600000000000018E-2</v>
      </c>
      <c r="L769" s="189">
        <v>7.9200000000000007E-2</v>
      </c>
      <c r="M769" s="190">
        <v>7.9600000000000018E-2</v>
      </c>
      <c r="N769" s="191"/>
      <c r="O769" s="191"/>
      <c r="P769" s="189"/>
      <c r="Q769" s="190"/>
      <c r="R769" s="191">
        <v>7.8299999999999995E-2</v>
      </c>
      <c r="S769" s="191">
        <v>7.8899999999999984E-2</v>
      </c>
      <c r="T769" s="191"/>
      <c r="U769" s="190"/>
      <c r="V769" s="191"/>
      <c r="W769" s="190"/>
      <c r="X769" s="191">
        <v>7.6300000000000007E-2</v>
      </c>
      <c r="Y769" s="190">
        <v>7.7100000000000002E-2</v>
      </c>
      <c r="Z769" s="191"/>
      <c r="AA769" s="190"/>
      <c r="AB769" s="191">
        <v>7.4899999999999994E-2</v>
      </c>
      <c r="AC769" s="190">
        <v>7.5899999999999995E-2</v>
      </c>
      <c r="AD769" s="191">
        <v>7.4300000000000005E-2</v>
      </c>
      <c r="AE769" s="190">
        <v>7.5300000000000006E-2</v>
      </c>
      <c r="AF769" s="191"/>
      <c r="AG769" s="190"/>
      <c r="AI769" s="192" t="str">
        <f t="shared" si="205"/>
        <v/>
      </c>
      <c r="AJ769" s="192">
        <f t="shared" si="206"/>
        <v>7.2099999999999997E-2</v>
      </c>
      <c r="AK769" s="192">
        <f t="shared" si="207"/>
        <v>7.9700000000000007E-2</v>
      </c>
      <c r="AL769" s="192">
        <f t="shared" si="208"/>
        <v>7.9600000000000004E-2</v>
      </c>
      <c r="AM769" s="192">
        <f t="shared" si="209"/>
        <v>7.9400000000000012E-2</v>
      </c>
      <c r="AN769" s="192">
        <f t="shared" si="210"/>
        <v>7.9400000000000012E-2</v>
      </c>
      <c r="AO769" s="193" t="str">
        <f t="shared" si="211"/>
        <v/>
      </c>
      <c r="AP769" s="192" t="str">
        <f t="shared" si="212"/>
        <v/>
      </c>
      <c r="AQ769" s="193">
        <f t="shared" si="213"/>
        <v>7.8599999999999989E-2</v>
      </c>
      <c r="AR769" s="192" t="str">
        <f t="shared" si="214"/>
        <v/>
      </c>
      <c r="AS769" s="192" t="str">
        <f t="shared" si="215"/>
        <v/>
      </c>
      <c r="AT769" s="192">
        <f t="shared" si="216"/>
        <v>7.6700000000000004E-2</v>
      </c>
      <c r="AU769" s="193" t="str">
        <f t="shared" si="217"/>
        <v/>
      </c>
      <c r="AV769" s="194">
        <f t="shared" si="218"/>
        <v>7.5399999999999995E-2</v>
      </c>
      <c r="AW769" s="193">
        <f t="shared" si="219"/>
        <v>7.4800000000000005E-2</v>
      </c>
      <c r="AX769" s="195" t="str">
        <f t="shared" si="220"/>
        <v/>
      </c>
      <c r="AZ769" s="193">
        <f t="shared" si="221"/>
        <v>7.7300000000000008E-2</v>
      </c>
    </row>
    <row r="770" spans="1:52" s="5" customFormat="1" ht="11.25" x14ac:dyDescent="0.2">
      <c r="A770" s="197">
        <v>39104</v>
      </c>
      <c r="B770" s="198"/>
      <c r="C770" s="198"/>
      <c r="D770" s="189">
        <v>7.1800000000000003E-2</v>
      </c>
      <c r="E770" s="190">
        <v>7.2000000000000008E-2</v>
      </c>
      <c r="F770" s="191">
        <v>7.9399999999999998E-2</v>
      </c>
      <c r="G770" s="191">
        <v>7.9600000000000004E-2</v>
      </c>
      <c r="H770" s="189">
        <v>7.9299999999999995E-2</v>
      </c>
      <c r="I770" s="190">
        <v>7.9700000000000007E-2</v>
      </c>
      <c r="J770" s="191">
        <v>7.9200000000000007E-2</v>
      </c>
      <c r="K770" s="191">
        <v>7.9600000000000018E-2</v>
      </c>
      <c r="L770" s="189">
        <v>7.9100000000000004E-2</v>
      </c>
      <c r="M770" s="190">
        <v>7.9500000000000015E-2</v>
      </c>
      <c r="N770" s="191"/>
      <c r="O770" s="191"/>
      <c r="P770" s="189"/>
      <c r="Q770" s="190"/>
      <c r="R770" s="191">
        <v>7.8E-2</v>
      </c>
      <c r="S770" s="191">
        <v>7.8599999999999989E-2</v>
      </c>
      <c r="T770" s="191"/>
      <c r="U770" s="190"/>
      <c r="V770" s="191"/>
      <c r="W770" s="190"/>
      <c r="X770" s="191">
        <v>7.6200000000000004E-2</v>
      </c>
      <c r="Y770" s="190">
        <v>7.6999999999999999E-2</v>
      </c>
      <c r="Z770" s="191"/>
      <c r="AA770" s="190"/>
      <c r="AB770" s="191">
        <v>7.4899999999999994E-2</v>
      </c>
      <c r="AC770" s="190">
        <v>7.5899999999999995E-2</v>
      </c>
      <c r="AD770" s="191">
        <v>7.4300000000000005E-2</v>
      </c>
      <c r="AE770" s="190">
        <v>7.5300000000000006E-2</v>
      </c>
      <c r="AF770" s="191"/>
      <c r="AG770" s="190"/>
      <c r="AI770" s="192" t="str">
        <f t="shared" si="205"/>
        <v/>
      </c>
      <c r="AJ770" s="192">
        <f t="shared" si="206"/>
        <v>7.1900000000000006E-2</v>
      </c>
      <c r="AK770" s="192">
        <f t="shared" si="207"/>
        <v>7.9500000000000001E-2</v>
      </c>
      <c r="AL770" s="192">
        <f t="shared" si="208"/>
        <v>7.9500000000000001E-2</v>
      </c>
      <c r="AM770" s="192">
        <f t="shared" si="209"/>
        <v>7.9400000000000012E-2</v>
      </c>
      <c r="AN770" s="192">
        <f t="shared" si="210"/>
        <v>7.9300000000000009E-2</v>
      </c>
      <c r="AO770" s="193" t="str">
        <f t="shared" si="211"/>
        <v/>
      </c>
      <c r="AP770" s="192" t="str">
        <f t="shared" si="212"/>
        <v/>
      </c>
      <c r="AQ770" s="193">
        <f t="shared" si="213"/>
        <v>7.8299999999999995E-2</v>
      </c>
      <c r="AR770" s="192" t="str">
        <f t="shared" si="214"/>
        <v/>
      </c>
      <c r="AS770" s="192" t="str">
        <f t="shared" si="215"/>
        <v/>
      </c>
      <c r="AT770" s="192">
        <f t="shared" si="216"/>
        <v>7.6600000000000001E-2</v>
      </c>
      <c r="AU770" s="193" t="str">
        <f t="shared" si="217"/>
        <v/>
      </c>
      <c r="AV770" s="194">
        <f t="shared" si="218"/>
        <v>7.5399999999999995E-2</v>
      </c>
      <c r="AW770" s="193">
        <f t="shared" si="219"/>
        <v>7.4800000000000005E-2</v>
      </c>
      <c r="AX770" s="195" t="str">
        <f t="shared" si="220"/>
        <v/>
      </c>
      <c r="AZ770" s="193">
        <f t="shared" si="221"/>
        <v>7.718888888888889E-2</v>
      </c>
    </row>
    <row r="771" spans="1:52" s="5" customFormat="1" ht="11.25" x14ac:dyDescent="0.2">
      <c r="A771" s="197">
        <v>39105</v>
      </c>
      <c r="B771" s="198"/>
      <c r="C771" s="198"/>
      <c r="D771" s="189">
        <v>7.1599999999999997E-2</v>
      </c>
      <c r="E771" s="190">
        <v>7.1800000000000003E-2</v>
      </c>
      <c r="F771" s="191">
        <v>7.9200000000000007E-2</v>
      </c>
      <c r="G771" s="191">
        <v>7.9400000000000012E-2</v>
      </c>
      <c r="H771" s="189">
        <v>7.9100000000000004E-2</v>
      </c>
      <c r="I771" s="190">
        <v>7.9500000000000015E-2</v>
      </c>
      <c r="J771" s="191">
        <v>7.9000000000000001E-2</v>
      </c>
      <c r="K771" s="191">
        <v>7.9400000000000012E-2</v>
      </c>
      <c r="L771" s="189">
        <v>7.9000000000000001E-2</v>
      </c>
      <c r="M771" s="190">
        <v>7.9400000000000012E-2</v>
      </c>
      <c r="N771" s="191"/>
      <c r="O771" s="191"/>
      <c r="P771" s="189"/>
      <c r="Q771" s="190"/>
      <c r="R771" s="191">
        <v>7.7799999999999994E-2</v>
      </c>
      <c r="S771" s="191">
        <v>7.8399999999999984E-2</v>
      </c>
      <c r="T771" s="191"/>
      <c r="U771" s="190"/>
      <c r="V771" s="191"/>
      <c r="W771" s="190"/>
      <c r="X771" s="191">
        <v>7.6200000000000004E-2</v>
      </c>
      <c r="Y771" s="190">
        <v>7.6999999999999999E-2</v>
      </c>
      <c r="Z771" s="191"/>
      <c r="AA771" s="190"/>
      <c r="AB771" s="191">
        <v>7.4800000000000005E-2</v>
      </c>
      <c r="AC771" s="190">
        <v>7.5800000000000006E-2</v>
      </c>
      <c r="AD771" s="191">
        <v>7.4200000000000002E-2</v>
      </c>
      <c r="AE771" s="190">
        <v>7.5200000000000003E-2</v>
      </c>
      <c r="AF771" s="191"/>
      <c r="AG771" s="190"/>
      <c r="AI771" s="192" t="str">
        <f t="shared" si="205"/>
        <v/>
      </c>
      <c r="AJ771" s="192">
        <f t="shared" si="206"/>
        <v>7.17E-2</v>
      </c>
      <c r="AK771" s="192">
        <f t="shared" si="207"/>
        <v>7.9300000000000009E-2</v>
      </c>
      <c r="AL771" s="192">
        <f t="shared" si="208"/>
        <v>7.9300000000000009E-2</v>
      </c>
      <c r="AM771" s="192">
        <f t="shared" si="209"/>
        <v>7.9200000000000007E-2</v>
      </c>
      <c r="AN771" s="192">
        <f t="shared" si="210"/>
        <v>7.9200000000000007E-2</v>
      </c>
      <c r="AO771" s="193" t="str">
        <f t="shared" si="211"/>
        <v/>
      </c>
      <c r="AP771" s="192" t="str">
        <f t="shared" si="212"/>
        <v/>
      </c>
      <c r="AQ771" s="193">
        <f t="shared" si="213"/>
        <v>7.8099999999999989E-2</v>
      </c>
      <c r="AR771" s="192" t="str">
        <f t="shared" si="214"/>
        <v/>
      </c>
      <c r="AS771" s="192" t="str">
        <f t="shared" si="215"/>
        <v/>
      </c>
      <c r="AT771" s="192">
        <f t="shared" si="216"/>
        <v>7.6600000000000001E-2</v>
      </c>
      <c r="AU771" s="193" t="str">
        <f t="shared" si="217"/>
        <v/>
      </c>
      <c r="AV771" s="194">
        <f t="shared" si="218"/>
        <v>7.5300000000000006E-2</v>
      </c>
      <c r="AW771" s="193">
        <f t="shared" si="219"/>
        <v>7.4700000000000003E-2</v>
      </c>
      <c r="AX771" s="195" t="str">
        <f t="shared" si="220"/>
        <v/>
      </c>
      <c r="AZ771" s="193">
        <f t="shared" si="221"/>
        <v>7.7044444444444457E-2</v>
      </c>
    </row>
    <row r="772" spans="1:52" s="5" customFormat="1" ht="11.25" x14ac:dyDescent="0.2">
      <c r="A772" s="197">
        <v>39106</v>
      </c>
      <c r="B772" s="198"/>
      <c r="C772" s="198"/>
      <c r="D772" s="189">
        <v>7.0999999999999994E-2</v>
      </c>
      <c r="E772" s="190">
        <v>7.1199999999999999E-2</v>
      </c>
      <c r="F772" s="191">
        <v>7.9299999999999995E-2</v>
      </c>
      <c r="G772" s="191">
        <v>7.9500000000000001E-2</v>
      </c>
      <c r="H772" s="189">
        <v>7.9299999999999995E-2</v>
      </c>
      <c r="I772" s="190">
        <v>7.9700000000000007E-2</v>
      </c>
      <c r="J772" s="191">
        <v>7.9299999999999995E-2</v>
      </c>
      <c r="K772" s="191">
        <v>7.9700000000000007E-2</v>
      </c>
      <c r="L772" s="189">
        <v>7.9299999999999995E-2</v>
      </c>
      <c r="M772" s="190">
        <v>7.9700000000000007E-2</v>
      </c>
      <c r="N772" s="191"/>
      <c r="O772" s="191"/>
      <c r="P772" s="189"/>
      <c r="Q772" s="190"/>
      <c r="R772" s="191">
        <v>7.8100000000000003E-2</v>
      </c>
      <c r="S772" s="191">
        <v>7.8699999999999992E-2</v>
      </c>
      <c r="T772" s="191"/>
      <c r="U772" s="190"/>
      <c r="V772" s="191"/>
      <c r="W772" s="190"/>
      <c r="X772" s="191">
        <v>7.6200000000000004E-2</v>
      </c>
      <c r="Y772" s="190">
        <v>7.6999999999999999E-2</v>
      </c>
      <c r="Z772" s="191"/>
      <c r="AA772" s="190"/>
      <c r="AB772" s="191">
        <v>7.4800000000000005E-2</v>
      </c>
      <c r="AC772" s="190">
        <v>7.5800000000000006E-2</v>
      </c>
      <c r="AD772" s="191">
        <v>7.4200000000000002E-2</v>
      </c>
      <c r="AE772" s="190">
        <v>7.5200000000000003E-2</v>
      </c>
      <c r="AF772" s="191"/>
      <c r="AG772" s="190"/>
      <c r="AI772" s="192" t="str">
        <f t="shared" si="205"/>
        <v/>
      </c>
      <c r="AJ772" s="192">
        <f t="shared" si="206"/>
        <v>7.1099999999999997E-2</v>
      </c>
      <c r="AK772" s="192">
        <f t="shared" si="207"/>
        <v>7.9399999999999998E-2</v>
      </c>
      <c r="AL772" s="192">
        <f t="shared" si="208"/>
        <v>7.9500000000000001E-2</v>
      </c>
      <c r="AM772" s="192">
        <f t="shared" si="209"/>
        <v>7.9500000000000001E-2</v>
      </c>
      <c r="AN772" s="192">
        <f t="shared" si="210"/>
        <v>7.9500000000000001E-2</v>
      </c>
      <c r="AO772" s="193" t="str">
        <f t="shared" si="211"/>
        <v/>
      </c>
      <c r="AP772" s="192" t="str">
        <f t="shared" si="212"/>
        <v/>
      </c>
      <c r="AQ772" s="193">
        <f t="shared" si="213"/>
        <v>7.8399999999999997E-2</v>
      </c>
      <c r="AR772" s="192" t="str">
        <f t="shared" si="214"/>
        <v/>
      </c>
      <c r="AS772" s="192" t="str">
        <f t="shared" si="215"/>
        <v/>
      </c>
      <c r="AT772" s="192">
        <f t="shared" si="216"/>
        <v>7.6600000000000001E-2</v>
      </c>
      <c r="AU772" s="193" t="str">
        <f t="shared" si="217"/>
        <v/>
      </c>
      <c r="AV772" s="194">
        <f t="shared" si="218"/>
        <v>7.5300000000000006E-2</v>
      </c>
      <c r="AW772" s="193">
        <f t="shared" si="219"/>
        <v>7.4700000000000003E-2</v>
      </c>
      <c r="AX772" s="195" t="str">
        <f t="shared" si="220"/>
        <v/>
      </c>
      <c r="AZ772" s="193">
        <f t="shared" si="221"/>
        <v>7.7111111111111116E-2</v>
      </c>
    </row>
    <row r="773" spans="1:52" s="5" customFormat="1" ht="11.25" x14ac:dyDescent="0.2">
      <c r="A773" s="197">
        <v>39107</v>
      </c>
      <c r="B773" s="198"/>
      <c r="C773" s="198"/>
      <c r="D773" s="189">
        <v>7.0599999999999996E-2</v>
      </c>
      <c r="E773" s="190">
        <v>7.0800000000000002E-2</v>
      </c>
      <c r="F773" s="191">
        <v>7.9500000000000001E-2</v>
      </c>
      <c r="G773" s="191">
        <v>7.9700000000000007E-2</v>
      </c>
      <c r="H773" s="189">
        <v>7.9500000000000001E-2</v>
      </c>
      <c r="I773" s="190">
        <v>7.9900000000000013E-2</v>
      </c>
      <c r="J773" s="191">
        <v>7.9399999999999998E-2</v>
      </c>
      <c r="K773" s="191">
        <v>7.980000000000001E-2</v>
      </c>
      <c r="L773" s="189">
        <v>7.9399999999999998E-2</v>
      </c>
      <c r="M773" s="190">
        <v>7.980000000000001E-2</v>
      </c>
      <c r="N773" s="191"/>
      <c r="O773" s="191"/>
      <c r="P773" s="189"/>
      <c r="Q773" s="190"/>
      <c r="R773" s="191">
        <v>7.8200000000000006E-2</v>
      </c>
      <c r="S773" s="191">
        <v>7.8799999999999995E-2</v>
      </c>
      <c r="T773" s="191"/>
      <c r="U773" s="190"/>
      <c r="V773" s="191"/>
      <c r="W773" s="190"/>
      <c r="X773" s="191">
        <v>7.6100000000000001E-2</v>
      </c>
      <c r="Y773" s="190">
        <v>7.6899999999999996E-2</v>
      </c>
      <c r="Z773" s="191"/>
      <c r="AA773" s="190"/>
      <c r="AB773" s="191">
        <v>7.4700000000000003E-2</v>
      </c>
      <c r="AC773" s="190">
        <v>7.5700000000000003E-2</v>
      </c>
      <c r="AD773" s="191">
        <v>7.3899999999999993E-2</v>
      </c>
      <c r="AE773" s="190">
        <v>7.4899999999999994E-2</v>
      </c>
      <c r="AF773" s="191"/>
      <c r="AG773" s="190"/>
      <c r="AI773" s="192" t="str">
        <f t="shared" si="205"/>
        <v/>
      </c>
      <c r="AJ773" s="192">
        <f t="shared" si="206"/>
        <v>7.0699999999999999E-2</v>
      </c>
      <c r="AK773" s="192">
        <f t="shared" si="207"/>
        <v>7.9600000000000004E-2</v>
      </c>
      <c r="AL773" s="192">
        <f t="shared" si="208"/>
        <v>7.9700000000000007E-2</v>
      </c>
      <c r="AM773" s="192">
        <f t="shared" si="209"/>
        <v>7.9600000000000004E-2</v>
      </c>
      <c r="AN773" s="192">
        <f t="shared" si="210"/>
        <v>7.9600000000000004E-2</v>
      </c>
      <c r="AO773" s="193" t="str">
        <f t="shared" si="211"/>
        <v/>
      </c>
      <c r="AP773" s="192" t="str">
        <f t="shared" si="212"/>
        <v/>
      </c>
      <c r="AQ773" s="193">
        <f t="shared" si="213"/>
        <v>7.85E-2</v>
      </c>
      <c r="AR773" s="192" t="str">
        <f t="shared" si="214"/>
        <v/>
      </c>
      <c r="AS773" s="192" t="str">
        <f t="shared" si="215"/>
        <v/>
      </c>
      <c r="AT773" s="192">
        <f t="shared" si="216"/>
        <v>7.6499999999999999E-2</v>
      </c>
      <c r="AU773" s="193" t="str">
        <f t="shared" si="217"/>
        <v/>
      </c>
      <c r="AV773" s="194">
        <f t="shared" si="218"/>
        <v>7.5200000000000003E-2</v>
      </c>
      <c r="AW773" s="193">
        <f t="shared" si="219"/>
        <v>7.4399999999999994E-2</v>
      </c>
      <c r="AX773" s="195" t="str">
        <f t="shared" si="220"/>
        <v/>
      </c>
      <c r="AZ773" s="193">
        <f t="shared" si="221"/>
        <v>7.7088888888888901E-2</v>
      </c>
    </row>
    <row r="774" spans="1:52" s="5" customFormat="1" ht="11.25" x14ac:dyDescent="0.2">
      <c r="A774" s="197">
        <v>39108</v>
      </c>
      <c r="B774" s="198"/>
      <c r="C774" s="198"/>
      <c r="D774" s="189">
        <v>7.0599999999999996E-2</v>
      </c>
      <c r="E774" s="190">
        <v>7.0800000000000002E-2</v>
      </c>
      <c r="F774" s="191">
        <v>7.9500000000000001E-2</v>
      </c>
      <c r="G774" s="191">
        <v>7.9700000000000007E-2</v>
      </c>
      <c r="H774" s="189">
        <v>7.9500000000000001E-2</v>
      </c>
      <c r="I774" s="190">
        <v>7.9900000000000013E-2</v>
      </c>
      <c r="J774" s="191">
        <v>7.9399999999999998E-2</v>
      </c>
      <c r="K774" s="191">
        <v>7.980000000000001E-2</v>
      </c>
      <c r="L774" s="189">
        <v>7.9399999999999998E-2</v>
      </c>
      <c r="M774" s="190">
        <v>7.980000000000001E-2</v>
      </c>
      <c r="N774" s="191"/>
      <c r="O774" s="191"/>
      <c r="P774" s="189"/>
      <c r="Q774" s="190"/>
      <c r="R774" s="191">
        <v>7.8200000000000006E-2</v>
      </c>
      <c r="S774" s="191">
        <v>7.8799999999999995E-2</v>
      </c>
      <c r="T774" s="191"/>
      <c r="U774" s="190"/>
      <c r="V774" s="191"/>
      <c r="W774" s="190"/>
      <c r="X774" s="191">
        <v>7.6100000000000001E-2</v>
      </c>
      <c r="Y774" s="190">
        <v>7.6899999999999996E-2</v>
      </c>
      <c r="Z774" s="191"/>
      <c r="AA774" s="190"/>
      <c r="AB774" s="191">
        <v>7.4700000000000003E-2</v>
      </c>
      <c r="AC774" s="190">
        <v>7.5700000000000003E-2</v>
      </c>
      <c r="AD774" s="191">
        <v>7.3899999999999993E-2</v>
      </c>
      <c r="AE774" s="190">
        <v>7.4899999999999994E-2</v>
      </c>
      <c r="AF774" s="191"/>
      <c r="AG774" s="190"/>
      <c r="AI774" s="192" t="str">
        <f t="shared" si="205"/>
        <v/>
      </c>
      <c r="AJ774" s="192">
        <f t="shared" si="206"/>
        <v>7.0699999999999999E-2</v>
      </c>
      <c r="AK774" s="192">
        <f t="shared" si="207"/>
        <v>7.9600000000000004E-2</v>
      </c>
      <c r="AL774" s="192">
        <f t="shared" si="208"/>
        <v>7.9700000000000007E-2</v>
      </c>
      <c r="AM774" s="192">
        <f t="shared" si="209"/>
        <v>7.9600000000000004E-2</v>
      </c>
      <c r="AN774" s="192">
        <f t="shared" si="210"/>
        <v>7.9600000000000004E-2</v>
      </c>
      <c r="AO774" s="193" t="str">
        <f t="shared" si="211"/>
        <v/>
      </c>
      <c r="AP774" s="192" t="str">
        <f t="shared" si="212"/>
        <v/>
      </c>
      <c r="AQ774" s="193">
        <f t="shared" si="213"/>
        <v>7.85E-2</v>
      </c>
      <c r="AR774" s="192" t="str">
        <f t="shared" si="214"/>
        <v/>
      </c>
      <c r="AS774" s="192" t="str">
        <f t="shared" si="215"/>
        <v/>
      </c>
      <c r="AT774" s="192">
        <f t="shared" si="216"/>
        <v>7.6499999999999999E-2</v>
      </c>
      <c r="AU774" s="193" t="str">
        <f t="shared" si="217"/>
        <v/>
      </c>
      <c r="AV774" s="194">
        <f t="shared" si="218"/>
        <v>7.5200000000000003E-2</v>
      </c>
      <c r="AW774" s="193">
        <f t="shared" si="219"/>
        <v>7.4399999999999994E-2</v>
      </c>
      <c r="AX774" s="195" t="str">
        <f t="shared" si="220"/>
        <v/>
      </c>
      <c r="AZ774" s="193">
        <f t="shared" si="221"/>
        <v>7.7088888888888901E-2</v>
      </c>
    </row>
    <row r="775" spans="1:52" s="5" customFormat="1" ht="11.25" x14ac:dyDescent="0.2">
      <c r="A775" s="197">
        <v>39111</v>
      </c>
      <c r="B775" s="198"/>
      <c r="C775" s="198"/>
      <c r="D775" s="189">
        <v>7.0000000000000007E-2</v>
      </c>
      <c r="E775" s="190">
        <v>7.0200000000000012E-2</v>
      </c>
      <c r="F775" s="191">
        <v>7.9299999999999995E-2</v>
      </c>
      <c r="G775" s="191">
        <v>7.9500000000000001E-2</v>
      </c>
      <c r="H775" s="189">
        <v>7.9399999999999998E-2</v>
      </c>
      <c r="I775" s="190">
        <v>7.980000000000001E-2</v>
      </c>
      <c r="J775" s="191">
        <v>7.9299999999999995E-2</v>
      </c>
      <c r="K775" s="191">
        <v>7.9700000000000007E-2</v>
      </c>
      <c r="L775" s="189">
        <v>7.9299999999999995E-2</v>
      </c>
      <c r="M775" s="190">
        <v>7.9700000000000007E-2</v>
      </c>
      <c r="N775" s="191"/>
      <c r="O775" s="191"/>
      <c r="P775" s="189"/>
      <c r="Q775" s="190"/>
      <c r="R775" s="191">
        <v>7.8E-2</v>
      </c>
      <c r="S775" s="191">
        <v>7.8599999999999989E-2</v>
      </c>
      <c r="T775" s="191"/>
      <c r="U775" s="190"/>
      <c r="V775" s="191"/>
      <c r="W775" s="190"/>
      <c r="X775" s="191">
        <v>7.6200000000000004E-2</v>
      </c>
      <c r="Y775" s="190">
        <v>7.6999999999999999E-2</v>
      </c>
      <c r="Z775" s="191"/>
      <c r="AA775" s="190"/>
      <c r="AB775" s="191">
        <v>7.4700000000000003E-2</v>
      </c>
      <c r="AC775" s="190">
        <v>7.5700000000000003E-2</v>
      </c>
      <c r="AD775" s="191">
        <v>7.4099999999999999E-2</v>
      </c>
      <c r="AE775" s="190">
        <v>7.51E-2</v>
      </c>
      <c r="AF775" s="191"/>
      <c r="AG775" s="190"/>
      <c r="AI775" s="192" t="str">
        <f t="shared" si="205"/>
        <v/>
      </c>
      <c r="AJ775" s="192">
        <f t="shared" si="206"/>
        <v>7.010000000000001E-2</v>
      </c>
      <c r="AK775" s="192">
        <f t="shared" si="207"/>
        <v>7.9399999999999998E-2</v>
      </c>
      <c r="AL775" s="192">
        <f t="shared" si="208"/>
        <v>7.9600000000000004E-2</v>
      </c>
      <c r="AM775" s="192">
        <f t="shared" si="209"/>
        <v>7.9500000000000001E-2</v>
      </c>
      <c r="AN775" s="192">
        <f t="shared" si="210"/>
        <v>7.9500000000000001E-2</v>
      </c>
      <c r="AO775" s="193" t="str">
        <f t="shared" si="211"/>
        <v/>
      </c>
      <c r="AP775" s="192" t="str">
        <f t="shared" si="212"/>
        <v/>
      </c>
      <c r="AQ775" s="193">
        <f t="shared" si="213"/>
        <v>7.8299999999999995E-2</v>
      </c>
      <c r="AR775" s="192" t="str">
        <f t="shared" si="214"/>
        <v/>
      </c>
      <c r="AS775" s="192" t="str">
        <f t="shared" si="215"/>
        <v/>
      </c>
      <c r="AT775" s="192">
        <f t="shared" si="216"/>
        <v>7.6600000000000001E-2</v>
      </c>
      <c r="AU775" s="193" t="str">
        <f t="shared" si="217"/>
        <v/>
      </c>
      <c r="AV775" s="194">
        <f t="shared" si="218"/>
        <v>7.5200000000000003E-2</v>
      </c>
      <c r="AW775" s="193">
        <f t="shared" si="219"/>
        <v>7.46E-2</v>
      </c>
      <c r="AX775" s="195" t="str">
        <f t="shared" si="220"/>
        <v/>
      </c>
      <c r="AZ775" s="193">
        <f t="shared" si="221"/>
        <v>7.6977777777777784E-2</v>
      </c>
    </row>
    <row r="776" spans="1:52" s="5" customFormat="1" ht="11.25" x14ac:dyDescent="0.2">
      <c r="A776" s="197">
        <v>39112</v>
      </c>
      <c r="B776" s="198"/>
      <c r="C776" s="198"/>
      <c r="D776" s="189">
        <v>7.0000000000000007E-2</v>
      </c>
      <c r="E776" s="190">
        <v>7.0200000000000012E-2</v>
      </c>
      <c r="F776" s="191">
        <v>7.9200000000000007E-2</v>
      </c>
      <c r="G776" s="191">
        <v>7.9400000000000012E-2</v>
      </c>
      <c r="H776" s="189">
        <v>7.9200000000000007E-2</v>
      </c>
      <c r="I776" s="190">
        <v>7.9600000000000018E-2</v>
      </c>
      <c r="J776" s="191">
        <v>7.9100000000000004E-2</v>
      </c>
      <c r="K776" s="191">
        <v>7.9500000000000015E-2</v>
      </c>
      <c r="L776" s="189">
        <v>7.9100000000000004E-2</v>
      </c>
      <c r="M776" s="190">
        <v>7.9500000000000015E-2</v>
      </c>
      <c r="N776" s="191"/>
      <c r="O776" s="191"/>
      <c r="P776" s="189"/>
      <c r="Q776" s="190"/>
      <c r="R776" s="191">
        <v>7.8E-2</v>
      </c>
      <c r="S776" s="191">
        <v>7.8599999999999989E-2</v>
      </c>
      <c r="T776" s="191"/>
      <c r="U776" s="190"/>
      <c r="V776" s="191"/>
      <c r="W776" s="190"/>
      <c r="X776" s="191">
        <v>7.6200000000000004E-2</v>
      </c>
      <c r="Y776" s="190">
        <v>7.6999999999999999E-2</v>
      </c>
      <c r="Z776" s="191"/>
      <c r="AA776" s="190"/>
      <c r="AB776" s="191">
        <v>7.4700000000000003E-2</v>
      </c>
      <c r="AC776" s="190">
        <v>7.5700000000000003E-2</v>
      </c>
      <c r="AD776" s="191">
        <v>7.3999999999999996E-2</v>
      </c>
      <c r="AE776" s="190">
        <v>7.4999999999999997E-2</v>
      </c>
      <c r="AF776" s="191"/>
      <c r="AG776" s="190"/>
      <c r="AI776" s="192" t="str">
        <f t="shared" si="205"/>
        <v/>
      </c>
      <c r="AJ776" s="192">
        <f t="shared" si="206"/>
        <v>7.010000000000001E-2</v>
      </c>
      <c r="AK776" s="192">
        <f t="shared" si="207"/>
        <v>7.9300000000000009E-2</v>
      </c>
      <c r="AL776" s="192">
        <f t="shared" si="208"/>
        <v>7.9400000000000012E-2</v>
      </c>
      <c r="AM776" s="192">
        <f t="shared" si="209"/>
        <v>7.9300000000000009E-2</v>
      </c>
      <c r="AN776" s="192">
        <f t="shared" si="210"/>
        <v>7.9300000000000009E-2</v>
      </c>
      <c r="AO776" s="193" t="str">
        <f t="shared" si="211"/>
        <v/>
      </c>
      <c r="AP776" s="192" t="str">
        <f t="shared" si="212"/>
        <v/>
      </c>
      <c r="AQ776" s="193">
        <f t="shared" si="213"/>
        <v>7.8299999999999995E-2</v>
      </c>
      <c r="AR776" s="192" t="str">
        <f t="shared" si="214"/>
        <v/>
      </c>
      <c r="AS776" s="192" t="str">
        <f t="shared" si="215"/>
        <v/>
      </c>
      <c r="AT776" s="192">
        <f t="shared" si="216"/>
        <v>7.6600000000000001E-2</v>
      </c>
      <c r="AU776" s="193" t="str">
        <f t="shared" si="217"/>
        <v/>
      </c>
      <c r="AV776" s="194">
        <f t="shared" si="218"/>
        <v>7.5200000000000003E-2</v>
      </c>
      <c r="AW776" s="193">
        <f t="shared" si="219"/>
        <v>7.4499999999999997E-2</v>
      </c>
      <c r="AX776" s="195" t="str">
        <f t="shared" si="220"/>
        <v/>
      </c>
      <c r="AZ776" s="193">
        <f t="shared" si="221"/>
        <v>7.6888888888888896E-2</v>
      </c>
    </row>
    <row r="777" spans="1:52" s="5" customFormat="1" ht="11.25" x14ac:dyDescent="0.2">
      <c r="A777" s="197">
        <v>39113</v>
      </c>
      <c r="B777" s="198"/>
      <c r="C777" s="198"/>
      <c r="D777" s="189">
        <v>7.0000000000000007E-2</v>
      </c>
      <c r="E777" s="190">
        <v>7.0200000000000012E-2</v>
      </c>
      <c r="F777" s="191">
        <v>7.9200000000000007E-2</v>
      </c>
      <c r="G777" s="191">
        <v>7.9400000000000012E-2</v>
      </c>
      <c r="H777" s="189">
        <v>7.9200000000000007E-2</v>
      </c>
      <c r="I777" s="190">
        <v>7.9600000000000018E-2</v>
      </c>
      <c r="J777" s="191">
        <v>7.9000000000000001E-2</v>
      </c>
      <c r="K777" s="191">
        <v>7.9400000000000012E-2</v>
      </c>
      <c r="L777" s="189">
        <v>7.9000000000000001E-2</v>
      </c>
      <c r="M777" s="190">
        <v>7.9400000000000012E-2</v>
      </c>
      <c r="N777" s="191"/>
      <c r="O777" s="191"/>
      <c r="P777" s="189"/>
      <c r="Q777" s="190"/>
      <c r="R777" s="191">
        <v>7.8100000000000003E-2</v>
      </c>
      <c r="S777" s="191">
        <v>7.8699999999999992E-2</v>
      </c>
      <c r="T777" s="191"/>
      <c r="U777" s="190"/>
      <c r="V777" s="191"/>
      <c r="W777" s="190"/>
      <c r="X777" s="191">
        <v>7.6100000000000001E-2</v>
      </c>
      <c r="Y777" s="190">
        <v>7.6899999999999996E-2</v>
      </c>
      <c r="Z777" s="191"/>
      <c r="AA777" s="190"/>
      <c r="AB777" s="191">
        <v>7.4700000000000003E-2</v>
      </c>
      <c r="AC777" s="190">
        <v>7.5700000000000003E-2</v>
      </c>
      <c r="AD777" s="191">
        <v>7.3999999999999996E-2</v>
      </c>
      <c r="AE777" s="190">
        <v>7.4999999999999997E-2</v>
      </c>
      <c r="AF777" s="191"/>
      <c r="AG777" s="190"/>
      <c r="AI777" s="192" t="str">
        <f t="shared" si="205"/>
        <v/>
      </c>
      <c r="AJ777" s="192">
        <f t="shared" si="206"/>
        <v>7.010000000000001E-2</v>
      </c>
      <c r="AK777" s="192">
        <f t="shared" si="207"/>
        <v>7.9300000000000009E-2</v>
      </c>
      <c r="AL777" s="192">
        <f t="shared" si="208"/>
        <v>7.9400000000000012E-2</v>
      </c>
      <c r="AM777" s="192">
        <f t="shared" si="209"/>
        <v>7.9200000000000007E-2</v>
      </c>
      <c r="AN777" s="192">
        <f t="shared" si="210"/>
        <v>7.9200000000000007E-2</v>
      </c>
      <c r="AO777" s="193" t="str">
        <f t="shared" si="211"/>
        <v/>
      </c>
      <c r="AP777" s="192" t="str">
        <f t="shared" si="212"/>
        <v/>
      </c>
      <c r="AQ777" s="193">
        <f t="shared" si="213"/>
        <v>7.8399999999999997E-2</v>
      </c>
      <c r="AR777" s="192" t="str">
        <f t="shared" si="214"/>
        <v/>
      </c>
      <c r="AS777" s="192" t="str">
        <f t="shared" si="215"/>
        <v/>
      </c>
      <c r="AT777" s="192">
        <f t="shared" si="216"/>
        <v>7.6499999999999999E-2</v>
      </c>
      <c r="AU777" s="193" t="str">
        <f t="shared" si="217"/>
        <v/>
      </c>
      <c r="AV777" s="194">
        <f t="shared" si="218"/>
        <v>7.5200000000000003E-2</v>
      </c>
      <c r="AW777" s="193">
        <f t="shared" si="219"/>
        <v>7.4499999999999997E-2</v>
      </c>
      <c r="AX777" s="195" t="str">
        <f t="shared" si="220"/>
        <v/>
      </c>
      <c r="AZ777" s="193">
        <f t="shared" si="221"/>
        <v>7.686666666666668E-2</v>
      </c>
    </row>
    <row r="778" spans="1:52" s="5" customFormat="1" ht="11.25" x14ac:dyDescent="0.2">
      <c r="A778" s="197">
        <v>39114</v>
      </c>
      <c r="B778" s="198"/>
      <c r="C778" s="198"/>
      <c r="D778" s="189">
        <v>7.0000000000000007E-2</v>
      </c>
      <c r="E778" s="190">
        <v>7.0200000000000012E-2</v>
      </c>
      <c r="F778" s="191">
        <v>7.9100000000000004E-2</v>
      </c>
      <c r="G778" s="191">
        <v>7.9300000000000009E-2</v>
      </c>
      <c r="H778" s="189">
        <v>7.9100000000000004E-2</v>
      </c>
      <c r="I778" s="190">
        <v>7.9500000000000015E-2</v>
      </c>
      <c r="J778" s="191">
        <v>7.8700000000000006E-2</v>
      </c>
      <c r="K778" s="191">
        <v>7.9100000000000018E-2</v>
      </c>
      <c r="L778" s="189">
        <v>7.8799999999999995E-2</v>
      </c>
      <c r="M778" s="190">
        <v>7.9200000000000007E-2</v>
      </c>
      <c r="N778" s="191"/>
      <c r="O778" s="191"/>
      <c r="P778" s="189"/>
      <c r="Q778" s="190"/>
      <c r="R778" s="191">
        <v>7.7799999999999994E-2</v>
      </c>
      <c r="S778" s="191">
        <v>7.8399999999999984E-2</v>
      </c>
      <c r="T778" s="191"/>
      <c r="U778" s="190"/>
      <c r="V778" s="191"/>
      <c r="W778" s="190"/>
      <c r="X778" s="191">
        <v>7.5999999999999998E-2</v>
      </c>
      <c r="Y778" s="190">
        <v>7.6799999999999993E-2</v>
      </c>
      <c r="Z778" s="191"/>
      <c r="AA778" s="190"/>
      <c r="AB778" s="191">
        <v>7.4700000000000003E-2</v>
      </c>
      <c r="AC778" s="190">
        <v>7.5700000000000003E-2</v>
      </c>
      <c r="AD778" s="191">
        <v>7.3999999999999996E-2</v>
      </c>
      <c r="AE778" s="190">
        <v>7.4999999999999997E-2</v>
      </c>
      <c r="AF778" s="191"/>
      <c r="AG778" s="190"/>
      <c r="AI778" s="192" t="str">
        <f t="shared" si="205"/>
        <v/>
      </c>
      <c r="AJ778" s="192">
        <f t="shared" si="206"/>
        <v>7.010000000000001E-2</v>
      </c>
      <c r="AK778" s="192">
        <f t="shared" si="207"/>
        <v>7.9200000000000007E-2</v>
      </c>
      <c r="AL778" s="192">
        <f t="shared" si="208"/>
        <v>7.9300000000000009E-2</v>
      </c>
      <c r="AM778" s="192">
        <f t="shared" si="209"/>
        <v>7.8900000000000012E-2</v>
      </c>
      <c r="AN778" s="192">
        <f t="shared" si="210"/>
        <v>7.9000000000000001E-2</v>
      </c>
      <c r="AO778" s="193" t="str">
        <f t="shared" si="211"/>
        <v/>
      </c>
      <c r="AP778" s="192" t="str">
        <f t="shared" si="212"/>
        <v/>
      </c>
      <c r="AQ778" s="193">
        <f t="shared" si="213"/>
        <v>7.8099999999999989E-2</v>
      </c>
      <c r="AR778" s="192" t="str">
        <f t="shared" si="214"/>
        <v/>
      </c>
      <c r="AS778" s="192" t="str">
        <f t="shared" si="215"/>
        <v/>
      </c>
      <c r="AT778" s="192">
        <f t="shared" si="216"/>
        <v>7.6399999999999996E-2</v>
      </c>
      <c r="AU778" s="193" t="str">
        <f t="shared" si="217"/>
        <v/>
      </c>
      <c r="AV778" s="194">
        <f t="shared" si="218"/>
        <v>7.5200000000000003E-2</v>
      </c>
      <c r="AW778" s="193">
        <f t="shared" si="219"/>
        <v>7.4499999999999997E-2</v>
      </c>
      <c r="AX778" s="195" t="str">
        <f t="shared" si="220"/>
        <v/>
      </c>
      <c r="AZ778" s="193">
        <f t="shared" si="221"/>
        <v>7.6744444444444448E-2</v>
      </c>
    </row>
    <row r="779" spans="1:52" s="5" customFormat="1" ht="11.25" x14ac:dyDescent="0.2">
      <c r="A779" s="197">
        <v>39115</v>
      </c>
      <c r="B779" s="198"/>
      <c r="C779" s="198"/>
      <c r="D779" s="189">
        <v>7.0000000000000007E-2</v>
      </c>
      <c r="E779" s="190">
        <v>7.0200000000000012E-2</v>
      </c>
      <c r="F779" s="191">
        <v>7.9100000000000004E-2</v>
      </c>
      <c r="G779" s="191">
        <v>7.9300000000000009E-2</v>
      </c>
      <c r="H779" s="189">
        <v>7.9100000000000004E-2</v>
      </c>
      <c r="I779" s="190">
        <v>7.9500000000000015E-2</v>
      </c>
      <c r="J779" s="191">
        <v>7.8799999999999995E-2</v>
      </c>
      <c r="K779" s="191">
        <v>7.9200000000000007E-2</v>
      </c>
      <c r="L779" s="189">
        <v>7.8700000000000006E-2</v>
      </c>
      <c r="M779" s="190">
        <v>7.9100000000000018E-2</v>
      </c>
      <c r="N779" s="191"/>
      <c r="O779" s="191"/>
      <c r="P779" s="189"/>
      <c r="Q779" s="190"/>
      <c r="R779" s="191">
        <v>7.7799999999999994E-2</v>
      </c>
      <c r="S779" s="191">
        <v>7.8399999999999984E-2</v>
      </c>
      <c r="T779" s="191"/>
      <c r="U779" s="190"/>
      <c r="V779" s="191"/>
      <c r="W779" s="190"/>
      <c r="X779" s="191">
        <v>7.5999999999999998E-2</v>
      </c>
      <c r="Y779" s="190">
        <v>7.6799999999999993E-2</v>
      </c>
      <c r="Z779" s="191"/>
      <c r="AA779" s="190"/>
      <c r="AB779" s="191">
        <v>7.4700000000000003E-2</v>
      </c>
      <c r="AC779" s="190">
        <v>7.5700000000000003E-2</v>
      </c>
      <c r="AD779" s="191">
        <v>7.3999999999999996E-2</v>
      </c>
      <c r="AE779" s="190">
        <v>7.4999999999999997E-2</v>
      </c>
      <c r="AF779" s="191"/>
      <c r="AG779" s="190"/>
      <c r="AI779" s="192" t="str">
        <f t="shared" si="205"/>
        <v/>
      </c>
      <c r="AJ779" s="192">
        <f t="shared" si="206"/>
        <v>7.010000000000001E-2</v>
      </c>
      <c r="AK779" s="192">
        <f t="shared" si="207"/>
        <v>7.9200000000000007E-2</v>
      </c>
      <c r="AL779" s="192">
        <f t="shared" si="208"/>
        <v>7.9300000000000009E-2</v>
      </c>
      <c r="AM779" s="192">
        <f t="shared" si="209"/>
        <v>7.9000000000000001E-2</v>
      </c>
      <c r="AN779" s="192">
        <f t="shared" si="210"/>
        <v>7.8900000000000012E-2</v>
      </c>
      <c r="AO779" s="193" t="str">
        <f t="shared" si="211"/>
        <v/>
      </c>
      <c r="AP779" s="192" t="str">
        <f t="shared" si="212"/>
        <v/>
      </c>
      <c r="AQ779" s="193">
        <f t="shared" si="213"/>
        <v>7.8099999999999989E-2</v>
      </c>
      <c r="AR779" s="192" t="str">
        <f t="shared" si="214"/>
        <v/>
      </c>
      <c r="AS779" s="192" t="str">
        <f t="shared" si="215"/>
        <v/>
      </c>
      <c r="AT779" s="192">
        <f t="shared" si="216"/>
        <v>7.6399999999999996E-2</v>
      </c>
      <c r="AU779" s="193" t="str">
        <f t="shared" si="217"/>
        <v/>
      </c>
      <c r="AV779" s="194">
        <f t="shared" si="218"/>
        <v>7.5200000000000003E-2</v>
      </c>
      <c r="AW779" s="193">
        <f t="shared" si="219"/>
        <v>7.4499999999999997E-2</v>
      </c>
      <c r="AX779" s="195" t="str">
        <f t="shared" si="220"/>
        <v/>
      </c>
      <c r="AZ779" s="193">
        <f t="shared" si="221"/>
        <v>7.6744444444444448E-2</v>
      </c>
    </row>
    <row r="780" spans="1:52" s="5" customFormat="1" ht="11.25" x14ac:dyDescent="0.2">
      <c r="A780" s="197">
        <v>39118</v>
      </c>
      <c r="B780" s="198"/>
      <c r="C780" s="198"/>
      <c r="D780" s="189">
        <v>7.0000000000000007E-2</v>
      </c>
      <c r="E780" s="190">
        <v>7.0200000000000012E-2</v>
      </c>
      <c r="F780" s="191">
        <v>7.9299999999999995E-2</v>
      </c>
      <c r="G780" s="191">
        <v>7.9500000000000001E-2</v>
      </c>
      <c r="H780" s="189">
        <v>7.9299999999999995E-2</v>
      </c>
      <c r="I780" s="190">
        <v>7.9700000000000007E-2</v>
      </c>
      <c r="J780" s="191">
        <v>7.9000000000000001E-2</v>
      </c>
      <c r="K780" s="191">
        <v>7.9400000000000012E-2</v>
      </c>
      <c r="L780" s="189">
        <v>7.9000000000000001E-2</v>
      </c>
      <c r="M780" s="190">
        <v>7.9400000000000012E-2</v>
      </c>
      <c r="N780" s="191"/>
      <c r="O780" s="191"/>
      <c r="P780" s="189"/>
      <c r="Q780" s="190"/>
      <c r="R780" s="191">
        <v>7.8E-2</v>
      </c>
      <c r="S780" s="191">
        <v>7.8599999999999989E-2</v>
      </c>
      <c r="T780" s="191"/>
      <c r="U780" s="190"/>
      <c r="V780" s="191"/>
      <c r="W780" s="190"/>
      <c r="X780" s="191">
        <v>7.6100000000000001E-2</v>
      </c>
      <c r="Y780" s="190">
        <v>7.6899999999999996E-2</v>
      </c>
      <c r="Z780" s="191"/>
      <c r="AA780" s="190"/>
      <c r="AB780" s="191">
        <v>7.4700000000000003E-2</v>
      </c>
      <c r="AC780" s="190">
        <v>7.5700000000000003E-2</v>
      </c>
      <c r="AD780" s="191">
        <v>7.4099999999999999E-2</v>
      </c>
      <c r="AE780" s="190">
        <v>7.51E-2</v>
      </c>
      <c r="AF780" s="191"/>
      <c r="AG780" s="190"/>
      <c r="AI780" s="192" t="str">
        <f t="shared" si="205"/>
        <v/>
      </c>
      <c r="AJ780" s="192">
        <f t="shared" si="206"/>
        <v>7.010000000000001E-2</v>
      </c>
      <c r="AK780" s="192">
        <f t="shared" si="207"/>
        <v>7.9399999999999998E-2</v>
      </c>
      <c r="AL780" s="192">
        <f t="shared" si="208"/>
        <v>7.9500000000000001E-2</v>
      </c>
      <c r="AM780" s="192">
        <f t="shared" si="209"/>
        <v>7.9200000000000007E-2</v>
      </c>
      <c r="AN780" s="192">
        <f t="shared" si="210"/>
        <v>7.9200000000000007E-2</v>
      </c>
      <c r="AO780" s="193" t="str">
        <f t="shared" si="211"/>
        <v/>
      </c>
      <c r="AP780" s="192" t="str">
        <f t="shared" si="212"/>
        <v/>
      </c>
      <c r="AQ780" s="193">
        <f t="shared" si="213"/>
        <v>7.8299999999999995E-2</v>
      </c>
      <c r="AR780" s="192" t="str">
        <f t="shared" si="214"/>
        <v/>
      </c>
      <c r="AS780" s="192" t="str">
        <f t="shared" si="215"/>
        <v/>
      </c>
      <c r="AT780" s="192">
        <f t="shared" si="216"/>
        <v>7.6499999999999999E-2</v>
      </c>
      <c r="AU780" s="193" t="str">
        <f t="shared" si="217"/>
        <v/>
      </c>
      <c r="AV780" s="194">
        <f t="shared" si="218"/>
        <v>7.5200000000000003E-2</v>
      </c>
      <c r="AW780" s="193">
        <f t="shared" si="219"/>
        <v>7.46E-2</v>
      </c>
      <c r="AX780" s="195" t="str">
        <f t="shared" si="220"/>
        <v/>
      </c>
      <c r="AZ780" s="193">
        <f t="shared" si="221"/>
        <v>7.6888888888888896E-2</v>
      </c>
    </row>
    <row r="781" spans="1:52" s="5" customFormat="1" ht="11.25" x14ac:dyDescent="0.2">
      <c r="A781" s="197">
        <v>39119</v>
      </c>
      <c r="B781" s="198"/>
      <c r="C781" s="198"/>
      <c r="D781" s="189">
        <v>7.0000000000000007E-2</v>
      </c>
      <c r="E781" s="190">
        <v>7.0200000000000012E-2</v>
      </c>
      <c r="F781" s="191">
        <v>7.9200000000000007E-2</v>
      </c>
      <c r="G781" s="191">
        <v>7.9400000000000012E-2</v>
      </c>
      <c r="H781" s="189">
        <v>7.9100000000000004E-2</v>
      </c>
      <c r="I781" s="190">
        <v>7.9500000000000015E-2</v>
      </c>
      <c r="J781" s="191">
        <v>7.8600000000000003E-2</v>
      </c>
      <c r="K781" s="191">
        <v>7.9000000000000015E-2</v>
      </c>
      <c r="L781" s="189">
        <v>7.8600000000000003E-2</v>
      </c>
      <c r="M781" s="190">
        <v>7.9000000000000015E-2</v>
      </c>
      <c r="N781" s="191"/>
      <c r="O781" s="191"/>
      <c r="P781" s="189"/>
      <c r="Q781" s="190"/>
      <c r="R781" s="191">
        <v>7.7700000000000005E-2</v>
      </c>
      <c r="S781" s="191">
        <v>7.8299999999999995E-2</v>
      </c>
      <c r="T781" s="191"/>
      <c r="U781" s="190"/>
      <c r="V781" s="191"/>
      <c r="W781" s="190"/>
      <c r="X781" s="191">
        <v>7.5999999999999998E-2</v>
      </c>
      <c r="Y781" s="190">
        <v>7.6799999999999993E-2</v>
      </c>
      <c r="Z781" s="191"/>
      <c r="AA781" s="190"/>
      <c r="AB781" s="191">
        <v>7.4700000000000003E-2</v>
      </c>
      <c r="AC781" s="190">
        <v>7.5700000000000003E-2</v>
      </c>
      <c r="AD781" s="191">
        <v>7.4200000000000002E-2</v>
      </c>
      <c r="AE781" s="190">
        <v>7.5200000000000003E-2</v>
      </c>
      <c r="AF781" s="191"/>
      <c r="AG781" s="190"/>
      <c r="AI781" s="192" t="str">
        <f t="shared" si="205"/>
        <v/>
      </c>
      <c r="AJ781" s="192">
        <f t="shared" si="206"/>
        <v>7.010000000000001E-2</v>
      </c>
      <c r="AK781" s="192">
        <f t="shared" si="207"/>
        <v>7.9300000000000009E-2</v>
      </c>
      <c r="AL781" s="192">
        <f t="shared" si="208"/>
        <v>7.9300000000000009E-2</v>
      </c>
      <c r="AM781" s="192">
        <f t="shared" si="209"/>
        <v>7.8800000000000009E-2</v>
      </c>
      <c r="AN781" s="192">
        <f t="shared" si="210"/>
        <v>7.8800000000000009E-2</v>
      </c>
      <c r="AO781" s="193" t="str">
        <f t="shared" si="211"/>
        <v/>
      </c>
      <c r="AP781" s="192" t="str">
        <f t="shared" si="212"/>
        <v/>
      </c>
      <c r="AQ781" s="193">
        <f t="shared" si="213"/>
        <v>7.8E-2</v>
      </c>
      <c r="AR781" s="192" t="str">
        <f t="shared" si="214"/>
        <v/>
      </c>
      <c r="AS781" s="192" t="str">
        <f t="shared" si="215"/>
        <v/>
      </c>
      <c r="AT781" s="192">
        <f t="shared" si="216"/>
        <v>7.6399999999999996E-2</v>
      </c>
      <c r="AU781" s="193" t="str">
        <f t="shared" si="217"/>
        <v/>
      </c>
      <c r="AV781" s="194">
        <f t="shared" si="218"/>
        <v>7.5200000000000003E-2</v>
      </c>
      <c r="AW781" s="193">
        <f t="shared" si="219"/>
        <v>7.4700000000000003E-2</v>
      </c>
      <c r="AX781" s="195" t="str">
        <f t="shared" si="220"/>
        <v/>
      </c>
      <c r="AZ781" s="193">
        <f t="shared" si="221"/>
        <v>7.6733333333333348E-2</v>
      </c>
    </row>
    <row r="782" spans="1:52" s="5" customFormat="1" ht="11.25" x14ac:dyDescent="0.2">
      <c r="A782" s="197">
        <v>39120</v>
      </c>
      <c r="B782" s="198"/>
      <c r="C782" s="198"/>
      <c r="D782" s="189">
        <v>6.9900000000000004E-2</v>
      </c>
      <c r="E782" s="190">
        <v>7.010000000000001E-2</v>
      </c>
      <c r="F782" s="191">
        <v>7.9100000000000004E-2</v>
      </c>
      <c r="G782" s="191">
        <v>7.9300000000000009E-2</v>
      </c>
      <c r="H782" s="189">
        <v>7.9200000000000007E-2</v>
      </c>
      <c r="I782" s="190">
        <v>7.9600000000000018E-2</v>
      </c>
      <c r="J782" s="191">
        <v>7.8399999999999997E-2</v>
      </c>
      <c r="K782" s="191">
        <v>7.8800000000000009E-2</v>
      </c>
      <c r="L782" s="189">
        <v>7.85E-2</v>
      </c>
      <c r="M782" s="190">
        <v>7.8900000000000012E-2</v>
      </c>
      <c r="N782" s="191"/>
      <c r="O782" s="191"/>
      <c r="P782" s="189"/>
      <c r="Q782" s="190"/>
      <c r="R782" s="191">
        <v>7.7799999999999994E-2</v>
      </c>
      <c r="S782" s="191">
        <v>7.8399999999999984E-2</v>
      </c>
      <c r="T782" s="191"/>
      <c r="U782" s="190"/>
      <c r="V782" s="191"/>
      <c r="W782" s="190"/>
      <c r="X782" s="191">
        <v>7.5899999999999995E-2</v>
      </c>
      <c r="Y782" s="190">
        <v>7.669999999999999E-2</v>
      </c>
      <c r="Z782" s="191"/>
      <c r="AA782" s="190"/>
      <c r="AB782" s="191">
        <v>7.4700000000000003E-2</v>
      </c>
      <c r="AC782" s="190">
        <v>7.5700000000000003E-2</v>
      </c>
      <c r="AD782" s="191">
        <v>7.4499999999999997E-2</v>
      </c>
      <c r="AE782" s="190">
        <v>7.5499999999999998E-2</v>
      </c>
      <c r="AF782" s="191"/>
      <c r="AG782" s="190"/>
      <c r="AI782" s="192" t="str">
        <f t="shared" si="205"/>
        <v/>
      </c>
      <c r="AJ782" s="192">
        <f t="shared" si="206"/>
        <v>7.0000000000000007E-2</v>
      </c>
      <c r="AK782" s="192">
        <f t="shared" si="207"/>
        <v>7.9200000000000007E-2</v>
      </c>
      <c r="AL782" s="192">
        <f t="shared" si="208"/>
        <v>7.9400000000000012E-2</v>
      </c>
      <c r="AM782" s="192">
        <f t="shared" si="209"/>
        <v>7.8600000000000003E-2</v>
      </c>
      <c r="AN782" s="192">
        <f t="shared" si="210"/>
        <v>7.8700000000000006E-2</v>
      </c>
      <c r="AO782" s="193" t="str">
        <f t="shared" si="211"/>
        <v/>
      </c>
      <c r="AP782" s="192" t="str">
        <f t="shared" si="212"/>
        <v/>
      </c>
      <c r="AQ782" s="193">
        <f t="shared" si="213"/>
        <v>7.8099999999999989E-2</v>
      </c>
      <c r="AR782" s="192" t="str">
        <f t="shared" si="214"/>
        <v/>
      </c>
      <c r="AS782" s="192" t="str">
        <f t="shared" si="215"/>
        <v/>
      </c>
      <c r="AT782" s="192">
        <f t="shared" si="216"/>
        <v>7.6299999999999993E-2</v>
      </c>
      <c r="AU782" s="193" t="str">
        <f t="shared" si="217"/>
        <v/>
      </c>
      <c r="AV782" s="194">
        <f t="shared" si="218"/>
        <v>7.5200000000000003E-2</v>
      </c>
      <c r="AW782" s="193">
        <f t="shared" si="219"/>
        <v>7.4999999999999997E-2</v>
      </c>
      <c r="AX782" s="195" t="str">
        <f t="shared" si="220"/>
        <v/>
      </c>
      <c r="AZ782" s="193">
        <f t="shared" si="221"/>
        <v>7.6722222222222219E-2</v>
      </c>
    </row>
    <row r="783" spans="1:52" s="5" customFormat="1" ht="11.25" x14ac:dyDescent="0.2">
      <c r="A783" s="197">
        <v>39121</v>
      </c>
      <c r="B783" s="198"/>
      <c r="C783" s="198"/>
      <c r="D783" s="189">
        <v>7.0000000000000007E-2</v>
      </c>
      <c r="E783" s="190">
        <v>7.0200000000000012E-2</v>
      </c>
      <c r="F783" s="191">
        <v>7.9200000000000007E-2</v>
      </c>
      <c r="G783" s="191">
        <v>7.9400000000000012E-2</v>
      </c>
      <c r="H783" s="189">
        <v>7.9299999999999995E-2</v>
      </c>
      <c r="I783" s="190">
        <v>7.9700000000000007E-2</v>
      </c>
      <c r="J783" s="191">
        <v>7.8399999999999997E-2</v>
      </c>
      <c r="K783" s="191">
        <v>7.8800000000000009E-2</v>
      </c>
      <c r="L783" s="189">
        <v>7.8399999999999997E-2</v>
      </c>
      <c r="M783" s="190">
        <v>7.8800000000000009E-2</v>
      </c>
      <c r="N783" s="191"/>
      <c r="O783" s="191"/>
      <c r="P783" s="189"/>
      <c r="Q783" s="190"/>
      <c r="R783" s="191">
        <v>7.7799999999999994E-2</v>
      </c>
      <c r="S783" s="191">
        <v>7.8399999999999984E-2</v>
      </c>
      <c r="T783" s="191"/>
      <c r="U783" s="190"/>
      <c r="V783" s="191"/>
      <c r="W783" s="190"/>
      <c r="X783" s="191">
        <v>7.5999999999999998E-2</v>
      </c>
      <c r="Y783" s="190">
        <v>7.6799999999999993E-2</v>
      </c>
      <c r="Z783" s="191"/>
      <c r="AA783" s="190"/>
      <c r="AB783" s="191">
        <v>7.4700000000000003E-2</v>
      </c>
      <c r="AC783" s="190">
        <v>7.5700000000000003E-2</v>
      </c>
      <c r="AD783" s="191">
        <v>7.4300000000000005E-2</v>
      </c>
      <c r="AE783" s="190">
        <v>7.5300000000000006E-2</v>
      </c>
      <c r="AF783" s="191"/>
      <c r="AG783" s="190"/>
      <c r="AI783" s="192" t="str">
        <f t="shared" si="205"/>
        <v/>
      </c>
      <c r="AJ783" s="192">
        <f t="shared" si="206"/>
        <v>7.010000000000001E-2</v>
      </c>
      <c r="AK783" s="192">
        <f t="shared" si="207"/>
        <v>7.9300000000000009E-2</v>
      </c>
      <c r="AL783" s="192">
        <f t="shared" si="208"/>
        <v>7.9500000000000001E-2</v>
      </c>
      <c r="AM783" s="192">
        <f t="shared" si="209"/>
        <v>7.8600000000000003E-2</v>
      </c>
      <c r="AN783" s="192">
        <f t="shared" si="210"/>
        <v>7.8600000000000003E-2</v>
      </c>
      <c r="AO783" s="193" t="str">
        <f t="shared" si="211"/>
        <v/>
      </c>
      <c r="AP783" s="192" t="str">
        <f t="shared" si="212"/>
        <v/>
      </c>
      <c r="AQ783" s="193">
        <f t="shared" si="213"/>
        <v>7.8099999999999989E-2</v>
      </c>
      <c r="AR783" s="192" t="str">
        <f t="shared" si="214"/>
        <v/>
      </c>
      <c r="AS783" s="192" t="str">
        <f t="shared" si="215"/>
        <v/>
      </c>
      <c r="AT783" s="192">
        <f t="shared" si="216"/>
        <v>7.6399999999999996E-2</v>
      </c>
      <c r="AU783" s="193" t="str">
        <f t="shared" si="217"/>
        <v/>
      </c>
      <c r="AV783" s="194">
        <f t="shared" si="218"/>
        <v>7.5200000000000003E-2</v>
      </c>
      <c r="AW783" s="193">
        <f t="shared" si="219"/>
        <v>7.4800000000000005E-2</v>
      </c>
      <c r="AX783" s="195" t="str">
        <f t="shared" si="220"/>
        <v/>
      </c>
      <c r="AZ783" s="193">
        <f t="shared" si="221"/>
        <v>7.6733333333333348E-2</v>
      </c>
    </row>
    <row r="784" spans="1:52" s="5" customFormat="1" ht="11.25" x14ac:dyDescent="0.2">
      <c r="A784" s="197">
        <v>39122</v>
      </c>
      <c r="B784" s="198"/>
      <c r="C784" s="198"/>
      <c r="D784" s="189">
        <v>7.0000000000000007E-2</v>
      </c>
      <c r="E784" s="190">
        <v>7.0200000000000012E-2</v>
      </c>
      <c r="F784" s="191">
        <v>7.9299999999999995E-2</v>
      </c>
      <c r="G784" s="191">
        <v>7.9500000000000001E-2</v>
      </c>
      <c r="H784" s="189">
        <v>7.9399999999999998E-2</v>
      </c>
      <c r="I784" s="190">
        <v>7.980000000000001E-2</v>
      </c>
      <c r="J784" s="191">
        <v>7.85E-2</v>
      </c>
      <c r="K784" s="191">
        <v>7.8900000000000012E-2</v>
      </c>
      <c r="L784" s="189">
        <v>7.8399999999999997E-2</v>
      </c>
      <c r="M784" s="190">
        <v>7.8800000000000009E-2</v>
      </c>
      <c r="N784" s="191"/>
      <c r="O784" s="191"/>
      <c r="P784" s="189"/>
      <c r="Q784" s="190"/>
      <c r="R784" s="191">
        <v>7.7799999999999994E-2</v>
      </c>
      <c r="S784" s="191">
        <v>7.8399999999999984E-2</v>
      </c>
      <c r="T784" s="191"/>
      <c r="U784" s="190"/>
      <c r="V784" s="191"/>
      <c r="W784" s="190"/>
      <c r="X784" s="191">
        <v>7.5999999999999998E-2</v>
      </c>
      <c r="Y784" s="190">
        <v>7.6799999999999993E-2</v>
      </c>
      <c r="Z784" s="191"/>
      <c r="AA784" s="190"/>
      <c r="AB784" s="191">
        <v>7.4700000000000003E-2</v>
      </c>
      <c r="AC784" s="190">
        <v>7.5700000000000003E-2</v>
      </c>
      <c r="AD784" s="191">
        <v>7.4200000000000002E-2</v>
      </c>
      <c r="AE784" s="190">
        <v>7.5200000000000003E-2</v>
      </c>
      <c r="AF784" s="191"/>
      <c r="AG784" s="190"/>
      <c r="AI784" s="192" t="str">
        <f t="shared" si="205"/>
        <v/>
      </c>
      <c r="AJ784" s="192">
        <f t="shared" si="206"/>
        <v>7.010000000000001E-2</v>
      </c>
      <c r="AK784" s="192">
        <f t="shared" si="207"/>
        <v>7.9399999999999998E-2</v>
      </c>
      <c r="AL784" s="192">
        <f t="shared" si="208"/>
        <v>7.9600000000000004E-2</v>
      </c>
      <c r="AM784" s="192">
        <f t="shared" si="209"/>
        <v>7.8700000000000006E-2</v>
      </c>
      <c r="AN784" s="192">
        <f t="shared" si="210"/>
        <v>7.8600000000000003E-2</v>
      </c>
      <c r="AO784" s="193" t="str">
        <f t="shared" si="211"/>
        <v/>
      </c>
      <c r="AP784" s="192" t="str">
        <f t="shared" si="212"/>
        <v/>
      </c>
      <c r="AQ784" s="193">
        <f t="shared" si="213"/>
        <v>7.8099999999999989E-2</v>
      </c>
      <c r="AR784" s="192" t="str">
        <f t="shared" si="214"/>
        <v/>
      </c>
      <c r="AS784" s="192" t="str">
        <f t="shared" si="215"/>
        <v/>
      </c>
      <c r="AT784" s="192">
        <f t="shared" si="216"/>
        <v>7.6399999999999996E-2</v>
      </c>
      <c r="AU784" s="193" t="str">
        <f t="shared" si="217"/>
        <v/>
      </c>
      <c r="AV784" s="194">
        <f t="shared" si="218"/>
        <v>7.5200000000000003E-2</v>
      </c>
      <c r="AW784" s="193">
        <f t="shared" si="219"/>
        <v>7.4700000000000003E-2</v>
      </c>
      <c r="AX784" s="195" t="str">
        <f t="shared" si="220"/>
        <v/>
      </c>
      <c r="AZ784" s="193">
        <f t="shared" si="221"/>
        <v>7.6755555555555563E-2</v>
      </c>
    </row>
    <row r="785" spans="1:52" s="5" customFormat="1" ht="11.25" x14ac:dyDescent="0.2">
      <c r="A785" s="197">
        <v>39125</v>
      </c>
      <c r="B785" s="198"/>
      <c r="C785" s="198"/>
      <c r="D785" s="189">
        <v>7.0000000000000007E-2</v>
      </c>
      <c r="E785" s="190">
        <v>7.0200000000000012E-2</v>
      </c>
      <c r="F785" s="191">
        <v>7.9299999999999995E-2</v>
      </c>
      <c r="G785" s="191">
        <v>7.9500000000000001E-2</v>
      </c>
      <c r="H785" s="189">
        <v>7.9299999999999995E-2</v>
      </c>
      <c r="I785" s="190">
        <v>7.9700000000000007E-2</v>
      </c>
      <c r="J785" s="191">
        <v>7.8299999999999995E-2</v>
      </c>
      <c r="K785" s="191">
        <v>7.8700000000000006E-2</v>
      </c>
      <c r="L785" s="189">
        <v>7.8200000000000006E-2</v>
      </c>
      <c r="M785" s="190">
        <v>7.8600000000000017E-2</v>
      </c>
      <c r="N785" s="191"/>
      <c r="O785" s="191"/>
      <c r="P785" s="189"/>
      <c r="Q785" s="190"/>
      <c r="R785" s="191">
        <v>7.7399999999999997E-2</v>
      </c>
      <c r="S785" s="191">
        <v>7.7999999999999986E-2</v>
      </c>
      <c r="T785" s="191"/>
      <c r="U785" s="190"/>
      <c r="V785" s="191"/>
      <c r="W785" s="190"/>
      <c r="X785" s="191">
        <v>7.5999999999999998E-2</v>
      </c>
      <c r="Y785" s="190">
        <v>7.6799999999999993E-2</v>
      </c>
      <c r="Z785" s="191"/>
      <c r="AA785" s="190"/>
      <c r="AB785" s="191">
        <v>7.4700000000000003E-2</v>
      </c>
      <c r="AC785" s="190">
        <v>7.5700000000000003E-2</v>
      </c>
      <c r="AD785" s="191">
        <v>7.3999999999999996E-2</v>
      </c>
      <c r="AE785" s="190">
        <v>7.4999999999999997E-2</v>
      </c>
      <c r="AF785" s="191"/>
      <c r="AG785" s="190"/>
      <c r="AI785" s="192" t="str">
        <f t="shared" si="205"/>
        <v/>
      </c>
      <c r="AJ785" s="192">
        <f t="shared" si="206"/>
        <v>7.010000000000001E-2</v>
      </c>
      <c r="AK785" s="192">
        <f t="shared" si="207"/>
        <v>7.9399999999999998E-2</v>
      </c>
      <c r="AL785" s="192">
        <f t="shared" si="208"/>
        <v>7.9500000000000001E-2</v>
      </c>
      <c r="AM785" s="192">
        <f t="shared" si="209"/>
        <v>7.85E-2</v>
      </c>
      <c r="AN785" s="192">
        <f t="shared" si="210"/>
        <v>7.8400000000000011E-2</v>
      </c>
      <c r="AO785" s="193" t="str">
        <f t="shared" si="211"/>
        <v/>
      </c>
      <c r="AP785" s="192" t="str">
        <f t="shared" si="212"/>
        <v/>
      </c>
      <c r="AQ785" s="193">
        <f t="shared" si="213"/>
        <v>7.7699999999999991E-2</v>
      </c>
      <c r="AR785" s="192" t="str">
        <f t="shared" si="214"/>
        <v/>
      </c>
      <c r="AS785" s="192" t="str">
        <f t="shared" si="215"/>
        <v/>
      </c>
      <c r="AT785" s="192">
        <f t="shared" si="216"/>
        <v>7.6399999999999996E-2</v>
      </c>
      <c r="AU785" s="193" t="str">
        <f t="shared" si="217"/>
        <v/>
      </c>
      <c r="AV785" s="194">
        <f t="shared" si="218"/>
        <v>7.5200000000000003E-2</v>
      </c>
      <c r="AW785" s="193">
        <f t="shared" si="219"/>
        <v>7.4499999999999997E-2</v>
      </c>
      <c r="AX785" s="195" t="str">
        <f t="shared" si="220"/>
        <v/>
      </c>
      <c r="AZ785" s="193">
        <f t="shared" si="221"/>
        <v>7.6633333333333345E-2</v>
      </c>
    </row>
    <row r="786" spans="1:52" s="5" customFormat="1" ht="11.25" x14ac:dyDescent="0.2">
      <c r="A786" s="197">
        <v>39126</v>
      </c>
      <c r="B786" s="198"/>
      <c r="C786" s="198"/>
      <c r="D786" s="189">
        <v>7.0000000000000007E-2</v>
      </c>
      <c r="E786" s="190">
        <v>7.0200000000000012E-2</v>
      </c>
      <c r="F786" s="191">
        <v>7.9299999999999995E-2</v>
      </c>
      <c r="G786" s="191">
        <v>7.9500000000000001E-2</v>
      </c>
      <c r="H786" s="189">
        <v>7.9200000000000007E-2</v>
      </c>
      <c r="I786" s="190">
        <v>7.9600000000000018E-2</v>
      </c>
      <c r="J786" s="191">
        <v>7.8E-2</v>
      </c>
      <c r="K786" s="191">
        <v>7.8400000000000011E-2</v>
      </c>
      <c r="L786" s="189">
        <v>7.7799999999999994E-2</v>
      </c>
      <c r="M786" s="190">
        <v>7.8200000000000006E-2</v>
      </c>
      <c r="N786" s="191"/>
      <c r="O786" s="191"/>
      <c r="P786" s="189"/>
      <c r="Q786" s="190"/>
      <c r="R786" s="191">
        <v>7.6799999999999993E-2</v>
      </c>
      <c r="S786" s="191">
        <v>7.7399999999999983E-2</v>
      </c>
      <c r="T786" s="191"/>
      <c r="U786" s="190"/>
      <c r="V786" s="191"/>
      <c r="W786" s="190"/>
      <c r="X786" s="191">
        <v>7.5800000000000006E-2</v>
      </c>
      <c r="Y786" s="190">
        <v>7.6600000000000001E-2</v>
      </c>
      <c r="Z786" s="191"/>
      <c r="AA786" s="190"/>
      <c r="AB786" s="191">
        <v>7.4499999999999997E-2</v>
      </c>
      <c r="AC786" s="190">
        <v>7.5499999999999998E-2</v>
      </c>
      <c r="AD786" s="191">
        <v>7.3700000000000002E-2</v>
      </c>
      <c r="AE786" s="190">
        <v>7.4700000000000003E-2</v>
      </c>
      <c r="AF786" s="191"/>
      <c r="AG786" s="190"/>
      <c r="AI786" s="192" t="str">
        <f t="shared" si="205"/>
        <v/>
      </c>
      <c r="AJ786" s="192">
        <f t="shared" si="206"/>
        <v>7.010000000000001E-2</v>
      </c>
      <c r="AK786" s="192">
        <f t="shared" si="207"/>
        <v>7.9399999999999998E-2</v>
      </c>
      <c r="AL786" s="192">
        <f t="shared" si="208"/>
        <v>7.9400000000000012E-2</v>
      </c>
      <c r="AM786" s="192">
        <f t="shared" si="209"/>
        <v>7.8200000000000006E-2</v>
      </c>
      <c r="AN786" s="192">
        <f t="shared" si="210"/>
        <v>7.8E-2</v>
      </c>
      <c r="AO786" s="193" t="str">
        <f t="shared" si="211"/>
        <v/>
      </c>
      <c r="AP786" s="192" t="str">
        <f t="shared" si="212"/>
        <v/>
      </c>
      <c r="AQ786" s="193">
        <f t="shared" si="213"/>
        <v>7.7099999999999988E-2</v>
      </c>
      <c r="AR786" s="192" t="str">
        <f t="shared" si="214"/>
        <v/>
      </c>
      <c r="AS786" s="192" t="str">
        <f t="shared" si="215"/>
        <v/>
      </c>
      <c r="AT786" s="192">
        <f t="shared" si="216"/>
        <v>7.6200000000000004E-2</v>
      </c>
      <c r="AU786" s="193" t="str">
        <f t="shared" si="217"/>
        <v/>
      </c>
      <c r="AV786" s="194">
        <f t="shared" si="218"/>
        <v>7.4999999999999997E-2</v>
      </c>
      <c r="AW786" s="193">
        <f t="shared" si="219"/>
        <v>7.4200000000000002E-2</v>
      </c>
      <c r="AX786" s="195" t="str">
        <f t="shared" si="220"/>
        <v/>
      </c>
      <c r="AZ786" s="193">
        <f t="shared" si="221"/>
        <v>7.640000000000001E-2</v>
      </c>
    </row>
    <row r="787" spans="1:52" s="5" customFormat="1" ht="11.25" x14ac:dyDescent="0.2">
      <c r="A787" s="197">
        <v>39127</v>
      </c>
      <c r="B787" s="198"/>
      <c r="C787" s="198"/>
      <c r="D787" s="189">
        <v>7.0699999999999999E-2</v>
      </c>
      <c r="E787" s="190">
        <v>7.0900000000000005E-2</v>
      </c>
      <c r="F787" s="191">
        <v>7.9200000000000007E-2</v>
      </c>
      <c r="G787" s="191">
        <v>7.9400000000000012E-2</v>
      </c>
      <c r="H787" s="189">
        <v>7.9100000000000004E-2</v>
      </c>
      <c r="I787" s="190">
        <v>7.9500000000000015E-2</v>
      </c>
      <c r="J787" s="191">
        <v>7.7700000000000005E-2</v>
      </c>
      <c r="K787" s="191">
        <v>7.8100000000000017E-2</v>
      </c>
      <c r="L787" s="189">
        <v>7.7600000000000002E-2</v>
      </c>
      <c r="M787" s="190">
        <v>7.8000000000000014E-2</v>
      </c>
      <c r="N787" s="191"/>
      <c r="O787" s="191"/>
      <c r="P787" s="189"/>
      <c r="Q787" s="190"/>
      <c r="R787" s="191">
        <v>7.6200000000000004E-2</v>
      </c>
      <c r="S787" s="191">
        <v>7.6799999999999993E-2</v>
      </c>
      <c r="T787" s="191"/>
      <c r="U787" s="190"/>
      <c r="V787" s="191"/>
      <c r="W787" s="190"/>
      <c r="X787" s="191">
        <v>7.5600000000000001E-2</v>
      </c>
      <c r="Y787" s="190">
        <v>7.6399999999999996E-2</v>
      </c>
      <c r="Z787" s="191"/>
      <c r="AA787" s="190"/>
      <c r="AB787" s="191">
        <v>7.4399999999999994E-2</v>
      </c>
      <c r="AC787" s="190">
        <v>7.5399999999999995E-2</v>
      </c>
      <c r="AD787" s="191">
        <v>7.3499999999999996E-2</v>
      </c>
      <c r="AE787" s="190">
        <v>7.4499999999999997E-2</v>
      </c>
      <c r="AF787" s="191"/>
      <c r="AG787" s="190"/>
      <c r="AI787" s="192" t="str">
        <f t="shared" si="205"/>
        <v/>
      </c>
      <c r="AJ787" s="192">
        <f t="shared" si="206"/>
        <v>7.0800000000000002E-2</v>
      </c>
      <c r="AK787" s="192">
        <f t="shared" si="207"/>
        <v>7.9300000000000009E-2</v>
      </c>
      <c r="AL787" s="192">
        <f t="shared" si="208"/>
        <v>7.9300000000000009E-2</v>
      </c>
      <c r="AM787" s="192">
        <f t="shared" si="209"/>
        <v>7.7900000000000011E-2</v>
      </c>
      <c r="AN787" s="192">
        <f t="shared" si="210"/>
        <v>7.7800000000000008E-2</v>
      </c>
      <c r="AO787" s="193" t="str">
        <f t="shared" si="211"/>
        <v/>
      </c>
      <c r="AP787" s="192" t="str">
        <f t="shared" si="212"/>
        <v/>
      </c>
      <c r="AQ787" s="193">
        <f t="shared" si="213"/>
        <v>7.6499999999999999E-2</v>
      </c>
      <c r="AR787" s="192" t="str">
        <f t="shared" si="214"/>
        <v/>
      </c>
      <c r="AS787" s="192" t="str">
        <f t="shared" si="215"/>
        <v/>
      </c>
      <c r="AT787" s="192">
        <f t="shared" si="216"/>
        <v>7.5999999999999998E-2</v>
      </c>
      <c r="AU787" s="193" t="str">
        <f t="shared" si="217"/>
        <v/>
      </c>
      <c r="AV787" s="194">
        <f t="shared" si="218"/>
        <v>7.4899999999999994E-2</v>
      </c>
      <c r="AW787" s="193">
        <f t="shared" si="219"/>
        <v>7.3999999999999996E-2</v>
      </c>
      <c r="AX787" s="195" t="str">
        <f t="shared" si="220"/>
        <v/>
      </c>
      <c r="AZ787" s="193">
        <f t="shared" si="221"/>
        <v>7.6277777777777764E-2</v>
      </c>
    </row>
    <row r="788" spans="1:52" s="5" customFormat="1" ht="11.25" x14ac:dyDescent="0.2">
      <c r="A788" s="197">
        <v>39128</v>
      </c>
      <c r="B788" s="198"/>
      <c r="C788" s="198"/>
      <c r="D788" s="189">
        <v>7.0300000000000001E-2</v>
      </c>
      <c r="E788" s="190">
        <v>7.0500000000000007E-2</v>
      </c>
      <c r="F788" s="191">
        <v>7.9100000000000004E-2</v>
      </c>
      <c r="G788" s="191">
        <v>7.9300000000000009E-2</v>
      </c>
      <c r="H788" s="189">
        <v>7.8799999999999995E-2</v>
      </c>
      <c r="I788" s="190">
        <v>7.9200000000000007E-2</v>
      </c>
      <c r="J788" s="191">
        <v>7.7200000000000005E-2</v>
      </c>
      <c r="K788" s="191">
        <v>7.7600000000000016E-2</v>
      </c>
      <c r="L788" s="189">
        <v>7.6899999999999996E-2</v>
      </c>
      <c r="M788" s="190">
        <v>7.7300000000000008E-2</v>
      </c>
      <c r="N788" s="191"/>
      <c r="O788" s="191"/>
      <c r="P788" s="189"/>
      <c r="Q788" s="190"/>
      <c r="R788" s="191">
        <v>7.4899999999999994E-2</v>
      </c>
      <c r="S788" s="191">
        <v>7.5499999999999984E-2</v>
      </c>
      <c r="T788" s="191"/>
      <c r="U788" s="190"/>
      <c r="V788" s="191"/>
      <c r="W788" s="190"/>
      <c r="X788" s="191">
        <v>7.5300000000000006E-2</v>
      </c>
      <c r="Y788" s="190">
        <v>7.6100000000000001E-2</v>
      </c>
      <c r="Z788" s="191"/>
      <c r="AA788" s="190"/>
      <c r="AB788" s="191">
        <v>7.4200000000000002E-2</v>
      </c>
      <c r="AC788" s="190">
        <v>7.5200000000000003E-2</v>
      </c>
      <c r="AD788" s="191">
        <v>7.3099999999999998E-2</v>
      </c>
      <c r="AE788" s="190">
        <v>7.4099999999999999E-2</v>
      </c>
      <c r="AF788" s="191"/>
      <c r="AG788" s="190"/>
      <c r="AI788" s="192" t="str">
        <f t="shared" si="205"/>
        <v/>
      </c>
      <c r="AJ788" s="192">
        <f t="shared" si="206"/>
        <v>7.0400000000000004E-2</v>
      </c>
      <c r="AK788" s="192">
        <f t="shared" si="207"/>
        <v>7.9200000000000007E-2</v>
      </c>
      <c r="AL788" s="192">
        <f t="shared" si="208"/>
        <v>7.9000000000000001E-2</v>
      </c>
      <c r="AM788" s="192">
        <f t="shared" si="209"/>
        <v>7.740000000000001E-2</v>
      </c>
      <c r="AN788" s="192">
        <f t="shared" si="210"/>
        <v>7.7100000000000002E-2</v>
      </c>
      <c r="AO788" s="193" t="str">
        <f t="shared" si="211"/>
        <v/>
      </c>
      <c r="AP788" s="192" t="str">
        <f t="shared" si="212"/>
        <v/>
      </c>
      <c r="AQ788" s="193">
        <f t="shared" si="213"/>
        <v>7.5199999999999989E-2</v>
      </c>
      <c r="AR788" s="192" t="str">
        <f t="shared" si="214"/>
        <v/>
      </c>
      <c r="AS788" s="192" t="str">
        <f t="shared" si="215"/>
        <v/>
      </c>
      <c r="AT788" s="192">
        <f t="shared" si="216"/>
        <v>7.5700000000000003E-2</v>
      </c>
      <c r="AU788" s="193" t="str">
        <f t="shared" si="217"/>
        <v/>
      </c>
      <c r="AV788" s="194">
        <f t="shared" si="218"/>
        <v>7.4700000000000003E-2</v>
      </c>
      <c r="AW788" s="193">
        <f t="shared" si="219"/>
        <v>7.3599999999999999E-2</v>
      </c>
      <c r="AX788" s="195" t="str">
        <f t="shared" si="220"/>
        <v/>
      </c>
      <c r="AZ788" s="193">
        <f t="shared" si="221"/>
        <v>7.5811111111111107E-2</v>
      </c>
    </row>
    <row r="789" spans="1:52" s="5" customFormat="1" ht="11.25" x14ac:dyDescent="0.2">
      <c r="A789" s="197">
        <v>39129</v>
      </c>
      <c r="B789" s="198"/>
      <c r="C789" s="198"/>
      <c r="D789" s="189">
        <v>7.0699999999999999E-2</v>
      </c>
      <c r="E789" s="190">
        <v>7.0900000000000005E-2</v>
      </c>
      <c r="F789" s="191">
        <v>7.9000000000000001E-2</v>
      </c>
      <c r="G789" s="191">
        <v>7.9200000000000007E-2</v>
      </c>
      <c r="H789" s="189">
        <v>7.8200000000000006E-2</v>
      </c>
      <c r="I789" s="190">
        <v>7.8600000000000017E-2</v>
      </c>
      <c r="J789" s="191">
        <v>7.6999999999999999E-2</v>
      </c>
      <c r="K789" s="191">
        <v>7.740000000000001E-2</v>
      </c>
      <c r="L789" s="189">
        <v>7.6399999999999996E-2</v>
      </c>
      <c r="M789" s="190">
        <v>7.6800000000000007E-2</v>
      </c>
      <c r="N789" s="191"/>
      <c r="O789" s="191"/>
      <c r="P789" s="189"/>
      <c r="Q789" s="190"/>
      <c r="R789" s="191">
        <v>7.4499999999999997E-2</v>
      </c>
      <c r="S789" s="191">
        <v>7.5099999999999986E-2</v>
      </c>
      <c r="T789" s="191"/>
      <c r="U789" s="190"/>
      <c r="V789" s="191"/>
      <c r="W789" s="190"/>
      <c r="X789" s="191">
        <v>7.4300000000000005E-2</v>
      </c>
      <c r="Y789" s="190">
        <v>7.51E-2</v>
      </c>
      <c r="Z789" s="191"/>
      <c r="AA789" s="190"/>
      <c r="AB789" s="191">
        <v>7.3400000000000007E-2</v>
      </c>
      <c r="AC789" s="190">
        <v>7.4400000000000008E-2</v>
      </c>
      <c r="AD789" s="191">
        <v>7.22E-2</v>
      </c>
      <c r="AE789" s="190">
        <v>7.3200000000000001E-2</v>
      </c>
      <c r="AF789" s="191"/>
      <c r="AG789" s="190"/>
      <c r="AI789" s="192" t="str">
        <f t="shared" si="205"/>
        <v/>
      </c>
      <c r="AJ789" s="192">
        <f t="shared" si="206"/>
        <v>7.0800000000000002E-2</v>
      </c>
      <c r="AK789" s="192">
        <f t="shared" si="207"/>
        <v>7.9100000000000004E-2</v>
      </c>
      <c r="AL789" s="192">
        <f t="shared" si="208"/>
        <v>7.8400000000000011E-2</v>
      </c>
      <c r="AM789" s="192">
        <f t="shared" si="209"/>
        <v>7.7200000000000005E-2</v>
      </c>
      <c r="AN789" s="192">
        <f t="shared" si="210"/>
        <v>7.6600000000000001E-2</v>
      </c>
      <c r="AO789" s="193" t="str">
        <f t="shared" si="211"/>
        <v/>
      </c>
      <c r="AP789" s="192" t="str">
        <f t="shared" si="212"/>
        <v/>
      </c>
      <c r="AQ789" s="193">
        <f t="shared" si="213"/>
        <v>7.4799999999999991E-2</v>
      </c>
      <c r="AR789" s="192" t="str">
        <f t="shared" si="214"/>
        <v/>
      </c>
      <c r="AS789" s="192" t="str">
        <f t="shared" si="215"/>
        <v/>
      </c>
      <c r="AT789" s="192">
        <f t="shared" si="216"/>
        <v>7.4700000000000003E-2</v>
      </c>
      <c r="AU789" s="193" t="str">
        <f t="shared" si="217"/>
        <v/>
      </c>
      <c r="AV789" s="194">
        <f t="shared" si="218"/>
        <v>7.3900000000000007E-2</v>
      </c>
      <c r="AW789" s="193">
        <f t="shared" si="219"/>
        <v>7.2700000000000001E-2</v>
      </c>
      <c r="AX789" s="195" t="str">
        <f t="shared" si="220"/>
        <v/>
      </c>
      <c r="AZ789" s="193">
        <f t="shared" si="221"/>
        <v>7.5355555555555551E-2</v>
      </c>
    </row>
    <row r="790" spans="1:52" s="5" customFormat="1" ht="11.25" x14ac:dyDescent="0.2">
      <c r="A790" s="197">
        <v>39134</v>
      </c>
      <c r="B790" s="198"/>
      <c r="C790" s="198"/>
      <c r="D790" s="189">
        <v>7.0099999999999996E-2</v>
      </c>
      <c r="E790" s="190">
        <v>7.0300000000000001E-2</v>
      </c>
      <c r="F790" s="191">
        <v>7.9000000000000001E-2</v>
      </c>
      <c r="G790" s="191">
        <v>7.9200000000000007E-2</v>
      </c>
      <c r="H790" s="189">
        <v>7.8100000000000003E-2</v>
      </c>
      <c r="I790" s="190">
        <v>7.8500000000000014E-2</v>
      </c>
      <c r="J790" s="191">
        <v>7.6999999999999999E-2</v>
      </c>
      <c r="K790" s="191">
        <v>7.740000000000001E-2</v>
      </c>
      <c r="L790" s="189">
        <v>7.6499999999999999E-2</v>
      </c>
      <c r="M790" s="190">
        <v>7.690000000000001E-2</v>
      </c>
      <c r="N790" s="191"/>
      <c r="O790" s="191"/>
      <c r="P790" s="189"/>
      <c r="Q790" s="190"/>
      <c r="R790" s="191">
        <v>7.4200000000000002E-2</v>
      </c>
      <c r="S790" s="191">
        <v>7.4799999999999991E-2</v>
      </c>
      <c r="T790" s="191"/>
      <c r="U790" s="190"/>
      <c r="V790" s="191"/>
      <c r="W790" s="190"/>
      <c r="X790" s="191">
        <v>7.3999999999999996E-2</v>
      </c>
      <c r="Y790" s="190">
        <v>7.4799999999999991E-2</v>
      </c>
      <c r="Z790" s="191"/>
      <c r="AA790" s="190"/>
      <c r="AB790" s="191">
        <v>7.2800000000000004E-2</v>
      </c>
      <c r="AC790" s="190">
        <v>7.3800000000000004E-2</v>
      </c>
      <c r="AD790" s="191">
        <v>7.2300000000000003E-2</v>
      </c>
      <c r="AE790" s="190">
        <v>7.3300000000000004E-2</v>
      </c>
      <c r="AF790" s="191"/>
      <c r="AG790" s="190"/>
      <c r="AI790" s="192" t="str">
        <f t="shared" si="205"/>
        <v/>
      </c>
      <c r="AJ790" s="192">
        <f t="shared" si="206"/>
        <v>7.0199999999999999E-2</v>
      </c>
      <c r="AK790" s="192">
        <f t="shared" si="207"/>
        <v>7.9100000000000004E-2</v>
      </c>
      <c r="AL790" s="192">
        <f t="shared" si="208"/>
        <v>7.8300000000000008E-2</v>
      </c>
      <c r="AM790" s="192">
        <f t="shared" si="209"/>
        <v>7.7200000000000005E-2</v>
      </c>
      <c r="AN790" s="192">
        <f t="shared" si="210"/>
        <v>7.6700000000000004E-2</v>
      </c>
      <c r="AO790" s="193" t="str">
        <f t="shared" si="211"/>
        <v/>
      </c>
      <c r="AP790" s="192" t="str">
        <f t="shared" si="212"/>
        <v/>
      </c>
      <c r="AQ790" s="193">
        <f t="shared" si="213"/>
        <v>7.4499999999999997E-2</v>
      </c>
      <c r="AR790" s="192" t="str">
        <f t="shared" si="214"/>
        <v/>
      </c>
      <c r="AS790" s="192" t="str">
        <f t="shared" si="215"/>
        <v/>
      </c>
      <c r="AT790" s="192">
        <f t="shared" si="216"/>
        <v>7.4399999999999994E-2</v>
      </c>
      <c r="AU790" s="193" t="str">
        <f t="shared" si="217"/>
        <v/>
      </c>
      <c r="AV790" s="194">
        <f t="shared" si="218"/>
        <v>7.3300000000000004E-2</v>
      </c>
      <c r="AW790" s="193">
        <f t="shared" si="219"/>
        <v>7.2800000000000004E-2</v>
      </c>
      <c r="AX790" s="195" t="str">
        <f t="shared" si="220"/>
        <v/>
      </c>
      <c r="AZ790" s="193">
        <f t="shared" si="221"/>
        <v>7.5166666666666659E-2</v>
      </c>
    </row>
    <row r="791" spans="1:52" s="5" customFormat="1" ht="11.25" x14ac:dyDescent="0.2">
      <c r="A791" s="197">
        <v>39135</v>
      </c>
      <c r="B791" s="198"/>
      <c r="C791" s="198"/>
      <c r="D791" s="189">
        <v>7.0000000000000007E-2</v>
      </c>
      <c r="E791" s="190">
        <v>7.0200000000000012E-2</v>
      </c>
      <c r="F791" s="191">
        <v>7.7899999999999997E-2</v>
      </c>
      <c r="G791" s="191">
        <v>7.8100000000000003E-2</v>
      </c>
      <c r="H791" s="189">
        <v>7.7700000000000005E-2</v>
      </c>
      <c r="I791" s="190">
        <v>7.8100000000000017E-2</v>
      </c>
      <c r="J791" s="191">
        <v>7.6499999999999999E-2</v>
      </c>
      <c r="K791" s="191">
        <v>7.690000000000001E-2</v>
      </c>
      <c r="L791" s="189">
        <v>7.6200000000000004E-2</v>
      </c>
      <c r="M791" s="190">
        <v>7.6600000000000015E-2</v>
      </c>
      <c r="N791" s="191"/>
      <c r="O791" s="191"/>
      <c r="P791" s="189"/>
      <c r="Q791" s="190"/>
      <c r="R791" s="191">
        <v>7.3999999999999996E-2</v>
      </c>
      <c r="S791" s="191">
        <v>7.4599999999999986E-2</v>
      </c>
      <c r="T791" s="191"/>
      <c r="U791" s="190"/>
      <c r="V791" s="191"/>
      <c r="W791" s="190"/>
      <c r="X791" s="191">
        <v>7.3599999999999999E-2</v>
      </c>
      <c r="Y791" s="190">
        <v>7.4399999999999994E-2</v>
      </c>
      <c r="Z791" s="191"/>
      <c r="AA791" s="190"/>
      <c r="AB791" s="191">
        <v>7.2700000000000001E-2</v>
      </c>
      <c r="AC791" s="190">
        <v>7.3700000000000002E-2</v>
      </c>
      <c r="AD791" s="191">
        <v>7.1999999999999995E-2</v>
      </c>
      <c r="AE791" s="190">
        <v>7.2999999999999995E-2</v>
      </c>
      <c r="AF791" s="191"/>
      <c r="AG791" s="190"/>
      <c r="AI791" s="192" t="str">
        <f t="shared" si="205"/>
        <v/>
      </c>
      <c r="AJ791" s="192">
        <f t="shared" si="206"/>
        <v>7.010000000000001E-2</v>
      </c>
      <c r="AK791" s="192">
        <f t="shared" si="207"/>
        <v>7.8E-2</v>
      </c>
      <c r="AL791" s="192">
        <f t="shared" si="208"/>
        <v>7.7900000000000011E-2</v>
      </c>
      <c r="AM791" s="192">
        <f t="shared" si="209"/>
        <v>7.6700000000000004E-2</v>
      </c>
      <c r="AN791" s="192">
        <f t="shared" si="210"/>
        <v>7.640000000000001E-2</v>
      </c>
      <c r="AO791" s="193" t="str">
        <f t="shared" si="211"/>
        <v/>
      </c>
      <c r="AP791" s="192" t="str">
        <f t="shared" si="212"/>
        <v/>
      </c>
      <c r="AQ791" s="193">
        <f t="shared" si="213"/>
        <v>7.4299999999999991E-2</v>
      </c>
      <c r="AR791" s="192" t="str">
        <f t="shared" si="214"/>
        <v/>
      </c>
      <c r="AS791" s="192" t="str">
        <f t="shared" si="215"/>
        <v/>
      </c>
      <c r="AT791" s="192">
        <f t="shared" si="216"/>
        <v>7.3999999999999996E-2</v>
      </c>
      <c r="AU791" s="193" t="str">
        <f t="shared" si="217"/>
        <v/>
      </c>
      <c r="AV791" s="194">
        <f t="shared" si="218"/>
        <v>7.3200000000000001E-2</v>
      </c>
      <c r="AW791" s="193">
        <f t="shared" si="219"/>
        <v>7.2499999999999995E-2</v>
      </c>
      <c r="AX791" s="195" t="str">
        <f t="shared" si="220"/>
        <v/>
      </c>
      <c r="AZ791" s="193">
        <f t="shared" si="221"/>
        <v>7.4788888888888891E-2</v>
      </c>
    </row>
    <row r="792" spans="1:52" s="5" customFormat="1" ht="11.25" x14ac:dyDescent="0.2">
      <c r="A792" s="197">
        <v>39136</v>
      </c>
      <c r="B792" s="198"/>
      <c r="C792" s="198"/>
      <c r="D792" s="189">
        <v>7.0999999999999994E-2</v>
      </c>
      <c r="E792" s="190">
        <v>7.1199999999999999E-2</v>
      </c>
      <c r="F792" s="191">
        <v>7.8200000000000006E-2</v>
      </c>
      <c r="G792" s="191">
        <v>7.8400000000000011E-2</v>
      </c>
      <c r="H792" s="189">
        <v>7.7399999999999997E-2</v>
      </c>
      <c r="I792" s="190">
        <v>7.7800000000000008E-2</v>
      </c>
      <c r="J792" s="191">
        <v>7.6200000000000004E-2</v>
      </c>
      <c r="K792" s="191">
        <v>7.6600000000000015E-2</v>
      </c>
      <c r="L792" s="189">
        <v>7.6100000000000001E-2</v>
      </c>
      <c r="M792" s="190">
        <v>7.6500000000000012E-2</v>
      </c>
      <c r="N792" s="191"/>
      <c r="O792" s="191"/>
      <c r="P792" s="189"/>
      <c r="Q792" s="190"/>
      <c r="R792" s="191">
        <v>7.3800000000000004E-2</v>
      </c>
      <c r="S792" s="191">
        <v>7.4399999999999994E-2</v>
      </c>
      <c r="T792" s="191"/>
      <c r="U792" s="190"/>
      <c r="V792" s="191"/>
      <c r="W792" s="190"/>
      <c r="X792" s="191">
        <v>7.3099999999999998E-2</v>
      </c>
      <c r="Y792" s="190">
        <v>7.3899999999999993E-2</v>
      </c>
      <c r="Z792" s="191"/>
      <c r="AA792" s="190"/>
      <c r="AB792" s="191">
        <v>7.2999999999999995E-2</v>
      </c>
      <c r="AC792" s="190">
        <v>7.3999999999999996E-2</v>
      </c>
      <c r="AD792" s="191">
        <v>7.1800000000000003E-2</v>
      </c>
      <c r="AE792" s="190">
        <v>7.2800000000000004E-2</v>
      </c>
      <c r="AF792" s="191"/>
      <c r="AG792" s="190"/>
      <c r="AI792" s="192" t="str">
        <f t="shared" si="205"/>
        <v/>
      </c>
      <c r="AJ792" s="192">
        <f t="shared" si="206"/>
        <v>7.1099999999999997E-2</v>
      </c>
      <c r="AK792" s="192">
        <f t="shared" si="207"/>
        <v>7.8300000000000008E-2</v>
      </c>
      <c r="AL792" s="192">
        <f t="shared" si="208"/>
        <v>7.7600000000000002E-2</v>
      </c>
      <c r="AM792" s="192">
        <f t="shared" si="209"/>
        <v>7.640000000000001E-2</v>
      </c>
      <c r="AN792" s="192">
        <f t="shared" si="210"/>
        <v>7.6300000000000007E-2</v>
      </c>
      <c r="AO792" s="193" t="str">
        <f t="shared" si="211"/>
        <v/>
      </c>
      <c r="AP792" s="192" t="str">
        <f t="shared" si="212"/>
        <v/>
      </c>
      <c r="AQ792" s="193">
        <f t="shared" si="213"/>
        <v>7.4099999999999999E-2</v>
      </c>
      <c r="AR792" s="192" t="str">
        <f t="shared" si="214"/>
        <v/>
      </c>
      <c r="AS792" s="192" t="str">
        <f t="shared" si="215"/>
        <v/>
      </c>
      <c r="AT792" s="192">
        <f t="shared" si="216"/>
        <v>7.3499999999999996E-2</v>
      </c>
      <c r="AU792" s="193" t="str">
        <f t="shared" si="217"/>
        <v/>
      </c>
      <c r="AV792" s="194">
        <f t="shared" si="218"/>
        <v>7.3499999999999996E-2</v>
      </c>
      <c r="AW792" s="193">
        <f t="shared" si="219"/>
        <v>7.2300000000000003E-2</v>
      </c>
      <c r="AX792" s="195" t="str">
        <f t="shared" si="220"/>
        <v/>
      </c>
      <c r="AZ792" s="193">
        <f t="shared" si="221"/>
        <v>7.4788888888888891E-2</v>
      </c>
    </row>
    <row r="793" spans="1:52" s="5" customFormat="1" ht="11.25" x14ac:dyDescent="0.2">
      <c r="A793" s="197">
        <v>39139</v>
      </c>
      <c r="B793" s="198"/>
      <c r="C793" s="198"/>
      <c r="D793" s="189">
        <v>7.3200000000000001E-2</v>
      </c>
      <c r="E793" s="190">
        <v>7.3400000000000007E-2</v>
      </c>
      <c r="F793" s="191">
        <v>7.8100000000000003E-2</v>
      </c>
      <c r="G793" s="191">
        <v>7.8300000000000008E-2</v>
      </c>
      <c r="H793" s="189">
        <v>7.7600000000000002E-2</v>
      </c>
      <c r="I793" s="190">
        <v>7.8000000000000014E-2</v>
      </c>
      <c r="J793" s="191">
        <v>7.6700000000000004E-2</v>
      </c>
      <c r="K793" s="191">
        <v>7.7100000000000016E-2</v>
      </c>
      <c r="L793" s="189">
        <v>7.6399999999999996E-2</v>
      </c>
      <c r="M793" s="190">
        <v>7.6800000000000007E-2</v>
      </c>
      <c r="N793" s="191"/>
      <c r="O793" s="191"/>
      <c r="P793" s="189"/>
      <c r="Q793" s="190"/>
      <c r="R793" s="191">
        <v>7.4099999999999999E-2</v>
      </c>
      <c r="S793" s="191">
        <v>7.4699999999999989E-2</v>
      </c>
      <c r="T793" s="191"/>
      <c r="U793" s="190"/>
      <c r="V793" s="191"/>
      <c r="W793" s="190"/>
      <c r="X793" s="191">
        <v>7.3400000000000007E-2</v>
      </c>
      <c r="Y793" s="190">
        <v>7.4200000000000002E-2</v>
      </c>
      <c r="Z793" s="191"/>
      <c r="AA793" s="190"/>
      <c r="AB793" s="191">
        <v>7.3099999999999998E-2</v>
      </c>
      <c r="AC793" s="190">
        <v>7.4099999999999999E-2</v>
      </c>
      <c r="AD793" s="191">
        <v>7.1999999999999995E-2</v>
      </c>
      <c r="AE793" s="190">
        <v>7.2999999999999995E-2</v>
      </c>
      <c r="AF793" s="191"/>
      <c r="AG793" s="190"/>
      <c r="AI793" s="192" t="str">
        <f t="shared" si="205"/>
        <v/>
      </c>
      <c r="AJ793" s="192">
        <f t="shared" si="206"/>
        <v>7.3300000000000004E-2</v>
      </c>
      <c r="AK793" s="192">
        <f t="shared" si="207"/>
        <v>7.8200000000000006E-2</v>
      </c>
      <c r="AL793" s="192">
        <f t="shared" si="208"/>
        <v>7.7800000000000008E-2</v>
      </c>
      <c r="AM793" s="192">
        <f t="shared" si="209"/>
        <v>7.690000000000001E-2</v>
      </c>
      <c r="AN793" s="192">
        <f t="shared" si="210"/>
        <v>7.6600000000000001E-2</v>
      </c>
      <c r="AO793" s="193" t="str">
        <f t="shared" si="211"/>
        <v/>
      </c>
      <c r="AP793" s="192" t="str">
        <f t="shared" si="212"/>
        <v/>
      </c>
      <c r="AQ793" s="193">
        <f t="shared" si="213"/>
        <v>7.4399999999999994E-2</v>
      </c>
      <c r="AR793" s="192" t="str">
        <f t="shared" si="214"/>
        <v/>
      </c>
      <c r="AS793" s="192" t="str">
        <f t="shared" si="215"/>
        <v/>
      </c>
      <c r="AT793" s="192">
        <f t="shared" si="216"/>
        <v>7.3800000000000004E-2</v>
      </c>
      <c r="AU793" s="193" t="str">
        <f t="shared" si="217"/>
        <v/>
      </c>
      <c r="AV793" s="194">
        <f t="shared" si="218"/>
        <v>7.3599999999999999E-2</v>
      </c>
      <c r="AW793" s="193">
        <f t="shared" si="219"/>
        <v>7.2499999999999995E-2</v>
      </c>
      <c r="AX793" s="195" t="str">
        <f t="shared" si="220"/>
        <v/>
      </c>
      <c r="AZ793" s="193">
        <f t="shared" si="221"/>
        <v>7.5233333333333333E-2</v>
      </c>
    </row>
    <row r="794" spans="1:52" s="5" customFormat="1" ht="11.25" x14ac:dyDescent="0.2">
      <c r="A794" s="197">
        <v>39140</v>
      </c>
      <c r="B794" s="198"/>
      <c r="C794" s="198"/>
      <c r="D794" s="189">
        <v>7.4200000000000002E-2</v>
      </c>
      <c r="E794" s="190">
        <v>7.4400000000000008E-2</v>
      </c>
      <c r="F794" s="191">
        <v>7.8399999999999997E-2</v>
      </c>
      <c r="G794" s="191">
        <v>7.8600000000000003E-2</v>
      </c>
      <c r="H794" s="189">
        <v>7.7399999999999997E-2</v>
      </c>
      <c r="I794" s="190">
        <v>7.7800000000000008E-2</v>
      </c>
      <c r="J794" s="191">
        <v>7.6300000000000007E-2</v>
      </c>
      <c r="K794" s="191">
        <v>7.6700000000000018E-2</v>
      </c>
      <c r="L794" s="189">
        <v>7.5999999999999998E-2</v>
      </c>
      <c r="M794" s="190">
        <v>7.640000000000001E-2</v>
      </c>
      <c r="N794" s="191"/>
      <c r="O794" s="191"/>
      <c r="P794" s="189"/>
      <c r="Q794" s="190"/>
      <c r="R794" s="191">
        <v>7.3999999999999996E-2</v>
      </c>
      <c r="S794" s="191">
        <v>7.4599999999999986E-2</v>
      </c>
      <c r="T794" s="191"/>
      <c r="U794" s="190"/>
      <c r="V794" s="191"/>
      <c r="W794" s="190"/>
      <c r="X794" s="191">
        <v>7.3400000000000007E-2</v>
      </c>
      <c r="Y794" s="190">
        <v>7.4200000000000002E-2</v>
      </c>
      <c r="Z794" s="191"/>
      <c r="AA794" s="190"/>
      <c r="AB794" s="191">
        <v>7.2999999999999995E-2</v>
      </c>
      <c r="AC794" s="190">
        <v>7.3999999999999996E-2</v>
      </c>
      <c r="AD794" s="191">
        <v>7.1900000000000006E-2</v>
      </c>
      <c r="AE794" s="190">
        <v>7.2900000000000006E-2</v>
      </c>
      <c r="AF794" s="191"/>
      <c r="AG794" s="190"/>
      <c r="AI794" s="192" t="str">
        <f t="shared" si="205"/>
        <v/>
      </c>
      <c r="AJ794" s="192">
        <f t="shared" si="206"/>
        <v>7.4300000000000005E-2</v>
      </c>
      <c r="AK794" s="192">
        <f t="shared" si="207"/>
        <v>7.85E-2</v>
      </c>
      <c r="AL794" s="192">
        <f t="shared" si="208"/>
        <v>7.7600000000000002E-2</v>
      </c>
      <c r="AM794" s="192">
        <f t="shared" si="209"/>
        <v>7.6500000000000012E-2</v>
      </c>
      <c r="AN794" s="192">
        <f t="shared" si="210"/>
        <v>7.6200000000000004E-2</v>
      </c>
      <c r="AO794" s="193" t="str">
        <f t="shared" si="211"/>
        <v/>
      </c>
      <c r="AP794" s="192" t="str">
        <f t="shared" si="212"/>
        <v/>
      </c>
      <c r="AQ794" s="193">
        <f t="shared" si="213"/>
        <v>7.4299999999999991E-2</v>
      </c>
      <c r="AR794" s="192" t="str">
        <f t="shared" si="214"/>
        <v/>
      </c>
      <c r="AS794" s="192" t="str">
        <f t="shared" si="215"/>
        <v/>
      </c>
      <c r="AT794" s="192">
        <f t="shared" si="216"/>
        <v>7.3800000000000004E-2</v>
      </c>
      <c r="AU794" s="193" t="str">
        <f t="shared" si="217"/>
        <v/>
      </c>
      <c r="AV794" s="194">
        <f t="shared" si="218"/>
        <v>7.3499999999999996E-2</v>
      </c>
      <c r="AW794" s="193">
        <f t="shared" si="219"/>
        <v>7.2400000000000006E-2</v>
      </c>
      <c r="AX794" s="195" t="str">
        <f t="shared" si="220"/>
        <v/>
      </c>
      <c r="AZ794" s="193">
        <f t="shared" si="221"/>
        <v>7.5233333333333333E-2</v>
      </c>
    </row>
    <row r="795" spans="1:52" s="5" customFormat="1" ht="11.25" x14ac:dyDescent="0.2">
      <c r="A795" s="197">
        <v>39141</v>
      </c>
      <c r="B795" s="198"/>
      <c r="C795" s="198"/>
      <c r="D795" s="189">
        <v>7.4499999999999997E-2</v>
      </c>
      <c r="E795" s="190">
        <v>7.4700000000000003E-2</v>
      </c>
      <c r="F795" s="191">
        <v>7.9100000000000004E-2</v>
      </c>
      <c r="G795" s="191">
        <v>7.9300000000000009E-2</v>
      </c>
      <c r="H795" s="189">
        <v>7.8600000000000003E-2</v>
      </c>
      <c r="I795" s="190">
        <v>7.9000000000000015E-2</v>
      </c>
      <c r="J795" s="191">
        <v>7.7799999999999994E-2</v>
      </c>
      <c r="K795" s="191">
        <v>7.8200000000000006E-2</v>
      </c>
      <c r="L795" s="189">
        <v>7.7600000000000002E-2</v>
      </c>
      <c r="M795" s="190">
        <v>7.8000000000000014E-2</v>
      </c>
      <c r="N795" s="191"/>
      <c r="O795" s="191"/>
      <c r="P795" s="189"/>
      <c r="Q795" s="190"/>
      <c r="R795" s="191">
        <v>7.5899999999999995E-2</v>
      </c>
      <c r="S795" s="191">
        <v>7.6499999999999985E-2</v>
      </c>
      <c r="T795" s="191"/>
      <c r="U795" s="190"/>
      <c r="V795" s="191"/>
      <c r="W795" s="190"/>
      <c r="X795" s="191">
        <v>7.4399999999999994E-2</v>
      </c>
      <c r="Y795" s="190">
        <v>7.5199999999999989E-2</v>
      </c>
      <c r="Z795" s="191"/>
      <c r="AA795" s="190"/>
      <c r="AB795" s="191">
        <v>7.3899999999999993E-2</v>
      </c>
      <c r="AC795" s="190">
        <v>7.4899999999999994E-2</v>
      </c>
      <c r="AD795" s="191">
        <v>7.2999999999999995E-2</v>
      </c>
      <c r="AE795" s="190">
        <v>7.3999999999999996E-2</v>
      </c>
      <c r="AF795" s="191"/>
      <c r="AG795" s="190"/>
      <c r="AI795" s="192" t="str">
        <f t="shared" si="205"/>
        <v/>
      </c>
      <c r="AJ795" s="192">
        <f t="shared" si="206"/>
        <v>7.46E-2</v>
      </c>
      <c r="AK795" s="192">
        <f t="shared" si="207"/>
        <v>7.9200000000000007E-2</v>
      </c>
      <c r="AL795" s="192">
        <f t="shared" si="208"/>
        <v>7.8800000000000009E-2</v>
      </c>
      <c r="AM795" s="192">
        <f t="shared" si="209"/>
        <v>7.8E-2</v>
      </c>
      <c r="AN795" s="192">
        <f t="shared" si="210"/>
        <v>7.7800000000000008E-2</v>
      </c>
      <c r="AO795" s="193" t="str">
        <f t="shared" si="211"/>
        <v/>
      </c>
      <c r="AP795" s="192" t="str">
        <f t="shared" si="212"/>
        <v/>
      </c>
      <c r="AQ795" s="193">
        <f t="shared" si="213"/>
        <v>7.619999999999999E-2</v>
      </c>
      <c r="AR795" s="192" t="str">
        <f t="shared" si="214"/>
        <v/>
      </c>
      <c r="AS795" s="192" t="str">
        <f t="shared" si="215"/>
        <v/>
      </c>
      <c r="AT795" s="192">
        <f t="shared" si="216"/>
        <v>7.4799999999999991E-2</v>
      </c>
      <c r="AU795" s="193" t="str">
        <f t="shared" si="217"/>
        <v/>
      </c>
      <c r="AV795" s="194">
        <f t="shared" si="218"/>
        <v>7.4399999999999994E-2</v>
      </c>
      <c r="AW795" s="193">
        <f t="shared" si="219"/>
        <v>7.3499999999999996E-2</v>
      </c>
      <c r="AX795" s="195" t="str">
        <f t="shared" si="220"/>
        <v/>
      </c>
      <c r="AZ795" s="193">
        <f t="shared" si="221"/>
        <v>7.6366666666666666E-2</v>
      </c>
    </row>
    <row r="796" spans="1:52" s="5" customFormat="1" ht="11.25" x14ac:dyDescent="0.2">
      <c r="A796" s="197">
        <v>39142</v>
      </c>
      <c r="B796" s="198"/>
      <c r="C796" s="198"/>
      <c r="D796" s="189">
        <v>7.5300000000000006E-2</v>
      </c>
      <c r="E796" s="190">
        <v>7.5500000000000012E-2</v>
      </c>
      <c r="F796" s="191">
        <v>7.9100000000000004E-2</v>
      </c>
      <c r="G796" s="191">
        <v>7.9300000000000009E-2</v>
      </c>
      <c r="H796" s="189">
        <v>7.85E-2</v>
      </c>
      <c r="I796" s="190">
        <v>7.8900000000000012E-2</v>
      </c>
      <c r="J796" s="191">
        <v>7.7799999999999994E-2</v>
      </c>
      <c r="K796" s="191">
        <v>7.8200000000000006E-2</v>
      </c>
      <c r="L796" s="189">
        <v>7.7600000000000002E-2</v>
      </c>
      <c r="M796" s="190">
        <v>7.8000000000000014E-2</v>
      </c>
      <c r="N796" s="191"/>
      <c r="O796" s="191"/>
      <c r="P796" s="189"/>
      <c r="Q796" s="190"/>
      <c r="R796" s="191">
        <v>7.6300000000000007E-2</v>
      </c>
      <c r="S796" s="191">
        <v>7.6899999999999996E-2</v>
      </c>
      <c r="T796" s="191"/>
      <c r="U796" s="190"/>
      <c r="V796" s="191"/>
      <c r="W796" s="190"/>
      <c r="X796" s="191">
        <v>7.4399999999999994E-2</v>
      </c>
      <c r="Y796" s="190">
        <v>7.5199999999999989E-2</v>
      </c>
      <c r="Z796" s="191"/>
      <c r="AA796" s="190"/>
      <c r="AB796" s="191">
        <v>7.3800000000000004E-2</v>
      </c>
      <c r="AC796" s="190">
        <v>7.4800000000000005E-2</v>
      </c>
      <c r="AD796" s="191">
        <v>7.2999999999999995E-2</v>
      </c>
      <c r="AE796" s="190">
        <v>7.3999999999999996E-2</v>
      </c>
      <c r="AF796" s="191"/>
      <c r="AG796" s="190"/>
      <c r="AI796" s="192" t="str">
        <f t="shared" si="205"/>
        <v/>
      </c>
      <c r="AJ796" s="192">
        <f t="shared" si="206"/>
        <v>7.5400000000000009E-2</v>
      </c>
      <c r="AK796" s="192">
        <f t="shared" si="207"/>
        <v>7.9200000000000007E-2</v>
      </c>
      <c r="AL796" s="192">
        <f t="shared" si="208"/>
        <v>7.8700000000000006E-2</v>
      </c>
      <c r="AM796" s="192">
        <f t="shared" si="209"/>
        <v>7.8E-2</v>
      </c>
      <c r="AN796" s="192">
        <f t="shared" si="210"/>
        <v>7.7800000000000008E-2</v>
      </c>
      <c r="AO796" s="193" t="str">
        <f t="shared" si="211"/>
        <v/>
      </c>
      <c r="AP796" s="192" t="str">
        <f t="shared" si="212"/>
        <v/>
      </c>
      <c r="AQ796" s="193">
        <f t="shared" si="213"/>
        <v>7.6600000000000001E-2</v>
      </c>
      <c r="AR796" s="192" t="str">
        <f t="shared" si="214"/>
        <v/>
      </c>
      <c r="AS796" s="192" t="str">
        <f t="shared" si="215"/>
        <v/>
      </c>
      <c r="AT796" s="192">
        <f t="shared" si="216"/>
        <v>7.4799999999999991E-2</v>
      </c>
      <c r="AU796" s="193" t="str">
        <f t="shared" si="217"/>
        <v/>
      </c>
      <c r="AV796" s="194">
        <f t="shared" si="218"/>
        <v>7.4300000000000005E-2</v>
      </c>
      <c r="AW796" s="193">
        <f t="shared" si="219"/>
        <v>7.3499999999999996E-2</v>
      </c>
      <c r="AX796" s="195" t="str">
        <f t="shared" si="220"/>
        <v/>
      </c>
      <c r="AZ796" s="193">
        <f t="shared" si="221"/>
        <v>7.6477777777777783E-2</v>
      </c>
    </row>
    <row r="797" spans="1:52" s="5" customFormat="1" ht="11.25" x14ac:dyDescent="0.2">
      <c r="A797" s="197">
        <v>39143</v>
      </c>
      <c r="B797" s="198"/>
      <c r="C797" s="198"/>
      <c r="D797" s="189">
        <v>7.51E-2</v>
      </c>
      <c r="E797" s="190">
        <v>7.5300000000000006E-2</v>
      </c>
      <c r="F797" s="191">
        <v>7.9500000000000001E-2</v>
      </c>
      <c r="G797" s="191">
        <v>7.9700000000000007E-2</v>
      </c>
      <c r="H797" s="189">
        <v>7.9299999999999995E-2</v>
      </c>
      <c r="I797" s="190">
        <v>7.9700000000000007E-2</v>
      </c>
      <c r="J797" s="191">
        <v>7.85E-2</v>
      </c>
      <c r="K797" s="191">
        <v>7.8900000000000012E-2</v>
      </c>
      <c r="L797" s="189">
        <v>7.8200000000000006E-2</v>
      </c>
      <c r="M797" s="190">
        <v>7.8600000000000017E-2</v>
      </c>
      <c r="N797" s="191"/>
      <c r="O797" s="191"/>
      <c r="P797" s="189"/>
      <c r="Q797" s="190"/>
      <c r="R797" s="191">
        <v>7.7200000000000005E-2</v>
      </c>
      <c r="S797" s="191">
        <v>7.7799999999999994E-2</v>
      </c>
      <c r="T797" s="191"/>
      <c r="U797" s="190"/>
      <c r="V797" s="191"/>
      <c r="W797" s="190"/>
      <c r="X797" s="191">
        <v>7.4800000000000005E-2</v>
      </c>
      <c r="Y797" s="190">
        <v>7.5600000000000001E-2</v>
      </c>
      <c r="Z797" s="191"/>
      <c r="AA797" s="190"/>
      <c r="AB797" s="191">
        <v>7.3999999999999996E-2</v>
      </c>
      <c r="AC797" s="190">
        <v>7.4999999999999997E-2</v>
      </c>
      <c r="AD797" s="191">
        <v>7.3200000000000001E-2</v>
      </c>
      <c r="AE797" s="190">
        <v>7.4200000000000002E-2</v>
      </c>
      <c r="AF797" s="191"/>
      <c r="AG797" s="190"/>
      <c r="AI797" s="192" t="str">
        <f t="shared" si="205"/>
        <v/>
      </c>
      <c r="AJ797" s="192">
        <f t="shared" si="206"/>
        <v>7.5200000000000003E-2</v>
      </c>
      <c r="AK797" s="192">
        <f t="shared" si="207"/>
        <v>7.9600000000000004E-2</v>
      </c>
      <c r="AL797" s="192">
        <f t="shared" si="208"/>
        <v>7.9500000000000001E-2</v>
      </c>
      <c r="AM797" s="192">
        <f t="shared" si="209"/>
        <v>7.8700000000000006E-2</v>
      </c>
      <c r="AN797" s="192">
        <f t="shared" si="210"/>
        <v>7.8400000000000011E-2</v>
      </c>
      <c r="AO797" s="193" t="str">
        <f t="shared" si="211"/>
        <v/>
      </c>
      <c r="AP797" s="192" t="str">
        <f t="shared" si="212"/>
        <v/>
      </c>
      <c r="AQ797" s="193">
        <f t="shared" si="213"/>
        <v>7.7499999999999999E-2</v>
      </c>
      <c r="AR797" s="192" t="str">
        <f t="shared" si="214"/>
        <v/>
      </c>
      <c r="AS797" s="192" t="str">
        <f t="shared" si="215"/>
        <v/>
      </c>
      <c r="AT797" s="192">
        <f t="shared" si="216"/>
        <v>7.5200000000000003E-2</v>
      </c>
      <c r="AU797" s="193" t="str">
        <f t="shared" si="217"/>
        <v/>
      </c>
      <c r="AV797" s="194">
        <f t="shared" si="218"/>
        <v>7.4499999999999997E-2</v>
      </c>
      <c r="AW797" s="193">
        <f t="shared" si="219"/>
        <v>7.3700000000000002E-2</v>
      </c>
      <c r="AX797" s="195" t="str">
        <f t="shared" si="220"/>
        <v/>
      </c>
      <c r="AZ797" s="193">
        <f t="shared" si="221"/>
        <v>7.6922222222222225E-2</v>
      </c>
    </row>
    <row r="798" spans="1:52" s="5" customFormat="1" ht="11.25" x14ac:dyDescent="0.2">
      <c r="A798" s="197">
        <v>39146</v>
      </c>
      <c r="B798" s="198"/>
      <c r="C798" s="198"/>
      <c r="D798" s="189">
        <v>7.5300000000000006E-2</v>
      </c>
      <c r="E798" s="190">
        <v>7.5500000000000012E-2</v>
      </c>
      <c r="F798" s="191">
        <v>7.9899999999999999E-2</v>
      </c>
      <c r="G798" s="191">
        <v>8.0100000000000005E-2</v>
      </c>
      <c r="H798" s="189">
        <v>7.9600000000000004E-2</v>
      </c>
      <c r="I798" s="190">
        <v>0.08</v>
      </c>
      <c r="J798" s="191">
        <v>7.9100000000000004E-2</v>
      </c>
      <c r="K798" s="191">
        <v>7.9500000000000015E-2</v>
      </c>
      <c r="L798" s="189">
        <v>7.8799999999999995E-2</v>
      </c>
      <c r="M798" s="190">
        <v>7.9200000000000007E-2</v>
      </c>
      <c r="N798" s="191"/>
      <c r="O798" s="191"/>
      <c r="P798" s="189"/>
      <c r="Q798" s="190"/>
      <c r="R798" s="191">
        <v>7.7399999999999997E-2</v>
      </c>
      <c r="S798" s="191">
        <v>7.7999999999999986E-2</v>
      </c>
      <c r="T798" s="191"/>
      <c r="U798" s="190"/>
      <c r="V798" s="191"/>
      <c r="W798" s="190"/>
      <c r="X798" s="191">
        <v>7.4499999999999997E-2</v>
      </c>
      <c r="Y798" s="190">
        <v>7.5299999999999992E-2</v>
      </c>
      <c r="Z798" s="191"/>
      <c r="AA798" s="190"/>
      <c r="AB798" s="191">
        <v>7.4099999999999999E-2</v>
      </c>
      <c r="AC798" s="190">
        <v>7.51E-2</v>
      </c>
      <c r="AD798" s="191">
        <v>7.3400000000000007E-2</v>
      </c>
      <c r="AE798" s="190">
        <v>7.4400000000000008E-2</v>
      </c>
      <c r="AF798" s="191"/>
      <c r="AG798" s="190"/>
      <c r="AI798" s="192" t="str">
        <f t="shared" si="205"/>
        <v/>
      </c>
      <c r="AJ798" s="192">
        <f t="shared" si="206"/>
        <v>7.5400000000000009E-2</v>
      </c>
      <c r="AK798" s="192">
        <f t="shared" si="207"/>
        <v>0.08</v>
      </c>
      <c r="AL798" s="192">
        <f t="shared" si="208"/>
        <v>7.980000000000001E-2</v>
      </c>
      <c r="AM798" s="192">
        <f t="shared" si="209"/>
        <v>7.9300000000000009E-2</v>
      </c>
      <c r="AN798" s="192">
        <f t="shared" si="210"/>
        <v>7.9000000000000001E-2</v>
      </c>
      <c r="AO798" s="193" t="str">
        <f t="shared" si="211"/>
        <v/>
      </c>
      <c r="AP798" s="192" t="str">
        <f t="shared" si="212"/>
        <v/>
      </c>
      <c r="AQ798" s="193">
        <f t="shared" si="213"/>
        <v>7.7699999999999991E-2</v>
      </c>
      <c r="AR798" s="192" t="str">
        <f t="shared" si="214"/>
        <v/>
      </c>
      <c r="AS798" s="192" t="str">
        <f t="shared" si="215"/>
        <v/>
      </c>
      <c r="AT798" s="192">
        <f t="shared" si="216"/>
        <v>7.4899999999999994E-2</v>
      </c>
      <c r="AU798" s="193" t="str">
        <f t="shared" si="217"/>
        <v/>
      </c>
      <c r="AV798" s="194">
        <f t="shared" si="218"/>
        <v>7.46E-2</v>
      </c>
      <c r="AW798" s="193">
        <f t="shared" si="219"/>
        <v>7.3900000000000007E-2</v>
      </c>
      <c r="AX798" s="195" t="str">
        <f t="shared" si="220"/>
        <v/>
      </c>
      <c r="AZ798" s="193">
        <f t="shared" si="221"/>
        <v>7.7177777777777776E-2</v>
      </c>
    </row>
    <row r="799" spans="1:52" s="5" customFormat="1" ht="11.25" x14ac:dyDescent="0.2">
      <c r="A799" s="197">
        <v>39147</v>
      </c>
      <c r="B799" s="198"/>
      <c r="C799" s="198"/>
      <c r="D799" s="189">
        <v>7.5300000000000006E-2</v>
      </c>
      <c r="E799" s="190">
        <v>7.5500000000000012E-2</v>
      </c>
      <c r="F799" s="191">
        <v>0.08</v>
      </c>
      <c r="G799" s="191">
        <v>8.0200000000000007E-2</v>
      </c>
      <c r="H799" s="189">
        <v>7.9799999999999996E-2</v>
      </c>
      <c r="I799" s="190">
        <v>8.0200000000000007E-2</v>
      </c>
      <c r="J799" s="191">
        <v>7.9600000000000004E-2</v>
      </c>
      <c r="K799" s="191">
        <v>0.08</v>
      </c>
      <c r="L799" s="189">
        <v>7.9299999999999995E-2</v>
      </c>
      <c r="M799" s="190">
        <v>7.9700000000000007E-2</v>
      </c>
      <c r="N799" s="191"/>
      <c r="O799" s="191"/>
      <c r="P799" s="189"/>
      <c r="Q799" s="190"/>
      <c r="R799" s="191">
        <v>7.7700000000000005E-2</v>
      </c>
      <c r="S799" s="191">
        <v>7.8299999999999995E-2</v>
      </c>
      <c r="T799" s="191"/>
      <c r="U799" s="190"/>
      <c r="V799" s="191"/>
      <c r="W799" s="190"/>
      <c r="X799" s="191">
        <v>7.51E-2</v>
      </c>
      <c r="Y799" s="190">
        <v>7.5899999999999995E-2</v>
      </c>
      <c r="Z799" s="191"/>
      <c r="AA799" s="190"/>
      <c r="AB799" s="191">
        <v>7.4300000000000005E-2</v>
      </c>
      <c r="AC799" s="190">
        <v>7.5300000000000006E-2</v>
      </c>
      <c r="AD799" s="191">
        <v>7.3499999999999996E-2</v>
      </c>
      <c r="AE799" s="190">
        <v>7.4499999999999997E-2</v>
      </c>
      <c r="AF799" s="191"/>
      <c r="AG799" s="190"/>
      <c r="AI799" s="192" t="str">
        <f t="shared" si="205"/>
        <v/>
      </c>
      <c r="AJ799" s="192">
        <f t="shared" si="206"/>
        <v>7.5400000000000009E-2</v>
      </c>
      <c r="AK799" s="192">
        <f t="shared" si="207"/>
        <v>8.0100000000000005E-2</v>
      </c>
      <c r="AL799" s="192">
        <f t="shared" si="208"/>
        <v>0.08</v>
      </c>
      <c r="AM799" s="192">
        <f t="shared" si="209"/>
        <v>7.980000000000001E-2</v>
      </c>
      <c r="AN799" s="192">
        <f t="shared" si="210"/>
        <v>7.9500000000000001E-2</v>
      </c>
      <c r="AO799" s="193" t="str">
        <f t="shared" si="211"/>
        <v/>
      </c>
      <c r="AP799" s="192" t="str">
        <f t="shared" si="212"/>
        <v/>
      </c>
      <c r="AQ799" s="193">
        <f t="shared" si="213"/>
        <v>7.8E-2</v>
      </c>
      <c r="AR799" s="192" t="str">
        <f t="shared" si="214"/>
        <v/>
      </c>
      <c r="AS799" s="192" t="str">
        <f t="shared" si="215"/>
        <v/>
      </c>
      <c r="AT799" s="192">
        <f t="shared" si="216"/>
        <v>7.5499999999999998E-2</v>
      </c>
      <c r="AU799" s="193" t="str">
        <f t="shared" si="217"/>
        <v/>
      </c>
      <c r="AV799" s="194">
        <f t="shared" si="218"/>
        <v>7.4800000000000005E-2</v>
      </c>
      <c r="AW799" s="193">
        <f t="shared" si="219"/>
        <v>7.3999999999999996E-2</v>
      </c>
      <c r="AX799" s="195" t="str">
        <f t="shared" si="220"/>
        <v/>
      </c>
      <c r="AZ799" s="193">
        <f t="shared" si="221"/>
        <v>7.7455555555555555E-2</v>
      </c>
    </row>
    <row r="800" spans="1:52" s="5" customFormat="1" ht="11.25" x14ac:dyDescent="0.2">
      <c r="A800" s="197">
        <v>39148</v>
      </c>
      <c r="B800" s="198"/>
      <c r="C800" s="198"/>
      <c r="D800" s="189">
        <v>7.51E-2</v>
      </c>
      <c r="E800" s="190">
        <v>7.5300000000000006E-2</v>
      </c>
      <c r="F800" s="191">
        <v>7.9899999999999999E-2</v>
      </c>
      <c r="G800" s="191">
        <v>8.0100000000000005E-2</v>
      </c>
      <c r="H800" s="189">
        <v>7.8700000000000006E-2</v>
      </c>
      <c r="I800" s="190">
        <v>7.9100000000000018E-2</v>
      </c>
      <c r="J800" s="191">
        <v>7.8200000000000006E-2</v>
      </c>
      <c r="K800" s="191">
        <v>7.8600000000000017E-2</v>
      </c>
      <c r="L800" s="189">
        <v>7.8100000000000003E-2</v>
      </c>
      <c r="M800" s="190">
        <v>7.8500000000000014E-2</v>
      </c>
      <c r="N800" s="191"/>
      <c r="O800" s="191"/>
      <c r="P800" s="189"/>
      <c r="Q800" s="190"/>
      <c r="R800" s="191">
        <v>7.6300000000000007E-2</v>
      </c>
      <c r="S800" s="191">
        <v>7.6899999999999996E-2</v>
      </c>
      <c r="T800" s="191"/>
      <c r="U800" s="190"/>
      <c r="V800" s="191"/>
      <c r="W800" s="190"/>
      <c r="X800" s="191">
        <v>7.4200000000000002E-2</v>
      </c>
      <c r="Y800" s="190">
        <v>7.4999999999999997E-2</v>
      </c>
      <c r="Z800" s="191"/>
      <c r="AA800" s="190"/>
      <c r="AB800" s="191">
        <v>7.3499999999999996E-2</v>
      </c>
      <c r="AC800" s="190">
        <v>7.4499999999999997E-2</v>
      </c>
      <c r="AD800" s="191">
        <v>7.2800000000000004E-2</v>
      </c>
      <c r="AE800" s="190">
        <v>7.3800000000000004E-2</v>
      </c>
      <c r="AF800" s="191"/>
      <c r="AG800" s="190"/>
      <c r="AI800" s="192" t="str">
        <f t="shared" si="205"/>
        <v/>
      </c>
      <c r="AJ800" s="192">
        <f t="shared" si="206"/>
        <v>7.5200000000000003E-2</v>
      </c>
      <c r="AK800" s="192">
        <f t="shared" si="207"/>
        <v>0.08</v>
      </c>
      <c r="AL800" s="192">
        <f t="shared" si="208"/>
        <v>7.8900000000000012E-2</v>
      </c>
      <c r="AM800" s="192">
        <f t="shared" si="209"/>
        <v>7.8400000000000011E-2</v>
      </c>
      <c r="AN800" s="192">
        <f t="shared" si="210"/>
        <v>7.8300000000000008E-2</v>
      </c>
      <c r="AO800" s="193" t="str">
        <f t="shared" si="211"/>
        <v/>
      </c>
      <c r="AP800" s="192" t="str">
        <f t="shared" si="212"/>
        <v/>
      </c>
      <c r="AQ800" s="193">
        <f t="shared" si="213"/>
        <v>7.6600000000000001E-2</v>
      </c>
      <c r="AR800" s="192" t="str">
        <f t="shared" si="214"/>
        <v/>
      </c>
      <c r="AS800" s="192" t="str">
        <f t="shared" si="215"/>
        <v/>
      </c>
      <c r="AT800" s="192">
        <f t="shared" si="216"/>
        <v>7.46E-2</v>
      </c>
      <c r="AU800" s="193" t="str">
        <f t="shared" si="217"/>
        <v/>
      </c>
      <c r="AV800" s="194">
        <f t="shared" si="218"/>
        <v>7.3999999999999996E-2</v>
      </c>
      <c r="AW800" s="193">
        <f t="shared" si="219"/>
        <v>7.3300000000000004E-2</v>
      </c>
      <c r="AX800" s="195" t="str">
        <f t="shared" si="220"/>
        <v/>
      </c>
      <c r="AZ800" s="193">
        <f t="shared" si="221"/>
        <v>7.6588888888888887E-2</v>
      </c>
    </row>
    <row r="801" spans="1:52" s="5" customFormat="1" ht="11.25" x14ac:dyDescent="0.2">
      <c r="A801" s="197">
        <v>39149</v>
      </c>
      <c r="B801" s="198"/>
      <c r="C801" s="198"/>
      <c r="D801" s="189">
        <v>7.51E-2</v>
      </c>
      <c r="E801" s="190">
        <v>7.5300000000000006E-2</v>
      </c>
      <c r="F801" s="191">
        <v>7.9299999999999995E-2</v>
      </c>
      <c r="G801" s="191">
        <v>7.9500000000000001E-2</v>
      </c>
      <c r="H801" s="189">
        <v>7.85E-2</v>
      </c>
      <c r="I801" s="190">
        <v>7.8900000000000012E-2</v>
      </c>
      <c r="J801" s="191">
        <v>7.8100000000000003E-2</v>
      </c>
      <c r="K801" s="191">
        <v>7.8500000000000014E-2</v>
      </c>
      <c r="L801" s="189">
        <v>7.7899999999999997E-2</v>
      </c>
      <c r="M801" s="190">
        <v>7.8300000000000008E-2</v>
      </c>
      <c r="N801" s="191"/>
      <c r="O801" s="191"/>
      <c r="P801" s="189"/>
      <c r="Q801" s="190"/>
      <c r="R801" s="191">
        <v>7.5999999999999998E-2</v>
      </c>
      <c r="S801" s="191">
        <v>7.6599999999999988E-2</v>
      </c>
      <c r="T801" s="191"/>
      <c r="U801" s="190"/>
      <c r="V801" s="191"/>
      <c r="W801" s="190"/>
      <c r="X801" s="191">
        <v>7.3999999999999996E-2</v>
      </c>
      <c r="Y801" s="190">
        <v>7.4799999999999991E-2</v>
      </c>
      <c r="Z801" s="191"/>
      <c r="AA801" s="190"/>
      <c r="AB801" s="191">
        <v>7.3400000000000007E-2</v>
      </c>
      <c r="AC801" s="190">
        <v>7.4400000000000008E-2</v>
      </c>
      <c r="AD801" s="191">
        <v>7.2300000000000003E-2</v>
      </c>
      <c r="AE801" s="190">
        <v>7.3300000000000004E-2</v>
      </c>
      <c r="AF801" s="191"/>
      <c r="AG801" s="190"/>
      <c r="AI801" s="192" t="str">
        <f t="shared" si="205"/>
        <v/>
      </c>
      <c r="AJ801" s="192">
        <f t="shared" si="206"/>
        <v>7.5200000000000003E-2</v>
      </c>
      <c r="AK801" s="192">
        <f t="shared" si="207"/>
        <v>7.9399999999999998E-2</v>
      </c>
      <c r="AL801" s="192">
        <f t="shared" si="208"/>
        <v>7.8700000000000006E-2</v>
      </c>
      <c r="AM801" s="192">
        <f t="shared" si="209"/>
        <v>7.8300000000000008E-2</v>
      </c>
      <c r="AN801" s="192">
        <f t="shared" si="210"/>
        <v>7.8100000000000003E-2</v>
      </c>
      <c r="AO801" s="193" t="str">
        <f t="shared" si="211"/>
        <v/>
      </c>
      <c r="AP801" s="192" t="str">
        <f t="shared" si="212"/>
        <v/>
      </c>
      <c r="AQ801" s="193">
        <f t="shared" si="213"/>
        <v>7.6299999999999993E-2</v>
      </c>
      <c r="AR801" s="192" t="str">
        <f t="shared" si="214"/>
        <v/>
      </c>
      <c r="AS801" s="192" t="str">
        <f t="shared" si="215"/>
        <v/>
      </c>
      <c r="AT801" s="192">
        <f t="shared" si="216"/>
        <v>7.4399999999999994E-2</v>
      </c>
      <c r="AU801" s="193" t="str">
        <f t="shared" si="217"/>
        <v/>
      </c>
      <c r="AV801" s="194">
        <f t="shared" si="218"/>
        <v>7.3900000000000007E-2</v>
      </c>
      <c r="AW801" s="193">
        <f t="shared" si="219"/>
        <v>7.2800000000000004E-2</v>
      </c>
      <c r="AX801" s="195" t="str">
        <f t="shared" si="220"/>
        <v/>
      </c>
      <c r="AZ801" s="193">
        <f t="shared" si="221"/>
        <v>7.6344444444444437E-2</v>
      </c>
    </row>
    <row r="802" spans="1:52" s="5" customFormat="1" ht="11.25" x14ac:dyDescent="0.2">
      <c r="A802" s="197">
        <v>39150</v>
      </c>
      <c r="B802" s="198"/>
      <c r="C802" s="198"/>
      <c r="D802" s="189">
        <v>7.51E-2</v>
      </c>
      <c r="E802" s="190">
        <v>7.5300000000000006E-2</v>
      </c>
      <c r="F802" s="191">
        <v>7.9399999999999998E-2</v>
      </c>
      <c r="G802" s="191">
        <v>7.9600000000000004E-2</v>
      </c>
      <c r="H802" s="189">
        <v>7.8600000000000003E-2</v>
      </c>
      <c r="I802" s="190">
        <v>7.9000000000000015E-2</v>
      </c>
      <c r="J802" s="191">
        <v>7.8200000000000006E-2</v>
      </c>
      <c r="K802" s="191">
        <v>7.8600000000000017E-2</v>
      </c>
      <c r="L802" s="189">
        <v>7.8E-2</v>
      </c>
      <c r="M802" s="190">
        <v>7.8400000000000011E-2</v>
      </c>
      <c r="N802" s="191"/>
      <c r="O802" s="191"/>
      <c r="P802" s="189"/>
      <c r="Q802" s="190"/>
      <c r="R802" s="191">
        <v>7.5999999999999998E-2</v>
      </c>
      <c r="S802" s="191">
        <v>7.6599999999999988E-2</v>
      </c>
      <c r="T802" s="191"/>
      <c r="U802" s="190"/>
      <c r="V802" s="191"/>
      <c r="W802" s="190"/>
      <c r="X802" s="191">
        <v>7.3999999999999996E-2</v>
      </c>
      <c r="Y802" s="190">
        <v>7.4799999999999991E-2</v>
      </c>
      <c r="Z802" s="191"/>
      <c r="AA802" s="190"/>
      <c r="AB802" s="191">
        <v>7.3400000000000007E-2</v>
      </c>
      <c r="AC802" s="190">
        <v>7.4400000000000008E-2</v>
      </c>
      <c r="AD802" s="191">
        <v>7.22E-2</v>
      </c>
      <c r="AE802" s="190">
        <v>7.3200000000000001E-2</v>
      </c>
      <c r="AF802" s="191"/>
      <c r="AG802" s="190"/>
      <c r="AI802" s="192" t="str">
        <f t="shared" si="205"/>
        <v/>
      </c>
      <c r="AJ802" s="192">
        <f t="shared" si="206"/>
        <v>7.5200000000000003E-2</v>
      </c>
      <c r="AK802" s="192">
        <f t="shared" si="207"/>
        <v>7.9500000000000001E-2</v>
      </c>
      <c r="AL802" s="192">
        <f t="shared" si="208"/>
        <v>7.8800000000000009E-2</v>
      </c>
      <c r="AM802" s="192">
        <f t="shared" si="209"/>
        <v>7.8400000000000011E-2</v>
      </c>
      <c r="AN802" s="192">
        <f t="shared" si="210"/>
        <v>7.8200000000000006E-2</v>
      </c>
      <c r="AO802" s="193" t="str">
        <f t="shared" si="211"/>
        <v/>
      </c>
      <c r="AP802" s="192" t="str">
        <f t="shared" si="212"/>
        <v/>
      </c>
      <c r="AQ802" s="193">
        <f t="shared" si="213"/>
        <v>7.6299999999999993E-2</v>
      </c>
      <c r="AR802" s="192" t="str">
        <f t="shared" si="214"/>
        <v/>
      </c>
      <c r="AS802" s="192" t="str">
        <f t="shared" si="215"/>
        <v/>
      </c>
      <c r="AT802" s="192">
        <f t="shared" si="216"/>
        <v>7.4399999999999994E-2</v>
      </c>
      <c r="AU802" s="193" t="str">
        <f t="shared" si="217"/>
        <v/>
      </c>
      <c r="AV802" s="194">
        <f t="shared" si="218"/>
        <v>7.3900000000000007E-2</v>
      </c>
      <c r="AW802" s="193">
        <f t="shared" si="219"/>
        <v>7.2700000000000001E-2</v>
      </c>
      <c r="AX802" s="195" t="str">
        <f t="shared" si="220"/>
        <v/>
      </c>
      <c r="AZ802" s="193">
        <f t="shared" si="221"/>
        <v>7.6377777777777767E-2</v>
      </c>
    </row>
    <row r="803" spans="1:52" s="5" customFormat="1" ht="11.25" x14ac:dyDescent="0.2">
      <c r="A803" s="197">
        <v>39153</v>
      </c>
      <c r="B803" s="198"/>
      <c r="C803" s="198"/>
      <c r="D803" s="189">
        <v>7.5200000000000003E-2</v>
      </c>
      <c r="E803" s="190">
        <v>7.5400000000000009E-2</v>
      </c>
      <c r="F803" s="191">
        <v>7.9399999999999998E-2</v>
      </c>
      <c r="G803" s="191">
        <v>7.9600000000000004E-2</v>
      </c>
      <c r="H803" s="189">
        <v>7.8700000000000006E-2</v>
      </c>
      <c r="I803" s="190">
        <v>7.9100000000000018E-2</v>
      </c>
      <c r="J803" s="191">
        <v>7.7899999999999997E-2</v>
      </c>
      <c r="K803" s="191">
        <v>7.8300000000000008E-2</v>
      </c>
      <c r="L803" s="189">
        <v>7.7799999999999994E-2</v>
      </c>
      <c r="M803" s="190">
        <v>7.8200000000000006E-2</v>
      </c>
      <c r="N803" s="191"/>
      <c r="O803" s="191"/>
      <c r="P803" s="189"/>
      <c r="Q803" s="190"/>
      <c r="R803" s="191">
        <v>7.5999999999999998E-2</v>
      </c>
      <c r="S803" s="191">
        <v>7.6599999999999988E-2</v>
      </c>
      <c r="T803" s="191"/>
      <c r="U803" s="190"/>
      <c r="V803" s="191"/>
      <c r="W803" s="190"/>
      <c r="X803" s="191">
        <v>7.3999999999999996E-2</v>
      </c>
      <c r="Y803" s="190">
        <v>7.4799999999999991E-2</v>
      </c>
      <c r="Z803" s="191"/>
      <c r="AA803" s="190"/>
      <c r="AB803" s="191">
        <v>7.3300000000000004E-2</v>
      </c>
      <c r="AC803" s="190">
        <v>7.4300000000000005E-2</v>
      </c>
      <c r="AD803" s="191">
        <v>7.2300000000000003E-2</v>
      </c>
      <c r="AE803" s="190">
        <v>7.3300000000000004E-2</v>
      </c>
      <c r="AF803" s="191"/>
      <c r="AG803" s="190"/>
      <c r="AI803" s="192" t="str">
        <f t="shared" si="205"/>
        <v/>
      </c>
      <c r="AJ803" s="192">
        <f t="shared" si="206"/>
        <v>7.5300000000000006E-2</v>
      </c>
      <c r="AK803" s="192">
        <f t="shared" si="207"/>
        <v>7.9500000000000001E-2</v>
      </c>
      <c r="AL803" s="192">
        <f t="shared" si="208"/>
        <v>7.8900000000000012E-2</v>
      </c>
      <c r="AM803" s="192">
        <f t="shared" si="209"/>
        <v>7.8100000000000003E-2</v>
      </c>
      <c r="AN803" s="192">
        <f t="shared" si="210"/>
        <v>7.8E-2</v>
      </c>
      <c r="AO803" s="193" t="str">
        <f t="shared" si="211"/>
        <v/>
      </c>
      <c r="AP803" s="192" t="str">
        <f t="shared" si="212"/>
        <v/>
      </c>
      <c r="AQ803" s="193">
        <f t="shared" si="213"/>
        <v>7.6299999999999993E-2</v>
      </c>
      <c r="AR803" s="192" t="str">
        <f t="shared" si="214"/>
        <v/>
      </c>
      <c r="AS803" s="192" t="str">
        <f t="shared" si="215"/>
        <v/>
      </c>
      <c r="AT803" s="192">
        <f t="shared" si="216"/>
        <v>7.4399999999999994E-2</v>
      </c>
      <c r="AU803" s="193" t="str">
        <f t="shared" si="217"/>
        <v/>
      </c>
      <c r="AV803" s="194">
        <f t="shared" si="218"/>
        <v>7.3800000000000004E-2</v>
      </c>
      <c r="AW803" s="193">
        <f t="shared" si="219"/>
        <v>7.2800000000000004E-2</v>
      </c>
      <c r="AX803" s="195" t="str">
        <f t="shared" si="220"/>
        <v/>
      </c>
      <c r="AZ803" s="193">
        <f t="shared" si="221"/>
        <v>7.6344444444444437E-2</v>
      </c>
    </row>
    <row r="804" spans="1:52" s="5" customFormat="1" ht="11.25" x14ac:dyDescent="0.2">
      <c r="A804" s="197">
        <v>39154</v>
      </c>
      <c r="B804" s="198"/>
      <c r="C804" s="198"/>
      <c r="D804" s="189">
        <v>7.4999999999999997E-2</v>
      </c>
      <c r="E804" s="190">
        <v>7.5200000000000003E-2</v>
      </c>
      <c r="F804" s="191">
        <v>7.9799999999999996E-2</v>
      </c>
      <c r="G804" s="191">
        <v>0.08</v>
      </c>
      <c r="H804" s="189">
        <v>7.8700000000000006E-2</v>
      </c>
      <c r="I804" s="190">
        <v>7.9100000000000018E-2</v>
      </c>
      <c r="J804" s="191">
        <v>7.7600000000000002E-2</v>
      </c>
      <c r="K804" s="191">
        <v>7.8000000000000014E-2</v>
      </c>
      <c r="L804" s="189">
        <v>7.7399999999999997E-2</v>
      </c>
      <c r="M804" s="190">
        <v>7.7800000000000008E-2</v>
      </c>
      <c r="N804" s="191"/>
      <c r="O804" s="191"/>
      <c r="P804" s="189"/>
      <c r="Q804" s="190"/>
      <c r="R804" s="191">
        <v>7.5800000000000006E-2</v>
      </c>
      <c r="S804" s="191">
        <v>7.6399999999999996E-2</v>
      </c>
      <c r="T804" s="191"/>
      <c r="U804" s="190"/>
      <c r="V804" s="191"/>
      <c r="W804" s="190"/>
      <c r="X804" s="191">
        <v>7.3899999999999993E-2</v>
      </c>
      <c r="Y804" s="190">
        <v>7.4699999999999989E-2</v>
      </c>
      <c r="Z804" s="191"/>
      <c r="AA804" s="190"/>
      <c r="AB804" s="191">
        <v>7.3200000000000001E-2</v>
      </c>
      <c r="AC804" s="190">
        <v>7.4200000000000002E-2</v>
      </c>
      <c r="AD804" s="191">
        <v>7.22E-2</v>
      </c>
      <c r="AE804" s="190">
        <v>7.3200000000000001E-2</v>
      </c>
      <c r="AF804" s="191"/>
      <c r="AG804" s="190"/>
      <c r="AI804" s="192" t="str">
        <f t="shared" si="205"/>
        <v/>
      </c>
      <c r="AJ804" s="192">
        <f t="shared" si="206"/>
        <v>7.51E-2</v>
      </c>
      <c r="AK804" s="192">
        <f t="shared" si="207"/>
        <v>7.9899999999999999E-2</v>
      </c>
      <c r="AL804" s="192">
        <f t="shared" si="208"/>
        <v>7.8900000000000012E-2</v>
      </c>
      <c r="AM804" s="192">
        <f t="shared" si="209"/>
        <v>7.7800000000000008E-2</v>
      </c>
      <c r="AN804" s="192">
        <f t="shared" si="210"/>
        <v>7.7600000000000002E-2</v>
      </c>
      <c r="AO804" s="193" t="str">
        <f t="shared" si="211"/>
        <v/>
      </c>
      <c r="AP804" s="192" t="str">
        <f t="shared" si="212"/>
        <v/>
      </c>
      <c r="AQ804" s="193">
        <f t="shared" si="213"/>
        <v>7.6100000000000001E-2</v>
      </c>
      <c r="AR804" s="192" t="str">
        <f t="shared" si="214"/>
        <v/>
      </c>
      <c r="AS804" s="192" t="str">
        <f t="shared" si="215"/>
        <v/>
      </c>
      <c r="AT804" s="192">
        <f t="shared" si="216"/>
        <v>7.4299999999999991E-2</v>
      </c>
      <c r="AU804" s="193" t="str">
        <f t="shared" si="217"/>
        <v/>
      </c>
      <c r="AV804" s="194">
        <f t="shared" si="218"/>
        <v>7.3700000000000002E-2</v>
      </c>
      <c r="AW804" s="193">
        <f t="shared" si="219"/>
        <v>7.2700000000000001E-2</v>
      </c>
      <c r="AX804" s="195" t="str">
        <f t="shared" si="220"/>
        <v/>
      </c>
      <c r="AZ804" s="193">
        <f t="shared" si="221"/>
        <v>7.623333333333332E-2</v>
      </c>
    </row>
    <row r="805" spans="1:52" s="5" customFormat="1" ht="11.25" x14ac:dyDescent="0.2">
      <c r="A805" s="197">
        <v>39155</v>
      </c>
      <c r="B805" s="198"/>
      <c r="C805" s="198"/>
      <c r="D805" s="189">
        <v>7.7899999999999997E-2</v>
      </c>
      <c r="E805" s="190">
        <v>7.8100000000000003E-2</v>
      </c>
      <c r="F805" s="191">
        <v>7.8799999999999995E-2</v>
      </c>
      <c r="G805" s="191">
        <v>7.9000000000000001E-2</v>
      </c>
      <c r="H805" s="189">
        <v>7.9299999999999995E-2</v>
      </c>
      <c r="I805" s="190">
        <v>7.9700000000000007E-2</v>
      </c>
      <c r="J805" s="191">
        <v>7.8399999999999997E-2</v>
      </c>
      <c r="K805" s="191">
        <v>7.8800000000000009E-2</v>
      </c>
      <c r="L805" s="189">
        <v>7.7799999999999994E-2</v>
      </c>
      <c r="M805" s="190">
        <v>7.8200000000000006E-2</v>
      </c>
      <c r="N805" s="191"/>
      <c r="O805" s="191"/>
      <c r="P805" s="189"/>
      <c r="Q805" s="190"/>
      <c r="R805" s="191">
        <v>7.6200000000000004E-2</v>
      </c>
      <c r="S805" s="191">
        <v>7.6799999999999993E-2</v>
      </c>
      <c r="T805" s="191"/>
      <c r="U805" s="190"/>
      <c r="V805" s="191"/>
      <c r="W805" s="190"/>
      <c r="X805" s="191">
        <v>7.3899999999999993E-2</v>
      </c>
      <c r="Y805" s="190">
        <v>7.4699999999999989E-2</v>
      </c>
      <c r="Z805" s="191"/>
      <c r="AA805" s="190"/>
      <c r="AB805" s="191">
        <v>7.3200000000000001E-2</v>
      </c>
      <c r="AC805" s="190">
        <v>7.4200000000000002E-2</v>
      </c>
      <c r="AD805" s="191">
        <v>7.1999999999999995E-2</v>
      </c>
      <c r="AE805" s="190">
        <v>7.2999999999999995E-2</v>
      </c>
      <c r="AF805" s="191"/>
      <c r="AG805" s="190"/>
      <c r="AI805" s="192" t="str">
        <f t="shared" si="205"/>
        <v/>
      </c>
      <c r="AJ805" s="192">
        <f t="shared" si="206"/>
        <v>7.8E-2</v>
      </c>
      <c r="AK805" s="192">
        <f t="shared" si="207"/>
        <v>7.8899999999999998E-2</v>
      </c>
      <c r="AL805" s="192">
        <f t="shared" si="208"/>
        <v>7.9500000000000001E-2</v>
      </c>
      <c r="AM805" s="192">
        <f t="shared" si="209"/>
        <v>7.8600000000000003E-2</v>
      </c>
      <c r="AN805" s="192">
        <f t="shared" si="210"/>
        <v>7.8E-2</v>
      </c>
      <c r="AO805" s="193" t="str">
        <f t="shared" si="211"/>
        <v/>
      </c>
      <c r="AP805" s="192" t="str">
        <f t="shared" si="212"/>
        <v/>
      </c>
      <c r="AQ805" s="193">
        <f t="shared" si="213"/>
        <v>7.6499999999999999E-2</v>
      </c>
      <c r="AR805" s="192" t="str">
        <f t="shared" si="214"/>
        <v/>
      </c>
      <c r="AS805" s="192" t="str">
        <f t="shared" si="215"/>
        <v/>
      </c>
      <c r="AT805" s="192">
        <f t="shared" si="216"/>
        <v>7.4299999999999991E-2</v>
      </c>
      <c r="AU805" s="193" t="str">
        <f t="shared" si="217"/>
        <v/>
      </c>
      <c r="AV805" s="194">
        <f t="shared" si="218"/>
        <v>7.3700000000000002E-2</v>
      </c>
      <c r="AW805" s="193">
        <f t="shared" si="219"/>
        <v>7.2499999999999995E-2</v>
      </c>
      <c r="AX805" s="195" t="str">
        <f t="shared" si="220"/>
        <v/>
      </c>
      <c r="AZ805" s="193">
        <f t="shared" si="221"/>
        <v>7.6666666666666675E-2</v>
      </c>
    </row>
    <row r="806" spans="1:52" s="5" customFormat="1" ht="11.25" x14ac:dyDescent="0.2">
      <c r="A806" s="197">
        <v>39156</v>
      </c>
      <c r="B806" s="198"/>
      <c r="C806" s="198"/>
      <c r="D806" s="189">
        <v>7.4700000000000003E-2</v>
      </c>
      <c r="E806" s="190">
        <v>7.4900000000000008E-2</v>
      </c>
      <c r="F806" s="191">
        <v>7.9899999999999999E-2</v>
      </c>
      <c r="G806" s="191">
        <v>8.0100000000000005E-2</v>
      </c>
      <c r="H806" s="189">
        <v>7.9200000000000007E-2</v>
      </c>
      <c r="I806" s="190">
        <v>7.9600000000000018E-2</v>
      </c>
      <c r="J806" s="191">
        <v>7.7899999999999997E-2</v>
      </c>
      <c r="K806" s="191">
        <v>7.8300000000000008E-2</v>
      </c>
      <c r="L806" s="189">
        <v>7.7700000000000005E-2</v>
      </c>
      <c r="M806" s="190">
        <v>7.8100000000000017E-2</v>
      </c>
      <c r="N806" s="191"/>
      <c r="O806" s="191"/>
      <c r="P806" s="189"/>
      <c r="Q806" s="190"/>
      <c r="R806" s="191">
        <v>7.5899999999999995E-2</v>
      </c>
      <c r="S806" s="191">
        <v>7.6499999999999985E-2</v>
      </c>
      <c r="T806" s="191"/>
      <c r="U806" s="190"/>
      <c r="V806" s="191"/>
      <c r="W806" s="190"/>
      <c r="X806" s="191">
        <v>7.3999999999999996E-2</v>
      </c>
      <c r="Y806" s="190">
        <v>7.4799999999999991E-2</v>
      </c>
      <c r="Z806" s="191"/>
      <c r="AA806" s="190"/>
      <c r="AB806" s="191">
        <v>7.3200000000000001E-2</v>
      </c>
      <c r="AC806" s="190">
        <v>7.4200000000000002E-2</v>
      </c>
      <c r="AD806" s="191">
        <v>7.2300000000000003E-2</v>
      </c>
      <c r="AE806" s="190">
        <v>7.3300000000000004E-2</v>
      </c>
      <c r="AF806" s="191"/>
      <c r="AG806" s="190"/>
      <c r="AI806" s="192" t="str">
        <f t="shared" si="205"/>
        <v/>
      </c>
      <c r="AJ806" s="192">
        <f t="shared" si="206"/>
        <v>7.4800000000000005E-2</v>
      </c>
      <c r="AK806" s="192">
        <f t="shared" si="207"/>
        <v>0.08</v>
      </c>
      <c r="AL806" s="192">
        <f t="shared" si="208"/>
        <v>7.9400000000000012E-2</v>
      </c>
      <c r="AM806" s="192">
        <f t="shared" si="209"/>
        <v>7.8100000000000003E-2</v>
      </c>
      <c r="AN806" s="192">
        <f t="shared" si="210"/>
        <v>7.7900000000000011E-2</v>
      </c>
      <c r="AO806" s="193" t="str">
        <f t="shared" si="211"/>
        <v/>
      </c>
      <c r="AP806" s="192" t="str">
        <f t="shared" si="212"/>
        <v/>
      </c>
      <c r="AQ806" s="193">
        <f t="shared" si="213"/>
        <v>7.619999999999999E-2</v>
      </c>
      <c r="AR806" s="192" t="str">
        <f t="shared" si="214"/>
        <v/>
      </c>
      <c r="AS806" s="192" t="str">
        <f t="shared" si="215"/>
        <v/>
      </c>
      <c r="AT806" s="192">
        <f t="shared" si="216"/>
        <v>7.4399999999999994E-2</v>
      </c>
      <c r="AU806" s="193" t="str">
        <f t="shared" si="217"/>
        <v/>
      </c>
      <c r="AV806" s="194">
        <f t="shared" si="218"/>
        <v>7.3700000000000002E-2</v>
      </c>
      <c r="AW806" s="193">
        <f t="shared" si="219"/>
        <v>7.2800000000000004E-2</v>
      </c>
      <c r="AX806" s="195" t="str">
        <f t="shared" si="220"/>
        <v/>
      </c>
      <c r="AZ806" s="193">
        <f t="shared" si="221"/>
        <v>7.6366666666666666E-2</v>
      </c>
    </row>
    <row r="807" spans="1:52" s="5" customFormat="1" ht="11.25" x14ac:dyDescent="0.2">
      <c r="A807" s="197">
        <v>39157</v>
      </c>
      <c r="B807" s="198"/>
      <c r="C807" s="198"/>
      <c r="D807" s="189">
        <v>7.4999999999999997E-2</v>
      </c>
      <c r="E807" s="190">
        <v>7.5200000000000003E-2</v>
      </c>
      <c r="F807" s="191">
        <v>7.9899999999999999E-2</v>
      </c>
      <c r="G807" s="191">
        <v>8.0100000000000005E-2</v>
      </c>
      <c r="H807" s="189">
        <v>7.9200000000000007E-2</v>
      </c>
      <c r="I807" s="190">
        <v>7.9600000000000018E-2</v>
      </c>
      <c r="J807" s="191">
        <v>7.7799999999999994E-2</v>
      </c>
      <c r="K807" s="191">
        <v>7.8200000000000006E-2</v>
      </c>
      <c r="L807" s="189">
        <v>7.7700000000000005E-2</v>
      </c>
      <c r="M807" s="190">
        <v>7.8100000000000017E-2</v>
      </c>
      <c r="N807" s="191"/>
      <c r="O807" s="191"/>
      <c r="P807" s="189"/>
      <c r="Q807" s="190"/>
      <c r="R807" s="191">
        <v>7.6100000000000001E-2</v>
      </c>
      <c r="S807" s="191">
        <v>7.669999999999999E-2</v>
      </c>
      <c r="T807" s="191"/>
      <c r="U807" s="190"/>
      <c r="V807" s="191"/>
      <c r="W807" s="190"/>
      <c r="X807" s="191">
        <v>7.3999999999999996E-2</v>
      </c>
      <c r="Y807" s="190">
        <v>7.4799999999999991E-2</v>
      </c>
      <c r="Z807" s="191"/>
      <c r="AA807" s="190"/>
      <c r="AB807" s="191">
        <v>7.3200000000000001E-2</v>
      </c>
      <c r="AC807" s="190">
        <v>7.4200000000000002E-2</v>
      </c>
      <c r="AD807" s="191">
        <v>7.2400000000000006E-2</v>
      </c>
      <c r="AE807" s="190">
        <v>7.3400000000000007E-2</v>
      </c>
      <c r="AF807" s="191"/>
      <c r="AG807" s="190"/>
      <c r="AI807" s="192" t="str">
        <f t="shared" si="205"/>
        <v/>
      </c>
      <c r="AJ807" s="192">
        <f t="shared" si="206"/>
        <v>7.51E-2</v>
      </c>
      <c r="AK807" s="192">
        <f t="shared" si="207"/>
        <v>0.08</v>
      </c>
      <c r="AL807" s="192">
        <f t="shared" si="208"/>
        <v>7.9400000000000012E-2</v>
      </c>
      <c r="AM807" s="192">
        <f t="shared" si="209"/>
        <v>7.8E-2</v>
      </c>
      <c r="AN807" s="192">
        <f t="shared" si="210"/>
        <v>7.7900000000000011E-2</v>
      </c>
      <c r="AO807" s="193" t="str">
        <f t="shared" si="211"/>
        <v/>
      </c>
      <c r="AP807" s="192" t="str">
        <f t="shared" si="212"/>
        <v/>
      </c>
      <c r="AQ807" s="193">
        <f t="shared" si="213"/>
        <v>7.6399999999999996E-2</v>
      </c>
      <c r="AR807" s="192" t="str">
        <f t="shared" si="214"/>
        <v/>
      </c>
      <c r="AS807" s="192" t="str">
        <f t="shared" si="215"/>
        <v/>
      </c>
      <c r="AT807" s="192">
        <f t="shared" si="216"/>
        <v>7.4399999999999994E-2</v>
      </c>
      <c r="AU807" s="193" t="str">
        <f t="shared" si="217"/>
        <v/>
      </c>
      <c r="AV807" s="194">
        <f t="shared" si="218"/>
        <v>7.3700000000000002E-2</v>
      </c>
      <c r="AW807" s="193">
        <f t="shared" si="219"/>
        <v>7.2900000000000006E-2</v>
      </c>
      <c r="AX807" s="195" t="str">
        <f t="shared" si="220"/>
        <v/>
      </c>
      <c r="AZ807" s="193">
        <f t="shared" si="221"/>
        <v>7.6422222222222225E-2</v>
      </c>
    </row>
    <row r="808" spans="1:52" s="5" customFormat="1" ht="11.25" x14ac:dyDescent="0.2">
      <c r="A808" s="197">
        <v>39160</v>
      </c>
      <c r="B808" s="198"/>
      <c r="C808" s="198"/>
      <c r="D808" s="189">
        <v>7.6200000000000004E-2</v>
      </c>
      <c r="E808" s="190">
        <v>7.640000000000001E-2</v>
      </c>
      <c r="F808" s="191">
        <v>0.08</v>
      </c>
      <c r="G808" s="191">
        <v>8.0200000000000007E-2</v>
      </c>
      <c r="H808" s="189">
        <v>7.9399999999999998E-2</v>
      </c>
      <c r="I808" s="190">
        <v>7.980000000000001E-2</v>
      </c>
      <c r="J808" s="191">
        <v>7.7799999999999994E-2</v>
      </c>
      <c r="K808" s="191">
        <v>7.8200000000000006E-2</v>
      </c>
      <c r="L808" s="189">
        <v>7.7600000000000002E-2</v>
      </c>
      <c r="M808" s="190">
        <v>7.8000000000000014E-2</v>
      </c>
      <c r="N808" s="191"/>
      <c r="O808" s="191"/>
      <c r="P808" s="189"/>
      <c r="Q808" s="190"/>
      <c r="R808" s="191">
        <v>7.5999999999999998E-2</v>
      </c>
      <c r="S808" s="191">
        <v>7.6599999999999988E-2</v>
      </c>
      <c r="T808" s="191"/>
      <c r="U808" s="190"/>
      <c r="V808" s="191"/>
      <c r="W808" s="190"/>
      <c r="X808" s="191">
        <v>7.3999999999999996E-2</v>
      </c>
      <c r="Y808" s="190">
        <v>7.4799999999999991E-2</v>
      </c>
      <c r="Z808" s="191"/>
      <c r="AA808" s="190"/>
      <c r="AB808" s="191">
        <v>7.3200000000000001E-2</v>
      </c>
      <c r="AC808" s="190">
        <v>7.4200000000000002E-2</v>
      </c>
      <c r="AD808" s="191">
        <v>7.2300000000000003E-2</v>
      </c>
      <c r="AE808" s="190">
        <v>7.3300000000000004E-2</v>
      </c>
      <c r="AF808" s="191"/>
      <c r="AG808" s="190"/>
      <c r="AI808" s="192" t="str">
        <f t="shared" si="205"/>
        <v/>
      </c>
      <c r="AJ808" s="192">
        <f t="shared" si="206"/>
        <v>7.6300000000000007E-2</v>
      </c>
      <c r="AK808" s="192">
        <f t="shared" si="207"/>
        <v>8.0100000000000005E-2</v>
      </c>
      <c r="AL808" s="192">
        <f t="shared" si="208"/>
        <v>7.9600000000000004E-2</v>
      </c>
      <c r="AM808" s="192">
        <f t="shared" si="209"/>
        <v>7.8E-2</v>
      </c>
      <c r="AN808" s="192">
        <f t="shared" si="210"/>
        <v>7.7800000000000008E-2</v>
      </c>
      <c r="AO808" s="193" t="str">
        <f t="shared" si="211"/>
        <v/>
      </c>
      <c r="AP808" s="192" t="str">
        <f t="shared" si="212"/>
        <v/>
      </c>
      <c r="AQ808" s="193">
        <f t="shared" si="213"/>
        <v>7.6299999999999993E-2</v>
      </c>
      <c r="AR808" s="192" t="str">
        <f t="shared" si="214"/>
        <v/>
      </c>
      <c r="AS808" s="192" t="str">
        <f t="shared" si="215"/>
        <v/>
      </c>
      <c r="AT808" s="192">
        <f t="shared" si="216"/>
        <v>7.4399999999999994E-2</v>
      </c>
      <c r="AU808" s="193" t="str">
        <f t="shared" si="217"/>
        <v/>
      </c>
      <c r="AV808" s="194">
        <f t="shared" si="218"/>
        <v>7.3700000000000002E-2</v>
      </c>
      <c r="AW808" s="193">
        <f t="shared" si="219"/>
        <v>7.2800000000000004E-2</v>
      </c>
      <c r="AX808" s="195" t="str">
        <f t="shared" si="220"/>
        <v/>
      </c>
      <c r="AZ808" s="193">
        <f t="shared" si="221"/>
        <v>7.6555555555555543E-2</v>
      </c>
    </row>
    <row r="809" spans="1:52" s="5" customFormat="1" ht="11.25" x14ac:dyDescent="0.2">
      <c r="A809" s="197">
        <v>39161</v>
      </c>
      <c r="B809" s="198"/>
      <c r="C809" s="198"/>
      <c r="D809" s="189">
        <v>7.5399999999999995E-2</v>
      </c>
      <c r="E809" s="190">
        <v>7.5600000000000001E-2</v>
      </c>
      <c r="F809" s="191">
        <v>0.08</v>
      </c>
      <c r="G809" s="191">
        <v>8.0200000000000007E-2</v>
      </c>
      <c r="H809" s="189">
        <v>7.9299999999999995E-2</v>
      </c>
      <c r="I809" s="190">
        <v>7.9700000000000007E-2</v>
      </c>
      <c r="J809" s="191">
        <v>7.7499999999999999E-2</v>
      </c>
      <c r="K809" s="191">
        <v>7.7900000000000011E-2</v>
      </c>
      <c r="L809" s="189">
        <v>7.7399999999999997E-2</v>
      </c>
      <c r="M809" s="190">
        <v>7.7800000000000008E-2</v>
      </c>
      <c r="N809" s="191"/>
      <c r="O809" s="191"/>
      <c r="P809" s="189"/>
      <c r="Q809" s="190"/>
      <c r="R809" s="191">
        <v>7.5700000000000003E-2</v>
      </c>
      <c r="S809" s="191">
        <v>7.6299999999999993E-2</v>
      </c>
      <c r="T809" s="191"/>
      <c r="U809" s="190"/>
      <c r="V809" s="191"/>
      <c r="W809" s="190"/>
      <c r="X809" s="191">
        <v>7.3999999999999996E-2</v>
      </c>
      <c r="Y809" s="190">
        <v>7.4799999999999991E-2</v>
      </c>
      <c r="Z809" s="191"/>
      <c r="AA809" s="190"/>
      <c r="AB809" s="191">
        <v>7.3099999999999998E-2</v>
      </c>
      <c r="AC809" s="190">
        <v>7.4099999999999999E-2</v>
      </c>
      <c r="AD809" s="191">
        <v>7.2300000000000003E-2</v>
      </c>
      <c r="AE809" s="190">
        <v>7.3300000000000004E-2</v>
      </c>
      <c r="AF809" s="191"/>
      <c r="AG809" s="190"/>
      <c r="AI809" s="192" t="str">
        <f t="shared" si="205"/>
        <v/>
      </c>
      <c r="AJ809" s="192">
        <f t="shared" si="206"/>
        <v>7.5499999999999998E-2</v>
      </c>
      <c r="AK809" s="192">
        <f t="shared" si="207"/>
        <v>8.0100000000000005E-2</v>
      </c>
      <c r="AL809" s="192">
        <f t="shared" si="208"/>
        <v>7.9500000000000001E-2</v>
      </c>
      <c r="AM809" s="192">
        <f t="shared" si="209"/>
        <v>7.7700000000000005E-2</v>
      </c>
      <c r="AN809" s="192">
        <f t="shared" si="210"/>
        <v>7.7600000000000002E-2</v>
      </c>
      <c r="AO809" s="193" t="str">
        <f t="shared" si="211"/>
        <v/>
      </c>
      <c r="AP809" s="192" t="str">
        <f t="shared" si="212"/>
        <v/>
      </c>
      <c r="AQ809" s="193">
        <f t="shared" si="213"/>
        <v>7.5999999999999998E-2</v>
      </c>
      <c r="AR809" s="192" t="str">
        <f t="shared" si="214"/>
        <v/>
      </c>
      <c r="AS809" s="192" t="str">
        <f t="shared" si="215"/>
        <v/>
      </c>
      <c r="AT809" s="192">
        <f t="shared" si="216"/>
        <v>7.4399999999999994E-2</v>
      </c>
      <c r="AU809" s="193" t="str">
        <f t="shared" si="217"/>
        <v/>
      </c>
      <c r="AV809" s="194">
        <f t="shared" si="218"/>
        <v>7.3599999999999999E-2</v>
      </c>
      <c r="AW809" s="193">
        <f t="shared" si="219"/>
        <v>7.2800000000000004E-2</v>
      </c>
      <c r="AX809" s="195" t="str">
        <f t="shared" si="220"/>
        <v/>
      </c>
      <c r="AZ809" s="193">
        <f t="shared" si="221"/>
        <v>7.6355555555555565E-2</v>
      </c>
    </row>
    <row r="810" spans="1:52" s="5" customFormat="1" ht="11.25" x14ac:dyDescent="0.2">
      <c r="A810" s="197">
        <v>39162</v>
      </c>
      <c r="B810" s="198"/>
      <c r="C810" s="198"/>
      <c r="D810" s="189">
        <v>7.4999999999999997E-2</v>
      </c>
      <c r="E810" s="190">
        <v>7.5200000000000003E-2</v>
      </c>
      <c r="F810" s="191">
        <v>0.08</v>
      </c>
      <c r="G810" s="191">
        <v>8.0200000000000007E-2</v>
      </c>
      <c r="H810" s="189">
        <v>7.9399999999999998E-2</v>
      </c>
      <c r="I810" s="190">
        <v>7.980000000000001E-2</v>
      </c>
      <c r="J810" s="191">
        <v>7.7499999999999999E-2</v>
      </c>
      <c r="K810" s="191">
        <v>7.7900000000000011E-2</v>
      </c>
      <c r="L810" s="189">
        <v>7.7299999999999994E-2</v>
      </c>
      <c r="M810" s="190">
        <v>7.7700000000000005E-2</v>
      </c>
      <c r="N810" s="191"/>
      <c r="O810" s="191"/>
      <c r="P810" s="189"/>
      <c r="Q810" s="190"/>
      <c r="R810" s="191">
        <v>7.5600000000000001E-2</v>
      </c>
      <c r="S810" s="191">
        <v>7.619999999999999E-2</v>
      </c>
      <c r="T810" s="191"/>
      <c r="U810" s="190"/>
      <c r="V810" s="191"/>
      <c r="W810" s="190"/>
      <c r="X810" s="191">
        <v>7.3899999999999993E-2</v>
      </c>
      <c r="Y810" s="190">
        <v>7.4699999999999989E-2</v>
      </c>
      <c r="Z810" s="191"/>
      <c r="AA810" s="190"/>
      <c r="AB810" s="191">
        <v>7.3099999999999998E-2</v>
      </c>
      <c r="AC810" s="190">
        <v>7.4099999999999999E-2</v>
      </c>
      <c r="AD810" s="191">
        <v>7.2300000000000003E-2</v>
      </c>
      <c r="AE810" s="190">
        <v>7.3300000000000004E-2</v>
      </c>
      <c r="AF810" s="191"/>
      <c r="AG810" s="190"/>
      <c r="AI810" s="192" t="str">
        <f t="shared" si="205"/>
        <v/>
      </c>
      <c r="AJ810" s="192">
        <f t="shared" si="206"/>
        <v>7.51E-2</v>
      </c>
      <c r="AK810" s="192">
        <f t="shared" si="207"/>
        <v>8.0100000000000005E-2</v>
      </c>
      <c r="AL810" s="192">
        <f t="shared" si="208"/>
        <v>7.9600000000000004E-2</v>
      </c>
      <c r="AM810" s="192">
        <f t="shared" si="209"/>
        <v>7.7700000000000005E-2</v>
      </c>
      <c r="AN810" s="192">
        <f t="shared" si="210"/>
        <v>7.7499999999999999E-2</v>
      </c>
      <c r="AO810" s="193" t="str">
        <f t="shared" si="211"/>
        <v/>
      </c>
      <c r="AP810" s="192" t="str">
        <f t="shared" si="212"/>
        <v/>
      </c>
      <c r="AQ810" s="193">
        <f t="shared" si="213"/>
        <v>7.5899999999999995E-2</v>
      </c>
      <c r="AR810" s="192" t="str">
        <f t="shared" si="214"/>
        <v/>
      </c>
      <c r="AS810" s="192" t="str">
        <f t="shared" si="215"/>
        <v/>
      </c>
      <c r="AT810" s="192">
        <f t="shared" si="216"/>
        <v>7.4299999999999991E-2</v>
      </c>
      <c r="AU810" s="193" t="str">
        <f t="shared" si="217"/>
        <v/>
      </c>
      <c r="AV810" s="194">
        <f t="shared" si="218"/>
        <v>7.3599999999999999E-2</v>
      </c>
      <c r="AW810" s="193">
        <f t="shared" si="219"/>
        <v>7.2800000000000004E-2</v>
      </c>
      <c r="AX810" s="195" t="str">
        <f t="shared" si="220"/>
        <v/>
      </c>
      <c r="AZ810" s="193">
        <f t="shared" si="221"/>
        <v>7.6288888888888892E-2</v>
      </c>
    </row>
    <row r="811" spans="1:52" s="5" customFormat="1" ht="11.25" x14ac:dyDescent="0.2">
      <c r="A811" s="197">
        <v>39163</v>
      </c>
      <c r="B811" s="198"/>
      <c r="C811" s="198"/>
      <c r="D811" s="189">
        <v>7.5700000000000003E-2</v>
      </c>
      <c r="E811" s="190">
        <v>7.5900000000000009E-2</v>
      </c>
      <c r="F811" s="191">
        <v>7.9699999999999993E-2</v>
      </c>
      <c r="G811" s="191">
        <v>7.9899999999999999E-2</v>
      </c>
      <c r="H811" s="189">
        <v>7.85E-2</v>
      </c>
      <c r="I811" s="190">
        <v>7.8900000000000012E-2</v>
      </c>
      <c r="J811" s="191">
        <v>7.6499999999999999E-2</v>
      </c>
      <c r="K811" s="191">
        <v>7.690000000000001E-2</v>
      </c>
      <c r="L811" s="189">
        <v>7.6200000000000004E-2</v>
      </c>
      <c r="M811" s="190">
        <v>7.6600000000000015E-2</v>
      </c>
      <c r="N811" s="191"/>
      <c r="O811" s="191"/>
      <c r="P811" s="189"/>
      <c r="Q811" s="190"/>
      <c r="R811" s="191">
        <v>7.4300000000000005E-2</v>
      </c>
      <c r="S811" s="191">
        <v>7.4899999999999994E-2</v>
      </c>
      <c r="T811" s="191"/>
      <c r="U811" s="190"/>
      <c r="V811" s="191"/>
      <c r="W811" s="190"/>
      <c r="X811" s="191">
        <v>7.3200000000000001E-2</v>
      </c>
      <c r="Y811" s="190">
        <v>7.3999999999999996E-2</v>
      </c>
      <c r="Z811" s="191"/>
      <c r="AA811" s="190"/>
      <c r="AB811" s="191">
        <v>7.17E-2</v>
      </c>
      <c r="AC811" s="190">
        <v>7.2700000000000001E-2</v>
      </c>
      <c r="AD811" s="191">
        <v>7.1400000000000005E-2</v>
      </c>
      <c r="AE811" s="190">
        <v>7.2400000000000006E-2</v>
      </c>
      <c r="AF811" s="191"/>
      <c r="AG811" s="190"/>
      <c r="AI811" s="192" t="str">
        <f t="shared" si="205"/>
        <v/>
      </c>
      <c r="AJ811" s="192">
        <f t="shared" si="206"/>
        <v>7.5800000000000006E-2</v>
      </c>
      <c r="AK811" s="192">
        <f t="shared" si="207"/>
        <v>7.9799999999999996E-2</v>
      </c>
      <c r="AL811" s="192">
        <f t="shared" si="208"/>
        <v>7.8700000000000006E-2</v>
      </c>
      <c r="AM811" s="192">
        <f t="shared" si="209"/>
        <v>7.6700000000000004E-2</v>
      </c>
      <c r="AN811" s="192">
        <f t="shared" si="210"/>
        <v>7.640000000000001E-2</v>
      </c>
      <c r="AO811" s="193" t="str">
        <f t="shared" si="211"/>
        <v/>
      </c>
      <c r="AP811" s="192" t="str">
        <f t="shared" si="212"/>
        <v/>
      </c>
      <c r="AQ811" s="193">
        <f t="shared" si="213"/>
        <v>7.46E-2</v>
      </c>
      <c r="AR811" s="192" t="str">
        <f t="shared" si="214"/>
        <v/>
      </c>
      <c r="AS811" s="192" t="str">
        <f t="shared" si="215"/>
        <v/>
      </c>
      <c r="AT811" s="192">
        <f t="shared" si="216"/>
        <v>7.3599999999999999E-2</v>
      </c>
      <c r="AU811" s="193" t="str">
        <f t="shared" si="217"/>
        <v/>
      </c>
      <c r="AV811" s="194">
        <f t="shared" si="218"/>
        <v>7.22E-2</v>
      </c>
      <c r="AW811" s="193">
        <f t="shared" si="219"/>
        <v>7.1900000000000006E-2</v>
      </c>
      <c r="AX811" s="195" t="str">
        <f t="shared" si="220"/>
        <v/>
      </c>
      <c r="AZ811" s="193">
        <f t="shared" si="221"/>
        <v>7.5522222222222227E-2</v>
      </c>
    </row>
    <row r="812" spans="1:52" s="5" customFormat="1" ht="11.25" x14ac:dyDescent="0.2">
      <c r="A812" s="197">
        <v>39164</v>
      </c>
      <c r="B812" s="198"/>
      <c r="C812" s="198"/>
      <c r="D812" s="189">
        <v>7.6799999999999993E-2</v>
      </c>
      <c r="E812" s="190">
        <v>7.6999999999999999E-2</v>
      </c>
      <c r="F812" s="191">
        <v>7.9600000000000004E-2</v>
      </c>
      <c r="G812" s="191">
        <v>7.980000000000001E-2</v>
      </c>
      <c r="H812" s="189">
        <v>7.85E-2</v>
      </c>
      <c r="I812" s="190">
        <v>7.8900000000000012E-2</v>
      </c>
      <c r="J812" s="191">
        <v>7.6499999999999999E-2</v>
      </c>
      <c r="K812" s="191">
        <v>7.690000000000001E-2</v>
      </c>
      <c r="L812" s="189">
        <v>7.6100000000000001E-2</v>
      </c>
      <c r="M812" s="190">
        <v>7.6500000000000012E-2</v>
      </c>
      <c r="N812" s="191"/>
      <c r="O812" s="191"/>
      <c r="P812" s="189"/>
      <c r="Q812" s="190"/>
      <c r="R812" s="191">
        <v>7.3999999999999996E-2</v>
      </c>
      <c r="S812" s="191">
        <v>7.4599999999999986E-2</v>
      </c>
      <c r="T812" s="191"/>
      <c r="U812" s="190"/>
      <c r="V812" s="191"/>
      <c r="W812" s="190"/>
      <c r="X812" s="191">
        <v>7.2999999999999995E-2</v>
      </c>
      <c r="Y812" s="190">
        <v>7.3799999999999991E-2</v>
      </c>
      <c r="Z812" s="191"/>
      <c r="AA812" s="190"/>
      <c r="AB812" s="191">
        <v>7.2099999999999997E-2</v>
      </c>
      <c r="AC812" s="190">
        <v>7.3099999999999998E-2</v>
      </c>
      <c r="AD812" s="191">
        <v>7.1400000000000005E-2</v>
      </c>
      <c r="AE812" s="190">
        <v>7.2400000000000006E-2</v>
      </c>
      <c r="AF812" s="191"/>
      <c r="AG812" s="190"/>
      <c r="AI812" s="192" t="str">
        <f t="shared" si="205"/>
        <v/>
      </c>
      <c r="AJ812" s="192">
        <f t="shared" si="206"/>
        <v>7.6899999999999996E-2</v>
      </c>
      <c r="AK812" s="192">
        <f t="shared" si="207"/>
        <v>7.9700000000000007E-2</v>
      </c>
      <c r="AL812" s="192">
        <f t="shared" si="208"/>
        <v>7.8700000000000006E-2</v>
      </c>
      <c r="AM812" s="192">
        <f t="shared" si="209"/>
        <v>7.6700000000000004E-2</v>
      </c>
      <c r="AN812" s="192">
        <f t="shared" si="210"/>
        <v>7.6300000000000007E-2</v>
      </c>
      <c r="AO812" s="193" t="str">
        <f t="shared" si="211"/>
        <v/>
      </c>
      <c r="AP812" s="192" t="str">
        <f t="shared" si="212"/>
        <v/>
      </c>
      <c r="AQ812" s="193">
        <f t="shared" si="213"/>
        <v>7.4299999999999991E-2</v>
      </c>
      <c r="AR812" s="192" t="str">
        <f t="shared" si="214"/>
        <v/>
      </c>
      <c r="AS812" s="192" t="str">
        <f t="shared" si="215"/>
        <v/>
      </c>
      <c r="AT812" s="192">
        <f t="shared" si="216"/>
        <v>7.3399999999999993E-2</v>
      </c>
      <c r="AU812" s="193" t="str">
        <f t="shared" si="217"/>
        <v/>
      </c>
      <c r="AV812" s="194">
        <f t="shared" si="218"/>
        <v>7.2599999999999998E-2</v>
      </c>
      <c r="AW812" s="193">
        <f t="shared" si="219"/>
        <v>7.1900000000000006E-2</v>
      </c>
      <c r="AX812" s="195" t="str">
        <f t="shared" si="220"/>
        <v/>
      </c>
      <c r="AZ812" s="193">
        <f t="shared" si="221"/>
        <v>7.5611111111111101E-2</v>
      </c>
    </row>
    <row r="813" spans="1:52" s="5" customFormat="1" ht="11.25" x14ac:dyDescent="0.2">
      <c r="A813" s="197">
        <v>39167</v>
      </c>
      <c r="B813" s="198"/>
      <c r="C813" s="198"/>
      <c r="D813" s="189">
        <v>7.5399999999999995E-2</v>
      </c>
      <c r="E813" s="190">
        <v>7.5600000000000001E-2</v>
      </c>
      <c r="F813" s="191">
        <v>7.9500000000000001E-2</v>
      </c>
      <c r="G813" s="191">
        <v>7.9700000000000007E-2</v>
      </c>
      <c r="H813" s="189">
        <v>7.85E-2</v>
      </c>
      <c r="I813" s="190">
        <v>7.8900000000000012E-2</v>
      </c>
      <c r="J813" s="191">
        <v>7.6499999999999999E-2</v>
      </c>
      <c r="K813" s="191">
        <v>7.690000000000001E-2</v>
      </c>
      <c r="L813" s="189">
        <v>7.6100000000000001E-2</v>
      </c>
      <c r="M813" s="190">
        <v>7.6500000000000012E-2</v>
      </c>
      <c r="N813" s="191"/>
      <c r="O813" s="191"/>
      <c r="P813" s="189"/>
      <c r="Q813" s="190"/>
      <c r="R813" s="191">
        <v>7.3999999999999996E-2</v>
      </c>
      <c r="S813" s="191">
        <v>7.4599999999999986E-2</v>
      </c>
      <c r="T813" s="191"/>
      <c r="U813" s="190"/>
      <c r="V813" s="191"/>
      <c r="W813" s="190"/>
      <c r="X813" s="191">
        <v>7.2999999999999995E-2</v>
      </c>
      <c r="Y813" s="190">
        <v>7.3799999999999991E-2</v>
      </c>
      <c r="Z813" s="191"/>
      <c r="AA813" s="190"/>
      <c r="AB813" s="191">
        <v>7.2099999999999997E-2</v>
      </c>
      <c r="AC813" s="190">
        <v>7.3099999999999998E-2</v>
      </c>
      <c r="AD813" s="191">
        <v>7.1400000000000005E-2</v>
      </c>
      <c r="AE813" s="190">
        <v>7.2400000000000006E-2</v>
      </c>
      <c r="AF813" s="191"/>
      <c r="AG813" s="190"/>
      <c r="AI813" s="192" t="str">
        <f t="shared" si="205"/>
        <v/>
      </c>
      <c r="AJ813" s="192">
        <f t="shared" si="206"/>
        <v>7.5499999999999998E-2</v>
      </c>
      <c r="AK813" s="192">
        <f t="shared" si="207"/>
        <v>7.9600000000000004E-2</v>
      </c>
      <c r="AL813" s="192">
        <f t="shared" si="208"/>
        <v>7.8700000000000006E-2</v>
      </c>
      <c r="AM813" s="192">
        <f t="shared" si="209"/>
        <v>7.6700000000000004E-2</v>
      </c>
      <c r="AN813" s="192">
        <f t="shared" si="210"/>
        <v>7.6300000000000007E-2</v>
      </c>
      <c r="AO813" s="193" t="str">
        <f t="shared" si="211"/>
        <v/>
      </c>
      <c r="AP813" s="192" t="str">
        <f t="shared" si="212"/>
        <v/>
      </c>
      <c r="AQ813" s="193">
        <f t="shared" si="213"/>
        <v>7.4299999999999991E-2</v>
      </c>
      <c r="AR813" s="192" t="str">
        <f t="shared" si="214"/>
        <v/>
      </c>
      <c r="AS813" s="192" t="str">
        <f t="shared" si="215"/>
        <v/>
      </c>
      <c r="AT813" s="192">
        <f t="shared" si="216"/>
        <v>7.3399999999999993E-2</v>
      </c>
      <c r="AU813" s="193" t="str">
        <f t="shared" si="217"/>
        <v/>
      </c>
      <c r="AV813" s="194">
        <f t="shared" si="218"/>
        <v>7.2599999999999998E-2</v>
      </c>
      <c r="AW813" s="193">
        <f t="shared" si="219"/>
        <v>7.1900000000000006E-2</v>
      </c>
      <c r="AX813" s="195" t="str">
        <f t="shared" si="220"/>
        <v/>
      </c>
      <c r="AZ813" s="193">
        <f t="shared" si="221"/>
        <v>7.5444444444444439E-2</v>
      </c>
    </row>
    <row r="814" spans="1:52" s="5" customFormat="1" ht="11.25" x14ac:dyDescent="0.2">
      <c r="A814" s="197">
        <v>39168</v>
      </c>
      <c r="B814" s="198"/>
      <c r="C814" s="198"/>
      <c r="D814" s="189">
        <v>7.5899999999999995E-2</v>
      </c>
      <c r="E814" s="190">
        <v>7.6100000000000001E-2</v>
      </c>
      <c r="F814" s="191">
        <v>7.9500000000000001E-2</v>
      </c>
      <c r="G814" s="191">
        <v>7.9700000000000007E-2</v>
      </c>
      <c r="H814" s="189">
        <v>7.85E-2</v>
      </c>
      <c r="I814" s="190">
        <v>7.8900000000000012E-2</v>
      </c>
      <c r="J814" s="191">
        <v>7.6399999999999996E-2</v>
      </c>
      <c r="K814" s="191">
        <v>7.6800000000000007E-2</v>
      </c>
      <c r="L814" s="189">
        <v>7.6200000000000004E-2</v>
      </c>
      <c r="M814" s="190">
        <v>7.6600000000000015E-2</v>
      </c>
      <c r="N814" s="191"/>
      <c r="O814" s="191"/>
      <c r="P814" s="189"/>
      <c r="Q814" s="190"/>
      <c r="R814" s="191">
        <v>7.3999999999999996E-2</v>
      </c>
      <c r="S814" s="191">
        <v>7.4599999999999986E-2</v>
      </c>
      <c r="T814" s="191"/>
      <c r="U814" s="190"/>
      <c r="V814" s="191"/>
      <c r="W814" s="190"/>
      <c r="X814" s="191">
        <v>7.2999999999999995E-2</v>
      </c>
      <c r="Y814" s="190">
        <v>7.3799999999999991E-2</v>
      </c>
      <c r="Z814" s="191"/>
      <c r="AA814" s="190"/>
      <c r="AB814" s="191">
        <v>7.1999999999999995E-2</v>
      </c>
      <c r="AC814" s="190">
        <v>7.2999999999999995E-2</v>
      </c>
      <c r="AD814" s="191">
        <v>7.1300000000000002E-2</v>
      </c>
      <c r="AE814" s="190">
        <v>7.2300000000000003E-2</v>
      </c>
      <c r="AF814" s="191"/>
      <c r="AG814" s="190"/>
      <c r="AI814" s="192" t="str">
        <f t="shared" si="205"/>
        <v/>
      </c>
      <c r="AJ814" s="192">
        <f t="shared" si="206"/>
        <v>7.5999999999999998E-2</v>
      </c>
      <c r="AK814" s="192">
        <f t="shared" si="207"/>
        <v>7.9600000000000004E-2</v>
      </c>
      <c r="AL814" s="192">
        <f t="shared" si="208"/>
        <v>7.8700000000000006E-2</v>
      </c>
      <c r="AM814" s="192">
        <f t="shared" si="209"/>
        <v>7.6600000000000001E-2</v>
      </c>
      <c r="AN814" s="192">
        <f t="shared" si="210"/>
        <v>7.640000000000001E-2</v>
      </c>
      <c r="AO814" s="193" t="str">
        <f t="shared" si="211"/>
        <v/>
      </c>
      <c r="AP814" s="192" t="str">
        <f t="shared" si="212"/>
        <v/>
      </c>
      <c r="AQ814" s="193">
        <f t="shared" si="213"/>
        <v>7.4299999999999991E-2</v>
      </c>
      <c r="AR814" s="192" t="str">
        <f t="shared" si="214"/>
        <v/>
      </c>
      <c r="AS814" s="192" t="str">
        <f t="shared" si="215"/>
        <v/>
      </c>
      <c r="AT814" s="192">
        <f t="shared" si="216"/>
        <v>7.3399999999999993E-2</v>
      </c>
      <c r="AU814" s="193" t="str">
        <f t="shared" si="217"/>
        <v/>
      </c>
      <c r="AV814" s="194">
        <f t="shared" si="218"/>
        <v>7.2499999999999995E-2</v>
      </c>
      <c r="AW814" s="193">
        <f t="shared" si="219"/>
        <v>7.1800000000000003E-2</v>
      </c>
      <c r="AX814" s="195" t="str">
        <f t="shared" si="220"/>
        <v/>
      </c>
      <c r="AZ814" s="193">
        <f t="shared" si="221"/>
        <v>7.5477777777777783E-2</v>
      </c>
    </row>
    <row r="815" spans="1:52" s="5" customFormat="1" ht="11.25" x14ac:dyDescent="0.2">
      <c r="A815" s="197">
        <v>39169</v>
      </c>
      <c r="B815" s="198"/>
      <c r="C815" s="198"/>
      <c r="D815" s="189">
        <v>7.5899999999999995E-2</v>
      </c>
      <c r="E815" s="190">
        <v>7.6100000000000001E-2</v>
      </c>
      <c r="F815" s="191">
        <v>7.9799999999999996E-2</v>
      </c>
      <c r="G815" s="191">
        <v>0.08</v>
      </c>
      <c r="H815" s="189">
        <v>7.85E-2</v>
      </c>
      <c r="I815" s="190">
        <v>7.8900000000000012E-2</v>
      </c>
      <c r="J815" s="191">
        <v>7.6399999999999996E-2</v>
      </c>
      <c r="K815" s="191">
        <v>7.6800000000000007E-2</v>
      </c>
      <c r="L815" s="189">
        <v>7.6100000000000001E-2</v>
      </c>
      <c r="M815" s="190">
        <v>7.6500000000000012E-2</v>
      </c>
      <c r="N815" s="191"/>
      <c r="O815" s="191"/>
      <c r="P815" s="189"/>
      <c r="Q815" s="190"/>
      <c r="R815" s="191">
        <v>7.3999999999999996E-2</v>
      </c>
      <c r="S815" s="191">
        <v>7.4599999999999986E-2</v>
      </c>
      <c r="T815" s="191"/>
      <c r="U815" s="190"/>
      <c r="V815" s="191"/>
      <c r="W815" s="190"/>
      <c r="X815" s="191">
        <v>7.2999999999999995E-2</v>
      </c>
      <c r="Y815" s="190">
        <v>7.3799999999999991E-2</v>
      </c>
      <c r="Z815" s="191"/>
      <c r="AA815" s="190"/>
      <c r="AB815" s="191">
        <v>7.1999999999999995E-2</v>
      </c>
      <c r="AC815" s="190">
        <v>7.2999999999999995E-2</v>
      </c>
      <c r="AD815" s="191">
        <v>7.1400000000000005E-2</v>
      </c>
      <c r="AE815" s="190">
        <v>7.2400000000000006E-2</v>
      </c>
      <c r="AF815" s="191"/>
      <c r="AG815" s="190"/>
      <c r="AI815" s="192" t="str">
        <f t="shared" si="205"/>
        <v/>
      </c>
      <c r="AJ815" s="192">
        <f t="shared" si="206"/>
        <v>7.5999999999999998E-2</v>
      </c>
      <c r="AK815" s="192">
        <f t="shared" si="207"/>
        <v>7.9899999999999999E-2</v>
      </c>
      <c r="AL815" s="192">
        <f t="shared" si="208"/>
        <v>7.8700000000000006E-2</v>
      </c>
      <c r="AM815" s="192">
        <f t="shared" si="209"/>
        <v>7.6600000000000001E-2</v>
      </c>
      <c r="AN815" s="192">
        <f t="shared" si="210"/>
        <v>7.6300000000000007E-2</v>
      </c>
      <c r="AO815" s="193" t="str">
        <f t="shared" si="211"/>
        <v/>
      </c>
      <c r="AP815" s="192" t="str">
        <f t="shared" si="212"/>
        <v/>
      </c>
      <c r="AQ815" s="193">
        <f t="shared" si="213"/>
        <v>7.4299999999999991E-2</v>
      </c>
      <c r="AR815" s="192" t="str">
        <f t="shared" si="214"/>
        <v/>
      </c>
      <c r="AS815" s="192" t="str">
        <f t="shared" si="215"/>
        <v/>
      </c>
      <c r="AT815" s="192">
        <f t="shared" si="216"/>
        <v>7.3399999999999993E-2</v>
      </c>
      <c r="AU815" s="193" t="str">
        <f t="shared" si="217"/>
        <v/>
      </c>
      <c r="AV815" s="194">
        <f t="shared" si="218"/>
        <v>7.2499999999999995E-2</v>
      </c>
      <c r="AW815" s="193">
        <f t="shared" si="219"/>
        <v>7.1900000000000006E-2</v>
      </c>
      <c r="AX815" s="195" t="str">
        <f t="shared" si="220"/>
        <v/>
      </c>
      <c r="AZ815" s="193">
        <f t="shared" si="221"/>
        <v>7.5511111111111098E-2</v>
      </c>
    </row>
    <row r="816" spans="1:52" s="5" customFormat="1" ht="11.25" x14ac:dyDescent="0.2">
      <c r="A816" s="197">
        <v>39170</v>
      </c>
      <c r="B816" s="198"/>
      <c r="C816" s="198"/>
      <c r="D816" s="189">
        <v>7.5200000000000003E-2</v>
      </c>
      <c r="E816" s="190">
        <v>7.5400000000000009E-2</v>
      </c>
      <c r="F816" s="191">
        <v>7.9899999999999999E-2</v>
      </c>
      <c r="G816" s="191">
        <v>8.0100000000000005E-2</v>
      </c>
      <c r="H816" s="189">
        <v>7.8600000000000003E-2</v>
      </c>
      <c r="I816" s="190">
        <v>7.9000000000000015E-2</v>
      </c>
      <c r="J816" s="191">
        <v>7.6600000000000001E-2</v>
      </c>
      <c r="K816" s="191">
        <v>7.7000000000000013E-2</v>
      </c>
      <c r="L816" s="189">
        <v>7.6300000000000007E-2</v>
      </c>
      <c r="M816" s="190">
        <v>7.6700000000000018E-2</v>
      </c>
      <c r="N816" s="191"/>
      <c r="O816" s="191"/>
      <c r="P816" s="189"/>
      <c r="Q816" s="190"/>
      <c r="R816" s="191">
        <v>7.4099999999999999E-2</v>
      </c>
      <c r="S816" s="191">
        <v>7.4699999999999989E-2</v>
      </c>
      <c r="T816" s="191"/>
      <c r="U816" s="190"/>
      <c r="V816" s="191"/>
      <c r="W816" s="190"/>
      <c r="X816" s="191">
        <v>7.2999999999999995E-2</v>
      </c>
      <c r="Y816" s="190">
        <v>7.3799999999999991E-2</v>
      </c>
      <c r="Z816" s="191"/>
      <c r="AA816" s="190"/>
      <c r="AB816" s="191">
        <v>7.1999999999999995E-2</v>
      </c>
      <c r="AC816" s="190">
        <v>7.2999999999999995E-2</v>
      </c>
      <c r="AD816" s="191">
        <v>7.1400000000000005E-2</v>
      </c>
      <c r="AE816" s="190">
        <v>7.2400000000000006E-2</v>
      </c>
      <c r="AF816" s="191"/>
      <c r="AG816" s="190"/>
      <c r="AI816" s="192" t="str">
        <f t="shared" si="205"/>
        <v/>
      </c>
      <c r="AJ816" s="192">
        <f t="shared" si="206"/>
        <v>7.5300000000000006E-2</v>
      </c>
      <c r="AK816" s="192">
        <f t="shared" si="207"/>
        <v>0.08</v>
      </c>
      <c r="AL816" s="192">
        <f t="shared" si="208"/>
        <v>7.8800000000000009E-2</v>
      </c>
      <c r="AM816" s="192">
        <f t="shared" si="209"/>
        <v>7.6800000000000007E-2</v>
      </c>
      <c r="AN816" s="192">
        <f t="shared" si="210"/>
        <v>7.6500000000000012E-2</v>
      </c>
      <c r="AO816" s="193" t="str">
        <f t="shared" si="211"/>
        <v/>
      </c>
      <c r="AP816" s="192" t="str">
        <f t="shared" si="212"/>
        <v/>
      </c>
      <c r="AQ816" s="193">
        <f t="shared" si="213"/>
        <v>7.4399999999999994E-2</v>
      </c>
      <c r="AR816" s="192" t="str">
        <f t="shared" si="214"/>
        <v/>
      </c>
      <c r="AS816" s="192" t="str">
        <f t="shared" si="215"/>
        <v/>
      </c>
      <c r="AT816" s="192">
        <f t="shared" si="216"/>
        <v>7.3399999999999993E-2</v>
      </c>
      <c r="AU816" s="193" t="str">
        <f t="shared" si="217"/>
        <v/>
      </c>
      <c r="AV816" s="194">
        <f t="shared" si="218"/>
        <v>7.2499999999999995E-2</v>
      </c>
      <c r="AW816" s="193">
        <f t="shared" si="219"/>
        <v>7.1900000000000006E-2</v>
      </c>
      <c r="AX816" s="195" t="str">
        <f t="shared" si="220"/>
        <v/>
      </c>
      <c r="AZ816" s="193">
        <f t="shared" si="221"/>
        <v>7.5511111111111112E-2</v>
      </c>
    </row>
    <row r="817" spans="1:52" s="5" customFormat="1" ht="11.25" x14ac:dyDescent="0.2">
      <c r="A817" s="197">
        <v>39171</v>
      </c>
      <c r="B817" s="198"/>
      <c r="C817" s="198"/>
      <c r="D817" s="189">
        <v>7.51E-2</v>
      </c>
      <c r="E817" s="190">
        <v>7.5300000000000006E-2</v>
      </c>
      <c r="F817" s="191">
        <v>7.9799999999999996E-2</v>
      </c>
      <c r="G817" s="191">
        <v>0.08</v>
      </c>
      <c r="H817" s="189">
        <v>7.85E-2</v>
      </c>
      <c r="I817" s="190">
        <v>7.8900000000000012E-2</v>
      </c>
      <c r="J817" s="191">
        <v>7.6499999999999999E-2</v>
      </c>
      <c r="K817" s="191">
        <v>7.690000000000001E-2</v>
      </c>
      <c r="L817" s="189">
        <v>7.6100000000000001E-2</v>
      </c>
      <c r="M817" s="190">
        <v>7.6500000000000012E-2</v>
      </c>
      <c r="N817" s="191"/>
      <c r="O817" s="191"/>
      <c r="P817" s="189"/>
      <c r="Q817" s="190"/>
      <c r="R817" s="191">
        <v>7.3800000000000004E-2</v>
      </c>
      <c r="S817" s="191">
        <v>7.4399999999999994E-2</v>
      </c>
      <c r="T817" s="191"/>
      <c r="U817" s="190"/>
      <c r="V817" s="191"/>
      <c r="W817" s="190"/>
      <c r="X817" s="191">
        <v>7.2700000000000001E-2</v>
      </c>
      <c r="Y817" s="190">
        <v>7.3499999999999996E-2</v>
      </c>
      <c r="Z817" s="191"/>
      <c r="AA817" s="190"/>
      <c r="AB817" s="191">
        <v>7.1800000000000003E-2</v>
      </c>
      <c r="AC817" s="190">
        <v>7.2800000000000004E-2</v>
      </c>
      <c r="AD817" s="191">
        <v>7.0800000000000002E-2</v>
      </c>
      <c r="AE817" s="190">
        <v>7.1800000000000003E-2</v>
      </c>
      <c r="AF817" s="191"/>
      <c r="AG817" s="190"/>
      <c r="AI817" s="192" t="str">
        <f t="shared" si="205"/>
        <v/>
      </c>
      <c r="AJ817" s="192">
        <f t="shared" si="206"/>
        <v>7.5200000000000003E-2</v>
      </c>
      <c r="AK817" s="192">
        <f t="shared" si="207"/>
        <v>7.9899999999999999E-2</v>
      </c>
      <c r="AL817" s="192">
        <f t="shared" si="208"/>
        <v>7.8700000000000006E-2</v>
      </c>
      <c r="AM817" s="192">
        <f t="shared" si="209"/>
        <v>7.6700000000000004E-2</v>
      </c>
      <c r="AN817" s="192">
        <f t="shared" si="210"/>
        <v>7.6300000000000007E-2</v>
      </c>
      <c r="AO817" s="193" t="str">
        <f t="shared" si="211"/>
        <v/>
      </c>
      <c r="AP817" s="192" t="str">
        <f t="shared" si="212"/>
        <v/>
      </c>
      <c r="AQ817" s="193">
        <f t="shared" si="213"/>
        <v>7.4099999999999999E-2</v>
      </c>
      <c r="AR817" s="192" t="str">
        <f t="shared" si="214"/>
        <v/>
      </c>
      <c r="AS817" s="192" t="str">
        <f t="shared" si="215"/>
        <v/>
      </c>
      <c r="AT817" s="192">
        <f t="shared" si="216"/>
        <v>7.3099999999999998E-2</v>
      </c>
      <c r="AU817" s="193" t="str">
        <f t="shared" si="217"/>
        <v/>
      </c>
      <c r="AV817" s="194">
        <f t="shared" si="218"/>
        <v>7.2300000000000003E-2</v>
      </c>
      <c r="AW817" s="193">
        <f t="shared" si="219"/>
        <v>7.1300000000000002E-2</v>
      </c>
      <c r="AX817" s="195" t="str">
        <f t="shared" si="220"/>
        <v/>
      </c>
      <c r="AZ817" s="193">
        <f t="shared" si="221"/>
        <v>7.5288888888888905E-2</v>
      </c>
    </row>
    <row r="818" spans="1:52" s="5" customFormat="1" ht="11.25" x14ac:dyDescent="0.2">
      <c r="A818" s="197">
        <v>39174</v>
      </c>
      <c r="B818" s="198"/>
      <c r="C818" s="198"/>
      <c r="D818" s="189">
        <v>7.4999999999999997E-2</v>
      </c>
      <c r="E818" s="190">
        <v>7.5200000000000003E-2</v>
      </c>
      <c r="F818" s="191">
        <v>7.9500000000000001E-2</v>
      </c>
      <c r="G818" s="191">
        <v>7.9700000000000007E-2</v>
      </c>
      <c r="H818" s="189">
        <v>7.8100000000000003E-2</v>
      </c>
      <c r="I818" s="190">
        <v>7.8500000000000014E-2</v>
      </c>
      <c r="J818" s="191">
        <v>7.6300000000000007E-2</v>
      </c>
      <c r="K818" s="191">
        <v>7.6700000000000018E-2</v>
      </c>
      <c r="L818" s="189">
        <v>7.5899999999999995E-2</v>
      </c>
      <c r="M818" s="190">
        <v>7.6300000000000007E-2</v>
      </c>
      <c r="N818" s="191"/>
      <c r="O818" s="191"/>
      <c r="P818" s="189"/>
      <c r="Q818" s="190"/>
      <c r="R818" s="191">
        <v>7.3099999999999998E-2</v>
      </c>
      <c r="S818" s="191">
        <v>7.3699999999999988E-2</v>
      </c>
      <c r="T818" s="191"/>
      <c r="U818" s="190"/>
      <c r="V818" s="191"/>
      <c r="W818" s="190"/>
      <c r="X818" s="191">
        <v>7.1599999999999997E-2</v>
      </c>
      <c r="Y818" s="190">
        <v>7.2399999999999992E-2</v>
      </c>
      <c r="Z818" s="191"/>
      <c r="AA818" s="190"/>
      <c r="AB818" s="191">
        <v>7.0300000000000001E-2</v>
      </c>
      <c r="AC818" s="190">
        <v>7.1300000000000002E-2</v>
      </c>
      <c r="AD818" s="191">
        <v>6.93E-2</v>
      </c>
      <c r="AE818" s="190">
        <v>7.0300000000000001E-2</v>
      </c>
      <c r="AF818" s="191"/>
      <c r="AG818" s="190"/>
      <c r="AI818" s="192" t="str">
        <f t="shared" si="205"/>
        <v/>
      </c>
      <c r="AJ818" s="192">
        <f t="shared" si="206"/>
        <v>7.51E-2</v>
      </c>
      <c r="AK818" s="192">
        <f t="shared" si="207"/>
        <v>7.9600000000000004E-2</v>
      </c>
      <c r="AL818" s="192">
        <f t="shared" si="208"/>
        <v>7.8300000000000008E-2</v>
      </c>
      <c r="AM818" s="192">
        <f t="shared" si="209"/>
        <v>7.6500000000000012E-2</v>
      </c>
      <c r="AN818" s="192">
        <f t="shared" si="210"/>
        <v>7.6100000000000001E-2</v>
      </c>
      <c r="AO818" s="193" t="str">
        <f t="shared" si="211"/>
        <v/>
      </c>
      <c r="AP818" s="192" t="str">
        <f t="shared" si="212"/>
        <v/>
      </c>
      <c r="AQ818" s="193">
        <f t="shared" si="213"/>
        <v>7.3399999999999993E-2</v>
      </c>
      <c r="AR818" s="192" t="str">
        <f t="shared" si="214"/>
        <v/>
      </c>
      <c r="AS818" s="192" t="str">
        <f t="shared" si="215"/>
        <v/>
      </c>
      <c r="AT818" s="192">
        <f t="shared" si="216"/>
        <v>7.1999999999999995E-2</v>
      </c>
      <c r="AU818" s="193" t="str">
        <f t="shared" si="217"/>
        <v/>
      </c>
      <c r="AV818" s="194">
        <f t="shared" si="218"/>
        <v>7.0800000000000002E-2</v>
      </c>
      <c r="AW818" s="193">
        <f t="shared" si="219"/>
        <v>6.9800000000000001E-2</v>
      </c>
      <c r="AX818" s="195" t="str">
        <f t="shared" si="220"/>
        <v/>
      </c>
      <c r="AZ818" s="193">
        <f t="shared" si="221"/>
        <v>7.4622222222222201E-2</v>
      </c>
    </row>
    <row r="819" spans="1:52" s="5" customFormat="1" ht="11.25" x14ac:dyDescent="0.2">
      <c r="A819" s="197">
        <v>39175</v>
      </c>
      <c r="B819" s="198"/>
      <c r="C819" s="198"/>
      <c r="D819" s="189">
        <v>7.4999999999999997E-2</v>
      </c>
      <c r="E819" s="190">
        <v>7.5200000000000003E-2</v>
      </c>
      <c r="F819" s="191">
        <v>7.9500000000000001E-2</v>
      </c>
      <c r="G819" s="191">
        <v>7.9700000000000007E-2</v>
      </c>
      <c r="H819" s="189">
        <v>7.8100000000000003E-2</v>
      </c>
      <c r="I819" s="190">
        <v>7.8500000000000014E-2</v>
      </c>
      <c r="J819" s="191">
        <v>7.6200000000000004E-2</v>
      </c>
      <c r="K819" s="191">
        <v>7.6600000000000015E-2</v>
      </c>
      <c r="L819" s="189">
        <v>7.5800000000000006E-2</v>
      </c>
      <c r="M819" s="190">
        <v>7.6200000000000018E-2</v>
      </c>
      <c r="N819" s="191"/>
      <c r="O819" s="191"/>
      <c r="P819" s="189"/>
      <c r="Q819" s="190"/>
      <c r="R819" s="191">
        <v>7.2800000000000004E-2</v>
      </c>
      <c r="S819" s="191">
        <v>7.3399999999999993E-2</v>
      </c>
      <c r="T819" s="191"/>
      <c r="U819" s="190"/>
      <c r="V819" s="191"/>
      <c r="W819" s="190"/>
      <c r="X819" s="191">
        <v>7.0800000000000002E-2</v>
      </c>
      <c r="Y819" s="190">
        <v>7.1599999999999997E-2</v>
      </c>
      <c r="Z819" s="191"/>
      <c r="AA819" s="190"/>
      <c r="AB819" s="191">
        <v>7.0199999999999999E-2</v>
      </c>
      <c r="AC819" s="190">
        <v>7.1199999999999999E-2</v>
      </c>
      <c r="AD819" s="191">
        <v>6.8699999999999997E-2</v>
      </c>
      <c r="AE819" s="190">
        <v>6.9699999999999998E-2</v>
      </c>
      <c r="AF819" s="191"/>
      <c r="AG819" s="190"/>
      <c r="AI819" s="192" t="str">
        <f t="shared" si="205"/>
        <v/>
      </c>
      <c r="AJ819" s="192">
        <f t="shared" si="206"/>
        <v>7.51E-2</v>
      </c>
      <c r="AK819" s="192">
        <f t="shared" si="207"/>
        <v>7.9600000000000004E-2</v>
      </c>
      <c r="AL819" s="192">
        <f t="shared" si="208"/>
        <v>7.8300000000000008E-2</v>
      </c>
      <c r="AM819" s="192">
        <f t="shared" si="209"/>
        <v>7.640000000000001E-2</v>
      </c>
      <c r="AN819" s="192">
        <f t="shared" si="210"/>
        <v>7.6000000000000012E-2</v>
      </c>
      <c r="AO819" s="193" t="str">
        <f t="shared" si="211"/>
        <v/>
      </c>
      <c r="AP819" s="192" t="str">
        <f t="shared" si="212"/>
        <v/>
      </c>
      <c r="AQ819" s="193">
        <f t="shared" si="213"/>
        <v>7.3099999999999998E-2</v>
      </c>
      <c r="AR819" s="192" t="str">
        <f t="shared" si="214"/>
        <v/>
      </c>
      <c r="AS819" s="192" t="str">
        <f t="shared" si="215"/>
        <v/>
      </c>
      <c r="AT819" s="192">
        <f t="shared" si="216"/>
        <v>7.1199999999999999E-2</v>
      </c>
      <c r="AU819" s="193" t="str">
        <f t="shared" si="217"/>
        <v/>
      </c>
      <c r="AV819" s="194">
        <f t="shared" si="218"/>
        <v>7.0699999999999999E-2</v>
      </c>
      <c r="AW819" s="193">
        <f t="shared" si="219"/>
        <v>6.9199999999999998E-2</v>
      </c>
      <c r="AX819" s="195" t="str">
        <f t="shared" si="220"/>
        <v/>
      </c>
      <c r="AZ819" s="193">
        <f t="shared" si="221"/>
        <v>7.4400000000000008E-2</v>
      </c>
    </row>
    <row r="820" spans="1:52" s="5" customFormat="1" ht="11.25" x14ac:dyDescent="0.2">
      <c r="A820" s="197">
        <v>39176</v>
      </c>
      <c r="B820" s="198"/>
      <c r="C820" s="198"/>
      <c r="D820" s="189">
        <v>7.4999999999999997E-2</v>
      </c>
      <c r="E820" s="190">
        <v>7.5200000000000003E-2</v>
      </c>
      <c r="F820" s="191">
        <v>7.9399999999999998E-2</v>
      </c>
      <c r="G820" s="191">
        <v>7.9600000000000004E-2</v>
      </c>
      <c r="H820" s="189">
        <v>7.7899999999999997E-2</v>
      </c>
      <c r="I820" s="190">
        <v>7.8300000000000008E-2</v>
      </c>
      <c r="J820" s="191">
        <v>7.5800000000000006E-2</v>
      </c>
      <c r="K820" s="191">
        <v>7.6200000000000018E-2</v>
      </c>
      <c r="L820" s="189">
        <v>7.5200000000000003E-2</v>
      </c>
      <c r="M820" s="190">
        <v>7.5600000000000014E-2</v>
      </c>
      <c r="N820" s="191"/>
      <c r="O820" s="191"/>
      <c r="P820" s="189"/>
      <c r="Q820" s="190"/>
      <c r="R820" s="191">
        <v>7.1900000000000006E-2</v>
      </c>
      <c r="S820" s="191">
        <v>7.2499999999999995E-2</v>
      </c>
      <c r="T820" s="191"/>
      <c r="U820" s="190"/>
      <c r="V820" s="191"/>
      <c r="W820" s="190"/>
      <c r="X820" s="191">
        <v>6.9599999999999995E-2</v>
      </c>
      <c r="Y820" s="190">
        <v>7.039999999999999E-2</v>
      </c>
      <c r="Z820" s="191"/>
      <c r="AA820" s="190"/>
      <c r="AB820" s="191">
        <v>6.9000000000000006E-2</v>
      </c>
      <c r="AC820" s="190">
        <v>7.0000000000000007E-2</v>
      </c>
      <c r="AD820" s="191">
        <v>6.8400000000000002E-2</v>
      </c>
      <c r="AE820" s="190">
        <v>6.9400000000000003E-2</v>
      </c>
      <c r="AF820" s="191"/>
      <c r="AG820" s="190"/>
      <c r="AI820" s="192" t="str">
        <f t="shared" si="205"/>
        <v/>
      </c>
      <c r="AJ820" s="192">
        <f t="shared" si="206"/>
        <v>7.51E-2</v>
      </c>
      <c r="AK820" s="192">
        <f t="shared" si="207"/>
        <v>7.9500000000000001E-2</v>
      </c>
      <c r="AL820" s="192">
        <f t="shared" si="208"/>
        <v>7.8100000000000003E-2</v>
      </c>
      <c r="AM820" s="192">
        <f t="shared" si="209"/>
        <v>7.6000000000000012E-2</v>
      </c>
      <c r="AN820" s="192">
        <f t="shared" si="210"/>
        <v>7.5400000000000009E-2</v>
      </c>
      <c r="AO820" s="193" t="str">
        <f t="shared" si="211"/>
        <v/>
      </c>
      <c r="AP820" s="192" t="str">
        <f t="shared" si="212"/>
        <v/>
      </c>
      <c r="AQ820" s="193">
        <f t="shared" si="213"/>
        <v>7.22E-2</v>
      </c>
      <c r="AR820" s="192" t="str">
        <f t="shared" si="214"/>
        <v/>
      </c>
      <c r="AS820" s="192" t="str">
        <f t="shared" si="215"/>
        <v/>
      </c>
      <c r="AT820" s="192">
        <f t="shared" si="216"/>
        <v>6.9999999999999993E-2</v>
      </c>
      <c r="AU820" s="193" t="str">
        <f t="shared" si="217"/>
        <v/>
      </c>
      <c r="AV820" s="194">
        <f t="shared" si="218"/>
        <v>6.9500000000000006E-2</v>
      </c>
      <c r="AW820" s="193">
        <f t="shared" si="219"/>
        <v>6.8900000000000003E-2</v>
      </c>
      <c r="AX820" s="195" t="str">
        <f t="shared" si="220"/>
        <v/>
      </c>
      <c r="AZ820" s="193">
        <f t="shared" si="221"/>
        <v>7.3855555555555549E-2</v>
      </c>
    </row>
    <row r="821" spans="1:52" s="5" customFormat="1" ht="11.25" x14ac:dyDescent="0.2">
      <c r="A821" s="197">
        <v>39177</v>
      </c>
      <c r="B821" s="198"/>
      <c r="C821" s="198"/>
      <c r="D821" s="189">
        <v>7.5800000000000006E-2</v>
      </c>
      <c r="E821" s="190">
        <v>7.6000000000000012E-2</v>
      </c>
      <c r="F821" s="191">
        <v>7.9399999999999998E-2</v>
      </c>
      <c r="G821" s="191">
        <v>7.9600000000000004E-2</v>
      </c>
      <c r="H821" s="189">
        <v>7.7700000000000005E-2</v>
      </c>
      <c r="I821" s="190">
        <v>7.8100000000000017E-2</v>
      </c>
      <c r="J821" s="191">
        <v>7.5399999999999995E-2</v>
      </c>
      <c r="K821" s="191">
        <v>7.5800000000000006E-2</v>
      </c>
      <c r="L821" s="189">
        <v>7.46E-2</v>
      </c>
      <c r="M821" s="190">
        <v>7.4999999999999997E-2</v>
      </c>
      <c r="N821" s="191"/>
      <c r="O821" s="191"/>
      <c r="P821" s="189"/>
      <c r="Q821" s="190"/>
      <c r="R821" s="191">
        <v>7.1300000000000002E-2</v>
      </c>
      <c r="S821" s="191">
        <v>7.1899999999999992E-2</v>
      </c>
      <c r="T821" s="191"/>
      <c r="U821" s="190"/>
      <c r="V821" s="191"/>
      <c r="W821" s="190"/>
      <c r="X821" s="191">
        <v>6.93E-2</v>
      </c>
      <c r="Y821" s="190">
        <v>7.0099999999999996E-2</v>
      </c>
      <c r="Z821" s="191"/>
      <c r="AA821" s="190"/>
      <c r="AB821" s="191">
        <v>6.8199999999999997E-2</v>
      </c>
      <c r="AC821" s="190">
        <v>6.9199999999999998E-2</v>
      </c>
      <c r="AD821" s="191">
        <v>6.8099999999999994E-2</v>
      </c>
      <c r="AE821" s="190">
        <v>6.9099999999999995E-2</v>
      </c>
      <c r="AF821" s="191"/>
      <c r="AG821" s="190"/>
      <c r="AI821" s="192" t="str">
        <f t="shared" si="205"/>
        <v/>
      </c>
      <c r="AJ821" s="192">
        <f t="shared" si="206"/>
        <v>7.5900000000000009E-2</v>
      </c>
      <c r="AK821" s="192">
        <f t="shared" si="207"/>
        <v>7.9500000000000001E-2</v>
      </c>
      <c r="AL821" s="192">
        <f t="shared" si="208"/>
        <v>7.7900000000000011E-2</v>
      </c>
      <c r="AM821" s="192">
        <f t="shared" si="209"/>
        <v>7.5600000000000001E-2</v>
      </c>
      <c r="AN821" s="192">
        <f t="shared" si="210"/>
        <v>7.4800000000000005E-2</v>
      </c>
      <c r="AO821" s="193" t="str">
        <f t="shared" si="211"/>
        <v/>
      </c>
      <c r="AP821" s="192" t="str">
        <f t="shared" si="212"/>
        <v/>
      </c>
      <c r="AQ821" s="193">
        <f t="shared" si="213"/>
        <v>7.1599999999999997E-2</v>
      </c>
      <c r="AR821" s="192" t="str">
        <f t="shared" si="214"/>
        <v/>
      </c>
      <c r="AS821" s="192" t="str">
        <f t="shared" si="215"/>
        <v/>
      </c>
      <c r="AT821" s="192">
        <f t="shared" si="216"/>
        <v>6.9699999999999998E-2</v>
      </c>
      <c r="AU821" s="193" t="str">
        <f t="shared" si="217"/>
        <v/>
      </c>
      <c r="AV821" s="194">
        <f t="shared" si="218"/>
        <v>6.8699999999999997E-2</v>
      </c>
      <c r="AW821" s="193">
        <f t="shared" si="219"/>
        <v>6.8599999999999994E-2</v>
      </c>
      <c r="AX821" s="195" t="str">
        <f t="shared" si="220"/>
        <v/>
      </c>
      <c r="AZ821" s="193">
        <f t="shared" si="221"/>
        <v>7.3588888888888884E-2</v>
      </c>
    </row>
    <row r="822" spans="1:52" s="5" customFormat="1" ht="11.25" x14ac:dyDescent="0.2">
      <c r="A822" s="197">
        <v>39181</v>
      </c>
      <c r="B822" s="198"/>
      <c r="C822" s="198"/>
      <c r="D822" s="189">
        <v>7.5700000000000003E-2</v>
      </c>
      <c r="E822" s="190">
        <v>7.5900000000000009E-2</v>
      </c>
      <c r="F822" s="191">
        <v>7.9399999999999998E-2</v>
      </c>
      <c r="G822" s="191">
        <v>7.9600000000000004E-2</v>
      </c>
      <c r="H822" s="189">
        <v>7.7399999999999997E-2</v>
      </c>
      <c r="I822" s="190">
        <v>7.7800000000000008E-2</v>
      </c>
      <c r="J822" s="191">
        <v>7.5200000000000003E-2</v>
      </c>
      <c r="K822" s="191">
        <v>7.5600000000000014E-2</v>
      </c>
      <c r="L822" s="189">
        <v>7.3999999999999996E-2</v>
      </c>
      <c r="M822" s="190">
        <v>7.4400000000000008E-2</v>
      </c>
      <c r="N822" s="191"/>
      <c r="O822" s="191"/>
      <c r="P822" s="189"/>
      <c r="Q822" s="190"/>
      <c r="R822" s="191">
        <v>7.1199999999999999E-2</v>
      </c>
      <c r="S822" s="191">
        <v>7.1799999999999989E-2</v>
      </c>
      <c r="T822" s="191"/>
      <c r="U822" s="190"/>
      <c r="V822" s="191"/>
      <c r="W822" s="190"/>
      <c r="X822" s="191">
        <v>6.93E-2</v>
      </c>
      <c r="Y822" s="190">
        <v>7.0099999999999996E-2</v>
      </c>
      <c r="Z822" s="191"/>
      <c r="AA822" s="190"/>
      <c r="AB822" s="191">
        <v>6.8199999999999997E-2</v>
      </c>
      <c r="AC822" s="190">
        <v>6.9199999999999998E-2</v>
      </c>
      <c r="AD822" s="191">
        <v>6.7400000000000002E-2</v>
      </c>
      <c r="AE822" s="190">
        <v>6.8400000000000002E-2</v>
      </c>
      <c r="AF822" s="191"/>
      <c r="AG822" s="190"/>
      <c r="AI822" s="192" t="str">
        <f t="shared" si="205"/>
        <v/>
      </c>
      <c r="AJ822" s="192">
        <f t="shared" si="206"/>
        <v>7.5800000000000006E-2</v>
      </c>
      <c r="AK822" s="192">
        <f t="shared" si="207"/>
        <v>7.9500000000000001E-2</v>
      </c>
      <c r="AL822" s="192">
        <f t="shared" si="208"/>
        <v>7.7600000000000002E-2</v>
      </c>
      <c r="AM822" s="192">
        <f t="shared" si="209"/>
        <v>7.5400000000000009E-2</v>
      </c>
      <c r="AN822" s="192">
        <f t="shared" si="210"/>
        <v>7.4200000000000002E-2</v>
      </c>
      <c r="AO822" s="193" t="str">
        <f t="shared" si="211"/>
        <v/>
      </c>
      <c r="AP822" s="192" t="str">
        <f t="shared" si="212"/>
        <v/>
      </c>
      <c r="AQ822" s="193">
        <f t="shared" si="213"/>
        <v>7.1499999999999994E-2</v>
      </c>
      <c r="AR822" s="192" t="str">
        <f t="shared" si="214"/>
        <v/>
      </c>
      <c r="AS822" s="192" t="str">
        <f t="shared" si="215"/>
        <v/>
      </c>
      <c r="AT822" s="192">
        <f t="shared" si="216"/>
        <v>6.9699999999999998E-2</v>
      </c>
      <c r="AU822" s="193" t="str">
        <f t="shared" si="217"/>
        <v/>
      </c>
      <c r="AV822" s="194">
        <f t="shared" si="218"/>
        <v>6.8699999999999997E-2</v>
      </c>
      <c r="AW822" s="193">
        <f t="shared" si="219"/>
        <v>6.7900000000000002E-2</v>
      </c>
      <c r="AX822" s="195" t="str">
        <f t="shared" si="220"/>
        <v/>
      </c>
      <c r="AZ822" s="193">
        <f t="shared" si="221"/>
        <v>7.3366666666666663E-2</v>
      </c>
    </row>
    <row r="823" spans="1:52" s="5" customFormat="1" ht="11.25" x14ac:dyDescent="0.2">
      <c r="A823" s="197">
        <v>39182</v>
      </c>
      <c r="B823" s="198"/>
      <c r="C823" s="198"/>
      <c r="D823" s="189">
        <v>7.6300000000000007E-2</v>
      </c>
      <c r="E823" s="190">
        <v>7.6500000000000012E-2</v>
      </c>
      <c r="F823" s="191">
        <v>7.8799999999999995E-2</v>
      </c>
      <c r="G823" s="191">
        <v>7.9000000000000001E-2</v>
      </c>
      <c r="H823" s="189">
        <v>7.7299999999999994E-2</v>
      </c>
      <c r="I823" s="190">
        <v>7.7700000000000005E-2</v>
      </c>
      <c r="J823" s="191">
        <v>7.4700000000000003E-2</v>
      </c>
      <c r="K823" s="191">
        <v>7.5100000000000014E-2</v>
      </c>
      <c r="L823" s="189">
        <v>7.3499999999999996E-2</v>
      </c>
      <c r="M823" s="190">
        <v>7.3900000000000007E-2</v>
      </c>
      <c r="N823" s="191"/>
      <c r="O823" s="191"/>
      <c r="P823" s="189"/>
      <c r="Q823" s="190"/>
      <c r="R823" s="191">
        <v>7.0800000000000002E-2</v>
      </c>
      <c r="S823" s="191">
        <v>7.1399999999999991E-2</v>
      </c>
      <c r="T823" s="191"/>
      <c r="U823" s="190"/>
      <c r="V823" s="191"/>
      <c r="W823" s="190"/>
      <c r="X823" s="191">
        <v>6.8699999999999997E-2</v>
      </c>
      <c r="Y823" s="190">
        <v>6.9499999999999992E-2</v>
      </c>
      <c r="Z823" s="191"/>
      <c r="AA823" s="190"/>
      <c r="AB823" s="191">
        <v>6.7599999999999993E-2</v>
      </c>
      <c r="AC823" s="190">
        <v>6.8599999999999994E-2</v>
      </c>
      <c r="AD823" s="191">
        <v>6.7100000000000007E-2</v>
      </c>
      <c r="AE823" s="190">
        <v>6.8100000000000008E-2</v>
      </c>
      <c r="AF823" s="191"/>
      <c r="AG823" s="190"/>
      <c r="AI823" s="192" t="str">
        <f t="shared" ref="AI823:AI886" si="222">IFERROR(AVERAGE(B823:C823),"")</f>
        <v/>
      </c>
      <c r="AJ823" s="192">
        <f t="shared" ref="AJ823:AJ886" si="223">IFERROR(AVERAGE(D823:E823),"")</f>
        <v>7.640000000000001E-2</v>
      </c>
      <c r="AK823" s="192">
        <f t="shared" ref="AK823:AK886" si="224">IFERROR(AVERAGE(F823:G823),"")</f>
        <v>7.8899999999999998E-2</v>
      </c>
      <c r="AL823" s="192">
        <f t="shared" ref="AL823:AL886" si="225">IFERROR(AVERAGE(H823:I823),"")</f>
        <v>7.7499999999999999E-2</v>
      </c>
      <c r="AM823" s="192">
        <f t="shared" ref="AM823:AM886" si="226">IFERROR(AVERAGE(J823:K823),"")</f>
        <v>7.4900000000000008E-2</v>
      </c>
      <c r="AN823" s="192">
        <f t="shared" ref="AN823:AN886" si="227">IFERROR(AVERAGE(L823:M823),"")</f>
        <v>7.3700000000000002E-2</v>
      </c>
      <c r="AO823" s="193" t="str">
        <f t="shared" ref="AO823:AO886" si="228">IFERROR(AVERAGE(N823:O823),"")</f>
        <v/>
      </c>
      <c r="AP823" s="192" t="str">
        <f t="shared" ref="AP823:AP886" si="229">IFERROR(AVERAGE(P823:Q823),"")</f>
        <v/>
      </c>
      <c r="AQ823" s="193">
        <f t="shared" ref="AQ823:AQ886" si="230">IFERROR(AVERAGE(R823:S823),"")</f>
        <v>7.1099999999999997E-2</v>
      </c>
      <c r="AR823" s="192" t="str">
        <f t="shared" ref="AR823:AR886" si="231">IFERROR(AVERAGE(T823:U823),"")</f>
        <v/>
      </c>
      <c r="AS823" s="192" t="str">
        <f t="shared" ref="AS823:AS886" si="232">IFERROR(AVERAGE(V823:W823),"")</f>
        <v/>
      </c>
      <c r="AT823" s="192">
        <f t="shared" ref="AT823:AT886" si="233">IFERROR(AVERAGE(X823:Y823),"")</f>
        <v>6.9099999999999995E-2</v>
      </c>
      <c r="AU823" s="193" t="str">
        <f t="shared" ref="AU823:AU886" si="234">IFERROR(AVERAGE(Z823:AA823),"")</f>
        <v/>
      </c>
      <c r="AV823" s="194">
        <f t="shared" ref="AV823:AV886" si="235">IFERROR(AVERAGE(AB823:AC823),"")</f>
        <v>6.8099999999999994E-2</v>
      </c>
      <c r="AW823" s="193">
        <f t="shared" ref="AW823:AW886" si="236">IFERROR(AVERAGE(AD823:AE823),"")</f>
        <v>6.7600000000000007E-2</v>
      </c>
      <c r="AX823" s="195" t="str">
        <f t="shared" ref="AX823:AX886" si="237">IFERROR(AVERAGE(AF823:AG823),"")</f>
        <v/>
      </c>
      <c r="AZ823" s="193">
        <f t="shared" ref="AZ823:AZ886" si="238">AVERAGE(AI823:AX823)</f>
        <v>7.3033333333333339E-2</v>
      </c>
    </row>
    <row r="824" spans="1:52" s="5" customFormat="1" ht="11.25" x14ac:dyDescent="0.2">
      <c r="A824" s="197">
        <v>39183</v>
      </c>
      <c r="B824" s="198"/>
      <c r="C824" s="198"/>
      <c r="D824" s="189">
        <v>7.5300000000000006E-2</v>
      </c>
      <c r="E824" s="190">
        <v>7.5500000000000012E-2</v>
      </c>
      <c r="F824" s="191">
        <v>7.9000000000000001E-2</v>
      </c>
      <c r="G824" s="191">
        <v>7.9200000000000007E-2</v>
      </c>
      <c r="H824" s="189">
        <v>7.6999999999999999E-2</v>
      </c>
      <c r="I824" s="190">
        <v>7.740000000000001E-2</v>
      </c>
      <c r="J824" s="191">
        <v>7.4099999999999999E-2</v>
      </c>
      <c r="K824" s="191">
        <v>7.4500000000000011E-2</v>
      </c>
      <c r="L824" s="189">
        <v>7.3200000000000001E-2</v>
      </c>
      <c r="M824" s="190">
        <v>7.3600000000000013E-2</v>
      </c>
      <c r="N824" s="191"/>
      <c r="O824" s="191"/>
      <c r="P824" s="189"/>
      <c r="Q824" s="190"/>
      <c r="R824" s="191">
        <v>7.0400000000000004E-2</v>
      </c>
      <c r="S824" s="191">
        <v>7.0999999999999994E-2</v>
      </c>
      <c r="T824" s="191"/>
      <c r="U824" s="190"/>
      <c r="V824" s="191"/>
      <c r="W824" s="190"/>
      <c r="X824" s="191">
        <v>6.7900000000000002E-2</v>
      </c>
      <c r="Y824" s="190">
        <v>6.8699999999999997E-2</v>
      </c>
      <c r="Z824" s="191"/>
      <c r="AA824" s="190"/>
      <c r="AB824" s="191">
        <v>6.6500000000000004E-2</v>
      </c>
      <c r="AC824" s="190">
        <v>6.7500000000000004E-2</v>
      </c>
      <c r="AD824" s="191">
        <v>6.6199999999999995E-2</v>
      </c>
      <c r="AE824" s="190">
        <v>6.7199999999999996E-2</v>
      </c>
      <c r="AF824" s="191"/>
      <c r="AG824" s="190"/>
      <c r="AI824" s="192" t="str">
        <f t="shared" si="222"/>
        <v/>
      </c>
      <c r="AJ824" s="192">
        <f t="shared" si="223"/>
        <v>7.5400000000000009E-2</v>
      </c>
      <c r="AK824" s="192">
        <f t="shared" si="224"/>
        <v>7.9100000000000004E-2</v>
      </c>
      <c r="AL824" s="192">
        <f t="shared" si="225"/>
        <v>7.7200000000000005E-2</v>
      </c>
      <c r="AM824" s="192">
        <f t="shared" si="226"/>
        <v>7.4300000000000005E-2</v>
      </c>
      <c r="AN824" s="192">
        <f t="shared" si="227"/>
        <v>7.3400000000000007E-2</v>
      </c>
      <c r="AO824" s="193" t="str">
        <f t="shared" si="228"/>
        <v/>
      </c>
      <c r="AP824" s="192" t="str">
        <f t="shared" si="229"/>
        <v/>
      </c>
      <c r="AQ824" s="193">
        <f t="shared" si="230"/>
        <v>7.0699999999999999E-2</v>
      </c>
      <c r="AR824" s="192" t="str">
        <f t="shared" si="231"/>
        <v/>
      </c>
      <c r="AS824" s="192" t="str">
        <f t="shared" si="232"/>
        <v/>
      </c>
      <c r="AT824" s="192">
        <f t="shared" si="233"/>
        <v>6.83E-2</v>
      </c>
      <c r="AU824" s="193" t="str">
        <f t="shared" si="234"/>
        <v/>
      </c>
      <c r="AV824" s="194">
        <f t="shared" si="235"/>
        <v>6.7000000000000004E-2</v>
      </c>
      <c r="AW824" s="193">
        <f t="shared" si="236"/>
        <v>6.6699999999999995E-2</v>
      </c>
      <c r="AX824" s="195" t="str">
        <f t="shared" si="237"/>
        <v/>
      </c>
      <c r="AZ824" s="193">
        <f t="shared" si="238"/>
        <v>7.2455555555555565E-2</v>
      </c>
    </row>
    <row r="825" spans="1:52" s="5" customFormat="1" ht="11.25" x14ac:dyDescent="0.2">
      <c r="A825" s="197">
        <v>39184</v>
      </c>
      <c r="B825" s="198"/>
      <c r="C825" s="198"/>
      <c r="D825" s="189">
        <v>7.5499999999999998E-2</v>
      </c>
      <c r="E825" s="190">
        <v>7.5700000000000003E-2</v>
      </c>
      <c r="F825" s="191">
        <v>7.9000000000000001E-2</v>
      </c>
      <c r="G825" s="191">
        <v>7.9200000000000007E-2</v>
      </c>
      <c r="H825" s="189">
        <v>7.7200000000000005E-2</v>
      </c>
      <c r="I825" s="190">
        <v>7.7600000000000016E-2</v>
      </c>
      <c r="J825" s="191">
        <v>7.4300000000000005E-2</v>
      </c>
      <c r="K825" s="191">
        <v>7.4700000000000016E-2</v>
      </c>
      <c r="L825" s="189">
        <v>7.3300000000000004E-2</v>
      </c>
      <c r="M825" s="190">
        <v>7.3700000000000015E-2</v>
      </c>
      <c r="N825" s="191"/>
      <c r="O825" s="191"/>
      <c r="P825" s="189"/>
      <c r="Q825" s="190"/>
      <c r="R825" s="191">
        <v>7.0599999999999996E-2</v>
      </c>
      <c r="S825" s="191">
        <v>7.1199999999999986E-2</v>
      </c>
      <c r="T825" s="191"/>
      <c r="U825" s="190"/>
      <c r="V825" s="191"/>
      <c r="W825" s="190"/>
      <c r="X825" s="191">
        <v>6.8500000000000005E-2</v>
      </c>
      <c r="Y825" s="190">
        <v>6.93E-2</v>
      </c>
      <c r="Z825" s="191"/>
      <c r="AA825" s="190"/>
      <c r="AB825" s="191">
        <v>6.6600000000000006E-2</v>
      </c>
      <c r="AC825" s="190">
        <v>6.7600000000000007E-2</v>
      </c>
      <c r="AD825" s="191">
        <v>6.6299999999999998E-2</v>
      </c>
      <c r="AE825" s="190">
        <v>6.7299999999999999E-2</v>
      </c>
      <c r="AF825" s="191"/>
      <c r="AG825" s="190"/>
      <c r="AI825" s="192" t="str">
        <f t="shared" si="222"/>
        <v/>
      </c>
      <c r="AJ825" s="192">
        <f t="shared" si="223"/>
        <v>7.5600000000000001E-2</v>
      </c>
      <c r="AK825" s="192">
        <f t="shared" si="224"/>
        <v>7.9100000000000004E-2</v>
      </c>
      <c r="AL825" s="192">
        <f t="shared" si="225"/>
        <v>7.740000000000001E-2</v>
      </c>
      <c r="AM825" s="192">
        <f t="shared" si="226"/>
        <v>7.4500000000000011E-2</v>
      </c>
      <c r="AN825" s="192">
        <f t="shared" si="227"/>
        <v>7.350000000000001E-2</v>
      </c>
      <c r="AO825" s="193" t="str">
        <f t="shared" si="228"/>
        <v/>
      </c>
      <c r="AP825" s="192" t="str">
        <f t="shared" si="229"/>
        <v/>
      </c>
      <c r="AQ825" s="193">
        <f t="shared" si="230"/>
        <v>7.0899999999999991E-2</v>
      </c>
      <c r="AR825" s="192" t="str">
        <f t="shared" si="231"/>
        <v/>
      </c>
      <c r="AS825" s="192" t="str">
        <f t="shared" si="232"/>
        <v/>
      </c>
      <c r="AT825" s="192">
        <f t="shared" si="233"/>
        <v>6.8900000000000003E-2</v>
      </c>
      <c r="AU825" s="193" t="str">
        <f t="shared" si="234"/>
        <v/>
      </c>
      <c r="AV825" s="194">
        <f t="shared" si="235"/>
        <v>6.7100000000000007E-2</v>
      </c>
      <c r="AW825" s="193">
        <f t="shared" si="236"/>
        <v>6.6799999999999998E-2</v>
      </c>
      <c r="AX825" s="195" t="str">
        <f t="shared" si="237"/>
        <v/>
      </c>
      <c r="AZ825" s="193">
        <f t="shared" si="238"/>
        <v>7.2644444444444456E-2</v>
      </c>
    </row>
    <row r="826" spans="1:52" s="5" customFormat="1" ht="11.25" x14ac:dyDescent="0.2">
      <c r="A826" s="197">
        <v>39185</v>
      </c>
      <c r="B826" s="198"/>
      <c r="C826" s="198"/>
      <c r="D826" s="189">
        <v>7.5300000000000006E-2</v>
      </c>
      <c r="E826" s="190">
        <v>7.5500000000000012E-2</v>
      </c>
      <c r="F826" s="191">
        <v>7.8700000000000006E-2</v>
      </c>
      <c r="G826" s="191">
        <v>7.8900000000000012E-2</v>
      </c>
      <c r="H826" s="189">
        <v>7.7399999999999997E-2</v>
      </c>
      <c r="I826" s="190">
        <v>7.7800000000000008E-2</v>
      </c>
      <c r="J826" s="191">
        <v>7.46E-2</v>
      </c>
      <c r="K826" s="191">
        <v>7.4999999999999997E-2</v>
      </c>
      <c r="L826" s="189">
        <v>7.3400000000000007E-2</v>
      </c>
      <c r="M826" s="190">
        <v>7.3800000000000018E-2</v>
      </c>
      <c r="N826" s="191"/>
      <c r="O826" s="191"/>
      <c r="P826" s="189"/>
      <c r="Q826" s="190"/>
      <c r="R826" s="191">
        <v>7.0599999999999996E-2</v>
      </c>
      <c r="S826" s="191">
        <v>7.1199999999999986E-2</v>
      </c>
      <c r="T826" s="191"/>
      <c r="U826" s="190"/>
      <c r="V826" s="191"/>
      <c r="W826" s="190"/>
      <c r="X826" s="191">
        <v>6.7799999999999999E-2</v>
      </c>
      <c r="Y826" s="190">
        <v>6.8599999999999994E-2</v>
      </c>
      <c r="Z826" s="191"/>
      <c r="AA826" s="190"/>
      <c r="AB826" s="191">
        <v>6.6900000000000001E-2</v>
      </c>
      <c r="AC826" s="190">
        <v>6.7900000000000002E-2</v>
      </c>
      <c r="AD826" s="191">
        <v>6.6299999999999998E-2</v>
      </c>
      <c r="AE826" s="190">
        <v>6.7299999999999999E-2</v>
      </c>
      <c r="AF826" s="191"/>
      <c r="AG826" s="190"/>
      <c r="AI826" s="192" t="str">
        <f t="shared" si="222"/>
        <v/>
      </c>
      <c r="AJ826" s="192">
        <f t="shared" si="223"/>
        <v>7.5400000000000009E-2</v>
      </c>
      <c r="AK826" s="192">
        <f t="shared" si="224"/>
        <v>7.8800000000000009E-2</v>
      </c>
      <c r="AL826" s="192">
        <f t="shared" si="225"/>
        <v>7.7600000000000002E-2</v>
      </c>
      <c r="AM826" s="192">
        <f t="shared" si="226"/>
        <v>7.4800000000000005E-2</v>
      </c>
      <c r="AN826" s="192">
        <f t="shared" si="227"/>
        <v>7.3600000000000013E-2</v>
      </c>
      <c r="AO826" s="193" t="str">
        <f t="shared" si="228"/>
        <v/>
      </c>
      <c r="AP826" s="192" t="str">
        <f t="shared" si="229"/>
        <v/>
      </c>
      <c r="AQ826" s="193">
        <f t="shared" si="230"/>
        <v>7.0899999999999991E-2</v>
      </c>
      <c r="AR826" s="192" t="str">
        <f t="shared" si="231"/>
        <v/>
      </c>
      <c r="AS826" s="192" t="str">
        <f t="shared" si="232"/>
        <v/>
      </c>
      <c r="AT826" s="192">
        <f t="shared" si="233"/>
        <v>6.8199999999999997E-2</v>
      </c>
      <c r="AU826" s="193" t="str">
        <f t="shared" si="234"/>
        <v/>
      </c>
      <c r="AV826" s="194">
        <f t="shared" si="235"/>
        <v>6.7400000000000002E-2</v>
      </c>
      <c r="AW826" s="193">
        <f t="shared" si="236"/>
        <v>6.6799999999999998E-2</v>
      </c>
      <c r="AX826" s="195" t="str">
        <f t="shared" si="237"/>
        <v/>
      </c>
      <c r="AZ826" s="193">
        <f t="shared" si="238"/>
        <v>7.2611111111111112E-2</v>
      </c>
    </row>
    <row r="827" spans="1:52" s="5" customFormat="1" ht="11.25" x14ac:dyDescent="0.2">
      <c r="A827" s="197">
        <v>39188</v>
      </c>
      <c r="B827" s="198"/>
      <c r="C827" s="198"/>
      <c r="D827" s="189">
        <v>7.5700000000000003E-2</v>
      </c>
      <c r="E827" s="190">
        <v>7.5900000000000009E-2</v>
      </c>
      <c r="F827" s="191">
        <v>7.9000000000000001E-2</v>
      </c>
      <c r="G827" s="191">
        <v>7.9200000000000007E-2</v>
      </c>
      <c r="H827" s="189">
        <v>7.7299999999999994E-2</v>
      </c>
      <c r="I827" s="190">
        <v>7.7700000000000005E-2</v>
      </c>
      <c r="J827" s="191">
        <v>7.3899999999999993E-2</v>
      </c>
      <c r="K827" s="191">
        <v>7.4300000000000005E-2</v>
      </c>
      <c r="L827" s="189">
        <v>7.2800000000000004E-2</v>
      </c>
      <c r="M827" s="190">
        <v>7.3200000000000015E-2</v>
      </c>
      <c r="N827" s="191"/>
      <c r="O827" s="191"/>
      <c r="P827" s="189"/>
      <c r="Q827" s="190"/>
      <c r="R827" s="191">
        <v>6.9800000000000001E-2</v>
      </c>
      <c r="S827" s="191">
        <v>7.039999999999999E-2</v>
      </c>
      <c r="T827" s="191"/>
      <c r="U827" s="190"/>
      <c r="V827" s="191"/>
      <c r="W827" s="190"/>
      <c r="X827" s="191">
        <v>6.7500000000000004E-2</v>
      </c>
      <c r="Y827" s="190">
        <v>6.83E-2</v>
      </c>
      <c r="Z827" s="191"/>
      <c r="AA827" s="190"/>
      <c r="AB827" s="191">
        <v>6.6100000000000006E-2</v>
      </c>
      <c r="AC827" s="190">
        <v>6.7100000000000007E-2</v>
      </c>
      <c r="AD827" s="191">
        <v>6.59E-2</v>
      </c>
      <c r="AE827" s="190">
        <v>6.6900000000000001E-2</v>
      </c>
      <c r="AF827" s="191"/>
      <c r="AG827" s="190"/>
      <c r="AI827" s="192" t="str">
        <f t="shared" si="222"/>
        <v/>
      </c>
      <c r="AJ827" s="192">
        <f t="shared" si="223"/>
        <v>7.5800000000000006E-2</v>
      </c>
      <c r="AK827" s="192">
        <f t="shared" si="224"/>
        <v>7.9100000000000004E-2</v>
      </c>
      <c r="AL827" s="192">
        <f t="shared" si="225"/>
        <v>7.7499999999999999E-2</v>
      </c>
      <c r="AM827" s="192">
        <f t="shared" si="226"/>
        <v>7.4099999999999999E-2</v>
      </c>
      <c r="AN827" s="192">
        <f t="shared" si="227"/>
        <v>7.3000000000000009E-2</v>
      </c>
      <c r="AO827" s="193" t="str">
        <f t="shared" si="228"/>
        <v/>
      </c>
      <c r="AP827" s="192" t="str">
        <f t="shared" si="229"/>
        <v/>
      </c>
      <c r="AQ827" s="193">
        <f t="shared" si="230"/>
        <v>7.0099999999999996E-2</v>
      </c>
      <c r="AR827" s="192" t="str">
        <f t="shared" si="231"/>
        <v/>
      </c>
      <c r="AS827" s="192" t="str">
        <f t="shared" si="232"/>
        <v/>
      </c>
      <c r="AT827" s="192">
        <f t="shared" si="233"/>
        <v>6.7900000000000002E-2</v>
      </c>
      <c r="AU827" s="193" t="str">
        <f t="shared" si="234"/>
        <v/>
      </c>
      <c r="AV827" s="194">
        <f t="shared" si="235"/>
        <v>6.6600000000000006E-2</v>
      </c>
      <c r="AW827" s="193">
        <f t="shared" si="236"/>
        <v>6.6400000000000001E-2</v>
      </c>
      <c r="AX827" s="195" t="str">
        <f t="shared" si="237"/>
        <v/>
      </c>
      <c r="AZ827" s="193">
        <f t="shared" si="238"/>
        <v>7.2277777777777774E-2</v>
      </c>
    </row>
    <row r="828" spans="1:52" s="5" customFormat="1" ht="11.25" x14ac:dyDescent="0.2">
      <c r="A828" s="197">
        <v>39189</v>
      </c>
      <c r="B828" s="198"/>
      <c r="C828" s="198"/>
      <c r="D828" s="189">
        <v>7.5700000000000003E-2</v>
      </c>
      <c r="E828" s="190">
        <v>7.5900000000000009E-2</v>
      </c>
      <c r="F828" s="191">
        <v>7.8799999999999995E-2</v>
      </c>
      <c r="G828" s="191">
        <v>7.9000000000000001E-2</v>
      </c>
      <c r="H828" s="189">
        <v>7.7100000000000002E-2</v>
      </c>
      <c r="I828" s="190">
        <v>7.7499999999999999E-2</v>
      </c>
      <c r="J828" s="191">
        <v>7.3599999999999999E-2</v>
      </c>
      <c r="K828" s="191">
        <v>7.400000000000001E-2</v>
      </c>
      <c r="L828" s="189">
        <v>7.2499999999999995E-2</v>
      </c>
      <c r="M828" s="190">
        <v>7.2900000000000006E-2</v>
      </c>
      <c r="N828" s="191"/>
      <c r="O828" s="191"/>
      <c r="P828" s="189"/>
      <c r="Q828" s="190"/>
      <c r="R828" s="191">
        <v>6.93E-2</v>
      </c>
      <c r="S828" s="191">
        <v>6.989999999999999E-2</v>
      </c>
      <c r="T828" s="191"/>
      <c r="U828" s="190"/>
      <c r="V828" s="191"/>
      <c r="W828" s="190"/>
      <c r="X828" s="191">
        <v>6.7100000000000007E-2</v>
      </c>
      <c r="Y828" s="190">
        <v>6.7900000000000002E-2</v>
      </c>
      <c r="Z828" s="191"/>
      <c r="AA828" s="190"/>
      <c r="AB828" s="191">
        <v>6.59E-2</v>
      </c>
      <c r="AC828" s="190">
        <v>6.6900000000000001E-2</v>
      </c>
      <c r="AD828" s="191">
        <v>6.5500000000000003E-2</v>
      </c>
      <c r="AE828" s="190">
        <v>6.6500000000000004E-2</v>
      </c>
      <c r="AF828" s="191"/>
      <c r="AG828" s="190"/>
      <c r="AI828" s="192" t="str">
        <f t="shared" si="222"/>
        <v/>
      </c>
      <c r="AJ828" s="192">
        <f t="shared" si="223"/>
        <v>7.5800000000000006E-2</v>
      </c>
      <c r="AK828" s="192">
        <f t="shared" si="224"/>
        <v>7.8899999999999998E-2</v>
      </c>
      <c r="AL828" s="192">
        <f t="shared" si="225"/>
        <v>7.7300000000000008E-2</v>
      </c>
      <c r="AM828" s="192">
        <f t="shared" si="226"/>
        <v>7.3800000000000004E-2</v>
      </c>
      <c r="AN828" s="192">
        <f t="shared" si="227"/>
        <v>7.2700000000000001E-2</v>
      </c>
      <c r="AO828" s="193" t="str">
        <f t="shared" si="228"/>
        <v/>
      </c>
      <c r="AP828" s="192" t="str">
        <f t="shared" si="229"/>
        <v/>
      </c>
      <c r="AQ828" s="193">
        <f t="shared" si="230"/>
        <v>6.9599999999999995E-2</v>
      </c>
      <c r="AR828" s="192" t="str">
        <f t="shared" si="231"/>
        <v/>
      </c>
      <c r="AS828" s="192" t="str">
        <f t="shared" si="232"/>
        <v/>
      </c>
      <c r="AT828" s="192">
        <f t="shared" si="233"/>
        <v>6.7500000000000004E-2</v>
      </c>
      <c r="AU828" s="193" t="str">
        <f t="shared" si="234"/>
        <v/>
      </c>
      <c r="AV828" s="194">
        <f t="shared" si="235"/>
        <v>6.6400000000000001E-2</v>
      </c>
      <c r="AW828" s="193">
        <f t="shared" si="236"/>
        <v>6.6000000000000003E-2</v>
      </c>
      <c r="AX828" s="195" t="str">
        <f t="shared" si="237"/>
        <v/>
      </c>
      <c r="AZ828" s="193">
        <f t="shared" si="238"/>
        <v>7.2000000000000008E-2</v>
      </c>
    </row>
    <row r="829" spans="1:52" s="5" customFormat="1" ht="11.25" x14ac:dyDescent="0.2">
      <c r="A829" s="197">
        <v>39190</v>
      </c>
      <c r="B829" s="198"/>
      <c r="C829" s="198"/>
      <c r="D829" s="189">
        <v>7.5700000000000003E-2</v>
      </c>
      <c r="E829" s="190">
        <v>7.5900000000000009E-2</v>
      </c>
      <c r="F829" s="191">
        <v>7.8700000000000006E-2</v>
      </c>
      <c r="G829" s="191">
        <v>7.8900000000000012E-2</v>
      </c>
      <c r="H829" s="189">
        <v>7.6899999999999996E-2</v>
      </c>
      <c r="I829" s="190">
        <v>7.7300000000000008E-2</v>
      </c>
      <c r="J829" s="191">
        <v>7.3300000000000004E-2</v>
      </c>
      <c r="K829" s="191">
        <v>7.3700000000000015E-2</v>
      </c>
      <c r="L829" s="189">
        <v>7.2099999999999997E-2</v>
      </c>
      <c r="M829" s="190">
        <v>7.2499999999999995E-2</v>
      </c>
      <c r="N829" s="191"/>
      <c r="O829" s="191"/>
      <c r="P829" s="189"/>
      <c r="Q829" s="190"/>
      <c r="R829" s="191">
        <v>6.8699999999999997E-2</v>
      </c>
      <c r="S829" s="191">
        <v>6.9299999999999987E-2</v>
      </c>
      <c r="T829" s="191"/>
      <c r="U829" s="190"/>
      <c r="V829" s="191"/>
      <c r="W829" s="190"/>
      <c r="X829" s="191">
        <v>6.6400000000000001E-2</v>
      </c>
      <c r="Y829" s="190">
        <v>6.7199999999999996E-2</v>
      </c>
      <c r="Z829" s="191"/>
      <c r="AA829" s="190"/>
      <c r="AB829" s="191">
        <v>6.5000000000000002E-2</v>
      </c>
      <c r="AC829" s="190">
        <v>6.6000000000000003E-2</v>
      </c>
      <c r="AD829" s="191">
        <v>6.4699999999999994E-2</v>
      </c>
      <c r="AE829" s="190">
        <v>6.5699999999999995E-2</v>
      </c>
      <c r="AF829" s="191"/>
      <c r="AG829" s="190"/>
      <c r="AI829" s="192" t="str">
        <f t="shared" si="222"/>
        <v/>
      </c>
      <c r="AJ829" s="192">
        <f t="shared" si="223"/>
        <v>7.5800000000000006E-2</v>
      </c>
      <c r="AK829" s="192">
        <f t="shared" si="224"/>
        <v>7.8800000000000009E-2</v>
      </c>
      <c r="AL829" s="192">
        <f t="shared" si="225"/>
        <v>7.7100000000000002E-2</v>
      </c>
      <c r="AM829" s="192">
        <f t="shared" si="226"/>
        <v>7.350000000000001E-2</v>
      </c>
      <c r="AN829" s="192">
        <f t="shared" si="227"/>
        <v>7.2300000000000003E-2</v>
      </c>
      <c r="AO829" s="193" t="str">
        <f t="shared" si="228"/>
        <v/>
      </c>
      <c r="AP829" s="192" t="str">
        <f t="shared" si="229"/>
        <v/>
      </c>
      <c r="AQ829" s="193">
        <f t="shared" si="230"/>
        <v>6.8999999999999992E-2</v>
      </c>
      <c r="AR829" s="192" t="str">
        <f t="shared" si="231"/>
        <v/>
      </c>
      <c r="AS829" s="192" t="str">
        <f t="shared" si="232"/>
        <v/>
      </c>
      <c r="AT829" s="192">
        <f t="shared" si="233"/>
        <v>6.6799999999999998E-2</v>
      </c>
      <c r="AU829" s="193" t="str">
        <f t="shared" si="234"/>
        <v/>
      </c>
      <c r="AV829" s="194">
        <f t="shared" si="235"/>
        <v>6.5500000000000003E-2</v>
      </c>
      <c r="AW829" s="193">
        <f t="shared" si="236"/>
        <v>6.5199999999999994E-2</v>
      </c>
      <c r="AX829" s="195" t="str">
        <f t="shared" si="237"/>
        <v/>
      </c>
      <c r="AZ829" s="193">
        <f t="shared" si="238"/>
        <v>7.1555555555555567E-2</v>
      </c>
    </row>
    <row r="830" spans="1:52" s="5" customFormat="1" ht="11.25" x14ac:dyDescent="0.2">
      <c r="A830" s="197">
        <v>39191</v>
      </c>
      <c r="B830" s="198"/>
      <c r="C830" s="198"/>
      <c r="D830" s="189">
        <v>7.5700000000000003E-2</v>
      </c>
      <c r="E830" s="190">
        <v>7.5900000000000009E-2</v>
      </c>
      <c r="F830" s="191">
        <v>7.6200000000000004E-2</v>
      </c>
      <c r="G830" s="191">
        <v>7.640000000000001E-2</v>
      </c>
      <c r="H830" s="189">
        <v>7.4200000000000002E-2</v>
      </c>
      <c r="I830" s="190">
        <v>7.4600000000000014E-2</v>
      </c>
      <c r="J830" s="191">
        <v>7.0599999999999996E-2</v>
      </c>
      <c r="K830" s="191">
        <v>7.1000000000000008E-2</v>
      </c>
      <c r="L830" s="189">
        <v>6.9699999999999998E-2</v>
      </c>
      <c r="M830" s="190">
        <v>7.010000000000001E-2</v>
      </c>
      <c r="N830" s="191"/>
      <c r="O830" s="191"/>
      <c r="P830" s="189"/>
      <c r="Q830" s="190"/>
      <c r="R830" s="191">
        <v>6.7400000000000002E-2</v>
      </c>
      <c r="S830" s="191">
        <v>6.7999999999999991E-2</v>
      </c>
      <c r="T830" s="191"/>
      <c r="U830" s="190"/>
      <c r="V830" s="191"/>
      <c r="W830" s="190"/>
      <c r="X830" s="191">
        <v>6.54E-2</v>
      </c>
      <c r="Y830" s="190">
        <v>6.6199999999999995E-2</v>
      </c>
      <c r="Z830" s="191"/>
      <c r="AA830" s="190"/>
      <c r="AB830" s="191">
        <v>6.3899999999999998E-2</v>
      </c>
      <c r="AC830" s="190">
        <v>6.4899999999999999E-2</v>
      </c>
      <c r="AD830" s="191">
        <v>6.3700000000000007E-2</v>
      </c>
      <c r="AE830" s="190">
        <v>6.4700000000000008E-2</v>
      </c>
      <c r="AF830" s="191"/>
      <c r="AG830" s="190"/>
      <c r="AI830" s="192" t="str">
        <f t="shared" si="222"/>
        <v/>
      </c>
      <c r="AJ830" s="192">
        <f t="shared" si="223"/>
        <v>7.5800000000000006E-2</v>
      </c>
      <c r="AK830" s="192">
        <f t="shared" si="224"/>
        <v>7.6300000000000007E-2</v>
      </c>
      <c r="AL830" s="192">
        <f t="shared" si="225"/>
        <v>7.4400000000000008E-2</v>
      </c>
      <c r="AM830" s="192">
        <f t="shared" si="226"/>
        <v>7.0800000000000002E-2</v>
      </c>
      <c r="AN830" s="192">
        <f t="shared" si="227"/>
        <v>6.9900000000000004E-2</v>
      </c>
      <c r="AO830" s="193" t="str">
        <f t="shared" si="228"/>
        <v/>
      </c>
      <c r="AP830" s="192" t="str">
        <f t="shared" si="229"/>
        <v/>
      </c>
      <c r="AQ830" s="193">
        <f t="shared" si="230"/>
        <v>6.7699999999999996E-2</v>
      </c>
      <c r="AR830" s="192" t="str">
        <f t="shared" si="231"/>
        <v/>
      </c>
      <c r="AS830" s="192" t="str">
        <f t="shared" si="232"/>
        <v/>
      </c>
      <c r="AT830" s="192">
        <f t="shared" si="233"/>
        <v>6.5799999999999997E-2</v>
      </c>
      <c r="AU830" s="193" t="str">
        <f t="shared" si="234"/>
        <v/>
      </c>
      <c r="AV830" s="194">
        <f t="shared" si="235"/>
        <v>6.4399999999999999E-2</v>
      </c>
      <c r="AW830" s="193">
        <f t="shared" si="236"/>
        <v>6.4200000000000007E-2</v>
      </c>
      <c r="AX830" s="195" t="str">
        <f t="shared" si="237"/>
        <v/>
      </c>
      <c r="AZ830" s="193">
        <f t="shared" si="238"/>
        <v>6.9922222222222233E-2</v>
      </c>
    </row>
    <row r="831" spans="1:52" s="5" customFormat="1" ht="11.25" x14ac:dyDescent="0.2">
      <c r="A831" s="197">
        <v>39192</v>
      </c>
      <c r="B831" s="198"/>
      <c r="C831" s="198"/>
      <c r="D831" s="189">
        <v>7.5399999999999995E-2</v>
      </c>
      <c r="E831" s="190">
        <v>7.5600000000000001E-2</v>
      </c>
      <c r="F831" s="191">
        <v>7.7499999999999999E-2</v>
      </c>
      <c r="G831" s="191">
        <v>7.7700000000000005E-2</v>
      </c>
      <c r="H831" s="189">
        <v>7.3499999999999996E-2</v>
      </c>
      <c r="I831" s="190">
        <v>7.3900000000000007E-2</v>
      </c>
      <c r="J831" s="191">
        <v>6.93E-2</v>
      </c>
      <c r="K831" s="191">
        <v>6.9700000000000012E-2</v>
      </c>
      <c r="L831" s="189">
        <v>6.8199999999999997E-2</v>
      </c>
      <c r="M831" s="190">
        <v>6.8600000000000008E-2</v>
      </c>
      <c r="N831" s="191"/>
      <c r="O831" s="191"/>
      <c r="P831" s="189"/>
      <c r="Q831" s="190"/>
      <c r="R831" s="191">
        <v>6.59E-2</v>
      </c>
      <c r="S831" s="191">
        <v>6.649999999999999E-2</v>
      </c>
      <c r="T831" s="191"/>
      <c r="U831" s="190"/>
      <c r="V831" s="191"/>
      <c r="W831" s="190"/>
      <c r="X831" s="191">
        <v>6.3899999999999998E-2</v>
      </c>
      <c r="Y831" s="190">
        <v>6.4699999999999994E-2</v>
      </c>
      <c r="Z831" s="191"/>
      <c r="AA831" s="190"/>
      <c r="AB831" s="191">
        <v>6.2899999999999998E-2</v>
      </c>
      <c r="AC831" s="190">
        <v>6.3899999999999998E-2</v>
      </c>
      <c r="AD831" s="191">
        <v>6.2700000000000006E-2</v>
      </c>
      <c r="AE831" s="190">
        <v>6.3700000000000007E-2</v>
      </c>
      <c r="AF831" s="191"/>
      <c r="AG831" s="190"/>
      <c r="AI831" s="192" t="str">
        <f t="shared" si="222"/>
        <v/>
      </c>
      <c r="AJ831" s="192">
        <f t="shared" si="223"/>
        <v>7.5499999999999998E-2</v>
      </c>
      <c r="AK831" s="192">
        <f t="shared" si="224"/>
        <v>7.7600000000000002E-2</v>
      </c>
      <c r="AL831" s="192">
        <f t="shared" si="225"/>
        <v>7.3700000000000002E-2</v>
      </c>
      <c r="AM831" s="192">
        <f t="shared" si="226"/>
        <v>6.9500000000000006E-2</v>
      </c>
      <c r="AN831" s="192">
        <f t="shared" si="227"/>
        <v>6.8400000000000002E-2</v>
      </c>
      <c r="AO831" s="193" t="str">
        <f t="shared" si="228"/>
        <v/>
      </c>
      <c r="AP831" s="192" t="str">
        <f t="shared" si="229"/>
        <v/>
      </c>
      <c r="AQ831" s="193">
        <f t="shared" si="230"/>
        <v>6.6199999999999995E-2</v>
      </c>
      <c r="AR831" s="192" t="str">
        <f t="shared" si="231"/>
        <v/>
      </c>
      <c r="AS831" s="192" t="str">
        <f t="shared" si="232"/>
        <v/>
      </c>
      <c r="AT831" s="192">
        <f t="shared" si="233"/>
        <v>6.4299999999999996E-2</v>
      </c>
      <c r="AU831" s="193" t="str">
        <f t="shared" si="234"/>
        <v/>
      </c>
      <c r="AV831" s="194">
        <f t="shared" si="235"/>
        <v>6.3399999999999998E-2</v>
      </c>
      <c r="AW831" s="193">
        <f t="shared" si="236"/>
        <v>6.3200000000000006E-2</v>
      </c>
      <c r="AX831" s="195" t="str">
        <f t="shared" si="237"/>
        <v/>
      </c>
      <c r="AZ831" s="193">
        <f t="shared" si="238"/>
        <v>6.9088888888888894E-2</v>
      </c>
    </row>
    <row r="832" spans="1:52" s="5" customFormat="1" ht="11.25" x14ac:dyDescent="0.2">
      <c r="A832" s="197">
        <v>39195</v>
      </c>
      <c r="B832" s="198"/>
      <c r="C832" s="198"/>
      <c r="D832" s="189">
        <v>7.5300000000000006E-2</v>
      </c>
      <c r="E832" s="190">
        <v>7.5500000000000012E-2</v>
      </c>
      <c r="F832" s="191">
        <v>7.6700000000000004E-2</v>
      </c>
      <c r="G832" s="191">
        <v>7.690000000000001E-2</v>
      </c>
      <c r="H832" s="189">
        <v>7.2499999999999995E-2</v>
      </c>
      <c r="I832" s="190">
        <v>7.2900000000000006E-2</v>
      </c>
      <c r="J832" s="191">
        <v>6.8599999999999994E-2</v>
      </c>
      <c r="K832" s="191">
        <v>6.9000000000000006E-2</v>
      </c>
      <c r="L832" s="189">
        <v>6.7000000000000004E-2</v>
      </c>
      <c r="M832" s="190">
        <v>6.7400000000000015E-2</v>
      </c>
      <c r="N832" s="191"/>
      <c r="O832" s="191"/>
      <c r="P832" s="189"/>
      <c r="Q832" s="190"/>
      <c r="R832" s="191">
        <v>6.5100000000000005E-2</v>
      </c>
      <c r="S832" s="191">
        <v>6.5699999999999995E-2</v>
      </c>
      <c r="T832" s="191"/>
      <c r="U832" s="190"/>
      <c r="V832" s="191"/>
      <c r="W832" s="190"/>
      <c r="X832" s="191">
        <v>6.3600000000000004E-2</v>
      </c>
      <c r="Y832" s="190">
        <v>6.4399999999999999E-2</v>
      </c>
      <c r="Z832" s="191"/>
      <c r="AA832" s="190"/>
      <c r="AB832" s="191">
        <v>6.2299999999999994E-2</v>
      </c>
      <c r="AC832" s="190">
        <v>6.3299999999999995E-2</v>
      </c>
      <c r="AD832" s="191">
        <v>6.2E-2</v>
      </c>
      <c r="AE832" s="190">
        <v>6.3E-2</v>
      </c>
      <c r="AF832" s="191"/>
      <c r="AG832" s="190"/>
      <c r="AI832" s="192" t="str">
        <f t="shared" si="222"/>
        <v/>
      </c>
      <c r="AJ832" s="192">
        <f t="shared" si="223"/>
        <v>7.5400000000000009E-2</v>
      </c>
      <c r="AK832" s="192">
        <f t="shared" si="224"/>
        <v>7.6800000000000007E-2</v>
      </c>
      <c r="AL832" s="192">
        <f t="shared" si="225"/>
        <v>7.2700000000000001E-2</v>
      </c>
      <c r="AM832" s="192">
        <f t="shared" si="226"/>
        <v>6.88E-2</v>
      </c>
      <c r="AN832" s="192">
        <f t="shared" si="227"/>
        <v>6.720000000000001E-2</v>
      </c>
      <c r="AO832" s="193" t="str">
        <f t="shared" si="228"/>
        <v/>
      </c>
      <c r="AP832" s="192" t="str">
        <f t="shared" si="229"/>
        <v/>
      </c>
      <c r="AQ832" s="193">
        <f t="shared" si="230"/>
        <v>6.54E-2</v>
      </c>
      <c r="AR832" s="192" t="str">
        <f t="shared" si="231"/>
        <v/>
      </c>
      <c r="AS832" s="192" t="str">
        <f t="shared" si="232"/>
        <v/>
      </c>
      <c r="AT832" s="192">
        <f t="shared" si="233"/>
        <v>6.4000000000000001E-2</v>
      </c>
      <c r="AU832" s="193" t="str">
        <f t="shared" si="234"/>
        <v/>
      </c>
      <c r="AV832" s="194">
        <f t="shared" si="235"/>
        <v>6.2799999999999995E-2</v>
      </c>
      <c r="AW832" s="193">
        <f t="shared" si="236"/>
        <v>6.25E-2</v>
      </c>
      <c r="AX832" s="195" t="str">
        <f t="shared" si="237"/>
        <v/>
      </c>
      <c r="AZ832" s="193">
        <f t="shared" si="238"/>
        <v>6.8400000000000002E-2</v>
      </c>
    </row>
    <row r="833" spans="1:52" s="5" customFormat="1" ht="11.25" x14ac:dyDescent="0.2">
      <c r="A833" s="197">
        <v>39196</v>
      </c>
      <c r="B833" s="198"/>
      <c r="C833" s="198"/>
      <c r="D833" s="189">
        <v>7.5899999999999995E-2</v>
      </c>
      <c r="E833" s="190">
        <v>7.6100000000000001E-2</v>
      </c>
      <c r="F833" s="191">
        <v>7.6499999999999999E-2</v>
      </c>
      <c r="G833" s="191">
        <v>7.6700000000000004E-2</v>
      </c>
      <c r="H833" s="189">
        <v>7.2400000000000006E-2</v>
      </c>
      <c r="I833" s="190">
        <v>7.2800000000000017E-2</v>
      </c>
      <c r="J833" s="191">
        <v>6.8699999999999997E-2</v>
      </c>
      <c r="K833" s="191">
        <v>6.9100000000000009E-2</v>
      </c>
      <c r="L833" s="189">
        <v>6.7500000000000004E-2</v>
      </c>
      <c r="M833" s="190">
        <v>6.7900000000000016E-2</v>
      </c>
      <c r="N833" s="191"/>
      <c r="O833" s="191"/>
      <c r="P833" s="189"/>
      <c r="Q833" s="190"/>
      <c r="R833" s="191">
        <v>6.5199999999999994E-2</v>
      </c>
      <c r="S833" s="191">
        <v>6.5799999999999984E-2</v>
      </c>
      <c r="T833" s="191"/>
      <c r="U833" s="190"/>
      <c r="V833" s="191"/>
      <c r="W833" s="190"/>
      <c r="X833" s="191">
        <v>6.3799999999999996E-2</v>
      </c>
      <c r="Y833" s="190">
        <v>6.4599999999999991E-2</v>
      </c>
      <c r="Z833" s="191"/>
      <c r="AA833" s="190"/>
      <c r="AB833" s="191">
        <v>6.2299999999999994E-2</v>
      </c>
      <c r="AC833" s="190">
        <v>6.3299999999999995E-2</v>
      </c>
      <c r="AD833" s="191">
        <v>6.2199999999999991E-2</v>
      </c>
      <c r="AE833" s="190">
        <v>6.3199999999999992E-2</v>
      </c>
      <c r="AF833" s="191"/>
      <c r="AG833" s="190"/>
      <c r="AI833" s="192" t="str">
        <f t="shared" si="222"/>
        <v/>
      </c>
      <c r="AJ833" s="192">
        <f t="shared" si="223"/>
        <v>7.5999999999999998E-2</v>
      </c>
      <c r="AK833" s="192">
        <f t="shared" si="224"/>
        <v>7.6600000000000001E-2</v>
      </c>
      <c r="AL833" s="192">
        <f t="shared" si="225"/>
        <v>7.2600000000000012E-2</v>
      </c>
      <c r="AM833" s="192">
        <f t="shared" si="226"/>
        <v>6.8900000000000003E-2</v>
      </c>
      <c r="AN833" s="192">
        <f t="shared" si="227"/>
        <v>6.770000000000001E-2</v>
      </c>
      <c r="AO833" s="193" t="str">
        <f t="shared" si="228"/>
        <v/>
      </c>
      <c r="AP833" s="192" t="str">
        <f t="shared" si="229"/>
        <v/>
      </c>
      <c r="AQ833" s="193">
        <f t="shared" si="230"/>
        <v>6.5499999999999989E-2</v>
      </c>
      <c r="AR833" s="192" t="str">
        <f t="shared" si="231"/>
        <v/>
      </c>
      <c r="AS833" s="192" t="str">
        <f t="shared" si="232"/>
        <v/>
      </c>
      <c r="AT833" s="192">
        <f t="shared" si="233"/>
        <v>6.4199999999999993E-2</v>
      </c>
      <c r="AU833" s="193" t="str">
        <f t="shared" si="234"/>
        <v/>
      </c>
      <c r="AV833" s="194">
        <f t="shared" si="235"/>
        <v>6.2799999999999995E-2</v>
      </c>
      <c r="AW833" s="193">
        <f t="shared" si="236"/>
        <v>6.2699999999999992E-2</v>
      </c>
      <c r="AX833" s="195" t="str">
        <f t="shared" si="237"/>
        <v/>
      </c>
      <c r="AZ833" s="193">
        <f t="shared" si="238"/>
        <v>6.855555555555555E-2</v>
      </c>
    </row>
    <row r="834" spans="1:52" s="5" customFormat="1" ht="11.25" x14ac:dyDescent="0.2">
      <c r="A834" s="197">
        <v>39197</v>
      </c>
      <c r="B834" s="198"/>
      <c r="C834" s="198"/>
      <c r="D834" s="189">
        <v>7.5999999999999998E-2</v>
      </c>
      <c r="E834" s="190">
        <v>7.6200000000000004E-2</v>
      </c>
      <c r="F834" s="191">
        <v>7.6499999999999999E-2</v>
      </c>
      <c r="G834" s="191">
        <v>7.6700000000000004E-2</v>
      </c>
      <c r="H834" s="189">
        <v>7.2599999999999998E-2</v>
      </c>
      <c r="I834" s="190">
        <v>7.3000000000000009E-2</v>
      </c>
      <c r="J834" s="191">
        <v>6.9400000000000003E-2</v>
      </c>
      <c r="K834" s="191">
        <v>6.9800000000000015E-2</v>
      </c>
      <c r="L834" s="189">
        <v>6.7799999999999999E-2</v>
      </c>
      <c r="M834" s="190">
        <v>6.8200000000000011E-2</v>
      </c>
      <c r="N834" s="191"/>
      <c r="O834" s="191"/>
      <c r="P834" s="189"/>
      <c r="Q834" s="190"/>
      <c r="R834" s="191">
        <v>6.5799999999999997E-2</v>
      </c>
      <c r="S834" s="191">
        <v>6.6399999999999987E-2</v>
      </c>
      <c r="T834" s="191"/>
      <c r="U834" s="190"/>
      <c r="V834" s="191"/>
      <c r="W834" s="190"/>
      <c r="X834" s="191">
        <v>6.3799999999999996E-2</v>
      </c>
      <c r="Y834" s="190">
        <v>6.4599999999999991E-2</v>
      </c>
      <c r="Z834" s="191"/>
      <c r="AA834" s="190"/>
      <c r="AB834" s="191">
        <v>6.2899999999999998E-2</v>
      </c>
      <c r="AC834" s="190">
        <v>6.3899999999999998E-2</v>
      </c>
      <c r="AD834" s="191">
        <v>6.2799999999999995E-2</v>
      </c>
      <c r="AE834" s="190">
        <v>6.3799999999999996E-2</v>
      </c>
      <c r="AF834" s="191"/>
      <c r="AG834" s="190"/>
      <c r="AI834" s="192" t="str">
        <f t="shared" si="222"/>
        <v/>
      </c>
      <c r="AJ834" s="192">
        <f t="shared" si="223"/>
        <v>7.6100000000000001E-2</v>
      </c>
      <c r="AK834" s="192">
        <f t="shared" si="224"/>
        <v>7.6600000000000001E-2</v>
      </c>
      <c r="AL834" s="192">
        <f t="shared" si="225"/>
        <v>7.2800000000000004E-2</v>
      </c>
      <c r="AM834" s="192">
        <f t="shared" si="226"/>
        <v>6.9600000000000009E-2</v>
      </c>
      <c r="AN834" s="192">
        <f t="shared" si="227"/>
        <v>6.8000000000000005E-2</v>
      </c>
      <c r="AO834" s="193" t="str">
        <f t="shared" si="228"/>
        <v/>
      </c>
      <c r="AP834" s="192" t="str">
        <f t="shared" si="229"/>
        <v/>
      </c>
      <c r="AQ834" s="193">
        <f t="shared" si="230"/>
        <v>6.6099999999999992E-2</v>
      </c>
      <c r="AR834" s="192" t="str">
        <f t="shared" si="231"/>
        <v/>
      </c>
      <c r="AS834" s="192" t="str">
        <f t="shared" si="232"/>
        <v/>
      </c>
      <c r="AT834" s="192">
        <f t="shared" si="233"/>
        <v>6.4199999999999993E-2</v>
      </c>
      <c r="AU834" s="193" t="str">
        <f t="shared" si="234"/>
        <v/>
      </c>
      <c r="AV834" s="194">
        <f t="shared" si="235"/>
        <v>6.3399999999999998E-2</v>
      </c>
      <c r="AW834" s="193">
        <f t="shared" si="236"/>
        <v>6.3299999999999995E-2</v>
      </c>
      <c r="AX834" s="195" t="str">
        <f t="shared" si="237"/>
        <v/>
      </c>
      <c r="AZ834" s="193">
        <f t="shared" si="238"/>
        <v>6.8900000000000003E-2</v>
      </c>
    </row>
    <row r="835" spans="1:52" s="5" customFormat="1" ht="11.25" x14ac:dyDescent="0.2">
      <c r="A835" s="197">
        <v>39198</v>
      </c>
      <c r="B835" s="198"/>
      <c r="C835" s="198"/>
      <c r="D835" s="189">
        <v>7.5700000000000003E-2</v>
      </c>
      <c r="E835" s="190">
        <v>7.5900000000000009E-2</v>
      </c>
      <c r="F835" s="191">
        <v>7.6499999999999999E-2</v>
      </c>
      <c r="G835" s="191">
        <v>7.6700000000000004E-2</v>
      </c>
      <c r="H835" s="189">
        <v>7.2400000000000006E-2</v>
      </c>
      <c r="I835" s="190">
        <v>7.2800000000000017E-2</v>
      </c>
      <c r="J835" s="191">
        <v>6.9000000000000006E-2</v>
      </c>
      <c r="K835" s="191">
        <v>6.9400000000000017E-2</v>
      </c>
      <c r="L835" s="189">
        <v>6.7400000000000002E-2</v>
      </c>
      <c r="M835" s="190">
        <v>6.7800000000000013E-2</v>
      </c>
      <c r="N835" s="191"/>
      <c r="O835" s="191"/>
      <c r="P835" s="189"/>
      <c r="Q835" s="190"/>
      <c r="R835" s="191">
        <v>6.5100000000000005E-2</v>
      </c>
      <c r="S835" s="191">
        <v>6.5699999999999995E-2</v>
      </c>
      <c r="T835" s="191"/>
      <c r="U835" s="190"/>
      <c r="V835" s="191"/>
      <c r="W835" s="190"/>
      <c r="X835" s="191">
        <v>6.3799999999999996E-2</v>
      </c>
      <c r="Y835" s="190">
        <v>6.4599999999999991E-2</v>
      </c>
      <c r="Z835" s="191"/>
      <c r="AA835" s="190"/>
      <c r="AB835" s="191">
        <v>6.2899999999999998E-2</v>
      </c>
      <c r="AC835" s="190">
        <v>6.3899999999999998E-2</v>
      </c>
      <c r="AD835" s="191">
        <v>6.2600000000000003E-2</v>
      </c>
      <c r="AE835" s="190">
        <v>6.3600000000000004E-2</v>
      </c>
      <c r="AF835" s="191"/>
      <c r="AG835" s="190"/>
      <c r="AI835" s="192" t="str">
        <f t="shared" si="222"/>
        <v/>
      </c>
      <c r="AJ835" s="192">
        <f t="shared" si="223"/>
        <v>7.5800000000000006E-2</v>
      </c>
      <c r="AK835" s="192">
        <f t="shared" si="224"/>
        <v>7.6600000000000001E-2</v>
      </c>
      <c r="AL835" s="192">
        <f t="shared" si="225"/>
        <v>7.2600000000000012E-2</v>
      </c>
      <c r="AM835" s="192">
        <f t="shared" si="226"/>
        <v>6.9200000000000012E-2</v>
      </c>
      <c r="AN835" s="192">
        <f t="shared" si="227"/>
        <v>6.7600000000000007E-2</v>
      </c>
      <c r="AO835" s="193" t="str">
        <f t="shared" si="228"/>
        <v/>
      </c>
      <c r="AP835" s="192" t="str">
        <f t="shared" si="229"/>
        <v/>
      </c>
      <c r="AQ835" s="193">
        <f t="shared" si="230"/>
        <v>6.54E-2</v>
      </c>
      <c r="AR835" s="192" t="str">
        <f t="shared" si="231"/>
        <v/>
      </c>
      <c r="AS835" s="192" t="str">
        <f t="shared" si="232"/>
        <v/>
      </c>
      <c r="AT835" s="192">
        <f t="shared" si="233"/>
        <v>6.4199999999999993E-2</v>
      </c>
      <c r="AU835" s="193" t="str">
        <f t="shared" si="234"/>
        <v/>
      </c>
      <c r="AV835" s="194">
        <f t="shared" si="235"/>
        <v>6.3399999999999998E-2</v>
      </c>
      <c r="AW835" s="193">
        <f t="shared" si="236"/>
        <v>6.3100000000000003E-2</v>
      </c>
      <c r="AX835" s="195" t="str">
        <f t="shared" si="237"/>
        <v/>
      </c>
      <c r="AZ835" s="193">
        <f t="shared" si="238"/>
        <v>6.8655555555555553E-2</v>
      </c>
    </row>
    <row r="836" spans="1:52" s="5" customFormat="1" ht="11.25" x14ac:dyDescent="0.2">
      <c r="A836" s="197">
        <v>39199</v>
      </c>
      <c r="B836" s="198"/>
      <c r="C836" s="198"/>
      <c r="D836" s="189">
        <v>7.6100000000000001E-2</v>
      </c>
      <c r="E836" s="190">
        <v>7.6300000000000007E-2</v>
      </c>
      <c r="F836" s="191">
        <v>7.6999999999999999E-2</v>
      </c>
      <c r="G836" s="191">
        <v>7.7200000000000005E-2</v>
      </c>
      <c r="H836" s="189">
        <v>7.2900000000000006E-2</v>
      </c>
      <c r="I836" s="190">
        <v>7.3300000000000018E-2</v>
      </c>
      <c r="J836" s="191">
        <v>6.9400000000000003E-2</v>
      </c>
      <c r="K836" s="191">
        <v>6.9800000000000015E-2</v>
      </c>
      <c r="L836" s="189">
        <v>6.7500000000000004E-2</v>
      </c>
      <c r="M836" s="190">
        <v>6.7900000000000016E-2</v>
      </c>
      <c r="N836" s="191"/>
      <c r="O836" s="191"/>
      <c r="P836" s="189"/>
      <c r="Q836" s="190"/>
      <c r="R836" s="191">
        <v>6.5299999999999997E-2</v>
      </c>
      <c r="S836" s="191">
        <v>6.5899999999999986E-2</v>
      </c>
      <c r="T836" s="191"/>
      <c r="U836" s="190"/>
      <c r="V836" s="191"/>
      <c r="W836" s="190"/>
      <c r="X836" s="191">
        <v>6.3799999999999996E-2</v>
      </c>
      <c r="Y836" s="190">
        <v>6.4599999999999991E-2</v>
      </c>
      <c r="Z836" s="191"/>
      <c r="AA836" s="190"/>
      <c r="AB836" s="191">
        <v>6.2899999999999998E-2</v>
      </c>
      <c r="AC836" s="190">
        <v>6.3899999999999998E-2</v>
      </c>
      <c r="AD836" s="191">
        <v>6.2799999999999995E-2</v>
      </c>
      <c r="AE836" s="190">
        <v>6.3799999999999996E-2</v>
      </c>
      <c r="AF836" s="191"/>
      <c r="AG836" s="190"/>
      <c r="AI836" s="192" t="str">
        <f t="shared" si="222"/>
        <v/>
      </c>
      <c r="AJ836" s="192">
        <f t="shared" si="223"/>
        <v>7.6200000000000004E-2</v>
      </c>
      <c r="AK836" s="192">
        <f t="shared" si="224"/>
        <v>7.7100000000000002E-2</v>
      </c>
      <c r="AL836" s="192">
        <f t="shared" si="225"/>
        <v>7.3100000000000012E-2</v>
      </c>
      <c r="AM836" s="192">
        <f t="shared" si="226"/>
        <v>6.9600000000000009E-2</v>
      </c>
      <c r="AN836" s="192">
        <f t="shared" si="227"/>
        <v>6.770000000000001E-2</v>
      </c>
      <c r="AO836" s="193" t="str">
        <f t="shared" si="228"/>
        <v/>
      </c>
      <c r="AP836" s="192" t="str">
        <f t="shared" si="229"/>
        <v/>
      </c>
      <c r="AQ836" s="193">
        <f t="shared" si="230"/>
        <v>6.5599999999999992E-2</v>
      </c>
      <c r="AR836" s="192" t="str">
        <f t="shared" si="231"/>
        <v/>
      </c>
      <c r="AS836" s="192" t="str">
        <f t="shared" si="232"/>
        <v/>
      </c>
      <c r="AT836" s="192">
        <f t="shared" si="233"/>
        <v>6.4199999999999993E-2</v>
      </c>
      <c r="AU836" s="193" t="str">
        <f t="shared" si="234"/>
        <v/>
      </c>
      <c r="AV836" s="194">
        <f t="shared" si="235"/>
        <v>6.3399999999999998E-2</v>
      </c>
      <c r="AW836" s="193">
        <f t="shared" si="236"/>
        <v>6.3299999999999995E-2</v>
      </c>
      <c r="AX836" s="195" t="str">
        <f t="shared" si="237"/>
        <v/>
      </c>
      <c r="AZ836" s="193">
        <f t="shared" si="238"/>
        <v>6.8911111111111104E-2</v>
      </c>
    </row>
    <row r="837" spans="1:52" s="5" customFormat="1" ht="11.25" x14ac:dyDescent="0.2">
      <c r="A837" s="197">
        <v>39202</v>
      </c>
      <c r="B837" s="198"/>
      <c r="C837" s="198"/>
      <c r="D837" s="189">
        <v>7.6999999999999999E-2</v>
      </c>
      <c r="E837" s="190">
        <v>7.7200000000000005E-2</v>
      </c>
      <c r="F837" s="191">
        <v>7.7399999999999997E-2</v>
      </c>
      <c r="G837" s="191">
        <v>7.7600000000000002E-2</v>
      </c>
      <c r="H837" s="189">
        <v>7.2999999999999995E-2</v>
      </c>
      <c r="I837" s="190">
        <v>7.3400000000000007E-2</v>
      </c>
      <c r="J837" s="191">
        <v>6.9599999999999995E-2</v>
      </c>
      <c r="K837" s="191">
        <v>7.0000000000000007E-2</v>
      </c>
      <c r="L837" s="189">
        <v>6.7699999999999996E-2</v>
      </c>
      <c r="M837" s="190">
        <v>6.8100000000000008E-2</v>
      </c>
      <c r="N837" s="191"/>
      <c r="O837" s="191"/>
      <c r="P837" s="189"/>
      <c r="Q837" s="190"/>
      <c r="R837" s="191">
        <v>6.5600000000000006E-2</v>
      </c>
      <c r="S837" s="191">
        <v>6.6199999999999995E-2</v>
      </c>
      <c r="T837" s="191"/>
      <c r="U837" s="190"/>
      <c r="V837" s="191"/>
      <c r="W837" s="190"/>
      <c r="X837" s="191">
        <v>6.3899999999999998E-2</v>
      </c>
      <c r="Y837" s="190">
        <v>6.4699999999999994E-2</v>
      </c>
      <c r="Z837" s="191"/>
      <c r="AA837" s="190"/>
      <c r="AB837" s="191">
        <v>6.3E-2</v>
      </c>
      <c r="AC837" s="190">
        <v>6.4000000000000001E-2</v>
      </c>
      <c r="AD837" s="191">
        <v>6.3E-2</v>
      </c>
      <c r="AE837" s="190">
        <v>6.4000000000000001E-2</v>
      </c>
      <c r="AF837" s="191"/>
      <c r="AG837" s="190"/>
      <c r="AI837" s="192" t="str">
        <f t="shared" si="222"/>
        <v/>
      </c>
      <c r="AJ837" s="192">
        <f t="shared" si="223"/>
        <v>7.7100000000000002E-2</v>
      </c>
      <c r="AK837" s="192">
        <f t="shared" si="224"/>
        <v>7.7499999999999999E-2</v>
      </c>
      <c r="AL837" s="192">
        <f t="shared" si="225"/>
        <v>7.3200000000000001E-2</v>
      </c>
      <c r="AM837" s="192">
        <f t="shared" si="226"/>
        <v>6.9800000000000001E-2</v>
      </c>
      <c r="AN837" s="192">
        <f t="shared" si="227"/>
        <v>6.7900000000000002E-2</v>
      </c>
      <c r="AO837" s="193" t="str">
        <f t="shared" si="228"/>
        <v/>
      </c>
      <c r="AP837" s="192" t="str">
        <f t="shared" si="229"/>
        <v/>
      </c>
      <c r="AQ837" s="193">
        <f t="shared" si="230"/>
        <v>6.59E-2</v>
      </c>
      <c r="AR837" s="192" t="str">
        <f t="shared" si="231"/>
        <v/>
      </c>
      <c r="AS837" s="192" t="str">
        <f t="shared" si="232"/>
        <v/>
      </c>
      <c r="AT837" s="192">
        <f t="shared" si="233"/>
        <v>6.4299999999999996E-2</v>
      </c>
      <c r="AU837" s="193" t="str">
        <f t="shared" si="234"/>
        <v/>
      </c>
      <c r="AV837" s="194">
        <f t="shared" si="235"/>
        <v>6.3500000000000001E-2</v>
      </c>
      <c r="AW837" s="193">
        <f t="shared" si="236"/>
        <v>6.3500000000000001E-2</v>
      </c>
      <c r="AX837" s="195" t="str">
        <f t="shared" si="237"/>
        <v/>
      </c>
      <c r="AZ837" s="193">
        <f t="shared" si="238"/>
        <v>6.9188888888888897E-2</v>
      </c>
    </row>
    <row r="838" spans="1:52" s="5" customFormat="1" ht="11.25" x14ac:dyDescent="0.2">
      <c r="A838" s="197">
        <v>39204</v>
      </c>
      <c r="B838" s="198"/>
      <c r="C838" s="198"/>
      <c r="D838" s="189">
        <v>7.6600000000000001E-2</v>
      </c>
      <c r="E838" s="190">
        <v>7.6800000000000007E-2</v>
      </c>
      <c r="F838" s="191">
        <v>7.6499999999999999E-2</v>
      </c>
      <c r="G838" s="191">
        <v>7.6700000000000004E-2</v>
      </c>
      <c r="H838" s="189">
        <v>7.2800000000000004E-2</v>
      </c>
      <c r="I838" s="190">
        <v>7.3200000000000015E-2</v>
      </c>
      <c r="J838" s="191">
        <v>6.9400000000000003E-2</v>
      </c>
      <c r="K838" s="191">
        <v>6.9800000000000015E-2</v>
      </c>
      <c r="L838" s="189">
        <v>6.7599999999999993E-2</v>
      </c>
      <c r="M838" s="190">
        <v>6.8000000000000005E-2</v>
      </c>
      <c r="N838" s="191"/>
      <c r="O838" s="191"/>
      <c r="P838" s="189"/>
      <c r="Q838" s="190"/>
      <c r="R838" s="191">
        <v>6.5600000000000006E-2</v>
      </c>
      <c r="S838" s="191">
        <v>6.6199999999999995E-2</v>
      </c>
      <c r="T838" s="191"/>
      <c r="U838" s="190"/>
      <c r="V838" s="191"/>
      <c r="W838" s="190"/>
      <c r="X838" s="191">
        <v>6.3799999999999996E-2</v>
      </c>
      <c r="Y838" s="190">
        <v>6.4599999999999991E-2</v>
      </c>
      <c r="Z838" s="191"/>
      <c r="AA838" s="190"/>
      <c r="AB838" s="191">
        <v>6.3E-2</v>
      </c>
      <c r="AC838" s="190">
        <v>6.4000000000000001E-2</v>
      </c>
      <c r="AD838" s="191">
        <v>6.2700000000000006E-2</v>
      </c>
      <c r="AE838" s="190">
        <v>6.3700000000000007E-2</v>
      </c>
      <c r="AF838" s="191"/>
      <c r="AG838" s="190"/>
      <c r="AI838" s="192" t="str">
        <f t="shared" si="222"/>
        <v/>
      </c>
      <c r="AJ838" s="192">
        <f t="shared" si="223"/>
        <v>7.6700000000000004E-2</v>
      </c>
      <c r="AK838" s="192">
        <f t="shared" si="224"/>
        <v>7.6600000000000001E-2</v>
      </c>
      <c r="AL838" s="192">
        <f t="shared" si="225"/>
        <v>7.3000000000000009E-2</v>
      </c>
      <c r="AM838" s="192">
        <f t="shared" si="226"/>
        <v>6.9600000000000009E-2</v>
      </c>
      <c r="AN838" s="192">
        <f t="shared" si="227"/>
        <v>6.7799999999999999E-2</v>
      </c>
      <c r="AO838" s="193" t="str">
        <f t="shared" si="228"/>
        <v/>
      </c>
      <c r="AP838" s="192" t="str">
        <f t="shared" si="229"/>
        <v/>
      </c>
      <c r="AQ838" s="193">
        <f t="shared" si="230"/>
        <v>6.59E-2</v>
      </c>
      <c r="AR838" s="192" t="str">
        <f t="shared" si="231"/>
        <v/>
      </c>
      <c r="AS838" s="192" t="str">
        <f t="shared" si="232"/>
        <v/>
      </c>
      <c r="AT838" s="192">
        <f t="shared" si="233"/>
        <v>6.4199999999999993E-2</v>
      </c>
      <c r="AU838" s="193" t="str">
        <f t="shared" si="234"/>
        <v/>
      </c>
      <c r="AV838" s="194">
        <f t="shared" si="235"/>
        <v>6.3500000000000001E-2</v>
      </c>
      <c r="AW838" s="193">
        <f t="shared" si="236"/>
        <v>6.3200000000000006E-2</v>
      </c>
      <c r="AX838" s="195" t="str">
        <f t="shared" si="237"/>
        <v/>
      </c>
      <c r="AZ838" s="193">
        <f t="shared" si="238"/>
        <v>6.8944444444444447E-2</v>
      </c>
    </row>
    <row r="839" spans="1:52" s="5" customFormat="1" ht="11.25" x14ac:dyDescent="0.2">
      <c r="A839" s="197">
        <v>39205</v>
      </c>
      <c r="B839" s="198"/>
      <c r="C839" s="198"/>
      <c r="D839" s="189">
        <v>7.6799999999999993E-2</v>
      </c>
      <c r="E839" s="190">
        <v>7.6999999999999999E-2</v>
      </c>
      <c r="F839" s="191">
        <v>7.6100000000000001E-2</v>
      </c>
      <c r="G839" s="191">
        <v>7.6300000000000007E-2</v>
      </c>
      <c r="H839" s="189">
        <v>7.2099999999999997E-2</v>
      </c>
      <c r="I839" s="190">
        <v>7.2499999999999995E-2</v>
      </c>
      <c r="J839" s="191">
        <v>6.8599999999999994E-2</v>
      </c>
      <c r="K839" s="191">
        <v>6.9000000000000006E-2</v>
      </c>
      <c r="L839" s="189">
        <v>6.7000000000000004E-2</v>
      </c>
      <c r="M839" s="190">
        <v>6.7400000000000015E-2</v>
      </c>
      <c r="N839" s="191"/>
      <c r="O839" s="191"/>
      <c r="P839" s="189"/>
      <c r="Q839" s="190"/>
      <c r="R839" s="191">
        <v>6.4399999999999999E-2</v>
      </c>
      <c r="S839" s="191">
        <v>6.5000000000000002E-2</v>
      </c>
      <c r="T839" s="191"/>
      <c r="U839" s="190"/>
      <c r="V839" s="191"/>
      <c r="W839" s="190"/>
      <c r="X839" s="191">
        <v>6.3500000000000001E-2</v>
      </c>
      <c r="Y839" s="190">
        <v>6.4299999999999996E-2</v>
      </c>
      <c r="Z839" s="191"/>
      <c r="AA839" s="190"/>
      <c r="AB839" s="191">
        <v>6.3E-2</v>
      </c>
      <c r="AC839" s="190">
        <v>6.4000000000000001E-2</v>
      </c>
      <c r="AD839" s="191">
        <v>6.2399999999999997E-2</v>
      </c>
      <c r="AE839" s="190">
        <v>6.3399999999999998E-2</v>
      </c>
      <c r="AF839" s="191"/>
      <c r="AG839" s="190"/>
      <c r="AI839" s="192" t="str">
        <f t="shared" si="222"/>
        <v/>
      </c>
      <c r="AJ839" s="192">
        <f t="shared" si="223"/>
        <v>7.6899999999999996E-2</v>
      </c>
      <c r="AK839" s="192">
        <f t="shared" si="224"/>
        <v>7.6200000000000004E-2</v>
      </c>
      <c r="AL839" s="192">
        <f t="shared" si="225"/>
        <v>7.2300000000000003E-2</v>
      </c>
      <c r="AM839" s="192">
        <f t="shared" si="226"/>
        <v>6.88E-2</v>
      </c>
      <c r="AN839" s="192">
        <f t="shared" si="227"/>
        <v>6.720000000000001E-2</v>
      </c>
      <c r="AO839" s="193" t="str">
        <f t="shared" si="228"/>
        <v/>
      </c>
      <c r="AP839" s="192" t="str">
        <f t="shared" si="229"/>
        <v/>
      </c>
      <c r="AQ839" s="193">
        <f t="shared" si="230"/>
        <v>6.4700000000000008E-2</v>
      </c>
      <c r="AR839" s="192" t="str">
        <f t="shared" si="231"/>
        <v/>
      </c>
      <c r="AS839" s="192" t="str">
        <f t="shared" si="232"/>
        <v/>
      </c>
      <c r="AT839" s="192">
        <f t="shared" si="233"/>
        <v>6.3899999999999998E-2</v>
      </c>
      <c r="AU839" s="193" t="str">
        <f t="shared" si="234"/>
        <v/>
      </c>
      <c r="AV839" s="194">
        <f t="shared" si="235"/>
        <v>6.3500000000000001E-2</v>
      </c>
      <c r="AW839" s="193">
        <f t="shared" si="236"/>
        <v>6.2899999999999998E-2</v>
      </c>
      <c r="AX839" s="195" t="str">
        <f t="shared" si="237"/>
        <v/>
      </c>
      <c r="AZ839" s="193">
        <f t="shared" si="238"/>
        <v>6.8488888888888891E-2</v>
      </c>
    </row>
    <row r="840" spans="1:52" s="5" customFormat="1" ht="11.25" x14ac:dyDescent="0.2">
      <c r="A840" s="197">
        <v>39206</v>
      </c>
      <c r="B840" s="198"/>
      <c r="C840" s="198"/>
      <c r="D840" s="189">
        <v>7.5999999999999998E-2</v>
      </c>
      <c r="E840" s="190">
        <v>7.6200000000000004E-2</v>
      </c>
      <c r="F840" s="191">
        <v>7.5999999999999998E-2</v>
      </c>
      <c r="G840" s="191">
        <v>7.6200000000000004E-2</v>
      </c>
      <c r="H840" s="189">
        <v>7.1999999999999995E-2</v>
      </c>
      <c r="I840" s="190">
        <v>7.2400000000000006E-2</v>
      </c>
      <c r="J840" s="191">
        <v>6.83E-2</v>
      </c>
      <c r="K840" s="191">
        <v>6.8700000000000011E-2</v>
      </c>
      <c r="L840" s="189">
        <v>6.6699999999999995E-2</v>
      </c>
      <c r="M840" s="190">
        <v>6.7100000000000007E-2</v>
      </c>
      <c r="N840" s="191"/>
      <c r="O840" s="191"/>
      <c r="P840" s="189"/>
      <c r="Q840" s="190"/>
      <c r="R840" s="191">
        <v>6.3799999999999996E-2</v>
      </c>
      <c r="S840" s="191">
        <v>6.4399999999999985E-2</v>
      </c>
      <c r="T840" s="191"/>
      <c r="U840" s="190"/>
      <c r="V840" s="191"/>
      <c r="W840" s="190"/>
      <c r="X840" s="191">
        <v>6.2600000000000003E-2</v>
      </c>
      <c r="Y840" s="190">
        <v>6.3399999999999998E-2</v>
      </c>
      <c r="Z840" s="191"/>
      <c r="AA840" s="190"/>
      <c r="AB840" s="191">
        <v>6.2299999999999994E-2</v>
      </c>
      <c r="AC840" s="190">
        <v>6.3299999999999995E-2</v>
      </c>
      <c r="AD840" s="191">
        <v>6.2E-2</v>
      </c>
      <c r="AE840" s="190">
        <v>6.3E-2</v>
      </c>
      <c r="AF840" s="191"/>
      <c r="AG840" s="190"/>
      <c r="AI840" s="192" t="str">
        <f t="shared" si="222"/>
        <v/>
      </c>
      <c r="AJ840" s="192">
        <f t="shared" si="223"/>
        <v>7.6100000000000001E-2</v>
      </c>
      <c r="AK840" s="192">
        <f t="shared" si="224"/>
        <v>7.6100000000000001E-2</v>
      </c>
      <c r="AL840" s="192">
        <f t="shared" si="225"/>
        <v>7.22E-2</v>
      </c>
      <c r="AM840" s="192">
        <f t="shared" si="226"/>
        <v>6.8500000000000005E-2</v>
      </c>
      <c r="AN840" s="192">
        <f t="shared" si="227"/>
        <v>6.6900000000000001E-2</v>
      </c>
      <c r="AO840" s="193" t="str">
        <f t="shared" si="228"/>
        <v/>
      </c>
      <c r="AP840" s="192" t="str">
        <f t="shared" si="229"/>
        <v/>
      </c>
      <c r="AQ840" s="193">
        <f t="shared" si="230"/>
        <v>6.409999999999999E-2</v>
      </c>
      <c r="AR840" s="192" t="str">
        <f t="shared" si="231"/>
        <v/>
      </c>
      <c r="AS840" s="192" t="str">
        <f t="shared" si="232"/>
        <v/>
      </c>
      <c r="AT840" s="192">
        <f t="shared" si="233"/>
        <v>6.3E-2</v>
      </c>
      <c r="AU840" s="193" t="str">
        <f t="shared" si="234"/>
        <v/>
      </c>
      <c r="AV840" s="194">
        <f t="shared" si="235"/>
        <v>6.2799999999999995E-2</v>
      </c>
      <c r="AW840" s="193">
        <f t="shared" si="236"/>
        <v>6.25E-2</v>
      </c>
      <c r="AX840" s="195" t="str">
        <f t="shared" si="237"/>
        <v/>
      </c>
      <c r="AZ840" s="193">
        <f t="shared" si="238"/>
        <v>6.802222222222222E-2</v>
      </c>
    </row>
    <row r="841" spans="1:52" s="5" customFormat="1" ht="11.25" x14ac:dyDescent="0.2">
      <c r="A841" s="197">
        <v>39209</v>
      </c>
      <c r="B841" s="198"/>
      <c r="C841" s="198"/>
      <c r="D841" s="189">
        <v>7.5999999999999998E-2</v>
      </c>
      <c r="E841" s="190">
        <v>7.6200000000000004E-2</v>
      </c>
      <c r="F841" s="191">
        <v>7.5899999999999995E-2</v>
      </c>
      <c r="G841" s="191">
        <v>7.6100000000000001E-2</v>
      </c>
      <c r="H841" s="189">
        <v>7.1499999999999994E-2</v>
      </c>
      <c r="I841" s="190">
        <v>7.1900000000000006E-2</v>
      </c>
      <c r="J841" s="191">
        <v>6.7900000000000002E-2</v>
      </c>
      <c r="K841" s="191">
        <v>6.8300000000000013E-2</v>
      </c>
      <c r="L841" s="189">
        <v>6.6400000000000001E-2</v>
      </c>
      <c r="M841" s="190">
        <v>6.6800000000000012E-2</v>
      </c>
      <c r="N841" s="191"/>
      <c r="O841" s="191"/>
      <c r="P841" s="189"/>
      <c r="Q841" s="190"/>
      <c r="R841" s="191">
        <v>6.3399999999999998E-2</v>
      </c>
      <c r="S841" s="191">
        <v>6.3999999999999987E-2</v>
      </c>
      <c r="T841" s="191"/>
      <c r="U841" s="190"/>
      <c r="V841" s="191"/>
      <c r="W841" s="190"/>
      <c r="X841" s="191">
        <v>6.25E-2</v>
      </c>
      <c r="Y841" s="190">
        <v>6.3299999999999995E-2</v>
      </c>
      <c r="Z841" s="191"/>
      <c r="AA841" s="190"/>
      <c r="AB841" s="191">
        <v>6.2E-2</v>
      </c>
      <c r="AC841" s="190">
        <v>6.3E-2</v>
      </c>
      <c r="AD841" s="191">
        <v>6.1699999999999998E-2</v>
      </c>
      <c r="AE841" s="190">
        <v>6.2699999999999992E-2</v>
      </c>
      <c r="AF841" s="191"/>
      <c r="AG841" s="190"/>
      <c r="AI841" s="192" t="str">
        <f t="shared" si="222"/>
        <v/>
      </c>
      <c r="AJ841" s="192">
        <f t="shared" si="223"/>
        <v>7.6100000000000001E-2</v>
      </c>
      <c r="AK841" s="192">
        <f t="shared" si="224"/>
        <v>7.5999999999999998E-2</v>
      </c>
      <c r="AL841" s="192">
        <f t="shared" si="225"/>
        <v>7.17E-2</v>
      </c>
      <c r="AM841" s="192">
        <f t="shared" si="226"/>
        <v>6.8100000000000008E-2</v>
      </c>
      <c r="AN841" s="192">
        <f t="shared" si="227"/>
        <v>6.6600000000000006E-2</v>
      </c>
      <c r="AO841" s="193" t="str">
        <f t="shared" si="228"/>
        <v/>
      </c>
      <c r="AP841" s="192" t="str">
        <f t="shared" si="229"/>
        <v/>
      </c>
      <c r="AQ841" s="193">
        <f t="shared" si="230"/>
        <v>6.3699999999999993E-2</v>
      </c>
      <c r="AR841" s="192" t="str">
        <f t="shared" si="231"/>
        <v/>
      </c>
      <c r="AS841" s="192" t="str">
        <f t="shared" si="232"/>
        <v/>
      </c>
      <c r="AT841" s="192">
        <f t="shared" si="233"/>
        <v>6.2899999999999998E-2</v>
      </c>
      <c r="AU841" s="193" t="str">
        <f t="shared" si="234"/>
        <v/>
      </c>
      <c r="AV841" s="194">
        <f t="shared" si="235"/>
        <v>6.25E-2</v>
      </c>
      <c r="AW841" s="193">
        <f t="shared" si="236"/>
        <v>6.2199999999999991E-2</v>
      </c>
      <c r="AX841" s="195" t="str">
        <f t="shared" si="237"/>
        <v/>
      </c>
      <c r="AZ841" s="193">
        <f t="shared" si="238"/>
        <v>6.7755555555555555E-2</v>
      </c>
    </row>
    <row r="842" spans="1:52" s="5" customFormat="1" ht="11.25" x14ac:dyDescent="0.2">
      <c r="A842" s="197">
        <v>39210</v>
      </c>
      <c r="B842" s="198"/>
      <c r="C842" s="198"/>
      <c r="D842" s="189">
        <v>7.6700000000000004E-2</v>
      </c>
      <c r="E842" s="190">
        <v>7.690000000000001E-2</v>
      </c>
      <c r="F842" s="191">
        <v>7.5999999999999998E-2</v>
      </c>
      <c r="G842" s="191">
        <v>7.6200000000000004E-2</v>
      </c>
      <c r="H842" s="189">
        <v>7.1300000000000002E-2</v>
      </c>
      <c r="I842" s="190">
        <v>7.1700000000000014E-2</v>
      </c>
      <c r="J842" s="191">
        <v>6.8099999999999994E-2</v>
      </c>
      <c r="K842" s="191">
        <v>6.8500000000000005E-2</v>
      </c>
      <c r="L842" s="189">
        <v>6.6500000000000004E-2</v>
      </c>
      <c r="M842" s="190">
        <v>6.6900000000000015E-2</v>
      </c>
      <c r="N842" s="191"/>
      <c r="O842" s="191"/>
      <c r="P842" s="189"/>
      <c r="Q842" s="190"/>
      <c r="R842" s="191">
        <v>6.3700000000000007E-2</v>
      </c>
      <c r="S842" s="191">
        <v>6.4299999999999996E-2</v>
      </c>
      <c r="T842" s="191"/>
      <c r="U842" s="190"/>
      <c r="V842" s="191"/>
      <c r="W842" s="190"/>
      <c r="X842" s="191">
        <v>6.25E-2</v>
      </c>
      <c r="Y842" s="190">
        <v>6.3299999999999995E-2</v>
      </c>
      <c r="Z842" s="191"/>
      <c r="AA842" s="190"/>
      <c r="AB842" s="191">
        <v>6.2E-2</v>
      </c>
      <c r="AC842" s="190">
        <v>6.3E-2</v>
      </c>
      <c r="AD842" s="191">
        <v>6.1699999999999998E-2</v>
      </c>
      <c r="AE842" s="190">
        <v>6.2699999999999992E-2</v>
      </c>
      <c r="AF842" s="191"/>
      <c r="AG842" s="190"/>
      <c r="AI842" s="192" t="str">
        <f t="shared" si="222"/>
        <v/>
      </c>
      <c r="AJ842" s="192">
        <f t="shared" si="223"/>
        <v>7.6800000000000007E-2</v>
      </c>
      <c r="AK842" s="192">
        <f t="shared" si="224"/>
        <v>7.6100000000000001E-2</v>
      </c>
      <c r="AL842" s="192">
        <f t="shared" si="225"/>
        <v>7.1500000000000008E-2</v>
      </c>
      <c r="AM842" s="192">
        <f t="shared" si="226"/>
        <v>6.83E-2</v>
      </c>
      <c r="AN842" s="192">
        <f t="shared" si="227"/>
        <v>6.6700000000000009E-2</v>
      </c>
      <c r="AO842" s="193" t="str">
        <f t="shared" si="228"/>
        <v/>
      </c>
      <c r="AP842" s="192" t="str">
        <f t="shared" si="229"/>
        <v/>
      </c>
      <c r="AQ842" s="193">
        <f t="shared" si="230"/>
        <v>6.4000000000000001E-2</v>
      </c>
      <c r="AR842" s="192" t="str">
        <f t="shared" si="231"/>
        <v/>
      </c>
      <c r="AS842" s="192" t="str">
        <f t="shared" si="232"/>
        <v/>
      </c>
      <c r="AT842" s="192">
        <f t="shared" si="233"/>
        <v>6.2899999999999998E-2</v>
      </c>
      <c r="AU842" s="193" t="str">
        <f t="shared" si="234"/>
        <v/>
      </c>
      <c r="AV842" s="194">
        <f t="shared" si="235"/>
        <v>6.25E-2</v>
      </c>
      <c r="AW842" s="193">
        <f t="shared" si="236"/>
        <v>6.2199999999999991E-2</v>
      </c>
      <c r="AX842" s="195" t="str">
        <f t="shared" si="237"/>
        <v/>
      </c>
      <c r="AZ842" s="193">
        <f t="shared" si="238"/>
        <v>6.7888888888888901E-2</v>
      </c>
    </row>
    <row r="843" spans="1:52" s="5" customFormat="1" ht="11.25" x14ac:dyDescent="0.2">
      <c r="A843" s="197">
        <v>39211</v>
      </c>
      <c r="B843" s="198"/>
      <c r="C843" s="198"/>
      <c r="D843" s="189">
        <v>7.5999999999999998E-2</v>
      </c>
      <c r="E843" s="190">
        <v>7.6200000000000004E-2</v>
      </c>
      <c r="F843" s="191">
        <v>7.5300000000000006E-2</v>
      </c>
      <c r="G843" s="191">
        <v>7.5500000000000012E-2</v>
      </c>
      <c r="H843" s="189">
        <v>7.1199999999999999E-2</v>
      </c>
      <c r="I843" s="190">
        <v>7.1600000000000011E-2</v>
      </c>
      <c r="J843" s="191">
        <v>6.8199999999999997E-2</v>
      </c>
      <c r="K843" s="191">
        <v>6.8600000000000008E-2</v>
      </c>
      <c r="L843" s="189">
        <v>6.6600000000000006E-2</v>
      </c>
      <c r="M843" s="190">
        <v>6.7000000000000018E-2</v>
      </c>
      <c r="N843" s="191"/>
      <c r="O843" s="191"/>
      <c r="P843" s="189"/>
      <c r="Q843" s="190"/>
      <c r="R843" s="191">
        <v>6.3899999999999998E-2</v>
      </c>
      <c r="S843" s="191">
        <v>6.4499999999999988E-2</v>
      </c>
      <c r="T843" s="191"/>
      <c r="U843" s="190"/>
      <c r="V843" s="191"/>
      <c r="W843" s="190"/>
      <c r="X843" s="191">
        <v>6.25E-2</v>
      </c>
      <c r="Y843" s="190">
        <v>6.3299999999999995E-2</v>
      </c>
      <c r="Z843" s="191"/>
      <c r="AA843" s="190"/>
      <c r="AB843" s="191">
        <v>6.2E-2</v>
      </c>
      <c r="AC843" s="190">
        <v>6.3E-2</v>
      </c>
      <c r="AD843" s="191">
        <v>6.1800000000000001E-2</v>
      </c>
      <c r="AE843" s="190">
        <v>6.2799999999999995E-2</v>
      </c>
      <c r="AF843" s="191"/>
      <c r="AG843" s="190"/>
      <c r="AI843" s="192" t="str">
        <f t="shared" si="222"/>
        <v/>
      </c>
      <c r="AJ843" s="192">
        <f t="shared" si="223"/>
        <v>7.6100000000000001E-2</v>
      </c>
      <c r="AK843" s="192">
        <f t="shared" si="224"/>
        <v>7.5400000000000009E-2</v>
      </c>
      <c r="AL843" s="192">
        <f t="shared" si="225"/>
        <v>7.1400000000000005E-2</v>
      </c>
      <c r="AM843" s="192">
        <f t="shared" si="226"/>
        <v>6.8400000000000002E-2</v>
      </c>
      <c r="AN843" s="192">
        <f t="shared" si="227"/>
        <v>6.6800000000000012E-2</v>
      </c>
      <c r="AO843" s="193" t="str">
        <f t="shared" si="228"/>
        <v/>
      </c>
      <c r="AP843" s="192" t="str">
        <f t="shared" si="229"/>
        <v/>
      </c>
      <c r="AQ843" s="193">
        <f t="shared" si="230"/>
        <v>6.4199999999999993E-2</v>
      </c>
      <c r="AR843" s="192" t="str">
        <f t="shared" si="231"/>
        <v/>
      </c>
      <c r="AS843" s="192" t="str">
        <f t="shared" si="232"/>
        <v/>
      </c>
      <c r="AT843" s="192">
        <f t="shared" si="233"/>
        <v>6.2899999999999998E-2</v>
      </c>
      <c r="AU843" s="193" t="str">
        <f t="shared" si="234"/>
        <v/>
      </c>
      <c r="AV843" s="194">
        <f t="shared" si="235"/>
        <v>6.25E-2</v>
      </c>
      <c r="AW843" s="193">
        <f t="shared" si="236"/>
        <v>6.2299999999999994E-2</v>
      </c>
      <c r="AX843" s="195" t="str">
        <f t="shared" si="237"/>
        <v/>
      </c>
      <c r="AZ843" s="193">
        <f t="shared" si="238"/>
        <v>6.7777777777777784E-2</v>
      </c>
    </row>
    <row r="844" spans="1:52" s="5" customFormat="1" ht="11.25" x14ac:dyDescent="0.2">
      <c r="A844" s="197">
        <v>39212</v>
      </c>
      <c r="B844" s="198"/>
      <c r="C844" s="198"/>
      <c r="D844" s="189">
        <v>7.5600000000000001E-2</v>
      </c>
      <c r="E844" s="190">
        <v>7.5800000000000006E-2</v>
      </c>
      <c r="F844" s="191">
        <v>7.5300000000000006E-2</v>
      </c>
      <c r="G844" s="191">
        <v>7.5500000000000012E-2</v>
      </c>
      <c r="H844" s="189">
        <v>7.0800000000000002E-2</v>
      </c>
      <c r="I844" s="190">
        <v>7.1200000000000013E-2</v>
      </c>
      <c r="J844" s="191">
        <v>6.7799999999999999E-2</v>
      </c>
      <c r="K844" s="191">
        <v>6.8200000000000011E-2</v>
      </c>
      <c r="L844" s="189">
        <v>6.6299999999999998E-2</v>
      </c>
      <c r="M844" s="190">
        <v>6.6700000000000009E-2</v>
      </c>
      <c r="N844" s="191"/>
      <c r="O844" s="191"/>
      <c r="P844" s="189"/>
      <c r="Q844" s="190"/>
      <c r="R844" s="191">
        <v>6.3600000000000004E-2</v>
      </c>
      <c r="S844" s="191">
        <v>6.4199999999999993E-2</v>
      </c>
      <c r="T844" s="191"/>
      <c r="U844" s="190"/>
      <c r="V844" s="191"/>
      <c r="W844" s="190"/>
      <c r="X844" s="191">
        <v>6.2399999999999997E-2</v>
      </c>
      <c r="Y844" s="190">
        <v>6.3199999999999992E-2</v>
      </c>
      <c r="Z844" s="191"/>
      <c r="AA844" s="190"/>
      <c r="AB844" s="191">
        <v>6.1800000000000001E-2</v>
      </c>
      <c r="AC844" s="190">
        <v>6.2799999999999995E-2</v>
      </c>
      <c r="AD844" s="191">
        <v>6.1699999999999998E-2</v>
      </c>
      <c r="AE844" s="190">
        <v>6.2699999999999992E-2</v>
      </c>
      <c r="AF844" s="191"/>
      <c r="AG844" s="190"/>
      <c r="AI844" s="192" t="str">
        <f t="shared" si="222"/>
        <v/>
      </c>
      <c r="AJ844" s="192">
        <f t="shared" si="223"/>
        <v>7.5700000000000003E-2</v>
      </c>
      <c r="AK844" s="192">
        <f t="shared" si="224"/>
        <v>7.5400000000000009E-2</v>
      </c>
      <c r="AL844" s="192">
        <f t="shared" si="225"/>
        <v>7.1000000000000008E-2</v>
      </c>
      <c r="AM844" s="192">
        <f t="shared" si="226"/>
        <v>6.8000000000000005E-2</v>
      </c>
      <c r="AN844" s="192">
        <f t="shared" si="227"/>
        <v>6.6500000000000004E-2</v>
      </c>
      <c r="AO844" s="193" t="str">
        <f t="shared" si="228"/>
        <v/>
      </c>
      <c r="AP844" s="192" t="str">
        <f t="shared" si="229"/>
        <v/>
      </c>
      <c r="AQ844" s="193">
        <f t="shared" si="230"/>
        <v>6.3899999999999998E-2</v>
      </c>
      <c r="AR844" s="192" t="str">
        <f t="shared" si="231"/>
        <v/>
      </c>
      <c r="AS844" s="192" t="str">
        <f t="shared" si="232"/>
        <v/>
      </c>
      <c r="AT844" s="192">
        <f t="shared" si="233"/>
        <v>6.2799999999999995E-2</v>
      </c>
      <c r="AU844" s="193" t="str">
        <f t="shared" si="234"/>
        <v/>
      </c>
      <c r="AV844" s="194">
        <f t="shared" si="235"/>
        <v>6.2299999999999994E-2</v>
      </c>
      <c r="AW844" s="193">
        <f t="shared" si="236"/>
        <v>6.2199999999999991E-2</v>
      </c>
      <c r="AX844" s="195" t="str">
        <f t="shared" si="237"/>
        <v/>
      </c>
      <c r="AZ844" s="193">
        <f t="shared" si="238"/>
        <v>6.7533333333333348E-2</v>
      </c>
    </row>
    <row r="845" spans="1:52" s="5" customFormat="1" ht="11.25" x14ac:dyDescent="0.2">
      <c r="A845" s="197">
        <v>39213</v>
      </c>
      <c r="B845" s="198"/>
      <c r="C845" s="198"/>
      <c r="D845" s="189">
        <v>7.5999999999999998E-2</v>
      </c>
      <c r="E845" s="190">
        <v>7.6200000000000004E-2</v>
      </c>
      <c r="F845" s="191">
        <v>7.5800000000000006E-2</v>
      </c>
      <c r="G845" s="191">
        <v>7.6000000000000012E-2</v>
      </c>
      <c r="H845" s="189">
        <v>7.0999999999999994E-2</v>
      </c>
      <c r="I845" s="190">
        <v>7.1400000000000005E-2</v>
      </c>
      <c r="J845" s="191">
        <v>6.8199999999999997E-2</v>
      </c>
      <c r="K845" s="191">
        <v>6.8600000000000008E-2</v>
      </c>
      <c r="L845" s="189">
        <v>6.6600000000000006E-2</v>
      </c>
      <c r="M845" s="190">
        <v>6.7000000000000018E-2</v>
      </c>
      <c r="N845" s="191"/>
      <c r="O845" s="191"/>
      <c r="P845" s="189"/>
      <c r="Q845" s="190"/>
      <c r="R845" s="191">
        <v>6.3799999999999996E-2</v>
      </c>
      <c r="S845" s="191">
        <v>6.4399999999999985E-2</v>
      </c>
      <c r="T845" s="191"/>
      <c r="U845" s="190"/>
      <c r="V845" s="191"/>
      <c r="W845" s="190"/>
      <c r="X845" s="191">
        <v>6.25E-2</v>
      </c>
      <c r="Y845" s="190">
        <v>6.3299999999999995E-2</v>
      </c>
      <c r="Z845" s="191"/>
      <c r="AA845" s="190"/>
      <c r="AB845" s="191">
        <v>6.2E-2</v>
      </c>
      <c r="AC845" s="190">
        <v>6.3E-2</v>
      </c>
      <c r="AD845" s="191">
        <v>6.1899999999999997E-2</v>
      </c>
      <c r="AE845" s="190">
        <v>6.2899999999999998E-2</v>
      </c>
      <c r="AF845" s="191"/>
      <c r="AG845" s="190"/>
      <c r="AI845" s="192" t="str">
        <f t="shared" si="222"/>
        <v/>
      </c>
      <c r="AJ845" s="192">
        <f t="shared" si="223"/>
        <v>7.6100000000000001E-2</v>
      </c>
      <c r="AK845" s="192">
        <f t="shared" si="224"/>
        <v>7.5900000000000009E-2</v>
      </c>
      <c r="AL845" s="192">
        <f t="shared" si="225"/>
        <v>7.1199999999999999E-2</v>
      </c>
      <c r="AM845" s="192">
        <f t="shared" si="226"/>
        <v>6.8400000000000002E-2</v>
      </c>
      <c r="AN845" s="192">
        <f t="shared" si="227"/>
        <v>6.6800000000000012E-2</v>
      </c>
      <c r="AO845" s="193" t="str">
        <f t="shared" si="228"/>
        <v/>
      </c>
      <c r="AP845" s="192" t="str">
        <f t="shared" si="229"/>
        <v/>
      </c>
      <c r="AQ845" s="193">
        <f t="shared" si="230"/>
        <v>6.409999999999999E-2</v>
      </c>
      <c r="AR845" s="192" t="str">
        <f t="shared" si="231"/>
        <v/>
      </c>
      <c r="AS845" s="192" t="str">
        <f t="shared" si="232"/>
        <v/>
      </c>
      <c r="AT845" s="192">
        <f t="shared" si="233"/>
        <v>6.2899999999999998E-2</v>
      </c>
      <c r="AU845" s="193" t="str">
        <f t="shared" si="234"/>
        <v/>
      </c>
      <c r="AV845" s="194">
        <f t="shared" si="235"/>
        <v>6.25E-2</v>
      </c>
      <c r="AW845" s="193">
        <f t="shared" si="236"/>
        <v>6.2399999999999997E-2</v>
      </c>
      <c r="AX845" s="195" t="str">
        <f t="shared" si="237"/>
        <v/>
      </c>
      <c r="AZ845" s="193">
        <f t="shared" si="238"/>
        <v>6.7811111111111114E-2</v>
      </c>
    </row>
    <row r="846" spans="1:52" s="5" customFormat="1" ht="11.25" x14ac:dyDescent="0.2">
      <c r="A846" s="197">
        <v>39216</v>
      </c>
      <c r="B846" s="198"/>
      <c r="C846" s="198"/>
      <c r="D846" s="189">
        <v>7.5999999999999998E-2</v>
      </c>
      <c r="E846" s="190">
        <v>7.6200000000000004E-2</v>
      </c>
      <c r="F846" s="191">
        <v>7.5700000000000003E-2</v>
      </c>
      <c r="G846" s="191">
        <v>7.5900000000000009E-2</v>
      </c>
      <c r="H846" s="189">
        <v>7.0900000000000005E-2</v>
      </c>
      <c r="I846" s="190">
        <v>7.1300000000000016E-2</v>
      </c>
      <c r="J846" s="191">
        <v>6.8099999999999994E-2</v>
      </c>
      <c r="K846" s="191">
        <v>6.8500000000000005E-2</v>
      </c>
      <c r="L846" s="189">
        <v>6.6400000000000001E-2</v>
      </c>
      <c r="M846" s="190">
        <v>6.6800000000000012E-2</v>
      </c>
      <c r="N846" s="191"/>
      <c r="O846" s="191"/>
      <c r="P846" s="189"/>
      <c r="Q846" s="190"/>
      <c r="R846" s="191">
        <v>6.3299999999999995E-2</v>
      </c>
      <c r="S846" s="191">
        <v>6.3899999999999985E-2</v>
      </c>
      <c r="T846" s="191"/>
      <c r="U846" s="190"/>
      <c r="V846" s="191"/>
      <c r="W846" s="190"/>
      <c r="X846" s="191">
        <v>6.2399999999999997E-2</v>
      </c>
      <c r="Y846" s="190">
        <v>6.3199999999999992E-2</v>
      </c>
      <c r="Z846" s="191"/>
      <c r="AA846" s="190"/>
      <c r="AB846" s="191">
        <v>6.2E-2</v>
      </c>
      <c r="AC846" s="190">
        <v>6.3E-2</v>
      </c>
      <c r="AD846" s="191">
        <v>6.1800000000000001E-2</v>
      </c>
      <c r="AE846" s="190">
        <v>6.2799999999999995E-2</v>
      </c>
      <c r="AF846" s="191"/>
      <c r="AG846" s="190"/>
      <c r="AI846" s="192" t="str">
        <f t="shared" si="222"/>
        <v/>
      </c>
      <c r="AJ846" s="192">
        <f t="shared" si="223"/>
        <v>7.6100000000000001E-2</v>
      </c>
      <c r="AK846" s="192">
        <f t="shared" si="224"/>
        <v>7.5800000000000006E-2</v>
      </c>
      <c r="AL846" s="192">
        <f t="shared" si="225"/>
        <v>7.110000000000001E-2</v>
      </c>
      <c r="AM846" s="192">
        <f t="shared" si="226"/>
        <v>6.83E-2</v>
      </c>
      <c r="AN846" s="192">
        <f t="shared" si="227"/>
        <v>6.6600000000000006E-2</v>
      </c>
      <c r="AO846" s="193" t="str">
        <f t="shared" si="228"/>
        <v/>
      </c>
      <c r="AP846" s="192" t="str">
        <f t="shared" si="229"/>
        <v/>
      </c>
      <c r="AQ846" s="193">
        <f t="shared" si="230"/>
        <v>6.359999999999999E-2</v>
      </c>
      <c r="AR846" s="192" t="str">
        <f t="shared" si="231"/>
        <v/>
      </c>
      <c r="AS846" s="192" t="str">
        <f t="shared" si="232"/>
        <v/>
      </c>
      <c r="AT846" s="192">
        <f t="shared" si="233"/>
        <v>6.2799999999999995E-2</v>
      </c>
      <c r="AU846" s="193" t="str">
        <f t="shared" si="234"/>
        <v/>
      </c>
      <c r="AV846" s="194">
        <f t="shared" si="235"/>
        <v>6.25E-2</v>
      </c>
      <c r="AW846" s="193">
        <f t="shared" si="236"/>
        <v>6.2299999999999994E-2</v>
      </c>
      <c r="AX846" s="195" t="str">
        <f t="shared" si="237"/>
        <v/>
      </c>
      <c r="AZ846" s="193">
        <f t="shared" si="238"/>
        <v>6.7677777777777781E-2</v>
      </c>
    </row>
    <row r="847" spans="1:52" s="5" customFormat="1" ht="11.25" x14ac:dyDescent="0.2">
      <c r="A847" s="197">
        <v>39217</v>
      </c>
      <c r="B847" s="198"/>
      <c r="C847" s="198"/>
      <c r="D847" s="189" t="s">
        <v>1563</v>
      </c>
      <c r="E847" s="190" t="s">
        <v>1563</v>
      </c>
      <c r="F847" s="191">
        <v>7.5600000000000001E-2</v>
      </c>
      <c r="G847" s="191">
        <v>7.5800000000000006E-2</v>
      </c>
      <c r="H847" s="189">
        <v>7.0800000000000002E-2</v>
      </c>
      <c r="I847" s="190">
        <v>7.1000000000000008E-2</v>
      </c>
      <c r="J847" s="191">
        <v>6.8000000000000005E-2</v>
      </c>
      <c r="K847" s="191">
        <v>6.8400000000000016E-2</v>
      </c>
      <c r="L847" s="189">
        <v>6.6299999999999998E-2</v>
      </c>
      <c r="M847" s="190">
        <v>6.6700000000000009E-2</v>
      </c>
      <c r="N847" s="191"/>
      <c r="O847" s="191"/>
      <c r="P847" s="189"/>
      <c r="Q847" s="190"/>
      <c r="R847" s="191">
        <v>6.3E-2</v>
      </c>
      <c r="S847" s="191">
        <v>6.359999999999999E-2</v>
      </c>
      <c r="T847" s="191"/>
      <c r="U847" s="190"/>
      <c r="V847" s="191"/>
      <c r="W847" s="190"/>
      <c r="X847" s="191">
        <v>6.2200000000000005E-2</v>
      </c>
      <c r="Y847" s="190">
        <v>6.3E-2</v>
      </c>
      <c r="Z847" s="191"/>
      <c r="AA847" s="190"/>
      <c r="AB847" s="191">
        <v>6.1899999999999997E-2</v>
      </c>
      <c r="AC847" s="190">
        <v>6.2899999999999998E-2</v>
      </c>
      <c r="AD847" s="191">
        <v>6.1699999999999998E-2</v>
      </c>
      <c r="AE847" s="190">
        <v>6.2699999999999992E-2</v>
      </c>
      <c r="AF847" s="191"/>
      <c r="AG847" s="190"/>
      <c r="AI847" s="192" t="str">
        <f t="shared" si="222"/>
        <v/>
      </c>
      <c r="AJ847" s="192" t="str">
        <f t="shared" si="223"/>
        <v/>
      </c>
      <c r="AK847" s="192">
        <f t="shared" si="224"/>
        <v>7.5700000000000003E-2</v>
      </c>
      <c r="AL847" s="192">
        <f t="shared" si="225"/>
        <v>7.0900000000000005E-2</v>
      </c>
      <c r="AM847" s="192">
        <f t="shared" si="226"/>
        <v>6.8200000000000011E-2</v>
      </c>
      <c r="AN847" s="192">
        <f t="shared" si="227"/>
        <v>6.6500000000000004E-2</v>
      </c>
      <c r="AO847" s="193" t="str">
        <f t="shared" si="228"/>
        <v/>
      </c>
      <c r="AP847" s="192" t="str">
        <f t="shared" si="229"/>
        <v/>
      </c>
      <c r="AQ847" s="193">
        <f t="shared" si="230"/>
        <v>6.3299999999999995E-2</v>
      </c>
      <c r="AR847" s="192" t="str">
        <f t="shared" si="231"/>
        <v/>
      </c>
      <c r="AS847" s="192" t="str">
        <f t="shared" si="232"/>
        <v/>
      </c>
      <c r="AT847" s="192">
        <f t="shared" si="233"/>
        <v>6.2600000000000003E-2</v>
      </c>
      <c r="AU847" s="193" t="str">
        <f t="shared" si="234"/>
        <v/>
      </c>
      <c r="AV847" s="194">
        <f t="shared" si="235"/>
        <v>6.2399999999999997E-2</v>
      </c>
      <c r="AW847" s="193">
        <f t="shared" si="236"/>
        <v>6.2199999999999991E-2</v>
      </c>
      <c r="AX847" s="195" t="str">
        <f t="shared" si="237"/>
        <v/>
      </c>
      <c r="AZ847" s="193">
        <f t="shared" si="238"/>
        <v>6.6475000000000006E-2</v>
      </c>
    </row>
    <row r="848" spans="1:52" s="5" customFormat="1" ht="11.25" x14ac:dyDescent="0.2">
      <c r="A848" s="197">
        <v>39218</v>
      </c>
      <c r="B848" s="198"/>
      <c r="C848" s="198"/>
      <c r="D848" s="189" t="s">
        <v>1563</v>
      </c>
      <c r="E848" s="190" t="s">
        <v>1563</v>
      </c>
      <c r="F848" s="191">
        <v>7.5499999999999998E-2</v>
      </c>
      <c r="G848" s="191">
        <v>7.5700000000000003E-2</v>
      </c>
      <c r="H848" s="189">
        <v>7.0099999999999996E-2</v>
      </c>
      <c r="I848" s="190">
        <v>7.0300000000000001E-2</v>
      </c>
      <c r="J848" s="191">
        <v>6.7400000000000002E-2</v>
      </c>
      <c r="K848" s="191">
        <v>6.7800000000000013E-2</v>
      </c>
      <c r="L848" s="189">
        <v>6.5600000000000006E-2</v>
      </c>
      <c r="M848" s="190">
        <v>6.6000000000000017E-2</v>
      </c>
      <c r="N848" s="191"/>
      <c r="O848" s="191"/>
      <c r="P848" s="189"/>
      <c r="Q848" s="190"/>
      <c r="R848" s="191">
        <v>6.2600000000000003E-2</v>
      </c>
      <c r="S848" s="191">
        <v>6.3199999999999992E-2</v>
      </c>
      <c r="T848" s="191"/>
      <c r="U848" s="190"/>
      <c r="V848" s="191"/>
      <c r="W848" s="190"/>
      <c r="X848" s="191">
        <v>6.2100000000000002E-2</v>
      </c>
      <c r="Y848" s="190">
        <v>6.2899999999999998E-2</v>
      </c>
      <c r="Z848" s="191"/>
      <c r="AA848" s="190"/>
      <c r="AB848" s="191">
        <v>6.1699999999999998E-2</v>
      </c>
      <c r="AC848" s="190">
        <v>6.2699999999999992E-2</v>
      </c>
      <c r="AD848" s="191">
        <v>6.1499999999999999E-2</v>
      </c>
      <c r="AE848" s="190">
        <v>6.25E-2</v>
      </c>
      <c r="AF848" s="191"/>
      <c r="AG848" s="190"/>
      <c r="AI848" s="192" t="str">
        <f t="shared" si="222"/>
        <v/>
      </c>
      <c r="AJ848" s="192" t="str">
        <f t="shared" si="223"/>
        <v/>
      </c>
      <c r="AK848" s="192">
        <f t="shared" si="224"/>
        <v>7.5600000000000001E-2</v>
      </c>
      <c r="AL848" s="192">
        <f t="shared" si="225"/>
        <v>7.0199999999999999E-2</v>
      </c>
      <c r="AM848" s="192">
        <f t="shared" si="226"/>
        <v>6.7600000000000007E-2</v>
      </c>
      <c r="AN848" s="192">
        <f t="shared" si="227"/>
        <v>6.5800000000000011E-2</v>
      </c>
      <c r="AO848" s="193" t="str">
        <f t="shared" si="228"/>
        <v/>
      </c>
      <c r="AP848" s="192" t="str">
        <f t="shared" si="229"/>
        <v/>
      </c>
      <c r="AQ848" s="193">
        <f t="shared" si="230"/>
        <v>6.2899999999999998E-2</v>
      </c>
      <c r="AR848" s="192" t="str">
        <f t="shared" si="231"/>
        <v/>
      </c>
      <c r="AS848" s="192" t="str">
        <f t="shared" si="232"/>
        <v/>
      </c>
      <c r="AT848" s="192">
        <f t="shared" si="233"/>
        <v>6.25E-2</v>
      </c>
      <c r="AU848" s="193" t="str">
        <f t="shared" si="234"/>
        <v/>
      </c>
      <c r="AV848" s="194">
        <f t="shared" si="235"/>
        <v>6.2199999999999991E-2</v>
      </c>
      <c r="AW848" s="193">
        <f t="shared" si="236"/>
        <v>6.2E-2</v>
      </c>
      <c r="AX848" s="195" t="str">
        <f t="shared" si="237"/>
        <v/>
      </c>
      <c r="AZ848" s="193">
        <f t="shared" si="238"/>
        <v>6.6099999999999992E-2</v>
      </c>
    </row>
    <row r="849" spans="1:52" s="5" customFormat="1" ht="11.25" x14ac:dyDescent="0.2">
      <c r="A849" s="197">
        <v>39219</v>
      </c>
      <c r="B849" s="198"/>
      <c r="C849" s="198"/>
      <c r="D849" s="189" t="s">
        <v>1563</v>
      </c>
      <c r="E849" s="190" t="s">
        <v>1563</v>
      </c>
      <c r="F849" s="191">
        <v>7.3700000000000002E-2</v>
      </c>
      <c r="G849" s="191">
        <v>7.3900000000000007E-2</v>
      </c>
      <c r="H849" s="189">
        <v>6.9099999999999995E-2</v>
      </c>
      <c r="I849" s="190">
        <v>6.93E-2</v>
      </c>
      <c r="J849" s="191">
        <v>6.6199999999999995E-2</v>
      </c>
      <c r="K849" s="191">
        <v>6.6600000000000006E-2</v>
      </c>
      <c r="L849" s="189">
        <v>6.4199999999999993E-2</v>
      </c>
      <c r="M849" s="190">
        <v>6.4600000000000005E-2</v>
      </c>
      <c r="N849" s="191"/>
      <c r="O849" s="191"/>
      <c r="P849" s="189"/>
      <c r="Q849" s="190"/>
      <c r="R849" s="191">
        <v>6.0199999999999997E-2</v>
      </c>
      <c r="S849" s="191">
        <v>6.08E-2</v>
      </c>
      <c r="T849" s="191"/>
      <c r="U849" s="190"/>
      <c r="V849" s="191"/>
      <c r="W849" s="190"/>
      <c r="X849" s="191">
        <v>5.9799999999999999E-2</v>
      </c>
      <c r="Y849" s="190">
        <v>6.0599999999999994E-2</v>
      </c>
      <c r="Z849" s="191"/>
      <c r="AA849" s="190"/>
      <c r="AB849" s="191">
        <v>5.9900000000000002E-2</v>
      </c>
      <c r="AC849" s="190">
        <v>6.0900000000000003E-2</v>
      </c>
      <c r="AD849" s="191">
        <v>5.9200000000000003E-2</v>
      </c>
      <c r="AE849" s="190">
        <v>6.0200000000000004E-2</v>
      </c>
      <c r="AF849" s="191"/>
      <c r="AG849" s="190"/>
      <c r="AI849" s="192" t="str">
        <f t="shared" si="222"/>
        <v/>
      </c>
      <c r="AJ849" s="192" t="str">
        <f t="shared" si="223"/>
        <v/>
      </c>
      <c r="AK849" s="192">
        <f t="shared" si="224"/>
        <v>7.3800000000000004E-2</v>
      </c>
      <c r="AL849" s="192">
        <f t="shared" si="225"/>
        <v>6.9199999999999998E-2</v>
      </c>
      <c r="AM849" s="192">
        <f t="shared" si="226"/>
        <v>6.6400000000000001E-2</v>
      </c>
      <c r="AN849" s="192">
        <f t="shared" si="227"/>
        <v>6.4399999999999999E-2</v>
      </c>
      <c r="AO849" s="193" t="str">
        <f t="shared" si="228"/>
        <v/>
      </c>
      <c r="AP849" s="192" t="str">
        <f t="shared" si="229"/>
        <v/>
      </c>
      <c r="AQ849" s="193">
        <f t="shared" si="230"/>
        <v>6.0499999999999998E-2</v>
      </c>
      <c r="AR849" s="192" t="str">
        <f t="shared" si="231"/>
        <v/>
      </c>
      <c r="AS849" s="192" t="str">
        <f t="shared" si="232"/>
        <v/>
      </c>
      <c r="AT849" s="192">
        <f t="shared" si="233"/>
        <v>6.0199999999999997E-2</v>
      </c>
      <c r="AU849" s="193" t="str">
        <f t="shared" si="234"/>
        <v/>
      </c>
      <c r="AV849" s="194">
        <f t="shared" si="235"/>
        <v>6.0400000000000002E-2</v>
      </c>
      <c r="AW849" s="193">
        <f t="shared" si="236"/>
        <v>5.9700000000000003E-2</v>
      </c>
      <c r="AX849" s="195" t="str">
        <f t="shared" si="237"/>
        <v/>
      </c>
      <c r="AZ849" s="193">
        <f t="shared" si="238"/>
        <v>6.4325000000000007E-2</v>
      </c>
    </row>
    <row r="850" spans="1:52" s="5" customFormat="1" ht="11.25" x14ac:dyDescent="0.2">
      <c r="A850" s="197">
        <v>39220</v>
      </c>
      <c r="B850" s="198"/>
      <c r="C850" s="198"/>
      <c r="D850" s="189" t="s">
        <v>1563</v>
      </c>
      <c r="E850" s="190" t="s">
        <v>1563</v>
      </c>
      <c r="F850" s="191">
        <v>7.4200000000000002E-2</v>
      </c>
      <c r="G850" s="191">
        <v>7.4400000000000008E-2</v>
      </c>
      <c r="H850" s="189">
        <v>6.9000000000000006E-2</v>
      </c>
      <c r="I850" s="190">
        <v>6.9200000000000012E-2</v>
      </c>
      <c r="J850" s="191">
        <v>6.54E-2</v>
      </c>
      <c r="K850" s="191">
        <v>6.5800000000000011E-2</v>
      </c>
      <c r="L850" s="189">
        <v>6.3299999999999995E-2</v>
      </c>
      <c r="M850" s="190">
        <v>6.3700000000000007E-2</v>
      </c>
      <c r="N850" s="191"/>
      <c r="O850" s="191"/>
      <c r="P850" s="189"/>
      <c r="Q850" s="190"/>
      <c r="R850" s="191">
        <v>5.9799999999999999E-2</v>
      </c>
      <c r="S850" s="191">
        <v>6.0400000000000002E-2</v>
      </c>
      <c r="T850" s="191"/>
      <c r="U850" s="190"/>
      <c r="V850" s="191"/>
      <c r="W850" s="190"/>
      <c r="X850" s="191">
        <v>5.8900000000000001E-2</v>
      </c>
      <c r="Y850" s="190">
        <v>5.9699999999999996E-2</v>
      </c>
      <c r="Z850" s="191"/>
      <c r="AA850" s="190"/>
      <c r="AB850" s="191">
        <v>5.8799999999999998E-2</v>
      </c>
      <c r="AC850" s="190">
        <v>5.9799999999999999E-2</v>
      </c>
      <c r="AD850" s="191">
        <v>5.8299999999999998E-2</v>
      </c>
      <c r="AE850" s="190">
        <v>5.9299999999999999E-2</v>
      </c>
      <c r="AF850" s="191"/>
      <c r="AG850" s="190"/>
      <c r="AI850" s="192" t="str">
        <f t="shared" si="222"/>
        <v/>
      </c>
      <c r="AJ850" s="192" t="str">
        <f t="shared" si="223"/>
        <v/>
      </c>
      <c r="AK850" s="192">
        <f t="shared" si="224"/>
        <v>7.4300000000000005E-2</v>
      </c>
      <c r="AL850" s="192">
        <f t="shared" si="225"/>
        <v>6.9100000000000009E-2</v>
      </c>
      <c r="AM850" s="192">
        <f t="shared" si="226"/>
        <v>6.5600000000000006E-2</v>
      </c>
      <c r="AN850" s="192">
        <f t="shared" si="227"/>
        <v>6.3500000000000001E-2</v>
      </c>
      <c r="AO850" s="193" t="str">
        <f t="shared" si="228"/>
        <v/>
      </c>
      <c r="AP850" s="192" t="str">
        <f t="shared" si="229"/>
        <v/>
      </c>
      <c r="AQ850" s="193">
        <f t="shared" si="230"/>
        <v>6.0100000000000001E-2</v>
      </c>
      <c r="AR850" s="192" t="str">
        <f t="shared" si="231"/>
        <v/>
      </c>
      <c r="AS850" s="192" t="str">
        <f t="shared" si="232"/>
        <v/>
      </c>
      <c r="AT850" s="192">
        <f t="shared" si="233"/>
        <v>5.9299999999999999E-2</v>
      </c>
      <c r="AU850" s="193" t="str">
        <f t="shared" si="234"/>
        <v/>
      </c>
      <c r="AV850" s="194">
        <f t="shared" si="235"/>
        <v>5.9299999999999999E-2</v>
      </c>
      <c r="AW850" s="193">
        <f t="shared" si="236"/>
        <v>5.8799999999999998E-2</v>
      </c>
      <c r="AX850" s="195" t="str">
        <f t="shared" si="237"/>
        <v/>
      </c>
      <c r="AZ850" s="193">
        <f t="shared" si="238"/>
        <v>6.3750000000000001E-2</v>
      </c>
    </row>
    <row r="851" spans="1:52" s="5" customFormat="1" ht="11.25" x14ac:dyDescent="0.2">
      <c r="A851" s="197">
        <v>39223</v>
      </c>
      <c r="B851" s="198"/>
      <c r="C851" s="198"/>
      <c r="D851" s="189" t="s">
        <v>1563</v>
      </c>
      <c r="E851" s="190" t="s">
        <v>1563</v>
      </c>
      <c r="F851" s="191">
        <v>7.3599999999999999E-2</v>
      </c>
      <c r="G851" s="191">
        <v>7.3800000000000004E-2</v>
      </c>
      <c r="H851" s="189">
        <v>6.9400000000000003E-2</v>
      </c>
      <c r="I851" s="190">
        <v>6.9600000000000009E-2</v>
      </c>
      <c r="J851" s="191">
        <v>6.6000000000000003E-2</v>
      </c>
      <c r="K851" s="191">
        <v>6.6400000000000015E-2</v>
      </c>
      <c r="L851" s="189">
        <v>6.3500000000000001E-2</v>
      </c>
      <c r="M851" s="190">
        <v>6.3900000000000012E-2</v>
      </c>
      <c r="N851" s="191"/>
      <c r="O851" s="191"/>
      <c r="P851" s="189"/>
      <c r="Q851" s="190"/>
      <c r="R851" s="191">
        <v>5.96E-2</v>
      </c>
      <c r="S851" s="191">
        <v>6.0200000000000004E-2</v>
      </c>
      <c r="T851" s="191"/>
      <c r="U851" s="190"/>
      <c r="V851" s="191"/>
      <c r="W851" s="190"/>
      <c r="X851" s="191">
        <v>5.8799999999999998E-2</v>
      </c>
      <c r="Y851" s="190">
        <v>5.9599999999999993E-2</v>
      </c>
      <c r="Z851" s="191"/>
      <c r="AA851" s="190"/>
      <c r="AB851" s="191">
        <v>5.8799999999999998E-2</v>
      </c>
      <c r="AC851" s="190">
        <v>5.9799999999999999E-2</v>
      </c>
      <c r="AD851" s="191">
        <v>5.8500000000000003E-2</v>
      </c>
      <c r="AE851" s="190">
        <v>5.9500000000000004E-2</v>
      </c>
      <c r="AF851" s="191"/>
      <c r="AG851" s="190"/>
      <c r="AI851" s="192" t="str">
        <f t="shared" si="222"/>
        <v/>
      </c>
      <c r="AJ851" s="192" t="str">
        <f t="shared" si="223"/>
        <v/>
      </c>
      <c r="AK851" s="192">
        <f t="shared" si="224"/>
        <v>7.3700000000000002E-2</v>
      </c>
      <c r="AL851" s="192">
        <f t="shared" si="225"/>
        <v>6.9500000000000006E-2</v>
      </c>
      <c r="AM851" s="192">
        <f t="shared" si="226"/>
        <v>6.6200000000000009E-2</v>
      </c>
      <c r="AN851" s="192">
        <f t="shared" si="227"/>
        <v>6.3700000000000007E-2</v>
      </c>
      <c r="AO851" s="193" t="str">
        <f t="shared" si="228"/>
        <v/>
      </c>
      <c r="AP851" s="192" t="str">
        <f t="shared" si="229"/>
        <v/>
      </c>
      <c r="AQ851" s="193">
        <f t="shared" si="230"/>
        <v>5.9900000000000002E-2</v>
      </c>
      <c r="AR851" s="192" t="str">
        <f t="shared" si="231"/>
        <v/>
      </c>
      <c r="AS851" s="192" t="str">
        <f t="shared" si="232"/>
        <v/>
      </c>
      <c r="AT851" s="192">
        <f t="shared" si="233"/>
        <v>5.9199999999999996E-2</v>
      </c>
      <c r="AU851" s="193" t="str">
        <f t="shared" si="234"/>
        <v/>
      </c>
      <c r="AV851" s="194">
        <f t="shared" si="235"/>
        <v>5.9299999999999999E-2</v>
      </c>
      <c r="AW851" s="193">
        <f t="shared" si="236"/>
        <v>5.9000000000000004E-2</v>
      </c>
      <c r="AX851" s="195" t="str">
        <f t="shared" si="237"/>
        <v/>
      </c>
      <c r="AZ851" s="193">
        <f t="shared" si="238"/>
        <v>6.3812500000000008E-2</v>
      </c>
    </row>
    <row r="852" spans="1:52" s="5" customFormat="1" ht="11.25" x14ac:dyDescent="0.2">
      <c r="A852" s="197">
        <v>39224</v>
      </c>
      <c r="B852" s="198"/>
      <c r="C852" s="198"/>
      <c r="D852" s="189" t="s">
        <v>1563</v>
      </c>
      <c r="E852" s="190" t="s">
        <v>1563</v>
      </c>
      <c r="F852" s="191">
        <v>7.3899999999999993E-2</v>
      </c>
      <c r="G852" s="191">
        <v>7.4099999999999999E-2</v>
      </c>
      <c r="H852" s="189">
        <v>6.9099999999999995E-2</v>
      </c>
      <c r="I852" s="190">
        <v>6.93E-2</v>
      </c>
      <c r="J852" s="191">
        <v>6.5500000000000003E-2</v>
      </c>
      <c r="K852" s="191">
        <v>6.5900000000000014E-2</v>
      </c>
      <c r="L852" s="189">
        <v>6.3200000000000006E-2</v>
      </c>
      <c r="M852" s="190">
        <v>6.3600000000000018E-2</v>
      </c>
      <c r="N852" s="191"/>
      <c r="O852" s="191"/>
      <c r="P852" s="189"/>
      <c r="Q852" s="190"/>
      <c r="R852" s="191">
        <v>5.9299999999999999E-2</v>
      </c>
      <c r="S852" s="191">
        <v>5.9900000000000002E-2</v>
      </c>
      <c r="T852" s="191"/>
      <c r="U852" s="190"/>
      <c r="V852" s="191"/>
      <c r="W852" s="190"/>
      <c r="X852" s="191">
        <v>5.8700000000000002E-2</v>
      </c>
      <c r="Y852" s="190">
        <v>5.9499999999999997E-2</v>
      </c>
      <c r="Z852" s="191"/>
      <c r="AA852" s="190"/>
      <c r="AB852" s="191">
        <v>5.8500000000000003E-2</v>
      </c>
      <c r="AC852" s="190">
        <v>5.9500000000000004E-2</v>
      </c>
      <c r="AD852" s="191">
        <v>5.8299999999999998E-2</v>
      </c>
      <c r="AE852" s="190">
        <v>5.9299999999999999E-2</v>
      </c>
      <c r="AF852" s="191"/>
      <c r="AG852" s="190"/>
      <c r="AI852" s="192" t="str">
        <f t="shared" si="222"/>
        <v/>
      </c>
      <c r="AJ852" s="192" t="str">
        <f t="shared" si="223"/>
        <v/>
      </c>
      <c r="AK852" s="192">
        <f t="shared" si="224"/>
        <v>7.3999999999999996E-2</v>
      </c>
      <c r="AL852" s="192">
        <f t="shared" si="225"/>
        <v>6.9199999999999998E-2</v>
      </c>
      <c r="AM852" s="192">
        <f t="shared" si="226"/>
        <v>6.5700000000000008E-2</v>
      </c>
      <c r="AN852" s="192">
        <f t="shared" si="227"/>
        <v>6.3400000000000012E-2</v>
      </c>
      <c r="AO852" s="193" t="str">
        <f t="shared" si="228"/>
        <v/>
      </c>
      <c r="AP852" s="192" t="str">
        <f t="shared" si="229"/>
        <v/>
      </c>
      <c r="AQ852" s="193">
        <f t="shared" si="230"/>
        <v>5.96E-2</v>
      </c>
      <c r="AR852" s="192" t="str">
        <f t="shared" si="231"/>
        <v/>
      </c>
      <c r="AS852" s="192" t="str">
        <f t="shared" si="232"/>
        <v/>
      </c>
      <c r="AT852" s="192">
        <f t="shared" si="233"/>
        <v>5.91E-2</v>
      </c>
      <c r="AU852" s="193" t="str">
        <f t="shared" si="234"/>
        <v/>
      </c>
      <c r="AV852" s="194">
        <f t="shared" si="235"/>
        <v>5.9000000000000004E-2</v>
      </c>
      <c r="AW852" s="193">
        <f t="shared" si="236"/>
        <v>5.8799999999999998E-2</v>
      </c>
      <c r="AX852" s="195" t="str">
        <f t="shared" si="237"/>
        <v/>
      </c>
      <c r="AZ852" s="193">
        <f t="shared" si="238"/>
        <v>6.359999999999999E-2</v>
      </c>
    </row>
    <row r="853" spans="1:52" s="5" customFormat="1" ht="11.25" x14ac:dyDescent="0.2">
      <c r="A853" s="197">
        <v>39225</v>
      </c>
      <c r="B853" s="198"/>
      <c r="C853" s="198"/>
      <c r="D853" s="189" t="s">
        <v>1563</v>
      </c>
      <c r="E853" s="190" t="s">
        <v>1563</v>
      </c>
      <c r="F853" s="191">
        <v>7.3499999999999996E-2</v>
      </c>
      <c r="G853" s="191">
        <v>7.3700000000000002E-2</v>
      </c>
      <c r="H853" s="189">
        <v>6.9199999999999998E-2</v>
      </c>
      <c r="I853" s="190">
        <v>6.9400000000000003E-2</v>
      </c>
      <c r="J853" s="191">
        <v>6.5799999999999997E-2</v>
      </c>
      <c r="K853" s="191">
        <v>6.6200000000000009E-2</v>
      </c>
      <c r="L853" s="189">
        <v>6.3100000000000003E-2</v>
      </c>
      <c r="M853" s="190">
        <v>6.3500000000000015E-2</v>
      </c>
      <c r="N853" s="191"/>
      <c r="O853" s="191"/>
      <c r="P853" s="189"/>
      <c r="Q853" s="190"/>
      <c r="R853" s="191">
        <v>5.9299999999999999E-2</v>
      </c>
      <c r="S853" s="191">
        <v>5.9900000000000002E-2</v>
      </c>
      <c r="T853" s="191"/>
      <c r="U853" s="190"/>
      <c r="V853" s="191"/>
      <c r="W853" s="190"/>
      <c r="X853" s="191">
        <v>5.8599999999999999E-2</v>
      </c>
      <c r="Y853" s="190">
        <v>5.9399999999999994E-2</v>
      </c>
      <c r="Z853" s="191"/>
      <c r="AA853" s="190"/>
      <c r="AB853" s="191">
        <v>5.8400000000000001E-2</v>
      </c>
      <c r="AC853" s="190">
        <v>5.9400000000000001E-2</v>
      </c>
      <c r="AD853" s="191">
        <v>5.8200000000000002E-2</v>
      </c>
      <c r="AE853" s="190">
        <v>5.9200000000000003E-2</v>
      </c>
      <c r="AF853" s="191"/>
      <c r="AG853" s="190"/>
      <c r="AI853" s="192" t="str">
        <f t="shared" si="222"/>
        <v/>
      </c>
      <c r="AJ853" s="192" t="str">
        <f t="shared" si="223"/>
        <v/>
      </c>
      <c r="AK853" s="192">
        <f t="shared" si="224"/>
        <v>7.3599999999999999E-2</v>
      </c>
      <c r="AL853" s="192">
        <f t="shared" si="225"/>
        <v>6.93E-2</v>
      </c>
      <c r="AM853" s="192">
        <f t="shared" si="226"/>
        <v>6.6000000000000003E-2</v>
      </c>
      <c r="AN853" s="192">
        <f t="shared" si="227"/>
        <v>6.3300000000000009E-2</v>
      </c>
      <c r="AO853" s="193" t="str">
        <f t="shared" si="228"/>
        <v/>
      </c>
      <c r="AP853" s="192" t="str">
        <f t="shared" si="229"/>
        <v/>
      </c>
      <c r="AQ853" s="193">
        <f t="shared" si="230"/>
        <v>5.96E-2</v>
      </c>
      <c r="AR853" s="192" t="str">
        <f t="shared" si="231"/>
        <v/>
      </c>
      <c r="AS853" s="192" t="str">
        <f t="shared" si="232"/>
        <v/>
      </c>
      <c r="AT853" s="192">
        <f t="shared" si="233"/>
        <v>5.8999999999999997E-2</v>
      </c>
      <c r="AU853" s="193" t="str">
        <f t="shared" si="234"/>
        <v/>
      </c>
      <c r="AV853" s="194">
        <f t="shared" si="235"/>
        <v>5.8900000000000001E-2</v>
      </c>
      <c r="AW853" s="193">
        <f t="shared" si="236"/>
        <v>5.8700000000000002E-2</v>
      </c>
      <c r="AX853" s="195" t="str">
        <f t="shared" si="237"/>
        <v/>
      </c>
      <c r="AZ853" s="193">
        <f t="shared" si="238"/>
        <v>6.3549999999999995E-2</v>
      </c>
    </row>
    <row r="854" spans="1:52" s="5" customFormat="1" ht="11.25" x14ac:dyDescent="0.2">
      <c r="A854" s="197">
        <v>39226</v>
      </c>
      <c r="B854" s="198"/>
      <c r="C854" s="198"/>
      <c r="D854" s="189" t="s">
        <v>1563</v>
      </c>
      <c r="E854" s="190" t="s">
        <v>1563</v>
      </c>
      <c r="F854" s="191">
        <v>7.3599999999999999E-2</v>
      </c>
      <c r="G854" s="191">
        <v>7.3800000000000004E-2</v>
      </c>
      <c r="H854" s="189">
        <v>6.9599999999999995E-2</v>
      </c>
      <c r="I854" s="190">
        <v>6.9800000000000001E-2</v>
      </c>
      <c r="J854" s="191">
        <v>6.6699999999999995E-2</v>
      </c>
      <c r="K854" s="191">
        <v>6.7100000000000007E-2</v>
      </c>
      <c r="L854" s="189">
        <v>6.3899999999999998E-2</v>
      </c>
      <c r="M854" s="190">
        <v>6.430000000000001E-2</v>
      </c>
      <c r="N854" s="191"/>
      <c r="O854" s="191"/>
      <c r="P854" s="189"/>
      <c r="Q854" s="190"/>
      <c r="R854" s="191">
        <v>6.0199999999999997E-2</v>
      </c>
      <c r="S854" s="191">
        <v>6.08E-2</v>
      </c>
      <c r="T854" s="191"/>
      <c r="U854" s="190"/>
      <c r="V854" s="191"/>
      <c r="W854" s="190"/>
      <c r="X854" s="191">
        <v>5.8999999999999997E-2</v>
      </c>
      <c r="Y854" s="190">
        <v>5.9799999999999992E-2</v>
      </c>
      <c r="Z854" s="191"/>
      <c r="AA854" s="190"/>
      <c r="AB854" s="191">
        <v>5.8900000000000001E-2</v>
      </c>
      <c r="AC854" s="190">
        <v>5.9900000000000002E-2</v>
      </c>
      <c r="AD854" s="191">
        <v>5.8900000000000001E-2</v>
      </c>
      <c r="AE854" s="190">
        <v>5.9900000000000002E-2</v>
      </c>
      <c r="AF854" s="191"/>
      <c r="AG854" s="190"/>
      <c r="AI854" s="192" t="str">
        <f t="shared" si="222"/>
        <v/>
      </c>
      <c r="AJ854" s="192" t="str">
        <f t="shared" si="223"/>
        <v/>
      </c>
      <c r="AK854" s="192">
        <f t="shared" si="224"/>
        <v>7.3700000000000002E-2</v>
      </c>
      <c r="AL854" s="192">
        <f t="shared" si="225"/>
        <v>6.9699999999999998E-2</v>
      </c>
      <c r="AM854" s="192">
        <f t="shared" si="226"/>
        <v>6.6900000000000001E-2</v>
      </c>
      <c r="AN854" s="192">
        <f t="shared" si="227"/>
        <v>6.4100000000000004E-2</v>
      </c>
      <c r="AO854" s="193" t="str">
        <f t="shared" si="228"/>
        <v/>
      </c>
      <c r="AP854" s="192" t="str">
        <f t="shared" si="229"/>
        <v/>
      </c>
      <c r="AQ854" s="193">
        <f t="shared" si="230"/>
        <v>6.0499999999999998E-2</v>
      </c>
      <c r="AR854" s="192" t="str">
        <f t="shared" si="231"/>
        <v/>
      </c>
      <c r="AS854" s="192" t="str">
        <f t="shared" si="232"/>
        <v/>
      </c>
      <c r="AT854" s="192">
        <f t="shared" si="233"/>
        <v>5.9399999999999994E-2</v>
      </c>
      <c r="AU854" s="193" t="str">
        <f t="shared" si="234"/>
        <v/>
      </c>
      <c r="AV854" s="194">
        <f t="shared" si="235"/>
        <v>5.9400000000000001E-2</v>
      </c>
      <c r="AW854" s="193">
        <f t="shared" si="236"/>
        <v>5.9400000000000001E-2</v>
      </c>
      <c r="AX854" s="195" t="str">
        <f t="shared" si="237"/>
        <v/>
      </c>
      <c r="AZ854" s="193">
        <f t="shared" si="238"/>
        <v>6.41375E-2</v>
      </c>
    </row>
    <row r="855" spans="1:52" s="5" customFormat="1" ht="11.25" x14ac:dyDescent="0.2">
      <c r="A855" s="197">
        <v>39227</v>
      </c>
      <c r="B855" s="198"/>
      <c r="C855" s="198"/>
      <c r="D855" s="189" t="s">
        <v>1563</v>
      </c>
      <c r="E855" s="190" t="s">
        <v>1563</v>
      </c>
      <c r="F855" s="191">
        <v>7.3899999999999993E-2</v>
      </c>
      <c r="G855" s="191">
        <v>7.4099999999999999E-2</v>
      </c>
      <c r="H855" s="189">
        <v>7.0900000000000005E-2</v>
      </c>
      <c r="I855" s="190">
        <v>7.110000000000001E-2</v>
      </c>
      <c r="J855" s="191">
        <v>6.8400000000000002E-2</v>
      </c>
      <c r="K855" s="191">
        <v>6.8800000000000014E-2</v>
      </c>
      <c r="L855" s="189">
        <v>6.5199999999999994E-2</v>
      </c>
      <c r="M855" s="190">
        <v>6.5600000000000006E-2</v>
      </c>
      <c r="N855" s="191">
        <v>6.3500000000000001E-2</v>
      </c>
      <c r="O855" s="191">
        <v>6.409999999999999E-2</v>
      </c>
      <c r="P855" s="189"/>
      <c r="Q855" s="190"/>
      <c r="R855" s="191">
        <v>6.2199999999999998E-2</v>
      </c>
      <c r="S855" s="191">
        <v>6.2799999999999995E-2</v>
      </c>
      <c r="T855" s="191">
        <v>6.1400000000000003E-2</v>
      </c>
      <c r="U855" s="190">
        <v>6.2000000000000006E-2</v>
      </c>
      <c r="V855" s="191"/>
      <c r="W855" s="190"/>
      <c r="X855" s="191">
        <v>0.06</v>
      </c>
      <c r="Y855" s="190">
        <v>6.0799999999999993E-2</v>
      </c>
      <c r="Z855" s="191"/>
      <c r="AA855" s="190"/>
      <c r="AB855" s="191">
        <v>5.9799999999999999E-2</v>
      </c>
      <c r="AC855" s="190">
        <v>6.08E-2</v>
      </c>
      <c r="AD855" s="191">
        <v>5.9900000000000002E-2</v>
      </c>
      <c r="AE855" s="190">
        <v>6.0900000000000003E-2</v>
      </c>
      <c r="AF855" s="191"/>
      <c r="AG855" s="190"/>
      <c r="AI855" s="192" t="str">
        <f t="shared" si="222"/>
        <v/>
      </c>
      <c r="AJ855" s="192" t="str">
        <f t="shared" si="223"/>
        <v/>
      </c>
      <c r="AK855" s="192">
        <f t="shared" si="224"/>
        <v>7.3999999999999996E-2</v>
      </c>
      <c r="AL855" s="192">
        <f t="shared" si="225"/>
        <v>7.1000000000000008E-2</v>
      </c>
      <c r="AM855" s="192">
        <f t="shared" si="226"/>
        <v>6.8600000000000008E-2</v>
      </c>
      <c r="AN855" s="192">
        <f t="shared" si="227"/>
        <v>6.54E-2</v>
      </c>
      <c r="AO855" s="193">
        <f t="shared" si="228"/>
        <v>6.3799999999999996E-2</v>
      </c>
      <c r="AP855" s="192" t="str">
        <f t="shared" si="229"/>
        <v/>
      </c>
      <c r="AQ855" s="193">
        <f t="shared" si="230"/>
        <v>6.25E-2</v>
      </c>
      <c r="AR855" s="192">
        <f t="shared" si="231"/>
        <v>6.1700000000000005E-2</v>
      </c>
      <c r="AS855" s="192" t="str">
        <f t="shared" si="232"/>
        <v/>
      </c>
      <c r="AT855" s="192">
        <f t="shared" si="233"/>
        <v>6.0399999999999995E-2</v>
      </c>
      <c r="AU855" s="193" t="str">
        <f t="shared" si="234"/>
        <v/>
      </c>
      <c r="AV855" s="194">
        <f t="shared" si="235"/>
        <v>6.0299999999999999E-2</v>
      </c>
      <c r="AW855" s="193">
        <f t="shared" si="236"/>
        <v>6.0400000000000002E-2</v>
      </c>
      <c r="AX855" s="195" t="str">
        <f t="shared" si="237"/>
        <v/>
      </c>
      <c r="AZ855" s="193">
        <f t="shared" si="238"/>
        <v>6.4810000000000006E-2</v>
      </c>
    </row>
    <row r="856" spans="1:52" s="5" customFormat="1" ht="11.25" x14ac:dyDescent="0.2">
      <c r="A856" s="197">
        <v>39230</v>
      </c>
      <c r="B856" s="198"/>
      <c r="C856" s="198"/>
      <c r="D856" s="189" t="s">
        <v>1563</v>
      </c>
      <c r="E856" s="190" t="s">
        <v>1563</v>
      </c>
      <c r="F856" s="191">
        <v>7.3800000000000004E-2</v>
      </c>
      <c r="G856" s="191">
        <v>7.400000000000001E-2</v>
      </c>
      <c r="H856" s="189">
        <v>7.0199999999999999E-2</v>
      </c>
      <c r="I856" s="190">
        <v>7.0400000000000004E-2</v>
      </c>
      <c r="J856" s="191">
        <v>6.7400000000000002E-2</v>
      </c>
      <c r="K856" s="191">
        <v>6.7800000000000013E-2</v>
      </c>
      <c r="L856" s="189">
        <v>6.4100000000000004E-2</v>
      </c>
      <c r="M856" s="190">
        <v>6.4500000000000016E-2</v>
      </c>
      <c r="N856" s="191">
        <v>6.2600000000000003E-2</v>
      </c>
      <c r="O856" s="191">
        <v>6.3199999999999992E-2</v>
      </c>
      <c r="P856" s="189"/>
      <c r="Q856" s="190"/>
      <c r="R856" s="191">
        <v>6.1400000000000003E-2</v>
      </c>
      <c r="S856" s="191">
        <v>6.2000000000000006E-2</v>
      </c>
      <c r="T856" s="191">
        <v>6.0699999999999997E-2</v>
      </c>
      <c r="U856" s="190">
        <v>6.13E-2</v>
      </c>
      <c r="V856" s="191"/>
      <c r="W856" s="190"/>
      <c r="X856" s="191">
        <v>5.9499999999999997E-2</v>
      </c>
      <c r="Y856" s="190">
        <v>6.0299999999999992E-2</v>
      </c>
      <c r="Z856" s="191"/>
      <c r="AA856" s="190"/>
      <c r="AB856" s="191">
        <v>5.9400000000000001E-2</v>
      </c>
      <c r="AC856" s="190">
        <v>6.0400000000000002E-2</v>
      </c>
      <c r="AD856" s="191">
        <v>5.9200000000000003E-2</v>
      </c>
      <c r="AE856" s="190">
        <v>6.0200000000000004E-2</v>
      </c>
      <c r="AF856" s="191"/>
      <c r="AG856" s="190"/>
      <c r="AI856" s="192" t="str">
        <f t="shared" si="222"/>
        <v/>
      </c>
      <c r="AJ856" s="192" t="str">
        <f t="shared" si="223"/>
        <v/>
      </c>
      <c r="AK856" s="192">
        <f t="shared" si="224"/>
        <v>7.3900000000000007E-2</v>
      </c>
      <c r="AL856" s="192">
        <f t="shared" si="225"/>
        <v>7.0300000000000001E-2</v>
      </c>
      <c r="AM856" s="192">
        <f t="shared" si="226"/>
        <v>6.7600000000000007E-2</v>
      </c>
      <c r="AN856" s="192">
        <f t="shared" si="227"/>
        <v>6.430000000000001E-2</v>
      </c>
      <c r="AO856" s="193">
        <f t="shared" si="228"/>
        <v>6.2899999999999998E-2</v>
      </c>
      <c r="AP856" s="192" t="str">
        <f t="shared" si="229"/>
        <v/>
      </c>
      <c r="AQ856" s="193">
        <f t="shared" si="230"/>
        <v>6.1700000000000005E-2</v>
      </c>
      <c r="AR856" s="192">
        <f t="shared" si="231"/>
        <v>6.0999999999999999E-2</v>
      </c>
      <c r="AS856" s="192" t="str">
        <f t="shared" si="232"/>
        <v/>
      </c>
      <c r="AT856" s="192">
        <f t="shared" si="233"/>
        <v>5.9899999999999995E-2</v>
      </c>
      <c r="AU856" s="193" t="str">
        <f t="shared" si="234"/>
        <v/>
      </c>
      <c r="AV856" s="194">
        <f t="shared" si="235"/>
        <v>5.9900000000000002E-2</v>
      </c>
      <c r="AW856" s="193">
        <f t="shared" si="236"/>
        <v>5.9700000000000003E-2</v>
      </c>
      <c r="AX856" s="195" t="str">
        <f t="shared" si="237"/>
        <v/>
      </c>
      <c r="AZ856" s="193">
        <f t="shared" si="238"/>
        <v>6.4119999999999996E-2</v>
      </c>
    </row>
    <row r="857" spans="1:52" s="5" customFormat="1" ht="11.25" x14ac:dyDescent="0.2">
      <c r="A857" s="197">
        <v>39231</v>
      </c>
      <c r="B857" s="198"/>
      <c r="C857" s="198"/>
      <c r="D857" s="189" t="s">
        <v>1563</v>
      </c>
      <c r="E857" s="190" t="s">
        <v>1563</v>
      </c>
      <c r="F857" s="191">
        <v>7.3800000000000004E-2</v>
      </c>
      <c r="G857" s="191">
        <v>7.400000000000001E-2</v>
      </c>
      <c r="H857" s="189">
        <v>6.9900000000000004E-2</v>
      </c>
      <c r="I857" s="190">
        <v>7.010000000000001E-2</v>
      </c>
      <c r="J857" s="191">
        <v>6.7100000000000007E-2</v>
      </c>
      <c r="K857" s="191">
        <v>6.7500000000000004E-2</v>
      </c>
      <c r="L857" s="189">
        <v>6.3899999999999998E-2</v>
      </c>
      <c r="M857" s="190">
        <v>6.430000000000001E-2</v>
      </c>
      <c r="N857" s="191">
        <v>6.2100000000000002E-2</v>
      </c>
      <c r="O857" s="191">
        <v>6.2700000000000006E-2</v>
      </c>
      <c r="P857" s="189"/>
      <c r="Q857" s="190"/>
      <c r="R857" s="191">
        <v>6.1199999999999997E-2</v>
      </c>
      <c r="S857" s="191">
        <v>6.1800000000000001E-2</v>
      </c>
      <c r="T857" s="191">
        <v>6.0100000000000001E-2</v>
      </c>
      <c r="U857" s="190">
        <v>6.0700000000000004E-2</v>
      </c>
      <c r="V857" s="191"/>
      <c r="W857" s="190"/>
      <c r="X857" s="191">
        <v>5.9400000000000001E-2</v>
      </c>
      <c r="Y857" s="190">
        <v>6.0199999999999997E-2</v>
      </c>
      <c r="Z857" s="191"/>
      <c r="AA857" s="190"/>
      <c r="AB857" s="191">
        <v>5.9200000000000003E-2</v>
      </c>
      <c r="AC857" s="190">
        <v>6.0200000000000004E-2</v>
      </c>
      <c r="AD857" s="191">
        <v>5.8999999999999997E-2</v>
      </c>
      <c r="AE857" s="190">
        <v>0.06</v>
      </c>
      <c r="AF857" s="191"/>
      <c r="AG857" s="190"/>
      <c r="AI857" s="192" t="str">
        <f t="shared" si="222"/>
        <v/>
      </c>
      <c r="AJ857" s="192" t="str">
        <f t="shared" si="223"/>
        <v/>
      </c>
      <c r="AK857" s="192">
        <f t="shared" si="224"/>
        <v>7.3900000000000007E-2</v>
      </c>
      <c r="AL857" s="192">
        <f t="shared" si="225"/>
        <v>7.0000000000000007E-2</v>
      </c>
      <c r="AM857" s="192">
        <f t="shared" si="226"/>
        <v>6.7299999999999999E-2</v>
      </c>
      <c r="AN857" s="192">
        <f t="shared" si="227"/>
        <v>6.4100000000000004E-2</v>
      </c>
      <c r="AO857" s="193">
        <f t="shared" si="228"/>
        <v>6.2400000000000004E-2</v>
      </c>
      <c r="AP857" s="192" t="str">
        <f t="shared" si="229"/>
        <v/>
      </c>
      <c r="AQ857" s="193">
        <f t="shared" si="230"/>
        <v>6.1499999999999999E-2</v>
      </c>
      <c r="AR857" s="192">
        <f t="shared" si="231"/>
        <v>6.0400000000000002E-2</v>
      </c>
      <c r="AS857" s="192" t="str">
        <f t="shared" si="232"/>
        <v/>
      </c>
      <c r="AT857" s="192">
        <f t="shared" si="233"/>
        <v>5.9799999999999999E-2</v>
      </c>
      <c r="AU857" s="193" t="str">
        <f t="shared" si="234"/>
        <v/>
      </c>
      <c r="AV857" s="194">
        <f t="shared" si="235"/>
        <v>5.9700000000000003E-2</v>
      </c>
      <c r="AW857" s="193">
        <f t="shared" si="236"/>
        <v>5.9499999999999997E-2</v>
      </c>
      <c r="AX857" s="195" t="str">
        <f t="shared" si="237"/>
        <v/>
      </c>
      <c r="AZ857" s="193">
        <f t="shared" si="238"/>
        <v>6.386E-2</v>
      </c>
    </row>
    <row r="858" spans="1:52" s="5" customFormat="1" ht="11.25" x14ac:dyDescent="0.2">
      <c r="A858" s="197">
        <v>39232</v>
      </c>
      <c r="B858" s="198"/>
      <c r="C858" s="198"/>
      <c r="D858" s="189" t="s">
        <v>1563</v>
      </c>
      <c r="E858" s="190" t="s">
        <v>1563</v>
      </c>
      <c r="F858" s="191">
        <v>7.3899999999999993E-2</v>
      </c>
      <c r="G858" s="191">
        <v>7.4099999999999999E-2</v>
      </c>
      <c r="H858" s="189">
        <v>7.0300000000000001E-2</v>
      </c>
      <c r="I858" s="190">
        <v>7.0500000000000007E-2</v>
      </c>
      <c r="J858" s="191">
        <v>6.7699999999999996E-2</v>
      </c>
      <c r="K858" s="191">
        <v>6.8100000000000008E-2</v>
      </c>
      <c r="L858" s="189">
        <v>6.4699999999999994E-2</v>
      </c>
      <c r="M858" s="190">
        <v>6.5100000000000005E-2</v>
      </c>
      <c r="N858" s="191">
        <v>6.2799999999999995E-2</v>
      </c>
      <c r="O858" s="191">
        <v>6.3399999999999984E-2</v>
      </c>
      <c r="P858" s="189"/>
      <c r="Q858" s="190"/>
      <c r="R858" s="191">
        <v>6.2100000000000002E-2</v>
      </c>
      <c r="S858" s="191">
        <v>6.2700000000000006E-2</v>
      </c>
      <c r="T858" s="191">
        <v>6.0999999999999999E-2</v>
      </c>
      <c r="U858" s="190">
        <v>6.1600000000000002E-2</v>
      </c>
      <c r="V858" s="191"/>
      <c r="W858" s="190"/>
      <c r="X858" s="191">
        <v>5.9799999999999999E-2</v>
      </c>
      <c r="Y858" s="190">
        <v>6.0599999999999994E-2</v>
      </c>
      <c r="Z858" s="191"/>
      <c r="AA858" s="190"/>
      <c r="AB858" s="191">
        <v>5.9299999999999999E-2</v>
      </c>
      <c r="AC858" s="190">
        <v>6.0299999999999999E-2</v>
      </c>
      <c r="AD858" s="191">
        <v>5.91E-2</v>
      </c>
      <c r="AE858" s="190">
        <v>6.0100000000000001E-2</v>
      </c>
      <c r="AF858" s="191"/>
      <c r="AG858" s="190"/>
      <c r="AI858" s="192" t="str">
        <f t="shared" si="222"/>
        <v/>
      </c>
      <c r="AJ858" s="192" t="str">
        <f t="shared" si="223"/>
        <v/>
      </c>
      <c r="AK858" s="192">
        <f t="shared" si="224"/>
        <v>7.3999999999999996E-2</v>
      </c>
      <c r="AL858" s="192">
        <f t="shared" si="225"/>
        <v>7.0400000000000004E-2</v>
      </c>
      <c r="AM858" s="192">
        <f t="shared" si="226"/>
        <v>6.7900000000000002E-2</v>
      </c>
      <c r="AN858" s="192">
        <f t="shared" si="227"/>
        <v>6.4899999999999999E-2</v>
      </c>
      <c r="AO858" s="193">
        <f t="shared" si="228"/>
        <v>6.3099999999999989E-2</v>
      </c>
      <c r="AP858" s="192" t="str">
        <f t="shared" si="229"/>
        <v/>
      </c>
      <c r="AQ858" s="193">
        <f t="shared" si="230"/>
        <v>6.2400000000000004E-2</v>
      </c>
      <c r="AR858" s="192">
        <f t="shared" si="231"/>
        <v>6.13E-2</v>
      </c>
      <c r="AS858" s="192" t="str">
        <f t="shared" si="232"/>
        <v/>
      </c>
      <c r="AT858" s="192">
        <f t="shared" si="233"/>
        <v>6.0199999999999997E-2</v>
      </c>
      <c r="AU858" s="193" t="str">
        <f t="shared" si="234"/>
        <v/>
      </c>
      <c r="AV858" s="194">
        <f t="shared" si="235"/>
        <v>5.9799999999999999E-2</v>
      </c>
      <c r="AW858" s="193">
        <f t="shared" si="236"/>
        <v>5.96E-2</v>
      </c>
      <c r="AX858" s="195" t="str">
        <f t="shared" si="237"/>
        <v/>
      </c>
      <c r="AZ858" s="193">
        <f t="shared" si="238"/>
        <v>6.4360000000000001E-2</v>
      </c>
    </row>
    <row r="859" spans="1:52" s="5" customFormat="1" ht="11.25" x14ac:dyDescent="0.2">
      <c r="A859" s="197">
        <v>39233</v>
      </c>
      <c r="B859" s="198"/>
      <c r="C859" s="198"/>
      <c r="D859" s="189" t="s">
        <v>1563</v>
      </c>
      <c r="E859" s="190" t="s">
        <v>1563</v>
      </c>
      <c r="F859" s="191">
        <v>7.3899999999999993E-2</v>
      </c>
      <c r="G859" s="191">
        <v>7.4099999999999999E-2</v>
      </c>
      <c r="H859" s="189">
        <v>7.0300000000000001E-2</v>
      </c>
      <c r="I859" s="190">
        <v>7.0500000000000007E-2</v>
      </c>
      <c r="J859" s="191">
        <v>6.7799999999999999E-2</v>
      </c>
      <c r="K859" s="191">
        <v>6.8200000000000011E-2</v>
      </c>
      <c r="L859" s="189">
        <v>6.4899999999999999E-2</v>
      </c>
      <c r="M859" s="190">
        <v>6.5300000000000011E-2</v>
      </c>
      <c r="N859" s="191">
        <v>6.3E-2</v>
      </c>
      <c r="O859" s="191">
        <v>6.359999999999999E-2</v>
      </c>
      <c r="P859" s="189"/>
      <c r="Q859" s="190"/>
      <c r="R859" s="191">
        <v>6.2300000000000001E-2</v>
      </c>
      <c r="S859" s="191">
        <v>6.2899999999999998E-2</v>
      </c>
      <c r="T859" s="191">
        <v>6.0999999999999999E-2</v>
      </c>
      <c r="U859" s="190">
        <v>6.1600000000000002E-2</v>
      </c>
      <c r="V859" s="191"/>
      <c r="W859" s="190"/>
      <c r="X859" s="191">
        <v>5.9900000000000002E-2</v>
      </c>
      <c r="Y859" s="190">
        <v>6.0699999999999997E-2</v>
      </c>
      <c r="Z859" s="191"/>
      <c r="AA859" s="190"/>
      <c r="AB859" s="191">
        <v>5.96E-2</v>
      </c>
      <c r="AC859" s="190">
        <v>6.0600000000000001E-2</v>
      </c>
      <c r="AD859" s="191">
        <v>5.9400000000000001E-2</v>
      </c>
      <c r="AE859" s="190">
        <v>6.0400000000000002E-2</v>
      </c>
      <c r="AF859" s="191"/>
      <c r="AG859" s="190"/>
      <c r="AI859" s="192" t="str">
        <f t="shared" si="222"/>
        <v/>
      </c>
      <c r="AJ859" s="192" t="str">
        <f t="shared" si="223"/>
        <v/>
      </c>
      <c r="AK859" s="192">
        <f t="shared" si="224"/>
        <v>7.3999999999999996E-2</v>
      </c>
      <c r="AL859" s="192">
        <f t="shared" si="225"/>
        <v>7.0400000000000004E-2</v>
      </c>
      <c r="AM859" s="192">
        <f t="shared" si="226"/>
        <v>6.8000000000000005E-2</v>
      </c>
      <c r="AN859" s="192">
        <f t="shared" si="227"/>
        <v>6.5100000000000005E-2</v>
      </c>
      <c r="AO859" s="193">
        <f t="shared" si="228"/>
        <v>6.3299999999999995E-2</v>
      </c>
      <c r="AP859" s="192" t="str">
        <f t="shared" si="229"/>
        <v/>
      </c>
      <c r="AQ859" s="193">
        <f t="shared" si="230"/>
        <v>6.2600000000000003E-2</v>
      </c>
      <c r="AR859" s="192">
        <f t="shared" si="231"/>
        <v>6.13E-2</v>
      </c>
      <c r="AS859" s="192" t="str">
        <f t="shared" si="232"/>
        <v/>
      </c>
      <c r="AT859" s="192">
        <f t="shared" si="233"/>
        <v>6.0299999999999999E-2</v>
      </c>
      <c r="AU859" s="193" t="str">
        <f t="shared" si="234"/>
        <v/>
      </c>
      <c r="AV859" s="194">
        <f t="shared" si="235"/>
        <v>6.0100000000000001E-2</v>
      </c>
      <c r="AW859" s="193">
        <f t="shared" si="236"/>
        <v>5.9900000000000002E-2</v>
      </c>
      <c r="AX859" s="195" t="str">
        <f t="shared" si="237"/>
        <v/>
      </c>
      <c r="AZ859" s="193">
        <f t="shared" si="238"/>
        <v>6.4500000000000002E-2</v>
      </c>
    </row>
    <row r="860" spans="1:52" s="5" customFormat="1" ht="11.25" x14ac:dyDescent="0.2">
      <c r="A860" s="197">
        <v>39234</v>
      </c>
      <c r="B860" s="198"/>
      <c r="C860" s="198"/>
      <c r="D860" s="189" t="s">
        <v>1563</v>
      </c>
      <c r="E860" s="190" t="s">
        <v>1563</v>
      </c>
      <c r="F860" s="191">
        <v>7.3700000000000002E-2</v>
      </c>
      <c r="G860" s="191">
        <v>7.3900000000000007E-2</v>
      </c>
      <c r="H860" s="189">
        <v>6.9900000000000004E-2</v>
      </c>
      <c r="I860" s="190">
        <v>7.010000000000001E-2</v>
      </c>
      <c r="J860" s="191">
        <v>6.7199999999999996E-2</v>
      </c>
      <c r="K860" s="191">
        <v>6.7600000000000007E-2</v>
      </c>
      <c r="L860" s="189">
        <v>6.4600000000000005E-2</v>
      </c>
      <c r="M860" s="190">
        <v>6.5000000000000002E-2</v>
      </c>
      <c r="N860" s="191">
        <v>6.2600000000000003E-2</v>
      </c>
      <c r="O860" s="191">
        <v>6.3199999999999992E-2</v>
      </c>
      <c r="P860" s="189"/>
      <c r="Q860" s="190"/>
      <c r="R860" s="191">
        <v>6.2E-2</v>
      </c>
      <c r="S860" s="191">
        <v>6.2600000000000003E-2</v>
      </c>
      <c r="T860" s="191">
        <v>6.0400000000000002E-2</v>
      </c>
      <c r="U860" s="190">
        <v>6.1000000000000006E-2</v>
      </c>
      <c r="V860" s="191"/>
      <c r="W860" s="190"/>
      <c r="X860" s="191">
        <v>5.9700000000000003E-2</v>
      </c>
      <c r="Y860" s="190">
        <v>6.0499999999999998E-2</v>
      </c>
      <c r="Z860" s="191"/>
      <c r="AA860" s="190"/>
      <c r="AB860" s="191">
        <v>5.9400000000000001E-2</v>
      </c>
      <c r="AC860" s="190">
        <v>6.0400000000000002E-2</v>
      </c>
      <c r="AD860" s="191">
        <v>5.8999999999999997E-2</v>
      </c>
      <c r="AE860" s="190">
        <v>0.06</v>
      </c>
      <c r="AF860" s="191"/>
      <c r="AG860" s="190"/>
      <c r="AI860" s="192" t="str">
        <f t="shared" si="222"/>
        <v/>
      </c>
      <c r="AJ860" s="192" t="str">
        <f t="shared" si="223"/>
        <v/>
      </c>
      <c r="AK860" s="192">
        <f t="shared" si="224"/>
        <v>7.3800000000000004E-2</v>
      </c>
      <c r="AL860" s="192">
        <f t="shared" si="225"/>
        <v>7.0000000000000007E-2</v>
      </c>
      <c r="AM860" s="192">
        <f t="shared" si="226"/>
        <v>6.7400000000000002E-2</v>
      </c>
      <c r="AN860" s="192">
        <f t="shared" si="227"/>
        <v>6.4799999999999996E-2</v>
      </c>
      <c r="AO860" s="193">
        <f t="shared" si="228"/>
        <v>6.2899999999999998E-2</v>
      </c>
      <c r="AP860" s="192" t="str">
        <f t="shared" si="229"/>
        <v/>
      </c>
      <c r="AQ860" s="193">
        <f t="shared" si="230"/>
        <v>6.2300000000000001E-2</v>
      </c>
      <c r="AR860" s="192">
        <f t="shared" si="231"/>
        <v>6.0700000000000004E-2</v>
      </c>
      <c r="AS860" s="192" t="str">
        <f t="shared" si="232"/>
        <v/>
      </c>
      <c r="AT860" s="192">
        <f t="shared" si="233"/>
        <v>6.0100000000000001E-2</v>
      </c>
      <c r="AU860" s="193" t="str">
        <f t="shared" si="234"/>
        <v/>
      </c>
      <c r="AV860" s="194">
        <f t="shared" si="235"/>
        <v>5.9900000000000002E-2</v>
      </c>
      <c r="AW860" s="193">
        <f t="shared" si="236"/>
        <v>5.9499999999999997E-2</v>
      </c>
      <c r="AX860" s="195" t="str">
        <f t="shared" si="237"/>
        <v/>
      </c>
      <c r="AZ860" s="193">
        <f t="shared" si="238"/>
        <v>6.4140000000000003E-2</v>
      </c>
    </row>
    <row r="861" spans="1:52" s="5" customFormat="1" ht="11.25" x14ac:dyDescent="0.2">
      <c r="A861" s="197">
        <v>39237</v>
      </c>
      <c r="B861" s="198"/>
      <c r="C861" s="198"/>
      <c r="D861" s="189" t="s">
        <v>1563</v>
      </c>
      <c r="E861" s="190" t="s">
        <v>1563</v>
      </c>
      <c r="F861" s="191">
        <v>7.3400000000000007E-2</v>
      </c>
      <c r="G861" s="191">
        <v>7.3600000000000013E-2</v>
      </c>
      <c r="H861" s="189">
        <v>6.9400000000000003E-2</v>
      </c>
      <c r="I861" s="190">
        <v>6.9600000000000009E-2</v>
      </c>
      <c r="J861" s="191">
        <v>6.6299999999999998E-2</v>
      </c>
      <c r="K861" s="191">
        <v>6.6700000000000009E-2</v>
      </c>
      <c r="L861" s="189">
        <v>6.4000000000000001E-2</v>
      </c>
      <c r="M861" s="190">
        <v>6.4400000000000013E-2</v>
      </c>
      <c r="N861" s="191">
        <v>6.2E-2</v>
      </c>
      <c r="O861" s="191">
        <v>6.2600000000000003E-2</v>
      </c>
      <c r="P861" s="189"/>
      <c r="Q861" s="190"/>
      <c r="R861" s="191">
        <v>6.1199999999999997E-2</v>
      </c>
      <c r="S861" s="191">
        <v>6.1800000000000001E-2</v>
      </c>
      <c r="T861" s="191">
        <v>6.0199999999999997E-2</v>
      </c>
      <c r="U861" s="190">
        <v>6.08E-2</v>
      </c>
      <c r="V861" s="191"/>
      <c r="W861" s="190"/>
      <c r="X861" s="191">
        <v>5.91E-2</v>
      </c>
      <c r="Y861" s="190">
        <v>5.9899999999999995E-2</v>
      </c>
      <c r="Z861" s="191"/>
      <c r="AA861" s="190"/>
      <c r="AB861" s="191">
        <v>5.8900000000000001E-2</v>
      </c>
      <c r="AC861" s="190">
        <v>5.9900000000000002E-2</v>
      </c>
      <c r="AD861" s="191">
        <v>5.8599999999999999E-2</v>
      </c>
      <c r="AE861" s="190">
        <v>5.96E-2</v>
      </c>
      <c r="AF861" s="191"/>
      <c r="AG861" s="190"/>
      <c r="AI861" s="192" t="str">
        <f t="shared" si="222"/>
        <v/>
      </c>
      <c r="AJ861" s="192" t="str">
        <f t="shared" si="223"/>
        <v/>
      </c>
      <c r="AK861" s="192">
        <f t="shared" si="224"/>
        <v>7.350000000000001E-2</v>
      </c>
      <c r="AL861" s="192">
        <f t="shared" si="225"/>
        <v>6.9500000000000006E-2</v>
      </c>
      <c r="AM861" s="192">
        <f t="shared" si="226"/>
        <v>6.6500000000000004E-2</v>
      </c>
      <c r="AN861" s="192">
        <f t="shared" si="227"/>
        <v>6.4200000000000007E-2</v>
      </c>
      <c r="AO861" s="193">
        <f t="shared" si="228"/>
        <v>6.2300000000000001E-2</v>
      </c>
      <c r="AP861" s="192" t="str">
        <f t="shared" si="229"/>
        <v/>
      </c>
      <c r="AQ861" s="193">
        <f t="shared" si="230"/>
        <v>6.1499999999999999E-2</v>
      </c>
      <c r="AR861" s="192">
        <f t="shared" si="231"/>
        <v>6.0499999999999998E-2</v>
      </c>
      <c r="AS861" s="192" t="str">
        <f t="shared" si="232"/>
        <v/>
      </c>
      <c r="AT861" s="192">
        <f t="shared" si="233"/>
        <v>5.9499999999999997E-2</v>
      </c>
      <c r="AU861" s="193" t="str">
        <f t="shared" si="234"/>
        <v/>
      </c>
      <c r="AV861" s="194">
        <f t="shared" si="235"/>
        <v>5.9400000000000001E-2</v>
      </c>
      <c r="AW861" s="193">
        <f t="shared" si="236"/>
        <v>5.91E-2</v>
      </c>
      <c r="AX861" s="195" t="str">
        <f t="shared" si="237"/>
        <v/>
      </c>
      <c r="AZ861" s="193">
        <f t="shared" si="238"/>
        <v>6.3600000000000018E-2</v>
      </c>
    </row>
    <row r="862" spans="1:52" s="5" customFormat="1" ht="11.25" x14ac:dyDescent="0.2">
      <c r="A862" s="197">
        <v>39238</v>
      </c>
      <c r="B862" s="198"/>
      <c r="C862" s="198"/>
      <c r="D862" s="189" t="s">
        <v>1563</v>
      </c>
      <c r="E862" s="190" t="s">
        <v>1563</v>
      </c>
      <c r="F862" s="191">
        <v>7.3700000000000002E-2</v>
      </c>
      <c r="G862" s="191">
        <v>7.3900000000000007E-2</v>
      </c>
      <c r="H862" s="189">
        <v>7.0199999999999999E-2</v>
      </c>
      <c r="I862" s="190">
        <v>7.0400000000000004E-2</v>
      </c>
      <c r="J862" s="191">
        <v>6.7299999999999999E-2</v>
      </c>
      <c r="K862" s="191">
        <v>6.770000000000001E-2</v>
      </c>
      <c r="L862" s="189">
        <v>6.5000000000000002E-2</v>
      </c>
      <c r="M862" s="190">
        <v>6.5400000000000014E-2</v>
      </c>
      <c r="N862" s="191">
        <v>6.3E-2</v>
      </c>
      <c r="O862" s="191">
        <v>6.359999999999999E-2</v>
      </c>
      <c r="P862" s="189"/>
      <c r="Q862" s="190"/>
      <c r="R862" s="191">
        <v>6.2199999999999998E-2</v>
      </c>
      <c r="S862" s="191">
        <v>6.2799999999999995E-2</v>
      </c>
      <c r="T862" s="191">
        <v>6.0499999999999998E-2</v>
      </c>
      <c r="U862" s="190">
        <v>6.1100000000000002E-2</v>
      </c>
      <c r="V862" s="191"/>
      <c r="W862" s="190"/>
      <c r="X862" s="191">
        <v>5.96E-2</v>
      </c>
      <c r="Y862" s="190">
        <v>6.0399999999999995E-2</v>
      </c>
      <c r="Z862" s="191"/>
      <c r="AA862" s="190"/>
      <c r="AB862" s="191">
        <v>5.9200000000000003E-2</v>
      </c>
      <c r="AC862" s="190">
        <v>6.0200000000000004E-2</v>
      </c>
      <c r="AD862" s="191">
        <v>5.8799999999999998E-2</v>
      </c>
      <c r="AE862" s="190">
        <v>5.9799999999999999E-2</v>
      </c>
      <c r="AF862" s="191"/>
      <c r="AG862" s="190"/>
      <c r="AI862" s="192" t="str">
        <f t="shared" si="222"/>
        <v/>
      </c>
      <c r="AJ862" s="192" t="str">
        <f t="shared" si="223"/>
        <v/>
      </c>
      <c r="AK862" s="192">
        <f t="shared" si="224"/>
        <v>7.3800000000000004E-2</v>
      </c>
      <c r="AL862" s="192">
        <f t="shared" si="225"/>
        <v>7.0300000000000001E-2</v>
      </c>
      <c r="AM862" s="192">
        <f t="shared" si="226"/>
        <v>6.7500000000000004E-2</v>
      </c>
      <c r="AN862" s="192">
        <f t="shared" si="227"/>
        <v>6.5200000000000008E-2</v>
      </c>
      <c r="AO862" s="193">
        <f t="shared" si="228"/>
        <v>6.3299999999999995E-2</v>
      </c>
      <c r="AP862" s="192" t="str">
        <f t="shared" si="229"/>
        <v/>
      </c>
      <c r="AQ862" s="193">
        <f t="shared" si="230"/>
        <v>6.25E-2</v>
      </c>
      <c r="AR862" s="192">
        <f t="shared" si="231"/>
        <v>6.08E-2</v>
      </c>
      <c r="AS862" s="192" t="str">
        <f t="shared" si="232"/>
        <v/>
      </c>
      <c r="AT862" s="192">
        <f t="shared" si="233"/>
        <v>0.06</v>
      </c>
      <c r="AU862" s="193" t="str">
        <f t="shared" si="234"/>
        <v/>
      </c>
      <c r="AV862" s="194">
        <f t="shared" si="235"/>
        <v>5.9700000000000003E-2</v>
      </c>
      <c r="AW862" s="193">
        <f t="shared" si="236"/>
        <v>5.9299999999999999E-2</v>
      </c>
      <c r="AX862" s="195" t="str">
        <f t="shared" si="237"/>
        <v/>
      </c>
      <c r="AZ862" s="193">
        <f t="shared" si="238"/>
        <v>6.4240000000000005E-2</v>
      </c>
    </row>
    <row r="863" spans="1:52" s="5" customFormat="1" ht="11.25" x14ac:dyDescent="0.2">
      <c r="A863" s="197">
        <v>39239</v>
      </c>
      <c r="B863" s="198"/>
      <c r="C863" s="198"/>
      <c r="D863" s="189" t="s">
        <v>1563</v>
      </c>
      <c r="E863" s="190" t="s">
        <v>1563</v>
      </c>
      <c r="F863" s="191">
        <v>7.3700000000000002E-2</v>
      </c>
      <c r="G863" s="191">
        <v>7.3900000000000007E-2</v>
      </c>
      <c r="H863" s="189">
        <v>7.0000000000000007E-2</v>
      </c>
      <c r="I863" s="190">
        <v>7.0200000000000012E-2</v>
      </c>
      <c r="J863" s="191">
        <v>6.7199999999999996E-2</v>
      </c>
      <c r="K863" s="191">
        <v>6.7600000000000007E-2</v>
      </c>
      <c r="L863" s="189">
        <v>6.5199999999999994E-2</v>
      </c>
      <c r="M863" s="190">
        <v>6.5600000000000006E-2</v>
      </c>
      <c r="N863" s="191">
        <v>6.2899999999999998E-2</v>
      </c>
      <c r="O863" s="191">
        <v>6.3499999999999987E-2</v>
      </c>
      <c r="P863" s="189"/>
      <c r="Q863" s="190"/>
      <c r="R863" s="191">
        <v>6.239999999999999E-2</v>
      </c>
      <c r="S863" s="191">
        <v>6.2999999999999987E-2</v>
      </c>
      <c r="T863" s="191">
        <v>6.1199999999999997E-2</v>
      </c>
      <c r="U863" s="190">
        <v>6.1800000000000001E-2</v>
      </c>
      <c r="V863" s="191"/>
      <c r="W863" s="190"/>
      <c r="X863" s="191">
        <v>5.9799999999999999E-2</v>
      </c>
      <c r="Y863" s="190">
        <v>6.0599999999999994E-2</v>
      </c>
      <c r="Z863" s="191"/>
      <c r="AA863" s="190"/>
      <c r="AB863" s="191">
        <v>5.9299999999999999E-2</v>
      </c>
      <c r="AC863" s="190">
        <v>6.0299999999999999E-2</v>
      </c>
      <c r="AD863" s="191">
        <v>5.8900000000000001E-2</v>
      </c>
      <c r="AE863" s="190">
        <v>5.9900000000000002E-2</v>
      </c>
      <c r="AF863" s="191"/>
      <c r="AG863" s="190"/>
      <c r="AI863" s="192" t="str">
        <f t="shared" si="222"/>
        <v/>
      </c>
      <c r="AJ863" s="192" t="str">
        <f t="shared" si="223"/>
        <v/>
      </c>
      <c r="AK863" s="192">
        <f t="shared" si="224"/>
        <v>7.3800000000000004E-2</v>
      </c>
      <c r="AL863" s="192">
        <f t="shared" si="225"/>
        <v>7.010000000000001E-2</v>
      </c>
      <c r="AM863" s="192">
        <f t="shared" si="226"/>
        <v>6.7400000000000002E-2</v>
      </c>
      <c r="AN863" s="192">
        <f t="shared" si="227"/>
        <v>6.54E-2</v>
      </c>
      <c r="AO863" s="193">
        <f t="shared" si="228"/>
        <v>6.3199999999999992E-2</v>
      </c>
      <c r="AP863" s="192" t="str">
        <f t="shared" si="229"/>
        <v/>
      </c>
      <c r="AQ863" s="193">
        <f t="shared" si="230"/>
        <v>6.2699999999999992E-2</v>
      </c>
      <c r="AR863" s="192">
        <f t="shared" si="231"/>
        <v>6.1499999999999999E-2</v>
      </c>
      <c r="AS863" s="192" t="str">
        <f t="shared" si="232"/>
        <v/>
      </c>
      <c r="AT863" s="192">
        <f t="shared" si="233"/>
        <v>6.0199999999999997E-2</v>
      </c>
      <c r="AU863" s="193" t="str">
        <f t="shared" si="234"/>
        <v/>
      </c>
      <c r="AV863" s="194">
        <f t="shared" si="235"/>
        <v>5.9799999999999999E-2</v>
      </c>
      <c r="AW863" s="193">
        <f t="shared" si="236"/>
        <v>5.9400000000000001E-2</v>
      </c>
      <c r="AX863" s="195" t="str">
        <f t="shared" si="237"/>
        <v/>
      </c>
      <c r="AZ863" s="193">
        <f t="shared" si="238"/>
        <v>6.4349999999999991E-2</v>
      </c>
    </row>
    <row r="864" spans="1:52" s="5" customFormat="1" ht="11.25" x14ac:dyDescent="0.2">
      <c r="A864" s="197">
        <v>39241</v>
      </c>
      <c r="B864" s="198"/>
      <c r="C864" s="198"/>
      <c r="D864" s="189" t="s">
        <v>1563</v>
      </c>
      <c r="E864" s="190" t="s">
        <v>1563</v>
      </c>
      <c r="F864" s="191">
        <v>7.3899999999999993E-2</v>
      </c>
      <c r="G864" s="191">
        <v>7.4099999999999999E-2</v>
      </c>
      <c r="H864" s="189">
        <v>7.0999999999999994E-2</v>
      </c>
      <c r="I864" s="190">
        <v>7.1199999999999999E-2</v>
      </c>
      <c r="J864" s="191">
        <v>6.7900000000000002E-2</v>
      </c>
      <c r="K864" s="191">
        <v>6.8300000000000013E-2</v>
      </c>
      <c r="L864" s="189">
        <v>6.4799999999999996E-2</v>
      </c>
      <c r="M864" s="190">
        <v>6.5200000000000008E-2</v>
      </c>
      <c r="N864" s="191">
        <v>6.3799999999999996E-2</v>
      </c>
      <c r="O864" s="191">
        <v>6.4399999999999985E-2</v>
      </c>
      <c r="P864" s="189"/>
      <c r="Q864" s="190"/>
      <c r="R864" s="191">
        <v>6.2100000000000002E-2</v>
      </c>
      <c r="S864" s="191">
        <v>6.2700000000000006E-2</v>
      </c>
      <c r="T864" s="191">
        <v>6.0900000000000003E-2</v>
      </c>
      <c r="U864" s="190">
        <v>6.1500000000000006E-2</v>
      </c>
      <c r="V864" s="191"/>
      <c r="W864" s="190"/>
      <c r="X864" s="191">
        <v>0.06</v>
      </c>
      <c r="Y864" s="190">
        <v>6.0799999999999993E-2</v>
      </c>
      <c r="Z864" s="191"/>
      <c r="AA864" s="190"/>
      <c r="AB864" s="191">
        <v>5.9499999999999997E-2</v>
      </c>
      <c r="AC864" s="190">
        <v>6.0499999999999998E-2</v>
      </c>
      <c r="AD864" s="191">
        <v>5.8900000000000001E-2</v>
      </c>
      <c r="AE864" s="190">
        <v>5.9900000000000002E-2</v>
      </c>
      <c r="AF864" s="191"/>
      <c r="AG864" s="190"/>
      <c r="AI864" s="192" t="str">
        <f t="shared" si="222"/>
        <v/>
      </c>
      <c r="AJ864" s="192" t="str">
        <f t="shared" si="223"/>
        <v/>
      </c>
      <c r="AK864" s="192">
        <f t="shared" si="224"/>
        <v>7.3999999999999996E-2</v>
      </c>
      <c r="AL864" s="192">
        <f t="shared" si="225"/>
        <v>7.1099999999999997E-2</v>
      </c>
      <c r="AM864" s="192">
        <f t="shared" si="226"/>
        <v>6.8100000000000008E-2</v>
      </c>
      <c r="AN864" s="192">
        <f t="shared" si="227"/>
        <v>6.5000000000000002E-2</v>
      </c>
      <c r="AO864" s="193">
        <f t="shared" si="228"/>
        <v>6.409999999999999E-2</v>
      </c>
      <c r="AP864" s="192" t="str">
        <f t="shared" si="229"/>
        <v/>
      </c>
      <c r="AQ864" s="193">
        <f t="shared" si="230"/>
        <v>6.2400000000000004E-2</v>
      </c>
      <c r="AR864" s="192">
        <f t="shared" si="231"/>
        <v>6.1200000000000004E-2</v>
      </c>
      <c r="AS864" s="192" t="str">
        <f t="shared" si="232"/>
        <v/>
      </c>
      <c r="AT864" s="192">
        <f t="shared" si="233"/>
        <v>6.0399999999999995E-2</v>
      </c>
      <c r="AU864" s="193" t="str">
        <f t="shared" si="234"/>
        <v/>
      </c>
      <c r="AV864" s="194">
        <f t="shared" si="235"/>
        <v>0.06</v>
      </c>
      <c r="AW864" s="193">
        <f t="shared" si="236"/>
        <v>5.9400000000000001E-2</v>
      </c>
      <c r="AX864" s="195" t="str">
        <f t="shared" si="237"/>
        <v/>
      </c>
      <c r="AZ864" s="193">
        <f t="shared" si="238"/>
        <v>6.4570000000000002E-2</v>
      </c>
    </row>
    <row r="865" spans="1:52" s="5" customFormat="1" ht="11.25" x14ac:dyDescent="0.2">
      <c r="A865" s="197">
        <v>39244</v>
      </c>
      <c r="B865" s="198"/>
      <c r="C865" s="198"/>
      <c r="D865" s="189" t="s">
        <v>1563</v>
      </c>
      <c r="E865" s="190" t="s">
        <v>1563</v>
      </c>
      <c r="F865" s="191">
        <v>7.3599999999999999E-2</v>
      </c>
      <c r="G865" s="191">
        <v>7.3800000000000004E-2</v>
      </c>
      <c r="H865" s="189">
        <v>6.9699999999999998E-2</v>
      </c>
      <c r="I865" s="190">
        <v>6.9900000000000004E-2</v>
      </c>
      <c r="J865" s="191">
        <v>6.6900000000000001E-2</v>
      </c>
      <c r="K865" s="191">
        <v>6.7300000000000013E-2</v>
      </c>
      <c r="L865" s="189">
        <v>6.4899999999999999E-2</v>
      </c>
      <c r="M865" s="190">
        <v>6.5300000000000011E-2</v>
      </c>
      <c r="N865" s="191">
        <v>6.3600000000000004E-2</v>
      </c>
      <c r="O865" s="191">
        <v>6.4199999999999993E-2</v>
      </c>
      <c r="P865" s="189"/>
      <c r="Q865" s="190"/>
      <c r="R865" s="191">
        <v>6.2100000000000002E-2</v>
      </c>
      <c r="S865" s="191">
        <v>6.2700000000000006E-2</v>
      </c>
      <c r="T865" s="191">
        <v>6.1100000000000002E-2</v>
      </c>
      <c r="U865" s="190">
        <v>6.1700000000000005E-2</v>
      </c>
      <c r="V865" s="191"/>
      <c r="W865" s="190"/>
      <c r="X865" s="191">
        <v>5.9900000000000002E-2</v>
      </c>
      <c r="Y865" s="190">
        <v>6.0699999999999997E-2</v>
      </c>
      <c r="Z865" s="191"/>
      <c r="AA865" s="190"/>
      <c r="AB865" s="191">
        <v>5.9499999999999997E-2</v>
      </c>
      <c r="AC865" s="190">
        <v>6.0499999999999998E-2</v>
      </c>
      <c r="AD865" s="191">
        <v>5.9200000000000003E-2</v>
      </c>
      <c r="AE865" s="190">
        <v>6.0200000000000004E-2</v>
      </c>
      <c r="AF865" s="191"/>
      <c r="AG865" s="190"/>
      <c r="AI865" s="192" t="str">
        <f t="shared" si="222"/>
        <v/>
      </c>
      <c r="AJ865" s="192" t="str">
        <f t="shared" si="223"/>
        <v/>
      </c>
      <c r="AK865" s="192">
        <f t="shared" si="224"/>
        <v>7.3700000000000002E-2</v>
      </c>
      <c r="AL865" s="192">
        <f t="shared" si="225"/>
        <v>6.9800000000000001E-2</v>
      </c>
      <c r="AM865" s="192">
        <f t="shared" si="226"/>
        <v>6.7100000000000007E-2</v>
      </c>
      <c r="AN865" s="192">
        <f t="shared" si="227"/>
        <v>6.5100000000000005E-2</v>
      </c>
      <c r="AO865" s="193">
        <f t="shared" si="228"/>
        <v>6.3899999999999998E-2</v>
      </c>
      <c r="AP865" s="192" t="str">
        <f t="shared" si="229"/>
        <v/>
      </c>
      <c r="AQ865" s="193">
        <f t="shared" si="230"/>
        <v>6.2400000000000004E-2</v>
      </c>
      <c r="AR865" s="192">
        <f t="shared" si="231"/>
        <v>6.1400000000000003E-2</v>
      </c>
      <c r="AS865" s="192" t="str">
        <f t="shared" si="232"/>
        <v/>
      </c>
      <c r="AT865" s="192">
        <f t="shared" si="233"/>
        <v>6.0299999999999999E-2</v>
      </c>
      <c r="AU865" s="193" t="str">
        <f t="shared" si="234"/>
        <v/>
      </c>
      <c r="AV865" s="194">
        <f t="shared" si="235"/>
        <v>0.06</v>
      </c>
      <c r="AW865" s="193">
        <f t="shared" si="236"/>
        <v>5.9700000000000003E-2</v>
      </c>
      <c r="AX865" s="195" t="str">
        <f t="shared" si="237"/>
        <v/>
      </c>
      <c r="AZ865" s="193">
        <f t="shared" si="238"/>
        <v>6.4340000000000008E-2</v>
      </c>
    </row>
    <row r="866" spans="1:52" s="5" customFormat="1" ht="11.25" x14ac:dyDescent="0.2">
      <c r="A866" s="197">
        <v>39245</v>
      </c>
      <c r="B866" s="198"/>
      <c r="C866" s="198"/>
      <c r="D866" s="189" t="s">
        <v>1563</v>
      </c>
      <c r="E866" s="190" t="s">
        <v>1563</v>
      </c>
      <c r="F866" s="191">
        <v>7.3300000000000004E-2</v>
      </c>
      <c r="G866" s="191">
        <v>7.350000000000001E-2</v>
      </c>
      <c r="H866" s="189">
        <v>6.93E-2</v>
      </c>
      <c r="I866" s="190">
        <v>6.9500000000000006E-2</v>
      </c>
      <c r="J866" s="191">
        <v>6.6299999999999998E-2</v>
      </c>
      <c r="K866" s="191">
        <v>6.6700000000000009E-2</v>
      </c>
      <c r="L866" s="189">
        <v>6.4600000000000005E-2</v>
      </c>
      <c r="M866" s="190">
        <v>6.5000000000000002E-2</v>
      </c>
      <c r="N866" s="191">
        <v>6.3299999999999995E-2</v>
      </c>
      <c r="O866" s="191">
        <v>6.3899999999999985E-2</v>
      </c>
      <c r="P866" s="189"/>
      <c r="Q866" s="190"/>
      <c r="R866" s="191">
        <v>6.2E-2</v>
      </c>
      <c r="S866" s="191">
        <v>6.2600000000000003E-2</v>
      </c>
      <c r="T866" s="191">
        <v>6.1100000000000002E-2</v>
      </c>
      <c r="U866" s="190">
        <v>6.1700000000000005E-2</v>
      </c>
      <c r="V866" s="191"/>
      <c r="W866" s="190"/>
      <c r="X866" s="191">
        <v>5.9900000000000002E-2</v>
      </c>
      <c r="Y866" s="190">
        <v>6.0699999999999997E-2</v>
      </c>
      <c r="Z866" s="191"/>
      <c r="AA866" s="190"/>
      <c r="AB866" s="191">
        <v>5.9400000000000001E-2</v>
      </c>
      <c r="AC866" s="190">
        <v>6.0400000000000002E-2</v>
      </c>
      <c r="AD866" s="191">
        <v>5.9299999999999999E-2</v>
      </c>
      <c r="AE866" s="190">
        <v>6.0299999999999999E-2</v>
      </c>
      <c r="AF866" s="191"/>
      <c r="AG866" s="190"/>
      <c r="AI866" s="192" t="str">
        <f t="shared" si="222"/>
        <v/>
      </c>
      <c r="AJ866" s="192" t="str">
        <f t="shared" si="223"/>
        <v/>
      </c>
      <c r="AK866" s="192">
        <f t="shared" si="224"/>
        <v>7.3400000000000007E-2</v>
      </c>
      <c r="AL866" s="192">
        <f t="shared" si="225"/>
        <v>6.9400000000000003E-2</v>
      </c>
      <c r="AM866" s="192">
        <f t="shared" si="226"/>
        <v>6.6500000000000004E-2</v>
      </c>
      <c r="AN866" s="192">
        <f t="shared" si="227"/>
        <v>6.4799999999999996E-2</v>
      </c>
      <c r="AO866" s="193">
        <f t="shared" si="228"/>
        <v>6.359999999999999E-2</v>
      </c>
      <c r="AP866" s="192" t="str">
        <f t="shared" si="229"/>
        <v/>
      </c>
      <c r="AQ866" s="193">
        <f t="shared" si="230"/>
        <v>6.2300000000000001E-2</v>
      </c>
      <c r="AR866" s="192">
        <f t="shared" si="231"/>
        <v>6.1400000000000003E-2</v>
      </c>
      <c r="AS866" s="192" t="str">
        <f t="shared" si="232"/>
        <v/>
      </c>
      <c r="AT866" s="192">
        <f t="shared" si="233"/>
        <v>6.0299999999999999E-2</v>
      </c>
      <c r="AU866" s="193" t="str">
        <f t="shared" si="234"/>
        <v/>
      </c>
      <c r="AV866" s="194">
        <f t="shared" si="235"/>
        <v>5.9900000000000002E-2</v>
      </c>
      <c r="AW866" s="193">
        <f t="shared" si="236"/>
        <v>5.9799999999999999E-2</v>
      </c>
      <c r="AX866" s="195" t="str">
        <f t="shared" si="237"/>
        <v/>
      </c>
      <c r="AZ866" s="193">
        <f t="shared" si="238"/>
        <v>6.4140000000000003E-2</v>
      </c>
    </row>
    <row r="867" spans="1:52" s="5" customFormat="1" ht="11.25" x14ac:dyDescent="0.2">
      <c r="A867" s="197">
        <v>39246</v>
      </c>
      <c r="B867" s="198"/>
      <c r="C867" s="198"/>
      <c r="D867" s="189" t="s">
        <v>1563</v>
      </c>
      <c r="E867" s="190" t="s">
        <v>1563</v>
      </c>
      <c r="F867" s="191">
        <v>7.3400000000000007E-2</v>
      </c>
      <c r="G867" s="191">
        <v>7.3600000000000013E-2</v>
      </c>
      <c r="H867" s="189">
        <v>6.9699999999999998E-2</v>
      </c>
      <c r="I867" s="190">
        <v>6.9900000000000004E-2</v>
      </c>
      <c r="J867" s="191">
        <v>6.6600000000000006E-2</v>
      </c>
      <c r="K867" s="191">
        <v>6.7000000000000018E-2</v>
      </c>
      <c r="L867" s="189">
        <v>6.5100000000000005E-2</v>
      </c>
      <c r="M867" s="190">
        <v>6.5500000000000017E-2</v>
      </c>
      <c r="N867" s="191">
        <v>6.4199999999999993E-2</v>
      </c>
      <c r="O867" s="191">
        <v>6.4799999999999983E-2</v>
      </c>
      <c r="P867" s="189"/>
      <c r="Q867" s="190"/>
      <c r="R867" s="191">
        <v>6.3E-2</v>
      </c>
      <c r="S867" s="191">
        <v>6.359999999999999E-2</v>
      </c>
      <c r="T867" s="191">
        <v>6.1899999999999997E-2</v>
      </c>
      <c r="U867" s="190">
        <v>6.25E-2</v>
      </c>
      <c r="V867" s="191"/>
      <c r="W867" s="190"/>
      <c r="X867" s="191">
        <v>5.9900000000000002E-2</v>
      </c>
      <c r="Y867" s="190">
        <v>6.0699999999999997E-2</v>
      </c>
      <c r="Z867" s="191"/>
      <c r="AA867" s="190"/>
      <c r="AB867" s="191">
        <v>5.9799999999999999E-2</v>
      </c>
      <c r="AC867" s="190">
        <v>6.08E-2</v>
      </c>
      <c r="AD867" s="191">
        <v>5.96E-2</v>
      </c>
      <c r="AE867" s="190">
        <v>6.0600000000000001E-2</v>
      </c>
      <c r="AF867" s="191"/>
      <c r="AG867" s="190"/>
      <c r="AI867" s="192" t="str">
        <f t="shared" si="222"/>
        <v/>
      </c>
      <c r="AJ867" s="192" t="str">
        <f t="shared" si="223"/>
        <v/>
      </c>
      <c r="AK867" s="192">
        <f t="shared" si="224"/>
        <v>7.350000000000001E-2</v>
      </c>
      <c r="AL867" s="192">
        <f t="shared" si="225"/>
        <v>6.9800000000000001E-2</v>
      </c>
      <c r="AM867" s="192">
        <f t="shared" si="226"/>
        <v>6.6800000000000012E-2</v>
      </c>
      <c r="AN867" s="192">
        <f t="shared" si="227"/>
        <v>6.5300000000000011E-2</v>
      </c>
      <c r="AO867" s="193">
        <f t="shared" si="228"/>
        <v>6.4499999999999988E-2</v>
      </c>
      <c r="AP867" s="192" t="str">
        <f t="shared" si="229"/>
        <v/>
      </c>
      <c r="AQ867" s="193">
        <f t="shared" si="230"/>
        <v>6.3299999999999995E-2</v>
      </c>
      <c r="AR867" s="192">
        <f t="shared" si="231"/>
        <v>6.2199999999999998E-2</v>
      </c>
      <c r="AS867" s="192" t="str">
        <f t="shared" si="232"/>
        <v/>
      </c>
      <c r="AT867" s="192">
        <f t="shared" si="233"/>
        <v>6.0299999999999999E-2</v>
      </c>
      <c r="AU867" s="193" t="str">
        <f t="shared" si="234"/>
        <v/>
      </c>
      <c r="AV867" s="194">
        <f t="shared" si="235"/>
        <v>6.0299999999999999E-2</v>
      </c>
      <c r="AW867" s="193">
        <f t="shared" si="236"/>
        <v>6.0100000000000001E-2</v>
      </c>
      <c r="AX867" s="195" t="str">
        <f t="shared" si="237"/>
        <v/>
      </c>
      <c r="AZ867" s="193">
        <f t="shared" si="238"/>
        <v>6.4610000000000001E-2</v>
      </c>
    </row>
    <row r="868" spans="1:52" s="5" customFormat="1" ht="11.25" x14ac:dyDescent="0.2">
      <c r="A868" s="197">
        <v>39247</v>
      </c>
      <c r="B868" s="198"/>
      <c r="C868" s="198"/>
      <c r="D868" s="189" t="s">
        <v>1563</v>
      </c>
      <c r="E868" s="190" t="s">
        <v>1563</v>
      </c>
      <c r="F868" s="191">
        <v>7.3200000000000001E-2</v>
      </c>
      <c r="G868" s="191">
        <v>7.3400000000000007E-2</v>
      </c>
      <c r="H868" s="189">
        <v>6.93E-2</v>
      </c>
      <c r="I868" s="190">
        <v>6.9500000000000006E-2</v>
      </c>
      <c r="J868" s="191">
        <v>6.6199999999999995E-2</v>
      </c>
      <c r="K868" s="191">
        <v>6.6600000000000006E-2</v>
      </c>
      <c r="L868" s="189">
        <v>6.4899999999999999E-2</v>
      </c>
      <c r="M868" s="190">
        <v>6.5300000000000011E-2</v>
      </c>
      <c r="N868" s="191">
        <v>6.4199999999999993E-2</v>
      </c>
      <c r="O868" s="191">
        <v>6.4799999999999983E-2</v>
      </c>
      <c r="P868" s="189"/>
      <c r="Q868" s="190"/>
      <c r="R868" s="191">
        <v>6.3200000000000006E-2</v>
      </c>
      <c r="S868" s="191">
        <v>6.3799999999999996E-2</v>
      </c>
      <c r="T868" s="191">
        <v>6.1899999999999997E-2</v>
      </c>
      <c r="U868" s="190">
        <v>6.25E-2</v>
      </c>
      <c r="V868" s="191"/>
      <c r="W868" s="190"/>
      <c r="X868" s="191">
        <v>6.0100000000000001E-2</v>
      </c>
      <c r="Y868" s="190">
        <v>6.0899999999999996E-2</v>
      </c>
      <c r="Z868" s="191"/>
      <c r="AA868" s="190"/>
      <c r="AB868" s="191">
        <v>5.9799999999999999E-2</v>
      </c>
      <c r="AC868" s="190">
        <v>6.08E-2</v>
      </c>
      <c r="AD868" s="191">
        <v>5.96E-2</v>
      </c>
      <c r="AE868" s="190">
        <v>6.0600000000000001E-2</v>
      </c>
      <c r="AF868" s="191"/>
      <c r="AG868" s="190"/>
      <c r="AI868" s="192" t="str">
        <f t="shared" si="222"/>
        <v/>
      </c>
      <c r="AJ868" s="192" t="str">
        <f t="shared" si="223"/>
        <v/>
      </c>
      <c r="AK868" s="192">
        <f t="shared" si="224"/>
        <v>7.3300000000000004E-2</v>
      </c>
      <c r="AL868" s="192">
        <f t="shared" si="225"/>
        <v>6.9400000000000003E-2</v>
      </c>
      <c r="AM868" s="192">
        <f t="shared" si="226"/>
        <v>6.6400000000000001E-2</v>
      </c>
      <c r="AN868" s="192">
        <f t="shared" si="227"/>
        <v>6.5100000000000005E-2</v>
      </c>
      <c r="AO868" s="193">
        <f t="shared" si="228"/>
        <v>6.4499999999999988E-2</v>
      </c>
      <c r="AP868" s="192" t="str">
        <f t="shared" si="229"/>
        <v/>
      </c>
      <c r="AQ868" s="193">
        <f t="shared" si="230"/>
        <v>6.3500000000000001E-2</v>
      </c>
      <c r="AR868" s="192">
        <f t="shared" si="231"/>
        <v>6.2199999999999998E-2</v>
      </c>
      <c r="AS868" s="192" t="str">
        <f t="shared" si="232"/>
        <v/>
      </c>
      <c r="AT868" s="192">
        <f t="shared" si="233"/>
        <v>6.0499999999999998E-2</v>
      </c>
      <c r="AU868" s="193" t="str">
        <f t="shared" si="234"/>
        <v/>
      </c>
      <c r="AV868" s="194">
        <f t="shared" si="235"/>
        <v>6.0299999999999999E-2</v>
      </c>
      <c r="AW868" s="193">
        <f t="shared" si="236"/>
        <v>6.0100000000000001E-2</v>
      </c>
      <c r="AX868" s="195" t="str">
        <f t="shared" si="237"/>
        <v/>
      </c>
      <c r="AZ868" s="193">
        <f t="shared" si="238"/>
        <v>6.4530000000000004E-2</v>
      </c>
    </row>
    <row r="869" spans="1:52" s="5" customFormat="1" ht="11.25" x14ac:dyDescent="0.2">
      <c r="A869" s="197">
        <v>39248</v>
      </c>
      <c r="B869" s="198"/>
      <c r="C869" s="198"/>
      <c r="D869" s="189" t="s">
        <v>1563</v>
      </c>
      <c r="E869" s="190" t="s">
        <v>1563</v>
      </c>
      <c r="F869" s="191">
        <v>7.2900000000000006E-2</v>
      </c>
      <c r="G869" s="191">
        <v>7.3100000000000012E-2</v>
      </c>
      <c r="H869" s="189">
        <v>6.8500000000000005E-2</v>
      </c>
      <c r="I869" s="190">
        <v>6.8700000000000011E-2</v>
      </c>
      <c r="J869" s="191">
        <v>6.5199999999999994E-2</v>
      </c>
      <c r="K869" s="191">
        <v>6.5600000000000006E-2</v>
      </c>
      <c r="L869" s="189">
        <v>6.4199999999999993E-2</v>
      </c>
      <c r="M869" s="190">
        <v>6.4600000000000005E-2</v>
      </c>
      <c r="N869" s="191">
        <v>6.3399999999999998E-2</v>
      </c>
      <c r="O869" s="191">
        <v>6.3999999999999987E-2</v>
      </c>
      <c r="P869" s="189"/>
      <c r="Q869" s="190"/>
      <c r="R869" s="191">
        <v>6.2600000000000003E-2</v>
      </c>
      <c r="S869" s="191">
        <v>6.3199999999999992E-2</v>
      </c>
      <c r="T869" s="191">
        <v>6.13E-2</v>
      </c>
      <c r="U869" s="190">
        <v>6.1900000000000004E-2</v>
      </c>
      <c r="V869" s="191"/>
      <c r="W869" s="190"/>
      <c r="X869" s="191">
        <v>5.9700000000000003E-2</v>
      </c>
      <c r="Y869" s="190">
        <v>6.0499999999999998E-2</v>
      </c>
      <c r="Z869" s="191"/>
      <c r="AA869" s="190"/>
      <c r="AB869" s="191">
        <v>5.9499999999999997E-2</v>
      </c>
      <c r="AC869" s="190">
        <v>6.0499999999999998E-2</v>
      </c>
      <c r="AD869" s="191">
        <v>5.9400000000000001E-2</v>
      </c>
      <c r="AE869" s="190">
        <v>6.0400000000000002E-2</v>
      </c>
      <c r="AF869" s="191"/>
      <c r="AG869" s="190"/>
      <c r="AI869" s="192" t="str">
        <f t="shared" si="222"/>
        <v/>
      </c>
      <c r="AJ869" s="192" t="str">
        <f t="shared" si="223"/>
        <v/>
      </c>
      <c r="AK869" s="192">
        <f t="shared" si="224"/>
        <v>7.3000000000000009E-2</v>
      </c>
      <c r="AL869" s="192">
        <f t="shared" si="225"/>
        <v>6.8600000000000008E-2</v>
      </c>
      <c r="AM869" s="192">
        <f t="shared" si="226"/>
        <v>6.54E-2</v>
      </c>
      <c r="AN869" s="192">
        <f t="shared" si="227"/>
        <v>6.4399999999999999E-2</v>
      </c>
      <c r="AO869" s="193">
        <f t="shared" si="228"/>
        <v>6.3699999999999993E-2</v>
      </c>
      <c r="AP869" s="192" t="str">
        <f t="shared" si="229"/>
        <v/>
      </c>
      <c r="AQ869" s="193">
        <f t="shared" si="230"/>
        <v>6.2899999999999998E-2</v>
      </c>
      <c r="AR869" s="192">
        <f t="shared" si="231"/>
        <v>6.1600000000000002E-2</v>
      </c>
      <c r="AS869" s="192" t="str">
        <f t="shared" si="232"/>
        <v/>
      </c>
      <c r="AT869" s="192">
        <f t="shared" si="233"/>
        <v>6.0100000000000001E-2</v>
      </c>
      <c r="AU869" s="193" t="str">
        <f t="shared" si="234"/>
        <v/>
      </c>
      <c r="AV869" s="194">
        <f t="shared" si="235"/>
        <v>0.06</v>
      </c>
      <c r="AW869" s="193">
        <f t="shared" si="236"/>
        <v>5.9900000000000002E-2</v>
      </c>
      <c r="AX869" s="195" t="str">
        <f t="shared" si="237"/>
        <v/>
      </c>
      <c r="AZ869" s="193">
        <f t="shared" si="238"/>
        <v>6.3960000000000003E-2</v>
      </c>
    </row>
    <row r="870" spans="1:52" s="5" customFormat="1" ht="11.25" x14ac:dyDescent="0.2">
      <c r="A870" s="197">
        <v>39251</v>
      </c>
      <c r="B870" s="198"/>
      <c r="C870" s="198"/>
      <c r="D870" s="189" t="s">
        <v>1563</v>
      </c>
      <c r="E870" s="190" t="s">
        <v>1563</v>
      </c>
      <c r="F870" s="191">
        <v>7.2700000000000001E-2</v>
      </c>
      <c r="G870" s="191">
        <v>7.2900000000000006E-2</v>
      </c>
      <c r="H870" s="189">
        <v>6.7799999999999999E-2</v>
      </c>
      <c r="I870" s="190">
        <v>6.8000000000000005E-2</v>
      </c>
      <c r="J870" s="191">
        <v>6.4600000000000005E-2</v>
      </c>
      <c r="K870" s="191">
        <v>6.5000000000000002E-2</v>
      </c>
      <c r="L870" s="189">
        <v>6.3700000000000007E-2</v>
      </c>
      <c r="M870" s="190">
        <v>6.4100000000000018E-2</v>
      </c>
      <c r="N870" s="191">
        <v>6.2600000000000003E-2</v>
      </c>
      <c r="O870" s="191">
        <v>6.3199999999999992E-2</v>
      </c>
      <c r="P870" s="189"/>
      <c r="Q870" s="190"/>
      <c r="R870" s="191">
        <v>6.1899999999999997E-2</v>
      </c>
      <c r="S870" s="191">
        <v>6.25E-2</v>
      </c>
      <c r="T870" s="191">
        <v>6.0900000000000003E-2</v>
      </c>
      <c r="U870" s="190">
        <v>6.1500000000000006E-2</v>
      </c>
      <c r="V870" s="191"/>
      <c r="W870" s="190"/>
      <c r="X870" s="191">
        <v>5.9400000000000001E-2</v>
      </c>
      <c r="Y870" s="190">
        <v>6.0199999999999997E-2</v>
      </c>
      <c r="Z870" s="191"/>
      <c r="AA870" s="190"/>
      <c r="AB870" s="191">
        <v>5.91E-2</v>
      </c>
      <c r="AC870" s="190">
        <v>6.0100000000000001E-2</v>
      </c>
      <c r="AD870" s="191">
        <v>5.8999999999999997E-2</v>
      </c>
      <c r="AE870" s="190">
        <v>0.06</v>
      </c>
      <c r="AF870" s="191"/>
      <c r="AG870" s="190"/>
      <c r="AI870" s="192" t="str">
        <f t="shared" si="222"/>
        <v/>
      </c>
      <c r="AJ870" s="192" t="str">
        <f t="shared" si="223"/>
        <v/>
      </c>
      <c r="AK870" s="192">
        <f t="shared" si="224"/>
        <v>7.2800000000000004E-2</v>
      </c>
      <c r="AL870" s="192">
        <f t="shared" si="225"/>
        <v>6.7900000000000002E-2</v>
      </c>
      <c r="AM870" s="192">
        <f t="shared" si="226"/>
        <v>6.4799999999999996E-2</v>
      </c>
      <c r="AN870" s="192">
        <f t="shared" si="227"/>
        <v>6.3900000000000012E-2</v>
      </c>
      <c r="AO870" s="193">
        <f t="shared" si="228"/>
        <v>6.2899999999999998E-2</v>
      </c>
      <c r="AP870" s="192" t="str">
        <f t="shared" si="229"/>
        <v/>
      </c>
      <c r="AQ870" s="193">
        <f t="shared" si="230"/>
        <v>6.2199999999999998E-2</v>
      </c>
      <c r="AR870" s="192">
        <f t="shared" si="231"/>
        <v>6.1200000000000004E-2</v>
      </c>
      <c r="AS870" s="192" t="str">
        <f t="shared" si="232"/>
        <v/>
      </c>
      <c r="AT870" s="192">
        <f t="shared" si="233"/>
        <v>5.9799999999999999E-2</v>
      </c>
      <c r="AU870" s="193" t="str">
        <f t="shared" si="234"/>
        <v/>
      </c>
      <c r="AV870" s="194">
        <f t="shared" si="235"/>
        <v>5.96E-2</v>
      </c>
      <c r="AW870" s="193">
        <f t="shared" si="236"/>
        <v>5.9499999999999997E-2</v>
      </c>
      <c r="AX870" s="195" t="str">
        <f t="shared" si="237"/>
        <v/>
      </c>
      <c r="AZ870" s="193">
        <f t="shared" si="238"/>
        <v>6.3459999999999989E-2</v>
      </c>
    </row>
    <row r="871" spans="1:52" s="5" customFormat="1" ht="11.25" x14ac:dyDescent="0.2">
      <c r="A871" s="197">
        <v>39252</v>
      </c>
      <c r="B871" s="198"/>
      <c r="C871" s="198"/>
      <c r="D871" s="189" t="s">
        <v>1563</v>
      </c>
      <c r="E871" s="190" t="s">
        <v>1563</v>
      </c>
      <c r="F871" s="191">
        <v>7.2599999999999998E-2</v>
      </c>
      <c r="G871" s="191">
        <v>7.2800000000000004E-2</v>
      </c>
      <c r="H871" s="189">
        <v>6.7699999999999996E-2</v>
      </c>
      <c r="I871" s="190">
        <v>6.7900000000000002E-2</v>
      </c>
      <c r="J871" s="191">
        <v>6.4500000000000002E-2</v>
      </c>
      <c r="K871" s="191">
        <v>6.4900000000000013E-2</v>
      </c>
      <c r="L871" s="189">
        <v>6.3600000000000004E-2</v>
      </c>
      <c r="M871" s="190">
        <v>6.4000000000000015E-2</v>
      </c>
      <c r="N871" s="191">
        <v>6.25E-2</v>
      </c>
      <c r="O871" s="191">
        <v>6.3099999999999989E-2</v>
      </c>
      <c r="P871" s="189"/>
      <c r="Q871" s="190"/>
      <c r="R871" s="191">
        <v>6.1800000000000001E-2</v>
      </c>
      <c r="S871" s="191">
        <v>6.2400000000000004E-2</v>
      </c>
      <c r="T871" s="191">
        <v>6.0900000000000003E-2</v>
      </c>
      <c r="U871" s="190">
        <v>6.1500000000000006E-2</v>
      </c>
      <c r="V871" s="191"/>
      <c r="W871" s="190"/>
      <c r="X871" s="191">
        <v>5.9400000000000001E-2</v>
      </c>
      <c r="Y871" s="190">
        <v>6.0199999999999997E-2</v>
      </c>
      <c r="Z871" s="191"/>
      <c r="AA871" s="190"/>
      <c r="AB871" s="191">
        <v>5.8999999999999997E-2</v>
      </c>
      <c r="AC871" s="190">
        <v>0.06</v>
      </c>
      <c r="AD871" s="191">
        <v>5.8799999999999998E-2</v>
      </c>
      <c r="AE871" s="190">
        <v>5.9799999999999999E-2</v>
      </c>
      <c r="AF871" s="191"/>
      <c r="AG871" s="190"/>
      <c r="AI871" s="192" t="str">
        <f t="shared" si="222"/>
        <v/>
      </c>
      <c r="AJ871" s="192" t="str">
        <f t="shared" si="223"/>
        <v/>
      </c>
      <c r="AK871" s="192">
        <f t="shared" si="224"/>
        <v>7.2700000000000001E-2</v>
      </c>
      <c r="AL871" s="192">
        <f t="shared" si="225"/>
        <v>6.7799999999999999E-2</v>
      </c>
      <c r="AM871" s="192">
        <f t="shared" si="226"/>
        <v>6.4700000000000008E-2</v>
      </c>
      <c r="AN871" s="192">
        <f t="shared" si="227"/>
        <v>6.3800000000000009E-2</v>
      </c>
      <c r="AO871" s="193">
        <f t="shared" si="228"/>
        <v>6.2799999999999995E-2</v>
      </c>
      <c r="AP871" s="192" t="str">
        <f t="shared" si="229"/>
        <v/>
      </c>
      <c r="AQ871" s="193">
        <f t="shared" si="230"/>
        <v>6.2100000000000002E-2</v>
      </c>
      <c r="AR871" s="192">
        <f t="shared" si="231"/>
        <v>6.1200000000000004E-2</v>
      </c>
      <c r="AS871" s="192" t="str">
        <f t="shared" si="232"/>
        <v/>
      </c>
      <c r="AT871" s="192">
        <f t="shared" si="233"/>
        <v>5.9799999999999999E-2</v>
      </c>
      <c r="AU871" s="193" t="str">
        <f t="shared" si="234"/>
        <v/>
      </c>
      <c r="AV871" s="194">
        <f t="shared" si="235"/>
        <v>5.9499999999999997E-2</v>
      </c>
      <c r="AW871" s="193">
        <f t="shared" si="236"/>
        <v>5.9299999999999999E-2</v>
      </c>
      <c r="AX871" s="195" t="str">
        <f t="shared" si="237"/>
        <v/>
      </c>
      <c r="AZ871" s="193">
        <f t="shared" si="238"/>
        <v>6.3369999999999996E-2</v>
      </c>
    </row>
    <row r="872" spans="1:52" s="5" customFormat="1" ht="11.25" x14ac:dyDescent="0.2">
      <c r="A872" s="197">
        <v>39253</v>
      </c>
      <c r="B872" s="198"/>
      <c r="C872" s="198"/>
      <c r="D872" s="189" t="s">
        <v>1563</v>
      </c>
      <c r="E872" s="190" t="s">
        <v>1563</v>
      </c>
      <c r="F872" s="191">
        <v>7.2499999999999995E-2</v>
      </c>
      <c r="G872" s="191">
        <v>7.2700000000000001E-2</v>
      </c>
      <c r="H872" s="189">
        <v>6.7299999999999999E-2</v>
      </c>
      <c r="I872" s="190">
        <v>6.7500000000000004E-2</v>
      </c>
      <c r="J872" s="191">
        <v>6.3700000000000007E-2</v>
      </c>
      <c r="K872" s="191">
        <v>6.4100000000000018E-2</v>
      </c>
      <c r="L872" s="189">
        <v>6.3200000000000006E-2</v>
      </c>
      <c r="M872" s="190">
        <v>6.3600000000000018E-2</v>
      </c>
      <c r="N872" s="191">
        <v>6.2300000000000001E-2</v>
      </c>
      <c r="O872" s="191">
        <v>6.2899999999999998E-2</v>
      </c>
      <c r="P872" s="189"/>
      <c r="Q872" s="190"/>
      <c r="R872" s="191">
        <v>6.1600000000000002E-2</v>
      </c>
      <c r="S872" s="191">
        <v>6.2200000000000005E-2</v>
      </c>
      <c r="T872" s="191">
        <v>6.0499999999999998E-2</v>
      </c>
      <c r="U872" s="190">
        <v>6.1100000000000002E-2</v>
      </c>
      <c r="V872" s="191"/>
      <c r="W872" s="190"/>
      <c r="X872" s="191">
        <v>5.9299999999999999E-2</v>
      </c>
      <c r="Y872" s="190">
        <v>6.0099999999999994E-2</v>
      </c>
      <c r="Z872" s="191"/>
      <c r="AA872" s="190"/>
      <c r="AB872" s="191">
        <v>5.8900000000000001E-2</v>
      </c>
      <c r="AC872" s="190">
        <v>5.9900000000000002E-2</v>
      </c>
      <c r="AD872" s="191">
        <v>5.8599999999999999E-2</v>
      </c>
      <c r="AE872" s="190">
        <v>5.96E-2</v>
      </c>
      <c r="AF872" s="191"/>
      <c r="AG872" s="190"/>
      <c r="AI872" s="192" t="str">
        <f t="shared" si="222"/>
        <v/>
      </c>
      <c r="AJ872" s="192" t="str">
        <f t="shared" si="223"/>
        <v/>
      </c>
      <c r="AK872" s="192">
        <f t="shared" si="224"/>
        <v>7.2599999999999998E-2</v>
      </c>
      <c r="AL872" s="192">
        <f t="shared" si="225"/>
        <v>6.7400000000000002E-2</v>
      </c>
      <c r="AM872" s="192">
        <f t="shared" si="226"/>
        <v>6.3900000000000012E-2</v>
      </c>
      <c r="AN872" s="192">
        <f t="shared" si="227"/>
        <v>6.3400000000000012E-2</v>
      </c>
      <c r="AO872" s="193">
        <f t="shared" si="228"/>
        <v>6.2600000000000003E-2</v>
      </c>
      <c r="AP872" s="192" t="str">
        <f t="shared" si="229"/>
        <v/>
      </c>
      <c r="AQ872" s="193">
        <f t="shared" si="230"/>
        <v>6.1900000000000004E-2</v>
      </c>
      <c r="AR872" s="192">
        <f t="shared" si="231"/>
        <v>6.08E-2</v>
      </c>
      <c r="AS872" s="192" t="str">
        <f t="shared" si="232"/>
        <v/>
      </c>
      <c r="AT872" s="192">
        <f t="shared" si="233"/>
        <v>5.9699999999999996E-2</v>
      </c>
      <c r="AU872" s="193" t="str">
        <f t="shared" si="234"/>
        <v/>
      </c>
      <c r="AV872" s="194">
        <f t="shared" si="235"/>
        <v>5.9400000000000001E-2</v>
      </c>
      <c r="AW872" s="193">
        <f t="shared" si="236"/>
        <v>5.91E-2</v>
      </c>
      <c r="AX872" s="195" t="str">
        <f t="shared" si="237"/>
        <v/>
      </c>
      <c r="AZ872" s="193">
        <f t="shared" si="238"/>
        <v>6.3080000000000011E-2</v>
      </c>
    </row>
    <row r="873" spans="1:52" s="5" customFormat="1" ht="11.25" x14ac:dyDescent="0.2">
      <c r="A873" s="197">
        <v>39254</v>
      </c>
      <c r="B873" s="198"/>
      <c r="C873" s="198"/>
      <c r="D873" s="189" t="s">
        <v>1563</v>
      </c>
      <c r="E873" s="190" t="s">
        <v>1563</v>
      </c>
      <c r="F873" s="191">
        <v>7.2499999999999995E-2</v>
      </c>
      <c r="G873" s="191">
        <v>7.2700000000000001E-2</v>
      </c>
      <c r="H873" s="189">
        <v>6.7000000000000004E-2</v>
      </c>
      <c r="I873" s="190">
        <v>6.720000000000001E-2</v>
      </c>
      <c r="J873" s="191">
        <v>6.3799999999999996E-2</v>
      </c>
      <c r="K873" s="191">
        <v>6.4200000000000007E-2</v>
      </c>
      <c r="L873" s="189">
        <v>6.3299999999999995E-2</v>
      </c>
      <c r="M873" s="190">
        <v>6.3700000000000007E-2</v>
      </c>
      <c r="N873" s="191">
        <v>6.2899999999999998E-2</v>
      </c>
      <c r="O873" s="191">
        <v>6.3499999999999987E-2</v>
      </c>
      <c r="P873" s="189"/>
      <c r="Q873" s="190"/>
      <c r="R873" s="191">
        <v>6.2199999999999998E-2</v>
      </c>
      <c r="S873" s="191">
        <v>6.2799999999999995E-2</v>
      </c>
      <c r="T873" s="191">
        <v>6.0499999999999998E-2</v>
      </c>
      <c r="U873" s="190">
        <v>6.1100000000000002E-2</v>
      </c>
      <c r="V873" s="191"/>
      <c r="W873" s="190"/>
      <c r="X873" s="191">
        <v>5.9400000000000001E-2</v>
      </c>
      <c r="Y873" s="190">
        <v>6.0199999999999997E-2</v>
      </c>
      <c r="Z873" s="191"/>
      <c r="AA873" s="190"/>
      <c r="AB873" s="191">
        <v>5.9299999999999999E-2</v>
      </c>
      <c r="AC873" s="190">
        <v>6.0299999999999999E-2</v>
      </c>
      <c r="AD873" s="191">
        <v>5.8999999999999997E-2</v>
      </c>
      <c r="AE873" s="190">
        <v>0.06</v>
      </c>
      <c r="AF873" s="191"/>
      <c r="AG873" s="190"/>
      <c r="AI873" s="192" t="str">
        <f t="shared" si="222"/>
        <v/>
      </c>
      <c r="AJ873" s="192" t="str">
        <f t="shared" si="223"/>
        <v/>
      </c>
      <c r="AK873" s="192">
        <f t="shared" si="224"/>
        <v>7.2599999999999998E-2</v>
      </c>
      <c r="AL873" s="192">
        <f t="shared" si="225"/>
        <v>6.7100000000000007E-2</v>
      </c>
      <c r="AM873" s="192">
        <f t="shared" si="226"/>
        <v>6.4000000000000001E-2</v>
      </c>
      <c r="AN873" s="192">
        <f t="shared" si="227"/>
        <v>6.3500000000000001E-2</v>
      </c>
      <c r="AO873" s="193">
        <f t="shared" si="228"/>
        <v>6.3199999999999992E-2</v>
      </c>
      <c r="AP873" s="192" t="str">
        <f t="shared" si="229"/>
        <v/>
      </c>
      <c r="AQ873" s="193">
        <f t="shared" si="230"/>
        <v>6.25E-2</v>
      </c>
      <c r="AR873" s="192">
        <f t="shared" si="231"/>
        <v>6.08E-2</v>
      </c>
      <c r="AS873" s="192" t="str">
        <f t="shared" si="232"/>
        <v/>
      </c>
      <c r="AT873" s="192">
        <f t="shared" si="233"/>
        <v>5.9799999999999999E-2</v>
      </c>
      <c r="AU873" s="193" t="str">
        <f t="shared" si="234"/>
        <v/>
      </c>
      <c r="AV873" s="194">
        <f t="shared" si="235"/>
        <v>5.9799999999999999E-2</v>
      </c>
      <c r="AW873" s="193">
        <f t="shared" si="236"/>
        <v>5.9499999999999997E-2</v>
      </c>
      <c r="AX873" s="195" t="str">
        <f t="shared" si="237"/>
        <v/>
      </c>
      <c r="AZ873" s="193">
        <f t="shared" si="238"/>
        <v>6.3279999999999989E-2</v>
      </c>
    </row>
    <row r="874" spans="1:52" s="5" customFormat="1" ht="11.25" x14ac:dyDescent="0.2">
      <c r="A874" s="197">
        <v>39255</v>
      </c>
      <c r="B874" s="198"/>
      <c r="C874" s="198"/>
      <c r="D874" s="189" t="s">
        <v>1563</v>
      </c>
      <c r="E874" s="190" t="s">
        <v>1563</v>
      </c>
      <c r="F874" s="191">
        <v>7.2300000000000003E-2</v>
      </c>
      <c r="G874" s="191">
        <v>7.2499999999999995E-2</v>
      </c>
      <c r="H874" s="189">
        <v>6.6900000000000001E-2</v>
      </c>
      <c r="I874" s="190">
        <v>6.7100000000000007E-2</v>
      </c>
      <c r="J874" s="191">
        <v>6.3799999999999996E-2</v>
      </c>
      <c r="K874" s="191">
        <v>6.4200000000000007E-2</v>
      </c>
      <c r="L874" s="189">
        <v>6.3399999999999998E-2</v>
      </c>
      <c r="M874" s="190">
        <v>6.3800000000000009E-2</v>
      </c>
      <c r="N874" s="191">
        <v>6.3E-2</v>
      </c>
      <c r="O874" s="191">
        <v>6.359999999999999E-2</v>
      </c>
      <c r="P874" s="189"/>
      <c r="Q874" s="190"/>
      <c r="R874" s="191">
        <v>6.2300000000000001E-2</v>
      </c>
      <c r="S874" s="191">
        <v>6.2899999999999998E-2</v>
      </c>
      <c r="T874" s="191">
        <v>6.08E-2</v>
      </c>
      <c r="U874" s="190">
        <v>6.1400000000000003E-2</v>
      </c>
      <c r="V874" s="191"/>
      <c r="W874" s="190"/>
      <c r="X874" s="191">
        <v>5.96E-2</v>
      </c>
      <c r="Y874" s="190">
        <v>6.0399999999999995E-2</v>
      </c>
      <c r="Z874" s="191"/>
      <c r="AA874" s="190"/>
      <c r="AB874" s="191">
        <v>5.9299999999999999E-2</v>
      </c>
      <c r="AC874" s="190">
        <v>6.0299999999999999E-2</v>
      </c>
      <c r="AD874" s="191">
        <v>5.8700000000000002E-2</v>
      </c>
      <c r="AE874" s="190">
        <v>5.9700000000000003E-2</v>
      </c>
      <c r="AF874" s="191"/>
      <c r="AG874" s="190"/>
      <c r="AI874" s="192" t="str">
        <f t="shared" si="222"/>
        <v/>
      </c>
      <c r="AJ874" s="192" t="str">
        <f t="shared" si="223"/>
        <v/>
      </c>
      <c r="AK874" s="192">
        <f t="shared" si="224"/>
        <v>7.2399999999999992E-2</v>
      </c>
      <c r="AL874" s="192">
        <f t="shared" si="225"/>
        <v>6.7000000000000004E-2</v>
      </c>
      <c r="AM874" s="192">
        <f t="shared" si="226"/>
        <v>6.4000000000000001E-2</v>
      </c>
      <c r="AN874" s="192">
        <f t="shared" si="227"/>
        <v>6.3600000000000004E-2</v>
      </c>
      <c r="AO874" s="193">
        <f t="shared" si="228"/>
        <v>6.3299999999999995E-2</v>
      </c>
      <c r="AP874" s="192" t="str">
        <f t="shared" si="229"/>
        <v/>
      </c>
      <c r="AQ874" s="193">
        <f t="shared" si="230"/>
        <v>6.2600000000000003E-2</v>
      </c>
      <c r="AR874" s="192">
        <f t="shared" si="231"/>
        <v>6.1100000000000002E-2</v>
      </c>
      <c r="AS874" s="192" t="str">
        <f t="shared" si="232"/>
        <v/>
      </c>
      <c r="AT874" s="192">
        <f t="shared" si="233"/>
        <v>0.06</v>
      </c>
      <c r="AU874" s="193" t="str">
        <f t="shared" si="234"/>
        <v/>
      </c>
      <c r="AV874" s="194">
        <f t="shared" si="235"/>
        <v>5.9799999999999999E-2</v>
      </c>
      <c r="AW874" s="193">
        <f t="shared" si="236"/>
        <v>5.9200000000000003E-2</v>
      </c>
      <c r="AX874" s="195" t="str">
        <f t="shared" si="237"/>
        <v/>
      </c>
      <c r="AZ874" s="193">
        <f t="shared" si="238"/>
        <v>6.3299999999999995E-2</v>
      </c>
    </row>
    <row r="875" spans="1:52" s="5" customFormat="1" ht="11.25" x14ac:dyDescent="0.2">
      <c r="A875" s="197">
        <v>39258</v>
      </c>
      <c r="B875" s="198"/>
      <c r="C875" s="198"/>
      <c r="D875" s="189" t="s">
        <v>1563</v>
      </c>
      <c r="E875" s="190" t="s">
        <v>1563</v>
      </c>
      <c r="F875" s="191">
        <v>7.2399999999999992E-2</v>
      </c>
      <c r="G875" s="191">
        <v>7.2599999999999998E-2</v>
      </c>
      <c r="H875" s="189">
        <v>6.7299999999999999E-2</v>
      </c>
      <c r="I875" s="190">
        <v>6.7500000000000004E-2</v>
      </c>
      <c r="J875" s="191">
        <v>6.4600000000000005E-2</v>
      </c>
      <c r="K875" s="191">
        <v>6.5000000000000002E-2</v>
      </c>
      <c r="L875" s="189">
        <v>6.4199999999999993E-2</v>
      </c>
      <c r="M875" s="190">
        <v>6.4600000000000005E-2</v>
      </c>
      <c r="N875" s="191">
        <v>6.3899999999999998E-2</v>
      </c>
      <c r="O875" s="191">
        <v>6.4499999999999988E-2</v>
      </c>
      <c r="P875" s="189"/>
      <c r="Q875" s="190"/>
      <c r="R875" s="191">
        <v>6.3100000000000003E-2</v>
      </c>
      <c r="S875" s="191">
        <v>6.3699999999999993E-2</v>
      </c>
      <c r="T875" s="191">
        <v>6.1400000000000003E-2</v>
      </c>
      <c r="U875" s="190">
        <v>6.2000000000000006E-2</v>
      </c>
      <c r="V875" s="191"/>
      <c r="W875" s="190"/>
      <c r="X875" s="191">
        <v>0.06</v>
      </c>
      <c r="Y875" s="190">
        <v>6.0799999999999993E-2</v>
      </c>
      <c r="Z875" s="191"/>
      <c r="AA875" s="190"/>
      <c r="AB875" s="191">
        <v>5.9499999999999997E-2</v>
      </c>
      <c r="AC875" s="190">
        <v>6.0499999999999998E-2</v>
      </c>
      <c r="AD875" s="191">
        <v>5.9200000000000003E-2</v>
      </c>
      <c r="AE875" s="190">
        <v>6.0200000000000004E-2</v>
      </c>
      <c r="AF875" s="191"/>
      <c r="AG875" s="190"/>
      <c r="AI875" s="192" t="str">
        <f t="shared" si="222"/>
        <v/>
      </c>
      <c r="AJ875" s="192" t="str">
        <f t="shared" si="223"/>
        <v/>
      </c>
      <c r="AK875" s="192">
        <f t="shared" si="224"/>
        <v>7.2499999999999995E-2</v>
      </c>
      <c r="AL875" s="192">
        <f t="shared" si="225"/>
        <v>6.7400000000000002E-2</v>
      </c>
      <c r="AM875" s="192">
        <f t="shared" si="226"/>
        <v>6.4799999999999996E-2</v>
      </c>
      <c r="AN875" s="192">
        <f t="shared" si="227"/>
        <v>6.4399999999999999E-2</v>
      </c>
      <c r="AO875" s="193">
        <f t="shared" si="228"/>
        <v>6.4199999999999993E-2</v>
      </c>
      <c r="AP875" s="192" t="str">
        <f t="shared" si="229"/>
        <v/>
      </c>
      <c r="AQ875" s="193">
        <f t="shared" si="230"/>
        <v>6.3399999999999998E-2</v>
      </c>
      <c r="AR875" s="192">
        <f t="shared" si="231"/>
        <v>6.1700000000000005E-2</v>
      </c>
      <c r="AS875" s="192" t="str">
        <f t="shared" si="232"/>
        <v/>
      </c>
      <c r="AT875" s="192">
        <f t="shared" si="233"/>
        <v>6.0399999999999995E-2</v>
      </c>
      <c r="AU875" s="193" t="str">
        <f t="shared" si="234"/>
        <v/>
      </c>
      <c r="AV875" s="194">
        <f t="shared" si="235"/>
        <v>0.06</v>
      </c>
      <c r="AW875" s="193">
        <f t="shared" si="236"/>
        <v>5.9700000000000003E-2</v>
      </c>
      <c r="AX875" s="195" t="str">
        <f t="shared" si="237"/>
        <v/>
      </c>
      <c r="AZ875" s="193">
        <f t="shared" si="238"/>
        <v>6.384999999999999E-2</v>
      </c>
    </row>
    <row r="876" spans="1:52" s="5" customFormat="1" ht="11.25" x14ac:dyDescent="0.2">
      <c r="A876" s="197">
        <v>39259</v>
      </c>
      <c r="B876" s="198"/>
      <c r="C876" s="198"/>
      <c r="D876" s="189" t="s">
        <v>1563</v>
      </c>
      <c r="E876" s="190" t="s">
        <v>1563</v>
      </c>
      <c r="F876" s="191">
        <v>7.2700000000000001E-2</v>
      </c>
      <c r="G876" s="191">
        <v>7.2900000000000006E-2</v>
      </c>
      <c r="H876" s="189">
        <v>6.8900000000000003E-2</v>
      </c>
      <c r="I876" s="190">
        <v>6.9100000000000009E-2</v>
      </c>
      <c r="J876" s="191">
        <v>6.7000000000000004E-2</v>
      </c>
      <c r="K876" s="191">
        <v>6.7400000000000015E-2</v>
      </c>
      <c r="L876" s="189">
        <v>6.6500000000000004E-2</v>
      </c>
      <c r="M876" s="190">
        <v>6.6900000000000015E-2</v>
      </c>
      <c r="N876" s="191">
        <v>6.6000000000000003E-2</v>
      </c>
      <c r="O876" s="191">
        <v>6.6599999999999993E-2</v>
      </c>
      <c r="P876" s="189"/>
      <c r="Q876" s="190"/>
      <c r="R876" s="191">
        <v>6.5000000000000002E-2</v>
      </c>
      <c r="S876" s="191">
        <v>6.5599999999999992E-2</v>
      </c>
      <c r="T876" s="191">
        <v>6.2799999999999995E-2</v>
      </c>
      <c r="U876" s="190">
        <v>6.3399999999999984E-2</v>
      </c>
      <c r="V876" s="191"/>
      <c r="W876" s="190"/>
      <c r="X876" s="191">
        <v>6.0900000000000003E-2</v>
      </c>
      <c r="Y876" s="190">
        <v>6.1699999999999998E-2</v>
      </c>
      <c r="Z876" s="191"/>
      <c r="AA876" s="190"/>
      <c r="AB876" s="191">
        <v>6.0499999999999998E-2</v>
      </c>
      <c r="AC876" s="190">
        <v>6.1499999999999999E-2</v>
      </c>
      <c r="AD876" s="191">
        <v>6.0100000000000001E-2</v>
      </c>
      <c r="AE876" s="190">
        <v>6.1100000000000002E-2</v>
      </c>
      <c r="AF876" s="191"/>
      <c r="AG876" s="190"/>
      <c r="AI876" s="192" t="str">
        <f t="shared" si="222"/>
        <v/>
      </c>
      <c r="AJ876" s="192" t="str">
        <f t="shared" si="223"/>
        <v/>
      </c>
      <c r="AK876" s="192">
        <f t="shared" si="224"/>
        <v>7.2800000000000004E-2</v>
      </c>
      <c r="AL876" s="192">
        <f t="shared" si="225"/>
        <v>6.9000000000000006E-2</v>
      </c>
      <c r="AM876" s="192">
        <f t="shared" si="226"/>
        <v>6.720000000000001E-2</v>
      </c>
      <c r="AN876" s="192">
        <f t="shared" si="227"/>
        <v>6.6700000000000009E-2</v>
      </c>
      <c r="AO876" s="193">
        <f t="shared" si="228"/>
        <v>6.6299999999999998E-2</v>
      </c>
      <c r="AP876" s="192" t="str">
        <f t="shared" si="229"/>
        <v/>
      </c>
      <c r="AQ876" s="193">
        <f t="shared" si="230"/>
        <v>6.5299999999999997E-2</v>
      </c>
      <c r="AR876" s="192">
        <f t="shared" si="231"/>
        <v>6.3099999999999989E-2</v>
      </c>
      <c r="AS876" s="192" t="str">
        <f t="shared" si="232"/>
        <v/>
      </c>
      <c r="AT876" s="192">
        <f t="shared" si="233"/>
        <v>6.13E-2</v>
      </c>
      <c r="AU876" s="193" t="str">
        <f t="shared" si="234"/>
        <v/>
      </c>
      <c r="AV876" s="194">
        <f t="shared" si="235"/>
        <v>6.0999999999999999E-2</v>
      </c>
      <c r="AW876" s="193">
        <f t="shared" si="236"/>
        <v>6.0600000000000001E-2</v>
      </c>
      <c r="AX876" s="195" t="str">
        <f t="shared" si="237"/>
        <v/>
      </c>
      <c r="AZ876" s="193">
        <f t="shared" si="238"/>
        <v>6.5329999999999999E-2</v>
      </c>
    </row>
    <row r="877" spans="1:52" s="5" customFormat="1" ht="11.25" x14ac:dyDescent="0.2">
      <c r="A877" s="197">
        <v>39260</v>
      </c>
      <c r="B877" s="198"/>
      <c r="C877" s="198"/>
      <c r="D877" s="189" t="s">
        <v>1563</v>
      </c>
      <c r="E877" s="190" t="s">
        <v>1563</v>
      </c>
      <c r="F877" s="191">
        <v>7.2499999999999995E-2</v>
      </c>
      <c r="G877" s="191">
        <v>7.2700000000000001E-2</v>
      </c>
      <c r="H877" s="189">
        <v>6.83E-2</v>
      </c>
      <c r="I877" s="190">
        <v>6.8500000000000005E-2</v>
      </c>
      <c r="J877" s="191">
        <v>6.6699999999999995E-2</v>
      </c>
      <c r="K877" s="191">
        <v>6.7100000000000007E-2</v>
      </c>
      <c r="L877" s="189">
        <v>6.6299999999999998E-2</v>
      </c>
      <c r="M877" s="190">
        <v>6.6700000000000009E-2</v>
      </c>
      <c r="N877" s="191">
        <v>6.6000000000000003E-2</v>
      </c>
      <c r="O877" s="191">
        <v>6.6599999999999993E-2</v>
      </c>
      <c r="P877" s="189"/>
      <c r="Q877" s="190"/>
      <c r="R877" s="191">
        <v>6.4500000000000002E-2</v>
      </c>
      <c r="S877" s="191">
        <v>6.5099999999999991E-2</v>
      </c>
      <c r="T877" s="191">
        <v>6.2899999999999998E-2</v>
      </c>
      <c r="U877" s="190">
        <v>6.3499999999999987E-2</v>
      </c>
      <c r="V877" s="191"/>
      <c r="W877" s="190"/>
      <c r="X877" s="191">
        <v>6.1199999999999997E-2</v>
      </c>
      <c r="Y877" s="190">
        <v>6.1999999999999993E-2</v>
      </c>
      <c r="Z877" s="191"/>
      <c r="AA877" s="190"/>
      <c r="AB877" s="191">
        <v>0.06</v>
      </c>
      <c r="AC877" s="190">
        <v>6.0999999999999999E-2</v>
      </c>
      <c r="AD877" s="191">
        <v>5.9900000000000002E-2</v>
      </c>
      <c r="AE877" s="190">
        <v>6.0900000000000003E-2</v>
      </c>
      <c r="AF877" s="191"/>
      <c r="AG877" s="190"/>
      <c r="AI877" s="192" t="str">
        <f t="shared" si="222"/>
        <v/>
      </c>
      <c r="AJ877" s="192" t="str">
        <f t="shared" si="223"/>
        <v/>
      </c>
      <c r="AK877" s="192">
        <f t="shared" si="224"/>
        <v>7.2599999999999998E-2</v>
      </c>
      <c r="AL877" s="192">
        <f t="shared" si="225"/>
        <v>6.8400000000000002E-2</v>
      </c>
      <c r="AM877" s="192">
        <f t="shared" si="226"/>
        <v>6.6900000000000001E-2</v>
      </c>
      <c r="AN877" s="192">
        <f t="shared" si="227"/>
        <v>6.6500000000000004E-2</v>
      </c>
      <c r="AO877" s="193">
        <f t="shared" si="228"/>
        <v>6.6299999999999998E-2</v>
      </c>
      <c r="AP877" s="192" t="str">
        <f t="shared" si="229"/>
        <v/>
      </c>
      <c r="AQ877" s="193">
        <f t="shared" si="230"/>
        <v>6.4799999999999996E-2</v>
      </c>
      <c r="AR877" s="192">
        <f t="shared" si="231"/>
        <v>6.3199999999999992E-2</v>
      </c>
      <c r="AS877" s="192" t="str">
        <f t="shared" si="232"/>
        <v/>
      </c>
      <c r="AT877" s="192">
        <f t="shared" si="233"/>
        <v>6.1599999999999995E-2</v>
      </c>
      <c r="AU877" s="193" t="str">
        <f t="shared" si="234"/>
        <v/>
      </c>
      <c r="AV877" s="194">
        <f t="shared" si="235"/>
        <v>6.0499999999999998E-2</v>
      </c>
      <c r="AW877" s="193">
        <f t="shared" si="236"/>
        <v>6.0400000000000002E-2</v>
      </c>
      <c r="AX877" s="195" t="str">
        <f t="shared" si="237"/>
        <v/>
      </c>
      <c r="AZ877" s="193">
        <f t="shared" si="238"/>
        <v>6.5119999999999997E-2</v>
      </c>
    </row>
    <row r="878" spans="1:52" s="5" customFormat="1" ht="11.25" x14ac:dyDescent="0.2">
      <c r="A878" s="197">
        <v>39261</v>
      </c>
      <c r="B878" s="198"/>
      <c r="C878" s="198"/>
      <c r="D878" s="189" t="s">
        <v>1563</v>
      </c>
      <c r="E878" s="190" t="s">
        <v>1563</v>
      </c>
      <c r="F878" s="191">
        <v>7.2300000000000003E-2</v>
      </c>
      <c r="G878" s="191">
        <v>7.2499999999999995E-2</v>
      </c>
      <c r="H878" s="189">
        <v>6.7599999999999993E-2</v>
      </c>
      <c r="I878" s="190">
        <v>6.7799999999999999E-2</v>
      </c>
      <c r="J878" s="191">
        <v>6.6000000000000003E-2</v>
      </c>
      <c r="K878" s="191">
        <v>6.6400000000000015E-2</v>
      </c>
      <c r="L878" s="189">
        <v>6.5799999999999997E-2</v>
      </c>
      <c r="M878" s="190">
        <v>6.6200000000000009E-2</v>
      </c>
      <c r="N878" s="191">
        <v>6.54E-2</v>
      </c>
      <c r="O878" s="191">
        <v>6.5999999999999989E-2</v>
      </c>
      <c r="P878" s="189"/>
      <c r="Q878" s="190"/>
      <c r="R878" s="191">
        <v>6.3700000000000007E-2</v>
      </c>
      <c r="S878" s="191">
        <v>6.4299999999999996E-2</v>
      </c>
      <c r="T878" s="191">
        <v>6.2199999999999998E-2</v>
      </c>
      <c r="U878" s="190">
        <v>6.2799999999999995E-2</v>
      </c>
      <c r="V878" s="191"/>
      <c r="W878" s="190"/>
      <c r="X878" s="191">
        <v>6.0699999999999997E-2</v>
      </c>
      <c r="Y878" s="190">
        <v>6.1499999999999992E-2</v>
      </c>
      <c r="Z878" s="191"/>
      <c r="AA878" s="190"/>
      <c r="AB878" s="191">
        <v>0.06</v>
      </c>
      <c r="AC878" s="190">
        <v>6.0999999999999999E-2</v>
      </c>
      <c r="AD878" s="191">
        <v>5.9700000000000003E-2</v>
      </c>
      <c r="AE878" s="190">
        <v>6.0700000000000004E-2</v>
      </c>
      <c r="AF878" s="191"/>
      <c r="AG878" s="190"/>
      <c r="AI878" s="192" t="str">
        <f t="shared" si="222"/>
        <v/>
      </c>
      <c r="AJ878" s="192" t="str">
        <f t="shared" si="223"/>
        <v/>
      </c>
      <c r="AK878" s="192">
        <f t="shared" si="224"/>
        <v>7.2399999999999992E-2</v>
      </c>
      <c r="AL878" s="192">
        <f t="shared" si="225"/>
        <v>6.7699999999999996E-2</v>
      </c>
      <c r="AM878" s="192">
        <f t="shared" si="226"/>
        <v>6.6200000000000009E-2</v>
      </c>
      <c r="AN878" s="192">
        <f t="shared" si="227"/>
        <v>6.6000000000000003E-2</v>
      </c>
      <c r="AO878" s="193">
        <f t="shared" si="228"/>
        <v>6.5699999999999995E-2</v>
      </c>
      <c r="AP878" s="192" t="str">
        <f t="shared" si="229"/>
        <v/>
      </c>
      <c r="AQ878" s="193">
        <f t="shared" si="230"/>
        <v>6.4000000000000001E-2</v>
      </c>
      <c r="AR878" s="192">
        <f t="shared" si="231"/>
        <v>6.25E-2</v>
      </c>
      <c r="AS878" s="192" t="str">
        <f t="shared" si="232"/>
        <v/>
      </c>
      <c r="AT878" s="192">
        <f t="shared" si="233"/>
        <v>6.1099999999999995E-2</v>
      </c>
      <c r="AU878" s="193" t="str">
        <f t="shared" si="234"/>
        <v/>
      </c>
      <c r="AV878" s="194">
        <f t="shared" si="235"/>
        <v>6.0499999999999998E-2</v>
      </c>
      <c r="AW878" s="193">
        <f t="shared" si="236"/>
        <v>6.0200000000000004E-2</v>
      </c>
      <c r="AX878" s="195" t="str">
        <f t="shared" si="237"/>
        <v/>
      </c>
      <c r="AZ878" s="193">
        <f t="shared" si="238"/>
        <v>6.4629999999999993E-2</v>
      </c>
    </row>
    <row r="879" spans="1:52" s="5" customFormat="1" ht="11.25" x14ac:dyDescent="0.2">
      <c r="A879" s="197">
        <v>39262</v>
      </c>
      <c r="B879" s="198"/>
      <c r="C879" s="198"/>
      <c r="D879" s="189" t="s">
        <v>1563</v>
      </c>
      <c r="E879" s="190" t="s">
        <v>1563</v>
      </c>
      <c r="F879" s="191">
        <v>7.2099999999999997E-2</v>
      </c>
      <c r="G879" s="191">
        <v>7.2300000000000003E-2</v>
      </c>
      <c r="H879" s="189">
        <v>6.7299999999999999E-2</v>
      </c>
      <c r="I879" s="190">
        <v>6.7500000000000004E-2</v>
      </c>
      <c r="J879" s="191">
        <v>6.5799999999999997E-2</v>
      </c>
      <c r="K879" s="191">
        <v>6.6200000000000009E-2</v>
      </c>
      <c r="L879" s="189">
        <v>6.54E-2</v>
      </c>
      <c r="M879" s="190">
        <v>6.5800000000000011E-2</v>
      </c>
      <c r="N879" s="191">
        <v>6.54E-2</v>
      </c>
      <c r="O879" s="191">
        <v>6.5999999999999989E-2</v>
      </c>
      <c r="P879" s="189"/>
      <c r="Q879" s="190"/>
      <c r="R879" s="191">
        <v>6.3600000000000004E-2</v>
      </c>
      <c r="S879" s="191">
        <v>6.4199999999999993E-2</v>
      </c>
      <c r="T879" s="191">
        <v>6.2100000000000002E-2</v>
      </c>
      <c r="U879" s="190">
        <v>6.2700000000000006E-2</v>
      </c>
      <c r="V879" s="191"/>
      <c r="W879" s="190"/>
      <c r="X879" s="191">
        <v>6.0499999999999998E-2</v>
      </c>
      <c r="Y879" s="190">
        <v>6.1299999999999993E-2</v>
      </c>
      <c r="Z879" s="191"/>
      <c r="AA879" s="190"/>
      <c r="AB879" s="191">
        <v>0.06</v>
      </c>
      <c r="AC879" s="190">
        <v>6.0999999999999999E-2</v>
      </c>
      <c r="AD879" s="191">
        <v>5.96E-2</v>
      </c>
      <c r="AE879" s="190">
        <v>6.0600000000000001E-2</v>
      </c>
      <c r="AF879" s="191"/>
      <c r="AG879" s="190"/>
      <c r="AI879" s="192" t="str">
        <f t="shared" si="222"/>
        <v/>
      </c>
      <c r="AJ879" s="192" t="str">
        <f t="shared" si="223"/>
        <v/>
      </c>
      <c r="AK879" s="192">
        <f t="shared" si="224"/>
        <v>7.22E-2</v>
      </c>
      <c r="AL879" s="192">
        <f t="shared" si="225"/>
        <v>6.7400000000000002E-2</v>
      </c>
      <c r="AM879" s="192">
        <f t="shared" si="226"/>
        <v>6.6000000000000003E-2</v>
      </c>
      <c r="AN879" s="192">
        <f t="shared" si="227"/>
        <v>6.5600000000000006E-2</v>
      </c>
      <c r="AO879" s="193">
        <f t="shared" si="228"/>
        <v>6.5699999999999995E-2</v>
      </c>
      <c r="AP879" s="192" t="str">
        <f t="shared" si="229"/>
        <v/>
      </c>
      <c r="AQ879" s="193">
        <f t="shared" si="230"/>
        <v>6.3899999999999998E-2</v>
      </c>
      <c r="AR879" s="192">
        <f t="shared" si="231"/>
        <v>6.2400000000000004E-2</v>
      </c>
      <c r="AS879" s="192" t="str">
        <f t="shared" si="232"/>
        <v/>
      </c>
      <c r="AT879" s="192">
        <f t="shared" si="233"/>
        <v>6.0899999999999996E-2</v>
      </c>
      <c r="AU879" s="193" t="str">
        <f t="shared" si="234"/>
        <v/>
      </c>
      <c r="AV879" s="194">
        <f t="shared" si="235"/>
        <v>6.0499999999999998E-2</v>
      </c>
      <c r="AW879" s="193">
        <f t="shared" si="236"/>
        <v>6.0100000000000001E-2</v>
      </c>
      <c r="AX879" s="195" t="str">
        <f t="shared" si="237"/>
        <v/>
      </c>
      <c r="AZ879" s="193">
        <f t="shared" si="238"/>
        <v>6.447E-2</v>
      </c>
    </row>
    <row r="880" spans="1:52" s="5" customFormat="1" ht="11.25" x14ac:dyDescent="0.2">
      <c r="A880" s="197">
        <v>39265</v>
      </c>
      <c r="B880" s="198"/>
      <c r="C880" s="198"/>
      <c r="D880" s="189" t="s">
        <v>1563</v>
      </c>
      <c r="E880" s="190" t="s">
        <v>1563</v>
      </c>
      <c r="F880" s="191">
        <v>7.1999999999999995E-2</v>
      </c>
      <c r="G880" s="191">
        <v>7.22E-2</v>
      </c>
      <c r="H880" s="189">
        <v>6.7000000000000004E-2</v>
      </c>
      <c r="I880" s="190">
        <v>6.720000000000001E-2</v>
      </c>
      <c r="J880" s="191">
        <v>6.5500000000000003E-2</v>
      </c>
      <c r="K880" s="191">
        <v>6.5900000000000014E-2</v>
      </c>
      <c r="L880" s="189">
        <v>6.54E-2</v>
      </c>
      <c r="M880" s="190">
        <v>6.5800000000000011E-2</v>
      </c>
      <c r="N880" s="191">
        <v>6.5600000000000006E-2</v>
      </c>
      <c r="O880" s="191">
        <v>6.6199999999999995E-2</v>
      </c>
      <c r="P880" s="189"/>
      <c r="Q880" s="190"/>
      <c r="R880" s="191">
        <v>6.3799999999999996E-2</v>
      </c>
      <c r="S880" s="191">
        <v>6.4399999999999985E-2</v>
      </c>
      <c r="T880" s="191">
        <v>6.239999999999999E-2</v>
      </c>
      <c r="U880" s="190">
        <v>6.2999999999999987E-2</v>
      </c>
      <c r="V880" s="191"/>
      <c r="W880" s="190"/>
      <c r="X880" s="191">
        <v>6.08E-2</v>
      </c>
      <c r="Y880" s="190">
        <v>6.1599999999999995E-2</v>
      </c>
      <c r="Z880" s="191"/>
      <c r="AA880" s="190"/>
      <c r="AB880" s="191">
        <v>6.0199999999999997E-2</v>
      </c>
      <c r="AC880" s="190">
        <v>6.1199999999999997E-2</v>
      </c>
      <c r="AD880" s="191">
        <v>5.9900000000000002E-2</v>
      </c>
      <c r="AE880" s="190">
        <v>6.0900000000000003E-2</v>
      </c>
      <c r="AF880" s="191"/>
      <c r="AG880" s="190"/>
      <c r="AI880" s="192" t="str">
        <f t="shared" si="222"/>
        <v/>
      </c>
      <c r="AJ880" s="192" t="str">
        <f t="shared" si="223"/>
        <v/>
      </c>
      <c r="AK880" s="192">
        <f t="shared" si="224"/>
        <v>7.2099999999999997E-2</v>
      </c>
      <c r="AL880" s="192">
        <f t="shared" si="225"/>
        <v>6.7100000000000007E-2</v>
      </c>
      <c r="AM880" s="192">
        <f t="shared" si="226"/>
        <v>6.5700000000000008E-2</v>
      </c>
      <c r="AN880" s="192">
        <f t="shared" si="227"/>
        <v>6.5600000000000006E-2</v>
      </c>
      <c r="AO880" s="193">
        <f t="shared" si="228"/>
        <v>6.59E-2</v>
      </c>
      <c r="AP880" s="192" t="str">
        <f t="shared" si="229"/>
        <v/>
      </c>
      <c r="AQ880" s="193">
        <f t="shared" si="230"/>
        <v>6.409999999999999E-2</v>
      </c>
      <c r="AR880" s="192">
        <f t="shared" si="231"/>
        <v>6.2699999999999992E-2</v>
      </c>
      <c r="AS880" s="192" t="str">
        <f t="shared" si="232"/>
        <v/>
      </c>
      <c r="AT880" s="192">
        <f t="shared" si="233"/>
        <v>6.1199999999999997E-2</v>
      </c>
      <c r="AU880" s="193" t="str">
        <f t="shared" si="234"/>
        <v/>
      </c>
      <c r="AV880" s="194">
        <f t="shared" si="235"/>
        <v>6.0699999999999997E-2</v>
      </c>
      <c r="AW880" s="193">
        <f t="shared" si="236"/>
        <v>6.0400000000000002E-2</v>
      </c>
      <c r="AX880" s="195" t="str">
        <f t="shared" si="237"/>
        <v/>
      </c>
      <c r="AZ880" s="193">
        <f t="shared" si="238"/>
        <v>6.4549999999999996E-2</v>
      </c>
    </row>
    <row r="881" spans="1:52" s="5" customFormat="1" ht="11.25" x14ac:dyDescent="0.2">
      <c r="A881" s="197">
        <v>39266</v>
      </c>
      <c r="B881" s="198"/>
      <c r="C881" s="198"/>
      <c r="D881" s="189" t="s">
        <v>1563</v>
      </c>
      <c r="E881" s="190" t="s">
        <v>1563</v>
      </c>
      <c r="F881" s="191">
        <v>7.1999999999999995E-2</v>
      </c>
      <c r="G881" s="191">
        <v>7.22E-2</v>
      </c>
      <c r="H881" s="189">
        <v>6.6799999999999998E-2</v>
      </c>
      <c r="I881" s="190">
        <v>6.7000000000000004E-2</v>
      </c>
      <c r="J881" s="191">
        <v>6.5299999999999997E-2</v>
      </c>
      <c r="K881" s="191">
        <v>6.5700000000000008E-2</v>
      </c>
      <c r="L881" s="189">
        <v>6.5000000000000002E-2</v>
      </c>
      <c r="M881" s="190">
        <v>6.5400000000000014E-2</v>
      </c>
      <c r="N881" s="191">
        <v>6.5000000000000002E-2</v>
      </c>
      <c r="O881" s="191">
        <v>6.5599999999999992E-2</v>
      </c>
      <c r="P881" s="189"/>
      <c r="Q881" s="190"/>
      <c r="R881" s="191">
        <v>6.3500000000000001E-2</v>
      </c>
      <c r="S881" s="191">
        <v>6.409999999999999E-2</v>
      </c>
      <c r="T881" s="191">
        <v>6.2100000000000002E-2</v>
      </c>
      <c r="U881" s="190">
        <v>6.2700000000000006E-2</v>
      </c>
      <c r="V881" s="191"/>
      <c r="W881" s="190"/>
      <c r="X881" s="191">
        <v>6.0600000000000001E-2</v>
      </c>
      <c r="Y881" s="190">
        <v>6.1399999999999996E-2</v>
      </c>
      <c r="Z881" s="191"/>
      <c r="AA881" s="190"/>
      <c r="AB881" s="191">
        <v>0.06</v>
      </c>
      <c r="AC881" s="190">
        <v>6.0999999999999999E-2</v>
      </c>
      <c r="AD881" s="191">
        <v>5.9700000000000003E-2</v>
      </c>
      <c r="AE881" s="190">
        <v>6.0700000000000004E-2</v>
      </c>
      <c r="AF881" s="191"/>
      <c r="AG881" s="190"/>
      <c r="AI881" s="192" t="str">
        <f t="shared" si="222"/>
        <v/>
      </c>
      <c r="AJ881" s="192" t="str">
        <f t="shared" si="223"/>
        <v/>
      </c>
      <c r="AK881" s="192">
        <f t="shared" si="224"/>
        <v>7.2099999999999997E-2</v>
      </c>
      <c r="AL881" s="192">
        <f t="shared" si="225"/>
        <v>6.6900000000000001E-2</v>
      </c>
      <c r="AM881" s="192">
        <f t="shared" si="226"/>
        <v>6.5500000000000003E-2</v>
      </c>
      <c r="AN881" s="192">
        <f t="shared" si="227"/>
        <v>6.5200000000000008E-2</v>
      </c>
      <c r="AO881" s="193">
        <f t="shared" si="228"/>
        <v>6.5299999999999997E-2</v>
      </c>
      <c r="AP881" s="192" t="str">
        <f t="shared" si="229"/>
        <v/>
      </c>
      <c r="AQ881" s="193">
        <f t="shared" si="230"/>
        <v>6.3799999999999996E-2</v>
      </c>
      <c r="AR881" s="192">
        <f t="shared" si="231"/>
        <v>6.2400000000000004E-2</v>
      </c>
      <c r="AS881" s="192" t="str">
        <f t="shared" si="232"/>
        <v/>
      </c>
      <c r="AT881" s="192">
        <f t="shared" si="233"/>
        <v>6.0999999999999999E-2</v>
      </c>
      <c r="AU881" s="193" t="str">
        <f t="shared" si="234"/>
        <v/>
      </c>
      <c r="AV881" s="194">
        <f t="shared" si="235"/>
        <v>6.0499999999999998E-2</v>
      </c>
      <c r="AW881" s="193">
        <f t="shared" si="236"/>
        <v>6.0200000000000004E-2</v>
      </c>
      <c r="AX881" s="195" t="str">
        <f t="shared" si="237"/>
        <v/>
      </c>
      <c r="AZ881" s="193">
        <f t="shared" si="238"/>
        <v>6.429E-2</v>
      </c>
    </row>
    <row r="882" spans="1:52" s="5" customFormat="1" ht="11.25" x14ac:dyDescent="0.2">
      <c r="A882" s="197">
        <v>39267</v>
      </c>
      <c r="B882" s="198"/>
      <c r="C882" s="198"/>
      <c r="D882" s="189" t="s">
        <v>1563</v>
      </c>
      <c r="E882" s="190" t="s">
        <v>1563</v>
      </c>
      <c r="F882" s="191">
        <v>7.1900000000000006E-2</v>
      </c>
      <c r="G882" s="191">
        <v>7.2100000000000011E-2</v>
      </c>
      <c r="H882" s="189">
        <v>6.6600000000000006E-2</v>
      </c>
      <c r="I882" s="190">
        <v>6.6800000000000012E-2</v>
      </c>
      <c r="J882" s="191">
        <v>6.5199999999999994E-2</v>
      </c>
      <c r="K882" s="191">
        <v>6.5600000000000006E-2</v>
      </c>
      <c r="L882" s="189">
        <v>6.5000000000000002E-2</v>
      </c>
      <c r="M882" s="190">
        <v>6.5400000000000014E-2</v>
      </c>
      <c r="N882" s="191">
        <v>6.5000000000000002E-2</v>
      </c>
      <c r="O882" s="191">
        <v>6.5599999999999992E-2</v>
      </c>
      <c r="P882" s="189"/>
      <c r="Q882" s="190"/>
      <c r="R882" s="191">
        <v>6.3799999999999996E-2</v>
      </c>
      <c r="S882" s="191">
        <v>6.4399999999999985E-2</v>
      </c>
      <c r="T882" s="191">
        <v>6.2300000000000001E-2</v>
      </c>
      <c r="U882" s="190">
        <v>6.2899999999999998E-2</v>
      </c>
      <c r="V882" s="191"/>
      <c r="W882" s="190"/>
      <c r="X882" s="191">
        <v>6.08E-2</v>
      </c>
      <c r="Y882" s="190">
        <v>6.1599999999999995E-2</v>
      </c>
      <c r="Z882" s="191"/>
      <c r="AA882" s="190"/>
      <c r="AB882" s="191">
        <v>6.0100000000000001E-2</v>
      </c>
      <c r="AC882" s="190">
        <v>6.1100000000000002E-2</v>
      </c>
      <c r="AD882" s="191">
        <v>5.9799999999999999E-2</v>
      </c>
      <c r="AE882" s="190">
        <v>6.08E-2</v>
      </c>
      <c r="AF882" s="191"/>
      <c r="AG882" s="190"/>
      <c r="AI882" s="192" t="str">
        <f t="shared" si="222"/>
        <v/>
      </c>
      <c r="AJ882" s="192" t="str">
        <f t="shared" si="223"/>
        <v/>
      </c>
      <c r="AK882" s="192">
        <f t="shared" si="224"/>
        <v>7.2000000000000008E-2</v>
      </c>
      <c r="AL882" s="192">
        <f t="shared" si="225"/>
        <v>6.6700000000000009E-2</v>
      </c>
      <c r="AM882" s="192">
        <f t="shared" si="226"/>
        <v>6.54E-2</v>
      </c>
      <c r="AN882" s="192">
        <f t="shared" si="227"/>
        <v>6.5200000000000008E-2</v>
      </c>
      <c r="AO882" s="193">
        <f t="shared" si="228"/>
        <v>6.5299999999999997E-2</v>
      </c>
      <c r="AP882" s="192" t="str">
        <f t="shared" si="229"/>
        <v/>
      </c>
      <c r="AQ882" s="193">
        <f t="shared" si="230"/>
        <v>6.409999999999999E-2</v>
      </c>
      <c r="AR882" s="192">
        <f t="shared" si="231"/>
        <v>6.2600000000000003E-2</v>
      </c>
      <c r="AS882" s="192" t="str">
        <f t="shared" si="232"/>
        <v/>
      </c>
      <c r="AT882" s="192">
        <f t="shared" si="233"/>
        <v>6.1199999999999997E-2</v>
      </c>
      <c r="AU882" s="193" t="str">
        <f t="shared" si="234"/>
        <v/>
      </c>
      <c r="AV882" s="194">
        <f t="shared" si="235"/>
        <v>6.0600000000000001E-2</v>
      </c>
      <c r="AW882" s="193">
        <f t="shared" si="236"/>
        <v>6.0299999999999999E-2</v>
      </c>
      <c r="AX882" s="195" t="str">
        <f t="shared" si="237"/>
        <v/>
      </c>
      <c r="AZ882" s="193">
        <f t="shared" si="238"/>
        <v>6.4339999999999994E-2</v>
      </c>
    </row>
    <row r="883" spans="1:52" s="5" customFormat="1" ht="11.25" x14ac:dyDescent="0.2">
      <c r="A883" s="197">
        <v>39268</v>
      </c>
      <c r="B883" s="198"/>
      <c r="C883" s="198"/>
      <c r="D883" s="189" t="s">
        <v>1563</v>
      </c>
      <c r="E883" s="190" t="s">
        <v>1563</v>
      </c>
      <c r="F883" s="191">
        <v>7.1999999999999995E-2</v>
      </c>
      <c r="G883" s="191">
        <v>7.22E-2</v>
      </c>
      <c r="H883" s="189">
        <v>6.6900000000000001E-2</v>
      </c>
      <c r="I883" s="190">
        <v>6.7100000000000007E-2</v>
      </c>
      <c r="J883" s="191">
        <v>6.5799999999999997E-2</v>
      </c>
      <c r="K883" s="191">
        <v>6.6200000000000009E-2</v>
      </c>
      <c r="L883" s="189">
        <v>6.5699999999999995E-2</v>
      </c>
      <c r="M883" s="190">
        <v>6.6100000000000006E-2</v>
      </c>
      <c r="N883" s="191">
        <v>6.6000000000000003E-2</v>
      </c>
      <c r="O883" s="191">
        <v>6.6599999999999993E-2</v>
      </c>
      <c r="P883" s="189"/>
      <c r="Q883" s="190"/>
      <c r="R883" s="191">
        <v>6.5100000000000005E-2</v>
      </c>
      <c r="S883" s="191">
        <v>6.5699999999999995E-2</v>
      </c>
      <c r="T883" s="191">
        <v>6.3600000000000004E-2</v>
      </c>
      <c r="U883" s="190">
        <v>6.4199999999999993E-2</v>
      </c>
      <c r="V883" s="191"/>
      <c r="W883" s="190"/>
      <c r="X883" s="191">
        <v>6.1199999999999997E-2</v>
      </c>
      <c r="Y883" s="190">
        <v>6.1999999999999993E-2</v>
      </c>
      <c r="Z883" s="191"/>
      <c r="AA883" s="190"/>
      <c r="AB883" s="191">
        <v>6.0600000000000001E-2</v>
      </c>
      <c r="AC883" s="190">
        <v>6.1600000000000002E-2</v>
      </c>
      <c r="AD883" s="191">
        <v>6.0400000000000002E-2</v>
      </c>
      <c r="AE883" s="190">
        <v>6.1400000000000003E-2</v>
      </c>
      <c r="AF883" s="191"/>
      <c r="AG883" s="190"/>
      <c r="AI883" s="192" t="str">
        <f t="shared" si="222"/>
        <v/>
      </c>
      <c r="AJ883" s="192" t="str">
        <f t="shared" si="223"/>
        <v/>
      </c>
      <c r="AK883" s="192">
        <f t="shared" si="224"/>
        <v>7.2099999999999997E-2</v>
      </c>
      <c r="AL883" s="192">
        <f t="shared" si="225"/>
        <v>6.7000000000000004E-2</v>
      </c>
      <c r="AM883" s="192">
        <f t="shared" si="226"/>
        <v>6.6000000000000003E-2</v>
      </c>
      <c r="AN883" s="192">
        <f t="shared" si="227"/>
        <v>6.59E-2</v>
      </c>
      <c r="AO883" s="193">
        <f t="shared" si="228"/>
        <v>6.6299999999999998E-2</v>
      </c>
      <c r="AP883" s="192" t="str">
        <f t="shared" si="229"/>
        <v/>
      </c>
      <c r="AQ883" s="193">
        <f t="shared" si="230"/>
        <v>6.54E-2</v>
      </c>
      <c r="AR883" s="192">
        <f t="shared" si="231"/>
        <v>6.3899999999999998E-2</v>
      </c>
      <c r="AS883" s="192" t="str">
        <f t="shared" si="232"/>
        <v/>
      </c>
      <c r="AT883" s="192">
        <f t="shared" si="233"/>
        <v>6.1599999999999995E-2</v>
      </c>
      <c r="AU883" s="193" t="str">
        <f t="shared" si="234"/>
        <v/>
      </c>
      <c r="AV883" s="194">
        <f t="shared" si="235"/>
        <v>6.1100000000000002E-2</v>
      </c>
      <c r="AW883" s="193">
        <f t="shared" si="236"/>
        <v>6.0900000000000003E-2</v>
      </c>
      <c r="AX883" s="195" t="str">
        <f t="shared" si="237"/>
        <v/>
      </c>
      <c r="AZ883" s="193">
        <f t="shared" si="238"/>
        <v>6.5020000000000008E-2</v>
      </c>
    </row>
    <row r="884" spans="1:52" s="5" customFormat="1" ht="11.25" x14ac:dyDescent="0.2">
      <c r="A884" s="197">
        <v>39269</v>
      </c>
      <c r="B884" s="198"/>
      <c r="C884" s="198"/>
      <c r="D884" s="189" t="s">
        <v>1563</v>
      </c>
      <c r="E884" s="190" t="s">
        <v>1563</v>
      </c>
      <c r="F884" s="191">
        <v>7.1900000000000006E-2</v>
      </c>
      <c r="G884" s="191">
        <v>7.2100000000000011E-2</v>
      </c>
      <c r="H884" s="189">
        <v>6.6699999999999995E-2</v>
      </c>
      <c r="I884" s="190">
        <v>6.6900000000000001E-2</v>
      </c>
      <c r="J884" s="191">
        <v>6.6000000000000003E-2</v>
      </c>
      <c r="K884" s="191">
        <v>6.6400000000000015E-2</v>
      </c>
      <c r="L884" s="189">
        <v>6.6000000000000003E-2</v>
      </c>
      <c r="M884" s="190">
        <v>6.6400000000000015E-2</v>
      </c>
      <c r="N884" s="191">
        <v>6.6199999999999995E-2</v>
      </c>
      <c r="O884" s="191">
        <v>6.6799999999999984E-2</v>
      </c>
      <c r="P884" s="189"/>
      <c r="Q884" s="190"/>
      <c r="R884" s="191">
        <v>6.5299999999999997E-2</v>
      </c>
      <c r="S884" s="191">
        <v>6.5899999999999986E-2</v>
      </c>
      <c r="T884" s="191">
        <v>6.3799999999999996E-2</v>
      </c>
      <c r="U884" s="190">
        <v>6.4399999999999985E-2</v>
      </c>
      <c r="V884" s="191"/>
      <c r="W884" s="190"/>
      <c r="X884" s="191">
        <v>6.13E-2</v>
      </c>
      <c r="Y884" s="190">
        <v>6.2099999999999995E-2</v>
      </c>
      <c r="Z884" s="191"/>
      <c r="AA884" s="190"/>
      <c r="AB884" s="191">
        <v>6.08E-2</v>
      </c>
      <c r="AC884" s="190">
        <v>6.1800000000000001E-2</v>
      </c>
      <c r="AD884" s="191">
        <v>6.0499999999999998E-2</v>
      </c>
      <c r="AE884" s="190">
        <v>6.1499999999999999E-2</v>
      </c>
      <c r="AF884" s="191"/>
      <c r="AG884" s="190"/>
      <c r="AI884" s="192" t="str">
        <f t="shared" si="222"/>
        <v/>
      </c>
      <c r="AJ884" s="192" t="str">
        <f t="shared" si="223"/>
        <v/>
      </c>
      <c r="AK884" s="192">
        <f t="shared" si="224"/>
        <v>7.2000000000000008E-2</v>
      </c>
      <c r="AL884" s="192">
        <f t="shared" si="225"/>
        <v>6.6799999999999998E-2</v>
      </c>
      <c r="AM884" s="192">
        <f t="shared" si="226"/>
        <v>6.6200000000000009E-2</v>
      </c>
      <c r="AN884" s="192">
        <f t="shared" si="227"/>
        <v>6.6200000000000009E-2</v>
      </c>
      <c r="AO884" s="193">
        <f t="shared" si="228"/>
        <v>6.649999999999999E-2</v>
      </c>
      <c r="AP884" s="192" t="str">
        <f t="shared" si="229"/>
        <v/>
      </c>
      <c r="AQ884" s="193">
        <f t="shared" si="230"/>
        <v>6.5599999999999992E-2</v>
      </c>
      <c r="AR884" s="192">
        <f t="shared" si="231"/>
        <v>6.409999999999999E-2</v>
      </c>
      <c r="AS884" s="192" t="str">
        <f t="shared" si="232"/>
        <v/>
      </c>
      <c r="AT884" s="192">
        <f t="shared" si="233"/>
        <v>6.1699999999999998E-2</v>
      </c>
      <c r="AU884" s="193" t="str">
        <f t="shared" si="234"/>
        <v/>
      </c>
      <c r="AV884" s="194">
        <f t="shared" si="235"/>
        <v>6.13E-2</v>
      </c>
      <c r="AW884" s="193">
        <f t="shared" si="236"/>
        <v>6.0999999999999999E-2</v>
      </c>
      <c r="AX884" s="195" t="str">
        <f t="shared" si="237"/>
        <v/>
      </c>
      <c r="AZ884" s="193">
        <f t="shared" si="238"/>
        <v>6.5140000000000003E-2</v>
      </c>
    </row>
    <row r="885" spans="1:52" s="5" customFormat="1" ht="11.25" x14ac:dyDescent="0.2">
      <c r="A885" s="197">
        <v>39272</v>
      </c>
      <c r="B885" s="198"/>
      <c r="C885" s="198"/>
      <c r="D885" s="189" t="s">
        <v>1563</v>
      </c>
      <c r="E885" s="190" t="s">
        <v>1563</v>
      </c>
      <c r="F885" s="191">
        <v>7.1900000000000006E-2</v>
      </c>
      <c r="G885" s="191">
        <v>7.2100000000000011E-2</v>
      </c>
      <c r="H885" s="189">
        <v>6.6199999999999995E-2</v>
      </c>
      <c r="I885" s="190">
        <v>6.6400000000000001E-2</v>
      </c>
      <c r="J885" s="191">
        <v>6.5600000000000006E-2</v>
      </c>
      <c r="K885" s="191">
        <v>6.6000000000000017E-2</v>
      </c>
      <c r="L885" s="189">
        <v>6.5699999999999995E-2</v>
      </c>
      <c r="M885" s="190">
        <v>6.6100000000000006E-2</v>
      </c>
      <c r="N885" s="191">
        <v>6.6000000000000003E-2</v>
      </c>
      <c r="O885" s="191">
        <v>6.6599999999999993E-2</v>
      </c>
      <c r="P885" s="189"/>
      <c r="Q885" s="190"/>
      <c r="R885" s="191">
        <v>6.4699999999999994E-2</v>
      </c>
      <c r="S885" s="191">
        <v>6.5299999999999983E-2</v>
      </c>
      <c r="T885" s="191">
        <v>6.3799999999999996E-2</v>
      </c>
      <c r="U885" s="190">
        <v>6.4399999999999985E-2</v>
      </c>
      <c r="V885" s="191"/>
      <c r="W885" s="190"/>
      <c r="X885" s="191">
        <v>6.0999999999999999E-2</v>
      </c>
      <c r="Y885" s="190">
        <v>6.1799999999999994E-2</v>
      </c>
      <c r="Z885" s="191"/>
      <c r="AA885" s="190"/>
      <c r="AB885" s="191">
        <v>6.0499999999999998E-2</v>
      </c>
      <c r="AC885" s="190">
        <v>6.1499999999999999E-2</v>
      </c>
      <c r="AD885" s="191">
        <v>0.06</v>
      </c>
      <c r="AE885" s="190">
        <v>6.0999999999999999E-2</v>
      </c>
      <c r="AF885" s="191"/>
      <c r="AG885" s="190"/>
      <c r="AI885" s="192" t="str">
        <f t="shared" si="222"/>
        <v/>
      </c>
      <c r="AJ885" s="192" t="str">
        <f t="shared" si="223"/>
        <v/>
      </c>
      <c r="AK885" s="192">
        <f t="shared" si="224"/>
        <v>7.2000000000000008E-2</v>
      </c>
      <c r="AL885" s="192">
        <f t="shared" si="225"/>
        <v>6.6299999999999998E-2</v>
      </c>
      <c r="AM885" s="192">
        <f t="shared" si="226"/>
        <v>6.5800000000000011E-2</v>
      </c>
      <c r="AN885" s="192">
        <f t="shared" si="227"/>
        <v>6.59E-2</v>
      </c>
      <c r="AO885" s="193">
        <f t="shared" si="228"/>
        <v>6.6299999999999998E-2</v>
      </c>
      <c r="AP885" s="192" t="str">
        <f t="shared" si="229"/>
        <v/>
      </c>
      <c r="AQ885" s="193">
        <f t="shared" si="230"/>
        <v>6.4999999999999988E-2</v>
      </c>
      <c r="AR885" s="192">
        <f t="shared" si="231"/>
        <v>6.409999999999999E-2</v>
      </c>
      <c r="AS885" s="192" t="str">
        <f t="shared" si="232"/>
        <v/>
      </c>
      <c r="AT885" s="192">
        <f t="shared" si="233"/>
        <v>6.1399999999999996E-2</v>
      </c>
      <c r="AU885" s="193" t="str">
        <f t="shared" si="234"/>
        <v/>
      </c>
      <c r="AV885" s="194">
        <f t="shared" si="235"/>
        <v>6.0999999999999999E-2</v>
      </c>
      <c r="AW885" s="193">
        <f t="shared" si="236"/>
        <v>6.0499999999999998E-2</v>
      </c>
      <c r="AX885" s="195" t="str">
        <f t="shared" si="237"/>
        <v/>
      </c>
      <c r="AZ885" s="193">
        <f t="shared" si="238"/>
        <v>6.4830000000000013E-2</v>
      </c>
    </row>
    <row r="886" spans="1:52" s="5" customFormat="1" ht="11.25" x14ac:dyDescent="0.2">
      <c r="A886" s="197">
        <v>39273</v>
      </c>
      <c r="B886" s="198"/>
      <c r="C886" s="198"/>
      <c r="D886" s="189" t="s">
        <v>1563</v>
      </c>
      <c r="E886" s="190" t="s">
        <v>1563</v>
      </c>
      <c r="F886" s="191">
        <v>7.1900000000000006E-2</v>
      </c>
      <c r="G886" s="191">
        <v>7.2100000000000011E-2</v>
      </c>
      <c r="H886" s="189">
        <v>6.6199999999999995E-2</v>
      </c>
      <c r="I886" s="190">
        <v>6.6400000000000001E-2</v>
      </c>
      <c r="J886" s="191">
        <v>6.5600000000000006E-2</v>
      </c>
      <c r="K886" s="191">
        <v>6.6000000000000017E-2</v>
      </c>
      <c r="L886" s="189">
        <v>6.5699999999999995E-2</v>
      </c>
      <c r="M886" s="190">
        <v>6.6100000000000006E-2</v>
      </c>
      <c r="N886" s="191">
        <v>6.6000000000000003E-2</v>
      </c>
      <c r="O886" s="191">
        <v>6.6599999999999993E-2</v>
      </c>
      <c r="P886" s="189"/>
      <c r="Q886" s="190"/>
      <c r="R886" s="191">
        <v>6.4699999999999994E-2</v>
      </c>
      <c r="S886" s="191">
        <v>6.5299999999999983E-2</v>
      </c>
      <c r="T886" s="191">
        <v>6.3799999999999996E-2</v>
      </c>
      <c r="U886" s="190">
        <v>6.4399999999999985E-2</v>
      </c>
      <c r="V886" s="191"/>
      <c r="W886" s="190"/>
      <c r="X886" s="191">
        <v>6.0999999999999999E-2</v>
      </c>
      <c r="Y886" s="190">
        <v>6.1799999999999994E-2</v>
      </c>
      <c r="Z886" s="191"/>
      <c r="AA886" s="190"/>
      <c r="AB886" s="191">
        <v>6.0499999999999998E-2</v>
      </c>
      <c r="AC886" s="190">
        <v>6.1499999999999999E-2</v>
      </c>
      <c r="AD886" s="191">
        <v>0.06</v>
      </c>
      <c r="AE886" s="190">
        <v>6.0999999999999999E-2</v>
      </c>
      <c r="AF886" s="191"/>
      <c r="AG886" s="190"/>
      <c r="AI886" s="192" t="str">
        <f t="shared" si="222"/>
        <v/>
      </c>
      <c r="AJ886" s="192" t="str">
        <f t="shared" si="223"/>
        <v/>
      </c>
      <c r="AK886" s="192">
        <f t="shared" si="224"/>
        <v>7.2000000000000008E-2</v>
      </c>
      <c r="AL886" s="192">
        <f t="shared" si="225"/>
        <v>6.6299999999999998E-2</v>
      </c>
      <c r="AM886" s="192">
        <f t="shared" si="226"/>
        <v>6.5800000000000011E-2</v>
      </c>
      <c r="AN886" s="192">
        <f t="shared" si="227"/>
        <v>6.59E-2</v>
      </c>
      <c r="AO886" s="193">
        <f t="shared" si="228"/>
        <v>6.6299999999999998E-2</v>
      </c>
      <c r="AP886" s="192" t="str">
        <f t="shared" si="229"/>
        <v/>
      </c>
      <c r="AQ886" s="193">
        <f t="shared" si="230"/>
        <v>6.4999999999999988E-2</v>
      </c>
      <c r="AR886" s="192">
        <f t="shared" si="231"/>
        <v>6.409999999999999E-2</v>
      </c>
      <c r="AS886" s="192" t="str">
        <f t="shared" si="232"/>
        <v/>
      </c>
      <c r="AT886" s="192">
        <f t="shared" si="233"/>
        <v>6.1399999999999996E-2</v>
      </c>
      <c r="AU886" s="193" t="str">
        <f t="shared" si="234"/>
        <v/>
      </c>
      <c r="AV886" s="194">
        <f t="shared" si="235"/>
        <v>6.0999999999999999E-2</v>
      </c>
      <c r="AW886" s="193">
        <f t="shared" si="236"/>
        <v>6.0499999999999998E-2</v>
      </c>
      <c r="AX886" s="195" t="str">
        <f t="shared" si="237"/>
        <v/>
      </c>
      <c r="AZ886" s="193">
        <f t="shared" si="238"/>
        <v>6.4830000000000013E-2</v>
      </c>
    </row>
    <row r="887" spans="1:52" s="5" customFormat="1" ht="11.25" x14ac:dyDescent="0.2">
      <c r="A887" s="197">
        <v>39274</v>
      </c>
      <c r="B887" s="198"/>
      <c r="C887" s="198"/>
      <c r="D887" s="189" t="s">
        <v>1563</v>
      </c>
      <c r="E887" s="190" t="s">
        <v>1563</v>
      </c>
      <c r="F887" s="191">
        <v>7.2099999999999997E-2</v>
      </c>
      <c r="G887" s="191">
        <v>7.2300000000000003E-2</v>
      </c>
      <c r="H887" s="189">
        <v>6.6500000000000004E-2</v>
      </c>
      <c r="I887" s="190">
        <v>6.6700000000000009E-2</v>
      </c>
      <c r="J887" s="191">
        <v>6.6000000000000003E-2</v>
      </c>
      <c r="K887" s="191">
        <v>6.6400000000000015E-2</v>
      </c>
      <c r="L887" s="189">
        <v>6.6100000000000006E-2</v>
      </c>
      <c r="M887" s="190">
        <v>6.6500000000000017E-2</v>
      </c>
      <c r="N887" s="191">
        <v>6.6799999999999998E-2</v>
      </c>
      <c r="O887" s="191">
        <v>6.7399999999999988E-2</v>
      </c>
      <c r="P887" s="189"/>
      <c r="Q887" s="190"/>
      <c r="R887" s="191">
        <v>6.5100000000000005E-2</v>
      </c>
      <c r="S887" s="191">
        <v>6.5699999999999995E-2</v>
      </c>
      <c r="T887" s="191">
        <v>6.4299999999999996E-2</v>
      </c>
      <c r="U887" s="190">
        <v>6.4899999999999985E-2</v>
      </c>
      <c r="V887" s="191"/>
      <c r="W887" s="190"/>
      <c r="X887" s="191">
        <v>6.1199999999999997E-2</v>
      </c>
      <c r="Y887" s="190">
        <v>6.1999999999999993E-2</v>
      </c>
      <c r="Z887" s="191"/>
      <c r="AA887" s="190"/>
      <c r="AB887" s="191">
        <v>6.0600000000000001E-2</v>
      </c>
      <c r="AC887" s="190">
        <v>6.1600000000000002E-2</v>
      </c>
      <c r="AD887" s="191">
        <v>6.0100000000000001E-2</v>
      </c>
      <c r="AE887" s="190">
        <v>6.1100000000000002E-2</v>
      </c>
      <c r="AF887" s="191"/>
      <c r="AG887" s="190"/>
      <c r="AI887" s="192" t="str">
        <f t="shared" ref="AI887:AI950" si="239">IFERROR(AVERAGE(B887:C887),"")</f>
        <v/>
      </c>
      <c r="AJ887" s="192" t="str">
        <f t="shared" ref="AJ887:AJ950" si="240">IFERROR(AVERAGE(D887:E887),"")</f>
        <v/>
      </c>
      <c r="AK887" s="192">
        <f t="shared" ref="AK887:AK950" si="241">IFERROR(AVERAGE(F887:G887),"")</f>
        <v>7.22E-2</v>
      </c>
      <c r="AL887" s="192">
        <f t="shared" ref="AL887:AL950" si="242">IFERROR(AVERAGE(H887:I887),"")</f>
        <v>6.6600000000000006E-2</v>
      </c>
      <c r="AM887" s="192">
        <f t="shared" ref="AM887:AM950" si="243">IFERROR(AVERAGE(J887:K887),"")</f>
        <v>6.6200000000000009E-2</v>
      </c>
      <c r="AN887" s="192">
        <f t="shared" ref="AN887:AN950" si="244">IFERROR(AVERAGE(L887:M887),"")</f>
        <v>6.6300000000000012E-2</v>
      </c>
      <c r="AO887" s="193">
        <f t="shared" ref="AO887:AO950" si="245">IFERROR(AVERAGE(N887:O887),"")</f>
        <v>6.7099999999999993E-2</v>
      </c>
      <c r="AP887" s="192" t="str">
        <f t="shared" ref="AP887:AP950" si="246">IFERROR(AVERAGE(P887:Q887),"")</f>
        <v/>
      </c>
      <c r="AQ887" s="193">
        <f t="shared" ref="AQ887:AQ950" si="247">IFERROR(AVERAGE(R887:S887),"")</f>
        <v>6.54E-2</v>
      </c>
      <c r="AR887" s="192">
        <f t="shared" ref="AR887:AR950" si="248">IFERROR(AVERAGE(T887:U887),"")</f>
        <v>6.4599999999999991E-2</v>
      </c>
      <c r="AS887" s="192" t="str">
        <f t="shared" ref="AS887:AS950" si="249">IFERROR(AVERAGE(V887:W887),"")</f>
        <v/>
      </c>
      <c r="AT887" s="192">
        <f t="shared" ref="AT887:AT950" si="250">IFERROR(AVERAGE(X887:Y887),"")</f>
        <v>6.1599999999999995E-2</v>
      </c>
      <c r="AU887" s="193" t="str">
        <f t="shared" ref="AU887:AU950" si="251">IFERROR(AVERAGE(Z887:AA887),"")</f>
        <v/>
      </c>
      <c r="AV887" s="194">
        <f t="shared" ref="AV887:AV950" si="252">IFERROR(AVERAGE(AB887:AC887),"")</f>
        <v>6.1100000000000002E-2</v>
      </c>
      <c r="AW887" s="193">
        <f t="shared" ref="AW887:AW950" si="253">IFERROR(AVERAGE(AD887:AE887),"")</f>
        <v>6.0600000000000001E-2</v>
      </c>
      <c r="AX887" s="195" t="str">
        <f t="shared" ref="AX887:AX950" si="254">IFERROR(AVERAGE(AF887:AG887),"")</f>
        <v/>
      </c>
      <c r="AZ887" s="193">
        <f t="shared" ref="AZ887:AZ950" si="255">AVERAGE(AI887:AX887)</f>
        <v>6.5170000000000006E-2</v>
      </c>
    </row>
    <row r="888" spans="1:52" s="5" customFormat="1" ht="11.25" x14ac:dyDescent="0.2">
      <c r="A888" s="197">
        <v>39275</v>
      </c>
      <c r="B888" s="198"/>
      <c r="C888" s="198"/>
      <c r="D888" s="189" t="s">
        <v>1563</v>
      </c>
      <c r="E888" s="190" t="s">
        <v>1563</v>
      </c>
      <c r="F888" s="191">
        <v>7.1900000000000006E-2</v>
      </c>
      <c r="G888" s="191">
        <v>7.2100000000000011E-2</v>
      </c>
      <c r="H888" s="189">
        <v>6.6299999999999998E-2</v>
      </c>
      <c r="I888" s="190">
        <v>6.6500000000000004E-2</v>
      </c>
      <c r="J888" s="191">
        <v>6.5500000000000003E-2</v>
      </c>
      <c r="K888" s="191">
        <v>6.5900000000000014E-2</v>
      </c>
      <c r="L888" s="189">
        <v>6.5600000000000006E-2</v>
      </c>
      <c r="M888" s="190">
        <v>6.6000000000000017E-2</v>
      </c>
      <c r="N888" s="191">
        <v>6.6100000000000006E-2</v>
      </c>
      <c r="O888" s="191">
        <v>6.6699999999999995E-2</v>
      </c>
      <c r="P888" s="189"/>
      <c r="Q888" s="190"/>
      <c r="R888" s="191">
        <v>6.4600000000000005E-2</v>
      </c>
      <c r="S888" s="191">
        <v>6.5199999999999994E-2</v>
      </c>
      <c r="T888" s="191">
        <v>6.4000000000000001E-2</v>
      </c>
      <c r="U888" s="190">
        <v>6.4599999999999991E-2</v>
      </c>
      <c r="V888" s="191"/>
      <c r="W888" s="190"/>
      <c r="X888" s="191">
        <v>6.0999999999999999E-2</v>
      </c>
      <c r="Y888" s="190">
        <v>6.1799999999999994E-2</v>
      </c>
      <c r="Z888" s="191"/>
      <c r="AA888" s="190"/>
      <c r="AB888" s="191">
        <v>6.08E-2</v>
      </c>
      <c r="AC888" s="190">
        <v>6.1800000000000001E-2</v>
      </c>
      <c r="AD888" s="191">
        <v>0.06</v>
      </c>
      <c r="AE888" s="190">
        <v>6.0999999999999999E-2</v>
      </c>
      <c r="AF888" s="191"/>
      <c r="AG888" s="190"/>
      <c r="AI888" s="192" t="str">
        <f t="shared" si="239"/>
        <v/>
      </c>
      <c r="AJ888" s="192" t="str">
        <f t="shared" si="240"/>
        <v/>
      </c>
      <c r="AK888" s="192">
        <f t="shared" si="241"/>
        <v>7.2000000000000008E-2</v>
      </c>
      <c r="AL888" s="192">
        <f t="shared" si="242"/>
        <v>6.6400000000000001E-2</v>
      </c>
      <c r="AM888" s="192">
        <f t="shared" si="243"/>
        <v>6.5700000000000008E-2</v>
      </c>
      <c r="AN888" s="192">
        <f t="shared" si="244"/>
        <v>6.5800000000000011E-2</v>
      </c>
      <c r="AO888" s="193">
        <f t="shared" si="245"/>
        <v>6.6400000000000001E-2</v>
      </c>
      <c r="AP888" s="192" t="str">
        <f t="shared" si="246"/>
        <v/>
      </c>
      <c r="AQ888" s="193">
        <f t="shared" si="247"/>
        <v>6.4899999999999999E-2</v>
      </c>
      <c r="AR888" s="192">
        <f t="shared" si="248"/>
        <v>6.4299999999999996E-2</v>
      </c>
      <c r="AS888" s="192" t="str">
        <f t="shared" si="249"/>
        <v/>
      </c>
      <c r="AT888" s="192">
        <f t="shared" si="250"/>
        <v>6.1399999999999996E-2</v>
      </c>
      <c r="AU888" s="193" t="str">
        <f t="shared" si="251"/>
        <v/>
      </c>
      <c r="AV888" s="194">
        <f t="shared" si="252"/>
        <v>6.13E-2</v>
      </c>
      <c r="AW888" s="193">
        <f t="shared" si="253"/>
        <v>6.0499999999999998E-2</v>
      </c>
      <c r="AX888" s="195" t="str">
        <f t="shared" si="254"/>
        <v/>
      </c>
      <c r="AZ888" s="193">
        <f t="shared" si="255"/>
        <v>6.4870000000000011E-2</v>
      </c>
    </row>
    <row r="889" spans="1:52" s="5" customFormat="1" ht="11.25" x14ac:dyDescent="0.2">
      <c r="A889" s="197">
        <v>39276</v>
      </c>
      <c r="B889" s="198"/>
      <c r="C889" s="198"/>
      <c r="D889" s="189" t="s">
        <v>1563</v>
      </c>
      <c r="E889" s="190" t="s">
        <v>1563</v>
      </c>
      <c r="F889" s="191">
        <v>7.2300000000000003E-2</v>
      </c>
      <c r="G889" s="191">
        <v>7.2499999999999995E-2</v>
      </c>
      <c r="H889" s="189">
        <v>6.59E-2</v>
      </c>
      <c r="I889" s="190">
        <v>6.6100000000000006E-2</v>
      </c>
      <c r="J889" s="191">
        <v>6.4899999999999999E-2</v>
      </c>
      <c r="K889" s="191">
        <v>6.5300000000000011E-2</v>
      </c>
      <c r="L889" s="189">
        <v>6.5199999999999994E-2</v>
      </c>
      <c r="M889" s="190">
        <v>6.5600000000000006E-2</v>
      </c>
      <c r="N889" s="191">
        <v>6.5500000000000003E-2</v>
      </c>
      <c r="O889" s="191">
        <v>6.6099999999999992E-2</v>
      </c>
      <c r="P889" s="189"/>
      <c r="Q889" s="190"/>
      <c r="R889" s="191">
        <v>6.4100000000000004E-2</v>
      </c>
      <c r="S889" s="191">
        <v>6.4699999999999994E-2</v>
      </c>
      <c r="T889" s="191">
        <v>6.3700000000000007E-2</v>
      </c>
      <c r="U889" s="190">
        <v>6.4299999999999996E-2</v>
      </c>
      <c r="V889" s="191"/>
      <c r="W889" s="190"/>
      <c r="X889" s="191">
        <v>6.0900000000000003E-2</v>
      </c>
      <c r="Y889" s="190">
        <v>6.1699999999999998E-2</v>
      </c>
      <c r="Z889" s="191"/>
      <c r="AA889" s="190"/>
      <c r="AB889" s="191">
        <v>6.0199999999999997E-2</v>
      </c>
      <c r="AC889" s="190">
        <v>6.1199999999999997E-2</v>
      </c>
      <c r="AD889" s="191">
        <v>5.9700000000000003E-2</v>
      </c>
      <c r="AE889" s="190">
        <v>6.0700000000000004E-2</v>
      </c>
      <c r="AF889" s="191"/>
      <c r="AG889" s="190"/>
      <c r="AI889" s="192" t="str">
        <f t="shared" si="239"/>
        <v/>
      </c>
      <c r="AJ889" s="192" t="str">
        <f t="shared" si="240"/>
        <v/>
      </c>
      <c r="AK889" s="192">
        <f t="shared" si="241"/>
        <v>7.2399999999999992E-2</v>
      </c>
      <c r="AL889" s="192">
        <f t="shared" si="242"/>
        <v>6.6000000000000003E-2</v>
      </c>
      <c r="AM889" s="192">
        <f t="shared" si="243"/>
        <v>6.5100000000000005E-2</v>
      </c>
      <c r="AN889" s="192">
        <f t="shared" si="244"/>
        <v>6.54E-2</v>
      </c>
      <c r="AO889" s="193">
        <f t="shared" si="245"/>
        <v>6.5799999999999997E-2</v>
      </c>
      <c r="AP889" s="192" t="str">
        <f t="shared" si="246"/>
        <v/>
      </c>
      <c r="AQ889" s="193">
        <f t="shared" si="247"/>
        <v>6.4399999999999999E-2</v>
      </c>
      <c r="AR889" s="192">
        <f t="shared" si="248"/>
        <v>6.4000000000000001E-2</v>
      </c>
      <c r="AS889" s="192" t="str">
        <f t="shared" si="249"/>
        <v/>
      </c>
      <c r="AT889" s="192">
        <f t="shared" si="250"/>
        <v>6.13E-2</v>
      </c>
      <c r="AU889" s="193" t="str">
        <f t="shared" si="251"/>
        <v/>
      </c>
      <c r="AV889" s="194">
        <f t="shared" si="252"/>
        <v>6.0699999999999997E-2</v>
      </c>
      <c r="AW889" s="193">
        <f t="shared" si="253"/>
        <v>6.0200000000000004E-2</v>
      </c>
      <c r="AX889" s="195" t="str">
        <f t="shared" si="254"/>
        <v/>
      </c>
      <c r="AZ889" s="193">
        <f t="shared" si="255"/>
        <v>6.4530000000000004E-2</v>
      </c>
    </row>
    <row r="890" spans="1:52" s="5" customFormat="1" ht="11.25" x14ac:dyDescent="0.2">
      <c r="A890" s="197">
        <v>39279</v>
      </c>
      <c r="B890" s="198"/>
      <c r="C890" s="198"/>
      <c r="D890" s="189" t="s">
        <v>1563</v>
      </c>
      <c r="E890" s="190" t="s">
        <v>1563</v>
      </c>
      <c r="F890" s="191">
        <v>7.17E-2</v>
      </c>
      <c r="G890" s="191">
        <v>7.1900000000000006E-2</v>
      </c>
      <c r="H890" s="189">
        <v>6.59E-2</v>
      </c>
      <c r="I890" s="190">
        <v>6.6100000000000006E-2</v>
      </c>
      <c r="J890" s="191">
        <v>6.4799999999999996E-2</v>
      </c>
      <c r="K890" s="191">
        <v>6.5200000000000008E-2</v>
      </c>
      <c r="L890" s="189">
        <v>6.5100000000000005E-2</v>
      </c>
      <c r="M890" s="190">
        <v>6.5500000000000017E-2</v>
      </c>
      <c r="N890" s="191">
        <v>6.5199999999999994E-2</v>
      </c>
      <c r="O890" s="191">
        <v>6.5799999999999984E-2</v>
      </c>
      <c r="P890" s="189"/>
      <c r="Q890" s="190"/>
      <c r="R890" s="191">
        <v>6.4000000000000001E-2</v>
      </c>
      <c r="S890" s="191">
        <v>6.4599999999999991E-2</v>
      </c>
      <c r="T890" s="191">
        <v>6.3700000000000007E-2</v>
      </c>
      <c r="U890" s="190">
        <v>6.4299999999999996E-2</v>
      </c>
      <c r="V890" s="191"/>
      <c r="W890" s="190"/>
      <c r="X890" s="191">
        <v>6.0900000000000003E-2</v>
      </c>
      <c r="Y890" s="190">
        <v>6.1699999999999998E-2</v>
      </c>
      <c r="Z890" s="191"/>
      <c r="AA890" s="190"/>
      <c r="AB890" s="191">
        <v>6.0199999999999997E-2</v>
      </c>
      <c r="AC890" s="190">
        <v>6.1199999999999997E-2</v>
      </c>
      <c r="AD890" s="191">
        <v>5.9700000000000003E-2</v>
      </c>
      <c r="AE890" s="190">
        <v>6.0700000000000004E-2</v>
      </c>
      <c r="AF890" s="191"/>
      <c r="AG890" s="190"/>
      <c r="AI890" s="192" t="str">
        <f t="shared" si="239"/>
        <v/>
      </c>
      <c r="AJ890" s="192" t="str">
        <f t="shared" si="240"/>
        <v/>
      </c>
      <c r="AK890" s="192">
        <f t="shared" si="241"/>
        <v>7.1800000000000003E-2</v>
      </c>
      <c r="AL890" s="192">
        <f t="shared" si="242"/>
        <v>6.6000000000000003E-2</v>
      </c>
      <c r="AM890" s="192">
        <f t="shared" si="243"/>
        <v>6.5000000000000002E-2</v>
      </c>
      <c r="AN890" s="192">
        <f t="shared" si="244"/>
        <v>6.5300000000000011E-2</v>
      </c>
      <c r="AO890" s="193">
        <f t="shared" si="245"/>
        <v>6.5499999999999989E-2</v>
      </c>
      <c r="AP890" s="192" t="str">
        <f t="shared" si="246"/>
        <v/>
      </c>
      <c r="AQ890" s="193">
        <f t="shared" si="247"/>
        <v>6.4299999999999996E-2</v>
      </c>
      <c r="AR890" s="192">
        <f t="shared" si="248"/>
        <v>6.4000000000000001E-2</v>
      </c>
      <c r="AS890" s="192" t="str">
        <f t="shared" si="249"/>
        <v/>
      </c>
      <c r="AT890" s="192">
        <f t="shared" si="250"/>
        <v>6.13E-2</v>
      </c>
      <c r="AU890" s="193" t="str">
        <f t="shared" si="251"/>
        <v/>
      </c>
      <c r="AV890" s="194">
        <f t="shared" si="252"/>
        <v>6.0699999999999997E-2</v>
      </c>
      <c r="AW890" s="193">
        <f t="shared" si="253"/>
        <v>6.0200000000000004E-2</v>
      </c>
      <c r="AX890" s="195" t="str">
        <f t="shared" si="254"/>
        <v/>
      </c>
      <c r="AZ890" s="193">
        <f t="shared" si="255"/>
        <v>6.4409999999999995E-2</v>
      </c>
    </row>
    <row r="891" spans="1:52" s="5" customFormat="1" ht="11.25" x14ac:dyDescent="0.2">
      <c r="A891" s="197">
        <v>39280</v>
      </c>
      <c r="B891" s="198"/>
      <c r="C891" s="198"/>
      <c r="D891" s="189" t="s">
        <v>1563</v>
      </c>
      <c r="E891" s="190" t="s">
        <v>1563</v>
      </c>
      <c r="F891" s="191">
        <v>7.1800000000000003E-2</v>
      </c>
      <c r="G891" s="191">
        <v>7.2000000000000008E-2</v>
      </c>
      <c r="H891" s="189">
        <v>6.6299999999999998E-2</v>
      </c>
      <c r="I891" s="190">
        <v>6.6500000000000004E-2</v>
      </c>
      <c r="J891" s="191">
        <v>6.5199999999999994E-2</v>
      </c>
      <c r="K891" s="191">
        <v>6.5600000000000006E-2</v>
      </c>
      <c r="L891" s="189">
        <v>6.54E-2</v>
      </c>
      <c r="M891" s="190">
        <v>6.5800000000000011E-2</v>
      </c>
      <c r="N891" s="191">
        <v>6.5500000000000003E-2</v>
      </c>
      <c r="O891" s="191">
        <v>6.6099999999999992E-2</v>
      </c>
      <c r="P891" s="189"/>
      <c r="Q891" s="190"/>
      <c r="R891" s="191">
        <v>6.4399999999999999E-2</v>
      </c>
      <c r="S891" s="191">
        <v>6.5000000000000002E-2</v>
      </c>
      <c r="T891" s="191">
        <v>6.4000000000000001E-2</v>
      </c>
      <c r="U891" s="190">
        <v>6.4599999999999991E-2</v>
      </c>
      <c r="V891" s="191"/>
      <c r="W891" s="190"/>
      <c r="X891" s="191">
        <v>6.1199999999999997E-2</v>
      </c>
      <c r="Y891" s="190">
        <v>6.1999999999999993E-2</v>
      </c>
      <c r="Z891" s="191"/>
      <c r="AA891" s="190"/>
      <c r="AB891" s="191">
        <v>6.0400000000000002E-2</v>
      </c>
      <c r="AC891" s="190">
        <v>6.1400000000000003E-2</v>
      </c>
      <c r="AD891" s="191">
        <v>5.9799999999999999E-2</v>
      </c>
      <c r="AE891" s="190">
        <v>6.08E-2</v>
      </c>
      <c r="AF891" s="191"/>
      <c r="AG891" s="190"/>
      <c r="AI891" s="192" t="str">
        <f t="shared" si="239"/>
        <v/>
      </c>
      <c r="AJ891" s="192" t="str">
        <f t="shared" si="240"/>
        <v/>
      </c>
      <c r="AK891" s="192">
        <f t="shared" si="241"/>
        <v>7.1900000000000006E-2</v>
      </c>
      <c r="AL891" s="192">
        <f t="shared" si="242"/>
        <v>6.6400000000000001E-2</v>
      </c>
      <c r="AM891" s="192">
        <f t="shared" si="243"/>
        <v>6.54E-2</v>
      </c>
      <c r="AN891" s="192">
        <f t="shared" si="244"/>
        <v>6.5600000000000006E-2</v>
      </c>
      <c r="AO891" s="193">
        <f t="shared" si="245"/>
        <v>6.5799999999999997E-2</v>
      </c>
      <c r="AP891" s="192" t="str">
        <f t="shared" si="246"/>
        <v/>
      </c>
      <c r="AQ891" s="193">
        <f t="shared" si="247"/>
        <v>6.4700000000000008E-2</v>
      </c>
      <c r="AR891" s="192">
        <f t="shared" si="248"/>
        <v>6.4299999999999996E-2</v>
      </c>
      <c r="AS891" s="192" t="str">
        <f t="shared" si="249"/>
        <v/>
      </c>
      <c r="AT891" s="192">
        <f t="shared" si="250"/>
        <v>6.1599999999999995E-2</v>
      </c>
      <c r="AU891" s="193" t="str">
        <f t="shared" si="251"/>
        <v/>
      </c>
      <c r="AV891" s="194">
        <f t="shared" si="252"/>
        <v>6.0900000000000003E-2</v>
      </c>
      <c r="AW891" s="193">
        <f t="shared" si="253"/>
        <v>6.0299999999999999E-2</v>
      </c>
      <c r="AX891" s="195" t="str">
        <f t="shared" si="254"/>
        <v/>
      </c>
      <c r="AZ891" s="193">
        <f t="shared" si="255"/>
        <v>6.4689999999999998E-2</v>
      </c>
    </row>
    <row r="892" spans="1:52" s="5" customFormat="1" ht="11.25" x14ac:dyDescent="0.2">
      <c r="A892" s="197">
        <v>39281</v>
      </c>
      <c r="B892" s="198"/>
      <c r="C892" s="198"/>
      <c r="D892" s="189" t="s">
        <v>1563</v>
      </c>
      <c r="E892" s="190" t="s">
        <v>1563</v>
      </c>
      <c r="F892" s="191">
        <v>7.1999999999999995E-2</v>
      </c>
      <c r="G892" s="191">
        <v>7.22E-2</v>
      </c>
      <c r="H892" s="189">
        <v>6.5799999999999997E-2</v>
      </c>
      <c r="I892" s="190">
        <v>6.6000000000000003E-2</v>
      </c>
      <c r="J892" s="191">
        <v>6.4899999999999999E-2</v>
      </c>
      <c r="K892" s="191">
        <v>6.5300000000000011E-2</v>
      </c>
      <c r="L892" s="189">
        <v>6.5199999999999994E-2</v>
      </c>
      <c r="M892" s="190">
        <v>6.5600000000000006E-2</v>
      </c>
      <c r="N892" s="191">
        <v>6.5199999999999994E-2</v>
      </c>
      <c r="O892" s="191">
        <v>6.5799999999999984E-2</v>
      </c>
      <c r="P892" s="189"/>
      <c r="Q892" s="190"/>
      <c r="R892" s="191">
        <v>6.4199999999999993E-2</v>
      </c>
      <c r="S892" s="191">
        <v>6.4799999999999983E-2</v>
      </c>
      <c r="T892" s="191">
        <v>6.3700000000000007E-2</v>
      </c>
      <c r="U892" s="190">
        <v>6.4299999999999996E-2</v>
      </c>
      <c r="V892" s="191"/>
      <c r="W892" s="190"/>
      <c r="X892" s="191">
        <v>6.0999999999999999E-2</v>
      </c>
      <c r="Y892" s="190">
        <v>6.1799999999999994E-2</v>
      </c>
      <c r="Z892" s="191"/>
      <c r="AA892" s="190"/>
      <c r="AB892" s="191">
        <v>6.0299999999999999E-2</v>
      </c>
      <c r="AC892" s="190">
        <v>6.13E-2</v>
      </c>
      <c r="AD892" s="191">
        <v>5.9700000000000003E-2</v>
      </c>
      <c r="AE892" s="190">
        <v>6.0700000000000004E-2</v>
      </c>
      <c r="AF892" s="191"/>
      <c r="AG892" s="190"/>
      <c r="AI892" s="192" t="str">
        <f t="shared" si="239"/>
        <v/>
      </c>
      <c r="AJ892" s="192" t="str">
        <f t="shared" si="240"/>
        <v/>
      </c>
      <c r="AK892" s="192">
        <f t="shared" si="241"/>
        <v>7.2099999999999997E-2</v>
      </c>
      <c r="AL892" s="192">
        <f t="shared" si="242"/>
        <v>6.59E-2</v>
      </c>
      <c r="AM892" s="192">
        <f t="shared" si="243"/>
        <v>6.5100000000000005E-2</v>
      </c>
      <c r="AN892" s="192">
        <f t="shared" si="244"/>
        <v>6.54E-2</v>
      </c>
      <c r="AO892" s="193">
        <f t="shared" si="245"/>
        <v>6.5499999999999989E-2</v>
      </c>
      <c r="AP892" s="192" t="str">
        <f t="shared" si="246"/>
        <v/>
      </c>
      <c r="AQ892" s="193">
        <f t="shared" si="247"/>
        <v>6.4499999999999988E-2</v>
      </c>
      <c r="AR892" s="192">
        <f t="shared" si="248"/>
        <v>6.4000000000000001E-2</v>
      </c>
      <c r="AS892" s="192" t="str">
        <f t="shared" si="249"/>
        <v/>
      </c>
      <c r="AT892" s="192">
        <f t="shared" si="250"/>
        <v>6.1399999999999996E-2</v>
      </c>
      <c r="AU892" s="193" t="str">
        <f t="shared" si="251"/>
        <v/>
      </c>
      <c r="AV892" s="194">
        <f t="shared" si="252"/>
        <v>6.08E-2</v>
      </c>
      <c r="AW892" s="193">
        <f t="shared" si="253"/>
        <v>6.0200000000000004E-2</v>
      </c>
      <c r="AX892" s="195" t="str">
        <f t="shared" si="254"/>
        <v/>
      </c>
      <c r="AZ892" s="193">
        <f t="shared" si="255"/>
        <v>6.4490000000000006E-2</v>
      </c>
    </row>
    <row r="893" spans="1:52" s="5" customFormat="1" ht="11.25" x14ac:dyDescent="0.2">
      <c r="A893" s="197">
        <v>39282</v>
      </c>
      <c r="B893" s="198"/>
      <c r="C893" s="198"/>
      <c r="D893" s="189" t="s">
        <v>1563</v>
      </c>
      <c r="E893" s="190" t="s">
        <v>1563</v>
      </c>
      <c r="F893" s="191">
        <v>7.1599999999999997E-2</v>
      </c>
      <c r="G893" s="191">
        <v>7.1800000000000003E-2</v>
      </c>
      <c r="H893" s="189">
        <v>6.5799999999999997E-2</v>
      </c>
      <c r="I893" s="190">
        <v>6.6000000000000003E-2</v>
      </c>
      <c r="J893" s="191">
        <v>6.54E-2</v>
      </c>
      <c r="K893" s="191">
        <v>6.5800000000000011E-2</v>
      </c>
      <c r="L893" s="189">
        <v>6.5699999999999995E-2</v>
      </c>
      <c r="M893" s="190">
        <v>6.6100000000000006E-2</v>
      </c>
      <c r="N893" s="191">
        <v>6.5600000000000006E-2</v>
      </c>
      <c r="O893" s="191">
        <v>6.6199999999999995E-2</v>
      </c>
      <c r="P893" s="189"/>
      <c r="Q893" s="190"/>
      <c r="R893" s="191">
        <v>6.4500000000000002E-2</v>
      </c>
      <c r="S893" s="191">
        <v>6.5099999999999991E-2</v>
      </c>
      <c r="T893" s="191">
        <v>6.4199999999999993E-2</v>
      </c>
      <c r="U893" s="190">
        <v>6.4799999999999983E-2</v>
      </c>
      <c r="V893" s="191"/>
      <c r="W893" s="190"/>
      <c r="X893" s="191">
        <v>6.1100000000000002E-2</v>
      </c>
      <c r="Y893" s="190">
        <v>6.1899999999999997E-2</v>
      </c>
      <c r="Z893" s="191"/>
      <c r="AA893" s="190"/>
      <c r="AB893" s="191">
        <v>6.0299999999999999E-2</v>
      </c>
      <c r="AC893" s="190">
        <v>6.13E-2</v>
      </c>
      <c r="AD893" s="191">
        <v>5.9799999999999999E-2</v>
      </c>
      <c r="AE893" s="190">
        <v>6.08E-2</v>
      </c>
      <c r="AF893" s="191"/>
      <c r="AG893" s="190"/>
      <c r="AI893" s="192" t="str">
        <f t="shared" si="239"/>
        <v/>
      </c>
      <c r="AJ893" s="192" t="str">
        <f t="shared" si="240"/>
        <v/>
      </c>
      <c r="AK893" s="192">
        <f t="shared" si="241"/>
        <v>7.17E-2</v>
      </c>
      <c r="AL893" s="192">
        <f t="shared" si="242"/>
        <v>6.59E-2</v>
      </c>
      <c r="AM893" s="192">
        <f t="shared" si="243"/>
        <v>6.5600000000000006E-2</v>
      </c>
      <c r="AN893" s="192">
        <f t="shared" si="244"/>
        <v>6.59E-2</v>
      </c>
      <c r="AO893" s="193">
        <f t="shared" si="245"/>
        <v>6.59E-2</v>
      </c>
      <c r="AP893" s="192" t="str">
        <f t="shared" si="246"/>
        <v/>
      </c>
      <c r="AQ893" s="193">
        <f t="shared" si="247"/>
        <v>6.4799999999999996E-2</v>
      </c>
      <c r="AR893" s="192">
        <f t="shared" si="248"/>
        <v>6.4499999999999988E-2</v>
      </c>
      <c r="AS893" s="192" t="str">
        <f t="shared" si="249"/>
        <v/>
      </c>
      <c r="AT893" s="192">
        <f t="shared" si="250"/>
        <v>6.1499999999999999E-2</v>
      </c>
      <c r="AU893" s="193" t="str">
        <f t="shared" si="251"/>
        <v/>
      </c>
      <c r="AV893" s="194">
        <f t="shared" si="252"/>
        <v>6.08E-2</v>
      </c>
      <c r="AW893" s="193">
        <f t="shared" si="253"/>
        <v>6.0299999999999999E-2</v>
      </c>
      <c r="AX893" s="195" t="str">
        <f t="shared" si="254"/>
        <v/>
      </c>
      <c r="AZ893" s="193">
        <f t="shared" si="255"/>
        <v>6.4689999999999998E-2</v>
      </c>
    </row>
    <row r="894" spans="1:52" s="5" customFormat="1" ht="11.25" x14ac:dyDescent="0.2">
      <c r="A894" s="197">
        <v>39283</v>
      </c>
      <c r="B894" s="198"/>
      <c r="C894" s="198"/>
      <c r="D894" s="189" t="s">
        <v>1563</v>
      </c>
      <c r="E894" s="190" t="s">
        <v>1563</v>
      </c>
      <c r="F894" s="191">
        <v>7.1999999999999995E-2</v>
      </c>
      <c r="G894" s="191">
        <v>7.22E-2</v>
      </c>
      <c r="H894" s="189">
        <v>6.6400000000000001E-2</v>
      </c>
      <c r="I894" s="190">
        <v>6.6600000000000006E-2</v>
      </c>
      <c r="J894" s="191">
        <v>6.5799999999999997E-2</v>
      </c>
      <c r="K894" s="191">
        <v>6.6200000000000009E-2</v>
      </c>
      <c r="L894" s="189">
        <v>6.6000000000000003E-2</v>
      </c>
      <c r="M894" s="190">
        <v>6.6400000000000015E-2</v>
      </c>
      <c r="N894" s="191">
        <v>6.6199999999999995E-2</v>
      </c>
      <c r="O894" s="191">
        <v>6.6799999999999984E-2</v>
      </c>
      <c r="P894" s="189"/>
      <c r="Q894" s="190"/>
      <c r="R894" s="191">
        <v>6.4799999999999996E-2</v>
      </c>
      <c r="S894" s="191">
        <v>6.5399999999999986E-2</v>
      </c>
      <c r="T894" s="191">
        <v>6.4500000000000002E-2</v>
      </c>
      <c r="U894" s="190">
        <v>6.5099999999999991E-2</v>
      </c>
      <c r="V894" s="191"/>
      <c r="W894" s="190"/>
      <c r="X894" s="191">
        <v>6.1600000000000002E-2</v>
      </c>
      <c r="Y894" s="190">
        <v>6.2399999999999997E-2</v>
      </c>
      <c r="Z894" s="191"/>
      <c r="AA894" s="190"/>
      <c r="AB894" s="191">
        <v>6.0699999999999997E-2</v>
      </c>
      <c r="AC894" s="190">
        <v>6.1699999999999998E-2</v>
      </c>
      <c r="AD894" s="191">
        <v>6.0199999999999997E-2</v>
      </c>
      <c r="AE894" s="190">
        <v>6.1199999999999997E-2</v>
      </c>
      <c r="AF894" s="191"/>
      <c r="AG894" s="190"/>
      <c r="AI894" s="192" t="str">
        <f t="shared" si="239"/>
        <v/>
      </c>
      <c r="AJ894" s="192" t="str">
        <f t="shared" si="240"/>
        <v/>
      </c>
      <c r="AK894" s="192">
        <f t="shared" si="241"/>
        <v>7.2099999999999997E-2</v>
      </c>
      <c r="AL894" s="192">
        <f t="shared" si="242"/>
        <v>6.6500000000000004E-2</v>
      </c>
      <c r="AM894" s="192">
        <f t="shared" si="243"/>
        <v>6.6000000000000003E-2</v>
      </c>
      <c r="AN894" s="192">
        <f t="shared" si="244"/>
        <v>6.6200000000000009E-2</v>
      </c>
      <c r="AO894" s="193">
        <f t="shared" si="245"/>
        <v>6.649999999999999E-2</v>
      </c>
      <c r="AP894" s="192" t="str">
        <f t="shared" si="246"/>
        <v/>
      </c>
      <c r="AQ894" s="193">
        <f t="shared" si="247"/>
        <v>6.5099999999999991E-2</v>
      </c>
      <c r="AR894" s="192">
        <f t="shared" si="248"/>
        <v>6.4799999999999996E-2</v>
      </c>
      <c r="AS894" s="192" t="str">
        <f t="shared" si="249"/>
        <v/>
      </c>
      <c r="AT894" s="192">
        <f t="shared" si="250"/>
        <v>6.2E-2</v>
      </c>
      <c r="AU894" s="193" t="str">
        <f t="shared" si="251"/>
        <v/>
      </c>
      <c r="AV894" s="194">
        <f t="shared" si="252"/>
        <v>6.1199999999999997E-2</v>
      </c>
      <c r="AW894" s="193">
        <f t="shared" si="253"/>
        <v>6.0699999999999997E-2</v>
      </c>
      <c r="AX894" s="195" t="str">
        <f t="shared" si="254"/>
        <v/>
      </c>
      <c r="AZ894" s="193">
        <f t="shared" si="255"/>
        <v>6.5110000000000015E-2</v>
      </c>
    </row>
    <row r="895" spans="1:52" s="5" customFormat="1" ht="11.25" x14ac:dyDescent="0.2">
      <c r="A895" s="197">
        <v>39286</v>
      </c>
      <c r="B895" s="198"/>
      <c r="C895" s="198"/>
      <c r="D895" s="189" t="s">
        <v>1563</v>
      </c>
      <c r="E895" s="190" t="s">
        <v>1563</v>
      </c>
      <c r="F895" s="191">
        <v>7.2099999999999997E-2</v>
      </c>
      <c r="G895" s="191">
        <v>7.2300000000000003E-2</v>
      </c>
      <c r="H895" s="189">
        <v>6.6500000000000004E-2</v>
      </c>
      <c r="I895" s="190">
        <v>6.6700000000000009E-2</v>
      </c>
      <c r="J895" s="191">
        <v>6.6000000000000003E-2</v>
      </c>
      <c r="K895" s="191">
        <v>6.6400000000000015E-2</v>
      </c>
      <c r="L895" s="189">
        <v>6.6199999999999995E-2</v>
      </c>
      <c r="M895" s="190">
        <v>6.6600000000000006E-2</v>
      </c>
      <c r="N895" s="191">
        <v>6.6500000000000004E-2</v>
      </c>
      <c r="O895" s="191">
        <v>6.7099999999999993E-2</v>
      </c>
      <c r="P895" s="189"/>
      <c r="Q895" s="190"/>
      <c r="R895" s="191">
        <v>6.5199999999999994E-2</v>
      </c>
      <c r="S895" s="191">
        <v>6.5799999999999984E-2</v>
      </c>
      <c r="T895" s="191">
        <v>6.4700000000000008E-2</v>
      </c>
      <c r="U895" s="190">
        <v>6.5299999999999997E-2</v>
      </c>
      <c r="V895" s="191"/>
      <c r="W895" s="190"/>
      <c r="X895" s="191">
        <v>6.1800000000000001E-2</v>
      </c>
      <c r="Y895" s="190">
        <v>6.2600000000000003E-2</v>
      </c>
      <c r="Z895" s="191"/>
      <c r="AA895" s="190"/>
      <c r="AB895" s="191">
        <v>6.08E-2</v>
      </c>
      <c r="AC895" s="190">
        <v>6.1800000000000001E-2</v>
      </c>
      <c r="AD895" s="191">
        <v>6.0199999999999997E-2</v>
      </c>
      <c r="AE895" s="190">
        <v>6.1199999999999997E-2</v>
      </c>
      <c r="AF895" s="191"/>
      <c r="AG895" s="190"/>
      <c r="AI895" s="192" t="str">
        <f t="shared" si="239"/>
        <v/>
      </c>
      <c r="AJ895" s="192" t="str">
        <f t="shared" si="240"/>
        <v/>
      </c>
      <c r="AK895" s="192">
        <f t="shared" si="241"/>
        <v>7.22E-2</v>
      </c>
      <c r="AL895" s="192">
        <f t="shared" si="242"/>
        <v>6.6600000000000006E-2</v>
      </c>
      <c r="AM895" s="192">
        <f t="shared" si="243"/>
        <v>6.6200000000000009E-2</v>
      </c>
      <c r="AN895" s="192">
        <f t="shared" si="244"/>
        <v>6.6400000000000001E-2</v>
      </c>
      <c r="AO895" s="193">
        <f t="shared" si="245"/>
        <v>6.6799999999999998E-2</v>
      </c>
      <c r="AP895" s="192" t="str">
        <f t="shared" si="246"/>
        <v/>
      </c>
      <c r="AQ895" s="193">
        <f t="shared" si="247"/>
        <v>6.5499999999999989E-2</v>
      </c>
      <c r="AR895" s="192">
        <f t="shared" si="248"/>
        <v>6.5000000000000002E-2</v>
      </c>
      <c r="AS895" s="192" t="str">
        <f t="shared" si="249"/>
        <v/>
      </c>
      <c r="AT895" s="192">
        <f t="shared" si="250"/>
        <v>6.2200000000000005E-2</v>
      </c>
      <c r="AU895" s="193" t="str">
        <f t="shared" si="251"/>
        <v/>
      </c>
      <c r="AV895" s="194">
        <f t="shared" si="252"/>
        <v>6.13E-2</v>
      </c>
      <c r="AW895" s="193">
        <f t="shared" si="253"/>
        <v>6.0699999999999997E-2</v>
      </c>
      <c r="AX895" s="195" t="str">
        <f t="shared" si="254"/>
        <v/>
      </c>
      <c r="AZ895" s="193">
        <f t="shared" si="255"/>
        <v>6.5290000000000001E-2</v>
      </c>
    </row>
    <row r="896" spans="1:52" s="5" customFormat="1" ht="11.25" x14ac:dyDescent="0.2">
      <c r="A896" s="197">
        <v>39287</v>
      </c>
      <c r="B896" s="198"/>
      <c r="C896" s="198"/>
      <c r="D896" s="189" t="s">
        <v>1563</v>
      </c>
      <c r="E896" s="190" t="s">
        <v>1563</v>
      </c>
      <c r="F896" s="191">
        <v>7.1999999999999995E-2</v>
      </c>
      <c r="G896" s="191">
        <v>7.22E-2</v>
      </c>
      <c r="H896" s="189">
        <v>6.6500000000000004E-2</v>
      </c>
      <c r="I896" s="190">
        <v>6.6700000000000009E-2</v>
      </c>
      <c r="J896" s="191">
        <v>6.6100000000000006E-2</v>
      </c>
      <c r="K896" s="191">
        <v>6.6500000000000017E-2</v>
      </c>
      <c r="L896" s="189">
        <v>6.6299999999999998E-2</v>
      </c>
      <c r="M896" s="190">
        <v>6.6700000000000009E-2</v>
      </c>
      <c r="N896" s="191">
        <v>6.6500000000000004E-2</v>
      </c>
      <c r="O896" s="191">
        <v>6.7099999999999993E-2</v>
      </c>
      <c r="P896" s="189"/>
      <c r="Q896" s="190"/>
      <c r="R896" s="191">
        <v>6.5299999999999997E-2</v>
      </c>
      <c r="S896" s="191">
        <v>6.5899999999999986E-2</v>
      </c>
      <c r="T896" s="191">
        <v>6.5000000000000002E-2</v>
      </c>
      <c r="U896" s="190">
        <v>6.5599999999999992E-2</v>
      </c>
      <c r="V896" s="191"/>
      <c r="W896" s="190"/>
      <c r="X896" s="191">
        <v>6.1899999999999997E-2</v>
      </c>
      <c r="Y896" s="190">
        <v>6.2699999999999992E-2</v>
      </c>
      <c r="Z896" s="191"/>
      <c r="AA896" s="190"/>
      <c r="AB896" s="191">
        <v>6.0900000000000003E-2</v>
      </c>
      <c r="AC896" s="190">
        <v>6.1900000000000004E-2</v>
      </c>
      <c r="AD896" s="191">
        <v>6.0400000000000002E-2</v>
      </c>
      <c r="AE896" s="190">
        <v>6.1400000000000003E-2</v>
      </c>
      <c r="AF896" s="191"/>
      <c r="AG896" s="190"/>
      <c r="AI896" s="192" t="str">
        <f t="shared" si="239"/>
        <v/>
      </c>
      <c r="AJ896" s="192" t="str">
        <f t="shared" si="240"/>
        <v/>
      </c>
      <c r="AK896" s="192">
        <f t="shared" si="241"/>
        <v>7.2099999999999997E-2</v>
      </c>
      <c r="AL896" s="192">
        <f t="shared" si="242"/>
        <v>6.6600000000000006E-2</v>
      </c>
      <c r="AM896" s="192">
        <f t="shared" si="243"/>
        <v>6.6300000000000012E-2</v>
      </c>
      <c r="AN896" s="192">
        <f t="shared" si="244"/>
        <v>6.6500000000000004E-2</v>
      </c>
      <c r="AO896" s="193">
        <f t="shared" si="245"/>
        <v>6.6799999999999998E-2</v>
      </c>
      <c r="AP896" s="192" t="str">
        <f t="shared" si="246"/>
        <v/>
      </c>
      <c r="AQ896" s="193">
        <f t="shared" si="247"/>
        <v>6.5599999999999992E-2</v>
      </c>
      <c r="AR896" s="192">
        <f t="shared" si="248"/>
        <v>6.5299999999999997E-2</v>
      </c>
      <c r="AS896" s="192" t="str">
        <f t="shared" si="249"/>
        <v/>
      </c>
      <c r="AT896" s="192">
        <f t="shared" si="250"/>
        <v>6.2299999999999994E-2</v>
      </c>
      <c r="AU896" s="193" t="str">
        <f t="shared" si="251"/>
        <v/>
      </c>
      <c r="AV896" s="194">
        <f t="shared" si="252"/>
        <v>6.1400000000000003E-2</v>
      </c>
      <c r="AW896" s="193">
        <f t="shared" si="253"/>
        <v>6.0900000000000003E-2</v>
      </c>
      <c r="AX896" s="195" t="str">
        <f t="shared" si="254"/>
        <v/>
      </c>
      <c r="AZ896" s="193">
        <f t="shared" si="255"/>
        <v>6.5380000000000008E-2</v>
      </c>
    </row>
    <row r="897" spans="1:52" s="5" customFormat="1" ht="11.25" x14ac:dyDescent="0.2">
      <c r="A897" s="197">
        <v>39288</v>
      </c>
      <c r="B897" s="198"/>
      <c r="C897" s="198"/>
      <c r="D897" s="189" t="s">
        <v>1563</v>
      </c>
      <c r="E897" s="190" t="s">
        <v>1563</v>
      </c>
      <c r="F897" s="191">
        <v>7.1900000000000006E-2</v>
      </c>
      <c r="G897" s="191">
        <v>7.2100000000000011E-2</v>
      </c>
      <c r="H897" s="189">
        <v>6.7000000000000004E-2</v>
      </c>
      <c r="I897" s="190">
        <v>6.720000000000001E-2</v>
      </c>
      <c r="J897" s="191">
        <v>6.7000000000000004E-2</v>
      </c>
      <c r="K897" s="191">
        <v>6.7400000000000015E-2</v>
      </c>
      <c r="L897" s="189">
        <v>6.7299999999999999E-2</v>
      </c>
      <c r="M897" s="190">
        <v>6.770000000000001E-2</v>
      </c>
      <c r="N897" s="191">
        <v>6.6699999999999995E-2</v>
      </c>
      <c r="O897" s="191">
        <v>6.7299999999999985E-2</v>
      </c>
      <c r="P897" s="189"/>
      <c r="Q897" s="190"/>
      <c r="R897" s="191">
        <v>6.6400000000000001E-2</v>
      </c>
      <c r="S897" s="191">
        <v>6.699999999999999E-2</v>
      </c>
      <c r="T897" s="191">
        <v>6.6000000000000003E-2</v>
      </c>
      <c r="U897" s="190">
        <v>6.6599999999999993E-2</v>
      </c>
      <c r="V897" s="191"/>
      <c r="W897" s="190"/>
      <c r="X897" s="191">
        <v>6.2899999999999998E-2</v>
      </c>
      <c r="Y897" s="190">
        <v>6.3699999999999993E-2</v>
      </c>
      <c r="Z897" s="191"/>
      <c r="AA897" s="190"/>
      <c r="AB897" s="191">
        <v>6.1899999999999997E-2</v>
      </c>
      <c r="AC897" s="190">
        <v>6.2899999999999998E-2</v>
      </c>
      <c r="AD897" s="191">
        <v>6.1199999999999997E-2</v>
      </c>
      <c r="AE897" s="190">
        <v>6.2199999999999998E-2</v>
      </c>
      <c r="AF897" s="191"/>
      <c r="AG897" s="190"/>
      <c r="AI897" s="192" t="str">
        <f t="shared" si="239"/>
        <v/>
      </c>
      <c r="AJ897" s="192" t="str">
        <f t="shared" si="240"/>
        <v/>
      </c>
      <c r="AK897" s="192">
        <f t="shared" si="241"/>
        <v>7.2000000000000008E-2</v>
      </c>
      <c r="AL897" s="192">
        <f t="shared" si="242"/>
        <v>6.7100000000000007E-2</v>
      </c>
      <c r="AM897" s="192">
        <f t="shared" si="243"/>
        <v>6.720000000000001E-2</v>
      </c>
      <c r="AN897" s="192">
        <f t="shared" si="244"/>
        <v>6.7500000000000004E-2</v>
      </c>
      <c r="AO897" s="193">
        <f t="shared" si="245"/>
        <v>6.699999999999999E-2</v>
      </c>
      <c r="AP897" s="192" t="str">
        <f t="shared" si="246"/>
        <v/>
      </c>
      <c r="AQ897" s="193">
        <f t="shared" si="247"/>
        <v>6.6699999999999995E-2</v>
      </c>
      <c r="AR897" s="192">
        <f t="shared" si="248"/>
        <v>6.6299999999999998E-2</v>
      </c>
      <c r="AS897" s="192" t="str">
        <f t="shared" si="249"/>
        <v/>
      </c>
      <c r="AT897" s="192">
        <f t="shared" si="250"/>
        <v>6.3299999999999995E-2</v>
      </c>
      <c r="AU897" s="193" t="str">
        <f t="shared" si="251"/>
        <v/>
      </c>
      <c r="AV897" s="194">
        <f t="shared" si="252"/>
        <v>6.2399999999999997E-2</v>
      </c>
      <c r="AW897" s="193">
        <f t="shared" si="253"/>
        <v>6.1699999999999998E-2</v>
      </c>
      <c r="AX897" s="195" t="str">
        <f t="shared" si="254"/>
        <v/>
      </c>
      <c r="AZ897" s="193">
        <f t="shared" si="255"/>
        <v>6.6119999999999998E-2</v>
      </c>
    </row>
    <row r="898" spans="1:52" s="5" customFormat="1" ht="11.25" x14ac:dyDescent="0.2">
      <c r="A898" s="197">
        <v>39289</v>
      </c>
      <c r="B898" s="198"/>
      <c r="C898" s="198"/>
      <c r="D898" s="189" t="s">
        <v>1563</v>
      </c>
      <c r="E898" s="190" t="s">
        <v>1563</v>
      </c>
      <c r="F898" s="191">
        <v>7.0400000000000004E-2</v>
      </c>
      <c r="G898" s="191">
        <v>7.060000000000001E-2</v>
      </c>
      <c r="H898" s="189">
        <v>6.7000000000000004E-2</v>
      </c>
      <c r="I898" s="190">
        <v>6.720000000000001E-2</v>
      </c>
      <c r="J898" s="191">
        <v>6.6799999999999998E-2</v>
      </c>
      <c r="K898" s="191">
        <v>6.720000000000001E-2</v>
      </c>
      <c r="L898" s="189">
        <v>6.7299999999999999E-2</v>
      </c>
      <c r="M898" s="190">
        <v>6.770000000000001E-2</v>
      </c>
      <c r="N898" s="191">
        <v>6.7500000000000004E-2</v>
      </c>
      <c r="O898" s="191">
        <v>6.8099999999999994E-2</v>
      </c>
      <c r="P898" s="189"/>
      <c r="Q898" s="190"/>
      <c r="R898" s="191">
        <v>6.6500000000000004E-2</v>
      </c>
      <c r="S898" s="191">
        <v>6.7099999999999993E-2</v>
      </c>
      <c r="T898" s="191">
        <v>6.6199999999999995E-2</v>
      </c>
      <c r="U898" s="190">
        <v>6.6799999999999984E-2</v>
      </c>
      <c r="V898" s="191"/>
      <c r="W898" s="190"/>
      <c r="X898" s="191">
        <v>6.3299999999999995E-2</v>
      </c>
      <c r="Y898" s="190">
        <v>6.409999999999999E-2</v>
      </c>
      <c r="Z898" s="191"/>
      <c r="AA898" s="190"/>
      <c r="AB898" s="191">
        <v>6.1899999999999997E-2</v>
      </c>
      <c r="AC898" s="190">
        <v>6.2899999999999998E-2</v>
      </c>
      <c r="AD898" s="191">
        <v>6.13E-2</v>
      </c>
      <c r="AE898" s="190">
        <v>6.2300000000000001E-2</v>
      </c>
      <c r="AF898" s="191"/>
      <c r="AG898" s="190"/>
      <c r="AI898" s="192" t="str">
        <f t="shared" si="239"/>
        <v/>
      </c>
      <c r="AJ898" s="192" t="str">
        <f t="shared" si="240"/>
        <v/>
      </c>
      <c r="AK898" s="192">
        <f t="shared" si="241"/>
        <v>7.0500000000000007E-2</v>
      </c>
      <c r="AL898" s="192">
        <f t="shared" si="242"/>
        <v>6.7100000000000007E-2</v>
      </c>
      <c r="AM898" s="192">
        <f t="shared" si="243"/>
        <v>6.7000000000000004E-2</v>
      </c>
      <c r="AN898" s="192">
        <f t="shared" si="244"/>
        <v>6.7500000000000004E-2</v>
      </c>
      <c r="AO898" s="193">
        <f t="shared" si="245"/>
        <v>6.7799999999999999E-2</v>
      </c>
      <c r="AP898" s="192" t="str">
        <f t="shared" si="246"/>
        <v/>
      </c>
      <c r="AQ898" s="193">
        <f t="shared" si="247"/>
        <v>6.6799999999999998E-2</v>
      </c>
      <c r="AR898" s="192">
        <f t="shared" si="248"/>
        <v>6.649999999999999E-2</v>
      </c>
      <c r="AS898" s="192" t="str">
        <f t="shared" si="249"/>
        <v/>
      </c>
      <c r="AT898" s="192">
        <f t="shared" si="250"/>
        <v>6.3699999999999993E-2</v>
      </c>
      <c r="AU898" s="193" t="str">
        <f t="shared" si="251"/>
        <v/>
      </c>
      <c r="AV898" s="194">
        <f t="shared" si="252"/>
        <v>6.2399999999999997E-2</v>
      </c>
      <c r="AW898" s="193">
        <f t="shared" si="253"/>
        <v>6.1800000000000001E-2</v>
      </c>
      <c r="AX898" s="195" t="str">
        <f t="shared" si="254"/>
        <v/>
      </c>
      <c r="AZ898" s="193">
        <f t="shared" si="255"/>
        <v>6.6109999999999988E-2</v>
      </c>
    </row>
    <row r="899" spans="1:52" s="5" customFormat="1" ht="11.25" x14ac:dyDescent="0.2">
      <c r="A899" s="197">
        <v>39290</v>
      </c>
      <c r="B899" s="198"/>
      <c r="C899" s="198"/>
      <c r="D899" s="189" t="s">
        <v>1563</v>
      </c>
      <c r="E899" s="190" t="s">
        <v>1563</v>
      </c>
      <c r="F899" s="191">
        <v>7.1199999999999999E-2</v>
      </c>
      <c r="G899" s="191">
        <v>7.1400000000000005E-2</v>
      </c>
      <c r="H899" s="189">
        <v>6.83E-2</v>
      </c>
      <c r="I899" s="190">
        <v>6.8500000000000005E-2</v>
      </c>
      <c r="J899" s="191">
        <v>6.8699999999999997E-2</v>
      </c>
      <c r="K899" s="191">
        <v>6.9100000000000009E-2</v>
      </c>
      <c r="L899" s="189">
        <v>6.9500000000000006E-2</v>
      </c>
      <c r="M899" s="190">
        <v>6.9900000000000018E-2</v>
      </c>
      <c r="N899" s="191">
        <v>7.0000000000000007E-2</v>
      </c>
      <c r="O899" s="191">
        <v>7.0599999999999996E-2</v>
      </c>
      <c r="P899" s="189"/>
      <c r="Q899" s="190"/>
      <c r="R899" s="191">
        <v>6.8900000000000003E-2</v>
      </c>
      <c r="S899" s="191">
        <v>6.9499999999999992E-2</v>
      </c>
      <c r="T899" s="191">
        <v>6.8400000000000002E-2</v>
      </c>
      <c r="U899" s="190">
        <v>6.8999999999999992E-2</v>
      </c>
      <c r="V899" s="191"/>
      <c r="W899" s="190"/>
      <c r="X899" s="191">
        <v>6.4500000000000002E-2</v>
      </c>
      <c r="Y899" s="190">
        <v>6.5299999999999997E-2</v>
      </c>
      <c r="Z899" s="191"/>
      <c r="AA899" s="190"/>
      <c r="AB899" s="191">
        <v>6.3100000000000003E-2</v>
      </c>
      <c r="AC899" s="190">
        <v>6.4100000000000004E-2</v>
      </c>
      <c r="AD899" s="191">
        <v>6.2399999999999997E-2</v>
      </c>
      <c r="AE899" s="190">
        <v>6.3399999999999998E-2</v>
      </c>
      <c r="AF899" s="191"/>
      <c r="AG899" s="190"/>
      <c r="AI899" s="192" t="str">
        <f t="shared" si="239"/>
        <v/>
      </c>
      <c r="AJ899" s="192" t="str">
        <f t="shared" si="240"/>
        <v/>
      </c>
      <c r="AK899" s="192">
        <f t="shared" si="241"/>
        <v>7.1300000000000002E-2</v>
      </c>
      <c r="AL899" s="192">
        <f t="shared" si="242"/>
        <v>6.8400000000000002E-2</v>
      </c>
      <c r="AM899" s="192">
        <f t="shared" si="243"/>
        <v>6.8900000000000003E-2</v>
      </c>
      <c r="AN899" s="192">
        <f t="shared" si="244"/>
        <v>6.9700000000000012E-2</v>
      </c>
      <c r="AO899" s="193">
        <f t="shared" si="245"/>
        <v>7.0300000000000001E-2</v>
      </c>
      <c r="AP899" s="192" t="str">
        <f t="shared" si="246"/>
        <v/>
      </c>
      <c r="AQ899" s="193">
        <f t="shared" si="247"/>
        <v>6.9199999999999998E-2</v>
      </c>
      <c r="AR899" s="192">
        <f t="shared" si="248"/>
        <v>6.8699999999999997E-2</v>
      </c>
      <c r="AS899" s="192" t="str">
        <f t="shared" si="249"/>
        <v/>
      </c>
      <c r="AT899" s="192">
        <f t="shared" si="250"/>
        <v>6.4899999999999999E-2</v>
      </c>
      <c r="AU899" s="193" t="str">
        <f t="shared" si="251"/>
        <v/>
      </c>
      <c r="AV899" s="194">
        <f t="shared" si="252"/>
        <v>6.3600000000000004E-2</v>
      </c>
      <c r="AW899" s="193">
        <f t="shared" si="253"/>
        <v>6.2899999999999998E-2</v>
      </c>
      <c r="AX899" s="195" t="str">
        <f t="shared" si="254"/>
        <v/>
      </c>
      <c r="AZ899" s="193">
        <f t="shared" si="255"/>
        <v>6.7789999999999989E-2</v>
      </c>
    </row>
    <row r="900" spans="1:52" s="5" customFormat="1" ht="11.25" x14ac:dyDescent="0.2">
      <c r="A900" s="197">
        <v>39293</v>
      </c>
      <c r="B900" s="198"/>
      <c r="C900" s="198"/>
      <c r="D900" s="189" t="s">
        <v>1563</v>
      </c>
      <c r="E900" s="190" t="s">
        <v>1563</v>
      </c>
      <c r="F900" s="191">
        <v>7.0699999999999999E-2</v>
      </c>
      <c r="G900" s="191">
        <v>7.0900000000000005E-2</v>
      </c>
      <c r="H900" s="189">
        <v>6.8000000000000005E-2</v>
      </c>
      <c r="I900" s="190">
        <v>6.8200000000000011E-2</v>
      </c>
      <c r="J900" s="191">
        <v>6.8599999999999994E-2</v>
      </c>
      <c r="K900" s="191">
        <v>6.9000000000000006E-2</v>
      </c>
      <c r="L900" s="189">
        <v>6.8699999999999997E-2</v>
      </c>
      <c r="M900" s="190">
        <v>6.9100000000000009E-2</v>
      </c>
      <c r="N900" s="191">
        <v>6.88E-2</v>
      </c>
      <c r="O900" s="191">
        <v>6.9399999999999989E-2</v>
      </c>
      <c r="P900" s="189"/>
      <c r="Q900" s="190"/>
      <c r="R900" s="191">
        <v>6.83E-2</v>
      </c>
      <c r="S900" s="191">
        <v>6.8899999999999989E-2</v>
      </c>
      <c r="T900" s="191">
        <v>6.7599999999999993E-2</v>
      </c>
      <c r="U900" s="190">
        <v>6.8199999999999983E-2</v>
      </c>
      <c r="V900" s="191"/>
      <c r="W900" s="190"/>
      <c r="X900" s="191">
        <v>6.4299999999999996E-2</v>
      </c>
      <c r="Y900" s="190">
        <v>6.5099999999999991E-2</v>
      </c>
      <c r="Z900" s="191"/>
      <c r="AA900" s="190"/>
      <c r="AB900" s="191">
        <v>6.3500000000000001E-2</v>
      </c>
      <c r="AC900" s="190">
        <v>6.4500000000000002E-2</v>
      </c>
      <c r="AD900" s="191">
        <v>6.2600000000000003E-2</v>
      </c>
      <c r="AE900" s="190">
        <v>6.3600000000000004E-2</v>
      </c>
      <c r="AF900" s="191"/>
      <c r="AG900" s="190"/>
      <c r="AI900" s="192" t="str">
        <f t="shared" si="239"/>
        <v/>
      </c>
      <c r="AJ900" s="192" t="str">
        <f t="shared" si="240"/>
        <v/>
      </c>
      <c r="AK900" s="192">
        <f t="shared" si="241"/>
        <v>7.0800000000000002E-2</v>
      </c>
      <c r="AL900" s="192">
        <f t="shared" si="242"/>
        <v>6.8100000000000008E-2</v>
      </c>
      <c r="AM900" s="192">
        <f t="shared" si="243"/>
        <v>6.88E-2</v>
      </c>
      <c r="AN900" s="192">
        <f t="shared" si="244"/>
        <v>6.8900000000000003E-2</v>
      </c>
      <c r="AO900" s="193">
        <f t="shared" si="245"/>
        <v>6.9099999999999995E-2</v>
      </c>
      <c r="AP900" s="192" t="str">
        <f t="shared" si="246"/>
        <v/>
      </c>
      <c r="AQ900" s="193">
        <f t="shared" si="247"/>
        <v>6.8599999999999994E-2</v>
      </c>
      <c r="AR900" s="192">
        <f t="shared" si="248"/>
        <v>6.7899999999999988E-2</v>
      </c>
      <c r="AS900" s="192" t="str">
        <f t="shared" si="249"/>
        <v/>
      </c>
      <c r="AT900" s="192">
        <f t="shared" si="250"/>
        <v>6.4699999999999994E-2</v>
      </c>
      <c r="AU900" s="193" t="str">
        <f t="shared" si="251"/>
        <v/>
      </c>
      <c r="AV900" s="194">
        <f t="shared" si="252"/>
        <v>6.4000000000000001E-2</v>
      </c>
      <c r="AW900" s="193">
        <f t="shared" si="253"/>
        <v>6.3100000000000003E-2</v>
      </c>
      <c r="AX900" s="195" t="str">
        <f t="shared" si="254"/>
        <v/>
      </c>
      <c r="AZ900" s="193">
        <f t="shared" si="255"/>
        <v>6.7400000000000002E-2</v>
      </c>
    </row>
    <row r="901" spans="1:52" s="5" customFormat="1" ht="11.25" x14ac:dyDescent="0.2">
      <c r="A901" s="197">
        <v>39294</v>
      </c>
      <c r="B901" s="198"/>
      <c r="C901" s="198"/>
      <c r="D901" s="189" t="s">
        <v>1563</v>
      </c>
      <c r="E901" s="190" t="s">
        <v>1563</v>
      </c>
      <c r="F901" s="191">
        <v>7.0499999999999993E-2</v>
      </c>
      <c r="G901" s="191">
        <v>7.0699999999999999E-2</v>
      </c>
      <c r="H901" s="189">
        <v>6.7799999999999999E-2</v>
      </c>
      <c r="I901" s="190">
        <v>6.8000000000000005E-2</v>
      </c>
      <c r="J901" s="191">
        <v>6.8599999999999994E-2</v>
      </c>
      <c r="K901" s="191">
        <v>6.9000000000000006E-2</v>
      </c>
      <c r="L901" s="189">
        <v>6.8699999999999997E-2</v>
      </c>
      <c r="M901" s="190">
        <v>6.9100000000000009E-2</v>
      </c>
      <c r="N901" s="191">
        <v>6.88E-2</v>
      </c>
      <c r="O901" s="191">
        <v>6.9399999999999989E-2</v>
      </c>
      <c r="P901" s="189"/>
      <c r="Q901" s="190"/>
      <c r="R901" s="191">
        <v>6.8099999999999994E-2</v>
      </c>
      <c r="S901" s="191">
        <v>6.8699999999999983E-2</v>
      </c>
      <c r="T901" s="191">
        <v>6.7299999999999999E-2</v>
      </c>
      <c r="U901" s="190">
        <v>6.7899999999999988E-2</v>
      </c>
      <c r="V901" s="191"/>
      <c r="W901" s="190"/>
      <c r="X901" s="191">
        <v>6.4399999999999999E-2</v>
      </c>
      <c r="Y901" s="190">
        <v>6.5199999999999994E-2</v>
      </c>
      <c r="Z901" s="191"/>
      <c r="AA901" s="190"/>
      <c r="AB901" s="191">
        <v>6.3E-2</v>
      </c>
      <c r="AC901" s="190">
        <v>6.4000000000000001E-2</v>
      </c>
      <c r="AD901" s="191">
        <v>6.25E-2</v>
      </c>
      <c r="AE901" s="190">
        <v>6.3500000000000001E-2</v>
      </c>
      <c r="AF901" s="191"/>
      <c r="AG901" s="190"/>
      <c r="AI901" s="192" t="str">
        <f t="shared" si="239"/>
        <v/>
      </c>
      <c r="AJ901" s="192" t="str">
        <f t="shared" si="240"/>
        <v/>
      </c>
      <c r="AK901" s="192">
        <f t="shared" si="241"/>
        <v>7.0599999999999996E-2</v>
      </c>
      <c r="AL901" s="192">
        <f t="shared" si="242"/>
        <v>6.7900000000000002E-2</v>
      </c>
      <c r="AM901" s="192">
        <f t="shared" si="243"/>
        <v>6.88E-2</v>
      </c>
      <c r="AN901" s="192">
        <f t="shared" si="244"/>
        <v>6.8900000000000003E-2</v>
      </c>
      <c r="AO901" s="193">
        <f t="shared" si="245"/>
        <v>6.9099999999999995E-2</v>
      </c>
      <c r="AP901" s="192" t="str">
        <f t="shared" si="246"/>
        <v/>
      </c>
      <c r="AQ901" s="193">
        <f t="shared" si="247"/>
        <v>6.8399999999999989E-2</v>
      </c>
      <c r="AR901" s="192">
        <f t="shared" si="248"/>
        <v>6.7599999999999993E-2</v>
      </c>
      <c r="AS901" s="192" t="str">
        <f t="shared" si="249"/>
        <v/>
      </c>
      <c r="AT901" s="192">
        <f t="shared" si="250"/>
        <v>6.4799999999999996E-2</v>
      </c>
      <c r="AU901" s="193" t="str">
        <f t="shared" si="251"/>
        <v/>
      </c>
      <c r="AV901" s="194">
        <f t="shared" si="252"/>
        <v>6.3500000000000001E-2</v>
      </c>
      <c r="AW901" s="193">
        <f t="shared" si="253"/>
        <v>6.3E-2</v>
      </c>
      <c r="AX901" s="195" t="str">
        <f t="shared" si="254"/>
        <v/>
      </c>
      <c r="AZ901" s="193">
        <f t="shared" si="255"/>
        <v>6.7259999999999986E-2</v>
      </c>
    </row>
    <row r="902" spans="1:52" s="5" customFormat="1" ht="11.25" x14ac:dyDescent="0.2">
      <c r="A902" s="197">
        <v>39295</v>
      </c>
      <c r="B902" s="198"/>
      <c r="C902" s="198"/>
      <c r="D902" s="189" t="s">
        <v>1563</v>
      </c>
      <c r="E902" s="190" t="s">
        <v>1563</v>
      </c>
      <c r="F902" s="191">
        <v>7.0400000000000004E-2</v>
      </c>
      <c r="G902" s="191">
        <v>7.060000000000001E-2</v>
      </c>
      <c r="H902" s="189">
        <v>6.8000000000000005E-2</v>
      </c>
      <c r="I902" s="190">
        <v>6.8200000000000011E-2</v>
      </c>
      <c r="J902" s="191">
        <v>6.9000000000000006E-2</v>
      </c>
      <c r="K902" s="191">
        <v>6.9400000000000017E-2</v>
      </c>
      <c r="L902" s="189">
        <v>6.9099999999999995E-2</v>
      </c>
      <c r="M902" s="190">
        <v>6.9500000000000006E-2</v>
      </c>
      <c r="N902" s="191">
        <v>6.9199999999999998E-2</v>
      </c>
      <c r="O902" s="191">
        <v>6.9799999999999987E-2</v>
      </c>
      <c r="P902" s="189"/>
      <c r="Q902" s="190"/>
      <c r="R902" s="191">
        <v>6.8400000000000002E-2</v>
      </c>
      <c r="S902" s="191">
        <v>6.8999999999999992E-2</v>
      </c>
      <c r="T902" s="191">
        <v>6.7599999999999993E-2</v>
      </c>
      <c r="U902" s="190">
        <v>6.8199999999999983E-2</v>
      </c>
      <c r="V902" s="191"/>
      <c r="W902" s="190"/>
      <c r="X902" s="191">
        <v>6.4500000000000002E-2</v>
      </c>
      <c r="Y902" s="190">
        <v>6.5299999999999997E-2</v>
      </c>
      <c r="Z902" s="191"/>
      <c r="AA902" s="190"/>
      <c r="AB902" s="191">
        <v>6.3100000000000003E-2</v>
      </c>
      <c r="AC902" s="190">
        <v>6.4100000000000004E-2</v>
      </c>
      <c r="AD902" s="191">
        <v>6.25E-2</v>
      </c>
      <c r="AE902" s="190">
        <v>6.3500000000000001E-2</v>
      </c>
      <c r="AF902" s="191"/>
      <c r="AG902" s="190"/>
      <c r="AI902" s="192" t="str">
        <f t="shared" si="239"/>
        <v/>
      </c>
      <c r="AJ902" s="192" t="str">
        <f t="shared" si="240"/>
        <v/>
      </c>
      <c r="AK902" s="192">
        <f t="shared" si="241"/>
        <v>7.0500000000000007E-2</v>
      </c>
      <c r="AL902" s="192">
        <f t="shared" si="242"/>
        <v>6.8100000000000008E-2</v>
      </c>
      <c r="AM902" s="192">
        <f t="shared" si="243"/>
        <v>6.9200000000000012E-2</v>
      </c>
      <c r="AN902" s="192">
        <f t="shared" si="244"/>
        <v>6.93E-2</v>
      </c>
      <c r="AO902" s="193">
        <f t="shared" si="245"/>
        <v>6.9499999999999992E-2</v>
      </c>
      <c r="AP902" s="192" t="str">
        <f t="shared" si="246"/>
        <v/>
      </c>
      <c r="AQ902" s="193">
        <f t="shared" si="247"/>
        <v>6.8699999999999997E-2</v>
      </c>
      <c r="AR902" s="192">
        <f t="shared" si="248"/>
        <v>6.7899999999999988E-2</v>
      </c>
      <c r="AS902" s="192" t="str">
        <f t="shared" si="249"/>
        <v/>
      </c>
      <c r="AT902" s="192">
        <f t="shared" si="250"/>
        <v>6.4899999999999999E-2</v>
      </c>
      <c r="AU902" s="193" t="str">
        <f t="shared" si="251"/>
        <v/>
      </c>
      <c r="AV902" s="194">
        <f t="shared" si="252"/>
        <v>6.3600000000000004E-2</v>
      </c>
      <c r="AW902" s="193">
        <f t="shared" si="253"/>
        <v>6.3E-2</v>
      </c>
      <c r="AX902" s="195" t="str">
        <f t="shared" si="254"/>
        <v/>
      </c>
      <c r="AZ902" s="193">
        <f t="shared" si="255"/>
        <v>6.7469999999999988E-2</v>
      </c>
    </row>
    <row r="903" spans="1:52" s="5" customFormat="1" ht="11.25" x14ac:dyDescent="0.2">
      <c r="A903" s="197">
        <v>39296</v>
      </c>
      <c r="B903" s="198"/>
      <c r="C903" s="198"/>
      <c r="D903" s="189" t="s">
        <v>1563</v>
      </c>
      <c r="E903" s="190" t="s">
        <v>1563</v>
      </c>
      <c r="F903" s="191">
        <v>7.0599999999999996E-2</v>
      </c>
      <c r="G903" s="191">
        <v>7.0800000000000002E-2</v>
      </c>
      <c r="H903" s="189">
        <v>6.8599999999999994E-2</v>
      </c>
      <c r="I903" s="190">
        <v>6.88E-2</v>
      </c>
      <c r="J903" s="191">
        <v>7.0099999999999996E-2</v>
      </c>
      <c r="K903" s="191">
        <v>7.0500000000000007E-2</v>
      </c>
      <c r="L903" s="189">
        <v>7.0300000000000001E-2</v>
      </c>
      <c r="M903" s="190">
        <v>7.0700000000000013E-2</v>
      </c>
      <c r="N903" s="191">
        <v>7.0400000000000004E-2</v>
      </c>
      <c r="O903" s="191">
        <v>7.0999999999999994E-2</v>
      </c>
      <c r="P903" s="189"/>
      <c r="Q903" s="190"/>
      <c r="R903" s="191">
        <v>6.9900000000000004E-2</v>
      </c>
      <c r="S903" s="191">
        <v>7.0499999999999993E-2</v>
      </c>
      <c r="T903" s="191">
        <v>6.9000000000000006E-2</v>
      </c>
      <c r="U903" s="190">
        <v>6.9599999999999995E-2</v>
      </c>
      <c r="V903" s="191"/>
      <c r="W903" s="190"/>
      <c r="X903" s="191">
        <v>6.5000000000000002E-2</v>
      </c>
      <c r="Y903" s="190">
        <v>6.5799999999999997E-2</v>
      </c>
      <c r="Z903" s="191"/>
      <c r="AA903" s="190"/>
      <c r="AB903" s="191">
        <v>6.3600000000000004E-2</v>
      </c>
      <c r="AC903" s="190">
        <v>6.4600000000000005E-2</v>
      </c>
      <c r="AD903" s="191">
        <v>6.3100000000000003E-2</v>
      </c>
      <c r="AE903" s="190">
        <v>6.4100000000000004E-2</v>
      </c>
      <c r="AF903" s="191"/>
      <c r="AG903" s="190"/>
      <c r="AI903" s="192" t="str">
        <f t="shared" si="239"/>
        <v/>
      </c>
      <c r="AJ903" s="192" t="str">
        <f t="shared" si="240"/>
        <v/>
      </c>
      <c r="AK903" s="192">
        <f t="shared" si="241"/>
        <v>7.0699999999999999E-2</v>
      </c>
      <c r="AL903" s="192">
        <f t="shared" si="242"/>
        <v>6.8699999999999997E-2</v>
      </c>
      <c r="AM903" s="192">
        <f t="shared" si="243"/>
        <v>7.0300000000000001E-2</v>
      </c>
      <c r="AN903" s="192">
        <f t="shared" si="244"/>
        <v>7.0500000000000007E-2</v>
      </c>
      <c r="AO903" s="193">
        <f t="shared" si="245"/>
        <v>7.0699999999999999E-2</v>
      </c>
      <c r="AP903" s="192" t="str">
        <f t="shared" si="246"/>
        <v/>
      </c>
      <c r="AQ903" s="193">
        <f t="shared" si="247"/>
        <v>7.0199999999999999E-2</v>
      </c>
      <c r="AR903" s="192">
        <f t="shared" si="248"/>
        <v>6.93E-2</v>
      </c>
      <c r="AS903" s="192" t="str">
        <f t="shared" si="249"/>
        <v/>
      </c>
      <c r="AT903" s="192">
        <f t="shared" si="250"/>
        <v>6.54E-2</v>
      </c>
      <c r="AU903" s="193" t="str">
        <f t="shared" si="251"/>
        <v/>
      </c>
      <c r="AV903" s="194">
        <f t="shared" si="252"/>
        <v>6.4100000000000004E-2</v>
      </c>
      <c r="AW903" s="193">
        <f t="shared" si="253"/>
        <v>6.3600000000000004E-2</v>
      </c>
      <c r="AX903" s="195" t="str">
        <f t="shared" si="254"/>
        <v/>
      </c>
      <c r="AZ903" s="193">
        <f t="shared" si="255"/>
        <v>6.8349999999999994E-2</v>
      </c>
    </row>
    <row r="904" spans="1:52" s="5" customFormat="1" ht="11.25" x14ac:dyDescent="0.2">
      <c r="A904" s="197">
        <v>39297</v>
      </c>
      <c r="B904" s="198"/>
      <c r="C904" s="198"/>
      <c r="D904" s="189" t="s">
        <v>1563</v>
      </c>
      <c r="E904" s="190" t="s">
        <v>1563</v>
      </c>
      <c r="F904" s="191">
        <v>7.0499999999999993E-2</v>
      </c>
      <c r="G904" s="191">
        <v>7.0699999999999999E-2</v>
      </c>
      <c r="H904" s="189">
        <v>6.8500000000000005E-2</v>
      </c>
      <c r="I904" s="190">
        <v>6.8700000000000011E-2</v>
      </c>
      <c r="J904" s="191">
        <v>6.9500000000000006E-2</v>
      </c>
      <c r="K904" s="191">
        <v>6.9900000000000018E-2</v>
      </c>
      <c r="L904" s="189">
        <v>6.9900000000000004E-2</v>
      </c>
      <c r="M904" s="190">
        <v>7.0300000000000015E-2</v>
      </c>
      <c r="N904" s="191">
        <v>7.0000000000000007E-2</v>
      </c>
      <c r="O904" s="191">
        <v>7.0599999999999996E-2</v>
      </c>
      <c r="P904" s="189"/>
      <c r="Q904" s="190"/>
      <c r="R904" s="191">
        <v>6.9400000000000003E-2</v>
      </c>
      <c r="S904" s="191">
        <v>7.0000000000000007E-2</v>
      </c>
      <c r="T904" s="191">
        <v>6.8699999999999997E-2</v>
      </c>
      <c r="U904" s="190">
        <v>6.9299999999999987E-2</v>
      </c>
      <c r="V904" s="191"/>
      <c r="W904" s="190"/>
      <c r="X904" s="191">
        <v>6.4600000000000005E-2</v>
      </c>
      <c r="Y904" s="190">
        <v>6.54E-2</v>
      </c>
      <c r="Z904" s="191"/>
      <c r="AA904" s="190"/>
      <c r="AB904" s="191">
        <v>6.3399999999999998E-2</v>
      </c>
      <c r="AC904" s="190">
        <v>6.4399999999999999E-2</v>
      </c>
      <c r="AD904" s="191">
        <v>6.2700000000000006E-2</v>
      </c>
      <c r="AE904" s="190">
        <v>6.3700000000000007E-2</v>
      </c>
      <c r="AF904" s="191"/>
      <c r="AG904" s="190"/>
      <c r="AI904" s="192" t="str">
        <f t="shared" si="239"/>
        <v/>
      </c>
      <c r="AJ904" s="192" t="str">
        <f t="shared" si="240"/>
        <v/>
      </c>
      <c r="AK904" s="192">
        <f t="shared" si="241"/>
        <v>7.0599999999999996E-2</v>
      </c>
      <c r="AL904" s="192">
        <f t="shared" si="242"/>
        <v>6.8600000000000008E-2</v>
      </c>
      <c r="AM904" s="192">
        <f t="shared" si="243"/>
        <v>6.9700000000000012E-2</v>
      </c>
      <c r="AN904" s="192">
        <f t="shared" si="244"/>
        <v>7.010000000000001E-2</v>
      </c>
      <c r="AO904" s="193">
        <f t="shared" si="245"/>
        <v>7.0300000000000001E-2</v>
      </c>
      <c r="AP904" s="192" t="str">
        <f t="shared" si="246"/>
        <v/>
      </c>
      <c r="AQ904" s="193">
        <f t="shared" si="247"/>
        <v>6.9700000000000012E-2</v>
      </c>
      <c r="AR904" s="192">
        <f t="shared" si="248"/>
        <v>6.8999999999999992E-2</v>
      </c>
      <c r="AS904" s="192" t="str">
        <f t="shared" si="249"/>
        <v/>
      </c>
      <c r="AT904" s="192">
        <f t="shared" si="250"/>
        <v>6.5000000000000002E-2</v>
      </c>
      <c r="AU904" s="193" t="str">
        <f t="shared" si="251"/>
        <v/>
      </c>
      <c r="AV904" s="194">
        <f t="shared" si="252"/>
        <v>6.3899999999999998E-2</v>
      </c>
      <c r="AW904" s="193">
        <f t="shared" si="253"/>
        <v>6.3200000000000006E-2</v>
      </c>
      <c r="AX904" s="195" t="str">
        <f t="shared" si="254"/>
        <v/>
      </c>
      <c r="AZ904" s="193">
        <f t="shared" si="255"/>
        <v>6.8010000000000001E-2</v>
      </c>
    </row>
    <row r="905" spans="1:52" s="5" customFormat="1" ht="11.25" x14ac:dyDescent="0.2">
      <c r="A905" s="197">
        <v>39300</v>
      </c>
      <c r="B905" s="198"/>
      <c r="C905" s="198"/>
      <c r="D905" s="189" t="s">
        <v>1563</v>
      </c>
      <c r="E905" s="190" t="s">
        <v>1563</v>
      </c>
      <c r="F905" s="191">
        <v>7.0499999999999993E-2</v>
      </c>
      <c r="G905" s="191">
        <v>7.0699999999999999E-2</v>
      </c>
      <c r="H905" s="189">
        <v>6.9199999999999998E-2</v>
      </c>
      <c r="I905" s="190">
        <v>6.9400000000000003E-2</v>
      </c>
      <c r="J905" s="191">
        <v>7.0599999999999996E-2</v>
      </c>
      <c r="K905" s="191">
        <v>7.1000000000000008E-2</v>
      </c>
      <c r="L905" s="189">
        <v>7.0999999999999994E-2</v>
      </c>
      <c r="M905" s="190">
        <v>7.1400000000000005E-2</v>
      </c>
      <c r="N905" s="191">
        <v>7.1099999999999997E-2</v>
      </c>
      <c r="O905" s="191">
        <v>7.1699999999999986E-2</v>
      </c>
      <c r="P905" s="189"/>
      <c r="Q905" s="190"/>
      <c r="R905" s="191">
        <v>7.0499999999999993E-2</v>
      </c>
      <c r="S905" s="191">
        <v>7.1099999999999983E-2</v>
      </c>
      <c r="T905" s="191">
        <v>6.9900000000000004E-2</v>
      </c>
      <c r="U905" s="190">
        <v>7.0499999999999993E-2</v>
      </c>
      <c r="V905" s="191"/>
      <c r="W905" s="190"/>
      <c r="X905" s="191">
        <v>6.5600000000000006E-2</v>
      </c>
      <c r="Y905" s="190">
        <v>6.6400000000000001E-2</v>
      </c>
      <c r="Z905" s="191"/>
      <c r="AA905" s="190"/>
      <c r="AB905" s="191">
        <v>6.4199999999999993E-2</v>
      </c>
      <c r="AC905" s="190">
        <v>6.5199999999999994E-2</v>
      </c>
      <c r="AD905" s="191">
        <v>6.3700000000000007E-2</v>
      </c>
      <c r="AE905" s="190">
        <v>6.4700000000000008E-2</v>
      </c>
      <c r="AF905" s="191"/>
      <c r="AG905" s="190"/>
      <c r="AI905" s="192" t="str">
        <f t="shared" si="239"/>
        <v/>
      </c>
      <c r="AJ905" s="192" t="str">
        <f t="shared" si="240"/>
        <v/>
      </c>
      <c r="AK905" s="192">
        <f t="shared" si="241"/>
        <v>7.0599999999999996E-2</v>
      </c>
      <c r="AL905" s="192">
        <f t="shared" si="242"/>
        <v>6.93E-2</v>
      </c>
      <c r="AM905" s="192">
        <f t="shared" si="243"/>
        <v>7.0800000000000002E-2</v>
      </c>
      <c r="AN905" s="192">
        <f t="shared" si="244"/>
        <v>7.1199999999999999E-2</v>
      </c>
      <c r="AO905" s="193">
        <f t="shared" si="245"/>
        <v>7.1399999999999991E-2</v>
      </c>
      <c r="AP905" s="192" t="str">
        <f t="shared" si="246"/>
        <v/>
      </c>
      <c r="AQ905" s="193">
        <f t="shared" si="247"/>
        <v>7.0799999999999988E-2</v>
      </c>
      <c r="AR905" s="192">
        <f t="shared" si="248"/>
        <v>7.0199999999999999E-2</v>
      </c>
      <c r="AS905" s="192" t="str">
        <f t="shared" si="249"/>
        <v/>
      </c>
      <c r="AT905" s="192">
        <f t="shared" si="250"/>
        <v>6.6000000000000003E-2</v>
      </c>
      <c r="AU905" s="193" t="str">
        <f t="shared" si="251"/>
        <v/>
      </c>
      <c r="AV905" s="194">
        <f t="shared" si="252"/>
        <v>6.4699999999999994E-2</v>
      </c>
      <c r="AW905" s="193">
        <f t="shared" si="253"/>
        <v>6.4200000000000007E-2</v>
      </c>
      <c r="AX905" s="195" t="str">
        <f t="shared" si="254"/>
        <v/>
      </c>
      <c r="AZ905" s="193">
        <f t="shared" si="255"/>
        <v>6.8919999999999995E-2</v>
      </c>
    </row>
    <row r="906" spans="1:52" s="5" customFormat="1" ht="11.25" x14ac:dyDescent="0.2">
      <c r="A906" s="197">
        <v>39301</v>
      </c>
      <c r="B906" s="198"/>
      <c r="C906" s="198"/>
      <c r="D906" s="189" t="s">
        <v>1563</v>
      </c>
      <c r="E906" s="190" t="s">
        <v>1563</v>
      </c>
      <c r="F906" s="191">
        <v>7.0499999999999993E-2</v>
      </c>
      <c r="G906" s="191">
        <v>7.0699999999999999E-2</v>
      </c>
      <c r="H906" s="189">
        <v>6.9500000000000006E-2</v>
      </c>
      <c r="I906" s="190">
        <v>6.9700000000000012E-2</v>
      </c>
      <c r="J906" s="191">
        <v>7.0699999999999999E-2</v>
      </c>
      <c r="K906" s="191">
        <v>7.110000000000001E-2</v>
      </c>
      <c r="L906" s="189">
        <v>7.1099999999999997E-2</v>
      </c>
      <c r="M906" s="190">
        <v>7.1500000000000008E-2</v>
      </c>
      <c r="N906" s="191">
        <v>7.1300000000000002E-2</v>
      </c>
      <c r="O906" s="191">
        <v>7.1899999999999992E-2</v>
      </c>
      <c r="P906" s="189"/>
      <c r="Q906" s="190"/>
      <c r="R906" s="191">
        <v>7.1199999999999999E-2</v>
      </c>
      <c r="S906" s="191">
        <v>7.1799999999999989E-2</v>
      </c>
      <c r="T906" s="191">
        <v>7.0900000000000005E-2</v>
      </c>
      <c r="U906" s="190">
        <v>7.1499999999999994E-2</v>
      </c>
      <c r="V906" s="191"/>
      <c r="W906" s="190"/>
      <c r="X906" s="191">
        <v>6.5799999999999997E-2</v>
      </c>
      <c r="Y906" s="190">
        <v>6.6599999999999993E-2</v>
      </c>
      <c r="Z906" s="191"/>
      <c r="AA906" s="190"/>
      <c r="AB906" s="191">
        <v>6.4500000000000002E-2</v>
      </c>
      <c r="AC906" s="190">
        <v>6.5500000000000003E-2</v>
      </c>
      <c r="AD906" s="191">
        <v>6.4000000000000001E-2</v>
      </c>
      <c r="AE906" s="190">
        <v>6.5000000000000002E-2</v>
      </c>
      <c r="AF906" s="191"/>
      <c r="AG906" s="190"/>
      <c r="AI906" s="192" t="str">
        <f t="shared" si="239"/>
        <v/>
      </c>
      <c r="AJ906" s="192" t="str">
        <f t="shared" si="240"/>
        <v/>
      </c>
      <c r="AK906" s="192">
        <f t="shared" si="241"/>
        <v>7.0599999999999996E-2</v>
      </c>
      <c r="AL906" s="192">
        <f t="shared" si="242"/>
        <v>6.9600000000000009E-2</v>
      </c>
      <c r="AM906" s="192">
        <f t="shared" si="243"/>
        <v>7.0900000000000005E-2</v>
      </c>
      <c r="AN906" s="192">
        <f t="shared" si="244"/>
        <v>7.1300000000000002E-2</v>
      </c>
      <c r="AO906" s="193">
        <f t="shared" si="245"/>
        <v>7.1599999999999997E-2</v>
      </c>
      <c r="AP906" s="192" t="str">
        <f t="shared" si="246"/>
        <v/>
      </c>
      <c r="AQ906" s="193">
        <f t="shared" si="247"/>
        <v>7.1499999999999994E-2</v>
      </c>
      <c r="AR906" s="192">
        <f t="shared" si="248"/>
        <v>7.1199999999999999E-2</v>
      </c>
      <c r="AS906" s="192" t="str">
        <f t="shared" si="249"/>
        <v/>
      </c>
      <c r="AT906" s="192">
        <f t="shared" si="250"/>
        <v>6.6199999999999995E-2</v>
      </c>
      <c r="AU906" s="193" t="str">
        <f t="shared" si="251"/>
        <v/>
      </c>
      <c r="AV906" s="194">
        <f t="shared" si="252"/>
        <v>6.5000000000000002E-2</v>
      </c>
      <c r="AW906" s="193">
        <f t="shared" si="253"/>
        <v>6.4500000000000002E-2</v>
      </c>
      <c r="AX906" s="195" t="str">
        <f t="shared" si="254"/>
        <v/>
      </c>
      <c r="AZ906" s="193">
        <f t="shared" si="255"/>
        <v>6.9239999999999996E-2</v>
      </c>
    </row>
    <row r="907" spans="1:52" s="5" customFormat="1" ht="11.25" x14ac:dyDescent="0.2">
      <c r="A907" s="197">
        <v>39302</v>
      </c>
      <c r="B907" s="198"/>
      <c r="C907" s="198"/>
      <c r="D907" s="189" t="s">
        <v>1563</v>
      </c>
      <c r="E907" s="190" t="s">
        <v>1563</v>
      </c>
      <c r="F907" s="191">
        <v>7.0300000000000001E-2</v>
      </c>
      <c r="G907" s="191">
        <v>7.0500000000000007E-2</v>
      </c>
      <c r="H907" s="189">
        <v>6.9099999999999995E-2</v>
      </c>
      <c r="I907" s="190">
        <v>6.93E-2</v>
      </c>
      <c r="J907" s="191">
        <v>6.9800000000000001E-2</v>
      </c>
      <c r="K907" s="191">
        <v>7.0200000000000012E-2</v>
      </c>
      <c r="L907" s="189">
        <v>7.0300000000000001E-2</v>
      </c>
      <c r="M907" s="190">
        <v>7.0700000000000013E-2</v>
      </c>
      <c r="N907" s="191">
        <v>7.0499999999999993E-2</v>
      </c>
      <c r="O907" s="191">
        <v>7.1099999999999983E-2</v>
      </c>
      <c r="P907" s="189"/>
      <c r="Q907" s="190"/>
      <c r="R907" s="191">
        <v>7.0400000000000004E-2</v>
      </c>
      <c r="S907" s="191">
        <v>7.0999999999999994E-2</v>
      </c>
      <c r="T907" s="191">
        <v>7.0199999999999999E-2</v>
      </c>
      <c r="U907" s="190">
        <v>7.0799999999999988E-2</v>
      </c>
      <c r="V907" s="191"/>
      <c r="W907" s="190"/>
      <c r="X907" s="191">
        <v>6.5600000000000006E-2</v>
      </c>
      <c r="Y907" s="190">
        <v>6.6400000000000001E-2</v>
      </c>
      <c r="Z907" s="191"/>
      <c r="AA907" s="190"/>
      <c r="AB907" s="191">
        <v>6.5000000000000002E-2</v>
      </c>
      <c r="AC907" s="190">
        <v>6.6000000000000003E-2</v>
      </c>
      <c r="AD907" s="191">
        <v>6.4000000000000001E-2</v>
      </c>
      <c r="AE907" s="190">
        <v>6.5000000000000002E-2</v>
      </c>
      <c r="AF907" s="191"/>
      <c r="AG907" s="190"/>
      <c r="AI907" s="192" t="str">
        <f t="shared" si="239"/>
        <v/>
      </c>
      <c r="AJ907" s="192" t="str">
        <f t="shared" si="240"/>
        <v/>
      </c>
      <c r="AK907" s="192">
        <f t="shared" si="241"/>
        <v>7.0400000000000004E-2</v>
      </c>
      <c r="AL907" s="192">
        <f t="shared" si="242"/>
        <v>6.9199999999999998E-2</v>
      </c>
      <c r="AM907" s="192">
        <f t="shared" si="243"/>
        <v>7.0000000000000007E-2</v>
      </c>
      <c r="AN907" s="192">
        <f t="shared" si="244"/>
        <v>7.0500000000000007E-2</v>
      </c>
      <c r="AO907" s="193">
        <f t="shared" si="245"/>
        <v>7.0799999999999988E-2</v>
      </c>
      <c r="AP907" s="192" t="str">
        <f t="shared" si="246"/>
        <v/>
      </c>
      <c r="AQ907" s="193">
        <f t="shared" si="247"/>
        <v>7.0699999999999999E-2</v>
      </c>
      <c r="AR907" s="192">
        <f t="shared" si="248"/>
        <v>7.0499999999999993E-2</v>
      </c>
      <c r="AS907" s="192" t="str">
        <f t="shared" si="249"/>
        <v/>
      </c>
      <c r="AT907" s="192">
        <f t="shared" si="250"/>
        <v>6.6000000000000003E-2</v>
      </c>
      <c r="AU907" s="193" t="str">
        <f t="shared" si="251"/>
        <v/>
      </c>
      <c r="AV907" s="194">
        <f t="shared" si="252"/>
        <v>6.5500000000000003E-2</v>
      </c>
      <c r="AW907" s="193">
        <f t="shared" si="253"/>
        <v>6.4500000000000002E-2</v>
      </c>
      <c r="AX907" s="195" t="str">
        <f t="shared" si="254"/>
        <v/>
      </c>
      <c r="AZ907" s="193">
        <f t="shared" si="255"/>
        <v>6.881000000000001E-2</v>
      </c>
    </row>
    <row r="908" spans="1:52" s="5" customFormat="1" ht="11.25" x14ac:dyDescent="0.2">
      <c r="A908" s="197">
        <v>39303</v>
      </c>
      <c r="B908" s="198"/>
      <c r="C908" s="198"/>
      <c r="D908" s="189" t="s">
        <v>1563</v>
      </c>
      <c r="E908" s="190" t="s">
        <v>1563</v>
      </c>
      <c r="F908" s="191">
        <v>6.9900000000000004E-2</v>
      </c>
      <c r="G908" s="191">
        <v>7.010000000000001E-2</v>
      </c>
      <c r="H908" s="189">
        <v>6.8500000000000005E-2</v>
      </c>
      <c r="I908" s="190">
        <v>6.8700000000000011E-2</v>
      </c>
      <c r="J908" s="191">
        <v>6.9199999999999998E-2</v>
      </c>
      <c r="K908" s="191">
        <v>6.9600000000000009E-2</v>
      </c>
      <c r="L908" s="189">
        <v>6.9500000000000006E-2</v>
      </c>
      <c r="M908" s="190">
        <v>6.9900000000000018E-2</v>
      </c>
      <c r="N908" s="191">
        <v>6.9800000000000001E-2</v>
      </c>
      <c r="O908" s="191">
        <v>7.039999999999999E-2</v>
      </c>
      <c r="P908" s="189"/>
      <c r="Q908" s="190"/>
      <c r="R908" s="191">
        <v>6.9699999999999998E-2</v>
      </c>
      <c r="S908" s="191">
        <v>7.0299999999999987E-2</v>
      </c>
      <c r="T908" s="191">
        <v>6.9500000000000006E-2</v>
      </c>
      <c r="U908" s="190">
        <v>7.0099999999999996E-2</v>
      </c>
      <c r="V908" s="191"/>
      <c r="W908" s="190"/>
      <c r="X908" s="191">
        <v>6.5199999999999994E-2</v>
      </c>
      <c r="Y908" s="190">
        <v>6.5999999999999989E-2</v>
      </c>
      <c r="Z908" s="191"/>
      <c r="AA908" s="190"/>
      <c r="AB908" s="191">
        <v>6.4199999999999993E-2</v>
      </c>
      <c r="AC908" s="190">
        <v>6.5199999999999994E-2</v>
      </c>
      <c r="AD908" s="191">
        <v>6.3899999999999998E-2</v>
      </c>
      <c r="AE908" s="190">
        <v>6.4899999999999999E-2</v>
      </c>
      <c r="AF908" s="191"/>
      <c r="AG908" s="190"/>
      <c r="AI908" s="192" t="str">
        <f t="shared" si="239"/>
        <v/>
      </c>
      <c r="AJ908" s="192" t="str">
        <f t="shared" si="240"/>
        <v/>
      </c>
      <c r="AK908" s="192">
        <f t="shared" si="241"/>
        <v>7.0000000000000007E-2</v>
      </c>
      <c r="AL908" s="192">
        <f t="shared" si="242"/>
        <v>6.8600000000000008E-2</v>
      </c>
      <c r="AM908" s="192">
        <f t="shared" si="243"/>
        <v>6.9400000000000003E-2</v>
      </c>
      <c r="AN908" s="192">
        <f t="shared" si="244"/>
        <v>6.9700000000000012E-2</v>
      </c>
      <c r="AO908" s="193">
        <f t="shared" si="245"/>
        <v>7.0099999999999996E-2</v>
      </c>
      <c r="AP908" s="192" t="str">
        <f t="shared" si="246"/>
        <v/>
      </c>
      <c r="AQ908" s="193">
        <f t="shared" si="247"/>
        <v>6.9999999999999993E-2</v>
      </c>
      <c r="AR908" s="192">
        <f t="shared" si="248"/>
        <v>6.9800000000000001E-2</v>
      </c>
      <c r="AS908" s="192" t="str">
        <f t="shared" si="249"/>
        <v/>
      </c>
      <c r="AT908" s="192">
        <f t="shared" si="250"/>
        <v>6.5599999999999992E-2</v>
      </c>
      <c r="AU908" s="193" t="str">
        <f t="shared" si="251"/>
        <v/>
      </c>
      <c r="AV908" s="194">
        <f t="shared" si="252"/>
        <v>6.4699999999999994E-2</v>
      </c>
      <c r="AW908" s="193">
        <f t="shared" si="253"/>
        <v>6.4399999999999999E-2</v>
      </c>
      <c r="AX908" s="195" t="str">
        <f t="shared" si="254"/>
        <v/>
      </c>
      <c r="AZ908" s="193">
        <f t="shared" si="255"/>
        <v>6.8229999999999999E-2</v>
      </c>
    </row>
    <row r="909" spans="1:52" s="5" customFormat="1" ht="11.25" x14ac:dyDescent="0.2">
      <c r="A909" s="197">
        <v>39304</v>
      </c>
      <c r="B909" s="198"/>
      <c r="C909" s="198"/>
      <c r="D909" s="189" t="s">
        <v>1563</v>
      </c>
      <c r="E909" s="190" t="s">
        <v>1563</v>
      </c>
      <c r="F909" s="191">
        <v>6.9599999999999995E-2</v>
      </c>
      <c r="G909" s="191">
        <v>6.9800000000000001E-2</v>
      </c>
      <c r="H909" s="189">
        <v>6.93E-2</v>
      </c>
      <c r="I909" s="190">
        <v>6.9500000000000006E-2</v>
      </c>
      <c r="J909" s="191">
        <v>7.0699999999999999E-2</v>
      </c>
      <c r="K909" s="191">
        <v>7.110000000000001E-2</v>
      </c>
      <c r="L909" s="189">
        <v>7.1199999999999999E-2</v>
      </c>
      <c r="M909" s="190">
        <v>7.1600000000000011E-2</v>
      </c>
      <c r="N909" s="191">
        <v>7.1499999999999994E-2</v>
      </c>
      <c r="O909" s="191">
        <v>7.2099999999999984E-2</v>
      </c>
      <c r="P909" s="189"/>
      <c r="Q909" s="190"/>
      <c r="R909" s="191">
        <v>7.1199999999999999E-2</v>
      </c>
      <c r="S909" s="191">
        <v>7.1799999999999989E-2</v>
      </c>
      <c r="T909" s="191">
        <v>7.0900000000000005E-2</v>
      </c>
      <c r="U909" s="190">
        <v>7.1499999999999994E-2</v>
      </c>
      <c r="V909" s="191"/>
      <c r="W909" s="190"/>
      <c r="X909" s="191">
        <v>6.6600000000000006E-2</v>
      </c>
      <c r="Y909" s="190">
        <v>6.7400000000000002E-2</v>
      </c>
      <c r="Z909" s="191"/>
      <c r="AA909" s="190"/>
      <c r="AB909" s="191">
        <v>6.5100000000000005E-2</v>
      </c>
      <c r="AC909" s="190">
        <v>6.6100000000000006E-2</v>
      </c>
      <c r="AD909" s="191">
        <v>6.4600000000000005E-2</v>
      </c>
      <c r="AE909" s="190">
        <v>6.5600000000000006E-2</v>
      </c>
      <c r="AF909" s="191"/>
      <c r="AG909" s="190"/>
      <c r="AI909" s="192" t="str">
        <f t="shared" si="239"/>
        <v/>
      </c>
      <c r="AJ909" s="192" t="str">
        <f t="shared" si="240"/>
        <v/>
      </c>
      <c r="AK909" s="192">
        <f t="shared" si="241"/>
        <v>6.9699999999999998E-2</v>
      </c>
      <c r="AL909" s="192">
        <f t="shared" si="242"/>
        <v>6.9400000000000003E-2</v>
      </c>
      <c r="AM909" s="192">
        <f t="shared" si="243"/>
        <v>7.0900000000000005E-2</v>
      </c>
      <c r="AN909" s="192">
        <f t="shared" si="244"/>
        <v>7.1400000000000005E-2</v>
      </c>
      <c r="AO909" s="193">
        <f t="shared" si="245"/>
        <v>7.1799999999999989E-2</v>
      </c>
      <c r="AP909" s="192" t="str">
        <f t="shared" si="246"/>
        <v/>
      </c>
      <c r="AQ909" s="193">
        <f t="shared" si="247"/>
        <v>7.1499999999999994E-2</v>
      </c>
      <c r="AR909" s="192">
        <f t="shared" si="248"/>
        <v>7.1199999999999999E-2</v>
      </c>
      <c r="AS909" s="192" t="str">
        <f t="shared" si="249"/>
        <v/>
      </c>
      <c r="AT909" s="192">
        <f t="shared" si="250"/>
        <v>6.7000000000000004E-2</v>
      </c>
      <c r="AU909" s="193" t="str">
        <f t="shared" si="251"/>
        <v/>
      </c>
      <c r="AV909" s="194">
        <f t="shared" si="252"/>
        <v>6.5600000000000006E-2</v>
      </c>
      <c r="AW909" s="193">
        <f t="shared" si="253"/>
        <v>6.5100000000000005E-2</v>
      </c>
      <c r="AX909" s="195" t="str">
        <f t="shared" si="254"/>
        <v/>
      </c>
      <c r="AZ909" s="193">
        <f t="shared" si="255"/>
        <v>6.9360000000000005E-2</v>
      </c>
    </row>
    <row r="910" spans="1:52" s="5" customFormat="1" ht="11.25" x14ac:dyDescent="0.2">
      <c r="A910" s="197">
        <v>39307</v>
      </c>
      <c r="B910" s="198"/>
      <c r="C910" s="198"/>
      <c r="D910" s="189" t="s">
        <v>1563</v>
      </c>
      <c r="E910" s="190" t="s">
        <v>1563</v>
      </c>
      <c r="F910" s="191">
        <v>6.9699999999999998E-2</v>
      </c>
      <c r="G910" s="191">
        <v>6.9900000000000004E-2</v>
      </c>
      <c r="H910" s="189">
        <v>6.9400000000000003E-2</v>
      </c>
      <c r="I910" s="190">
        <v>6.9600000000000009E-2</v>
      </c>
      <c r="J910" s="191">
        <v>7.0699999999999999E-2</v>
      </c>
      <c r="K910" s="191">
        <v>7.110000000000001E-2</v>
      </c>
      <c r="L910" s="189">
        <v>7.1099999999999997E-2</v>
      </c>
      <c r="M910" s="190">
        <v>7.1500000000000008E-2</v>
      </c>
      <c r="N910" s="191">
        <v>7.1099999999999997E-2</v>
      </c>
      <c r="O910" s="191">
        <v>7.1699999999999986E-2</v>
      </c>
      <c r="P910" s="189"/>
      <c r="Q910" s="190"/>
      <c r="R910" s="191">
        <v>7.1300000000000002E-2</v>
      </c>
      <c r="S910" s="191">
        <v>7.1899999999999992E-2</v>
      </c>
      <c r="T910" s="191">
        <v>7.0900000000000005E-2</v>
      </c>
      <c r="U910" s="190">
        <v>7.1499999999999994E-2</v>
      </c>
      <c r="V910" s="191"/>
      <c r="W910" s="190"/>
      <c r="X910" s="191">
        <v>6.7400000000000002E-2</v>
      </c>
      <c r="Y910" s="190">
        <v>6.8199999999999997E-2</v>
      </c>
      <c r="Z910" s="191"/>
      <c r="AA910" s="190"/>
      <c r="AB910" s="191">
        <v>6.5799999999999997E-2</v>
      </c>
      <c r="AC910" s="190">
        <v>6.6799999999999998E-2</v>
      </c>
      <c r="AD910" s="191">
        <v>6.4500000000000002E-2</v>
      </c>
      <c r="AE910" s="190">
        <v>6.5500000000000003E-2</v>
      </c>
      <c r="AF910" s="191"/>
      <c r="AG910" s="190"/>
      <c r="AI910" s="192" t="str">
        <f t="shared" si="239"/>
        <v/>
      </c>
      <c r="AJ910" s="192" t="str">
        <f t="shared" si="240"/>
        <v/>
      </c>
      <c r="AK910" s="192">
        <f t="shared" si="241"/>
        <v>6.9800000000000001E-2</v>
      </c>
      <c r="AL910" s="192">
        <f t="shared" si="242"/>
        <v>6.9500000000000006E-2</v>
      </c>
      <c r="AM910" s="192">
        <f t="shared" si="243"/>
        <v>7.0900000000000005E-2</v>
      </c>
      <c r="AN910" s="192">
        <f t="shared" si="244"/>
        <v>7.1300000000000002E-2</v>
      </c>
      <c r="AO910" s="193">
        <f t="shared" si="245"/>
        <v>7.1399999999999991E-2</v>
      </c>
      <c r="AP910" s="192" t="str">
        <f t="shared" si="246"/>
        <v/>
      </c>
      <c r="AQ910" s="193">
        <f t="shared" si="247"/>
        <v>7.1599999999999997E-2</v>
      </c>
      <c r="AR910" s="192">
        <f t="shared" si="248"/>
        <v>7.1199999999999999E-2</v>
      </c>
      <c r="AS910" s="192" t="str">
        <f t="shared" si="249"/>
        <v/>
      </c>
      <c r="AT910" s="192">
        <f t="shared" si="250"/>
        <v>6.7799999999999999E-2</v>
      </c>
      <c r="AU910" s="193" t="str">
        <f t="shared" si="251"/>
        <v/>
      </c>
      <c r="AV910" s="194">
        <f t="shared" si="252"/>
        <v>6.6299999999999998E-2</v>
      </c>
      <c r="AW910" s="193">
        <f t="shared" si="253"/>
        <v>6.5000000000000002E-2</v>
      </c>
      <c r="AX910" s="195" t="str">
        <f t="shared" si="254"/>
        <v/>
      </c>
      <c r="AZ910" s="193">
        <f t="shared" si="255"/>
        <v>6.9480000000000014E-2</v>
      </c>
    </row>
    <row r="911" spans="1:52" s="5" customFormat="1" ht="11.25" x14ac:dyDescent="0.2">
      <c r="A911" s="197">
        <v>39308</v>
      </c>
      <c r="B911" s="198"/>
      <c r="C911" s="198"/>
      <c r="D911" s="189"/>
      <c r="E911" s="190"/>
      <c r="F911" s="191">
        <v>6.9699999999999998E-2</v>
      </c>
      <c r="G911" s="191">
        <v>6.9900000000000004E-2</v>
      </c>
      <c r="H911" s="189">
        <v>6.9000000000000006E-2</v>
      </c>
      <c r="I911" s="190">
        <v>6.9200000000000012E-2</v>
      </c>
      <c r="J911" s="191">
        <v>7.0300000000000001E-2</v>
      </c>
      <c r="K911" s="191">
        <v>7.0700000000000013E-2</v>
      </c>
      <c r="L911" s="189">
        <v>7.0800000000000002E-2</v>
      </c>
      <c r="M911" s="190">
        <v>7.1200000000000013E-2</v>
      </c>
      <c r="N911" s="191">
        <v>7.0800000000000002E-2</v>
      </c>
      <c r="O911" s="191">
        <v>7.1399999999999991E-2</v>
      </c>
      <c r="P911" s="189"/>
      <c r="Q911" s="190"/>
      <c r="R911" s="191">
        <v>7.0999999999999994E-2</v>
      </c>
      <c r="S911" s="191">
        <v>7.1599999999999983E-2</v>
      </c>
      <c r="T911" s="191">
        <v>7.0499999999999993E-2</v>
      </c>
      <c r="U911" s="190">
        <v>7.1099999999999983E-2</v>
      </c>
      <c r="V911" s="191"/>
      <c r="W911" s="190"/>
      <c r="X911" s="191">
        <v>6.6900000000000001E-2</v>
      </c>
      <c r="Y911" s="190">
        <v>6.7699999999999996E-2</v>
      </c>
      <c r="Z911" s="191"/>
      <c r="AA911" s="190"/>
      <c r="AB911" s="191">
        <v>6.54E-2</v>
      </c>
      <c r="AC911" s="190">
        <v>6.6400000000000001E-2</v>
      </c>
      <c r="AD911" s="191">
        <v>6.4699999999999994E-2</v>
      </c>
      <c r="AE911" s="190">
        <v>6.5699999999999995E-2</v>
      </c>
      <c r="AF911" s="191"/>
      <c r="AG911" s="190"/>
      <c r="AI911" s="192" t="str">
        <f t="shared" si="239"/>
        <v/>
      </c>
      <c r="AJ911" s="192" t="str">
        <f t="shared" si="240"/>
        <v/>
      </c>
      <c r="AK911" s="192">
        <f t="shared" si="241"/>
        <v>6.9800000000000001E-2</v>
      </c>
      <c r="AL911" s="192">
        <f t="shared" si="242"/>
        <v>6.9100000000000009E-2</v>
      </c>
      <c r="AM911" s="192">
        <f t="shared" si="243"/>
        <v>7.0500000000000007E-2</v>
      </c>
      <c r="AN911" s="192">
        <f t="shared" si="244"/>
        <v>7.1000000000000008E-2</v>
      </c>
      <c r="AO911" s="193">
        <f t="shared" si="245"/>
        <v>7.1099999999999997E-2</v>
      </c>
      <c r="AP911" s="192" t="str">
        <f t="shared" si="246"/>
        <v/>
      </c>
      <c r="AQ911" s="193">
        <f t="shared" si="247"/>
        <v>7.1299999999999988E-2</v>
      </c>
      <c r="AR911" s="192">
        <f t="shared" si="248"/>
        <v>7.0799999999999988E-2</v>
      </c>
      <c r="AS911" s="192" t="str">
        <f t="shared" si="249"/>
        <v/>
      </c>
      <c r="AT911" s="192">
        <f t="shared" si="250"/>
        <v>6.7299999999999999E-2</v>
      </c>
      <c r="AU911" s="193" t="str">
        <f t="shared" si="251"/>
        <v/>
      </c>
      <c r="AV911" s="194">
        <f t="shared" si="252"/>
        <v>6.59E-2</v>
      </c>
      <c r="AW911" s="193">
        <f t="shared" si="253"/>
        <v>6.5199999999999994E-2</v>
      </c>
      <c r="AX911" s="195" t="str">
        <f t="shared" si="254"/>
        <v/>
      </c>
      <c r="AZ911" s="193">
        <f t="shared" si="255"/>
        <v>6.9199999999999998E-2</v>
      </c>
    </row>
    <row r="912" spans="1:52" s="5" customFormat="1" ht="11.25" x14ac:dyDescent="0.2">
      <c r="A912" s="197">
        <v>39309</v>
      </c>
      <c r="B912" s="198"/>
      <c r="C912" s="198"/>
      <c r="D912" s="189"/>
      <c r="E912" s="190"/>
      <c r="F912" s="191">
        <v>6.9500000000000006E-2</v>
      </c>
      <c r="G912" s="191">
        <v>6.9700000000000012E-2</v>
      </c>
      <c r="H912" s="189">
        <v>6.9699999999999998E-2</v>
      </c>
      <c r="I912" s="190">
        <v>6.9900000000000004E-2</v>
      </c>
      <c r="J912" s="191">
        <v>7.1199999999999999E-2</v>
      </c>
      <c r="K912" s="191">
        <v>7.1600000000000011E-2</v>
      </c>
      <c r="L912" s="189">
        <v>7.1599999999999997E-2</v>
      </c>
      <c r="M912" s="190">
        <v>7.2000000000000008E-2</v>
      </c>
      <c r="N912" s="191">
        <v>7.1800000000000003E-2</v>
      </c>
      <c r="O912" s="191">
        <v>7.2200000000000014E-2</v>
      </c>
      <c r="P912" s="189"/>
      <c r="Q912" s="190"/>
      <c r="R912" s="191">
        <v>7.22E-2</v>
      </c>
      <c r="S912" s="191">
        <v>7.279999999999999E-2</v>
      </c>
      <c r="T912" s="191">
        <v>7.1499999999999994E-2</v>
      </c>
      <c r="U912" s="190">
        <v>7.2099999999999984E-2</v>
      </c>
      <c r="V912" s="191"/>
      <c r="W912" s="190"/>
      <c r="X912" s="191">
        <v>6.8500000000000005E-2</v>
      </c>
      <c r="Y912" s="190">
        <v>6.93E-2</v>
      </c>
      <c r="Z912" s="191"/>
      <c r="AA912" s="190"/>
      <c r="AB912" s="191">
        <v>6.7199999999999996E-2</v>
      </c>
      <c r="AC912" s="190">
        <v>6.8199999999999997E-2</v>
      </c>
      <c r="AD912" s="191">
        <v>6.6400000000000001E-2</v>
      </c>
      <c r="AE912" s="190">
        <v>6.7400000000000002E-2</v>
      </c>
      <c r="AF912" s="191"/>
      <c r="AG912" s="190"/>
      <c r="AI912" s="192" t="str">
        <f t="shared" si="239"/>
        <v/>
      </c>
      <c r="AJ912" s="192" t="str">
        <f t="shared" si="240"/>
        <v/>
      </c>
      <c r="AK912" s="192">
        <f t="shared" si="241"/>
        <v>6.9600000000000009E-2</v>
      </c>
      <c r="AL912" s="192">
        <f t="shared" si="242"/>
        <v>6.9800000000000001E-2</v>
      </c>
      <c r="AM912" s="192">
        <f t="shared" si="243"/>
        <v>7.1400000000000005E-2</v>
      </c>
      <c r="AN912" s="192">
        <f t="shared" si="244"/>
        <v>7.1800000000000003E-2</v>
      </c>
      <c r="AO912" s="193">
        <f t="shared" si="245"/>
        <v>7.2000000000000008E-2</v>
      </c>
      <c r="AP912" s="192" t="str">
        <f t="shared" si="246"/>
        <v/>
      </c>
      <c r="AQ912" s="193">
        <f t="shared" si="247"/>
        <v>7.2499999999999995E-2</v>
      </c>
      <c r="AR912" s="192">
        <f t="shared" si="248"/>
        <v>7.1799999999999989E-2</v>
      </c>
      <c r="AS912" s="192" t="str">
        <f t="shared" si="249"/>
        <v/>
      </c>
      <c r="AT912" s="192">
        <f t="shared" si="250"/>
        <v>6.8900000000000003E-2</v>
      </c>
      <c r="AU912" s="193" t="str">
        <f t="shared" si="251"/>
        <v/>
      </c>
      <c r="AV912" s="194">
        <f t="shared" si="252"/>
        <v>6.7699999999999996E-2</v>
      </c>
      <c r="AW912" s="193">
        <f t="shared" si="253"/>
        <v>6.6900000000000001E-2</v>
      </c>
      <c r="AX912" s="195" t="str">
        <f t="shared" si="254"/>
        <v/>
      </c>
      <c r="AZ912" s="193">
        <f t="shared" si="255"/>
        <v>7.0239999999999997E-2</v>
      </c>
    </row>
    <row r="913" spans="1:52" s="5" customFormat="1" ht="11.25" x14ac:dyDescent="0.2">
      <c r="A913" s="197">
        <v>39310</v>
      </c>
      <c r="B913" s="198"/>
      <c r="C913" s="198"/>
      <c r="D913" s="189"/>
      <c r="E913" s="190"/>
      <c r="F913" s="191">
        <v>7.0599999999999996E-2</v>
      </c>
      <c r="G913" s="191">
        <v>7.0800000000000002E-2</v>
      </c>
      <c r="H913" s="189">
        <v>7.5700000000000003E-2</v>
      </c>
      <c r="I913" s="190">
        <v>7.5900000000000009E-2</v>
      </c>
      <c r="J913" s="191">
        <v>7.9200000000000007E-2</v>
      </c>
      <c r="K913" s="191">
        <v>7.9600000000000018E-2</v>
      </c>
      <c r="L913" s="189">
        <v>7.9899999999999999E-2</v>
      </c>
      <c r="M913" s="190">
        <v>8.030000000000001E-2</v>
      </c>
      <c r="N913" s="191">
        <v>7.9600000000000004E-2</v>
      </c>
      <c r="O913" s="191">
        <v>0.08</v>
      </c>
      <c r="P913" s="189"/>
      <c r="Q913" s="190"/>
      <c r="R913" s="191">
        <v>7.8899999999999998E-2</v>
      </c>
      <c r="S913" s="191">
        <v>7.9499999999999987E-2</v>
      </c>
      <c r="T913" s="191">
        <v>7.8E-2</v>
      </c>
      <c r="U913" s="190">
        <v>7.8599999999999989E-2</v>
      </c>
      <c r="V913" s="191"/>
      <c r="W913" s="190"/>
      <c r="X913" s="191">
        <v>7.4300000000000005E-2</v>
      </c>
      <c r="Y913" s="190">
        <v>7.51E-2</v>
      </c>
      <c r="Z913" s="191"/>
      <c r="AA913" s="190"/>
      <c r="AB913" s="191">
        <v>7.2700000000000001E-2</v>
      </c>
      <c r="AC913" s="190">
        <v>7.3700000000000002E-2</v>
      </c>
      <c r="AD913" s="191">
        <v>7.1099999999999997E-2</v>
      </c>
      <c r="AE913" s="190">
        <v>7.2099999999999997E-2</v>
      </c>
      <c r="AF913" s="191"/>
      <c r="AG913" s="190"/>
      <c r="AI913" s="192" t="str">
        <f t="shared" si="239"/>
        <v/>
      </c>
      <c r="AJ913" s="192" t="str">
        <f t="shared" si="240"/>
        <v/>
      </c>
      <c r="AK913" s="192">
        <f t="shared" si="241"/>
        <v>7.0699999999999999E-2</v>
      </c>
      <c r="AL913" s="192">
        <f t="shared" si="242"/>
        <v>7.5800000000000006E-2</v>
      </c>
      <c r="AM913" s="192">
        <f t="shared" si="243"/>
        <v>7.9400000000000012E-2</v>
      </c>
      <c r="AN913" s="192">
        <f t="shared" si="244"/>
        <v>8.0100000000000005E-2</v>
      </c>
      <c r="AO913" s="193">
        <f t="shared" si="245"/>
        <v>7.980000000000001E-2</v>
      </c>
      <c r="AP913" s="192" t="str">
        <f t="shared" si="246"/>
        <v/>
      </c>
      <c r="AQ913" s="193">
        <f t="shared" si="247"/>
        <v>7.9199999999999993E-2</v>
      </c>
      <c r="AR913" s="192">
        <f t="shared" si="248"/>
        <v>7.8299999999999995E-2</v>
      </c>
      <c r="AS913" s="192" t="str">
        <f t="shared" si="249"/>
        <v/>
      </c>
      <c r="AT913" s="192">
        <f t="shared" si="250"/>
        <v>7.4700000000000003E-2</v>
      </c>
      <c r="AU913" s="193" t="str">
        <f t="shared" si="251"/>
        <v/>
      </c>
      <c r="AV913" s="194">
        <f t="shared" si="252"/>
        <v>7.3200000000000001E-2</v>
      </c>
      <c r="AW913" s="193">
        <f t="shared" si="253"/>
        <v>7.1599999999999997E-2</v>
      </c>
      <c r="AX913" s="195" t="str">
        <f t="shared" si="254"/>
        <v/>
      </c>
      <c r="AZ913" s="193">
        <f t="shared" si="255"/>
        <v>7.6280000000000001E-2</v>
      </c>
    </row>
    <row r="914" spans="1:52" s="5" customFormat="1" ht="11.25" x14ac:dyDescent="0.2">
      <c r="A914" s="197">
        <v>39311</v>
      </c>
      <c r="B914" s="198"/>
      <c r="C914" s="198"/>
      <c r="D914" s="189"/>
      <c r="E914" s="190"/>
      <c r="F914" s="191">
        <v>7.1300000000000002E-2</v>
      </c>
      <c r="G914" s="191">
        <v>7.1500000000000008E-2</v>
      </c>
      <c r="H914" s="189">
        <v>7.6600000000000001E-2</v>
      </c>
      <c r="I914" s="190">
        <v>7.6800000000000007E-2</v>
      </c>
      <c r="J914" s="191">
        <v>7.9899999999999999E-2</v>
      </c>
      <c r="K914" s="191">
        <v>8.030000000000001E-2</v>
      </c>
      <c r="L914" s="189">
        <v>8.0299999999999996E-2</v>
      </c>
      <c r="M914" s="190">
        <v>8.0700000000000008E-2</v>
      </c>
      <c r="N914" s="191">
        <v>0.08</v>
      </c>
      <c r="O914" s="191">
        <v>8.0400000000000013E-2</v>
      </c>
      <c r="P914" s="189"/>
      <c r="Q914" s="190"/>
      <c r="R914" s="191">
        <v>7.9299999999999995E-2</v>
      </c>
      <c r="S914" s="191">
        <v>7.9899999999999985E-2</v>
      </c>
      <c r="T914" s="191">
        <v>7.8799999999999995E-2</v>
      </c>
      <c r="U914" s="190">
        <v>7.9399999999999984E-2</v>
      </c>
      <c r="V914" s="191"/>
      <c r="W914" s="190"/>
      <c r="X914" s="191">
        <v>7.2700000000000001E-2</v>
      </c>
      <c r="Y914" s="190">
        <v>7.3499999999999996E-2</v>
      </c>
      <c r="Z914" s="191"/>
      <c r="AA914" s="190"/>
      <c r="AB914" s="191">
        <v>7.2099999999999997E-2</v>
      </c>
      <c r="AC914" s="190">
        <v>7.3099999999999998E-2</v>
      </c>
      <c r="AD914" s="191">
        <v>7.0599999999999996E-2</v>
      </c>
      <c r="AE914" s="190">
        <v>7.1599999999999997E-2</v>
      </c>
      <c r="AF914" s="191"/>
      <c r="AG914" s="190"/>
      <c r="AI914" s="192" t="str">
        <f t="shared" si="239"/>
        <v/>
      </c>
      <c r="AJ914" s="192" t="str">
        <f t="shared" si="240"/>
        <v/>
      </c>
      <c r="AK914" s="192">
        <f t="shared" si="241"/>
        <v>7.1400000000000005E-2</v>
      </c>
      <c r="AL914" s="192">
        <f t="shared" si="242"/>
        <v>7.6700000000000004E-2</v>
      </c>
      <c r="AM914" s="192">
        <f t="shared" si="243"/>
        <v>8.0100000000000005E-2</v>
      </c>
      <c r="AN914" s="192">
        <f t="shared" si="244"/>
        <v>8.0500000000000002E-2</v>
      </c>
      <c r="AO914" s="193">
        <f t="shared" si="245"/>
        <v>8.0200000000000007E-2</v>
      </c>
      <c r="AP914" s="192" t="str">
        <f t="shared" si="246"/>
        <v/>
      </c>
      <c r="AQ914" s="193">
        <f t="shared" si="247"/>
        <v>7.959999999999999E-2</v>
      </c>
      <c r="AR914" s="192">
        <f t="shared" si="248"/>
        <v>7.909999999999999E-2</v>
      </c>
      <c r="AS914" s="192" t="str">
        <f t="shared" si="249"/>
        <v/>
      </c>
      <c r="AT914" s="192">
        <f t="shared" si="250"/>
        <v>7.3099999999999998E-2</v>
      </c>
      <c r="AU914" s="193" t="str">
        <f t="shared" si="251"/>
        <v/>
      </c>
      <c r="AV914" s="194">
        <f t="shared" si="252"/>
        <v>7.2599999999999998E-2</v>
      </c>
      <c r="AW914" s="193">
        <f t="shared" si="253"/>
        <v>7.1099999999999997E-2</v>
      </c>
      <c r="AX914" s="195" t="str">
        <f t="shared" si="254"/>
        <v/>
      </c>
      <c r="AZ914" s="193">
        <f t="shared" si="255"/>
        <v>7.6439999999999994E-2</v>
      </c>
    </row>
    <row r="915" spans="1:52" s="5" customFormat="1" ht="11.25" x14ac:dyDescent="0.2">
      <c r="A915" s="197">
        <v>39314</v>
      </c>
      <c r="B915" s="198"/>
      <c r="C915" s="198"/>
      <c r="D915" s="189"/>
      <c r="E915" s="190"/>
      <c r="F915" s="191">
        <v>7.0599999999999996E-2</v>
      </c>
      <c r="G915" s="191">
        <v>7.0800000000000002E-2</v>
      </c>
      <c r="H915" s="189">
        <v>7.4399999999999994E-2</v>
      </c>
      <c r="I915" s="190">
        <v>7.46E-2</v>
      </c>
      <c r="J915" s="191">
        <v>7.6300000000000007E-2</v>
      </c>
      <c r="K915" s="191">
        <v>7.6700000000000018E-2</v>
      </c>
      <c r="L915" s="189">
        <v>7.6600000000000001E-2</v>
      </c>
      <c r="M915" s="190">
        <v>7.7000000000000013E-2</v>
      </c>
      <c r="N915" s="191">
        <v>7.6999999999999999E-2</v>
      </c>
      <c r="O915" s="191">
        <v>7.740000000000001E-2</v>
      </c>
      <c r="P915" s="189"/>
      <c r="Q915" s="190"/>
      <c r="R915" s="191">
        <v>7.6100000000000001E-2</v>
      </c>
      <c r="S915" s="191">
        <v>7.669999999999999E-2</v>
      </c>
      <c r="T915" s="191">
        <v>7.5399999999999995E-2</v>
      </c>
      <c r="U915" s="190">
        <v>7.5999999999999984E-2</v>
      </c>
      <c r="V915" s="191"/>
      <c r="W915" s="190"/>
      <c r="X915" s="191">
        <v>7.2800000000000004E-2</v>
      </c>
      <c r="Y915" s="190">
        <v>7.3599999999999999E-2</v>
      </c>
      <c r="Z915" s="191"/>
      <c r="AA915" s="190"/>
      <c r="AB915" s="191">
        <v>7.1099999999999997E-2</v>
      </c>
      <c r="AC915" s="190">
        <v>7.2099999999999997E-2</v>
      </c>
      <c r="AD915" s="191">
        <v>7.0000000000000007E-2</v>
      </c>
      <c r="AE915" s="190">
        <v>7.1000000000000008E-2</v>
      </c>
      <c r="AF915" s="191"/>
      <c r="AG915" s="190"/>
      <c r="AI915" s="192" t="str">
        <f t="shared" si="239"/>
        <v/>
      </c>
      <c r="AJ915" s="192" t="str">
        <f t="shared" si="240"/>
        <v/>
      </c>
      <c r="AK915" s="192">
        <f t="shared" si="241"/>
        <v>7.0699999999999999E-2</v>
      </c>
      <c r="AL915" s="192">
        <f t="shared" si="242"/>
        <v>7.4499999999999997E-2</v>
      </c>
      <c r="AM915" s="192">
        <f t="shared" si="243"/>
        <v>7.6500000000000012E-2</v>
      </c>
      <c r="AN915" s="192">
        <f t="shared" si="244"/>
        <v>7.6800000000000007E-2</v>
      </c>
      <c r="AO915" s="193">
        <f t="shared" si="245"/>
        <v>7.7200000000000005E-2</v>
      </c>
      <c r="AP915" s="192" t="str">
        <f t="shared" si="246"/>
        <v/>
      </c>
      <c r="AQ915" s="193">
        <f t="shared" si="247"/>
        <v>7.6399999999999996E-2</v>
      </c>
      <c r="AR915" s="192">
        <f t="shared" si="248"/>
        <v>7.569999999999999E-2</v>
      </c>
      <c r="AS915" s="192" t="str">
        <f t="shared" si="249"/>
        <v/>
      </c>
      <c r="AT915" s="192">
        <f t="shared" si="250"/>
        <v>7.3200000000000001E-2</v>
      </c>
      <c r="AU915" s="193" t="str">
        <f t="shared" si="251"/>
        <v/>
      </c>
      <c r="AV915" s="194">
        <f t="shared" si="252"/>
        <v>7.1599999999999997E-2</v>
      </c>
      <c r="AW915" s="193">
        <f t="shared" si="253"/>
        <v>7.0500000000000007E-2</v>
      </c>
      <c r="AX915" s="195" t="str">
        <f t="shared" si="254"/>
        <v/>
      </c>
      <c r="AZ915" s="193">
        <f t="shared" si="255"/>
        <v>7.4310000000000001E-2</v>
      </c>
    </row>
    <row r="916" spans="1:52" s="5" customFormat="1" ht="11.25" x14ac:dyDescent="0.2">
      <c r="A916" s="197">
        <v>39315</v>
      </c>
      <c r="B916" s="198"/>
      <c r="C916" s="198"/>
      <c r="D916" s="189"/>
      <c r="E916" s="190"/>
      <c r="F916" s="191">
        <v>7.0800000000000002E-2</v>
      </c>
      <c r="G916" s="191">
        <v>7.1000000000000008E-2</v>
      </c>
      <c r="H916" s="189">
        <v>7.5300000000000006E-2</v>
      </c>
      <c r="I916" s="190">
        <v>7.5500000000000012E-2</v>
      </c>
      <c r="J916" s="191">
        <v>7.6999999999999999E-2</v>
      </c>
      <c r="K916" s="191">
        <v>7.740000000000001E-2</v>
      </c>
      <c r="L916" s="189">
        <v>7.7600000000000002E-2</v>
      </c>
      <c r="M916" s="190">
        <v>7.8000000000000014E-2</v>
      </c>
      <c r="N916" s="191">
        <v>7.7499999999999999E-2</v>
      </c>
      <c r="O916" s="191">
        <v>7.7900000000000011E-2</v>
      </c>
      <c r="P916" s="189"/>
      <c r="Q916" s="190"/>
      <c r="R916" s="191">
        <v>7.6999999999999999E-2</v>
      </c>
      <c r="S916" s="191">
        <v>7.7599999999999988E-2</v>
      </c>
      <c r="T916" s="191">
        <v>7.6200000000000004E-2</v>
      </c>
      <c r="U916" s="190">
        <v>7.6799999999999993E-2</v>
      </c>
      <c r="V916" s="191"/>
      <c r="W916" s="190"/>
      <c r="X916" s="191">
        <v>7.3200000000000001E-2</v>
      </c>
      <c r="Y916" s="190">
        <v>7.3999999999999996E-2</v>
      </c>
      <c r="Z916" s="191"/>
      <c r="AA916" s="190"/>
      <c r="AB916" s="191">
        <v>7.1199999999999999E-2</v>
      </c>
      <c r="AC916" s="190">
        <v>7.22E-2</v>
      </c>
      <c r="AD916" s="191">
        <v>7.0000000000000007E-2</v>
      </c>
      <c r="AE916" s="190">
        <v>7.1000000000000008E-2</v>
      </c>
      <c r="AF916" s="191"/>
      <c r="AG916" s="190"/>
      <c r="AI916" s="192" t="str">
        <f t="shared" si="239"/>
        <v/>
      </c>
      <c r="AJ916" s="192" t="str">
        <f t="shared" si="240"/>
        <v/>
      </c>
      <c r="AK916" s="192">
        <f t="shared" si="241"/>
        <v>7.0900000000000005E-2</v>
      </c>
      <c r="AL916" s="192">
        <f t="shared" si="242"/>
        <v>7.5400000000000009E-2</v>
      </c>
      <c r="AM916" s="192">
        <f t="shared" si="243"/>
        <v>7.7200000000000005E-2</v>
      </c>
      <c r="AN916" s="192">
        <f t="shared" si="244"/>
        <v>7.7800000000000008E-2</v>
      </c>
      <c r="AO916" s="193">
        <f t="shared" si="245"/>
        <v>7.7700000000000005E-2</v>
      </c>
      <c r="AP916" s="192" t="str">
        <f t="shared" si="246"/>
        <v/>
      </c>
      <c r="AQ916" s="193">
        <f t="shared" si="247"/>
        <v>7.7299999999999994E-2</v>
      </c>
      <c r="AR916" s="192">
        <f t="shared" si="248"/>
        <v>7.6499999999999999E-2</v>
      </c>
      <c r="AS916" s="192" t="str">
        <f t="shared" si="249"/>
        <v/>
      </c>
      <c r="AT916" s="192">
        <f t="shared" si="250"/>
        <v>7.3599999999999999E-2</v>
      </c>
      <c r="AU916" s="193" t="str">
        <f t="shared" si="251"/>
        <v/>
      </c>
      <c r="AV916" s="194">
        <f t="shared" si="252"/>
        <v>7.17E-2</v>
      </c>
      <c r="AW916" s="193">
        <f t="shared" si="253"/>
        <v>7.0500000000000007E-2</v>
      </c>
      <c r="AX916" s="195" t="str">
        <f t="shared" si="254"/>
        <v/>
      </c>
      <c r="AZ916" s="193">
        <f t="shared" si="255"/>
        <v>7.4859999999999996E-2</v>
      </c>
    </row>
    <row r="917" spans="1:52" s="5" customFormat="1" ht="11.25" x14ac:dyDescent="0.2">
      <c r="A917" s="197">
        <v>39316</v>
      </c>
      <c r="B917" s="198"/>
      <c r="C917" s="198"/>
      <c r="D917" s="189"/>
      <c r="E917" s="190"/>
      <c r="F917" s="191">
        <v>7.1300000000000002E-2</v>
      </c>
      <c r="G917" s="191">
        <v>7.1500000000000008E-2</v>
      </c>
      <c r="H917" s="189">
        <v>7.5200000000000003E-2</v>
      </c>
      <c r="I917" s="190">
        <v>7.5400000000000009E-2</v>
      </c>
      <c r="J917" s="191">
        <v>7.7499999999999999E-2</v>
      </c>
      <c r="K917" s="191">
        <v>7.7900000000000011E-2</v>
      </c>
      <c r="L917" s="189">
        <v>7.7899999999999997E-2</v>
      </c>
      <c r="M917" s="190">
        <v>7.8300000000000008E-2</v>
      </c>
      <c r="N917" s="191">
        <v>7.7799999999999994E-2</v>
      </c>
      <c r="O917" s="191">
        <v>7.8200000000000006E-2</v>
      </c>
      <c r="P917" s="189"/>
      <c r="Q917" s="190"/>
      <c r="R917" s="191">
        <v>7.7200000000000005E-2</v>
      </c>
      <c r="S917" s="191">
        <v>7.7799999999999994E-2</v>
      </c>
      <c r="T917" s="191">
        <v>7.6399999999999996E-2</v>
      </c>
      <c r="U917" s="190">
        <v>7.6999999999999985E-2</v>
      </c>
      <c r="V917" s="191"/>
      <c r="W917" s="190"/>
      <c r="X917" s="191">
        <v>7.3300000000000004E-2</v>
      </c>
      <c r="Y917" s="190">
        <v>7.4099999999999999E-2</v>
      </c>
      <c r="Z917" s="191"/>
      <c r="AA917" s="190"/>
      <c r="AB917" s="191">
        <v>7.0699999999999999E-2</v>
      </c>
      <c r="AC917" s="190">
        <v>7.17E-2</v>
      </c>
      <c r="AD917" s="191">
        <v>7.0000000000000007E-2</v>
      </c>
      <c r="AE917" s="190">
        <v>7.1000000000000008E-2</v>
      </c>
      <c r="AF917" s="191"/>
      <c r="AG917" s="190"/>
      <c r="AI917" s="192" t="str">
        <f t="shared" si="239"/>
        <v/>
      </c>
      <c r="AJ917" s="192" t="str">
        <f t="shared" si="240"/>
        <v/>
      </c>
      <c r="AK917" s="192">
        <f t="shared" si="241"/>
        <v>7.1400000000000005E-2</v>
      </c>
      <c r="AL917" s="192">
        <f t="shared" si="242"/>
        <v>7.5300000000000006E-2</v>
      </c>
      <c r="AM917" s="192">
        <f t="shared" si="243"/>
        <v>7.7700000000000005E-2</v>
      </c>
      <c r="AN917" s="192">
        <f t="shared" si="244"/>
        <v>7.8100000000000003E-2</v>
      </c>
      <c r="AO917" s="193">
        <f t="shared" si="245"/>
        <v>7.8E-2</v>
      </c>
      <c r="AP917" s="192" t="str">
        <f t="shared" si="246"/>
        <v/>
      </c>
      <c r="AQ917" s="193">
        <f t="shared" si="247"/>
        <v>7.7499999999999999E-2</v>
      </c>
      <c r="AR917" s="192">
        <f t="shared" si="248"/>
        <v>7.669999999999999E-2</v>
      </c>
      <c r="AS917" s="192" t="str">
        <f t="shared" si="249"/>
        <v/>
      </c>
      <c r="AT917" s="192">
        <f t="shared" si="250"/>
        <v>7.3700000000000002E-2</v>
      </c>
      <c r="AU917" s="193" t="str">
        <f t="shared" si="251"/>
        <v/>
      </c>
      <c r="AV917" s="194">
        <f t="shared" si="252"/>
        <v>7.1199999999999999E-2</v>
      </c>
      <c r="AW917" s="193">
        <f t="shared" si="253"/>
        <v>7.0500000000000007E-2</v>
      </c>
      <c r="AX917" s="195" t="str">
        <f t="shared" si="254"/>
        <v/>
      </c>
      <c r="AZ917" s="193">
        <f t="shared" si="255"/>
        <v>7.5009999999999993E-2</v>
      </c>
    </row>
    <row r="918" spans="1:52" s="5" customFormat="1" ht="11.25" x14ac:dyDescent="0.2">
      <c r="A918" s="197">
        <v>39317</v>
      </c>
      <c r="B918" s="198"/>
      <c r="C918" s="198"/>
      <c r="D918" s="189"/>
      <c r="E918" s="190"/>
      <c r="F918" s="191">
        <v>7.0199999999999999E-2</v>
      </c>
      <c r="G918" s="191">
        <v>7.0400000000000004E-2</v>
      </c>
      <c r="H918" s="189">
        <v>7.3499999999999996E-2</v>
      </c>
      <c r="I918" s="190">
        <v>7.3700000000000002E-2</v>
      </c>
      <c r="J918" s="191">
        <v>7.5999999999999998E-2</v>
      </c>
      <c r="K918" s="191">
        <v>7.640000000000001E-2</v>
      </c>
      <c r="L918" s="189">
        <v>7.6399999999999996E-2</v>
      </c>
      <c r="M918" s="190">
        <v>7.6800000000000007E-2</v>
      </c>
      <c r="N918" s="191">
        <v>7.5999999999999998E-2</v>
      </c>
      <c r="O918" s="191">
        <v>7.640000000000001E-2</v>
      </c>
      <c r="P918" s="189"/>
      <c r="Q918" s="190"/>
      <c r="R918" s="191">
        <v>7.5600000000000001E-2</v>
      </c>
      <c r="S918" s="191">
        <v>7.619999999999999E-2</v>
      </c>
      <c r="T918" s="191">
        <v>7.51E-2</v>
      </c>
      <c r="U918" s="190">
        <v>7.569999999999999E-2</v>
      </c>
      <c r="V918" s="191"/>
      <c r="W918" s="190"/>
      <c r="X918" s="191">
        <v>7.2400000000000006E-2</v>
      </c>
      <c r="Y918" s="190">
        <v>7.3200000000000001E-2</v>
      </c>
      <c r="Z918" s="191"/>
      <c r="AA918" s="190"/>
      <c r="AB918" s="191">
        <v>7.0999999999999994E-2</v>
      </c>
      <c r="AC918" s="190">
        <v>7.1999999999999995E-2</v>
      </c>
      <c r="AD918" s="191">
        <v>6.9500000000000006E-2</v>
      </c>
      <c r="AE918" s="190">
        <v>7.0500000000000007E-2</v>
      </c>
      <c r="AF918" s="191"/>
      <c r="AG918" s="190"/>
      <c r="AI918" s="192" t="str">
        <f t="shared" si="239"/>
        <v/>
      </c>
      <c r="AJ918" s="192" t="str">
        <f t="shared" si="240"/>
        <v/>
      </c>
      <c r="AK918" s="192">
        <f t="shared" si="241"/>
        <v>7.0300000000000001E-2</v>
      </c>
      <c r="AL918" s="192">
        <f t="shared" si="242"/>
        <v>7.3599999999999999E-2</v>
      </c>
      <c r="AM918" s="192">
        <f t="shared" si="243"/>
        <v>7.6200000000000004E-2</v>
      </c>
      <c r="AN918" s="192">
        <f t="shared" si="244"/>
        <v>7.6600000000000001E-2</v>
      </c>
      <c r="AO918" s="193">
        <f t="shared" si="245"/>
        <v>7.6200000000000004E-2</v>
      </c>
      <c r="AP918" s="192" t="str">
        <f t="shared" si="246"/>
        <v/>
      </c>
      <c r="AQ918" s="193">
        <f t="shared" si="247"/>
        <v>7.5899999999999995E-2</v>
      </c>
      <c r="AR918" s="192">
        <f t="shared" si="248"/>
        <v>7.5399999999999995E-2</v>
      </c>
      <c r="AS918" s="192" t="str">
        <f t="shared" si="249"/>
        <v/>
      </c>
      <c r="AT918" s="192">
        <f t="shared" si="250"/>
        <v>7.2800000000000004E-2</v>
      </c>
      <c r="AU918" s="193" t="str">
        <f t="shared" si="251"/>
        <v/>
      </c>
      <c r="AV918" s="194">
        <f t="shared" si="252"/>
        <v>7.1499999999999994E-2</v>
      </c>
      <c r="AW918" s="193">
        <f t="shared" si="253"/>
        <v>7.0000000000000007E-2</v>
      </c>
      <c r="AX918" s="195" t="str">
        <f t="shared" si="254"/>
        <v/>
      </c>
      <c r="AZ918" s="193">
        <f t="shared" si="255"/>
        <v>7.3849999999999999E-2</v>
      </c>
    </row>
    <row r="919" spans="1:52" s="5" customFormat="1" ht="11.25" x14ac:dyDescent="0.2">
      <c r="A919" s="197">
        <v>39318</v>
      </c>
      <c r="B919" s="198"/>
      <c r="C919" s="198"/>
      <c r="D919" s="189"/>
      <c r="E919" s="190"/>
      <c r="F919" s="191">
        <v>6.9699999999999998E-2</v>
      </c>
      <c r="G919" s="191">
        <v>6.9900000000000004E-2</v>
      </c>
      <c r="H919" s="189">
        <v>7.1599999999999997E-2</v>
      </c>
      <c r="I919" s="190">
        <v>7.1800000000000003E-2</v>
      </c>
      <c r="J919" s="191">
        <v>7.3300000000000004E-2</v>
      </c>
      <c r="K919" s="191">
        <v>7.3700000000000015E-2</v>
      </c>
      <c r="L919" s="189">
        <v>7.3899999999999993E-2</v>
      </c>
      <c r="M919" s="190">
        <v>7.4300000000000005E-2</v>
      </c>
      <c r="N919" s="191">
        <v>7.3899999999999993E-2</v>
      </c>
      <c r="O919" s="191">
        <v>7.4300000000000005E-2</v>
      </c>
      <c r="P919" s="189"/>
      <c r="Q919" s="190"/>
      <c r="R919" s="191">
        <v>7.3200000000000001E-2</v>
      </c>
      <c r="S919" s="191">
        <v>7.3799999999999991E-2</v>
      </c>
      <c r="T919" s="191">
        <v>7.3099999999999998E-2</v>
      </c>
      <c r="U919" s="190">
        <v>7.3699999999999988E-2</v>
      </c>
      <c r="V919" s="191"/>
      <c r="W919" s="190"/>
      <c r="X919" s="191">
        <v>7.0300000000000001E-2</v>
      </c>
      <c r="Y919" s="190">
        <v>7.1099999999999997E-2</v>
      </c>
      <c r="Z919" s="191"/>
      <c r="AA919" s="190"/>
      <c r="AB919" s="191">
        <v>6.9500000000000006E-2</v>
      </c>
      <c r="AC919" s="190">
        <v>7.0500000000000007E-2</v>
      </c>
      <c r="AD919" s="191">
        <v>6.8400000000000002E-2</v>
      </c>
      <c r="AE919" s="190">
        <v>6.9400000000000003E-2</v>
      </c>
      <c r="AF919" s="191"/>
      <c r="AG919" s="190"/>
      <c r="AI919" s="192" t="str">
        <f t="shared" si="239"/>
        <v/>
      </c>
      <c r="AJ919" s="192" t="str">
        <f t="shared" si="240"/>
        <v/>
      </c>
      <c r="AK919" s="192">
        <f t="shared" si="241"/>
        <v>6.9800000000000001E-2</v>
      </c>
      <c r="AL919" s="192">
        <f t="shared" si="242"/>
        <v>7.17E-2</v>
      </c>
      <c r="AM919" s="192">
        <f t="shared" si="243"/>
        <v>7.350000000000001E-2</v>
      </c>
      <c r="AN919" s="192">
        <f t="shared" si="244"/>
        <v>7.4099999999999999E-2</v>
      </c>
      <c r="AO919" s="193">
        <f t="shared" si="245"/>
        <v>7.4099999999999999E-2</v>
      </c>
      <c r="AP919" s="192" t="str">
        <f t="shared" si="246"/>
        <v/>
      </c>
      <c r="AQ919" s="193">
        <f t="shared" si="247"/>
        <v>7.3499999999999996E-2</v>
      </c>
      <c r="AR919" s="192">
        <f t="shared" si="248"/>
        <v>7.3399999999999993E-2</v>
      </c>
      <c r="AS919" s="192" t="str">
        <f t="shared" si="249"/>
        <v/>
      </c>
      <c r="AT919" s="192">
        <f t="shared" si="250"/>
        <v>7.0699999999999999E-2</v>
      </c>
      <c r="AU919" s="193" t="str">
        <f t="shared" si="251"/>
        <v/>
      </c>
      <c r="AV919" s="194">
        <f t="shared" si="252"/>
        <v>7.0000000000000007E-2</v>
      </c>
      <c r="AW919" s="193">
        <f t="shared" si="253"/>
        <v>6.8900000000000003E-2</v>
      </c>
      <c r="AX919" s="195" t="str">
        <f t="shared" si="254"/>
        <v/>
      </c>
      <c r="AZ919" s="193">
        <f t="shared" si="255"/>
        <v>7.1970000000000006E-2</v>
      </c>
    </row>
    <row r="920" spans="1:52" s="5" customFormat="1" ht="11.25" x14ac:dyDescent="0.2">
      <c r="A920" s="197">
        <v>39321</v>
      </c>
      <c r="B920" s="198"/>
      <c r="C920" s="198"/>
      <c r="D920" s="189"/>
      <c r="E920" s="190"/>
      <c r="F920" s="191">
        <v>6.88E-2</v>
      </c>
      <c r="G920" s="191">
        <v>6.9000000000000006E-2</v>
      </c>
      <c r="H920" s="189">
        <v>7.0400000000000004E-2</v>
      </c>
      <c r="I920" s="190">
        <v>7.060000000000001E-2</v>
      </c>
      <c r="J920" s="191">
        <v>7.2300000000000003E-2</v>
      </c>
      <c r="K920" s="191">
        <v>7.2700000000000015E-2</v>
      </c>
      <c r="L920" s="189">
        <v>7.2900000000000006E-2</v>
      </c>
      <c r="M920" s="190">
        <v>7.3300000000000018E-2</v>
      </c>
      <c r="N920" s="191">
        <v>7.2800000000000004E-2</v>
      </c>
      <c r="O920" s="191">
        <v>7.3200000000000015E-2</v>
      </c>
      <c r="P920" s="189"/>
      <c r="Q920" s="190"/>
      <c r="R920" s="191">
        <v>7.2499999999999995E-2</v>
      </c>
      <c r="S920" s="191">
        <v>7.3099999999999984E-2</v>
      </c>
      <c r="T920" s="191">
        <v>7.2700000000000001E-2</v>
      </c>
      <c r="U920" s="190">
        <v>7.329999999999999E-2</v>
      </c>
      <c r="V920" s="191"/>
      <c r="W920" s="190"/>
      <c r="X920" s="191">
        <v>6.9900000000000004E-2</v>
      </c>
      <c r="Y920" s="190">
        <v>7.0699999999999999E-2</v>
      </c>
      <c r="Z920" s="191"/>
      <c r="AA920" s="190"/>
      <c r="AB920" s="191">
        <v>6.9000000000000006E-2</v>
      </c>
      <c r="AC920" s="190">
        <v>7.0000000000000007E-2</v>
      </c>
      <c r="AD920" s="191">
        <v>6.8000000000000005E-2</v>
      </c>
      <c r="AE920" s="190">
        <v>6.9000000000000006E-2</v>
      </c>
      <c r="AF920" s="191"/>
      <c r="AG920" s="190"/>
      <c r="AI920" s="192" t="str">
        <f t="shared" si="239"/>
        <v/>
      </c>
      <c r="AJ920" s="192" t="str">
        <f t="shared" si="240"/>
        <v/>
      </c>
      <c r="AK920" s="192">
        <f t="shared" si="241"/>
        <v>6.8900000000000003E-2</v>
      </c>
      <c r="AL920" s="192">
        <f t="shared" si="242"/>
        <v>7.0500000000000007E-2</v>
      </c>
      <c r="AM920" s="192">
        <f t="shared" si="243"/>
        <v>7.2500000000000009E-2</v>
      </c>
      <c r="AN920" s="192">
        <f t="shared" si="244"/>
        <v>7.3100000000000012E-2</v>
      </c>
      <c r="AO920" s="193">
        <f t="shared" si="245"/>
        <v>7.3000000000000009E-2</v>
      </c>
      <c r="AP920" s="192" t="str">
        <f t="shared" si="246"/>
        <v/>
      </c>
      <c r="AQ920" s="193">
        <f t="shared" si="247"/>
        <v>7.279999999999999E-2</v>
      </c>
      <c r="AR920" s="192">
        <f t="shared" si="248"/>
        <v>7.2999999999999995E-2</v>
      </c>
      <c r="AS920" s="192" t="str">
        <f t="shared" si="249"/>
        <v/>
      </c>
      <c r="AT920" s="192">
        <f t="shared" si="250"/>
        <v>7.0300000000000001E-2</v>
      </c>
      <c r="AU920" s="193" t="str">
        <f t="shared" si="251"/>
        <v/>
      </c>
      <c r="AV920" s="194">
        <f t="shared" si="252"/>
        <v>6.9500000000000006E-2</v>
      </c>
      <c r="AW920" s="193">
        <f t="shared" si="253"/>
        <v>6.8500000000000005E-2</v>
      </c>
      <c r="AX920" s="195" t="str">
        <f t="shared" si="254"/>
        <v/>
      </c>
      <c r="AZ920" s="193">
        <f t="shared" si="255"/>
        <v>7.1210000000000009E-2</v>
      </c>
    </row>
    <row r="921" spans="1:52" s="5" customFormat="1" ht="11.25" x14ac:dyDescent="0.2">
      <c r="A921" s="197">
        <v>39322</v>
      </c>
      <c r="B921" s="198"/>
      <c r="C921" s="198"/>
      <c r="D921" s="189"/>
      <c r="E921" s="190"/>
      <c r="F921" s="191">
        <v>6.83E-2</v>
      </c>
      <c r="G921" s="191">
        <v>6.8500000000000005E-2</v>
      </c>
      <c r="H921" s="189">
        <v>7.0300000000000001E-2</v>
      </c>
      <c r="I921" s="190">
        <v>7.0500000000000007E-2</v>
      </c>
      <c r="J921" s="191">
        <v>7.2300000000000003E-2</v>
      </c>
      <c r="K921" s="191">
        <v>7.2700000000000015E-2</v>
      </c>
      <c r="L921" s="189">
        <v>7.3099999999999998E-2</v>
      </c>
      <c r="M921" s="190">
        <v>7.350000000000001E-2</v>
      </c>
      <c r="N921" s="191">
        <v>7.2999999999999995E-2</v>
      </c>
      <c r="O921" s="191">
        <v>7.3400000000000007E-2</v>
      </c>
      <c r="P921" s="189"/>
      <c r="Q921" s="190"/>
      <c r="R921" s="191">
        <v>7.2400000000000006E-2</v>
      </c>
      <c r="S921" s="191">
        <v>7.2999999999999995E-2</v>
      </c>
      <c r="T921" s="191">
        <v>7.1300000000000002E-2</v>
      </c>
      <c r="U921" s="190">
        <v>7.1899999999999992E-2</v>
      </c>
      <c r="V921" s="191"/>
      <c r="W921" s="190"/>
      <c r="X921" s="191">
        <v>6.9500000000000006E-2</v>
      </c>
      <c r="Y921" s="190">
        <v>7.0300000000000001E-2</v>
      </c>
      <c r="Z921" s="191"/>
      <c r="AA921" s="190"/>
      <c r="AB921" s="191">
        <v>6.8900000000000003E-2</v>
      </c>
      <c r="AC921" s="190">
        <v>6.9900000000000004E-2</v>
      </c>
      <c r="AD921" s="191">
        <v>6.7500000000000004E-2</v>
      </c>
      <c r="AE921" s="190">
        <v>6.8500000000000005E-2</v>
      </c>
      <c r="AF921" s="191"/>
      <c r="AG921" s="190"/>
      <c r="AI921" s="192" t="str">
        <f t="shared" si="239"/>
        <v/>
      </c>
      <c r="AJ921" s="192" t="str">
        <f t="shared" si="240"/>
        <v/>
      </c>
      <c r="AK921" s="192">
        <f t="shared" si="241"/>
        <v>6.8400000000000002E-2</v>
      </c>
      <c r="AL921" s="192">
        <f t="shared" si="242"/>
        <v>7.0400000000000004E-2</v>
      </c>
      <c r="AM921" s="192">
        <f t="shared" si="243"/>
        <v>7.2500000000000009E-2</v>
      </c>
      <c r="AN921" s="192">
        <f t="shared" si="244"/>
        <v>7.3300000000000004E-2</v>
      </c>
      <c r="AO921" s="193">
        <f t="shared" si="245"/>
        <v>7.3200000000000001E-2</v>
      </c>
      <c r="AP921" s="192" t="str">
        <f t="shared" si="246"/>
        <v/>
      </c>
      <c r="AQ921" s="193">
        <f t="shared" si="247"/>
        <v>7.2700000000000001E-2</v>
      </c>
      <c r="AR921" s="192">
        <f t="shared" si="248"/>
        <v>7.1599999999999997E-2</v>
      </c>
      <c r="AS921" s="192" t="str">
        <f t="shared" si="249"/>
        <v/>
      </c>
      <c r="AT921" s="192">
        <f t="shared" si="250"/>
        <v>6.9900000000000004E-2</v>
      </c>
      <c r="AU921" s="193" t="str">
        <f t="shared" si="251"/>
        <v/>
      </c>
      <c r="AV921" s="194">
        <f t="shared" si="252"/>
        <v>6.9400000000000003E-2</v>
      </c>
      <c r="AW921" s="193">
        <f t="shared" si="253"/>
        <v>6.8000000000000005E-2</v>
      </c>
      <c r="AX921" s="195" t="str">
        <f t="shared" si="254"/>
        <v/>
      </c>
      <c r="AZ921" s="193">
        <f t="shared" si="255"/>
        <v>7.0940000000000003E-2</v>
      </c>
    </row>
    <row r="922" spans="1:52" s="5" customFormat="1" ht="11.25" x14ac:dyDescent="0.2">
      <c r="A922" s="197">
        <v>39323</v>
      </c>
      <c r="B922" s="198"/>
      <c r="C922" s="198"/>
      <c r="D922" s="189"/>
      <c r="E922" s="190"/>
      <c r="F922" s="191">
        <v>6.8199999999999997E-2</v>
      </c>
      <c r="G922" s="191">
        <v>6.8400000000000002E-2</v>
      </c>
      <c r="H922" s="189">
        <v>7.1300000000000002E-2</v>
      </c>
      <c r="I922" s="190">
        <v>7.1500000000000008E-2</v>
      </c>
      <c r="J922" s="191">
        <v>7.4099999999999999E-2</v>
      </c>
      <c r="K922" s="191">
        <v>7.4500000000000011E-2</v>
      </c>
      <c r="L922" s="189">
        <v>7.46E-2</v>
      </c>
      <c r="M922" s="190">
        <v>7.4999999999999997E-2</v>
      </c>
      <c r="N922" s="191">
        <v>7.46E-2</v>
      </c>
      <c r="O922" s="191">
        <v>7.4999999999999997E-2</v>
      </c>
      <c r="P922" s="189"/>
      <c r="Q922" s="190"/>
      <c r="R922" s="191">
        <v>7.3599999999999999E-2</v>
      </c>
      <c r="S922" s="191">
        <v>7.4199999999999988E-2</v>
      </c>
      <c r="T922" s="191">
        <v>7.1499999999999994E-2</v>
      </c>
      <c r="U922" s="190">
        <v>7.2099999999999984E-2</v>
      </c>
      <c r="V922" s="191"/>
      <c r="W922" s="190"/>
      <c r="X922" s="191">
        <v>6.9699999999999998E-2</v>
      </c>
      <c r="Y922" s="190">
        <v>7.0499999999999993E-2</v>
      </c>
      <c r="Z922" s="191"/>
      <c r="AA922" s="190"/>
      <c r="AB922" s="191">
        <v>6.8900000000000003E-2</v>
      </c>
      <c r="AC922" s="190">
        <v>6.9900000000000004E-2</v>
      </c>
      <c r="AD922" s="191">
        <v>6.8000000000000005E-2</v>
      </c>
      <c r="AE922" s="190">
        <v>6.9000000000000006E-2</v>
      </c>
      <c r="AF922" s="191"/>
      <c r="AG922" s="190"/>
      <c r="AI922" s="192" t="str">
        <f t="shared" si="239"/>
        <v/>
      </c>
      <c r="AJ922" s="192" t="str">
        <f t="shared" si="240"/>
        <v/>
      </c>
      <c r="AK922" s="192">
        <f t="shared" si="241"/>
        <v>6.83E-2</v>
      </c>
      <c r="AL922" s="192">
        <f t="shared" si="242"/>
        <v>7.1400000000000005E-2</v>
      </c>
      <c r="AM922" s="192">
        <f t="shared" si="243"/>
        <v>7.4300000000000005E-2</v>
      </c>
      <c r="AN922" s="192">
        <f t="shared" si="244"/>
        <v>7.4800000000000005E-2</v>
      </c>
      <c r="AO922" s="193">
        <f t="shared" si="245"/>
        <v>7.4800000000000005E-2</v>
      </c>
      <c r="AP922" s="192" t="str">
        <f t="shared" si="246"/>
        <v/>
      </c>
      <c r="AQ922" s="193">
        <f t="shared" si="247"/>
        <v>7.3899999999999993E-2</v>
      </c>
      <c r="AR922" s="192">
        <f t="shared" si="248"/>
        <v>7.1799999999999989E-2</v>
      </c>
      <c r="AS922" s="192" t="str">
        <f t="shared" si="249"/>
        <v/>
      </c>
      <c r="AT922" s="192">
        <f t="shared" si="250"/>
        <v>7.0099999999999996E-2</v>
      </c>
      <c r="AU922" s="193" t="str">
        <f t="shared" si="251"/>
        <v/>
      </c>
      <c r="AV922" s="194">
        <f t="shared" si="252"/>
        <v>6.9400000000000003E-2</v>
      </c>
      <c r="AW922" s="193">
        <f t="shared" si="253"/>
        <v>6.8500000000000005E-2</v>
      </c>
      <c r="AX922" s="195" t="str">
        <f t="shared" si="254"/>
        <v/>
      </c>
      <c r="AZ922" s="193">
        <f t="shared" si="255"/>
        <v>7.1729999999999988E-2</v>
      </c>
    </row>
    <row r="923" spans="1:52" s="5" customFormat="1" ht="11.25" x14ac:dyDescent="0.2">
      <c r="A923" s="197">
        <v>39324</v>
      </c>
      <c r="B923" s="198"/>
      <c r="C923" s="198"/>
      <c r="D923" s="189"/>
      <c r="E923" s="190"/>
      <c r="F923" s="191">
        <v>6.7500000000000004E-2</v>
      </c>
      <c r="G923" s="191">
        <v>6.770000000000001E-2</v>
      </c>
      <c r="H923" s="189">
        <v>7.0300000000000001E-2</v>
      </c>
      <c r="I923" s="190">
        <v>7.0500000000000007E-2</v>
      </c>
      <c r="J923" s="191">
        <v>7.2099999999999997E-2</v>
      </c>
      <c r="K923" s="191">
        <v>7.2499999999999995E-2</v>
      </c>
      <c r="L923" s="189">
        <v>7.2800000000000004E-2</v>
      </c>
      <c r="M923" s="190">
        <v>7.3200000000000015E-2</v>
      </c>
      <c r="N923" s="191">
        <v>7.2800000000000004E-2</v>
      </c>
      <c r="O923" s="191">
        <v>7.3200000000000015E-2</v>
      </c>
      <c r="P923" s="189"/>
      <c r="Q923" s="190"/>
      <c r="R923" s="191">
        <v>7.22E-2</v>
      </c>
      <c r="S923" s="191">
        <v>7.279999999999999E-2</v>
      </c>
      <c r="T923" s="191">
        <v>7.0800000000000002E-2</v>
      </c>
      <c r="U923" s="190">
        <v>7.1399999999999991E-2</v>
      </c>
      <c r="V923" s="191"/>
      <c r="W923" s="190"/>
      <c r="X923" s="191">
        <v>6.9699999999999998E-2</v>
      </c>
      <c r="Y923" s="190">
        <v>7.0499999999999993E-2</v>
      </c>
      <c r="Z923" s="191"/>
      <c r="AA923" s="190"/>
      <c r="AB923" s="191">
        <v>6.83E-2</v>
      </c>
      <c r="AC923" s="190">
        <v>6.93E-2</v>
      </c>
      <c r="AD923" s="191">
        <v>6.6600000000000006E-2</v>
      </c>
      <c r="AE923" s="190">
        <v>6.7600000000000007E-2</v>
      </c>
      <c r="AF923" s="191"/>
      <c r="AG923" s="190"/>
      <c r="AI923" s="192" t="str">
        <f t="shared" si="239"/>
        <v/>
      </c>
      <c r="AJ923" s="192" t="str">
        <f t="shared" si="240"/>
        <v/>
      </c>
      <c r="AK923" s="192">
        <f t="shared" si="241"/>
        <v>6.7600000000000007E-2</v>
      </c>
      <c r="AL923" s="192">
        <f t="shared" si="242"/>
        <v>7.0400000000000004E-2</v>
      </c>
      <c r="AM923" s="192">
        <f t="shared" si="243"/>
        <v>7.2300000000000003E-2</v>
      </c>
      <c r="AN923" s="192">
        <f t="shared" si="244"/>
        <v>7.3000000000000009E-2</v>
      </c>
      <c r="AO923" s="193">
        <f t="shared" si="245"/>
        <v>7.3000000000000009E-2</v>
      </c>
      <c r="AP923" s="192" t="str">
        <f t="shared" si="246"/>
        <v/>
      </c>
      <c r="AQ923" s="193">
        <f t="shared" si="247"/>
        <v>7.2499999999999995E-2</v>
      </c>
      <c r="AR923" s="192">
        <f t="shared" si="248"/>
        <v>7.1099999999999997E-2</v>
      </c>
      <c r="AS923" s="192" t="str">
        <f t="shared" si="249"/>
        <v/>
      </c>
      <c r="AT923" s="192">
        <f t="shared" si="250"/>
        <v>7.0099999999999996E-2</v>
      </c>
      <c r="AU923" s="193" t="str">
        <f t="shared" si="251"/>
        <v/>
      </c>
      <c r="AV923" s="194">
        <f t="shared" si="252"/>
        <v>6.88E-2</v>
      </c>
      <c r="AW923" s="193">
        <f t="shared" si="253"/>
        <v>6.7100000000000007E-2</v>
      </c>
      <c r="AX923" s="195" t="str">
        <f t="shared" si="254"/>
        <v/>
      </c>
      <c r="AZ923" s="193">
        <f t="shared" si="255"/>
        <v>7.0590000000000014E-2</v>
      </c>
    </row>
    <row r="924" spans="1:52" s="5" customFormat="1" ht="11.25" x14ac:dyDescent="0.2">
      <c r="A924" s="197">
        <v>39325</v>
      </c>
      <c r="B924" s="198"/>
      <c r="C924" s="198"/>
      <c r="D924" s="189"/>
      <c r="E924" s="190"/>
      <c r="F924" s="191">
        <v>6.7400000000000002E-2</v>
      </c>
      <c r="G924" s="191">
        <v>6.7600000000000007E-2</v>
      </c>
      <c r="H924" s="189">
        <v>7.0199999999999999E-2</v>
      </c>
      <c r="I924" s="190">
        <v>7.0400000000000004E-2</v>
      </c>
      <c r="J924" s="191">
        <v>7.2300000000000003E-2</v>
      </c>
      <c r="K924" s="191">
        <v>7.2700000000000015E-2</v>
      </c>
      <c r="L924" s="189">
        <v>7.2900000000000006E-2</v>
      </c>
      <c r="M924" s="190">
        <v>7.3300000000000018E-2</v>
      </c>
      <c r="N924" s="191">
        <v>7.2900000000000006E-2</v>
      </c>
      <c r="O924" s="191">
        <v>7.3300000000000018E-2</v>
      </c>
      <c r="P924" s="189"/>
      <c r="Q924" s="190"/>
      <c r="R924" s="191">
        <v>7.2599999999999998E-2</v>
      </c>
      <c r="S924" s="191">
        <v>7.3199999999999987E-2</v>
      </c>
      <c r="T924" s="191">
        <v>7.0800000000000002E-2</v>
      </c>
      <c r="U924" s="190">
        <v>7.1399999999999991E-2</v>
      </c>
      <c r="V924" s="191"/>
      <c r="W924" s="190"/>
      <c r="X924" s="191">
        <v>6.8500000000000005E-2</v>
      </c>
      <c r="Y924" s="190">
        <v>6.93E-2</v>
      </c>
      <c r="Z924" s="191"/>
      <c r="AA924" s="190"/>
      <c r="AB924" s="191">
        <v>6.7599999999999993E-2</v>
      </c>
      <c r="AC924" s="190">
        <v>6.8599999999999994E-2</v>
      </c>
      <c r="AD924" s="191">
        <v>6.6000000000000003E-2</v>
      </c>
      <c r="AE924" s="190">
        <v>6.7000000000000004E-2</v>
      </c>
      <c r="AF924" s="191"/>
      <c r="AG924" s="190"/>
      <c r="AI924" s="192" t="str">
        <f t="shared" si="239"/>
        <v/>
      </c>
      <c r="AJ924" s="192" t="str">
        <f t="shared" si="240"/>
        <v/>
      </c>
      <c r="AK924" s="192">
        <f t="shared" si="241"/>
        <v>6.7500000000000004E-2</v>
      </c>
      <c r="AL924" s="192">
        <f t="shared" si="242"/>
        <v>7.0300000000000001E-2</v>
      </c>
      <c r="AM924" s="192">
        <f t="shared" si="243"/>
        <v>7.2500000000000009E-2</v>
      </c>
      <c r="AN924" s="192">
        <f t="shared" si="244"/>
        <v>7.3100000000000012E-2</v>
      </c>
      <c r="AO924" s="193">
        <f t="shared" si="245"/>
        <v>7.3100000000000012E-2</v>
      </c>
      <c r="AP924" s="192" t="str">
        <f t="shared" si="246"/>
        <v/>
      </c>
      <c r="AQ924" s="193">
        <f t="shared" si="247"/>
        <v>7.2899999999999993E-2</v>
      </c>
      <c r="AR924" s="192">
        <f t="shared" si="248"/>
        <v>7.1099999999999997E-2</v>
      </c>
      <c r="AS924" s="192" t="str">
        <f t="shared" si="249"/>
        <v/>
      </c>
      <c r="AT924" s="192">
        <f t="shared" si="250"/>
        <v>6.8900000000000003E-2</v>
      </c>
      <c r="AU924" s="193" t="str">
        <f t="shared" si="251"/>
        <v/>
      </c>
      <c r="AV924" s="194">
        <f t="shared" si="252"/>
        <v>6.8099999999999994E-2</v>
      </c>
      <c r="AW924" s="193">
        <f t="shared" si="253"/>
        <v>6.6500000000000004E-2</v>
      </c>
      <c r="AX924" s="195" t="str">
        <f t="shared" si="254"/>
        <v/>
      </c>
      <c r="AZ924" s="193">
        <f t="shared" si="255"/>
        <v>7.039999999999999E-2</v>
      </c>
    </row>
    <row r="925" spans="1:52" s="5" customFormat="1" ht="11.25" x14ac:dyDescent="0.2">
      <c r="A925" s="197">
        <v>39328</v>
      </c>
      <c r="B925" s="198"/>
      <c r="C925" s="198"/>
      <c r="D925" s="189"/>
      <c r="E925" s="190"/>
      <c r="F925" s="191">
        <v>6.7199999999999996E-2</v>
      </c>
      <c r="G925" s="191">
        <v>6.7400000000000002E-2</v>
      </c>
      <c r="H925" s="189">
        <v>6.9500000000000006E-2</v>
      </c>
      <c r="I925" s="190">
        <v>6.9700000000000012E-2</v>
      </c>
      <c r="J925" s="191">
        <v>7.1499999999999994E-2</v>
      </c>
      <c r="K925" s="191">
        <v>7.1900000000000006E-2</v>
      </c>
      <c r="L925" s="189">
        <v>7.2300000000000003E-2</v>
      </c>
      <c r="M925" s="190">
        <v>7.2700000000000015E-2</v>
      </c>
      <c r="N925" s="191">
        <v>7.2099999999999997E-2</v>
      </c>
      <c r="O925" s="191">
        <v>7.2499999999999995E-2</v>
      </c>
      <c r="P925" s="189"/>
      <c r="Q925" s="190"/>
      <c r="R925" s="191">
        <v>7.1999999999999995E-2</v>
      </c>
      <c r="S925" s="191">
        <v>7.2599999999999984E-2</v>
      </c>
      <c r="T925" s="191">
        <v>7.0300000000000001E-2</v>
      </c>
      <c r="U925" s="190">
        <v>7.0899999999999991E-2</v>
      </c>
      <c r="V925" s="191"/>
      <c r="W925" s="190"/>
      <c r="X925" s="191">
        <v>6.8199999999999997E-2</v>
      </c>
      <c r="Y925" s="190">
        <v>6.8999999999999992E-2</v>
      </c>
      <c r="Z925" s="191"/>
      <c r="AA925" s="190"/>
      <c r="AB925" s="191">
        <v>6.7400000000000002E-2</v>
      </c>
      <c r="AC925" s="190">
        <v>6.8400000000000002E-2</v>
      </c>
      <c r="AD925" s="191">
        <v>6.5500000000000003E-2</v>
      </c>
      <c r="AE925" s="190">
        <v>6.6500000000000004E-2</v>
      </c>
      <c r="AF925" s="191"/>
      <c r="AG925" s="190"/>
      <c r="AI925" s="192" t="str">
        <f t="shared" si="239"/>
        <v/>
      </c>
      <c r="AJ925" s="192" t="str">
        <f t="shared" si="240"/>
        <v/>
      </c>
      <c r="AK925" s="192">
        <f t="shared" si="241"/>
        <v>6.7299999999999999E-2</v>
      </c>
      <c r="AL925" s="192">
        <f t="shared" si="242"/>
        <v>6.9600000000000009E-2</v>
      </c>
      <c r="AM925" s="192">
        <f t="shared" si="243"/>
        <v>7.17E-2</v>
      </c>
      <c r="AN925" s="192">
        <f t="shared" si="244"/>
        <v>7.2500000000000009E-2</v>
      </c>
      <c r="AO925" s="193">
        <f t="shared" si="245"/>
        <v>7.2300000000000003E-2</v>
      </c>
      <c r="AP925" s="192" t="str">
        <f t="shared" si="246"/>
        <v/>
      </c>
      <c r="AQ925" s="193">
        <f t="shared" si="247"/>
        <v>7.2299999999999989E-2</v>
      </c>
      <c r="AR925" s="192">
        <f t="shared" si="248"/>
        <v>7.0599999999999996E-2</v>
      </c>
      <c r="AS925" s="192" t="str">
        <f t="shared" si="249"/>
        <v/>
      </c>
      <c r="AT925" s="192">
        <f t="shared" si="250"/>
        <v>6.8599999999999994E-2</v>
      </c>
      <c r="AU925" s="193" t="str">
        <f t="shared" si="251"/>
        <v/>
      </c>
      <c r="AV925" s="194">
        <f t="shared" si="252"/>
        <v>6.7900000000000002E-2</v>
      </c>
      <c r="AW925" s="193">
        <f t="shared" si="253"/>
        <v>6.6000000000000003E-2</v>
      </c>
      <c r="AX925" s="195" t="str">
        <f t="shared" si="254"/>
        <v/>
      </c>
      <c r="AZ925" s="193">
        <f t="shared" si="255"/>
        <v>6.9879999999999984E-2</v>
      </c>
    </row>
    <row r="926" spans="1:52" s="5" customFormat="1" ht="11.25" x14ac:dyDescent="0.2">
      <c r="A926" s="197">
        <v>39329</v>
      </c>
      <c r="B926" s="198"/>
      <c r="C926" s="198"/>
      <c r="D926" s="189"/>
      <c r="E926" s="190"/>
      <c r="F926" s="191">
        <v>6.5500000000000003E-2</v>
      </c>
      <c r="G926" s="191">
        <v>6.5700000000000008E-2</v>
      </c>
      <c r="H926" s="189">
        <v>6.88E-2</v>
      </c>
      <c r="I926" s="190">
        <v>6.9000000000000006E-2</v>
      </c>
      <c r="J926" s="191">
        <v>7.0800000000000002E-2</v>
      </c>
      <c r="K926" s="191">
        <v>7.1200000000000013E-2</v>
      </c>
      <c r="L926" s="189">
        <v>7.1900000000000006E-2</v>
      </c>
      <c r="M926" s="190">
        <v>7.2300000000000017E-2</v>
      </c>
      <c r="N926" s="191">
        <v>7.1499999999999994E-2</v>
      </c>
      <c r="O926" s="191">
        <v>7.1900000000000006E-2</v>
      </c>
      <c r="P926" s="189"/>
      <c r="Q926" s="190"/>
      <c r="R926" s="191">
        <v>7.1499999999999994E-2</v>
      </c>
      <c r="S926" s="191">
        <v>7.2099999999999984E-2</v>
      </c>
      <c r="T926" s="191">
        <v>6.9699999999999998E-2</v>
      </c>
      <c r="U926" s="190">
        <v>7.0299999999999987E-2</v>
      </c>
      <c r="V926" s="191"/>
      <c r="W926" s="190"/>
      <c r="X926" s="191">
        <v>6.7699999999999996E-2</v>
      </c>
      <c r="Y926" s="190">
        <v>6.8499999999999991E-2</v>
      </c>
      <c r="Z926" s="191"/>
      <c r="AA926" s="190"/>
      <c r="AB926" s="191">
        <v>6.6699999999999995E-2</v>
      </c>
      <c r="AC926" s="190">
        <v>6.7699999999999996E-2</v>
      </c>
      <c r="AD926" s="191">
        <v>6.5000000000000002E-2</v>
      </c>
      <c r="AE926" s="190">
        <v>6.6000000000000003E-2</v>
      </c>
      <c r="AF926" s="191"/>
      <c r="AG926" s="190"/>
      <c r="AI926" s="192" t="str">
        <f t="shared" si="239"/>
        <v/>
      </c>
      <c r="AJ926" s="192" t="str">
        <f t="shared" si="240"/>
        <v/>
      </c>
      <c r="AK926" s="192">
        <f t="shared" si="241"/>
        <v>6.5600000000000006E-2</v>
      </c>
      <c r="AL926" s="192">
        <f t="shared" si="242"/>
        <v>6.8900000000000003E-2</v>
      </c>
      <c r="AM926" s="192">
        <f t="shared" si="243"/>
        <v>7.1000000000000008E-2</v>
      </c>
      <c r="AN926" s="192">
        <f t="shared" si="244"/>
        <v>7.2100000000000011E-2</v>
      </c>
      <c r="AO926" s="193">
        <f t="shared" si="245"/>
        <v>7.17E-2</v>
      </c>
      <c r="AP926" s="192" t="str">
        <f t="shared" si="246"/>
        <v/>
      </c>
      <c r="AQ926" s="193">
        <f t="shared" si="247"/>
        <v>7.1799999999999989E-2</v>
      </c>
      <c r="AR926" s="192">
        <f t="shared" si="248"/>
        <v>6.9999999999999993E-2</v>
      </c>
      <c r="AS926" s="192" t="str">
        <f t="shared" si="249"/>
        <v/>
      </c>
      <c r="AT926" s="192">
        <f t="shared" si="250"/>
        <v>6.8099999999999994E-2</v>
      </c>
      <c r="AU926" s="193" t="str">
        <f t="shared" si="251"/>
        <v/>
      </c>
      <c r="AV926" s="194">
        <f t="shared" si="252"/>
        <v>6.7199999999999996E-2</v>
      </c>
      <c r="AW926" s="193">
        <f t="shared" si="253"/>
        <v>6.5500000000000003E-2</v>
      </c>
      <c r="AX926" s="195" t="str">
        <f t="shared" si="254"/>
        <v/>
      </c>
      <c r="AZ926" s="193">
        <f t="shared" si="255"/>
        <v>6.9190000000000002E-2</v>
      </c>
    </row>
    <row r="927" spans="1:52" s="5" customFormat="1" ht="11.25" x14ac:dyDescent="0.2">
      <c r="A927" s="197">
        <v>39330</v>
      </c>
      <c r="B927" s="198"/>
      <c r="C927" s="198"/>
      <c r="D927" s="189"/>
      <c r="E927" s="190"/>
      <c r="F927" s="191">
        <v>6.5199999999999994E-2</v>
      </c>
      <c r="G927" s="191">
        <v>6.54E-2</v>
      </c>
      <c r="H927" s="189">
        <v>6.8400000000000002E-2</v>
      </c>
      <c r="I927" s="190">
        <v>6.8600000000000008E-2</v>
      </c>
      <c r="J927" s="191">
        <v>7.0699999999999999E-2</v>
      </c>
      <c r="K927" s="191">
        <v>7.110000000000001E-2</v>
      </c>
      <c r="L927" s="189">
        <v>7.17E-2</v>
      </c>
      <c r="M927" s="190">
        <v>7.2100000000000011E-2</v>
      </c>
      <c r="N927" s="191">
        <v>7.1199999999999999E-2</v>
      </c>
      <c r="O927" s="191">
        <v>7.1600000000000011E-2</v>
      </c>
      <c r="P927" s="189"/>
      <c r="Q927" s="190"/>
      <c r="R927" s="191">
        <v>7.1099999999999997E-2</v>
      </c>
      <c r="S927" s="191">
        <v>7.1699999999999986E-2</v>
      </c>
      <c r="T927" s="191">
        <v>6.9500000000000006E-2</v>
      </c>
      <c r="U927" s="190">
        <v>7.0099999999999996E-2</v>
      </c>
      <c r="V927" s="191"/>
      <c r="W927" s="190"/>
      <c r="X927" s="191">
        <v>6.7100000000000007E-2</v>
      </c>
      <c r="Y927" s="190">
        <v>6.7900000000000002E-2</v>
      </c>
      <c r="Z927" s="191"/>
      <c r="AA927" s="190"/>
      <c r="AB927" s="191">
        <v>6.59E-2</v>
      </c>
      <c r="AC927" s="190">
        <v>6.6900000000000001E-2</v>
      </c>
      <c r="AD927" s="191">
        <v>6.4899999999999999E-2</v>
      </c>
      <c r="AE927" s="190">
        <v>6.59E-2</v>
      </c>
      <c r="AF927" s="191"/>
      <c r="AG927" s="190"/>
      <c r="AI927" s="192" t="str">
        <f t="shared" si="239"/>
        <v/>
      </c>
      <c r="AJ927" s="192" t="str">
        <f t="shared" si="240"/>
        <v/>
      </c>
      <c r="AK927" s="192">
        <f t="shared" si="241"/>
        <v>6.5299999999999997E-2</v>
      </c>
      <c r="AL927" s="192">
        <f t="shared" si="242"/>
        <v>6.8500000000000005E-2</v>
      </c>
      <c r="AM927" s="192">
        <f t="shared" si="243"/>
        <v>7.0900000000000005E-2</v>
      </c>
      <c r="AN927" s="192">
        <f t="shared" si="244"/>
        <v>7.1900000000000006E-2</v>
      </c>
      <c r="AO927" s="193">
        <f t="shared" si="245"/>
        <v>7.1400000000000005E-2</v>
      </c>
      <c r="AP927" s="192" t="str">
        <f t="shared" si="246"/>
        <v/>
      </c>
      <c r="AQ927" s="193">
        <f t="shared" si="247"/>
        <v>7.1399999999999991E-2</v>
      </c>
      <c r="AR927" s="192">
        <f t="shared" si="248"/>
        <v>6.9800000000000001E-2</v>
      </c>
      <c r="AS927" s="192" t="str">
        <f t="shared" si="249"/>
        <v/>
      </c>
      <c r="AT927" s="192">
        <f t="shared" si="250"/>
        <v>6.7500000000000004E-2</v>
      </c>
      <c r="AU927" s="193" t="str">
        <f t="shared" si="251"/>
        <v/>
      </c>
      <c r="AV927" s="194">
        <f t="shared" si="252"/>
        <v>6.6400000000000001E-2</v>
      </c>
      <c r="AW927" s="193">
        <f t="shared" si="253"/>
        <v>6.54E-2</v>
      </c>
      <c r="AX927" s="195" t="str">
        <f t="shared" si="254"/>
        <v/>
      </c>
      <c r="AZ927" s="193">
        <f t="shared" si="255"/>
        <v>6.8849999999999995E-2</v>
      </c>
    </row>
    <row r="928" spans="1:52" s="5" customFormat="1" ht="11.25" x14ac:dyDescent="0.2">
      <c r="A928" s="197">
        <v>39331</v>
      </c>
      <c r="B928" s="198"/>
      <c r="C928" s="198"/>
      <c r="D928" s="189"/>
      <c r="E928" s="190"/>
      <c r="F928" s="191">
        <v>6.5199999999999994E-2</v>
      </c>
      <c r="G928" s="191">
        <v>6.54E-2</v>
      </c>
      <c r="H928" s="189">
        <v>6.8599999999999994E-2</v>
      </c>
      <c r="I928" s="190">
        <v>6.88E-2</v>
      </c>
      <c r="J928" s="191">
        <v>7.1499999999999994E-2</v>
      </c>
      <c r="K928" s="191">
        <v>7.1900000000000006E-2</v>
      </c>
      <c r="L928" s="189">
        <v>7.2499999999999995E-2</v>
      </c>
      <c r="M928" s="190">
        <v>7.2900000000000006E-2</v>
      </c>
      <c r="N928" s="191">
        <v>7.2099999999999997E-2</v>
      </c>
      <c r="O928" s="191">
        <v>7.2499999999999995E-2</v>
      </c>
      <c r="P928" s="189"/>
      <c r="Q928" s="190"/>
      <c r="R928" s="191">
        <v>7.1599999999999997E-2</v>
      </c>
      <c r="S928" s="191">
        <v>7.2199999999999986E-2</v>
      </c>
      <c r="T928" s="191">
        <v>6.9800000000000001E-2</v>
      </c>
      <c r="U928" s="190">
        <v>7.039999999999999E-2</v>
      </c>
      <c r="V928" s="191"/>
      <c r="W928" s="190"/>
      <c r="X928" s="191">
        <v>6.7400000000000002E-2</v>
      </c>
      <c r="Y928" s="190">
        <v>6.8199999999999997E-2</v>
      </c>
      <c r="Z928" s="191"/>
      <c r="AA928" s="190"/>
      <c r="AB928" s="191">
        <v>6.6199999999999995E-2</v>
      </c>
      <c r="AC928" s="190">
        <v>6.7199999999999996E-2</v>
      </c>
      <c r="AD928" s="191">
        <v>6.5100000000000005E-2</v>
      </c>
      <c r="AE928" s="190">
        <v>6.6100000000000006E-2</v>
      </c>
      <c r="AF928" s="191"/>
      <c r="AG928" s="190"/>
      <c r="AI928" s="192" t="str">
        <f t="shared" si="239"/>
        <v/>
      </c>
      <c r="AJ928" s="192" t="str">
        <f t="shared" si="240"/>
        <v/>
      </c>
      <c r="AK928" s="192">
        <f t="shared" si="241"/>
        <v>6.5299999999999997E-2</v>
      </c>
      <c r="AL928" s="192">
        <f t="shared" si="242"/>
        <v>6.8699999999999997E-2</v>
      </c>
      <c r="AM928" s="192">
        <f t="shared" si="243"/>
        <v>7.17E-2</v>
      </c>
      <c r="AN928" s="192">
        <f t="shared" si="244"/>
        <v>7.2700000000000001E-2</v>
      </c>
      <c r="AO928" s="193">
        <f t="shared" si="245"/>
        <v>7.2300000000000003E-2</v>
      </c>
      <c r="AP928" s="192" t="str">
        <f t="shared" si="246"/>
        <v/>
      </c>
      <c r="AQ928" s="193">
        <f t="shared" si="247"/>
        <v>7.1899999999999992E-2</v>
      </c>
      <c r="AR928" s="192">
        <f t="shared" si="248"/>
        <v>7.0099999999999996E-2</v>
      </c>
      <c r="AS928" s="192" t="str">
        <f t="shared" si="249"/>
        <v/>
      </c>
      <c r="AT928" s="192">
        <f t="shared" si="250"/>
        <v>6.7799999999999999E-2</v>
      </c>
      <c r="AU928" s="193" t="str">
        <f t="shared" si="251"/>
        <v/>
      </c>
      <c r="AV928" s="194">
        <f t="shared" si="252"/>
        <v>6.6699999999999995E-2</v>
      </c>
      <c r="AW928" s="193">
        <f t="shared" si="253"/>
        <v>6.5600000000000006E-2</v>
      </c>
      <c r="AX928" s="195" t="str">
        <f t="shared" si="254"/>
        <v/>
      </c>
      <c r="AZ928" s="193">
        <f t="shared" si="255"/>
        <v>6.9279999999999994E-2</v>
      </c>
    </row>
    <row r="929" spans="1:52" s="5" customFormat="1" ht="11.25" x14ac:dyDescent="0.2">
      <c r="A929" s="197">
        <v>39335</v>
      </c>
      <c r="B929" s="198"/>
      <c r="C929" s="198"/>
      <c r="D929" s="189"/>
      <c r="E929" s="190"/>
      <c r="F929" s="191">
        <v>6.4899999999999999E-2</v>
      </c>
      <c r="G929" s="191">
        <v>6.5100000000000005E-2</v>
      </c>
      <c r="H929" s="189">
        <v>6.8699999999999997E-2</v>
      </c>
      <c r="I929" s="190">
        <v>6.8900000000000003E-2</v>
      </c>
      <c r="J929" s="191">
        <v>7.1499999999999994E-2</v>
      </c>
      <c r="K929" s="191">
        <v>7.1900000000000006E-2</v>
      </c>
      <c r="L929" s="189">
        <v>7.2300000000000003E-2</v>
      </c>
      <c r="M929" s="190">
        <v>7.2700000000000015E-2</v>
      </c>
      <c r="N929" s="191">
        <v>7.1800000000000003E-2</v>
      </c>
      <c r="O929" s="191">
        <v>7.2200000000000014E-2</v>
      </c>
      <c r="P929" s="189"/>
      <c r="Q929" s="190"/>
      <c r="R929" s="191">
        <v>7.1400000000000005E-2</v>
      </c>
      <c r="S929" s="191">
        <v>7.1999999999999995E-2</v>
      </c>
      <c r="T929" s="191">
        <v>6.9800000000000001E-2</v>
      </c>
      <c r="U929" s="190">
        <v>7.039999999999999E-2</v>
      </c>
      <c r="V929" s="191"/>
      <c r="W929" s="190"/>
      <c r="X929" s="191">
        <v>6.7500000000000004E-2</v>
      </c>
      <c r="Y929" s="190">
        <v>6.83E-2</v>
      </c>
      <c r="Z929" s="191"/>
      <c r="AA929" s="190"/>
      <c r="AB929" s="191">
        <v>6.6500000000000004E-2</v>
      </c>
      <c r="AC929" s="190">
        <v>6.7500000000000004E-2</v>
      </c>
      <c r="AD929" s="191">
        <v>6.5299999999999997E-2</v>
      </c>
      <c r="AE929" s="190">
        <v>6.6299999999999998E-2</v>
      </c>
      <c r="AF929" s="191"/>
      <c r="AG929" s="190"/>
      <c r="AI929" s="192" t="str">
        <f t="shared" si="239"/>
        <v/>
      </c>
      <c r="AJ929" s="192" t="str">
        <f t="shared" si="240"/>
        <v/>
      </c>
      <c r="AK929" s="192">
        <f t="shared" si="241"/>
        <v>6.5000000000000002E-2</v>
      </c>
      <c r="AL929" s="192">
        <f t="shared" si="242"/>
        <v>6.88E-2</v>
      </c>
      <c r="AM929" s="192">
        <f t="shared" si="243"/>
        <v>7.17E-2</v>
      </c>
      <c r="AN929" s="192">
        <f t="shared" si="244"/>
        <v>7.2500000000000009E-2</v>
      </c>
      <c r="AO929" s="193">
        <f t="shared" si="245"/>
        <v>7.2000000000000008E-2</v>
      </c>
      <c r="AP929" s="192" t="str">
        <f t="shared" si="246"/>
        <v/>
      </c>
      <c r="AQ929" s="193">
        <f t="shared" si="247"/>
        <v>7.17E-2</v>
      </c>
      <c r="AR929" s="192">
        <f t="shared" si="248"/>
        <v>7.0099999999999996E-2</v>
      </c>
      <c r="AS929" s="192" t="str">
        <f t="shared" si="249"/>
        <v/>
      </c>
      <c r="AT929" s="192">
        <f t="shared" si="250"/>
        <v>6.7900000000000002E-2</v>
      </c>
      <c r="AU929" s="193" t="str">
        <f t="shared" si="251"/>
        <v/>
      </c>
      <c r="AV929" s="194">
        <f t="shared" si="252"/>
        <v>6.7000000000000004E-2</v>
      </c>
      <c r="AW929" s="193">
        <f t="shared" si="253"/>
        <v>6.5799999999999997E-2</v>
      </c>
      <c r="AX929" s="195" t="str">
        <f t="shared" si="254"/>
        <v/>
      </c>
      <c r="AZ929" s="193">
        <f t="shared" si="255"/>
        <v>6.9250000000000006E-2</v>
      </c>
    </row>
    <row r="930" spans="1:52" s="5" customFormat="1" ht="11.25" x14ac:dyDescent="0.2">
      <c r="A930" s="197">
        <v>39336</v>
      </c>
      <c r="B930" s="198"/>
      <c r="C930" s="198"/>
      <c r="D930" s="189"/>
      <c r="E930" s="190"/>
      <c r="F930" s="191">
        <v>6.5500000000000003E-2</v>
      </c>
      <c r="G930" s="191">
        <v>6.5700000000000008E-2</v>
      </c>
      <c r="H930" s="189">
        <v>6.9400000000000003E-2</v>
      </c>
      <c r="I930" s="190">
        <v>6.9600000000000009E-2</v>
      </c>
      <c r="J930" s="191">
        <v>7.2300000000000003E-2</v>
      </c>
      <c r="K930" s="191">
        <v>7.2700000000000015E-2</v>
      </c>
      <c r="L930" s="189">
        <v>7.3099999999999998E-2</v>
      </c>
      <c r="M930" s="190">
        <v>7.350000000000001E-2</v>
      </c>
      <c r="N930" s="191">
        <v>7.2900000000000006E-2</v>
      </c>
      <c r="O930" s="191">
        <v>7.3300000000000018E-2</v>
      </c>
      <c r="P930" s="189"/>
      <c r="Q930" s="190"/>
      <c r="R930" s="191">
        <v>7.2700000000000001E-2</v>
      </c>
      <c r="S930" s="191">
        <v>7.329999999999999E-2</v>
      </c>
      <c r="T930" s="191">
        <v>7.0599999999999996E-2</v>
      </c>
      <c r="U930" s="190">
        <v>7.1199999999999986E-2</v>
      </c>
      <c r="V930" s="191"/>
      <c r="W930" s="190"/>
      <c r="X930" s="191">
        <v>6.8000000000000005E-2</v>
      </c>
      <c r="Y930" s="190">
        <v>6.88E-2</v>
      </c>
      <c r="Z930" s="191"/>
      <c r="AA930" s="190"/>
      <c r="AB930" s="191">
        <v>6.6500000000000004E-2</v>
      </c>
      <c r="AC930" s="190">
        <v>6.7500000000000004E-2</v>
      </c>
      <c r="AD930" s="191">
        <v>6.5799999999999997E-2</v>
      </c>
      <c r="AE930" s="190">
        <v>6.6799999999999998E-2</v>
      </c>
      <c r="AF930" s="191"/>
      <c r="AG930" s="190"/>
      <c r="AI930" s="192" t="str">
        <f t="shared" si="239"/>
        <v/>
      </c>
      <c r="AJ930" s="192" t="str">
        <f t="shared" si="240"/>
        <v/>
      </c>
      <c r="AK930" s="192">
        <f t="shared" si="241"/>
        <v>6.5600000000000006E-2</v>
      </c>
      <c r="AL930" s="192">
        <f t="shared" si="242"/>
        <v>6.9500000000000006E-2</v>
      </c>
      <c r="AM930" s="192">
        <f t="shared" si="243"/>
        <v>7.2500000000000009E-2</v>
      </c>
      <c r="AN930" s="192">
        <f t="shared" si="244"/>
        <v>7.3300000000000004E-2</v>
      </c>
      <c r="AO930" s="193">
        <f t="shared" si="245"/>
        <v>7.3100000000000012E-2</v>
      </c>
      <c r="AP930" s="192" t="str">
        <f t="shared" si="246"/>
        <v/>
      </c>
      <c r="AQ930" s="193">
        <f t="shared" si="247"/>
        <v>7.2999999999999995E-2</v>
      </c>
      <c r="AR930" s="192">
        <f t="shared" si="248"/>
        <v>7.0899999999999991E-2</v>
      </c>
      <c r="AS930" s="192" t="str">
        <f t="shared" si="249"/>
        <v/>
      </c>
      <c r="AT930" s="192">
        <f t="shared" si="250"/>
        <v>6.8400000000000002E-2</v>
      </c>
      <c r="AU930" s="193" t="str">
        <f t="shared" si="251"/>
        <v/>
      </c>
      <c r="AV930" s="194">
        <f t="shared" si="252"/>
        <v>6.7000000000000004E-2</v>
      </c>
      <c r="AW930" s="193">
        <f t="shared" si="253"/>
        <v>6.6299999999999998E-2</v>
      </c>
      <c r="AX930" s="195" t="str">
        <f t="shared" si="254"/>
        <v/>
      </c>
      <c r="AZ930" s="193">
        <f t="shared" si="255"/>
        <v>6.9959999999999994E-2</v>
      </c>
    </row>
    <row r="931" spans="1:52" s="5" customFormat="1" ht="11.25" x14ac:dyDescent="0.2">
      <c r="A931" s="197">
        <v>39337</v>
      </c>
      <c r="B931" s="198"/>
      <c r="C931" s="198"/>
      <c r="D931" s="189"/>
      <c r="E931" s="190"/>
      <c r="F931" s="191">
        <v>6.5299999999999997E-2</v>
      </c>
      <c r="G931" s="191">
        <v>6.5500000000000003E-2</v>
      </c>
      <c r="H931" s="189">
        <v>6.9199999999999998E-2</v>
      </c>
      <c r="I931" s="190">
        <v>6.9400000000000003E-2</v>
      </c>
      <c r="J931" s="191">
        <v>7.2099999999999997E-2</v>
      </c>
      <c r="K931" s="191">
        <v>7.2499999999999995E-2</v>
      </c>
      <c r="L931" s="189">
        <v>7.2800000000000004E-2</v>
      </c>
      <c r="M931" s="190">
        <v>7.3200000000000015E-2</v>
      </c>
      <c r="N931" s="191">
        <v>7.2700000000000001E-2</v>
      </c>
      <c r="O931" s="191">
        <v>7.3100000000000012E-2</v>
      </c>
      <c r="P931" s="189"/>
      <c r="Q931" s="190"/>
      <c r="R931" s="191">
        <v>7.2700000000000001E-2</v>
      </c>
      <c r="S931" s="191">
        <v>7.329999999999999E-2</v>
      </c>
      <c r="T931" s="191">
        <v>7.0400000000000004E-2</v>
      </c>
      <c r="U931" s="190">
        <v>7.0999999999999994E-2</v>
      </c>
      <c r="V931" s="191"/>
      <c r="W931" s="190"/>
      <c r="X931" s="191">
        <v>6.7400000000000002E-2</v>
      </c>
      <c r="Y931" s="190">
        <v>6.8199999999999997E-2</v>
      </c>
      <c r="Z931" s="191"/>
      <c r="AA931" s="190"/>
      <c r="AB931" s="191">
        <v>6.6000000000000003E-2</v>
      </c>
      <c r="AC931" s="190">
        <v>6.7000000000000004E-2</v>
      </c>
      <c r="AD931" s="191">
        <v>6.5299999999999997E-2</v>
      </c>
      <c r="AE931" s="190">
        <v>6.6299999999999998E-2</v>
      </c>
      <c r="AF931" s="191"/>
      <c r="AG931" s="190"/>
      <c r="AI931" s="192" t="str">
        <f t="shared" si="239"/>
        <v/>
      </c>
      <c r="AJ931" s="192" t="str">
        <f t="shared" si="240"/>
        <v/>
      </c>
      <c r="AK931" s="192">
        <f t="shared" si="241"/>
        <v>6.54E-2</v>
      </c>
      <c r="AL931" s="192">
        <f t="shared" si="242"/>
        <v>6.93E-2</v>
      </c>
      <c r="AM931" s="192">
        <f t="shared" si="243"/>
        <v>7.2300000000000003E-2</v>
      </c>
      <c r="AN931" s="192">
        <f t="shared" si="244"/>
        <v>7.3000000000000009E-2</v>
      </c>
      <c r="AO931" s="193">
        <f t="shared" si="245"/>
        <v>7.2900000000000006E-2</v>
      </c>
      <c r="AP931" s="192" t="str">
        <f t="shared" si="246"/>
        <v/>
      </c>
      <c r="AQ931" s="193">
        <f t="shared" si="247"/>
        <v>7.2999999999999995E-2</v>
      </c>
      <c r="AR931" s="192">
        <f t="shared" si="248"/>
        <v>7.0699999999999999E-2</v>
      </c>
      <c r="AS931" s="192" t="str">
        <f t="shared" si="249"/>
        <v/>
      </c>
      <c r="AT931" s="192">
        <f t="shared" si="250"/>
        <v>6.7799999999999999E-2</v>
      </c>
      <c r="AU931" s="193" t="str">
        <f t="shared" si="251"/>
        <v/>
      </c>
      <c r="AV931" s="194">
        <f t="shared" si="252"/>
        <v>6.6500000000000004E-2</v>
      </c>
      <c r="AW931" s="193">
        <f t="shared" si="253"/>
        <v>6.5799999999999997E-2</v>
      </c>
      <c r="AX931" s="195" t="str">
        <f t="shared" si="254"/>
        <v/>
      </c>
      <c r="AZ931" s="193">
        <f t="shared" si="255"/>
        <v>6.9669999999999996E-2</v>
      </c>
    </row>
    <row r="932" spans="1:52" s="5" customFormat="1" ht="11.25" x14ac:dyDescent="0.2">
      <c r="A932" s="197">
        <v>39338</v>
      </c>
      <c r="B932" s="198"/>
      <c r="C932" s="198"/>
      <c r="D932" s="189"/>
      <c r="E932" s="190"/>
      <c r="F932" s="191">
        <v>6.5000000000000002E-2</v>
      </c>
      <c r="G932" s="191">
        <v>6.5200000000000008E-2</v>
      </c>
      <c r="H932" s="189">
        <v>6.9099999999999995E-2</v>
      </c>
      <c r="I932" s="190">
        <v>6.93E-2</v>
      </c>
      <c r="J932" s="191">
        <v>7.1800000000000003E-2</v>
      </c>
      <c r="K932" s="191">
        <v>7.2200000000000014E-2</v>
      </c>
      <c r="L932" s="189">
        <v>7.2400000000000006E-2</v>
      </c>
      <c r="M932" s="190">
        <v>7.2800000000000017E-2</v>
      </c>
      <c r="N932" s="191">
        <v>7.2300000000000003E-2</v>
      </c>
      <c r="O932" s="191">
        <v>7.2700000000000015E-2</v>
      </c>
      <c r="P932" s="189"/>
      <c r="Q932" s="190"/>
      <c r="R932" s="191">
        <v>7.2300000000000003E-2</v>
      </c>
      <c r="S932" s="191">
        <v>7.2899999999999993E-2</v>
      </c>
      <c r="T932" s="191">
        <v>7.0099999999999996E-2</v>
      </c>
      <c r="U932" s="190">
        <v>7.0699999999999985E-2</v>
      </c>
      <c r="V932" s="191"/>
      <c r="W932" s="190"/>
      <c r="X932" s="191">
        <v>6.6600000000000006E-2</v>
      </c>
      <c r="Y932" s="190">
        <v>6.7400000000000002E-2</v>
      </c>
      <c r="Z932" s="191"/>
      <c r="AA932" s="190"/>
      <c r="AB932" s="191">
        <v>6.5799999999999997E-2</v>
      </c>
      <c r="AC932" s="190">
        <v>6.6799999999999998E-2</v>
      </c>
      <c r="AD932" s="191">
        <v>6.5000000000000002E-2</v>
      </c>
      <c r="AE932" s="190">
        <v>6.6000000000000003E-2</v>
      </c>
      <c r="AF932" s="191"/>
      <c r="AG932" s="190"/>
      <c r="AI932" s="192" t="str">
        <f t="shared" si="239"/>
        <v/>
      </c>
      <c r="AJ932" s="192" t="str">
        <f t="shared" si="240"/>
        <v/>
      </c>
      <c r="AK932" s="192">
        <f t="shared" si="241"/>
        <v>6.5100000000000005E-2</v>
      </c>
      <c r="AL932" s="192">
        <f t="shared" si="242"/>
        <v>6.9199999999999998E-2</v>
      </c>
      <c r="AM932" s="192">
        <f t="shared" si="243"/>
        <v>7.2000000000000008E-2</v>
      </c>
      <c r="AN932" s="192">
        <f t="shared" si="244"/>
        <v>7.2600000000000012E-2</v>
      </c>
      <c r="AO932" s="193">
        <f t="shared" si="245"/>
        <v>7.2500000000000009E-2</v>
      </c>
      <c r="AP932" s="192" t="str">
        <f t="shared" si="246"/>
        <v/>
      </c>
      <c r="AQ932" s="193">
        <f t="shared" si="247"/>
        <v>7.2599999999999998E-2</v>
      </c>
      <c r="AR932" s="192">
        <f t="shared" si="248"/>
        <v>7.039999999999999E-2</v>
      </c>
      <c r="AS932" s="192" t="str">
        <f t="shared" si="249"/>
        <v/>
      </c>
      <c r="AT932" s="192">
        <f t="shared" si="250"/>
        <v>6.7000000000000004E-2</v>
      </c>
      <c r="AU932" s="193" t="str">
        <f t="shared" si="251"/>
        <v/>
      </c>
      <c r="AV932" s="194">
        <f t="shared" si="252"/>
        <v>6.6299999999999998E-2</v>
      </c>
      <c r="AW932" s="193">
        <f t="shared" si="253"/>
        <v>6.5500000000000003E-2</v>
      </c>
      <c r="AX932" s="195" t="str">
        <f t="shared" si="254"/>
        <v/>
      </c>
      <c r="AZ932" s="193">
        <f t="shared" si="255"/>
        <v>6.932000000000002E-2</v>
      </c>
    </row>
    <row r="933" spans="1:52" s="5" customFormat="1" ht="11.25" x14ac:dyDescent="0.2">
      <c r="A933" s="197">
        <v>39339</v>
      </c>
      <c r="B933" s="198"/>
      <c r="C933" s="198"/>
      <c r="D933" s="189"/>
      <c r="E933" s="190"/>
      <c r="F933" s="191">
        <v>6.5299999999999997E-2</v>
      </c>
      <c r="G933" s="191">
        <v>6.5500000000000003E-2</v>
      </c>
      <c r="H933" s="189">
        <v>6.9699999999999998E-2</v>
      </c>
      <c r="I933" s="190">
        <v>6.9900000000000004E-2</v>
      </c>
      <c r="J933" s="191">
        <v>7.2099999999999997E-2</v>
      </c>
      <c r="K933" s="191">
        <v>7.2499999999999995E-2</v>
      </c>
      <c r="L933" s="189">
        <v>7.2499999999999995E-2</v>
      </c>
      <c r="M933" s="190">
        <v>7.2900000000000006E-2</v>
      </c>
      <c r="N933" s="191">
        <v>7.2400000000000006E-2</v>
      </c>
      <c r="O933" s="191">
        <v>7.2800000000000017E-2</v>
      </c>
      <c r="P933" s="189"/>
      <c r="Q933" s="190"/>
      <c r="R933" s="191">
        <v>7.2400000000000006E-2</v>
      </c>
      <c r="S933" s="191">
        <v>7.2999999999999995E-2</v>
      </c>
      <c r="T933" s="191">
        <v>7.0099999999999996E-2</v>
      </c>
      <c r="U933" s="190">
        <v>7.0699999999999985E-2</v>
      </c>
      <c r="V933" s="191"/>
      <c r="W933" s="190"/>
      <c r="X933" s="191">
        <v>6.6500000000000004E-2</v>
      </c>
      <c r="Y933" s="190">
        <v>6.7299999999999999E-2</v>
      </c>
      <c r="Z933" s="191"/>
      <c r="AA933" s="190"/>
      <c r="AB933" s="191">
        <v>6.5500000000000003E-2</v>
      </c>
      <c r="AC933" s="190">
        <v>6.6500000000000004E-2</v>
      </c>
      <c r="AD933" s="191">
        <v>6.4600000000000005E-2</v>
      </c>
      <c r="AE933" s="190">
        <v>6.5600000000000006E-2</v>
      </c>
      <c r="AF933" s="191"/>
      <c r="AG933" s="190"/>
      <c r="AI933" s="192" t="str">
        <f t="shared" si="239"/>
        <v/>
      </c>
      <c r="AJ933" s="192" t="str">
        <f t="shared" si="240"/>
        <v/>
      </c>
      <c r="AK933" s="192">
        <f t="shared" si="241"/>
        <v>6.54E-2</v>
      </c>
      <c r="AL933" s="192">
        <f t="shared" si="242"/>
        <v>6.9800000000000001E-2</v>
      </c>
      <c r="AM933" s="192">
        <f t="shared" si="243"/>
        <v>7.2300000000000003E-2</v>
      </c>
      <c r="AN933" s="192">
        <f t="shared" si="244"/>
        <v>7.2700000000000001E-2</v>
      </c>
      <c r="AO933" s="193">
        <f t="shared" si="245"/>
        <v>7.2600000000000012E-2</v>
      </c>
      <c r="AP933" s="192" t="str">
        <f t="shared" si="246"/>
        <v/>
      </c>
      <c r="AQ933" s="193">
        <f t="shared" si="247"/>
        <v>7.2700000000000001E-2</v>
      </c>
      <c r="AR933" s="192">
        <f t="shared" si="248"/>
        <v>7.039999999999999E-2</v>
      </c>
      <c r="AS933" s="192" t="str">
        <f t="shared" si="249"/>
        <v/>
      </c>
      <c r="AT933" s="192">
        <f t="shared" si="250"/>
        <v>6.6900000000000001E-2</v>
      </c>
      <c r="AU933" s="193" t="str">
        <f t="shared" si="251"/>
        <v/>
      </c>
      <c r="AV933" s="194">
        <f t="shared" si="252"/>
        <v>6.6000000000000003E-2</v>
      </c>
      <c r="AW933" s="193">
        <f t="shared" si="253"/>
        <v>6.5100000000000005E-2</v>
      </c>
      <c r="AX933" s="195" t="str">
        <f t="shared" si="254"/>
        <v/>
      </c>
      <c r="AZ933" s="193">
        <f t="shared" si="255"/>
        <v>6.9390000000000007E-2</v>
      </c>
    </row>
    <row r="934" spans="1:52" s="5" customFormat="1" ht="11.25" x14ac:dyDescent="0.2">
      <c r="A934" s="197">
        <v>39342</v>
      </c>
      <c r="B934" s="198"/>
      <c r="C934" s="198"/>
      <c r="D934" s="189"/>
      <c r="E934" s="190"/>
      <c r="F934" s="191">
        <v>6.5100000000000005E-2</v>
      </c>
      <c r="G934" s="191">
        <v>6.5300000000000011E-2</v>
      </c>
      <c r="H934" s="189">
        <v>6.9500000000000006E-2</v>
      </c>
      <c r="I934" s="190">
        <v>6.9700000000000012E-2</v>
      </c>
      <c r="J934" s="191">
        <v>7.1400000000000005E-2</v>
      </c>
      <c r="K934" s="191">
        <v>7.1800000000000017E-2</v>
      </c>
      <c r="L934" s="189">
        <v>7.17E-2</v>
      </c>
      <c r="M934" s="190">
        <v>7.2100000000000011E-2</v>
      </c>
      <c r="N934" s="191">
        <v>7.1499999999999994E-2</v>
      </c>
      <c r="O934" s="191">
        <v>7.1900000000000006E-2</v>
      </c>
      <c r="P934" s="189"/>
      <c r="Q934" s="190"/>
      <c r="R934" s="191">
        <v>7.1400000000000005E-2</v>
      </c>
      <c r="S934" s="191">
        <v>7.1999999999999995E-2</v>
      </c>
      <c r="T934" s="191">
        <v>6.9599999999999995E-2</v>
      </c>
      <c r="U934" s="190">
        <v>7.0199999999999985E-2</v>
      </c>
      <c r="V934" s="191"/>
      <c r="W934" s="190"/>
      <c r="X934" s="191">
        <v>6.59E-2</v>
      </c>
      <c r="Y934" s="190">
        <v>6.6699999999999995E-2</v>
      </c>
      <c r="Z934" s="191"/>
      <c r="AA934" s="190"/>
      <c r="AB934" s="191">
        <v>6.4899999999999999E-2</v>
      </c>
      <c r="AC934" s="190">
        <v>6.59E-2</v>
      </c>
      <c r="AD934" s="191">
        <v>6.3700000000000007E-2</v>
      </c>
      <c r="AE934" s="190">
        <v>6.4700000000000008E-2</v>
      </c>
      <c r="AF934" s="191"/>
      <c r="AG934" s="190"/>
      <c r="AI934" s="192" t="str">
        <f t="shared" si="239"/>
        <v/>
      </c>
      <c r="AJ934" s="192" t="str">
        <f t="shared" si="240"/>
        <v/>
      </c>
      <c r="AK934" s="192">
        <f t="shared" si="241"/>
        <v>6.5200000000000008E-2</v>
      </c>
      <c r="AL934" s="192">
        <f t="shared" si="242"/>
        <v>6.9600000000000009E-2</v>
      </c>
      <c r="AM934" s="192">
        <f t="shared" si="243"/>
        <v>7.1600000000000011E-2</v>
      </c>
      <c r="AN934" s="192">
        <f t="shared" si="244"/>
        <v>7.1900000000000006E-2</v>
      </c>
      <c r="AO934" s="193">
        <f t="shared" si="245"/>
        <v>7.17E-2</v>
      </c>
      <c r="AP934" s="192" t="str">
        <f t="shared" si="246"/>
        <v/>
      </c>
      <c r="AQ934" s="193">
        <f t="shared" si="247"/>
        <v>7.17E-2</v>
      </c>
      <c r="AR934" s="192">
        <f t="shared" si="248"/>
        <v>6.989999999999999E-2</v>
      </c>
      <c r="AS934" s="192" t="str">
        <f t="shared" si="249"/>
        <v/>
      </c>
      <c r="AT934" s="192">
        <f t="shared" si="250"/>
        <v>6.6299999999999998E-2</v>
      </c>
      <c r="AU934" s="193" t="str">
        <f t="shared" si="251"/>
        <v/>
      </c>
      <c r="AV934" s="194">
        <f t="shared" si="252"/>
        <v>6.54E-2</v>
      </c>
      <c r="AW934" s="193">
        <f t="shared" si="253"/>
        <v>6.4200000000000007E-2</v>
      </c>
      <c r="AX934" s="195" t="str">
        <f t="shared" si="254"/>
        <v/>
      </c>
      <c r="AZ934" s="193">
        <f t="shared" si="255"/>
        <v>6.8750000000000006E-2</v>
      </c>
    </row>
    <row r="935" spans="1:52" s="5" customFormat="1" ht="11.25" x14ac:dyDescent="0.2">
      <c r="A935" s="197">
        <v>39343</v>
      </c>
      <c r="B935" s="198"/>
      <c r="C935" s="198"/>
      <c r="D935" s="189"/>
      <c r="E935" s="190"/>
      <c r="F935" s="191">
        <v>6.54E-2</v>
      </c>
      <c r="G935" s="191">
        <v>6.5600000000000006E-2</v>
      </c>
      <c r="H935" s="189">
        <v>7.0000000000000007E-2</v>
      </c>
      <c r="I935" s="190">
        <v>7.0200000000000012E-2</v>
      </c>
      <c r="J935" s="191">
        <v>7.1900000000000006E-2</v>
      </c>
      <c r="K935" s="191">
        <v>7.2300000000000017E-2</v>
      </c>
      <c r="L935" s="189">
        <v>7.2099999999999997E-2</v>
      </c>
      <c r="M935" s="190">
        <v>7.2499999999999995E-2</v>
      </c>
      <c r="N935" s="191">
        <v>7.1900000000000006E-2</v>
      </c>
      <c r="O935" s="191">
        <v>7.2300000000000017E-2</v>
      </c>
      <c r="P935" s="189"/>
      <c r="Q935" s="190"/>
      <c r="R935" s="191">
        <v>7.17E-2</v>
      </c>
      <c r="S935" s="191">
        <v>7.2299999999999989E-2</v>
      </c>
      <c r="T935" s="191">
        <v>7.0000000000000007E-2</v>
      </c>
      <c r="U935" s="190">
        <v>7.0599999999999996E-2</v>
      </c>
      <c r="V935" s="191"/>
      <c r="W935" s="190"/>
      <c r="X935" s="191">
        <v>6.6100000000000006E-2</v>
      </c>
      <c r="Y935" s="190">
        <v>6.6900000000000001E-2</v>
      </c>
      <c r="Z935" s="191"/>
      <c r="AA935" s="190"/>
      <c r="AB935" s="191">
        <v>6.5000000000000002E-2</v>
      </c>
      <c r="AC935" s="190">
        <v>6.6000000000000003E-2</v>
      </c>
      <c r="AD935" s="191">
        <v>6.3899999999999998E-2</v>
      </c>
      <c r="AE935" s="190">
        <v>6.4899999999999999E-2</v>
      </c>
      <c r="AF935" s="191"/>
      <c r="AG935" s="190"/>
      <c r="AI935" s="192" t="str">
        <f t="shared" si="239"/>
        <v/>
      </c>
      <c r="AJ935" s="192" t="str">
        <f t="shared" si="240"/>
        <v/>
      </c>
      <c r="AK935" s="192">
        <f t="shared" si="241"/>
        <v>6.5500000000000003E-2</v>
      </c>
      <c r="AL935" s="192">
        <f t="shared" si="242"/>
        <v>7.010000000000001E-2</v>
      </c>
      <c r="AM935" s="192">
        <f t="shared" si="243"/>
        <v>7.2100000000000011E-2</v>
      </c>
      <c r="AN935" s="192">
        <f t="shared" si="244"/>
        <v>7.2300000000000003E-2</v>
      </c>
      <c r="AO935" s="193">
        <f t="shared" si="245"/>
        <v>7.2100000000000011E-2</v>
      </c>
      <c r="AP935" s="192" t="str">
        <f t="shared" si="246"/>
        <v/>
      </c>
      <c r="AQ935" s="193">
        <f t="shared" si="247"/>
        <v>7.1999999999999995E-2</v>
      </c>
      <c r="AR935" s="192">
        <f t="shared" si="248"/>
        <v>7.0300000000000001E-2</v>
      </c>
      <c r="AS935" s="192" t="str">
        <f t="shared" si="249"/>
        <v/>
      </c>
      <c r="AT935" s="192">
        <f t="shared" si="250"/>
        <v>6.6500000000000004E-2</v>
      </c>
      <c r="AU935" s="193" t="str">
        <f t="shared" si="251"/>
        <v/>
      </c>
      <c r="AV935" s="194">
        <f t="shared" si="252"/>
        <v>6.5500000000000003E-2</v>
      </c>
      <c r="AW935" s="193">
        <f t="shared" si="253"/>
        <v>6.4399999999999999E-2</v>
      </c>
      <c r="AX935" s="195" t="str">
        <f t="shared" si="254"/>
        <v/>
      </c>
      <c r="AZ935" s="193">
        <f t="shared" si="255"/>
        <v>6.9080000000000003E-2</v>
      </c>
    </row>
    <row r="936" spans="1:52" s="5" customFormat="1" ht="11.25" x14ac:dyDescent="0.2">
      <c r="A936" s="197">
        <v>39344</v>
      </c>
      <c r="B936" s="198"/>
      <c r="C936" s="198"/>
      <c r="D936" s="189"/>
      <c r="E936" s="190"/>
      <c r="F936" s="191">
        <v>6.4899999999999999E-2</v>
      </c>
      <c r="G936" s="191">
        <v>6.5100000000000005E-2</v>
      </c>
      <c r="H936" s="189">
        <v>6.8599999999999994E-2</v>
      </c>
      <c r="I936" s="190">
        <v>6.88E-2</v>
      </c>
      <c r="J936" s="191">
        <v>7.0300000000000001E-2</v>
      </c>
      <c r="K936" s="191">
        <v>7.0700000000000013E-2</v>
      </c>
      <c r="L936" s="189">
        <v>7.0499999999999993E-2</v>
      </c>
      <c r="M936" s="190">
        <v>7.0900000000000005E-2</v>
      </c>
      <c r="N936" s="191">
        <v>7.0300000000000001E-2</v>
      </c>
      <c r="O936" s="191">
        <v>7.0700000000000013E-2</v>
      </c>
      <c r="P936" s="189"/>
      <c r="Q936" s="190"/>
      <c r="R936" s="191">
        <v>7.0000000000000007E-2</v>
      </c>
      <c r="S936" s="191">
        <v>7.0599999999999996E-2</v>
      </c>
      <c r="T936" s="191">
        <v>6.9000000000000006E-2</v>
      </c>
      <c r="U936" s="190">
        <v>6.9599999999999995E-2</v>
      </c>
      <c r="V936" s="191"/>
      <c r="W936" s="190"/>
      <c r="X936" s="191">
        <v>6.5199999999999994E-2</v>
      </c>
      <c r="Y936" s="190">
        <v>6.5999999999999989E-2</v>
      </c>
      <c r="Z936" s="191"/>
      <c r="AA936" s="190"/>
      <c r="AB936" s="191">
        <v>6.4000000000000001E-2</v>
      </c>
      <c r="AC936" s="190">
        <v>6.5000000000000002E-2</v>
      </c>
      <c r="AD936" s="191">
        <v>6.2799999999999995E-2</v>
      </c>
      <c r="AE936" s="190">
        <v>6.3799999999999996E-2</v>
      </c>
      <c r="AF936" s="191"/>
      <c r="AG936" s="190"/>
      <c r="AI936" s="192" t="str">
        <f t="shared" si="239"/>
        <v/>
      </c>
      <c r="AJ936" s="192" t="str">
        <f t="shared" si="240"/>
        <v/>
      </c>
      <c r="AK936" s="192">
        <f t="shared" si="241"/>
        <v>6.5000000000000002E-2</v>
      </c>
      <c r="AL936" s="192">
        <f t="shared" si="242"/>
        <v>6.8699999999999997E-2</v>
      </c>
      <c r="AM936" s="192">
        <f t="shared" si="243"/>
        <v>7.0500000000000007E-2</v>
      </c>
      <c r="AN936" s="192">
        <f t="shared" si="244"/>
        <v>7.0699999999999999E-2</v>
      </c>
      <c r="AO936" s="193">
        <f t="shared" si="245"/>
        <v>7.0500000000000007E-2</v>
      </c>
      <c r="AP936" s="192" t="str">
        <f t="shared" si="246"/>
        <v/>
      </c>
      <c r="AQ936" s="193">
        <f t="shared" si="247"/>
        <v>7.0300000000000001E-2</v>
      </c>
      <c r="AR936" s="192">
        <f t="shared" si="248"/>
        <v>6.93E-2</v>
      </c>
      <c r="AS936" s="192" t="str">
        <f t="shared" si="249"/>
        <v/>
      </c>
      <c r="AT936" s="192">
        <f t="shared" si="250"/>
        <v>6.5599999999999992E-2</v>
      </c>
      <c r="AU936" s="193" t="str">
        <f t="shared" si="251"/>
        <v/>
      </c>
      <c r="AV936" s="194">
        <f t="shared" si="252"/>
        <v>6.4500000000000002E-2</v>
      </c>
      <c r="AW936" s="193">
        <f t="shared" si="253"/>
        <v>6.3299999999999995E-2</v>
      </c>
      <c r="AX936" s="195" t="str">
        <f t="shared" si="254"/>
        <v/>
      </c>
      <c r="AZ936" s="193">
        <f t="shared" si="255"/>
        <v>6.7839999999999998E-2</v>
      </c>
    </row>
    <row r="937" spans="1:52" s="5" customFormat="1" ht="11.25" x14ac:dyDescent="0.2">
      <c r="A937" s="197">
        <v>39345</v>
      </c>
      <c r="B937" s="198"/>
      <c r="C937" s="198"/>
      <c r="D937" s="189"/>
      <c r="E937" s="190"/>
      <c r="F937" s="191">
        <v>6.5500000000000003E-2</v>
      </c>
      <c r="G937" s="191">
        <v>6.5700000000000008E-2</v>
      </c>
      <c r="H937" s="189">
        <v>6.8199999999999997E-2</v>
      </c>
      <c r="I937" s="190">
        <v>6.8400000000000002E-2</v>
      </c>
      <c r="J937" s="191">
        <v>6.9599999999999995E-2</v>
      </c>
      <c r="K937" s="191">
        <v>7.0000000000000007E-2</v>
      </c>
      <c r="L937" s="189">
        <v>7.0000000000000007E-2</v>
      </c>
      <c r="M937" s="190">
        <v>7.0400000000000018E-2</v>
      </c>
      <c r="N937" s="191">
        <v>6.9500000000000006E-2</v>
      </c>
      <c r="O937" s="191">
        <v>6.9900000000000018E-2</v>
      </c>
      <c r="P937" s="189"/>
      <c r="Q937" s="190"/>
      <c r="R937" s="191">
        <v>6.9000000000000006E-2</v>
      </c>
      <c r="S937" s="191">
        <v>6.9599999999999995E-2</v>
      </c>
      <c r="T937" s="191">
        <v>6.8199999999999997E-2</v>
      </c>
      <c r="U937" s="190">
        <v>6.8799999999999986E-2</v>
      </c>
      <c r="V937" s="191"/>
      <c r="W937" s="190"/>
      <c r="X937" s="191">
        <v>6.4899999999999999E-2</v>
      </c>
      <c r="Y937" s="190">
        <v>6.5699999999999995E-2</v>
      </c>
      <c r="Z937" s="191"/>
      <c r="AA937" s="190"/>
      <c r="AB937" s="191">
        <v>6.3899999999999998E-2</v>
      </c>
      <c r="AC937" s="190">
        <v>6.4899999999999999E-2</v>
      </c>
      <c r="AD937" s="191">
        <v>6.3E-2</v>
      </c>
      <c r="AE937" s="190">
        <v>6.4000000000000001E-2</v>
      </c>
      <c r="AF937" s="191"/>
      <c r="AG937" s="190"/>
      <c r="AI937" s="192" t="str">
        <f t="shared" si="239"/>
        <v/>
      </c>
      <c r="AJ937" s="192" t="str">
        <f t="shared" si="240"/>
        <v/>
      </c>
      <c r="AK937" s="192">
        <f t="shared" si="241"/>
        <v>6.5600000000000006E-2</v>
      </c>
      <c r="AL937" s="192">
        <f t="shared" si="242"/>
        <v>6.83E-2</v>
      </c>
      <c r="AM937" s="192">
        <f t="shared" si="243"/>
        <v>6.9800000000000001E-2</v>
      </c>
      <c r="AN937" s="192">
        <f t="shared" si="244"/>
        <v>7.0200000000000012E-2</v>
      </c>
      <c r="AO937" s="193">
        <f t="shared" si="245"/>
        <v>6.9700000000000012E-2</v>
      </c>
      <c r="AP937" s="192" t="str">
        <f t="shared" si="246"/>
        <v/>
      </c>
      <c r="AQ937" s="193">
        <f t="shared" si="247"/>
        <v>6.93E-2</v>
      </c>
      <c r="AR937" s="192">
        <f t="shared" si="248"/>
        <v>6.8499999999999991E-2</v>
      </c>
      <c r="AS937" s="192" t="str">
        <f t="shared" si="249"/>
        <v/>
      </c>
      <c r="AT937" s="192">
        <f t="shared" si="250"/>
        <v>6.5299999999999997E-2</v>
      </c>
      <c r="AU937" s="193" t="str">
        <f t="shared" si="251"/>
        <v/>
      </c>
      <c r="AV937" s="194">
        <f t="shared" si="252"/>
        <v>6.4399999999999999E-2</v>
      </c>
      <c r="AW937" s="193">
        <f t="shared" si="253"/>
        <v>6.3500000000000001E-2</v>
      </c>
      <c r="AX937" s="195" t="str">
        <f t="shared" si="254"/>
        <v/>
      </c>
      <c r="AZ937" s="193">
        <f t="shared" si="255"/>
        <v>6.7460000000000006E-2</v>
      </c>
    </row>
    <row r="938" spans="1:52" s="5" customFormat="1" ht="11.25" x14ac:dyDescent="0.2">
      <c r="A938" s="197">
        <v>39346</v>
      </c>
      <c r="B938" s="198"/>
      <c r="C938" s="198"/>
      <c r="D938" s="189"/>
      <c r="E938" s="190"/>
      <c r="F938" s="191">
        <v>6.5100000000000005E-2</v>
      </c>
      <c r="G938" s="191">
        <v>6.5300000000000011E-2</v>
      </c>
      <c r="H938" s="189">
        <v>6.8199999999999997E-2</v>
      </c>
      <c r="I938" s="190">
        <v>6.8400000000000002E-2</v>
      </c>
      <c r="J938" s="191">
        <v>6.9599999999999995E-2</v>
      </c>
      <c r="K938" s="191">
        <v>7.0000000000000007E-2</v>
      </c>
      <c r="L938" s="189">
        <v>6.9900000000000004E-2</v>
      </c>
      <c r="M938" s="190">
        <v>7.0300000000000015E-2</v>
      </c>
      <c r="N938" s="191">
        <v>6.9500000000000006E-2</v>
      </c>
      <c r="O938" s="191">
        <v>6.9900000000000018E-2</v>
      </c>
      <c r="P938" s="189"/>
      <c r="Q938" s="190"/>
      <c r="R938" s="191">
        <v>6.8500000000000005E-2</v>
      </c>
      <c r="S938" s="191">
        <v>6.9099999999999995E-2</v>
      </c>
      <c r="T938" s="191">
        <v>6.8000000000000005E-2</v>
      </c>
      <c r="U938" s="190">
        <v>6.8599999999999994E-2</v>
      </c>
      <c r="V938" s="191"/>
      <c r="W938" s="190"/>
      <c r="X938" s="191">
        <v>6.5100000000000005E-2</v>
      </c>
      <c r="Y938" s="190">
        <v>6.59E-2</v>
      </c>
      <c r="Z938" s="191"/>
      <c r="AA938" s="190"/>
      <c r="AB938" s="191">
        <v>6.3899999999999998E-2</v>
      </c>
      <c r="AC938" s="190">
        <v>6.4899999999999999E-2</v>
      </c>
      <c r="AD938" s="191">
        <v>6.3E-2</v>
      </c>
      <c r="AE938" s="190">
        <v>6.4000000000000001E-2</v>
      </c>
      <c r="AF938" s="191"/>
      <c r="AG938" s="190"/>
      <c r="AI938" s="192" t="str">
        <f t="shared" si="239"/>
        <v/>
      </c>
      <c r="AJ938" s="192" t="str">
        <f t="shared" si="240"/>
        <v/>
      </c>
      <c r="AK938" s="192">
        <f t="shared" si="241"/>
        <v>6.5200000000000008E-2</v>
      </c>
      <c r="AL938" s="192">
        <f t="shared" si="242"/>
        <v>6.83E-2</v>
      </c>
      <c r="AM938" s="192">
        <f t="shared" si="243"/>
        <v>6.9800000000000001E-2</v>
      </c>
      <c r="AN938" s="192">
        <f t="shared" si="244"/>
        <v>7.010000000000001E-2</v>
      </c>
      <c r="AO938" s="193">
        <f t="shared" si="245"/>
        <v>6.9700000000000012E-2</v>
      </c>
      <c r="AP938" s="192" t="str">
        <f t="shared" si="246"/>
        <v/>
      </c>
      <c r="AQ938" s="193">
        <f t="shared" si="247"/>
        <v>6.88E-2</v>
      </c>
      <c r="AR938" s="192">
        <f t="shared" si="248"/>
        <v>6.83E-2</v>
      </c>
      <c r="AS938" s="192" t="str">
        <f t="shared" si="249"/>
        <v/>
      </c>
      <c r="AT938" s="192">
        <f t="shared" si="250"/>
        <v>6.5500000000000003E-2</v>
      </c>
      <c r="AU938" s="193" t="str">
        <f t="shared" si="251"/>
        <v/>
      </c>
      <c r="AV938" s="194">
        <f t="shared" si="252"/>
        <v>6.4399999999999999E-2</v>
      </c>
      <c r="AW938" s="193">
        <f t="shared" si="253"/>
        <v>6.3500000000000001E-2</v>
      </c>
      <c r="AX938" s="195" t="str">
        <f t="shared" si="254"/>
        <v/>
      </c>
      <c r="AZ938" s="193">
        <f t="shared" si="255"/>
        <v>6.7360000000000003E-2</v>
      </c>
    </row>
    <row r="939" spans="1:52" s="5" customFormat="1" ht="11.25" x14ac:dyDescent="0.2">
      <c r="A939" s="197">
        <v>39349</v>
      </c>
      <c r="B939" s="198"/>
      <c r="C939" s="198"/>
      <c r="D939" s="189"/>
      <c r="E939" s="190"/>
      <c r="F939" s="191">
        <v>6.5100000000000005E-2</v>
      </c>
      <c r="G939" s="191">
        <v>6.5300000000000011E-2</v>
      </c>
      <c r="H939" s="189">
        <v>6.8199999999999997E-2</v>
      </c>
      <c r="I939" s="190">
        <v>6.8400000000000002E-2</v>
      </c>
      <c r="J939" s="191">
        <v>6.93E-2</v>
      </c>
      <c r="K939" s="191">
        <v>6.9700000000000012E-2</v>
      </c>
      <c r="L939" s="189">
        <v>6.9500000000000006E-2</v>
      </c>
      <c r="M939" s="190">
        <v>6.9900000000000018E-2</v>
      </c>
      <c r="N939" s="191">
        <v>6.9099999999999995E-2</v>
      </c>
      <c r="O939" s="191">
        <v>6.9500000000000006E-2</v>
      </c>
      <c r="P939" s="189"/>
      <c r="Q939" s="190"/>
      <c r="R939" s="191">
        <v>6.8199999999999997E-2</v>
      </c>
      <c r="S939" s="191">
        <v>6.8799999999999986E-2</v>
      </c>
      <c r="T939" s="191">
        <v>6.7599999999999993E-2</v>
      </c>
      <c r="U939" s="190">
        <v>6.8199999999999983E-2</v>
      </c>
      <c r="V939" s="191"/>
      <c r="W939" s="190"/>
      <c r="X939" s="191">
        <v>6.5100000000000005E-2</v>
      </c>
      <c r="Y939" s="190">
        <v>6.59E-2</v>
      </c>
      <c r="Z939" s="191"/>
      <c r="AA939" s="190"/>
      <c r="AB939" s="191">
        <v>6.3799999999999996E-2</v>
      </c>
      <c r="AC939" s="190">
        <v>6.4799999999999996E-2</v>
      </c>
      <c r="AD939" s="191">
        <v>6.3100000000000003E-2</v>
      </c>
      <c r="AE939" s="190">
        <v>6.4100000000000004E-2</v>
      </c>
      <c r="AF939" s="191"/>
      <c r="AG939" s="190"/>
      <c r="AI939" s="192" t="str">
        <f t="shared" si="239"/>
        <v/>
      </c>
      <c r="AJ939" s="192" t="str">
        <f t="shared" si="240"/>
        <v/>
      </c>
      <c r="AK939" s="192">
        <f t="shared" si="241"/>
        <v>6.5200000000000008E-2</v>
      </c>
      <c r="AL939" s="192">
        <f t="shared" si="242"/>
        <v>6.83E-2</v>
      </c>
      <c r="AM939" s="192">
        <f t="shared" si="243"/>
        <v>6.9500000000000006E-2</v>
      </c>
      <c r="AN939" s="192">
        <f t="shared" si="244"/>
        <v>6.9700000000000012E-2</v>
      </c>
      <c r="AO939" s="193">
        <f t="shared" si="245"/>
        <v>6.93E-2</v>
      </c>
      <c r="AP939" s="192" t="str">
        <f t="shared" si="246"/>
        <v/>
      </c>
      <c r="AQ939" s="193">
        <f t="shared" si="247"/>
        <v>6.8499999999999991E-2</v>
      </c>
      <c r="AR939" s="192">
        <f t="shared" si="248"/>
        <v>6.7899999999999988E-2</v>
      </c>
      <c r="AS939" s="192" t="str">
        <f t="shared" si="249"/>
        <v/>
      </c>
      <c r="AT939" s="192">
        <f t="shared" si="250"/>
        <v>6.5500000000000003E-2</v>
      </c>
      <c r="AU939" s="193" t="str">
        <f t="shared" si="251"/>
        <v/>
      </c>
      <c r="AV939" s="194">
        <f t="shared" si="252"/>
        <v>6.4299999999999996E-2</v>
      </c>
      <c r="AW939" s="193">
        <f t="shared" si="253"/>
        <v>6.3600000000000004E-2</v>
      </c>
      <c r="AX939" s="195" t="str">
        <f t="shared" si="254"/>
        <v/>
      </c>
      <c r="AZ939" s="193">
        <f t="shared" si="255"/>
        <v>6.7180000000000004E-2</v>
      </c>
    </row>
    <row r="940" spans="1:52" s="5" customFormat="1" ht="11.25" x14ac:dyDescent="0.2">
      <c r="A940" s="197">
        <v>39350</v>
      </c>
      <c r="B940" s="198"/>
      <c r="C940" s="198"/>
      <c r="D940" s="189"/>
      <c r="E940" s="190"/>
      <c r="F940" s="191">
        <v>6.5299999999999997E-2</v>
      </c>
      <c r="G940" s="191">
        <v>6.5500000000000003E-2</v>
      </c>
      <c r="H940" s="189">
        <v>6.8400000000000002E-2</v>
      </c>
      <c r="I940" s="190">
        <v>6.8600000000000008E-2</v>
      </c>
      <c r="J940" s="191">
        <v>7.0000000000000007E-2</v>
      </c>
      <c r="K940" s="191">
        <v>7.0400000000000018E-2</v>
      </c>
      <c r="L940" s="189">
        <v>7.0400000000000004E-2</v>
      </c>
      <c r="M940" s="190">
        <v>7.0800000000000016E-2</v>
      </c>
      <c r="N940" s="191">
        <v>6.9699999999999998E-2</v>
      </c>
      <c r="O940" s="191">
        <v>7.010000000000001E-2</v>
      </c>
      <c r="P940" s="189"/>
      <c r="Q940" s="190"/>
      <c r="R940" s="191">
        <v>6.8400000000000002E-2</v>
      </c>
      <c r="S940" s="191">
        <v>6.8999999999999992E-2</v>
      </c>
      <c r="T940" s="191">
        <v>6.8000000000000005E-2</v>
      </c>
      <c r="U940" s="190">
        <v>6.8599999999999994E-2</v>
      </c>
      <c r="V940" s="191"/>
      <c r="W940" s="190"/>
      <c r="X940" s="191">
        <v>6.5299999999999997E-2</v>
      </c>
      <c r="Y940" s="190">
        <v>6.6099999999999992E-2</v>
      </c>
      <c r="Z940" s="191"/>
      <c r="AA940" s="190"/>
      <c r="AB940" s="191">
        <v>6.4100000000000004E-2</v>
      </c>
      <c r="AC940" s="190">
        <v>6.5100000000000005E-2</v>
      </c>
      <c r="AD940" s="191">
        <v>6.3399999999999998E-2</v>
      </c>
      <c r="AE940" s="190">
        <v>6.4399999999999999E-2</v>
      </c>
      <c r="AF940" s="191"/>
      <c r="AG940" s="190"/>
      <c r="AI940" s="192" t="str">
        <f t="shared" si="239"/>
        <v/>
      </c>
      <c r="AJ940" s="192" t="str">
        <f t="shared" si="240"/>
        <v/>
      </c>
      <c r="AK940" s="192">
        <f t="shared" si="241"/>
        <v>6.54E-2</v>
      </c>
      <c r="AL940" s="192">
        <f t="shared" si="242"/>
        <v>6.8500000000000005E-2</v>
      </c>
      <c r="AM940" s="192">
        <f t="shared" si="243"/>
        <v>7.0200000000000012E-2</v>
      </c>
      <c r="AN940" s="192">
        <f t="shared" si="244"/>
        <v>7.060000000000001E-2</v>
      </c>
      <c r="AO940" s="193">
        <f t="shared" si="245"/>
        <v>6.9900000000000004E-2</v>
      </c>
      <c r="AP940" s="192" t="str">
        <f t="shared" si="246"/>
        <v/>
      </c>
      <c r="AQ940" s="193">
        <f t="shared" si="247"/>
        <v>6.8699999999999997E-2</v>
      </c>
      <c r="AR940" s="192">
        <f t="shared" si="248"/>
        <v>6.83E-2</v>
      </c>
      <c r="AS940" s="192" t="str">
        <f t="shared" si="249"/>
        <v/>
      </c>
      <c r="AT940" s="192">
        <f t="shared" si="250"/>
        <v>6.5699999999999995E-2</v>
      </c>
      <c r="AU940" s="193" t="str">
        <f t="shared" si="251"/>
        <v/>
      </c>
      <c r="AV940" s="194">
        <f t="shared" si="252"/>
        <v>6.4600000000000005E-2</v>
      </c>
      <c r="AW940" s="193">
        <f t="shared" si="253"/>
        <v>6.3899999999999998E-2</v>
      </c>
      <c r="AX940" s="195" t="str">
        <f t="shared" si="254"/>
        <v/>
      </c>
      <c r="AZ940" s="193">
        <f t="shared" si="255"/>
        <v>6.7580000000000001E-2</v>
      </c>
    </row>
    <row r="941" spans="1:52" s="5" customFormat="1" ht="11.25" x14ac:dyDescent="0.2">
      <c r="A941" s="197">
        <v>39351</v>
      </c>
      <c r="B941" s="198"/>
      <c r="C941" s="198"/>
      <c r="D941" s="189"/>
      <c r="E941" s="190"/>
      <c r="F941" s="191">
        <v>6.5199999999999994E-2</v>
      </c>
      <c r="G941" s="191">
        <v>6.54E-2</v>
      </c>
      <c r="H941" s="189">
        <v>6.8199999999999997E-2</v>
      </c>
      <c r="I941" s="190">
        <v>6.8400000000000002E-2</v>
      </c>
      <c r="J941" s="191">
        <v>6.9599999999999995E-2</v>
      </c>
      <c r="K941" s="191">
        <v>7.0000000000000007E-2</v>
      </c>
      <c r="L941" s="189">
        <v>6.9699999999999998E-2</v>
      </c>
      <c r="M941" s="190">
        <v>7.010000000000001E-2</v>
      </c>
      <c r="N941" s="191">
        <v>6.9400000000000003E-2</v>
      </c>
      <c r="O941" s="191">
        <v>6.9800000000000015E-2</v>
      </c>
      <c r="P941" s="189"/>
      <c r="Q941" s="190"/>
      <c r="R941" s="191">
        <v>6.8199999999999997E-2</v>
      </c>
      <c r="S941" s="191">
        <v>6.8799999999999986E-2</v>
      </c>
      <c r="T941" s="191">
        <v>6.7799999999999999E-2</v>
      </c>
      <c r="U941" s="190">
        <v>6.8399999999999989E-2</v>
      </c>
      <c r="V941" s="191"/>
      <c r="W941" s="190"/>
      <c r="X941" s="191">
        <v>6.5000000000000002E-2</v>
      </c>
      <c r="Y941" s="190">
        <v>6.5799999999999997E-2</v>
      </c>
      <c r="Z941" s="191"/>
      <c r="AA941" s="190"/>
      <c r="AB941" s="191">
        <v>6.3799999999999996E-2</v>
      </c>
      <c r="AC941" s="190">
        <v>6.4799999999999996E-2</v>
      </c>
      <c r="AD941" s="191">
        <v>6.3E-2</v>
      </c>
      <c r="AE941" s="190">
        <v>6.4000000000000001E-2</v>
      </c>
      <c r="AF941" s="191"/>
      <c r="AG941" s="190"/>
      <c r="AI941" s="192" t="str">
        <f t="shared" si="239"/>
        <v/>
      </c>
      <c r="AJ941" s="192" t="str">
        <f t="shared" si="240"/>
        <v/>
      </c>
      <c r="AK941" s="192">
        <f t="shared" si="241"/>
        <v>6.5299999999999997E-2</v>
      </c>
      <c r="AL941" s="192">
        <f t="shared" si="242"/>
        <v>6.83E-2</v>
      </c>
      <c r="AM941" s="192">
        <f t="shared" si="243"/>
        <v>6.9800000000000001E-2</v>
      </c>
      <c r="AN941" s="192">
        <f t="shared" si="244"/>
        <v>6.9900000000000004E-2</v>
      </c>
      <c r="AO941" s="193">
        <f t="shared" si="245"/>
        <v>6.9600000000000009E-2</v>
      </c>
      <c r="AP941" s="192" t="str">
        <f t="shared" si="246"/>
        <v/>
      </c>
      <c r="AQ941" s="193">
        <f t="shared" si="247"/>
        <v>6.8499999999999991E-2</v>
      </c>
      <c r="AR941" s="192">
        <f t="shared" si="248"/>
        <v>6.8099999999999994E-2</v>
      </c>
      <c r="AS941" s="192" t="str">
        <f t="shared" si="249"/>
        <v/>
      </c>
      <c r="AT941" s="192">
        <f t="shared" si="250"/>
        <v>6.54E-2</v>
      </c>
      <c r="AU941" s="193" t="str">
        <f t="shared" si="251"/>
        <v/>
      </c>
      <c r="AV941" s="194">
        <f t="shared" si="252"/>
        <v>6.4299999999999996E-2</v>
      </c>
      <c r="AW941" s="193">
        <f t="shared" si="253"/>
        <v>6.3500000000000001E-2</v>
      </c>
      <c r="AX941" s="195" t="str">
        <f t="shared" si="254"/>
        <v/>
      </c>
      <c r="AZ941" s="193">
        <f t="shared" si="255"/>
        <v>6.7269999999999996E-2</v>
      </c>
    </row>
    <row r="942" spans="1:52" s="5" customFormat="1" ht="11.25" x14ac:dyDescent="0.2">
      <c r="A942" s="197">
        <v>39352</v>
      </c>
      <c r="B942" s="198"/>
      <c r="C942" s="198"/>
      <c r="D942" s="189"/>
      <c r="E942" s="190"/>
      <c r="F942" s="191">
        <v>6.5500000000000003E-2</v>
      </c>
      <c r="G942" s="191">
        <v>6.5700000000000008E-2</v>
      </c>
      <c r="H942" s="189">
        <v>6.8199999999999997E-2</v>
      </c>
      <c r="I942" s="190">
        <v>6.8400000000000002E-2</v>
      </c>
      <c r="J942" s="191">
        <v>6.9800000000000001E-2</v>
      </c>
      <c r="K942" s="191">
        <v>7.0200000000000012E-2</v>
      </c>
      <c r="L942" s="189">
        <v>6.9800000000000001E-2</v>
      </c>
      <c r="M942" s="190">
        <v>7.0200000000000012E-2</v>
      </c>
      <c r="N942" s="191">
        <v>6.9599999999999995E-2</v>
      </c>
      <c r="O942" s="191">
        <v>7.0000000000000007E-2</v>
      </c>
      <c r="P942" s="189"/>
      <c r="Q942" s="190"/>
      <c r="R942" s="191">
        <v>6.8099999999999994E-2</v>
      </c>
      <c r="S942" s="191">
        <v>6.8699999999999983E-2</v>
      </c>
      <c r="T942" s="191">
        <v>6.7799999999999999E-2</v>
      </c>
      <c r="U942" s="190">
        <v>6.8399999999999989E-2</v>
      </c>
      <c r="V942" s="191"/>
      <c r="W942" s="190"/>
      <c r="X942" s="191">
        <v>6.4899999999999999E-2</v>
      </c>
      <c r="Y942" s="190">
        <v>6.5699999999999995E-2</v>
      </c>
      <c r="Z942" s="191"/>
      <c r="AA942" s="190"/>
      <c r="AB942" s="191">
        <v>6.3799999999999996E-2</v>
      </c>
      <c r="AC942" s="190">
        <v>6.4799999999999996E-2</v>
      </c>
      <c r="AD942" s="191">
        <v>6.2799999999999995E-2</v>
      </c>
      <c r="AE942" s="190">
        <v>6.3799999999999996E-2</v>
      </c>
      <c r="AF942" s="191"/>
      <c r="AG942" s="190"/>
      <c r="AI942" s="192" t="str">
        <f t="shared" si="239"/>
        <v/>
      </c>
      <c r="AJ942" s="192" t="str">
        <f t="shared" si="240"/>
        <v/>
      </c>
      <c r="AK942" s="192">
        <f t="shared" si="241"/>
        <v>6.5600000000000006E-2</v>
      </c>
      <c r="AL942" s="192">
        <f t="shared" si="242"/>
        <v>6.83E-2</v>
      </c>
      <c r="AM942" s="192">
        <f t="shared" si="243"/>
        <v>7.0000000000000007E-2</v>
      </c>
      <c r="AN942" s="192">
        <f t="shared" si="244"/>
        <v>7.0000000000000007E-2</v>
      </c>
      <c r="AO942" s="193">
        <f t="shared" si="245"/>
        <v>6.9800000000000001E-2</v>
      </c>
      <c r="AP942" s="192" t="str">
        <f t="shared" si="246"/>
        <v/>
      </c>
      <c r="AQ942" s="193">
        <f t="shared" si="247"/>
        <v>6.8399999999999989E-2</v>
      </c>
      <c r="AR942" s="192">
        <f t="shared" si="248"/>
        <v>6.8099999999999994E-2</v>
      </c>
      <c r="AS942" s="192" t="str">
        <f t="shared" si="249"/>
        <v/>
      </c>
      <c r="AT942" s="192">
        <f t="shared" si="250"/>
        <v>6.5299999999999997E-2</v>
      </c>
      <c r="AU942" s="193" t="str">
        <f t="shared" si="251"/>
        <v/>
      </c>
      <c r="AV942" s="194">
        <f t="shared" si="252"/>
        <v>6.4299999999999996E-2</v>
      </c>
      <c r="AW942" s="193">
        <f t="shared" si="253"/>
        <v>6.3299999999999995E-2</v>
      </c>
      <c r="AX942" s="195" t="str">
        <f t="shared" si="254"/>
        <v/>
      </c>
      <c r="AZ942" s="193">
        <f t="shared" si="255"/>
        <v>6.7310000000000009E-2</v>
      </c>
    </row>
    <row r="943" spans="1:52" s="5" customFormat="1" ht="11.25" x14ac:dyDescent="0.2">
      <c r="A943" s="197">
        <v>39353</v>
      </c>
      <c r="B943" s="198"/>
      <c r="C943" s="198"/>
      <c r="D943" s="189"/>
      <c r="E943" s="190"/>
      <c r="F943" s="191">
        <v>6.5600000000000006E-2</v>
      </c>
      <c r="G943" s="191">
        <v>6.5800000000000011E-2</v>
      </c>
      <c r="H943" s="189">
        <v>6.8400000000000002E-2</v>
      </c>
      <c r="I943" s="190">
        <v>6.8600000000000008E-2</v>
      </c>
      <c r="J943" s="191">
        <v>6.9900000000000004E-2</v>
      </c>
      <c r="K943" s="191">
        <v>7.0300000000000015E-2</v>
      </c>
      <c r="L943" s="189">
        <v>6.9900000000000004E-2</v>
      </c>
      <c r="M943" s="190">
        <v>7.0300000000000015E-2</v>
      </c>
      <c r="N943" s="191">
        <v>6.9500000000000006E-2</v>
      </c>
      <c r="O943" s="191">
        <v>6.9900000000000018E-2</v>
      </c>
      <c r="P943" s="189"/>
      <c r="Q943" s="190"/>
      <c r="R943" s="191">
        <v>6.8099999999999994E-2</v>
      </c>
      <c r="S943" s="191">
        <v>6.8699999999999983E-2</v>
      </c>
      <c r="T943" s="191">
        <v>6.7799999999999999E-2</v>
      </c>
      <c r="U943" s="190">
        <v>6.8399999999999989E-2</v>
      </c>
      <c r="V943" s="191"/>
      <c r="W943" s="190"/>
      <c r="X943" s="191">
        <v>6.5000000000000002E-2</v>
      </c>
      <c r="Y943" s="190">
        <v>6.5799999999999997E-2</v>
      </c>
      <c r="Z943" s="191"/>
      <c r="AA943" s="190"/>
      <c r="AB943" s="191">
        <v>6.3799999999999996E-2</v>
      </c>
      <c r="AC943" s="190">
        <v>6.4799999999999996E-2</v>
      </c>
      <c r="AD943" s="191">
        <v>6.2799999999999995E-2</v>
      </c>
      <c r="AE943" s="190">
        <v>6.3799999999999996E-2</v>
      </c>
      <c r="AF943" s="191"/>
      <c r="AG943" s="190"/>
      <c r="AI943" s="192" t="str">
        <f t="shared" si="239"/>
        <v/>
      </c>
      <c r="AJ943" s="192" t="str">
        <f t="shared" si="240"/>
        <v/>
      </c>
      <c r="AK943" s="192">
        <f t="shared" si="241"/>
        <v>6.5700000000000008E-2</v>
      </c>
      <c r="AL943" s="192">
        <f t="shared" si="242"/>
        <v>6.8500000000000005E-2</v>
      </c>
      <c r="AM943" s="192">
        <f t="shared" si="243"/>
        <v>7.010000000000001E-2</v>
      </c>
      <c r="AN943" s="192">
        <f t="shared" si="244"/>
        <v>7.010000000000001E-2</v>
      </c>
      <c r="AO943" s="193">
        <f t="shared" si="245"/>
        <v>6.9700000000000012E-2</v>
      </c>
      <c r="AP943" s="192" t="str">
        <f t="shared" si="246"/>
        <v/>
      </c>
      <c r="AQ943" s="193">
        <f t="shared" si="247"/>
        <v>6.8399999999999989E-2</v>
      </c>
      <c r="AR943" s="192">
        <f t="shared" si="248"/>
        <v>6.8099999999999994E-2</v>
      </c>
      <c r="AS943" s="192" t="str">
        <f t="shared" si="249"/>
        <v/>
      </c>
      <c r="AT943" s="192">
        <f t="shared" si="250"/>
        <v>6.54E-2</v>
      </c>
      <c r="AU943" s="193" t="str">
        <f t="shared" si="251"/>
        <v/>
      </c>
      <c r="AV943" s="194">
        <f t="shared" si="252"/>
        <v>6.4299999999999996E-2</v>
      </c>
      <c r="AW943" s="193">
        <f t="shared" si="253"/>
        <v>6.3299999999999995E-2</v>
      </c>
      <c r="AX943" s="195" t="str">
        <f t="shared" si="254"/>
        <v/>
      </c>
      <c r="AZ943" s="193">
        <f t="shared" si="255"/>
        <v>6.7360000000000003E-2</v>
      </c>
    </row>
    <row r="944" spans="1:52" s="5" customFormat="1" ht="11.25" x14ac:dyDescent="0.2">
      <c r="A944" s="197">
        <v>39356</v>
      </c>
      <c r="B944" s="198"/>
      <c r="C944" s="198"/>
      <c r="D944" s="189"/>
      <c r="E944" s="190"/>
      <c r="F944" s="191">
        <v>6.5500000000000003E-2</v>
      </c>
      <c r="G944" s="191">
        <v>6.5700000000000008E-2</v>
      </c>
      <c r="H944" s="189">
        <v>6.83E-2</v>
      </c>
      <c r="I944" s="190">
        <v>6.8500000000000005E-2</v>
      </c>
      <c r="J944" s="191">
        <v>6.9699999999999998E-2</v>
      </c>
      <c r="K944" s="191">
        <v>7.010000000000001E-2</v>
      </c>
      <c r="L944" s="189">
        <v>6.9699999999999998E-2</v>
      </c>
      <c r="M944" s="190">
        <v>7.010000000000001E-2</v>
      </c>
      <c r="N944" s="191">
        <v>6.9099999999999995E-2</v>
      </c>
      <c r="O944" s="191">
        <v>6.9500000000000006E-2</v>
      </c>
      <c r="P944" s="189"/>
      <c r="Q944" s="190"/>
      <c r="R944" s="191">
        <v>6.7699999999999996E-2</v>
      </c>
      <c r="S944" s="191">
        <v>6.8299999999999986E-2</v>
      </c>
      <c r="T944" s="191">
        <v>6.7599999999999993E-2</v>
      </c>
      <c r="U944" s="190">
        <v>6.8199999999999983E-2</v>
      </c>
      <c r="V944" s="191"/>
      <c r="W944" s="190"/>
      <c r="X944" s="191">
        <v>6.4699999999999994E-2</v>
      </c>
      <c r="Y944" s="190">
        <v>6.5499999999999989E-2</v>
      </c>
      <c r="Z944" s="191"/>
      <c r="AA944" s="190"/>
      <c r="AB944" s="191">
        <v>6.3500000000000001E-2</v>
      </c>
      <c r="AC944" s="190">
        <v>6.4500000000000002E-2</v>
      </c>
      <c r="AD944" s="191">
        <v>6.25E-2</v>
      </c>
      <c r="AE944" s="190">
        <v>6.3500000000000001E-2</v>
      </c>
      <c r="AF944" s="191"/>
      <c r="AG944" s="190"/>
      <c r="AI944" s="192" t="str">
        <f t="shared" si="239"/>
        <v/>
      </c>
      <c r="AJ944" s="192" t="str">
        <f t="shared" si="240"/>
        <v/>
      </c>
      <c r="AK944" s="192">
        <f t="shared" si="241"/>
        <v>6.5600000000000006E-2</v>
      </c>
      <c r="AL944" s="192">
        <f t="shared" si="242"/>
        <v>6.8400000000000002E-2</v>
      </c>
      <c r="AM944" s="192">
        <f t="shared" si="243"/>
        <v>6.9900000000000004E-2</v>
      </c>
      <c r="AN944" s="192">
        <f t="shared" si="244"/>
        <v>6.9900000000000004E-2</v>
      </c>
      <c r="AO944" s="193">
        <f t="shared" si="245"/>
        <v>6.93E-2</v>
      </c>
      <c r="AP944" s="192" t="str">
        <f t="shared" si="246"/>
        <v/>
      </c>
      <c r="AQ944" s="193">
        <f t="shared" si="247"/>
        <v>6.7999999999999991E-2</v>
      </c>
      <c r="AR944" s="192">
        <f t="shared" si="248"/>
        <v>6.7899999999999988E-2</v>
      </c>
      <c r="AS944" s="192" t="str">
        <f t="shared" si="249"/>
        <v/>
      </c>
      <c r="AT944" s="192">
        <f t="shared" si="250"/>
        <v>6.5099999999999991E-2</v>
      </c>
      <c r="AU944" s="193" t="str">
        <f t="shared" si="251"/>
        <v/>
      </c>
      <c r="AV944" s="194">
        <f t="shared" si="252"/>
        <v>6.4000000000000001E-2</v>
      </c>
      <c r="AW944" s="193">
        <f t="shared" si="253"/>
        <v>6.3E-2</v>
      </c>
      <c r="AX944" s="195" t="str">
        <f t="shared" si="254"/>
        <v/>
      </c>
      <c r="AZ944" s="193">
        <f t="shared" si="255"/>
        <v>6.7110000000000003E-2</v>
      </c>
    </row>
    <row r="945" spans="1:52" s="5" customFormat="1" ht="11.25" x14ac:dyDescent="0.2">
      <c r="A945" s="197">
        <v>39357</v>
      </c>
      <c r="B945" s="198"/>
      <c r="C945" s="198"/>
      <c r="D945" s="189"/>
      <c r="E945" s="190"/>
      <c r="F945" s="191">
        <v>6.54E-2</v>
      </c>
      <c r="G945" s="191">
        <v>6.5600000000000006E-2</v>
      </c>
      <c r="H945" s="189">
        <v>6.8199999999999997E-2</v>
      </c>
      <c r="I945" s="190">
        <v>6.8400000000000002E-2</v>
      </c>
      <c r="J945" s="191">
        <v>6.8900000000000003E-2</v>
      </c>
      <c r="K945" s="191">
        <v>6.9300000000000014E-2</v>
      </c>
      <c r="L945" s="189">
        <v>6.9000000000000006E-2</v>
      </c>
      <c r="M945" s="190">
        <v>6.9400000000000017E-2</v>
      </c>
      <c r="N945" s="191">
        <v>6.88E-2</v>
      </c>
      <c r="O945" s="191">
        <v>6.9200000000000012E-2</v>
      </c>
      <c r="P945" s="189"/>
      <c r="Q945" s="190"/>
      <c r="R945" s="191">
        <v>6.7500000000000004E-2</v>
      </c>
      <c r="S945" s="191">
        <v>6.8099999999999994E-2</v>
      </c>
      <c r="T945" s="191">
        <v>6.7299999999999999E-2</v>
      </c>
      <c r="U945" s="190">
        <v>6.7899999999999988E-2</v>
      </c>
      <c r="V945" s="191"/>
      <c r="W945" s="190"/>
      <c r="X945" s="191">
        <v>6.4399999999999999E-2</v>
      </c>
      <c r="Y945" s="190">
        <v>6.5199999999999994E-2</v>
      </c>
      <c r="Z945" s="191"/>
      <c r="AA945" s="190"/>
      <c r="AB945" s="191">
        <v>6.3299999999999995E-2</v>
      </c>
      <c r="AC945" s="190">
        <v>6.4299999999999996E-2</v>
      </c>
      <c r="AD945" s="191">
        <v>6.2299999999999994E-2</v>
      </c>
      <c r="AE945" s="190">
        <v>6.3299999999999995E-2</v>
      </c>
      <c r="AF945" s="191"/>
      <c r="AG945" s="190"/>
      <c r="AI945" s="192" t="str">
        <f t="shared" si="239"/>
        <v/>
      </c>
      <c r="AJ945" s="192" t="str">
        <f t="shared" si="240"/>
        <v/>
      </c>
      <c r="AK945" s="192">
        <f t="shared" si="241"/>
        <v>6.5500000000000003E-2</v>
      </c>
      <c r="AL945" s="192">
        <f t="shared" si="242"/>
        <v>6.83E-2</v>
      </c>
      <c r="AM945" s="192">
        <f t="shared" si="243"/>
        <v>6.9100000000000009E-2</v>
      </c>
      <c r="AN945" s="192">
        <f t="shared" si="244"/>
        <v>6.9200000000000012E-2</v>
      </c>
      <c r="AO945" s="193">
        <f t="shared" si="245"/>
        <v>6.9000000000000006E-2</v>
      </c>
      <c r="AP945" s="192" t="str">
        <f t="shared" si="246"/>
        <v/>
      </c>
      <c r="AQ945" s="193">
        <f t="shared" si="247"/>
        <v>6.7799999999999999E-2</v>
      </c>
      <c r="AR945" s="192">
        <f t="shared" si="248"/>
        <v>6.7599999999999993E-2</v>
      </c>
      <c r="AS945" s="192" t="str">
        <f t="shared" si="249"/>
        <v/>
      </c>
      <c r="AT945" s="192">
        <f t="shared" si="250"/>
        <v>6.4799999999999996E-2</v>
      </c>
      <c r="AU945" s="193" t="str">
        <f t="shared" si="251"/>
        <v/>
      </c>
      <c r="AV945" s="194">
        <f t="shared" si="252"/>
        <v>6.3799999999999996E-2</v>
      </c>
      <c r="AW945" s="193">
        <f t="shared" si="253"/>
        <v>6.2799999999999995E-2</v>
      </c>
      <c r="AX945" s="195" t="str">
        <f t="shared" si="254"/>
        <v/>
      </c>
      <c r="AZ945" s="193">
        <f t="shared" si="255"/>
        <v>6.6789999999999988E-2</v>
      </c>
    </row>
    <row r="946" spans="1:52" s="5" customFormat="1" ht="11.25" x14ac:dyDescent="0.2">
      <c r="A946" s="197">
        <v>39358</v>
      </c>
      <c r="B946" s="198"/>
      <c r="C946" s="198"/>
      <c r="D946" s="189"/>
      <c r="E946" s="190"/>
      <c r="F946" s="191">
        <v>6.5500000000000003E-2</v>
      </c>
      <c r="G946" s="191">
        <v>6.5700000000000008E-2</v>
      </c>
      <c r="H946" s="189">
        <v>6.8400000000000002E-2</v>
      </c>
      <c r="I946" s="190">
        <v>6.8600000000000008E-2</v>
      </c>
      <c r="J946" s="191">
        <v>6.9000000000000006E-2</v>
      </c>
      <c r="K946" s="191">
        <v>6.9400000000000017E-2</v>
      </c>
      <c r="L946" s="189">
        <v>6.9000000000000006E-2</v>
      </c>
      <c r="M946" s="190">
        <v>6.9400000000000017E-2</v>
      </c>
      <c r="N946" s="191">
        <v>6.8900000000000003E-2</v>
      </c>
      <c r="O946" s="191">
        <v>6.9300000000000014E-2</v>
      </c>
      <c r="P946" s="189"/>
      <c r="Q946" s="190"/>
      <c r="R946" s="191">
        <v>6.7599999999999993E-2</v>
      </c>
      <c r="S946" s="191">
        <v>6.8199999999999983E-2</v>
      </c>
      <c r="T946" s="191">
        <v>6.7299999999999999E-2</v>
      </c>
      <c r="U946" s="190">
        <v>6.7899999999999988E-2</v>
      </c>
      <c r="V946" s="191"/>
      <c r="W946" s="190"/>
      <c r="X946" s="191">
        <v>6.4000000000000001E-2</v>
      </c>
      <c r="Y946" s="190">
        <v>6.4799999999999996E-2</v>
      </c>
      <c r="Z946" s="191"/>
      <c r="AA946" s="190"/>
      <c r="AB946" s="191">
        <v>6.3200000000000006E-2</v>
      </c>
      <c r="AC946" s="190">
        <v>6.4200000000000007E-2</v>
      </c>
      <c r="AD946" s="191">
        <v>6.2199999999999991E-2</v>
      </c>
      <c r="AE946" s="190">
        <v>6.3199999999999992E-2</v>
      </c>
      <c r="AF946" s="191"/>
      <c r="AG946" s="190"/>
      <c r="AI946" s="192" t="str">
        <f t="shared" si="239"/>
        <v/>
      </c>
      <c r="AJ946" s="192" t="str">
        <f t="shared" si="240"/>
        <v/>
      </c>
      <c r="AK946" s="192">
        <f t="shared" si="241"/>
        <v>6.5600000000000006E-2</v>
      </c>
      <c r="AL946" s="192">
        <f t="shared" si="242"/>
        <v>6.8500000000000005E-2</v>
      </c>
      <c r="AM946" s="192">
        <f t="shared" si="243"/>
        <v>6.9200000000000012E-2</v>
      </c>
      <c r="AN946" s="192">
        <f t="shared" si="244"/>
        <v>6.9200000000000012E-2</v>
      </c>
      <c r="AO946" s="193">
        <f t="shared" si="245"/>
        <v>6.9100000000000009E-2</v>
      </c>
      <c r="AP946" s="192" t="str">
        <f t="shared" si="246"/>
        <v/>
      </c>
      <c r="AQ946" s="193">
        <f t="shared" si="247"/>
        <v>6.7899999999999988E-2</v>
      </c>
      <c r="AR946" s="192">
        <f t="shared" si="248"/>
        <v>6.7599999999999993E-2</v>
      </c>
      <c r="AS946" s="192" t="str">
        <f t="shared" si="249"/>
        <v/>
      </c>
      <c r="AT946" s="192">
        <f t="shared" si="250"/>
        <v>6.4399999999999999E-2</v>
      </c>
      <c r="AU946" s="193" t="str">
        <f t="shared" si="251"/>
        <v/>
      </c>
      <c r="AV946" s="194">
        <f t="shared" si="252"/>
        <v>6.3700000000000007E-2</v>
      </c>
      <c r="AW946" s="193">
        <f t="shared" si="253"/>
        <v>6.2699999999999992E-2</v>
      </c>
      <c r="AX946" s="195" t="str">
        <f t="shared" si="254"/>
        <v/>
      </c>
      <c r="AZ946" s="193">
        <f t="shared" si="255"/>
        <v>6.6789999999999988E-2</v>
      </c>
    </row>
    <row r="947" spans="1:52" s="5" customFormat="1" ht="11.25" x14ac:dyDescent="0.2">
      <c r="A947" s="197">
        <v>39359</v>
      </c>
      <c r="B947" s="198"/>
      <c r="C947" s="198"/>
      <c r="D947" s="189"/>
      <c r="E947" s="190"/>
      <c r="F947" s="191">
        <v>6.54E-2</v>
      </c>
      <c r="G947" s="191">
        <v>6.5600000000000006E-2</v>
      </c>
      <c r="H947" s="189">
        <v>6.8699999999999997E-2</v>
      </c>
      <c r="I947" s="190">
        <v>6.8900000000000003E-2</v>
      </c>
      <c r="J947" s="191">
        <v>6.93E-2</v>
      </c>
      <c r="K947" s="191">
        <v>6.9700000000000012E-2</v>
      </c>
      <c r="L947" s="189">
        <v>6.9199999999999998E-2</v>
      </c>
      <c r="M947" s="190">
        <v>6.9600000000000009E-2</v>
      </c>
      <c r="N947" s="191">
        <v>6.9000000000000006E-2</v>
      </c>
      <c r="O947" s="191">
        <v>6.9400000000000017E-2</v>
      </c>
      <c r="P947" s="189"/>
      <c r="Q947" s="190"/>
      <c r="R947" s="191">
        <v>6.7699999999999996E-2</v>
      </c>
      <c r="S947" s="191">
        <v>6.8299999999999986E-2</v>
      </c>
      <c r="T947" s="191">
        <v>6.7400000000000002E-2</v>
      </c>
      <c r="U947" s="190">
        <v>6.7999999999999991E-2</v>
      </c>
      <c r="V947" s="191"/>
      <c r="W947" s="190"/>
      <c r="X947" s="191">
        <v>6.4199999999999993E-2</v>
      </c>
      <c r="Y947" s="190">
        <v>6.5000000000000002E-2</v>
      </c>
      <c r="Z947" s="191"/>
      <c r="AA947" s="190"/>
      <c r="AB947" s="191">
        <v>6.3299999999999995E-2</v>
      </c>
      <c r="AC947" s="190">
        <v>6.4299999999999996E-2</v>
      </c>
      <c r="AD947" s="191">
        <v>6.2199999999999991E-2</v>
      </c>
      <c r="AE947" s="190">
        <v>6.3199999999999992E-2</v>
      </c>
      <c r="AF947" s="191"/>
      <c r="AG947" s="190"/>
      <c r="AI947" s="192" t="str">
        <f t="shared" si="239"/>
        <v/>
      </c>
      <c r="AJ947" s="192" t="str">
        <f t="shared" si="240"/>
        <v/>
      </c>
      <c r="AK947" s="192">
        <f t="shared" si="241"/>
        <v>6.5500000000000003E-2</v>
      </c>
      <c r="AL947" s="192">
        <f t="shared" si="242"/>
        <v>6.88E-2</v>
      </c>
      <c r="AM947" s="192">
        <f t="shared" si="243"/>
        <v>6.9500000000000006E-2</v>
      </c>
      <c r="AN947" s="192">
        <f t="shared" si="244"/>
        <v>6.9400000000000003E-2</v>
      </c>
      <c r="AO947" s="193">
        <f t="shared" si="245"/>
        <v>6.9200000000000012E-2</v>
      </c>
      <c r="AP947" s="192" t="str">
        <f t="shared" si="246"/>
        <v/>
      </c>
      <c r="AQ947" s="193">
        <f t="shared" si="247"/>
        <v>6.7999999999999991E-2</v>
      </c>
      <c r="AR947" s="192">
        <f t="shared" si="248"/>
        <v>6.7699999999999996E-2</v>
      </c>
      <c r="AS947" s="192" t="str">
        <f t="shared" si="249"/>
        <v/>
      </c>
      <c r="AT947" s="192">
        <f t="shared" si="250"/>
        <v>6.4599999999999991E-2</v>
      </c>
      <c r="AU947" s="193" t="str">
        <f t="shared" si="251"/>
        <v/>
      </c>
      <c r="AV947" s="194">
        <f t="shared" si="252"/>
        <v>6.3799999999999996E-2</v>
      </c>
      <c r="AW947" s="193">
        <f t="shared" si="253"/>
        <v>6.2699999999999992E-2</v>
      </c>
      <c r="AX947" s="195" t="str">
        <f t="shared" si="254"/>
        <v/>
      </c>
      <c r="AZ947" s="193">
        <f t="shared" si="255"/>
        <v>6.6919999999999993E-2</v>
      </c>
    </row>
    <row r="948" spans="1:52" s="5" customFormat="1" ht="11.25" x14ac:dyDescent="0.2">
      <c r="A948" s="197">
        <v>39360</v>
      </c>
      <c r="B948" s="198"/>
      <c r="C948" s="198"/>
      <c r="D948" s="189"/>
      <c r="E948" s="190"/>
      <c r="F948" s="191">
        <v>6.5600000000000006E-2</v>
      </c>
      <c r="G948" s="191">
        <v>6.5800000000000011E-2</v>
      </c>
      <c r="H948" s="189">
        <v>6.9000000000000006E-2</v>
      </c>
      <c r="I948" s="190">
        <v>6.9200000000000012E-2</v>
      </c>
      <c r="J948" s="191">
        <v>6.9599999999999995E-2</v>
      </c>
      <c r="K948" s="191">
        <v>7.0000000000000007E-2</v>
      </c>
      <c r="L948" s="189">
        <v>6.9500000000000006E-2</v>
      </c>
      <c r="M948" s="190">
        <v>6.9900000000000018E-2</v>
      </c>
      <c r="N948" s="191">
        <v>6.9099999999999995E-2</v>
      </c>
      <c r="O948" s="191">
        <v>6.9500000000000006E-2</v>
      </c>
      <c r="P948" s="189"/>
      <c r="Q948" s="190"/>
      <c r="R948" s="191">
        <v>6.7799999999999999E-2</v>
      </c>
      <c r="S948" s="191">
        <v>6.8399999999999989E-2</v>
      </c>
      <c r="T948" s="191">
        <v>6.7500000000000004E-2</v>
      </c>
      <c r="U948" s="190">
        <v>6.8099999999999994E-2</v>
      </c>
      <c r="V948" s="191"/>
      <c r="W948" s="190"/>
      <c r="X948" s="191">
        <v>6.4299999999999996E-2</v>
      </c>
      <c r="Y948" s="190">
        <v>6.5099999999999991E-2</v>
      </c>
      <c r="Z948" s="191"/>
      <c r="AA948" s="190"/>
      <c r="AB948" s="191">
        <v>6.3399999999999998E-2</v>
      </c>
      <c r="AC948" s="190">
        <v>6.4399999999999999E-2</v>
      </c>
      <c r="AD948" s="191">
        <v>6.2399999999999997E-2</v>
      </c>
      <c r="AE948" s="190">
        <v>6.3399999999999998E-2</v>
      </c>
      <c r="AF948" s="191"/>
      <c r="AG948" s="190"/>
      <c r="AI948" s="192" t="str">
        <f t="shared" si="239"/>
        <v/>
      </c>
      <c r="AJ948" s="192" t="str">
        <f t="shared" si="240"/>
        <v/>
      </c>
      <c r="AK948" s="192">
        <f t="shared" si="241"/>
        <v>6.5700000000000008E-2</v>
      </c>
      <c r="AL948" s="192">
        <f t="shared" si="242"/>
        <v>6.9100000000000009E-2</v>
      </c>
      <c r="AM948" s="192">
        <f t="shared" si="243"/>
        <v>6.9800000000000001E-2</v>
      </c>
      <c r="AN948" s="192">
        <f t="shared" si="244"/>
        <v>6.9700000000000012E-2</v>
      </c>
      <c r="AO948" s="193">
        <f t="shared" si="245"/>
        <v>6.93E-2</v>
      </c>
      <c r="AP948" s="192" t="str">
        <f t="shared" si="246"/>
        <v/>
      </c>
      <c r="AQ948" s="193">
        <f t="shared" si="247"/>
        <v>6.8099999999999994E-2</v>
      </c>
      <c r="AR948" s="192">
        <f t="shared" si="248"/>
        <v>6.7799999999999999E-2</v>
      </c>
      <c r="AS948" s="192" t="str">
        <f t="shared" si="249"/>
        <v/>
      </c>
      <c r="AT948" s="192">
        <f t="shared" si="250"/>
        <v>6.4699999999999994E-2</v>
      </c>
      <c r="AU948" s="193" t="str">
        <f t="shared" si="251"/>
        <v/>
      </c>
      <c r="AV948" s="194">
        <f t="shared" si="252"/>
        <v>6.3899999999999998E-2</v>
      </c>
      <c r="AW948" s="193">
        <f t="shared" si="253"/>
        <v>6.2899999999999998E-2</v>
      </c>
      <c r="AX948" s="195" t="str">
        <f t="shared" si="254"/>
        <v/>
      </c>
      <c r="AZ948" s="193">
        <f t="shared" si="255"/>
        <v>6.7099999999999993E-2</v>
      </c>
    </row>
    <row r="949" spans="1:52" s="5" customFormat="1" ht="11.25" x14ac:dyDescent="0.2">
      <c r="A949" s="197">
        <v>39363</v>
      </c>
      <c r="B949" s="198"/>
      <c r="C949" s="198"/>
      <c r="D949" s="189"/>
      <c r="E949" s="190"/>
      <c r="F949" s="191">
        <v>6.59E-2</v>
      </c>
      <c r="G949" s="191">
        <v>6.6100000000000006E-2</v>
      </c>
      <c r="H949" s="189">
        <v>6.88E-2</v>
      </c>
      <c r="I949" s="190">
        <v>6.9000000000000006E-2</v>
      </c>
      <c r="J949" s="191">
        <v>6.9199999999999998E-2</v>
      </c>
      <c r="K949" s="191">
        <v>6.9600000000000009E-2</v>
      </c>
      <c r="L949" s="189">
        <v>6.9099999999999995E-2</v>
      </c>
      <c r="M949" s="190">
        <v>6.9500000000000006E-2</v>
      </c>
      <c r="N949" s="191">
        <v>6.8599999999999994E-2</v>
      </c>
      <c r="O949" s="191">
        <v>6.9000000000000006E-2</v>
      </c>
      <c r="P949" s="189"/>
      <c r="Q949" s="190"/>
      <c r="R949" s="191">
        <v>6.7500000000000004E-2</v>
      </c>
      <c r="S949" s="191">
        <v>6.8099999999999994E-2</v>
      </c>
      <c r="T949" s="191">
        <v>6.7400000000000002E-2</v>
      </c>
      <c r="U949" s="190">
        <v>6.7999999999999991E-2</v>
      </c>
      <c r="V949" s="191"/>
      <c r="W949" s="190"/>
      <c r="X949" s="191">
        <v>6.4199999999999993E-2</v>
      </c>
      <c r="Y949" s="190">
        <v>6.5000000000000002E-2</v>
      </c>
      <c r="Z949" s="191"/>
      <c r="AA949" s="190"/>
      <c r="AB949" s="191">
        <v>6.3200000000000006E-2</v>
      </c>
      <c r="AC949" s="190">
        <v>6.4200000000000007E-2</v>
      </c>
      <c r="AD949" s="191">
        <v>6.2199999999999991E-2</v>
      </c>
      <c r="AE949" s="190">
        <v>6.3199999999999992E-2</v>
      </c>
      <c r="AF949" s="191"/>
      <c r="AG949" s="190"/>
      <c r="AI949" s="192" t="str">
        <f t="shared" si="239"/>
        <v/>
      </c>
      <c r="AJ949" s="192" t="str">
        <f t="shared" si="240"/>
        <v/>
      </c>
      <c r="AK949" s="192">
        <f t="shared" si="241"/>
        <v>6.6000000000000003E-2</v>
      </c>
      <c r="AL949" s="192">
        <f t="shared" si="242"/>
        <v>6.8900000000000003E-2</v>
      </c>
      <c r="AM949" s="192">
        <f t="shared" si="243"/>
        <v>6.9400000000000003E-2</v>
      </c>
      <c r="AN949" s="192">
        <f t="shared" si="244"/>
        <v>6.93E-2</v>
      </c>
      <c r="AO949" s="193">
        <f t="shared" si="245"/>
        <v>6.88E-2</v>
      </c>
      <c r="AP949" s="192" t="str">
        <f t="shared" si="246"/>
        <v/>
      </c>
      <c r="AQ949" s="193">
        <f t="shared" si="247"/>
        <v>6.7799999999999999E-2</v>
      </c>
      <c r="AR949" s="192">
        <f t="shared" si="248"/>
        <v>6.7699999999999996E-2</v>
      </c>
      <c r="AS949" s="192" t="str">
        <f t="shared" si="249"/>
        <v/>
      </c>
      <c r="AT949" s="192">
        <f t="shared" si="250"/>
        <v>6.4599999999999991E-2</v>
      </c>
      <c r="AU949" s="193" t="str">
        <f t="shared" si="251"/>
        <v/>
      </c>
      <c r="AV949" s="194">
        <f t="shared" si="252"/>
        <v>6.3700000000000007E-2</v>
      </c>
      <c r="AW949" s="193">
        <f t="shared" si="253"/>
        <v>6.2699999999999992E-2</v>
      </c>
      <c r="AX949" s="195" t="str">
        <f t="shared" si="254"/>
        <v/>
      </c>
      <c r="AZ949" s="193">
        <f t="shared" si="255"/>
        <v>6.6889999999999991E-2</v>
      </c>
    </row>
    <row r="950" spans="1:52" s="5" customFormat="1" ht="11.25" x14ac:dyDescent="0.2">
      <c r="A950" s="197">
        <v>39364</v>
      </c>
      <c r="B950" s="198"/>
      <c r="C950" s="198"/>
      <c r="D950" s="189"/>
      <c r="E950" s="190"/>
      <c r="F950" s="191">
        <v>6.6100000000000006E-2</v>
      </c>
      <c r="G950" s="191">
        <v>6.6300000000000012E-2</v>
      </c>
      <c r="H950" s="189">
        <v>6.8900000000000003E-2</v>
      </c>
      <c r="I950" s="190">
        <v>6.9100000000000009E-2</v>
      </c>
      <c r="J950" s="191">
        <v>6.9099999999999995E-2</v>
      </c>
      <c r="K950" s="191">
        <v>6.9500000000000006E-2</v>
      </c>
      <c r="L950" s="189">
        <v>6.9000000000000006E-2</v>
      </c>
      <c r="M950" s="190">
        <v>6.9400000000000017E-2</v>
      </c>
      <c r="N950" s="191">
        <v>6.8599999999999994E-2</v>
      </c>
      <c r="O950" s="191">
        <v>6.9000000000000006E-2</v>
      </c>
      <c r="P950" s="189"/>
      <c r="Q950" s="190"/>
      <c r="R950" s="191">
        <v>6.7500000000000004E-2</v>
      </c>
      <c r="S950" s="191">
        <v>6.8099999999999994E-2</v>
      </c>
      <c r="T950" s="191">
        <v>6.7500000000000004E-2</v>
      </c>
      <c r="U950" s="190">
        <v>6.8099999999999994E-2</v>
      </c>
      <c r="V950" s="191"/>
      <c r="W950" s="190"/>
      <c r="X950" s="191">
        <v>6.4199999999999993E-2</v>
      </c>
      <c r="Y950" s="190">
        <v>6.5000000000000002E-2</v>
      </c>
      <c r="Z950" s="191"/>
      <c r="AA950" s="190"/>
      <c r="AB950" s="191">
        <v>6.3299999999999995E-2</v>
      </c>
      <c r="AC950" s="190">
        <v>6.4299999999999996E-2</v>
      </c>
      <c r="AD950" s="191">
        <v>6.2299999999999994E-2</v>
      </c>
      <c r="AE950" s="190">
        <v>6.3299999999999995E-2</v>
      </c>
      <c r="AF950" s="191"/>
      <c r="AG950" s="190"/>
      <c r="AI950" s="192" t="str">
        <f t="shared" si="239"/>
        <v/>
      </c>
      <c r="AJ950" s="192" t="str">
        <f t="shared" si="240"/>
        <v/>
      </c>
      <c r="AK950" s="192">
        <f t="shared" si="241"/>
        <v>6.6200000000000009E-2</v>
      </c>
      <c r="AL950" s="192">
        <f t="shared" si="242"/>
        <v>6.9000000000000006E-2</v>
      </c>
      <c r="AM950" s="192">
        <f t="shared" si="243"/>
        <v>6.93E-2</v>
      </c>
      <c r="AN950" s="192">
        <f t="shared" si="244"/>
        <v>6.9200000000000012E-2</v>
      </c>
      <c r="AO950" s="193">
        <f t="shared" si="245"/>
        <v>6.88E-2</v>
      </c>
      <c r="AP950" s="192" t="str">
        <f t="shared" si="246"/>
        <v/>
      </c>
      <c r="AQ950" s="193">
        <f t="shared" si="247"/>
        <v>6.7799999999999999E-2</v>
      </c>
      <c r="AR950" s="192">
        <f t="shared" si="248"/>
        <v>6.7799999999999999E-2</v>
      </c>
      <c r="AS950" s="192" t="str">
        <f t="shared" si="249"/>
        <v/>
      </c>
      <c r="AT950" s="192">
        <f t="shared" si="250"/>
        <v>6.4599999999999991E-2</v>
      </c>
      <c r="AU950" s="193" t="str">
        <f t="shared" si="251"/>
        <v/>
      </c>
      <c r="AV950" s="194">
        <f t="shared" si="252"/>
        <v>6.3799999999999996E-2</v>
      </c>
      <c r="AW950" s="193">
        <f t="shared" si="253"/>
        <v>6.2799999999999995E-2</v>
      </c>
      <c r="AX950" s="195" t="str">
        <f t="shared" si="254"/>
        <v/>
      </c>
      <c r="AZ950" s="193">
        <f t="shared" si="255"/>
        <v>6.692999999999999E-2</v>
      </c>
    </row>
    <row r="951" spans="1:52" s="5" customFormat="1" ht="11.25" x14ac:dyDescent="0.2">
      <c r="A951" s="197">
        <v>39365</v>
      </c>
      <c r="B951" s="198"/>
      <c r="C951" s="198"/>
      <c r="D951" s="189"/>
      <c r="E951" s="190"/>
      <c r="F951" s="191">
        <v>6.59E-2</v>
      </c>
      <c r="G951" s="191">
        <v>6.6100000000000006E-2</v>
      </c>
      <c r="H951" s="189">
        <v>6.8699999999999997E-2</v>
      </c>
      <c r="I951" s="190">
        <v>6.8900000000000003E-2</v>
      </c>
      <c r="J951" s="191">
        <v>6.8599999999999994E-2</v>
      </c>
      <c r="K951" s="191">
        <v>6.9000000000000006E-2</v>
      </c>
      <c r="L951" s="189">
        <v>6.8400000000000002E-2</v>
      </c>
      <c r="M951" s="190">
        <v>6.8800000000000014E-2</v>
      </c>
      <c r="N951" s="191">
        <v>6.7799999999999999E-2</v>
      </c>
      <c r="O951" s="191">
        <v>6.8200000000000011E-2</v>
      </c>
      <c r="P951" s="189"/>
      <c r="Q951" s="190"/>
      <c r="R951" s="191">
        <v>6.6900000000000001E-2</v>
      </c>
      <c r="S951" s="191">
        <v>6.7500000000000004E-2</v>
      </c>
      <c r="T951" s="191">
        <v>6.6799999999999998E-2</v>
      </c>
      <c r="U951" s="190">
        <v>6.7399999999999988E-2</v>
      </c>
      <c r="V951" s="191"/>
      <c r="W951" s="190"/>
      <c r="X951" s="191">
        <v>6.4199999999999993E-2</v>
      </c>
      <c r="Y951" s="190">
        <v>6.5000000000000002E-2</v>
      </c>
      <c r="Z951" s="191"/>
      <c r="AA951" s="190"/>
      <c r="AB951" s="191">
        <v>6.3100000000000003E-2</v>
      </c>
      <c r="AC951" s="190">
        <v>6.4100000000000004E-2</v>
      </c>
      <c r="AD951" s="191">
        <v>6.1800000000000001E-2</v>
      </c>
      <c r="AE951" s="190">
        <v>6.2799999999999995E-2</v>
      </c>
      <c r="AF951" s="191"/>
      <c r="AG951" s="190"/>
      <c r="AI951" s="192" t="str">
        <f t="shared" ref="AI951:AI1005" si="256">IFERROR(AVERAGE(B951:C951),"")</f>
        <v/>
      </c>
      <c r="AJ951" s="192" t="str">
        <f t="shared" ref="AJ951:AJ1005" si="257">IFERROR(AVERAGE(D951:E951),"")</f>
        <v/>
      </c>
      <c r="AK951" s="192">
        <f t="shared" ref="AK951:AK1005" si="258">IFERROR(AVERAGE(F951:G951),"")</f>
        <v>6.6000000000000003E-2</v>
      </c>
      <c r="AL951" s="192">
        <f t="shared" ref="AL951:AL1005" si="259">IFERROR(AVERAGE(H951:I951),"")</f>
        <v>6.88E-2</v>
      </c>
      <c r="AM951" s="192">
        <f t="shared" ref="AM951:AM1005" si="260">IFERROR(AVERAGE(J951:K951),"")</f>
        <v>6.88E-2</v>
      </c>
      <c r="AN951" s="192">
        <f t="shared" ref="AN951:AN1005" si="261">IFERROR(AVERAGE(L951:M951),"")</f>
        <v>6.8600000000000008E-2</v>
      </c>
      <c r="AO951" s="193">
        <f t="shared" ref="AO951:AO1005" si="262">IFERROR(AVERAGE(N951:O951),"")</f>
        <v>6.8000000000000005E-2</v>
      </c>
      <c r="AP951" s="192" t="str">
        <f t="shared" ref="AP951:AP1005" si="263">IFERROR(AVERAGE(P951:Q951),"")</f>
        <v/>
      </c>
      <c r="AQ951" s="193">
        <f t="shared" ref="AQ951:AQ1005" si="264">IFERROR(AVERAGE(R951:S951),"")</f>
        <v>6.720000000000001E-2</v>
      </c>
      <c r="AR951" s="192">
        <f t="shared" ref="AR951:AR1005" si="265">IFERROR(AVERAGE(T951:U951),"")</f>
        <v>6.7099999999999993E-2</v>
      </c>
      <c r="AS951" s="192" t="str">
        <f t="shared" ref="AS951:AS1005" si="266">IFERROR(AVERAGE(V951:W951),"")</f>
        <v/>
      </c>
      <c r="AT951" s="192">
        <f t="shared" ref="AT951:AT1005" si="267">IFERROR(AVERAGE(X951:Y951),"")</f>
        <v>6.4599999999999991E-2</v>
      </c>
      <c r="AU951" s="193" t="str">
        <f t="shared" ref="AU951:AU1005" si="268">IFERROR(AVERAGE(Z951:AA951),"")</f>
        <v/>
      </c>
      <c r="AV951" s="194">
        <f t="shared" ref="AV951:AV1005" si="269">IFERROR(AVERAGE(AB951:AC951),"")</f>
        <v>6.3600000000000004E-2</v>
      </c>
      <c r="AW951" s="193">
        <f t="shared" ref="AW951:AW1005" si="270">IFERROR(AVERAGE(AD951:AE951),"")</f>
        <v>6.2299999999999994E-2</v>
      </c>
      <c r="AX951" s="195" t="str">
        <f t="shared" ref="AX951:AX1005" si="271">IFERROR(AVERAGE(AF951:AG951),"")</f>
        <v/>
      </c>
      <c r="AZ951" s="193">
        <f t="shared" ref="AZ951:AZ1005" si="272">AVERAGE(AI951:AX951)</f>
        <v>6.649999999999999E-2</v>
      </c>
    </row>
    <row r="952" spans="1:52" s="5" customFormat="1" ht="11.25" x14ac:dyDescent="0.2">
      <c r="A952" s="197">
        <v>39366</v>
      </c>
      <c r="B952" s="198"/>
      <c r="C952" s="198"/>
      <c r="D952" s="189"/>
      <c r="E952" s="190"/>
      <c r="F952" s="191">
        <v>6.6100000000000006E-2</v>
      </c>
      <c r="G952" s="191">
        <v>6.6300000000000012E-2</v>
      </c>
      <c r="H952" s="189">
        <v>6.9099999999999995E-2</v>
      </c>
      <c r="I952" s="190">
        <v>6.93E-2</v>
      </c>
      <c r="J952" s="191">
        <v>6.8900000000000003E-2</v>
      </c>
      <c r="K952" s="191">
        <v>6.9300000000000014E-2</v>
      </c>
      <c r="L952" s="189">
        <v>6.8699999999999997E-2</v>
      </c>
      <c r="M952" s="190">
        <v>6.9100000000000009E-2</v>
      </c>
      <c r="N952" s="191">
        <v>6.8099999999999994E-2</v>
      </c>
      <c r="O952" s="191">
        <v>6.8500000000000005E-2</v>
      </c>
      <c r="P952" s="189"/>
      <c r="Q952" s="190"/>
      <c r="R952" s="191">
        <v>6.7100000000000007E-2</v>
      </c>
      <c r="S952" s="191">
        <v>6.7699999999999996E-2</v>
      </c>
      <c r="T952" s="191">
        <v>6.6900000000000001E-2</v>
      </c>
      <c r="U952" s="190">
        <v>6.7500000000000004E-2</v>
      </c>
      <c r="V952" s="191"/>
      <c r="W952" s="190"/>
      <c r="X952" s="191">
        <v>6.3799999999999996E-2</v>
      </c>
      <c r="Y952" s="190">
        <v>6.4599999999999991E-2</v>
      </c>
      <c r="Z952" s="191"/>
      <c r="AA952" s="190"/>
      <c r="AB952" s="191">
        <v>6.2899999999999998E-2</v>
      </c>
      <c r="AC952" s="190">
        <v>6.3899999999999998E-2</v>
      </c>
      <c r="AD952" s="191">
        <v>6.2E-2</v>
      </c>
      <c r="AE952" s="190">
        <v>6.3E-2</v>
      </c>
      <c r="AF952" s="191"/>
      <c r="AG952" s="190"/>
      <c r="AI952" s="192" t="str">
        <f t="shared" si="256"/>
        <v/>
      </c>
      <c r="AJ952" s="192" t="str">
        <f t="shared" si="257"/>
        <v/>
      </c>
      <c r="AK952" s="192">
        <f t="shared" si="258"/>
        <v>6.6200000000000009E-2</v>
      </c>
      <c r="AL952" s="192">
        <f t="shared" si="259"/>
        <v>6.9199999999999998E-2</v>
      </c>
      <c r="AM952" s="192">
        <f t="shared" si="260"/>
        <v>6.9100000000000009E-2</v>
      </c>
      <c r="AN952" s="192">
        <f t="shared" si="261"/>
        <v>6.8900000000000003E-2</v>
      </c>
      <c r="AO952" s="193">
        <f t="shared" si="262"/>
        <v>6.83E-2</v>
      </c>
      <c r="AP952" s="192" t="str">
        <f t="shared" si="263"/>
        <v/>
      </c>
      <c r="AQ952" s="193">
        <f t="shared" si="264"/>
        <v>6.7400000000000002E-2</v>
      </c>
      <c r="AR952" s="192">
        <f t="shared" si="265"/>
        <v>6.720000000000001E-2</v>
      </c>
      <c r="AS952" s="192" t="str">
        <f t="shared" si="266"/>
        <v/>
      </c>
      <c r="AT952" s="192">
        <f t="shared" si="267"/>
        <v>6.4199999999999993E-2</v>
      </c>
      <c r="AU952" s="193" t="str">
        <f t="shared" si="268"/>
        <v/>
      </c>
      <c r="AV952" s="194">
        <f t="shared" si="269"/>
        <v>6.3399999999999998E-2</v>
      </c>
      <c r="AW952" s="193">
        <f t="shared" si="270"/>
        <v>6.25E-2</v>
      </c>
      <c r="AX952" s="195" t="str">
        <f t="shared" si="271"/>
        <v/>
      </c>
      <c r="AZ952" s="193">
        <f t="shared" si="272"/>
        <v>6.6640000000000005E-2</v>
      </c>
    </row>
    <row r="953" spans="1:52" s="5" customFormat="1" ht="11.25" x14ac:dyDescent="0.2">
      <c r="A953" s="197">
        <v>39370</v>
      </c>
      <c r="B953" s="198"/>
      <c r="C953" s="198"/>
      <c r="D953" s="189"/>
      <c r="E953" s="190"/>
      <c r="F953" s="191">
        <v>6.6199999999999995E-2</v>
      </c>
      <c r="G953" s="191">
        <v>6.6400000000000001E-2</v>
      </c>
      <c r="H953" s="189">
        <v>6.9099999999999995E-2</v>
      </c>
      <c r="I953" s="190">
        <v>6.93E-2</v>
      </c>
      <c r="J953" s="191">
        <v>6.9000000000000006E-2</v>
      </c>
      <c r="K953" s="191">
        <v>6.9400000000000017E-2</v>
      </c>
      <c r="L953" s="189">
        <v>6.88E-2</v>
      </c>
      <c r="M953" s="190">
        <v>6.9200000000000012E-2</v>
      </c>
      <c r="N953" s="191">
        <v>6.8199999999999997E-2</v>
      </c>
      <c r="O953" s="191">
        <v>6.8600000000000008E-2</v>
      </c>
      <c r="P953" s="189"/>
      <c r="Q953" s="190"/>
      <c r="R953" s="191">
        <v>6.7100000000000007E-2</v>
      </c>
      <c r="S953" s="191">
        <v>6.7699999999999996E-2</v>
      </c>
      <c r="T953" s="191">
        <v>6.7000000000000004E-2</v>
      </c>
      <c r="U953" s="190">
        <v>6.7599999999999993E-2</v>
      </c>
      <c r="V953" s="191"/>
      <c r="W953" s="190"/>
      <c r="X953" s="191">
        <v>6.4000000000000001E-2</v>
      </c>
      <c r="Y953" s="190">
        <v>6.4799999999999996E-2</v>
      </c>
      <c r="Z953" s="191"/>
      <c r="AA953" s="190"/>
      <c r="AB953" s="191">
        <v>6.3E-2</v>
      </c>
      <c r="AC953" s="190">
        <v>6.4000000000000001E-2</v>
      </c>
      <c r="AD953" s="191">
        <v>6.2100000000000002E-2</v>
      </c>
      <c r="AE953" s="190">
        <v>6.3100000000000003E-2</v>
      </c>
      <c r="AF953" s="191"/>
      <c r="AG953" s="190"/>
      <c r="AI953" s="192" t="str">
        <f t="shared" si="256"/>
        <v/>
      </c>
      <c r="AJ953" s="192" t="str">
        <f t="shared" si="257"/>
        <v/>
      </c>
      <c r="AK953" s="192">
        <f t="shared" si="258"/>
        <v>6.6299999999999998E-2</v>
      </c>
      <c r="AL953" s="192">
        <f t="shared" si="259"/>
        <v>6.9199999999999998E-2</v>
      </c>
      <c r="AM953" s="192">
        <f t="shared" si="260"/>
        <v>6.9200000000000012E-2</v>
      </c>
      <c r="AN953" s="192">
        <f t="shared" si="261"/>
        <v>6.9000000000000006E-2</v>
      </c>
      <c r="AO953" s="193">
        <f t="shared" si="262"/>
        <v>6.8400000000000002E-2</v>
      </c>
      <c r="AP953" s="192" t="str">
        <f t="shared" si="263"/>
        <v/>
      </c>
      <c r="AQ953" s="193">
        <f t="shared" si="264"/>
        <v>6.7400000000000002E-2</v>
      </c>
      <c r="AR953" s="192">
        <f t="shared" si="265"/>
        <v>6.7299999999999999E-2</v>
      </c>
      <c r="AS953" s="192" t="str">
        <f t="shared" si="266"/>
        <v/>
      </c>
      <c r="AT953" s="192">
        <f t="shared" si="267"/>
        <v>6.4399999999999999E-2</v>
      </c>
      <c r="AU953" s="193" t="str">
        <f t="shared" si="268"/>
        <v/>
      </c>
      <c r="AV953" s="194">
        <f t="shared" si="269"/>
        <v>6.3500000000000001E-2</v>
      </c>
      <c r="AW953" s="193">
        <f t="shared" si="270"/>
        <v>6.2600000000000003E-2</v>
      </c>
      <c r="AX953" s="195" t="str">
        <f t="shared" si="271"/>
        <v/>
      </c>
      <c r="AZ953" s="193">
        <f t="shared" si="272"/>
        <v>6.6730000000000012E-2</v>
      </c>
    </row>
    <row r="954" spans="1:52" s="5" customFormat="1" ht="11.25" x14ac:dyDescent="0.2">
      <c r="A954" s="197">
        <v>39371</v>
      </c>
      <c r="B954" s="198"/>
      <c r="C954" s="198"/>
      <c r="D954" s="189"/>
      <c r="E954" s="190"/>
      <c r="F954" s="191">
        <v>6.6000000000000003E-2</v>
      </c>
      <c r="G954" s="191">
        <v>6.6200000000000009E-2</v>
      </c>
      <c r="H954" s="189">
        <v>6.9000000000000006E-2</v>
      </c>
      <c r="I954" s="190">
        <v>6.9200000000000012E-2</v>
      </c>
      <c r="J954" s="191">
        <v>6.88E-2</v>
      </c>
      <c r="K954" s="191">
        <v>6.9200000000000012E-2</v>
      </c>
      <c r="L954" s="189">
        <v>6.8500000000000005E-2</v>
      </c>
      <c r="M954" s="190">
        <v>6.8900000000000017E-2</v>
      </c>
      <c r="N954" s="191">
        <v>6.8000000000000005E-2</v>
      </c>
      <c r="O954" s="191">
        <v>6.8400000000000016E-2</v>
      </c>
      <c r="P954" s="189"/>
      <c r="Q954" s="190"/>
      <c r="R954" s="191">
        <v>6.7000000000000004E-2</v>
      </c>
      <c r="S954" s="191">
        <v>6.7599999999999993E-2</v>
      </c>
      <c r="T954" s="191">
        <v>6.6900000000000001E-2</v>
      </c>
      <c r="U954" s="190">
        <v>6.7500000000000004E-2</v>
      </c>
      <c r="V954" s="191"/>
      <c r="W954" s="190"/>
      <c r="X954" s="191">
        <v>6.3899999999999998E-2</v>
      </c>
      <c r="Y954" s="190">
        <v>6.4699999999999994E-2</v>
      </c>
      <c r="Z954" s="191"/>
      <c r="AA954" s="190"/>
      <c r="AB954" s="191">
        <v>6.2899999999999998E-2</v>
      </c>
      <c r="AC954" s="190">
        <v>6.3899999999999998E-2</v>
      </c>
      <c r="AD954" s="191">
        <v>6.2E-2</v>
      </c>
      <c r="AE954" s="190">
        <v>6.3E-2</v>
      </c>
      <c r="AF954" s="191"/>
      <c r="AG954" s="190"/>
      <c r="AI954" s="192" t="str">
        <f t="shared" si="256"/>
        <v/>
      </c>
      <c r="AJ954" s="192" t="str">
        <f t="shared" si="257"/>
        <v/>
      </c>
      <c r="AK954" s="192">
        <f t="shared" si="258"/>
        <v>6.6100000000000006E-2</v>
      </c>
      <c r="AL954" s="192">
        <f t="shared" si="259"/>
        <v>6.9100000000000009E-2</v>
      </c>
      <c r="AM954" s="192">
        <f t="shared" si="260"/>
        <v>6.9000000000000006E-2</v>
      </c>
      <c r="AN954" s="192">
        <f t="shared" si="261"/>
        <v>6.8700000000000011E-2</v>
      </c>
      <c r="AO954" s="193">
        <f t="shared" si="262"/>
        <v>6.8200000000000011E-2</v>
      </c>
      <c r="AP954" s="192" t="str">
        <f t="shared" si="263"/>
        <v/>
      </c>
      <c r="AQ954" s="193">
        <f t="shared" si="264"/>
        <v>6.7299999999999999E-2</v>
      </c>
      <c r="AR954" s="192">
        <f t="shared" si="265"/>
        <v>6.720000000000001E-2</v>
      </c>
      <c r="AS954" s="192" t="str">
        <f t="shared" si="266"/>
        <v/>
      </c>
      <c r="AT954" s="192">
        <f t="shared" si="267"/>
        <v>6.4299999999999996E-2</v>
      </c>
      <c r="AU954" s="193" t="str">
        <f t="shared" si="268"/>
        <v/>
      </c>
      <c r="AV954" s="194">
        <f t="shared" si="269"/>
        <v>6.3399999999999998E-2</v>
      </c>
      <c r="AW954" s="193">
        <f t="shared" si="270"/>
        <v>6.25E-2</v>
      </c>
      <c r="AX954" s="195" t="str">
        <f t="shared" si="271"/>
        <v/>
      </c>
      <c r="AZ954" s="193">
        <f t="shared" si="272"/>
        <v>6.6580000000000014E-2</v>
      </c>
    </row>
    <row r="955" spans="1:52" s="5" customFormat="1" ht="11.25" x14ac:dyDescent="0.2">
      <c r="A955" s="197">
        <v>39372</v>
      </c>
      <c r="B955" s="198"/>
      <c r="C955" s="198"/>
      <c r="D955" s="189"/>
      <c r="E955" s="190"/>
      <c r="F955" s="191">
        <v>6.6199999999999995E-2</v>
      </c>
      <c r="G955" s="191">
        <v>6.6400000000000001E-2</v>
      </c>
      <c r="H955" s="189">
        <v>6.9400000000000003E-2</v>
      </c>
      <c r="I955" s="190">
        <v>6.9600000000000009E-2</v>
      </c>
      <c r="J955" s="191">
        <v>6.9400000000000003E-2</v>
      </c>
      <c r="K955" s="191">
        <v>6.9800000000000015E-2</v>
      </c>
      <c r="L955" s="189">
        <v>6.9099999999999995E-2</v>
      </c>
      <c r="M955" s="190">
        <v>6.9500000000000006E-2</v>
      </c>
      <c r="N955" s="191">
        <v>6.8400000000000002E-2</v>
      </c>
      <c r="O955" s="191">
        <v>6.8800000000000014E-2</v>
      </c>
      <c r="P955" s="189"/>
      <c r="Q955" s="190"/>
      <c r="R955" s="191">
        <v>6.7299999999999999E-2</v>
      </c>
      <c r="S955" s="191">
        <v>6.7899999999999988E-2</v>
      </c>
      <c r="T955" s="191">
        <v>6.7199999999999996E-2</v>
      </c>
      <c r="U955" s="190">
        <v>6.7799999999999985E-2</v>
      </c>
      <c r="V955" s="191"/>
      <c r="W955" s="190"/>
      <c r="X955" s="191">
        <v>6.4199999999999993E-2</v>
      </c>
      <c r="Y955" s="190">
        <v>6.5000000000000002E-2</v>
      </c>
      <c r="Z955" s="191"/>
      <c r="AA955" s="190"/>
      <c r="AB955" s="191">
        <v>6.3100000000000003E-2</v>
      </c>
      <c r="AC955" s="190">
        <v>6.4100000000000004E-2</v>
      </c>
      <c r="AD955" s="191">
        <v>6.2199999999999991E-2</v>
      </c>
      <c r="AE955" s="190">
        <v>6.3199999999999992E-2</v>
      </c>
      <c r="AF955" s="191"/>
      <c r="AG955" s="190"/>
      <c r="AI955" s="192" t="str">
        <f t="shared" si="256"/>
        <v/>
      </c>
      <c r="AJ955" s="192" t="str">
        <f t="shared" si="257"/>
        <v/>
      </c>
      <c r="AK955" s="192">
        <f t="shared" si="258"/>
        <v>6.6299999999999998E-2</v>
      </c>
      <c r="AL955" s="192">
        <f t="shared" si="259"/>
        <v>6.9500000000000006E-2</v>
      </c>
      <c r="AM955" s="192">
        <f t="shared" si="260"/>
        <v>6.9600000000000009E-2</v>
      </c>
      <c r="AN955" s="192">
        <f t="shared" si="261"/>
        <v>6.93E-2</v>
      </c>
      <c r="AO955" s="193">
        <f t="shared" si="262"/>
        <v>6.8600000000000008E-2</v>
      </c>
      <c r="AP955" s="192" t="str">
        <f t="shared" si="263"/>
        <v/>
      </c>
      <c r="AQ955" s="193">
        <f t="shared" si="264"/>
        <v>6.7599999999999993E-2</v>
      </c>
      <c r="AR955" s="192">
        <f t="shared" si="265"/>
        <v>6.7499999999999991E-2</v>
      </c>
      <c r="AS955" s="192" t="str">
        <f t="shared" si="266"/>
        <v/>
      </c>
      <c r="AT955" s="192">
        <f t="shared" si="267"/>
        <v>6.4599999999999991E-2</v>
      </c>
      <c r="AU955" s="193" t="str">
        <f t="shared" si="268"/>
        <v/>
      </c>
      <c r="AV955" s="194">
        <f t="shared" si="269"/>
        <v>6.3600000000000004E-2</v>
      </c>
      <c r="AW955" s="193">
        <f t="shared" si="270"/>
        <v>6.2699999999999992E-2</v>
      </c>
      <c r="AX955" s="195" t="str">
        <f t="shared" si="271"/>
        <v/>
      </c>
      <c r="AZ955" s="193">
        <f t="shared" si="272"/>
        <v>6.6930000000000003E-2</v>
      </c>
    </row>
    <row r="956" spans="1:52" s="5" customFormat="1" ht="11.25" x14ac:dyDescent="0.2">
      <c r="A956" s="197">
        <v>39373</v>
      </c>
      <c r="B956" s="198"/>
      <c r="C956" s="198"/>
      <c r="D956" s="189"/>
      <c r="E956" s="190"/>
      <c r="F956" s="191">
        <v>6.6699999999999995E-2</v>
      </c>
      <c r="G956" s="191">
        <v>6.6900000000000001E-2</v>
      </c>
      <c r="H956" s="189">
        <v>7.0099999999999996E-2</v>
      </c>
      <c r="I956" s="190">
        <v>7.0300000000000001E-2</v>
      </c>
      <c r="J956" s="191">
        <v>7.0099999999999996E-2</v>
      </c>
      <c r="K956" s="191">
        <v>7.0500000000000007E-2</v>
      </c>
      <c r="L956" s="189">
        <v>6.9900000000000004E-2</v>
      </c>
      <c r="M956" s="190">
        <v>7.0300000000000015E-2</v>
      </c>
      <c r="N956" s="191">
        <v>6.93E-2</v>
      </c>
      <c r="O956" s="191">
        <v>6.9700000000000012E-2</v>
      </c>
      <c r="P956" s="189"/>
      <c r="Q956" s="190"/>
      <c r="R956" s="191">
        <v>6.8100000000000008E-2</v>
      </c>
      <c r="S956" s="191">
        <v>6.8699999999999997E-2</v>
      </c>
      <c r="T956" s="191">
        <v>6.7900000000000002E-2</v>
      </c>
      <c r="U956" s="190">
        <v>6.8499999999999991E-2</v>
      </c>
      <c r="V956" s="191"/>
      <c r="W956" s="190"/>
      <c r="X956" s="191">
        <v>6.4299999999999996E-2</v>
      </c>
      <c r="Y956" s="190">
        <v>6.5099999999999991E-2</v>
      </c>
      <c r="Z956" s="191"/>
      <c r="AA956" s="190"/>
      <c r="AB956" s="191">
        <v>6.3299999999999995E-2</v>
      </c>
      <c r="AC956" s="190">
        <v>6.4299999999999996E-2</v>
      </c>
      <c r="AD956" s="191">
        <v>6.2299999999999994E-2</v>
      </c>
      <c r="AE956" s="190">
        <v>6.3299999999999995E-2</v>
      </c>
      <c r="AF956" s="191"/>
      <c r="AG956" s="190"/>
      <c r="AI956" s="192" t="str">
        <f t="shared" si="256"/>
        <v/>
      </c>
      <c r="AJ956" s="192" t="str">
        <f t="shared" si="257"/>
        <v/>
      </c>
      <c r="AK956" s="192">
        <f t="shared" si="258"/>
        <v>6.6799999999999998E-2</v>
      </c>
      <c r="AL956" s="192">
        <f t="shared" si="259"/>
        <v>7.0199999999999999E-2</v>
      </c>
      <c r="AM956" s="192">
        <f t="shared" si="260"/>
        <v>7.0300000000000001E-2</v>
      </c>
      <c r="AN956" s="192">
        <f t="shared" si="261"/>
        <v>7.010000000000001E-2</v>
      </c>
      <c r="AO956" s="193">
        <f t="shared" si="262"/>
        <v>6.9500000000000006E-2</v>
      </c>
      <c r="AP956" s="192" t="str">
        <f t="shared" si="263"/>
        <v/>
      </c>
      <c r="AQ956" s="193">
        <f t="shared" si="264"/>
        <v>6.8400000000000002E-2</v>
      </c>
      <c r="AR956" s="192">
        <f t="shared" si="265"/>
        <v>6.8199999999999997E-2</v>
      </c>
      <c r="AS956" s="192" t="str">
        <f t="shared" si="266"/>
        <v/>
      </c>
      <c r="AT956" s="192">
        <f t="shared" si="267"/>
        <v>6.4699999999999994E-2</v>
      </c>
      <c r="AU956" s="193" t="str">
        <f t="shared" si="268"/>
        <v/>
      </c>
      <c r="AV956" s="194">
        <f t="shared" si="269"/>
        <v>6.3799999999999996E-2</v>
      </c>
      <c r="AW956" s="193">
        <f t="shared" si="270"/>
        <v>6.2799999999999995E-2</v>
      </c>
      <c r="AX956" s="195" t="str">
        <f t="shared" si="271"/>
        <v/>
      </c>
      <c r="AZ956" s="193">
        <f t="shared" si="272"/>
        <v>6.7479999999999998E-2</v>
      </c>
    </row>
    <row r="957" spans="1:52" s="5" customFormat="1" ht="11.25" x14ac:dyDescent="0.2">
      <c r="A957" s="197">
        <v>39374</v>
      </c>
      <c r="B957" s="198"/>
      <c r="C957" s="198"/>
      <c r="D957" s="189"/>
      <c r="E957" s="190"/>
      <c r="F957" s="191">
        <v>6.6199999999999995E-2</v>
      </c>
      <c r="G957" s="191">
        <v>6.6400000000000001E-2</v>
      </c>
      <c r="H957" s="189">
        <v>7.0199999999999999E-2</v>
      </c>
      <c r="I957" s="190">
        <v>7.0400000000000004E-2</v>
      </c>
      <c r="J957" s="191">
        <v>7.0199999999999999E-2</v>
      </c>
      <c r="K957" s="191">
        <v>7.060000000000001E-2</v>
      </c>
      <c r="L957" s="189">
        <v>6.9900000000000004E-2</v>
      </c>
      <c r="M957" s="190">
        <v>7.0300000000000015E-2</v>
      </c>
      <c r="N957" s="191">
        <v>6.9400000000000003E-2</v>
      </c>
      <c r="O957" s="191">
        <v>6.9800000000000015E-2</v>
      </c>
      <c r="P957" s="189"/>
      <c r="Q957" s="190"/>
      <c r="R957" s="191">
        <v>6.83E-2</v>
      </c>
      <c r="S957" s="191">
        <v>6.8899999999999989E-2</v>
      </c>
      <c r="T957" s="191">
        <v>6.7799999999999999E-2</v>
      </c>
      <c r="U957" s="190">
        <v>6.8399999999999989E-2</v>
      </c>
      <c r="V957" s="191"/>
      <c r="W957" s="190"/>
      <c r="X957" s="191">
        <v>6.4699999999999994E-2</v>
      </c>
      <c r="Y957" s="190">
        <v>6.5499999999999989E-2</v>
      </c>
      <c r="Z957" s="191"/>
      <c r="AA957" s="190"/>
      <c r="AB957" s="191">
        <v>6.3600000000000004E-2</v>
      </c>
      <c r="AC957" s="190">
        <v>6.4600000000000005E-2</v>
      </c>
      <c r="AD957" s="191">
        <v>6.2399999999999997E-2</v>
      </c>
      <c r="AE957" s="190">
        <v>6.3399999999999998E-2</v>
      </c>
      <c r="AF957" s="191"/>
      <c r="AG957" s="190"/>
      <c r="AI957" s="192" t="str">
        <f t="shared" si="256"/>
        <v/>
      </c>
      <c r="AJ957" s="192" t="str">
        <f t="shared" si="257"/>
        <v/>
      </c>
      <c r="AK957" s="192">
        <f t="shared" si="258"/>
        <v>6.6299999999999998E-2</v>
      </c>
      <c r="AL957" s="192">
        <f t="shared" si="259"/>
        <v>7.0300000000000001E-2</v>
      </c>
      <c r="AM957" s="192">
        <f t="shared" si="260"/>
        <v>7.0400000000000004E-2</v>
      </c>
      <c r="AN957" s="192">
        <f t="shared" si="261"/>
        <v>7.010000000000001E-2</v>
      </c>
      <c r="AO957" s="193">
        <f t="shared" si="262"/>
        <v>6.9600000000000009E-2</v>
      </c>
      <c r="AP957" s="192" t="str">
        <f t="shared" si="263"/>
        <v/>
      </c>
      <c r="AQ957" s="193">
        <f t="shared" si="264"/>
        <v>6.8599999999999994E-2</v>
      </c>
      <c r="AR957" s="192">
        <f t="shared" si="265"/>
        <v>6.8099999999999994E-2</v>
      </c>
      <c r="AS957" s="192" t="str">
        <f t="shared" si="266"/>
        <v/>
      </c>
      <c r="AT957" s="192">
        <f t="shared" si="267"/>
        <v>6.5099999999999991E-2</v>
      </c>
      <c r="AU957" s="193" t="str">
        <f t="shared" si="268"/>
        <v/>
      </c>
      <c r="AV957" s="194">
        <f t="shared" si="269"/>
        <v>6.4100000000000004E-2</v>
      </c>
      <c r="AW957" s="193">
        <f t="shared" si="270"/>
        <v>6.2899999999999998E-2</v>
      </c>
      <c r="AX957" s="195" t="str">
        <f t="shared" si="271"/>
        <v/>
      </c>
      <c r="AZ957" s="193">
        <f t="shared" si="272"/>
        <v>6.7549999999999999E-2</v>
      </c>
    </row>
    <row r="958" spans="1:52" s="5" customFormat="1" ht="11.25" x14ac:dyDescent="0.2">
      <c r="A958" s="197">
        <v>39377</v>
      </c>
      <c r="B958" s="198"/>
      <c r="C958" s="198"/>
      <c r="D958" s="189"/>
      <c r="E958" s="190"/>
      <c r="F958" s="191">
        <v>6.6699999999999995E-2</v>
      </c>
      <c r="G958" s="191">
        <v>6.6900000000000001E-2</v>
      </c>
      <c r="H958" s="189">
        <v>7.0999999999999994E-2</v>
      </c>
      <c r="I958" s="190">
        <v>7.1199999999999999E-2</v>
      </c>
      <c r="J958" s="191">
        <v>7.1099999999999997E-2</v>
      </c>
      <c r="K958" s="191">
        <v>7.1500000000000008E-2</v>
      </c>
      <c r="L958" s="189">
        <v>7.0800000000000002E-2</v>
      </c>
      <c r="M958" s="190">
        <v>7.1200000000000013E-2</v>
      </c>
      <c r="N958" s="191">
        <v>7.0400000000000004E-2</v>
      </c>
      <c r="O958" s="191">
        <v>7.0800000000000016E-2</v>
      </c>
      <c r="P958" s="189"/>
      <c r="Q958" s="190"/>
      <c r="R958" s="191">
        <v>6.9099999999999995E-2</v>
      </c>
      <c r="S958" s="191">
        <v>6.9699999999999984E-2</v>
      </c>
      <c r="T958" s="191">
        <v>6.88E-2</v>
      </c>
      <c r="U958" s="190">
        <v>6.9399999999999989E-2</v>
      </c>
      <c r="V958" s="191"/>
      <c r="W958" s="190"/>
      <c r="X958" s="191">
        <v>6.5100000000000005E-2</v>
      </c>
      <c r="Y958" s="190">
        <v>6.59E-2</v>
      </c>
      <c r="Z958" s="191"/>
      <c r="AA958" s="190"/>
      <c r="AB958" s="191">
        <v>6.4100000000000004E-2</v>
      </c>
      <c r="AC958" s="190">
        <v>6.5100000000000005E-2</v>
      </c>
      <c r="AD958" s="191">
        <v>6.3E-2</v>
      </c>
      <c r="AE958" s="190">
        <v>6.4000000000000001E-2</v>
      </c>
      <c r="AF958" s="191"/>
      <c r="AG958" s="190"/>
      <c r="AI958" s="192" t="str">
        <f t="shared" si="256"/>
        <v/>
      </c>
      <c r="AJ958" s="192" t="str">
        <f t="shared" si="257"/>
        <v/>
      </c>
      <c r="AK958" s="192">
        <f t="shared" si="258"/>
        <v>6.6799999999999998E-2</v>
      </c>
      <c r="AL958" s="192">
        <f t="shared" si="259"/>
        <v>7.1099999999999997E-2</v>
      </c>
      <c r="AM958" s="192">
        <f t="shared" si="260"/>
        <v>7.1300000000000002E-2</v>
      </c>
      <c r="AN958" s="192">
        <f t="shared" si="261"/>
        <v>7.1000000000000008E-2</v>
      </c>
      <c r="AO958" s="193">
        <f t="shared" si="262"/>
        <v>7.060000000000001E-2</v>
      </c>
      <c r="AP958" s="192" t="str">
        <f t="shared" si="263"/>
        <v/>
      </c>
      <c r="AQ958" s="193">
        <f t="shared" si="264"/>
        <v>6.9399999999999989E-2</v>
      </c>
      <c r="AR958" s="192">
        <f t="shared" si="265"/>
        <v>6.9099999999999995E-2</v>
      </c>
      <c r="AS958" s="192" t="str">
        <f t="shared" si="266"/>
        <v/>
      </c>
      <c r="AT958" s="192">
        <f t="shared" si="267"/>
        <v>6.5500000000000003E-2</v>
      </c>
      <c r="AU958" s="193" t="str">
        <f t="shared" si="268"/>
        <v/>
      </c>
      <c r="AV958" s="194">
        <f t="shared" si="269"/>
        <v>6.4600000000000005E-2</v>
      </c>
      <c r="AW958" s="193">
        <f t="shared" si="270"/>
        <v>6.3500000000000001E-2</v>
      </c>
      <c r="AX958" s="195" t="str">
        <f t="shared" si="271"/>
        <v/>
      </c>
      <c r="AZ958" s="193">
        <f t="shared" si="272"/>
        <v>6.828999999999999E-2</v>
      </c>
    </row>
    <row r="959" spans="1:52" s="5" customFormat="1" ht="11.25" x14ac:dyDescent="0.2">
      <c r="A959" s="197">
        <v>39378</v>
      </c>
      <c r="B959" s="198"/>
      <c r="C959" s="198"/>
      <c r="D959" s="189"/>
      <c r="E959" s="190"/>
      <c r="F959" s="191">
        <v>6.83E-2</v>
      </c>
      <c r="G959" s="191">
        <v>6.8500000000000005E-2</v>
      </c>
      <c r="H959" s="189">
        <v>7.2999999999999995E-2</v>
      </c>
      <c r="I959" s="190">
        <v>7.3200000000000001E-2</v>
      </c>
      <c r="J959" s="191">
        <v>7.3200000000000001E-2</v>
      </c>
      <c r="K959" s="191">
        <v>7.3600000000000013E-2</v>
      </c>
      <c r="L959" s="189">
        <v>7.3400000000000007E-2</v>
      </c>
      <c r="M959" s="190">
        <v>7.3800000000000018E-2</v>
      </c>
      <c r="N959" s="191">
        <v>7.3200000000000001E-2</v>
      </c>
      <c r="O959" s="191">
        <v>7.3600000000000013E-2</v>
      </c>
      <c r="P959" s="189"/>
      <c r="Q959" s="190"/>
      <c r="R959" s="191">
        <v>7.1999999999999995E-2</v>
      </c>
      <c r="S959" s="191">
        <v>7.2599999999999984E-2</v>
      </c>
      <c r="T959" s="191">
        <v>7.1499999999999994E-2</v>
      </c>
      <c r="U959" s="190">
        <v>7.2099999999999984E-2</v>
      </c>
      <c r="V959" s="191"/>
      <c r="W959" s="190"/>
      <c r="X959" s="191">
        <v>6.6600000000000006E-2</v>
      </c>
      <c r="Y959" s="190">
        <v>6.7400000000000002E-2</v>
      </c>
      <c r="Z959" s="191"/>
      <c r="AA959" s="190"/>
      <c r="AB959" s="191">
        <v>6.4799999999999996E-2</v>
      </c>
      <c r="AC959" s="190">
        <v>6.5799999999999997E-2</v>
      </c>
      <c r="AD959" s="191">
        <v>6.3700000000000007E-2</v>
      </c>
      <c r="AE959" s="190">
        <v>6.4700000000000008E-2</v>
      </c>
      <c r="AF959" s="191"/>
      <c r="AG959" s="190"/>
      <c r="AI959" s="192" t="str">
        <f t="shared" si="256"/>
        <v/>
      </c>
      <c r="AJ959" s="192" t="str">
        <f t="shared" si="257"/>
        <v/>
      </c>
      <c r="AK959" s="192">
        <f t="shared" si="258"/>
        <v>6.8400000000000002E-2</v>
      </c>
      <c r="AL959" s="192">
        <f t="shared" si="259"/>
        <v>7.3099999999999998E-2</v>
      </c>
      <c r="AM959" s="192">
        <f t="shared" si="260"/>
        <v>7.3400000000000007E-2</v>
      </c>
      <c r="AN959" s="192">
        <f t="shared" si="261"/>
        <v>7.3600000000000013E-2</v>
      </c>
      <c r="AO959" s="193">
        <f t="shared" si="262"/>
        <v>7.3400000000000007E-2</v>
      </c>
      <c r="AP959" s="192" t="str">
        <f t="shared" si="263"/>
        <v/>
      </c>
      <c r="AQ959" s="193">
        <f t="shared" si="264"/>
        <v>7.2299999999999989E-2</v>
      </c>
      <c r="AR959" s="192">
        <f t="shared" si="265"/>
        <v>7.1799999999999989E-2</v>
      </c>
      <c r="AS959" s="192" t="str">
        <f t="shared" si="266"/>
        <v/>
      </c>
      <c r="AT959" s="192">
        <f t="shared" si="267"/>
        <v>6.7000000000000004E-2</v>
      </c>
      <c r="AU959" s="193" t="str">
        <f t="shared" si="268"/>
        <v/>
      </c>
      <c r="AV959" s="194">
        <f t="shared" si="269"/>
        <v>6.5299999999999997E-2</v>
      </c>
      <c r="AW959" s="193">
        <f t="shared" si="270"/>
        <v>6.4200000000000007E-2</v>
      </c>
      <c r="AX959" s="195" t="str">
        <f t="shared" si="271"/>
        <v/>
      </c>
      <c r="AZ959" s="193">
        <f t="shared" si="272"/>
        <v>7.0250000000000007E-2</v>
      </c>
    </row>
    <row r="960" spans="1:52" s="5" customFormat="1" ht="11.25" x14ac:dyDescent="0.2">
      <c r="A960" s="197">
        <v>39379</v>
      </c>
      <c r="B960" s="198"/>
      <c r="C960" s="198"/>
      <c r="D960" s="189"/>
      <c r="E960" s="190"/>
      <c r="F960" s="191">
        <v>6.7799999999999999E-2</v>
      </c>
      <c r="G960" s="191">
        <v>6.8000000000000005E-2</v>
      </c>
      <c r="H960" s="189">
        <v>7.1400000000000005E-2</v>
      </c>
      <c r="I960" s="190">
        <v>7.1600000000000011E-2</v>
      </c>
      <c r="J960" s="191">
        <v>7.1999999999999995E-2</v>
      </c>
      <c r="K960" s="191">
        <v>7.2400000000000006E-2</v>
      </c>
      <c r="L960" s="189">
        <v>7.1999999999999995E-2</v>
      </c>
      <c r="M960" s="190">
        <v>7.2400000000000006E-2</v>
      </c>
      <c r="N960" s="191">
        <v>7.1900000000000006E-2</v>
      </c>
      <c r="O960" s="191">
        <v>7.2300000000000017E-2</v>
      </c>
      <c r="P960" s="189"/>
      <c r="Q960" s="190"/>
      <c r="R960" s="191">
        <v>7.1300000000000002E-2</v>
      </c>
      <c r="S960" s="191">
        <v>7.1899999999999992E-2</v>
      </c>
      <c r="T960" s="191">
        <v>7.1099999999999997E-2</v>
      </c>
      <c r="U960" s="190">
        <v>7.1699999999999986E-2</v>
      </c>
      <c r="V960" s="191"/>
      <c r="W960" s="190"/>
      <c r="X960" s="191">
        <v>6.5199999999999994E-2</v>
      </c>
      <c r="Y960" s="190">
        <v>6.5999999999999989E-2</v>
      </c>
      <c r="Z960" s="191"/>
      <c r="AA960" s="190"/>
      <c r="AB960" s="191">
        <v>6.4000000000000001E-2</v>
      </c>
      <c r="AC960" s="190">
        <v>6.5000000000000002E-2</v>
      </c>
      <c r="AD960" s="191">
        <v>6.3100000000000003E-2</v>
      </c>
      <c r="AE960" s="190">
        <v>6.4100000000000004E-2</v>
      </c>
      <c r="AF960" s="191"/>
      <c r="AG960" s="190"/>
      <c r="AI960" s="192" t="str">
        <f t="shared" si="256"/>
        <v/>
      </c>
      <c r="AJ960" s="192" t="str">
        <f t="shared" si="257"/>
        <v/>
      </c>
      <c r="AK960" s="192">
        <f t="shared" si="258"/>
        <v>6.7900000000000002E-2</v>
      </c>
      <c r="AL960" s="192">
        <f t="shared" si="259"/>
        <v>7.1500000000000008E-2</v>
      </c>
      <c r="AM960" s="192">
        <f t="shared" si="260"/>
        <v>7.22E-2</v>
      </c>
      <c r="AN960" s="192">
        <f t="shared" si="261"/>
        <v>7.22E-2</v>
      </c>
      <c r="AO960" s="193">
        <f t="shared" si="262"/>
        <v>7.2100000000000011E-2</v>
      </c>
      <c r="AP960" s="192" t="str">
        <f t="shared" si="263"/>
        <v/>
      </c>
      <c r="AQ960" s="193">
        <f t="shared" si="264"/>
        <v>7.1599999999999997E-2</v>
      </c>
      <c r="AR960" s="192">
        <f t="shared" si="265"/>
        <v>7.1399999999999991E-2</v>
      </c>
      <c r="AS960" s="192" t="str">
        <f t="shared" si="266"/>
        <v/>
      </c>
      <c r="AT960" s="192">
        <f t="shared" si="267"/>
        <v>6.5599999999999992E-2</v>
      </c>
      <c r="AU960" s="193" t="str">
        <f t="shared" si="268"/>
        <v/>
      </c>
      <c r="AV960" s="194">
        <f t="shared" si="269"/>
        <v>6.4500000000000002E-2</v>
      </c>
      <c r="AW960" s="193">
        <f t="shared" si="270"/>
        <v>6.3600000000000004E-2</v>
      </c>
      <c r="AX960" s="195" t="str">
        <f t="shared" si="271"/>
        <v/>
      </c>
      <c r="AZ960" s="193">
        <f t="shared" si="272"/>
        <v>6.9260000000000002E-2</v>
      </c>
    </row>
    <row r="961" spans="1:52" s="5" customFormat="1" ht="11.25" x14ac:dyDescent="0.2">
      <c r="A961" s="197">
        <v>39380</v>
      </c>
      <c r="B961" s="198"/>
      <c r="C961" s="198"/>
      <c r="D961" s="189"/>
      <c r="E961" s="190"/>
      <c r="F961" s="191">
        <v>6.8099999999999994E-2</v>
      </c>
      <c r="G961" s="191">
        <v>6.83E-2</v>
      </c>
      <c r="H961" s="189">
        <v>7.2499999999999995E-2</v>
      </c>
      <c r="I961" s="190">
        <v>7.2700000000000001E-2</v>
      </c>
      <c r="J961" s="191">
        <v>7.2900000000000006E-2</v>
      </c>
      <c r="K961" s="191">
        <v>7.3300000000000018E-2</v>
      </c>
      <c r="L961" s="189">
        <v>7.2999999999999995E-2</v>
      </c>
      <c r="M961" s="190">
        <v>7.3400000000000007E-2</v>
      </c>
      <c r="N961" s="191">
        <v>7.2900000000000006E-2</v>
      </c>
      <c r="O961" s="191">
        <v>7.3300000000000018E-2</v>
      </c>
      <c r="P961" s="189"/>
      <c r="Q961" s="190"/>
      <c r="R961" s="191">
        <v>7.1999999999999995E-2</v>
      </c>
      <c r="S961" s="191">
        <v>7.2599999999999984E-2</v>
      </c>
      <c r="T961" s="191">
        <v>7.1800000000000003E-2</v>
      </c>
      <c r="U961" s="190">
        <v>7.2399999999999992E-2</v>
      </c>
      <c r="V961" s="191"/>
      <c r="W961" s="190"/>
      <c r="X961" s="191">
        <v>6.5299999999999997E-2</v>
      </c>
      <c r="Y961" s="190">
        <v>6.6099999999999992E-2</v>
      </c>
      <c r="Z961" s="191"/>
      <c r="AA961" s="190"/>
      <c r="AB961" s="191">
        <v>6.4199999999999993E-2</v>
      </c>
      <c r="AC961" s="190">
        <v>6.5199999999999994E-2</v>
      </c>
      <c r="AD961" s="191">
        <v>6.3700000000000007E-2</v>
      </c>
      <c r="AE961" s="190">
        <v>6.4700000000000008E-2</v>
      </c>
      <c r="AF961" s="191"/>
      <c r="AG961" s="190"/>
      <c r="AI961" s="192" t="str">
        <f t="shared" si="256"/>
        <v/>
      </c>
      <c r="AJ961" s="192" t="str">
        <f t="shared" si="257"/>
        <v/>
      </c>
      <c r="AK961" s="192">
        <f t="shared" si="258"/>
        <v>6.8199999999999997E-2</v>
      </c>
      <c r="AL961" s="192">
        <f t="shared" si="259"/>
        <v>7.2599999999999998E-2</v>
      </c>
      <c r="AM961" s="192">
        <f t="shared" si="260"/>
        <v>7.3100000000000012E-2</v>
      </c>
      <c r="AN961" s="192">
        <f t="shared" si="261"/>
        <v>7.3200000000000001E-2</v>
      </c>
      <c r="AO961" s="193">
        <f t="shared" si="262"/>
        <v>7.3100000000000012E-2</v>
      </c>
      <c r="AP961" s="192" t="str">
        <f t="shared" si="263"/>
        <v/>
      </c>
      <c r="AQ961" s="193">
        <f t="shared" si="264"/>
        <v>7.2299999999999989E-2</v>
      </c>
      <c r="AR961" s="192">
        <f t="shared" si="265"/>
        <v>7.2099999999999997E-2</v>
      </c>
      <c r="AS961" s="192" t="str">
        <f t="shared" si="266"/>
        <v/>
      </c>
      <c r="AT961" s="192">
        <f t="shared" si="267"/>
        <v>6.5699999999999995E-2</v>
      </c>
      <c r="AU961" s="193" t="str">
        <f t="shared" si="268"/>
        <v/>
      </c>
      <c r="AV961" s="194">
        <f t="shared" si="269"/>
        <v>6.4699999999999994E-2</v>
      </c>
      <c r="AW961" s="193">
        <f t="shared" si="270"/>
        <v>6.4200000000000007E-2</v>
      </c>
      <c r="AX961" s="195" t="str">
        <f t="shared" si="271"/>
        <v/>
      </c>
      <c r="AZ961" s="193">
        <f t="shared" si="272"/>
        <v>6.9919999999999996E-2</v>
      </c>
    </row>
    <row r="962" spans="1:52" s="5" customFormat="1" ht="11.25" x14ac:dyDescent="0.2">
      <c r="A962" s="197">
        <v>39381</v>
      </c>
      <c r="B962" s="198"/>
      <c r="C962" s="198"/>
      <c r="D962" s="189"/>
      <c r="E962" s="190"/>
      <c r="F962" s="191">
        <v>6.8500000000000005E-2</v>
      </c>
      <c r="G962" s="191">
        <v>6.8700000000000011E-2</v>
      </c>
      <c r="H962" s="189">
        <v>7.2700000000000001E-2</v>
      </c>
      <c r="I962" s="190">
        <v>7.2900000000000006E-2</v>
      </c>
      <c r="J962" s="191">
        <v>7.3099999999999998E-2</v>
      </c>
      <c r="K962" s="191">
        <v>7.350000000000001E-2</v>
      </c>
      <c r="L962" s="189">
        <v>7.3099999999999998E-2</v>
      </c>
      <c r="M962" s="190">
        <v>7.350000000000001E-2</v>
      </c>
      <c r="N962" s="191">
        <v>7.3300000000000004E-2</v>
      </c>
      <c r="O962" s="191">
        <v>7.3700000000000015E-2</v>
      </c>
      <c r="P962" s="189"/>
      <c r="Q962" s="190"/>
      <c r="R962" s="191">
        <v>7.22E-2</v>
      </c>
      <c r="S962" s="191">
        <v>7.279999999999999E-2</v>
      </c>
      <c r="T962" s="191">
        <v>7.1900000000000006E-2</v>
      </c>
      <c r="U962" s="190">
        <v>7.2499999999999995E-2</v>
      </c>
      <c r="V962" s="191"/>
      <c r="W962" s="190"/>
      <c r="X962" s="191">
        <v>6.6199999999999995E-2</v>
      </c>
      <c r="Y962" s="190">
        <v>6.699999999999999E-2</v>
      </c>
      <c r="Z962" s="191"/>
      <c r="AA962" s="190"/>
      <c r="AB962" s="191">
        <v>6.4799999999999996E-2</v>
      </c>
      <c r="AC962" s="190">
        <v>6.5799999999999997E-2</v>
      </c>
      <c r="AD962" s="191">
        <v>6.4000000000000001E-2</v>
      </c>
      <c r="AE962" s="190">
        <v>6.5000000000000002E-2</v>
      </c>
      <c r="AF962" s="191"/>
      <c r="AG962" s="190"/>
      <c r="AI962" s="192" t="str">
        <f t="shared" si="256"/>
        <v/>
      </c>
      <c r="AJ962" s="192" t="str">
        <f t="shared" si="257"/>
        <v/>
      </c>
      <c r="AK962" s="192">
        <f t="shared" si="258"/>
        <v>6.8600000000000008E-2</v>
      </c>
      <c r="AL962" s="192">
        <f t="shared" si="259"/>
        <v>7.2800000000000004E-2</v>
      </c>
      <c r="AM962" s="192">
        <f t="shared" si="260"/>
        <v>7.3300000000000004E-2</v>
      </c>
      <c r="AN962" s="192">
        <f t="shared" si="261"/>
        <v>7.3300000000000004E-2</v>
      </c>
      <c r="AO962" s="193">
        <f t="shared" si="262"/>
        <v>7.350000000000001E-2</v>
      </c>
      <c r="AP962" s="192" t="str">
        <f t="shared" si="263"/>
        <v/>
      </c>
      <c r="AQ962" s="193">
        <f t="shared" si="264"/>
        <v>7.2499999999999995E-2</v>
      </c>
      <c r="AR962" s="192">
        <f t="shared" si="265"/>
        <v>7.22E-2</v>
      </c>
      <c r="AS962" s="192" t="str">
        <f t="shared" si="266"/>
        <v/>
      </c>
      <c r="AT962" s="192">
        <f t="shared" si="267"/>
        <v>6.6599999999999993E-2</v>
      </c>
      <c r="AU962" s="193" t="str">
        <f t="shared" si="268"/>
        <v/>
      </c>
      <c r="AV962" s="194">
        <f t="shared" si="269"/>
        <v>6.5299999999999997E-2</v>
      </c>
      <c r="AW962" s="193">
        <f t="shared" si="270"/>
        <v>6.4500000000000002E-2</v>
      </c>
      <c r="AX962" s="195" t="str">
        <f t="shared" si="271"/>
        <v/>
      </c>
      <c r="AZ962" s="193">
        <f t="shared" si="272"/>
        <v>7.0260000000000017E-2</v>
      </c>
    </row>
    <row r="963" spans="1:52" s="5" customFormat="1" ht="11.25" x14ac:dyDescent="0.2">
      <c r="A963" s="197">
        <v>39384</v>
      </c>
      <c r="B963" s="198"/>
      <c r="C963" s="198"/>
      <c r="D963" s="189"/>
      <c r="E963" s="190"/>
      <c r="F963" s="191">
        <v>6.8500000000000005E-2</v>
      </c>
      <c r="G963" s="191">
        <v>6.8700000000000011E-2</v>
      </c>
      <c r="H963" s="189">
        <v>7.2499999999999995E-2</v>
      </c>
      <c r="I963" s="190">
        <v>7.2700000000000001E-2</v>
      </c>
      <c r="J963" s="191">
        <v>7.2599999999999998E-2</v>
      </c>
      <c r="K963" s="191">
        <v>7.3000000000000009E-2</v>
      </c>
      <c r="L963" s="189">
        <v>7.2599999999999998E-2</v>
      </c>
      <c r="M963" s="190">
        <v>7.3000000000000009E-2</v>
      </c>
      <c r="N963" s="191">
        <v>7.2700000000000001E-2</v>
      </c>
      <c r="O963" s="191">
        <v>7.3100000000000012E-2</v>
      </c>
      <c r="P963" s="189"/>
      <c r="Q963" s="190"/>
      <c r="R963" s="191">
        <v>7.1599999999999997E-2</v>
      </c>
      <c r="S963" s="191">
        <v>7.2199999999999986E-2</v>
      </c>
      <c r="T963" s="191">
        <v>7.17E-2</v>
      </c>
      <c r="U963" s="190">
        <v>7.2299999999999989E-2</v>
      </c>
      <c r="V963" s="191"/>
      <c r="W963" s="190"/>
      <c r="X963" s="191">
        <v>6.5699999999999995E-2</v>
      </c>
      <c r="Y963" s="190">
        <v>6.649999999999999E-2</v>
      </c>
      <c r="Z963" s="191"/>
      <c r="AA963" s="190"/>
      <c r="AB963" s="191">
        <v>6.4299999999999996E-2</v>
      </c>
      <c r="AC963" s="190">
        <v>6.5299999999999997E-2</v>
      </c>
      <c r="AD963" s="191">
        <v>6.3500000000000001E-2</v>
      </c>
      <c r="AE963" s="190">
        <v>6.4500000000000002E-2</v>
      </c>
      <c r="AF963" s="191"/>
      <c r="AG963" s="190"/>
      <c r="AI963" s="192" t="str">
        <f t="shared" si="256"/>
        <v/>
      </c>
      <c r="AJ963" s="192" t="str">
        <f t="shared" si="257"/>
        <v/>
      </c>
      <c r="AK963" s="192">
        <f t="shared" si="258"/>
        <v>6.8600000000000008E-2</v>
      </c>
      <c r="AL963" s="192">
        <f t="shared" si="259"/>
        <v>7.2599999999999998E-2</v>
      </c>
      <c r="AM963" s="192">
        <f t="shared" si="260"/>
        <v>7.2800000000000004E-2</v>
      </c>
      <c r="AN963" s="192">
        <f t="shared" si="261"/>
        <v>7.2800000000000004E-2</v>
      </c>
      <c r="AO963" s="193">
        <f t="shared" si="262"/>
        <v>7.2900000000000006E-2</v>
      </c>
      <c r="AP963" s="192" t="str">
        <f t="shared" si="263"/>
        <v/>
      </c>
      <c r="AQ963" s="193">
        <f t="shared" si="264"/>
        <v>7.1899999999999992E-2</v>
      </c>
      <c r="AR963" s="192">
        <f t="shared" si="265"/>
        <v>7.1999999999999995E-2</v>
      </c>
      <c r="AS963" s="192" t="str">
        <f t="shared" si="266"/>
        <v/>
      </c>
      <c r="AT963" s="192">
        <f t="shared" si="267"/>
        <v>6.6099999999999992E-2</v>
      </c>
      <c r="AU963" s="193" t="str">
        <f t="shared" si="268"/>
        <v/>
      </c>
      <c r="AV963" s="194">
        <f t="shared" si="269"/>
        <v>6.4799999999999996E-2</v>
      </c>
      <c r="AW963" s="193">
        <f t="shared" si="270"/>
        <v>6.4000000000000001E-2</v>
      </c>
      <c r="AX963" s="195" t="str">
        <f t="shared" si="271"/>
        <v/>
      </c>
      <c r="AZ963" s="193">
        <f t="shared" si="272"/>
        <v>6.9849999999999995E-2</v>
      </c>
    </row>
    <row r="964" spans="1:52" s="5" customFormat="1" ht="11.25" x14ac:dyDescent="0.2">
      <c r="A964" s="197">
        <v>39385</v>
      </c>
      <c r="B964" s="198"/>
      <c r="C964" s="198"/>
      <c r="D964" s="189"/>
      <c r="E964" s="190"/>
      <c r="F964" s="191">
        <v>6.8099999999999994E-2</v>
      </c>
      <c r="G964" s="191">
        <v>6.83E-2</v>
      </c>
      <c r="H964" s="189">
        <v>7.1900000000000006E-2</v>
      </c>
      <c r="I964" s="190">
        <v>7.2100000000000011E-2</v>
      </c>
      <c r="J964" s="191">
        <v>7.1900000000000006E-2</v>
      </c>
      <c r="K964" s="191">
        <v>7.2300000000000017E-2</v>
      </c>
      <c r="L964" s="189">
        <v>7.1999999999999995E-2</v>
      </c>
      <c r="M964" s="190">
        <v>7.2400000000000006E-2</v>
      </c>
      <c r="N964" s="191">
        <v>7.2099999999999997E-2</v>
      </c>
      <c r="O964" s="191">
        <v>7.2499999999999995E-2</v>
      </c>
      <c r="P964" s="189"/>
      <c r="Q964" s="190"/>
      <c r="R964" s="191">
        <v>7.1199999999999999E-2</v>
      </c>
      <c r="S964" s="191">
        <v>7.1799999999999989E-2</v>
      </c>
      <c r="T964" s="191">
        <v>7.0599999999999996E-2</v>
      </c>
      <c r="U964" s="190">
        <v>7.1199999999999986E-2</v>
      </c>
      <c r="V964" s="191"/>
      <c r="W964" s="190"/>
      <c r="X964" s="191">
        <v>6.5500000000000003E-2</v>
      </c>
      <c r="Y964" s="190">
        <v>6.6299999999999998E-2</v>
      </c>
      <c r="Z964" s="191"/>
      <c r="AA964" s="190"/>
      <c r="AB964" s="191">
        <v>6.4100000000000004E-2</v>
      </c>
      <c r="AC964" s="190">
        <v>6.5100000000000005E-2</v>
      </c>
      <c r="AD964" s="191">
        <v>6.3299999999999995E-2</v>
      </c>
      <c r="AE964" s="190">
        <v>6.4299999999999996E-2</v>
      </c>
      <c r="AF964" s="191"/>
      <c r="AG964" s="190"/>
      <c r="AI964" s="192" t="str">
        <f t="shared" si="256"/>
        <v/>
      </c>
      <c r="AJ964" s="192" t="str">
        <f t="shared" si="257"/>
        <v/>
      </c>
      <c r="AK964" s="192">
        <f t="shared" si="258"/>
        <v>6.8199999999999997E-2</v>
      </c>
      <c r="AL964" s="192">
        <f t="shared" si="259"/>
        <v>7.2000000000000008E-2</v>
      </c>
      <c r="AM964" s="192">
        <f t="shared" si="260"/>
        <v>7.2100000000000011E-2</v>
      </c>
      <c r="AN964" s="192">
        <f t="shared" si="261"/>
        <v>7.22E-2</v>
      </c>
      <c r="AO964" s="193">
        <f t="shared" si="262"/>
        <v>7.2300000000000003E-2</v>
      </c>
      <c r="AP964" s="192" t="str">
        <f t="shared" si="263"/>
        <v/>
      </c>
      <c r="AQ964" s="193">
        <f t="shared" si="264"/>
        <v>7.1499999999999994E-2</v>
      </c>
      <c r="AR964" s="192">
        <f t="shared" si="265"/>
        <v>7.0899999999999991E-2</v>
      </c>
      <c r="AS964" s="192" t="str">
        <f t="shared" si="266"/>
        <v/>
      </c>
      <c r="AT964" s="192">
        <f t="shared" si="267"/>
        <v>6.59E-2</v>
      </c>
      <c r="AU964" s="193" t="str">
        <f t="shared" si="268"/>
        <v/>
      </c>
      <c r="AV964" s="194">
        <f t="shared" si="269"/>
        <v>6.4600000000000005E-2</v>
      </c>
      <c r="AW964" s="193">
        <f t="shared" si="270"/>
        <v>6.3799999999999996E-2</v>
      </c>
      <c r="AX964" s="195" t="str">
        <f t="shared" si="271"/>
        <v/>
      </c>
      <c r="AZ964" s="193">
        <f t="shared" si="272"/>
        <v>6.9349999999999995E-2</v>
      </c>
    </row>
    <row r="965" spans="1:52" s="5" customFormat="1" ht="11.25" x14ac:dyDescent="0.2">
      <c r="A965" s="197">
        <v>39386</v>
      </c>
      <c r="B965" s="198"/>
      <c r="C965" s="198"/>
      <c r="D965" s="189"/>
      <c r="E965" s="190"/>
      <c r="F965" s="191">
        <v>6.7900000000000002E-2</v>
      </c>
      <c r="G965" s="191">
        <v>6.8100000000000008E-2</v>
      </c>
      <c r="H965" s="189">
        <v>7.1999999999999995E-2</v>
      </c>
      <c r="I965" s="190">
        <v>7.22E-2</v>
      </c>
      <c r="J965" s="191">
        <v>7.1999999999999995E-2</v>
      </c>
      <c r="K965" s="191">
        <v>7.2400000000000006E-2</v>
      </c>
      <c r="L965" s="189">
        <v>7.2099999999999997E-2</v>
      </c>
      <c r="M965" s="190">
        <v>7.2499999999999995E-2</v>
      </c>
      <c r="N965" s="191">
        <v>7.1999999999999995E-2</v>
      </c>
      <c r="O965" s="191">
        <v>7.2400000000000006E-2</v>
      </c>
      <c r="P965" s="189"/>
      <c r="Q965" s="190"/>
      <c r="R965" s="191">
        <v>7.1099999999999997E-2</v>
      </c>
      <c r="S965" s="191">
        <v>7.1699999999999986E-2</v>
      </c>
      <c r="T965" s="191">
        <v>7.0599999999999996E-2</v>
      </c>
      <c r="U965" s="190">
        <v>7.1199999999999986E-2</v>
      </c>
      <c r="V965" s="191"/>
      <c r="W965" s="190"/>
      <c r="X965" s="191">
        <v>6.5600000000000006E-2</v>
      </c>
      <c r="Y965" s="190">
        <v>6.6400000000000001E-2</v>
      </c>
      <c r="Z965" s="191"/>
      <c r="AA965" s="190"/>
      <c r="AB965" s="191">
        <v>6.4100000000000004E-2</v>
      </c>
      <c r="AC965" s="190">
        <v>6.5100000000000005E-2</v>
      </c>
      <c r="AD965" s="191">
        <v>6.3399999999999998E-2</v>
      </c>
      <c r="AE965" s="190">
        <v>6.4399999999999999E-2</v>
      </c>
      <c r="AF965" s="191"/>
      <c r="AG965" s="190"/>
      <c r="AI965" s="192" t="str">
        <f t="shared" si="256"/>
        <v/>
      </c>
      <c r="AJ965" s="192" t="str">
        <f t="shared" si="257"/>
        <v/>
      </c>
      <c r="AK965" s="192">
        <f t="shared" si="258"/>
        <v>6.8000000000000005E-2</v>
      </c>
      <c r="AL965" s="192">
        <f t="shared" si="259"/>
        <v>7.2099999999999997E-2</v>
      </c>
      <c r="AM965" s="192">
        <f t="shared" si="260"/>
        <v>7.22E-2</v>
      </c>
      <c r="AN965" s="192">
        <f t="shared" si="261"/>
        <v>7.2300000000000003E-2</v>
      </c>
      <c r="AO965" s="193">
        <f t="shared" si="262"/>
        <v>7.22E-2</v>
      </c>
      <c r="AP965" s="192" t="str">
        <f t="shared" si="263"/>
        <v/>
      </c>
      <c r="AQ965" s="193">
        <f t="shared" si="264"/>
        <v>7.1399999999999991E-2</v>
      </c>
      <c r="AR965" s="192">
        <f t="shared" si="265"/>
        <v>7.0899999999999991E-2</v>
      </c>
      <c r="AS965" s="192" t="str">
        <f t="shared" si="266"/>
        <v/>
      </c>
      <c r="AT965" s="192">
        <f t="shared" si="267"/>
        <v>6.6000000000000003E-2</v>
      </c>
      <c r="AU965" s="193" t="str">
        <f t="shared" si="268"/>
        <v/>
      </c>
      <c r="AV965" s="194">
        <f t="shared" si="269"/>
        <v>6.4600000000000005E-2</v>
      </c>
      <c r="AW965" s="193">
        <f t="shared" si="270"/>
        <v>6.3899999999999998E-2</v>
      </c>
      <c r="AX965" s="195" t="str">
        <f t="shared" si="271"/>
        <v/>
      </c>
      <c r="AZ965" s="193">
        <f t="shared" si="272"/>
        <v>6.9359999999999991E-2</v>
      </c>
    </row>
    <row r="966" spans="1:52" s="5" customFormat="1" ht="11.25" x14ac:dyDescent="0.2">
      <c r="A966" s="197">
        <v>39387</v>
      </c>
      <c r="B966" s="198"/>
      <c r="C966" s="198"/>
      <c r="D966" s="189"/>
      <c r="E966" s="190"/>
      <c r="F966" s="191">
        <v>6.7900000000000002E-2</v>
      </c>
      <c r="G966" s="191">
        <v>6.8100000000000008E-2</v>
      </c>
      <c r="H966" s="189">
        <v>7.22E-2</v>
      </c>
      <c r="I966" s="190">
        <v>7.2400000000000006E-2</v>
      </c>
      <c r="J966" s="191">
        <v>7.22E-2</v>
      </c>
      <c r="K966" s="191">
        <v>7.2600000000000012E-2</v>
      </c>
      <c r="L966" s="189">
        <v>7.22E-2</v>
      </c>
      <c r="M966" s="190">
        <v>7.2600000000000012E-2</v>
      </c>
      <c r="N966" s="191">
        <v>7.2099999999999997E-2</v>
      </c>
      <c r="O966" s="191">
        <v>7.2499999999999995E-2</v>
      </c>
      <c r="P966" s="189"/>
      <c r="Q966" s="190"/>
      <c r="R966" s="191">
        <v>7.1099999999999997E-2</v>
      </c>
      <c r="S966" s="191">
        <v>7.1699999999999986E-2</v>
      </c>
      <c r="T966" s="191">
        <v>7.0699999999999999E-2</v>
      </c>
      <c r="U966" s="190">
        <v>7.1299999999999988E-2</v>
      </c>
      <c r="V966" s="191"/>
      <c r="W966" s="190"/>
      <c r="X966" s="191">
        <v>6.5600000000000006E-2</v>
      </c>
      <c r="Y966" s="190">
        <v>6.6400000000000001E-2</v>
      </c>
      <c r="Z966" s="191"/>
      <c r="AA966" s="190"/>
      <c r="AB966" s="191">
        <v>6.4199999999999993E-2</v>
      </c>
      <c r="AC966" s="190">
        <v>6.5199999999999994E-2</v>
      </c>
      <c r="AD966" s="191">
        <v>6.3399999999999998E-2</v>
      </c>
      <c r="AE966" s="190">
        <v>6.4399999999999999E-2</v>
      </c>
      <c r="AF966" s="191"/>
      <c r="AG966" s="190"/>
      <c r="AI966" s="192" t="str">
        <f t="shared" si="256"/>
        <v/>
      </c>
      <c r="AJ966" s="192" t="str">
        <f t="shared" si="257"/>
        <v/>
      </c>
      <c r="AK966" s="192">
        <f t="shared" si="258"/>
        <v>6.8000000000000005E-2</v>
      </c>
      <c r="AL966" s="192">
        <f t="shared" si="259"/>
        <v>7.2300000000000003E-2</v>
      </c>
      <c r="AM966" s="192">
        <f t="shared" si="260"/>
        <v>7.2400000000000006E-2</v>
      </c>
      <c r="AN966" s="192">
        <f t="shared" si="261"/>
        <v>7.2400000000000006E-2</v>
      </c>
      <c r="AO966" s="193">
        <f t="shared" si="262"/>
        <v>7.2300000000000003E-2</v>
      </c>
      <c r="AP966" s="192" t="str">
        <f t="shared" si="263"/>
        <v/>
      </c>
      <c r="AQ966" s="193">
        <f t="shared" si="264"/>
        <v>7.1399999999999991E-2</v>
      </c>
      <c r="AR966" s="192">
        <f t="shared" si="265"/>
        <v>7.0999999999999994E-2</v>
      </c>
      <c r="AS966" s="192" t="str">
        <f t="shared" si="266"/>
        <v/>
      </c>
      <c r="AT966" s="192">
        <f t="shared" si="267"/>
        <v>6.6000000000000003E-2</v>
      </c>
      <c r="AU966" s="193" t="str">
        <f t="shared" si="268"/>
        <v/>
      </c>
      <c r="AV966" s="194">
        <f t="shared" si="269"/>
        <v>6.4699999999999994E-2</v>
      </c>
      <c r="AW966" s="193">
        <f t="shared" si="270"/>
        <v>6.3899999999999998E-2</v>
      </c>
      <c r="AX966" s="195" t="str">
        <f t="shared" si="271"/>
        <v/>
      </c>
      <c r="AZ966" s="193">
        <f t="shared" si="272"/>
        <v>6.9440000000000002E-2</v>
      </c>
    </row>
    <row r="967" spans="1:52" s="5" customFormat="1" ht="11.25" x14ac:dyDescent="0.2">
      <c r="A967" s="197">
        <v>39391</v>
      </c>
      <c r="B967" s="198"/>
      <c r="C967" s="198"/>
      <c r="D967" s="189"/>
      <c r="E967" s="190"/>
      <c r="F967" s="191">
        <v>6.8099999999999994E-2</v>
      </c>
      <c r="G967" s="191">
        <v>6.83E-2</v>
      </c>
      <c r="H967" s="189">
        <v>7.2499999999999995E-2</v>
      </c>
      <c r="I967" s="190">
        <v>7.2700000000000001E-2</v>
      </c>
      <c r="J967" s="191">
        <v>7.2800000000000004E-2</v>
      </c>
      <c r="K967" s="191">
        <v>7.3200000000000015E-2</v>
      </c>
      <c r="L967" s="189">
        <v>7.2700000000000001E-2</v>
      </c>
      <c r="M967" s="190">
        <v>7.3100000000000012E-2</v>
      </c>
      <c r="N967" s="191">
        <v>7.2700000000000001E-2</v>
      </c>
      <c r="O967" s="191">
        <v>7.3100000000000012E-2</v>
      </c>
      <c r="P967" s="189"/>
      <c r="Q967" s="190"/>
      <c r="R967" s="191">
        <v>7.1800000000000003E-2</v>
      </c>
      <c r="S967" s="191">
        <v>7.2399999999999992E-2</v>
      </c>
      <c r="T967" s="191">
        <v>7.1400000000000005E-2</v>
      </c>
      <c r="U967" s="190">
        <v>7.1999999999999995E-2</v>
      </c>
      <c r="V967" s="191"/>
      <c r="W967" s="190"/>
      <c r="X967" s="191">
        <v>6.6100000000000006E-2</v>
      </c>
      <c r="Y967" s="190">
        <v>6.6900000000000001E-2</v>
      </c>
      <c r="Z967" s="191"/>
      <c r="AA967" s="190"/>
      <c r="AB967" s="191">
        <v>6.4600000000000005E-2</v>
      </c>
      <c r="AC967" s="190">
        <v>6.5600000000000006E-2</v>
      </c>
      <c r="AD967" s="191">
        <v>6.3700000000000007E-2</v>
      </c>
      <c r="AE967" s="190">
        <v>6.4700000000000008E-2</v>
      </c>
      <c r="AF967" s="191"/>
      <c r="AG967" s="190"/>
      <c r="AI967" s="192" t="str">
        <f t="shared" si="256"/>
        <v/>
      </c>
      <c r="AJ967" s="192" t="str">
        <f t="shared" si="257"/>
        <v/>
      </c>
      <c r="AK967" s="192">
        <f t="shared" si="258"/>
        <v>6.8199999999999997E-2</v>
      </c>
      <c r="AL967" s="192">
        <f t="shared" si="259"/>
        <v>7.2599999999999998E-2</v>
      </c>
      <c r="AM967" s="192">
        <f t="shared" si="260"/>
        <v>7.3000000000000009E-2</v>
      </c>
      <c r="AN967" s="192">
        <f t="shared" si="261"/>
        <v>7.2900000000000006E-2</v>
      </c>
      <c r="AO967" s="193">
        <f t="shared" si="262"/>
        <v>7.2900000000000006E-2</v>
      </c>
      <c r="AP967" s="192" t="str">
        <f t="shared" si="263"/>
        <v/>
      </c>
      <c r="AQ967" s="193">
        <f t="shared" si="264"/>
        <v>7.2099999999999997E-2</v>
      </c>
      <c r="AR967" s="192">
        <f t="shared" si="265"/>
        <v>7.17E-2</v>
      </c>
      <c r="AS967" s="192" t="str">
        <f t="shared" si="266"/>
        <v/>
      </c>
      <c r="AT967" s="192">
        <f t="shared" si="267"/>
        <v>6.6500000000000004E-2</v>
      </c>
      <c r="AU967" s="193" t="str">
        <f t="shared" si="268"/>
        <v/>
      </c>
      <c r="AV967" s="194">
        <f t="shared" si="269"/>
        <v>6.5100000000000005E-2</v>
      </c>
      <c r="AW967" s="193">
        <f t="shared" si="270"/>
        <v>6.4200000000000007E-2</v>
      </c>
      <c r="AX967" s="195" t="str">
        <f t="shared" si="271"/>
        <v/>
      </c>
      <c r="AZ967" s="193">
        <f t="shared" si="272"/>
        <v>6.992000000000001E-2</v>
      </c>
    </row>
    <row r="968" spans="1:52" s="5" customFormat="1" ht="11.25" x14ac:dyDescent="0.2">
      <c r="A968" s="197">
        <v>39392</v>
      </c>
      <c r="B968" s="198"/>
      <c r="C968" s="198"/>
      <c r="D968" s="189"/>
      <c r="E968" s="190"/>
      <c r="F968" s="191">
        <v>6.9500000000000006E-2</v>
      </c>
      <c r="G968" s="191">
        <v>6.9700000000000012E-2</v>
      </c>
      <c r="H968" s="189">
        <v>7.3099999999999998E-2</v>
      </c>
      <c r="I968" s="190">
        <v>7.3300000000000004E-2</v>
      </c>
      <c r="J968" s="191">
        <v>7.3400000000000007E-2</v>
      </c>
      <c r="K968" s="191">
        <v>7.3800000000000018E-2</v>
      </c>
      <c r="L968" s="189">
        <v>7.3400000000000007E-2</v>
      </c>
      <c r="M968" s="190">
        <v>7.3800000000000018E-2</v>
      </c>
      <c r="N968" s="191">
        <v>7.3300000000000004E-2</v>
      </c>
      <c r="O968" s="191">
        <v>7.3700000000000015E-2</v>
      </c>
      <c r="P968" s="189"/>
      <c r="Q968" s="190"/>
      <c r="R968" s="191">
        <v>7.2800000000000004E-2</v>
      </c>
      <c r="S968" s="191">
        <v>7.3399999999999993E-2</v>
      </c>
      <c r="T968" s="191">
        <v>7.2300000000000003E-2</v>
      </c>
      <c r="U968" s="190">
        <v>7.2899999999999993E-2</v>
      </c>
      <c r="V968" s="191"/>
      <c r="W968" s="190"/>
      <c r="X968" s="191">
        <v>6.6900000000000001E-2</v>
      </c>
      <c r="Y968" s="190">
        <v>6.7699999999999996E-2</v>
      </c>
      <c r="Z968" s="191"/>
      <c r="AA968" s="190"/>
      <c r="AB968" s="191">
        <v>6.5199999999999994E-2</v>
      </c>
      <c r="AC968" s="190">
        <v>6.6199999999999995E-2</v>
      </c>
      <c r="AD968" s="191">
        <v>6.4100000000000004E-2</v>
      </c>
      <c r="AE968" s="190">
        <v>6.5100000000000005E-2</v>
      </c>
      <c r="AF968" s="191"/>
      <c r="AG968" s="190"/>
      <c r="AI968" s="192" t="str">
        <f t="shared" si="256"/>
        <v/>
      </c>
      <c r="AJ968" s="192" t="str">
        <f t="shared" si="257"/>
        <v/>
      </c>
      <c r="AK968" s="192">
        <f t="shared" si="258"/>
        <v>6.9600000000000009E-2</v>
      </c>
      <c r="AL968" s="192">
        <f t="shared" si="259"/>
        <v>7.3200000000000001E-2</v>
      </c>
      <c r="AM968" s="192">
        <f t="shared" si="260"/>
        <v>7.3600000000000013E-2</v>
      </c>
      <c r="AN968" s="192">
        <f t="shared" si="261"/>
        <v>7.3600000000000013E-2</v>
      </c>
      <c r="AO968" s="193">
        <f t="shared" si="262"/>
        <v>7.350000000000001E-2</v>
      </c>
      <c r="AP968" s="192" t="str">
        <f t="shared" si="263"/>
        <v/>
      </c>
      <c r="AQ968" s="193">
        <f t="shared" si="264"/>
        <v>7.3099999999999998E-2</v>
      </c>
      <c r="AR968" s="192">
        <f t="shared" si="265"/>
        <v>7.2599999999999998E-2</v>
      </c>
      <c r="AS968" s="192" t="str">
        <f t="shared" si="266"/>
        <v/>
      </c>
      <c r="AT968" s="192">
        <f t="shared" si="267"/>
        <v>6.7299999999999999E-2</v>
      </c>
      <c r="AU968" s="193" t="str">
        <f t="shared" si="268"/>
        <v/>
      </c>
      <c r="AV968" s="194">
        <f t="shared" si="269"/>
        <v>6.5699999999999995E-2</v>
      </c>
      <c r="AW968" s="193">
        <f t="shared" si="270"/>
        <v>6.4600000000000005E-2</v>
      </c>
      <c r="AX968" s="195" t="str">
        <f t="shared" si="271"/>
        <v/>
      </c>
      <c r="AZ968" s="193">
        <f t="shared" si="272"/>
        <v>7.0680000000000007E-2</v>
      </c>
    </row>
    <row r="969" spans="1:52" s="5" customFormat="1" ht="11.25" x14ac:dyDescent="0.2">
      <c r="A969" s="197">
        <v>39393</v>
      </c>
      <c r="B969" s="198"/>
      <c r="C969" s="198"/>
      <c r="D969" s="189"/>
      <c r="E969" s="190"/>
      <c r="F969" s="191">
        <v>6.8900000000000003E-2</v>
      </c>
      <c r="G969" s="191">
        <v>6.9100000000000009E-2</v>
      </c>
      <c r="H969" s="189">
        <v>7.3800000000000004E-2</v>
      </c>
      <c r="I969" s="190">
        <v>7.400000000000001E-2</v>
      </c>
      <c r="J969" s="191">
        <v>7.3599999999999999E-2</v>
      </c>
      <c r="K969" s="191">
        <v>7.400000000000001E-2</v>
      </c>
      <c r="L969" s="189">
        <v>7.3599999999999999E-2</v>
      </c>
      <c r="M969" s="190">
        <v>7.400000000000001E-2</v>
      </c>
      <c r="N969" s="191">
        <v>7.3499999999999996E-2</v>
      </c>
      <c r="O969" s="191">
        <v>7.3900000000000007E-2</v>
      </c>
      <c r="P969" s="189"/>
      <c r="Q969" s="190"/>
      <c r="R969" s="191">
        <v>7.2700000000000001E-2</v>
      </c>
      <c r="S969" s="191">
        <v>7.329999999999999E-2</v>
      </c>
      <c r="T969" s="191">
        <v>7.3099999999999998E-2</v>
      </c>
      <c r="U969" s="190">
        <v>7.3699999999999988E-2</v>
      </c>
      <c r="V969" s="191"/>
      <c r="W969" s="190"/>
      <c r="X969" s="191">
        <v>6.7100000000000007E-2</v>
      </c>
      <c r="Y969" s="190">
        <v>6.7900000000000002E-2</v>
      </c>
      <c r="Z969" s="191"/>
      <c r="AA969" s="190"/>
      <c r="AB969" s="191">
        <v>6.5299999999999997E-2</v>
      </c>
      <c r="AC969" s="190">
        <v>6.6299999999999998E-2</v>
      </c>
      <c r="AD969" s="191">
        <v>6.4000000000000001E-2</v>
      </c>
      <c r="AE969" s="190">
        <v>6.5000000000000002E-2</v>
      </c>
      <c r="AF969" s="191"/>
      <c r="AG969" s="190"/>
      <c r="AI969" s="192" t="str">
        <f t="shared" si="256"/>
        <v/>
      </c>
      <c r="AJ969" s="192" t="str">
        <f t="shared" si="257"/>
        <v/>
      </c>
      <c r="AK969" s="192">
        <f t="shared" si="258"/>
        <v>6.9000000000000006E-2</v>
      </c>
      <c r="AL969" s="192">
        <f t="shared" si="259"/>
        <v>7.3900000000000007E-2</v>
      </c>
      <c r="AM969" s="192">
        <f t="shared" si="260"/>
        <v>7.3800000000000004E-2</v>
      </c>
      <c r="AN969" s="192">
        <f t="shared" si="261"/>
        <v>7.3800000000000004E-2</v>
      </c>
      <c r="AO969" s="193">
        <f t="shared" si="262"/>
        <v>7.3700000000000002E-2</v>
      </c>
      <c r="AP969" s="192" t="str">
        <f t="shared" si="263"/>
        <v/>
      </c>
      <c r="AQ969" s="193">
        <f t="shared" si="264"/>
        <v>7.2999999999999995E-2</v>
      </c>
      <c r="AR969" s="192">
        <f t="shared" si="265"/>
        <v>7.3399999999999993E-2</v>
      </c>
      <c r="AS969" s="192" t="str">
        <f t="shared" si="266"/>
        <v/>
      </c>
      <c r="AT969" s="192">
        <f t="shared" si="267"/>
        <v>6.7500000000000004E-2</v>
      </c>
      <c r="AU969" s="193" t="str">
        <f t="shared" si="268"/>
        <v/>
      </c>
      <c r="AV969" s="194">
        <f t="shared" si="269"/>
        <v>6.5799999999999997E-2</v>
      </c>
      <c r="AW969" s="193">
        <f t="shared" si="270"/>
        <v>6.4500000000000002E-2</v>
      </c>
      <c r="AX969" s="195" t="str">
        <f t="shared" si="271"/>
        <v/>
      </c>
      <c r="AZ969" s="193">
        <f t="shared" si="272"/>
        <v>7.084E-2</v>
      </c>
    </row>
    <row r="970" spans="1:52" s="5" customFormat="1" ht="11.25" x14ac:dyDescent="0.2">
      <c r="A970" s="197">
        <v>39394</v>
      </c>
      <c r="B970" s="198"/>
      <c r="C970" s="198"/>
      <c r="D970" s="189"/>
      <c r="E970" s="190"/>
      <c r="F970" s="191">
        <v>6.8900000000000003E-2</v>
      </c>
      <c r="G970" s="191">
        <v>6.9100000000000009E-2</v>
      </c>
      <c r="H970" s="189">
        <v>7.3800000000000004E-2</v>
      </c>
      <c r="I970" s="190">
        <v>7.400000000000001E-2</v>
      </c>
      <c r="J970" s="191">
        <v>7.3599999999999999E-2</v>
      </c>
      <c r="K970" s="191">
        <v>7.400000000000001E-2</v>
      </c>
      <c r="L970" s="189">
        <v>7.3599999999999999E-2</v>
      </c>
      <c r="M970" s="190">
        <v>7.400000000000001E-2</v>
      </c>
      <c r="N970" s="191">
        <v>7.3499999999999996E-2</v>
      </c>
      <c r="O970" s="191">
        <v>7.3900000000000007E-2</v>
      </c>
      <c r="P970" s="189"/>
      <c r="Q970" s="190"/>
      <c r="R970" s="191">
        <v>7.2700000000000001E-2</v>
      </c>
      <c r="S970" s="191">
        <v>7.329999999999999E-2</v>
      </c>
      <c r="T970" s="191">
        <v>7.3099999999999998E-2</v>
      </c>
      <c r="U970" s="190">
        <v>7.3699999999999988E-2</v>
      </c>
      <c r="V970" s="191"/>
      <c r="W970" s="190"/>
      <c r="X970" s="191">
        <v>6.7100000000000007E-2</v>
      </c>
      <c r="Y970" s="190">
        <v>6.7900000000000002E-2</v>
      </c>
      <c r="Z970" s="191"/>
      <c r="AA970" s="190"/>
      <c r="AB970" s="191">
        <v>6.5299999999999997E-2</v>
      </c>
      <c r="AC970" s="190">
        <v>6.6299999999999998E-2</v>
      </c>
      <c r="AD970" s="191">
        <v>6.4000000000000001E-2</v>
      </c>
      <c r="AE970" s="190">
        <v>6.5000000000000002E-2</v>
      </c>
      <c r="AF970" s="191"/>
      <c r="AG970" s="190"/>
      <c r="AI970" s="192" t="str">
        <f t="shared" si="256"/>
        <v/>
      </c>
      <c r="AJ970" s="192" t="str">
        <f t="shared" si="257"/>
        <v/>
      </c>
      <c r="AK970" s="192">
        <f t="shared" si="258"/>
        <v>6.9000000000000006E-2</v>
      </c>
      <c r="AL970" s="192">
        <f t="shared" si="259"/>
        <v>7.3900000000000007E-2</v>
      </c>
      <c r="AM970" s="192">
        <f t="shared" si="260"/>
        <v>7.3800000000000004E-2</v>
      </c>
      <c r="AN970" s="192">
        <f t="shared" si="261"/>
        <v>7.3800000000000004E-2</v>
      </c>
      <c r="AO970" s="193">
        <f t="shared" si="262"/>
        <v>7.3700000000000002E-2</v>
      </c>
      <c r="AP970" s="192" t="str">
        <f t="shared" si="263"/>
        <v/>
      </c>
      <c r="AQ970" s="193">
        <f t="shared" si="264"/>
        <v>7.2999999999999995E-2</v>
      </c>
      <c r="AR970" s="192">
        <f t="shared" si="265"/>
        <v>7.3399999999999993E-2</v>
      </c>
      <c r="AS970" s="192" t="str">
        <f t="shared" si="266"/>
        <v/>
      </c>
      <c r="AT970" s="192">
        <f t="shared" si="267"/>
        <v>6.7500000000000004E-2</v>
      </c>
      <c r="AU970" s="193" t="str">
        <f t="shared" si="268"/>
        <v/>
      </c>
      <c r="AV970" s="194">
        <f t="shared" si="269"/>
        <v>6.5799999999999997E-2</v>
      </c>
      <c r="AW970" s="193">
        <f t="shared" si="270"/>
        <v>6.4500000000000002E-2</v>
      </c>
      <c r="AX970" s="195" t="str">
        <f t="shared" si="271"/>
        <v/>
      </c>
      <c r="AZ970" s="193">
        <f t="shared" si="272"/>
        <v>7.084E-2</v>
      </c>
    </row>
    <row r="971" spans="1:52" s="5" customFormat="1" ht="11.25" x14ac:dyDescent="0.2">
      <c r="A971" s="197">
        <v>39395</v>
      </c>
      <c r="B971" s="198"/>
      <c r="C971" s="198"/>
      <c r="D971" s="189"/>
      <c r="E971" s="190"/>
      <c r="F971" s="191">
        <v>6.9199999999999998E-2</v>
      </c>
      <c r="G971" s="191">
        <v>6.9400000000000003E-2</v>
      </c>
      <c r="H971" s="189">
        <v>7.4300000000000005E-2</v>
      </c>
      <c r="I971" s="190">
        <v>7.4500000000000011E-2</v>
      </c>
      <c r="J971" s="191">
        <v>7.4800000000000005E-2</v>
      </c>
      <c r="K971" s="191">
        <v>7.5200000000000017E-2</v>
      </c>
      <c r="L971" s="189">
        <v>7.4700000000000003E-2</v>
      </c>
      <c r="M971" s="190">
        <v>7.5100000000000014E-2</v>
      </c>
      <c r="N971" s="191">
        <v>7.4999999999999997E-2</v>
      </c>
      <c r="O971" s="191">
        <v>7.5400000000000009E-2</v>
      </c>
      <c r="P971" s="189"/>
      <c r="Q971" s="190"/>
      <c r="R971" s="191">
        <v>7.4300000000000005E-2</v>
      </c>
      <c r="S971" s="191">
        <v>7.4899999999999994E-2</v>
      </c>
      <c r="T971" s="191">
        <v>7.3999999999999996E-2</v>
      </c>
      <c r="U971" s="190">
        <v>7.4599999999999986E-2</v>
      </c>
      <c r="V971" s="191"/>
      <c r="W971" s="190"/>
      <c r="X971" s="191">
        <v>6.7599999999999993E-2</v>
      </c>
      <c r="Y971" s="190">
        <v>6.8399999999999989E-2</v>
      </c>
      <c r="Z971" s="191"/>
      <c r="AA971" s="190"/>
      <c r="AB971" s="191">
        <v>6.59E-2</v>
      </c>
      <c r="AC971" s="190">
        <v>6.6900000000000001E-2</v>
      </c>
      <c r="AD971" s="191">
        <v>6.4899999999999999E-2</v>
      </c>
      <c r="AE971" s="190">
        <v>6.59E-2</v>
      </c>
      <c r="AF971" s="191"/>
      <c r="AG971" s="190"/>
      <c r="AI971" s="192" t="str">
        <f t="shared" si="256"/>
        <v/>
      </c>
      <c r="AJ971" s="192" t="str">
        <f t="shared" si="257"/>
        <v/>
      </c>
      <c r="AK971" s="192">
        <f t="shared" si="258"/>
        <v>6.93E-2</v>
      </c>
      <c r="AL971" s="192">
        <f t="shared" si="259"/>
        <v>7.4400000000000008E-2</v>
      </c>
      <c r="AM971" s="192">
        <f t="shared" si="260"/>
        <v>7.5000000000000011E-2</v>
      </c>
      <c r="AN971" s="192">
        <f t="shared" si="261"/>
        <v>7.4900000000000008E-2</v>
      </c>
      <c r="AO971" s="193">
        <f t="shared" si="262"/>
        <v>7.5200000000000003E-2</v>
      </c>
      <c r="AP971" s="192" t="str">
        <f t="shared" si="263"/>
        <v/>
      </c>
      <c r="AQ971" s="193">
        <f t="shared" si="264"/>
        <v>7.46E-2</v>
      </c>
      <c r="AR971" s="192">
        <f t="shared" si="265"/>
        <v>7.4299999999999991E-2</v>
      </c>
      <c r="AS971" s="192" t="str">
        <f t="shared" si="266"/>
        <v/>
      </c>
      <c r="AT971" s="192">
        <f t="shared" si="267"/>
        <v>6.7999999999999991E-2</v>
      </c>
      <c r="AU971" s="193" t="str">
        <f t="shared" si="268"/>
        <v/>
      </c>
      <c r="AV971" s="194">
        <f t="shared" si="269"/>
        <v>6.6400000000000001E-2</v>
      </c>
      <c r="AW971" s="193">
        <f t="shared" si="270"/>
        <v>6.54E-2</v>
      </c>
      <c r="AX971" s="195" t="str">
        <f t="shared" si="271"/>
        <v/>
      </c>
      <c r="AZ971" s="193">
        <f t="shared" si="272"/>
        <v>7.1750000000000008E-2</v>
      </c>
    </row>
    <row r="972" spans="1:52" s="5" customFormat="1" ht="11.25" x14ac:dyDescent="0.2">
      <c r="A972" s="197">
        <v>39398</v>
      </c>
      <c r="B972" s="198"/>
      <c r="C972" s="198"/>
      <c r="D972" s="189"/>
      <c r="E972" s="190"/>
      <c r="F972" s="191">
        <v>6.8900000000000003E-2</v>
      </c>
      <c r="G972" s="191">
        <v>6.9100000000000009E-2</v>
      </c>
      <c r="H972" s="189">
        <v>7.3700000000000002E-2</v>
      </c>
      <c r="I972" s="190">
        <v>7.3900000000000007E-2</v>
      </c>
      <c r="J972" s="191">
        <v>7.3800000000000004E-2</v>
      </c>
      <c r="K972" s="191">
        <v>7.4200000000000016E-2</v>
      </c>
      <c r="L972" s="189">
        <v>7.3899999999999993E-2</v>
      </c>
      <c r="M972" s="190">
        <v>7.4300000000000005E-2</v>
      </c>
      <c r="N972" s="191">
        <v>7.3999999999999996E-2</v>
      </c>
      <c r="O972" s="191">
        <v>7.4400000000000008E-2</v>
      </c>
      <c r="P972" s="189"/>
      <c r="Q972" s="190"/>
      <c r="R972" s="191">
        <v>7.3400000000000007E-2</v>
      </c>
      <c r="S972" s="191">
        <v>7.3999999999999996E-2</v>
      </c>
      <c r="T972" s="191">
        <v>7.3599999999999999E-2</v>
      </c>
      <c r="U972" s="190">
        <v>7.4199999999999988E-2</v>
      </c>
      <c r="V972" s="191"/>
      <c r="W972" s="190"/>
      <c r="X972" s="191">
        <v>6.7599999999999993E-2</v>
      </c>
      <c r="Y972" s="190">
        <v>6.8399999999999989E-2</v>
      </c>
      <c r="Z972" s="191"/>
      <c r="AA972" s="190"/>
      <c r="AB972" s="191">
        <v>6.6000000000000003E-2</v>
      </c>
      <c r="AC972" s="190">
        <v>6.7000000000000004E-2</v>
      </c>
      <c r="AD972" s="191">
        <v>6.4500000000000002E-2</v>
      </c>
      <c r="AE972" s="190">
        <v>6.5500000000000003E-2</v>
      </c>
      <c r="AF972" s="191"/>
      <c r="AG972" s="190"/>
      <c r="AI972" s="192" t="str">
        <f t="shared" si="256"/>
        <v/>
      </c>
      <c r="AJ972" s="192" t="str">
        <f t="shared" si="257"/>
        <v/>
      </c>
      <c r="AK972" s="192">
        <f t="shared" si="258"/>
        <v>6.9000000000000006E-2</v>
      </c>
      <c r="AL972" s="192">
        <f t="shared" si="259"/>
        <v>7.3800000000000004E-2</v>
      </c>
      <c r="AM972" s="192">
        <f t="shared" si="260"/>
        <v>7.400000000000001E-2</v>
      </c>
      <c r="AN972" s="192">
        <f t="shared" si="261"/>
        <v>7.4099999999999999E-2</v>
      </c>
      <c r="AO972" s="193">
        <f t="shared" si="262"/>
        <v>7.4200000000000002E-2</v>
      </c>
      <c r="AP972" s="192" t="str">
        <f t="shared" si="263"/>
        <v/>
      </c>
      <c r="AQ972" s="193">
        <f t="shared" si="264"/>
        <v>7.3700000000000002E-2</v>
      </c>
      <c r="AR972" s="192">
        <f t="shared" si="265"/>
        <v>7.3899999999999993E-2</v>
      </c>
      <c r="AS972" s="192" t="str">
        <f t="shared" si="266"/>
        <v/>
      </c>
      <c r="AT972" s="192">
        <f t="shared" si="267"/>
        <v>6.7999999999999991E-2</v>
      </c>
      <c r="AU972" s="193" t="str">
        <f t="shared" si="268"/>
        <v/>
      </c>
      <c r="AV972" s="194">
        <f t="shared" si="269"/>
        <v>6.6500000000000004E-2</v>
      </c>
      <c r="AW972" s="193">
        <f t="shared" si="270"/>
        <v>6.5000000000000002E-2</v>
      </c>
      <c r="AX972" s="195" t="str">
        <f t="shared" si="271"/>
        <v/>
      </c>
      <c r="AZ972" s="193">
        <f t="shared" si="272"/>
        <v>7.1219999999999992E-2</v>
      </c>
    </row>
    <row r="973" spans="1:52" s="5" customFormat="1" ht="11.25" x14ac:dyDescent="0.2">
      <c r="A973" s="197">
        <v>39399</v>
      </c>
      <c r="B973" s="198"/>
      <c r="C973" s="198"/>
      <c r="D973" s="189"/>
      <c r="E973" s="190"/>
      <c r="F973" s="191">
        <v>6.9199999999999998E-2</v>
      </c>
      <c r="G973" s="191">
        <v>6.9400000000000003E-2</v>
      </c>
      <c r="H973" s="189">
        <v>7.4300000000000005E-2</v>
      </c>
      <c r="I973" s="190">
        <v>7.4500000000000011E-2</v>
      </c>
      <c r="J973" s="191">
        <v>7.4999999999999997E-2</v>
      </c>
      <c r="K973" s="191">
        <v>7.5400000000000009E-2</v>
      </c>
      <c r="L973" s="189">
        <v>7.4899999999999994E-2</v>
      </c>
      <c r="M973" s="190">
        <v>7.5300000000000006E-2</v>
      </c>
      <c r="N973" s="191">
        <v>7.46E-2</v>
      </c>
      <c r="O973" s="191">
        <v>7.4999999999999997E-2</v>
      </c>
      <c r="P973" s="189"/>
      <c r="Q973" s="190"/>
      <c r="R973" s="191">
        <v>7.3800000000000004E-2</v>
      </c>
      <c r="S973" s="191">
        <v>7.4399999999999994E-2</v>
      </c>
      <c r="T973" s="191">
        <v>7.3800000000000004E-2</v>
      </c>
      <c r="U973" s="190">
        <v>7.4399999999999994E-2</v>
      </c>
      <c r="V973" s="191"/>
      <c r="W973" s="190"/>
      <c r="X973" s="191">
        <v>6.83E-2</v>
      </c>
      <c r="Y973" s="190">
        <v>6.9099999999999995E-2</v>
      </c>
      <c r="Z973" s="191"/>
      <c r="AA973" s="190"/>
      <c r="AB973" s="191">
        <v>6.6199999999999995E-2</v>
      </c>
      <c r="AC973" s="190">
        <v>6.7199999999999996E-2</v>
      </c>
      <c r="AD973" s="191">
        <v>6.5100000000000005E-2</v>
      </c>
      <c r="AE973" s="190">
        <v>6.6100000000000006E-2</v>
      </c>
      <c r="AF973" s="191"/>
      <c r="AG973" s="190"/>
      <c r="AI973" s="192" t="str">
        <f t="shared" si="256"/>
        <v/>
      </c>
      <c r="AJ973" s="192" t="str">
        <f t="shared" si="257"/>
        <v/>
      </c>
      <c r="AK973" s="192">
        <f t="shared" si="258"/>
        <v>6.93E-2</v>
      </c>
      <c r="AL973" s="192">
        <f t="shared" si="259"/>
        <v>7.4400000000000008E-2</v>
      </c>
      <c r="AM973" s="192">
        <f t="shared" si="260"/>
        <v>7.5200000000000003E-2</v>
      </c>
      <c r="AN973" s="192">
        <f t="shared" si="261"/>
        <v>7.51E-2</v>
      </c>
      <c r="AO973" s="193">
        <f t="shared" si="262"/>
        <v>7.4800000000000005E-2</v>
      </c>
      <c r="AP973" s="192" t="str">
        <f t="shared" si="263"/>
        <v/>
      </c>
      <c r="AQ973" s="193">
        <f t="shared" si="264"/>
        <v>7.4099999999999999E-2</v>
      </c>
      <c r="AR973" s="192">
        <f t="shared" si="265"/>
        <v>7.4099999999999999E-2</v>
      </c>
      <c r="AS973" s="192" t="str">
        <f t="shared" si="266"/>
        <v/>
      </c>
      <c r="AT973" s="192">
        <f t="shared" si="267"/>
        <v>6.8699999999999997E-2</v>
      </c>
      <c r="AU973" s="193" t="str">
        <f t="shared" si="268"/>
        <v/>
      </c>
      <c r="AV973" s="194">
        <f t="shared" si="269"/>
        <v>6.6699999999999995E-2</v>
      </c>
      <c r="AW973" s="193">
        <f t="shared" si="270"/>
        <v>6.5600000000000006E-2</v>
      </c>
      <c r="AX973" s="195" t="str">
        <f t="shared" si="271"/>
        <v/>
      </c>
      <c r="AZ973" s="193">
        <f t="shared" si="272"/>
        <v>7.1800000000000003E-2</v>
      </c>
    </row>
    <row r="974" spans="1:52" s="5" customFormat="1" ht="11.25" x14ac:dyDescent="0.2">
      <c r="A974" s="197">
        <v>39400</v>
      </c>
      <c r="B974" s="198"/>
      <c r="C974" s="198"/>
      <c r="D974" s="189"/>
      <c r="E974" s="190"/>
      <c r="F974" s="191">
        <v>6.8599999999999994E-2</v>
      </c>
      <c r="G974" s="191">
        <v>6.88E-2</v>
      </c>
      <c r="H974" s="189">
        <v>7.3599999999999999E-2</v>
      </c>
      <c r="I974" s="190">
        <v>7.3800000000000004E-2</v>
      </c>
      <c r="J974" s="191">
        <v>7.4899999999999994E-2</v>
      </c>
      <c r="K974" s="191">
        <v>7.5300000000000006E-2</v>
      </c>
      <c r="L974" s="189">
        <v>7.4999999999999997E-2</v>
      </c>
      <c r="M974" s="190">
        <v>7.5400000000000009E-2</v>
      </c>
      <c r="N974" s="191">
        <v>7.4999999999999997E-2</v>
      </c>
      <c r="O974" s="191">
        <v>7.5400000000000009E-2</v>
      </c>
      <c r="P974" s="189"/>
      <c r="Q974" s="190"/>
      <c r="R974" s="191">
        <v>7.4499999999999997E-2</v>
      </c>
      <c r="S974" s="191">
        <v>7.5099999999999986E-2</v>
      </c>
      <c r="T974" s="191">
        <v>7.4099999999999999E-2</v>
      </c>
      <c r="U974" s="190">
        <v>7.4699999999999989E-2</v>
      </c>
      <c r="V974" s="191"/>
      <c r="W974" s="190"/>
      <c r="X974" s="191">
        <v>6.9400000000000003E-2</v>
      </c>
      <c r="Y974" s="190">
        <v>7.0199999999999999E-2</v>
      </c>
      <c r="Z974" s="191"/>
      <c r="AA974" s="190"/>
      <c r="AB974" s="191">
        <v>6.7299999999999999E-2</v>
      </c>
      <c r="AC974" s="190">
        <v>6.83E-2</v>
      </c>
      <c r="AD974" s="191">
        <v>6.5199999999999994E-2</v>
      </c>
      <c r="AE974" s="190">
        <v>6.6199999999999995E-2</v>
      </c>
      <c r="AF974" s="191"/>
      <c r="AG974" s="190"/>
      <c r="AI974" s="192" t="str">
        <f t="shared" si="256"/>
        <v/>
      </c>
      <c r="AJ974" s="192" t="str">
        <f t="shared" si="257"/>
        <v/>
      </c>
      <c r="AK974" s="192">
        <f t="shared" si="258"/>
        <v>6.8699999999999997E-2</v>
      </c>
      <c r="AL974" s="192">
        <f t="shared" si="259"/>
        <v>7.3700000000000002E-2</v>
      </c>
      <c r="AM974" s="192">
        <f t="shared" si="260"/>
        <v>7.51E-2</v>
      </c>
      <c r="AN974" s="192">
        <f t="shared" si="261"/>
        <v>7.5200000000000003E-2</v>
      </c>
      <c r="AO974" s="193">
        <f t="shared" si="262"/>
        <v>7.5200000000000003E-2</v>
      </c>
      <c r="AP974" s="192" t="str">
        <f t="shared" si="263"/>
        <v/>
      </c>
      <c r="AQ974" s="193">
        <f t="shared" si="264"/>
        <v>7.4799999999999991E-2</v>
      </c>
      <c r="AR974" s="192">
        <f t="shared" si="265"/>
        <v>7.4399999999999994E-2</v>
      </c>
      <c r="AS974" s="192" t="str">
        <f t="shared" si="266"/>
        <v/>
      </c>
      <c r="AT974" s="192">
        <f t="shared" si="267"/>
        <v>6.9800000000000001E-2</v>
      </c>
      <c r="AU974" s="193" t="str">
        <f t="shared" si="268"/>
        <v/>
      </c>
      <c r="AV974" s="194">
        <f t="shared" si="269"/>
        <v>6.7799999999999999E-2</v>
      </c>
      <c r="AW974" s="193">
        <f t="shared" si="270"/>
        <v>6.5699999999999995E-2</v>
      </c>
      <c r="AX974" s="195" t="str">
        <f t="shared" si="271"/>
        <v/>
      </c>
      <c r="AZ974" s="193">
        <f t="shared" si="272"/>
        <v>7.2039999999999993E-2</v>
      </c>
    </row>
    <row r="975" spans="1:52" s="5" customFormat="1" ht="11.25" x14ac:dyDescent="0.2">
      <c r="A975" s="197">
        <v>39402</v>
      </c>
      <c r="B975" s="198"/>
      <c r="C975" s="198"/>
      <c r="D975" s="189"/>
      <c r="E975" s="190"/>
      <c r="F975" s="191">
        <v>6.8199999999999997E-2</v>
      </c>
      <c r="G975" s="191">
        <v>6.8400000000000002E-2</v>
      </c>
      <c r="H975" s="189">
        <v>7.17E-2</v>
      </c>
      <c r="I975" s="190">
        <v>7.1900000000000006E-2</v>
      </c>
      <c r="J975" s="191">
        <v>7.3599999999999999E-2</v>
      </c>
      <c r="K975" s="191">
        <v>7.400000000000001E-2</v>
      </c>
      <c r="L975" s="189">
        <v>7.3700000000000002E-2</v>
      </c>
      <c r="M975" s="190">
        <v>7.4100000000000013E-2</v>
      </c>
      <c r="N975" s="191">
        <v>7.3599999999999999E-2</v>
      </c>
      <c r="O975" s="191">
        <v>7.400000000000001E-2</v>
      </c>
      <c r="P975" s="189"/>
      <c r="Q975" s="190"/>
      <c r="R975" s="191">
        <v>7.3300000000000004E-2</v>
      </c>
      <c r="S975" s="191">
        <v>7.3899999999999993E-2</v>
      </c>
      <c r="T975" s="191">
        <v>7.3099999999999998E-2</v>
      </c>
      <c r="U975" s="190">
        <v>7.3699999999999988E-2</v>
      </c>
      <c r="V975" s="191"/>
      <c r="W975" s="190"/>
      <c r="X975" s="191">
        <v>6.8099999999999994E-2</v>
      </c>
      <c r="Y975" s="190">
        <v>6.8899999999999989E-2</v>
      </c>
      <c r="Z975" s="191"/>
      <c r="AA975" s="190"/>
      <c r="AB975" s="191">
        <v>6.6299999999999998E-2</v>
      </c>
      <c r="AC975" s="190">
        <v>6.7299999999999999E-2</v>
      </c>
      <c r="AD975" s="191">
        <v>6.4899999999999999E-2</v>
      </c>
      <c r="AE975" s="190">
        <v>6.59E-2</v>
      </c>
      <c r="AF975" s="191"/>
      <c r="AG975" s="190"/>
      <c r="AI975" s="192" t="str">
        <f t="shared" si="256"/>
        <v/>
      </c>
      <c r="AJ975" s="192" t="str">
        <f t="shared" si="257"/>
        <v/>
      </c>
      <c r="AK975" s="192">
        <f t="shared" si="258"/>
        <v>6.83E-2</v>
      </c>
      <c r="AL975" s="192">
        <f t="shared" si="259"/>
        <v>7.1800000000000003E-2</v>
      </c>
      <c r="AM975" s="192">
        <f t="shared" si="260"/>
        <v>7.3800000000000004E-2</v>
      </c>
      <c r="AN975" s="192">
        <f t="shared" si="261"/>
        <v>7.3900000000000007E-2</v>
      </c>
      <c r="AO975" s="193">
        <f t="shared" si="262"/>
        <v>7.3800000000000004E-2</v>
      </c>
      <c r="AP975" s="192" t="str">
        <f t="shared" si="263"/>
        <v/>
      </c>
      <c r="AQ975" s="193">
        <f t="shared" si="264"/>
        <v>7.3599999999999999E-2</v>
      </c>
      <c r="AR975" s="192">
        <f t="shared" si="265"/>
        <v>7.3399999999999993E-2</v>
      </c>
      <c r="AS975" s="192" t="str">
        <f t="shared" si="266"/>
        <v/>
      </c>
      <c r="AT975" s="192">
        <f t="shared" si="267"/>
        <v>6.8499999999999991E-2</v>
      </c>
      <c r="AU975" s="193" t="str">
        <f t="shared" si="268"/>
        <v/>
      </c>
      <c r="AV975" s="194">
        <f t="shared" si="269"/>
        <v>6.6799999999999998E-2</v>
      </c>
      <c r="AW975" s="193">
        <f t="shared" si="270"/>
        <v>6.54E-2</v>
      </c>
      <c r="AX975" s="195" t="str">
        <f t="shared" si="271"/>
        <v/>
      </c>
      <c r="AZ975" s="193">
        <f t="shared" si="272"/>
        <v>7.0930000000000007E-2</v>
      </c>
    </row>
    <row r="976" spans="1:52" s="5" customFormat="1" ht="11.25" x14ac:dyDescent="0.2">
      <c r="A976" s="197">
        <v>39405</v>
      </c>
      <c r="B976" s="198"/>
      <c r="C976" s="198"/>
      <c r="D976" s="189"/>
      <c r="E976" s="190"/>
      <c r="F976" s="191">
        <v>6.8199999999999997E-2</v>
      </c>
      <c r="G976" s="191">
        <v>6.8400000000000002E-2</v>
      </c>
      <c r="H976" s="189">
        <v>7.1499999999999994E-2</v>
      </c>
      <c r="I976" s="190">
        <v>7.17E-2</v>
      </c>
      <c r="J976" s="191">
        <v>7.3700000000000002E-2</v>
      </c>
      <c r="K976" s="191">
        <v>7.4100000000000013E-2</v>
      </c>
      <c r="L976" s="189">
        <v>7.3800000000000004E-2</v>
      </c>
      <c r="M976" s="190">
        <v>7.4200000000000016E-2</v>
      </c>
      <c r="N976" s="191">
        <v>7.3800000000000004E-2</v>
      </c>
      <c r="O976" s="191">
        <v>7.4200000000000016E-2</v>
      </c>
      <c r="P976" s="189"/>
      <c r="Q976" s="190"/>
      <c r="R976" s="191">
        <v>7.3499999999999996E-2</v>
      </c>
      <c r="S976" s="191">
        <v>7.4099999999999985E-2</v>
      </c>
      <c r="T976" s="191">
        <v>7.3499999999999996E-2</v>
      </c>
      <c r="U976" s="190">
        <v>7.4099999999999985E-2</v>
      </c>
      <c r="V976" s="191"/>
      <c r="W976" s="190"/>
      <c r="X976" s="191">
        <v>6.9099999999999995E-2</v>
      </c>
      <c r="Y976" s="190">
        <v>6.989999999999999E-2</v>
      </c>
      <c r="Z976" s="191"/>
      <c r="AA976" s="190"/>
      <c r="AB976" s="191">
        <v>6.6900000000000001E-2</v>
      </c>
      <c r="AC976" s="190">
        <v>6.7900000000000002E-2</v>
      </c>
      <c r="AD976" s="191">
        <v>6.5000000000000002E-2</v>
      </c>
      <c r="AE976" s="190">
        <v>6.6000000000000003E-2</v>
      </c>
      <c r="AF976" s="191"/>
      <c r="AG976" s="190"/>
      <c r="AI976" s="192" t="str">
        <f t="shared" si="256"/>
        <v/>
      </c>
      <c r="AJ976" s="192" t="str">
        <f t="shared" si="257"/>
        <v/>
      </c>
      <c r="AK976" s="192">
        <f t="shared" si="258"/>
        <v>6.83E-2</v>
      </c>
      <c r="AL976" s="192">
        <f t="shared" si="259"/>
        <v>7.1599999999999997E-2</v>
      </c>
      <c r="AM976" s="192">
        <f t="shared" si="260"/>
        <v>7.3900000000000007E-2</v>
      </c>
      <c r="AN976" s="192">
        <f t="shared" si="261"/>
        <v>7.400000000000001E-2</v>
      </c>
      <c r="AO976" s="193">
        <f t="shared" si="262"/>
        <v>7.400000000000001E-2</v>
      </c>
      <c r="AP976" s="192" t="str">
        <f t="shared" si="263"/>
        <v/>
      </c>
      <c r="AQ976" s="193">
        <f t="shared" si="264"/>
        <v>7.3799999999999991E-2</v>
      </c>
      <c r="AR976" s="192">
        <f t="shared" si="265"/>
        <v>7.3799999999999991E-2</v>
      </c>
      <c r="AS976" s="192" t="str">
        <f t="shared" si="266"/>
        <v/>
      </c>
      <c r="AT976" s="192">
        <f t="shared" si="267"/>
        <v>6.9499999999999992E-2</v>
      </c>
      <c r="AU976" s="193" t="str">
        <f t="shared" si="268"/>
        <v/>
      </c>
      <c r="AV976" s="194">
        <f t="shared" si="269"/>
        <v>6.7400000000000002E-2</v>
      </c>
      <c r="AW976" s="193">
        <f t="shared" si="270"/>
        <v>6.5500000000000003E-2</v>
      </c>
      <c r="AX976" s="195" t="str">
        <f t="shared" si="271"/>
        <v/>
      </c>
      <c r="AZ976" s="193">
        <f t="shared" si="272"/>
        <v>7.1179999999999993E-2</v>
      </c>
    </row>
    <row r="977" spans="1:52" s="5" customFormat="1" ht="11.25" x14ac:dyDescent="0.2">
      <c r="A977" s="197">
        <v>39406</v>
      </c>
      <c r="B977" s="198"/>
      <c r="C977" s="198"/>
      <c r="D977" s="189"/>
      <c r="E977" s="190"/>
      <c r="F977" s="191">
        <v>6.83E-2</v>
      </c>
      <c r="G977" s="191">
        <v>6.8500000000000005E-2</v>
      </c>
      <c r="H977" s="189">
        <v>7.1599999999999997E-2</v>
      </c>
      <c r="I977" s="190">
        <v>7.1800000000000003E-2</v>
      </c>
      <c r="J977" s="191">
        <v>7.3800000000000004E-2</v>
      </c>
      <c r="K977" s="191">
        <v>7.4200000000000016E-2</v>
      </c>
      <c r="L977" s="189">
        <v>7.3899999999999993E-2</v>
      </c>
      <c r="M977" s="190">
        <v>7.4300000000000005E-2</v>
      </c>
      <c r="N977" s="191">
        <v>7.3899999999999993E-2</v>
      </c>
      <c r="O977" s="191">
        <v>7.4300000000000005E-2</v>
      </c>
      <c r="P977" s="189"/>
      <c r="Q977" s="190"/>
      <c r="R977" s="191">
        <v>7.3800000000000004E-2</v>
      </c>
      <c r="S977" s="191">
        <v>7.4399999999999994E-2</v>
      </c>
      <c r="T977" s="191">
        <v>7.3599999999999999E-2</v>
      </c>
      <c r="U977" s="190">
        <v>7.4199999999999988E-2</v>
      </c>
      <c r="V977" s="191"/>
      <c r="W977" s="190"/>
      <c r="X977" s="191">
        <v>6.9099999999999995E-2</v>
      </c>
      <c r="Y977" s="190">
        <v>6.989999999999999E-2</v>
      </c>
      <c r="Z977" s="191"/>
      <c r="AA977" s="190"/>
      <c r="AB977" s="191">
        <v>6.7000000000000004E-2</v>
      </c>
      <c r="AC977" s="190">
        <v>6.8000000000000005E-2</v>
      </c>
      <c r="AD977" s="191">
        <v>6.5199999999999994E-2</v>
      </c>
      <c r="AE977" s="190">
        <v>6.6199999999999995E-2</v>
      </c>
      <c r="AF977" s="191"/>
      <c r="AG977" s="190"/>
      <c r="AI977" s="192" t="str">
        <f t="shared" si="256"/>
        <v/>
      </c>
      <c r="AJ977" s="192" t="str">
        <f t="shared" si="257"/>
        <v/>
      </c>
      <c r="AK977" s="192">
        <f t="shared" si="258"/>
        <v>6.8400000000000002E-2</v>
      </c>
      <c r="AL977" s="192">
        <f t="shared" si="259"/>
        <v>7.17E-2</v>
      </c>
      <c r="AM977" s="192">
        <f t="shared" si="260"/>
        <v>7.400000000000001E-2</v>
      </c>
      <c r="AN977" s="192">
        <f t="shared" si="261"/>
        <v>7.4099999999999999E-2</v>
      </c>
      <c r="AO977" s="193">
        <f t="shared" si="262"/>
        <v>7.4099999999999999E-2</v>
      </c>
      <c r="AP977" s="192" t="str">
        <f t="shared" si="263"/>
        <v/>
      </c>
      <c r="AQ977" s="193">
        <f t="shared" si="264"/>
        <v>7.4099999999999999E-2</v>
      </c>
      <c r="AR977" s="192">
        <f t="shared" si="265"/>
        <v>7.3899999999999993E-2</v>
      </c>
      <c r="AS977" s="192" t="str">
        <f t="shared" si="266"/>
        <v/>
      </c>
      <c r="AT977" s="192">
        <f t="shared" si="267"/>
        <v>6.9499999999999992E-2</v>
      </c>
      <c r="AU977" s="193" t="str">
        <f t="shared" si="268"/>
        <v/>
      </c>
      <c r="AV977" s="194">
        <f t="shared" si="269"/>
        <v>6.7500000000000004E-2</v>
      </c>
      <c r="AW977" s="193">
        <f t="shared" si="270"/>
        <v>6.5699999999999995E-2</v>
      </c>
      <c r="AX977" s="195" t="str">
        <f t="shared" si="271"/>
        <v/>
      </c>
      <c r="AZ977" s="193">
        <f t="shared" si="272"/>
        <v>7.1300000000000002E-2</v>
      </c>
    </row>
    <row r="978" spans="1:52" s="5" customFormat="1" ht="11.25" x14ac:dyDescent="0.2">
      <c r="A978" s="197">
        <v>39407</v>
      </c>
      <c r="B978" s="198"/>
      <c r="C978" s="198"/>
      <c r="D978" s="189"/>
      <c r="E978" s="190"/>
      <c r="F978" s="191">
        <v>6.83E-2</v>
      </c>
      <c r="G978" s="191">
        <v>6.8500000000000005E-2</v>
      </c>
      <c r="H978" s="189">
        <v>7.1599999999999997E-2</v>
      </c>
      <c r="I978" s="190">
        <v>7.1800000000000003E-2</v>
      </c>
      <c r="J978" s="191">
        <v>7.3800000000000004E-2</v>
      </c>
      <c r="K978" s="191">
        <v>7.4200000000000016E-2</v>
      </c>
      <c r="L978" s="189">
        <v>7.3899999999999993E-2</v>
      </c>
      <c r="M978" s="190">
        <v>7.4300000000000005E-2</v>
      </c>
      <c r="N978" s="191">
        <v>7.3899999999999993E-2</v>
      </c>
      <c r="O978" s="191">
        <v>7.4300000000000005E-2</v>
      </c>
      <c r="P978" s="189"/>
      <c r="Q978" s="190"/>
      <c r="R978" s="191">
        <v>7.3800000000000004E-2</v>
      </c>
      <c r="S978" s="191">
        <v>7.4399999999999994E-2</v>
      </c>
      <c r="T978" s="191">
        <v>7.3599999999999999E-2</v>
      </c>
      <c r="U978" s="190">
        <v>7.4199999999999988E-2</v>
      </c>
      <c r="V978" s="191"/>
      <c r="W978" s="190"/>
      <c r="X978" s="191">
        <v>6.9099999999999995E-2</v>
      </c>
      <c r="Y978" s="190">
        <v>6.989999999999999E-2</v>
      </c>
      <c r="Z978" s="191"/>
      <c r="AA978" s="190"/>
      <c r="AB978" s="191">
        <v>6.7000000000000004E-2</v>
      </c>
      <c r="AC978" s="190">
        <v>6.8000000000000005E-2</v>
      </c>
      <c r="AD978" s="191">
        <v>6.5199999999999994E-2</v>
      </c>
      <c r="AE978" s="190">
        <v>6.6199999999999995E-2</v>
      </c>
      <c r="AF978" s="191"/>
      <c r="AG978" s="190"/>
      <c r="AI978" s="192" t="str">
        <f t="shared" si="256"/>
        <v/>
      </c>
      <c r="AJ978" s="192" t="str">
        <f t="shared" si="257"/>
        <v/>
      </c>
      <c r="AK978" s="192">
        <f t="shared" si="258"/>
        <v>6.8400000000000002E-2</v>
      </c>
      <c r="AL978" s="192">
        <f t="shared" si="259"/>
        <v>7.17E-2</v>
      </c>
      <c r="AM978" s="192">
        <f t="shared" si="260"/>
        <v>7.400000000000001E-2</v>
      </c>
      <c r="AN978" s="192">
        <f t="shared" si="261"/>
        <v>7.4099999999999999E-2</v>
      </c>
      <c r="AO978" s="193">
        <f t="shared" si="262"/>
        <v>7.4099999999999999E-2</v>
      </c>
      <c r="AP978" s="192" t="str">
        <f t="shared" si="263"/>
        <v/>
      </c>
      <c r="AQ978" s="193">
        <f t="shared" si="264"/>
        <v>7.4099999999999999E-2</v>
      </c>
      <c r="AR978" s="192">
        <f t="shared" si="265"/>
        <v>7.3899999999999993E-2</v>
      </c>
      <c r="AS978" s="192" t="str">
        <f t="shared" si="266"/>
        <v/>
      </c>
      <c r="AT978" s="192">
        <f t="shared" si="267"/>
        <v>6.9499999999999992E-2</v>
      </c>
      <c r="AU978" s="193" t="str">
        <f t="shared" si="268"/>
        <v/>
      </c>
      <c r="AV978" s="194">
        <f t="shared" si="269"/>
        <v>6.7500000000000004E-2</v>
      </c>
      <c r="AW978" s="193">
        <f t="shared" si="270"/>
        <v>6.5699999999999995E-2</v>
      </c>
      <c r="AX978" s="195" t="str">
        <f t="shared" si="271"/>
        <v/>
      </c>
      <c r="AZ978" s="193">
        <f t="shared" si="272"/>
        <v>7.1300000000000002E-2</v>
      </c>
    </row>
    <row r="979" spans="1:52" s="5" customFormat="1" ht="11.25" x14ac:dyDescent="0.2">
      <c r="A979" s="197">
        <v>39408</v>
      </c>
      <c r="B979" s="198"/>
      <c r="C979" s="198"/>
      <c r="D979" s="189"/>
      <c r="E979" s="190"/>
      <c r="F979" s="191">
        <v>6.7400000000000002E-2</v>
      </c>
      <c r="G979" s="191">
        <v>6.7600000000000007E-2</v>
      </c>
      <c r="H979" s="189">
        <v>7.1499999999999994E-2</v>
      </c>
      <c r="I979" s="190">
        <v>7.17E-2</v>
      </c>
      <c r="J979" s="191">
        <v>7.3800000000000004E-2</v>
      </c>
      <c r="K979" s="191">
        <v>7.4200000000000016E-2</v>
      </c>
      <c r="L979" s="189">
        <v>7.3999999999999996E-2</v>
      </c>
      <c r="M979" s="190">
        <v>7.4400000000000008E-2</v>
      </c>
      <c r="N979" s="191">
        <v>7.3999999999999996E-2</v>
      </c>
      <c r="O979" s="191">
        <v>7.4400000000000008E-2</v>
      </c>
      <c r="P979" s="189"/>
      <c r="Q979" s="190"/>
      <c r="R979" s="191">
        <v>7.3999999999999996E-2</v>
      </c>
      <c r="S979" s="191">
        <v>7.4599999999999986E-2</v>
      </c>
      <c r="T979" s="191">
        <v>7.3899999999999993E-2</v>
      </c>
      <c r="U979" s="190">
        <v>7.4499999999999983E-2</v>
      </c>
      <c r="V979" s="191"/>
      <c r="W979" s="190"/>
      <c r="X979" s="191">
        <v>6.9500000000000006E-2</v>
      </c>
      <c r="Y979" s="190">
        <v>7.0300000000000001E-2</v>
      </c>
      <c r="Z979" s="191"/>
      <c r="AA979" s="190"/>
      <c r="AB979" s="191">
        <v>6.7199999999999996E-2</v>
      </c>
      <c r="AC979" s="190">
        <v>6.8199999999999997E-2</v>
      </c>
      <c r="AD979" s="191">
        <v>6.5500000000000003E-2</v>
      </c>
      <c r="AE979" s="190">
        <v>6.6500000000000004E-2</v>
      </c>
      <c r="AF979" s="191"/>
      <c r="AG979" s="190"/>
      <c r="AI979" s="192" t="str">
        <f t="shared" si="256"/>
        <v/>
      </c>
      <c r="AJ979" s="192" t="str">
        <f t="shared" si="257"/>
        <v/>
      </c>
      <c r="AK979" s="192">
        <f t="shared" si="258"/>
        <v>6.7500000000000004E-2</v>
      </c>
      <c r="AL979" s="192">
        <f t="shared" si="259"/>
        <v>7.1599999999999997E-2</v>
      </c>
      <c r="AM979" s="192">
        <f t="shared" si="260"/>
        <v>7.400000000000001E-2</v>
      </c>
      <c r="AN979" s="192">
        <f t="shared" si="261"/>
        <v>7.4200000000000002E-2</v>
      </c>
      <c r="AO979" s="193">
        <f t="shared" si="262"/>
        <v>7.4200000000000002E-2</v>
      </c>
      <c r="AP979" s="192" t="str">
        <f t="shared" si="263"/>
        <v/>
      </c>
      <c r="AQ979" s="193">
        <f t="shared" si="264"/>
        <v>7.4299999999999991E-2</v>
      </c>
      <c r="AR979" s="192">
        <f t="shared" si="265"/>
        <v>7.4199999999999988E-2</v>
      </c>
      <c r="AS979" s="192" t="str">
        <f t="shared" si="266"/>
        <v/>
      </c>
      <c r="AT979" s="192">
        <f t="shared" si="267"/>
        <v>6.9900000000000004E-2</v>
      </c>
      <c r="AU979" s="193" t="str">
        <f t="shared" si="268"/>
        <v/>
      </c>
      <c r="AV979" s="194">
        <f t="shared" si="269"/>
        <v>6.7699999999999996E-2</v>
      </c>
      <c r="AW979" s="193">
        <f t="shared" si="270"/>
        <v>6.6000000000000003E-2</v>
      </c>
      <c r="AX979" s="195" t="str">
        <f t="shared" si="271"/>
        <v/>
      </c>
      <c r="AZ979" s="193">
        <f t="shared" si="272"/>
        <v>7.1360000000000007E-2</v>
      </c>
    </row>
    <row r="980" spans="1:52" s="5" customFormat="1" ht="11.25" x14ac:dyDescent="0.2">
      <c r="A980" s="197">
        <v>39409</v>
      </c>
      <c r="B980" s="198"/>
      <c r="C980" s="198"/>
      <c r="D980" s="189"/>
      <c r="E980" s="190"/>
      <c r="F980" s="191">
        <v>6.6600000000000006E-2</v>
      </c>
      <c r="G980" s="191">
        <v>6.6800000000000012E-2</v>
      </c>
      <c r="H980" s="189">
        <v>7.0900000000000005E-2</v>
      </c>
      <c r="I980" s="190">
        <v>7.110000000000001E-2</v>
      </c>
      <c r="J980" s="191">
        <v>7.3700000000000002E-2</v>
      </c>
      <c r="K980" s="191">
        <v>7.4100000000000013E-2</v>
      </c>
      <c r="L980" s="189">
        <v>7.3800000000000004E-2</v>
      </c>
      <c r="M980" s="190">
        <v>7.4200000000000016E-2</v>
      </c>
      <c r="N980" s="191">
        <v>7.3700000000000002E-2</v>
      </c>
      <c r="O980" s="191">
        <v>7.4100000000000013E-2</v>
      </c>
      <c r="P980" s="189"/>
      <c r="Q980" s="190"/>
      <c r="R980" s="191">
        <v>7.3899999999999993E-2</v>
      </c>
      <c r="S980" s="191">
        <v>7.4499999999999983E-2</v>
      </c>
      <c r="T980" s="191">
        <v>7.3899999999999993E-2</v>
      </c>
      <c r="U980" s="190">
        <v>7.4499999999999983E-2</v>
      </c>
      <c r="V980" s="191"/>
      <c r="W980" s="190"/>
      <c r="X980" s="191">
        <v>6.9400000000000003E-2</v>
      </c>
      <c r="Y980" s="190">
        <v>7.0199999999999999E-2</v>
      </c>
      <c r="Z980" s="191"/>
      <c r="AA980" s="190"/>
      <c r="AB980" s="191">
        <v>6.7100000000000007E-2</v>
      </c>
      <c r="AC980" s="190">
        <v>6.8100000000000008E-2</v>
      </c>
      <c r="AD980" s="191">
        <v>6.54E-2</v>
      </c>
      <c r="AE980" s="190">
        <v>6.6400000000000001E-2</v>
      </c>
      <c r="AF980" s="191"/>
      <c r="AG980" s="190"/>
      <c r="AI980" s="192" t="str">
        <f t="shared" si="256"/>
        <v/>
      </c>
      <c r="AJ980" s="192" t="str">
        <f t="shared" si="257"/>
        <v/>
      </c>
      <c r="AK980" s="192">
        <f t="shared" si="258"/>
        <v>6.6700000000000009E-2</v>
      </c>
      <c r="AL980" s="192">
        <f t="shared" si="259"/>
        <v>7.1000000000000008E-2</v>
      </c>
      <c r="AM980" s="192">
        <f t="shared" si="260"/>
        <v>7.3900000000000007E-2</v>
      </c>
      <c r="AN980" s="192">
        <f t="shared" si="261"/>
        <v>7.400000000000001E-2</v>
      </c>
      <c r="AO980" s="193">
        <f t="shared" si="262"/>
        <v>7.3900000000000007E-2</v>
      </c>
      <c r="AP980" s="192" t="str">
        <f t="shared" si="263"/>
        <v/>
      </c>
      <c r="AQ980" s="193">
        <f t="shared" si="264"/>
        <v>7.4199999999999988E-2</v>
      </c>
      <c r="AR980" s="192">
        <f t="shared" si="265"/>
        <v>7.4199999999999988E-2</v>
      </c>
      <c r="AS980" s="192" t="str">
        <f t="shared" si="266"/>
        <v/>
      </c>
      <c r="AT980" s="192">
        <f t="shared" si="267"/>
        <v>6.9800000000000001E-2</v>
      </c>
      <c r="AU980" s="193" t="str">
        <f t="shared" si="268"/>
        <v/>
      </c>
      <c r="AV980" s="194">
        <f t="shared" si="269"/>
        <v>6.7600000000000007E-2</v>
      </c>
      <c r="AW980" s="193">
        <f t="shared" si="270"/>
        <v>6.59E-2</v>
      </c>
      <c r="AX980" s="195" t="str">
        <f t="shared" si="271"/>
        <v/>
      </c>
      <c r="AZ980" s="193">
        <f t="shared" si="272"/>
        <v>7.1119999999999989E-2</v>
      </c>
    </row>
    <row r="981" spans="1:52" s="5" customFormat="1" ht="11.25" x14ac:dyDescent="0.2">
      <c r="A981" s="197">
        <v>39412</v>
      </c>
      <c r="B981" s="198"/>
      <c r="C981" s="198"/>
      <c r="D981" s="189"/>
      <c r="E981" s="190"/>
      <c r="F981" s="191">
        <v>6.7299999999999999E-2</v>
      </c>
      <c r="G981" s="191">
        <v>6.7500000000000004E-2</v>
      </c>
      <c r="H981" s="189">
        <v>7.0400000000000004E-2</v>
      </c>
      <c r="I981" s="190">
        <v>7.060000000000001E-2</v>
      </c>
      <c r="J981" s="191">
        <v>7.3599999999999999E-2</v>
      </c>
      <c r="K981" s="191">
        <v>7.400000000000001E-2</v>
      </c>
      <c r="L981" s="189">
        <v>7.3800000000000004E-2</v>
      </c>
      <c r="M981" s="190">
        <v>7.4200000000000016E-2</v>
      </c>
      <c r="N981" s="191">
        <v>7.3800000000000004E-2</v>
      </c>
      <c r="O981" s="191">
        <v>7.4200000000000016E-2</v>
      </c>
      <c r="P981" s="189"/>
      <c r="Q981" s="190"/>
      <c r="R981" s="191">
        <v>7.3899999999999993E-2</v>
      </c>
      <c r="S981" s="191">
        <v>7.4499999999999983E-2</v>
      </c>
      <c r="T981" s="191">
        <v>7.3899999999999993E-2</v>
      </c>
      <c r="U981" s="190">
        <v>7.4499999999999983E-2</v>
      </c>
      <c r="V981" s="191"/>
      <c r="W981" s="190"/>
      <c r="X981" s="191">
        <v>6.9400000000000003E-2</v>
      </c>
      <c r="Y981" s="190">
        <v>7.0199999999999999E-2</v>
      </c>
      <c r="Z981" s="191"/>
      <c r="AA981" s="190"/>
      <c r="AB981" s="191">
        <v>6.7199999999999996E-2</v>
      </c>
      <c r="AC981" s="190">
        <v>6.8199999999999997E-2</v>
      </c>
      <c r="AD981" s="191">
        <v>6.54E-2</v>
      </c>
      <c r="AE981" s="190">
        <v>6.6400000000000001E-2</v>
      </c>
      <c r="AF981" s="191"/>
      <c r="AG981" s="190"/>
      <c r="AI981" s="192" t="str">
        <f t="shared" si="256"/>
        <v/>
      </c>
      <c r="AJ981" s="192" t="str">
        <f t="shared" si="257"/>
        <v/>
      </c>
      <c r="AK981" s="192">
        <f t="shared" si="258"/>
        <v>6.7400000000000002E-2</v>
      </c>
      <c r="AL981" s="192">
        <f t="shared" si="259"/>
        <v>7.0500000000000007E-2</v>
      </c>
      <c r="AM981" s="192">
        <f t="shared" si="260"/>
        <v>7.3800000000000004E-2</v>
      </c>
      <c r="AN981" s="192">
        <f t="shared" si="261"/>
        <v>7.400000000000001E-2</v>
      </c>
      <c r="AO981" s="193">
        <f t="shared" si="262"/>
        <v>7.400000000000001E-2</v>
      </c>
      <c r="AP981" s="192" t="str">
        <f t="shared" si="263"/>
        <v/>
      </c>
      <c r="AQ981" s="193">
        <f t="shared" si="264"/>
        <v>7.4199999999999988E-2</v>
      </c>
      <c r="AR981" s="192">
        <f t="shared" si="265"/>
        <v>7.4199999999999988E-2</v>
      </c>
      <c r="AS981" s="192" t="str">
        <f t="shared" si="266"/>
        <v/>
      </c>
      <c r="AT981" s="192">
        <f t="shared" si="267"/>
        <v>6.9800000000000001E-2</v>
      </c>
      <c r="AU981" s="193" t="str">
        <f t="shared" si="268"/>
        <v/>
      </c>
      <c r="AV981" s="194">
        <f t="shared" si="269"/>
        <v>6.7699999999999996E-2</v>
      </c>
      <c r="AW981" s="193">
        <f t="shared" si="270"/>
        <v>6.59E-2</v>
      </c>
      <c r="AX981" s="195" t="str">
        <f t="shared" si="271"/>
        <v/>
      </c>
      <c r="AZ981" s="193">
        <f t="shared" si="272"/>
        <v>7.1149999999999991E-2</v>
      </c>
    </row>
    <row r="982" spans="1:52" s="5" customFormat="1" ht="11.25" x14ac:dyDescent="0.2">
      <c r="A982" s="197">
        <v>39413</v>
      </c>
      <c r="B982" s="198"/>
      <c r="C982" s="198"/>
      <c r="D982" s="189"/>
      <c r="E982" s="190"/>
      <c r="F982" s="191">
        <v>6.3500000000000001E-2</v>
      </c>
      <c r="G982" s="191">
        <v>6.3700000000000007E-2</v>
      </c>
      <c r="H982" s="189">
        <v>7.0099999999999996E-2</v>
      </c>
      <c r="I982" s="190">
        <v>7.0300000000000001E-2</v>
      </c>
      <c r="J982" s="191">
        <v>7.3700000000000002E-2</v>
      </c>
      <c r="K982" s="191">
        <v>7.4100000000000013E-2</v>
      </c>
      <c r="L982" s="189">
        <v>7.3899999999999993E-2</v>
      </c>
      <c r="M982" s="190">
        <v>7.4300000000000005E-2</v>
      </c>
      <c r="N982" s="191">
        <v>7.3899999999999993E-2</v>
      </c>
      <c r="O982" s="191">
        <v>7.4300000000000005E-2</v>
      </c>
      <c r="P982" s="189"/>
      <c r="Q982" s="190"/>
      <c r="R982" s="191">
        <v>7.4099999999999999E-2</v>
      </c>
      <c r="S982" s="191">
        <v>7.4699999999999989E-2</v>
      </c>
      <c r="T982" s="191">
        <v>7.3999999999999996E-2</v>
      </c>
      <c r="U982" s="190">
        <v>7.4599999999999986E-2</v>
      </c>
      <c r="V982" s="191"/>
      <c r="W982" s="190"/>
      <c r="X982" s="191">
        <v>6.9599999999999995E-2</v>
      </c>
      <c r="Y982" s="190">
        <v>7.039999999999999E-2</v>
      </c>
      <c r="Z982" s="191"/>
      <c r="AA982" s="190"/>
      <c r="AB982" s="191">
        <v>6.7299999999999999E-2</v>
      </c>
      <c r="AC982" s="190">
        <v>6.83E-2</v>
      </c>
      <c r="AD982" s="191">
        <v>6.5600000000000006E-2</v>
      </c>
      <c r="AE982" s="190">
        <v>6.6600000000000006E-2</v>
      </c>
      <c r="AF982" s="191"/>
      <c r="AG982" s="190"/>
      <c r="AI982" s="192" t="str">
        <f t="shared" si="256"/>
        <v/>
      </c>
      <c r="AJ982" s="192" t="str">
        <f t="shared" si="257"/>
        <v/>
      </c>
      <c r="AK982" s="192">
        <f t="shared" si="258"/>
        <v>6.3600000000000004E-2</v>
      </c>
      <c r="AL982" s="192">
        <f t="shared" si="259"/>
        <v>7.0199999999999999E-2</v>
      </c>
      <c r="AM982" s="192">
        <f t="shared" si="260"/>
        <v>7.3900000000000007E-2</v>
      </c>
      <c r="AN982" s="192">
        <f t="shared" si="261"/>
        <v>7.4099999999999999E-2</v>
      </c>
      <c r="AO982" s="193">
        <f t="shared" si="262"/>
        <v>7.4099999999999999E-2</v>
      </c>
      <c r="AP982" s="192" t="str">
        <f t="shared" si="263"/>
        <v/>
      </c>
      <c r="AQ982" s="193">
        <f t="shared" si="264"/>
        <v>7.4399999999999994E-2</v>
      </c>
      <c r="AR982" s="192">
        <f t="shared" si="265"/>
        <v>7.4299999999999991E-2</v>
      </c>
      <c r="AS982" s="192" t="str">
        <f t="shared" si="266"/>
        <v/>
      </c>
      <c r="AT982" s="192">
        <f t="shared" si="267"/>
        <v>6.9999999999999993E-2</v>
      </c>
      <c r="AU982" s="193" t="str">
        <f t="shared" si="268"/>
        <v/>
      </c>
      <c r="AV982" s="194">
        <f t="shared" si="269"/>
        <v>6.7799999999999999E-2</v>
      </c>
      <c r="AW982" s="193">
        <f t="shared" si="270"/>
        <v>6.6100000000000006E-2</v>
      </c>
      <c r="AX982" s="195" t="str">
        <f t="shared" si="271"/>
        <v/>
      </c>
      <c r="AZ982" s="193">
        <f t="shared" si="272"/>
        <v>7.0849999999999996E-2</v>
      </c>
    </row>
    <row r="983" spans="1:52" s="5" customFormat="1" ht="11.25" x14ac:dyDescent="0.2">
      <c r="A983" s="197">
        <v>39414</v>
      </c>
      <c r="B983" s="198"/>
      <c r="C983" s="198"/>
      <c r="D983" s="189"/>
      <c r="E983" s="190"/>
      <c r="F983" s="191">
        <v>6.4799999999999996E-2</v>
      </c>
      <c r="G983" s="191">
        <v>6.5000000000000002E-2</v>
      </c>
      <c r="H983" s="189">
        <v>6.9800000000000001E-2</v>
      </c>
      <c r="I983" s="190">
        <v>7.0000000000000007E-2</v>
      </c>
      <c r="J983" s="191">
        <v>7.3800000000000004E-2</v>
      </c>
      <c r="K983" s="191">
        <v>7.4200000000000016E-2</v>
      </c>
      <c r="L983" s="189">
        <v>7.4399999999999994E-2</v>
      </c>
      <c r="M983" s="190">
        <v>7.4800000000000005E-2</v>
      </c>
      <c r="N983" s="191">
        <v>7.4300000000000005E-2</v>
      </c>
      <c r="O983" s="191">
        <v>7.4700000000000016E-2</v>
      </c>
      <c r="P983" s="189"/>
      <c r="Q983" s="190"/>
      <c r="R983" s="191">
        <v>7.4499999999999997E-2</v>
      </c>
      <c r="S983" s="191">
        <v>7.5099999999999986E-2</v>
      </c>
      <c r="T983" s="191">
        <v>7.4399999999999994E-2</v>
      </c>
      <c r="U983" s="190">
        <v>7.4999999999999997E-2</v>
      </c>
      <c r="V983" s="191"/>
      <c r="W983" s="190"/>
      <c r="X983" s="191">
        <v>6.9599999999999995E-2</v>
      </c>
      <c r="Y983" s="190">
        <v>7.039999999999999E-2</v>
      </c>
      <c r="Z983" s="191"/>
      <c r="AA983" s="190"/>
      <c r="AB983" s="191">
        <v>6.7599999999999993E-2</v>
      </c>
      <c r="AC983" s="190">
        <v>6.8599999999999994E-2</v>
      </c>
      <c r="AD983" s="191">
        <v>6.6000000000000003E-2</v>
      </c>
      <c r="AE983" s="190">
        <v>6.7000000000000004E-2</v>
      </c>
      <c r="AF983" s="191"/>
      <c r="AG983" s="190"/>
      <c r="AI983" s="192" t="str">
        <f t="shared" si="256"/>
        <v/>
      </c>
      <c r="AJ983" s="192" t="str">
        <f t="shared" si="257"/>
        <v/>
      </c>
      <c r="AK983" s="192">
        <f t="shared" si="258"/>
        <v>6.4899999999999999E-2</v>
      </c>
      <c r="AL983" s="192">
        <f t="shared" si="259"/>
        <v>6.9900000000000004E-2</v>
      </c>
      <c r="AM983" s="192">
        <f t="shared" si="260"/>
        <v>7.400000000000001E-2</v>
      </c>
      <c r="AN983" s="192">
        <f t="shared" si="261"/>
        <v>7.46E-2</v>
      </c>
      <c r="AO983" s="193">
        <f t="shared" si="262"/>
        <v>7.4500000000000011E-2</v>
      </c>
      <c r="AP983" s="192" t="str">
        <f t="shared" si="263"/>
        <v/>
      </c>
      <c r="AQ983" s="193">
        <f t="shared" si="264"/>
        <v>7.4799999999999991E-2</v>
      </c>
      <c r="AR983" s="192">
        <f t="shared" si="265"/>
        <v>7.4699999999999989E-2</v>
      </c>
      <c r="AS983" s="192" t="str">
        <f t="shared" si="266"/>
        <v/>
      </c>
      <c r="AT983" s="192">
        <f t="shared" si="267"/>
        <v>6.9999999999999993E-2</v>
      </c>
      <c r="AU983" s="193" t="str">
        <f t="shared" si="268"/>
        <v/>
      </c>
      <c r="AV983" s="194">
        <f t="shared" si="269"/>
        <v>6.8099999999999994E-2</v>
      </c>
      <c r="AW983" s="193">
        <f t="shared" si="270"/>
        <v>6.6500000000000004E-2</v>
      </c>
      <c r="AX983" s="195" t="str">
        <f t="shared" si="271"/>
        <v/>
      </c>
      <c r="AZ983" s="193">
        <f t="shared" si="272"/>
        <v>7.1199999999999999E-2</v>
      </c>
    </row>
    <row r="984" spans="1:52" s="5" customFormat="1" ht="11.25" x14ac:dyDescent="0.2">
      <c r="A984" s="197">
        <v>39415</v>
      </c>
      <c r="B984" s="198"/>
      <c r="C984" s="198"/>
      <c r="D984" s="189"/>
      <c r="E984" s="190"/>
      <c r="F984" s="191">
        <v>6.2799999999999995E-2</v>
      </c>
      <c r="G984" s="191">
        <v>6.3E-2</v>
      </c>
      <c r="H984" s="189">
        <v>6.93E-2</v>
      </c>
      <c r="I984" s="190">
        <v>6.9500000000000006E-2</v>
      </c>
      <c r="J984" s="191">
        <v>7.3499999999999996E-2</v>
      </c>
      <c r="K984" s="191">
        <v>7.3900000000000007E-2</v>
      </c>
      <c r="L984" s="189">
        <v>7.3999999999999996E-2</v>
      </c>
      <c r="M984" s="190">
        <v>7.4400000000000008E-2</v>
      </c>
      <c r="N984" s="191">
        <v>7.4099999999999999E-2</v>
      </c>
      <c r="O984" s="191">
        <v>7.4500000000000011E-2</v>
      </c>
      <c r="P984" s="189"/>
      <c r="Q984" s="190"/>
      <c r="R984" s="191">
        <v>7.4200000000000002E-2</v>
      </c>
      <c r="S984" s="191">
        <v>7.4799999999999991E-2</v>
      </c>
      <c r="T984" s="191">
        <v>7.4099999999999999E-2</v>
      </c>
      <c r="U984" s="190">
        <v>7.4699999999999989E-2</v>
      </c>
      <c r="V984" s="191"/>
      <c r="W984" s="190"/>
      <c r="X984" s="191">
        <v>6.9900000000000004E-2</v>
      </c>
      <c r="Y984" s="190">
        <v>7.0699999999999999E-2</v>
      </c>
      <c r="Z984" s="191"/>
      <c r="AA984" s="190"/>
      <c r="AB984" s="191">
        <v>6.7100000000000007E-2</v>
      </c>
      <c r="AC984" s="190">
        <v>6.8100000000000008E-2</v>
      </c>
      <c r="AD984" s="191">
        <v>6.59E-2</v>
      </c>
      <c r="AE984" s="190">
        <v>6.6900000000000001E-2</v>
      </c>
      <c r="AF984" s="191"/>
      <c r="AG984" s="190"/>
      <c r="AI984" s="192" t="str">
        <f t="shared" si="256"/>
        <v/>
      </c>
      <c r="AJ984" s="192" t="str">
        <f t="shared" si="257"/>
        <v/>
      </c>
      <c r="AK984" s="192">
        <f t="shared" si="258"/>
        <v>6.2899999999999998E-2</v>
      </c>
      <c r="AL984" s="192">
        <f t="shared" si="259"/>
        <v>6.9400000000000003E-2</v>
      </c>
      <c r="AM984" s="192">
        <f t="shared" si="260"/>
        <v>7.3700000000000002E-2</v>
      </c>
      <c r="AN984" s="192">
        <f t="shared" si="261"/>
        <v>7.4200000000000002E-2</v>
      </c>
      <c r="AO984" s="193">
        <f t="shared" si="262"/>
        <v>7.4300000000000005E-2</v>
      </c>
      <c r="AP984" s="192" t="str">
        <f t="shared" si="263"/>
        <v/>
      </c>
      <c r="AQ984" s="193">
        <f t="shared" si="264"/>
        <v>7.4499999999999997E-2</v>
      </c>
      <c r="AR984" s="192">
        <f t="shared" si="265"/>
        <v>7.4399999999999994E-2</v>
      </c>
      <c r="AS984" s="192" t="str">
        <f t="shared" si="266"/>
        <v/>
      </c>
      <c r="AT984" s="192">
        <f t="shared" si="267"/>
        <v>7.0300000000000001E-2</v>
      </c>
      <c r="AU984" s="193" t="str">
        <f t="shared" si="268"/>
        <v/>
      </c>
      <c r="AV984" s="194">
        <f t="shared" si="269"/>
        <v>6.7600000000000007E-2</v>
      </c>
      <c r="AW984" s="193">
        <f t="shared" si="270"/>
        <v>6.6400000000000001E-2</v>
      </c>
      <c r="AX984" s="195" t="str">
        <f t="shared" si="271"/>
        <v/>
      </c>
      <c r="AZ984" s="193">
        <f t="shared" si="272"/>
        <v>7.0770000000000013E-2</v>
      </c>
    </row>
    <row r="985" spans="1:52" s="5" customFormat="1" ht="11.25" x14ac:dyDescent="0.2">
      <c r="A985" s="197">
        <v>39416</v>
      </c>
      <c r="B985" s="198"/>
      <c r="C985" s="198"/>
      <c r="D985" s="189"/>
      <c r="E985" s="190"/>
      <c r="F985" s="191">
        <v>6.2E-2</v>
      </c>
      <c r="G985" s="191">
        <v>6.2200000000000005E-2</v>
      </c>
      <c r="H985" s="189">
        <v>6.9400000000000003E-2</v>
      </c>
      <c r="I985" s="190">
        <v>6.9600000000000009E-2</v>
      </c>
      <c r="J985" s="191">
        <v>7.3899999999999993E-2</v>
      </c>
      <c r="K985" s="191">
        <v>7.4300000000000005E-2</v>
      </c>
      <c r="L985" s="189">
        <v>7.4399999999999994E-2</v>
      </c>
      <c r="M985" s="190">
        <v>7.4800000000000005E-2</v>
      </c>
      <c r="N985" s="191">
        <v>7.46E-2</v>
      </c>
      <c r="O985" s="191">
        <v>7.4999999999999997E-2</v>
      </c>
      <c r="P985" s="189"/>
      <c r="Q985" s="190"/>
      <c r="R985" s="191">
        <v>7.4800000000000005E-2</v>
      </c>
      <c r="S985" s="191">
        <v>7.5399999999999995E-2</v>
      </c>
      <c r="T985" s="191">
        <v>7.4800000000000005E-2</v>
      </c>
      <c r="U985" s="190">
        <v>7.5399999999999995E-2</v>
      </c>
      <c r="V985" s="191"/>
      <c r="W985" s="190"/>
      <c r="X985" s="191">
        <v>7.0300000000000001E-2</v>
      </c>
      <c r="Y985" s="190">
        <v>7.1099999999999997E-2</v>
      </c>
      <c r="Z985" s="191"/>
      <c r="AA985" s="190"/>
      <c r="AB985" s="191">
        <v>6.7799999999999999E-2</v>
      </c>
      <c r="AC985" s="190">
        <v>6.88E-2</v>
      </c>
      <c r="AD985" s="191">
        <v>6.5699999999999995E-2</v>
      </c>
      <c r="AE985" s="190">
        <v>6.6699999999999995E-2</v>
      </c>
      <c r="AF985" s="191"/>
      <c r="AG985" s="190"/>
      <c r="AI985" s="192" t="str">
        <f t="shared" si="256"/>
        <v/>
      </c>
      <c r="AJ985" s="192" t="str">
        <f t="shared" si="257"/>
        <v/>
      </c>
      <c r="AK985" s="192">
        <f t="shared" si="258"/>
        <v>6.2100000000000002E-2</v>
      </c>
      <c r="AL985" s="192">
        <f t="shared" si="259"/>
        <v>6.9500000000000006E-2</v>
      </c>
      <c r="AM985" s="192">
        <f t="shared" si="260"/>
        <v>7.4099999999999999E-2</v>
      </c>
      <c r="AN985" s="192">
        <f t="shared" si="261"/>
        <v>7.46E-2</v>
      </c>
      <c r="AO985" s="193">
        <f t="shared" si="262"/>
        <v>7.4800000000000005E-2</v>
      </c>
      <c r="AP985" s="192" t="str">
        <f t="shared" si="263"/>
        <v/>
      </c>
      <c r="AQ985" s="193">
        <f t="shared" si="264"/>
        <v>7.51E-2</v>
      </c>
      <c r="AR985" s="192">
        <f t="shared" si="265"/>
        <v>7.51E-2</v>
      </c>
      <c r="AS985" s="192" t="str">
        <f t="shared" si="266"/>
        <v/>
      </c>
      <c r="AT985" s="192">
        <f t="shared" si="267"/>
        <v>7.0699999999999999E-2</v>
      </c>
      <c r="AU985" s="193" t="str">
        <f t="shared" si="268"/>
        <v/>
      </c>
      <c r="AV985" s="194">
        <f t="shared" si="269"/>
        <v>6.83E-2</v>
      </c>
      <c r="AW985" s="193">
        <f t="shared" si="270"/>
        <v>6.6199999999999995E-2</v>
      </c>
      <c r="AX985" s="195" t="str">
        <f t="shared" si="271"/>
        <v/>
      </c>
      <c r="AZ985" s="193">
        <f t="shared" si="272"/>
        <v>7.1050000000000002E-2</v>
      </c>
    </row>
    <row r="986" spans="1:52" s="5" customFormat="1" ht="11.25" x14ac:dyDescent="0.2">
      <c r="A986" s="197">
        <v>39419</v>
      </c>
      <c r="B986" s="198"/>
      <c r="C986" s="198"/>
      <c r="D986" s="189"/>
      <c r="E986" s="190"/>
      <c r="F986" s="191">
        <v>6.0699999999999997E-2</v>
      </c>
      <c r="G986" s="191">
        <v>6.0900000000000003E-2</v>
      </c>
      <c r="H986" s="189">
        <v>6.9599999999999995E-2</v>
      </c>
      <c r="I986" s="190">
        <v>6.9800000000000001E-2</v>
      </c>
      <c r="J986" s="191">
        <v>7.3400000000000007E-2</v>
      </c>
      <c r="K986" s="191">
        <v>7.3800000000000018E-2</v>
      </c>
      <c r="L986" s="189">
        <v>7.3800000000000004E-2</v>
      </c>
      <c r="M986" s="190">
        <v>7.4200000000000016E-2</v>
      </c>
      <c r="N986" s="191">
        <v>7.3999999999999996E-2</v>
      </c>
      <c r="O986" s="191">
        <v>7.4400000000000008E-2</v>
      </c>
      <c r="P986" s="189"/>
      <c r="Q986" s="190"/>
      <c r="R986" s="191">
        <v>7.4300000000000005E-2</v>
      </c>
      <c r="S986" s="191">
        <v>7.4899999999999994E-2</v>
      </c>
      <c r="T986" s="191">
        <v>7.4399999999999994E-2</v>
      </c>
      <c r="U986" s="190">
        <v>7.4999999999999997E-2</v>
      </c>
      <c r="V986" s="191"/>
      <c r="W986" s="190"/>
      <c r="X986" s="191">
        <v>6.9900000000000004E-2</v>
      </c>
      <c r="Y986" s="190">
        <v>7.0699999999999999E-2</v>
      </c>
      <c r="Z986" s="191"/>
      <c r="AA986" s="190"/>
      <c r="AB986" s="191">
        <v>6.7900000000000002E-2</v>
      </c>
      <c r="AC986" s="190">
        <v>6.8900000000000003E-2</v>
      </c>
      <c r="AD986" s="191">
        <v>6.5699999999999995E-2</v>
      </c>
      <c r="AE986" s="190">
        <v>6.6699999999999995E-2</v>
      </c>
      <c r="AF986" s="191"/>
      <c r="AG986" s="190"/>
      <c r="AI986" s="192" t="str">
        <f t="shared" si="256"/>
        <v/>
      </c>
      <c r="AJ986" s="192" t="str">
        <f t="shared" si="257"/>
        <v/>
      </c>
      <c r="AK986" s="192">
        <f t="shared" si="258"/>
        <v>6.08E-2</v>
      </c>
      <c r="AL986" s="192">
        <f t="shared" si="259"/>
        <v>6.9699999999999998E-2</v>
      </c>
      <c r="AM986" s="192">
        <f t="shared" si="260"/>
        <v>7.3600000000000013E-2</v>
      </c>
      <c r="AN986" s="192">
        <f t="shared" si="261"/>
        <v>7.400000000000001E-2</v>
      </c>
      <c r="AO986" s="193">
        <f t="shared" si="262"/>
        <v>7.4200000000000002E-2</v>
      </c>
      <c r="AP986" s="192" t="str">
        <f t="shared" si="263"/>
        <v/>
      </c>
      <c r="AQ986" s="193">
        <f t="shared" si="264"/>
        <v>7.46E-2</v>
      </c>
      <c r="AR986" s="192">
        <f t="shared" si="265"/>
        <v>7.4699999999999989E-2</v>
      </c>
      <c r="AS986" s="192" t="str">
        <f t="shared" si="266"/>
        <v/>
      </c>
      <c r="AT986" s="192">
        <f t="shared" si="267"/>
        <v>7.0300000000000001E-2</v>
      </c>
      <c r="AU986" s="193" t="str">
        <f t="shared" si="268"/>
        <v/>
      </c>
      <c r="AV986" s="194">
        <f t="shared" si="269"/>
        <v>6.8400000000000002E-2</v>
      </c>
      <c r="AW986" s="193">
        <f t="shared" si="270"/>
        <v>6.6199999999999995E-2</v>
      </c>
      <c r="AX986" s="195" t="str">
        <f t="shared" si="271"/>
        <v/>
      </c>
      <c r="AZ986" s="193">
        <f t="shared" si="272"/>
        <v>7.0650000000000018E-2</v>
      </c>
    </row>
    <row r="987" spans="1:52" s="5" customFormat="1" ht="11.25" x14ac:dyDescent="0.2">
      <c r="A987" s="197">
        <v>39420</v>
      </c>
      <c r="B987" s="198"/>
      <c r="C987" s="198"/>
      <c r="D987" s="189"/>
      <c r="E987" s="190"/>
      <c r="F987" s="191">
        <v>6.2100000000000002E-2</v>
      </c>
      <c r="G987" s="191">
        <v>6.2300000000000008E-2</v>
      </c>
      <c r="H987" s="189">
        <v>6.9099999999999995E-2</v>
      </c>
      <c r="I987" s="190">
        <v>6.93E-2</v>
      </c>
      <c r="J987" s="191">
        <v>7.3400000000000007E-2</v>
      </c>
      <c r="K987" s="191">
        <v>7.3800000000000018E-2</v>
      </c>
      <c r="L987" s="189">
        <v>7.3999999999999996E-2</v>
      </c>
      <c r="M987" s="190">
        <v>7.4400000000000008E-2</v>
      </c>
      <c r="N987" s="191">
        <v>7.4099999999999999E-2</v>
      </c>
      <c r="O987" s="191">
        <v>7.4500000000000011E-2</v>
      </c>
      <c r="P987" s="189"/>
      <c r="Q987" s="190"/>
      <c r="R987" s="191">
        <v>7.4399999999999994E-2</v>
      </c>
      <c r="S987" s="191">
        <v>7.4999999999999997E-2</v>
      </c>
      <c r="T987" s="191">
        <v>7.4499999999999997E-2</v>
      </c>
      <c r="U987" s="190">
        <v>7.5099999999999986E-2</v>
      </c>
      <c r="V987" s="191"/>
      <c r="W987" s="190"/>
      <c r="X987" s="191">
        <v>6.9900000000000004E-2</v>
      </c>
      <c r="Y987" s="190">
        <v>7.0699999999999999E-2</v>
      </c>
      <c r="Z987" s="191"/>
      <c r="AA987" s="190"/>
      <c r="AB987" s="191">
        <v>6.7500000000000004E-2</v>
      </c>
      <c r="AC987" s="190">
        <v>6.8500000000000005E-2</v>
      </c>
      <c r="AD987" s="191">
        <v>6.5799999999999997E-2</v>
      </c>
      <c r="AE987" s="190">
        <v>6.6799999999999998E-2</v>
      </c>
      <c r="AF987" s="191"/>
      <c r="AG987" s="190"/>
      <c r="AI987" s="192" t="str">
        <f t="shared" si="256"/>
        <v/>
      </c>
      <c r="AJ987" s="192" t="str">
        <f t="shared" si="257"/>
        <v/>
      </c>
      <c r="AK987" s="192">
        <f t="shared" si="258"/>
        <v>6.2200000000000005E-2</v>
      </c>
      <c r="AL987" s="192">
        <f t="shared" si="259"/>
        <v>6.9199999999999998E-2</v>
      </c>
      <c r="AM987" s="192">
        <f t="shared" si="260"/>
        <v>7.3600000000000013E-2</v>
      </c>
      <c r="AN987" s="192">
        <f t="shared" si="261"/>
        <v>7.4200000000000002E-2</v>
      </c>
      <c r="AO987" s="193">
        <f t="shared" si="262"/>
        <v>7.4300000000000005E-2</v>
      </c>
      <c r="AP987" s="192" t="str">
        <f t="shared" si="263"/>
        <v/>
      </c>
      <c r="AQ987" s="193">
        <f t="shared" si="264"/>
        <v>7.4699999999999989E-2</v>
      </c>
      <c r="AR987" s="192">
        <f t="shared" si="265"/>
        <v>7.4799999999999991E-2</v>
      </c>
      <c r="AS987" s="192" t="str">
        <f t="shared" si="266"/>
        <v/>
      </c>
      <c r="AT987" s="192">
        <f t="shared" si="267"/>
        <v>7.0300000000000001E-2</v>
      </c>
      <c r="AU987" s="193" t="str">
        <f t="shared" si="268"/>
        <v/>
      </c>
      <c r="AV987" s="194">
        <f t="shared" si="269"/>
        <v>6.8000000000000005E-2</v>
      </c>
      <c r="AW987" s="193">
        <f t="shared" si="270"/>
        <v>6.6299999999999998E-2</v>
      </c>
      <c r="AX987" s="195" t="str">
        <f t="shared" si="271"/>
        <v/>
      </c>
      <c r="AZ987" s="193">
        <f t="shared" si="272"/>
        <v>7.0760000000000003E-2</v>
      </c>
    </row>
    <row r="988" spans="1:52" s="5" customFormat="1" ht="11.25" x14ac:dyDescent="0.2">
      <c r="A988" s="197">
        <v>39421</v>
      </c>
      <c r="B988" s="198"/>
      <c r="C988" s="198"/>
      <c r="D988" s="189"/>
      <c r="E988" s="190"/>
      <c r="F988" s="191">
        <v>6.2E-2</v>
      </c>
      <c r="G988" s="191">
        <v>6.2200000000000005E-2</v>
      </c>
      <c r="H988" s="189">
        <v>6.9400000000000003E-2</v>
      </c>
      <c r="I988" s="190">
        <v>6.9600000000000009E-2</v>
      </c>
      <c r="J988" s="191">
        <v>7.4200000000000002E-2</v>
      </c>
      <c r="K988" s="191">
        <v>7.4600000000000014E-2</v>
      </c>
      <c r="L988" s="189">
        <v>7.4899999999999994E-2</v>
      </c>
      <c r="M988" s="190">
        <v>7.5300000000000006E-2</v>
      </c>
      <c r="N988" s="191">
        <v>7.5200000000000003E-2</v>
      </c>
      <c r="O988" s="191">
        <v>7.5600000000000014E-2</v>
      </c>
      <c r="P988" s="189"/>
      <c r="Q988" s="190"/>
      <c r="R988" s="191">
        <v>7.4899999999999994E-2</v>
      </c>
      <c r="S988" s="191">
        <v>7.5499999999999984E-2</v>
      </c>
      <c r="T988" s="191">
        <v>7.51E-2</v>
      </c>
      <c r="U988" s="190">
        <v>7.569999999999999E-2</v>
      </c>
      <c r="V988" s="191"/>
      <c r="W988" s="190"/>
      <c r="X988" s="191">
        <v>7.0300000000000001E-2</v>
      </c>
      <c r="Y988" s="190">
        <v>7.1099999999999997E-2</v>
      </c>
      <c r="Z988" s="191"/>
      <c r="AA988" s="190"/>
      <c r="AB988" s="191">
        <v>6.7799999999999999E-2</v>
      </c>
      <c r="AC988" s="190">
        <v>6.88E-2</v>
      </c>
      <c r="AD988" s="191">
        <v>6.6100000000000006E-2</v>
      </c>
      <c r="AE988" s="190">
        <v>6.7100000000000007E-2</v>
      </c>
      <c r="AF988" s="191"/>
      <c r="AG988" s="190"/>
      <c r="AI988" s="192" t="str">
        <f t="shared" si="256"/>
        <v/>
      </c>
      <c r="AJ988" s="192" t="str">
        <f t="shared" si="257"/>
        <v/>
      </c>
      <c r="AK988" s="192">
        <f t="shared" si="258"/>
        <v>6.2100000000000002E-2</v>
      </c>
      <c r="AL988" s="192">
        <f t="shared" si="259"/>
        <v>6.9500000000000006E-2</v>
      </c>
      <c r="AM988" s="192">
        <f t="shared" si="260"/>
        <v>7.4400000000000008E-2</v>
      </c>
      <c r="AN988" s="192">
        <f t="shared" si="261"/>
        <v>7.51E-2</v>
      </c>
      <c r="AO988" s="193">
        <f t="shared" si="262"/>
        <v>7.5400000000000009E-2</v>
      </c>
      <c r="AP988" s="192" t="str">
        <f t="shared" si="263"/>
        <v/>
      </c>
      <c r="AQ988" s="193">
        <f t="shared" si="264"/>
        <v>7.5199999999999989E-2</v>
      </c>
      <c r="AR988" s="192">
        <f t="shared" si="265"/>
        <v>7.5399999999999995E-2</v>
      </c>
      <c r="AS988" s="192" t="str">
        <f t="shared" si="266"/>
        <v/>
      </c>
      <c r="AT988" s="192">
        <f t="shared" si="267"/>
        <v>7.0699999999999999E-2</v>
      </c>
      <c r="AU988" s="193" t="str">
        <f t="shared" si="268"/>
        <v/>
      </c>
      <c r="AV988" s="194">
        <f t="shared" si="269"/>
        <v>6.83E-2</v>
      </c>
      <c r="AW988" s="193">
        <f t="shared" si="270"/>
        <v>6.6600000000000006E-2</v>
      </c>
      <c r="AX988" s="195" t="str">
        <f t="shared" si="271"/>
        <v/>
      </c>
      <c r="AZ988" s="193">
        <f t="shared" si="272"/>
        <v>7.127E-2</v>
      </c>
    </row>
    <row r="989" spans="1:52" s="5" customFormat="1" ht="11.25" x14ac:dyDescent="0.2">
      <c r="A989" s="197">
        <v>39422</v>
      </c>
      <c r="B989" s="198"/>
      <c r="C989" s="198"/>
      <c r="D989" s="189"/>
      <c r="E989" s="190"/>
      <c r="F989" s="191">
        <v>6.1899999999999997E-2</v>
      </c>
      <c r="G989" s="191">
        <v>6.2100000000000002E-2</v>
      </c>
      <c r="H989" s="189">
        <v>6.8699999999999997E-2</v>
      </c>
      <c r="I989" s="190">
        <v>6.8900000000000003E-2</v>
      </c>
      <c r="J989" s="191">
        <v>7.4700000000000003E-2</v>
      </c>
      <c r="K989" s="191">
        <v>7.5100000000000014E-2</v>
      </c>
      <c r="L989" s="189">
        <v>7.5600000000000001E-2</v>
      </c>
      <c r="M989" s="190">
        <v>7.6000000000000012E-2</v>
      </c>
      <c r="N989" s="191">
        <v>7.5600000000000001E-2</v>
      </c>
      <c r="O989" s="191">
        <v>7.6000000000000012E-2</v>
      </c>
      <c r="P989" s="189"/>
      <c r="Q989" s="190"/>
      <c r="R989" s="191">
        <v>7.5499999999999998E-2</v>
      </c>
      <c r="S989" s="191">
        <v>7.6099999999999987E-2</v>
      </c>
      <c r="T989" s="191">
        <v>7.5499999999999998E-2</v>
      </c>
      <c r="U989" s="190">
        <v>7.6099999999999987E-2</v>
      </c>
      <c r="V989" s="191"/>
      <c r="W989" s="190"/>
      <c r="X989" s="191">
        <v>7.0699999999999999E-2</v>
      </c>
      <c r="Y989" s="190">
        <v>7.1499999999999994E-2</v>
      </c>
      <c r="Z989" s="191"/>
      <c r="AA989" s="190"/>
      <c r="AB989" s="191">
        <v>6.8199999999999997E-2</v>
      </c>
      <c r="AC989" s="190">
        <v>6.9199999999999998E-2</v>
      </c>
      <c r="AD989" s="191">
        <v>6.6500000000000004E-2</v>
      </c>
      <c r="AE989" s="190">
        <v>6.7500000000000004E-2</v>
      </c>
      <c r="AF989" s="191"/>
      <c r="AG989" s="190"/>
      <c r="AI989" s="192" t="str">
        <f t="shared" si="256"/>
        <v/>
      </c>
      <c r="AJ989" s="192" t="str">
        <f t="shared" si="257"/>
        <v/>
      </c>
      <c r="AK989" s="192">
        <f t="shared" si="258"/>
        <v>6.2E-2</v>
      </c>
      <c r="AL989" s="192">
        <f t="shared" si="259"/>
        <v>6.88E-2</v>
      </c>
      <c r="AM989" s="192">
        <f t="shared" si="260"/>
        <v>7.4900000000000008E-2</v>
      </c>
      <c r="AN989" s="192">
        <f t="shared" si="261"/>
        <v>7.5800000000000006E-2</v>
      </c>
      <c r="AO989" s="193">
        <f t="shared" si="262"/>
        <v>7.5800000000000006E-2</v>
      </c>
      <c r="AP989" s="192" t="str">
        <f t="shared" si="263"/>
        <v/>
      </c>
      <c r="AQ989" s="193">
        <f t="shared" si="264"/>
        <v>7.5799999999999992E-2</v>
      </c>
      <c r="AR989" s="192">
        <f t="shared" si="265"/>
        <v>7.5799999999999992E-2</v>
      </c>
      <c r="AS989" s="192" t="str">
        <f t="shared" si="266"/>
        <v/>
      </c>
      <c r="AT989" s="192">
        <f t="shared" si="267"/>
        <v>7.1099999999999997E-2</v>
      </c>
      <c r="AU989" s="193" t="str">
        <f t="shared" si="268"/>
        <v/>
      </c>
      <c r="AV989" s="194">
        <f t="shared" si="269"/>
        <v>6.8699999999999997E-2</v>
      </c>
      <c r="AW989" s="193">
        <f t="shared" si="270"/>
        <v>6.7000000000000004E-2</v>
      </c>
      <c r="AX989" s="195" t="str">
        <f t="shared" si="271"/>
        <v/>
      </c>
      <c r="AZ989" s="193">
        <f t="shared" si="272"/>
        <v>7.1569999999999981E-2</v>
      </c>
    </row>
    <row r="990" spans="1:52" s="5" customFormat="1" ht="11.25" x14ac:dyDescent="0.2">
      <c r="A990" s="197">
        <v>39423</v>
      </c>
      <c r="B990" s="198"/>
      <c r="C990" s="198"/>
      <c r="D990" s="189"/>
      <c r="E990" s="190"/>
      <c r="F990" s="191">
        <v>6.2899999999999998E-2</v>
      </c>
      <c r="G990" s="191">
        <v>6.3100000000000003E-2</v>
      </c>
      <c r="H990" s="189">
        <v>6.7900000000000002E-2</v>
      </c>
      <c r="I990" s="190">
        <v>6.8100000000000008E-2</v>
      </c>
      <c r="J990" s="191">
        <v>7.4399999999999994E-2</v>
      </c>
      <c r="K990" s="191">
        <v>7.4800000000000005E-2</v>
      </c>
      <c r="L990" s="189">
        <v>7.5200000000000003E-2</v>
      </c>
      <c r="M990" s="190">
        <v>7.5600000000000014E-2</v>
      </c>
      <c r="N990" s="191">
        <v>7.5200000000000003E-2</v>
      </c>
      <c r="O990" s="191">
        <v>7.5600000000000014E-2</v>
      </c>
      <c r="P990" s="189"/>
      <c r="Q990" s="190"/>
      <c r="R990" s="191">
        <v>7.4999999999999997E-2</v>
      </c>
      <c r="S990" s="191">
        <v>7.5599999999999987E-2</v>
      </c>
      <c r="T990" s="191">
        <v>7.4800000000000005E-2</v>
      </c>
      <c r="U990" s="190">
        <v>7.5399999999999995E-2</v>
      </c>
      <c r="V990" s="191"/>
      <c r="W990" s="190"/>
      <c r="X990" s="191">
        <v>7.0199999999999999E-2</v>
      </c>
      <c r="Y990" s="190">
        <v>7.0999999999999994E-2</v>
      </c>
      <c r="Z990" s="191"/>
      <c r="AA990" s="190"/>
      <c r="AB990" s="191">
        <v>6.8000000000000005E-2</v>
      </c>
      <c r="AC990" s="190">
        <v>6.9000000000000006E-2</v>
      </c>
      <c r="AD990" s="191">
        <v>6.6100000000000006E-2</v>
      </c>
      <c r="AE990" s="190">
        <v>6.7100000000000007E-2</v>
      </c>
      <c r="AF990" s="191"/>
      <c r="AG990" s="190"/>
      <c r="AI990" s="192" t="str">
        <f t="shared" si="256"/>
        <v/>
      </c>
      <c r="AJ990" s="192" t="str">
        <f t="shared" si="257"/>
        <v/>
      </c>
      <c r="AK990" s="192">
        <f t="shared" si="258"/>
        <v>6.3E-2</v>
      </c>
      <c r="AL990" s="192">
        <f t="shared" si="259"/>
        <v>6.8000000000000005E-2</v>
      </c>
      <c r="AM990" s="192">
        <f t="shared" si="260"/>
        <v>7.46E-2</v>
      </c>
      <c r="AN990" s="192">
        <f t="shared" si="261"/>
        <v>7.5400000000000009E-2</v>
      </c>
      <c r="AO990" s="193">
        <f t="shared" si="262"/>
        <v>7.5400000000000009E-2</v>
      </c>
      <c r="AP990" s="192" t="str">
        <f t="shared" si="263"/>
        <v/>
      </c>
      <c r="AQ990" s="193">
        <f t="shared" si="264"/>
        <v>7.5299999999999992E-2</v>
      </c>
      <c r="AR990" s="192">
        <f t="shared" si="265"/>
        <v>7.51E-2</v>
      </c>
      <c r="AS990" s="192" t="str">
        <f t="shared" si="266"/>
        <v/>
      </c>
      <c r="AT990" s="192">
        <f t="shared" si="267"/>
        <v>7.0599999999999996E-2</v>
      </c>
      <c r="AU990" s="193" t="str">
        <f t="shared" si="268"/>
        <v/>
      </c>
      <c r="AV990" s="194">
        <f t="shared" si="269"/>
        <v>6.8500000000000005E-2</v>
      </c>
      <c r="AW990" s="193">
        <f t="shared" si="270"/>
        <v>6.6600000000000006E-2</v>
      </c>
      <c r="AX990" s="195" t="str">
        <f t="shared" si="271"/>
        <v/>
      </c>
      <c r="AZ990" s="193">
        <f t="shared" si="272"/>
        <v>7.1250000000000008E-2</v>
      </c>
    </row>
    <row r="991" spans="1:52" s="5" customFormat="1" ht="11.25" x14ac:dyDescent="0.2">
      <c r="A991" s="197">
        <v>39426</v>
      </c>
      <c r="B991" s="198"/>
      <c r="C991" s="198"/>
      <c r="D991" s="189"/>
      <c r="E991" s="190"/>
      <c r="F991" s="191">
        <v>6.1800000000000001E-2</v>
      </c>
      <c r="G991" s="191">
        <v>6.2000000000000006E-2</v>
      </c>
      <c r="H991" s="189">
        <v>6.7299999999999999E-2</v>
      </c>
      <c r="I991" s="190">
        <v>6.7500000000000004E-2</v>
      </c>
      <c r="J991" s="191">
        <v>7.4200000000000002E-2</v>
      </c>
      <c r="K991" s="191">
        <v>7.4600000000000014E-2</v>
      </c>
      <c r="L991" s="189">
        <v>7.4700000000000003E-2</v>
      </c>
      <c r="M991" s="190">
        <v>7.5100000000000014E-2</v>
      </c>
      <c r="N991" s="191">
        <v>7.4800000000000005E-2</v>
      </c>
      <c r="O991" s="191">
        <v>7.5200000000000017E-2</v>
      </c>
      <c r="P991" s="189"/>
      <c r="Q991" s="190"/>
      <c r="R991" s="191">
        <v>7.46E-2</v>
      </c>
      <c r="S991" s="191">
        <v>7.5199999999999989E-2</v>
      </c>
      <c r="T991" s="191">
        <v>7.4399999999999994E-2</v>
      </c>
      <c r="U991" s="190">
        <v>7.4999999999999997E-2</v>
      </c>
      <c r="V991" s="191"/>
      <c r="W991" s="190"/>
      <c r="X991" s="191">
        <v>6.9800000000000001E-2</v>
      </c>
      <c r="Y991" s="190">
        <v>7.0599999999999996E-2</v>
      </c>
      <c r="Z991" s="191"/>
      <c r="AA991" s="190"/>
      <c r="AB991" s="191">
        <v>6.7699999999999996E-2</v>
      </c>
      <c r="AC991" s="190">
        <v>6.8699999999999997E-2</v>
      </c>
      <c r="AD991" s="191">
        <v>6.6000000000000003E-2</v>
      </c>
      <c r="AE991" s="190">
        <v>6.7000000000000004E-2</v>
      </c>
      <c r="AF991" s="191"/>
      <c r="AG991" s="190"/>
      <c r="AI991" s="192" t="str">
        <f t="shared" si="256"/>
        <v/>
      </c>
      <c r="AJ991" s="192" t="str">
        <f t="shared" si="257"/>
        <v/>
      </c>
      <c r="AK991" s="192">
        <f t="shared" si="258"/>
        <v>6.1900000000000004E-2</v>
      </c>
      <c r="AL991" s="192">
        <f t="shared" si="259"/>
        <v>6.7400000000000002E-2</v>
      </c>
      <c r="AM991" s="192">
        <f t="shared" si="260"/>
        <v>7.4400000000000008E-2</v>
      </c>
      <c r="AN991" s="192">
        <f t="shared" si="261"/>
        <v>7.4900000000000008E-2</v>
      </c>
      <c r="AO991" s="193">
        <f t="shared" si="262"/>
        <v>7.5000000000000011E-2</v>
      </c>
      <c r="AP991" s="192" t="str">
        <f t="shared" si="263"/>
        <v/>
      </c>
      <c r="AQ991" s="193">
        <f t="shared" si="264"/>
        <v>7.4899999999999994E-2</v>
      </c>
      <c r="AR991" s="192">
        <f t="shared" si="265"/>
        <v>7.4699999999999989E-2</v>
      </c>
      <c r="AS991" s="192" t="str">
        <f t="shared" si="266"/>
        <v/>
      </c>
      <c r="AT991" s="192">
        <f t="shared" si="267"/>
        <v>7.0199999999999999E-2</v>
      </c>
      <c r="AU991" s="193" t="str">
        <f t="shared" si="268"/>
        <v/>
      </c>
      <c r="AV991" s="194">
        <f t="shared" si="269"/>
        <v>6.8199999999999997E-2</v>
      </c>
      <c r="AW991" s="193">
        <f t="shared" si="270"/>
        <v>6.6500000000000004E-2</v>
      </c>
      <c r="AX991" s="195" t="str">
        <f t="shared" si="271"/>
        <v/>
      </c>
      <c r="AZ991" s="193">
        <f t="shared" si="272"/>
        <v>7.0810000000000012E-2</v>
      </c>
    </row>
    <row r="992" spans="1:52" s="5" customFormat="1" ht="11.25" x14ac:dyDescent="0.2">
      <c r="A992" s="197">
        <v>39427</v>
      </c>
      <c r="B992" s="198"/>
      <c r="C992" s="198"/>
      <c r="D992" s="189"/>
      <c r="E992" s="190"/>
      <c r="F992" s="191">
        <v>6.1800000000000001E-2</v>
      </c>
      <c r="G992" s="191">
        <v>6.2000000000000006E-2</v>
      </c>
      <c r="H992" s="189">
        <v>6.7199999999999996E-2</v>
      </c>
      <c r="I992" s="190">
        <v>6.7400000000000002E-2</v>
      </c>
      <c r="J992" s="191">
        <v>7.46E-2</v>
      </c>
      <c r="K992" s="191">
        <v>7.4999999999999997E-2</v>
      </c>
      <c r="L992" s="189">
        <v>7.51E-2</v>
      </c>
      <c r="M992" s="190">
        <v>7.5500000000000012E-2</v>
      </c>
      <c r="N992" s="191">
        <v>7.5200000000000003E-2</v>
      </c>
      <c r="O992" s="191">
        <v>7.5600000000000014E-2</v>
      </c>
      <c r="P992" s="189"/>
      <c r="Q992" s="190"/>
      <c r="R992" s="191">
        <v>7.5200000000000003E-2</v>
      </c>
      <c r="S992" s="191">
        <v>7.5799999999999992E-2</v>
      </c>
      <c r="T992" s="191">
        <v>7.4300000000000005E-2</v>
      </c>
      <c r="U992" s="190">
        <v>7.4899999999999994E-2</v>
      </c>
      <c r="V992" s="191"/>
      <c r="W992" s="190"/>
      <c r="X992" s="191">
        <v>6.9900000000000004E-2</v>
      </c>
      <c r="Y992" s="190">
        <v>7.0699999999999999E-2</v>
      </c>
      <c r="Z992" s="191"/>
      <c r="AA992" s="190"/>
      <c r="AB992" s="191">
        <v>6.7799999999999999E-2</v>
      </c>
      <c r="AC992" s="190">
        <v>6.88E-2</v>
      </c>
      <c r="AD992" s="191">
        <v>6.6000000000000003E-2</v>
      </c>
      <c r="AE992" s="190">
        <v>6.7000000000000004E-2</v>
      </c>
      <c r="AF992" s="191"/>
      <c r="AG992" s="190"/>
      <c r="AI992" s="192" t="str">
        <f t="shared" si="256"/>
        <v/>
      </c>
      <c r="AJ992" s="192" t="str">
        <f t="shared" si="257"/>
        <v/>
      </c>
      <c r="AK992" s="192">
        <f t="shared" si="258"/>
        <v>6.1900000000000004E-2</v>
      </c>
      <c r="AL992" s="192">
        <f t="shared" si="259"/>
        <v>6.7299999999999999E-2</v>
      </c>
      <c r="AM992" s="192">
        <f t="shared" si="260"/>
        <v>7.4800000000000005E-2</v>
      </c>
      <c r="AN992" s="192">
        <f t="shared" si="261"/>
        <v>7.5300000000000006E-2</v>
      </c>
      <c r="AO992" s="193">
        <f t="shared" si="262"/>
        <v>7.5400000000000009E-2</v>
      </c>
      <c r="AP992" s="192" t="str">
        <f t="shared" si="263"/>
        <v/>
      </c>
      <c r="AQ992" s="193">
        <f t="shared" si="264"/>
        <v>7.5499999999999998E-2</v>
      </c>
      <c r="AR992" s="192">
        <f t="shared" si="265"/>
        <v>7.46E-2</v>
      </c>
      <c r="AS992" s="192" t="str">
        <f t="shared" si="266"/>
        <v/>
      </c>
      <c r="AT992" s="192">
        <f t="shared" si="267"/>
        <v>7.0300000000000001E-2</v>
      </c>
      <c r="AU992" s="193" t="str">
        <f t="shared" si="268"/>
        <v/>
      </c>
      <c r="AV992" s="194">
        <f t="shared" si="269"/>
        <v>6.83E-2</v>
      </c>
      <c r="AW992" s="193">
        <f t="shared" si="270"/>
        <v>6.6500000000000004E-2</v>
      </c>
      <c r="AX992" s="195" t="str">
        <f t="shared" si="271"/>
        <v/>
      </c>
      <c r="AZ992" s="193">
        <f t="shared" si="272"/>
        <v>7.0990000000000011E-2</v>
      </c>
    </row>
    <row r="993" spans="1:52" s="5" customFormat="1" ht="11.25" x14ac:dyDescent="0.2">
      <c r="A993" s="197">
        <v>39428</v>
      </c>
      <c r="B993" s="198"/>
      <c r="C993" s="198"/>
      <c r="D993" s="189"/>
      <c r="E993" s="190"/>
      <c r="F993" s="191">
        <v>6.1699999999999998E-2</v>
      </c>
      <c r="G993" s="191">
        <v>6.1900000000000004E-2</v>
      </c>
      <c r="H993" s="189">
        <v>6.7000000000000004E-2</v>
      </c>
      <c r="I993" s="190">
        <v>6.720000000000001E-2</v>
      </c>
      <c r="J993" s="191">
        <v>7.3999999999999996E-2</v>
      </c>
      <c r="K993" s="191">
        <v>7.4400000000000008E-2</v>
      </c>
      <c r="L993" s="189">
        <v>7.4499999999999997E-2</v>
      </c>
      <c r="M993" s="190">
        <v>7.4900000000000008E-2</v>
      </c>
      <c r="N993" s="191">
        <v>7.4700000000000003E-2</v>
      </c>
      <c r="O993" s="191">
        <v>7.5100000000000014E-2</v>
      </c>
      <c r="P993" s="189"/>
      <c r="Q993" s="190"/>
      <c r="R993" s="191">
        <v>7.4399999999999994E-2</v>
      </c>
      <c r="S993" s="191">
        <v>7.4999999999999997E-2</v>
      </c>
      <c r="T993" s="191">
        <v>7.3800000000000004E-2</v>
      </c>
      <c r="U993" s="190">
        <v>7.4399999999999994E-2</v>
      </c>
      <c r="V993" s="191"/>
      <c r="W993" s="190"/>
      <c r="X993" s="191">
        <v>6.9699999999999998E-2</v>
      </c>
      <c r="Y993" s="190">
        <v>7.0499999999999993E-2</v>
      </c>
      <c r="Z993" s="191"/>
      <c r="AA993" s="190"/>
      <c r="AB993" s="191">
        <v>6.7500000000000004E-2</v>
      </c>
      <c r="AC993" s="190">
        <v>6.8500000000000005E-2</v>
      </c>
      <c r="AD993" s="191">
        <v>6.5799999999999997E-2</v>
      </c>
      <c r="AE993" s="190">
        <v>6.6799999999999998E-2</v>
      </c>
      <c r="AF993" s="191"/>
      <c r="AG993" s="190"/>
      <c r="AI993" s="192" t="str">
        <f t="shared" si="256"/>
        <v/>
      </c>
      <c r="AJ993" s="192" t="str">
        <f t="shared" si="257"/>
        <v/>
      </c>
      <c r="AK993" s="192">
        <f t="shared" si="258"/>
        <v>6.1800000000000001E-2</v>
      </c>
      <c r="AL993" s="192">
        <f t="shared" si="259"/>
        <v>6.7100000000000007E-2</v>
      </c>
      <c r="AM993" s="192">
        <f t="shared" si="260"/>
        <v>7.4200000000000002E-2</v>
      </c>
      <c r="AN993" s="192">
        <f t="shared" si="261"/>
        <v>7.4700000000000003E-2</v>
      </c>
      <c r="AO993" s="193">
        <f t="shared" si="262"/>
        <v>7.4900000000000008E-2</v>
      </c>
      <c r="AP993" s="192" t="str">
        <f t="shared" si="263"/>
        <v/>
      </c>
      <c r="AQ993" s="193">
        <f t="shared" si="264"/>
        <v>7.4699999999999989E-2</v>
      </c>
      <c r="AR993" s="192">
        <f t="shared" si="265"/>
        <v>7.4099999999999999E-2</v>
      </c>
      <c r="AS993" s="192" t="str">
        <f t="shared" si="266"/>
        <v/>
      </c>
      <c r="AT993" s="192">
        <f t="shared" si="267"/>
        <v>7.0099999999999996E-2</v>
      </c>
      <c r="AU993" s="193" t="str">
        <f t="shared" si="268"/>
        <v/>
      </c>
      <c r="AV993" s="194">
        <f t="shared" si="269"/>
        <v>6.8000000000000005E-2</v>
      </c>
      <c r="AW993" s="193">
        <f t="shared" si="270"/>
        <v>6.6299999999999998E-2</v>
      </c>
      <c r="AX993" s="195" t="str">
        <f t="shared" si="271"/>
        <v/>
      </c>
      <c r="AZ993" s="193">
        <f t="shared" si="272"/>
        <v>7.0590000000000014E-2</v>
      </c>
    </row>
    <row r="994" spans="1:52" s="5" customFormat="1" ht="11.25" x14ac:dyDescent="0.2">
      <c r="A994" s="197">
        <v>39429</v>
      </c>
      <c r="B994" s="198"/>
      <c r="C994" s="198"/>
      <c r="D994" s="189"/>
      <c r="E994" s="190"/>
      <c r="F994" s="191">
        <v>6.1199999999999997E-2</v>
      </c>
      <c r="G994" s="191">
        <v>6.1400000000000003E-2</v>
      </c>
      <c r="H994" s="189">
        <v>6.8000000000000005E-2</v>
      </c>
      <c r="I994" s="190">
        <v>6.8200000000000011E-2</v>
      </c>
      <c r="J994" s="191">
        <v>7.5200000000000003E-2</v>
      </c>
      <c r="K994" s="191">
        <v>7.5600000000000014E-2</v>
      </c>
      <c r="L994" s="189">
        <v>7.5399999999999995E-2</v>
      </c>
      <c r="M994" s="190">
        <v>7.5800000000000006E-2</v>
      </c>
      <c r="N994" s="191">
        <v>7.5399999999999995E-2</v>
      </c>
      <c r="O994" s="191">
        <v>7.5800000000000006E-2</v>
      </c>
      <c r="P994" s="189"/>
      <c r="Q994" s="190"/>
      <c r="R994" s="191">
        <v>7.5200000000000003E-2</v>
      </c>
      <c r="S994" s="191">
        <v>7.5799999999999992E-2</v>
      </c>
      <c r="T994" s="191">
        <v>7.4700000000000003E-2</v>
      </c>
      <c r="U994" s="190">
        <v>7.5299999999999992E-2</v>
      </c>
      <c r="V994" s="191"/>
      <c r="W994" s="190"/>
      <c r="X994" s="191">
        <v>6.9099999999999995E-2</v>
      </c>
      <c r="Y994" s="190">
        <v>6.989999999999999E-2</v>
      </c>
      <c r="Z994" s="191"/>
      <c r="AA994" s="190"/>
      <c r="AB994" s="191">
        <v>6.7599999999999993E-2</v>
      </c>
      <c r="AC994" s="190">
        <v>6.8599999999999994E-2</v>
      </c>
      <c r="AD994" s="191">
        <v>6.5699999999999995E-2</v>
      </c>
      <c r="AE994" s="190">
        <v>6.6699999999999995E-2</v>
      </c>
      <c r="AF994" s="191"/>
      <c r="AG994" s="190"/>
      <c r="AI994" s="192" t="str">
        <f t="shared" si="256"/>
        <v/>
      </c>
      <c r="AJ994" s="192" t="str">
        <f t="shared" si="257"/>
        <v/>
      </c>
      <c r="AK994" s="192">
        <f t="shared" si="258"/>
        <v>6.13E-2</v>
      </c>
      <c r="AL994" s="192">
        <f t="shared" si="259"/>
        <v>6.8100000000000008E-2</v>
      </c>
      <c r="AM994" s="192">
        <f t="shared" si="260"/>
        <v>7.5400000000000009E-2</v>
      </c>
      <c r="AN994" s="192">
        <f t="shared" si="261"/>
        <v>7.5600000000000001E-2</v>
      </c>
      <c r="AO994" s="193">
        <f t="shared" si="262"/>
        <v>7.5600000000000001E-2</v>
      </c>
      <c r="AP994" s="192" t="str">
        <f t="shared" si="263"/>
        <v/>
      </c>
      <c r="AQ994" s="193">
        <f t="shared" si="264"/>
        <v>7.5499999999999998E-2</v>
      </c>
      <c r="AR994" s="192">
        <f t="shared" si="265"/>
        <v>7.4999999999999997E-2</v>
      </c>
      <c r="AS994" s="192" t="str">
        <f t="shared" si="266"/>
        <v/>
      </c>
      <c r="AT994" s="192">
        <f t="shared" si="267"/>
        <v>6.9499999999999992E-2</v>
      </c>
      <c r="AU994" s="193" t="str">
        <f t="shared" si="268"/>
        <v/>
      </c>
      <c r="AV994" s="194">
        <f t="shared" si="269"/>
        <v>6.8099999999999994E-2</v>
      </c>
      <c r="AW994" s="193">
        <f t="shared" si="270"/>
        <v>6.6199999999999995E-2</v>
      </c>
      <c r="AX994" s="195" t="str">
        <f t="shared" si="271"/>
        <v/>
      </c>
      <c r="AZ994" s="193">
        <f t="shared" si="272"/>
        <v>7.103000000000001E-2</v>
      </c>
    </row>
    <row r="995" spans="1:52" s="5" customFormat="1" ht="11.25" x14ac:dyDescent="0.2">
      <c r="A995" s="197">
        <v>39430</v>
      </c>
      <c r="B995" s="198"/>
      <c r="C995" s="198"/>
      <c r="D995" s="189"/>
      <c r="E995" s="190"/>
      <c r="F995" s="191">
        <v>6.1899999999999997E-2</v>
      </c>
      <c r="G995" s="191">
        <v>6.2100000000000002E-2</v>
      </c>
      <c r="H995" s="189">
        <v>6.8500000000000005E-2</v>
      </c>
      <c r="I995" s="190">
        <v>6.8700000000000011E-2</v>
      </c>
      <c r="J995" s="191">
        <v>7.5899999999999995E-2</v>
      </c>
      <c r="K995" s="191">
        <v>7.6300000000000007E-2</v>
      </c>
      <c r="L995" s="189">
        <v>7.6499999999999999E-2</v>
      </c>
      <c r="M995" s="190">
        <v>7.690000000000001E-2</v>
      </c>
      <c r="N995" s="191">
        <v>7.6300000000000007E-2</v>
      </c>
      <c r="O995" s="191">
        <v>7.6700000000000018E-2</v>
      </c>
      <c r="P995" s="189"/>
      <c r="Q995" s="190"/>
      <c r="R995" s="191">
        <v>7.5700000000000003E-2</v>
      </c>
      <c r="S995" s="191">
        <v>7.6299999999999993E-2</v>
      </c>
      <c r="T995" s="191">
        <v>7.5300000000000006E-2</v>
      </c>
      <c r="U995" s="190">
        <v>7.5899999999999995E-2</v>
      </c>
      <c r="V995" s="191"/>
      <c r="W995" s="190"/>
      <c r="X995" s="191">
        <v>7.0000000000000007E-2</v>
      </c>
      <c r="Y995" s="190">
        <v>7.0800000000000002E-2</v>
      </c>
      <c r="Z995" s="191"/>
      <c r="AA995" s="190"/>
      <c r="AB995" s="191">
        <v>6.83E-2</v>
      </c>
      <c r="AC995" s="190">
        <v>6.93E-2</v>
      </c>
      <c r="AD995" s="191">
        <v>6.6400000000000001E-2</v>
      </c>
      <c r="AE995" s="190">
        <v>6.7400000000000002E-2</v>
      </c>
      <c r="AF995" s="191"/>
      <c r="AG995" s="190"/>
      <c r="AI995" s="192" t="str">
        <f t="shared" si="256"/>
        <v/>
      </c>
      <c r="AJ995" s="192" t="str">
        <f t="shared" si="257"/>
        <v/>
      </c>
      <c r="AK995" s="192">
        <f t="shared" si="258"/>
        <v>6.2E-2</v>
      </c>
      <c r="AL995" s="192">
        <f t="shared" si="259"/>
        <v>6.8600000000000008E-2</v>
      </c>
      <c r="AM995" s="192">
        <f t="shared" si="260"/>
        <v>7.6100000000000001E-2</v>
      </c>
      <c r="AN995" s="192">
        <f t="shared" si="261"/>
        <v>7.6700000000000004E-2</v>
      </c>
      <c r="AO995" s="193">
        <f t="shared" si="262"/>
        <v>7.6500000000000012E-2</v>
      </c>
      <c r="AP995" s="192" t="str">
        <f t="shared" si="263"/>
        <v/>
      </c>
      <c r="AQ995" s="193">
        <f t="shared" si="264"/>
        <v>7.5999999999999998E-2</v>
      </c>
      <c r="AR995" s="192">
        <f t="shared" si="265"/>
        <v>7.5600000000000001E-2</v>
      </c>
      <c r="AS995" s="192" t="str">
        <f t="shared" si="266"/>
        <v/>
      </c>
      <c r="AT995" s="192">
        <f t="shared" si="267"/>
        <v>7.0400000000000004E-2</v>
      </c>
      <c r="AU995" s="193" t="str">
        <f t="shared" si="268"/>
        <v/>
      </c>
      <c r="AV995" s="194">
        <f t="shared" si="269"/>
        <v>6.88E-2</v>
      </c>
      <c r="AW995" s="193">
        <f t="shared" si="270"/>
        <v>6.6900000000000001E-2</v>
      </c>
      <c r="AX995" s="195" t="str">
        <f t="shared" si="271"/>
        <v/>
      </c>
      <c r="AZ995" s="193">
        <f t="shared" si="272"/>
        <v>7.1760000000000004E-2</v>
      </c>
    </row>
    <row r="996" spans="1:52" s="5" customFormat="1" ht="11.25" x14ac:dyDescent="0.2">
      <c r="A996" s="197">
        <v>39433</v>
      </c>
      <c r="B996" s="198"/>
      <c r="C996" s="198"/>
      <c r="D996" s="189"/>
      <c r="E996" s="190"/>
      <c r="F996" s="191">
        <v>6.1600000000000002E-2</v>
      </c>
      <c r="G996" s="191">
        <v>6.1800000000000008E-2</v>
      </c>
      <c r="H996" s="189">
        <v>6.8099999999999994E-2</v>
      </c>
      <c r="I996" s="190">
        <v>6.83E-2</v>
      </c>
      <c r="J996" s="191">
        <v>7.5499999999999998E-2</v>
      </c>
      <c r="K996" s="191">
        <v>7.5900000000000009E-2</v>
      </c>
      <c r="L996" s="189">
        <v>7.5899999999999995E-2</v>
      </c>
      <c r="M996" s="190">
        <v>7.6300000000000007E-2</v>
      </c>
      <c r="N996" s="191">
        <v>7.5800000000000006E-2</v>
      </c>
      <c r="O996" s="191">
        <v>7.6200000000000018E-2</v>
      </c>
      <c r="P996" s="189"/>
      <c r="Q996" s="190"/>
      <c r="R996" s="191">
        <v>7.5600000000000001E-2</v>
      </c>
      <c r="S996" s="191">
        <v>7.619999999999999E-2</v>
      </c>
      <c r="T996" s="191">
        <v>7.4899999999999994E-2</v>
      </c>
      <c r="U996" s="190">
        <v>7.5499999999999984E-2</v>
      </c>
      <c r="V996" s="191"/>
      <c r="W996" s="190"/>
      <c r="X996" s="191">
        <v>6.9699999999999998E-2</v>
      </c>
      <c r="Y996" s="190">
        <v>7.0499999999999993E-2</v>
      </c>
      <c r="Z996" s="191"/>
      <c r="AA996" s="190"/>
      <c r="AB996" s="191">
        <v>6.8000000000000005E-2</v>
      </c>
      <c r="AC996" s="190">
        <v>6.9000000000000006E-2</v>
      </c>
      <c r="AD996" s="191">
        <v>6.6100000000000006E-2</v>
      </c>
      <c r="AE996" s="190">
        <v>6.7100000000000007E-2</v>
      </c>
      <c r="AF996" s="191"/>
      <c r="AG996" s="190"/>
      <c r="AI996" s="192" t="str">
        <f t="shared" si="256"/>
        <v/>
      </c>
      <c r="AJ996" s="192" t="str">
        <f t="shared" si="257"/>
        <v/>
      </c>
      <c r="AK996" s="192">
        <f t="shared" si="258"/>
        <v>6.1700000000000005E-2</v>
      </c>
      <c r="AL996" s="192">
        <f t="shared" si="259"/>
        <v>6.8199999999999997E-2</v>
      </c>
      <c r="AM996" s="192">
        <f t="shared" si="260"/>
        <v>7.5700000000000003E-2</v>
      </c>
      <c r="AN996" s="192">
        <f t="shared" si="261"/>
        <v>7.6100000000000001E-2</v>
      </c>
      <c r="AO996" s="193">
        <f t="shared" si="262"/>
        <v>7.6000000000000012E-2</v>
      </c>
      <c r="AP996" s="192" t="str">
        <f t="shared" si="263"/>
        <v/>
      </c>
      <c r="AQ996" s="193">
        <f t="shared" si="264"/>
        <v>7.5899999999999995E-2</v>
      </c>
      <c r="AR996" s="192">
        <f t="shared" si="265"/>
        <v>7.5199999999999989E-2</v>
      </c>
      <c r="AS996" s="192" t="str">
        <f t="shared" si="266"/>
        <v/>
      </c>
      <c r="AT996" s="192">
        <f t="shared" si="267"/>
        <v>7.0099999999999996E-2</v>
      </c>
      <c r="AU996" s="193" t="str">
        <f t="shared" si="268"/>
        <v/>
      </c>
      <c r="AV996" s="194">
        <f t="shared" si="269"/>
        <v>6.8500000000000005E-2</v>
      </c>
      <c r="AW996" s="193">
        <f t="shared" si="270"/>
        <v>6.6600000000000006E-2</v>
      </c>
      <c r="AX996" s="195" t="str">
        <f t="shared" si="271"/>
        <v/>
      </c>
      <c r="AZ996" s="193">
        <f t="shared" si="272"/>
        <v>7.1399999999999991E-2</v>
      </c>
    </row>
    <row r="997" spans="1:52" s="5" customFormat="1" ht="11.25" x14ac:dyDescent="0.2">
      <c r="A997" s="197">
        <v>39434</v>
      </c>
      <c r="B997" s="198"/>
      <c r="C997" s="198"/>
      <c r="D997" s="189"/>
      <c r="E997" s="190"/>
      <c r="F997" s="191">
        <v>6.08E-2</v>
      </c>
      <c r="G997" s="191">
        <v>6.1000000000000006E-2</v>
      </c>
      <c r="H997" s="189">
        <v>6.7299999999999999E-2</v>
      </c>
      <c r="I997" s="190">
        <v>6.7500000000000004E-2</v>
      </c>
      <c r="J997" s="191">
        <v>7.5499999999999998E-2</v>
      </c>
      <c r="K997" s="191">
        <v>7.5900000000000009E-2</v>
      </c>
      <c r="L997" s="189">
        <v>7.5800000000000006E-2</v>
      </c>
      <c r="M997" s="190">
        <v>7.6200000000000018E-2</v>
      </c>
      <c r="N997" s="191">
        <v>7.5800000000000006E-2</v>
      </c>
      <c r="O997" s="191">
        <v>7.6200000000000018E-2</v>
      </c>
      <c r="P997" s="189"/>
      <c r="Q997" s="190"/>
      <c r="R997" s="191">
        <v>7.5499999999999998E-2</v>
      </c>
      <c r="S997" s="191">
        <v>7.6099999999999987E-2</v>
      </c>
      <c r="T997" s="191">
        <v>7.4700000000000003E-2</v>
      </c>
      <c r="U997" s="190">
        <v>7.5299999999999992E-2</v>
      </c>
      <c r="V997" s="191"/>
      <c r="W997" s="190"/>
      <c r="X997" s="191">
        <v>6.9800000000000001E-2</v>
      </c>
      <c r="Y997" s="190">
        <v>7.0599999999999996E-2</v>
      </c>
      <c r="Z997" s="191"/>
      <c r="AA997" s="190"/>
      <c r="AB997" s="191">
        <v>6.8199999999999997E-2</v>
      </c>
      <c r="AC997" s="190">
        <v>6.9199999999999998E-2</v>
      </c>
      <c r="AD997" s="191">
        <v>6.6100000000000006E-2</v>
      </c>
      <c r="AE997" s="190">
        <v>6.7100000000000007E-2</v>
      </c>
      <c r="AF997" s="191"/>
      <c r="AG997" s="190"/>
      <c r="AI997" s="192" t="str">
        <f t="shared" si="256"/>
        <v/>
      </c>
      <c r="AJ997" s="192" t="str">
        <f t="shared" si="257"/>
        <v/>
      </c>
      <c r="AK997" s="192">
        <f t="shared" si="258"/>
        <v>6.0900000000000003E-2</v>
      </c>
      <c r="AL997" s="192">
        <f t="shared" si="259"/>
        <v>6.7400000000000002E-2</v>
      </c>
      <c r="AM997" s="192">
        <f t="shared" si="260"/>
        <v>7.5700000000000003E-2</v>
      </c>
      <c r="AN997" s="192">
        <f t="shared" si="261"/>
        <v>7.6000000000000012E-2</v>
      </c>
      <c r="AO997" s="193">
        <f t="shared" si="262"/>
        <v>7.6000000000000012E-2</v>
      </c>
      <c r="AP997" s="192" t="str">
        <f t="shared" si="263"/>
        <v/>
      </c>
      <c r="AQ997" s="193">
        <f t="shared" si="264"/>
        <v>7.5799999999999992E-2</v>
      </c>
      <c r="AR997" s="192">
        <f t="shared" si="265"/>
        <v>7.4999999999999997E-2</v>
      </c>
      <c r="AS997" s="192" t="str">
        <f t="shared" si="266"/>
        <v/>
      </c>
      <c r="AT997" s="192">
        <f t="shared" si="267"/>
        <v>7.0199999999999999E-2</v>
      </c>
      <c r="AU997" s="193" t="str">
        <f t="shared" si="268"/>
        <v/>
      </c>
      <c r="AV997" s="194">
        <f t="shared" si="269"/>
        <v>6.8699999999999997E-2</v>
      </c>
      <c r="AW997" s="193">
        <f t="shared" si="270"/>
        <v>6.6600000000000006E-2</v>
      </c>
      <c r="AX997" s="195" t="str">
        <f t="shared" si="271"/>
        <v/>
      </c>
      <c r="AZ997" s="193">
        <f t="shared" si="272"/>
        <v>7.1230000000000002E-2</v>
      </c>
    </row>
    <row r="998" spans="1:52" s="5" customFormat="1" ht="11.25" x14ac:dyDescent="0.2">
      <c r="A998" s="197">
        <v>39435</v>
      </c>
      <c r="B998" s="198"/>
      <c r="C998" s="198"/>
      <c r="D998" s="189"/>
      <c r="E998" s="190"/>
      <c r="F998" s="191">
        <v>6.2E-2</v>
      </c>
      <c r="G998" s="191">
        <v>6.2200000000000005E-2</v>
      </c>
      <c r="H998" s="189">
        <v>6.6799999999999998E-2</v>
      </c>
      <c r="I998" s="190">
        <v>6.7000000000000004E-2</v>
      </c>
      <c r="J998" s="191">
        <v>7.4899999999999994E-2</v>
      </c>
      <c r="K998" s="191">
        <v>7.5300000000000006E-2</v>
      </c>
      <c r="L998" s="189">
        <v>7.5200000000000003E-2</v>
      </c>
      <c r="M998" s="190">
        <v>7.5600000000000014E-2</v>
      </c>
      <c r="N998" s="191">
        <v>7.5200000000000003E-2</v>
      </c>
      <c r="O998" s="191">
        <v>7.5600000000000014E-2</v>
      </c>
      <c r="P998" s="189"/>
      <c r="Q998" s="190"/>
      <c r="R998" s="191">
        <v>7.4700000000000003E-2</v>
      </c>
      <c r="S998" s="191">
        <v>7.5299999999999992E-2</v>
      </c>
      <c r="T998" s="191">
        <v>7.3999999999999996E-2</v>
      </c>
      <c r="U998" s="190">
        <v>7.4599999999999986E-2</v>
      </c>
      <c r="V998" s="191"/>
      <c r="W998" s="190"/>
      <c r="X998" s="191">
        <v>6.93E-2</v>
      </c>
      <c r="Y998" s="190">
        <v>7.0099999999999996E-2</v>
      </c>
      <c r="Z998" s="191"/>
      <c r="AA998" s="190"/>
      <c r="AB998" s="191">
        <v>6.7699999999999996E-2</v>
      </c>
      <c r="AC998" s="190">
        <v>6.8699999999999997E-2</v>
      </c>
      <c r="AD998" s="191">
        <v>6.59E-2</v>
      </c>
      <c r="AE998" s="190">
        <v>6.6900000000000001E-2</v>
      </c>
      <c r="AF998" s="191"/>
      <c r="AG998" s="190"/>
      <c r="AI998" s="192" t="str">
        <f t="shared" si="256"/>
        <v/>
      </c>
      <c r="AJ998" s="192" t="str">
        <f t="shared" si="257"/>
        <v/>
      </c>
      <c r="AK998" s="192">
        <f t="shared" si="258"/>
        <v>6.2100000000000002E-2</v>
      </c>
      <c r="AL998" s="192">
        <f t="shared" si="259"/>
        <v>6.6900000000000001E-2</v>
      </c>
      <c r="AM998" s="192">
        <f t="shared" si="260"/>
        <v>7.51E-2</v>
      </c>
      <c r="AN998" s="192">
        <f t="shared" si="261"/>
        <v>7.5400000000000009E-2</v>
      </c>
      <c r="AO998" s="193">
        <f t="shared" si="262"/>
        <v>7.5400000000000009E-2</v>
      </c>
      <c r="AP998" s="192" t="str">
        <f t="shared" si="263"/>
        <v/>
      </c>
      <c r="AQ998" s="193">
        <f t="shared" si="264"/>
        <v>7.4999999999999997E-2</v>
      </c>
      <c r="AR998" s="192">
        <f t="shared" si="265"/>
        <v>7.4299999999999991E-2</v>
      </c>
      <c r="AS998" s="192" t="str">
        <f t="shared" si="266"/>
        <v/>
      </c>
      <c r="AT998" s="192">
        <f t="shared" si="267"/>
        <v>6.9699999999999998E-2</v>
      </c>
      <c r="AU998" s="193" t="str">
        <f t="shared" si="268"/>
        <v/>
      </c>
      <c r="AV998" s="194">
        <f t="shared" si="269"/>
        <v>6.8199999999999997E-2</v>
      </c>
      <c r="AW998" s="193">
        <f t="shared" si="270"/>
        <v>6.6400000000000001E-2</v>
      </c>
      <c r="AX998" s="195" t="str">
        <f t="shared" si="271"/>
        <v/>
      </c>
      <c r="AZ998" s="193">
        <f t="shared" si="272"/>
        <v>7.085000000000001E-2</v>
      </c>
    </row>
    <row r="999" spans="1:52" s="5" customFormat="1" ht="11.25" x14ac:dyDescent="0.2">
      <c r="A999" s="197">
        <v>39436</v>
      </c>
      <c r="B999" s="198"/>
      <c r="C999" s="198"/>
      <c r="D999" s="189"/>
      <c r="E999" s="190"/>
      <c r="F999" s="191">
        <v>5.9900000000000002E-2</v>
      </c>
      <c r="G999" s="191">
        <v>6.0100000000000008E-2</v>
      </c>
      <c r="H999" s="189">
        <v>6.6699999999999995E-2</v>
      </c>
      <c r="I999" s="190">
        <v>6.6900000000000001E-2</v>
      </c>
      <c r="J999" s="191">
        <v>7.4499999999999997E-2</v>
      </c>
      <c r="K999" s="191">
        <v>7.4900000000000008E-2</v>
      </c>
      <c r="L999" s="189">
        <v>7.4899999999999994E-2</v>
      </c>
      <c r="M999" s="190">
        <v>7.5300000000000006E-2</v>
      </c>
      <c r="N999" s="191">
        <v>7.4899999999999994E-2</v>
      </c>
      <c r="O999" s="191">
        <v>7.5300000000000006E-2</v>
      </c>
      <c r="P999" s="189"/>
      <c r="Q999" s="190"/>
      <c r="R999" s="191">
        <v>7.4300000000000005E-2</v>
      </c>
      <c r="S999" s="191">
        <v>7.4899999999999994E-2</v>
      </c>
      <c r="T999" s="191">
        <v>7.3700000000000002E-2</v>
      </c>
      <c r="U999" s="190">
        <v>7.4299999999999991E-2</v>
      </c>
      <c r="V999" s="191"/>
      <c r="W999" s="190"/>
      <c r="X999" s="191">
        <v>6.8900000000000003E-2</v>
      </c>
      <c r="Y999" s="190">
        <v>6.9699999999999998E-2</v>
      </c>
      <c r="Z999" s="191"/>
      <c r="AA999" s="190"/>
      <c r="AB999" s="191">
        <v>6.7500000000000004E-2</v>
      </c>
      <c r="AC999" s="190">
        <v>6.8500000000000005E-2</v>
      </c>
      <c r="AD999" s="191">
        <v>6.5600000000000006E-2</v>
      </c>
      <c r="AE999" s="190">
        <v>6.6600000000000006E-2</v>
      </c>
      <c r="AF999" s="191"/>
      <c r="AG999" s="190"/>
      <c r="AI999" s="192" t="str">
        <f t="shared" si="256"/>
        <v/>
      </c>
      <c r="AJ999" s="192" t="str">
        <f t="shared" si="257"/>
        <v/>
      </c>
      <c r="AK999" s="192">
        <f t="shared" si="258"/>
        <v>6.0000000000000005E-2</v>
      </c>
      <c r="AL999" s="192">
        <f t="shared" si="259"/>
        <v>6.6799999999999998E-2</v>
      </c>
      <c r="AM999" s="192">
        <f t="shared" si="260"/>
        <v>7.4700000000000003E-2</v>
      </c>
      <c r="AN999" s="192">
        <f t="shared" si="261"/>
        <v>7.51E-2</v>
      </c>
      <c r="AO999" s="193">
        <f t="shared" si="262"/>
        <v>7.51E-2</v>
      </c>
      <c r="AP999" s="192" t="str">
        <f t="shared" si="263"/>
        <v/>
      </c>
      <c r="AQ999" s="193">
        <f t="shared" si="264"/>
        <v>7.46E-2</v>
      </c>
      <c r="AR999" s="192">
        <f t="shared" si="265"/>
        <v>7.3999999999999996E-2</v>
      </c>
      <c r="AS999" s="192" t="str">
        <f t="shared" si="266"/>
        <v/>
      </c>
      <c r="AT999" s="192">
        <f t="shared" si="267"/>
        <v>6.93E-2</v>
      </c>
      <c r="AU999" s="193" t="str">
        <f t="shared" si="268"/>
        <v/>
      </c>
      <c r="AV999" s="194">
        <f t="shared" si="269"/>
        <v>6.8000000000000005E-2</v>
      </c>
      <c r="AW999" s="193">
        <f t="shared" si="270"/>
        <v>6.6100000000000006E-2</v>
      </c>
      <c r="AX999" s="195" t="str">
        <f t="shared" si="271"/>
        <v/>
      </c>
      <c r="AZ999" s="193">
        <f t="shared" si="272"/>
        <v>7.0370000000000002E-2</v>
      </c>
    </row>
    <row r="1000" spans="1:52" s="5" customFormat="1" ht="11.25" x14ac:dyDescent="0.2">
      <c r="A1000" s="197">
        <v>39437</v>
      </c>
      <c r="B1000" s="198"/>
      <c r="C1000" s="198"/>
      <c r="D1000" s="189"/>
      <c r="E1000" s="190"/>
      <c r="F1000" s="191">
        <v>0.06</v>
      </c>
      <c r="G1000" s="191">
        <v>6.0200000000000004E-2</v>
      </c>
      <c r="H1000" s="189">
        <v>6.7000000000000004E-2</v>
      </c>
      <c r="I1000" s="190">
        <v>6.720000000000001E-2</v>
      </c>
      <c r="J1000" s="191">
        <v>7.5399999999999995E-2</v>
      </c>
      <c r="K1000" s="191">
        <v>7.5800000000000006E-2</v>
      </c>
      <c r="L1000" s="189">
        <v>7.5600000000000001E-2</v>
      </c>
      <c r="M1000" s="190">
        <v>7.6000000000000012E-2</v>
      </c>
      <c r="N1000" s="191">
        <v>7.5600000000000001E-2</v>
      </c>
      <c r="O1000" s="191">
        <v>7.6000000000000012E-2</v>
      </c>
      <c r="P1000" s="189"/>
      <c r="Q1000" s="190"/>
      <c r="R1000" s="191">
        <v>7.4899999999999994E-2</v>
      </c>
      <c r="S1000" s="191">
        <v>7.5499999999999984E-2</v>
      </c>
      <c r="T1000" s="191">
        <v>7.4200000000000002E-2</v>
      </c>
      <c r="U1000" s="190">
        <v>7.4799999999999991E-2</v>
      </c>
      <c r="V1000" s="191"/>
      <c r="W1000" s="190"/>
      <c r="X1000" s="191">
        <v>6.9199999999999998E-2</v>
      </c>
      <c r="Y1000" s="190">
        <v>7.0000000000000007E-2</v>
      </c>
      <c r="Z1000" s="191"/>
      <c r="AA1000" s="190"/>
      <c r="AB1000" s="191">
        <v>6.7699999999999996E-2</v>
      </c>
      <c r="AC1000" s="190">
        <v>6.8699999999999997E-2</v>
      </c>
      <c r="AD1000" s="191">
        <v>6.5799999999999997E-2</v>
      </c>
      <c r="AE1000" s="190">
        <v>6.6799999999999998E-2</v>
      </c>
      <c r="AF1000" s="191"/>
      <c r="AG1000" s="190"/>
      <c r="AI1000" s="192" t="str">
        <f t="shared" si="256"/>
        <v/>
      </c>
      <c r="AJ1000" s="192" t="str">
        <f t="shared" si="257"/>
        <v/>
      </c>
      <c r="AK1000" s="192">
        <f t="shared" si="258"/>
        <v>6.0100000000000001E-2</v>
      </c>
      <c r="AL1000" s="192">
        <f t="shared" si="259"/>
        <v>6.7100000000000007E-2</v>
      </c>
      <c r="AM1000" s="192">
        <f t="shared" si="260"/>
        <v>7.5600000000000001E-2</v>
      </c>
      <c r="AN1000" s="192">
        <f t="shared" si="261"/>
        <v>7.5800000000000006E-2</v>
      </c>
      <c r="AO1000" s="193">
        <f t="shared" si="262"/>
        <v>7.5800000000000006E-2</v>
      </c>
      <c r="AP1000" s="192" t="str">
        <f t="shared" si="263"/>
        <v/>
      </c>
      <c r="AQ1000" s="193">
        <f t="shared" si="264"/>
        <v>7.5199999999999989E-2</v>
      </c>
      <c r="AR1000" s="192">
        <f t="shared" si="265"/>
        <v>7.4499999999999997E-2</v>
      </c>
      <c r="AS1000" s="192" t="str">
        <f t="shared" si="266"/>
        <v/>
      </c>
      <c r="AT1000" s="192">
        <f t="shared" si="267"/>
        <v>6.9599999999999995E-2</v>
      </c>
      <c r="AU1000" s="193" t="str">
        <f t="shared" si="268"/>
        <v/>
      </c>
      <c r="AV1000" s="194">
        <f t="shared" si="269"/>
        <v>6.8199999999999997E-2</v>
      </c>
      <c r="AW1000" s="193">
        <f t="shared" si="270"/>
        <v>6.6299999999999998E-2</v>
      </c>
      <c r="AX1000" s="195" t="str">
        <f t="shared" si="271"/>
        <v/>
      </c>
      <c r="AZ1000" s="193">
        <f t="shared" si="272"/>
        <v>7.0820000000000008E-2</v>
      </c>
    </row>
    <row r="1001" spans="1:52" s="5" customFormat="1" ht="11.25" x14ac:dyDescent="0.2">
      <c r="A1001" s="197">
        <v>39440</v>
      </c>
      <c r="B1001" s="198"/>
      <c r="C1001" s="198"/>
      <c r="D1001" s="189"/>
      <c r="E1001" s="190"/>
      <c r="F1001" s="191">
        <v>0.06</v>
      </c>
      <c r="G1001" s="191">
        <v>6.0200000000000004E-2</v>
      </c>
      <c r="H1001" s="189">
        <v>6.7000000000000004E-2</v>
      </c>
      <c r="I1001" s="190">
        <v>6.720000000000001E-2</v>
      </c>
      <c r="J1001" s="191">
        <v>7.5399999999999995E-2</v>
      </c>
      <c r="K1001" s="191">
        <v>7.5800000000000006E-2</v>
      </c>
      <c r="L1001" s="189">
        <v>7.5600000000000001E-2</v>
      </c>
      <c r="M1001" s="190">
        <v>7.6000000000000012E-2</v>
      </c>
      <c r="N1001" s="191">
        <v>7.5600000000000001E-2</v>
      </c>
      <c r="O1001" s="191">
        <v>7.6000000000000012E-2</v>
      </c>
      <c r="P1001" s="189"/>
      <c r="Q1001" s="190"/>
      <c r="R1001" s="191">
        <v>7.4899999999999994E-2</v>
      </c>
      <c r="S1001" s="191">
        <v>7.5499999999999984E-2</v>
      </c>
      <c r="T1001" s="191">
        <v>7.4200000000000002E-2</v>
      </c>
      <c r="U1001" s="190">
        <v>7.4799999999999991E-2</v>
      </c>
      <c r="V1001" s="191"/>
      <c r="W1001" s="190"/>
      <c r="X1001" s="191">
        <v>6.9199999999999998E-2</v>
      </c>
      <c r="Y1001" s="190">
        <v>7.0000000000000007E-2</v>
      </c>
      <c r="Z1001" s="191"/>
      <c r="AA1001" s="190"/>
      <c r="AB1001" s="191">
        <v>6.7699999999999996E-2</v>
      </c>
      <c r="AC1001" s="190">
        <v>6.8699999999999997E-2</v>
      </c>
      <c r="AD1001" s="191">
        <v>6.5799999999999997E-2</v>
      </c>
      <c r="AE1001" s="190">
        <v>6.6799999999999998E-2</v>
      </c>
      <c r="AF1001" s="191"/>
      <c r="AG1001" s="190"/>
      <c r="AI1001" s="192" t="str">
        <f t="shared" si="256"/>
        <v/>
      </c>
      <c r="AJ1001" s="192" t="str">
        <f t="shared" si="257"/>
        <v/>
      </c>
      <c r="AK1001" s="192">
        <f t="shared" si="258"/>
        <v>6.0100000000000001E-2</v>
      </c>
      <c r="AL1001" s="192">
        <f t="shared" si="259"/>
        <v>6.7100000000000007E-2</v>
      </c>
      <c r="AM1001" s="192">
        <f t="shared" si="260"/>
        <v>7.5600000000000001E-2</v>
      </c>
      <c r="AN1001" s="192">
        <f t="shared" si="261"/>
        <v>7.5800000000000006E-2</v>
      </c>
      <c r="AO1001" s="193">
        <f t="shared" si="262"/>
        <v>7.5800000000000006E-2</v>
      </c>
      <c r="AP1001" s="192" t="str">
        <f t="shared" si="263"/>
        <v/>
      </c>
      <c r="AQ1001" s="193">
        <f t="shared" si="264"/>
        <v>7.5199999999999989E-2</v>
      </c>
      <c r="AR1001" s="192">
        <f t="shared" si="265"/>
        <v>7.4499999999999997E-2</v>
      </c>
      <c r="AS1001" s="192" t="str">
        <f t="shared" si="266"/>
        <v/>
      </c>
      <c r="AT1001" s="192">
        <f t="shared" si="267"/>
        <v>6.9599999999999995E-2</v>
      </c>
      <c r="AU1001" s="193" t="str">
        <f t="shared" si="268"/>
        <v/>
      </c>
      <c r="AV1001" s="194">
        <f t="shared" si="269"/>
        <v>6.8199999999999997E-2</v>
      </c>
      <c r="AW1001" s="193">
        <f t="shared" si="270"/>
        <v>6.6299999999999998E-2</v>
      </c>
      <c r="AX1001" s="195" t="str">
        <f t="shared" si="271"/>
        <v/>
      </c>
      <c r="AZ1001" s="193">
        <f t="shared" si="272"/>
        <v>7.0820000000000008E-2</v>
      </c>
    </row>
    <row r="1002" spans="1:52" s="5" customFormat="1" ht="11.25" x14ac:dyDescent="0.2">
      <c r="A1002" s="197">
        <v>39442</v>
      </c>
      <c r="B1002" s="198"/>
      <c r="C1002" s="198"/>
      <c r="D1002" s="189"/>
      <c r="E1002" s="190"/>
      <c r="F1002" s="191">
        <v>6.0699999999999997E-2</v>
      </c>
      <c r="G1002" s="191">
        <v>6.0900000000000003E-2</v>
      </c>
      <c r="H1002" s="189">
        <v>6.7199999999999996E-2</v>
      </c>
      <c r="I1002" s="190">
        <v>6.7400000000000002E-2</v>
      </c>
      <c r="J1002" s="191">
        <v>7.5600000000000001E-2</v>
      </c>
      <c r="K1002" s="191">
        <v>7.6000000000000012E-2</v>
      </c>
      <c r="L1002" s="189">
        <v>7.5800000000000006E-2</v>
      </c>
      <c r="M1002" s="190">
        <v>7.6200000000000018E-2</v>
      </c>
      <c r="N1002" s="191">
        <v>7.5899999999999995E-2</v>
      </c>
      <c r="O1002" s="191">
        <v>7.6300000000000007E-2</v>
      </c>
      <c r="P1002" s="189"/>
      <c r="Q1002" s="190"/>
      <c r="R1002" s="191">
        <v>7.4899999999999994E-2</v>
      </c>
      <c r="S1002" s="191">
        <v>7.5499999999999984E-2</v>
      </c>
      <c r="T1002" s="191">
        <v>7.4200000000000002E-2</v>
      </c>
      <c r="U1002" s="190">
        <v>7.4799999999999991E-2</v>
      </c>
      <c r="V1002" s="191"/>
      <c r="W1002" s="190"/>
      <c r="X1002" s="191">
        <v>6.9199999999999998E-2</v>
      </c>
      <c r="Y1002" s="190">
        <v>7.0000000000000007E-2</v>
      </c>
      <c r="Z1002" s="191"/>
      <c r="AA1002" s="190"/>
      <c r="AB1002" s="191">
        <v>6.7699999999999996E-2</v>
      </c>
      <c r="AC1002" s="190">
        <v>6.8699999999999997E-2</v>
      </c>
      <c r="AD1002" s="191">
        <v>6.5699999999999995E-2</v>
      </c>
      <c r="AE1002" s="190">
        <v>6.6699999999999995E-2</v>
      </c>
      <c r="AF1002" s="191"/>
      <c r="AG1002" s="190"/>
      <c r="AI1002" s="192" t="str">
        <f t="shared" si="256"/>
        <v/>
      </c>
      <c r="AJ1002" s="192" t="str">
        <f t="shared" si="257"/>
        <v/>
      </c>
      <c r="AK1002" s="192">
        <f t="shared" si="258"/>
        <v>6.08E-2</v>
      </c>
      <c r="AL1002" s="192">
        <f t="shared" si="259"/>
        <v>6.7299999999999999E-2</v>
      </c>
      <c r="AM1002" s="192">
        <f t="shared" si="260"/>
        <v>7.5800000000000006E-2</v>
      </c>
      <c r="AN1002" s="192">
        <f t="shared" si="261"/>
        <v>7.6000000000000012E-2</v>
      </c>
      <c r="AO1002" s="193">
        <f t="shared" si="262"/>
        <v>7.6100000000000001E-2</v>
      </c>
      <c r="AP1002" s="192" t="str">
        <f t="shared" si="263"/>
        <v/>
      </c>
      <c r="AQ1002" s="193">
        <f t="shared" si="264"/>
        <v>7.5199999999999989E-2</v>
      </c>
      <c r="AR1002" s="192">
        <f t="shared" si="265"/>
        <v>7.4499999999999997E-2</v>
      </c>
      <c r="AS1002" s="192" t="str">
        <f t="shared" si="266"/>
        <v/>
      </c>
      <c r="AT1002" s="192">
        <f t="shared" si="267"/>
        <v>6.9599999999999995E-2</v>
      </c>
      <c r="AU1002" s="193" t="str">
        <f t="shared" si="268"/>
        <v/>
      </c>
      <c r="AV1002" s="194">
        <f t="shared" si="269"/>
        <v>6.8199999999999997E-2</v>
      </c>
      <c r="AW1002" s="193">
        <f t="shared" si="270"/>
        <v>6.6199999999999995E-2</v>
      </c>
      <c r="AX1002" s="195" t="str">
        <f t="shared" si="271"/>
        <v/>
      </c>
      <c r="AZ1002" s="193">
        <f t="shared" si="272"/>
        <v>7.0970000000000005E-2</v>
      </c>
    </row>
    <row r="1003" spans="1:52" s="5" customFormat="1" ht="11.25" x14ac:dyDescent="0.2">
      <c r="A1003" s="197">
        <v>39443</v>
      </c>
      <c r="B1003" s="198"/>
      <c r="C1003" s="198"/>
      <c r="D1003" s="189"/>
      <c r="E1003" s="190"/>
      <c r="F1003" s="191">
        <v>6.0299999999999999E-2</v>
      </c>
      <c r="G1003" s="191">
        <v>6.0500000000000005E-2</v>
      </c>
      <c r="H1003" s="189">
        <v>6.7299999999999999E-2</v>
      </c>
      <c r="I1003" s="190">
        <v>6.7500000000000004E-2</v>
      </c>
      <c r="J1003" s="191">
        <v>7.5999999999999998E-2</v>
      </c>
      <c r="K1003" s="191">
        <v>7.640000000000001E-2</v>
      </c>
      <c r="L1003" s="189">
        <v>7.6200000000000004E-2</v>
      </c>
      <c r="M1003" s="190">
        <v>7.6600000000000015E-2</v>
      </c>
      <c r="N1003" s="191">
        <v>7.6300000000000007E-2</v>
      </c>
      <c r="O1003" s="191">
        <v>7.6700000000000018E-2</v>
      </c>
      <c r="P1003" s="189"/>
      <c r="Q1003" s="190"/>
      <c r="R1003" s="191">
        <v>7.51E-2</v>
      </c>
      <c r="S1003" s="191">
        <v>7.569999999999999E-2</v>
      </c>
      <c r="T1003" s="191">
        <v>7.4300000000000005E-2</v>
      </c>
      <c r="U1003" s="190">
        <v>7.4899999999999994E-2</v>
      </c>
      <c r="V1003" s="191"/>
      <c r="W1003" s="190"/>
      <c r="X1003" s="191">
        <v>6.9400000000000003E-2</v>
      </c>
      <c r="Y1003" s="190">
        <v>7.0199999999999999E-2</v>
      </c>
      <c r="Z1003" s="191"/>
      <c r="AA1003" s="190"/>
      <c r="AB1003" s="191">
        <v>6.7799999999999999E-2</v>
      </c>
      <c r="AC1003" s="190">
        <v>6.88E-2</v>
      </c>
      <c r="AD1003" s="191">
        <v>6.5799999999999997E-2</v>
      </c>
      <c r="AE1003" s="190">
        <v>6.6799999999999998E-2</v>
      </c>
      <c r="AF1003" s="191"/>
      <c r="AG1003" s="190"/>
      <c r="AI1003" s="192" t="str">
        <f t="shared" si="256"/>
        <v/>
      </c>
      <c r="AJ1003" s="192" t="str">
        <f t="shared" si="257"/>
        <v/>
      </c>
      <c r="AK1003" s="192">
        <f t="shared" si="258"/>
        <v>6.0400000000000002E-2</v>
      </c>
      <c r="AL1003" s="192">
        <f t="shared" si="259"/>
        <v>6.7400000000000002E-2</v>
      </c>
      <c r="AM1003" s="192">
        <f t="shared" si="260"/>
        <v>7.6200000000000004E-2</v>
      </c>
      <c r="AN1003" s="192">
        <f t="shared" si="261"/>
        <v>7.640000000000001E-2</v>
      </c>
      <c r="AO1003" s="193">
        <f t="shared" si="262"/>
        <v>7.6500000000000012E-2</v>
      </c>
      <c r="AP1003" s="192" t="str">
        <f t="shared" si="263"/>
        <v/>
      </c>
      <c r="AQ1003" s="193">
        <f t="shared" si="264"/>
        <v>7.5399999999999995E-2</v>
      </c>
      <c r="AR1003" s="192">
        <f t="shared" si="265"/>
        <v>7.46E-2</v>
      </c>
      <c r="AS1003" s="192" t="str">
        <f t="shared" si="266"/>
        <v/>
      </c>
      <c r="AT1003" s="192">
        <f t="shared" si="267"/>
        <v>6.9800000000000001E-2</v>
      </c>
      <c r="AU1003" s="193" t="str">
        <f t="shared" si="268"/>
        <v/>
      </c>
      <c r="AV1003" s="194">
        <f t="shared" si="269"/>
        <v>6.83E-2</v>
      </c>
      <c r="AW1003" s="193">
        <f t="shared" si="270"/>
        <v>6.6299999999999998E-2</v>
      </c>
      <c r="AX1003" s="195" t="str">
        <f t="shared" si="271"/>
        <v/>
      </c>
      <c r="AZ1003" s="193">
        <f t="shared" si="272"/>
        <v>7.1129999999999999E-2</v>
      </c>
    </row>
    <row r="1004" spans="1:52" s="5" customFormat="1" ht="11.25" x14ac:dyDescent="0.2">
      <c r="A1004" s="197">
        <v>39444</v>
      </c>
      <c r="B1004" s="198"/>
      <c r="C1004" s="198"/>
      <c r="D1004" s="189"/>
      <c r="E1004" s="190"/>
      <c r="F1004" s="191">
        <v>6.0600000000000001E-2</v>
      </c>
      <c r="G1004" s="191">
        <v>6.0800000000000007E-2</v>
      </c>
      <c r="H1004" s="189">
        <v>6.8000000000000005E-2</v>
      </c>
      <c r="I1004" s="190">
        <v>6.8200000000000011E-2</v>
      </c>
      <c r="J1004" s="191">
        <v>7.7299999999999994E-2</v>
      </c>
      <c r="K1004" s="191">
        <v>7.7700000000000005E-2</v>
      </c>
      <c r="L1004" s="189">
        <v>7.7399999999999997E-2</v>
      </c>
      <c r="M1004" s="190">
        <v>7.7800000000000008E-2</v>
      </c>
      <c r="N1004" s="191">
        <v>7.7499999999999999E-2</v>
      </c>
      <c r="O1004" s="191">
        <v>7.7900000000000011E-2</v>
      </c>
      <c r="P1004" s="189"/>
      <c r="Q1004" s="190"/>
      <c r="R1004" s="191">
        <v>7.5800000000000006E-2</v>
      </c>
      <c r="S1004" s="191">
        <v>7.6399999999999996E-2</v>
      </c>
      <c r="T1004" s="191">
        <v>7.4899999999999994E-2</v>
      </c>
      <c r="U1004" s="190">
        <v>7.5499999999999984E-2</v>
      </c>
      <c r="V1004" s="191"/>
      <c r="W1004" s="190"/>
      <c r="X1004" s="191">
        <v>6.9800000000000001E-2</v>
      </c>
      <c r="Y1004" s="190">
        <v>7.0599999999999996E-2</v>
      </c>
      <c r="Z1004" s="191"/>
      <c r="AA1004" s="190"/>
      <c r="AB1004" s="191">
        <v>6.8000000000000005E-2</v>
      </c>
      <c r="AC1004" s="190">
        <v>6.9000000000000006E-2</v>
      </c>
      <c r="AD1004" s="191">
        <v>6.6000000000000003E-2</v>
      </c>
      <c r="AE1004" s="190">
        <v>6.7000000000000004E-2</v>
      </c>
      <c r="AF1004" s="191"/>
      <c r="AG1004" s="190"/>
      <c r="AI1004" s="192" t="str">
        <f t="shared" si="256"/>
        <v/>
      </c>
      <c r="AJ1004" s="192" t="str">
        <f t="shared" si="257"/>
        <v/>
      </c>
      <c r="AK1004" s="192">
        <f t="shared" si="258"/>
        <v>6.0700000000000004E-2</v>
      </c>
      <c r="AL1004" s="192">
        <f t="shared" si="259"/>
        <v>6.8100000000000008E-2</v>
      </c>
      <c r="AM1004" s="192">
        <f t="shared" si="260"/>
        <v>7.7499999999999999E-2</v>
      </c>
      <c r="AN1004" s="192">
        <f t="shared" si="261"/>
        <v>7.7600000000000002E-2</v>
      </c>
      <c r="AO1004" s="193">
        <f t="shared" si="262"/>
        <v>7.7700000000000005E-2</v>
      </c>
      <c r="AP1004" s="192" t="str">
        <f t="shared" si="263"/>
        <v/>
      </c>
      <c r="AQ1004" s="193">
        <f t="shared" si="264"/>
        <v>7.6100000000000001E-2</v>
      </c>
      <c r="AR1004" s="192">
        <f t="shared" si="265"/>
        <v>7.5199999999999989E-2</v>
      </c>
      <c r="AS1004" s="192" t="str">
        <f t="shared" si="266"/>
        <v/>
      </c>
      <c r="AT1004" s="192">
        <f t="shared" si="267"/>
        <v>7.0199999999999999E-2</v>
      </c>
      <c r="AU1004" s="193" t="str">
        <f t="shared" si="268"/>
        <v/>
      </c>
      <c r="AV1004" s="194">
        <f t="shared" si="269"/>
        <v>6.8500000000000005E-2</v>
      </c>
      <c r="AW1004" s="193">
        <f t="shared" si="270"/>
        <v>6.6500000000000004E-2</v>
      </c>
      <c r="AX1004" s="195" t="str">
        <f t="shared" si="271"/>
        <v/>
      </c>
      <c r="AZ1004" s="193">
        <f t="shared" si="272"/>
        <v>7.1810000000000013E-2</v>
      </c>
    </row>
    <row r="1005" spans="1:52" s="5" customFormat="1" ht="11.25" x14ac:dyDescent="0.2">
      <c r="A1005" s="197">
        <v>39447</v>
      </c>
      <c r="B1005" s="198"/>
      <c r="C1005" s="198"/>
      <c r="D1005" s="189"/>
      <c r="E1005" s="190"/>
      <c r="F1005" s="191">
        <v>6.0600000000000001E-2</v>
      </c>
      <c r="G1005" s="191">
        <v>6.0800000000000007E-2</v>
      </c>
      <c r="H1005" s="189">
        <v>6.8000000000000005E-2</v>
      </c>
      <c r="I1005" s="190">
        <v>6.8200000000000011E-2</v>
      </c>
      <c r="J1005" s="191">
        <v>7.7299999999999994E-2</v>
      </c>
      <c r="K1005" s="191">
        <v>7.7700000000000005E-2</v>
      </c>
      <c r="L1005" s="189">
        <v>7.7399999999999997E-2</v>
      </c>
      <c r="M1005" s="190">
        <v>7.7800000000000008E-2</v>
      </c>
      <c r="N1005" s="191">
        <v>7.7499999999999999E-2</v>
      </c>
      <c r="O1005" s="191">
        <v>7.7900000000000011E-2</v>
      </c>
      <c r="P1005" s="189"/>
      <c r="Q1005" s="190"/>
      <c r="R1005" s="191">
        <v>7.5800000000000006E-2</v>
      </c>
      <c r="S1005" s="191">
        <v>7.6399999999999996E-2</v>
      </c>
      <c r="T1005" s="191">
        <v>7.4899999999999994E-2</v>
      </c>
      <c r="U1005" s="190">
        <v>7.5499999999999984E-2</v>
      </c>
      <c r="V1005" s="191"/>
      <c r="W1005" s="190"/>
      <c r="X1005" s="191">
        <v>6.9800000000000001E-2</v>
      </c>
      <c r="Y1005" s="190">
        <v>7.0599999999999996E-2</v>
      </c>
      <c r="Z1005" s="191"/>
      <c r="AA1005" s="190"/>
      <c r="AB1005" s="191">
        <v>6.8000000000000005E-2</v>
      </c>
      <c r="AC1005" s="190">
        <v>6.9000000000000006E-2</v>
      </c>
      <c r="AD1005" s="191">
        <v>6.6000000000000003E-2</v>
      </c>
      <c r="AE1005" s="190">
        <v>6.7000000000000004E-2</v>
      </c>
      <c r="AF1005" s="191"/>
      <c r="AG1005" s="190"/>
      <c r="AI1005" s="192" t="str">
        <f t="shared" si="256"/>
        <v/>
      </c>
      <c r="AJ1005" s="192" t="str">
        <f t="shared" si="257"/>
        <v/>
      </c>
      <c r="AK1005" s="192">
        <f t="shared" si="258"/>
        <v>6.0700000000000004E-2</v>
      </c>
      <c r="AL1005" s="192">
        <f t="shared" si="259"/>
        <v>6.8100000000000008E-2</v>
      </c>
      <c r="AM1005" s="192">
        <f t="shared" si="260"/>
        <v>7.7499999999999999E-2</v>
      </c>
      <c r="AN1005" s="192">
        <f t="shared" si="261"/>
        <v>7.7600000000000002E-2</v>
      </c>
      <c r="AO1005" s="193">
        <f t="shared" si="262"/>
        <v>7.7700000000000005E-2</v>
      </c>
      <c r="AP1005" s="192" t="str">
        <f t="shared" si="263"/>
        <v/>
      </c>
      <c r="AQ1005" s="193">
        <f t="shared" si="264"/>
        <v>7.6100000000000001E-2</v>
      </c>
      <c r="AR1005" s="192">
        <f t="shared" si="265"/>
        <v>7.5199999999999989E-2</v>
      </c>
      <c r="AS1005" s="192" t="str">
        <f t="shared" si="266"/>
        <v/>
      </c>
      <c r="AT1005" s="192">
        <f t="shared" si="267"/>
        <v>7.0199999999999999E-2</v>
      </c>
      <c r="AU1005" s="193" t="str">
        <f t="shared" si="268"/>
        <v/>
      </c>
      <c r="AV1005" s="194">
        <f t="shared" si="269"/>
        <v>6.8500000000000005E-2</v>
      </c>
      <c r="AW1005" s="193">
        <f t="shared" si="270"/>
        <v>6.6500000000000004E-2</v>
      </c>
      <c r="AX1005" s="195" t="str">
        <f t="shared" si="271"/>
        <v/>
      </c>
      <c r="AZ1005" s="193">
        <f t="shared" si="272"/>
        <v>7.1810000000000013E-2</v>
      </c>
    </row>
    <row r="1006" spans="1:52" s="5" customFormat="1" ht="11.25" x14ac:dyDescent="0.2">
      <c r="A1006" s="203">
        <v>39449</v>
      </c>
      <c r="B1006" s="11"/>
      <c r="C1006" s="11"/>
      <c r="D1006" s="15"/>
      <c r="E1006" s="204"/>
      <c r="F1006" s="8">
        <v>6.0499999999999998E-2</v>
      </c>
      <c r="G1006" s="8">
        <v>6.0699999999999997E-2</v>
      </c>
      <c r="H1006" s="15">
        <v>6.7799999999999999E-2</v>
      </c>
      <c r="I1006" s="204">
        <v>6.8000000000000005E-2</v>
      </c>
      <c r="J1006" s="8">
        <v>7.6600000000000001E-2</v>
      </c>
      <c r="K1006" s="8">
        <v>7.6999999999999999E-2</v>
      </c>
      <c r="L1006" s="15">
        <v>7.7100000000000002E-2</v>
      </c>
      <c r="M1006" s="204">
        <v>7.7499999999999999E-2</v>
      </c>
      <c r="N1006" s="8">
        <v>7.7299999999999994E-2</v>
      </c>
      <c r="O1006" s="8">
        <v>7.7700000000000005E-2</v>
      </c>
      <c r="P1006" s="15"/>
      <c r="Q1006" s="204"/>
      <c r="R1006" s="8">
        <v>7.5499999999999998E-2</v>
      </c>
      <c r="S1006" s="204">
        <v>7.6100000000000001E-2</v>
      </c>
      <c r="T1006" s="205">
        <v>7.4499999999999997E-2</v>
      </c>
      <c r="U1006" s="204">
        <v>7.51E-2</v>
      </c>
      <c r="V1006" s="8"/>
      <c r="W1006" s="204"/>
      <c r="X1006" s="8">
        <v>6.9599999999999995E-2</v>
      </c>
      <c r="Y1006" s="204">
        <v>7.0400000000000004E-2</v>
      </c>
      <c r="Z1006" s="8"/>
      <c r="AA1006" s="204"/>
      <c r="AB1006" s="8">
        <v>6.7799999999999999E-2</v>
      </c>
      <c r="AC1006" s="204">
        <v>6.88E-2</v>
      </c>
      <c r="AD1006" s="8">
        <v>6.59E-2</v>
      </c>
      <c r="AE1006" s="204">
        <v>6.6900000000000001E-2</v>
      </c>
      <c r="AF1006" s="8"/>
      <c r="AG1006" s="204"/>
      <c r="AH1006" s="176"/>
      <c r="AI1006" s="192" t="str">
        <f t="shared" ref="AI1006:AI1069" si="273">IFERROR(AVERAGE(B1006:C1006),"")</f>
        <v/>
      </c>
      <c r="AJ1006" s="192" t="str">
        <f t="shared" ref="AJ1006:AJ1069" si="274">IFERROR(AVERAGE(D1006:E1006),"")</f>
        <v/>
      </c>
      <c r="AK1006" s="192">
        <f t="shared" ref="AK1006:AK1069" si="275">IFERROR(AVERAGE(F1006:G1006),"")</f>
        <v>6.0600000000000001E-2</v>
      </c>
      <c r="AL1006" s="192">
        <f t="shared" ref="AL1006:AL1069" si="276">IFERROR(AVERAGE(H1006:I1006),"")</f>
        <v>6.7900000000000002E-2</v>
      </c>
      <c r="AM1006" s="192">
        <f t="shared" ref="AM1006:AM1069" si="277">IFERROR(AVERAGE(J1006:K1006),"")</f>
        <v>7.6800000000000007E-2</v>
      </c>
      <c r="AN1006" s="192">
        <f t="shared" ref="AN1006:AN1069" si="278">IFERROR(AVERAGE(L1006:M1006),"")</f>
        <v>7.7300000000000008E-2</v>
      </c>
      <c r="AO1006" s="193">
        <f t="shared" ref="AO1006:AO1069" si="279">IFERROR(AVERAGE(N1006:O1006),"")</f>
        <v>7.7499999999999999E-2</v>
      </c>
      <c r="AP1006" s="192" t="str">
        <f t="shared" ref="AP1006:AP1069" si="280">IFERROR(AVERAGE(P1006:Q1006),"")</f>
        <v/>
      </c>
      <c r="AQ1006" s="193">
        <f t="shared" ref="AQ1006:AQ1069" si="281">IFERROR(AVERAGE(R1006:S1006),"")</f>
        <v>7.5800000000000006E-2</v>
      </c>
      <c r="AR1006" s="192">
        <f t="shared" ref="AR1006:AR1069" si="282">IFERROR(AVERAGE(T1006:U1006),"")</f>
        <v>7.4800000000000005E-2</v>
      </c>
      <c r="AS1006" s="192" t="str">
        <f t="shared" ref="AS1006:AS1069" si="283">IFERROR(AVERAGE(V1006:W1006),"")</f>
        <v/>
      </c>
      <c r="AT1006" s="192">
        <f t="shared" ref="AT1006:AT1069" si="284">IFERROR(AVERAGE(X1006:Y1006),"")</f>
        <v>7.0000000000000007E-2</v>
      </c>
      <c r="AU1006" s="193" t="str">
        <f t="shared" ref="AU1006:AU1069" si="285">IFERROR(AVERAGE(Z1006:AA1006),"")</f>
        <v/>
      </c>
      <c r="AV1006" s="194">
        <f t="shared" ref="AV1006:AV1069" si="286">IFERROR(AVERAGE(AB1006:AC1006),"")</f>
        <v>6.83E-2</v>
      </c>
      <c r="AW1006" s="193">
        <f t="shared" ref="AW1006:AW1069" si="287">IFERROR(AVERAGE(AD1006:AE1006),"")</f>
        <v>6.6400000000000001E-2</v>
      </c>
      <c r="AX1006" s="195" t="str">
        <f t="shared" ref="AX1006:AX1069" si="288">IFERROR(AVERAGE(AF1006:AG1006),"")</f>
        <v/>
      </c>
      <c r="AZ1006" s="193">
        <f t="shared" ref="AZ1006:AZ1043" si="289">AVERAGE(AI1006:AX1006)</f>
        <v>7.1540000000000006E-2</v>
      </c>
    </row>
    <row r="1007" spans="1:52" s="5" customFormat="1" ht="11.25" x14ac:dyDescent="0.2">
      <c r="A1007" s="203">
        <v>39450</v>
      </c>
      <c r="B1007" s="11"/>
      <c r="C1007" s="11"/>
      <c r="D1007" s="15"/>
      <c r="E1007" s="204"/>
      <c r="F1007" s="8">
        <v>6.0299999999999999E-2</v>
      </c>
      <c r="G1007" s="8">
        <v>6.0499999999999998E-2</v>
      </c>
      <c r="H1007" s="15">
        <v>6.7199999999999996E-2</v>
      </c>
      <c r="I1007" s="204">
        <v>6.7400000000000002E-2</v>
      </c>
      <c r="J1007" s="8">
        <v>7.5499999999999998E-2</v>
      </c>
      <c r="K1007" s="8">
        <v>7.5899999999999995E-2</v>
      </c>
      <c r="L1007" s="15">
        <v>7.6499999999999999E-2</v>
      </c>
      <c r="M1007" s="204">
        <v>7.6899999999999996E-2</v>
      </c>
      <c r="N1007" s="8">
        <v>7.6100000000000001E-2</v>
      </c>
      <c r="O1007" s="8">
        <v>7.6499999999999999E-2</v>
      </c>
      <c r="P1007" s="15"/>
      <c r="Q1007" s="204"/>
      <c r="R1007" s="8">
        <v>7.5200000000000003E-2</v>
      </c>
      <c r="S1007" s="204">
        <v>7.5800000000000006E-2</v>
      </c>
      <c r="T1007" s="205">
        <v>7.3999999999999996E-2</v>
      </c>
      <c r="U1007" s="204">
        <v>7.46E-2</v>
      </c>
      <c r="V1007" s="8"/>
      <c r="W1007" s="204"/>
      <c r="X1007" s="8">
        <v>6.93E-2</v>
      </c>
      <c r="Y1007" s="204">
        <v>7.0099999999999996E-2</v>
      </c>
      <c r="Z1007" s="8"/>
      <c r="AA1007" s="204"/>
      <c r="AB1007" s="8">
        <v>6.7699999999999996E-2</v>
      </c>
      <c r="AC1007" s="204">
        <v>6.8699999999999997E-2</v>
      </c>
      <c r="AD1007" s="8">
        <v>6.5699999999999995E-2</v>
      </c>
      <c r="AE1007" s="204">
        <v>6.6699999999999995E-2</v>
      </c>
      <c r="AF1007" s="8"/>
      <c r="AG1007" s="204"/>
      <c r="AI1007" s="192" t="str">
        <f t="shared" si="273"/>
        <v/>
      </c>
      <c r="AJ1007" s="192" t="str">
        <f t="shared" si="274"/>
        <v/>
      </c>
      <c r="AK1007" s="192">
        <f t="shared" si="275"/>
        <v>6.0399999999999995E-2</v>
      </c>
      <c r="AL1007" s="192">
        <f t="shared" si="276"/>
        <v>6.7299999999999999E-2</v>
      </c>
      <c r="AM1007" s="192">
        <f t="shared" si="277"/>
        <v>7.569999999999999E-2</v>
      </c>
      <c r="AN1007" s="192">
        <f t="shared" si="278"/>
        <v>7.669999999999999E-2</v>
      </c>
      <c r="AO1007" s="193">
        <f t="shared" si="279"/>
        <v>7.6300000000000007E-2</v>
      </c>
      <c r="AP1007" s="192" t="str">
        <f t="shared" si="280"/>
        <v/>
      </c>
      <c r="AQ1007" s="193">
        <f t="shared" si="281"/>
        <v>7.5500000000000012E-2</v>
      </c>
      <c r="AR1007" s="192">
        <f t="shared" si="282"/>
        <v>7.4300000000000005E-2</v>
      </c>
      <c r="AS1007" s="192" t="str">
        <f t="shared" si="283"/>
        <v/>
      </c>
      <c r="AT1007" s="192">
        <f t="shared" si="284"/>
        <v>6.9699999999999998E-2</v>
      </c>
      <c r="AU1007" s="193" t="str">
        <f t="shared" si="285"/>
        <v/>
      </c>
      <c r="AV1007" s="194">
        <f t="shared" si="286"/>
        <v>6.8199999999999997E-2</v>
      </c>
      <c r="AW1007" s="193">
        <f t="shared" si="287"/>
        <v>6.6199999999999995E-2</v>
      </c>
      <c r="AX1007" s="195" t="str">
        <f t="shared" si="288"/>
        <v/>
      </c>
      <c r="AZ1007" s="193">
        <f t="shared" si="289"/>
        <v>7.103000000000001E-2</v>
      </c>
    </row>
    <row r="1008" spans="1:52" s="5" customFormat="1" ht="11.25" x14ac:dyDescent="0.2">
      <c r="A1008" s="203">
        <v>39451</v>
      </c>
      <c r="B1008" s="11"/>
      <c r="C1008" s="11"/>
      <c r="D1008" s="15"/>
      <c r="E1008" s="204"/>
      <c r="F1008" s="8">
        <v>0.06</v>
      </c>
      <c r="G1008" s="8">
        <v>6.0199999999999997E-2</v>
      </c>
      <c r="H1008" s="15">
        <v>6.6799999999999998E-2</v>
      </c>
      <c r="I1008" s="204">
        <v>6.7000000000000004E-2</v>
      </c>
      <c r="J1008" s="8">
        <v>7.4200000000000002E-2</v>
      </c>
      <c r="K1008" s="8">
        <v>7.46E-2</v>
      </c>
      <c r="L1008" s="15">
        <v>7.51E-2</v>
      </c>
      <c r="M1008" s="204">
        <v>7.5499999999999998E-2</v>
      </c>
      <c r="N1008" s="8">
        <v>7.4999999999999997E-2</v>
      </c>
      <c r="O1008" s="8">
        <v>7.5399999999999995E-2</v>
      </c>
      <c r="P1008" s="15"/>
      <c r="Q1008" s="204"/>
      <c r="R1008" s="8">
        <v>7.4300000000000005E-2</v>
      </c>
      <c r="S1008" s="204">
        <v>7.4899999999999994E-2</v>
      </c>
      <c r="T1008" s="205">
        <v>7.3400000000000007E-2</v>
      </c>
      <c r="U1008" s="204">
        <v>7.3999999999999996E-2</v>
      </c>
      <c r="V1008" s="8"/>
      <c r="W1008" s="204"/>
      <c r="X1008" s="8">
        <v>6.8900000000000003E-2</v>
      </c>
      <c r="Y1008" s="204">
        <v>6.9699999999999998E-2</v>
      </c>
      <c r="Z1008" s="8"/>
      <c r="AA1008" s="204"/>
      <c r="AB1008" s="8">
        <v>6.7299999999999999E-2</v>
      </c>
      <c r="AC1008" s="204">
        <v>6.83E-2</v>
      </c>
      <c r="AD1008" s="8">
        <v>6.5299999999999997E-2</v>
      </c>
      <c r="AE1008" s="204">
        <v>6.6299999999999998E-2</v>
      </c>
      <c r="AF1008" s="8"/>
      <c r="AG1008" s="204"/>
      <c r="AI1008" s="192" t="str">
        <f t="shared" si="273"/>
        <v/>
      </c>
      <c r="AJ1008" s="192" t="str">
        <f t="shared" si="274"/>
        <v/>
      </c>
      <c r="AK1008" s="192">
        <f t="shared" si="275"/>
        <v>6.0100000000000001E-2</v>
      </c>
      <c r="AL1008" s="192">
        <f t="shared" si="276"/>
        <v>6.6900000000000001E-2</v>
      </c>
      <c r="AM1008" s="192">
        <f t="shared" si="277"/>
        <v>7.4399999999999994E-2</v>
      </c>
      <c r="AN1008" s="192">
        <f t="shared" si="278"/>
        <v>7.5300000000000006E-2</v>
      </c>
      <c r="AO1008" s="193">
        <f t="shared" si="279"/>
        <v>7.5199999999999989E-2</v>
      </c>
      <c r="AP1008" s="192" t="str">
        <f t="shared" si="280"/>
        <v/>
      </c>
      <c r="AQ1008" s="193">
        <f t="shared" si="281"/>
        <v>7.46E-2</v>
      </c>
      <c r="AR1008" s="192">
        <f t="shared" si="282"/>
        <v>7.3700000000000002E-2</v>
      </c>
      <c r="AS1008" s="192" t="str">
        <f t="shared" si="283"/>
        <v/>
      </c>
      <c r="AT1008" s="192">
        <f t="shared" si="284"/>
        <v>6.93E-2</v>
      </c>
      <c r="AU1008" s="193" t="str">
        <f t="shared" si="285"/>
        <v/>
      </c>
      <c r="AV1008" s="194">
        <f t="shared" si="286"/>
        <v>6.7799999999999999E-2</v>
      </c>
      <c r="AW1008" s="193">
        <f t="shared" si="287"/>
        <v>6.5799999999999997E-2</v>
      </c>
      <c r="AX1008" s="195" t="str">
        <f t="shared" si="288"/>
        <v/>
      </c>
      <c r="AZ1008" s="193">
        <f t="shared" si="289"/>
        <v>7.0309999999999997E-2</v>
      </c>
    </row>
    <row r="1009" spans="1:52" s="5" customFormat="1" ht="11.25" x14ac:dyDescent="0.2">
      <c r="A1009" s="203">
        <v>39454</v>
      </c>
      <c r="B1009" s="11"/>
      <c r="C1009" s="11"/>
      <c r="D1009" s="15"/>
      <c r="E1009" s="204"/>
      <c r="F1009" s="8">
        <v>6.0299999999999999E-2</v>
      </c>
      <c r="G1009" s="8">
        <v>6.0499999999999998E-2</v>
      </c>
      <c r="H1009" s="15">
        <v>6.7000000000000004E-2</v>
      </c>
      <c r="I1009" s="204">
        <v>6.7199999999999996E-2</v>
      </c>
      <c r="J1009" s="8">
        <v>7.4700000000000003E-2</v>
      </c>
      <c r="K1009" s="8">
        <v>7.51E-2</v>
      </c>
      <c r="L1009" s="15">
        <v>7.5399999999999995E-2</v>
      </c>
      <c r="M1009" s="204">
        <v>7.5800000000000006E-2</v>
      </c>
      <c r="N1009" s="8">
        <v>7.5399999999999995E-2</v>
      </c>
      <c r="O1009" s="8">
        <v>7.5800000000000006E-2</v>
      </c>
      <c r="P1009" s="15"/>
      <c r="Q1009" s="204"/>
      <c r="R1009" s="8">
        <v>7.4700000000000003E-2</v>
      </c>
      <c r="S1009" s="204">
        <v>7.5300000000000006E-2</v>
      </c>
      <c r="T1009" s="205">
        <v>7.3700000000000002E-2</v>
      </c>
      <c r="U1009" s="204">
        <v>7.4300000000000005E-2</v>
      </c>
      <c r="V1009" s="8"/>
      <c r="W1009" s="204"/>
      <c r="X1009" s="8">
        <v>6.9199999999999998E-2</v>
      </c>
      <c r="Y1009" s="204">
        <v>7.0000000000000007E-2</v>
      </c>
      <c r="Z1009" s="8"/>
      <c r="AA1009" s="204"/>
      <c r="AB1009" s="8">
        <v>6.7500000000000004E-2</v>
      </c>
      <c r="AC1009" s="204">
        <v>6.8500000000000005E-2</v>
      </c>
      <c r="AD1009" s="8">
        <v>6.5500000000000003E-2</v>
      </c>
      <c r="AE1009" s="204">
        <v>6.6500000000000004E-2</v>
      </c>
      <c r="AF1009" s="8"/>
      <c r="AG1009" s="204"/>
      <c r="AI1009" s="192" t="str">
        <f t="shared" si="273"/>
        <v/>
      </c>
      <c r="AJ1009" s="192" t="str">
        <f t="shared" si="274"/>
        <v/>
      </c>
      <c r="AK1009" s="192">
        <f t="shared" si="275"/>
        <v>6.0399999999999995E-2</v>
      </c>
      <c r="AL1009" s="192">
        <f t="shared" si="276"/>
        <v>6.7099999999999993E-2</v>
      </c>
      <c r="AM1009" s="192">
        <f t="shared" si="277"/>
        <v>7.4899999999999994E-2</v>
      </c>
      <c r="AN1009" s="192">
        <f t="shared" si="278"/>
        <v>7.5600000000000001E-2</v>
      </c>
      <c r="AO1009" s="193">
        <f t="shared" si="279"/>
        <v>7.5600000000000001E-2</v>
      </c>
      <c r="AP1009" s="192" t="str">
        <f t="shared" si="280"/>
        <v/>
      </c>
      <c r="AQ1009" s="193">
        <f t="shared" si="281"/>
        <v>7.5000000000000011E-2</v>
      </c>
      <c r="AR1009" s="192">
        <f t="shared" si="282"/>
        <v>7.400000000000001E-2</v>
      </c>
      <c r="AS1009" s="192" t="str">
        <f t="shared" si="283"/>
        <v/>
      </c>
      <c r="AT1009" s="192">
        <f t="shared" si="284"/>
        <v>6.9599999999999995E-2</v>
      </c>
      <c r="AU1009" s="193" t="str">
        <f t="shared" si="285"/>
        <v/>
      </c>
      <c r="AV1009" s="194">
        <f t="shared" si="286"/>
        <v>6.8000000000000005E-2</v>
      </c>
      <c r="AW1009" s="193">
        <f t="shared" si="287"/>
        <v>6.6000000000000003E-2</v>
      </c>
      <c r="AX1009" s="195" t="str">
        <f t="shared" si="288"/>
        <v/>
      </c>
      <c r="AZ1009" s="193">
        <f t="shared" si="289"/>
        <v>7.0620000000000016E-2</v>
      </c>
    </row>
    <row r="1010" spans="1:52" s="5" customFormat="1" ht="11.25" x14ac:dyDescent="0.2">
      <c r="A1010" s="203">
        <v>39455</v>
      </c>
      <c r="B1010" s="11"/>
      <c r="C1010" s="11"/>
      <c r="D1010" s="15"/>
      <c r="E1010" s="204"/>
      <c r="F1010" s="8">
        <v>6.0299999999999999E-2</v>
      </c>
      <c r="G1010" s="8">
        <v>6.0499999999999998E-2</v>
      </c>
      <c r="H1010" s="15">
        <v>6.7299999999999999E-2</v>
      </c>
      <c r="I1010" s="204">
        <v>6.7500000000000004E-2</v>
      </c>
      <c r="J1010" s="8">
        <v>7.4399999999999994E-2</v>
      </c>
      <c r="K1010" s="8">
        <v>7.4800000000000005E-2</v>
      </c>
      <c r="L1010" s="15">
        <v>7.51E-2</v>
      </c>
      <c r="M1010" s="204">
        <v>7.5499999999999998E-2</v>
      </c>
      <c r="N1010" s="8">
        <v>7.51E-2</v>
      </c>
      <c r="O1010" s="8">
        <v>7.5499999999999998E-2</v>
      </c>
      <c r="P1010" s="15"/>
      <c r="Q1010" s="204"/>
      <c r="R1010" s="8">
        <v>7.46E-2</v>
      </c>
      <c r="S1010" s="204">
        <v>7.5200000000000003E-2</v>
      </c>
      <c r="T1010" s="205">
        <v>7.3499999999999996E-2</v>
      </c>
      <c r="U1010" s="204">
        <v>7.4099999999999999E-2</v>
      </c>
      <c r="V1010" s="8"/>
      <c r="W1010" s="204"/>
      <c r="X1010" s="8">
        <v>6.88E-2</v>
      </c>
      <c r="Y1010" s="204">
        <v>6.9599999999999995E-2</v>
      </c>
      <c r="Z1010" s="8"/>
      <c r="AA1010" s="204"/>
      <c r="AB1010" s="8">
        <v>6.7299999999999999E-2</v>
      </c>
      <c r="AC1010" s="204">
        <v>6.83E-2</v>
      </c>
      <c r="AD1010" s="8">
        <v>6.5299999999999997E-2</v>
      </c>
      <c r="AE1010" s="204">
        <v>6.6299999999999998E-2</v>
      </c>
      <c r="AF1010" s="8"/>
      <c r="AG1010" s="204"/>
      <c r="AI1010" s="192" t="str">
        <f t="shared" si="273"/>
        <v/>
      </c>
      <c r="AJ1010" s="192" t="str">
        <f t="shared" si="274"/>
        <v/>
      </c>
      <c r="AK1010" s="192">
        <f t="shared" si="275"/>
        <v>6.0399999999999995E-2</v>
      </c>
      <c r="AL1010" s="192">
        <f t="shared" si="276"/>
        <v>6.7400000000000002E-2</v>
      </c>
      <c r="AM1010" s="192">
        <f t="shared" si="277"/>
        <v>7.46E-2</v>
      </c>
      <c r="AN1010" s="192">
        <f t="shared" si="278"/>
        <v>7.5300000000000006E-2</v>
      </c>
      <c r="AO1010" s="193">
        <f t="shared" si="279"/>
        <v>7.5300000000000006E-2</v>
      </c>
      <c r="AP1010" s="192" t="str">
        <f t="shared" si="280"/>
        <v/>
      </c>
      <c r="AQ1010" s="193">
        <f t="shared" si="281"/>
        <v>7.4899999999999994E-2</v>
      </c>
      <c r="AR1010" s="192">
        <f t="shared" si="282"/>
        <v>7.3800000000000004E-2</v>
      </c>
      <c r="AS1010" s="192" t="str">
        <f t="shared" si="283"/>
        <v/>
      </c>
      <c r="AT1010" s="192">
        <f t="shared" si="284"/>
        <v>6.9199999999999998E-2</v>
      </c>
      <c r="AU1010" s="193" t="str">
        <f t="shared" si="285"/>
        <v/>
      </c>
      <c r="AV1010" s="194">
        <f t="shared" si="286"/>
        <v>6.7799999999999999E-2</v>
      </c>
      <c r="AW1010" s="193">
        <f t="shared" si="287"/>
        <v>6.5799999999999997E-2</v>
      </c>
      <c r="AX1010" s="195" t="str">
        <f t="shared" si="288"/>
        <v/>
      </c>
      <c r="AZ1010" s="193">
        <f t="shared" si="289"/>
        <v>7.0449999999999985E-2</v>
      </c>
    </row>
    <row r="1011" spans="1:52" s="5" customFormat="1" ht="11.25" x14ac:dyDescent="0.2">
      <c r="A1011" s="203">
        <v>39456</v>
      </c>
      <c r="B1011" s="11"/>
      <c r="C1011" s="11"/>
      <c r="D1011" s="15"/>
      <c r="E1011" s="204"/>
      <c r="F1011" s="8">
        <v>6.0100000000000001E-2</v>
      </c>
      <c r="G1011" s="8">
        <v>6.0299999999999999E-2</v>
      </c>
      <c r="H1011" s="15">
        <v>6.7299999999999999E-2</v>
      </c>
      <c r="I1011" s="204">
        <v>6.7500000000000004E-2</v>
      </c>
      <c r="J1011" s="8">
        <v>7.3999999999999996E-2</v>
      </c>
      <c r="K1011" s="8">
        <v>7.4399999999999994E-2</v>
      </c>
      <c r="L1011" s="15">
        <v>7.4899999999999994E-2</v>
      </c>
      <c r="M1011" s="204">
        <v>7.5300000000000006E-2</v>
      </c>
      <c r="N1011" s="8">
        <v>7.4999999999999997E-2</v>
      </c>
      <c r="O1011" s="8">
        <v>7.5399999999999995E-2</v>
      </c>
      <c r="P1011" s="15"/>
      <c r="Q1011" s="204"/>
      <c r="R1011" s="8">
        <v>7.4499999999999997E-2</v>
      </c>
      <c r="S1011" s="204">
        <v>7.51E-2</v>
      </c>
      <c r="T1011" s="205">
        <v>7.3400000000000007E-2</v>
      </c>
      <c r="U1011" s="204">
        <v>7.3999999999999996E-2</v>
      </c>
      <c r="V1011" s="8"/>
      <c r="W1011" s="204"/>
      <c r="X1011" s="8">
        <v>6.8500000000000005E-2</v>
      </c>
      <c r="Y1011" s="204">
        <v>6.93E-2</v>
      </c>
      <c r="Z1011" s="8"/>
      <c r="AA1011" s="204"/>
      <c r="AB1011" s="8">
        <v>6.7100000000000007E-2</v>
      </c>
      <c r="AC1011" s="204">
        <v>6.8099999999999994E-2</v>
      </c>
      <c r="AD1011" s="8">
        <v>6.5000000000000002E-2</v>
      </c>
      <c r="AE1011" s="204">
        <v>6.6000000000000003E-2</v>
      </c>
      <c r="AF1011" s="8"/>
      <c r="AG1011" s="204"/>
      <c r="AI1011" s="192" t="str">
        <f t="shared" si="273"/>
        <v/>
      </c>
      <c r="AJ1011" s="192" t="str">
        <f t="shared" si="274"/>
        <v/>
      </c>
      <c r="AK1011" s="192">
        <f t="shared" si="275"/>
        <v>6.0200000000000004E-2</v>
      </c>
      <c r="AL1011" s="192">
        <f t="shared" si="276"/>
        <v>6.7400000000000002E-2</v>
      </c>
      <c r="AM1011" s="192">
        <f t="shared" si="277"/>
        <v>7.4199999999999988E-2</v>
      </c>
      <c r="AN1011" s="192">
        <f t="shared" si="278"/>
        <v>7.51E-2</v>
      </c>
      <c r="AO1011" s="193">
        <f t="shared" si="279"/>
        <v>7.5199999999999989E-2</v>
      </c>
      <c r="AP1011" s="192" t="str">
        <f t="shared" si="280"/>
        <v/>
      </c>
      <c r="AQ1011" s="193">
        <f t="shared" si="281"/>
        <v>7.4800000000000005E-2</v>
      </c>
      <c r="AR1011" s="192">
        <f t="shared" si="282"/>
        <v>7.3700000000000002E-2</v>
      </c>
      <c r="AS1011" s="192" t="str">
        <f t="shared" si="283"/>
        <v/>
      </c>
      <c r="AT1011" s="192">
        <f t="shared" si="284"/>
        <v>6.8900000000000003E-2</v>
      </c>
      <c r="AU1011" s="193" t="str">
        <f t="shared" si="285"/>
        <v/>
      </c>
      <c r="AV1011" s="194">
        <f t="shared" si="286"/>
        <v>6.7599999999999993E-2</v>
      </c>
      <c r="AW1011" s="193">
        <f t="shared" si="287"/>
        <v>6.5500000000000003E-2</v>
      </c>
      <c r="AX1011" s="195" t="str">
        <f t="shared" si="288"/>
        <v/>
      </c>
      <c r="AZ1011" s="193">
        <f t="shared" si="289"/>
        <v>7.0259999999999989E-2</v>
      </c>
    </row>
    <row r="1012" spans="1:52" s="5" customFormat="1" ht="11.25" x14ac:dyDescent="0.2">
      <c r="A1012" s="203">
        <v>39457</v>
      </c>
      <c r="B1012" s="11"/>
      <c r="C1012" s="11"/>
      <c r="D1012" s="15"/>
      <c r="E1012" s="204"/>
      <c r="F1012" s="8">
        <v>6.0299999999999999E-2</v>
      </c>
      <c r="G1012" s="8">
        <v>6.0499999999999998E-2</v>
      </c>
      <c r="H1012" s="15">
        <v>6.7500000000000004E-2</v>
      </c>
      <c r="I1012" s="204">
        <v>6.7699999999999996E-2</v>
      </c>
      <c r="J1012" s="8">
        <v>7.4099999999999999E-2</v>
      </c>
      <c r="K1012" s="8">
        <v>7.4499999999999997E-2</v>
      </c>
      <c r="L1012" s="15">
        <v>7.4999999999999997E-2</v>
      </c>
      <c r="M1012" s="204">
        <v>7.5399999999999995E-2</v>
      </c>
      <c r="N1012" s="8">
        <v>7.4999999999999997E-2</v>
      </c>
      <c r="O1012" s="8">
        <v>7.5399999999999995E-2</v>
      </c>
      <c r="P1012" s="15"/>
      <c r="Q1012" s="204"/>
      <c r="R1012" s="8">
        <v>7.4499999999999997E-2</v>
      </c>
      <c r="S1012" s="204">
        <v>7.51E-2</v>
      </c>
      <c r="T1012" s="205">
        <v>7.3599999999999999E-2</v>
      </c>
      <c r="U1012" s="204">
        <v>7.4200000000000002E-2</v>
      </c>
      <c r="V1012" s="8"/>
      <c r="W1012" s="204"/>
      <c r="X1012" s="8">
        <v>6.8599999999999994E-2</v>
      </c>
      <c r="Y1012" s="204">
        <v>6.9400000000000003E-2</v>
      </c>
      <c r="Z1012" s="8"/>
      <c r="AA1012" s="204"/>
      <c r="AB1012" s="8">
        <v>6.7100000000000007E-2</v>
      </c>
      <c r="AC1012" s="204">
        <v>6.8099999999999994E-2</v>
      </c>
      <c r="AD1012" s="8">
        <v>6.5199999999999994E-2</v>
      </c>
      <c r="AE1012" s="204">
        <v>6.6199999999999995E-2</v>
      </c>
      <c r="AF1012" s="8"/>
      <c r="AG1012" s="204"/>
      <c r="AI1012" s="192" t="str">
        <f t="shared" si="273"/>
        <v/>
      </c>
      <c r="AJ1012" s="192" t="str">
        <f t="shared" si="274"/>
        <v/>
      </c>
      <c r="AK1012" s="192">
        <f t="shared" si="275"/>
        <v>6.0399999999999995E-2</v>
      </c>
      <c r="AL1012" s="192">
        <f t="shared" si="276"/>
        <v>6.7599999999999993E-2</v>
      </c>
      <c r="AM1012" s="192">
        <f t="shared" si="277"/>
        <v>7.4300000000000005E-2</v>
      </c>
      <c r="AN1012" s="192">
        <f t="shared" si="278"/>
        <v>7.5199999999999989E-2</v>
      </c>
      <c r="AO1012" s="193">
        <f t="shared" si="279"/>
        <v>7.5199999999999989E-2</v>
      </c>
      <c r="AP1012" s="192" t="str">
        <f t="shared" si="280"/>
        <v/>
      </c>
      <c r="AQ1012" s="193">
        <f t="shared" si="281"/>
        <v>7.4800000000000005E-2</v>
      </c>
      <c r="AR1012" s="192">
        <f t="shared" si="282"/>
        <v>7.3899999999999993E-2</v>
      </c>
      <c r="AS1012" s="192" t="str">
        <f t="shared" si="283"/>
        <v/>
      </c>
      <c r="AT1012" s="192">
        <f t="shared" si="284"/>
        <v>6.9000000000000006E-2</v>
      </c>
      <c r="AU1012" s="193" t="str">
        <f t="shared" si="285"/>
        <v/>
      </c>
      <c r="AV1012" s="194">
        <f t="shared" si="286"/>
        <v>6.7599999999999993E-2</v>
      </c>
      <c r="AW1012" s="193">
        <f t="shared" si="287"/>
        <v>6.5699999999999995E-2</v>
      </c>
      <c r="AX1012" s="195" t="str">
        <f t="shared" si="288"/>
        <v/>
      </c>
      <c r="AZ1012" s="193">
        <f t="shared" si="289"/>
        <v>7.0370000000000002E-2</v>
      </c>
    </row>
    <row r="1013" spans="1:52" s="5" customFormat="1" ht="11.25" x14ac:dyDescent="0.2">
      <c r="A1013" s="203">
        <v>39458</v>
      </c>
      <c r="B1013" s="11"/>
      <c r="C1013" s="11"/>
      <c r="D1013" s="15"/>
      <c r="E1013" s="204"/>
      <c r="F1013" s="8">
        <v>6.0400000000000002E-2</v>
      </c>
      <c r="G1013" s="8">
        <v>6.0600000000000001E-2</v>
      </c>
      <c r="H1013" s="15">
        <v>6.7799999999999999E-2</v>
      </c>
      <c r="I1013" s="204">
        <v>6.8000000000000005E-2</v>
      </c>
      <c r="J1013" s="8">
        <v>7.4499999999999997E-2</v>
      </c>
      <c r="K1013" s="8">
        <v>7.4899999999999994E-2</v>
      </c>
      <c r="L1013" s="15">
        <v>7.5499999999999998E-2</v>
      </c>
      <c r="M1013" s="204">
        <v>7.5899999999999995E-2</v>
      </c>
      <c r="N1013" s="8">
        <v>7.5399999999999995E-2</v>
      </c>
      <c r="O1013" s="8">
        <v>7.5800000000000006E-2</v>
      </c>
      <c r="P1013" s="15"/>
      <c r="Q1013" s="204"/>
      <c r="R1013" s="8">
        <v>7.4700000000000003E-2</v>
      </c>
      <c r="S1013" s="204">
        <v>7.5300000000000006E-2</v>
      </c>
      <c r="T1013" s="205">
        <v>7.3599999999999999E-2</v>
      </c>
      <c r="U1013" s="204">
        <v>7.4200000000000002E-2</v>
      </c>
      <c r="V1013" s="8"/>
      <c r="W1013" s="204"/>
      <c r="X1013" s="8">
        <v>6.88E-2</v>
      </c>
      <c r="Y1013" s="204">
        <v>6.9599999999999995E-2</v>
      </c>
      <c r="Z1013" s="8"/>
      <c r="AA1013" s="204"/>
      <c r="AB1013" s="8">
        <v>6.7299999999999999E-2</v>
      </c>
      <c r="AC1013" s="204">
        <v>6.83E-2</v>
      </c>
      <c r="AD1013" s="8">
        <v>6.5100000000000005E-2</v>
      </c>
      <c r="AE1013" s="204">
        <v>6.6100000000000006E-2</v>
      </c>
      <c r="AF1013" s="8"/>
      <c r="AG1013" s="204"/>
      <c r="AI1013" s="192" t="str">
        <f t="shared" si="273"/>
        <v/>
      </c>
      <c r="AJ1013" s="192" t="str">
        <f t="shared" si="274"/>
        <v/>
      </c>
      <c r="AK1013" s="192">
        <f t="shared" si="275"/>
        <v>6.0499999999999998E-2</v>
      </c>
      <c r="AL1013" s="192">
        <f t="shared" si="276"/>
        <v>6.7900000000000002E-2</v>
      </c>
      <c r="AM1013" s="192">
        <f t="shared" si="277"/>
        <v>7.4699999999999989E-2</v>
      </c>
      <c r="AN1013" s="192">
        <f t="shared" si="278"/>
        <v>7.569999999999999E-2</v>
      </c>
      <c r="AO1013" s="193">
        <f t="shared" si="279"/>
        <v>7.5600000000000001E-2</v>
      </c>
      <c r="AP1013" s="192" t="str">
        <f t="shared" si="280"/>
        <v/>
      </c>
      <c r="AQ1013" s="193">
        <f t="shared" si="281"/>
        <v>7.5000000000000011E-2</v>
      </c>
      <c r="AR1013" s="192">
        <f t="shared" si="282"/>
        <v>7.3899999999999993E-2</v>
      </c>
      <c r="AS1013" s="192" t="str">
        <f t="shared" si="283"/>
        <v/>
      </c>
      <c r="AT1013" s="192">
        <f t="shared" si="284"/>
        <v>6.9199999999999998E-2</v>
      </c>
      <c r="AU1013" s="193" t="str">
        <f t="shared" si="285"/>
        <v/>
      </c>
      <c r="AV1013" s="194">
        <f t="shared" si="286"/>
        <v>6.7799999999999999E-2</v>
      </c>
      <c r="AW1013" s="193">
        <f t="shared" si="287"/>
        <v>6.5600000000000006E-2</v>
      </c>
      <c r="AX1013" s="195" t="str">
        <f t="shared" si="288"/>
        <v/>
      </c>
      <c r="AZ1013" s="193">
        <f t="shared" si="289"/>
        <v>7.059E-2</v>
      </c>
    </row>
    <row r="1014" spans="1:52" s="5" customFormat="1" ht="11.25" x14ac:dyDescent="0.2">
      <c r="A1014" s="203">
        <v>39461</v>
      </c>
      <c r="B1014" s="11"/>
      <c r="C1014" s="11"/>
      <c r="D1014" s="15"/>
      <c r="E1014" s="204"/>
      <c r="F1014" s="8">
        <v>6.0100000000000001E-2</v>
      </c>
      <c r="G1014" s="8">
        <v>6.0299999999999999E-2</v>
      </c>
      <c r="H1014" s="15">
        <v>6.7500000000000004E-2</v>
      </c>
      <c r="I1014" s="204">
        <v>6.7699999999999996E-2</v>
      </c>
      <c r="J1014" s="8">
        <v>7.3999999999999996E-2</v>
      </c>
      <c r="K1014" s="8">
        <v>7.4399999999999994E-2</v>
      </c>
      <c r="L1014" s="15">
        <v>7.5300000000000006E-2</v>
      </c>
      <c r="M1014" s="204">
        <v>7.5700000000000003E-2</v>
      </c>
      <c r="N1014" s="8">
        <v>7.5300000000000006E-2</v>
      </c>
      <c r="O1014" s="8">
        <v>7.5700000000000003E-2</v>
      </c>
      <c r="P1014" s="15"/>
      <c r="Q1014" s="204"/>
      <c r="R1014" s="8">
        <v>7.4399999999999994E-2</v>
      </c>
      <c r="S1014" s="204">
        <v>7.4999999999999997E-2</v>
      </c>
      <c r="T1014" s="205">
        <v>7.3400000000000007E-2</v>
      </c>
      <c r="U1014" s="204">
        <v>7.3999999999999996E-2</v>
      </c>
      <c r="V1014" s="8"/>
      <c r="W1014" s="204"/>
      <c r="X1014" s="8">
        <v>6.8599999999999994E-2</v>
      </c>
      <c r="Y1014" s="204">
        <v>6.9400000000000003E-2</v>
      </c>
      <c r="Z1014" s="8"/>
      <c r="AA1014" s="204"/>
      <c r="AB1014" s="8">
        <v>6.7100000000000007E-2</v>
      </c>
      <c r="AC1014" s="204">
        <v>6.8099999999999994E-2</v>
      </c>
      <c r="AD1014" s="8">
        <v>6.5299999999999997E-2</v>
      </c>
      <c r="AE1014" s="204">
        <v>6.6299999999999998E-2</v>
      </c>
      <c r="AF1014" s="8"/>
      <c r="AG1014" s="204"/>
      <c r="AI1014" s="192" t="str">
        <f t="shared" si="273"/>
        <v/>
      </c>
      <c r="AJ1014" s="192" t="str">
        <f t="shared" si="274"/>
        <v/>
      </c>
      <c r="AK1014" s="192">
        <f t="shared" si="275"/>
        <v>6.0200000000000004E-2</v>
      </c>
      <c r="AL1014" s="192">
        <f t="shared" si="276"/>
        <v>6.7599999999999993E-2</v>
      </c>
      <c r="AM1014" s="192">
        <f t="shared" si="277"/>
        <v>7.4199999999999988E-2</v>
      </c>
      <c r="AN1014" s="192">
        <f t="shared" si="278"/>
        <v>7.5500000000000012E-2</v>
      </c>
      <c r="AO1014" s="193">
        <f t="shared" si="279"/>
        <v>7.5500000000000012E-2</v>
      </c>
      <c r="AP1014" s="192" t="str">
        <f t="shared" si="280"/>
        <v/>
      </c>
      <c r="AQ1014" s="193">
        <f t="shared" si="281"/>
        <v>7.4699999999999989E-2</v>
      </c>
      <c r="AR1014" s="192">
        <f t="shared" si="282"/>
        <v>7.3700000000000002E-2</v>
      </c>
      <c r="AS1014" s="192" t="str">
        <f t="shared" si="283"/>
        <v/>
      </c>
      <c r="AT1014" s="192">
        <f t="shared" si="284"/>
        <v>6.9000000000000006E-2</v>
      </c>
      <c r="AU1014" s="193" t="str">
        <f t="shared" si="285"/>
        <v/>
      </c>
      <c r="AV1014" s="194">
        <f t="shared" si="286"/>
        <v>6.7599999999999993E-2</v>
      </c>
      <c r="AW1014" s="193">
        <f t="shared" si="287"/>
        <v>6.5799999999999997E-2</v>
      </c>
      <c r="AX1014" s="195" t="str">
        <f t="shared" si="288"/>
        <v/>
      </c>
      <c r="AZ1014" s="193">
        <f t="shared" si="289"/>
        <v>7.0379999999999998E-2</v>
      </c>
    </row>
    <row r="1015" spans="1:52" s="5" customFormat="1" ht="11.25" x14ac:dyDescent="0.2">
      <c r="A1015" s="203">
        <v>39462</v>
      </c>
      <c r="B1015" s="11"/>
      <c r="C1015" s="11"/>
      <c r="D1015" s="15"/>
      <c r="E1015" s="204"/>
      <c r="F1015" s="8">
        <v>6.0100000000000001E-2</v>
      </c>
      <c r="G1015" s="8">
        <v>6.0299999999999999E-2</v>
      </c>
      <c r="H1015" s="15">
        <v>6.7500000000000004E-2</v>
      </c>
      <c r="I1015" s="204">
        <v>6.7699999999999996E-2</v>
      </c>
      <c r="J1015" s="8">
        <v>7.4099999999999999E-2</v>
      </c>
      <c r="K1015" s="8">
        <v>7.4499999999999997E-2</v>
      </c>
      <c r="L1015" s="15">
        <v>7.5499999999999998E-2</v>
      </c>
      <c r="M1015" s="204">
        <v>7.5899999999999995E-2</v>
      </c>
      <c r="N1015" s="8">
        <v>7.5499999999999998E-2</v>
      </c>
      <c r="O1015" s="8">
        <v>7.5899999999999995E-2</v>
      </c>
      <c r="P1015" s="15"/>
      <c r="Q1015" s="204"/>
      <c r="R1015" s="8">
        <v>7.4499999999999997E-2</v>
      </c>
      <c r="S1015" s="204">
        <v>7.51E-2</v>
      </c>
      <c r="T1015" s="205">
        <v>7.3499999999999996E-2</v>
      </c>
      <c r="U1015" s="204">
        <v>7.4099999999999999E-2</v>
      </c>
      <c r="V1015" s="8"/>
      <c r="W1015" s="204"/>
      <c r="X1015" s="8">
        <v>6.8599999999999994E-2</v>
      </c>
      <c r="Y1015" s="204">
        <v>6.9400000000000003E-2</v>
      </c>
      <c r="Z1015" s="8"/>
      <c r="AA1015" s="204"/>
      <c r="AB1015" s="8">
        <v>6.7100000000000007E-2</v>
      </c>
      <c r="AC1015" s="204">
        <v>6.8099999999999994E-2</v>
      </c>
      <c r="AD1015" s="8">
        <v>6.54E-2</v>
      </c>
      <c r="AE1015" s="204">
        <v>6.6400000000000001E-2</v>
      </c>
      <c r="AF1015" s="8"/>
      <c r="AG1015" s="204"/>
      <c r="AI1015" s="192" t="str">
        <f t="shared" si="273"/>
        <v/>
      </c>
      <c r="AJ1015" s="192" t="str">
        <f t="shared" si="274"/>
        <v/>
      </c>
      <c r="AK1015" s="192">
        <f t="shared" si="275"/>
        <v>6.0200000000000004E-2</v>
      </c>
      <c r="AL1015" s="192">
        <f t="shared" si="276"/>
        <v>6.7599999999999993E-2</v>
      </c>
      <c r="AM1015" s="192">
        <f t="shared" si="277"/>
        <v>7.4300000000000005E-2</v>
      </c>
      <c r="AN1015" s="192">
        <f t="shared" si="278"/>
        <v>7.569999999999999E-2</v>
      </c>
      <c r="AO1015" s="193">
        <f t="shared" si="279"/>
        <v>7.569999999999999E-2</v>
      </c>
      <c r="AP1015" s="192" t="str">
        <f t="shared" si="280"/>
        <v/>
      </c>
      <c r="AQ1015" s="193">
        <f t="shared" si="281"/>
        <v>7.4800000000000005E-2</v>
      </c>
      <c r="AR1015" s="192">
        <f t="shared" si="282"/>
        <v>7.3800000000000004E-2</v>
      </c>
      <c r="AS1015" s="192" t="str">
        <f t="shared" si="283"/>
        <v/>
      </c>
      <c r="AT1015" s="192">
        <f t="shared" si="284"/>
        <v>6.9000000000000006E-2</v>
      </c>
      <c r="AU1015" s="193" t="str">
        <f t="shared" si="285"/>
        <v/>
      </c>
      <c r="AV1015" s="194">
        <f t="shared" si="286"/>
        <v>6.7599999999999993E-2</v>
      </c>
      <c r="AW1015" s="193">
        <f t="shared" si="287"/>
        <v>6.59E-2</v>
      </c>
      <c r="AX1015" s="195" t="str">
        <f t="shared" si="288"/>
        <v/>
      </c>
      <c r="AZ1015" s="193">
        <f t="shared" si="289"/>
        <v>7.0459999999999995E-2</v>
      </c>
    </row>
    <row r="1016" spans="1:52" s="5" customFormat="1" ht="11.25" x14ac:dyDescent="0.2">
      <c r="A1016" s="203">
        <v>39463</v>
      </c>
      <c r="B1016" s="11"/>
      <c r="C1016" s="11"/>
      <c r="D1016" s="15"/>
      <c r="E1016" s="204"/>
      <c r="F1016" s="8">
        <v>6.0100000000000001E-2</v>
      </c>
      <c r="G1016" s="8">
        <v>6.0299999999999999E-2</v>
      </c>
      <c r="H1016" s="15">
        <v>6.7500000000000004E-2</v>
      </c>
      <c r="I1016" s="204">
        <v>6.7699999999999996E-2</v>
      </c>
      <c r="J1016" s="8">
        <v>7.4099999999999999E-2</v>
      </c>
      <c r="K1016" s="8">
        <v>7.4499999999999997E-2</v>
      </c>
      <c r="L1016" s="15">
        <v>7.5399999999999995E-2</v>
      </c>
      <c r="M1016" s="204">
        <v>7.5800000000000006E-2</v>
      </c>
      <c r="N1016" s="8">
        <v>7.5399999999999995E-2</v>
      </c>
      <c r="O1016" s="8">
        <v>7.5800000000000006E-2</v>
      </c>
      <c r="P1016" s="15"/>
      <c r="Q1016" s="204"/>
      <c r="R1016" s="8">
        <v>7.4399999999999994E-2</v>
      </c>
      <c r="S1016" s="204">
        <v>7.4999999999999997E-2</v>
      </c>
      <c r="T1016" s="205">
        <v>7.3400000000000007E-2</v>
      </c>
      <c r="U1016" s="204">
        <v>7.3999999999999996E-2</v>
      </c>
      <c r="V1016" s="8"/>
      <c r="W1016" s="204"/>
      <c r="X1016" s="8">
        <v>6.8400000000000002E-2</v>
      </c>
      <c r="Y1016" s="204">
        <v>6.9199999999999998E-2</v>
      </c>
      <c r="Z1016" s="8"/>
      <c r="AA1016" s="204"/>
      <c r="AB1016" s="8">
        <v>6.7000000000000004E-2</v>
      </c>
      <c r="AC1016" s="204">
        <v>6.8000000000000005E-2</v>
      </c>
      <c r="AD1016" s="8">
        <v>6.5299999999999997E-2</v>
      </c>
      <c r="AE1016" s="204">
        <v>6.6299999999999998E-2</v>
      </c>
      <c r="AF1016" s="8"/>
      <c r="AG1016" s="204"/>
      <c r="AI1016" s="192" t="str">
        <f t="shared" si="273"/>
        <v/>
      </c>
      <c r="AJ1016" s="192" t="str">
        <f t="shared" si="274"/>
        <v/>
      </c>
      <c r="AK1016" s="192">
        <f t="shared" si="275"/>
        <v>6.0200000000000004E-2</v>
      </c>
      <c r="AL1016" s="192">
        <f t="shared" si="276"/>
        <v>6.7599999999999993E-2</v>
      </c>
      <c r="AM1016" s="192">
        <f t="shared" si="277"/>
        <v>7.4300000000000005E-2</v>
      </c>
      <c r="AN1016" s="192">
        <f t="shared" si="278"/>
        <v>7.5600000000000001E-2</v>
      </c>
      <c r="AO1016" s="193">
        <f t="shared" si="279"/>
        <v>7.5600000000000001E-2</v>
      </c>
      <c r="AP1016" s="192" t="str">
        <f t="shared" si="280"/>
        <v/>
      </c>
      <c r="AQ1016" s="193">
        <f t="shared" si="281"/>
        <v>7.4699999999999989E-2</v>
      </c>
      <c r="AR1016" s="192">
        <f t="shared" si="282"/>
        <v>7.3700000000000002E-2</v>
      </c>
      <c r="AS1016" s="192" t="str">
        <f t="shared" si="283"/>
        <v/>
      </c>
      <c r="AT1016" s="192">
        <f t="shared" si="284"/>
        <v>6.88E-2</v>
      </c>
      <c r="AU1016" s="193" t="str">
        <f t="shared" si="285"/>
        <v/>
      </c>
      <c r="AV1016" s="194">
        <f t="shared" si="286"/>
        <v>6.7500000000000004E-2</v>
      </c>
      <c r="AW1016" s="193">
        <f t="shared" si="287"/>
        <v>6.5799999999999997E-2</v>
      </c>
      <c r="AX1016" s="195" t="str">
        <f t="shared" si="288"/>
        <v/>
      </c>
      <c r="AZ1016" s="193">
        <f t="shared" si="289"/>
        <v>7.0379999999999998E-2</v>
      </c>
    </row>
    <row r="1017" spans="1:52" s="5" customFormat="1" ht="11.25" x14ac:dyDescent="0.2">
      <c r="A1017" s="203">
        <v>39464</v>
      </c>
      <c r="B1017" s="11"/>
      <c r="C1017" s="11"/>
      <c r="D1017" s="15"/>
      <c r="E1017" s="204"/>
      <c r="F1017" s="8">
        <v>6.0100000000000001E-2</v>
      </c>
      <c r="G1017" s="8">
        <v>6.0299999999999999E-2</v>
      </c>
      <c r="H1017" s="15">
        <v>6.7900000000000002E-2</v>
      </c>
      <c r="I1017" s="204">
        <v>6.8099999999999994E-2</v>
      </c>
      <c r="J1017" s="8">
        <v>7.4200000000000002E-2</v>
      </c>
      <c r="K1017" s="8">
        <v>7.46E-2</v>
      </c>
      <c r="L1017" s="15">
        <v>7.5800000000000006E-2</v>
      </c>
      <c r="M1017" s="204">
        <v>7.6200000000000004E-2</v>
      </c>
      <c r="N1017" s="8">
        <v>7.5899999999999995E-2</v>
      </c>
      <c r="O1017" s="8">
        <v>7.6300000000000007E-2</v>
      </c>
      <c r="P1017" s="15"/>
      <c r="Q1017" s="204"/>
      <c r="R1017" s="8">
        <v>7.46E-2</v>
      </c>
      <c r="S1017" s="204">
        <v>7.5200000000000003E-2</v>
      </c>
      <c r="T1017" s="205">
        <v>7.3599999999999999E-2</v>
      </c>
      <c r="U1017" s="204">
        <v>7.4200000000000002E-2</v>
      </c>
      <c r="V1017" s="8"/>
      <c r="W1017" s="204"/>
      <c r="X1017" s="8">
        <v>6.8599999999999994E-2</v>
      </c>
      <c r="Y1017" s="204">
        <v>6.9400000000000003E-2</v>
      </c>
      <c r="Z1017" s="8"/>
      <c r="AA1017" s="204"/>
      <c r="AB1017" s="8">
        <v>6.7199999999999996E-2</v>
      </c>
      <c r="AC1017" s="204">
        <v>6.8199999999999997E-2</v>
      </c>
      <c r="AD1017" s="8">
        <v>6.5500000000000003E-2</v>
      </c>
      <c r="AE1017" s="204">
        <v>6.6500000000000004E-2</v>
      </c>
      <c r="AF1017" s="8"/>
      <c r="AG1017" s="204"/>
      <c r="AI1017" s="192" t="str">
        <f t="shared" si="273"/>
        <v/>
      </c>
      <c r="AJ1017" s="192" t="str">
        <f t="shared" si="274"/>
        <v/>
      </c>
      <c r="AK1017" s="192">
        <f t="shared" si="275"/>
        <v>6.0200000000000004E-2</v>
      </c>
      <c r="AL1017" s="192">
        <f t="shared" si="276"/>
        <v>6.8000000000000005E-2</v>
      </c>
      <c r="AM1017" s="192">
        <f t="shared" si="277"/>
        <v>7.4399999999999994E-2</v>
      </c>
      <c r="AN1017" s="192">
        <f t="shared" si="278"/>
        <v>7.6000000000000012E-2</v>
      </c>
      <c r="AO1017" s="193">
        <f t="shared" si="279"/>
        <v>7.6100000000000001E-2</v>
      </c>
      <c r="AP1017" s="192" t="str">
        <f t="shared" si="280"/>
        <v/>
      </c>
      <c r="AQ1017" s="193">
        <f t="shared" si="281"/>
        <v>7.4899999999999994E-2</v>
      </c>
      <c r="AR1017" s="192">
        <f t="shared" si="282"/>
        <v>7.3899999999999993E-2</v>
      </c>
      <c r="AS1017" s="192" t="str">
        <f t="shared" si="283"/>
        <v/>
      </c>
      <c r="AT1017" s="192">
        <f t="shared" si="284"/>
        <v>6.9000000000000006E-2</v>
      </c>
      <c r="AU1017" s="193" t="str">
        <f t="shared" si="285"/>
        <v/>
      </c>
      <c r="AV1017" s="194">
        <f t="shared" si="286"/>
        <v>6.7699999999999996E-2</v>
      </c>
      <c r="AW1017" s="193">
        <f t="shared" si="287"/>
        <v>6.6000000000000003E-2</v>
      </c>
      <c r="AX1017" s="195" t="str">
        <f t="shared" si="288"/>
        <v/>
      </c>
      <c r="AZ1017" s="193">
        <f t="shared" si="289"/>
        <v>7.0619999999999988E-2</v>
      </c>
    </row>
    <row r="1018" spans="1:52" s="5" customFormat="1" ht="11.25" x14ac:dyDescent="0.2">
      <c r="A1018" s="203">
        <v>39465</v>
      </c>
      <c r="B1018" s="11"/>
      <c r="C1018" s="11"/>
      <c r="D1018" s="15"/>
      <c r="E1018" s="204"/>
      <c r="F1018" s="8">
        <v>6.0100000000000001E-2</v>
      </c>
      <c r="G1018" s="8">
        <v>6.0299999999999999E-2</v>
      </c>
      <c r="H1018" s="15">
        <v>6.8000000000000005E-2</v>
      </c>
      <c r="I1018" s="204">
        <v>6.8199999999999997E-2</v>
      </c>
      <c r="J1018" s="8">
        <v>7.4399999999999994E-2</v>
      </c>
      <c r="K1018" s="8">
        <v>7.4800000000000005E-2</v>
      </c>
      <c r="L1018" s="15">
        <v>7.6200000000000004E-2</v>
      </c>
      <c r="M1018" s="204">
        <v>7.6600000000000001E-2</v>
      </c>
      <c r="N1018" s="8">
        <v>7.6300000000000007E-2</v>
      </c>
      <c r="O1018" s="8">
        <v>7.6700000000000004E-2</v>
      </c>
      <c r="P1018" s="15"/>
      <c r="Q1018" s="204"/>
      <c r="R1018" s="8">
        <v>7.4800000000000005E-2</v>
      </c>
      <c r="S1018" s="204">
        <v>7.5399999999999995E-2</v>
      </c>
      <c r="T1018" s="205">
        <v>7.3800000000000004E-2</v>
      </c>
      <c r="U1018" s="204">
        <v>7.4399999999999994E-2</v>
      </c>
      <c r="V1018" s="8"/>
      <c r="W1018" s="204"/>
      <c r="X1018" s="8">
        <v>6.8900000000000003E-2</v>
      </c>
      <c r="Y1018" s="204">
        <v>6.9699999999999998E-2</v>
      </c>
      <c r="Z1018" s="8"/>
      <c r="AA1018" s="204"/>
      <c r="AB1018" s="8">
        <v>6.7500000000000004E-2</v>
      </c>
      <c r="AC1018" s="204">
        <v>6.8500000000000005E-2</v>
      </c>
      <c r="AD1018" s="8">
        <v>6.5799999999999997E-2</v>
      </c>
      <c r="AE1018" s="204">
        <v>6.6799999999999998E-2</v>
      </c>
      <c r="AF1018" s="8"/>
      <c r="AG1018" s="204"/>
      <c r="AI1018" s="192" t="str">
        <f t="shared" si="273"/>
        <v/>
      </c>
      <c r="AJ1018" s="192" t="str">
        <f t="shared" si="274"/>
        <v/>
      </c>
      <c r="AK1018" s="192">
        <f t="shared" si="275"/>
        <v>6.0200000000000004E-2</v>
      </c>
      <c r="AL1018" s="192">
        <f t="shared" si="276"/>
        <v>6.8099999999999994E-2</v>
      </c>
      <c r="AM1018" s="192">
        <f t="shared" si="277"/>
        <v>7.46E-2</v>
      </c>
      <c r="AN1018" s="192">
        <f t="shared" si="278"/>
        <v>7.6399999999999996E-2</v>
      </c>
      <c r="AO1018" s="193">
        <f t="shared" si="279"/>
        <v>7.6500000000000012E-2</v>
      </c>
      <c r="AP1018" s="192" t="str">
        <f t="shared" si="280"/>
        <v/>
      </c>
      <c r="AQ1018" s="193">
        <f t="shared" si="281"/>
        <v>7.51E-2</v>
      </c>
      <c r="AR1018" s="192">
        <f t="shared" si="282"/>
        <v>7.4099999999999999E-2</v>
      </c>
      <c r="AS1018" s="192" t="str">
        <f t="shared" si="283"/>
        <v/>
      </c>
      <c r="AT1018" s="192">
        <f t="shared" si="284"/>
        <v>6.93E-2</v>
      </c>
      <c r="AU1018" s="193" t="str">
        <f t="shared" si="285"/>
        <v/>
      </c>
      <c r="AV1018" s="194">
        <f t="shared" si="286"/>
        <v>6.8000000000000005E-2</v>
      </c>
      <c r="AW1018" s="193">
        <f t="shared" si="287"/>
        <v>6.6299999999999998E-2</v>
      </c>
      <c r="AX1018" s="195" t="str">
        <f t="shared" si="288"/>
        <v/>
      </c>
      <c r="AZ1018" s="193">
        <f t="shared" si="289"/>
        <v>7.0860000000000006E-2</v>
      </c>
    </row>
    <row r="1019" spans="1:52" s="5" customFormat="1" ht="11.25" x14ac:dyDescent="0.2">
      <c r="A1019" s="203">
        <v>39468</v>
      </c>
      <c r="B1019" s="11"/>
      <c r="C1019" s="11"/>
      <c r="D1019" s="15"/>
      <c r="E1019" s="204"/>
      <c r="F1019" s="8">
        <v>5.9499999999999997E-2</v>
      </c>
      <c r="G1019" s="8">
        <v>5.9700000000000003E-2</v>
      </c>
      <c r="H1019" s="15">
        <v>6.7400000000000002E-2</v>
      </c>
      <c r="I1019" s="204">
        <v>6.7599999999999993E-2</v>
      </c>
      <c r="J1019" s="8">
        <v>7.3800000000000004E-2</v>
      </c>
      <c r="K1019" s="8">
        <v>7.4200000000000002E-2</v>
      </c>
      <c r="L1019" s="15">
        <v>7.6100000000000001E-2</v>
      </c>
      <c r="M1019" s="204">
        <v>7.6499999999999999E-2</v>
      </c>
      <c r="N1019" s="8">
        <v>7.6200000000000004E-2</v>
      </c>
      <c r="O1019" s="8">
        <v>7.6600000000000001E-2</v>
      </c>
      <c r="P1019" s="15"/>
      <c r="Q1019" s="204"/>
      <c r="R1019" s="8">
        <v>7.46E-2</v>
      </c>
      <c r="S1019" s="204">
        <v>7.5200000000000003E-2</v>
      </c>
      <c r="T1019" s="205">
        <v>7.3700000000000002E-2</v>
      </c>
      <c r="U1019" s="204">
        <v>7.4300000000000005E-2</v>
      </c>
      <c r="V1019" s="8"/>
      <c r="W1019" s="204"/>
      <c r="X1019" s="8">
        <v>6.8699999999999997E-2</v>
      </c>
      <c r="Y1019" s="204">
        <v>6.9500000000000006E-2</v>
      </c>
      <c r="Z1019" s="8"/>
      <c r="AA1019" s="204"/>
      <c r="AB1019" s="8">
        <v>6.7400000000000002E-2</v>
      </c>
      <c r="AC1019" s="204">
        <v>6.8400000000000002E-2</v>
      </c>
      <c r="AD1019" s="8">
        <v>6.5799999999999997E-2</v>
      </c>
      <c r="AE1019" s="204">
        <v>6.6799999999999998E-2</v>
      </c>
      <c r="AF1019" s="8"/>
      <c r="AG1019" s="204"/>
      <c r="AI1019" s="192" t="str">
        <f t="shared" si="273"/>
        <v/>
      </c>
      <c r="AJ1019" s="192" t="str">
        <f t="shared" si="274"/>
        <v/>
      </c>
      <c r="AK1019" s="192">
        <f t="shared" si="275"/>
        <v>5.96E-2</v>
      </c>
      <c r="AL1019" s="192">
        <f t="shared" si="276"/>
        <v>6.7500000000000004E-2</v>
      </c>
      <c r="AM1019" s="192">
        <f t="shared" si="277"/>
        <v>7.400000000000001E-2</v>
      </c>
      <c r="AN1019" s="192">
        <f t="shared" si="278"/>
        <v>7.6300000000000007E-2</v>
      </c>
      <c r="AO1019" s="193">
        <f t="shared" si="279"/>
        <v>7.6399999999999996E-2</v>
      </c>
      <c r="AP1019" s="192" t="str">
        <f t="shared" si="280"/>
        <v/>
      </c>
      <c r="AQ1019" s="193">
        <f t="shared" si="281"/>
        <v>7.4899999999999994E-2</v>
      </c>
      <c r="AR1019" s="192">
        <f t="shared" si="282"/>
        <v>7.400000000000001E-2</v>
      </c>
      <c r="AS1019" s="192" t="str">
        <f t="shared" si="283"/>
        <v/>
      </c>
      <c r="AT1019" s="192">
        <f t="shared" si="284"/>
        <v>6.9099999999999995E-2</v>
      </c>
      <c r="AU1019" s="193" t="str">
        <f t="shared" si="285"/>
        <v/>
      </c>
      <c r="AV1019" s="194">
        <f t="shared" si="286"/>
        <v>6.7900000000000002E-2</v>
      </c>
      <c r="AW1019" s="193">
        <f t="shared" si="287"/>
        <v>6.6299999999999998E-2</v>
      </c>
      <c r="AX1019" s="195" t="str">
        <f t="shared" si="288"/>
        <v/>
      </c>
      <c r="AZ1019" s="193">
        <f t="shared" si="289"/>
        <v>7.0599999999999982E-2</v>
      </c>
    </row>
    <row r="1020" spans="1:52" s="5" customFormat="1" ht="11.25" x14ac:dyDescent="0.2">
      <c r="A1020" s="203">
        <v>39469</v>
      </c>
      <c r="B1020" s="11"/>
      <c r="C1020" s="11"/>
      <c r="D1020" s="15"/>
      <c r="E1020" s="204"/>
      <c r="F1020" s="8">
        <v>0.06</v>
      </c>
      <c r="G1020" s="8">
        <v>6.0199999999999997E-2</v>
      </c>
      <c r="H1020" s="15">
        <v>6.8099999999999994E-2</v>
      </c>
      <c r="I1020" s="204">
        <v>6.83E-2</v>
      </c>
      <c r="J1020" s="8">
        <v>7.4899999999999994E-2</v>
      </c>
      <c r="K1020" s="8">
        <v>7.5300000000000006E-2</v>
      </c>
      <c r="L1020" s="15">
        <v>7.7600000000000002E-2</v>
      </c>
      <c r="M1020" s="204">
        <v>7.8E-2</v>
      </c>
      <c r="N1020" s="8">
        <v>7.7499999999999999E-2</v>
      </c>
      <c r="O1020" s="8">
        <v>7.7899999999999997E-2</v>
      </c>
      <c r="P1020" s="15"/>
      <c r="Q1020" s="204"/>
      <c r="R1020" s="8">
        <v>7.5700000000000003E-2</v>
      </c>
      <c r="S1020" s="204">
        <v>7.6300000000000007E-2</v>
      </c>
      <c r="T1020" s="205">
        <v>7.46E-2</v>
      </c>
      <c r="U1020" s="204">
        <v>7.5200000000000003E-2</v>
      </c>
      <c r="V1020" s="8"/>
      <c r="W1020" s="204"/>
      <c r="X1020" s="8">
        <v>6.9500000000000006E-2</v>
      </c>
      <c r="Y1020" s="204">
        <v>7.0300000000000001E-2</v>
      </c>
      <c r="Z1020" s="8"/>
      <c r="AA1020" s="204"/>
      <c r="AB1020" s="8">
        <v>6.8000000000000005E-2</v>
      </c>
      <c r="AC1020" s="204">
        <v>6.9000000000000006E-2</v>
      </c>
      <c r="AD1020" s="8">
        <v>6.6500000000000004E-2</v>
      </c>
      <c r="AE1020" s="204">
        <v>6.7500000000000004E-2</v>
      </c>
      <c r="AF1020" s="8"/>
      <c r="AG1020" s="204"/>
      <c r="AI1020" s="192" t="str">
        <f t="shared" si="273"/>
        <v/>
      </c>
      <c r="AJ1020" s="192" t="str">
        <f t="shared" si="274"/>
        <v/>
      </c>
      <c r="AK1020" s="192">
        <f t="shared" si="275"/>
        <v>6.0100000000000001E-2</v>
      </c>
      <c r="AL1020" s="192">
        <f t="shared" si="276"/>
        <v>6.8199999999999997E-2</v>
      </c>
      <c r="AM1020" s="192">
        <f t="shared" si="277"/>
        <v>7.51E-2</v>
      </c>
      <c r="AN1020" s="192">
        <f t="shared" si="278"/>
        <v>7.7800000000000008E-2</v>
      </c>
      <c r="AO1020" s="193">
        <f t="shared" si="279"/>
        <v>7.7699999999999991E-2</v>
      </c>
      <c r="AP1020" s="192" t="str">
        <f t="shared" si="280"/>
        <v/>
      </c>
      <c r="AQ1020" s="193">
        <f t="shared" si="281"/>
        <v>7.6000000000000012E-2</v>
      </c>
      <c r="AR1020" s="192">
        <f t="shared" si="282"/>
        <v>7.4899999999999994E-2</v>
      </c>
      <c r="AS1020" s="192" t="str">
        <f t="shared" si="283"/>
        <v/>
      </c>
      <c r="AT1020" s="192">
        <f t="shared" si="284"/>
        <v>6.9900000000000004E-2</v>
      </c>
      <c r="AU1020" s="193" t="str">
        <f t="shared" si="285"/>
        <v/>
      </c>
      <c r="AV1020" s="194">
        <f t="shared" si="286"/>
        <v>6.8500000000000005E-2</v>
      </c>
      <c r="AW1020" s="193">
        <f t="shared" si="287"/>
        <v>6.7000000000000004E-2</v>
      </c>
      <c r="AX1020" s="195" t="str">
        <f t="shared" si="288"/>
        <v/>
      </c>
      <c r="AZ1020" s="193">
        <f t="shared" si="289"/>
        <v>7.152E-2</v>
      </c>
    </row>
    <row r="1021" spans="1:52" s="5" customFormat="1" ht="11.25" x14ac:dyDescent="0.2">
      <c r="A1021" s="203">
        <v>39470</v>
      </c>
      <c r="B1021" s="11"/>
      <c r="C1021" s="11"/>
      <c r="D1021" s="15"/>
      <c r="E1021" s="204"/>
      <c r="F1021" s="8">
        <v>6.0999999999999999E-2</v>
      </c>
      <c r="G1021" s="8">
        <v>6.1199999999999997E-2</v>
      </c>
      <c r="H1021" s="15">
        <v>6.7599999999999993E-2</v>
      </c>
      <c r="I1021" s="204">
        <v>6.7799999999999999E-2</v>
      </c>
      <c r="J1021" s="8">
        <v>7.4200000000000002E-2</v>
      </c>
      <c r="K1021" s="8">
        <v>7.46E-2</v>
      </c>
      <c r="L1021" s="15">
        <v>7.6799999999999993E-2</v>
      </c>
      <c r="M1021" s="204">
        <v>7.7200000000000005E-2</v>
      </c>
      <c r="N1021" s="8">
        <v>7.6999999999999999E-2</v>
      </c>
      <c r="O1021" s="8">
        <v>7.7399999999999997E-2</v>
      </c>
      <c r="P1021" s="15"/>
      <c r="Q1021" s="204"/>
      <c r="R1021" s="8">
        <v>7.5300000000000006E-2</v>
      </c>
      <c r="S1021" s="204">
        <v>7.5899999999999995E-2</v>
      </c>
      <c r="T1021" s="205">
        <v>7.4300000000000005E-2</v>
      </c>
      <c r="U1021" s="204">
        <v>7.4899999999999994E-2</v>
      </c>
      <c r="V1021" s="8"/>
      <c r="W1021" s="204"/>
      <c r="X1021" s="8">
        <v>6.9400000000000003E-2</v>
      </c>
      <c r="Y1021" s="204">
        <v>7.0199999999999999E-2</v>
      </c>
      <c r="Z1021" s="8"/>
      <c r="AA1021" s="204"/>
      <c r="AB1021" s="8">
        <v>6.7900000000000002E-2</v>
      </c>
      <c r="AC1021" s="204">
        <v>6.8900000000000003E-2</v>
      </c>
      <c r="AD1021" s="8">
        <v>6.6500000000000004E-2</v>
      </c>
      <c r="AE1021" s="204">
        <v>6.7500000000000004E-2</v>
      </c>
      <c r="AF1021" s="8"/>
      <c r="AG1021" s="204"/>
      <c r="AI1021" s="192" t="str">
        <f t="shared" si="273"/>
        <v/>
      </c>
      <c r="AJ1021" s="192" t="str">
        <f t="shared" si="274"/>
        <v/>
      </c>
      <c r="AK1021" s="192">
        <f t="shared" si="275"/>
        <v>6.1100000000000002E-2</v>
      </c>
      <c r="AL1021" s="192">
        <f t="shared" si="276"/>
        <v>6.7699999999999996E-2</v>
      </c>
      <c r="AM1021" s="192">
        <f t="shared" si="277"/>
        <v>7.4399999999999994E-2</v>
      </c>
      <c r="AN1021" s="192">
        <f t="shared" si="278"/>
        <v>7.6999999999999999E-2</v>
      </c>
      <c r="AO1021" s="193">
        <f t="shared" si="279"/>
        <v>7.7199999999999991E-2</v>
      </c>
      <c r="AP1021" s="192" t="str">
        <f t="shared" si="280"/>
        <v/>
      </c>
      <c r="AQ1021" s="193">
        <f t="shared" si="281"/>
        <v>7.5600000000000001E-2</v>
      </c>
      <c r="AR1021" s="192">
        <f t="shared" si="282"/>
        <v>7.46E-2</v>
      </c>
      <c r="AS1021" s="192" t="str">
        <f t="shared" si="283"/>
        <v/>
      </c>
      <c r="AT1021" s="192">
        <f t="shared" si="284"/>
        <v>6.9800000000000001E-2</v>
      </c>
      <c r="AU1021" s="193" t="str">
        <f t="shared" si="285"/>
        <v/>
      </c>
      <c r="AV1021" s="194">
        <f t="shared" si="286"/>
        <v>6.8400000000000002E-2</v>
      </c>
      <c r="AW1021" s="193">
        <f t="shared" si="287"/>
        <v>6.7000000000000004E-2</v>
      </c>
      <c r="AX1021" s="195" t="str">
        <f t="shared" si="288"/>
        <v/>
      </c>
      <c r="AZ1021" s="193">
        <f t="shared" si="289"/>
        <v>7.128000000000001E-2</v>
      </c>
    </row>
    <row r="1022" spans="1:52" s="5" customFormat="1" ht="11.25" x14ac:dyDescent="0.2">
      <c r="A1022" s="203">
        <v>39471</v>
      </c>
      <c r="B1022" s="11"/>
      <c r="C1022" s="11"/>
      <c r="D1022" s="15"/>
      <c r="E1022" s="204"/>
      <c r="F1022" s="8">
        <v>6.0499999999999998E-2</v>
      </c>
      <c r="G1022" s="8">
        <v>6.0699999999999997E-2</v>
      </c>
      <c r="H1022" s="15">
        <v>6.8000000000000005E-2</v>
      </c>
      <c r="I1022" s="204">
        <v>6.8199999999999997E-2</v>
      </c>
      <c r="J1022" s="8">
        <v>7.4899999999999994E-2</v>
      </c>
      <c r="K1022" s="8">
        <v>7.5300000000000006E-2</v>
      </c>
      <c r="L1022" s="15">
        <v>7.7399999999999997E-2</v>
      </c>
      <c r="M1022" s="204">
        <v>7.7799999999999994E-2</v>
      </c>
      <c r="N1022" s="8">
        <v>7.7499999999999999E-2</v>
      </c>
      <c r="O1022" s="8">
        <v>7.7899999999999997E-2</v>
      </c>
      <c r="P1022" s="15"/>
      <c r="Q1022" s="204"/>
      <c r="R1022" s="8">
        <v>7.5800000000000006E-2</v>
      </c>
      <c r="S1022" s="204">
        <v>7.6399999999999996E-2</v>
      </c>
      <c r="T1022" s="205">
        <v>7.4700000000000003E-2</v>
      </c>
      <c r="U1022" s="204">
        <v>7.5300000000000006E-2</v>
      </c>
      <c r="V1022" s="8"/>
      <c r="W1022" s="204"/>
      <c r="X1022" s="8">
        <v>6.9599999999999995E-2</v>
      </c>
      <c r="Y1022" s="204">
        <v>7.0400000000000004E-2</v>
      </c>
      <c r="Z1022" s="8"/>
      <c r="AA1022" s="204"/>
      <c r="AB1022" s="8">
        <v>6.8000000000000005E-2</v>
      </c>
      <c r="AC1022" s="204">
        <v>6.9000000000000006E-2</v>
      </c>
      <c r="AD1022" s="8">
        <v>6.6500000000000004E-2</v>
      </c>
      <c r="AE1022" s="204">
        <v>6.7500000000000004E-2</v>
      </c>
      <c r="AF1022" s="8"/>
      <c r="AG1022" s="204"/>
      <c r="AI1022" s="192" t="str">
        <f t="shared" si="273"/>
        <v/>
      </c>
      <c r="AJ1022" s="192" t="str">
        <f t="shared" si="274"/>
        <v/>
      </c>
      <c r="AK1022" s="192">
        <f t="shared" si="275"/>
        <v>6.0600000000000001E-2</v>
      </c>
      <c r="AL1022" s="192">
        <f t="shared" si="276"/>
        <v>6.8099999999999994E-2</v>
      </c>
      <c r="AM1022" s="192">
        <f t="shared" si="277"/>
        <v>7.51E-2</v>
      </c>
      <c r="AN1022" s="192">
        <f t="shared" si="278"/>
        <v>7.7600000000000002E-2</v>
      </c>
      <c r="AO1022" s="193">
        <f t="shared" si="279"/>
        <v>7.7699999999999991E-2</v>
      </c>
      <c r="AP1022" s="192" t="str">
        <f t="shared" si="280"/>
        <v/>
      </c>
      <c r="AQ1022" s="193">
        <f t="shared" si="281"/>
        <v>7.6100000000000001E-2</v>
      </c>
      <c r="AR1022" s="192">
        <f t="shared" si="282"/>
        <v>7.5000000000000011E-2</v>
      </c>
      <c r="AS1022" s="192" t="str">
        <f t="shared" si="283"/>
        <v/>
      </c>
      <c r="AT1022" s="192">
        <f t="shared" si="284"/>
        <v>7.0000000000000007E-2</v>
      </c>
      <c r="AU1022" s="193" t="str">
        <f t="shared" si="285"/>
        <v/>
      </c>
      <c r="AV1022" s="194">
        <f t="shared" si="286"/>
        <v>6.8500000000000005E-2</v>
      </c>
      <c r="AW1022" s="193">
        <f t="shared" si="287"/>
        <v>6.7000000000000004E-2</v>
      </c>
      <c r="AX1022" s="195" t="str">
        <f t="shared" si="288"/>
        <v/>
      </c>
      <c r="AZ1022" s="193">
        <f t="shared" si="289"/>
        <v>7.1569999999999995E-2</v>
      </c>
    </row>
    <row r="1023" spans="1:52" s="5" customFormat="1" ht="11.25" x14ac:dyDescent="0.2">
      <c r="A1023" s="203">
        <v>39472</v>
      </c>
      <c r="B1023" s="11"/>
      <c r="C1023" s="11"/>
      <c r="D1023" s="15"/>
      <c r="E1023" s="204"/>
      <c r="F1023" s="8">
        <v>0.06</v>
      </c>
      <c r="G1023" s="8">
        <v>6.0199999999999997E-2</v>
      </c>
      <c r="H1023" s="15">
        <v>6.7799999999999999E-2</v>
      </c>
      <c r="I1023" s="204">
        <v>6.8000000000000005E-2</v>
      </c>
      <c r="J1023" s="8">
        <v>7.4300000000000005E-2</v>
      </c>
      <c r="K1023" s="8">
        <v>7.4700000000000003E-2</v>
      </c>
      <c r="L1023" s="15">
        <v>7.6399999999999996E-2</v>
      </c>
      <c r="M1023" s="204">
        <v>7.6799999999999993E-2</v>
      </c>
      <c r="N1023" s="8">
        <v>7.6399999999999996E-2</v>
      </c>
      <c r="O1023" s="8">
        <v>7.6799999999999993E-2</v>
      </c>
      <c r="P1023" s="15"/>
      <c r="Q1023" s="204"/>
      <c r="R1023" s="8">
        <v>7.4700000000000003E-2</v>
      </c>
      <c r="S1023" s="204">
        <v>7.5300000000000006E-2</v>
      </c>
      <c r="T1023" s="205">
        <v>7.3700000000000002E-2</v>
      </c>
      <c r="U1023" s="204">
        <v>7.4300000000000005E-2</v>
      </c>
      <c r="V1023" s="8"/>
      <c r="W1023" s="204"/>
      <c r="X1023" s="8">
        <v>6.9000000000000006E-2</v>
      </c>
      <c r="Y1023" s="204">
        <v>6.9800000000000001E-2</v>
      </c>
      <c r="Z1023" s="8"/>
      <c r="AA1023" s="204"/>
      <c r="AB1023" s="8">
        <v>6.7500000000000004E-2</v>
      </c>
      <c r="AC1023" s="204">
        <v>6.8500000000000005E-2</v>
      </c>
      <c r="AD1023" s="8">
        <v>6.5799999999999997E-2</v>
      </c>
      <c r="AE1023" s="204">
        <v>6.6799999999999998E-2</v>
      </c>
      <c r="AF1023" s="8"/>
      <c r="AG1023" s="204"/>
      <c r="AI1023" s="192" t="str">
        <f t="shared" si="273"/>
        <v/>
      </c>
      <c r="AJ1023" s="192" t="str">
        <f t="shared" si="274"/>
        <v/>
      </c>
      <c r="AK1023" s="192">
        <f t="shared" si="275"/>
        <v>6.0100000000000001E-2</v>
      </c>
      <c r="AL1023" s="192">
        <f t="shared" si="276"/>
        <v>6.7900000000000002E-2</v>
      </c>
      <c r="AM1023" s="192">
        <f t="shared" si="277"/>
        <v>7.4500000000000011E-2</v>
      </c>
      <c r="AN1023" s="192">
        <f t="shared" si="278"/>
        <v>7.6600000000000001E-2</v>
      </c>
      <c r="AO1023" s="193">
        <f t="shared" si="279"/>
        <v>7.6600000000000001E-2</v>
      </c>
      <c r="AP1023" s="192" t="str">
        <f t="shared" si="280"/>
        <v/>
      </c>
      <c r="AQ1023" s="193">
        <f t="shared" si="281"/>
        <v>7.5000000000000011E-2</v>
      </c>
      <c r="AR1023" s="192">
        <f t="shared" si="282"/>
        <v>7.400000000000001E-2</v>
      </c>
      <c r="AS1023" s="192" t="str">
        <f t="shared" si="283"/>
        <v/>
      </c>
      <c r="AT1023" s="192">
        <f t="shared" si="284"/>
        <v>6.9400000000000003E-2</v>
      </c>
      <c r="AU1023" s="193" t="str">
        <f t="shared" si="285"/>
        <v/>
      </c>
      <c r="AV1023" s="194">
        <f t="shared" si="286"/>
        <v>6.8000000000000005E-2</v>
      </c>
      <c r="AW1023" s="193">
        <f t="shared" si="287"/>
        <v>6.6299999999999998E-2</v>
      </c>
      <c r="AX1023" s="195" t="str">
        <f t="shared" si="288"/>
        <v/>
      </c>
      <c r="AZ1023" s="193">
        <f t="shared" si="289"/>
        <v>7.0840000000000014E-2</v>
      </c>
    </row>
    <row r="1024" spans="1:52" s="5" customFormat="1" ht="11.25" x14ac:dyDescent="0.2">
      <c r="A1024" s="203">
        <v>39475</v>
      </c>
      <c r="B1024" s="11"/>
      <c r="C1024" s="11"/>
      <c r="D1024" s="15"/>
      <c r="E1024" s="204"/>
      <c r="F1024" s="8">
        <v>0.06</v>
      </c>
      <c r="G1024" s="8">
        <v>6.0199999999999997E-2</v>
      </c>
      <c r="H1024" s="15">
        <v>6.7799999999999999E-2</v>
      </c>
      <c r="I1024" s="204">
        <v>6.8000000000000005E-2</v>
      </c>
      <c r="J1024" s="8">
        <v>7.4300000000000005E-2</v>
      </c>
      <c r="K1024" s="8">
        <v>7.4700000000000003E-2</v>
      </c>
      <c r="L1024" s="15">
        <v>7.6399999999999996E-2</v>
      </c>
      <c r="M1024" s="204">
        <v>7.6799999999999993E-2</v>
      </c>
      <c r="N1024" s="8">
        <v>7.6399999999999996E-2</v>
      </c>
      <c r="O1024" s="8">
        <v>7.6799999999999993E-2</v>
      </c>
      <c r="P1024" s="15"/>
      <c r="Q1024" s="204"/>
      <c r="R1024" s="8">
        <v>7.4700000000000003E-2</v>
      </c>
      <c r="S1024" s="204">
        <v>7.5300000000000006E-2</v>
      </c>
      <c r="T1024" s="205">
        <v>7.3700000000000002E-2</v>
      </c>
      <c r="U1024" s="204">
        <v>7.4300000000000005E-2</v>
      </c>
      <c r="V1024" s="8"/>
      <c r="W1024" s="204"/>
      <c r="X1024" s="8">
        <v>6.9000000000000006E-2</v>
      </c>
      <c r="Y1024" s="204">
        <v>6.9800000000000001E-2</v>
      </c>
      <c r="Z1024" s="8"/>
      <c r="AA1024" s="204"/>
      <c r="AB1024" s="8">
        <v>6.7500000000000004E-2</v>
      </c>
      <c r="AC1024" s="204">
        <v>6.8500000000000005E-2</v>
      </c>
      <c r="AD1024" s="8">
        <v>6.5799999999999997E-2</v>
      </c>
      <c r="AE1024" s="204">
        <v>6.6799999999999998E-2</v>
      </c>
      <c r="AF1024" s="8"/>
      <c r="AG1024" s="204"/>
      <c r="AI1024" s="192" t="str">
        <f t="shared" si="273"/>
        <v/>
      </c>
      <c r="AJ1024" s="192" t="str">
        <f t="shared" si="274"/>
        <v/>
      </c>
      <c r="AK1024" s="192">
        <f t="shared" si="275"/>
        <v>6.0100000000000001E-2</v>
      </c>
      <c r="AL1024" s="192">
        <f t="shared" si="276"/>
        <v>6.7900000000000002E-2</v>
      </c>
      <c r="AM1024" s="192">
        <f t="shared" si="277"/>
        <v>7.4500000000000011E-2</v>
      </c>
      <c r="AN1024" s="192">
        <f t="shared" si="278"/>
        <v>7.6600000000000001E-2</v>
      </c>
      <c r="AO1024" s="193">
        <f t="shared" si="279"/>
        <v>7.6600000000000001E-2</v>
      </c>
      <c r="AP1024" s="192" t="str">
        <f t="shared" si="280"/>
        <v/>
      </c>
      <c r="AQ1024" s="193">
        <f t="shared" si="281"/>
        <v>7.5000000000000011E-2</v>
      </c>
      <c r="AR1024" s="192">
        <f t="shared" si="282"/>
        <v>7.400000000000001E-2</v>
      </c>
      <c r="AS1024" s="192" t="str">
        <f t="shared" si="283"/>
        <v/>
      </c>
      <c r="AT1024" s="192">
        <f t="shared" si="284"/>
        <v>6.9400000000000003E-2</v>
      </c>
      <c r="AU1024" s="193" t="str">
        <f t="shared" si="285"/>
        <v/>
      </c>
      <c r="AV1024" s="194">
        <f t="shared" si="286"/>
        <v>6.8000000000000005E-2</v>
      </c>
      <c r="AW1024" s="193">
        <f t="shared" si="287"/>
        <v>6.6299999999999998E-2</v>
      </c>
      <c r="AX1024" s="195" t="str">
        <f t="shared" si="288"/>
        <v/>
      </c>
      <c r="AZ1024" s="193">
        <f t="shared" si="289"/>
        <v>7.0840000000000014E-2</v>
      </c>
    </row>
    <row r="1025" spans="1:52" s="5" customFormat="1" ht="11.25" x14ac:dyDescent="0.2">
      <c r="A1025" s="203">
        <v>39476</v>
      </c>
      <c r="B1025" s="11"/>
      <c r="C1025" s="11"/>
      <c r="D1025" s="15"/>
      <c r="E1025" s="204"/>
      <c r="F1025" s="8">
        <v>5.9799999999999999E-2</v>
      </c>
      <c r="G1025" s="8">
        <v>0.06</v>
      </c>
      <c r="H1025" s="15">
        <v>6.8000000000000005E-2</v>
      </c>
      <c r="I1025" s="204">
        <v>6.8199999999999997E-2</v>
      </c>
      <c r="J1025" s="8">
        <v>7.3899999999999993E-2</v>
      </c>
      <c r="K1025" s="8">
        <v>7.4300000000000005E-2</v>
      </c>
      <c r="L1025" s="15">
        <v>7.5999999999999998E-2</v>
      </c>
      <c r="M1025" s="204">
        <v>7.6399999999999996E-2</v>
      </c>
      <c r="N1025" s="8">
        <v>7.5899999999999995E-2</v>
      </c>
      <c r="O1025" s="8">
        <v>7.6300000000000007E-2</v>
      </c>
      <c r="P1025" s="15"/>
      <c r="Q1025" s="204"/>
      <c r="R1025" s="8">
        <v>7.4800000000000005E-2</v>
      </c>
      <c r="S1025" s="204">
        <v>7.5399999999999995E-2</v>
      </c>
      <c r="T1025" s="205">
        <v>7.3899999999999993E-2</v>
      </c>
      <c r="U1025" s="204">
        <v>7.4499999999999997E-2</v>
      </c>
      <c r="V1025" s="8"/>
      <c r="W1025" s="204"/>
      <c r="X1025" s="8">
        <v>6.9000000000000006E-2</v>
      </c>
      <c r="Y1025" s="204">
        <v>6.9800000000000001E-2</v>
      </c>
      <c r="Z1025" s="8"/>
      <c r="AA1025" s="204"/>
      <c r="AB1025" s="8">
        <v>6.7400000000000002E-2</v>
      </c>
      <c r="AC1025" s="204">
        <v>6.8400000000000002E-2</v>
      </c>
      <c r="AD1025" s="8">
        <v>6.59E-2</v>
      </c>
      <c r="AE1025" s="204">
        <v>6.6900000000000001E-2</v>
      </c>
      <c r="AF1025" s="8"/>
      <c r="AG1025" s="204"/>
      <c r="AI1025" s="192" t="str">
        <f t="shared" si="273"/>
        <v/>
      </c>
      <c r="AJ1025" s="192" t="str">
        <f t="shared" si="274"/>
        <v/>
      </c>
      <c r="AK1025" s="192">
        <f t="shared" si="275"/>
        <v>5.9899999999999995E-2</v>
      </c>
      <c r="AL1025" s="192">
        <f t="shared" si="276"/>
        <v>6.8099999999999994E-2</v>
      </c>
      <c r="AM1025" s="192">
        <f t="shared" si="277"/>
        <v>7.4099999999999999E-2</v>
      </c>
      <c r="AN1025" s="192">
        <f t="shared" si="278"/>
        <v>7.619999999999999E-2</v>
      </c>
      <c r="AO1025" s="193">
        <f t="shared" si="279"/>
        <v>7.6100000000000001E-2</v>
      </c>
      <c r="AP1025" s="192" t="str">
        <f t="shared" si="280"/>
        <v/>
      </c>
      <c r="AQ1025" s="193">
        <f t="shared" si="281"/>
        <v>7.51E-2</v>
      </c>
      <c r="AR1025" s="192">
        <f t="shared" si="282"/>
        <v>7.4199999999999988E-2</v>
      </c>
      <c r="AS1025" s="192" t="str">
        <f t="shared" si="283"/>
        <v/>
      </c>
      <c r="AT1025" s="192">
        <f t="shared" si="284"/>
        <v>6.9400000000000003E-2</v>
      </c>
      <c r="AU1025" s="193" t="str">
        <f t="shared" si="285"/>
        <v/>
      </c>
      <c r="AV1025" s="194">
        <f t="shared" si="286"/>
        <v>6.7900000000000002E-2</v>
      </c>
      <c r="AW1025" s="193">
        <f t="shared" si="287"/>
        <v>6.6400000000000001E-2</v>
      </c>
      <c r="AX1025" s="195" t="str">
        <f t="shared" si="288"/>
        <v/>
      </c>
      <c r="AZ1025" s="193">
        <f t="shared" si="289"/>
        <v>7.0739999999999997E-2</v>
      </c>
    </row>
    <row r="1026" spans="1:52" s="5" customFormat="1" ht="11.25" x14ac:dyDescent="0.2">
      <c r="A1026" s="203">
        <v>39477</v>
      </c>
      <c r="B1026" s="11"/>
      <c r="C1026" s="11"/>
      <c r="D1026" s="15"/>
      <c r="E1026" s="204"/>
      <c r="F1026" s="8">
        <v>5.9900000000000002E-2</v>
      </c>
      <c r="G1026" s="8">
        <v>6.0100000000000001E-2</v>
      </c>
      <c r="H1026" s="15">
        <v>6.8400000000000002E-2</v>
      </c>
      <c r="I1026" s="204">
        <v>6.8599999999999994E-2</v>
      </c>
      <c r="J1026" s="8">
        <v>7.4499999999999997E-2</v>
      </c>
      <c r="K1026" s="8">
        <v>7.4899999999999994E-2</v>
      </c>
      <c r="L1026" s="15">
        <v>7.6300000000000007E-2</v>
      </c>
      <c r="M1026" s="204">
        <v>7.6700000000000004E-2</v>
      </c>
      <c r="N1026" s="8">
        <v>7.5999999999999998E-2</v>
      </c>
      <c r="O1026" s="8">
        <v>7.6399999999999996E-2</v>
      </c>
      <c r="P1026" s="15">
        <v>7.5800000000000006E-2</v>
      </c>
      <c r="Q1026" s="204">
        <v>7.6399999999999996E-2</v>
      </c>
      <c r="R1026" s="8">
        <v>7.4800000000000005E-2</v>
      </c>
      <c r="S1026" s="204">
        <v>7.5399999999999995E-2</v>
      </c>
      <c r="T1026" s="205">
        <v>7.3999999999999996E-2</v>
      </c>
      <c r="U1026" s="204">
        <v>7.46E-2</v>
      </c>
      <c r="V1026" s="8"/>
      <c r="W1026" s="204"/>
      <c r="X1026" s="8">
        <v>6.9000000000000006E-2</v>
      </c>
      <c r="Y1026" s="204">
        <v>6.9800000000000001E-2</v>
      </c>
      <c r="Z1026" s="8"/>
      <c r="AA1026" s="204"/>
      <c r="AB1026" s="8">
        <v>6.7500000000000004E-2</v>
      </c>
      <c r="AC1026" s="204">
        <v>6.8500000000000005E-2</v>
      </c>
      <c r="AD1026" s="8">
        <v>6.5600000000000006E-2</v>
      </c>
      <c r="AE1026" s="204">
        <v>6.6600000000000006E-2</v>
      </c>
      <c r="AF1026" s="8"/>
      <c r="AG1026" s="204"/>
      <c r="AI1026" s="192" t="str">
        <f t="shared" si="273"/>
        <v/>
      </c>
      <c r="AJ1026" s="192" t="str">
        <f t="shared" si="274"/>
        <v/>
      </c>
      <c r="AK1026" s="192">
        <f t="shared" si="275"/>
        <v>0.06</v>
      </c>
      <c r="AL1026" s="192">
        <f t="shared" si="276"/>
        <v>6.8500000000000005E-2</v>
      </c>
      <c r="AM1026" s="192">
        <f t="shared" si="277"/>
        <v>7.4699999999999989E-2</v>
      </c>
      <c r="AN1026" s="192">
        <f t="shared" si="278"/>
        <v>7.6500000000000012E-2</v>
      </c>
      <c r="AO1026" s="193">
        <f t="shared" si="279"/>
        <v>7.619999999999999E-2</v>
      </c>
      <c r="AP1026" s="192">
        <f t="shared" si="280"/>
        <v>7.6100000000000001E-2</v>
      </c>
      <c r="AQ1026" s="193">
        <f t="shared" si="281"/>
        <v>7.51E-2</v>
      </c>
      <c r="AR1026" s="192">
        <f t="shared" si="282"/>
        <v>7.4300000000000005E-2</v>
      </c>
      <c r="AS1026" s="192" t="str">
        <f t="shared" si="283"/>
        <v/>
      </c>
      <c r="AT1026" s="192">
        <f t="shared" si="284"/>
        <v>6.9400000000000003E-2</v>
      </c>
      <c r="AU1026" s="193" t="str">
        <f t="shared" si="285"/>
        <v/>
      </c>
      <c r="AV1026" s="194">
        <f t="shared" si="286"/>
        <v>6.8000000000000005E-2</v>
      </c>
      <c r="AW1026" s="193">
        <f t="shared" si="287"/>
        <v>6.6100000000000006E-2</v>
      </c>
      <c r="AX1026" s="195" t="str">
        <f t="shared" si="288"/>
        <v/>
      </c>
      <c r="AZ1026" s="193">
        <f t="shared" si="289"/>
        <v>7.1354545454545462E-2</v>
      </c>
    </row>
    <row r="1027" spans="1:52" s="5" customFormat="1" ht="11.25" x14ac:dyDescent="0.2">
      <c r="A1027" s="203">
        <v>39478</v>
      </c>
      <c r="B1027" s="11"/>
      <c r="C1027" s="11"/>
      <c r="D1027" s="15"/>
      <c r="E1027" s="204"/>
      <c r="F1027" s="8">
        <v>6.0100000000000001E-2</v>
      </c>
      <c r="G1027" s="8">
        <v>6.0299999999999999E-2</v>
      </c>
      <c r="H1027" s="15">
        <v>6.9000000000000006E-2</v>
      </c>
      <c r="I1027" s="204">
        <v>6.9199999999999998E-2</v>
      </c>
      <c r="J1027" s="8">
        <v>7.5200000000000003E-2</v>
      </c>
      <c r="K1027" s="8">
        <v>7.5600000000000001E-2</v>
      </c>
      <c r="L1027" s="15">
        <v>7.7100000000000002E-2</v>
      </c>
      <c r="M1027" s="204">
        <v>7.7499999999999999E-2</v>
      </c>
      <c r="N1027" s="8">
        <v>7.6999999999999999E-2</v>
      </c>
      <c r="O1027" s="8">
        <v>7.7399999999999997E-2</v>
      </c>
      <c r="P1027" s="15">
        <v>7.6200000000000004E-2</v>
      </c>
      <c r="Q1027" s="204">
        <v>7.6799999999999993E-2</v>
      </c>
      <c r="R1027" s="8">
        <v>7.5499999999999998E-2</v>
      </c>
      <c r="S1027" s="204">
        <v>7.6100000000000001E-2</v>
      </c>
      <c r="T1027" s="205">
        <v>7.4200000000000002E-2</v>
      </c>
      <c r="U1027" s="204">
        <v>7.4800000000000005E-2</v>
      </c>
      <c r="V1027" s="8"/>
      <c r="W1027" s="204"/>
      <c r="X1027" s="8">
        <v>6.9000000000000006E-2</v>
      </c>
      <c r="Y1027" s="204">
        <v>6.9800000000000001E-2</v>
      </c>
      <c r="Z1027" s="8"/>
      <c r="AA1027" s="204"/>
      <c r="AB1027" s="8">
        <v>6.7500000000000004E-2</v>
      </c>
      <c r="AC1027" s="204">
        <v>6.8500000000000005E-2</v>
      </c>
      <c r="AD1027" s="8">
        <v>6.5799999999999997E-2</v>
      </c>
      <c r="AE1027" s="204">
        <v>6.6799999999999998E-2</v>
      </c>
      <c r="AF1027" s="8"/>
      <c r="AG1027" s="204"/>
      <c r="AI1027" s="192" t="str">
        <f t="shared" si="273"/>
        <v/>
      </c>
      <c r="AJ1027" s="192" t="str">
        <f t="shared" si="274"/>
        <v/>
      </c>
      <c r="AK1027" s="192">
        <f t="shared" si="275"/>
        <v>6.0200000000000004E-2</v>
      </c>
      <c r="AL1027" s="192">
        <f t="shared" si="276"/>
        <v>6.9099999999999995E-2</v>
      </c>
      <c r="AM1027" s="192">
        <f t="shared" si="277"/>
        <v>7.5399999999999995E-2</v>
      </c>
      <c r="AN1027" s="192">
        <f t="shared" si="278"/>
        <v>7.7300000000000008E-2</v>
      </c>
      <c r="AO1027" s="193">
        <f t="shared" si="279"/>
        <v>7.7199999999999991E-2</v>
      </c>
      <c r="AP1027" s="192">
        <f t="shared" si="280"/>
        <v>7.6499999999999999E-2</v>
      </c>
      <c r="AQ1027" s="193">
        <f t="shared" si="281"/>
        <v>7.5800000000000006E-2</v>
      </c>
      <c r="AR1027" s="192">
        <f t="shared" si="282"/>
        <v>7.4500000000000011E-2</v>
      </c>
      <c r="AS1027" s="192" t="str">
        <f t="shared" si="283"/>
        <v/>
      </c>
      <c r="AT1027" s="192">
        <f t="shared" si="284"/>
        <v>6.9400000000000003E-2</v>
      </c>
      <c r="AU1027" s="193" t="str">
        <f t="shared" si="285"/>
        <v/>
      </c>
      <c r="AV1027" s="194">
        <f t="shared" si="286"/>
        <v>6.8000000000000005E-2</v>
      </c>
      <c r="AW1027" s="193">
        <f t="shared" si="287"/>
        <v>6.6299999999999998E-2</v>
      </c>
      <c r="AX1027" s="195" t="str">
        <f t="shared" si="288"/>
        <v/>
      </c>
      <c r="AZ1027" s="193">
        <f t="shared" si="289"/>
        <v>7.17909090909091E-2</v>
      </c>
    </row>
    <row r="1028" spans="1:52" s="5" customFormat="1" ht="11.25" x14ac:dyDescent="0.2">
      <c r="A1028" s="203">
        <v>39479</v>
      </c>
      <c r="B1028" s="11"/>
      <c r="C1028" s="11"/>
      <c r="D1028" s="15"/>
      <c r="E1028" s="204"/>
      <c r="F1028" s="8">
        <v>6.0199999999999997E-2</v>
      </c>
      <c r="G1028" s="8">
        <v>6.0400000000000002E-2</v>
      </c>
      <c r="H1028" s="15">
        <v>6.9599999999999995E-2</v>
      </c>
      <c r="I1028" s="204">
        <v>6.9800000000000001E-2</v>
      </c>
      <c r="J1028" s="8">
        <v>7.5999999999999998E-2</v>
      </c>
      <c r="K1028" s="8">
        <v>7.6399999999999996E-2</v>
      </c>
      <c r="L1028" s="15">
        <v>7.7200000000000005E-2</v>
      </c>
      <c r="M1028" s="204">
        <v>7.7600000000000002E-2</v>
      </c>
      <c r="N1028" s="8">
        <v>7.7100000000000002E-2</v>
      </c>
      <c r="O1028" s="8">
        <v>7.7499999999999999E-2</v>
      </c>
      <c r="P1028" s="15">
        <v>7.6300000000000007E-2</v>
      </c>
      <c r="Q1028" s="204">
        <v>7.6899999999999996E-2</v>
      </c>
      <c r="R1028" s="8">
        <v>7.5600000000000001E-2</v>
      </c>
      <c r="S1028" s="204">
        <v>7.6200000000000004E-2</v>
      </c>
      <c r="T1028" s="205">
        <v>7.4399999999999994E-2</v>
      </c>
      <c r="U1028" s="204">
        <v>7.4999999999999997E-2</v>
      </c>
      <c r="V1028" s="8"/>
      <c r="W1028" s="204"/>
      <c r="X1028" s="8">
        <v>6.9099999999999995E-2</v>
      </c>
      <c r="Y1028" s="204">
        <v>6.9900000000000004E-2</v>
      </c>
      <c r="Z1028" s="8"/>
      <c r="AA1028" s="204"/>
      <c r="AB1028" s="8">
        <v>6.7699999999999996E-2</v>
      </c>
      <c r="AC1028" s="204">
        <v>6.8699999999999997E-2</v>
      </c>
      <c r="AD1028" s="8">
        <v>6.6000000000000003E-2</v>
      </c>
      <c r="AE1028" s="204">
        <v>6.7000000000000004E-2</v>
      </c>
      <c r="AF1028" s="8"/>
      <c r="AG1028" s="204"/>
      <c r="AI1028" s="192" t="str">
        <f t="shared" si="273"/>
        <v/>
      </c>
      <c r="AJ1028" s="192" t="str">
        <f t="shared" si="274"/>
        <v/>
      </c>
      <c r="AK1028" s="192">
        <f t="shared" si="275"/>
        <v>6.0299999999999999E-2</v>
      </c>
      <c r="AL1028" s="192">
        <f t="shared" si="276"/>
        <v>6.9699999999999998E-2</v>
      </c>
      <c r="AM1028" s="192">
        <f t="shared" si="277"/>
        <v>7.619999999999999E-2</v>
      </c>
      <c r="AN1028" s="192">
        <f t="shared" si="278"/>
        <v>7.7399999999999997E-2</v>
      </c>
      <c r="AO1028" s="193">
        <f t="shared" si="279"/>
        <v>7.7300000000000008E-2</v>
      </c>
      <c r="AP1028" s="192">
        <f t="shared" si="280"/>
        <v>7.6600000000000001E-2</v>
      </c>
      <c r="AQ1028" s="193">
        <f t="shared" si="281"/>
        <v>7.5899999999999995E-2</v>
      </c>
      <c r="AR1028" s="192">
        <f t="shared" si="282"/>
        <v>7.4699999999999989E-2</v>
      </c>
      <c r="AS1028" s="192" t="str">
        <f t="shared" si="283"/>
        <v/>
      </c>
      <c r="AT1028" s="192">
        <f t="shared" si="284"/>
        <v>6.9500000000000006E-2</v>
      </c>
      <c r="AU1028" s="193" t="str">
        <f t="shared" si="285"/>
        <v/>
      </c>
      <c r="AV1028" s="194">
        <f t="shared" si="286"/>
        <v>6.8199999999999997E-2</v>
      </c>
      <c r="AW1028" s="193">
        <f t="shared" si="287"/>
        <v>6.6500000000000004E-2</v>
      </c>
      <c r="AX1028" s="195" t="str">
        <f t="shared" si="288"/>
        <v/>
      </c>
      <c r="AZ1028" s="193">
        <f t="shared" si="289"/>
        <v>7.2027272727272731E-2</v>
      </c>
    </row>
    <row r="1029" spans="1:52" s="5" customFormat="1" ht="11.25" x14ac:dyDescent="0.2">
      <c r="A1029" s="203">
        <v>39484</v>
      </c>
      <c r="B1029" s="11"/>
      <c r="C1029" s="11"/>
      <c r="D1029" s="15"/>
      <c r="E1029" s="204"/>
      <c r="F1029" s="8">
        <v>6.0299999999999999E-2</v>
      </c>
      <c r="G1029" s="8">
        <v>6.0499999999999998E-2</v>
      </c>
      <c r="H1029" s="15">
        <v>7.0499999999999993E-2</v>
      </c>
      <c r="I1029" s="204">
        <v>7.0699999999999999E-2</v>
      </c>
      <c r="J1029" s="8">
        <v>7.6399999999999996E-2</v>
      </c>
      <c r="K1029" s="8">
        <v>7.6799999999999993E-2</v>
      </c>
      <c r="L1029" s="15">
        <v>7.7200000000000005E-2</v>
      </c>
      <c r="M1029" s="204">
        <v>7.7600000000000002E-2</v>
      </c>
      <c r="N1029" s="8">
        <v>7.7100000000000002E-2</v>
      </c>
      <c r="O1029" s="8">
        <v>7.7499999999999999E-2</v>
      </c>
      <c r="P1029" s="15">
        <v>7.6399999999999996E-2</v>
      </c>
      <c r="Q1029" s="204">
        <v>7.6999999999999999E-2</v>
      </c>
      <c r="R1029" s="8">
        <v>7.5499999999999998E-2</v>
      </c>
      <c r="S1029" s="204">
        <v>7.6100000000000001E-2</v>
      </c>
      <c r="T1029" s="205">
        <v>7.4499999999999997E-2</v>
      </c>
      <c r="U1029" s="204">
        <v>7.51E-2</v>
      </c>
      <c r="V1029" s="8"/>
      <c r="W1029" s="204"/>
      <c r="X1029" s="8">
        <v>6.9199999999999998E-2</v>
      </c>
      <c r="Y1029" s="204">
        <v>7.0000000000000007E-2</v>
      </c>
      <c r="Z1029" s="8"/>
      <c r="AA1029" s="204"/>
      <c r="AB1029" s="8">
        <v>6.7699999999999996E-2</v>
      </c>
      <c r="AC1029" s="204">
        <v>6.8699999999999997E-2</v>
      </c>
      <c r="AD1029" s="8">
        <v>6.6000000000000003E-2</v>
      </c>
      <c r="AE1029" s="204">
        <v>6.7000000000000004E-2</v>
      </c>
      <c r="AF1029" s="8"/>
      <c r="AG1029" s="204"/>
      <c r="AI1029" s="192" t="str">
        <f t="shared" si="273"/>
        <v/>
      </c>
      <c r="AJ1029" s="192" t="str">
        <f t="shared" si="274"/>
        <v/>
      </c>
      <c r="AK1029" s="192">
        <f t="shared" si="275"/>
        <v>6.0399999999999995E-2</v>
      </c>
      <c r="AL1029" s="192">
        <f t="shared" si="276"/>
        <v>7.0599999999999996E-2</v>
      </c>
      <c r="AM1029" s="192">
        <f t="shared" si="277"/>
        <v>7.6600000000000001E-2</v>
      </c>
      <c r="AN1029" s="192">
        <f t="shared" si="278"/>
        <v>7.7399999999999997E-2</v>
      </c>
      <c r="AO1029" s="193">
        <f t="shared" si="279"/>
        <v>7.7300000000000008E-2</v>
      </c>
      <c r="AP1029" s="192">
        <f t="shared" si="280"/>
        <v>7.669999999999999E-2</v>
      </c>
      <c r="AQ1029" s="193">
        <f t="shared" si="281"/>
        <v>7.5800000000000006E-2</v>
      </c>
      <c r="AR1029" s="192">
        <f t="shared" si="282"/>
        <v>7.4800000000000005E-2</v>
      </c>
      <c r="AS1029" s="192" t="str">
        <f t="shared" si="283"/>
        <v/>
      </c>
      <c r="AT1029" s="192">
        <f t="shared" si="284"/>
        <v>6.9599999999999995E-2</v>
      </c>
      <c r="AU1029" s="193" t="str">
        <f t="shared" si="285"/>
        <v/>
      </c>
      <c r="AV1029" s="194">
        <f t="shared" si="286"/>
        <v>6.8199999999999997E-2</v>
      </c>
      <c r="AW1029" s="193">
        <f t="shared" si="287"/>
        <v>6.6500000000000004E-2</v>
      </c>
      <c r="AX1029" s="195" t="str">
        <f t="shared" si="288"/>
        <v/>
      </c>
      <c r="AZ1029" s="193">
        <f t="shared" si="289"/>
        <v>7.2172727272727277E-2</v>
      </c>
    </row>
    <row r="1030" spans="1:52" s="5" customFormat="1" ht="11.25" x14ac:dyDescent="0.2">
      <c r="A1030" s="203">
        <v>39485</v>
      </c>
      <c r="B1030" s="11"/>
      <c r="C1030" s="11"/>
      <c r="D1030" s="15"/>
      <c r="E1030" s="204"/>
      <c r="F1030" s="8">
        <v>6.0400000000000002E-2</v>
      </c>
      <c r="G1030" s="8">
        <v>6.0600000000000001E-2</v>
      </c>
      <c r="H1030" s="15">
        <v>7.0599999999999996E-2</v>
      </c>
      <c r="I1030" s="204">
        <v>7.0800000000000002E-2</v>
      </c>
      <c r="J1030" s="8">
        <v>7.6600000000000001E-2</v>
      </c>
      <c r="K1030" s="8">
        <v>7.6999999999999999E-2</v>
      </c>
      <c r="L1030" s="15">
        <v>7.7399999999999997E-2</v>
      </c>
      <c r="M1030" s="204">
        <v>7.7799999999999994E-2</v>
      </c>
      <c r="N1030" s="8">
        <v>7.7299999999999994E-2</v>
      </c>
      <c r="O1030" s="8">
        <v>7.7700000000000005E-2</v>
      </c>
      <c r="P1030" s="15">
        <v>7.6499999999999999E-2</v>
      </c>
      <c r="Q1030" s="204">
        <v>7.7100000000000002E-2</v>
      </c>
      <c r="R1030" s="8">
        <v>7.5700000000000003E-2</v>
      </c>
      <c r="S1030" s="204">
        <v>7.6300000000000007E-2</v>
      </c>
      <c r="T1030" s="205">
        <v>7.4700000000000003E-2</v>
      </c>
      <c r="U1030" s="204">
        <v>7.5300000000000006E-2</v>
      </c>
      <c r="V1030" s="8"/>
      <c r="W1030" s="204"/>
      <c r="X1030" s="8">
        <v>6.9199999999999998E-2</v>
      </c>
      <c r="Y1030" s="204">
        <v>7.0000000000000007E-2</v>
      </c>
      <c r="Z1030" s="8"/>
      <c r="AA1030" s="204"/>
      <c r="AB1030" s="8">
        <v>6.7699999999999996E-2</v>
      </c>
      <c r="AC1030" s="204">
        <v>6.8699999999999997E-2</v>
      </c>
      <c r="AD1030" s="8">
        <v>6.6100000000000006E-2</v>
      </c>
      <c r="AE1030" s="204">
        <v>6.7100000000000007E-2</v>
      </c>
      <c r="AF1030" s="8"/>
      <c r="AG1030" s="204"/>
      <c r="AI1030" s="192" t="str">
        <f t="shared" si="273"/>
        <v/>
      </c>
      <c r="AJ1030" s="192" t="str">
        <f t="shared" si="274"/>
        <v/>
      </c>
      <c r="AK1030" s="192">
        <f t="shared" si="275"/>
        <v>6.0499999999999998E-2</v>
      </c>
      <c r="AL1030" s="192">
        <f t="shared" si="276"/>
        <v>7.0699999999999999E-2</v>
      </c>
      <c r="AM1030" s="192">
        <f t="shared" si="277"/>
        <v>7.6800000000000007E-2</v>
      </c>
      <c r="AN1030" s="192">
        <f t="shared" si="278"/>
        <v>7.7600000000000002E-2</v>
      </c>
      <c r="AO1030" s="193">
        <f t="shared" si="279"/>
        <v>7.7499999999999999E-2</v>
      </c>
      <c r="AP1030" s="192">
        <f t="shared" si="280"/>
        <v>7.6800000000000007E-2</v>
      </c>
      <c r="AQ1030" s="193">
        <f t="shared" si="281"/>
        <v>7.6000000000000012E-2</v>
      </c>
      <c r="AR1030" s="192">
        <f t="shared" si="282"/>
        <v>7.5000000000000011E-2</v>
      </c>
      <c r="AS1030" s="192" t="str">
        <f t="shared" si="283"/>
        <v/>
      </c>
      <c r="AT1030" s="192">
        <f t="shared" si="284"/>
        <v>6.9599999999999995E-2</v>
      </c>
      <c r="AU1030" s="193" t="str">
        <f t="shared" si="285"/>
        <v/>
      </c>
      <c r="AV1030" s="194">
        <f t="shared" si="286"/>
        <v>6.8199999999999997E-2</v>
      </c>
      <c r="AW1030" s="193">
        <f t="shared" si="287"/>
        <v>6.6600000000000006E-2</v>
      </c>
      <c r="AX1030" s="195" t="str">
        <f t="shared" si="288"/>
        <v/>
      </c>
      <c r="AZ1030" s="193">
        <f t="shared" si="289"/>
        <v>7.2300000000000003E-2</v>
      </c>
    </row>
    <row r="1031" spans="1:52" s="5" customFormat="1" ht="11.25" x14ac:dyDescent="0.2">
      <c r="A1031" s="203">
        <v>39486</v>
      </c>
      <c r="B1031" s="11"/>
      <c r="C1031" s="11"/>
      <c r="D1031" s="15"/>
      <c r="E1031" s="204"/>
      <c r="F1031" s="8">
        <v>6.0299999999999999E-2</v>
      </c>
      <c r="G1031" s="8">
        <v>6.0499999999999998E-2</v>
      </c>
      <c r="H1031" s="15">
        <v>7.0400000000000004E-2</v>
      </c>
      <c r="I1031" s="204">
        <v>7.0599999999999996E-2</v>
      </c>
      <c r="J1031" s="8">
        <v>7.6499999999999999E-2</v>
      </c>
      <c r="K1031" s="8">
        <v>7.6899999999999996E-2</v>
      </c>
      <c r="L1031" s="15">
        <v>7.7200000000000005E-2</v>
      </c>
      <c r="M1031" s="204">
        <v>7.7600000000000002E-2</v>
      </c>
      <c r="N1031" s="8">
        <v>7.6999999999999999E-2</v>
      </c>
      <c r="O1031" s="8">
        <v>7.7399999999999997E-2</v>
      </c>
      <c r="P1031" s="15">
        <v>7.6300000000000007E-2</v>
      </c>
      <c r="Q1031" s="204">
        <v>7.6899999999999996E-2</v>
      </c>
      <c r="R1031" s="8">
        <v>7.5499999999999998E-2</v>
      </c>
      <c r="S1031" s="204">
        <v>7.6100000000000001E-2</v>
      </c>
      <c r="T1031" s="205">
        <v>7.4399999999999994E-2</v>
      </c>
      <c r="U1031" s="204">
        <v>7.4999999999999997E-2</v>
      </c>
      <c r="V1031" s="8"/>
      <c r="W1031" s="204"/>
      <c r="X1031" s="8">
        <v>6.9000000000000006E-2</v>
      </c>
      <c r="Y1031" s="204">
        <v>6.9800000000000001E-2</v>
      </c>
      <c r="Z1031" s="8"/>
      <c r="AA1031" s="204"/>
      <c r="AB1031" s="8">
        <v>6.7500000000000004E-2</v>
      </c>
      <c r="AC1031" s="204">
        <v>6.8500000000000005E-2</v>
      </c>
      <c r="AD1031" s="8">
        <v>6.59E-2</v>
      </c>
      <c r="AE1031" s="204">
        <v>6.6900000000000001E-2</v>
      </c>
      <c r="AF1031" s="8"/>
      <c r="AG1031" s="204"/>
      <c r="AI1031" s="192" t="str">
        <f t="shared" si="273"/>
        <v/>
      </c>
      <c r="AJ1031" s="192" t="str">
        <f t="shared" si="274"/>
        <v/>
      </c>
      <c r="AK1031" s="192">
        <f t="shared" si="275"/>
        <v>6.0399999999999995E-2</v>
      </c>
      <c r="AL1031" s="192">
        <f t="shared" si="276"/>
        <v>7.0500000000000007E-2</v>
      </c>
      <c r="AM1031" s="192">
        <f t="shared" si="277"/>
        <v>7.669999999999999E-2</v>
      </c>
      <c r="AN1031" s="192">
        <f t="shared" si="278"/>
        <v>7.7399999999999997E-2</v>
      </c>
      <c r="AO1031" s="193">
        <f t="shared" si="279"/>
        <v>7.7199999999999991E-2</v>
      </c>
      <c r="AP1031" s="192">
        <f t="shared" si="280"/>
        <v>7.6600000000000001E-2</v>
      </c>
      <c r="AQ1031" s="193">
        <f t="shared" si="281"/>
        <v>7.5800000000000006E-2</v>
      </c>
      <c r="AR1031" s="192">
        <f t="shared" si="282"/>
        <v>7.4699999999999989E-2</v>
      </c>
      <c r="AS1031" s="192" t="str">
        <f t="shared" si="283"/>
        <v/>
      </c>
      <c r="AT1031" s="192">
        <f t="shared" si="284"/>
        <v>6.9400000000000003E-2</v>
      </c>
      <c r="AU1031" s="193" t="str">
        <f t="shared" si="285"/>
        <v/>
      </c>
      <c r="AV1031" s="194">
        <f t="shared" si="286"/>
        <v>6.8000000000000005E-2</v>
      </c>
      <c r="AW1031" s="193">
        <f t="shared" si="287"/>
        <v>6.6400000000000001E-2</v>
      </c>
      <c r="AX1031" s="195" t="str">
        <f t="shared" si="288"/>
        <v/>
      </c>
      <c r="AZ1031" s="193">
        <f t="shared" si="289"/>
        <v>7.2100000000000011E-2</v>
      </c>
    </row>
    <row r="1032" spans="1:52" s="5" customFormat="1" ht="11.25" x14ac:dyDescent="0.2">
      <c r="A1032" s="203">
        <v>39489</v>
      </c>
      <c r="B1032" s="11"/>
      <c r="C1032" s="11"/>
      <c r="D1032" s="15"/>
      <c r="E1032" s="204"/>
      <c r="F1032" s="8">
        <v>6.0100000000000001E-2</v>
      </c>
      <c r="G1032" s="8">
        <v>6.0299999999999999E-2</v>
      </c>
      <c r="H1032" s="15">
        <v>7.0199999999999999E-2</v>
      </c>
      <c r="I1032" s="204">
        <v>7.0400000000000004E-2</v>
      </c>
      <c r="J1032" s="8">
        <v>7.6600000000000001E-2</v>
      </c>
      <c r="K1032" s="8">
        <v>7.6999999999999999E-2</v>
      </c>
      <c r="L1032" s="15">
        <v>7.6999999999999999E-2</v>
      </c>
      <c r="M1032" s="204">
        <v>7.7399999999999997E-2</v>
      </c>
      <c r="N1032" s="8">
        <v>7.6999999999999999E-2</v>
      </c>
      <c r="O1032" s="8">
        <v>7.7399999999999997E-2</v>
      </c>
      <c r="P1032" s="15">
        <v>7.6300000000000007E-2</v>
      </c>
      <c r="Q1032" s="204">
        <v>7.6899999999999996E-2</v>
      </c>
      <c r="R1032" s="8">
        <v>7.5300000000000006E-2</v>
      </c>
      <c r="S1032" s="204">
        <v>7.5899999999999995E-2</v>
      </c>
      <c r="T1032" s="205">
        <v>7.4499999999999997E-2</v>
      </c>
      <c r="U1032" s="204">
        <v>7.51E-2</v>
      </c>
      <c r="V1032" s="8"/>
      <c r="W1032" s="204"/>
      <c r="X1032" s="8">
        <v>6.9099999999999995E-2</v>
      </c>
      <c r="Y1032" s="204">
        <v>6.9900000000000004E-2</v>
      </c>
      <c r="Z1032" s="8"/>
      <c r="AA1032" s="204"/>
      <c r="AB1032" s="8">
        <v>6.7500000000000004E-2</v>
      </c>
      <c r="AC1032" s="204">
        <v>6.8500000000000005E-2</v>
      </c>
      <c r="AD1032" s="8">
        <v>6.6000000000000003E-2</v>
      </c>
      <c r="AE1032" s="204">
        <v>6.7000000000000004E-2</v>
      </c>
      <c r="AF1032" s="8"/>
      <c r="AG1032" s="204"/>
      <c r="AI1032" s="192" t="str">
        <f t="shared" si="273"/>
        <v/>
      </c>
      <c r="AJ1032" s="192" t="str">
        <f t="shared" si="274"/>
        <v/>
      </c>
      <c r="AK1032" s="192">
        <f t="shared" si="275"/>
        <v>6.0200000000000004E-2</v>
      </c>
      <c r="AL1032" s="192">
        <f t="shared" si="276"/>
        <v>7.0300000000000001E-2</v>
      </c>
      <c r="AM1032" s="192">
        <f t="shared" si="277"/>
        <v>7.6800000000000007E-2</v>
      </c>
      <c r="AN1032" s="192">
        <f t="shared" si="278"/>
        <v>7.7199999999999991E-2</v>
      </c>
      <c r="AO1032" s="193">
        <f t="shared" si="279"/>
        <v>7.7199999999999991E-2</v>
      </c>
      <c r="AP1032" s="192">
        <f t="shared" si="280"/>
        <v>7.6600000000000001E-2</v>
      </c>
      <c r="AQ1032" s="193">
        <f t="shared" si="281"/>
        <v>7.5600000000000001E-2</v>
      </c>
      <c r="AR1032" s="192">
        <f t="shared" si="282"/>
        <v>7.4800000000000005E-2</v>
      </c>
      <c r="AS1032" s="192" t="str">
        <f t="shared" si="283"/>
        <v/>
      </c>
      <c r="AT1032" s="192">
        <f t="shared" si="284"/>
        <v>6.9500000000000006E-2</v>
      </c>
      <c r="AU1032" s="193" t="str">
        <f t="shared" si="285"/>
        <v/>
      </c>
      <c r="AV1032" s="194">
        <f t="shared" si="286"/>
        <v>6.8000000000000005E-2</v>
      </c>
      <c r="AW1032" s="193">
        <f t="shared" si="287"/>
        <v>6.6500000000000004E-2</v>
      </c>
      <c r="AX1032" s="195" t="str">
        <f t="shared" si="288"/>
        <v/>
      </c>
      <c r="AZ1032" s="193">
        <f t="shared" si="289"/>
        <v>7.2063636363636357E-2</v>
      </c>
    </row>
    <row r="1033" spans="1:52" s="5" customFormat="1" ht="11.25" x14ac:dyDescent="0.2">
      <c r="A1033" s="203">
        <v>39490</v>
      </c>
      <c r="B1033" s="11"/>
      <c r="C1033" s="11"/>
      <c r="D1033" s="15"/>
      <c r="E1033" s="204"/>
      <c r="F1033" s="8">
        <v>5.9900000000000002E-2</v>
      </c>
      <c r="G1033" s="8">
        <v>6.0100000000000001E-2</v>
      </c>
      <c r="H1033" s="15">
        <v>7.0000000000000007E-2</v>
      </c>
      <c r="I1033" s="204">
        <v>7.0199999999999999E-2</v>
      </c>
      <c r="J1033" s="8">
        <v>7.6100000000000001E-2</v>
      </c>
      <c r="K1033" s="8">
        <v>7.6499999999999999E-2</v>
      </c>
      <c r="L1033" s="15">
        <v>7.6700000000000004E-2</v>
      </c>
      <c r="M1033" s="204">
        <v>7.7100000000000002E-2</v>
      </c>
      <c r="N1033" s="8">
        <v>7.6700000000000004E-2</v>
      </c>
      <c r="O1033" s="8">
        <v>7.7100000000000002E-2</v>
      </c>
      <c r="P1033" s="15">
        <v>7.6100000000000001E-2</v>
      </c>
      <c r="Q1033" s="204">
        <v>7.6700000000000004E-2</v>
      </c>
      <c r="R1033" s="8">
        <v>7.5200000000000003E-2</v>
      </c>
      <c r="S1033" s="204">
        <v>7.5800000000000006E-2</v>
      </c>
      <c r="T1033" s="205">
        <v>7.4300000000000005E-2</v>
      </c>
      <c r="U1033" s="204">
        <v>7.4899999999999994E-2</v>
      </c>
      <c r="V1033" s="8"/>
      <c r="W1033" s="204"/>
      <c r="X1033" s="8">
        <v>6.8900000000000003E-2</v>
      </c>
      <c r="Y1033" s="204">
        <v>6.9699999999999998E-2</v>
      </c>
      <c r="Z1033" s="8"/>
      <c r="AA1033" s="204"/>
      <c r="AB1033" s="8">
        <v>6.7400000000000002E-2</v>
      </c>
      <c r="AC1033" s="204">
        <v>6.8400000000000002E-2</v>
      </c>
      <c r="AD1033" s="8">
        <v>6.6000000000000003E-2</v>
      </c>
      <c r="AE1033" s="204">
        <v>6.7000000000000004E-2</v>
      </c>
      <c r="AF1033" s="8"/>
      <c r="AG1033" s="204"/>
      <c r="AI1033" s="192" t="str">
        <f t="shared" si="273"/>
        <v/>
      </c>
      <c r="AJ1033" s="192" t="str">
        <f t="shared" si="274"/>
        <v/>
      </c>
      <c r="AK1033" s="192">
        <f t="shared" si="275"/>
        <v>0.06</v>
      </c>
      <c r="AL1033" s="192">
        <f t="shared" si="276"/>
        <v>7.0099999999999996E-2</v>
      </c>
      <c r="AM1033" s="192">
        <f t="shared" si="277"/>
        <v>7.6300000000000007E-2</v>
      </c>
      <c r="AN1033" s="192">
        <f t="shared" si="278"/>
        <v>7.6899999999999996E-2</v>
      </c>
      <c r="AO1033" s="193">
        <f t="shared" si="279"/>
        <v>7.6899999999999996E-2</v>
      </c>
      <c r="AP1033" s="192">
        <f t="shared" si="280"/>
        <v>7.6399999999999996E-2</v>
      </c>
      <c r="AQ1033" s="193">
        <f t="shared" si="281"/>
        <v>7.5500000000000012E-2</v>
      </c>
      <c r="AR1033" s="192">
        <f t="shared" si="282"/>
        <v>7.46E-2</v>
      </c>
      <c r="AS1033" s="192" t="str">
        <f t="shared" si="283"/>
        <v/>
      </c>
      <c r="AT1033" s="192">
        <f t="shared" si="284"/>
        <v>6.93E-2</v>
      </c>
      <c r="AU1033" s="193" t="str">
        <f t="shared" si="285"/>
        <v/>
      </c>
      <c r="AV1033" s="194">
        <f t="shared" si="286"/>
        <v>6.7900000000000002E-2</v>
      </c>
      <c r="AW1033" s="193">
        <f t="shared" si="287"/>
        <v>6.6500000000000004E-2</v>
      </c>
      <c r="AX1033" s="195" t="str">
        <f t="shared" si="288"/>
        <v/>
      </c>
      <c r="AZ1033" s="193">
        <f t="shared" si="289"/>
        <v>7.1854545454545449E-2</v>
      </c>
    </row>
    <row r="1034" spans="1:52" s="5" customFormat="1" ht="11.25" x14ac:dyDescent="0.2">
      <c r="A1034" s="203">
        <v>39491</v>
      </c>
      <c r="B1034" s="11"/>
      <c r="C1034" s="11"/>
      <c r="D1034" s="15"/>
      <c r="E1034" s="204"/>
      <c r="F1034" s="8">
        <v>0.06</v>
      </c>
      <c r="G1034" s="8">
        <v>6.0199999999999997E-2</v>
      </c>
      <c r="H1034" s="15">
        <v>7.0099999999999996E-2</v>
      </c>
      <c r="I1034" s="204">
        <v>7.0300000000000001E-2</v>
      </c>
      <c r="J1034" s="8">
        <v>7.5899999999999995E-2</v>
      </c>
      <c r="K1034" s="8">
        <v>7.6300000000000007E-2</v>
      </c>
      <c r="L1034" s="15">
        <v>7.6100000000000001E-2</v>
      </c>
      <c r="M1034" s="204">
        <v>7.6499999999999999E-2</v>
      </c>
      <c r="N1034" s="8">
        <v>7.6100000000000001E-2</v>
      </c>
      <c r="O1034" s="8">
        <v>7.6499999999999999E-2</v>
      </c>
      <c r="P1034" s="15">
        <v>7.5899999999999995E-2</v>
      </c>
      <c r="Q1034" s="204">
        <v>7.6499999999999999E-2</v>
      </c>
      <c r="R1034" s="8">
        <v>7.46E-2</v>
      </c>
      <c r="S1034" s="204">
        <v>7.5200000000000003E-2</v>
      </c>
      <c r="T1034" s="205">
        <v>7.3999999999999996E-2</v>
      </c>
      <c r="U1034" s="204">
        <v>7.46E-2</v>
      </c>
      <c r="V1034" s="8"/>
      <c r="W1034" s="204"/>
      <c r="X1034" s="8">
        <v>6.88E-2</v>
      </c>
      <c r="Y1034" s="204">
        <v>6.9599999999999995E-2</v>
      </c>
      <c r="Z1034" s="8"/>
      <c r="AA1034" s="204"/>
      <c r="AB1034" s="8">
        <v>6.7199999999999996E-2</v>
      </c>
      <c r="AC1034" s="204">
        <v>6.8199999999999997E-2</v>
      </c>
      <c r="AD1034" s="8">
        <v>6.59E-2</v>
      </c>
      <c r="AE1034" s="204">
        <v>6.6900000000000001E-2</v>
      </c>
      <c r="AF1034" s="8"/>
      <c r="AG1034" s="204"/>
      <c r="AI1034" s="192" t="str">
        <f t="shared" si="273"/>
        <v/>
      </c>
      <c r="AJ1034" s="192" t="str">
        <f t="shared" si="274"/>
        <v/>
      </c>
      <c r="AK1034" s="192">
        <f t="shared" si="275"/>
        <v>6.0100000000000001E-2</v>
      </c>
      <c r="AL1034" s="192">
        <f t="shared" si="276"/>
        <v>7.0199999999999999E-2</v>
      </c>
      <c r="AM1034" s="192">
        <f t="shared" si="277"/>
        <v>7.6100000000000001E-2</v>
      </c>
      <c r="AN1034" s="192">
        <f t="shared" si="278"/>
        <v>7.6300000000000007E-2</v>
      </c>
      <c r="AO1034" s="193">
        <f t="shared" si="279"/>
        <v>7.6300000000000007E-2</v>
      </c>
      <c r="AP1034" s="192">
        <f t="shared" si="280"/>
        <v>7.619999999999999E-2</v>
      </c>
      <c r="AQ1034" s="193">
        <f t="shared" si="281"/>
        <v>7.4899999999999994E-2</v>
      </c>
      <c r="AR1034" s="192">
        <f t="shared" si="282"/>
        <v>7.4300000000000005E-2</v>
      </c>
      <c r="AS1034" s="192" t="str">
        <f t="shared" si="283"/>
        <v/>
      </c>
      <c r="AT1034" s="192">
        <f t="shared" si="284"/>
        <v>6.9199999999999998E-2</v>
      </c>
      <c r="AU1034" s="193" t="str">
        <f t="shared" si="285"/>
        <v/>
      </c>
      <c r="AV1034" s="194">
        <f t="shared" si="286"/>
        <v>6.7699999999999996E-2</v>
      </c>
      <c r="AW1034" s="193">
        <f t="shared" si="287"/>
        <v>6.6400000000000001E-2</v>
      </c>
      <c r="AX1034" s="195" t="str">
        <f t="shared" si="288"/>
        <v/>
      </c>
      <c r="AZ1034" s="193">
        <f t="shared" si="289"/>
        <v>7.1609090909090914E-2</v>
      </c>
    </row>
    <row r="1035" spans="1:52" s="5" customFormat="1" ht="11.25" x14ac:dyDescent="0.2">
      <c r="A1035" s="203">
        <v>39492</v>
      </c>
      <c r="B1035" s="11"/>
      <c r="C1035" s="11"/>
      <c r="D1035" s="15"/>
      <c r="E1035" s="204"/>
      <c r="F1035" s="8">
        <v>5.9900000000000002E-2</v>
      </c>
      <c r="G1035" s="8">
        <v>6.0100000000000001E-2</v>
      </c>
      <c r="H1035" s="15">
        <v>7.0199999999999999E-2</v>
      </c>
      <c r="I1035" s="204">
        <v>7.0400000000000004E-2</v>
      </c>
      <c r="J1035" s="8">
        <v>7.5600000000000001E-2</v>
      </c>
      <c r="K1035" s="8">
        <v>7.5999999999999998E-2</v>
      </c>
      <c r="L1035" s="15">
        <v>7.5600000000000001E-2</v>
      </c>
      <c r="M1035" s="204">
        <v>7.5999999999999998E-2</v>
      </c>
      <c r="N1035" s="8">
        <v>7.5499999999999998E-2</v>
      </c>
      <c r="O1035" s="8">
        <v>7.5899999999999995E-2</v>
      </c>
      <c r="P1035" s="15">
        <v>7.5399999999999995E-2</v>
      </c>
      <c r="Q1035" s="204">
        <v>7.5999999999999998E-2</v>
      </c>
      <c r="R1035" s="8">
        <v>7.4300000000000005E-2</v>
      </c>
      <c r="S1035" s="204">
        <v>7.4899999999999994E-2</v>
      </c>
      <c r="T1035" s="205">
        <v>7.3700000000000002E-2</v>
      </c>
      <c r="U1035" s="204">
        <v>7.4300000000000005E-2</v>
      </c>
      <c r="V1035" s="8"/>
      <c r="W1035" s="204"/>
      <c r="X1035" s="8">
        <v>6.8699999999999997E-2</v>
      </c>
      <c r="Y1035" s="204">
        <v>6.9500000000000006E-2</v>
      </c>
      <c r="Z1035" s="8"/>
      <c r="AA1035" s="204"/>
      <c r="AB1035" s="8">
        <v>6.7100000000000007E-2</v>
      </c>
      <c r="AC1035" s="204">
        <v>6.8099999999999994E-2</v>
      </c>
      <c r="AD1035" s="8">
        <v>6.5799999999999997E-2</v>
      </c>
      <c r="AE1035" s="204">
        <v>6.6799999999999998E-2</v>
      </c>
      <c r="AF1035" s="8"/>
      <c r="AG1035" s="204"/>
      <c r="AI1035" s="192" t="str">
        <f t="shared" si="273"/>
        <v/>
      </c>
      <c r="AJ1035" s="192" t="str">
        <f t="shared" si="274"/>
        <v/>
      </c>
      <c r="AK1035" s="192">
        <f t="shared" si="275"/>
        <v>0.06</v>
      </c>
      <c r="AL1035" s="192">
        <f t="shared" si="276"/>
        <v>7.0300000000000001E-2</v>
      </c>
      <c r="AM1035" s="192">
        <f t="shared" si="277"/>
        <v>7.5800000000000006E-2</v>
      </c>
      <c r="AN1035" s="192">
        <f t="shared" si="278"/>
        <v>7.5800000000000006E-2</v>
      </c>
      <c r="AO1035" s="193">
        <f t="shared" si="279"/>
        <v>7.569999999999999E-2</v>
      </c>
      <c r="AP1035" s="192">
        <f t="shared" si="280"/>
        <v>7.569999999999999E-2</v>
      </c>
      <c r="AQ1035" s="193">
        <f t="shared" si="281"/>
        <v>7.46E-2</v>
      </c>
      <c r="AR1035" s="192">
        <f t="shared" si="282"/>
        <v>7.400000000000001E-2</v>
      </c>
      <c r="AS1035" s="192" t="str">
        <f t="shared" si="283"/>
        <v/>
      </c>
      <c r="AT1035" s="192">
        <f t="shared" si="284"/>
        <v>6.9099999999999995E-2</v>
      </c>
      <c r="AU1035" s="193" t="str">
        <f t="shared" si="285"/>
        <v/>
      </c>
      <c r="AV1035" s="194">
        <f t="shared" si="286"/>
        <v>6.7599999999999993E-2</v>
      </c>
      <c r="AW1035" s="193">
        <f t="shared" si="287"/>
        <v>6.6299999999999998E-2</v>
      </c>
      <c r="AX1035" s="195" t="str">
        <f t="shared" si="288"/>
        <v/>
      </c>
      <c r="AZ1035" s="193">
        <f t="shared" si="289"/>
        <v>7.1354545454545462E-2</v>
      </c>
    </row>
    <row r="1036" spans="1:52" s="5" customFormat="1" ht="11.25" x14ac:dyDescent="0.2">
      <c r="A1036" s="203">
        <v>39493</v>
      </c>
      <c r="B1036" s="11"/>
      <c r="C1036" s="11"/>
      <c r="D1036" s="15"/>
      <c r="E1036" s="204"/>
      <c r="F1036" s="8">
        <v>5.9900000000000002E-2</v>
      </c>
      <c r="G1036" s="8">
        <v>6.0100000000000001E-2</v>
      </c>
      <c r="H1036" s="15">
        <v>7.0300000000000001E-2</v>
      </c>
      <c r="I1036" s="204">
        <v>7.0499999999999993E-2</v>
      </c>
      <c r="J1036" s="8">
        <v>7.5999999999999998E-2</v>
      </c>
      <c r="K1036" s="8">
        <v>7.6399999999999996E-2</v>
      </c>
      <c r="L1036" s="15">
        <v>7.5700000000000003E-2</v>
      </c>
      <c r="M1036" s="204">
        <v>7.6100000000000001E-2</v>
      </c>
      <c r="N1036" s="8">
        <v>7.5700000000000003E-2</v>
      </c>
      <c r="O1036" s="8">
        <v>7.6100000000000001E-2</v>
      </c>
      <c r="P1036" s="15">
        <v>7.5499999999999998E-2</v>
      </c>
      <c r="Q1036" s="204">
        <v>7.6100000000000001E-2</v>
      </c>
      <c r="R1036" s="8">
        <v>7.4399999999999994E-2</v>
      </c>
      <c r="S1036" s="204">
        <v>7.4999999999999997E-2</v>
      </c>
      <c r="T1036" s="205">
        <v>7.3800000000000004E-2</v>
      </c>
      <c r="U1036" s="204">
        <v>7.4399999999999994E-2</v>
      </c>
      <c r="V1036" s="8"/>
      <c r="W1036" s="204"/>
      <c r="X1036" s="8">
        <v>6.8900000000000003E-2</v>
      </c>
      <c r="Y1036" s="204">
        <v>6.9699999999999998E-2</v>
      </c>
      <c r="Z1036" s="8"/>
      <c r="AA1036" s="204"/>
      <c r="AB1036" s="8">
        <v>6.7199999999999996E-2</v>
      </c>
      <c r="AC1036" s="204">
        <v>6.8199999999999997E-2</v>
      </c>
      <c r="AD1036" s="8">
        <v>6.6000000000000003E-2</v>
      </c>
      <c r="AE1036" s="204">
        <v>6.7000000000000004E-2</v>
      </c>
      <c r="AF1036" s="8"/>
      <c r="AG1036" s="204"/>
      <c r="AI1036" s="192" t="str">
        <f t="shared" si="273"/>
        <v/>
      </c>
      <c r="AJ1036" s="192" t="str">
        <f t="shared" si="274"/>
        <v/>
      </c>
      <c r="AK1036" s="192">
        <f t="shared" si="275"/>
        <v>0.06</v>
      </c>
      <c r="AL1036" s="192">
        <f t="shared" si="276"/>
        <v>7.039999999999999E-2</v>
      </c>
      <c r="AM1036" s="192">
        <f t="shared" si="277"/>
        <v>7.619999999999999E-2</v>
      </c>
      <c r="AN1036" s="192">
        <f t="shared" si="278"/>
        <v>7.5899999999999995E-2</v>
      </c>
      <c r="AO1036" s="193">
        <f t="shared" si="279"/>
        <v>7.5899999999999995E-2</v>
      </c>
      <c r="AP1036" s="192">
        <f t="shared" si="280"/>
        <v>7.5800000000000006E-2</v>
      </c>
      <c r="AQ1036" s="193">
        <f t="shared" si="281"/>
        <v>7.4699999999999989E-2</v>
      </c>
      <c r="AR1036" s="192">
        <f t="shared" si="282"/>
        <v>7.4099999999999999E-2</v>
      </c>
      <c r="AS1036" s="192" t="str">
        <f t="shared" si="283"/>
        <v/>
      </c>
      <c r="AT1036" s="192">
        <f t="shared" si="284"/>
        <v>6.93E-2</v>
      </c>
      <c r="AU1036" s="193" t="str">
        <f t="shared" si="285"/>
        <v/>
      </c>
      <c r="AV1036" s="194">
        <f t="shared" si="286"/>
        <v>6.7699999999999996E-2</v>
      </c>
      <c r="AW1036" s="193">
        <f t="shared" si="287"/>
        <v>6.6500000000000004E-2</v>
      </c>
      <c r="AX1036" s="195" t="str">
        <f t="shared" si="288"/>
        <v/>
      </c>
      <c r="AZ1036" s="193">
        <f t="shared" si="289"/>
        <v>7.1499999999999994E-2</v>
      </c>
    </row>
    <row r="1037" spans="1:52" s="5" customFormat="1" ht="11.25" x14ac:dyDescent="0.2">
      <c r="A1037" s="203">
        <v>39496</v>
      </c>
      <c r="B1037" s="11"/>
      <c r="C1037" s="11"/>
      <c r="D1037" s="15"/>
      <c r="E1037" s="204"/>
      <c r="F1037" s="8">
        <v>0.06</v>
      </c>
      <c r="G1037" s="8">
        <v>6.0199999999999997E-2</v>
      </c>
      <c r="H1037" s="15">
        <v>7.0599999999999996E-2</v>
      </c>
      <c r="I1037" s="204">
        <v>7.0800000000000002E-2</v>
      </c>
      <c r="J1037" s="8">
        <v>7.6600000000000001E-2</v>
      </c>
      <c r="K1037" s="8">
        <v>7.6999999999999999E-2</v>
      </c>
      <c r="L1037" s="15">
        <v>7.6200000000000004E-2</v>
      </c>
      <c r="M1037" s="204">
        <v>7.6600000000000001E-2</v>
      </c>
      <c r="N1037" s="8">
        <v>7.6200000000000004E-2</v>
      </c>
      <c r="O1037" s="8">
        <v>7.6600000000000001E-2</v>
      </c>
      <c r="P1037" s="15">
        <v>7.5800000000000006E-2</v>
      </c>
      <c r="Q1037" s="204">
        <v>7.6399999999999996E-2</v>
      </c>
      <c r="R1037" s="8">
        <v>7.46E-2</v>
      </c>
      <c r="S1037" s="204">
        <v>7.5200000000000003E-2</v>
      </c>
      <c r="T1037" s="205">
        <v>7.3899999999999993E-2</v>
      </c>
      <c r="U1037" s="204">
        <v>7.4499999999999997E-2</v>
      </c>
      <c r="V1037" s="8"/>
      <c r="W1037" s="204"/>
      <c r="X1037" s="8">
        <v>6.9099999999999995E-2</v>
      </c>
      <c r="Y1037" s="204">
        <v>6.9900000000000004E-2</v>
      </c>
      <c r="Z1037" s="8"/>
      <c r="AA1037" s="204"/>
      <c r="AB1037" s="8">
        <v>6.7400000000000002E-2</v>
      </c>
      <c r="AC1037" s="204">
        <v>6.8400000000000002E-2</v>
      </c>
      <c r="AD1037" s="8">
        <v>6.6100000000000006E-2</v>
      </c>
      <c r="AE1037" s="204">
        <v>6.7100000000000007E-2</v>
      </c>
      <c r="AF1037" s="8"/>
      <c r="AG1037" s="204"/>
      <c r="AI1037" s="192" t="str">
        <f t="shared" si="273"/>
        <v/>
      </c>
      <c r="AJ1037" s="192" t="str">
        <f t="shared" si="274"/>
        <v/>
      </c>
      <c r="AK1037" s="192">
        <f t="shared" si="275"/>
        <v>6.0100000000000001E-2</v>
      </c>
      <c r="AL1037" s="192">
        <f t="shared" si="276"/>
        <v>7.0699999999999999E-2</v>
      </c>
      <c r="AM1037" s="192">
        <f t="shared" si="277"/>
        <v>7.6800000000000007E-2</v>
      </c>
      <c r="AN1037" s="192">
        <f t="shared" si="278"/>
        <v>7.6399999999999996E-2</v>
      </c>
      <c r="AO1037" s="193">
        <f t="shared" si="279"/>
        <v>7.6399999999999996E-2</v>
      </c>
      <c r="AP1037" s="192">
        <f t="shared" si="280"/>
        <v>7.6100000000000001E-2</v>
      </c>
      <c r="AQ1037" s="193">
        <f t="shared" si="281"/>
        <v>7.4899999999999994E-2</v>
      </c>
      <c r="AR1037" s="192">
        <f t="shared" si="282"/>
        <v>7.4199999999999988E-2</v>
      </c>
      <c r="AS1037" s="192" t="str">
        <f t="shared" si="283"/>
        <v/>
      </c>
      <c r="AT1037" s="192">
        <f t="shared" si="284"/>
        <v>6.9500000000000006E-2</v>
      </c>
      <c r="AU1037" s="193" t="str">
        <f t="shared" si="285"/>
        <v/>
      </c>
      <c r="AV1037" s="194">
        <f t="shared" si="286"/>
        <v>6.7900000000000002E-2</v>
      </c>
      <c r="AW1037" s="193">
        <f t="shared" si="287"/>
        <v>6.6600000000000006E-2</v>
      </c>
      <c r="AX1037" s="195" t="str">
        <f t="shared" si="288"/>
        <v/>
      </c>
      <c r="AZ1037" s="193">
        <f t="shared" si="289"/>
        <v>7.1781818181818183E-2</v>
      </c>
    </row>
    <row r="1038" spans="1:52" s="5" customFormat="1" ht="11.25" x14ac:dyDescent="0.2">
      <c r="A1038" s="203">
        <v>39497</v>
      </c>
      <c r="B1038" s="11"/>
      <c r="C1038" s="11"/>
      <c r="D1038" s="15"/>
      <c r="E1038" s="204"/>
      <c r="F1038" s="8">
        <v>0.06</v>
      </c>
      <c r="G1038" s="8">
        <v>6.0199999999999997E-2</v>
      </c>
      <c r="H1038" s="15">
        <v>7.0099999999999996E-2</v>
      </c>
      <c r="I1038" s="204">
        <v>7.0300000000000001E-2</v>
      </c>
      <c r="J1038" s="8">
        <v>7.5700000000000003E-2</v>
      </c>
      <c r="K1038" s="8">
        <v>7.6100000000000001E-2</v>
      </c>
      <c r="L1038" s="15">
        <v>7.5399999999999995E-2</v>
      </c>
      <c r="M1038" s="204">
        <v>7.5800000000000006E-2</v>
      </c>
      <c r="N1038" s="8">
        <v>7.51E-2</v>
      </c>
      <c r="O1038" s="8">
        <v>7.5499999999999998E-2</v>
      </c>
      <c r="P1038" s="15">
        <v>7.4899999999999994E-2</v>
      </c>
      <c r="Q1038" s="204">
        <v>7.5499999999999998E-2</v>
      </c>
      <c r="R1038" s="8">
        <v>7.3800000000000004E-2</v>
      </c>
      <c r="S1038" s="204">
        <v>7.4399999999999994E-2</v>
      </c>
      <c r="T1038" s="205">
        <v>7.2999999999999995E-2</v>
      </c>
      <c r="U1038" s="204">
        <v>7.3599999999999999E-2</v>
      </c>
      <c r="V1038" s="8"/>
      <c r="W1038" s="204"/>
      <c r="X1038" s="8">
        <v>6.8599999999999994E-2</v>
      </c>
      <c r="Y1038" s="204">
        <v>6.9400000000000003E-2</v>
      </c>
      <c r="Z1038" s="8"/>
      <c r="AA1038" s="204"/>
      <c r="AB1038" s="8">
        <v>6.6900000000000001E-2</v>
      </c>
      <c r="AC1038" s="204">
        <v>6.7900000000000002E-2</v>
      </c>
      <c r="AD1038" s="8">
        <v>6.5600000000000006E-2</v>
      </c>
      <c r="AE1038" s="204">
        <v>6.6600000000000006E-2</v>
      </c>
      <c r="AF1038" s="8"/>
      <c r="AG1038" s="204"/>
      <c r="AI1038" s="192" t="str">
        <f t="shared" si="273"/>
        <v/>
      </c>
      <c r="AJ1038" s="192" t="str">
        <f t="shared" si="274"/>
        <v/>
      </c>
      <c r="AK1038" s="192">
        <f t="shared" si="275"/>
        <v>6.0100000000000001E-2</v>
      </c>
      <c r="AL1038" s="192">
        <f t="shared" si="276"/>
        <v>7.0199999999999999E-2</v>
      </c>
      <c r="AM1038" s="192">
        <f t="shared" si="277"/>
        <v>7.5899999999999995E-2</v>
      </c>
      <c r="AN1038" s="192">
        <f t="shared" si="278"/>
        <v>7.5600000000000001E-2</v>
      </c>
      <c r="AO1038" s="193">
        <f t="shared" si="279"/>
        <v>7.5300000000000006E-2</v>
      </c>
      <c r="AP1038" s="192">
        <f t="shared" si="280"/>
        <v>7.5199999999999989E-2</v>
      </c>
      <c r="AQ1038" s="193">
        <f t="shared" si="281"/>
        <v>7.4099999999999999E-2</v>
      </c>
      <c r="AR1038" s="192">
        <f t="shared" si="282"/>
        <v>7.3300000000000004E-2</v>
      </c>
      <c r="AS1038" s="192" t="str">
        <f t="shared" si="283"/>
        <v/>
      </c>
      <c r="AT1038" s="192">
        <f t="shared" si="284"/>
        <v>6.9000000000000006E-2</v>
      </c>
      <c r="AU1038" s="193" t="str">
        <f t="shared" si="285"/>
        <v/>
      </c>
      <c r="AV1038" s="194">
        <f t="shared" si="286"/>
        <v>6.7400000000000002E-2</v>
      </c>
      <c r="AW1038" s="193">
        <f t="shared" si="287"/>
        <v>6.6100000000000006E-2</v>
      </c>
      <c r="AX1038" s="195" t="str">
        <f t="shared" si="288"/>
        <v/>
      </c>
      <c r="AZ1038" s="193">
        <f t="shared" si="289"/>
        <v>7.1109090909090913E-2</v>
      </c>
    </row>
    <row r="1039" spans="1:52" s="5" customFormat="1" ht="11.25" x14ac:dyDescent="0.2">
      <c r="A1039" s="203">
        <v>39498</v>
      </c>
      <c r="B1039" s="11"/>
      <c r="C1039" s="11"/>
      <c r="D1039" s="15"/>
      <c r="E1039" s="204"/>
      <c r="F1039" s="8">
        <v>0.06</v>
      </c>
      <c r="G1039" s="8">
        <v>6.0199999999999997E-2</v>
      </c>
      <c r="H1039" s="15">
        <v>7.0499999999999993E-2</v>
      </c>
      <c r="I1039" s="204">
        <v>7.0699999999999999E-2</v>
      </c>
      <c r="J1039" s="8">
        <v>7.6200000000000004E-2</v>
      </c>
      <c r="K1039" s="8">
        <v>7.6600000000000001E-2</v>
      </c>
      <c r="L1039" s="15">
        <v>7.5600000000000001E-2</v>
      </c>
      <c r="M1039" s="204">
        <v>7.5999999999999998E-2</v>
      </c>
      <c r="N1039" s="8">
        <v>7.5399999999999995E-2</v>
      </c>
      <c r="O1039" s="8">
        <v>7.5800000000000006E-2</v>
      </c>
      <c r="P1039" s="15">
        <v>7.5300000000000006E-2</v>
      </c>
      <c r="Q1039" s="204">
        <v>7.5899999999999995E-2</v>
      </c>
      <c r="R1039" s="8">
        <v>7.3899999999999993E-2</v>
      </c>
      <c r="S1039" s="204">
        <v>7.4499999999999997E-2</v>
      </c>
      <c r="T1039" s="205">
        <v>7.3200000000000001E-2</v>
      </c>
      <c r="U1039" s="204">
        <v>7.3800000000000004E-2</v>
      </c>
      <c r="V1039" s="8"/>
      <c r="W1039" s="204"/>
      <c r="X1039" s="8">
        <v>6.88E-2</v>
      </c>
      <c r="Y1039" s="204">
        <v>6.9599999999999995E-2</v>
      </c>
      <c r="Z1039" s="8"/>
      <c r="AA1039" s="204"/>
      <c r="AB1039" s="8">
        <v>6.7000000000000004E-2</v>
      </c>
      <c r="AC1039" s="204">
        <v>6.8000000000000005E-2</v>
      </c>
      <c r="AD1039" s="8">
        <v>6.5699999999999995E-2</v>
      </c>
      <c r="AE1039" s="204">
        <v>6.6699999999999995E-2</v>
      </c>
      <c r="AF1039" s="8"/>
      <c r="AG1039" s="204"/>
      <c r="AI1039" s="192" t="str">
        <f t="shared" si="273"/>
        <v/>
      </c>
      <c r="AJ1039" s="192" t="str">
        <f t="shared" si="274"/>
        <v/>
      </c>
      <c r="AK1039" s="192">
        <f t="shared" si="275"/>
        <v>6.0100000000000001E-2</v>
      </c>
      <c r="AL1039" s="192">
        <f t="shared" si="276"/>
        <v>7.0599999999999996E-2</v>
      </c>
      <c r="AM1039" s="192">
        <f t="shared" si="277"/>
        <v>7.6399999999999996E-2</v>
      </c>
      <c r="AN1039" s="192">
        <f t="shared" si="278"/>
        <v>7.5800000000000006E-2</v>
      </c>
      <c r="AO1039" s="193">
        <f t="shared" si="279"/>
        <v>7.5600000000000001E-2</v>
      </c>
      <c r="AP1039" s="192">
        <f t="shared" si="280"/>
        <v>7.5600000000000001E-2</v>
      </c>
      <c r="AQ1039" s="193">
        <f t="shared" si="281"/>
        <v>7.4199999999999988E-2</v>
      </c>
      <c r="AR1039" s="192">
        <f t="shared" si="282"/>
        <v>7.350000000000001E-2</v>
      </c>
      <c r="AS1039" s="192" t="str">
        <f t="shared" si="283"/>
        <v/>
      </c>
      <c r="AT1039" s="192">
        <f t="shared" si="284"/>
        <v>6.9199999999999998E-2</v>
      </c>
      <c r="AU1039" s="193" t="str">
        <f t="shared" si="285"/>
        <v/>
      </c>
      <c r="AV1039" s="194">
        <f t="shared" si="286"/>
        <v>6.7500000000000004E-2</v>
      </c>
      <c r="AW1039" s="193">
        <f t="shared" si="287"/>
        <v>6.6199999999999995E-2</v>
      </c>
      <c r="AX1039" s="195" t="str">
        <f t="shared" si="288"/>
        <v/>
      </c>
      <c r="AZ1039" s="193">
        <f t="shared" si="289"/>
        <v>7.1336363636363642E-2</v>
      </c>
    </row>
    <row r="1040" spans="1:52" s="5" customFormat="1" ht="11.25" x14ac:dyDescent="0.2">
      <c r="A1040" s="203">
        <v>39499</v>
      </c>
      <c r="B1040" s="11"/>
      <c r="C1040" s="11"/>
      <c r="D1040" s="15"/>
      <c r="E1040" s="204"/>
      <c r="F1040" s="8">
        <v>5.9900000000000002E-2</v>
      </c>
      <c r="G1040" s="8">
        <v>6.0100000000000001E-2</v>
      </c>
      <c r="H1040" s="15">
        <v>7.0199999999999999E-2</v>
      </c>
      <c r="I1040" s="204">
        <v>7.0400000000000004E-2</v>
      </c>
      <c r="J1040" s="8">
        <v>7.5800000000000006E-2</v>
      </c>
      <c r="K1040" s="8">
        <v>7.6200000000000004E-2</v>
      </c>
      <c r="L1040" s="15">
        <v>7.51E-2</v>
      </c>
      <c r="M1040" s="204">
        <v>7.5499999999999998E-2</v>
      </c>
      <c r="N1040" s="8">
        <v>7.4999999999999997E-2</v>
      </c>
      <c r="O1040" s="8">
        <v>7.5399999999999995E-2</v>
      </c>
      <c r="P1040" s="15">
        <v>7.4800000000000005E-2</v>
      </c>
      <c r="Q1040" s="204">
        <v>7.5399999999999995E-2</v>
      </c>
      <c r="R1040" s="8">
        <v>7.3400000000000007E-2</v>
      </c>
      <c r="S1040" s="204">
        <v>7.3999999999999996E-2</v>
      </c>
      <c r="T1040" s="205">
        <v>7.2499999999999995E-2</v>
      </c>
      <c r="U1040" s="204">
        <v>7.3099999999999998E-2</v>
      </c>
      <c r="V1040" s="8"/>
      <c r="W1040" s="204"/>
      <c r="X1040" s="8">
        <v>6.8599999999999994E-2</v>
      </c>
      <c r="Y1040" s="204">
        <v>6.9400000000000003E-2</v>
      </c>
      <c r="Z1040" s="8"/>
      <c r="AA1040" s="204"/>
      <c r="AB1040" s="8">
        <v>6.6900000000000001E-2</v>
      </c>
      <c r="AC1040" s="204">
        <v>6.7900000000000002E-2</v>
      </c>
      <c r="AD1040" s="8">
        <v>6.5600000000000006E-2</v>
      </c>
      <c r="AE1040" s="204">
        <v>6.6600000000000006E-2</v>
      </c>
      <c r="AF1040" s="8"/>
      <c r="AG1040" s="204"/>
      <c r="AI1040" s="192" t="str">
        <f t="shared" si="273"/>
        <v/>
      </c>
      <c r="AJ1040" s="192" t="str">
        <f t="shared" si="274"/>
        <v/>
      </c>
      <c r="AK1040" s="192">
        <f t="shared" si="275"/>
        <v>0.06</v>
      </c>
      <c r="AL1040" s="192">
        <f t="shared" si="276"/>
        <v>7.0300000000000001E-2</v>
      </c>
      <c r="AM1040" s="192">
        <f t="shared" si="277"/>
        <v>7.6000000000000012E-2</v>
      </c>
      <c r="AN1040" s="192">
        <f t="shared" si="278"/>
        <v>7.5300000000000006E-2</v>
      </c>
      <c r="AO1040" s="193">
        <f t="shared" si="279"/>
        <v>7.5199999999999989E-2</v>
      </c>
      <c r="AP1040" s="192">
        <f t="shared" si="280"/>
        <v>7.51E-2</v>
      </c>
      <c r="AQ1040" s="193">
        <f t="shared" si="281"/>
        <v>7.3700000000000002E-2</v>
      </c>
      <c r="AR1040" s="192">
        <f t="shared" si="282"/>
        <v>7.2800000000000004E-2</v>
      </c>
      <c r="AS1040" s="192" t="str">
        <f t="shared" si="283"/>
        <v/>
      </c>
      <c r="AT1040" s="192">
        <f t="shared" si="284"/>
        <v>6.9000000000000006E-2</v>
      </c>
      <c r="AU1040" s="193" t="str">
        <f t="shared" si="285"/>
        <v/>
      </c>
      <c r="AV1040" s="194">
        <f t="shared" si="286"/>
        <v>6.7400000000000002E-2</v>
      </c>
      <c r="AW1040" s="193">
        <f t="shared" si="287"/>
        <v>6.6100000000000006E-2</v>
      </c>
      <c r="AX1040" s="195" t="str">
        <f t="shared" si="288"/>
        <v/>
      </c>
      <c r="AZ1040" s="193">
        <f t="shared" si="289"/>
        <v>7.0990909090909091E-2</v>
      </c>
    </row>
    <row r="1041" spans="1:52" s="5" customFormat="1" ht="11.25" x14ac:dyDescent="0.2">
      <c r="A1041" s="203">
        <v>39500</v>
      </c>
      <c r="B1041" s="11"/>
      <c r="C1041" s="11"/>
      <c r="D1041" s="15"/>
      <c r="E1041" s="204"/>
      <c r="F1041" s="8">
        <v>5.9799999999999999E-2</v>
      </c>
      <c r="G1041" s="8">
        <v>0.06</v>
      </c>
      <c r="H1041" s="15">
        <v>7.0099999999999996E-2</v>
      </c>
      <c r="I1041" s="204">
        <v>7.0300000000000001E-2</v>
      </c>
      <c r="J1041" s="8">
        <v>7.4300000000000005E-2</v>
      </c>
      <c r="K1041" s="8">
        <v>7.4700000000000003E-2</v>
      </c>
      <c r="L1041" s="15">
        <v>7.3999999999999996E-2</v>
      </c>
      <c r="M1041" s="204">
        <v>7.4399999999999994E-2</v>
      </c>
      <c r="N1041" s="8">
        <v>7.3999999999999996E-2</v>
      </c>
      <c r="O1041" s="8">
        <v>7.4399999999999994E-2</v>
      </c>
      <c r="P1041" s="15">
        <v>7.3800000000000004E-2</v>
      </c>
      <c r="Q1041" s="204">
        <v>7.4399999999999994E-2</v>
      </c>
      <c r="R1041" s="8">
        <v>7.2499999999999995E-2</v>
      </c>
      <c r="S1041" s="204">
        <v>7.3099999999999998E-2</v>
      </c>
      <c r="T1041" s="205">
        <v>7.17E-2</v>
      </c>
      <c r="U1041" s="204">
        <v>7.2300000000000003E-2</v>
      </c>
      <c r="V1041" s="8"/>
      <c r="W1041" s="204"/>
      <c r="X1041" s="8">
        <v>6.8199999999999997E-2</v>
      </c>
      <c r="Y1041" s="204">
        <v>6.9000000000000006E-2</v>
      </c>
      <c r="Z1041" s="8"/>
      <c r="AA1041" s="204"/>
      <c r="AB1041" s="8">
        <v>6.6500000000000004E-2</v>
      </c>
      <c r="AC1041" s="204">
        <v>6.7500000000000004E-2</v>
      </c>
      <c r="AD1041" s="8">
        <v>6.5299999999999997E-2</v>
      </c>
      <c r="AE1041" s="204">
        <v>6.6299999999999998E-2</v>
      </c>
      <c r="AF1041" s="8"/>
      <c r="AG1041" s="204"/>
      <c r="AI1041" s="192" t="str">
        <f t="shared" si="273"/>
        <v/>
      </c>
      <c r="AJ1041" s="192" t="str">
        <f t="shared" si="274"/>
        <v/>
      </c>
      <c r="AK1041" s="192">
        <f t="shared" si="275"/>
        <v>5.9899999999999995E-2</v>
      </c>
      <c r="AL1041" s="192">
        <f t="shared" si="276"/>
        <v>7.0199999999999999E-2</v>
      </c>
      <c r="AM1041" s="192">
        <f t="shared" si="277"/>
        <v>7.4500000000000011E-2</v>
      </c>
      <c r="AN1041" s="192">
        <f t="shared" si="278"/>
        <v>7.4199999999999988E-2</v>
      </c>
      <c r="AO1041" s="193">
        <f t="shared" si="279"/>
        <v>7.4199999999999988E-2</v>
      </c>
      <c r="AP1041" s="192">
        <f t="shared" si="280"/>
        <v>7.4099999999999999E-2</v>
      </c>
      <c r="AQ1041" s="193">
        <f t="shared" si="281"/>
        <v>7.2800000000000004E-2</v>
      </c>
      <c r="AR1041" s="192">
        <f t="shared" si="282"/>
        <v>7.2000000000000008E-2</v>
      </c>
      <c r="AS1041" s="192" t="str">
        <f t="shared" si="283"/>
        <v/>
      </c>
      <c r="AT1041" s="192">
        <f t="shared" si="284"/>
        <v>6.8599999999999994E-2</v>
      </c>
      <c r="AU1041" s="193" t="str">
        <f t="shared" si="285"/>
        <v/>
      </c>
      <c r="AV1041" s="194">
        <f t="shared" si="286"/>
        <v>6.7000000000000004E-2</v>
      </c>
      <c r="AW1041" s="193">
        <f t="shared" si="287"/>
        <v>6.5799999999999997E-2</v>
      </c>
      <c r="AX1041" s="195" t="str">
        <f t="shared" si="288"/>
        <v/>
      </c>
      <c r="AZ1041" s="193">
        <f t="shared" si="289"/>
        <v>7.0300000000000001E-2</v>
      </c>
    </row>
    <row r="1042" spans="1:52" s="5" customFormat="1" ht="11.25" x14ac:dyDescent="0.2">
      <c r="A1042" s="203">
        <v>39503</v>
      </c>
      <c r="B1042" s="11"/>
      <c r="C1042" s="11"/>
      <c r="D1042" s="15"/>
      <c r="E1042" s="204"/>
      <c r="F1042" s="8">
        <v>5.9799999999999999E-2</v>
      </c>
      <c r="G1042" s="8">
        <v>0.06</v>
      </c>
      <c r="H1042" s="15">
        <v>6.9900000000000004E-2</v>
      </c>
      <c r="I1042" s="204">
        <v>7.0099999999999996E-2</v>
      </c>
      <c r="J1042" s="8">
        <v>7.4200000000000002E-2</v>
      </c>
      <c r="K1042" s="8">
        <v>7.46E-2</v>
      </c>
      <c r="L1042" s="15">
        <v>7.3899999999999993E-2</v>
      </c>
      <c r="M1042" s="204">
        <v>7.4300000000000005E-2</v>
      </c>
      <c r="N1042" s="8">
        <v>7.3700000000000002E-2</v>
      </c>
      <c r="O1042" s="8">
        <v>7.4099999999999999E-2</v>
      </c>
      <c r="P1042" s="15">
        <v>7.3499999999999996E-2</v>
      </c>
      <c r="Q1042" s="204">
        <v>7.4099999999999999E-2</v>
      </c>
      <c r="R1042" s="8">
        <v>7.1800000000000003E-2</v>
      </c>
      <c r="S1042" s="204">
        <v>7.2400000000000006E-2</v>
      </c>
      <c r="T1042" s="205">
        <v>7.1199999999999999E-2</v>
      </c>
      <c r="U1042" s="204">
        <v>7.1800000000000003E-2</v>
      </c>
      <c r="V1042" s="8"/>
      <c r="W1042" s="204"/>
      <c r="X1042" s="8">
        <v>6.8000000000000005E-2</v>
      </c>
      <c r="Y1042" s="204">
        <v>6.88E-2</v>
      </c>
      <c r="Z1042" s="8"/>
      <c r="AA1042" s="204"/>
      <c r="AB1042" s="8">
        <v>6.6299999999999998E-2</v>
      </c>
      <c r="AC1042" s="204">
        <v>6.7299999999999999E-2</v>
      </c>
      <c r="AD1042" s="8">
        <v>6.4799999999999996E-2</v>
      </c>
      <c r="AE1042" s="204">
        <v>6.5799999999999997E-2</v>
      </c>
      <c r="AF1042" s="8"/>
      <c r="AG1042" s="204"/>
      <c r="AI1042" s="192" t="str">
        <f t="shared" si="273"/>
        <v/>
      </c>
      <c r="AJ1042" s="192" t="str">
        <f t="shared" si="274"/>
        <v/>
      </c>
      <c r="AK1042" s="192">
        <f t="shared" si="275"/>
        <v>5.9899999999999995E-2</v>
      </c>
      <c r="AL1042" s="192">
        <f t="shared" si="276"/>
        <v>7.0000000000000007E-2</v>
      </c>
      <c r="AM1042" s="192">
        <f t="shared" si="277"/>
        <v>7.4399999999999994E-2</v>
      </c>
      <c r="AN1042" s="192">
        <f t="shared" si="278"/>
        <v>7.4099999999999999E-2</v>
      </c>
      <c r="AO1042" s="193">
        <f t="shared" si="279"/>
        <v>7.3899999999999993E-2</v>
      </c>
      <c r="AP1042" s="192">
        <f t="shared" si="280"/>
        <v>7.3800000000000004E-2</v>
      </c>
      <c r="AQ1042" s="193">
        <f t="shared" si="281"/>
        <v>7.2099999999999997E-2</v>
      </c>
      <c r="AR1042" s="192">
        <f t="shared" si="282"/>
        <v>7.1500000000000008E-2</v>
      </c>
      <c r="AS1042" s="192" t="str">
        <f t="shared" si="283"/>
        <v/>
      </c>
      <c r="AT1042" s="192">
        <f t="shared" si="284"/>
        <v>6.8400000000000002E-2</v>
      </c>
      <c r="AU1042" s="193" t="str">
        <f t="shared" si="285"/>
        <v/>
      </c>
      <c r="AV1042" s="194">
        <f t="shared" si="286"/>
        <v>6.6799999999999998E-2</v>
      </c>
      <c r="AW1042" s="193">
        <f t="shared" si="287"/>
        <v>6.5299999999999997E-2</v>
      </c>
      <c r="AX1042" s="195" t="str">
        <f t="shared" si="288"/>
        <v/>
      </c>
      <c r="AZ1042" s="193">
        <f t="shared" si="289"/>
        <v>7.0018181818181813E-2</v>
      </c>
    </row>
    <row r="1043" spans="1:52" s="5" customFormat="1" ht="11.25" x14ac:dyDescent="0.2">
      <c r="A1043" s="203">
        <v>39504</v>
      </c>
      <c r="B1043" s="11"/>
      <c r="C1043" s="11"/>
      <c r="D1043" s="15"/>
      <c r="E1043" s="204"/>
      <c r="F1043" s="8">
        <v>0.06</v>
      </c>
      <c r="G1043" s="8">
        <v>6.0199999999999997E-2</v>
      </c>
      <c r="H1043" s="15">
        <v>7.0300000000000001E-2</v>
      </c>
      <c r="I1043" s="204">
        <v>7.0499999999999993E-2</v>
      </c>
      <c r="J1043" s="8">
        <v>7.46E-2</v>
      </c>
      <c r="K1043" s="8">
        <v>7.4999999999999997E-2</v>
      </c>
      <c r="L1043" s="15">
        <v>7.4200000000000002E-2</v>
      </c>
      <c r="M1043" s="204">
        <v>7.46E-2</v>
      </c>
      <c r="N1043" s="8">
        <v>7.3999999999999996E-2</v>
      </c>
      <c r="O1043" s="8">
        <v>7.4399999999999994E-2</v>
      </c>
      <c r="P1043" s="15">
        <v>7.3800000000000004E-2</v>
      </c>
      <c r="Q1043" s="204">
        <v>7.4399999999999994E-2</v>
      </c>
      <c r="R1043" s="8">
        <v>7.1999999999999995E-2</v>
      </c>
      <c r="S1043" s="204">
        <v>7.2599999999999998E-2</v>
      </c>
      <c r="T1043" s="205">
        <v>7.1300000000000002E-2</v>
      </c>
      <c r="U1043" s="204">
        <v>7.1900000000000006E-2</v>
      </c>
      <c r="V1043" s="8"/>
      <c r="W1043" s="204"/>
      <c r="X1043" s="8">
        <v>6.8099999999999994E-2</v>
      </c>
      <c r="Y1043" s="204">
        <v>6.8900000000000003E-2</v>
      </c>
      <c r="Z1043" s="8"/>
      <c r="AA1043" s="204"/>
      <c r="AB1043" s="8">
        <v>6.6400000000000001E-2</v>
      </c>
      <c r="AC1043" s="204">
        <v>6.7400000000000002E-2</v>
      </c>
      <c r="AD1043" s="8">
        <v>6.4899999999999999E-2</v>
      </c>
      <c r="AE1043" s="204">
        <v>6.59E-2</v>
      </c>
      <c r="AF1043" s="8"/>
      <c r="AG1043" s="204"/>
      <c r="AI1043" s="192" t="str">
        <f t="shared" si="273"/>
        <v/>
      </c>
      <c r="AJ1043" s="192" t="str">
        <f t="shared" si="274"/>
        <v/>
      </c>
      <c r="AK1043" s="192">
        <f t="shared" si="275"/>
        <v>6.0100000000000001E-2</v>
      </c>
      <c r="AL1043" s="192">
        <f t="shared" si="276"/>
        <v>7.039999999999999E-2</v>
      </c>
      <c r="AM1043" s="192">
        <f t="shared" si="277"/>
        <v>7.4800000000000005E-2</v>
      </c>
      <c r="AN1043" s="192">
        <f t="shared" si="278"/>
        <v>7.4399999999999994E-2</v>
      </c>
      <c r="AO1043" s="193">
        <f t="shared" si="279"/>
        <v>7.4199999999999988E-2</v>
      </c>
      <c r="AP1043" s="192">
        <f t="shared" si="280"/>
        <v>7.4099999999999999E-2</v>
      </c>
      <c r="AQ1043" s="193">
        <f t="shared" si="281"/>
        <v>7.2300000000000003E-2</v>
      </c>
      <c r="AR1043" s="192">
        <f t="shared" si="282"/>
        <v>7.1599999999999997E-2</v>
      </c>
      <c r="AS1043" s="192" t="str">
        <f t="shared" si="283"/>
        <v/>
      </c>
      <c r="AT1043" s="192">
        <f t="shared" si="284"/>
        <v>6.8500000000000005E-2</v>
      </c>
      <c r="AU1043" s="193" t="str">
        <f t="shared" si="285"/>
        <v/>
      </c>
      <c r="AV1043" s="194">
        <f t="shared" si="286"/>
        <v>6.6900000000000001E-2</v>
      </c>
      <c r="AW1043" s="193">
        <f t="shared" si="287"/>
        <v>6.54E-2</v>
      </c>
      <c r="AX1043" s="195" t="str">
        <f t="shared" si="288"/>
        <v/>
      </c>
      <c r="AZ1043" s="193">
        <f t="shared" si="289"/>
        <v>7.0245454545454541E-2</v>
      </c>
    </row>
    <row r="1044" spans="1:52" s="5" customFormat="1" ht="11.25" x14ac:dyDescent="0.2">
      <c r="A1044" s="203">
        <v>39505</v>
      </c>
      <c r="B1044" s="11"/>
      <c r="C1044" s="11"/>
      <c r="D1044" s="15"/>
      <c r="E1044" s="204"/>
      <c r="F1044" s="8">
        <v>5.9900000000000002E-2</v>
      </c>
      <c r="G1044" s="8">
        <v>6.0100000000000001E-2</v>
      </c>
      <c r="H1044" s="15">
        <v>7.0000000000000007E-2</v>
      </c>
      <c r="I1044" s="204">
        <v>7.0199999999999999E-2</v>
      </c>
      <c r="J1044" s="8">
        <v>7.3700000000000002E-2</v>
      </c>
      <c r="K1044" s="8">
        <v>7.4099999999999999E-2</v>
      </c>
      <c r="L1044" s="15">
        <v>7.3599999999999999E-2</v>
      </c>
      <c r="M1044" s="204">
        <v>7.3999999999999996E-2</v>
      </c>
      <c r="N1044" s="8">
        <v>7.3400000000000007E-2</v>
      </c>
      <c r="O1044" s="8">
        <v>7.3800000000000004E-2</v>
      </c>
      <c r="P1044" s="15">
        <v>7.3099999999999998E-2</v>
      </c>
      <c r="Q1044" s="204">
        <v>7.3700000000000002E-2</v>
      </c>
      <c r="R1044" s="8">
        <v>7.1400000000000005E-2</v>
      </c>
      <c r="S1044" s="204">
        <v>7.1999999999999995E-2</v>
      </c>
      <c r="T1044" s="205">
        <v>7.0800000000000002E-2</v>
      </c>
      <c r="U1044" s="204">
        <v>7.1400000000000005E-2</v>
      </c>
      <c r="V1044" s="8"/>
      <c r="W1044" s="204"/>
      <c r="X1044" s="8">
        <v>6.7699999999999996E-2</v>
      </c>
      <c r="Y1044" s="204">
        <v>6.8500000000000005E-2</v>
      </c>
      <c r="Z1044" s="8"/>
      <c r="AA1044" s="204"/>
      <c r="AB1044" s="8">
        <v>6.6500000000000004E-2</v>
      </c>
      <c r="AC1044" s="204">
        <v>6.7500000000000004E-2</v>
      </c>
      <c r="AD1044" s="8">
        <v>6.4500000000000002E-2</v>
      </c>
      <c r="AE1044" s="204">
        <v>6.5500000000000003E-2</v>
      </c>
      <c r="AF1044" s="8"/>
      <c r="AG1044" s="204"/>
      <c r="AI1044" s="192" t="str">
        <f t="shared" si="273"/>
        <v/>
      </c>
      <c r="AJ1044" s="192" t="str">
        <f t="shared" si="274"/>
        <v/>
      </c>
      <c r="AK1044" s="192">
        <f t="shared" si="275"/>
        <v>0.06</v>
      </c>
      <c r="AL1044" s="192">
        <f t="shared" si="276"/>
        <v>7.0099999999999996E-2</v>
      </c>
      <c r="AM1044" s="192">
        <f t="shared" si="277"/>
        <v>7.3899999999999993E-2</v>
      </c>
      <c r="AN1044" s="192">
        <f t="shared" si="278"/>
        <v>7.3800000000000004E-2</v>
      </c>
      <c r="AO1044" s="193">
        <f t="shared" si="279"/>
        <v>7.3599999999999999E-2</v>
      </c>
      <c r="AP1044" s="192">
        <f t="shared" si="280"/>
        <v>7.3399999999999993E-2</v>
      </c>
      <c r="AQ1044" s="193">
        <f t="shared" si="281"/>
        <v>7.17E-2</v>
      </c>
      <c r="AR1044" s="192">
        <f t="shared" si="282"/>
        <v>7.1099999999999997E-2</v>
      </c>
      <c r="AS1044" s="192" t="str">
        <f t="shared" si="283"/>
        <v/>
      </c>
      <c r="AT1044" s="192">
        <f t="shared" si="284"/>
        <v>6.8099999999999994E-2</v>
      </c>
      <c r="AU1044" s="193" t="str">
        <f t="shared" si="285"/>
        <v/>
      </c>
      <c r="AV1044" s="194">
        <f t="shared" si="286"/>
        <v>6.7000000000000004E-2</v>
      </c>
      <c r="AW1044" s="193">
        <f t="shared" si="287"/>
        <v>6.5000000000000002E-2</v>
      </c>
      <c r="AX1044" s="195" t="str">
        <f t="shared" si="288"/>
        <v/>
      </c>
      <c r="AZ1044" s="193">
        <f t="shared" ref="AZ1044:AZ1107" si="290">AVERAGE(AI1044:AX1044)</f>
        <v>6.979090909090907E-2</v>
      </c>
    </row>
    <row r="1045" spans="1:52" s="5" customFormat="1" ht="11.25" x14ac:dyDescent="0.2">
      <c r="A1045" s="203">
        <v>39506</v>
      </c>
      <c r="B1045" s="11"/>
      <c r="C1045" s="11"/>
      <c r="D1045" s="15"/>
      <c r="E1045" s="204"/>
      <c r="F1045" s="8">
        <v>0.06</v>
      </c>
      <c r="G1045" s="8">
        <v>6.0199999999999997E-2</v>
      </c>
      <c r="H1045" s="15">
        <v>7.0000000000000007E-2</v>
      </c>
      <c r="I1045" s="204">
        <v>7.0199999999999999E-2</v>
      </c>
      <c r="J1045" s="8">
        <v>7.3899999999999993E-2</v>
      </c>
      <c r="K1045" s="8">
        <v>7.4300000000000005E-2</v>
      </c>
      <c r="L1045" s="15">
        <v>7.3800000000000004E-2</v>
      </c>
      <c r="M1045" s="204">
        <v>7.4200000000000002E-2</v>
      </c>
      <c r="N1045" s="8">
        <v>7.3499999999999996E-2</v>
      </c>
      <c r="O1045" s="8">
        <v>7.3899999999999993E-2</v>
      </c>
      <c r="P1045" s="15">
        <v>7.2999999999999995E-2</v>
      </c>
      <c r="Q1045" s="204">
        <v>7.3599999999999999E-2</v>
      </c>
      <c r="R1045" s="8">
        <v>7.1300000000000002E-2</v>
      </c>
      <c r="S1045" s="204">
        <v>7.1900000000000006E-2</v>
      </c>
      <c r="T1045" s="205">
        <v>7.0699999999999999E-2</v>
      </c>
      <c r="U1045" s="204">
        <v>7.1300000000000002E-2</v>
      </c>
      <c r="V1045" s="8"/>
      <c r="W1045" s="204"/>
      <c r="X1045" s="8">
        <v>6.7599999999999993E-2</v>
      </c>
      <c r="Y1045" s="204">
        <v>6.8400000000000002E-2</v>
      </c>
      <c r="Z1045" s="8"/>
      <c r="AA1045" s="204"/>
      <c r="AB1045" s="8">
        <v>6.59E-2</v>
      </c>
      <c r="AC1045" s="204">
        <v>6.6900000000000001E-2</v>
      </c>
      <c r="AD1045" s="8">
        <v>6.4399999999999999E-2</v>
      </c>
      <c r="AE1045" s="204">
        <v>6.54E-2</v>
      </c>
      <c r="AF1045" s="8"/>
      <c r="AG1045" s="204"/>
      <c r="AI1045" s="192" t="str">
        <f t="shared" si="273"/>
        <v/>
      </c>
      <c r="AJ1045" s="192" t="str">
        <f t="shared" si="274"/>
        <v/>
      </c>
      <c r="AK1045" s="192">
        <f t="shared" si="275"/>
        <v>6.0100000000000001E-2</v>
      </c>
      <c r="AL1045" s="192">
        <f t="shared" si="276"/>
        <v>7.0099999999999996E-2</v>
      </c>
      <c r="AM1045" s="192">
        <f t="shared" si="277"/>
        <v>7.4099999999999999E-2</v>
      </c>
      <c r="AN1045" s="192">
        <f t="shared" si="278"/>
        <v>7.400000000000001E-2</v>
      </c>
      <c r="AO1045" s="193">
        <f t="shared" si="279"/>
        <v>7.3699999999999988E-2</v>
      </c>
      <c r="AP1045" s="192">
        <f t="shared" si="280"/>
        <v>7.3300000000000004E-2</v>
      </c>
      <c r="AQ1045" s="193">
        <f t="shared" si="281"/>
        <v>7.1599999999999997E-2</v>
      </c>
      <c r="AR1045" s="192">
        <f t="shared" si="282"/>
        <v>7.1000000000000008E-2</v>
      </c>
      <c r="AS1045" s="192" t="str">
        <f t="shared" si="283"/>
        <v/>
      </c>
      <c r="AT1045" s="192">
        <f t="shared" si="284"/>
        <v>6.8000000000000005E-2</v>
      </c>
      <c r="AU1045" s="193" t="str">
        <f t="shared" si="285"/>
        <v/>
      </c>
      <c r="AV1045" s="194">
        <f t="shared" si="286"/>
        <v>6.6400000000000001E-2</v>
      </c>
      <c r="AW1045" s="193">
        <f t="shared" si="287"/>
        <v>6.4899999999999999E-2</v>
      </c>
      <c r="AX1045" s="195" t="str">
        <f t="shared" si="288"/>
        <v/>
      </c>
      <c r="AZ1045" s="193">
        <f t="shared" si="290"/>
        <v>6.9745454545454555E-2</v>
      </c>
    </row>
    <row r="1046" spans="1:52" s="5" customFormat="1" ht="11.25" x14ac:dyDescent="0.2">
      <c r="A1046" s="203">
        <v>39507</v>
      </c>
      <c r="B1046" s="11"/>
      <c r="C1046" s="11"/>
      <c r="D1046" s="15"/>
      <c r="E1046" s="204"/>
      <c r="F1046" s="8">
        <v>0.06</v>
      </c>
      <c r="G1046" s="8">
        <v>6.0199999999999997E-2</v>
      </c>
      <c r="H1046" s="15">
        <v>7.0099999999999996E-2</v>
      </c>
      <c r="I1046" s="204">
        <v>7.0300000000000001E-2</v>
      </c>
      <c r="J1046" s="8">
        <v>7.3999999999999996E-2</v>
      </c>
      <c r="K1046" s="8">
        <v>7.4399999999999994E-2</v>
      </c>
      <c r="L1046" s="15">
        <v>7.3899999999999993E-2</v>
      </c>
      <c r="M1046" s="204">
        <v>7.4300000000000005E-2</v>
      </c>
      <c r="N1046" s="8">
        <v>7.3400000000000007E-2</v>
      </c>
      <c r="O1046" s="8">
        <v>7.3800000000000004E-2</v>
      </c>
      <c r="P1046" s="15">
        <v>7.2599999999999998E-2</v>
      </c>
      <c r="Q1046" s="204">
        <v>7.3200000000000001E-2</v>
      </c>
      <c r="R1046" s="8">
        <v>7.1199999999999999E-2</v>
      </c>
      <c r="S1046" s="204">
        <v>7.1800000000000003E-2</v>
      </c>
      <c r="T1046" s="205">
        <v>7.0599999999999996E-2</v>
      </c>
      <c r="U1046" s="204">
        <v>7.1199999999999999E-2</v>
      </c>
      <c r="V1046" s="8"/>
      <c r="W1046" s="204"/>
      <c r="X1046" s="8">
        <v>6.7599999999999993E-2</v>
      </c>
      <c r="Y1046" s="204">
        <v>6.8400000000000002E-2</v>
      </c>
      <c r="Z1046" s="8"/>
      <c r="AA1046" s="204"/>
      <c r="AB1046" s="8">
        <v>6.5699999999999995E-2</v>
      </c>
      <c r="AC1046" s="204">
        <v>6.6699999999999995E-2</v>
      </c>
      <c r="AD1046" s="8">
        <v>6.4399999999999999E-2</v>
      </c>
      <c r="AE1046" s="204">
        <v>6.54E-2</v>
      </c>
      <c r="AF1046" s="8"/>
      <c r="AG1046" s="204"/>
      <c r="AI1046" s="192" t="str">
        <f t="shared" si="273"/>
        <v/>
      </c>
      <c r="AJ1046" s="192" t="str">
        <f t="shared" si="274"/>
        <v/>
      </c>
      <c r="AK1046" s="192">
        <f t="shared" si="275"/>
        <v>6.0100000000000001E-2</v>
      </c>
      <c r="AL1046" s="192">
        <f t="shared" si="276"/>
        <v>7.0199999999999999E-2</v>
      </c>
      <c r="AM1046" s="192">
        <f t="shared" si="277"/>
        <v>7.4199999999999988E-2</v>
      </c>
      <c r="AN1046" s="192">
        <f t="shared" si="278"/>
        <v>7.4099999999999999E-2</v>
      </c>
      <c r="AO1046" s="193">
        <f t="shared" si="279"/>
        <v>7.3599999999999999E-2</v>
      </c>
      <c r="AP1046" s="192">
        <f t="shared" si="280"/>
        <v>7.2899999999999993E-2</v>
      </c>
      <c r="AQ1046" s="193">
        <f t="shared" si="281"/>
        <v>7.1500000000000008E-2</v>
      </c>
      <c r="AR1046" s="192">
        <f t="shared" si="282"/>
        <v>7.0899999999999991E-2</v>
      </c>
      <c r="AS1046" s="192" t="str">
        <f t="shared" si="283"/>
        <v/>
      </c>
      <c r="AT1046" s="192">
        <f t="shared" si="284"/>
        <v>6.8000000000000005E-2</v>
      </c>
      <c r="AU1046" s="193" t="str">
        <f t="shared" si="285"/>
        <v/>
      </c>
      <c r="AV1046" s="194">
        <f t="shared" si="286"/>
        <v>6.6199999999999995E-2</v>
      </c>
      <c r="AW1046" s="193">
        <f t="shared" si="287"/>
        <v>6.4899999999999999E-2</v>
      </c>
      <c r="AX1046" s="195" t="str">
        <f t="shared" si="288"/>
        <v/>
      </c>
      <c r="AZ1046" s="193">
        <f t="shared" si="290"/>
        <v>6.9690909090909081E-2</v>
      </c>
    </row>
    <row r="1047" spans="1:52" s="5" customFormat="1" ht="11.25" x14ac:dyDescent="0.2">
      <c r="A1047" s="203">
        <v>39510</v>
      </c>
      <c r="B1047" s="11"/>
      <c r="C1047" s="11"/>
      <c r="D1047" s="15"/>
      <c r="E1047" s="204"/>
      <c r="F1047" s="8">
        <v>0.06</v>
      </c>
      <c r="G1047" s="8">
        <v>6.0199999999999997E-2</v>
      </c>
      <c r="H1047" s="15">
        <v>7.0099999999999996E-2</v>
      </c>
      <c r="I1047" s="204">
        <v>7.0300000000000001E-2</v>
      </c>
      <c r="J1047" s="8">
        <v>7.4300000000000005E-2</v>
      </c>
      <c r="K1047" s="8">
        <v>7.4700000000000003E-2</v>
      </c>
      <c r="L1047" s="15">
        <v>7.4300000000000005E-2</v>
      </c>
      <c r="M1047" s="204">
        <v>7.4700000000000003E-2</v>
      </c>
      <c r="N1047" s="8">
        <v>7.3700000000000002E-2</v>
      </c>
      <c r="O1047" s="8">
        <v>7.4099999999999999E-2</v>
      </c>
      <c r="P1047" s="15">
        <v>7.2999999999999995E-2</v>
      </c>
      <c r="Q1047" s="204">
        <v>7.3599999999999999E-2</v>
      </c>
      <c r="R1047" s="8">
        <v>7.1400000000000005E-2</v>
      </c>
      <c r="S1047" s="204">
        <v>7.1999999999999995E-2</v>
      </c>
      <c r="T1047" s="205">
        <v>7.0800000000000002E-2</v>
      </c>
      <c r="U1047" s="204">
        <v>7.1400000000000005E-2</v>
      </c>
      <c r="V1047" s="8"/>
      <c r="W1047" s="204"/>
      <c r="X1047" s="8">
        <v>6.7599999999999993E-2</v>
      </c>
      <c r="Y1047" s="204">
        <v>6.8400000000000002E-2</v>
      </c>
      <c r="Z1047" s="8"/>
      <c r="AA1047" s="204"/>
      <c r="AB1047" s="8">
        <v>6.5799999999999997E-2</v>
      </c>
      <c r="AC1047" s="204">
        <v>6.6799999999999998E-2</v>
      </c>
      <c r="AD1047" s="8">
        <v>6.4600000000000005E-2</v>
      </c>
      <c r="AE1047" s="204">
        <v>6.5600000000000006E-2</v>
      </c>
      <c r="AF1047" s="8"/>
      <c r="AG1047" s="204"/>
      <c r="AI1047" s="192" t="str">
        <f t="shared" si="273"/>
        <v/>
      </c>
      <c r="AJ1047" s="192" t="str">
        <f t="shared" si="274"/>
        <v/>
      </c>
      <c r="AK1047" s="192">
        <f t="shared" si="275"/>
        <v>6.0100000000000001E-2</v>
      </c>
      <c r="AL1047" s="192">
        <f t="shared" si="276"/>
        <v>7.0199999999999999E-2</v>
      </c>
      <c r="AM1047" s="192">
        <f t="shared" si="277"/>
        <v>7.4500000000000011E-2</v>
      </c>
      <c r="AN1047" s="192">
        <f t="shared" si="278"/>
        <v>7.4500000000000011E-2</v>
      </c>
      <c r="AO1047" s="193">
        <f t="shared" si="279"/>
        <v>7.3899999999999993E-2</v>
      </c>
      <c r="AP1047" s="192">
        <f t="shared" si="280"/>
        <v>7.3300000000000004E-2</v>
      </c>
      <c r="AQ1047" s="193">
        <f t="shared" si="281"/>
        <v>7.17E-2</v>
      </c>
      <c r="AR1047" s="192">
        <f t="shared" si="282"/>
        <v>7.1099999999999997E-2</v>
      </c>
      <c r="AS1047" s="192" t="str">
        <f t="shared" si="283"/>
        <v/>
      </c>
      <c r="AT1047" s="192">
        <f t="shared" si="284"/>
        <v>6.8000000000000005E-2</v>
      </c>
      <c r="AU1047" s="193" t="str">
        <f t="shared" si="285"/>
        <v/>
      </c>
      <c r="AV1047" s="194">
        <f t="shared" si="286"/>
        <v>6.6299999999999998E-2</v>
      </c>
      <c r="AW1047" s="193">
        <f t="shared" si="287"/>
        <v>6.5100000000000005E-2</v>
      </c>
      <c r="AX1047" s="195" t="str">
        <f t="shared" si="288"/>
        <v/>
      </c>
      <c r="AZ1047" s="193">
        <f t="shared" si="290"/>
        <v>6.9881818181818184E-2</v>
      </c>
    </row>
    <row r="1048" spans="1:52" s="5" customFormat="1" ht="11.25" x14ac:dyDescent="0.2">
      <c r="A1048" s="203">
        <v>39511</v>
      </c>
      <c r="B1048" s="11"/>
      <c r="C1048" s="11"/>
      <c r="D1048" s="15"/>
      <c r="E1048" s="204"/>
      <c r="F1048" s="8">
        <v>0.06</v>
      </c>
      <c r="G1048" s="8">
        <v>6.0199999999999997E-2</v>
      </c>
      <c r="H1048" s="15">
        <v>7.0000000000000007E-2</v>
      </c>
      <c r="I1048" s="204">
        <v>7.0199999999999999E-2</v>
      </c>
      <c r="J1048" s="8">
        <v>7.3999999999999996E-2</v>
      </c>
      <c r="K1048" s="8">
        <v>7.4399999999999994E-2</v>
      </c>
      <c r="L1048" s="15">
        <v>7.3999999999999996E-2</v>
      </c>
      <c r="M1048" s="204">
        <v>7.4399999999999994E-2</v>
      </c>
      <c r="N1048" s="8">
        <v>7.3300000000000004E-2</v>
      </c>
      <c r="O1048" s="8">
        <v>7.3700000000000002E-2</v>
      </c>
      <c r="P1048" s="15">
        <v>7.2400000000000006E-2</v>
      </c>
      <c r="Q1048" s="204">
        <v>7.2999999999999995E-2</v>
      </c>
      <c r="R1048" s="8">
        <v>7.0999999999999994E-2</v>
      </c>
      <c r="S1048" s="204">
        <v>7.1599999999999997E-2</v>
      </c>
      <c r="T1048" s="205">
        <v>7.0400000000000004E-2</v>
      </c>
      <c r="U1048" s="204">
        <v>7.0999999999999994E-2</v>
      </c>
      <c r="V1048" s="8"/>
      <c r="W1048" s="204"/>
      <c r="X1048" s="8">
        <v>6.7500000000000004E-2</v>
      </c>
      <c r="Y1048" s="204">
        <v>6.83E-2</v>
      </c>
      <c r="Z1048" s="8"/>
      <c r="AA1048" s="204"/>
      <c r="AB1048" s="8">
        <v>6.5600000000000006E-2</v>
      </c>
      <c r="AC1048" s="204">
        <v>6.6600000000000006E-2</v>
      </c>
      <c r="AD1048" s="8">
        <v>6.4500000000000002E-2</v>
      </c>
      <c r="AE1048" s="204">
        <v>6.5500000000000003E-2</v>
      </c>
      <c r="AF1048" s="8"/>
      <c r="AG1048" s="204"/>
      <c r="AI1048" s="192" t="str">
        <f t="shared" si="273"/>
        <v/>
      </c>
      <c r="AJ1048" s="192" t="str">
        <f t="shared" si="274"/>
        <v/>
      </c>
      <c r="AK1048" s="192">
        <f t="shared" si="275"/>
        <v>6.0100000000000001E-2</v>
      </c>
      <c r="AL1048" s="192">
        <f t="shared" si="276"/>
        <v>7.0099999999999996E-2</v>
      </c>
      <c r="AM1048" s="192">
        <f t="shared" si="277"/>
        <v>7.4199999999999988E-2</v>
      </c>
      <c r="AN1048" s="192">
        <f t="shared" si="278"/>
        <v>7.4199999999999988E-2</v>
      </c>
      <c r="AO1048" s="193">
        <f t="shared" si="279"/>
        <v>7.350000000000001E-2</v>
      </c>
      <c r="AP1048" s="192">
        <f t="shared" si="280"/>
        <v>7.2700000000000001E-2</v>
      </c>
      <c r="AQ1048" s="193">
        <f t="shared" si="281"/>
        <v>7.1300000000000002E-2</v>
      </c>
      <c r="AR1048" s="192">
        <f t="shared" si="282"/>
        <v>7.0699999999999999E-2</v>
      </c>
      <c r="AS1048" s="192" t="str">
        <f t="shared" si="283"/>
        <v/>
      </c>
      <c r="AT1048" s="192">
        <f t="shared" si="284"/>
        <v>6.7900000000000002E-2</v>
      </c>
      <c r="AU1048" s="193" t="str">
        <f t="shared" si="285"/>
        <v/>
      </c>
      <c r="AV1048" s="194">
        <f t="shared" si="286"/>
        <v>6.6100000000000006E-2</v>
      </c>
      <c r="AW1048" s="193">
        <f t="shared" si="287"/>
        <v>6.5000000000000002E-2</v>
      </c>
      <c r="AX1048" s="195" t="str">
        <f t="shared" si="288"/>
        <v/>
      </c>
      <c r="AZ1048" s="193">
        <f t="shared" si="290"/>
        <v>6.9618181818181815E-2</v>
      </c>
    </row>
    <row r="1049" spans="1:52" s="5" customFormat="1" ht="11.25" x14ac:dyDescent="0.2">
      <c r="A1049" s="203">
        <v>39512</v>
      </c>
      <c r="B1049" s="11"/>
      <c r="C1049" s="11"/>
      <c r="D1049" s="15"/>
      <c r="E1049" s="204"/>
      <c r="F1049" s="8">
        <v>6.0100000000000001E-2</v>
      </c>
      <c r="G1049" s="8">
        <v>6.0299999999999999E-2</v>
      </c>
      <c r="H1049" s="15">
        <v>7.0300000000000001E-2</v>
      </c>
      <c r="I1049" s="204">
        <v>7.0499999999999993E-2</v>
      </c>
      <c r="J1049" s="8">
        <v>7.4499999999999997E-2</v>
      </c>
      <c r="K1049" s="8">
        <v>7.4899999999999994E-2</v>
      </c>
      <c r="L1049" s="15">
        <v>7.4499999999999997E-2</v>
      </c>
      <c r="M1049" s="204">
        <v>7.4899999999999994E-2</v>
      </c>
      <c r="N1049" s="8">
        <v>7.3400000000000007E-2</v>
      </c>
      <c r="O1049" s="8">
        <v>7.3800000000000004E-2</v>
      </c>
      <c r="P1049" s="15">
        <v>7.2499999999999995E-2</v>
      </c>
      <c r="Q1049" s="204">
        <v>7.3099999999999998E-2</v>
      </c>
      <c r="R1049" s="8">
        <v>7.1099999999999997E-2</v>
      </c>
      <c r="S1049" s="204">
        <v>7.17E-2</v>
      </c>
      <c r="T1049" s="205">
        <v>7.0599999999999996E-2</v>
      </c>
      <c r="U1049" s="204">
        <v>7.1199999999999999E-2</v>
      </c>
      <c r="V1049" s="8"/>
      <c r="W1049" s="204"/>
      <c r="X1049" s="8">
        <v>6.7599999999999993E-2</v>
      </c>
      <c r="Y1049" s="204">
        <v>6.8400000000000002E-2</v>
      </c>
      <c r="Z1049" s="8"/>
      <c r="AA1049" s="204"/>
      <c r="AB1049" s="8">
        <v>6.5600000000000006E-2</v>
      </c>
      <c r="AC1049" s="204">
        <v>6.6600000000000006E-2</v>
      </c>
      <c r="AD1049" s="8">
        <v>6.4600000000000005E-2</v>
      </c>
      <c r="AE1049" s="204">
        <v>6.5600000000000006E-2</v>
      </c>
      <c r="AF1049" s="8"/>
      <c r="AG1049" s="204"/>
      <c r="AI1049" s="192" t="str">
        <f t="shared" si="273"/>
        <v/>
      </c>
      <c r="AJ1049" s="192" t="str">
        <f t="shared" si="274"/>
        <v/>
      </c>
      <c r="AK1049" s="192">
        <f t="shared" si="275"/>
        <v>6.0200000000000004E-2</v>
      </c>
      <c r="AL1049" s="192">
        <f t="shared" si="276"/>
        <v>7.039999999999999E-2</v>
      </c>
      <c r="AM1049" s="192">
        <f t="shared" si="277"/>
        <v>7.4699999999999989E-2</v>
      </c>
      <c r="AN1049" s="192">
        <f t="shared" si="278"/>
        <v>7.4699999999999989E-2</v>
      </c>
      <c r="AO1049" s="193">
        <f t="shared" si="279"/>
        <v>7.3599999999999999E-2</v>
      </c>
      <c r="AP1049" s="192">
        <f t="shared" si="280"/>
        <v>7.2800000000000004E-2</v>
      </c>
      <c r="AQ1049" s="193">
        <f t="shared" si="281"/>
        <v>7.1399999999999991E-2</v>
      </c>
      <c r="AR1049" s="192">
        <f t="shared" si="282"/>
        <v>7.0899999999999991E-2</v>
      </c>
      <c r="AS1049" s="192" t="str">
        <f t="shared" si="283"/>
        <v/>
      </c>
      <c r="AT1049" s="192">
        <f t="shared" si="284"/>
        <v>6.8000000000000005E-2</v>
      </c>
      <c r="AU1049" s="193" t="str">
        <f t="shared" si="285"/>
        <v/>
      </c>
      <c r="AV1049" s="194">
        <f t="shared" si="286"/>
        <v>6.6100000000000006E-2</v>
      </c>
      <c r="AW1049" s="193">
        <f t="shared" si="287"/>
        <v>6.5100000000000005E-2</v>
      </c>
      <c r="AX1049" s="195" t="str">
        <f t="shared" si="288"/>
        <v/>
      </c>
      <c r="AZ1049" s="193">
        <f t="shared" si="290"/>
        <v>6.9809090909090918E-2</v>
      </c>
    </row>
    <row r="1050" spans="1:52" s="5" customFormat="1" ht="11.25" x14ac:dyDescent="0.2">
      <c r="A1050" s="203">
        <v>39513</v>
      </c>
      <c r="B1050" s="11"/>
      <c r="C1050" s="11"/>
      <c r="D1050" s="15"/>
      <c r="E1050" s="204"/>
      <c r="F1050" s="8">
        <v>0.06</v>
      </c>
      <c r="G1050" s="8">
        <v>6.0199999999999997E-2</v>
      </c>
      <c r="H1050" s="15">
        <v>7.0199999999999999E-2</v>
      </c>
      <c r="I1050" s="204">
        <v>7.0400000000000004E-2</v>
      </c>
      <c r="J1050" s="8">
        <v>7.4300000000000005E-2</v>
      </c>
      <c r="K1050" s="8">
        <v>7.4700000000000003E-2</v>
      </c>
      <c r="L1050" s="15">
        <v>7.4099999999999999E-2</v>
      </c>
      <c r="M1050" s="204">
        <v>7.4499999999999997E-2</v>
      </c>
      <c r="N1050" s="8">
        <v>7.2900000000000006E-2</v>
      </c>
      <c r="O1050" s="8">
        <v>7.3300000000000004E-2</v>
      </c>
      <c r="P1050" s="15">
        <v>7.22E-2</v>
      </c>
      <c r="Q1050" s="204">
        <v>7.2800000000000004E-2</v>
      </c>
      <c r="R1050" s="8">
        <v>7.0800000000000002E-2</v>
      </c>
      <c r="S1050" s="204">
        <v>7.1400000000000005E-2</v>
      </c>
      <c r="T1050" s="205">
        <v>7.0199999999999999E-2</v>
      </c>
      <c r="U1050" s="204">
        <v>7.0800000000000002E-2</v>
      </c>
      <c r="V1050" s="8"/>
      <c r="W1050" s="204"/>
      <c r="X1050" s="8">
        <v>6.7299999999999999E-2</v>
      </c>
      <c r="Y1050" s="204">
        <v>6.8099999999999994E-2</v>
      </c>
      <c r="Z1050" s="8"/>
      <c r="AA1050" s="204"/>
      <c r="AB1050" s="8">
        <v>6.54E-2</v>
      </c>
      <c r="AC1050" s="204">
        <v>6.6400000000000001E-2</v>
      </c>
      <c r="AD1050" s="8">
        <v>6.4299999999999996E-2</v>
      </c>
      <c r="AE1050" s="204">
        <v>6.5299999999999997E-2</v>
      </c>
      <c r="AF1050" s="8"/>
      <c r="AG1050" s="204"/>
      <c r="AI1050" s="192" t="str">
        <f t="shared" si="273"/>
        <v/>
      </c>
      <c r="AJ1050" s="192" t="str">
        <f t="shared" si="274"/>
        <v/>
      </c>
      <c r="AK1050" s="192">
        <f t="shared" si="275"/>
        <v>6.0100000000000001E-2</v>
      </c>
      <c r="AL1050" s="192">
        <f t="shared" si="276"/>
        <v>7.0300000000000001E-2</v>
      </c>
      <c r="AM1050" s="192">
        <f t="shared" si="277"/>
        <v>7.4500000000000011E-2</v>
      </c>
      <c r="AN1050" s="192">
        <f t="shared" si="278"/>
        <v>7.4300000000000005E-2</v>
      </c>
      <c r="AO1050" s="193">
        <f t="shared" si="279"/>
        <v>7.3099999999999998E-2</v>
      </c>
      <c r="AP1050" s="192">
        <f t="shared" si="280"/>
        <v>7.2500000000000009E-2</v>
      </c>
      <c r="AQ1050" s="193">
        <f t="shared" si="281"/>
        <v>7.1099999999999997E-2</v>
      </c>
      <c r="AR1050" s="192">
        <f t="shared" si="282"/>
        <v>7.0500000000000007E-2</v>
      </c>
      <c r="AS1050" s="192" t="str">
        <f t="shared" si="283"/>
        <v/>
      </c>
      <c r="AT1050" s="192">
        <f t="shared" si="284"/>
        <v>6.7699999999999996E-2</v>
      </c>
      <c r="AU1050" s="193" t="str">
        <f t="shared" si="285"/>
        <v/>
      </c>
      <c r="AV1050" s="194">
        <f t="shared" si="286"/>
        <v>6.59E-2</v>
      </c>
      <c r="AW1050" s="193">
        <f t="shared" si="287"/>
        <v>6.4799999999999996E-2</v>
      </c>
      <c r="AX1050" s="195" t="str">
        <f t="shared" si="288"/>
        <v/>
      </c>
      <c r="AZ1050" s="193">
        <f t="shared" si="290"/>
        <v>6.9527272727272715E-2</v>
      </c>
    </row>
    <row r="1051" spans="1:52" s="5" customFormat="1" ht="11.25" x14ac:dyDescent="0.2">
      <c r="A1051" s="203">
        <v>39514</v>
      </c>
      <c r="B1051" s="11"/>
      <c r="C1051" s="11"/>
      <c r="D1051" s="15"/>
      <c r="E1051" s="204"/>
      <c r="F1051" s="8">
        <v>6.0400000000000002E-2</v>
      </c>
      <c r="G1051" s="8">
        <v>6.0600000000000001E-2</v>
      </c>
      <c r="H1051" s="15">
        <v>7.0800000000000002E-2</v>
      </c>
      <c r="I1051" s="204">
        <v>7.0999999999999994E-2</v>
      </c>
      <c r="J1051" s="8">
        <v>7.5999999999999998E-2</v>
      </c>
      <c r="K1051" s="8">
        <v>7.6399999999999996E-2</v>
      </c>
      <c r="L1051" s="15">
        <v>7.5899999999999995E-2</v>
      </c>
      <c r="M1051" s="204">
        <v>7.6300000000000007E-2</v>
      </c>
      <c r="N1051" s="8">
        <v>7.4499999999999997E-2</v>
      </c>
      <c r="O1051" s="8">
        <v>7.4899999999999994E-2</v>
      </c>
      <c r="P1051" s="15">
        <v>7.3999999999999996E-2</v>
      </c>
      <c r="Q1051" s="204">
        <v>7.46E-2</v>
      </c>
      <c r="R1051" s="8">
        <v>7.2300000000000003E-2</v>
      </c>
      <c r="S1051" s="204">
        <v>7.2900000000000006E-2</v>
      </c>
      <c r="T1051" s="205">
        <v>7.1800000000000003E-2</v>
      </c>
      <c r="U1051" s="204">
        <v>7.2400000000000006E-2</v>
      </c>
      <c r="V1051" s="8"/>
      <c r="W1051" s="204"/>
      <c r="X1051" s="8">
        <v>6.8699999999999997E-2</v>
      </c>
      <c r="Y1051" s="204">
        <v>6.9500000000000006E-2</v>
      </c>
      <c r="Z1051" s="8"/>
      <c r="AA1051" s="204"/>
      <c r="AB1051" s="8">
        <v>6.6000000000000003E-2</v>
      </c>
      <c r="AC1051" s="204">
        <v>6.7000000000000004E-2</v>
      </c>
      <c r="AD1051" s="8">
        <v>6.5000000000000002E-2</v>
      </c>
      <c r="AE1051" s="204">
        <v>6.6000000000000003E-2</v>
      </c>
      <c r="AF1051" s="8"/>
      <c r="AG1051" s="204"/>
      <c r="AI1051" s="192" t="str">
        <f t="shared" si="273"/>
        <v/>
      </c>
      <c r="AJ1051" s="192" t="str">
        <f t="shared" si="274"/>
        <v/>
      </c>
      <c r="AK1051" s="192">
        <f t="shared" si="275"/>
        <v>6.0499999999999998E-2</v>
      </c>
      <c r="AL1051" s="192">
        <f t="shared" si="276"/>
        <v>7.0899999999999991E-2</v>
      </c>
      <c r="AM1051" s="192">
        <f t="shared" si="277"/>
        <v>7.619999999999999E-2</v>
      </c>
      <c r="AN1051" s="192">
        <f t="shared" si="278"/>
        <v>7.6100000000000001E-2</v>
      </c>
      <c r="AO1051" s="193">
        <f t="shared" si="279"/>
        <v>7.4699999999999989E-2</v>
      </c>
      <c r="AP1051" s="192">
        <f t="shared" si="280"/>
        <v>7.4300000000000005E-2</v>
      </c>
      <c r="AQ1051" s="193">
        <f t="shared" si="281"/>
        <v>7.2599999999999998E-2</v>
      </c>
      <c r="AR1051" s="192">
        <f t="shared" si="282"/>
        <v>7.2099999999999997E-2</v>
      </c>
      <c r="AS1051" s="192" t="str">
        <f t="shared" si="283"/>
        <v/>
      </c>
      <c r="AT1051" s="192">
        <f t="shared" si="284"/>
        <v>6.9099999999999995E-2</v>
      </c>
      <c r="AU1051" s="193" t="str">
        <f t="shared" si="285"/>
        <v/>
      </c>
      <c r="AV1051" s="194">
        <f t="shared" si="286"/>
        <v>6.6500000000000004E-2</v>
      </c>
      <c r="AW1051" s="193">
        <f t="shared" si="287"/>
        <v>6.5500000000000003E-2</v>
      </c>
      <c r="AX1051" s="195" t="str">
        <f t="shared" si="288"/>
        <v/>
      </c>
      <c r="AZ1051" s="193">
        <f t="shared" si="290"/>
        <v>7.0772727272727265E-2</v>
      </c>
    </row>
    <row r="1052" spans="1:52" s="5" customFormat="1" ht="11.25" x14ac:dyDescent="0.2">
      <c r="A1052" s="203">
        <v>39517</v>
      </c>
      <c r="B1052" s="11"/>
      <c r="C1052" s="11"/>
      <c r="D1052" s="15"/>
      <c r="E1052" s="204"/>
      <c r="F1052" s="8">
        <v>6.0699999999999997E-2</v>
      </c>
      <c r="G1052" s="8">
        <v>6.0900000000000003E-2</v>
      </c>
      <c r="H1052" s="15">
        <v>7.1599999999999997E-2</v>
      </c>
      <c r="I1052" s="204">
        <v>7.1800000000000003E-2</v>
      </c>
      <c r="J1052" s="8">
        <v>7.7499999999999999E-2</v>
      </c>
      <c r="K1052" s="8">
        <v>7.7899999999999997E-2</v>
      </c>
      <c r="L1052" s="15">
        <v>7.6999999999999999E-2</v>
      </c>
      <c r="M1052" s="204">
        <v>7.7399999999999997E-2</v>
      </c>
      <c r="N1052" s="8">
        <v>7.6200000000000004E-2</v>
      </c>
      <c r="O1052" s="8">
        <v>7.6600000000000001E-2</v>
      </c>
      <c r="P1052" s="15">
        <v>7.4800000000000005E-2</v>
      </c>
      <c r="Q1052" s="204">
        <v>7.5399999999999995E-2</v>
      </c>
      <c r="R1052" s="8">
        <v>7.3599999999999999E-2</v>
      </c>
      <c r="S1052" s="204">
        <v>7.4200000000000002E-2</v>
      </c>
      <c r="T1052" s="205">
        <v>7.2599999999999998E-2</v>
      </c>
      <c r="U1052" s="204">
        <v>7.3200000000000001E-2</v>
      </c>
      <c r="V1052" s="8"/>
      <c r="W1052" s="204"/>
      <c r="X1052" s="8">
        <v>6.9199999999999998E-2</v>
      </c>
      <c r="Y1052" s="204">
        <v>7.0000000000000007E-2</v>
      </c>
      <c r="Z1052" s="8"/>
      <c r="AA1052" s="204"/>
      <c r="AB1052" s="8">
        <v>6.6600000000000006E-2</v>
      </c>
      <c r="AC1052" s="204">
        <v>6.7599999999999993E-2</v>
      </c>
      <c r="AD1052" s="8">
        <v>6.5600000000000006E-2</v>
      </c>
      <c r="AE1052" s="204">
        <v>6.6600000000000006E-2</v>
      </c>
      <c r="AF1052" s="8"/>
      <c r="AG1052" s="204"/>
      <c r="AI1052" s="192" t="str">
        <f t="shared" si="273"/>
        <v/>
      </c>
      <c r="AJ1052" s="192" t="str">
        <f t="shared" si="274"/>
        <v/>
      </c>
      <c r="AK1052" s="192">
        <f t="shared" si="275"/>
        <v>6.08E-2</v>
      </c>
      <c r="AL1052" s="192">
        <f t="shared" si="276"/>
        <v>7.17E-2</v>
      </c>
      <c r="AM1052" s="192">
        <f t="shared" si="277"/>
        <v>7.7699999999999991E-2</v>
      </c>
      <c r="AN1052" s="192">
        <f t="shared" si="278"/>
        <v>7.7199999999999991E-2</v>
      </c>
      <c r="AO1052" s="193">
        <f t="shared" si="279"/>
        <v>7.6399999999999996E-2</v>
      </c>
      <c r="AP1052" s="192">
        <f t="shared" si="280"/>
        <v>7.51E-2</v>
      </c>
      <c r="AQ1052" s="193">
        <f t="shared" si="281"/>
        <v>7.3899999999999993E-2</v>
      </c>
      <c r="AR1052" s="192">
        <f t="shared" si="282"/>
        <v>7.2899999999999993E-2</v>
      </c>
      <c r="AS1052" s="192" t="str">
        <f t="shared" si="283"/>
        <v/>
      </c>
      <c r="AT1052" s="192">
        <f t="shared" si="284"/>
        <v>6.9599999999999995E-2</v>
      </c>
      <c r="AU1052" s="193" t="str">
        <f t="shared" si="285"/>
        <v/>
      </c>
      <c r="AV1052" s="194">
        <f t="shared" si="286"/>
        <v>6.7099999999999993E-2</v>
      </c>
      <c r="AW1052" s="193">
        <f t="shared" si="287"/>
        <v>6.6100000000000006E-2</v>
      </c>
      <c r="AX1052" s="195" t="str">
        <f t="shared" si="288"/>
        <v/>
      </c>
      <c r="AZ1052" s="193">
        <f t="shared" si="290"/>
        <v>7.168181818181818E-2</v>
      </c>
    </row>
    <row r="1053" spans="1:52" s="5" customFormat="1" ht="11.25" x14ac:dyDescent="0.2">
      <c r="A1053" s="203">
        <v>39518</v>
      </c>
      <c r="B1053" s="11"/>
      <c r="C1053" s="11"/>
      <c r="D1053" s="15"/>
      <c r="E1053" s="204"/>
      <c r="F1053" s="8">
        <v>6.1199999999999997E-2</v>
      </c>
      <c r="G1053" s="8">
        <v>6.1400000000000003E-2</v>
      </c>
      <c r="H1053" s="15">
        <v>7.2400000000000006E-2</v>
      </c>
      <c r="I1053" s="204">
        <v>7.2599999999999998E-2</v>
      </c>
      <c r="J1053" s="8">
        <v>7.8600000000000003E-2</v>
      </c>
      <c r="K1053" s="8">
        <v>7.9000000000000001E-2</v>
      </c>
      <c r="L1053" s="15">
        <v>7.8200000000000006E-2</v>
      </c>
      <c r="M1053" s="204">
        <v>7.8600000000000003E-2</v>
      </c>
      <c r="N1053" s="8">
        <v>7.7399999999999997E-2</v>
      </c>
      <c r="O1053" s="8">
        <v>7.7799999999999994E-2</v>
      </c>
      <c r="P1053" s="15">
        <v>7.5800000000000006E-2</v>
      </c>
      <c r="Q1053" s="204">
        <v>7.6399999999999996E-2</v>
      </c>
      <c r="R1053" s="8">
        <v>7.4700000000000003E-2</v>
      </c>
      <c r="S1053" s="204">
        <v>7.5300000000000006E-2</v>
      </c>
      <c r="T1053" s="205">
        <v>7.3300000000000004E-2</v>
      </c>
      <c r="U1053" s="204">
        <v>7.3899999999999993E-2</v>
      </c>
      <c r="V1053" s="8"/>
      <c r="W1053" s="204"/>
      <c r="X1053" s="8">
        <v>6.9900000000000004E-2</v>
      </c>
      <c r="Y1053" s="204">
        <v>7.0699999999999999E-2</v>
      </c>
      <c r="Z1053" s="8"/>
      <c r="AA1053" s="204"/>
      <c r="AB1053" s="8">
        <v>6.7699999999999996E-2</v>
      </c>
      <c r="AC1053" s="204">
        <v>6.8699999999999997E-2</v>
      </c>
      <c r="AD1053" s="8">
        <v>6.7000000000000004E-2</v>
      </c>
      <c r="AE1053" s="204">
        <v>6.8000000000000005E-2</v>
      </c>
      <c r="AF1053" s="8"/>
      <c r="AG1053" s="204"/>
      <c r="AI1053" s="192" t="str">
        <f t="shared" si="273"/>
        <v/>
      </c>
      <c r="AJ1053" s="192" t="str">
        <f t="shared" si="274"/>
        <v/>
      </c>
      <c r="AK1053" s="192">
        <f t="shared" si="275"/>
        <v>6.13E-2</v>
      </c>
      <c r="AL1053" s="192">
        <f t="shared" si="276"/>
        <v>7.2500000000000009E-2</v>
      </c>
      <c r="AM1053" s="192">
        <f t="shared" si="277"/>
        <v>7.8800000000000009E-2</v>
      </c>
      <c r="AN1053" s="192">
        <f t="shared" si="278"/>
        <v>7.8399999999999997E-2</v>
      </c>
      <c r="AO1053" s="193">
        <f t="shared" si="279"/>
        <v>7.7600000000000002E-2</v>
      </c>
      <c r="AP1053" s="192">
        <f t="shared" si="280"/>
        <v>7.6100000000000001E-2</v>
      </c>
      <c r="AQ1053" s="193">
        <f t="shared" si="281"/>
        <v>7.5000000000000011E-2</v>
      </c>
      <c r="AR1053" s="192">
        <f t="shared" si="282"/>
        <v>7.3599999999999999E-2</v>
      </c>
      <c r="AS1053" s="192" t="str">
        <f t="shared" si="283"/>
        <v/>
      </c>
      <c r="AT1053" s="192">
        <f t="shared" si="284"/>
        <v>7.0300000000000001E-2</v>
      </c>
      <c r="AU1053" s="193" t="str">
        <f t="shared" si="285"/>
        <v/>
      </c>
      <c r="AV1053" s="194">
        <f t="shared" si="286"/>
        <v>6.8199999999999997E-2</v>
      </c>
      <c r="AW1053" s="193">
        <f t="shared" si="287"/>
        <v>6.7500000000000004E-2</v>
      </c>
      <c r="AX1053" s="195" t="str">
        <f t="shared" si="288"/>
        <v/>
      </c>
      <c r="AZ1053" s="193">
        <f t="shared" si="290"/>
        <v>7.2663636363636375E-2</v>
      </c>
    </row>
    <row r="1054" spans="1:52" s="5" customFormat="1" ht="11.25" x14ac:dyDescent="0.2">
      <c r="A1054" s="203">
        <v>39519</v>
      </c>
      <c r="B1054" s="11"/>
      <c r="C1054" s="11"/>
      <c r="D1054" s="15"/>
      <c r="E1054" s="204"/>
      <c r="F1054" s="8">
        <v>6.0999999999999999E-2</v>
      </c>
      <c r="G1054" s="8">
        <v>6.1199999999999997E-2</v>
      </c>
      <c r="H1054" s="15">
        <v>7.1999999999999995E-2</v>
      </c>
      <c r="I1054" s="204">
        <v>7.22E-2</v>
      </c>
      <c r="J1054" s="8">
        <v>7.7100000000000002E-2</v>
      </c>
      <c r="K1054" s="8">
        <v>7.7499999999999999E-2</v>
      </c>
      <c r="L1054" s="15">
        <v>7.7200000000000005E-2</v>
      </c>
      <c r="M1054" s="204">
        <v>7.7600000000000002E-2</v>
      </c>
      <c r="N1054" s="8">
        <v>7.6300000000000007E-2</v>
      </c>
      <c r="O1054" s="8">
        <v>7.6700000000000004E-2</v>
      </c>
      <c r="P1054" s="15">
        <v>7.4999999999999997E-2</v>
      </c>
      <c r="Q1054" s="204">
        <v>7.5600000000000001E-2</v>
      </c>
      <c r="R1054" s="8">
        <v>7.3700000000000002E-2</v>
      </c>
      <c r="S1054" s="204">
        <v>7.4300000000000005E-2</v>
      </c>
      <c r="T1054" s="205">
        <v>7.2400000000000006E-2</v>
      </c>
      <c r="U1054" s="204">
        <v>7.2999999999999995E-2</v>
      </c>
      <c r="V1054" s="8"/>
      <c r="W1054" s="204"/>
      <c r="X1054" s="8">
        <v>6.9099999999999995E-2</v>
      </c>
      <c r="Y1054" s="204">
        <v>6.9900000000000004E-2</v>
      </c>
      <c r="Z1054" s="8"/>
      <c r="AA1054" s="204"/>
      <c r="AB1054" s="8">
        <v>6.7000000000000004E-2</v>
      </c>
      <c r="AC1054" s="204">
        <v>6.8000000000000005E-2</v>
      </c>
      <c r="AD1054" s="8">
        <v>6.6299999999999998E-2</v>
      </c>
      <c r="AE1054" s="204">
        <v>6.7299999999999999E-2</v>
      </c>
      <c r="AF1054" s="8"/>
      <c r="AG1054" s="204"/>
      <c r="AI1054" s="192" t="str">
        <f t="shared" si="273"/>
        <v/>
      </c>
      <c r="AJ1054" s="192" t="str">
        <f t="shared" si="274"/>
        <v/>
      </c>
      <c r="AK1054" s="192">
        <f t="shared" si="275"/>
        <v>6.1100000000000002E-2</v>
      </c>
      <c r="AL1054" s="192">
        <f t="shared" si="276"/>
        <v>7.2099999999999997E-2</v>
      </c>
      <c r="AM1054" s="192">
        <f t="shared" si="277"/>
        <v>7.7300000000000008E-2</v>
      </c>
      <c r="AN1054" s="192">
        <f t="shared" si="278"/>
        <v>7.7399999999999997E-2</v>
      </c>
      <c r="AO1054" s="193">
        <f t="shared" si="279"/>
        <v>7.6500000000000012E-2</v>
      </c>
      <c r="AP1054" s="192">
        <f t="shared" si="280"/>
        <v>7.5300000000000006E-2</v>
      </c>
      <c r="AQ1054" s="193">
        <f t="shared" si="281"/>
        <v>7.400000000000001E-2</v>
      </c>
      <c r="AR1054" s="192">
        <f t="shared" si="282"/>
        <v>7.2700000000000001E-2</v>
      </c>
      <c r="AS1054" s="192" t="str">
        <f t="shared" si="283"/>
        <v/>
      </c>
      <c r="AT1054" s="192">
        <f t="shared" si="284"/>
        <v>6.9500000000000006E-2</v>
      </c>
      <c r="AU1054" s="193" t="str">
        <f t="shared" si="285"/>
        <v/>
      </c>
      <c r="AV1054" s="194">
        <f t="shared" si="286"/>
        <v>6.7500000000000004E-2</v>
      </c>
      <c r="AW1054" s="193">
        <f t="shared" si="287"/>
        <v>6.6799999999999998E-2</v>
      </c>
      <c r="AX1054" s="195" t="str">
        <f t="shared" si="288"/>
        <v/>
      </c>
      <c r="AZ1054" s="193">
        <f t="shared" si="290"/>
        <v>7.1836363636363643E-2</v>
      </c>
    </row>
    <row r="1055" spans="1:52" s="5" customFormat="1" ht="11.25" x14ac:dyDescent="0.2">
      <c r="A1055" s="203">
        <v>39520</v>
      </c>
      <c r="B1055" s="11"/>
      <c r="C1055" s="11"/>
      <c r="D1055" s="15"/>
      <c r="E1055" s="204"/>
      <c r="F1055" s="8">
        <v>6.0999999999999999E-2</v>
      </c>
      <c r="G1055" s="8">
        <v>6.1199999999999997E-2</v>
      </c>
      <c r="H1055" s="15">
        <v>7.2999999999999995E-2</v>
      </c>
      <c r="I1055" s="204">
        <v>7.3200000000000001E-2</v>
      </c>
      <c r="J1055" s="8">
        <v>7.9500000000000001E-2</v>
      </c>
      <c r="K1055" s="8">
        <v>7.9899999999999999E-2</v>
      </c>
      <c r="L1055" s="15">
        <v>7.9299999999999995E-2</v>
      </c>
      <c r="M1055" s="204">
        <v>7.9699999999999993E-2</v>
      </c>
      <c r="N1055" s="8">
        <v>7.7899999999999997E-2</v>
      </c>
      <c r="O1055" s="8">
        <v>7.8299999999999995E-2</v>
      </c>
      <c r="P1055" s="15">
        <v>7.6700000000000004E-2</v>
      </c>
      <c r="Q1055" s="204">
        <v>7.7299999999999994E-2</v>
      </c>
      <c r="R1055" s="8">
        <v>7.5300000000000006E-2</v>
      </c>
      <c r="S1055" s="204">
        <v>7.5899999999999995E-2</v>
      </c>
      <c r="T1055" s="205">
        <v>7.4099999999999999E-2</v>
      </c>
      <c r="U1055" s="204">
        <v>7.4700000000000003E-2</v>
      </c>
      <c r="V1055" s="8"/>
      <c r="W1055" s="204"/>
      <c r="X1055" s="8">
        <v>7.0599999999999996E-2</v>
      </c>
      <c r="Y1055" s="204">
        <v>7.1400000000000005E-2</v>
      </c>
      <c r="Z1055" s="8"/>
      <c r="AA1055" s="204"/>
      <c r="AB1055" s="8">
        <v>6.83E-2</v>
      </c>
      <c r="AC1055" s="204">
        <v>6.93E-2</v>
      </c>
      <c r="AD1055" s="8">
        <v>6.7500000000000004E-2</v>
      </c>
      <c r="AE1055" s="204">
        <v>6.8500000000000005E-2</v>
      </c>
      <c r="AF1055" s="8"/>
      <c r="AG1055" s="204"/>
      <c r="AI1055" s="192" t="str">
        <f t="shared" si="273"/>
        <v/>
      </c>
      <c r="AJ1055" s="192" t="str">
        <f t="shared" si="274"/>
        <v/>
      </c>
      <c r="AK1055" s="192">
        <f t="shared" si="275"/>
        <v>6.1100000000000002E-2</v>
      </c>
      <c r="AL1055" s="192">
        <f t="shared" si="276"/>
        <v>7.3099999999999998E-2</v>
      </c>
      <c r="AM1055" s="192">
        <f t="shared" si="277"/>
        <v>7.9699999999999993E-2</v>
      </c>
      <c r="AN1055" s="192">
        <f t="shared" si="278"/>
        <v>7.9499999999999987E-2</v>
      </c>
      <c r="AO1055" s="193">
        <f t="shared" si="279"/>
        <v>7.8100000000000003E-2</v>
      </c>
      <c r="AP1055" s="192">
        <f t="shared" si="280"/>
        <v>7.6999999999999999E-2</v>
      </c>
      <c r="AQ1055" s="193">
        <f t="shared" si="281"/>
        <v>7.5600000000000001E-2</v>
      </c>
      <c r="AR1055" s="192">
        <f t="shared" si="282"/>
        <v>7.4399999999999994E-2</v>
      </c>
      <c r="AS1055" s="192" t="str">
        <f t="shared" si="283"/>
        <v/>
      </c>
      <c r="AT1055" s="192">
        <f t="shared" si="284"/>
        <v>7.1000000000000008E-2</v>
      </c>
      <c r="AU1055" s="193" t="str">
        <f t="shared" si="285"/>
        <v/>
      </c>
      <c r="AV1055" s="194">
        <f t="shared" si="286"/>
        <v>6.88E-2</v>
      </c>
      <c r="AW1055" s="193">
        <f t="shared" si="287"/>
        <v>6.8000000000000005E-2</v>
      </c>
      <c r="AX1055" s="195" t="str">
        <f t="shared" si="288"/>
        <v/>
      </c>
      <c r="AZ1055" s="193">
        <f t="shared" si="290"/>
        <v>7.3300000000000004E-2</v>
      </c>
    </row>
    <row r="1056" spans="1:52" s="5" customFormat="1" ht="11.25" x14ac:dyDescent="0.2">
      <c r="A1056" s="203">
        <v>39521</v>
      </c>
      <c r="B1056" s="11"/>
      <c r="C1056" s="11"/>
      <c r="D1056" s="15"/>
      <c r="E1056" s="204"/>
      <c r="F1056" s="8">
        <v>6.0999999999999999E-2</v>
      </c>
      <c r="G1056" s="8">
        <v>6.1199999999999997E-2</v>
      </c>
      <c r="H1056" s="15">
        <v>7.3899999999999993E-2</v>
      </c>
      <c r="I1056" s="204">
        <v>7.4099999999999999E-2</v>
      </c>
      <c r="J1056" s="8">
        <v>8.0299999999999996E-2</v>
      </c>
      <c r="K1056" s="8">
        <v>8.0699999999999994E-2</v>
      </c>
      <c r="L1056" s="15">
        <v>7.9000000000000001E-2</v>
      </c>
      <c r="M1056" s="204">
        <v>7.9399999999999998E-2</v>
      </c>
      <c r="N1056" s="8">
        <v>7.8700000000000006E-2</v>
      </c>
      <c r="O1056" s="8">
        <v>7.9100000000000004E-2</v>
      </c>
      <c r="P1056" s="15">
        <v>7.6999999999999999E-2</v>
      </c>
      <c r="Q1056" s="204">
        <v>7.7600000000000002E-2</v>
      </c>
      <c r="R1056" s="8">
        <v>7.5999999999999998E-2</v>
      </c>
      <c r="S1056" s="204">
        <v>7.6600000000000001E-2</v>
      </c>
      <c r="T1056" s="205">
        <v>7.3999999999999996E-2</v>
      </c>
      <c r="U1056" s="204">
        <v>7.46E-2</v>
      </c>
      <c r="V1056" s="8"/>
      <c r="W1056" s="204"/>
      <c r="X1056" s="8">
        <v>7.0300000000000001E-2</v>
      </c>
      <c r="Y1056" s="204">
        <v>7.1099999999999997E-2</v>
      </c>
      <c r="Z1056" s="8"/>
      <c r="AA1056" s="204"/>
      <c r="AB1056" s="8">
        <v>6.8099999999999994E-2</v>
      </c>
      <c r="AC1056" s="204">
        <v>6.9099999999999995E-2</v>
      </c>
      <c r="AD1056" s="8">
        <v>6.7299999999999999E-2</v>
      </c>
      <c r="AE1056" s="204">
        <v>6.83E-2</v>
      </c>
      <c r="AF1056" s="8"/>
      <c r="AG1056" s="204"/>
      <c r="AI1056" s="192" t="str">
        <f t="shared" si="273"/>
        <v/>
      </c>
      <c r="AJ1056" s="192" t="str">
        <f t="shared" si="274"/>
        <v/>
      </c>
      <c r="AK1056" s="192">
        <f t="shared" si="275"/>
        <v>6.1100000000000002E-2</v>
      </c>
      <c r="AL1056" s="192">
        <f t="shared" si="276"/>
        <v>7.3999999999999996E-2</v>
      </c>
      <c r="AM1056" s="192">
        <f t="shared" si="277"/>
        <v>8.0499999999999988E-2</v>
      </c>
      <c r="AN1056" s="192">
        <f t="shared" si="278"/>
        <v>7.9199999999999993E-2</v>
      </c>
      <c r="AO1056" s="193">
        <f t="shared" si="279"/>
        <v>7.8899999999999998E-2</v>
      </c>
      <c r="AP1056" s="192">
        <f t="shared" si="280"/>
        <v>7.7300000000000008E-2</v>
      </c>
      <c r="AQ1056" s="193">
        <f t="shared" si="281"/>
        <v>7.6300000000000007E-2</v>
      </c>
      <c r="AR1056" s="192">
        <f t="shared" si="282"/>
        <v>7.4300000000000005E-2</v>
      </c>
      <c r="AS1056" s="192" t="str">
        <f t="shared" si="283"/>
        <v/>
      </c>
      <c r="AT1056" s="192">
        <f t="shared" si="284"/>
        <v>7.0699999999999999E-2</v>
      </c>
      <c r="AU1056" s="193" t="str">
        <f t="shared" si="285"/>
        <v/>
      </c>
      <c r="AV1056" s="194">
        <f t="shared" si="286"/>
        <v>6.8599999999999994E-2</v>
      </c>
      <c r="AW1056" s="193">
        <f t="shared" si="287"/>
        <v>6.7799999999999999E-2</v>
      </c>
      <c r="AX1056" s="195" t="str">
        <f t="shared" si="288"/>
        <v/>
      </c>
      <c r="AZ1056" s="193">
        <f t="shared" si="290"/>
        <v>7.3518181818181816E-2</v>
      </c>
    </row>
    <row r="1057" spans="1:52" s="5" customFormat="1" ht="11.25" x14ac:dyDescent="0.2">
      <c r="A1057" s="203">
        <v>39524</v>
      </c>
      <c r="B1057" s="11"/>
      <c r="C1057" s="11"/>
      <c r="D1057" s="15"/>
      <c r="E1057" s="204"/>
      <c r="F1057" s="8">
        <v>6.2300000000000001E-2</v>
      </c>
      <c r="G1057" s="8">
        <v>6.25E-2</v>
      </c>
      <c r="H1057" s="15">
        <v>7.4899999999999994E-2</v>
      </c>
      <c r="I1057" s="204">
        <v>7.51E-2</v>
      </c>
      <c r="J1057" s="8">
        <v>8.14E-2</v>
      </c>
      <c r="K1057" s="8">
        <v>8.1799999999999998E-2</v>
      </c>
      <c r="L1057" s="15">
        <v>8.0799999999999997E-2</v>
      </c>
      <c r="M1057" s="204">
        <v>8.1199999999999994E-2</v>
      </c>
      <c r="N1057" s="8">
        <v>8.0100000000000005E-2</v>
      </c>
      <c r="O1057" s="8">
        <v>8.0500000000000002E-2</v>
      </c>
      <c r="P1057" s="15">
        <v>7.8100000000000003E-2</v>
      </c>
      <c r="Q1057" s="204">
        <v>7.8700000000000006E-2</v>
      </c>
      <c r="R1057" s="8">
        <v>7.7200000000000005E-2</v>
      </c>
      <c r="S1057" s="204">
        <v>7.7799999999999994E-2</v>
      </c>
      <c r="T1057" s="205">
        <v>7.5899999999999995E-2</v>
      </c>
      <c r="U1057" s="204">
        <v>7.6499999999999999E-2</v>
      </c>
      <c r="V1057" s="8"/>
      <c r="W1057" s="204"/>
      <c r="X1057" s="8">
        <v>7.1599999999999997E-2</v>
      </c>
      <c r="Y1057" s="204">
        <v>7.2400000000000006E-2</v>
      </c>
      <c r="Z1057" s="8"/>
      <c r="AA1057" s="204"/>
      <c r="AB1057" s="8">
        <v>6.9900000000000004E-2</v>
      </c>
      <c r="AC1057" s="204">
        <v>7.0900000000000005E-2</v>
      </c>
      <c r="AD1057" s="8">
        <v>6.9000000000000006E-2</v>
      </c>
      <c r="AE1057" s="204">
        <v>7.0000000000000007E-2</v>
      </c>
      <c r="AF1057" s="8"/>
      <c r="AG1057" s="204"/>
      <c r="AI1057" s="192" t="str">
        <f t="shared" si="273"/>
        <v/>
      </c>
      <c r="AJ1057" s="192" t="str">
        <f t="shared" si="274"/>
        <v/>
      </c>
      <c r="AK1057" s="192">
        <f t="shared" si="275"/>
        <v>6.2399999999999997E-2</v>
      </c>
      <c r="AL1057" s="192">
        <f t="shared" si="276"/>
        <v>7.4999999999999997E-2</v>
      </c>
      <c r="AM1057" s="192">
        <f t="shared" si="277"/>
        <v>8.1600000000000006E-2</v>
      </c>
      <c r="AN1057" s="192">
        <f t="shared" si="278"/>
        <v>8.0999999999999989E-2</v>
      </c>
      <c r="AO1057" s="193">
        <f t="shared" si="279"/>
        <v>8.030000000000001E-2</v>
      </c>
      <c r="AP1057" s="192">
        <f t="shared" si="280"/>
        <v>7.8399999999999997E-2</v>
      </c>
      <c r="AQ1057" s="193">
        <f t="shared" si="281"/>
        <v>7.7499999999999999E-2</v>
      </c>
      <c r="AR1057" s="192">
        <f t="shared" si="282"/>
        <v>7.619999999999999E-2</v>
      </c>
      <c r="AS1057" s="192" t="str">
        <f t="shared" si="283"/>
        <v/>
      </c>
      <c r="AT1057" s="192">
        <f t="shared" si="284"/>
        <v>7.2000000000000008E-2</v>
      </c>
      <c r="AU1057" s="193" t="str">
        <f t="shared" si="285"/>
        <v/>
      </c>
      <c r="AV1057" s="194">
        <f t="shared" si="286"/>
        <v>7.0400000000000004E-2</v>
      </c>
      <c r="AW1057" s="193">
        <f t="shared" si="287"/>
        <v>6.9500000000000006E-2</v>
      </c>
      <c r="AX1057" s="195" t="str">
        <f t="shared" si="288"/>
        <v/>
      </c>
      <c r="AZ1057" s="193">
        <f t="shared" si="290"/>
        <v>7.4936363636363648E-2</v>
      </c>
    </row>
    <row r="1058" spans="1:52" s="5" customFormat="1" ht="11.25" x14ac:dyDescent="0.2">
      <c r="A1058" s="203">
        <v>39525</v>
      </c>
      <c r="B1058" s="11"/>
      <c r="C1058" s="11"/>
      <c r="D1058" s="15"/>
      <c r="E1058" s="204"/>
      <c r="F1058" s="8">
        <v>6.2600000000000003E-2</v>
      </c>
      <c r="G1058" s="8">
        <v>6.2799999999999995E-2</v>
      </c>
      <c r="H1058" s="15">
        <v>7.4999999999999997E-2</v>
      </c>
      <c r="I1058" s="204">
        <v>7.5200000000000003E-2</v>
      </c>
      <c r="J1058" s="8">
        <v>8.1799999999999998E-2</v>
      </c>
      <c r="K1058" s="8">
        <v>8.2199999999999995E-2</v>
      </c>
      <c r="L1058" s="15">
        <v>8.1699999999999995E-2</v>
      </c>
      <c r="M1058" s="204">
        <v>8.2100000000000006E-2</v>
      </c>
      <c r="N1058" s="8">
        <v>8.0799999999999997E-2</v>
      </c>
      <c r="O1058" s="8">
        <v>8.1199999999999994E-2</v>
      </c>
      <c r="P1058" s="15">
        <v>7.9399999999999998E-2</v>
      </c>
      <c r="Q1058" s="204">
        <v>0.08</v>
      </c>
      <c r="R1058" s="8">
        <v>7.8E-2</v>
      </c>
      <c r="S1058" s="204">
        <v>7.8600000000000003E-2</v>
      </c>
      <c r="T1058" s="205">
        <v>7.6700000000000004E-2</v>
      </c>
      <c r="U1058" s="204">
        <v>7.7299999999999994E-2</v>
      </c>
      <c r="V1058" s="8"/>
      <c r="W1058" s="204"/>
      <c r="X1058" s="8">
        <v>7.2499999999999995E-2</v>
      </c>
      <c r="Y1058" s="204">
        <v>7.3300000000000004E-2</v>
      </c>
      <c r="Z1058" s="8"/>
      <c r="AA1058" s="204"/>
      <c r="AB1058" s="8">
        <v>7.0499999999999993E-2</v>
      </c>
      <c r="AC1058" s="204">
        <v>7.1499999999999994E-2</v>
      </c>
      <c r="AD1058" s="8">
        <v>6.9699999999999998E-2</v>
      </c>
      <c r="AE1058" s="204">
        <v>7.0699999999999999E-2</v>
      </c>
      <c r="AF1058" s="8"/>
      <c r="AG1058" s="204"/>
      <c r="AI1058" s="192" t="str">
        <f t="shared" si="273"/>
        <v/>
      </c>
      <c r="AJ1058" s="192" t="str">
        <f t="shared" si="274"/>
        <v/>
      </c>
      <c r="AK1058" s="192">
        <f t="shared" si="275"/>
        <v>6.2700000000000006E-2</v>
      </c>
      <c r="AL1058" s="192">
        <f t="shared" si="276"/>
        <v>7.51E-2</v>
      </c>
      <c r="AM1058" s="192">
        <f t="shared" si="277"/>
        <v>8.199999999999999E-2</v>
      </c>
      <c r="AN1058" s="192">
        <f t="shared" si="278"/>
        <v>8.1900000000000001E-2</v>
      </c>
      <c r="AO1058" s="193">
        <f t="shared" si="279"/>
        <v>8.0999999999999989E-2</v>
      </c>
      <c r="AP1058" s="192">
        <f t="shared" si="280"/>
        <v>7.9699999999999993E-2</v>
      </c>
      <c r="AQ1058" s="193">
        <f t="shared" si="281"/>
        <v>7.8300000000000008E-2</v>
      </c>
      <c r="AR1058" s="192">
        <f t="shared" si="282"/>
        <v>7.6999999999999999E-2</v>
      </c>
      <c r="AS1058" s="192" t="str">
        <f t="shared" si="283"/>
        <v/>
      </c>
      <c r="AT1058" s="192">
        <f t="shared" si="284"/>
        <v>7.2899999999999993E-2</v>
      </c>
      <c r="AU1058" s="193" t="str">
        <f t="shared" si="285"/>
        <v/>
      </c>
      <c r="AV1058" s="194">
        <f t="shared" si="286"/>
        <v>7.0999999999999994E-2</v>
      </c>
      <c r="AW1058" s="193">
        <f t="shared" si="287"/>
        <v>7.0199999999999999E-2</v>
      </c>
      <c r="AX1058" s="195" t="str">
        <f t="shared" si="288"/>
        <v/>
      </c>
      <c r="AZ1058" s="193">
        <f t="shared" si="290"/>
        <v>7.5618181818181807E-2</v>
      </c>
    </row>
    <row r="1059" spans="1:52" s="5" customFormat="1" ht="11.25" x14ac:dyDescent="0.2">
      <c r="A1059" s="203">
        <v>39526</v>
      </c>
      <c r="B1059" s="11"/>
      <c r="C1059" s="11"/>
      <c r="D1059" s="15"/>
      <c r="E1059" s="204"/>
      <c r="F1059" s="8">
        <v>6.25E-2</v>
      </c>
      <c r="G1059" s="8">
        <v>6.2700000000000006E-2</v>
      </c>
      <c r="H1059" s="15">
        <v>7.5999999999999998E-2</v>
      </c>
      <c r="I1059" s="204">
        <v>7.6200000000000004E-2</v>
      </c>
      <c r="J1059" s="8">
        <v>8.0699999999999994E-2</v>
      </c>
      <c r="K1059" s="8">
        <v>8.1100000000000005E-2</v>
      </c>
      <c r="L1059" s="15">
        <v>8.0399999999999999E-2</v>
      </c>
      <c r="M1059" s="204">
        <v>8.0799999999999997E-2</v>
      </c>
      <c r="N1059" s="8">
        <v>7.9799999999999996E-2</v>
      </c>
      <c r="O1059" s="8">
        <v>8.0199999999999994E-2</v>
      </c>
      <c r="P1059" s="15">
        <v>7.8399999999999997E-2</v>
      </c>
      <c r="Q1059" s="204">
        <v>7.9000000000000001E-2</v>
      </c>
      <c r="R1059" s="8">
        <v>7.6799999999999993E-2</v>
      </c>
      <c r="S1059" s="204">
        <v>7.7399999999999997E-2</v>
      </c>
      <c r="T1059" s="205">
        <v>7.5499999999999998E-2</v>
      </c>
      <c r="U1059" s="204">
        <v>7.6100000000000001E-2</v>
      </c>
      <c r="V1059" s="8"/>
      <c r="W1059" s="204"/>
      <c r="X1059" s="8">
        <v>7.1300000000000002E-2</v>
      </c>
      <c r="Y1059" s="204">
        <v>7.2099999999999997E-2</v>
      </c>
      <c r="Z1059" s="8"/>
      <c r="AA1059" s="204"/>
      <c r="AB1059" s="8">
        <v>6.9500000000000006E-2</v>
      </c>
      <c r="AC1059" s="204">
        <v>7.0499999999999993E-2</v>
      </c>
      <c r="AD1059" s="8">
        <v>6.8699999999999997E-2</v>
      </c>
      <c r="AE1059" s="204">
        <v>6.9699999999999998E-2</v>
      </c>
      <c r="AF1059" s="8"/>
      <c r="AG1059" s="204"/>
      <c r="AI1059" s="192" t="str">
        <f t="shared" si="273"/>
        <v/>
      </c>
      <c r="AJ1059" s="192" t="str">
        <f t="shared" si="274"/>
        <v/>
      </c>
      <c r="AK1059" s="192">
        <f t="shared" si="275"/>
        <v>6.2600000000000003E-2</v>
      </c>
      <c r="AL1059" s="192">
        <f t="shared" si="276"/>
        <v>7.6100000000000001E-2</v>
      </c>
      <c r="AM1059" s="192">
        <f t="shared" si="277"/>
        <v>8.09E-2</v>
      </c>
      <c r="AN1059" s="192">
        <f t="shared" si="278"/>
        <v>8.0600000000000005E-2</v>
      </c>
      <c r="AO1059" s="193">
        <f t="shared" si="279"/>
        <v>7.9999999999999988E-2</v>
      </c>
      <c r="AP1059" s="192">
        <f t="shared" si="280"/>
        <v>7.8699999999999992E-2</v>
      </c>
      <c r="AQ1059" s="193">
        <f t="shared" si="281"/>
        <v>7.7100000000000002E-2</v>
      </c>
      <c r="AR1059" s="192">
        <f t="shared" si="282"/>
        <v>7.5800000000000006E-2</v>
      </c>
      <c r="AS1059" s="192" t="str">
        <f t="shared" si="283"/>
        <v/>
      </c>
      <c r="AT1059" s="192">
        <f t="shared" si="284"/>
        <v>7.17E-2</v>
      </c>
      <c r="AU1059" s="193" t="str">
        <f t="shared" si="285"/>
        <v/>
      </c>
      <c r="AV1059" s="194">
        <f t="shared" si="286"/>
        <v>7.0000000000000007E-2</v>
      </c>
      <c r="AW1059" s="193">
        <f t="shared" si="287"/>
        <v>6.9199999999999998E-2</v>
      </c>
      <c r="AX1059" s="195" t="str">
        <f t="shared" si="288"/>
        <v/>
      </c>
      <c r="AZ1059" s="193">
        <f t="shared" si="290"/>
        <v>7.4790909090909102E-2</v>
      </c>
    </row>
    <row r="1060" spans="1:52" s="5" customFormat="1" ht="11.25" x14ac:dyDescent="0.2">
      <c r="A1060" s="203">
        <v>39527</v>
      </c>
      <c r="B1060" s="11"/>
      <c r="C1060" s="11"/>
      <c r="D1060" s="15"/>
      <c r="E1060" s="204"/>
      <c r="F1060" s="8">
        <v>6.2899999999999998E-2</v>
      </c>
      <c r="G1060" s="8">
        <v>6.3100000000000003E-2</v>
      </c>
      <c r="H1060" s="15">
        <v>7.6999999999999999E-2</v>
      </c>
      <c r="I1060" s="204">
        <v>7.7200000000000005E-2</v>
      </c>
      <c r="J1060" s="8">
        <v>8.1699999999999995E-2</v>
      </c>
      <c r="K1060" s="8">
        <v>8.2100000000000006E-2</v>
      </c>
      <c r="L1060" s="15">
        <v>8.1500000000000003E-2</v>
      </c>
      <c r="M1060" s="204">
        <v>8.1900000000000001E-2</v>
      </c>
      <c r="N1060" s="8">
        <v>8.1000000000000003E-2</v>
      </c>
      <c r="O1060" s="8">
        <v>8.14E-2</v>
      </c>
      <c r="P1060" s="15">
        <v>7.9399999999999998E-2</v>
      </c>
      <c r="Q1060" s="204">
        <v>0.08</v>
      </c>
      <c r="R1060" s="8">
        <v>7.7899999999999997E-2</v>
      </c>
      <c r="S1060" s="204">
        <v>7.85E-2</v>
      </c>
      <c r="T1060" s="205">
        <v>7.6600000000000001E-2</v>
      </c>
      <c r="U1060" s="204">
        <v>7.7200000000000005E-2</v>
      </c>
      <c r="V1060" s="8"/>
      <c r="W1060" s="204"/>
      <c r="X1060" s="8">
        <v>7.1999999999999995E-2</v>
      </c>
      <c r="Y1060" s="204">
        <v>7.2800000000000004E-2</v>
      </c>
      <c r="Z1060" s="8"/>
      <c r="AA1060" s="204"/>
      <c r="AB1060" s="8">
        <v>7.0400000000000004E-2</v>
      </c>
      <c r="AC1060" s="204">
        <v>7.1400000000000005E-2</v>
      </c>
      <c r="AD1060" s="8">
        <v>6.9199999999999998E-2</v>
      </c>
      <c r="AE1060" s="204">
        <v>7.0199999999999999E-2</v>
      </c>
      <c r="AF1060" s="8"/>
      <c r="AG1060" s="204"/>
      <c r="AI1060" s="192" t="str">
        <f t="shared" si="273"/>
        <v/>
      </c>
      <c r="AJ1060" s="192" t="str">
        <f t="shared" si="274"/>
        <v/>
      </c>
      <c r="AK1060" s="192">
        <f t="shared" si="275"/>
        <v>6.3E-2</v>
      </c>
      <c r="AL1060" s="192">
        <f t="shared" si="276"/>
        <v>7.7100000000000002E-2</v>
      </c>
      <c r="AM1060" s="192">
        <f t="shared" si="277"/>
        <v>8.1900000000000001E-2</v>
      </c>
      <c r="AN1060" s="192">
        <f t="shared" si="278"/>
        <v>8.1699999999999995E-2</v>
      </c>
      <c r="AO1060" s="193">
        <f t="shared" si="279"/>
        <v>8.1199999999999994E-2</v>
      </c>
      <c r="AP1060" s="192">
        <f t="shared" si="280"/>
        <v>7.9699999999999993E-2</v>
      </c>
      <c r="AQ1060" s="193">
        <f t="shared" si="281"/>
        <v>7.8199999999999992E-2</v>
      </c>
      <c r="AR1060" s="192">
        <f t="shared" si="282"/>
        <v>7.6899999999999996E-2</v>
      </c>
      <c r="AS1060" s="192" t="str">
        <f t="shared" si="283"/>
        <v/>
      </c>
      <c r="AT1060" s="192">
        <f t="shared" si="284"/>
        <v>7.2399999999999992E-2</v>
      </c>
      <c r="AU1060" s="193" t="str">
        <f t="shared" si="285"/>
        <v/>
      </c>
      <c r="AV1060" s="194">
        <f t="shared" si="286"/>
        <v>7.0900000000000005E-2</v>
      </c>
      <c r="AW1060" s="193">
        <f t="shared" si="287"/>
        <v>6.9699999999999998E-2</v>
      </c>
      <c r="AX1060" s="195" t="str">
        <f t="shared" si="288"/>
        <v/>
      </c>
      <c r="AZ1060" s="193">
        <f t="shared" si="290"/>
        <v>7.569999999999999E-2</v>
      </c>
    </row>
    <row r="1061" spans="1:52" s="5" customFormat="1" ht="11.25" x14ac:dyDescent="0.2">
      <c r="A1061" s="203">
        <v>39531</v>
      </c>
      <c r="B1061" s="11"/>
      <c r="C1061" s="11"/>
      <c r="D1061" s="15"/>
      <c r="E1061" s="204"/>
      <c r="F1061" s="8">
        <v>6.3E-2</v>
      </c>
      <c r="G1061" s="8">
        <v>6.3200000000000006E-2</v>
      </c>
      <c r="H1061" s="15">
        <v>7.7100000000000002E-2</v>
      </c>
      <c r="I1061" s="204">
        <v>7.7299999999999994E-2</v>
      </c>
      <c r="J1061" s="8">
        <v>8.2000000000000003E-2</v>
      </c>
      <c r="K1061" s="8">
        <v>8.2400000000000001E-2</v>
      </c>
      <c r="L1061" s="15">
        <v>8.1900000000000001E-2</v>
      </c>
      <c r="M1061" s="204">
        <v>8.2299999999999998E-2</v>
      </c>
      <c r="N1061" s="8">
        <v>8.1500000000000003E-2</v>
      </c>
      <c r="O1061" s="8">
        <v>8.1900000000000001E-2</v>
      </c>
      <c r="P1061" s="15">
        <v>7.9799999999999996E-2</v>
      </c>
      <c r="Q1061" s="204">
        <v>8.0399999999999999E-2</v>
      </c>
      <c r="R1061" s="8">
        <v>7.8200000000000006E-2</v>
      </c>
      <c r="S1061" s="204">
        <v>7.8799999999999995E-2</v>
      </c>
      <c r="T1061" s="205">
        <v>7.6899999999999996E-2</v>
      </c>
      <c r="U1061" s="204">
        <v>7.7499999999999999E-2</v>
      </c>
      <c r="V1061" s="8"/>
      <c r="W1061" s="204"/>
      <c r="X1061" s="8">
        <v>7.2300000000000003E-2</v>
      </c>
      <c r="Y1061" s="204">
        <v>7.3099999999999998E-2</v>
      </c>
      <c r="Z1061" s="8"/>
      <c r="AA1061" s="204"/>
      <c r="AB1061" s="8">
        <v>7.0599999999999996E-2</v>
      </c>
      <c r="AC1061" s="204">
        <v>7.1599999999999997E-2</v>
      </c>
      <c r="AD1061" s="8">
        <v>6.9500000000000006E-2</v>
      </c>
      <c r="AE1061" s="204">
        <v>7.0499999999999993E-2</v>
      </c>
      <c r="AF1061" s="8"/>
      <c r="AG1061" s="204"/>
      <c r="AI1061" s="192" t="str">
        <f t="shared" si="273"/>
        <v/>
      </c>
      <c r="AJ1061" s="192" t="str">
        <f t="shared" si="274"/>
        <v/>
      </c>
      <c r="AK1061" s="192">
        <f t="shared" si="275"/>
        <v>6.3100000000000003E-2</v>
      </c>
      <c r="AL1061" s="192">
        <f t="shared" si="276"/>
        <v>7.7199999999999991E-2</v>
      </c>
      <c r="AM1061" s="192">
        <f t="shared" si="277"/>
        <v>8.2199999999999995E-2</v>
      </c>
      <c r="AN1061" s="192">
        <f t="shared" si="278"/>
        <v>8.2100000000000006E-2</v>
      </c>
      <c r="AO1061" s="193">
        <f t="shared" si="279"/>
        <v>8.1699999999999995E-2</v>
      </c>
      <c r="AP1061" s="192">
        <f t="shared" si="280"/>
        <v>8.0100000000000005E-2</v>
      </c>
      <c r="AQ1061" s="193">
        <f t="shared" si="281"/>
        <v>7.85E-2</v>
      </c>
      <c r="AR1061" s="192">
        <f t="shared" si="282"/>
        <v>7.7199999999999991E-2</v>
      </c>
      <c r="AS1061" s="192" t="str">
        <f t="shared" si="283"/>
        <v/>
      </c>
      <c r="AT1061" s="192">
        <f t="shared" si="284"/>
        <v>7.2700000000000001E-2</v>
      </c>
      <c r="AU1061" s="193" t="str">
        <f t="shared" si="285"/>
        <v/>
      </c>
      <c r="AV1061" s="194">
        <f t="shared" si="286"/>
        <v>7.1099999999999997E-2</v>
      </c>
      <c r="AW1061" s="193">
        <f t="shared" si="287"/>
        <v>7.0000000000000007E-2</v>
      </c>
      <c r="AX1061" s="195" t="str">
        <f t="shared" si="288"/>
        <v/>
      </c>
      <c r="AZ1061" s="193">
        <f t="shared" si="290"/>
        <v>7.5990909090909081E-2</v>
      </c>
    </row>
    <row r="1062" spans="1:52" s="5" customFormat="1" ht="11.25" x14ac:dyDescent="0.2">
      <c r="A1062" s="203">
        <v>39532</v>
      </c>
      <c r="B1062" s="11"/>
      <c r="C1062" s="11"/>
      <c r="D1062" s="15"/>
      <c r="E1062" s="204"/>
      <c r="F1062" s="8">
        <v>6.3200000000000006E-2</v>
      </c>
      <c r="G1062" s="8">
        <v>6.3399999999999998E-2</v>
      </c>
      <c r="H1062" s="15">
        <v>7.7499999999999999E-2</v>
      </c>
      <c r="I1062" s="204">
        <v>7.7700000000000005E-2</v>
      </c>
      <c r="J1062" s="8">
        <v>8.2400000000000001E-2</v>
      </c>
      <c r="K1062" s="8">
        <v>8.2799999999999999E-2</v>
      </c>
      <c r="L1062" s="15">
        <v>8.2400000000000001E-2</v>
      </c>
      <c r="M1062" s="204">
        <v>8.2799999999999999E-2</v>
      </c>
      <c r="N1062" s="8">
        <v>8.2100000000000006E-2</v>
      </c>
      <c r="O1062" s="8">
        <v>8.2500000000000004E-2</v>
      </c>
      <c r="P1062" s="15">
        <v>8.0100000000000005E-2</v>
      </c>
      <c r="Q1062" s="204">
        <v>8.0699999999999994E-2</v>
      </c>
      <c r="R1062" s="8">
        <v>7.85E-2</v>
      </c>
      <c r="S1062" s="204">
        <v>7.9100000000000004E-2</v>
      </c>
      <c r="T1062" s="205">
        <v>7.7200000000000005E-2</v>
      </c>
      <c r="U1062" s="204">
        <v>7.7799999999999994E-2</v>
      </c>
      <c r="V1062" s="8"/>
      <c r="W1062" s="204"/>
      <c r="X1062" s="8">
        <v>7.22E-2</v>
      </c>
      <c r="Y1062" s="204">
        <v>7.2999999999999995E-2</v>
      </c>
      <c r="Z1062" s="8"/>
      <c r="AA1062" s="204"/>
      <c r="AB1062" s="8">
        <v>7.0599999999999996E-2</v>
      </c>
      <c r="AC1062" s="204">
        <v>7.1599999999999997E-2</v>
      </c>
      <c r="AD1062" s="8">
        <v>6.9400000000000003E-2</v>
      </c>
      <c r="AE1062" s="204">
        <v>7.0400000000000004E-2</v>
      </c>
      <c r="AF1062" s="8"/>
      <c r="AG1062" s="204"/>
      <c r="AI1062" s="192" t="str">
        <f t="shared" si="273"/>
        <v/>
      </c>
      <c r="AJ1062" s="192" t="str">
        <f t="shared" si="274"/>
        <v/>
      </c>
      <c r="AK1062" s="192">
        <f t="shared" si="275"/>
        <v>6.3299999999999995E-2</v>
      </c>
      <c r="AL1062" s="192">
        <f t="shared" si="276"/>
        <v>7.7600000000000002E-2</v>
      </c>
      <c r="AM1062" s="192">
        <f t="shared" si="277"/>
        <v>8.2600000000000007E-2</v>
      </c>
      <c r="AN1062" s="192">
        <f t="shared" si="278"/>
        <v>8.2600000000000007E-2</v>
      </c>
      <c r="AO1062" s="193">
        <f t="shared" si="279"/>
        <v>8.2300000000000012E-2</v>
      </c>
      <c r="AP1062" s="192">
        <f t="shared" si="280"/>
        <v>8.0399999999999999E-2</v>
      </c>
      <c r="AQ1062" s="193">
        <f t="shared" si="281"/>
        <v>7.8800000000000009E-2</v>
      </c>
      <c r="AR1062" s="192">
        <f t="shared" si="282"/>
        <v>7.7499999999999999E-2</v>
      </c>
      <c r="AS1062" s="192" t="str">
        <f t="shared" si="283"/>
        <v/>
      </c>
      <c r="AT1062" s="192">
        <f t="shared" si="284"/>
        <v>7.2599999999999998E-2</v>
      </c>
      <c r="AU1062" s="193" t="str">
        <f t="shared" si="285"/>
        <v/>
      </c>
      <c r="AV1062" s="194">
        <f t="shared" si="286"/>
        <v>7.1099999999999997E-2</v>
      </c>
      <c r="AW1062" s="193">
        <f t="shared" si="287"/>
        <v>6.9900000000000004E-2</v>
      </c>
      <c r="AX1062" s="195" t="str">
        <f t="shared" si="288"/>
        <v/>
      </c>
      <c r="AZ1062" s="193">
        <f t="shared" si="290"/>
        <v>7.6245454545454561E-2</v>
      </c>
    </row>
    <row r="1063" spans="1:52" s="5" customFormat="1" ht="11.25" x14ac:dyDescent="0.2">
      <c r="A1063" s="203">
        <v>39533</v>
      </c>
      <c r="B1063" s="11"/>
      <c r="C1063" s="11"/>
      <c r="D1063" s="15"/>
      <c r="E1063" s="204"/>
      <c r="F1063" s="8">
        <v>6.3299999999999995E-2</v>
      </c>
      <c r="G1063" s="8">
        <v>6.3500000000000001E-2</v>
      </c>
      <c r="H1063" s="15">
        <v>7.7600000000000002E-2</v>
      </c>
      <c r="I1063" s="204">
        <v>7.7799999999999994E-2</v>
      </c>
      <c r="J1063" s="8">
        <v>8.2500000000000004E-2</v>
      </c>
      <c r="K1063" s="8">
        <v>8.2900000000000001E-2</v>
      </c>
      <c r="L1063" s="15">
        <v>8.2600000000000007E-2</v>
      </c>
      <c r="M1063" s="204">
        <v>8.3000000000000004E-2</v>
      </c>
      <c r="N1063" s="8">
        <v>8.2400000000000001E-2</v>
      </c>
      <c r="O1063" s="8">
        <v>8.2799999999999999E-2</v>
      </c>
      <c r="P1063" s="15">
        <v>8.0500000000000002E-2</v>
      </c>
      <c r="Q1063" s="204">
        <v>8.1100000000000005E-2</v>
      </c>
      <c r="R1063" s="8">
        <v>7.8600000000000003E-2</v>
      </c>
      <c r="S1063" s="204">
        <v>7.9200000000000007E-2</v>
      </c>
      <c r="T1063" s="205">
        <v>7.7499999999999999E-2</v>
      </c>
      <c r="U1063" s="204">
        <v>7.8100000000000003E-2</v>
      </c>
      <c r="V1063" s="8"/>
      <c r="W1063" s="204"/>
      <c r="X1063" s="8">
        <v>7.2300000000000003E-2</v>
      </c>
      <c r="Y1063" s="204">
        <v>7.3099999999999998E-2</v>
      </c>
      <c r="Z1063" s="8"/>
      <c r="AA1063" s="204"/>
      <c r="AB1063" s="8">
        <v>7.0699999999999999E-2</v>
      </c>
      <c r="AC1063" s="204">
        <v>7.17E-2</v>
      </c>
      <c r="AD1063" s="8">
        <v>6.9400000000000003E-2</v>
      </c>
      <c r="AE1063" s="204">
        <v>7.0400000000000004E-2</v>
      </c>
      <c r="AF1063" s="8"/>
      <c r="AG1063" s="204"/>
      <c r="AI1063" s="192" t="str">
        <f t="shared" si="273"/>
        <v/>
      </c>
      <c r="AJ1063" s="192" t="str">
        <f t="shared" si="274"/>
        <v/>
      </c>
      <c r="AK1063" s="192">
        <f t="shared" si="275"/>
        <v>6.3399999999999998E-2</v>
      </c>
      <c r="AL1063" s="192">
        <f t="shared" si="276"/>
        <v>7.7699999999999991E-2</v>
      </c>
      <c r="AM1063" s="192">
        <f t="shared" si="277"/>
        <v>8.2699999999999996E-2</v>
      </c>
      <c r="AN1063" s="192">
        <f t="shared" si="278"/>
        <v>8.2800000000000012E-2</v>
      </c>
      <c r="AO1063" s="193">
        <f t="shared" si="279"/>
        <v>8.2600000000000007E-2</v>
      </c>
      <c r="AP1063" s="192">
        <f t="shared" si="280"/>
        <v>8.0800000000000011E-2</v>
      </c>
      <c r="AQ1063" s="193">
        <f t="shared" si="281"/>
        <v>7.8899999999999998E-2</v>
      </c>
      <c r="AR1063" s="192">
        <f t="shared" si="282"/>
        <v>7.7800000000000008E-2</v>
      </c>
      <c r="AS1063" s="192" t="str">
        <f t="shared" si="283"/>
        <v/>
      </c>
      <c r="AT1063" s="192">
        <f t="shared" si="284"/>
        <v>7.2700000000000001E-2</v>
      </c>
      <c r="AU1063" s="193" t="str">
        <f t="shared" si="285"/>
        <v/>
      </c>
      <c r="AV1063" s="194">
        <f t="shared" si="286"/>
        <v>7.1199999999999999E-2</v>
      </c>
      <c r="AW1063" s="193">
        <f t="shared" si="287"/>
        <v>6.9900000000000004E-2</v>
      </c>
      <c r="AX1063" s="195" t="str">
        <f t="shared" si="288"/>
        <v/>
      </c>
      <c r="AZ1063" s="193">
        <f t="shared" si="290"/>
        <v>7.6409090909090899E-2</v>
      </c>
    </row>
    <row r="1064" spans="1:52" s="5" customFormat="1" ht="11.25" x14ac:dyDescent="0.2">
      <c r="A1064" s="203">
        <v>39534</v>
      </c>
      <c r="B1064" s="11"/>
      <c r="C1064" s="11"/>
      <c r="D1064" s="15"/>
      <c r="E1064" s="204"/>
      <c r="F1064" s="8">
        <v>6.3299999999999995E-2</v>
      </c>
      <c r="G1064" s="8">
        <v>6.3500000000000001E-2</v>
      </c>
      <c r="H1064" s="15">
        <v>7.7600000000000002E-2</v>
      </c>
      <c r="I1064" s="204">
        <v>7.7799999999999994E-2</v>
      </c>
      <c r="J1064" s="8">
        <v>8.2799999999999999E-2</v>
      </c>
      <c r="K1064" s="8">
        <v>8.3199999999999996E-2</v>
      </c>
      <c r="L1064" s="15">
        <v>8.2799999999999999E-2</v>
      </c>
      <c r="M1064" s="204">
        <v>8.3199999999999996E-2</v>
      </c>
      <c r="N1064" s="8">
        <v>8.2900000000000001E-2</v>
      </c>
      <c r="O1064" s="8">
        <v>8.3299999999999999E-2</v>
      </c>
      <c r="P1064" s="15">
        <v>8.0799999999999997E-2</v>
      </c>
      <c r="Q1064" s="204">
        <v>8.14E-2</v>
      </c>
      <c r="R1064" s="8">
        <v>7.8899999999999998E-2</v>
      </c>
      <c r="S1064" s="204">
        <v>7.9500000000000001E-2</v>
      </c>
      <c r="T1064" s="205">
        <v>7.7700000000000005E-2</v>
      </c>
      <c r="U1064" s="204">
        <v>7.8299999999999995E-2</v>
      </c>
      <c r="V1064" s="8"/>
      <c r="W1064" s="204"/>
      <c r="X1064" s="8">
        <v>7.2400000000000006E-2</v>
      </c>
      <c r="Y1064" s="204">
        <v>7.3200000000000001E-2</v>
      </c>
      <c r="Z1064" s="8"/>
      <c r="AA1064" s="204"/>
      <c r="AB1064" s="8">
        <v>7.0699999999999999E-2</v>
      </c>
      <c r="AC1064" s="204">
        <v>7.17E-2</v>
      </c>
      <c r="AD1064" s="8">
        <v>6.9599999999999995E-2</v>
      </c>
      <c r="AE1064" s="204">
        <v>7.0599999999999996E-2</v>
      </c>
      <c r="AF1064" s="8"/>
      <c r="AG1064" s="204"/>
      <c r="AI1064" s="192" t="str">
        <f t="shared" si="273"/>
        <v/>
      </c>
      <c r="AJ1064" s="192" t="str">
        <f t="shared" si="274"/>
        <v/>
      </c>
      <c r="AK1064" s="192">
        <f t="shared" si="275"/>
        <v>6.3399999999999998E-2</v>
      </c>
      <c r="AL1064" s="192">
        <f t="shared" si="276"/>
        <v>7.7699999999999991E-2</v>
      </c>
      <c r="AM1064" s="192">
        <f t="shared" si="277"/>
        <v>8.299999999999999E-2</v>
      </c>
      <c r="AN1064" s="192">
        <f t="shared" si="278"/>
        <v>8.299999999999999E-2</v>
      </c>
      <c r="AO1064" s="193">
        <f t="shared" si="279"/>
        <v>8.3100000000000007E-2</v>
      </c>
      <c r="AP1064" s="192">
        <f t="shared" si="280"/>
        <v>8.1100000000000005E-2</v>
      </c>
      <c r="AQ1064" s="193">
        <f t="shared" si="281"/>
        <v>7.9199999999999993E-2</v>
      </c>
      <c r="AR1064" s="192">
        <f t="shared" si="282"/>
        <v>7.8E-2</v>
      </c>
      <c r="AS1064" s="192" t="str">
        <f t="shared" si="283"/>
        <v/>
      </c>
      <c r="AT1064" s="192">
        <f t="shared" si="284"/>
        <v>7.2800000000000004E-2</v>
      </c>
      <c r="AU1064" s="193" t="str">
        <f t="shared" si="285"/>
        <v/>
      </c>
      <c r="AV1064" s="194">
        <f t="shared" si="286"/>
        <v>7.1199999999999999E-2</v>
      </c>
      <c r="AW1064" s="193">
        <f t="shared" si="287"/>
        <v>7.0099999999999996E-2</v>
      </c>
      <c r="AX1064" s="195" t="str">
        <f t="shared" si="288"/>
        <v/>
      </c>
      <c r="AZ1064" s="193">
        <f t="shared" si="290"/>
        <v>7.6600000000000001E-2</v>
      </c>
    </row>
    <row r="1065" spans="1:52" s="5" customFormat="1" ht="11.25" x14ac:dyDescent="0.2">
      <c r="A1065" s="203">
        <v>39535</v>
      </c>
      <c r="B1065" s="11"/>
      <c r="C1065" s="11"/>
      <c r="D1065" s="15"/>
      <c r="E1065" s="204"/>
      <c r="F1065" s="8">
        <v>6.3600000000000004E-2</v>
      </c>
      <c r="G1065" s="8">
        <v>6.3799999999999996E-2</v>
      </c>
      <c r="H1065" s="15">
        <v>7.7899999999999997E-2</v>
      </c>
      <c r="I1065" s="204">
        <v>7.8100000000000003E-2</v>
      </c>
      <c r="J1065" s="8">
        <v>8.2699999999999996E-2</v>
      </c>
      <c r="K1065" s="8">
        <v>8.3099999999999993E-2</v>
      </c>
      <c r="L1065" s="15">
        <v>8.2600000000000007E-2</v>
      </c>
      <c r="M1065" s="204">
        <v>8.3000000000000004E-2</v>
      </c>
      <c r="N1065" s="8">
        <v>8.2400000000000001E-2</v>
      </c>
      <c r="O1065" s="8">
        <v>8.2799999999999999E-2</v>
      </c>
      <c r="P1065" s="15">
        <v>8.0500000000000002E-2</v>
      </c>
      <c r="Q1065" s="204">
        <v>8.1100000000000005E-2</v>
      </c>
      <c r="R1065" s="8">
        <v>7.8600000000000003E-2</v>
      </c>
      <c r="S1065" s="204">
        <v>7.9200000000000007E-2</v>
      </c>
      <c r="T1065" s="205">
        <v>7.7499999999999999E-2</v>
      </c>
      <c r="U1065" s="204">
        <v>7.8100000000000003E-2</v>
      </c>
      <c r="V1065" s="8"/>
      <c r="W1065" s="204"/>
      <c r="X1065" s="8">
        <v>7.2099999999999997E-2</v>
      </c>
      <c r="Y1065" s="204">
        <v>7.2900000000000006E-2</v>
      </c>
      <c r="Z1065" s="8"/>
      <c r="AA1065" s="204"/>
      <c r="AB1065" s="8">
        <v>7.0499999999999993E-2</v>
      </c>
      <c r="AC1065" s="204">
        <v>7.1499999999999994E-2</v>
      </c>
      <c r="AD1065" s="8">
        <v>6.9400000000000003E-2</v>
      </c>
      <c r="AE1065" s="204">
        <v>7.0400000000000004E-2</v>
      </c>
      <c r="AF1065" s="8"/>
      <c r="AG1065" s="204"/>
      <c r="AI1065" s="192" t="str">
        <f t="shared" si="273"/>
        <v/>
      </c>
      <c r="AJ1065" s="192" t="str">
        <f t="shared" si="274"/>
        <v/>
      </c>
      <c r="AK1065" s="192">
        <f t="shared" si="275"/>
        <v>6.3700000000000007E-2</v>
      </c>
      <c r="AL1065" s="192">
        <f t="shared" si="276"/>
        <v>7.8E-2</v>
      </c>
      <c r="AM1065" s="192">
        <f t="shared" si="277"/>
        <v>8.2900000000000001E-2</v>
      </c>
      <c r="AN1065" s="192">
        <f t="shared" si="278"/>
        <v>8.2800000000000012E-2</v>
      </c>
      <c r="AO1065" s="193">
        <f t="shared" si="279"/>
        <v>8.2600000000000007E-2</v>
      </c>
      <c r="AP1065" s="192">
        <f t="shared" si="280"/>
        <v>8.0800000000000011E-2</v>
      </c>
      <c r="AQ1065" s="193">
        <f t="shared" si="281"/>
        <v>7.8899999999999998E-2</v>
      </c>
      <c r="AR1065" s="192">
        <f t="shared" si="282"/>
        <v>7.7800000000000008E-2</v>
      </c>
      <c r="AS1065" s="192" t="str">
        <f t="shared" si="283"/>
        <v/>
      </c>
      <c r="AT1065" s="192">
        <f t="shared" si="284"/>
        <v>7.2500000000000009E-2</v>
      </c>
      <c r="AU1065" s="193" t="str">
        <f t="shared" si="285"/>
        <v/>
      </c>
      <c r="AV1065" s="194">
        <f t="shared" si="286"/>
        <v>7.0999999999999994E-2</v>
      </c>
      <c r="AW1065" s="193">
        <f t="shared" si="287"/>
        <v>6.9900000000000004E-2</v>
      </c>
      <c r="AX1065" s="195" t="str">
        <f t="shared" si="288"/>
        <v/>
      </c>
      <c r="AZ1065" s="193">
        <f t="shared" si="290"/>
        <v>7.6445454545454539E-2</v>
      </c>
    </row>
    <row r="1066" spans="1:52" s="5" customFormat="1" ht="11.25" x14ac:dyDescent="0.2">
      <c r="A1066" s="203">
        <v>39538</v>
      </c>
      <c r="B1066" s="11"/>
      <c r="C1066" s="11"/>
      <c r="D1066" s="15"/>
      <c r="E1066" s="204"/>
      <c r="F1066" s="8">
        <v>6.3899999999999998E-2</v>
      </c>
      <c r="G1066" s="8">
        <v>6.4100000000000004E-2</v>
      </c>
      <c r="H1066" s="15">
        <v>7.8799999999999995E-2</v>
      </c>
      <c r="I1066" s="204">
        <v>7.9000000000000001E-2</v>
      </c>
      <c r="J1066" s="8">
        <v>8.2000000000000003E-2</v>
      </c>
      <c r="K1066" s="8">
        <v>8.2400000000000001E-2</v>
      </c>
      <c r="L1066" s="15">
        <v>8.2100000000000006E-2</v>
      </c>
      <c r="M1066" s="204">
        <v>8.2500000000000004E-2</v>
      </c>
      <c r="N1066" s="8">
        <v>8.14E-2</v>
      </c>
      <c r="O1066" s="8">
        <v>8.1799999999999998E-2</v>
      </c>
      <c r="P1066" s="15">
        <v>0.08</v>
      </c>
      <c r="Q1066" s="204">
        <v>8.0600000000000005E-2</v>
      </c>
      <c r="R1066" s="8">
        <v>7.8E-2</v>
      </c>
      <c r="S1066" s="204">
        <v>7.8600000000000003E-2</v>
      </c>
      <c r="T1066" s="205">
        <v>7.6799999999999993E-2</v>
      </c>
      <c r="U1066" s="204">
        <v>7.7399999999999997E-2</v>
      </c>
      <c r="V1066" s="8"/>
      <c r="W1066" s="204"/>
      <c r="X1066" s="8">
        <v>7.1499999999999994E-2</v>
      </c>
      <c r="Y1066" s="204">
        <v>7.2300000000000003E-2</v>
      </c>
      <c r="Z1066" s="8"/>
      <c r="AA1066" s="204"/>
      <c r="AB1066" s="8">
        <v>7.0000000000000007E-2</v>
      </c>
      <c r="AC1066" s="204">
        <v>7.0999999999999994E-2</v>
      </c>
      <c r="AD1066" s="8">
        <v>6.9000000000000006E-2</v>
      </c>
      <c r="AE1066" s="204">
        <v>7.0000000000000007E-2</v>
      </c>
      <c r="AF1066" s="8"/>
      <c r="AG1066" s="204"/>
      <c r="AI1066" s="192" t="str">
        <f t="shared" si="273"/>
        <v/>
      </c>
      <c r="AJ1066" s="192" t="str">
        <f t="shared" si="274"/>
        <v/>
      </c>
      <c r="AK1066" s="192">
        <f t="shared" si="275"/>
        <v>6.4000000000000001E-2</v>
      </c>
      <c r="AL1066" s="192">
        <f t="shared" si="276"/>
        <v>7.8899999999999998E-2</v>
      </c>
      <c r="AM1066" s="192">
        <f t="shared" si="277"/>
        <v>8.2199999999999995E-2</v>
      </c>
      <c r="AN1066" s="192">
        <f t="shared" si="278"/>
        <v>8.2300000000000012E-2</v>
      </c>
      <c r="AO1066" s="193">
        <f t="shared" si="279"/>
        <v>8.1600000000000006E-2</v>
      </c>
      <c r="AP1066" s="192">
        <f t="shared" si="280"/>
        <v>8.030000000000001E-2</v>
      </c>
      <c r="AQ1066" s="193">
        <f t="shared" si="281"/>
        <v>7.8300000000000008E-2</v>
      </c>
      <c r="AR1066" s="192">
        <f t="shared" si="282"/>
        <v>7.7100000000000002E-2</v>
      </c>
      <c r="AS1066" s="192" t="str">
        <f t="shared" si="283"/>
        <v/>
      </c>
      <c r="AT1066" s="192">
        <f t="shared" si="284"/>
        <v>7.1899999999999992E-2</v>
      </c>
      <c r="AU1066" s="193" t="str">
        <f t="shared" si="285"/>
        <v/>
      </c>
      <c r="AV1066" s="194">
        <f t="shared" si="286"/>
        <v>7.0500000000000007E-2</v>
      </c>
      <c r="AW1066" s="193">
        <f t="shared" si="287"/>
        <v>6.9500000000000006E-2</v>
      </c>
      <c r="AX1066" s="195" t="str">
        <f t="shared" si="288"/>
        <v/>
      </c>
      <c r="AZ1066" s="193">
        <f t="shared" si="290"/>
        <v>7.6054545454545458E-2</v>
      </c>
    </row>
    <row r="1067" spans="1:52" s="5" customFormat="1" ht="11.25" x14ac:dyDescent="0.2">
      <c r="A1067" s="203">
        <v>39539</v>
      </c>
      <c r="B1067" s="11"/>
      <c r="C1067" s="11"/>
      <c r="D1067" s="15"/>
      <c r="E1067" s="204"/>
      <c r="F1067" s="8">
        <v>6.4100000000000004E-2</v>
      </c>
      <c r="G1067" s="8">
        <v>6.4299999999999996E-2</v>
      </c>
      <c r="H1067" s="15">
        <v>7.9000000000000001E-2</v>
      </c>
      <c r="I1067" s="204">
        <v>7.9200000000000007E-2</v>
      </c>
      <c r="J1067" s="8">
        <v>8.2500000000000004E-2</v>
      </c>
      <c r="K1067" s="8">
        <v>8.2900000000000001E-2</v>
      </c>
      <c r="L1067" s="15">
        <v>8.2299999999999998E-2</v>
      </c>
      <c r="M1067" s="204">
        <v>8.2699999999999996E-2</v>
      </c>
      <c r="N1067" s="8">
        <v>8.1900000000000001E-2</v>
      </c>
      <c r="O1067" s="8">
        <v>8.2299999999999998E-2</v>
      </c>
      <c r="P1067" s="15">
        <v>8.0100000000000005E-2</v>
      </c>
      <c r="Q1067" s="204">
        <v>8.0699999999999994E-2</v>
      </c>
      <c r="R1067" s="8">
        <v>7.8299999999999995E-2</v>
      </c>
      <c r="S1067" s="204">
        <v>7.8899999999999998E-2</v>
      </c>
      <c r="T1067" s="205">
        <v>7.7100000000000002E-2</v>
      </c>
      <c r="U1067" s="204">
        <v>7.7700000000000005E-2</v>
      </c>
      <c r="V1067" s="8"/>
      <c r="W1067" s="204"/>
      <c r="X1067" s="8">
        <v>7.1599999999999997E-2</v>
      </c>
      <c r="Y1067" s="204">
        <v>7.2400000000000006E-2</v>
      </c>
      <c r="Z1067" s="8"/>
      <c r="AA1067" s="204"/>
      <c r="AB1067" s="8">
        <v>7.0000000000000007E-2</v>
      </c>
      <c r="AC1067" s="204">
        <v>7.0999999999999994E-2</v>
      </c>
      <c r="AD1067" s="8">
        <v>6.9000000000000006E-2</v>
      </c>
      <c r="AE1067" s="204">
        <v>7.0000000000000007E-2</v>
      </c>
      <c r="AF1067" s="8"/>
      <c r="AG1067" s="204"/>
      <c r="AI1067" s="192" t="str">
        <f t="shared" si="273"/>
        <v/>
      </c>
      <c r="AJ1067" s="192" t="str">
        <f t="shared" si="274"/>
        <v/>
      </c>
      <c r="AK1067" s="192">
        <f t="shared" si="275"/>
        <v>6.4200000000000007E-2</v>
      </c>
      <c r="AL1067" s="192">
        <f t="shared" si="276"/>
        <v>7.9100000000000004E-2</v>
      </c>
      <c r="AM1067" s="192">
        <f t="shared" si="277"/>
        <v>8.2699999999999996E-2</v>
      </c>
      <c r="AN1067" s="192">
        <f t="shared" si="278"/>
        <v>8.249999999999999E-2</v>
      </c>
      <c r="AO1067" s="193">
        <f t="shared" si="279"/>
        <v>8.2100000000000006E-2</v>
      </c>
      <c r="AP1067" s="192">
        <f t="shared" si="280"/>
        <v>8.0399999999999999E-2</v>
      </c>
      <c r="AQ1067" s="193">
        <f t="shared" si="281"/>
        <v>7.8600000000000003E-2</v>
      </c>
      <c r="AR1067" s="192">
        <f t="shared" si="282"/>
        <v>7.7399999999999997E-2</v>
      </c>
      <c r="AS1067" s="192" t="str">
        <f t="shared" si="283"/>
        <v/>
      </c>
      <c r="AT1067" s="192">
        <f t="shared" si="284"/>
        <v>7.2000000000000008E-2</v>
      </c>
      <c r="AU1067" s="193" t="str">
        <f t="shared" si="285"/>
        <v/>
      </c>
      <c r="AV1067" s="194">
        <f t="shared" si="286"/>
        <v>7.0500000000000007E-2</v>
      </c>
      <c r="AW1067" s="193">
        <f t="shared" si="287"/>
        <v>6.9500000000000006E-2</v>
      </c>
      <c r="AX1067" s="195" t="str">
        <f t="shared" si="288"/>
        <v/>
      </c>
      <c r="AZ1067" s="193">
        <f t="shared" si="290"/>
        <v>7.6272727272727284E-2</v>
      </c>
    </row>
    <row r="1068" spans="1:52" s="5" customFormat="1" ht="11.25" x14ac:dyDescent="0.2">
      <c r="A1068" s="203">
        <v>39540</v>
      </c>
      <c r="B1068" s="11"/>
      <c r="C1068" s="11"/>
      <c r="D1068" s="15"/>
      <c r="E1068" s="204"/>
      <c r="F1068" s="8">
        <v>6.3899999999999998E-2</v>
      </c>
      <c r="G1068" s="8">
        <v>6.4100000000000004E-2</v>
      </c>
      <c r="H1068" s="15">
        <v>7.8200000000000006E-2</v>
      </c>
      <c r="I1068" s="204">
        <v>7.8399999999999997E-2</v>
      </c>
      <c r="J1068" s="8">
        <v>8.2000000000000003E-2</v>
      </c>
      <c r="K1068" s="8">
        <v>8.2400000000000001E-2</v>
      </c>
      <c r="L1068" s="15">
        <v>8.1699999999999995E-2</v>
      </c>
      <c r="M1068" s="204">
        <v>8.2100000000000006E-2</v>
      </c>
      <c r="N1068" s="8">
        <v>8.1100000000000005E-2</v>
      </c>
      <c r="O1068" s="8">
        <v>8.1500000000000003E-2</v>
      </c>
      <c r="P1068" s="15">
        <v>7.9600000000000004E-2</v>
      </c>
      <c r="Q1068" s="204">
        <v>8.0199999999999994E-2</v>
      </c>
      <c r="R1068" s="8">
        <v>7.7600000000000002E-2</v>
      </c>
      <c r="S1068" s="204">
        <v>7.8200000000000006E-2</v>
      </c>
      <c r="T1068" s="205">
        <v>7.6300000000000007E-2</v>
      </c>
      <c r="U1068" s="204">
        <v>7.6899999999999996E-2</v>
      </c>
      <c r="V1068" s="8"/>
      <c r="W1068" s="204"/>
      <c r="X1068" s="8">
        <v>7.0900000000000005E-2</v>
      </c>
      <c r="Y1068" s="204">
        <v>7.17E-2</v>
      </c>
      <c r="Z1068" s="8"/>
      <c r="AA1068" s="204"/>
      <c r="AB1068" s="8">
        <v>6.9500000000000006E-2</v>
      </c>
      <c r="AC1068" s="204">
        <v>7.0499999999999993E-2</v>
      </c>
      <c r="AD1068" s="8">
        <v>6.8500000000000005E-2</v>
      </c>
      <c r="AE1068" s="204">
        <v>6.9500000000000006E-2</v>
      </c>
      <c r="AF1068" s="8"/>
      <c r="AG1068" s="204"/>
      <c r="AI1068" s="192" t="str">
        <f t="shared" si="273"/>
        <v/>
      </c>
      <c r="AJ1068" s="192" t="str">
        <f t="shared" si="274"/>
        <v/>
      </c>
      <c r="AK1068" s="192">
        <f t="shared" si="275"/>
        <v>6.4000000000000001E-2</v>
      </c>
      <c r="AL1068" s="192">
        <f t="shared" si="276"/>
        <v>7.8300000000000008E-2</v>
      </c>
      <c r="AM1068" s="192">
        <f t="shared" si="277"/>
        <v>8.2199999999999995E-2</v>
      </c>
      <c r="AN1068" s="192">
        <f t="shared" si="278"/>
        <v>8.1900000000000001E-2</v>
      </c>
      <c r="AO1068" s="193">
        <f t="shared" si="279"/>
        <v>8.1300000000000011E-2</v>
      </c>
      <c r="AP1068" s="192">
        <f t="shared" si="280"/>
        <v>7.9899999999999999E-2</v>
      </c>
      <c r="AQ1068" s="193">
        <f t="shared" si="281"/>
        <v>7.7899999999999997E-2</v>
      </c>
      <c r="AR1068" s="192">
        <f t="shared" si="282"/>
        <v>7.6600000000000001E-2</v>
      </c>
      <c r="AS1068" s="192" t="str">
        <f t="shared" si="283"/>
        <v/>
      </c>
      <c r="AT1068" s="192">
        <f t="shared" si="284"/>
        <v>7.1300000000000002E-2</v>
      </c>
      <c r="AU1068" s="193" t="str">
        <f t="shared" si="285"/>
        <v/>
      </c>
      <c r="AV1068" s="194">
        <f t="shared" si="286"/>
        <v>7.0000000000000007E-2</v>
      </c>
      <c r="AW1068" s="193">
        <f t="shared" si="287"/>
        <v>6.9000000000000006E-2</v>
      </c>
      <c r="AX1068" s="195" t="str">
        <f t="shared" si="288"/>
        <v/>
      </c>
      <c r="AZ1068" s="193">
        <f t="shared" si="290"/>
        <v>7.567272727272728E-2</v>
      </c>
    </row>
    <row r="1069" spans="1:52" s="5" customFormat="1" ht="11.25" x14ac:dyDescent="0.2">
      <c r="A1069" s="203">
        <v>39541</v>
      </c>
      <c r="B1069" s="11"/>
      <c r="C1069" s="11"/>
      <c r="D1069" s="15"/>
      <c r="E1069" s="204"/>
      <c r="F1069" s="8">
        <v>6.3600000000000004E-2</v>
      </c>
      <c r="G1069" s="8">
        <v>6.3799999999999996E-2</v>
      </c>
      <c r="H1069" s="15">
        <v>7.7499999999999999E-2</v>
      </c>
      <c r="I1069" s="204">
        <v>7.7700000000000005E-2</v>
      </c>
      <c r="J1069" s="8">
        <v>8.1500000000000003E-2</v>
      </c>
      <c r="K1069" s="8">
        <v>8.1900000000000001E-2</v>
      </c>
      <c r="L1069" s="15">
        <v>8.1299999999999997E-2</v>
      </c>
      <c r="M1069" s="204">
        <v>8.1699999999999995E-2</v>
      </c>
      <c r="N1069" s="8">
        <v>8.0600000000000005E-2</v>
      </c>
      <c r="O1069" s="8">
        <v>8.1000000000000003E-2</v>
      </c>
      <c r="P1069" s="15">
        <v>7.9299999999999995E-2</v>
      </c>
      <c r="Q1069" s="204">
        <v>7.9899999999999999E-2</v>
      </c>
      <c r="R1069" s="8">
        <v>7.7100000000000002E-2</v>
      </c>
      <c r="S1069" s="204">
        <v>7.7700000000000005E-2</v>
      </c>
      <c r="T1069" s="205">
        <v>7.5800000000000006E-2</v>
      </c>
      <c r="U1069" s="204">
        <v>7.6399999999999996E-2</v>
      </c>
      <c r="V1069" s="8"/>
      <c r="W1069" s="204"/>
      <c r="X1069" s="8">
        <v>7.0599999999999996E-2</v>
      </c>
      <c r="Y1069" s="204">
        <v>7.1400000000000005E-2</v>
      </c>
      <c r="Z1069" s="8"/>
      <c r="AA1069" s="204"/>
      <c r="AB1069" s="8">
        <v>6.9099999999999995E-2</v>
      </c>
      <c r="AC1069" s="204">
        <v>7.0099999999999996E-2</v>
      </c>
      <c r="AD1069" s="8">
        <v>6.83E-2</v>
      </c>
      <c r="AE1069" s="204">
        <v>6.93E-2</v>
      </c>
      <c r="AF1069" s="8"/>
      <c r="AG1069" s="204"/>
      <c r="AI1069" s="192" t="str">
        <f t="shared" si="273"/>
        <v/>
      </c>
      <c r="AJ1069" s="192" t="str">
        <f t="shared" si="274"/>
        <v/>
      </c>
      <c r="AK1069" s="192">
        <f t="shared" si="275"/>
        <v>6.3700000000000007E-2</v>
      </c>
      <c r="AL1069" s="192">
        <f t="shared" si="276"/>
        <v>7.7600000000000002E-2</v>
      </c>
      <c r="AM1069" s="192">
        <f t="shared" si="277"/>
        <v>8.1699999999999995E-2</v>
      </c>
      <c r="AN1069" s="192">
        <f t="shared" si="278"/>
        <v>8.1499999999999989E-2</v>
      </c>
      <c r="AO1069" s="193">
        <f t="shared" si="279"/>
        <v>8.0800000000000011E-2</v>
      </c>
      <c r="AP1069" s="192">
        <f t="shared" si="280"/>
        <v>7.9600000000000004E-2</v>
      </c>
      <c r="AQ1069" s="193">
        <f t="shared" si="281"/>
        <v>7.7399999999999997E-2</v>
      </c>
      <c r="AR1069" s="192">
        <f t="shared" si="282"/>
        <v>7.6100000000000001E-2</v>
      </c>
      <c r="AS1069" s="192" t="str">
        <f t="shared" si="283"/>
        <v/>
      </c>
      <c r="AT1069" s="192">
        <f t="shared" si="284"/>
        <v>7.1000000000000008E-2</v>
      </c>
      <c r="AU1069" s="193" t="str">
        <f t="shared" si="285"/>
        <v/>
      </c>
      <c r="AV1069" s="194">
        <f t="shared" si="286"/>
        <v>6.9599999999999995E-2</v>
      </c>
      <c r="AW1069" s="193">
        <f t="shared" si="287"/>
        <v>6.88E-2</v>
      </c>
      <c r="AX1069" s="195" t="str">
        <f t="shared" si="288"/>
        <v/>
      </c>
      <c r="AZ1069" s="193">
        <f t="shared" si="290"/>
        <v>7.5254545454545449E-2</v>
      </c>
    </row>
    <row r="1070" spans="1:52" s="5" customFormat="1" ht="11.25" x14ac:dyDescent="0.2">
      <c r="A1070" s="203">
        <v>39542</v>
      </c>
      <c r="B1070" s="11"/>
      <c r="C1070" s="11"/>
      <c r="D1070" s="15"/>
      <c r="E1070" s="204"/>
      <c r="F1070" s="8">
        <v>6.3299999999999995E-2</v>
      </c>
      <c r="G1070" s="8">
        <v>6.3500000000000001E-2</v>
      </c>
      <c r="H1070" s="15">
        <v>7.6100000000000001E-2</v>
      </c>
      <c r="I1070" s="204">
        <v>7.6300000000000007E-2</v>
      </c>
      <c r="J1070" s="8">
        <v>8.0600000000000005E-2</v>
      </c>
      <c r="K1070" s="8">
        <v>8.1000000000000003E-2</v>
      </c>
      <c r="L1070" s="15">
        <v>8.0500000000000002E-2</v>
      </c>
      <c r="M1070" s="204">
        <v>8.09E-2</v>
      </c>
      <c r="N1070" s="8">
        <v>7.9699999999999993E-2</v>
      </c>
      <c r="O1070" s="8">
        <v>8.0100000000000005E-2</v>
      </c>
      <c r="P1070" s="15">
        <v>7.8700000000000006E-2</v>
      </c>
      <c r="Q1070" s="204">
        <v>7.9299999999999995E-2</v>
      </c>
      <c r="R1070" s="8">
        <v>7.6100000000000001E-2</v>
      </c>
      <c r="S1070" s="204">
        <v>7.6700000000000004E-2</v>
      </c>
      <c r="T1070" s="205">
        <v>7.4999999999999997E-2</v>
      </c>
      <c r="U1070" s="204">
        <v>7.5600000000000001E-2</v>
      </c>
      <c r="V1070" s="8"/>
      <c r="W1070" s="204"/>
      <c r="X1070" s="8">
        <v>7.0000000000000007E-2</v>
      </c>
      <c r="Y1070" s="204">
        <v>7.0800000000000002E-2</v>
      </c>
      <c r="Z1070" s="8"/>
      <c r="AA1070" s="204"/>
      <c r="AB1070" s="8">
        <v>6.8599999999999994E-2</v>
      </c>
      <c r="AC1070" s="204">
        <v>6.9599999999999995E-2</v>
      </c>
      <c r="AD1070" s="8">
        <v>6.7500000000000004E-2</v>
      </c>
      <c r="AE1070" s="204">
        <v>6.8500000000000005E-2</v>
      </c>
      <c r="AF1070" s="8"/>
      <c r="AG1070" s="204"/>
      <c r="AI1070" s="192" t="str">
        <f t="shared" ref="AI1070:AI1133" si="291">IFERROR(AVERAGE(B1070:C1070),"")</f>
        <v/>
      </c>
      <c r="AJ1070" s="192" t="str">
        <f t="shared" ref="AJ1070:AJ1133" si="292">IFERROR(AVERAGE(D1070:E1070),"")</f>
        <v/>
      </c>
      <c r="AK1070" s="192">
        <f t="shared" ref="AK1070:AK1133" si="293">IFERROR(AVERAGE(F1070:G1070),"")</f>
        <v>6.3399999999999998E-2</v>
      </c>
      <c r="AL1070" s="192">
        <f t="shared" ref="AL1070:AL1133" si="294">IFERROR(AVERAGE(H1070:I1070),"")</f>
        <v>7.6200000000000004E-2</v>
      </c>
      <c r="AM1070" s="192">
        <f t="shared" ref="AM1070:AM1133" si="295">IFERROR(AVERAGE(J1070:K1070),"")</f>
        <v>8.0800000000000011E-2</v>
      </c>
      <c r="AN1070" s="192">
        <f t="shared" ref="AN1070:AN1133" si="296">IFERROR(AVERAGE(L1070:M1070),"")</f>
        <v>8.0699999999999994E-2</v>
      </c>
      <c r="AO1070" s="193">
        <f t="shared" ref="AO1070:AO1133" si="297">IFERROR(AVERAGE(N1070:O1070),"")</f>
        <v>7.9899999999999999E-2</v>
      </c>
      <c r="AP1070" s="192">
        <f t="shared" ref="AP1070:AP1133" si="298">IFERROR(AVERAGE(P1070:Q1070),"")</f>
        <v>7.9000000000000001E-2</v>
      </c>
      <c r="AQ1070" s="193">
        <f t="shared" ref="AQ1070:AQ1133" si="299">IFERROR(AVERAGE(R1070:S1070),"")</f>
        <v>7.6399999999999996E-2</v>
      </c>
      <c r="AR1070" s="192">
        <f t="shared" ref="AR1070:AR1133" si="300">IFERROR(AVERAGE(T1070:U1070),"")</f>
        <v>7.5300000000000006E-2</v>
      </c>
      <c r="AS1070" s="192" t="str">
        <f t="shared" ref="AS1070:AS1133" si="301">IFERROR(AVERAGE(V1070:W1070),"")</f>
        <v/>
      </c>
      <c r="AT1070" s="192">
        <f t="shared" ref="AT1070:AT1133" si="302">IFERROR(AVERAGE(X1070:Y1070),"")</f>
        <v>7.0400000000000004E-2</v>
      </c>
      <c r="AU1070" s="193" t="str">
        <f t="shared" ref="AU1070:AU1133" si="303">IFERROR(AVERAGE(Z1070:AA1070),"")</f>
        <v/>
      </c>
      <c r="AV1070" s="194">
        <f t="shared" ref="AV1070:AV1133" si="304">IFERROR(AVERAGE(AB1070:AC1070),"")</f>
        <v>6.9099999999999995E-2</v>
      </c>
      <c r="AW1070" s="193">
        <f t="shared" ref="AW1070:AW1133" si="305">IFERROR(AVERAGE(AD1070:AE1070),"")</f>
        <v>6.8000000000000005E-2</v>
      </c>
      <c r="AX1070" s="195" t="str">
        <f t="shared" ref="AX1070:AX1133" si="306">IFERROR(AVERAGE(AF1070:AG1070),"")</f>
        <v/>
      </c>
      <c r="AZ1070" s="193">
        <f t="shared" si="290"/>
        <v>7.4472727272727288E-2</v>
      </c>
    </row>
    <row r="1071" spans="1:52" s="5" customFormat="1" ht="11.25" x14ac:dyDescent="0.2">
      <c r="A1071" s="203">
        <v>39545</v>
      </c>
      <c r="B1071" s="11"/>
      <c r="C1071" s="11"/>
      <c r="D1071" s="15"/>
      <c r="E1071" s="204"/>
      <c r="F1071" s="8">
        <v>6.3500000000000001E-2</v>
      </c>
      <c r="G1071" s="8">
        <v>6.3700000000000007E-2</v>
      </c>
      <c r="H1071" s="15">
        <v>7.5999999999999998E-2</v>
      </c>
      <c r="I1071" s="204">
        <v>7.6200000000000004E-2</v>
      </c>
      <c r="J1071" s="8">
        <v>8.0399999999999999E-2</v>
      </c>
      <c r="K1071" s="8">
        <v>8.0799999999999997E-2</v>
      </c>
      <c r="L1071" s="15">
        <v>8.0399999999999999E-2</v>
      </c>
      <c r="M1071" s="204">
        <v>8.0799999999999997E-2</v>
      </c>
      <c r="N1071" s="8">
        <v>0.08</v>
      </c>
      <c r="O1071" s="8">
        <v>8.0399999999999999E-2</v>
      </c>
      <c r="P1071" s="15">
        <v>7.8700000000000006E-2</v>
      </c>
      <c r="Q1071" s="204">
        <v>7.9299999999999995E-2</v>
      </c>
      <c r="R1071" s="8">
        <v>7.6100000000000001E-2</v>
      </c>
      <c r="S1071" s="204">
        <v>7.6700000000000004E-2</v>
      </c>
      <c r="T1071" s="205">
        <v>7.4899999999999994E-2</v>
      </c>
      <c r="U1071" s="204">
        <v>7.5499999999999998E-2</v>
      </c>
      <c r="V1071" s="8"/>
      <c r="W1071" s="204"/>
      <c r="X1071" s="8">
        <v>6.9699999999999998E-2</v>
      </c>
      <c r="Y1071" s="204">
        <v>7.0499999999999993E-2</v>
      </c>
      <c r="Z1071" s="8"/>
      <c r="AA1071" s="204"/>
      <c r="AB1071" s="8">
        <v>6.8500000000000005E-2</v>
      </c>
      <c r="AC1071" s="204">
        <v>6.9500000000000006E-2</v>
      </c>
      <c r="AD1071" s="8">
        <v>6.7299999999999999E-2</v>
      </c>
      <c r="AE1071" s="204">
        <v>6.83E-2</v>
      </c>
      <c r="AF1071" s="8"/>
      <c r="AG1071" s="204"/>
      <c r="AI1071" s="192" t="str">
        <f t="shared" si="291"/>
        <v/>
      </c>
      <c r="AJ1071" s="192" t="str">
        <f t="shared" si="292"/>
        <v/>
      </c>
      <c r="AK1071" s="192">
        <f t="shared" si="293"/>
        <v>6.3600000000000004E-2</v>
      </c>
      <c r="AL1071" s="192">
        <f t="shared" si="294"/>
        <v>7.6100000000000001E-2</v>
      </c>
      <c r="AM1071" s="192">
        <f t="shared" si="295"/>
        <v>8.0600000000000005E-2</v>
      </c>
      <c r="AN1071" s="192">
        <f t="shared" si="296"/>
        <v>8.0600000000000005E-2</v>
      </c>
      <c r="AO1071" s="193">
        <f t="shared" si="297"/>
        <v>8.0199999999999994E-2</v>
      </c>
      <c r="AP1071" s="192">
        <f t="shared" si="298"/>
        <v>7.9000000000000001E-2</v>
      </c>
      <c r="AQ1071" s="193">
        <f t="shared" si="299"/>
        <v>7.6399999999999996E-2</v>
      </c>
      <c r="AR1071" s="192">
        <f t="shared" si="300"/>
        <v>7.5199999999999989E-2</v>
      </c>
      <c r="AS1071" s="192" t="str">
        <f t="shared" si="301"/>
        <v/>
      </c>
      <c r="AT1071" s="192">
        <f t="shared" si="302"/>
        <v>7.0099999999999996E-2</v>
      </c>
      <c r="AU1071" s="193" t="str">
        <f t="shared" si="303"/>
        <v/>
      </c>
      <c r="AV1071" s="194">
        <f t="shared" si="304"/>
        <v>6.9000000000000006E-2</v>
      </c>
      <c r="AW1071" s="193">
        <f t="shared" si="305"/>
        <v>6.7799999999999999E-2</v>
      </c>
      <c r="AX1071" s="195" t="str">
        <f t="shared" si="306"/>
        <v/>
      </c>
      <c r="AZ1071" s="193">
        <f t="shared" si="290"/>
        <v>7.4418181818181814E-2</v>
      </c>
    </row>
    <row r="1072" spans="1:52" s="5" customFormat="1" ht="11.25" x14ac:dyDescent="0.2">
      <c r="A1072" s="203">
        <v>39546</v>
      </c>
      <c r="B1072" s="11"/>
      <c r="C1072" s="11"/>
      <c r="D1072" s="15"/>
      <c r="E1072" s="204"/>
      <c r="F1072" s="8">
        <v>6.3899999999999998E-2</v>
      </c>
      <c r="G1072" s="8">
        <v>6.4100000000000004E-2</v>
      </c>
      <c r="H1072" s="15">
        <v>7.6600000000000001E-2</v>
      </c>
      <c r="I1072" s="204">
        <v>7.6799999999999993E-2</v>
      </c>
      <c r="J1072" s="8">
        <v>8.1199999999999994E-2</v>
      </c>
      <c r="K1072" s="8">
        <v>8.1600000000000006E-2</v>
      </c>
      <c r="L1072" s="15">
        <v>8.1199999999999994E-2</v>
      </c>
      <c r="M1072" s="204">
        <v>8.1600000000000006E-2</v>
      </c>
      <c r="N1072" s="8">
        <v>8.0299999999999996E-2</v>
      </c>
      <c r="O1072" s="8">
        <v>8.0699999999999994E-2</v>
      </c>
      <c r="P1072" s="15">
        <v>7.8399999999999997E-2</v>
      </c>
      <c r="Q1072" s="204">
        <v>7.9000000000000001E-2</v>
      </c>
      <c r="R1072" s="8">
        <v>7.6399999999999996E-2</v>
      </c>
      <c r="S1072" s="204">
        <v>7.6999999999999999E-2</v>
      </c>
      <c r="T1072" s="205">
        <v>7.5300000000000006E-2</v>
      </c>
      <c r="U1072" s="204">
        <v>7.5899999999999995E-2</v>
      </c>
      <c r="V1072" s="8"/>
      <c r="W1072" s="204"/>
      <c r="X1072" s="8">
        <v>7.0000000000000007E-2</v>
      </c>
      <c r="Y1072" s="204">
        <v>7.0800000000000002E-2</v>
      </c>
      <c r="Z1072" s="8"/>
      <c r="AA1072" s="204"/>
      <c r="AB1072" s="8">
        <v>6.8699999999999997E-2</v>
      </c>
      <c r="AC1072" s="204">
        <v>6.9699999999999998E-2</v>
      </c>
      <c r="AD1072" s="8">
        <v>6.7599999999999993E-2</v>
      </c>
      <c r="AE1072" s="204">
        <v>6.8599999999999994E-2</v>
      </c>
      <c r="AF1072" s="8"/>
      <c r="AG1072" s="204"/>
      <c r="AI1072" s="192" t="str">
        <f t="shared" si="291"/>
        <v/>
      </c>
      <c r="AJ1072" s="192" t="str">
        <f t="shared" si="292"/>
        <v/>
      </c>
      <c r="AK1072" s="192">
        <f t="shared" si="293"/>
        <v>6.4000000000000001E-2</v>
      </c>
      <c r="AL1072" s="192">
        <f t="shared" si="294"/>
        <v>7.669999999999999E-2</v>
      </c>
      <c r="AM1072" s="192">
        <f t="shared" si="295"/>
        <v>8.14E-2</v>
      </c>
      <c r="AN1072" s="192">
        <f t="shared" si="296"/>
        <v>8.14E-2</v>
      </c>
      <c r="AO1072" s="193">
        <f t="shared" si="297"/>
        <v>8.0499999999999988E-2</v>
      </c>
      <c r="AP1072" s="192">
        <f t="shared" si="298"/>
        <v>7.8699999999999992E-2</v>
      </c>
      <c r="AQ1072" s="193">
        <f t="shared" si="299"/>
        <v>7.669999999999999E-2</v>
      </c>
      <c r="AR1072" s="192">
        <f t="shared" si="300"/>
        <v>7.5600000000000001E-2</v>
      </c>
      <c r="AS1072" s="192" t="str">
        <f t="shared" si="301"/>
        <v/>
      </c>
      <c r="AT1072" s="192">
        <f t="shared" si="302"/>
        <v>7.0400000000000004E-2</v>
      </c>
      <c r="AU1072" s="193" t="str">
        <f t="shared" si="303"/>
        <v/>
      </c>
      <c r="AV1072" s="194">
        <f t="shared" si="304"/>
        <v>6.9199999999999998E-2</v>
      </c>
      <c r="AW1072" s="193">
        <f t="shared" si="305"/>
        <v>6.8099999999999994E-2</v>
      </c>
      <c r="AX1072" s="195" t="str">
        <f t="shared" si="306"/>
        <v/>
      </c>
      <c r="AZ1072" s="193">
        <f t="shared" si="290"/>
        <v>7.4790909090909088E-2</v>
      </c>
    </row>
    <row r="1073" spans="1:52" s="5" customFormat="1" ht="11.25" x14ac:dyDescent="0.2">
      <c r="A1073" s="203">
        <v>39547</v>
      </c>
      <c r="B1073" s="11"/>
      <c r="C1073" s="11"/>
      <c r="D1073" s="15"/>
      <c r="E1073" s="204"/>
      <c r="F1073" s="8">
        <v>6.3799999999999996E-2</v>
      </c>
      <c r="G1073" s="8">
        <v>6.4000000000000001E-2</v>
      </c>
      <c r="H1073" s="15">
        <v>7.6200000000000004E-2</v>
      </c>
      <c r="I1073" s="204">
        <v>7.6399999999999996E-2</v>
      </c>
      <c r="J1073" s="8">
        <v>8.0799999999999997E-2</v>
      </c>
      <c r="K1073" s="8">
        <v>8.1199999999999994E-2</v>
      </c>
      <c r="L1073" s="15">
        <v>8.0799999999999997E-2</v>
      </c>
      <c r="M1073" s="204">
        <v>8.1199999999999994E-2</v>
      </c>
      <c r="N1073" s="8">
        <v>8.0199999999999994E-2</v>
      </c>
      <c r="O1073" s="8">
        <v>8.0600000000000005E-2</v>
      </c>
      <c r="P1073" s="15">
        <v>7.9399999999999998E-2</v>
      </c>
      <c r="Q1073" s="204">
        <v>0.08</v>
      </c>
      <c r="R1073" s="8">
        <v>7.6700000000000004E-2</v>
      </c>
      <c r="S1073" s="204">
        <v>7.7299999999999994E-2</v>
      </c>
      <c r="T1073" s="205">
        <v>7.5399999999999995E-2</v>
      </c>
      <c r="U1073" s="204">
        <v>7.5999999999999998E-2</v>
      </c>
      <c r="V1073" s="8"/>
      <c r="W1073" s="204"/>
      <c r="X1073" s="8">
        <v>6.9800000000000001E-2</v>
      </c>
      <c r="Y1073" s="204">
        <v>7.0599999999999996E-2</v>
      </c>
      <c r="Z1073" s="8"/>
      <c r="AA1073" s="204"/>
      <c r="AB1073" s="8">
        <v>6.8599999999999994E-2</v>
      </c>
      <c r="AC1073" s="204">
        <v>6.9599999999999995E-2</v>
      </c>
      <c r="AD1073" s="8">
        <v>6.7199999999999996E-2</v>
      </c>
      <c r="AE1073" s="204">
        <v>6.8199999999999997E-2</v>
      </c>
      <c r="AF1073" s="8"/>
      <c r="AG1073" s="204"/>
      <c r="AI1073" s="192" t="str">
        <f t="shared" si="291"/>
        <v/>
      </c>
      <c r="AJ1073" s="192" t="str">
        <f t="shared" si="292"/>
        <v/>
      </c>
      <c r="AK1073" s="192">
        <f t="shared" si="293"/>
        <v>6.3899999999999998E-2</v>
      </c>
      <c r="AL1073" s="192">
        <f t="shared" si="294"/>
        <v>7.6300000000000007E-2</v>
      </c>
      <c r="AM1073" s="192">
        <f t="shared" si="295"/>
        <v>8.0999999999999989E-2</v>
      </c>
      <c r="AN1073" s="192">
        <f t="shared" si="296"/>
        <v>8.0999999999999989E-2</v>
      </c>
      <c r="AO1073" s="193">
        <f t="shared" si="297"/>
        <v>8.0399999999999999E-2</v>
      </c>
      <c r="AP1073" s="192">
        <f t="shared" si="298"/>
        <v>7.9699999999999993E-2</v>
      </c>
      <c r="AQ1073" s="193">
        <f t="shared" si="299"/>
        <v>7.6999999999999999E-2</v>
      </c>
      <c r="AR1073" s="192">
        <f t="shared" si="300"/>
        <v>7.569999999999999E-2</v>
      </c>
      <c r="AS1073" s="192" t="str">
        <f t="shared" si="301"/>
        <v/>
      </c>
      <c r="AT1073" s="192">
        <f t="shared" si="302"/>
        <v>7.0199999999999999E-2</v>
      </c>
      <c r="AU1073" s="193" t="str">
        <f t="shared" si="303"/>
        <v/>
      </c>
      <c r="AV1073" s="194">
        <f t="shared" si="304"/>
        <v>6.9099999999999995E-2</v>
      </c>
      <c r="AW1073" s="193">
        <f t="shared" si="305"/>
        <v>6.7699999999999996E-2</v>
      </c>
      <c r="AX1073" s="195" t="str">
        <f t="shared" si="306"/>
        <v/>
      </c>
      <c r="AZ1073" s="193">
        <f t="shared" si="290"/>
        <v>7.4727272727272726E-2</v>
      </c>
    </row>
    <row r="1074" spans="1:52" s="5" customFormat="1" ht="11.25" x14ac:dyDescent="0.2">
      <c r="A1074" s="203">
        <v>39548</v>
      </c>
      <c r="B1074" s="11"/>
      <c r="C1074" s="11"/>
      <c r="D1074" s="15"/>
      <c r="E1074" s="204"/>
      <c r="F1074" s="8">
        <v>6.3700000000000007E-2</v>
      </c>
      <c r="G1074" s="8">
        <v>6.3899999999999998E-2</v>
      </c>
      <c r="H1074" s="15">
        <v>7.5800000000000006E-2</v>
      </c>
      <c r="I1074" s="204">
        <v>7.5999999999999998E-2</v>
      </c>
      <c r="J1074" s="8">
        <v>8.0399999999999999E-2</v>
      </c>
      <c r="K1074" s="8">
        <v>8.0799999999999997E-2</v>
      </c>
      <c r="L1074" s="15">
        <v>8.0600000000000005E-2</v>
      </c>
      <c r="M1074" s="204">
        <v>8.1000000000000003E-2</v>
      </c>
      <c r="N1074" s="8">
        <v>0.08</v>
      </c>
      <c r="O1074" s="8">
        <v>8.0399999999999999E-2</v>
      </c>
      <c r="P1074" s="15">
        <v>7.8799999999999995E-2</v>
      </c>
      <c r="Q1074" s="204">
        <v>7.9399999999999998E-2</v>
      </c>
      <c r="R1074" s="8">
        <v>7.6600000000000001E-2</v>
      </c>
      <c r="S1074" s="204">
        <v>7.7200000000000005E-2</v>
      </c>
      <c r="T1074" s="205">
        <v>7.5499999999999998E-2</v>
      </c>
      <c r="U1074" s="204">
        <v>7.6100000000000001E-2</v>
      </c>
      <c r="V1074" s="8"/>
      <c r="W1074" s="204"/>
      <c r="X1074" s="8">
        <v>6.9900000000000004E-2</v>
      </c>
      <c r="Y1074" s="204">
        <v>7.0699999999999999E-2</v>
      </c>
      <c r="Z1074" s="8"/>
      <c r="AA1074" s="204"/>
      <c r="AB1074" s="8">
        <v>6.8699999999999997E-2</v>
      </c>
      <c r="AC1074" s="204">
        <v>6.9699999999999998E-2</v>
      </c>
      <c r="AD1074" s="8">
        <v>6.7299999999999999E-2</v>
      </c>
      <c r="AE1074" s="204">
        <v>6.83E-2</v>
      </c>
      <c r="AF1074" s="8"/>
      <c r="AG1074" s="204"/>
      <c r="AI1074" s="192" t="str">
        <f t="shared" si="291"/>
        <v/>
      </c>
      <c r="AJ1074" s="192" t="str">
        <f t="shared" si="292"/>
        <v/>
      </c>
      <c r="AK1074" s="192">
        <f t="shared" si="293"/>
        <v>6.3799999999999996E-2</v>
      </c>
      <c r="AL1074" s="192">
        <f t="shared" si="294"/>
        <v>7.5899999999999995E-2</v>
      </c>
      <c r="AM1074" s="192">
        <f t="shared" si="295"/>
        <v>8.0600000000000005E-2</v>
      </c>
      <c r="AN1074" s="192">
        <f t="shared" si="296"/>
        <v>8.0800000000000011E-2</v>
      </c>
      <c r="AO1074" s="193">
        <f t="shared" si="297"/>
        <v>8.0199999999999994E-2</v>
      </c>
      <c r="AP1074" s="192">
        <f t="shared" si="298"/>
        <v>7.9100000000000004E-2</v>
      </c>
      <c r="AQ1074" s="193">
        <f t="shared" si="299"/>
        <v>7.6899999999999996E-2</v>
      </c>
      <c r="AR1074" s="192">
        <f t="shared" si="300"/>
        <v>7.5800000000000006E-2</v>
      </c>
      <c r="AS1074" s="192" t="str">
        <f t="shared" si="301"/>
        <v/>
      </c>
      <c r="AT1074" s="192">
        <f t="shared" si="302"/>
        <v>7.0300000000000001E-2</v>
      </c>
      <c r="AU1074" s="193" t="str">
        <f t="shared" si="303"/>
        <v/>
      </c>
      <c r="AV1074" s="194">
        <f t="shared" si="304"/>
        <v>6.9199999999999998E-2</v>
      </c>
      <c r="AW1074" s="193">
        <f t="shared" si="305"/>
        <v>6.7799999999999999E-2</v>
      </c>
      <c r="AX1074" s="195" t="str">
        <f t="shared" si="306"/>
        <v/>
      </c>
      <c r="AZ1074" s="193">
        <f t="shared" si="290"/>
        <v>7.458181818181818E-2</v>
      </c>
    </row>
    <row r="1075" spans="1:52" s="5" customFormat="1" ht="11.25" x14ac:dyDescent="0.2">
      <c r="A1075" s="203">
        <v>39549</v>
      </c>
      <c r="B1075" s="11"/>
      <c r="C1075" s="11"/>
      <c r="D1075" s="15"/>
      <c r="E1075" s="204"/>
      <c r="F1075" s="8">
        <v>6.3899999999999998E-2</v>
      </c>
      <c r="G1075" s="8">
        <v>6.4100000000000004E-2</v>
      </c>
      <c r="H1075" s="15">
        <v>7.6100000000000001E-2</v>
      </c>
      <c r="I1075" s="204">
        <v>7.6300000000000007E-2</v>
      </c>
      <c r="J1075" s="8">
        <v>8.0699999999999994E-2</v>
      </c>
      <c r="K1075" s="8">
        <v>8.1100000000000005E-2</v>
      </c>
      <c r="L1075" s="15">
        <v>8.0799999999999997E-2</v>
      </c>
      <c r="M1075" s="204">
        <v>8.1199999999999994E-2</v>
      </c>
      <c r="N1075" s="8">
        <v>8.0500000000000002E-2</v>
      </c>
      <c r="O1075" s="8">
        <v>8.09E-2</v>
      </c>
      <c r="P1075" s="15">
        <v>7.9100000000000004E-2</v>
      </c>
      <c r="Q1075" s="204">
        <v>7.9699999999999993E-2</v>
      </c>
      <c r="R1075" s="8">
        <v>7.6600000000000001E-2</v>
      </c>
      <c r="S1075" s="204">
        <v>7.7200000000000005E-2</v>
      </c>
      <c r="T1075" s="205">
        <v>7.5499999999999998E-2</v>
      </c>
      <c r="U1075" s="204">
        <v>7.6100000000000001E-2</v>
      </c>
      <c r="V1075" s="8"/>
      <c r="W1075" s="204"/>
      <c r="X1075" s="8">
        <v>7.0000000000000007E-2</v>
      </c>
      <c r="Y1075" s="204">
        <v>7.0800000000000002E-2</v>
      </c>
      <c r="Z1075" s="8"/>
      <c r="AA1075" s="204"/>
      <c r="AB1075" s="8">
        <v>6.8699999999999997E-2</v>
      </c>
      <c r="AC1075" s="204">
        <v>6.9699999999999998E-2</v>
      </c>
      <c r="AD1075" s="8">
        <v>6.7299999999999999E-2</v>
      </c>
      <c r="AE1075" s="204">
        <v>6.83E-2</v>
      </c>
      <c r="AF1075" s="8"/>
      <c r="AG1075" s="204"/>
      <c r="AI1075" s="192" t="str">
        <f t="shared" si="291"/>
        <v/>
      </c>
      <c r="AJ1075" s="192" t="str">
        <f t="shared" si="292"/>
        <v/>
      </c>
      <c r="AK1075" s="192">
        <f t="shared" si="293"/>
        <v>6.4000000000000001E-2</v>
      </c>
      <c r="AL1075" s="192">
        <f t="shared" si="294"/>
        <v>7.6200000000000004E-2</v>
      </c>
      <c r="AM1075" s="192">
        <f t="shared" si="295"/>
        <v>8.09E-2</v>
      </c>
      <c r="AN1075" s="192">
        <f t="shared" si="296"/>
        <v>8.0999999999999989E-2</v>
      </c>
      <c r="AO1075" s="193">
        <f t="shared" si="297"/>
        <v>8.0699999999999994E-2</v>
      </c>
      <c r="AP1075" s="192">
        <f t="shared" si="298"/>
        <v>7.9399999999999998E-2</v>
      </c>
      <c r="AQ1075" s="193">
        <f t="shared" si="299"/>
        <v>7.6899999999999996E-2</v>
      </c>
      <c r="AR1075" s="192">
        <f t="shared" si="300"/>
        <v>7.5800000000000006E-2</v>
      </c>
      <c r="AS1075" s="192" t="str">
        <f t="shared" si="301"/>
        <v/>
      </c>
      <c r="AT1075" s="192">
        <f t="shared" si="302"/>
        <v>7.0400000000000004E-2</v>
      </c>
      <c r="AU1075" s="193" t="str">
        <f t="shared" si="303"/>
        <v/>
      </c>
      <c r="AV1075" s="194">
        <f t="shared" si="304"/>
        <v>6.9199999999999998E-2</v>
      </c>
      <c r="AW1075" s="193">
        <f t="shared" si="305"/>
        <v>6.7799999999999999E-2</v>
      </c>
      <c r="AX1075" s="195" t="str">
        <f t="shared" si="306"/>
        <v/>
      </c>
      <c r="AZ1075" s="193">
        <f t="shared" si="290"/>
        <v>7.4754545454545449E-2</v>
      </c>
    </row>
    <row r="1076" spans="1:52" s="5" customFormat="1" ht="11.25" x14ac:dyDescent="0.2">
      <c r="A1076" s="203">
        <v>39552</v>
      </c>
      <c r="B1076" s="11"/>
      <c r="C1076" s="11"/>
      <c r="D1076" s="15"/>
      <c r="E1076" s="204"/>
      <c r="F1076" s="8">
        <v>6.4000000000000001E-2</v>
      </c>
      <c r="G1076" s="8">
        <v>6.4199999999999993E-2</v>
      </c>
      <c r="H1076" s="15">
        <v>7.6100000000000001E-2</v>
      </c>
      <c r="I1076" s="204">
        <v>7.6300000000000007E-2</v>
      </c>
      <c r="J1076" s="8">
        <v>8.1100000000000005E-2</v>
      </c>
      <c r="K1076" s="8">
        <v>8.1500000000000003E-2</v>
      </c>
      <c r="L1076" s="15">
        <v>8.1299999999999997E-2</v>
      </c>
      <c r="M1076" s="204">
        <v>8.1699999999999995E-2</v>
      </c>
      <c r="N1076" s="8">
        <v>8.0600000000000005E-2</v>
      </c>
      <c r="O1076" s="8">
        <v>8.1000000000000003E-2</v>
      </c>
      <c r="P1076" s="15">
        <v>7.9200000000000007E-2</v>
      </c>
      <c r="Q1076" s="204">
        <v>7.9799999999999996E-2</v>
      </c>
      <c r="R1076" s="8">
        <v>7.6700000000000004E-2</v>
      </c>
      <c r="S1076" s="204">
        <v>7.7299999999999994E-2</v>
      </c>
      <c r="T1076" s="205">
        <v>7.5499999999999998E-2</v>
      </c>
      <c r="U1076" s="204">
        <v>7.6100000000000001E-2</v>
      </c>
      <c r="V1076" s="8"/>
      <c r="W1076" s="204"/>
      <c r="X1076" s="8">
        <v>7.0000000000000007E-2</v>
      </c>
      <c r="Y1076" s="204">
        <v>7.0800000000000002E-2</v>
      </c>
      <c r="Z1076" s="8"/>
      <c r="AA1076" s="204"/>
      <c r="AB1076" s="8">
        <v>6.88E-2</v>
      </c>
      <c r="AC1076" s="204">
        <v>6.9800000000000001E-2</v>
      </c>
      <c r="AD1076" s="8">
        <v>6.7400000000000002E-2</v>
      </c>
      <c r="AE1076" s="204">
        <v>6.8400000000000002E-2</v>
      </c>
      <c r="AF1076" s="8"/>
      <c r="AG1076" s="204"/>
      <c r="AI1076" s="192" t="str">
        <f t="shared" si="291"/>
        <v/>
      </c>
      <c r="AJ1076" s="192" t="str">
        <f t="shared" si="292"/>
        <v/>
      </c>
      <c r="AK1076" s="192">
        <f t="shared" si="293"/>
        <v>6.409999999999999E-2</v>
      </c>
      <c r="AL1076" s="192">
        <f t="shared" si="294"/>
        <v>7.6200000000000004E-2</v>
      </c>
      <c r="AM1076" s="192">
        <f t="shared" si="295"/>
        <v>8.1300000000000011E-2</v>
      </c>
      <c r="AN1076" s="192">
        <f t="shared" si="296"/>
        <v>8.1499999999999989E-2</v>
      </c>
      <c r="AO1076" s="193">
        <f t="shared" si="297"/>
        <v>8.0800000000000011E-2</v>
      </c>
      <c r="AP1076" s="192">
        <f t="shared" si="298"/>
        <v>7.9500000000000001E-2</v>
      </c>
      <c r="AQ1076" s="193">
        <f t="shared" si="299"/>
        <v>7.6999999999999999E-2</v>
      </c>
      <c r="AR1076" s="192">
        <f t="shared" si="300"/>
        <v>7.5800000000000006E-2</v>
      </c>
      <c r="AS1076" s="192" t="str">
        <f t="shared" si="301"/>
        <v/>
      </c>
      <c r="AT1076" s="192">
        <f t="shared" si="302"/>
        <v>7.0400000000000004E-2</v>
      </c>
      <c r="AU1076" s="193" t="str">
        <f t="shared" si="303"/>
        <v/>
      </c>
      <c r="AV1076" s="194">
        <f t="shared" si="304"/>
        <v>6.93E-2</v>
      </c>
      <c r="AW1076" s="193">
        <f t="shared" si="305"/>
        <v>6.7900000000000002E-2</v>
      </c>
      <c r="AX1076" s="195" t="str">
        <f t="shared" si="306"/>
        <v/>
      </c>
      <c r="AZ1076" s="193">
        <f t="shared" si="290"/>
        <v>7.4890909090909091E-2</v>
      </c>
    </row>
    <row r="1077" spans="1:52" s="5" customFormat="1" ht="11.25" x14ac:dyDescent="0.2">
      <c r="A1077" s="203">
        <v>39553</v>
      </c>
      <c r="B1077" s="11"/>
      <c r="C1077" s="11"/>
      <c r="D1077" s="15"/>
      <c r="E1077" s="204"/>
      <c r="F1077" s="8">
        <v>6.4199999999999993E-2</v>
      </c>
      <c r="G1077" s="8">
        <v>6.4399999999999999E-2</v>
      </c>
      <c r="H1077" s="15">
        <v>7.6200000000000004E-2</v>
      </c>
      <c r="I1077" s="204">
        <v>7.6399999999999996E-2</v>
      </c>
      <c r="J1077" s="8">
        <v>8.1500000000000003E-2</v>
      </c>
      <c r="K1077" s="8">
        <v>8.1900000000000001E-2</v>
      </c>
      <c r="L1077" s="15">
        <v>8.1699999999999995E-2</v>
      </c>
      <c r="M1077" s="204">
        <v>8.2100000000000006E-2</v>
      </c>
      <c r="N1077" s="8">
        <v>8.0799999999999997E-2</v>
      </c>
      <c r="O1077" s="8">
        <v>8.1199999999999994E-2</v>
      </c>
      <c r="P1077" s="15">
        <v>7.9299999999999995E-2</v>
      </c>
      <c r="Q1077" s="204">
        <v>7.9899999999999999E-2</v>
      </c>
      <c r="R1077" s="8">
        <v>7.6799999999999993E-2</v>
      </c>
      <c r="S1077" s="204">
        <v>7.7399999999999997E-2</v>
      </c>
      <c r="T1077" s="205">
        <v>7.5600000000000001E-2</v>
      </c>
      <c r="U1077" s="204">
        <v>7.6200000000000004E-2</v>
      </c>
      <c r="V1077" s="8"/>
      <c r="W1077" s="204"/>
      <c r="X1077" s="8">
        <v>7.0099999999999996E-2</v>
      </c>
      <c r="Y1077" s="204">
        <v>7.0900000000000005E-2</v>
      </c>
      <c r="Z1077" s="8"/>
      <c r="AA1077" s="204"/>
      <c r="AB1077" s="8">
        <v>6.8900000000000003E-2</v>
      </c>
      <c r="AC1077" s="204">
        <v>6.9900000000000004E-2</v>
      </c>
      <c r="AD1077" s="8">
        <v>6.7500000000000004E-2</v>
      </c>
      <c r="AE1077" s="204">
        <v>6.8500000000000005E-2</v>
      </c>
      <c r="AF1077" s="8"/>
      <c r="AG1077" s="204"/>
      <c r="AI1077" s="192" t="str">
        <f t="shared" si="291"/>
        <v/>
      </c>
      <c r="AJ1077" s="192" t="str">
        <f t="shared" si="292"/>
        <v/>
      </c>
      <c r="AK1077" s="192">
        <f t="shared" si="293"/>
        <v>6.4299999999999996E-2</v>
      </c>
      <c r="AL1077" s="192">
        <f t="shared" si="294"/>
        <v>7.6300000000000007E-2</v>
      </c>
      <c r="AM1077" s="192">
        <f t="shared" si="295"/>
        <v>8.1699999999999995E-2</v>
      </c>
      <c r="AN1077" s="192">
        <f t="shared" si="296"/>
        <v>8.1900000000000001E-2</v>
      </c>
      <c r="AO1077" s="193">
        <f t="shared" si="297"/>
        <v>8.0999999999999989E-2</v>
      </c>
      <c r="AP1077" s="192">
        <f t="shared" si="298"/>
        <v>7.9600000000000004E-2</v>
      </c>
      <c r="AQ1077" s="193">
        <f t="shared" si="299"/>
        <v>7.7100000000000002E-2</v>
      </c>
      <c r="AR1077" s="192">
        <f t="shared" si="300"/>
        <v>7.5899999999999995E-2</v>
      </c>
      <c r="AS1077" s="192" t="str">
        <f t="shared" si="301"/>
        <v/>
      </c>
      <c r="AT1077" s="192">
        <f t="shared" si="302"/>
        <v>7.0500000000000007E-2</v>
      </c>
      <c r="AU1077" s="193" t="str">
        <f t="shared" si="303"/>
        <v/>
      </c>
      <c r="AV1077" s="194">
        <f t="shared" si="304"/>
        <v>6.9400000000000003E-2</v>
      </c>
      <c r="AW1077" s="193">
        <f t="shared" si="305"/>
        <v>6.8000000000000005E-2</v>
      </c>
      <c r="AX1077" s="195" t="str">
        <f t="shared" si="306"/>
        <v/>
      </c>
      <c r="AZ1077" s="193">
        <f t="shared" si="290"/>
        <v>7.5063636363636374E-2</v>
      </c>
    </row>
    <row r="1078" spans="1:52" s="5" customFormat="1" ht="11.25" x14ac:dyDescent="0.2">
      <c r="A1078" s="203">
        <v>39554</v>
      </c>
      <c r="B1078" s="11"/>
      <c r="C1078" s="11"/>
      <c r="D1078" s="15"/>
      <c r="E1078" s="204"/>
      <c r="F1078" s="8">
        <v>6.4299999999999996E-2</v>
      </c>
      <c r="G1078" s="8">
        <v>6.4500000000000002E-2</v>
      </c>
      <c r="H1078" s="15">
        <v>7.6399999999999996E-2</v>
      </c>
      <c r="I1078" s="204">
        <v>7.6600000000000001E-2</v>
      </c>
      <c r="J1078" s="8">
        <v>8.1900000000000001E-2</v>
      </c>
      <c r="K1078" s="8">
        <v>8.2299999999999998E-2</v>
      </c>
      <c r="L1078" s="15">
        <v>8.1799999999999998E-2</v>
      </c>
      <c r="M1078" s="204">
        <v>8.2199999999999995E-2</v>
      </c>
      <c r="N1078" s="8">
        <v>8.09E-2</v>
      </c>
      <c r="O1078" s="8">
        <v>8.1299999999999997E-2</v>
      </c>
      <c r="P1078" s="15">
        <v>7.9399999999999998E-2</v>
      </c>
      <c r="Q1078" s="204">
        <v>0.08</v>
      </c>
      <c r="R1078" s="8">
        <v>7.6899999999999996E-2</v>
      </c>
      <c r="S1078" s="204">
        <v>7.7499999999999999E-2</v>
      </c>
      <c r="T1078" s="205">
        <v>7.5899999999999995E-2</v>
      </c>
      <c r="U1078" s="204">
        <v>7.6499999999999999E-2</v>
      </c>
      <c r="V1078" s="8"/>
      <c r="W1078" s="204"/>
      <c r="X1078" s="8">
        <v>7.0199999999999999E-2</v>
      </c>
      <c r="Y1078" s="204">
        <v>7.0999999999999994E-2</v>
      </c>
      <c r="Z1078" s="8"/>
      <c r="AA1078" s="204"/>
      <c r="AB1078" s="8">
        <v>6.9099999999999995E-2</v>
      </c>
      <c r="AC1078" s="204">
        <v>7.0099999999999996E-2</v>
      </c>
      <c r="AD1078" s="8">
        <v>6.7599999999999993E-2</v>
      </c>
      <c r="AE1078" s="204">
        <v>6.8599999999999994E-2</v>
      </c>
      <c r="AF1078" s="8"/>
      <c r="AG1078" s="204"/>
      <c r="AI1078" s="192" t="str">
        <f t="shared" si="291"/>
        <v/>
      </c>
      <c r="AJ1078" s="192" t="str">
        <f t="shared" si="292"/>
        <v/>
      </c>
      <c r="AK1078" s="192">
        <f t="shared" si="293"/>
        <v>6.4399999999999999E-2</v>
      </c>
      <c r="AL1078" s="192">
        <f t="shared" si="294"/>
        <v>7.6499999999999999E-2</v>
      </c>
      <c r="AM1078" s="192">
        <f t="shared" si="295"/>
        <v>8.2100000000000006E-2</v>
      </c>
      <c r="AN1078" s="192">
        <f t="shared" si="296"/>
        <v>8.199999999999999E-2</v>
      </c>
      <c r="AO1078" s="193">
        <f t="shared" si="297"/>
        <v>8.1100000000000005E-2</v>
      </c>
      <c r="AP1078" s="192">
        <f t="shared" si="298"/>
        <v>7.9699999999999993E-2</v>
      </c>
      <c r="AQ1078" s="193">
        <f t="shared" si="299"/>
        <v>7.7199999999999991E-2</v>
      </c>
      <c r="AR1078" s="192">
        <f t="shared" si="300"/>
        <v>7.619999999999999E-2</v>
      </c>
      <c r="AS1078" s="192" t="str">
        <f t="shared" si="301"/>
        <v/>
      </c>
      <c r="AT1078" s="192">
        <f t="shared" si="302"/>
        <v>7.0599999999999996E-2</v>
      </c>
      <c r="AU1078" s="193" t="str">
        <f t="shared" si="303"/>
        <v/>
      </c>
      <c r="AV1078" s="194">
        <f t="shared" si="304"/>
        <v>6.9599999999999995E-2</v>
      </c>
      <c r="AW1078" s="193">
        <f t="shared" si="305"/>
        <v>6.8099999999999994E-2</v>
      </c>
      <c r="AX1078" s="195" t="str">
        <f t="shared" si="306"/>
        <v/>
      </c>
      <c r="AZ1078" s="193">
        <f t="shared" si="290"/>
        <v>7.5227272727272712E-2</v>
      </c>
    </row>
    <row r="1079" spans="1:52" s="5" customFormat="1" ht="11.25" x14ac:dyDescent="0.2">
      <c r="A1079" s="203">
        <v>39555</v>
      </c>
      <c r="B1079" s="11"/>
      <c r="C1079" s="11"/>
      <c r="D1079" s="15"/>
      <c r="E1079" s="204"/>
      <c r="F1079" s="8">
        <v>6.4500000000000002E-2</v>
      </c>
      <c r="G1079" s="8">
        <v>6.4699999999999994E-2</v>
      </c>
      <c r="H1079" s="15">
        <v>7.6799999999999993E-2</v>
      </c>
      <c r="I1079" s="204">
        <v>7.6999999999999999E-2</v>
      </c>
      <c r="J1079" s="8">
        <v>8.1799999999999998E-2</v>
      </c>
      <c r="K1079" s="8">
        <v>8.2199999999999995E-2</v>
      </c>
      <c r="L1079" s="15">
        <v>8.14E-2</v>
      </c>
      <c r="M1079" s="204">
        <v>8.1799999999999998E-2</v>
      </c>
      <c r="N1079" s="8">
        <v>8.0600000000000005E-2</v>
      </c>
      <c r="O1079" s="8">
        <v>8.1000000000000003E-2</v>
      </c>
      <c r="P1079" s="15">
        <v>7.9000000000000001E-2</v>
      </c>
      <c r="Q1079" s="204">
        <v>7.9600000000000004E-2</v>
      </c>
      <c r="R1079" s="8">
        <v>7.6399999999999996E-2</v>
      </c>
      <c r="S1079" s="204">
        <v>7.6999999999999999E-2</v>
      </c>
      <c r="T1079" s="205">
        <v>7.5499999999999998E-2</v>
      </c>
      <c r="U1079" s="204">
        <v>7.6100000000000001E-2</v>
      </c>
      <c r="V1079" s="8"/>
      <c r="W1079" s="204"/>
      <c r="X1079" s="8">
        <v>7.0300000000000001E-2</v>
      </c>
      <c r="Y1079" s="204">
        <v>7.1099999999999997E-2</v>
      </c>
      <c r="Z1079" s="8"/>
      <c r="AA1079" s="204"/>
      <c r="AB1079" s="8">
        <v>6.9400000000000003E-2</v>
      </c>
      <c r="AC1079" s="204">
        <v>7.0400000000000004E-2</v>
      </c>
      <c r="AD1079" s="8">
        <v>6.7900000000000002E-2</v>
      </c>
      <c r="AE1079" s="204">
        <v>6.8900000000000003E-2</v>
      </c>
      <c r="AF1079" s="8"/>
      <c r="AG1079" s="204"/>
      <c r="AI1079" s="192" t="str">
        <f t="shared" si="291"/>
        <v/>
      </c>
      <c r="AJ1079" s="192" t="str">
        <f t="shared" si="292"/>
        <v/>
      </c>
      <c r="AK1079" s="192">
        <f t="shared" si="293"/>
        <v>6.4599999999999991E-2</v>
      </c>
      <c r="AL1079" s="192">
        <f t="shared" si="294"/>
        <v>7.6899999999999996E-2</v>
      </c>
      <c r="AM1079" s="192">
        <f t="shared" si="295"/>
        <v>8.199999999999999E-2</v>
      </c>
      <c r="AN1079" s="192">
        <f t="shared" si="296"/>
        <v>8.1600000000000006E-2</v>
      </c>
      <c r="AO1079" s="193">
        <f t="shared" si="297"/>
        <v>8.0800000000000011E-2</v>
      </c>
      <c r="AP1079" s="192">
        <f t="shared" si="298"/>
        <v>7.9300000000000009E-2</v>
      </c>
      <c r="AQ1079" s="193">
        <f t="shared" si="299"/>
        <v>7.669999999999999E-2</v>
      </c>
      <c r="AR1079" s="192">
        <f t="shared" si="300"/>
        <v>7.5800000000000006E-2</v>
      </c>
      <c r="AS1079" s="192" t="str">
        <f t="shared" si="301"/>
        <v/>
      </c>
      <c r="AT1079" s="192">
        <f t="shared" si="302"/>
        <v>7.0699999999999999E-2</v>
      </c>
      <c r="AU1079" s="193" t="str">
        <f t="shared" si="303"/>
        <v/>
      </c>
      <c r="AV1079" s="194">
        <f t="shared" si="304"/>
        <v>6.9900000000000004E-2</v>
      </c>
      <c r="AW1079" s="193">
        <f t="shared" si="305"/>
        <v>6.8400000000000002E-2</v>
      </c>
      <c r="AX1079" s="195" t="str">
        <f t="shared" si="306"/>
        <v/>
      </c>
      <c r="AZ1079" s="193">
        <f t="shared" si="290"/>
        <v>7.515454545454546E-2</v>
      </c>
    </row>
    <row r="1080" spans="1:52" s="5" customFormat="1" ht="11.25" x14ac:dyDescent="0.2">
      <c r="A1080" s="203">
        <v>39556</v>
      </c>
      <c r="B1080" s="11"/>
      <c r="C1080" s="11"/>
      <c r="D1080" s="15"/>
      <c r="E1080" s="204"/>
      <c r="F1080" s="8">
        <v>6.4799999999999996E-2</v>
      </c>
      <c r="G1080" s="8">
        <v>6.5000000000000002E-2</v>
      </c>
      <c r="H1080" s="15">
        <v>7.6600000000000001E-2</v>
      </c>
      <c r="I1080" s="204">
        <v>7.6799999999999993E-2</v>
      </c>
      <c r="J1080" s="8">
        <v>8.1600000000000006E-2</v>
      </c>
      <c r="K1080" s="8">
        <v>8.2000000000000003E-2</v>
      </c>
      <c r="L1080" s="15">
        <v>8.1500000000000003E-2</v>
      </c>
      <c r="M1080" s="204">
        <v>8.1900000000000001E-2</v>
      </c>
      <c r="N1080" s="8">
        <v>8.09E-2</v>
      </c>
      <c r="O1080" s="8">
        <v>8.1299999999999997E-2</v>
      </c>
      <c r="P1080" s="15">
        <v>7.9399999999999998E-2</v>
      </c>
      <c r="Q1080" s="204">
        <v>0.08</v>
      </c>
      <c r="R1080" s="8">
        <v>7.6499999999999999E-2</v>
      </c>
      <c r="S1080" s="204">
        <v>7.7100000000000002E-2</v>
      </c>
      <c r="T1080" s="205">
        <v>7.5800000000000006E-2</v>
      </c>
      <c r="U1080" s="204">
        <v>7.6399999999999996E-2</v>
      </c>
      <c r="V1080" s="8"/>
      <c r="W1080" s="204"/>
      <c r="X1080" s="8">
        <v>7.0000000000000007E-2</v>
      </c>
      <c r="Y1080" s="204">
        <v>7.0800000000000002E-2</v>
      </c>
      <c r="Z1080" s="8"/>
      <c r="AA1080" s="204"/>
      <c r="AB1080" s="8">
        <v>6.9099999999999995E-2</v>
      </c>
      <c r="AC1080" s="204">
        <v>7.0099999999999996E-2</v>
      </c>
      <c r="AD1080" s="8">
        <v>6.7599999999999993E-2</v>
      </c>
      <c r="AE1080" s="204">
        <v>6.8599999999999994E-2</v>
      </c>
      <c r="AF1080" s="8"/>
      <c r="AG1080" s="204"/>
      <c r="AI1080" s="192" t="str">
        <f t="shared" si="291"/>
        <v/>
      </c>
      <c r="AJ1080" s="192" t="str">
        <f t="shared" si="292"/>
        <v/>
      </c>
      <c r="AK1080" s="192">
        <f t="shared" si="293"/>
        <v>6.4899999999999999E-2</v>
      </c>
      <c r="AL1080" s="192">
        <f t="shared" si="294"/>
        <v>7.669999999999999E-2</v>
      </c>
      <c r="AM1080" s="192">
        <f t="shared" si="295"/>
        <v>8.1800000000000012E-2</v>
      </c>
      <c r="AN1080" s="192">
        <f t="shared" si="296"/>
        <v>8.1699999999999995E-2</v>
      </c>
      <c r="AO1080" s="193">
        <f t="shared" si="297"/>
        <v>8.1100000000000005E-2</v>
      </c>
      <c r="AP1080" s="192">
        <f t="shared" si="298"/>
        <v>7.9699999999999993E-2</v>
      </c>
      <c r="AQ1080" s="193">
        <f t="shared" si="299"/>
        <v>7.6800000000000007E-2</v>
      </c>
      <c r="AR1080" s="192">
        <f t="shared" si="300"/>
        <v>7.6100000000000001E-2</v>
      </c>
      <c r="AS1080" s="192" t="str">
        <f t="shared" si="301"/>
        <v/>
      </c>
      <c r="AT1080" s="192">
        <f t="shared" si="302"/>
        <v>7.0400000000000004E-2</v>
      </c>
      <c r="AU1080" s="193" t="str">
        <f t="shared" si="303"/>
        <v/>
      </c>
      <c r="AV1080" s="194">
        <f t="shared" si="304"/>
        <v>6.9599999999999995E-2</v>
      </c>
      <c r="AW1080" s="193">
        <f t="shared" si="305"/>
        <v>6.8099999999999994E-2</v>
      </c>
      <c r="AX1080" s="195" t="str">
        <f t="shared" si="306"/>
        <v/>
      </c>
      <c r="AZ1080" s="193">
        <f t="shared" si="290"/>
        <v>7.5172727272727266E-2</v>
      </c>
    </row>
    <row r="1081" spans="1:52" s="5" customFormat="1" ht="11.25" x14ac:dyDescent="0.2">
      <c r="A1081" s="203">
        <v>39560</v>
      </c>
      <c r="B1081" s="11"/>
      <c r="C1081" s="11"/>
      <c r="D1081" s="15"/>
      <c r="E1081" s="204"/>
      <c r="F1081" s="8">
        <v>6.5299999999999997E-2</v>
      </c>
      <c r="G1081" s="8">
        <v>6.5500000000000003E-2</v>
      </c>
      <c r="H1081" s="15">
        <v>7.7200000000000005E-2</v>
      </c>
      <c r="I1081" s="204">
        <v>7.7399999999999997E-2</v>
      </c>
      <c r="J1081" s="8">
        <v>8.2600000000000007E-2</v>
      </c>
      <c r="K1081" s="8">
        <v>8.3000000000000004E-2</v>
      </c>
      <c r="L1081" s="15">
        <v>8.2100000000000006E-2</v>
      </c>
      <c r="M1081" s="204">
        <v>8.2500000000000004E-2</v>
      </c>
      <c r="N1081" s="8">
        <v>8.1500000000000003E-2</v>
      </c>
      <c r="O1081" s="8">
        <v>8.1900000000000001E-2</v>
      </c>
      <c r="P1081" s="15">
        <v>7.9899999999999999E-2</v>
      </c>
      <c r="Q1081" s="204">
        <v>8.0500000000000002E-2</v>
      </c>
      <c r="R1081" s="8">
        <v>7.7399999999999997E-2</v>
      </c>
      <c r="S1081" s="204">
        <v>7.8E-2</v>
      </c>
      <c r="T1081" s="205">
        <v>7.6600000000000001E-2</v>
      </c>
      <c r="U1081" s="204">
        <v>7.7200000000000005E-2</v>
      </c>
      <c r="V1081" s="8"/>
      <c r="W1081" s="204"/>
      <c r="X1081" s="8">
        <v>7.0499999999999993E-2</v>
      </c>
      <c r="Y1081" s="204">
        <v>7.1300000000000002E-2</v>
      </c>
      <c r="Z1081" s="8"/>
      <c r="AA1081" s="204"/>
      <c r="AB1081" s="8">
        <v>6.9500000000000006E-2</v>
      </c>
      <c r="AC1081" s="204">
        <v>7.0499999999999993E-2</v>
      </c>
      <c r="AD1081" s="8">
        <v>6.8000000000000005E-2</v>
      </c>
      <c r="AE1081" s="204">
        <v>6.9000000000000006E-2</v>
      </c>
      <c r="AF1081" s="8"/>
      <c r="AG1081" s="204"/>
      <c r="AI1081" s="192" t="str">
        <f t="shared" si="291"/>
        <v/>
      </c>
      <c r="AJ1081" s="192" t="str">
        <f t="shared" si="292"/>
        <v/>
      </c>
      <c r="AK1081" s="192">
        <f t="shared" si="293"/>
        <v>6.54E-2</v>
      </c>
      <c r="AL1081" s="192">
        <f t="shared" si="294"/>
        <v>7.7300000000000008E-2</v>
      </c>
      <c r="AM1081" s="192">
        <f t="shared" si="295"/>
        <v>8.2800000000000012E-2</v>
      </c>
      <c r="AN1081" s="192">
        <f t="shared" si="296"/>
        <v>8.2300000000000012E-2</v>
      </c>
      <c r="AO1081" s="193">
        <f t="shared" si="297"/>
        <v>8.1699999999999995E-2</v>
      </c>
      <c r="AP1081" s="192">
        <f t="shared" si="298"/>
        <v>8.0199999999999994E-2</v>
      </c>
      <c r="AQ1081" s="193">
        <f t="shared" si="299"/>
        <v>7.7699999999999991E-2</v>
      </c>
      <c r="AR1081" s="192">
        <f t="shared" si="300"/>
        <v>7.6899999999999996E-2</v>
      </c>
      <c r="AS1081" s="192" t="str">
        <f t="shared" si="301"/>
        <v/>
      </c>
      <c r="AT1081" s="192">
        <f t="shared" si="302"/>
        <v>7.0899999999999991E-2</v>
      </c>
      <c r="AU1081" s="193" t="str">
        <f t="shared" si="303"/>
        <v/>
      </c>
      <c r="AV1081" s="194">
        <f t="shared" si="304"/>
        <v>7.0000000000000007E-2</v>
      </c>
      <c r="AW1081" s="193">
        <f t="shared" si="305"/>
        <v>6.8500000000000005E-2</v>
      </c>
      <c r="AX1081" s="195" t="str">
        <f t="shared" si="306"/>
        <v/>
      </c>
      <c r="AZ1081" s="193">
        <f t="shared" si="290"/>
        <v>7.5790909090909075E-2</v>
      </c>
    </row>
    <row r="1082" spans="1:52" s="5" customFormat="1" ht="11.25" x14ac:dyDescent="0.2">
      <c r="A1082" s="203">
        <v>39561</v>
      </c>
      <c r="B1082" s="11"/>
      <c r="C1082" s="11"/>
      <c r="D1082" s="15"/>
      <c r="E1082" s="204"/>
      <c r="F1082" s="8">
        <v>6.5600000000000006E-2</v>
      </c>
      <c r="G1082" s="8">
        <v>6.5799999999999997E-2</v>
      </c>
      <c r="H1082" s="15">
        <v>7.7600000000000002E-2</v>
      </c>
      <c r="I1082" s="204">
        <v>7.7799999999999994E-2</v>
      </c>
      <c r="J1082" s="8">
        <v>8.4199999999999997E-2</v>
      </c>
      <c r="K1082" s="8">
        <v>8.4599999999999995E-2</v>
      </c>
      <c r="L1082" s="15">
        <v>8.3500000000000005E-2</v>
      </c>
      <c r="M1082" s="204">
        <v>8.3900000000000002E-2</v>
      </c>
      <c r="N1082" s="8">
        <v>8.2900000000000001E-2</v>
      </c>
      <c r="O1082" s="8">
        <v>8.3299999999999999E-2</v>
      </c>
      <c r="P1082" s="15">
        <v>8.1199999999999994E-2</v>
      </c>
      <c r="Q1082" s="204">
        <v>8.1799999999999998E-2</v>
      </c>
      <c r="R1082" s="8">
        <v>7.8600000000000003E-2</v>
      </c>
      <c r="S1082" s="204">
        <v>7.9200000000000007E-2</v>
      </c>
      <c r="T1082" s="205">
        <v>7.7499999999999999E-2</v>
      </c>
      <c r="U1082" s="204">
        <v>7.8100000000000003E-2</v>
      </c>
      <c r="V1082" s="8"/>
      <c r="W1082" s="204"/>
      <c r="X1082" s="8">
        <v>7.1099999999999997E-2</v>
      </c>
      <c r="Y1082" s="204">
        <v>7.1900000000000006E-2</v>
      </c>
      <c r="Z1082" s="8"/>
      <c r="AA1082" s="204"/>
      <c r="AB1082" s="8">
        <v>7.0300000000000001E-2</v>
      </c>
      <c r="AC1082" s="204">
        <v>7.1300000000000002E-2</v>
      </c>
      <c r="AD1082" s="8">
        <v>6.8900000000000003E-2</v>
      </c>
      <c r="AE1082" s="204">
        <v>6.9900000000000004E-2</v>
      </c>
      <c r="AF1082" s="8"/>
      <c r="AG1082" s="204"/>
      <c r="AI1082" s="192" t="str">
        <f t="shared" si="291"/>
        <v/>
      </c>
      <c r="AJ1082" s="192" t="str">
        <f t="shared" si="292"/>
        <v/>
      </c>
      <c r="AK1082" s="192">
        <f t="shared" si="293"/>
        <v>6.5700000000000008E-2</v>
      </c>
      <c r="AL1082" s="192">
        <f t="shared" si="294"/>
        <v>7.7699999999999991E-2</v>
      </c>
      <c r="AM1082" s="192">
        <f t="shared" si="295"/>
        <v>8.4400000000000003E-2</v>
      </c>
      <c r="AN1082" s="192">
        <f t="shared" si="296"/>
        <v>8.3699999999999997E-2</v>
      </c>
      <c r="AO1082" s="193">
        <f t="shared" si="297"/>
        <v>8.3100000000000007E-2</v>
      </c>
      <c r="AP1082" s="192">
        <f t="shared" si="298"/>
        <v>8.1499999999999989E-2</v>
      </c>
      <c r="AQ1082" s="193">
        <f t="shared" si="299"/>
        <v>7.8899999999999998E-2</v>
      </c>
      <c r="AR1082" s="192">
        <f t="shared" si="300"/>
        <v>7.7800000000000008E-2</v>
      </c>
      <c r="AS1082" s="192" t="str">
        <f t="shared" si="301"/>
        <v/>
      </c>
      <c r="AT1082" s="192">
        <f t="shared" si="302"/>
        <v>7.1500000000000008E-2</v>
      </c>
      <c r="AU1082" s="193" t="str">
        <f t="shared" si="303"/>
        <v/>
      </c>
      <c r="AV1082" s="194">
        <f t="shared" si="304"/>
        <v>7.0800000000000002E-2</v>
      </c>
      <c r="AW1082" s="193">
        <f t="shared" si="305"/>
        <v>6.9400000000000003E-2</v>
      </c>
      <c r="AX1082" s="195" t="str">
        <f t="shared" si="306"/>
        <v/>
      </c>
      <c r="AZ1082" s="193">
        <f t="shared" si="290"/>
        <v>7.677272727272727E-2</v>
      </c>
    </row>
    <row r="1083" spans="1:52" s="5" customFormat="1" ht="11.25" x14ac:dyDescent="0.2">
      <c r="A1083" s="203">
        <v>39562</v>
      </c>
      <c r="B1083" s="11"/>
      <c r="C1083" s="11"/>
      <c r="D1083" s="15"/>
      <c r="E1083" s="204"/>
      <c r="F1083" s="8">
        <v>6.5199999999999994E-2</v>
      </c>
      <c r="G1083" s="8">
        <v>6.54E-2</v>
      </c>
      <c r="H1083" s="15">
        <v>7.5999999999999998E-2</v>
      </c>
      <c r="I1083" s="204">
        <v>7.6200000000000004E-2</v>
      </c>
      <c r="J1083" s="8">
        <v>8.2199999999999995E-2</v>
      </c>
      <c r="K1083" s="8">
        <v>8.2600000000000007E-2</v>
      </c>
      <c r="L1083" s="15">
        <v>8.2100000000000006E-2</v>
      </c>
      <c r="M1083" s="204">
        <v>8.2500000000000004E-2</v>
      </c>
      <c r="N1083" s="8">
        <v>8.1500000000000003E-2</v>
      </c>
      <c r="O1083" s="8">
        <v>8.1900000000000001E-2</v>
      </c>
      <c r="P1083" s="15">
        <v>7.9699999999999993E-2</v>
      </c>
      <c r="Q1083" s="204">
        <v>8.0299999999999996E-2</v>
      </c>
      <c r="R1083" s="8">
        <v>7.7299999999999994E-2</v>
      </c>
      <c r="S1083" s="204">
        <v>7.7899999999999997E-2</v>
      </c>
      <c r="T1083" s="205">
        <v>7.6300000000000007E-2</v>
      </c>
      <c r="U1083" s="204">
        <v>7.6899999999999996E-2</v>
      </c>
      <c r="V1083" s="8"/>
      <c r="W1083" s="204"/>
      <c r="X1083" s="8">
        <v>7.0400000000000004E-2</v>
      </c>
      <c r="Y1083" s="204">
        <v>7.1199999999999999E-2</v>
      </c>
      <c r="Z1083" s="8"/>
      <c r="AA1083" s="204"/>
      <c r="AB1083" s="8">
        <v>6.9500000000000006E-2</v>
      </c>
      <c r="AC1083" s="204">
        <v>7.0499999999999993E-2</v>
      </c>
      <c r="AD1083" s="8">
        <v>6.8400000000000002E-2</v>
      </c>
      <c r="AE1083" s="204">
        <v>6.9400000000000003E-2</v>
      </c>
      <c r="AF1083" s="8"/>
      <c r="AG1083" s="204"/>
      <c r="AI1083" s="192" t="str">
        <f t="shared" si="291"/>
        <v/>
      </c>
      <c r="AJ1083" s="192" t="str">
        <f t="shared" si="292"/>
        <v/>
      </c>
      <c r="AK1083" s="192">
        <f t="shared" si="293"/>
        <v>6.5299999999999997E-2</v>
      </c>
      <c r="AL1083" s="192">
        <f t="shared" si="294"/>
        <v>7.6100000000000001E-2</v>
      </c>
      <c r="AM1083" s="192">
        <f t="shared" si="295"/>
        <v>8.2400000000000001E-2</v>
      </c>
      <c r="AN1083" s="192">
        <f t="shared" si="296"/>
        <v>8.2300000000000012E-2</v>
      </c>
      <c r="AO1083" s="193">
        <f t="shared" si="297"/>
        <v>8.1699999999999995E-2</v>
      </c>
      <c r="AP1083" s="192">
        <f t="shared" si="298"/>
        <v>7.9999999999999988E-2</v>
      </c>
      <c r="AQ1083" s="193">
        <f t="shared" si="299"/>
        <v>7.7600000000000002E-2</v>
      </c>
      <c r="AR1083" s="192">
        <f t="shared" si="300"/>
        <v>7.6600000000000001E-2</v>
      </c>
      <c r="AS1083" s="192" t="str">
        <f t="shared" si="301"/>
        <v/>
      </c>
      <c r="AT1083" s="192">
        <f t="shared" si="302"/>
        <v>7.0800000000000002E-2</v>
      </c>
      <c r="AU1083" s="193" t="str">
        <f t="shared" si="303"/>
        <v/>
      </c>
      <c r="AV1083" s="194">
        <f t="shared" si="304"/>
        <v>7.0000000000000007E-2</v>
      </c>
      <c r="AW1083" s="193">
        <f t="shared" si="305"/>
        <v>6.8900000000000003E-2</v>
      </c>
      <c r="AX1083" s="195" t="str">
        <f t="shared" si="306"/>
        <v/>
      </c>
      <c r="AZ1083" s="193">
        <f t="shared" si="290"/>
        <v>7.5609090909090904E-2</v>
      </c>
    </row>
    <row r="1084" spans="1:52" s="5" customFormat="1" ht="11.25" x14ac:dyDescent="0.2">
      <c r="A1084" s="203">
        <v>39563</v>
      </c>
      <c r="B1084" s="11"/>
      <c r="C1084" s="11"/>
      <c r="D1084" s="15"/>
      <c r="E1084" s="204"/>
      <c r="F1084" s="8">
        <v>6.5199999999999994E-2</v>
      </c>
      <c r="G1084" s="8">
        <v>6.54E-2</v>
      </c>
      <c r="H1084" s="15">
        <v>7.5800000000000006E-2</v>
      </c>
      <c r="I1084" s="204">
        <v>7.5999999999999998E-2</v>
      </c>
      <c r="J1084" s="8">
        <v>8.2000000000000003E-2</v>
      </c>
      <c r="K1084" s="8">
        <v>8.2400000000000001E-2</v>
      </c>
      <c r="L1084" s="15">
        <v>8.2000000000000003E-2</v>
      </c>
      <c r="M1084" s="204">
        <v>8.2400000000000001E-2</v>
      </c>
      <c r="N1084" s="8">
        <v>8.1600000000000006E-2</v>
      </c>
      <c r="O1084" s="8">
        <v>8.2000000000000003E-2</v>
      </c>
      <c r="P1084" s="15">
        <v>7.9899999999999999E-2</v>
      </c>
      <c r="Q1084" s="204">
        <v>8.0500000000000002E-2</v>
      </c>
      <c r="R1084" s="8">
        <v>7.7299999999999994E-2</v>
      </c>
      <c r="S1084" s="204">
        <v>7.7899999999999997E-2</v>
      </c>
      <c r="T1084" s="205">
        <v>7.6200000000000004E-2</v>
      </c>
      <c r="U1084" s="204">
        <v>7.6799999999999993E-2</v>
      </c>
      <c r="V1084" s="8"/>
      <c r="W1084" s="204"/>
      <c r="X1084" s="8">
        <v>7.0400000000000004E-2</v>
      </c>
      <c r="Y1084" s="204">
        <v>7.1199999999999999E-2</v>
      </c>
      <c r="Z1084" s="8"/>
      <c r="AA1084" s="204"/>
      <c r="AB1084" s="8">
        <v>6.9500000000000006E-2</v>
      </c>
      <c r="AC1084" s="204">
        <v>7.0499999999999993E-2</v>
      </c>
      <c r="AD1084" s="8">
        <v>6.8400000000000002E-2</v>
      </c>
      <c r="AE1084" s="204">
        <v>6.9400000000000003E-2</v>
      </c>
      <c r="AF1084" s="8"/>
      <c r="AG1084" s="204"/>
      <c r="AI1084" s="192" t="str">
        <f t="shared" si="291"/>
        <v/>
      </c>
      <c r="AJ1084" s="192" t="str">
        <f t="shared" si="292"/>
        <v/>
      </c>
      <c r="AK1084" s="192">
        <f t="shared" si="293"/>
        <v>6.5299999999999997E-2</v>
      </c>
      <c r="AL1084" s="192">
        <f t="shared" si="294"/>
        <v>7.5899999999999995E-2</v>
      </c>
      <c r="AM1084" s="192">
        <f t="shared" si="295"/>
        <v>8.2199999999999995E-2</v>
      </c>
      <c r="AN1084" s="192">
        <f t="shared" si="296"/>
        <v>8.2199999999999995E-2</v>
      </c>
      <c r="AO1084" s="193">
        <f t="shared" si="297"/>
        <v>8.1800000000000012E-2</v>
      </c>
      <c r="AP1084" s="192">
        <f t="shared" si="298"/>
        <v>8.0199999999999994E-2</v>
      </c>
      <c r="AQ1084" s="193">
        <f t="shared" si="299"/>
        <v>7.7600000000000002E-2</v>
      </c>
      <c r="AR1084" s="192">
        <f t="shared" si="300"/>
        <v>7.6499999999999999E-2</v>
      </c>
      <c r="AS1084" s="192" t="str">
        <f t="shared" si="301"/>
        <v/>
      </c>
      <c r="AT1084" s="192">
        <f t="shared" si="302"/>
        <v>7.0800000000000002E-2</v>
      </c>
      <c r="AU1084" s="193" t="str">
        <f t="shared" si="303"/>
        <v/>
      </c>
      <c r="AV1084" s="194">
        <f t="shared" si="304"/>
        <v>7.0000000000000007E-2</v>
      </c>
      <c r="AW1084" s="193">
        <f t="shared" si="305"/>
        <v>6.8900000000000003E-2</v>
      </c>
      <c r="AX1084" s="195" t="str">
        <f t="shared" si="306"/>
        <v/>
      </c>
      <c r="AZ1084" s="193">
        <f t="shared" si="290"/>
        <v>7.5581818181818181E-2</v>
      </c>
    </row>
    <row r="1085" spans="1:52" s="5" customFormat="1" ht="11.25" x14ac:dyDescent="0.2">
      <c r="A1085" s="203">
        <v>39566</v>
      </c>
      <c r="B1085" s="11"/>
      <c r="C1085" s="11"/>
      <c r="D1085" s="15"/>
      <c r="E1085" s="204"/>
      <c r="F1085" s="8">
        <v>6.5199999999999994E-2</v>
      </c>
      <c r="G1085" s="8">
        <v>6.54E-2</v>
      </c>
      <c r="H1085" s="15">
        <v>7.5499999999999998E-2</v>
      </c>
      <c r="I1085" s="204">
        <v>7.5700000000000003E-2</v>
      </c>
      <c r="J1085" s="8">
        <v>8.1500000000000003E-2</v>
      </c>
      <c r="K1085" s="8">
        <v>8.1900000000000001E-2</v>
      </c>
      <c r="L1085" s="15">
        <v>8.14E-2</v>
      </c>
      <c r="M1085" s="204">
        <v>8.1799999999999998E-2</v>
      </c>
      <c r="N1085" s="8">
        <v>8.1100000000000005E-2</v>
      </c>
      <c r="O1085" s="8">
        <v>8.1500000000000003E-2</v>
      </c>
      <c r="P1085" s="15">
        <v>7.9699999999999993E-2</v>
      </c>
      <c r="Q1085" s="204">
        <v>8.0299999999999996E-2</v>
      </c>
      <c r="R1085" s="8">
        <v>7.6799999999999993E-2</v>
      </c>
      <c r="S1085" s="204">
        <v>7.7399999999999997E-2</v>
      </c>
      <c r="T1085" s="205">
        <v>7.5999999999999998E-2</v>
      </c>
      <c r="U1085" s="204">
        <v>7.6600000000000001E-2</v>
      </c>
      <c r="V1085" s="8"/>
      <c r="W1085" s="204"/>
      <c r="X1085" s="8">
        <v>7.0400000000000004E-2</v>
      </c>
      <c r="Y1085" s="204">
        <v>7.1199999999999999E-2</v>
      </c>
      <c r="Z1085" s="8"/>
      <c r="AA1085" s="204"/>
      <c r="AB1085" s="8">
        <v>6.9500000000000006E-2</v>
      </c>
      <c r="AC1085" s="204">
        <v>7.0499999999999993E-2</v>
      </c>
      <c r="AD1085" s="8">
        <v>6.8400000000000002E-2</v>
      </c>
      <c r="AE1085" s="204">
        <v>6.9400000000000003E-2</v>
      </c>
      <c r="AF1085" s="8"/>
      <c r="AG1085" s="204"/>
      <c r="AI1085" s="192" t="str">
        <f t="shared" si="291"/>
        <v/>
      </c>
      <c r="AJ1085" s="192" t="str">
        <f t="shared" si="292"/>
        <v/>
      </c>
      <c r="AK1085" s="192">
        <f t="shared" si="293"/>
        <v>6.5299999999999997E-2</v>
      </c>
      <c r="AL1085" s="192">
        <f t="shared" si="294"/>
        <v>7.5600000000000001E-2</v>
      </c>
      <c r="AM1085" s="192">
        <f t="shared" si="295"/>
        <v>8.1699999999999995E-2</v>
      </c>
      <c r="AN1085" s="192">
        <f t="shared" si="296"/>
        <v>8.1600000000000006E-2</v>
      </c>
      <c r="AO1085" s="193">
        <f t="shared" si="297"/>
        <v>8.1300000000000011E-2</v>
      </c>
      <c r="AP1085" s="192">
        <f t="shared" si="298"/>
        <v>7.9999999999999988E-2</v>
      </c>
      <c r="AQ1085" s="193">
        <f t="shared" si="299"/>
        <v>7.7100000000000002E-2</v>
      </c>
      <c r="AR1085" s="192">
        <f t="shared" si="300"/>
        <v>7.6300000000000007E-2</v>
      </c>
      <c r="AS1085" s="192" t="str">
        <f t="shared" si="301"/>
        <v/>
      </c>
      <c r="AT1085" s="192">
        <f t="shared" si="302"/>
        <v>7.0800000000000002E-2</v>
      </c>
      <c r="AU1085" s="193" t="str">
        <f t="shared" si="303"/>
        <v/>
      </c>
      <c r="AV1085" s="194">
        <f t="shared" si="304"/>
        <v>7.0000000000000007E-2</v>
      </c>
      <c r="AW1085" s="193">
        <f t="shared" si="305"/>
        <v>6.8900000000000003E-2</v>
      </c>
      <c r="AX1085" s="195" t="str">
        <f t="shared" si="306"/>
        <v/>
      </c>
      <c r="AZ1085" s="193">
        <f t="shared" si="290"/>
        <v>7.5327272727272729E-2</v>
      </c>
    </row>
    <row r="1086" spans="1:52" s="5" customFormat="1" ht="11.25" x14ac:dyDescent="0.2">
      <c r="A1086" s="203">
        <v>39567</v>
      </c>
      <c r="B1086" s="11"/>
      <c r="C1086" s="11"/>
      <c r="D1086" s="15"/>
      <c r="E1086" s="204"/>
      <c r="F1086" s="8">
        <v>6.5500000000000003E-2</v>
      </c>
      <c r="G1086" s="8">
        <v>6.5699999999999995E-2</v>
      </c>
      <c r="H1086" s="15">
        <v>7.5800000000000006E-2</v>
      </c>
      <c r="I1086" s="204">
        <v>7.5999999999999998E-2</v>
      </c>
      <c r="J1086" s="8">
        <v>8.2400000000000001E-2</v>
      </c>
      <c r="K1086" s="8">
        <v>8.2799999999999999E-2</v>
      </c>
      <c r="L1086" s="15">
        <v>8.2299999999999998E-2</v>
      </c>
      <c r="M1086" s="204">
        <v>8.2699999999999996E-2</v>
      </c>
      <c r="N1086" s="8">
        <v>8.2000000000000003E-2</v>
      </c>
      <c r="O1086" s="8">
        <v>8.2400000000000001E-2</v>
      </c>
      <c r="P1086" s="15">
        <v>8.0299999999999996E-2</v>
      </c>
      <c r="Q1086" s="204">
        <v>8.09E-2</v>
      </c>
      <c r="R1086" s="8">
        <v>7.7600000000000002E-2</v>
      </c>
      <c r="S1086" s="204">
        <v>7.8200000000000006E-2</v>
      </c>
      <c r="T1086" s="205">
        <v>7.6300000000000007E-2</v>
      </c>
      <c r="U1086" s="204">
        <v>7.6899999999999996E-2</v>
      </c>
      <c r="V1086" s="8"/>
      <c r="W1086" s="204"/>
      <c r="X1086" s="8">
        <v>7.0999999999999994E-2</v>
      </c>
      <c r="Y1086" s="204">
        <v>7.1800000000000003E-2</v>
      </c>
      <c r="Z1086" s="8"/>
      <c r="AA1086" s="204"/>
      <c r="AB1086" s="8">
        <v>6.9900000000000004E-2</v>
      </c>
      <c r="AC1086" s="204">
        <v>7.0900000000000005E-2</v>
      </c>
      <c r="AD1086" s="8">
        <v>6.9000000000000006E-2</v>
      </c>
      <c r="AE1086" s="204">
        <v>7.0000000000000007E-2</v>
      </c>
      <c r="AF1086" s="8"/>
      <c r="AG1086" s="204"/>
      <c r="AI1086" s="192" t="str">
        <f t="shared" si="291"/>
        <v/>
      </c>
      <c r="AJ1086" s="192" t="str">
        <f t="shared" si="292"/>
        <v/>
      </c>
      <c r="AK1086" s="192">
        <f t="shared" si="293"/>
        <v>6.5599999999999992E-2</v>
      </c>
      <c r="AL1086" s="192">
        <f t="shared" si="294"/>
        <v>7.5899999999999995E-2</v>
      </c>
      <c r="AM1086" s="192">
        <f t="shared" si="295"/>
        <v>8.2600000000000007E-2</v>
      </c>
      <c r="AN1086" s="192">
        <f t="shared" si="296"/>
        <v>8.249999999999999E-2</v>
      </c>
      <c r="AO1086" s="193">
        <f t="shared" si="297"/>
        <v>8.2199999999999995E-2</v>
      </c>
      <c r="AP1086" s="192">
        <f t="shared" si="298"/>
        <v>8.0600000000000005E-2</v>
      </c>
      <c r="AQ1086" s="193">
        <f t="shared" si="299"/>
        <v>7.7899999999999997E-2</v>
      </c>
      <c r="AR1086" s="192">
        <f t="shared" si="300"/>
        <v>7.6600000000000001E-2</v>
      </c>
      <c r="AS1086" s="192" t="str">
        <f t="shared" si="301"/>
        <v/>
      </c>
      <c r="AT1086" s="192">
        <f t="shared" si="302"/>
        <v>7.1399999999999991E-2</v>
      </c>
      <c r="AU1086" s="193" t="str">
        <f t="shared" si="303"/>
        <v/>
      </c>
      <c r="AV1086" s="194">
        <f t="shared" si="304"/>
        <v>7.0400000000000004E-2</v>
      </c>
      <c r="AW1086" s="193">
        <f t="shared" si="305"/>
        <v>6.9500000000000006E-2</v>
      </c>
      <c r="AX1086" s="195" t="str">
        <f t="shared" si="306"/>
        <v/>
      </c>
      <c r="AZ1086" s="193">
        <f t="shared" si="290"/>
        <v>7.5927272727272732E-2</v>
      </c>
    </row>
    <row r="1087" spans="1:52" s="5" customFormat="1" ht="11.25" x14ac:dyDescent="0.2">
      <c r="A1087" s="203">
        <v>39568</v>
      </c>
      <c r="B1087" s="11"/>
      <c r="C1087" s="11"/>
      <c r="D1087" s="15"/>
      <c r="E1087" s="204"/>
      <c r="F1087" s="8">
        <v>6.5600000000000006E-2</v>
      </c>
      <c r="G1087" s="8">
        <v>6.5799999999999997E-2</v>
      </c>
      <c r="H1087" s="15">
        <v>7.6100000000000001E-2</v>
      </c>
      <c r="I1087" s="204">
        <v>7.6300000000000007E-2</v>
      </c>
      <c r="J1087" s="8">
        <v>8.2500000000000004E-2</v>
      </c>
      <c r="K1087" s="8">
        <v>8.2900000000000001E-2</v>
      </c>
      <c r="L1087" s="15">
        <v>8.2400000000000001E-2</v>
      </c>
      <c r="M1087" s="204">
        <v>8.2799999999999999E-2</v>
      </c>
      <c r="N1087" s="8">
        <v>8.1900000000000001E-2</v>
      </c>
      <c r="O1087" s="8">
        <v>8.2299999999999998E-2</v>
      </c>
      <c r="P1087" s="15">
        <v>8.0299999999999996E-2</v>
      </c>
      <c r="Q1087" s="204">
        <v>8.09E-2</v>
      </c>
      <c r="R1087" s="8">
        <v>7.7600000000000002E-2</v>
      </c>
      <c r="S1087" s="204">
        <v>7.8200000000000006E-2</v>
      </c>
      <c r="T1087" s="205">
        <v>7.6799999999999993E-2</v>
      </c>
      <c r="U1087" s="204">
        <v>7.7399999999999997E-2</v>
      </c>
      <c r="V1087" s="8"/>
      <c r="W1087" s="204"/>
      <c r="X1087" s="8">
        <v>7.0999999999999994E-2</v>
      </c>
      <c r="Y1087" s="204">
        <v>7.1800000000000003E-2</v>
      </c>
      <c r="Z1087" s="8"/>
      <c r="AA1087" s="204"/>
      <c r="AB1087" s="8">
        <v>7.0199999999999999E-2</v>
      </c>
      <c r="AC1087" s="204">
        <v>7.1199999999999999E-2</v>
      </c>
      <c r="AD1087" s="8">
        <v>6.9000000000000006E-2</v>
      </c>
      <c r="AE1087" s="204">
        <v>7.0000000000000007E-2</v>
      </c>
      <c r="AF1087" s="8"/>
      <c r="AG1087" s="204"/>
      <c r="AI1087" s="192" t="str">
        <f t="shared" si="291"/>
        <v/>
      </c>
      <c r="AJ1087" s="192" t="str">
        <f t="shared" si="292"/>
        <v/>
      </c>
      <c r="AK1087" s="192">
        <f t="shared" si="293"/>
        <v>6.5700000000000008E-2</v>
      </c>
      <c r="AL1087" s="192">
        <f t="shared" si="294"/>
        <v>7.6200000000000004E-2</v>
      </c>
      <c r="AM1087" s="192">
        <f t="shared" si="295"/>
        <v>8.2699999999999996E-2</v>
      </c>
      <c r="AN1087" s="192">
        <f t="shared" si="296"/>
        <v>8.2600000000000007E-2</v>
      </c>
      <c r="AO1087" s="193">
        <f t="shared" si="297"/>
        <v>8.2100000000000006E-2</v>
      </c>
      <c r="AP1087" s="192">
        <f t="shared" si="298"/>
        <v>8.0600000000000005E-2</v>
      </c>
      <c r="AQ1087" s="193">
        <f t="shared" si="299"/>
        <v>7.7899999999999997E-2</v>
      </c>
      <c r="AR1087" s="192">
        <f t="shared" si="300"/>
        <v>7.7100000000000002E-2</v>
      </c>
      <c r="AS1087" s="192" t="str">
        <f t="shared" si="301"/>
        <v/>
      </c>
      <c r="AT1087" s="192">
        <f t="shared" si="302"/>
        <v>7.1399999999999991E-2</v>
      </c>
      <c r="AU1087" s="193" t="str">
        <f t="shared" si="303"/>
        <v/>
      </c>
      <c r="AV1087" s="194">
        <f t="shared" si="304"/>
        <v>7.0699999999999999E-2</v>
      </c>
      <c r="AW1087" s="193">
        <f t="shared" si="305"/>
        <v>6.9500000000000006E-2</v>
      </c>
      <c r="AX1087" s="195" t="str">
        <f t="shared" si="306"/>
        <v/>
      </c>
      <c r="AZ1087" s="193">
        <f t="shared" si="290"/>
        <v>7.6045454545454541E-2</v>
      </c>
    </row>
    <row r="1088" spans="1:52" s="5" customFormat="1" ht="11.25" x14ac:dyDescent="0.2">
      <c r="A1088" s="203">
        <v>39570</v>
      </c>
      <c r="B1088" s="11"/>
      <c r="C1088" s="11"/>
      <c r="D1088" s="15"/>
      <c r="E1088" s="204"/>
      <c r="F1088" s="8">
        <v>6.5199999999999994E-2</v>
      </c>
      <c r="G1088" s="8">
        <v>6.54E-2</v>
      </c>
      <c r="H1088" s="15">
        <v>7.5999999999999998E-2</v>
      </c>
      <c r="I1088" s="204">
        <v>7.6200000000000004E-2</v>
      </c>
      <c r="J1088" s="8">
        <v>8.0500000000000002E-2</v>
      </c>
      <c r="K1088" s="8">
        <v>8.09E-2</v>
      </c>
      <c r="L1088" s="15">
        <v>0.08</v>
      </c>
      <c r="M1088" s="204">
        <v>8.0399999999999999E-2</v>
      </c>
      <c r="N1088" s="8">
        <v>7.85E-2</v>
      </c>
      <c r="O1088" s="8">
        <v>7.8899999999999998E-2</v>
      </c>
      <c r="P1088" s="15">
        <v>7.7700000000000005E-2</v>
      </c>
      <c r="Q1088" s="204">
        <v>7.8299999999999995E-2</v>
      </c>
      <c r="R1088" s="8">
        <v>7.4899999999999994E-2</v>
      </c>
      <c r="S1088" s="204">
        <v>7.5499999999999998E-2</v>
      </c>
      <c r="T1088" s="205">
        <v>7.3999999999999996E-2</v>
      </c>
      <c r="U1088" s="204">
        <v>7.46E-2</v>
      </c>
      <c r="V1088" s="8"/>
      <c r="W1088" s="204"/>
      <c r="X1088" s="8">
        <v>7.0099999999999996E-2</v>
      </c>
      <c r="Y1088" s="204">
        <v>7.0900000000000005E-2</v>
      </c>
      <c r="Z1088" s="8"/>
      <c r="AA1088" s="204"/>
      <c r="AB1088" s="8">
        <v>6.8599999999999994E-2</v>
      </c>
      <c r="AC1088" s="204">
        <v>6.9599999999999995E-2</v>
      </c>
      <c r="AD1088" s="8">
        <v>6.7400000000000002E-2</v>
      </c>
      <c r="AE1088" s="204">
        <v>6.8400000000000002E-2</v>
      </c>
      <c r="AF1088" s="8"/>
      <c r="AG1088" s="204"/>
      <c r="AI1088" s="192" t="str">
        <f t="shared" si="291"/>
        <v/>
      </c>
      <c r="AJ1088" s="192" t="str">
        <f t="shared" si="292"/>
        <v/>
      </c>
      <c r="AK1088" s="192">
        <f t="shared" si="293"/>
        <v>6.5299999999999997E-2</v>
      </c>
      <c r="AL1088" s="192">
        <f t="shared" si="294"/>
        <v>7.6100000000000001E-2</v>
      </c>
      <c r="AM1088" s="192">
        <f t="shared" si="295"/>
        <v>8.0699999999999994E-2</v>
      </c>
      <c r="AN1088" s="192">
        <f t="shared" si="296"/>
        <v>8.0199999999999994E-2</v>
      </c>
      <c r="AO1088" s="193">
        <f t="shared" si="297"/>
        <v>7.8699999999999992E-2</v>
      </c>
      <c r="AP1088" s="192">
        <f t="shared" si="298"/>
        <v>7.8E-2</v>
      </c>
      <c r="AQ1088" s="193">
        <f t="shared" si="299"/>
        <v>7.5199999999999989E-2</v>
      </c>
      <c r="AR1088" s="192">
        <f t="shared" si="300"/>
        <v>7.4300000000000005E-2</v>
      </c>
      <c r="AS1088" s="192" t="str">
        <f t="shared" si="301"/>
        <v/>
      </c>
      <c r="AT1088" s="192">
        <f t="shared" si="302"/>
        <v>7.0500000000000007E-2</v>
      </c>
      <c r="AU1088" s="193" t="str">
        <f t="shared" si="303"/>
        <v/>
      </c>
      <c r="AV1088" s="194">
        <f t="shared" si="304"/>
        <v>6.9099999999999995E-2</v>
      </c>
      <c r="AW1088" s="193">
        <f t="shared" si="305"/>
        <v>6.7900000000000002E-2</v>
      </c>
      <c r="AX1088" s="195" t="str">
        <f t="shared" si="306"/>
        <v/>
      </c>
      <c r="AZ1088" s="193">
        <f t="shared" si="290"/>
        <v>7.4181818181818182E-2</v>
      </c>
    </row>
    <row r="1089" spans="1:52" s="5" customFormat="1" ht="11.25" x14ac:dyDescent="0.2">
      <c r="A1089" s="203">
        <v>39573</v>
      </c>
      <c r="B1089" s="11"/>
      <c r="C1089" s="11"/>
      <c r="D1089" s="15"/>
      <c r="E1089" s="204"/>
      <c r="F1089" s="8">
        <v>6.5100000000000005E-2</v>
      </c>
      <c r="G1089" s="8">
        <v>6.5299999999999997E-2</v>
      </c>
      <c r="H1089" s="15">
        <v>7.5700000000000003E-2</v>
      </c>
      <c r="I1089" s="204">
        <v>7.5899999999999995E-2</v>
      </c>
      <c r="J1089" s="8">
        <v>7.9600000000000004E-2</v>
      </c>
      <c r="K1089" s="8">
        <v>0.08</v>
      </c>
      <c r="L1089" s="15">
        <v>7.8600000000000003E-2</v>
      </c>
      <c r="M1089" s="204">
        <v>7.9000000000000001E-2</v>
      </c>
      <c r="N1089" s="8">
        <v>7.7100000000000002E-2</v>
      </c>
      <c r="O1089" s="8">
        <v>7.7499999999999999E-2</v>
      </c>
      <c r="P1089" s="15">
        <v>7.5700000000000003E-2</v>
      </c>
      <c r="Q1089" s="204">
        <v>7.6300000000000007E-2</v>
      </c>
      <c r="R1089" s="8">
        <v>7.2099999999999997E-2</v>
      </c>
      <c r="S1089" s="204">
        <v>7.2700000000000001E-2</v>
      </c>
      <c r="T1089" s="205">
        <v>7.1099999999999997E-2</v>
      </c>
      <c r="U1089" s="204">
        <v>7.17E-2</v>
      </c>
      <c r="V1089" s="8"/>
      <c r="W1089" s="204"/>
      <c r="X1089" s="8">
        <v>6.8199999999999997E-2</v>
      </c>
      <c r="Y1089" s="204">
        <v>6.9000000000000006E-2</v>
      </c>
      <c r="Z1089" s="8"/>
      <c r="AA1089" s="204"/>
      <c r="AB1089" s="8">
        <v>6.6699999999999995E-2</v>
      </c>
      <c r="AC1089" s="204">
        <v>6.7699999999999996E-2</v>
      </c>
      <c r="AD1089" s="8">
        <v>6.5100000000000005E-2</v>
      </c>
      <c r="AE1089" s="204">
        <v>6.6100000000000006E-2</v>
      </c>
      <c r="AF1089" s="8"/>
      <c r="AG1089" s="204"/>
      <c r="AI1089" s="192" t="str">
        <f t="shared" si="291"/>
        <v/>
      </c>
      <c r="AJ1089" s="192" t="str">
        <f t="shared" si="292"/>
        <v/>
      </c>
      <c r="AK1089" s="192">
        <f t="shared" si="293"/>
        <v>6.5200000000000008E-2</v>
      </c>
      <c r="AL1089" s="192">
        <f t="shared" si="294"/>
        <v>7.5800000000000006E-2</v>
      </c>
      <c r="AM1089" s="192">
        <f t="shared" si="295"/>
        <v>7.980000000000001E-2</v>
      </c>
      <c r="AN1089" s="192">
        <f t="shared" si="296"/>
        <v>7.8800000000000009E-2</v>
      </c>
      <c r="AO1089" s="193">
        <f t="shared" si="297"/>
        <v>7.7300000000000008E-2</v>
      </c>
      <c r="AP1089" s="192">
        <f t="shared" si="298"/>
        <v>7.6000000000000012E-2</v>
      </c>
      <c r="AQ1089" s="193">
        <f t="shared" si="299"/>
        <v>7.2399999999999992E-2</v>
      </c>
      <c r="AR1089" s="192">
        <f t="shared" si="300"/>
        <v>7.1399999999999991E-2</v>
      </c>
      <c r="AS1089" s="192" t="str">
        <f t="shared" si="301"/>
        <v/>
      </c>
      <c r="AT1089" s="192">
        <f t="shared" si="302"/>
        <v>6.8599999999999994E-2</v>
      </c>
      <c r="AU1089" s="193" t="str">
        <f t="shared" si="303"/>
        <v/>
      </c>
      <c r="AV1089" s="194">
        <f t="shared" si="304"/>
        <v>6.7199999999999996E-2</v>
      </c>
      <c r="AW1089" s="193">
        <f t="shared" si="305"/>
        <v>6.5600000000000006E-2</v>
      </c>
      <c r="AX1089" s="195" t="str">
        <f t="shared" si="306"/>
        <v/>
      </c>
      <c r="AZ1089" s="193">
        <f t="shared" si="290"/>
        <v>7.2554545454545455E-2</v>
      </c>
    </row>
    <row r="1090" spans="1:52" s="5" customFormat="1" ht="11.25" x14ac:dyDescent="0.2">
      <c r="A1090" s="203">
        <v>39574</v>
      </c>
      <c r="B1090" s="11"/>
      <c r="C1090" s="11"/>
      <c r="D1090" s="15"/>
      <c r="E1090" s="204"/>
      <c r="F1090" s="8">
        <v>6.5100000000000005E-2</v>
      </c>
      <c r="G1090" s="8">
        <v>6.5299999999999997E-2</v>
      </c>
      <c r="H1090" s="15">
        <v>7.5800000000000006E-2</v>
      </c>
      <c r="I1090" s="204">
        <v>7.5999999999999998E-2</v>
      </c>
      <c r="J1090" s="8">
        <v>8.0199999999999994E-2</v>
      </c>
      <c r="K1090" s="8">
        <v>8.0600000000000005E-2</v>
      </c>
      <c r="L1090" s="15">
        <v>7.9500000000000001E-2</v>
      </c>
      <c r="M1090" s="204">
        <v>7.9899999999999999E-2</v>
      </c>
      <c r="N1090" s="8">
        <v>7.7799999999999994E-2</v>
      </c>
      <c r="O1090" s="8">
        <v>7.8200000000000006E-2</v>
      </c>
      <c r="P1090" s="15">
        <v>7.6600000000000001E-2</v>
      </c>
      <c r="Q1090" s="204">
        <v>7.7200000000000005E-2</v>
      </c>
      <c r="R1090" s="8">
        <v>7.2900000000000006E-2</v>
      </c>
      <c r="S1090" s="204">
        <v>7.3499999999999996E-2</v>
      </c>
      <c r="T1090" s="205">
        <v>7.17E-2</v>
      </c>
      <c r="U1090" s="204">
        <v>7.2300000000000003E-2</v>
      </c>
      <c r="V1090" s="8"/>
      <c r="W1090" s="204"/>
      <c r="X1090" s="8">
        <v>6.8000000000000005E-2</v>
      </c>
      <c r="Y1090" s="204">
        <v>6.88E-2</v>
      </c>
      <c r="Z1090" s="8"/>
      <c r="AA1090" s="204"/>
      <c r="AB1090" s="8">
        <v>6.6699999999999995E-2</v>
      </c>
      <c r="AC1090" s="204">
        <v>6.7699999999999996E-2</v>
      </c>
      <c r="AD1090" s="8">
        <v>6.54E-2</v>
      </c>
      <c r="AE1090" s="204">
        <v>6.6400000000000001E-2</v>
      </c>
      <c r="AF1090" s="8"/>
      <c r="AG1090" s="204"/>
      <c r="AI1090" s="192" t="str">
        <f t="shared" si="291"/>
        <v/>
      </c>
      <c r="AJ1090" s="192" t="str">
        <f t="shared" si="292"/>
        <v/>
      </c>
      <c r="AK1090" s="192">
        <f t="shared" si="293"/>
        <v>6.5200000000000008E-2</v>
      </c>
      <c r="AL1090" s="192">
        <f t="shared" si="294"/>
        <v>7.5899999999999995E-2</v>
      </c>
      <c r="AM1090" s="192">
        <f t="shared" si="295"/>
        <v>8.0399999999999999E-2</v>
      </c>
      <c r="AN1090" s="192">
        <f t="shared" si="296"/>
        <v>7.9699999999999993E-2</v>
      </c>
      <c r="AO1090" s="193">
        <f t="shared" si="297"/>
        <v>7.8E-2</v>
      </c>
      <c r="AP1090" s="192">
        <f t="shared" si="298"/>
        <v>7.6899999999999996E-2</v>
      </c>
      <c r="AQ1090" s="193">
        <f t="shared" si="299"/>
        <v>7.3200000000000001E-2</v>
      </c>
      <c r="AR1090" s="192">
        <f t="shared" si="300"/>
        <v>7.2000000000000008E-2</v>
      </c>
      <c r="AS1090" s="192" t="str">
        <f t="shared" si="301"/>
        <v/>
      </c>
      <c r="AT1090" s="192">
        <f t="shared" si="302"/>
        <v>6.8400000000000002E-2</v>
      </c>
      <c r="AU1090" s="193" t="str">
        <f t="shared" si="303"/>
        <v/>
      </c>
      <c r="AV1090" s="194">
        <f t="shared" si="304"/>
        <v>6.7199999999999996E-2</v>
      </c>
      <c r="AW1090" s="193">
        <f t="shared" si="305"/>
        <v>6.59E-2</v>
      </c>
      <c r="AX1090" s="195" t="str">
        <f t="shared" si="306"/>
        <v/>
      </c>
      <c r="AZ1090" s="193">
        <f t="shared" si="290"/>
        <v>7.2981818181818203E-2</v>
      </c>
    </row>
    <row r="1091" spans="1:52" s="5" customFormat="1" ht="11.25" x14ac:dyDescent="0.2">
      <c r="A1091" s="203">
        <v>39575</v>
      </c>
      <c r="B1091" s="11"/>
      <c r="C1091" s="11"/>
      <c r="D1091" s="15"/>
      <c r="E1091" s="204"/>
      <c r="F1091" s="8">
        <v>6.54E-2</v>
      </c>
      <c r="G1091" s="8">
        <v>6.5600000000000006E-2</v>
      </c>
      <c r="H1091" s="15">
        <v>7.6300000000000007E-2</v>
      </c>
      <c r="I1091" s="204">
        <v>7.6499999999999999E-2</v>
      </c>
      <c r="J1091" s="8">
        <v>8.1900000000000001E-2</v>
      </c>
      <c r="K1091" s="8">
        <v>8.2299999999999998E-2</v>
      </c>
      <c r="L1091" s="15">
        <v>8.1500000000000003E-2</v>
      </c>
      <c r="M1091" s="204">
        <v>8.1900000000000001E-2</v>
      </c>
      <c r="N1091" s="8">
        <v>7.9899999999999999E-2</v>
      </c>
      <c r="O1091" s="8">
        <v>8.0299999999999996E-2</v>
      </c>
      <c r="P1091" s="15">
        <v>7.8100000000000003E-2</v>
      </c>
      <c r="Q1091" s="204">
        <v>7.8700000000000006E-2</v>
      </c>
      <c r="R1091" s="8">
        <v>7.4300000000000005E-2</v>
      </c>
      <c r="S1091" s="204">
        <v>7.4899999999999994E-2</v>
      </c>
      <c r="T1091" s="205">
        <v>7.2999999999999995E-2</v>
      </c>
      <c r="U1091" s="204">
        <v>7.3599999999999999E-2</v>
      </c>
      <c r="V1091" s="8"/>
      <c r="W1091" s="204"/>
      <c r="X1091" s="8">
        <v>6.88E-2</v>
      </c>
      <c r="Y1091" s="204">
        <v>6.9599999999999995E-2</v>
      </c>
      <c r="Z1091" s="8"/>
      <c r="AA1091" s="204"/>
      <c r="AB1091" s="8">
        <v>6.7500000000000004E-2</v>
      </c>
      <c r="AC1091" s="204">
        <v>6.8500000000000005E-2</v>
      </c>
      <c r="AD1091" s="8">
        <v>6.6299999999999998E-2</v>
      </c>
      <c r="AE1091" s="204">
        <v>6.7299999999999999E-2</v>
      </c>
      <c r="AF1091" s="8"/>
      <c r="AG1091" s="204"/>
      <c r="AI1091" s="192" t="str">
        <f t="shared" si="291"/>
        <v/>
      </c>
      <c r="AJ1091" s="192" t="str">
        <f t="shared" si="292"/>
        <v/>
      </c>
      <c r="AK1091" s="192">
        <f t="shared" si="293"/>
        <v>6.5500000000000003E-2</v>
      </c>
      <c r="AL1091" s="192">
        <f t="shared" si="294"/>
        <v>7.6399999999999996E-2</v>
      </c>
      <c r="AM1091" s="192">
        <f t="shared" si="295"/>
        <v>8.2100000000000006E-2</v>
      </c>
      <c r="AN1091" s="192">
        <f t="shared" si="296"/>
        <v>8.1699999999999995E-2</v>
      </c>
      <c r="AO1091" s="193">
        <f t="shared" si="297"/>
        <v>8.0100000000000005E-2</v>
      </c>
      <c r="AP1091" s="192">
        <f t="shared" si="298"/>
        <v>7.8399999999999997E-2</v>
      </c>
      <c r="AQ1091" s="193">
        <f t="shared" si="299"/>
        <v>7.46E-2</v>
      </c>
      <c r="AR1091" s="192">
        <f t="shared" si="300"/>
        <v>7.3300000000000004E-2</v>
      </c>
      <c r="AS1091" s="192" t="str">
        <f t="shared" si="301"/>
        <v/>
      </c>
      <c r="AT1091" s="192">
        <f t="shared" si="302"/>
        <v>6.9199999999999998E-2</v>
      </c>
      <c r="AU1091" s="193" t="str">
        <f t="shared" si="303"/>
        <v/>
      </c>
      <c r="AV1091" s="194">
        <f t="shared" si="304"/>
        <v>6.8000000000000005E-2</v>
      </c>
      <c r="AW1091" s="193">
        <f t="shared" si="305"/>
        <v>6.6799999999999998E-2</v>
      </c>
      <c r="AX1091" s="195" t="str">
        <f t="shared" si="306"/>
        <v/>
      </c>
      <c r="AZ1091" s="193">
        <f t="shared" si="290"/>
        <v>7.4190909090909099E-2</v>
      </c>
    </row>
    <row r="1092" spans="1:52" s="5" customFormat="1" ht="11.25" x14ac:dyDescent="0.2">
      <c r="A1092" s="203">
        <v>39576</v>
      </c>
      <c r="B1092" s="11"/>
      <c r="C1092" s="11"/>
      <c r="D1092" s="15"/>
      <c r="E1092" s="204"/>
      <c r="F1092" s="8">
        <v>6.5500000000000003E-2</v>
      </c>
      <c r="G1092" s="8">
        <v>6.5699999999999995E-2</v>
      </c>
      <c r="H1092" s="15">
        <v>7.7799999999999994E-2</v>
      </c>
      <c r="I1092" s="204">
        <v>7.8E-2</v>
      </c>
      <c r="J1092" s="8">
        <v>8.3500000000000005E-2</v>
      </c>
      <c r="K1092" s="8">
        <v>8.3900000000000002E-2</v>
      </c>
      <c r="L1092" s="15">
        <v>8.3199999999999996E-2</v>
      </c>
      <c r="M1092" s="204">
        <v>8.3599999999999994E-2</v>
      </c>
      <c r="N1092" s="8">
        <v>8.1500000000000003E-2</v>
      </c>
      <c r="O1092" s="8">
        <v>8.1900000000000001E-2</v>
      </c>
      <c r="P1092" s="15">
        <v>7.9500000000000001E-2</v>
      </c>
      <c r="Q1092" s="204">
        <v>8.0100000000000005E-2</v>
      </c>
      <c r="R1092" s="8">
        <v>7.5300000000000006E-2</v>
      </c>
      <c r="S1092" s="204">
        <v>7.5899999999999995E-2</v>
      </c>
      <c r="T1092" s="205">
        <v>7.3999999999999996E-2</v>
      </c>
      <c r="U1092" s="204">
        <v>7.46E-2</v>
      </c>
      <c r="V1092" s="8"/>
      <c r="W1092" s="204"/>
      <c r="X1092" s="8">
        <v>6.9500000000000006E-2</v>
      </c>
      <c r="Y1092" s="204">
        <v>7.0300000000000001E-2</v>
      </c>
      <c r="Z1092" s="8"/>
      <c r="AA1092" s="204"/>
      <c r="AB1092" s="8">
        <v>6.88E-2</v>
      </c>
      <c r="AC1092" s="204">
        <v>6.9800000000000001E-2</v>
      </c>
      <c r="AD1092" s="8">
        <v>6.7000000000000004E-2</v>
      </c>
      <c r="AE1092" s="204">
        <v>6.8000000000000005E-2</v>
      </c>
      <c r="AF1092" s="8"/>
      <c r="AG1092" s="204"/>
      <c r="AI1092" s="192" t="str">
        <f t="shared" si="291"/>
        <v/>
      </c>
      <c r="AJ1092" s="192" t="str">
        <f t="shared" si="292"/>
        <v/>
      </c>
      <c r="AK1092" s="192">
        <f t="shared" si="293"/>
        <v>6.5599999999999992E-2</v>
      </c>
      <c r="AL1092" s="192">
        <f t="shared" si="294"/>
        <v>7.7899999999999997E-2</v>
      </c>
      <c r="AM1092" s="192">
        <f t="shared" si="295"/>
        <v>8.3699999999999997E-2</v>
      </c>
      <c r="AN1092" s="192">
        <f t="shared" si="296"/>
        <v>8.3400000000000002E-2</v>
      </c>
      <c r="AO1092" s="193">
        <f t="shared" si="297"/>
        <v>8.1699999999999995E-2</v>
      </c>
      <c r="AP1092" s="192">
        <f t="shared" si="298"/>
        <v>7.980000000000001E-2</v>
      </c>
      <c r="AQ1092" s="193">
        <f t="shared" si="299"/>
        <v>7.5600000000000001E-2</v>
      </c>
      <c r="AR1092" s="192">
        <f t="shared" si="300"/>
        <v>7.4300000000000005E-2</v>
      </c>
      <c r="AS1092" s="192" t="str">
        <f t="shared" si="301"/>
        <v/>
      </c>
      <c r="AT1092" s="192">
        <f t="shared" si="302"/>
        <v>6.9900000000000004E-2</v>
      </c>
      <c r="AU1092" s="193" t="str">
        <f t="shared" si="303"/>
        <v/>
      </c>
      <c r="AV1092" s="194">
        <f t="shared" si="304"/>
        <v>6.93E-2</v>
      </c>
      <c r="AW1092" s="193">
        <f t="shared" si="305"/>
        <v>6.7500000000000004E-2</v>
      </c>
      <c r="AX1092" s="195" t="str">
        <f t="shared" si="306"/>
        <v/>
      </c>
      <c r="AZ1092" s="193">
        <f t="shared" si="290"/>
        <v>7.5336363636363632E-2</v>
      </c>
    </row>
    <row r="1093" spans="1:52" s="5" customFormat="1" ht="11.25" x14ac:dyDescent="0.2">
      <c r="A1093" s="203">
        <v>39577</v>
      </c>
      <c r="B1093" s="11"/>
      <c r="C1093" s="11"/>
      <c r="D1093" s="15"/>
      <c r="E1093" s="204"/>
      <c r="F1093" s="8">
        <v>6.4699999999999994E-2</v>
      </c>
      <c r="G1093" s="8">
        <v>6.4899999999999999E-2</v>
      </c>
      <c r="H1093" s="15">
        <v>7.6600000000000001E-2</v>
      </c>
      <c r="I1093" s="204">
        <v>7.6799999999999993E-2</v>
      </c>
      <c r="J1093" s="8">
        <v>8.2400000000000001E-2</v>
      </c>
      <c r="K1093" s="8">
        <v>8.2799999999999999E-2</v>
      </c>
      <c r="L1093" s="15">
        <v>8.2400000000000001E-2</v>
      </c>
      <c r="M1093" s="204">
        <v>8.2799999999999999E-2</v>
      </c>
      <c r="N1093" s="8">
        <v>8.0600000000000005E-2</v>
      </c>
      <c r="O1093" s="8">
        <v>8.1000000000000003E-2</v>
      </c>
      <c r="P1093" s="15">
        <v>7.9200000000000007E-2</v>
      </c>
      <c r="Q1093" s="204">
        <v>7.9799999999999996E-2</v>
      </c>
      <c r="R1093" s="8">
        <v>7.4999999999999997E-2</v>
      </c>
      <c r="S1093" s="204">
        <v>7.5600000000000001E-2</v>
      </c>
      <c r="T1093" s="205">
        <v>7.3999999999999996E-2</v>
      </c>
      <c r="U1093" s="204">
        <v>7.46E-2</v>
      </c>
      <c r="V1093" s="8"/>
      <c r="W1093" s="204"/>
      <c r="X1093" s="8">
        <v>6.9199999999999998E-2</v>
      </c>
      <c r="Y1093" s="204">
        <v>7.0000000000000007E-2</v>
      </c>
      <c r="Z1093" s="8"/>
      <c r="AA1093" s="204"/>
      <c r="AB1093" s="8">
        <v>6.8199999999999997E-2</v>
      </c>
      <c r="AC1093" s="204">
        <v>6.9199999999999998E-2</v>
      </c>
      <c r="AD1093" s="8">
        <v>6.7299999999999999E-2</v>
      </c>
      <c r="AE1093" s="204">
        <v>6.83E-2</v>
      </c>
      <c r="AF1093" s="8"/>
      <c r="AG1093" s="204"/>
      <c r="AI1093" s="192" t="str">
        <f t="shared" si="291"/>
        <v/>
      </c>
      <c r="AJ1093" s="192" t="str">
        <f t="shared" si="292"/>
        <v/>
      </c>
      <c r="AK1093" s="192">
        <f t="shared" si="293"/>
        <v>6.4799999999999996E-2</v>
      </c>
      <c r="AL1093" s="192">
        <f t="shared" si="294"/>
        <v>7.669999999999999E-2</v>
      </c>
      <c r="AM1093" s="192">
        <f t="shared" si="295"/>
        <v>8.2600000000000007E-2</v>
      </c>
      <c r="AN1093" s="192">
        <f t="shared" si="296"/>
        <v>8.2600000000000007E-2</v>
      </c>
      <c r="AO1093" s="193">
        <f t="shared" si="297"/>
        <v>8.0800000000000011E-2</v>
      </c>
      <c r="AP1093" s="192">
        <f t="shared" si="298"/>
        <v>7.9500000000000001E-2</v>
      </c>
      <c r="AQ1093" s="193">
        <f t="shared" si="299"/>
        <v>7.5300000000000006E-2</v>
      </c>
      <c r="AR1093" s="192">
        <f t="shared" si="300"/>
        <v>7.4300000000000005E-2</v>
      </c>
      <c r="AS1093" s="192" t="str">
        <f t="shared" si="301"/>
        <v/>
      </c>
      <c r="AT1093" s="192">
        <f t="shared" si="302"/>
        <v>6.9599999999999995E-2</v>
      </c>
      <c r="AU1093" s="193" t="str">
        <f t="shared" si="303"/>
        <v/>
      </c>
      <c r="AV1093" s="194">
        <f t="shared" si="304"/>
        <v>6.8699999999999997E-2</v>
      </c>
      <c r="AW1093" s="193">
        <f t="shared" si="305"/>
        <v>6.7799999999999999E-2</v>
      </c>
      <c r="AX1093" s="195" t="str">
        <f t="shared" si="306"/>
        <v/>
      </c>
      <c r="AZ1093" s="193">
        <f t="shared" si="290"/>
        <v>7.4790909090909088E-2</v>
      </c>
    </row>
    <row r="1094" spans="1:52" s="5" customFormat="1" ht="11.25" x14ac:dyDescent="0.2">
      <c r="A1094" s="203">
        <v>39580</v>
      </c>
      <c r="B1094" s="11"/>
      <c r="C1094" s="11"/>
      <c r="D1094" s="15"/>
      <c r="E1094" s="204"/>
      <c r="F1094" s="8">
        <v>6.54E-2</v>
      </c>
      <c r="G1094" s="8">
        <v>6.5600000000000006E-2</v>
      </c>
      <c r="H1094" s="15">
        <v>7.7799999999999994E-2</v>
      </c>
      <c r="I1094" s="204">
        <v>7.8E-2</v>
      </c>
      <c r="J1094" s="8">
        <v>8.3699999999999997E-2</v>
      </c>
      <c r="K1094" s="8">
        <v>8.4099999999999994E-2</v>
      </c>
      <c r="L1094" s="15">
        <v>8.3400000000000002E-2</v>
      </c>
      <c r="M1094" s="204">
        <v>8.3799999999999999E-2</v>
      </c>
      <c r="N1094" s="8">
        <v>8.1199999999999994E-2</v>
      </c>
      <c r="O1094" s="8">
        <v>8.1600000000000006E-2</v>
      </c>
      <c r="P1094" s="15">
        <v>7.9200000000000007E-2</v>
      </c>
      <c r="Q1094" s="204">
        <v>7.9799999999999996E-2</v>
      </c>
      <c r="R1094" s="8">
        <v>7.5300000000000006E-2</v>
      </c>
      <c r="S1094" s="204">
        <v>7.5899999999999995E-2</v>
      </c>
      <c r="T1094" s="205">
        <v>7.4300000000000005E-2</v>
      </c>
      <c r="U1094" s="204">
        <v>7.4899999999999994E-2</v>
      </c>
      <c r="V1094" s="8"/>
      <c r="W1094" s="204"/>
      <c r="X1094" s="8">
        <v>6.9599999999999995E-2</v>
      </c>
      <c r="Y1094" s="204">
        <v>7.0400000000000004E-2</v>
      </c>
      <c r="Z1094" s="8"/>
      <c r="AA1094" s="204"/>
      <c r="AB1094" s="8">
        <v>6.8500000000000005E-2</v>
      </c>
      <c r="AC1094" s="204">
        <v>6.9500000000000006E-2</v>
      </c>
      <c r="AD1094" s="8">
        <v>6.7599999999999993E-2</v>
      </c>
      <c r="AE1094" s="204">
        <v>6.8599999999999994E-2</v>
      </c>
      <c r="AF1094" s="8"/>
      <c r="AG1094" s="204"/>
      <c r="AI1094" s="192" t="str">
        <f t="shared" si="291"/>
        <v/>
      </c>
      <c r="AJ1094" s="192" t="str">
        <f t="shared" si="292"/>
        <v/>
      </c>
      <c r="AK1094" s="192">
        <f t="shared" si="293"/>
        <v>6.5500000000000003E-2</v>
      </c>
      <c r="AL1094" s="192">
        <f t="shared" si="294"/>
        <v>7.7899999999999997E-2</v>
      </c>
      <c r="AM1094" s="192">
        <f t="shared" si="295"/>
        <v>8.3900000000000002E-2</v>
      </c>
      <c r="AN1094" s="192">
        <f t="shared" si="296"/>
        <v>8.3600000000000008E-2</v>
      </c>
      <c r="AO1094" s="193">
        <f t="shared" si="297"/>
        <v>8.14E-2</v>
      </c>
      <c r="AP1094" s="192">
        <f t="shared" si="298"/>
        <v>7.9500000000000001E-2</v>
      </c>
      <c r="AQ1094" s="193">
        <f t="shared" si="299"/>
        <v>7.5600000000000001E-2</v>
      </c>
      <c r="AR1094" s="192">
        <f t="shared" si="300"/>
        <v>7.46E-2</v>
      </c>
      <c r="AS1094" s="192" t="str">
        <f t="shared" si="301"/>
        <v/>
      </c>
      <c r="AT1094" s="192">
        <f t="shared" si="302"/>
        <v>7.0000000000000007E-2</v>
      </c>
      <c r="AU1094" s="193" t="str">
        <f t="shared" si="303"/>
        <v/>
      </c>
      <c r="AV1094" s="194">
        <f t="shared" si="304"/>
        <v>6.9000000000000006E-2</v>
      </c>
      <c r="AW1094" s="193">
        <f t="shared" si="305"/>
        <v>6.8099999999999994E-2</v>
      </c>
      <c r="AX1094" s="195" t="str">
        <f t="shared" si="306"/>
        <v/>
      </c>
      <c r="AZ1094" s="193">
        <f t="shared" si="290"/>
        <v>7.5372727272727272E-2</v>
      </c>
    </row>
    <row r="1095" spans="1:52" s="5" customFormat="1" ht="11.25" x14ac:dyDescent="0.2">
      <c r="A1095" s="203">
        <v>39581</v>
      </c>
      <c r="B1095" s="11"/>
      <c r="C1095" s="11"/>
      <c r="D1095" s="15"/>
      <c r="E1095" s="204"/>
      <c r="F1095" s="8">
        <v>6.4899999999999999E-2</v>
      </c>
      <c r="G1095" s="8">
        <v>6.5100000000000005E-2</v>
      </c>
      <c r="H1095" s="15">
        <v>7.6799999999999993E-2</v>
      </c>
      <c r="I1095" s="204">
        <v>7.6999999999999999E-2</v>
      </c>
      <c r="J1095" s="8">
        <v>8.2600000000000007E-2</v>
      </c>
      <c r="K1095" s="8">
        <v>8.3000000000000004E-2</v>
      </c>
      <c r="L1095" s="15">
        <v>8.2299999999999998E-2</v>
      </c>
      <c r="M1095" s="204">
        <v>8.2699999999999996E-2</v>
      </c>
      <c r="N1095" s="8">
        <v>8.0100000000000005E-2</v>
      </c>
      <c r="O1095" s="8">
        <v>8.0500000000000002E-2</v>
      </c>
      <c r="P1095" s="15">
        <v>7.8299999999999995E-2</v>
      </c>
      <c r="Q1095" s="204">
        <v>7.8899999999999998E-2</v>
      </c>
      <c r="R1095" s="8">
        <v>7.4200000000000002E-2</v>
      </c>
      <c r="S1095" s="204">
        <v>7.4800000000000005E-2</v>
      </c>
      <c r="T1095" s="205">
        <v>7.3300000000000004E-2</v>
      </c>
      <c r="U1095" s="204">
        <v>7.3899999999999993E-2</v>
      </c>
      <c r="V1095" s="8"/>
      <c r="W1095" s="204"/>
      <c r="X1095" s="8">
        <v>6.9000000000000006E-2</v>
      </c>
      <c r="Y1095" s="204">
        <v>6.9800000000000001E-2</v>
      </c>
      <c r="Z1095" s="8"/>
      <c r="AA1095" s="204"/>
      <c r="AB1095" s="8">
        <v>6.8000000000000005E-2</v>
      </c>
      <c r="AC1095" s="204">
        <v>6.9000000000000006E-2</v>
      </c>
      <c r="AD1095" s="8">
        <v>6.7199999999999996E-2</v>
      </c>
      <c r="AE1095" s="204">
        <v>6.8199999999999997E-2</v>
      </c>
      <c r="AF1095" s="8"/>
      <c r="AG1095" s="204"/>
      <c r="AI1095" s="192" t="str">
        <f t="shared" si="291"/>
        <v/>
      </c>
      <c r="AJ1095" s="192" t="str">
        <f t="shared" si="292"/>
        <v/>
      </c>
      <c r="AK1095" s="192">
        <f t="shared" si="293"/>
        <v>6.5000000000000002E-2</v>
      </c>
      <c r="AL1095" s="192">
        <f t="shared" si="294"/>
        <v>7.6899999999999996E-2</v>
      </c>
      <c r="AM1095" s="192">
        <f t="shared" si="295"/>
        <v>8.2800000000000012E-2</v>
      </c>
      <c r="AN1095" s="192">
        <f t="shared" si="296"/>
        <v>8.249999999999999E-2</v>
      </c>
      <c r="AO1095" s="193">
        <f t="shared" si="297"/>
        <v>8.030000000000001E-2</v>
      </c>
      <c r="AP1095" s="192">
        <f t="shared" si="298"/>
        <v>7.8600000000000003E-2</v>
      </c>
      <c r="AQ1095" s="193">
        <f t="shared" si="299"/>
        <v>7.4500000000000011E-2</v>
      </c>
      <c r="AR1095" s="192">
        <f t="shared" si="300"/>
        <v>7.3599999999999999E-2</v>
      </c>
      <c r="AS1095" s="192" t="str">
        <f t="shared" si="301"/>
        <v/>
      </c>
      <c r="AT1095" s="192">
        <f t="shared" si="302"/>
        <v>6.9400000000000003E-2</v>
      </c>
      <c r="AU1095" s="193" t="str">
        <f t="shared" si="303"/>
        <v/>
      </c>
      <c r="AV1095" s="194">
        <f t="shared" si="304"/>
        <v>6.8500000000000005E-2</v>
      </c>
      <c r="AW1095" s="193">
        <f t="shared" si="305"/>
        <v>6.7699999999999996E-2</v>
      </c>
      <c r="AX1095" s="195" t="str">
        <f t="shared" si="306"/>
        <v/>
      </c>
      <c r="AZ1095" s="193">
        <f t="shared" si="290"/>
        <v>7.4527272727272734E-2</v>
      </c>
    </row>
    <row r="1096" spans="1:52" s="5" customFormat="1" ht="11.25" x14ac:dyDescent="0.2">
      <c r="A1096" s="203">
        <v>39582</v>
      </c>
      <c r="B1096" s="11"/>
      <c r="C1096" s="11"/>
      <c r="D1096" s="15"/>
      <c r="E1096" s="204"/>
      <c r="F1096" s="8">
        <v>6.4899999999999999E-2</v>
      </c>
      <c r="G1096" s="8">
        <v>6.5100000000000005E-2</v>
      </c>
      <c r="H1096" s="15">
        <v>7.6700000000000004E-2</v>
      </c>
      <c r="I1096" s="204">
        <v>7.6899999999999996E-2</v>
      </c>
      <c r="J1096" s="8">
        <v>8.2000000000000003E-2</v>
      </c>
      <c r="K1096" s="8">
        <v>8.2400000000000001E-2</v>
      </c>
      <c r="L1096" s="15">
        <v>8.1900000000000001E-2</v>
      </c>
      <c r="M1096" s="204">
        <v>8.2299999999999998E-2</v>
      </c>
      <c r="N1096" s="8">
        <v>7.9699999999999993E-2</v>
      </c>
      <c r="O1096" s="8">
        <v>8.0100000000000005E-2</v>
      </c>
      <c r="P1096" s="15">
        <v>7.8E-2</v>
      </c>
      <c r="Q1096" s="204">
        <v>7.8600000000000003E-2</v>
      </c>
      <c r="R1096" s="8">
        <v>7.3899999999999993E-2</v>
      </c>
      <c r="S1096" s="204">
        <v>7.4499999999999997E-2</v>
      </c>
      <c r="T1096" s="205">
        <v>7.2999999999999995E-2</v>
      </c>
      <c r="U1096" s="204">
        <v>7.3599999999999999E-2</v>
      </c>
      <c r="V1096" s="8"/>
      <c r="W1096" s="204"/>
      <c r="X1096" s="8">
        <v>6.8699999999999997E-2</v>
      </c>
      <c r="Y1096" s="204">
        <v>6.9500000000000006E-2</v>
      </c>
      <c r="Z1096" s="8"/>
      <c r="AA1096" s="204"/>
      <c r="AB1096" s="8">
        <v>6.7799999999999999E-2</v>
      </c>
      <c r="AC1096" s="204">
        <v>6.88E-2</v>
      </c>
      <c r="AD1096" s="8">
        <v>6.7100000000000007E-2</v>
      </c>
      <c r="AE1096" s="204">
        <v>6.8099999999999994E-2</v>
      </c>
      <c r="AF1096" s="8"/>
      <c r="AG1096" s="204"/>
      <c r="AI1096" s="192" t="str">
        <f t="shared" si="291"/>
        <v/>
      </c>
      <c r="AJ1096" s="192" t="str">
        <f t="shared" si="292"/>
        <v/>
      </c>
      <c r="AK1096" s="192">
        <f t="shared" si="293"/>
        <v>6.5000000000000002E-2</v>
      </c>
      <c r="AL1096" s="192">
        <f t="shared" si="294"/>
        <v>7.6800000000000007E-2</v>
      </c>
      <c r="AM1096" s="192">
        <f t="shared" si="295"/>
        <v>8.2199999999999995E-2</v>
      </c>
      <c r="AN1096" s="192">
        <f t="shared" si="296"/>
        <v>8.2100000000000006E-2</v>
      </c>
      <c r="AO1096" s="193">
        <f t="shared" si="297"/>
        <v>7.9899999999999999E-2</v>
      </c>
      <c r="AP1096" s="192">
        <f t="shared" si="298"/>
        <v>7.8300000000000008E-2</v>
      </c>
      <c r="AQ1096" s="193">
        <f t="shared" si="299"/>
        <v>7.4199999999999988E-2</v>
      </c>
      <c r="AR1096" s="192">
        <f t="shared" si="300"/>
        <v>7.3300000000000004E-2</v>
      </c>
      <c r="AS1096" s="192" t="str">
        <f t="shared" si="301"/>
        <v/>
      </c>
      <c r="AT1096" s="192">
        <f t="shared" si="302"/>
        <v>6.9099999999999995E-2</v>
      </c>
      <c r="AU1096" s="193" t="str">
        <f t="shared" si="303"/>
        <v/>
      </c>
      <c r="AV1096" s="194">
        <f t="shared" si="304"/>
        <v>6.83E-2</v>
      </c>
      <c r="AW1096" s="193">
        <f t="shared" si="305"/>
        <v>6.7599999999999993E-2</v>
      </c>
      <c r="AX1096" s="195" t="str">
        <f t="shared" si="306"/>
        <v/>
      </c>
      <c r="AZ1096" s="193">
        <f t="shared" si="290"/>
        <v>7.4254545454545462E-2</v>
      </c>
    </row>
    <row r="1097" spans="1:52" s="5" customFormat="1" ht="11.25" x14ac:dyDescent="0.2">
      <c r="A1097" s="203">
        <v>39583</v>
      </c>
      <c r="B1097" s="11"/>
      <c r="C1097" s="11"/>
      <c r="D1097" s="15"/>
      <c r="E1097" s="204"/>
      <c r="F1097" s="8">
        <v>6.5000000000000002E-2</v>
      </c>
      <c r="G1097" s="8">
        <v>6.5199999999999994E-2</v>
      </c>
      <c r="H1097" s="15">
        <v>7.7200000000000005E-2</v>
      </c>
      <c r="I1097" s="204">
        <v>7.7399999999999997E-2</v>
      </c>
      <c r="J1097" s="8">
        <v>8.3000000000000004E-2</v>
      </c>
      <c r="K1097" s="8">
        <v>8.3400000000000002E-2</v>
      </c>
      <c r="L1097" s="15">
        <v>8.2900000000000001E-2</v>
      </c>
      <c r="M1097" s="204">
        <v>8.3299999999999999E-2</v>
      </c>
      <c r="N1097" s="8">
        <v>8.1299999999999997E-2</v>
      </c>
      <c r="O1097" s="8">
        <v>8.1699999999999995E-2</v>
      </c>
      <c r="P1097" s="15">
        <v>7.8700000000000006E-2</v>
      </c>
      <c r="Q1097" s="204">
        <v>7.9299999999999995E-2</v>
      </c>
      <c r="R1097" s="8">
        <v>7.4700000000000003E-2</v>
      </c>
      <c r="S1097" s="204">
        <v>7.5300000000000006E-2</v>
      </c>
      <c r="T1097" s="205">
        <v>7.3899999999999993E-2</v>
      </c>
      <c r="U1097" s="204">
        <v>7.4499999999999997E-2</v>
      </c>
      <c r="V1097" s="8"/>
      <c r="W1097" s="204"/>
      <c r="X1097" s="8">
        <v>6.9199999999999998E-2</v>
      </c>
      <c r="Y1097" s="204">
        <v>7.0000000000000007E-2</v>
      </c>
      <c r="Z1097" s="8"/>
      <c r="AA1097" s="204"/>
      <c r="AB1097" s="8">
        <v>6.8199999999999997E-2</v>
      </c>
      <c r="AC1097" s="204">
        <v>6.9199999999999998E-2</v>
      </c>
      <c r="AD1097" s="8">
        <v>6.7400000000000002E-2</v>
      </c>
      <c r="AE1097" s="204">
        <v>6.8400000000000002E-2</v>
      </c>
      <c r="AF1097" s="8"/>
      <c r="AG1097" s="204"/>
      <c r="AI1097" s="192" t="str">
        <f t="shared" si="291"/>
        <v/>
      </c>
      <c r="AJ1097" s="192" t="str">
        <f t="shared" si="292"/>
        <v/>
      </c>
      <c r="AK1097" s="192">
        <f t="shared" si="293"/>
        <v>6.5099999999999991E-2</v>
      </c>
      <c r="AL1097" s="192">
        <f t="shared" si="294"/>
        <v>7.7300000000000008E-2</v>
      </c>
      <c r="AM1097" s="192">
        <f t="shared" si="295"/>
        <v>8.3199999999999996E-2</v>
      </c>
      <c r="AN1097" s="192">
        <f t="shared" si="296"/>
        <v>8.3100000000000007E-2</v>
      </c>
      <c r="AO1097" s="193">
        <f t="shared" si="297"/>
        <v>8.1499999999999989E-2</v>
      </c>
      <c r="AP1097" s="192">
        <f t="shared" si="298"/>
        <v>7.9000000000000001E-2</v>
      </c>
      <c r="AQ1097" s="193">
        <f t="shared" si="299"/>
        <v>7.5000000000000011E-2</v>
      </c>
      <c r="AR1097" s="192">
        <f t="shared" si="300"/>
        <v>7.4199999999999988E-2</v>
      </c>
      <c r="AS1097" s="192" t="str">
        <f t="shared" si="301"/>
        <v/>
      </c>
      <c r="AT1097" s="192">
        <f t="shared" si="302"/>
        <v>6.9599999999999995E-2</v>
      </c>
      <c r="AU1097" s="193" t="str">
        <f t="shared" si="303"/>
        <v/>
      </c>
      <c r="AV1097" s="194">
        <f t="shared" si="304"/>
        <v>6.8699999999999997E-2</v>
      </c>
      <c r="AW1097" s="193">
        <f t="shared" si="305"/>
        <v>6.7900000000000002E-2</v>
      </c>
      <c r="AX1097" s="195" t="str">
        <f t="shared" si="306"/>
        <v/>
      </c>
      <c r="AZ1097" s="193">
        <f t="shared" si="290"/>
        <v>7.4963636363636357E-2</v>
      </c>
    </row>
    <row r="1098" spans="1:52" s="5" customFormat="1" ht="11.25" x14ac:dyDescent="0.2">
      <c r="A1098" s="203">
        <v>39584</v>
      </c>
      <c r="B1098" s="11"/>
      <c r="C1098" s="11"/>
      <c r="D1098" s="15"/>
      <c r="E1098" s="204"/>
      <c r="F1098" s="8">
        <v>6.4899999999999999E-2</v>
      </c>
      <c r="G1098" s="8">
        <v>6.5100000000000005E-2</v>
      </c>
      <c r="H1098" s="15">
        <v>7.7100000000000002E-2</v>
      </c>
      <c r="I1098" s="204">
        <v>7.7299999999999994E-2</v>
      </c>
      <c r="J1098" s="8">
        <v>8.3000000000000004E-2</v>
      </c>
      <c r="K1098" s="8">
        <v>8.3400000000000002E-2</v>
      </c>
      <c r="L1098" s="15">
        <v>8.3000000000000004E-2</v>
      </c>
      <c r="M1098" s="204">
        <v>8.3400000000000002E-2</v>
      </c>
      <c r="N1098" s="8">
        <v>8.1299999999999997E-2</v>
      </c>
      <c r="O1098" s="8">
        <v>8.1699999999999995E-2</v>
      </c>
      <c r="P1098" s="15">
        <v>7.8700000000000006E-2</v>
      </c>
      <c r="Q1098" s="204">
        <v>7.9299999999999995E-2</v>
      </c>
      <c r="R1098" s="8">
        <v>7.4300000000000005E-2</v>
      </c>
      <c r="S1098" s="204">
        <v>7.4899999999999994E-2</v>
      </c>
      <c r="T1098" s="205">
        <v>7.3599999999999999E-2</v>
      </c>
      <c r="U1098" s="204">
        <v>7.4200000000000002E-2</v>
      </c>
      <c r="V1098" s="8"/>
      <c r="W1098" s="204"/>
      <c r="X1098" s="8">
        <v>6.9000000000000006E-2</v>
      </c>
      <c r="Y1098" s="204">
        <v>6.9800000000000001E-2</v>
      </c>
      <c r="Z1098" s="8"/>
      <c r="AA1098" s="204"/>
      <c r="AB1098" s="8">
        <v>6.8099999999999994E-2</v>
      </c>
      <c r="AC1098" s="204">
        <v>6.9099999999999995E-2</v>
      </c>
      <c r="AD1098" s="8">
        <v>6.7299999999999999E-2</v>
      </c>
      <c r="AE1098" s="204">
        <v>6.83E-2</v>
      </c>
      <c r="AF1098" s="8"/>
      <c r="AG1098" s="204"/>
      <c r="AI1098" s="192" t="str">
        <f t="shared" si="291"/>
        <v/>
      </c>
      <c r="AJ1098" s="192" t="str">
        <f t="shared" si="292"/>
        <v/>
      </c>
      <c r="AK1098" s="192">
        <f t="shared" si="293"/>
        <v>6.5000000000000002E-2</v>
      </c>
      <c r="AL1098" s="192">
        <f t="shared" si="294"/>
        <v>7.7199999999999991E-2</v>
      </c>
      <c r="AM1098" s="192">
        <f t="shared" si="295"/>
        <v>8.3199999999999996E-2</v>
      </c>
      <c r="AN1098" s="192">
        <f t="shared" si="296"/>
        <v>8.3199999999999996E-2</v>
      </c>
      <c r="AO1098" s="193">
        <f t="shared" si="297"/>
        <v>8.1499999999999989E-2</v>
      </c>
      <c r="AP1098" s="192">
        <f t="shared" si="298"/>
        <v>7.9000000000000001E-2</v>
      </c>
      <c r="AQ1098" s="193">
        <f t="shared" si="299"/>
        <v>7.46E-2</v>
      </c>
      <c r="AR1098" s="192">
        <f t="shared" si="300"/>
        <v>7.3899999999999993E-2</v>
      </c>
      <c r="AS1098" s="192" t="str">
        <f t="shared" si="301"/>
        <v/>
      </c>
      <c r="AT1098" s="192">
        <f t="shared" si="302"/>
        <v>6.9400000000000003E-2</v>
      </c>
      <c r="AU1098" s="193" t="str">
        <f t="shared" si="303"/>
        <v/>
      </c>
      <c r="AV1098" s="194">
        <f t="shared" si="304"/>
        <v>6.8599999999999994E-2</v>
      </c>
      <c r="AW1098" s="193">
        <f t="shared" si="305"/>
        <v>6.7799999999999999E-2</v>
      </c>
      <c r="AX1098" s="195" t="str">
        <f t="shared" si="306"/>
        <v/>
      </c>
      <c r="AZ1098" s="193">
        <f t="shared" si="290"/>
        <v>7.4854545454545451E-2</v>
      </c>
    </row>
    <row r="1099" spans="1:52" s="5" customFormat="1" ht="11.25" x14ac:dyDescent="0.2">
      <c r="A1099" s="203">
        <v>39587</v>
      </c>
      <c r="B1099" s="11"/>
      <c r="C1099" s="11"/>
      <c r="D1099" s="15"/>
      <c r="E1099" s="204"/>
      <c r="F1099" s="8">
        <v>6.4699999999999994E-2</v>
      </c>
      <c r="G1099" s="8">
        <v>6.4899999999999999E-2</v>
      </c>
      <c r="H1099" s="15">
        <v>7.6999999999999999E-2</v>
      </c>
      <c r="I1099" s="204">
        <v>7.7200000000000005E-2</v>
      </c>
      <c r="J1099" s="8">
        <v>8.2400000000000001E-2</v>
      </c>
      <c r="K1099" s="8">
        <v>8.2799999999999999E-2</v>
      </c>
      <c r="L1099" s="15">
        <v>8.2500000000000004E-2</v>
      </c>
      <c r="M1099" s="204">
        <v>8.2900000000000001E-2</v>
      </c>
      <c r="N1099" s="8">
        <v>8.0100000000000005E-2</v>
      </c>
      <c r="O1099" s="8">
        <v>8.0500000000000002E-2</v>
      </c>
      <c r="P1099" s="15">
        <v>7.8100000000000003E-2</v>
      </c>
      <c r="Q1099" s="204">
        <v>7.8700000000000006E-2</v>
      </c>
      <c r="R1099" s="8">
        <v>7.3499999999999996E-2</v>
      </c>
      <c r="S1099" s="204">
        <v>7.4099999999999999E-2</v>
      </c>
      <c r="T1099" s="205">
        <v>7.2800000000000004E-2</v>
      </c>
      <c r="U1099" s="204">
        <v>7.3400000000000007E-2</v>
      </c>
      <c r="V1099" s="8"/>
      <c r="W1099" s="204"/>
      <c r="X1099" s="8">
        <v>6.8699999999999997E-2</v>
      </c>
      <c r="Y1099" s="204">
        <v>6.9500000000000006E-2</v>
      </c>
      <c r="Z1099" s="8"/>
      <c r="AA1099" s="204"/>
      <c r="AB1099" s="8">
        <v>6.7900000000000002E-2</v>
      </c>
      <c r="AC1099" s="204">
        <v>6.8900000000000003E-2</v>
      </c>
      <c r="AD1099" s="8">
        <v>6.7299999999999999E-2</v>
      </c>
      <c r="AE1099" s="204">
        <v>6.83E-2</v>
      </c>
      <c r="AF1099" s="8"/>
      <c r="AG1099" s="204"/>
      <c r="AI1099" s="192" t="str">
        <f t="shared" si="291"/>
        <v/>
      </c>
      <c r="AJ1099" s="192" t="str">
        <f t="shared" si="292"/>
        <v/>
      </c>
      <c r="AK1099" s="192">
        <f t="shared" si="293"/>
        <v>6.4799999999999996E-2</v>
      </c>
      <c r="AL1099" s="192">
        <f t="shared" si="294"/>
        <v>7.7100000000000002E-2</v>
      </c>
      <c r="AM1099" s="192">
        <f t="shared" si="295"/>
        <v>8.2600000000000007E-2</v>
      </c>
      <c r="AN1099" s="192">
        <f t="shared" si="296"/>
        <v>8.2699999999999996E-2</v>
      </c>
      <c r="AO1099" s="193">
        <f t="shared" si="297"/>
        <v>8.030000000000001E-2</v>
      </c>
      <c r="AP1099" s="192">
        <f t="shared" si="298"/>
        <v>7.8399999999999997E-2</v>
      </c>
      <c r="AQ1099" s="193">
        <f t="shared" si="299"/>
        <v>7.3800000000000004E-2</v>
      </c>
      <c r="AR1099" s="192">
        <f t="shared" si="300"/>
        <v>7.3099999999999998E-2</v>
      </c>
      <c r="AS1099" s="192" t="str">
        <f t="shared" si="301"/>
        <v/>
      </c>
      <c r="AT1099" s="192">
        <f t="shared" si="302"/>
        <v>6.9099999999999995E-2</v>
      </c>
      <c r="AU1099" s="193" t="str">
        <f t="shared" si="303"/>
        <v/>
      </c>
      <c r="AV1099" s="194">
        <f t="shared" si="304"/>
        <v>6.8400000000000002E-2</v>
      </c>
      <c r="AW1099" s="193">
        <f t="shared" si="305"/>
        <v>6.7799999999999999E-2</v>
      </c>
      <c r="AX1099" s="195" t="str">
        <f t="shared" si="306"/>
        <v/>
      </c>
      <c r="AZ1099" s="193">
        <f t="shared" si="290"/>
        <v>7.4372727272727271E-2</v>
      </c>
    </row>
    <row r="1100" spans="1:52" s="5" customFormat="1" ht="11.25" x14ac:dyDescent="0.2">
      <c r="A1100" s="203">
        <v>39588</v>
      </c>
      <c r="B1100" s="11"/>
      <c r="C1100" s="11"/>
      <c r="D1100" s="15"/>
      <c r="E1100" s="204"/>
      <c r="F1100" s="8">
        <v>6.4799999999999996E-2</v>
      </c>
      <c r="G1100" s="8">
        <v>6.5000000000000002E-2</v>
      </c>
      <c r="H1100" s="15">
        <v>7.7299999999999994E-2</v>
      </c>
      <c r="I1100" s="204">
        <v>7.7499999999999999E-2</v>
      </c>
      <c r="J1100" s="8">
        <v>8.2900000000000001E-2</v>
      </c>
      <c r="K1100" s="8">
        <v>8.3299999999999999E-2</v>
      </c>
      <c r="L1100" s="15">
        <v>8.2900000000000001E-2</v>
      </c>
      <c r="M1100" s="204">
        <v>8.3299999999999999E-2</v>
      </c>
      <c r="N1100" s="8">
        <v>8.09E-2</v>
      </c>
      <c r="O1100" s="8">
        <v>8.1299999999999997E-2</v>
      </c>
      <c r="P1100" s="15">
        <v>7.8700000000000006E-2</v>
      </c>
      <c r="Q1100" s="204">
        <v>7.9299999999999995E-2</v>
      </c>
      <c r="R1100" s="8">
        <v>7.4099999999999999E-2</v>
      </c>
      <c r="S1100" s="204">
        <v>7.4700000000000003E-2</v>
      </c>
      <c r="T1100" s="205">
        <v>7.3200000000000001E-2</v>
      </c>
      <c r="U1100" s="204">
        <v>7.3800000000000004E-2</v>
      </c>
      <c r="V1100" s="8"/>
      <c r="W1100" s="204"/>
      <c r="X1100" s="8">
        <v>6.9000000000000006E-2</v>
      </c>
      <c r="Y1100" s="204">
        <v>6.9800000000000001E-2</v>
      </c>
      <c r="Z1100" s="8"/>
      <c r="AA1100" s="204"/>
      <c r="AB1100" s="8">
        <v>6.8000000000000005E-2</v>
      </c>
      <c r="AC1100" s="204">
        <v>6.9000000000000006E-2</v>
      </c>
      <c r="AD1100" s="8">
        <v>6.7299999999999999E-2</v>
      </c>
      <c r="AE1100" s="204">
        <v>6.83E-2</v>
      </c>
      <c r="AF1100" s="8"/>
      <c r="AG1100" s="204"/>
      <c r="AI1100" s="192" t="str">
        <f t="shared" si="291"/>
        <v/>
      </c>
      <c r="AJ1100" s="192" t="str">
        <f t="shared" si="292"/>
        <v/>
      </c>
      <c r="AK1100" s="192">
        <f t="shared" si="293"/>
        <v>6.4899999999999999E-2</v>
      </c>
      <c r="AL1100" s="192">
        <f t="shared" si="294"/>
        <v>7.7399999999999997E-2</v>
      </c>
      <c r="AM1100" s="192">
        <f t="shared" si="295"/>
        <v>8.3100000000000007E-2</v>
      </c>
      <c r="AN1100" s="192">
        <f t="shared" si="296"/>
        <v>8.3100000000000007E-2</v>
      </c>
      <c r="AO1100" s="193">
        <f t="shared" si="297"/>
        <v>8.1100000000000005E-2</v>
      </c>
      <c r="AP1100" s="192">
        <f t="shared" si="298"/>
        <v>7.9000000000000001E-2</v>
      </c>
      <c r="AQ1100" s="193">
        <f t="shared" si="299"/>
        <v>7.4399999999999994E-2</v>
      </c>
      <c r="AR1100" s="192">
        <f t="shared" si="300"/>
        <v>7.350000000000001E-2</v>
      </c>
      <c r="AS1100" s="192" t="str">
        <f t="shared" si="301"/>
        <v/>
      </c>
      <c r="AT1100" s="192">
        <f t="shared" si="302"/>
        <v>6.9400000000000003E-2</v>
      </c>
      <c r="AU1100" s="193" t="str">
        <f t="shared" si="303"/>
        <v/>
      </c>
      <c r="AV1100" s="194">
        <f t="shared" si="304"/>
        <v>6.8500000000000005E-2</v>
      </c>
      <c r="AW1100" s="193">
        <f t="shared" si="305"/>
        <v>6.7799999999999999E-2</v>
      </c>
      <c r="AX1100" s="195" t="str">
        <f t="shared" si="306"/>
        <v/>
      </c>
      <c r="AZ1100" s="193">
        <f t="shared" si="290"/>
        <v>7.4745454545454545E-2</v>
      </c>
    </row>
    <row r="1101" spans="1:52" s="5" customFormat="1" ht="11.25" x14ac:dyDescent="0.2">
      <c r="A1101" s="203">
        <v>39589</v>
      </c>
      <c r="B1101" s="11"/>
      <c r="C1101" s="11"/>
      <c r="D1101" s="15"/>
      <c r="E1101" s="204"/>
      <c r="F1101" s="8">
        <v>6.4799999999999996E-2</v>
      </c>
      <c r="G1101" s="8">
        <v>6.5000000000000002E-2</v>
      </c>
      <c r="H1101" s="15">
        <v>7.7399999999999997E-2</v>
      </c>
      <c r="I1101" s="204">
        <v>7.7600000000000002E-2</v>
      </c>
      <c r="J1101" s="8">
        <v>8.2100000000000006E-2</v>
      </c>
      <c r="K1101" s="8">
        <v>8.2500000000000004E-2</v>
      </c>
      <c r="L1101" s="15">
        <v>8.2199999999999995E-2</v>
      </c>
      <c r="M1101" s="204">
        <v>8.2600000000000007E-2</v>
      </c>
      <c r="N1101" s="8">
        <v>8.0399999999999999E-2</v>
      </c>
      <c r="O1101" s="8">
        <v>8.0799999999999997E-2</v>
      </c>
      <c r="P1101" s="15">
        <v>7.8200000000000006E-2</v>
      </c>
      <c r="Q1101" s="204">
        <v>7.8799999999999995E-2</v>
      </c>
      <c r="R1101" s="8">
        <v>7.3700000000000002E-2</v>
      </c>
      <c r="S1101" s="204">
        <v>7.4300000000000005E-2</v>
      </c>
      <c r="T1101" s="205">
        <v>7.2800000000000004E-2</v>
      </c>
      <c r="U1101" s="204">
        <v>7.3400000000000007E-2</v>
      </c>
      <c r="V1101" s="8"/>
      <c r="W1101" s="204"/>
      <c r="X1101" s="8">
        <v>6.8699999999999997E-2</v>
      </c>
      <c r="Y1101" s="204">
        <v>6.9500000000000006E-2</v>
      </c>
      <c r="Z1101" s="8"/>
      <c r="AA1101" s="204"/>
      <c r="AB1101" s="8">
        <v>6.7799999999999999E-2</v>
      </c>
      <c r="AC1101" s="204">
        <v>6.88E-2</v>
      </c>
      <c r="AD1101" s="8">
        <v>6.7100000000000007E-2</v>
      </c>
      <c r="AE1101" s="204">
        <v>6.8099999999999994E-2</v>
      </c>
      <c r="AF1101" s="8"/>
      <c r="AG1101" s="204"/>
      <c r="AI1101" s="192" t="str">
        <f t="shared" si="291"/>
        <v/>
      </c>
      <c r="AJ1101" s="192" t="str">
        <f t="shared" si="292"/>
        <v/>
      </c>
      <c r="AK1101" s="192">
        <f t="shared" si="293"/>
        <v>6.4899999999999999E-2</v>
      </c>
      <c r="AL1101" s="192">
        <f t="shared" si="294"/>
        <v>7.7499999999999999E-2</v>
      </c>
      <c r="AM1101" s="192">
        <f t="shared" si="295"/>
        <v>8.2300000000000012E-2</v>
      </c>
      <c r="AN1101" s="192">
        <f t="shared" si="296"/>
        <v>8.2400000000000001E-2</v>
      </c>
      <c r="AO1101" s="193">
        <f t="shared" si="297"/>
        <v>8.0600000000000005E-2</v>
      </c>
      <c r="AP1101" s="192">
        <f t="shared" si="298"/>
        <v>7.85E-2</v>
      </c>
      <c r="AQ1101" s="193">
        <f t="shared" si="299"/>
        <v>7.400000000000001E-2</v>
      </c>
      <c r="AR1101" s="192">
        <f t="shared" si="300"/>
        <v>7.3099999999999998E-2</v>
      </c>
      <c r="AS1101" s="192" t="str">
        <f t="shared" si="301"/>
        <v/>
      </c>
      <c r="AT1101" s="192">
        <f t="shared" si="302"/>
        <v>6.9099999999999995E-2</v>
      </c>
      <c r="AU1101" s="193" t="str">
        <f t="shared" si="303"/>
        <v/>
      </c>
      <c r="AV1101" s="194">
        <f t="shared" si="304"/>
        <v>6.83E-2</v>
      </c>
      <c r="AW1101" s="193">
        <f t="shared" si="305"/>
        <v>6.7599999999999993E-2</v>
      </c>
      <c r="AX1101" s="195" t="str">
        <f t="shared" si="306"/>
        <v/>
      </c>
      <c r="AZ1101" s="193">
        <f t="shared" si="290"/>
        <v>7.4390909090909077E-2</v>
      </c>
    </row>
    <row r="1102" spans="1:52" s="5" customFormat="1" ht="11.25" x14ac:dyDescent="0.2">
      <c r="A1102" s="203">
        <v>39591</v>
      </c>
      <c r="B1102" s="11"/>
      <c r="C1102" s="11"/>
      <c r="D1102" s="15"/>
      <c r="E1102" s="204"/>
      <c r="F1102" s="8">
        <v>6.5000000000000002E-2</v>
      </c>
      <c r="G1102" s="8">
        <v>6.5199999999999994E-2</v>
      </c>
      <c r="H1102" s="15">
        <v>7.7899999999999997E-2</v>
      </c>
      <c r="I1102" s="204">
        <v>7.8100000000000003E-2</v>
      </c>
      <c r="J1102" s="8">
        <v>8.2900000000000001E-2</v>
      </c>
      <c r="K1102" s="8">
        <v>8.3299999999999999E-2</v>
      </c>
      <c r="L1102" s="15">
        <v>8.2900000000000001E-2</v>
      </c>
      <c r="M1102" s="204">
        <v>8.3299999999999999E-2</v>
      </c>
      <c r="N1102" s="8">
        <v>8.0799999999999997E-2</v>
      </c>
      <c r="O1102" s="8">
        <v>8.1199999999999994E-2</v>
      </c>
      <c r="P1102" s="15">
        <v>7.8600000000000003E-2</v>
      </c>
      <c r="Q1102" s="204">
        <v>7.9200000000000007E-2</v>
      </c>
      <c r="R1102" s="8">
        <v>7.3899999999999993E-2</v>
      </c>
      <c r="S1102" s="204">
        <v>7.4499999999999997E-2</v>
      </c>
      <c r="T1102" s="205">
        <v>7.2700000000000001E-2</v>
      </c>
      <c r="U1102" s="204">
        <v>7.3300000000000004E-2</v>
      </c>
      <c r="V1102" s="8"/>
      <c r="W1102" s="204"/>
      <c r="X1102" s="8">
        <v>6.8699999999999997E-2</v>
      </c>
      <c r="Y1102" s="204">
        <v>6.9500000000000006E-2</v>
      </c>
      <c r="Z1102" s="8"/>
      <c r="AA1102" s="204"/>
      <c r="AB1102" s="8">
        <v>6.7699999999999996E-2</v>
      </c>
      <c r="AC1102" s="204">
        <v>6.8699999999999997E-2</v>
      </c>
      <c r="AD1102" s="8">
        <v>6.7000000000000004E-2</v>
      </c>
      <c r="AE1102" s="204">
        <v>6.8000000000000005E-2</v>
      </c>
      <c r="AF1102" s="8"/>
      <c r="AG1102" s="204"/>
      <c r="AI1102" s="192" t="str">
        <f t="shared" si="291"/>
        <v/>
      </c>
      <c r="AJ1102" s="192" t="str">
        <f t="shared" si="292"/>
        <v/>
      </c>
      <c r="AK1102" s="192">
        <f t="shared" si="293"/>
        <v>6.5099999999999991E-2</v>
      </c>
      <c r="AL1102" s="192">
        <f t="shared" si="294"/>
        <v>7.8E-2</v>
      </c>
      <c r="AM1102" s="192">
        <f t="shared" si="295"/>
        <v>8.3100000000000007E-2</v>
      </c>
      <c r="AN1102" s="192">
        <f t="shared" si="296"/>
        <v>8.3100000000000007E-2</v>
      </c>
      <c r="AO1102" s="193">
        <f t="shared" si="297"/>
        <v>8.0999999999999989E-2</v>
      </c>
      <c r="AP1102" s="192">
        <f t="shared" si="298"/>
        <v>7.8899999999999998E-2</v>
      </c>
      <c r="AQ1102" s="193">
        <f t="shared" si="299"/>
        <v>7.4199999999999988E-2</v>
      </c>
      <c r="AR1102" s="192">
        <f t="shared" si="300"/>
        <v>7.3000000000000009E-2</v>
      </c>
      <c r="AS1102" s="192" t="str">
        <f t="shared" si="301"/>
        <v/>
      </c>
      <c r="AT1102" s="192">
        <f t="shared" si="302"/>
        <v>6.9099999999999995E-2</v>
      </c>
      <c r="AU1102" s="193" t="str">
        <f t="shared" si="303"/>
        <v/>
      </c>
      <c r="AV1102" s="194">
        <f t="shared" si="304"/>
        <v>6.8199999999999997E-2</v>
      </c>
      <c r="AW1102" s="193">
        <f t="shared" si="305"/>
        <v>6.7500000000000004E-2</v>
      </c>
      <c r="AX1102" s="195" t="str">
        <f t="shared" si="306"/>
        <v/>
      </c>
      <c r="AZ1102" s="193">
        <f t="shared" si="290"/>
        <v>7.4654545454545432E-2</v>
      </c>
    </row>
    <row r="1103" spans="1:52" s="5" customFormat="1" ht="11.25" x14ac:dyDescent="0.2">
      <c r="A1103" s="203">
        <v>39594</v>
      </c>
      <c r="B1103" s="11"/>
      <c r="C1103" s="11"/>
      <c r="D1103" s="15"/>
      <c r="E1103" s="204"/>
      <c r="F1103" s="8">
        <v>6.5100000000000005E-2</v>
      </c>
      <c r="G1103" s="8">
        <v>6.5299999999999997E-2</v>
      </c>
      <c r="H1103" s="15">
        <v>7.8299999999999995E-2</v>
      </c>
      <c r="I1103" s="204">
        <v>7.85E-2</v>
      </c>
      <c r="J1103" s="8">
        <v>8.3199999999999996E-2</v>
      </c>
      <c r="K1103" s="8">
        <v>8.3599999999999994E-2</v>
      </c>
      <c r="L1103" s="15">
        <v>8.3199999999999996E-2</v>
      </c>
      <c r="M1103" s="204">
        <v>8.3599999999999994E-2</v>
      </c>
      <c r="N1103" s="8">
        <v>8.1000000000000003E-2</v>
      </c>
      <c r="O1103" s="8">
        <v>8.14E-2</v>
      </c>
      <c r="P1103" s="15">
        <v>7.8899999999999998E-2</v>
      </c>
      <c r="Q1103" s="204">
        <v>7.9500000000000001E-2</v>
      </c>
      <c r="R1103" s="8">
        <v>7.4200000000000002E-2</v>
      </c>
      <c r="S1103" s="204">
        <v>7.4800000000000005E-2</v>
      </c>
      <c r="T1103" s="205">
        <v>7.2900000000000006E-2</v>
      </c>
      <c r="U1103" s="204">
        <v>7.3499999999999996E-2</v>
      </c>
      <c r="V1103" s="8"/>
      <c r="W1103" s="204"/>
      <c r="X1103" s="8">
        <v>6.8900000000000003E-2</v>
      </c>
      <c r="Y1103" s="204">
        <v>6.9699999999999998E-2</v>
      </c>
      <c r="Z1103" s="8"/>
      <c r="AA1103" s="204"/>
      <c r="AB1103" s="8">
        <v>6.7799999999999999E-2</v>
      </c>
      <c r="AC1103" s="204">
        <v>6.88E-2</v>
      </c>
      <c r="AD1103" s="8">
        <v>6.7199999999999996E-2</v>
      </c>
      <c r="AE1103" s="204">
        <v>6.8199999999999997E-2</v>
      </c>
      <c r="AF1103" s="8"/>
      <c r="AG1103" s="204"/>
      <c r="AI1103" s="192" t="str">
        <f t="shared" si="291"/>
        <v/>
      </c>
      <c r="AJ1103" s="192" t="str">
        <f t="shared" si="292"/>
        <v/>
      </c>
      <c r="AK1103" s="192">
        <f t="shared" si="293"/>
        <v>6.5200000000000008E-2</v>
      </c>
      <c r="AL1103" s="192">
        <f t="shared" si="294"/>
        <v>7.8399999999999997E-2</v>
      </c>
      <c r="AM1103" s="192">
        <f t="shared" si="295"/>
        <v>8.3400000000000002E-2</v>
      </c>
      <c r="AN1103" s="192">
        <f t="shared" si="296"/>
        <v>8.3400000000000002E-2</v>
      </c>
      <c r="AO1103" s="193">
        <f t="shared" si="297"/>
        <v>8.1199999999999994E-2</v>
      </c>
      <c r="AP1103" s="192">
        <f t="shared" si="298"/>
        <v>7.9199999999999993E-2</v>
      </c>
      <c r="AQ1103" s="193">
        <f t="shared" si="299"/>
        <v>7.4500000000000011E-2</v>
      </c>
      <c r="AR1103" s="192">
        <f t="shared" si="300"/>
        <v>7.3200000000000001E-2</v>
      </c>
      <c r="AS1103" s="192" t="str">
        <f t="shared" si="301"/>
        <v/>
      </c>
      <c r="AT1103" s="192">
        <f t="shared" si="302"/>
        <v>6.93E-2</v>
      </c>
      <c r="AU1103" s="193" t="str">
        <f t="shared" si="303"/>
        <v/>
      </c>
      <c r="AV1103" s="194">
        <f t="shared" si="304"/>
        <v>6.83E-2</v>
      </c>
      <c r="AW1103" s="193">
        <f t="shared" si="305"/>
        <v>6.7699999999999996E-2</v>
      </c>
      <c r="AX1103" s="195" t="str">
        <f t="shared" si="306"/>
        <v/>
      </c>
      <c r="AZ1103" s="193">
        <f t="shared" si="290"/>
        <v>7.4890909090909105E-2</v>
      </c>
    </row>
    <row r="1104" spans="1:52" s="5" customFormat="1" ht="11.25" x14ac:dyDescent="0.2">
      <c r="A1104" s="203">
        <v>39595</v>
      </c>
      <c r="B1104" s="11"/>
      <c r="C1104" s="11"/>
      <c r="D1104" s="15"/>
      <c r="E1104" s="204"/>
      <c r="F1104" s="8">
        <v>6.5299999999999997E-2</v>
      </c>
      <c r="G1104" s="8">
        <v>6.5500000000000003E-2</v>
      </c>
      <c r="H1104" s="15">
        <v>7.9200000000000007E-2</v>
      </c>
      <c r="I1104" s="204">
        <v>7.9399999999999998E-2</v>
      </c>
      <c r="J1104" s="8">
        <v>8.3599999999999994E-2</v>
      </c>
      <c r="K1104" s="8">
        <v>8.4000000000000005E-2</v>
      </c>
      <c r="L1104" s="15">
        <v>8.3799999999999999E-2</v>
      </c>
      <c r="M1104" s="204">
        <v>8.4199999999999997E-2</v>
      </c>
      <c r="N1104" s="8">
        <v>8.1500000000000003E-2</v>
      </c>
      <c r="O1104" s="8">
        <v>8.1900000000000001E-2</v>
      </c>
      <c r="P1104" s="15">
        <v>7.9299999999999995E-2</v>
      </c>
      <c r="Q1104" s="204">
        <v>7.9899999999999999E-2</v>
      </c>
      <c r="R1104" s="8">
        <v>7.4200000000000002E-2</v>
      </c>
      <c r="S1104" s="204">
        <v>7.4800000000000005E-2</v>
      </c>
      <c r="T1104" s="205">
        <v>7.3499999999999996E-2</v>
      </c>
      <c r="U1104" s="204">
        <v>7.4099999999999999E-2</v>
      </c>
      <c r="V1104" s="8"/>
      <c r="W1104" s="204"/>
      <c r="X1104" s="8">
        <v>6.9099999999999995E-2</v>
      </c>
      <c r="Y1104" s="204">
        <v>6.9900000000000004E-2</v>
      </c>
      <c r="Z1104" s="8"/>
      <c r="AA1104" s="204"/>
      <c r="AB1104" s="8">
        <v>6.8000000000000005E-2</v>
      </c>
      <c r="AC1104" s="204">
        <v>6.9000000000000006E-2</v>
      </c>
      <c r="AD1104" s="8">
        <v>6.7500000000000004E-2</v>
      </c>
      <c r="AE1104" s="204">
        <v>6.8500000000000005E-2</v>
      </c>
      <c r="AF1104" s="8"/>
      <c r="AG1104" s="204"/>
      <c r="AI1104" s="192" t="str">
        <f t="shared" si="291"/>
        <v/>
      </c>
      <c r="AJ1104" s="192" t="str">
        <f t="shared" si="292"/>
        <v/>
      </c>
      <c r="AK1104" s="192">
        <f t="shared" si="293"/>
        <v>6.54E-2</v>
      </c>
      <c r="AL1104" s="192">
        <f t="shared" si="294"/>
        <v>7.9300000000000009E-2</v>
      </c>
      <c r="AM1104" s="192">
        <f t="shared" si="295"/>
        <v>8.3799999999999999E-2</v>
      </c>
      <c r="AN1104" s="192">
        <f t="shared" si="296"/>
        <v>8.3999999999999991E-2</v>
      </c>
      <c r="AO1104" s="193">
        <f t="shared" si="297"/>
        <v>8.1699999999999995E-2</v>
      </c>
      <c r="AP1104" s="192">
        <f t="shared" si="298"/>
        <v>7.9600000000000004E-2</v>
      </c>
      <c r="AQ1104" s="193">
        <f t="shared" si="299"/>
        <v>7.4500000000000011E-2</v>
      </c>
      <c r="AR1104" s="192">
        <f t="shared" si="300"/>
        <v>7.3800000000000004E-2</v>
      </c>
      <c r="AS1104" s="192" t="str">
        <f t="shared" si="301"/>
        <v/>
      </c>
      <c r="AT1104" s="192">
        <f t="shared" si="302"/>
        <v>6.9500000000000006E-2</v>
      </c>
      <c r="AU1104" s="193" t="str">
        <f t="shared" si="303"/>
        <v/>
      </c>
      <c r="AV1104" s="194">
        <f t="shared" si="304"/>
        <v>6.8500000000000005E-2</v>
      </c>
      <c r="AW1104" s="193">
        <f t="shared" si="305"/>
        <v>6.8000000000000005E-2</v>
      </c>
      <c r="AX1104" s="195" t="str">
        <f t="shared" si="306"/>
        <v/>
      </c>
      <c r="AZ1104" s="193">
        <f t="shared" si="290"/>
        <v>7.5281818181818186E-2</v>
      </c>
    </row>
    <row r="1105" spans="1:52" s="5" customFormat="1" ht="11.25" x14ac:dyDescent="0.2">
      <c r="A1105" s="203">
        <v>39596</v>
      </c>
      <c r="B1105" s="11"/>
      <c r="C1105" s="11"/>
      <c r="D1105" s="15"/>
      <c r="E1105" s="204"/>
      <c r="F1105" s="8">
        <v>6.5299999999999997E-2</v>
      </c>
      <c r="G1105" s="8">
        <v>6.5500000000000003E-2</v>
      </c>
      <c r="H1105" s="15">
        <v>7.8899999999999998E-2</v>
      </c>
      <c r="I1105" s="204">
        <v>7.9100000000000004E-2</v>
      </c>
      <c r="J1105" s="8">
        <v>8.4699999999999998E-2</v>
      </c>
      <c r="K1105" s="8">
        <v>8.5099999999999995E-2</v>
      </c>
      <c r="L1105" s="15">
        <v>8.4699999999999998E-2</v>
      </c>
      <c r="M1105" s="204">
        <v>8.5099999999999995E-2</v>
      </c>
      <c r="N1105" s="8">
        <v>8.2400000000000001E-2</v>
      </c>
      <c r="O1105" s="8">
        <v>8.2799999999999999E-2</v>
      </c>
      <c r="P1105" s="15">
        <v>0.08</v>
      </c>
      <c r="Q1105" s="204">
        <v>8.0600000000000005E-2</v>
      </c>
      <c r="R1105" s="8">
        <v>7.4999999999999997E-2</v>
      </c>
      <c r="S1105" s="204">
        <v>7.5600000000000001E-2</v>
      </c>
      <c r="T1105" s="205">
        <v>7.4099999999999999E-2</v>
      </c>
      <c r="U1105" s="204">
        <v>7.4700000000000003E-2</v>
      </c>
      <c r="V1105" s="8"/>
      <c r="W1105" s="204"/>
      <c r="X1105" s="8">
        <v>6.9599999999999995E-2</v>
      </c>
      <c r="Y1105" s="204">
        <v>7.0400000000000004E-2</v>
      </c>
      <c r="Z1105" s="8"/>
      <c r="AA1105" s="204"/>
      <c r="AB1105" s="8">
        <v>6.83E-2</v>
      </c>
      <c r="AC1105" s="204">
        <v>6.93E-2</v>
      </c>
      <c r="AD1105" s="8">
        <v>6.7799999999999999E-2</v>
      </c>
      <c r="AE1105" s="204">
        <v>6.88E-2</v>
      </c>
      <c r="AF1105" s="8"/>
      <c r="AG1105" s="204"/>
      <c r="AI1105" s="192" t="str">
        <f t="shared" si="291"/>
        <v/>
      </c>
      <c r="AJ1105" s="192" t="str">
        <f t="shared" si="292"/>
        <v/>
      </c>
      <c r="AK1105" s="192">
        <f t="shared" si="293"/>
        <v>6.54E-2</v>
      </c>
      <c r="AL1105" s="192">
        <f t="shared" si="294"/>
        <v>7.9000000000000001E-2</v>
      </c>
      <c r="AM1105" s="192">
        <f t="shared" si="295"/>
        <v>8.4900000000000003E-2</v>
      </c>
      <c r="AN1105" s="192">
        <f t="shared" si="296"/>
        <v>8.4900000000000003E-2</v>
      </c>
      <c r="AO1105" s="193">
        <f t="shared" si="297"/>
        <v>8.2600000000000007E-2</v>
      </c>
      <c r="AP1105" s="192">
        <f t="shared" si="298"/>
        <v>8.030000000000001E-2</v>
      </c>
      <c r="AQ1105" s="193">
        <f t="shared" si="299"/>
        <v>7.5300000000000006E-2</v>
      </c>
      <c r="AR1105" s="192">
        <f t="shared" si="300"/>
        <v>7.4399999999999994E-2</v>
      </c>
      <c r="AS1105" s="192" t="str">
        <f t="shared" si="301"/>
        <v/>
      </c>
      <c r="AT1105" s="192">
        <f t="shared" si="302"/>
        <v>7.0000000000000007E-2</v>
      </c>
      <c r="AU1105" s="193" t="str">
        <f t="shared" si="303"/>
        <v/>
      </c>
      <c r="AV1105" s="194">
        <f t="shared" si="304"/>
        <v>6.88E-2</v>
      </c>
      <c r="AW1105" s="193">
        <f t="shared" si="305"/>
        <v>6.83E-2</v>
      </c>
      <c r="AX1105" s="195" t="str">
        <f t="shared" si="306"/>
        <v/>
      </c>
      <c r="AZ1105" s="193">
        <f t="shared" si="290"/>
        <v>7.5809090909090923E-2</v>
      </c>
    </row>
    <row r="1106" spans="1:52" s="5" customFormat="1" ht="11.25" x14ac:dyDescent="0.2">
      <c r="A1106" s="203">
        <v>39597</v>
      </c>
      <c r="B1106" s="11"/>
      <c r="C1106" s="11"/>
      <c r="D1106" s="15"/>
      <c r="E1106" s="204"/>
      <c r="F1106" s="8">
        <v>6.5000000000000002E-2</v>
      </c>
      <c r="G1106" s="8">
        <v>6.5199999999999994E-2</v>
      </c>
      <c r="H1106" s="15">
        <v>7.8600000000000003E-2</v>
      </c>
      <c r="I1106" s="204">
        <v>7.8799999999999995E-2</v>
      </c>
      <c r="J1106" s="8">
        <v>8.5000000000000006E-2</v>
      </c>
      <c r="K1106" s="8">
        <v>8.5400000000000004E-2</v>
      </c>
      <c r="L1106" s="15">
        <v>8.5000000000000006E-2</v>
      </c>
      <c r="M1106" s="204">
        <v>8.5400000000000004E-2</v>
      </c>
      <c r="N1106" s="8">
        <v>8.1900000000000001E-2</v>
      </c>
      <c r="O1106" s="8">
        <v>8.2299999999999998E-2</v>
      </c>
      <c r="P1106" s="15">
        <v>7.9799999999999996E-2</v>
      </c>
      <c r="Q1106" s="204">
        <v>8.0399999999999999E-2</v>
      </c>
      <c r="R1106" s="8">
        <v>7.4899999999999994E-2</v>
      </c>
      <c r="S1106" s="204">
        <v>7.5499999999999998E-2</v>
      </c>
      <c r="T1106" s="205">
        <v>7.4099999999999999E-2</v>
      </c>
      <c r="U1106" s="204">
        <v>7.4700000000000003E-2</v>
      </c>
      <c r="V1106" s="8"/>
      <c r="W1106" s="204"/>
      <c r="X1106" s="8">
        <v>6.9500000000000006E-2</v>
      </c>
      <c r="Y1106" s="204">
        <v>7.0300000000000001E-2</v>
      </c>
      <c r="Z1106" s="8"/>
      <c r="AA1106" s="204"/>
      <c r="AB1106" s="8">
        <v>6.83E-2</v>
      </c>
      <c r="AC1106" s="204">
        <v>6.93E-2</v>
      </c>
      <c r="AD1106" s="8">
        <v>6.7699999999999996E-2</v>
      </c>
      <c r="AE1106" s="204">
        <v>6.8699999999999997E-2</v>
      </c>
      <c r="AF1106" s="8"/>
      <c r="AG1106" s="204"/>
      <c r="AI1106" s="192" t="str">
        <f t="shared" si="291"/>
        <v/>
      </c>
      <c r="AJ1106" s="192" t="str">
        <f t="shared" si="292"/>
        <v/>
      </c>
      <c r="AK1106" s="192">
        <f t="shared" si="293"/>
        <v>6.5099999999999991E-2</v>
      </c>
      <c r="AL1106" s="192">
        <f t="shared" si="294"/>
        <v>7.8699999999999992E-2</v>
      </c>
      <c r="AM1106" s="192">
        <f t="shared" si="295"/>
        <v>8.5199999999999998E-2</v>
      </c>
      <c r="AN1106" s="192">
        <f t="shared" si="296"/>
        <v>8.5199999999999998E-2</v>
      </c>
      <c r="AO1106" s="193">
        <f t="shared" si="297"/>
        <v>8.2100000000000006E-2</v>
      </c>
      <c r="AP1106" s="192">
        <f t="shared" si="298"/>
        <v>8.0100000000000005E-2</v>
      </c>
      <c r="AQ1106" s="193">
        <f t="shared" si="299"/>
        <v>7.5199999999999989E-2</v>
      </c>
      <c r="AR1106" s="192">
        <f t="shared" si="300"/>
        <v>7.4399999999999994E-2</v>
      </c>
      <c r="AS1106" s="192" t="str">
        <f t="shared" si="301"/>
        <v/>
      </c>
      <c r="AT1106" s="192">
        <f t="shared" si="302"/>
        <v>6.9900000000000004E-2</v>
      </c>
      <c r="AU1106" s="193" t="str">
        <f t="shared" si="303"/>
        <v/>
      </c>
      <c r="AV1106" s="194">
        <f t="shared" si="304"/>
        <v>6.88E-2</v>
      </c>
      <c r="AW1106" s="193">
        <f t="shared" si="305"/>
        <v>6.8199999999999997E-2</v>
      </c>
      <c r="AX1106" s="195" t="str">
        <f t="shared" si="306"/>
        <v/>
      </c>
      <c r="AZ1106" s="193">
        <f t="shared" si="290"/>
        <v>7.5718181818181809E-2</v>
      </c>
    </row>
    <row r="1107" spans="1:52" s="5" customFormat="1" ht="11.25" x14ac:dyDescent="0.2">
      <c r="A1107" s="203">
        <v>39598</v>
      </c>
      <c r="B1107" s="11"/>
      <c r="C1107" s="11"/>
      <c r="D1107" s="15"/>
      <c r="E1107" s="204"/>
      <c r="F1107" s="8">
        <v>6.5000000000000002E-2</v>
      </c>
      <c r="G1107" s="8">
        <v>6.5199999999999994E-2</v>
      </c>
      <c r="H1107" s="15">
        <v>7.8399999999999997E-2</v>
      </c>
      <c r="I1107" s="204">
        <v>7.8600000000000003E-2</v>
      </c>
      <c r="J1107" s="8">
        <v>8.4699999999999998E-2</v>
      </c>
      <c r="K1107" s="8">
        <v>8.5099999999999995E-2</v>
      </c>
      <c r="L1107" s="15">
        <v>8.4599999999999995E-2</v>
      </c>
      <c r="M1107" s="204">
        <v>8.5000000000000006E-2</v>
      </c>
      <c r="N1107" s="8">
        <v>8.1199999999999994E-2</v>
      </c>
      <c r="O1107" s="8">
        <v>8.1600000000000006E-2</v>
      </c>
      <c r="P1107" s="15">
        <v>7.8899999999999998E-2</v>
      </c>
      <c r="Q1107" s="204">
        <v>7.9500000000000001E-2</v>
      </c>
      <c r="R1107" s="8">
        <v>7.3099999999999998E-2</v>
      </c>
      <c r="S1107" s="204">
        <v>7.3700000000000002E-2</v>
      </c>
      <c r="T1107" s="205">
        <v>7.22E-2</v>
      </c>
      <c r="U1107" s="204">
        <v>7.2800000000000004E-2</v>
      </c>
      <c r="V1107" s="8"/>
      <c r="W1107" s="204"/>
      <c r="X1107" s="8">
        <v>6.9199999999999998E-2</v>
      </c>
      <c r="Y1107" s="204">
        <v>7.0000000000000007E-2</v>
      </c>
      <c r="Z1107" s="8"/>
      <c r="AA1107" s="204"/>
      <c r="AB1107" s="8">
        <v>6.8099999999999994E-2</v>
      </c>
      <c r="AC1107" s="204">
        <v>6.9099999999999995E-2</v>
      </c>
      <c r="AD1107" s="8">
        <v>6.7299999999999999E-2</v>
      </c>
      <c r="AE1107" s="204">
        <v>6.83E-2</v>
      </c>
      <c r="AF1107" s="8"/>
      <c r="AG1107" s="204"/>
      <c r="AI1107" s="192" t="str">
        <f t="shared" si="291"/>
        <v/>
      </c>
      <c r="AJ1107" s="192" t="str">
        <f t="shared" si="292"/>
        <v/>
      </c>
      <c r="AK1107" s="192">
        <f t="shared" si="293"/>
        <v>6.5099999999999991E-2</v>
      </c>
      <c r="AL1107" s="192">
        <f t="shared" si="294"/>
        <v>7.85E-2</v>
      </c>
      <c r="AM1107" s="192">
        <f t="shared" si="295"/>
        <v>8.4900000000000003E-2</v>
      </c>
      <c r="AN1107" s="192">
        <f t="shared" si="296"/>
        <v>8.48E-2</v>
      </c>
      <c r="AO1107" s="193">
        <f t="shared" si="297"/>
        <v>8.14E-2</v>
      </c>
      <c r="AP1107" s="192">
        <f t="shared" si="298"/>
        <v>7.9199999999999993E-2</v>
      </c>
      <c r="AQ1107" s="193">
        <f t="shared" si="299"/>
        <v>7.3399999999999993E-2</v>
      </c>
      <c r="AR1107" s="192">
        <f t="shared" si="300"/>
        <v>7.2500000000000009E-2</v>
      </c>
      <c r="AS1107" s="192" t="str">
        <f t="shared" si="301"/>
        <v/>
      </c>
      <c r="AT1107" s="192">
        <f t="shared" si="302"/>
        <v>6.9599999999999995E-2</v>
      </c>
      <c r="AU1107" s="193" t="str">
        <f t="shared" si="303"/>
        <v/>
      </c>
      <c r="AV1107" s="194">
        <f t="shared" si="304"/>
        <v>6.8599999999999994E-2</v>
      </c>
      <c r="AW1107" s="193">
        <f t="shared" si="305"/>
        <v>6.7799999999999999E-2</v>
      </c>
      <c r="AX1107" s="195" t="str">
        <f t="shared" si="306"/>
        <v/>
      </c>
      <c r="AZ1107" s="193">
        <f t="shared" si="290"/>
        <v>7.5072727272727277E-2</v>
      </c>
    </row>
    <row r="1108" spans="1:52" s="5" customFormat="1" ht="11.25" x14ac:dyDescent="0.2">
      <c r="A1108" s="203">
        <v>39601</v>
      </c>
      <c r="B1108" s="11"/>
      <c r="C1108" s="11"/>
      <c r="D1108" s="15"/>
      <c r="E1108" s="204"/>
      <c r="F1108" s="8">
        <v>6.5000000000000002E-2</v>
      </c>
      <c r="G1108" s="8">
        <v>6.5199999999999994E-2</v>
      </c>
      <c r="H1108" s="15">
        <v>7.8399999999999997E-2</v>
      </c>
      <c r="I1108" s="204">
        <v>7.8600000000000003E-2</v>
      </c>
      <c r="J1108" s="8">
        <v>8.4500000000000006E-2</v>
      </c>
      <c r="K1108" s="8">
        <v>8.4900000000000003E-2</v>
      </c>
      <c r="L1108" s="15">
        <v>8.4400000000000003E-2</v>
      </c>
      <c r="M1108" s="204">
        <v>8.48E-2</v>
      </c>
      <c r="N1108" s="8">
        <v>8.1100000000000005E-2</v>
      </c>
      <c r="O1108" s="8">
        <v>8.1500000000000003E-2</v>
      </c>
      <c r="P1108" s="15">
        <v>7.8600000000000003E-2</v>
      </c>
      <c r="Q1108" s="204">
        <v>7.9200000000000007E-2</v>
      </c>
      <c r="R1108" s="8">
        <v>7.2499999999999995E-2</v>
      </c>
      <c r="S1108" s="204">
        <v>7.3099999999999998E-2</v>
      </c>
      <c r="T1108" s="205">
        <v>7.1599999999999997E-2</v>
      </c>
      <c r="U1108" s="204">
        <v>7.22E-2</v>
      </c>
      <c r="V1108" s="8"/>
      <c r="W1108" s="204"/>
      <c r="X1108" s="8">
        <v>6.8099999999999994E-2</v>
      </c>
      <c r="Y1108" s="204">
        <v>6.8900000000000003E-2</v>
      </c>
      <c r="Z1108" s="8"/>
      <c r="AA1108" s="204"/>
      <c r="AB1108" s="8">
        <v>6.7100000000000007E-2</v>
      </c>
      <c r="AC1108" s="204">
        <v>6.8099999999999994E-2</v>
      </c>
      <c r="AD1108" s="8">
        <v>6.6400000000000001E-2</v>
      </c>
      <c r="AE1108" s="204">
        <v>6.7400000000000002E-2</v>
      </c>
      <c r="AF1108" s="8"/>
      <c r="AG1108" s="204"/>
      <c r="AI1108" s="192" t="str">
        <f t="shared" si="291"/>
        <v/>
      </c>
      <c r="AJ1108" s="192" t="str">
        <f t="shared" si="292"/>
        <v/>
      </c>
      <c r="AK1108" s="192">
        <f t="shared" si="293"/>
        <v>6.5099999999999991E-2</v>
      </c>
      <c r="AL1108" s="192">
        <f t="shared" si="294"/>
        <v>7.85E-2</v>
      </c>
      <c r="AM1108" s="192">
        <f t="shared" si="295"/>
        <v>8.4699999999999998E-2</v>
      </c>
      <c r="AN1108" s="192">
        <f t="shared" si="296"/>
        <v>8.4600000000000009E-2</v>
      </c>
      <c r="AO1108" s="193">
        <f t="shared" si="297"/>
        <v>8.1300000000000011E-2</v>
      </c>
      <c r="AP1108" s="192">
        <f t="shared" si="298"/>
        <v>7.8899999999999998E-2</v>
      </c>
      <c r="AQ1108" s="193">
        <f t="shared" si="299"/>
        <v>7.2800000000000004E-2</v>
      </c>
      <c r="AR1108" s="192">
        <f t="shared" si="300"/>
        <v>7.1899999999999992E-2</v>
      </c>
      <c r="AS1108" s="192" t="str">
        <f t="shared" si="301"/>
        <v/>
      </c>
      <c r="AT1108" s="192">
        <f t="shared" si="302"/>
        <v>6.8500000000000005E-2</v>
      </c>
      <c r="AU1108" s="193" t="str">
        <f t="shared" si="303"/>
        <v/>
      </c>
      <c r="AV1108" s="194">
        <f t="shared" si="304"/>
        <v>6.7599999999999993E-2</v>
      </c>
      <c r="AW1108" s="193">
        <f t="shared" si="305"/>
        <v>6.6900000000000001E-2</v>
      </c>
      <c r="AX1108" s="195" t="str">
        <f t="shared" si="306"/>
        <v/>
      </c>
      <c r="AZ1108" s="193">
        <f t="shared" ref="AZ1108:AZ1171" si="307">AVERAGE(AI1108:AX1108)</f>
        <v>7.4618181818181806E-2</v>
      </c>
    </row>
    <row r="1109" spans="1:52" s="5" customFormat="1" ht="11.25" x14ac:dyDescent="0.2">
      <c r="A1109" s="203">
        <v>39602</v>
      </c>
      <c r="B1109" s="11"/>
      <c r="C1109" s="11"/>
      <c r="D1109" s="15"/>
      <c r="E1109" s="204"/>
      <c r="F1109" s="8">
        <v>6.5000000000000002E-2</v>
      </c>
      <c r="G1109" s="8">
        <v>6.5199999999999994E-2</v>
      </c>
      <c r="H1109" s="15">
        <v>7.8600000000000003E-2</v>
      </c>
      <c r="I1109" s="204">
        <v>7.8799999999999995E-2</v>
      </c>
      <c r="J1109" s="8">
        <v>8.5199999999999998E-2</v>
      </c>
      <c r="K1109" s="8">
        <v>8.5599999999999996E-2</v>
      </c>
      <c r="L1109" s="15">
        <v>8.5000000000000006E-2</v>
      </c>
      <c r="M1109" s="204">
        <v>8.5400000000000004E-2</v>
      </c>
      <c r="N1109" s="8">
        <v>8.2100000000000006E-2</v>
      </c>
      <c r="O1109" s="8">
        <v>8.2500000000000004E-2</v>
      </c>
      <c r="P1109" s="15">
        <v>7.9600000000000004E-2</v>
      </c>
      <c r="Q1109" s="204">
        <v>8.0199999999999994E-2</v>
      </c>
      <c r="R1109" s="8">
        <v>7.3899999999999993E-2</v>
      </c>
      <c r="S1109" s="204">
        <v>7.4499999999999997E-2</v>
      </c>
      <c r="T1109" s="205">
        <v>7.2099999999999997E-2</v>
      </c>
      <c r="U1109" s="204">
        <v>7.2700000000000001E-2</v>
      </c>
      <c r="V1109" s="8"/>
      <c r="W1109" s="204"/>
      <c r="X1109" s="8">
        <v>6.88E-2</v>
      </c>
      <c r="Y1109" s="204">
        <v>6.9599999999999995E-2</v>
      </c>
      <c r="Z1109" s="8"/>
      <c r="AA1109" s="204"/>
      <c r="AB1109" s="8">
        <v>6.7500000000000004E-2</v>
      </c>
      <c r="AC1109" s="204">
        <v>6.8500000000000005E-2</v>
      </c>
      <c r="AD1109" s="8">
        <v>6.6699999999999995E-2</v>
      </c>
      <c r="AE1109" s="204">
        <v>6.7699999999999996E-2</v>
      </c>
      <c r="AF1109" s="8"/>
      <c r="AG1109" s="204"/>
      <c r="AI1109" s="192" t="str">
        <f t="shared" si="291"/>
        <v/>
      </c>
      <c r="AJ1109" s="192" t="str">
        <f t="shared" si="292"/>
        <v/>
      </c>
      <c r="AK1109" s="192">
        <f t="shared" si="293"/>
        <v>6.5099999999999991E-2</v>
      </c>
      <c r="AL1109" s="192">
        <f t="shared" si="294"/>
        <v>7.8699999999999992E-2</v>
      </c>
      <c r="AM1109" s="192">
        <f t="shared" si="295"/>
        <v>8.5400000000000004E-2</v>
      </c>
      <c r="AN1109" s="192">
        <f t="shared" si="296"/>
        <v>8.5199999999999998E-2</v>
      </c>
      <c r="AO1109" s="193">
        <f t="shared" si="297"/>
        <v>8.2300000000000012E-2</v>
      </c>
      <c r="AP1109" s="192">
        <f t="shared" si="298"/>
        <v>7.9899999999999999E-2</v>
      </c>
      <c r="AQ1109" s="193">
        <f t="shared" si="299"/>
        <v>7.4199999999999988E-2</v>
      </c>
      <c r="AR1109" s="192">
        <f t="shared" si="300"/>
        <v>7.2399999999999992E-2</v>
      </c>
      <c r="AS1109" s="192" t="str">
        <f t="shared" si="301"/>
        <v/>
      </c>
      <c r="AT1109" s="192">
        <f t="shared" si="302"/>
        <v>6.9199999999999998E-2</v>
      </c>
      <c r="AU1109" s="193" t="str">
        <f t="shared" si="303"/>
        <v/>
      </c>
      <c r="AV1109" s="194">
        <f t="shared" si="304"/>
        <v>6.8000000000000005E-2</v>
      </c>
      <c r="AW1109" s="193">
        <f t="shared" si="305"/>
        <v>6.7199999999999996E-2</v>
      </c>
      <c r="AX1109" s="195" t="str">
        <f t="shared" si="306"/>
        <v/>
      </c>
      <c r="AZ1109" s="193">
        <f t="shared" si="307"/>
        <v>7.5236363636363643E-2</v>
      </c>
    </row>
    <row r="1110" spans="1:52" s="5" customFormat="1" ht="11.25" x14ac:dyDescent="0.2">
      <c r="A1110" s="203">
        <v>39603</v>
      </c>
      <c r="B1110" s="11"/>
      <c r="C1110" s="11"/>
      <c r="D1110" s="15"/>
      <c r="E1110" s="204"/>
      <c r="F1110" s="8">
        <v>6.4899999999999999E-2</v>
      </c>
      <c r="G1110" s="8">
        <v>6.5100000000000005E-2</v>
      </c>
      <c r="H1110" s="15">
        <v>7.85E-2</v>
      </c>
      <c r="I1110" s="204">
        <v>7.8700000000000006E-2</v>
      </c>
      <c r="J1110" s="8">
        <v>8.48E-2</v>
      </c>
      <c r="K1110" s="8">
        <v>8.5199999999999998E-2</v>
      </c>
      <c r="L1110" s="15">
        <v>8.4500000000000006E-2</v>
      </c>
      <c r="M1110" s="204">
        <v>8.4900000000000003E-2</v>
      </c>
      <c r="N1110" s="8">
        <v>8.1900000000000001E-2</v>
      </c>
      <c r="O1110" s="8">
        <v>8.2299999999999998E-2</v>
      </c>
      <c r="P1110" s="15">
        <v>7.9200000000000007E-2</v>
      </c>
      <c r="Q1110" s="204">
        <v>7.9799999999999996E-2</v>
      </c>
      <c r="R1110" s="8">
        <v>7.3099999999999998E-2</v>
      </c>
      <c r="S1110" s="204">
        <v>7.3700000000000002E-2</v>
      </c>
      <c r="T1110" s="205">
        <v>7.1499999999999994E-2</v>
      </c>
      <c r="U1110" s="204">
        <v>7.2099999999999997E-2</v>
      </c>
      <c r="V1110" s="8"/>
      <c r="W1110" s="204"/>
      <c r="X1110" s="8">
        <v>6.8699999999999997E-2</v>
      </c>
      <c r="Y1110" s="204">
        <v>6.9500000000000006E-2</v>
      </c>
      <c r="Z1110" s="8"/>
      <c r="AA1110" s="204"/>
      <c r="AB1110" s="8">
        <v>6.7400000000000002E-2</v>
      </c>
      <c r="AC1110" s="204">
        <v>6.8400000000000002E-2</v>
      </c>
      <c r="AD1110" s="8">
        <v>6.6600000000000006E-2</v>
      </c>
      <c r="AE1110" s="204">
        <v>6.7599999999999993E-2</v>
      </c>
      <c r="AF1110" s="8"/>
      <c r="AG1110" s="204"/>
      <c r="AI1110" s="192" t="str">
        <f t="shared" si="291"/>
        <v/>
      </c>
      <c r="AJ1110" s="192" t="str">
        <f t="shared" si="292"/>
        <v/>
      </c>
      <c r="AK1110" s="192">
        <f t="shared" si="293"/>
        <v>6.5000000000000002E-2</v>
      </c>
      <c r="AL1110" s="192">
        <f t="shared" si="294"/>
        <v>7.8600000000000003E-2</v>
      </c>
      <c r="AM1110" s="192">
        <f t="shared" si="295"/>
        <v>8.4999999999999992E-2</v>
      </c>
      <c r="AN1110" s="192">
        <f t="shared" si="296"/>
        <v>8.4699999999999998E-2</v>
      </c>
      <c r="AO1110" s="193">
        <f t="shared" si="297"/>
        <v>8.2100000000000006E-2</v>
      </c>
      <c r="AP1110" s="192">
        <f t="shared" si="298"/>
        <v>7.9500000000000001E-2</v>
      </c>
      <c r="AQ1110" s="193">
        <f t="shared" si="299"/>
        <v>7.3399999999999993E-2</v>
      </c>
      <c r="AR1110" s="192">
        <f t="shared" si="300"/>
        <v>7.1800000000000003E-2</v>
      </c>
      <c r="AS1110" s="192" t="str">
        <f t="shared" si="301"/>
        <v/>
      </c>
      <c r="AT1110" s="192">
        <f t="shared" si="302"/>
        <v>6.9099999999999995E-2</v>
      </c>
      <c r="AU1110" s="193" t="str">
        <f t="shared" si="303"/>
        <v/>
      </c>
      <c r="AV1110" s="194">
        <f t="shared" si="304"/>
        <v>6.7900000000000002E-2</v>
      </c>
      <c r="AW1110" s="193">
        <f t="shared" si="305"/>
        <v>6.7099999999999993E-2</v>
      </c>
      <c r="AX1110" s="195" t="str">
        <f t="shared" si="306"/>
        <v/>
      </c>
      <c r="AZ1110" s="193">
        <f t="shared" si="307"/>
        <v>7.4927272727272731E-2</v>
      </c>
    </row>
    <row r="1111" spans="1:52" s="5" customFormat="1" ht="11.25" x14ac:dyDescent="0.2">
      <c r="A1111" s="203">
        <v>39604</v>
      </c>
      <c r="B1111" s="11"/>
      <c r="C1111" s="11"/>
      <c r="D1111" s="15"/>
      <c r="E1111" s="204"/>
      <c r="F1111" s="8">
        <v>6.5000000000000002E-2</v>
      </c>
      <c r="G1111" s="8">
        <v>6.5199999999999994E-2</v>
      </c>
      <c r="H1111" s="15">
        <v>7.9000000000000001E-2</v>
      </c>
      <c r="I1111" s="204">
        <v>7.9200000000000007E-2</v>
      </c>
      <c r="J1111" s="8">
        <v>8.4900000000000003E-2</v>
      </c>
      <c r="K1111" s="8">
        <v>8.5300000000000001E-2</v>
      </c>
      <c r="L1111" s="15">
        <v>8.48E-2</v>
      </c>
      <c r="M1111" s="204">
        <v>8.5199999999999998E-2</v>
      </c>
      <c r="N1111" s="8">
        <v>8.2299999999999998E-2</v>
      </c>
      <c r="O1111" s="8">
        <v>8.2699999999999996E-2</v>
      </c>
      <c r="P1111" s="15">
        <v>7.9399999999999998E-2</v>
      </c>
      <c r="Q1111" s="204">
        <v>0.08</v>
      </c>
      <c r="R1111" s="8">
        <v>7.3300000000000004E-2</v>
      </c>
      <c r="S1111" s="204">
        <v>7.3899999999999993E-2</v>
      </c>
      <c r="T1111" s="205">
        <v>7.1499999999999994E-2</v>
      </c>
      <c r="U1111" s="204">
        <v>7.2099999999999997E-2</v>
      </c>
      <c r="V1111" s="8"/>
      <c r="W1111" s="204"/>
      <c r="X1111" s="8">
        <v>6.8500000000000005E-2</v>
      </c>
      <c r="Y1111" s="204">
        <v>6.93E-2</v>
      </c>
      <c r="Z1111" s="8"/>
      <c r="AA1111" s="204"/>
      <c r="AB1111" s="8">
        <v>6.7299999999999999E-2</v>
      </c>
      <c r="AC1111" s="204">
        <v>6.83E-2</v>
      </c>
      <c r="AD1111" s="8">
        <v>6.6299999999999998E-2</v>
      </c>
      <c r="AE1111" s="204">
        <v>6.7299999999999999E-2</v>
      </c>
      <c r="AF1111" s="8"/>
      <c r="AG1111" s="204"/>
      <c r="AI1111" s="192" t="str">
        <f t="shared" si="291"/>
        <v/>
      </c>
      <c r="AJ1111" s="192" t="str">
        <f t="shared" si="292"/>
        <v/>
      </c>
      <c r="AK1111" s="192">
        <f t="shared" si="293"/>
        <v>6.5099999999999991E-2</v>
      </c>
      <c r="AL1111" s="192">
        <f t="shared" si="294"/>
        <v>7.9100000000000004E-2</v>
      </c>
      <c r="AM1111" s="192">
        <f t="shared" si="295"/>
        <v>8.5100000000000009E-2</v>
      </c>
      <c r="AN1111" s="192">
        <f t="shared" si="296"/>
        <v>8.4999999999999992E-2</v>
      </c>
      <c r="AO1111" s="193">
        <f t="shared" si="297"/>
        <v>8.249999999999999E-2</v>
      </c>
      <c r="AP1111" s="192">
        <f t="shared" si="298"/>
        <v>7.9699999999999993E-2</v>
      </c>
      <c r="AQ1111" s="193">
        <f t="shared" si="299"/>
        <v>7.3599999999999999E-2</v>
      </c>
      <c r="AR1111" s="192">
        <f t="shared" si="300"/>
        <v>7.1800000000000003E-2</v>
      </c>
      <c r="AS1111" s="192" t="str">
        <f t="shared" si="301"/>
        <v/>
      </c>
      <c r="AT1111" s="192">
        <f t="shared" si="302"/>
        <v>6.8900000000000003E-2</v>
      </c>
      <c r="AU1111" s="193" t="str">
        <f t="shared" si="303"/>
        <v/>
      </c>
      <c r="AV1111" s="194">
        <f t="shared" si="304"/>
        <v>6.7799999999999999E-2</v>
      </c>
      <c r="AW1111" s="193">
        <f t="shared" si="305"/>
        <v>6.6799999999999998E-2</v>
      </c>
      <c r="AX1111" s="195" t="str">
        <f t="shared" si="306"/>
        <v/>
      </c>
      <c r="AZ1111" s="193">
        <f t="shared" si="307"/>
        <v>7.5036363636363623E-2</v>
      </c>
    </row>
    <row r="1112" spans="1:52" s="5" customFormat="1" ht="11.25" x14ac:dyDescent="0.2">
      <c r="A1112" s="203">
        <v>39605</v>
      </c>
      <c r="B1112" s="11"/>
      <c r="C1112" s="11"/>
      <c r="D1112" s="15"/>
      <c r="E1112" s="204"/>
      <c r="F1112" s="8">
        <v>6.4899999999999999E-2</v>
      </c>
      <c r="G1112" s="8">
        <v>6.5100000000000005E-2</v>
      </c>
      <c r="H1112" s="15">
        <v>7.8600000000000003E-2</v>
      </c>
      <c r="I1112" s="204">
        <v>7.8799999999999995E-2</v>
      </c>
      <c r="J1112" s="8">
        <v>8.5199999999999998E-2</v>
      </c>
      <c r="K1112" s="8">
        <v>8.5599999999999996E-2</v>
      </c>
      <c r="L1112" s="15">
        <v>8.5099999999999995E-2</v>
      </c>
      <c r="M1112" s="204">
        <v>8.5500000000000007E-2</v>
      </c>
      <c r="N1112" s="8">
        <v>8.2600000000000007E-2</v>
      </c>
      <c r="O1112" s="8">
        <v>8.3000000000000004E-2</v>
      </c>
      <c r="P1112" s="15">
        <v>7.9600000000000004E-2</v>
      </c>
      <c r="Q1112" s="204">
        <v>8.0199999999999994E-2</v>
      </c>
      <c r="R1112" s="8">
        <v>7.3599999999999999E-2</v>
      </c>
      <c r="S1112" s="204">
        <v>7.4200000000000002E-2</v>
      </c>
      <c r="T1112" s="205">
        <v>7.17E-2</v>
      </c>
      <c r="U1112" s="204">
        <v>7.2300000000000003E-2</v>
      </c>
      <c r="V1112" s="8"/>
      <c r="W1112" s="204"/>
      <c r="X1112" s="8">
        <v>6.8699999999999997E-2</v>
      </c>
      <c r="Y1112" s="204">
        <v>6.9500000000000006E-2</v>
      </c>
      <c r="Z1112" s="8"/>
      <c r="AA1112" s="204"/>
      <c r="AB1112" s="8">
        <v>6.7500000000000004E-2</v>
      </c>
      <c r="AC1112" s="204">
        <v>6.8500000000000005E-2</v>
      </c>
      <c r="AD1112" s="8">
        <v>6.6400000000000001E-2</v>
      </c>
      <c r="AE1112" s="204">
        <v>6.7400000000000002E-2</v>
      </c>
      <c r="AF1112" s="8"/>
      <c r="AG1112" s="204"/>
      <c r="AI1112" s="192" t="str">
        <f t="shared" si="291"/>
        <v/>
      </c>
      <c r="AJ1112" s="192" t="str">
        <f t="shared" si="292"/>
        <v/>
      </c>
      <c r="AK1112" s="192">
        <f t="shared" si="293"/>
        <v>6.5000000000000002E-2</v>
      </c>
      <c r="AL1112" s="192">
        <f t="shared" si="294"/>
        <v>7.8699999999999992E-2</v>
      </c>
      <c r="AM1112" s="192">
        <f t="shared" si="295"/>
        <v>8.5400000000000004E-2</v>
      </c>
      <c r="AN1112" s="192">
        <f t="shared" si="296"/>
        <v>8.5300000000000001E-2</v>
      </c>
      <c r="AO1112" s="193">
        <f t="shared" si="297"/>
        <v>8.2800000000000012E-2</v>
      </c>
      <c r="AP1112" s="192">
        <f t="shared" si="298"/>
        <v>7.9899999999999999E-2</v>
      </c>
      <c r="AQ1112" s="193">
        <f t="shared" si="299"/>
        <v>7.3899999999999993E-2</v>
      </c>
      <c r="AR1112" s="192">
        <f t="shared" si="300"/>
        <v>7.2000000000000008E-2</v>
      </c>
      <c r="AS1112" s="192" t="str">
        <f t="shared" si="301"/>
        <v/>
      </c>
      <c r="AT1112" s="192">
        <f t="shared" si="302"/>
        <v>6.9099999999999995E-2</v>
      </c>
      <c r="AU1112" s="193" t="str">
        <f t="shared" si="303"/>
        <v/>
      </c>
      <c r="AV1112" s="194">
        <f t="shared" si="304"/>
        <v>6.8000000000000005E-2</v>
      </c>
      <c r="AW1112" s="193">
        <f t="shared" si="305"/>
        <v>6.6900000000000001E-2</v>
      </c>
      <c r="AX1112" s="195" t="str">
        <f t="shared" si="306"/>
        <v/>
      </c>
      <c r="AZ1112" s="193">
        <f t="shared" si="307"/>
        <v>7.5181818181818183E-2</v>
      </c>
    </row>
    <row r="1113" spans="1:52" s="5" customFormat="1" ht="11.25" x14ac:dyDescent="0.2">
      <c r="A1113" s="203">
        <v>39608</v>
      </c>
      <c r="B1113" s="11"/>
      <c r="C1113" s="11"/>
      <c r="D1113" s="15"/>
      <c r="E1113" s="204"/>
      <c r="F1113" s="8">
        <v>6.4899999999999999E-2</v>
      </c>
      <c r="G1113" s="8">
        <v>6.5100000000000005E-2</v>
      </c>
      <c r="H1113" s="15">
        <v>7.85E-2</v>
      </c>
      <c r="I1113" s="204">
        <v>7.8700000000000006E-2</v>
      </c>
      <c r="J1113" s="8">
        <v>8.5999999999999993E-2</v>
      </c>
      <c r="K1113" s="8">
        <v>8.6400000000000005E-2</v>
      </c>
      <c r="L1113" s="15">
        <v>8.6499999999999994E-2</v>
      </c>
      <c r="M1113" s="204">
        <v>8.6900000000000005E-2</v>
      </c>
      <c r="N1113" s="8">
        <v>8.3900000000000002E-2</v>
      </c>
      <c r="O1113" s="8">
        <v>8.43E-2</v>
      </c>
      <c r="P1113" s="15">
        <v>8.09E-2</v>
      </c>
      <c r="Q1113" s="204">
        <v>8.1500000000000003E-2</v>
      </c>
      <c r="R1113" s="8">
        <v>7.4899999999999994E-2</v>
      </c>
      <c r="S1113" s="204">
        <v>7.5499999999999998E-2</v>
      </c>
      <c r="T1113" s="205">
        <v>7.2900000000000006E-2</v>
      </c>
      <c r="U1113" s="204">
        <v>7.3499999999999996E-2</v>
      </c>
      <c r="V1113" s="8"/>
      <c r="W1113" s="204"/>
      <c r="X1113" s="8">
        <v>6.9500000000000006E-2</v>
      </c>
      <c r="Y1113" s="204">
        <v>7.0300000000000001E-2</v>
      </c>
      <c r="Z1113" s="8"/>
      <c r="AA1113" s="204"/>
      <c r="AB1113" s="8">
        <v>6.7900000000000002E-2</v>
      </c>
      <c r="AC1113" s="204">
        <v>6.8900000000000003E-2</v>
      </c>
      <c r="AD1113" s="8">
        <v>6.7199999999999996E-2</v>
      </c>
      <c r="AE1113" s="204">
        <v>6.8199999999999997E-2</v>
      </c>
      <c r="AF1113" s="8"/>
      <c r="AG1113" s="204"/>
      <c r="AI1113" s="192" t="str">
        <f t="shared" si="291"/>
        <v/>
      </c>
      <c r="AJ1113" s="192" t="str">
        <f t="shared" si="292"/>
        <v/>
      </c>
      <c r="AK1113" s="192">
        <f t="shared" si="293"/>
        <v>6.5000000000000002E-2</v>
      </c>
      <c r="AL1113" s="192">
        <f t="shared" si="294"/>
        <v>7.8600000000000003E-2</v>
      </c>
      <c r="AM1113" s="192">
        <f t="shared" si="295"/>
        <v>8.6199999999999999E-2</v>
      </c>
      <c r="AN1113" s="192">
        <f t="shared" si="296"/>
        <v>8.6699999999999999E-2</v>
      </c>
      <c r="AO1113" s="193">
        <f t="shared" si="297"/>
        <v>8.4100000000000008E-2</v>
      </c>
      <c r="AP1113" s="192">
        <f t="shared" si="298"/>
        <v>8.1199999999999994E-2</v>
      </c>
      <c r="AQ1113" s="193">
        <f t="shared" si="299"/>
        <v>7.5199999999999989E-2</v>
      </c>
      <c r="AR1113" s="192">
        <f t="shared" si="300"/>
        <v>7.3200000000000001E-2</v>
      </c>
      <c r="AS1113" s="192" t="str">
        <f t="shared" si="301"/>
        <v/>
      </c>
      <c r="AT1113" s="192">
        <f t="shared" si="302"/>
        <v>6.9900000000000004E-2</v>
      </c>
      <c r="AU1113" s="193" t="str">
        <f t="shared" si="303"/>
        <v/>
      </c>
      <c r="AV1113" s="194">
        <f t="shared" si="304"/>
        <v>6.8400000000000002E-2</v>
      </c>
      <c r="AW1113" s="193">
        <f t="shared" si="305"/>
        <v>6.7699999999999996E-2</v>
      </c>
      <c r="AX1113" s="195" t="str">
        <f t="shared" si="306"/>
        <v/>
      </c>
      <c r="AZ1113" s="193">
        <f t="shared" si="307"/>
        <v>7.6018181818181818E-2</v>
      </c>
    </row>
    <row r="1114" spans="1:52" s="5" customFormat="1" ht="11.25" x14ac:dyDescent="0.2">
      <c r="A1114" s="203">
        <v>39609</v>
      </c>
      <c r="B1114" s="11"/>
      <c r="C1114" s="11"/>
      <c r="D1114" s="15"/>
      <c r="E1114" s="204"/>
      <c r="F1114" s="8">
        <v>6.5000000000000002E-2</v>
      </c>
      <c r="G1114" s="8">
        <v>6.5199999999999994E-2</v>
      </c>
      <c r="H1114" s="15">
        <v>7.8200000000000006E-2</v>
      </c>
      <c r="I1114" s="204">
        <v>7.8399999999999997E-2</v>
      </c>
      <c r="J1114" s="8">
        <v>8.8300000000000003E-2</v>
      </c>
      <c r="K1114" s="8">
        <v>8.8700000000000001E-2</v>
      </c>
      <c r="L1114" s="15">
        <v>8.8300000000000003E-2</v>
      </c>
      <c r="M1114" s="204">
        <v>8.8700000000000001E-2</v>
      </c>
      <c r="N1114" s="8">
        <v>8.5999999999999993E-2</v>
      </c>
      <c r="O1114" s="8">
        <v>8.6400000000000005E-2</v>
      </c>
      <c r="P1114" s="15">
        <v>8.2299999999999998E-2</v>
      </c>
      <c r="Q1114" s="204">
        <v>8.2900000000000001E-2</v>
      </c>
      <c r="R1114" s="8">
        <v>7.6799999999999993E-2</v>
      </c>
      <c r="S1114" s="204">
        <v>7.7399999999999997E-2</v>
      </c>
      <c r="T1114" s="205">
        <v>7.4800000000000005E-2</v>
      </c>
      <c r="U1114" s="204">
        <v>7.5399999999999995E-2</v>
      </c>
      <c r="V1114" s="8"/>
      <c r="W1114" s="204"/>
      <c r="X1114" s="8">
        <v>7.0900000000000005E-2</v>
      </c>
      <c r="Y1114" s="204">
        <v>7.17E-2</v>
      </c>
      <c r="Z1114" s="8"/>
      <c r="AA1114" s="204"/>
      <c r="AB1114" s="8">
        <v>6.9400000000000003E-2</v>
      </c>
      <c r="AC1114" s="204">
        <v>7.0400000000000004E-2</v>
      </c>
      <c r="AD1114" s="8">
        <v>6.8000000000000005E-2</v>
      </c>
      <c r="AE1114" s="204">
        <v>6.9000000000000006E-2</v>
      </c>
      <c r="AF1114" s="8"/>
      <c r="AG1114" s="204"/>
      <c r="AI1114" s="192" t="str">
        <f t="shared" si="291"/>
        <v/>
      </c>
      <c r="AJ1114" s="192" t="str">
        <f t="shared" si="292"/>
        <v/>
      </c>
      <c r="AK1114" s="192">
        <f t="shared" si="293"/>
        <v>6.5099999999999991E-2</v>
      </c>
      <c r="AL1114" s="192">
        <f t="shared" si="294"/>
        <v>7.8300000000000008E-2</v>
      </c>
      <c r="AM1114" s="192">
        <f t="shared" si="295"/>
        <v>8.8499999999999995E-2</v>
      </c>
      <c r="AN1114" s="192">
        <f t="shared" si="296"/>
        <v>8.8499999999999995E-2</v>
      </c>
      <c r="AO1114" s="193">
        <f t="shared" si="297"/>
        <v>8.6199999999999999E-2</v>
      </c>
      <c r="AP1114" s="192">
        <f t="shared" si="298"/>
        <v>8.2600000000000007E-2</v>
      </c>
      <c r="AQ1114" s="193">
        <f t="shared" si="299"/>
        <v>7.7100000000000002E-2</v>
      </c>
      <c r="AR1114" s="192">
        <f t="shared" si="300"/>
        <v>7.51E-2</v>
      </c>
      <c r="AS1114" s="192" t="str">
        <f t="shared" si="301"/>
        <v/>
      </c>
      <c r="AT1114" s="192">
        <f t="shared" si="302"/>
        <v>7.1300000000000002E-2</v>
      </c>
      <c r="AU1114" s="193" t="str">
        <f t="shared" si="303"/>
        <v/>
      </c>
      <c r="AV1114" s="194">
        <f t="shared" si="304"/>
        <v>6.9900000000000004E-2</v>
      </c>
      <c r="AW1114" s="193">
        <f t="shared" si="305"/>
        <v>6.8500000000000005E-2</v>
      </c>
      <c r="AX1114" s="195" t="str">
        <f t="shared" si="306"/>
        <v/>
      </c>
      <c r="AZ1114" s="193">
        <f t="shared" si="307"/>
        <v>7.7372727272727274E-2</v>
      </c>
    </row>
    <row r="1115" spans="1:52" s="5" customFormat="1" ht="11.25" x14ac:dyDescent="0.2">
      <c r="A1115" s="203">
        <v>39610</v>
      </c>
      <c r="B1115" s="11"/>
      <c r="C1115" s="11"/>
      <c r="D1115" s="15"/>
      <c r="E1115" s="204"/>
      <c r="F1115" s="8">
        <v>6.4699999999999994E-2</v>
      </c>
      <c r="G1115" s="8">
        <v>6.4899999999999999E-2</v>
      </c>
      <c r="H1115" s="15">
        <v>7.6999999999999999E-2</v>
      </c>
      <c r="I1115" s="204">
        <v>7.7200000000000005E-2</v>
      </c>
      <c r="J1115" s="8">
        <v>8.7900000000000006E-2</v>
      </c>
      <c r="K1115" s="8">
        <v>8.8300000000000003E-2</v>
      </c>
      <c r="L1115" s="15">
        <v>8.8099999999999998E-2</v>
      </c>
      <c r="M1115" s="204">
        <v>8.8499999999999995E-2</v>
      </c>
      <c r="N1115" s="8">
        <v>8.5400000000000004E-2</v>
      </c>
      <c r="O1115" s="8">
        <v>8.5800000000000001E-2</v>
      </c>
      <c r="P1115" s="15">
        <v>8.2100000000000006E-2</v>
      </c>
      <c r="Q1115" s="204">
        <v>8.2699999999999996E-2</v>
      </c>
      <c r="R1115" s="8">
        <v>7.6300000000000007E-2</v>
      </c>
      <c r="S1115" s="204">
        <v>7.6899999999999996E-2</v>
      </c>
      <c r="T1115" s="205">
        <v>7.4700000000000003E-2</v>
      </c>
      <c r="U1115" s="204">
        <v>7.5300000000000006E-2</v>
      </c>
      <c r="V1115" s="8"/>
      <c r="W1115" s="204"/>
      <c r="X1115" s="8">
        <v>7.0800000000000002E-2</v>
      </c>
      <c r="Y1115" s="204">
        <v>7.1599999999999997E-2</v>
      </c>
      <c r="Z1115" s="8"/>
      <c r="AA1115" s="204"/>
      <c r="AB1115" s="8">
        <v>6.9400000000000003E-2</v>
      </c>
      <c r="AC1115" s="204">
        <v>7.0400000000000004E-2</v>
      </c>
      <c r="AD1115" s="8">
        <v>6.8000000000000005E-2</v>
      </c>
      <c r="AE1115" s="204">
        <v>6.9000000000000006E-2</v>
      </c>
      <c r="AF1115" s="8"/>
      <c r="AG1115" s="204"/>
      <c r="AI1115" s="192" t="str">
        <f t="shared" si="291"/>
        <v/>
      </c>
      <c r="AJ1115" s="192" t="str">
        <f t="shared" si="292"/>
        <v/>
      </c>
      <c r="AK1115" s="192">
        <f t="shared" si="293"/>
        <v>6.4799999999999996E-2</v>
      </c>
      <c r="AL1115" s="192">
        <f t="shared" si="294"/>
        <v>7.7100000000000002E-2</v>
      </c>
      <c r="AM1115" s="192">
        <f t="shared" si="295"/>
        <v>8.8100000000000012E-2</v>
      </c>
      <c r="AN1115" s="192">
        <f t="shared" si="296"/>
        <v>8.829999999999999E-2</v>
      </c>
      <c r="AO1115" s="193">
        <f t="shared" si="297"/>
        <v>8.5600000000000009E-2</v>
      </c>
      <c r="AP1115" s="192">
        <f t="shared" si="298"/>
        <v>8.2400000000000001E-2</v>
      </c>
      <c r="AQ1115" s="193">
        <f t="shared" si="299"/>
        <v>7.6600000000000001E-2</v>
      </c>
      <c r="AR1115" s="192">
        <f t="shared" si="300"/>
        <v>7.5000000000000011E-2</v>
      </c>
      <c r="AS1115" s="192" t="str">
        <f t="shared" si="301"/>
        <v/>
      </c>
      <c r="AT1115" s="192">
        <f t="shared" si="302"/>
        <v>7.1199999999999999E-2</v>
      </c>
      <c r="AU1115" s="193" t="str">
        <f t="shared" si="303"/>
        <v/>
      </c>
      <c r="AV1115" s="194">
        <f t="shared" si="304"/>
        <v>6.9900000000000004E-2</v>
      </c>
      <c r="AW1115" s="193">
        <f t="shared" si="305"/>
        <v>6.8500000000000005E-2</v>
      </c>
      <c r="AX1115" s="195" t="str">
        <f t="shared" si="306"/>
        <v/>
      </c>
      <c r="AZ1115" s="193">
        <f t="shared" si="307"/>
        <v>7.7045454545454556E-2</v>
      </c>
    </row>
    <row r="1116" spans="1:52" s="5" customFormat="1" ht="11.25" x14ac:dyDescent="0.2">
      <c r="A1116" s="203">
        <v>39611</v>
      </c>
      <c r="B1116" s="11"/>
      <c r="C1116" s="11"/>
      <c r="D1116" s="15"/>
      <c r="E1116" s="204"/>
      <c r="F1116" s="8">
        <v>6.4399999999999999E-2</v>
      </c>
      <c r="G1116" s="8">
        <v>6.4600000000000005E-2</v>
      </c>
      <c r="H1116" s="15">
        <v>7.7200000000000005E-2</v>
      </c>
      <c r="I1116" s="204">
        <v>7.7399999999999997E-2</v>
      </c>
      <c r="J1116" s="8">
        <v>8.7599999999999997E-2</v>
      </c>
      <c r="K1116" s="8">
        <v>8.7999999999999995E-2</v>
      </c>
      <c r="L1116" s="15">
        <v>8.7400000000000005E-2</v>
      </c>
      <c r="M1116" s="204">
        <v>8.7800000000000003E-2</v>
      </c>
      <c r="N1116" s="8">
        <v>8.5199999999999998E-2</v>
      </c>
      <c r="O1116" s="8">
        <v>8.5599999999999996E-2</v>
      </c>
      <c r="P1116" s="15">
        <v>8.1500000000000003E-2</v>
      </c>
      <c r="Q1116" s="204">
        <v>8.2100000000000006E-2</v>
      </c>
      <c r="R1116" s="8">
        <v>7.5600000000000001E-2</v>
      </c>
      <c r="S1116" s="204">
        <v>7.6200000000000004E-2</v>
      </c>
      <c r="T1116" s="205">
        <v>7.4200000000000002E-2</v>
      </c>
      <c r="U1116" s="204">
        <v>7.4800000000000005E-2</v>
      </c>
      <c r="V1116" s="8"/>
      <c r="W1116" s="204"/>
      <c r="X1116" s="8">
        <v>7.0199999999999999E-2</v>
      </c>
      <c r="Y1116" s="204">
        <v>7.0999999999999994E-2</v>
      </c>
      <c r="Z1116" s="8"/>
      <c r="AA1116" s="204"/>
      <c r="AB1116" s="8">
        <v>6.9000000000000006E-2</v>
      </c>
      <c r="AC1116" s="204">
        <v>7.0000000000000007E-2</v>
      </c>
      <c r="AD1116" s="8">
        <v>6.7799999999999999E-2</v>
      </c>
      <c r="AE1116" s="204">
        <v>6.88E-2</v>
      </c>
      <c r="AF1116" s="8"/>
      <c r="AG1116" s="204"/>
      <c r="AI1116" s="192" t="str">
        <f t="shared" si="291"/>
        <v/>
      </c>
      <c r="AJ1116" s="192" t="str">
        <f t="shared" si="292"/>
        <v/>
      </c>
      <c r="AK1116" s="192">
        <f t="shared" si="293"/>
        <v>6.4500000000000002E-2</v>
      </c>
      <c r="AL1116" s="192">
        <f t="shared" si="294"/>
        <v>7.7300000000000008E-2</v>
      </c>
      <c r="AM1116" s="192">
        <f t="shared" si="295"/>
        <v>8.7799999999999989E-2</v>
      </c>
      <c r="AN1116" s="192">
        <f t="shared" si="296"/>
        <v>8.7600000000000011E-2</v>
      </c>
      <c r="AO1116" s="193">
        <f t="shared" si="297"/>
        <v>8.5400000000000004E-2</v>
      </c>
      <c r="AP1116" s="192">
        <f t="shared" si="298"/>
        <v>8.1800000000000012E-2</v>
      </c>
      <c r="AQ1116" s="193">
        <f t="shared" si="299"/>
        <v>7.5899999999999995E-2</v>
      </c>
      <c r="AR1116" s="192">
        <f t="shared" si="300"/>
        <v>7.4500000000000011E-2</v>
      </c>
      <c r="AS1116" s="192" t="str">
        <f t="shared" si="301"/>
        <v/>
      </c>
      <c r="AT1116" s="192">
        <f t="shared" si="302"/>
        <v>7.0599999999999996E-2</v>
      </c>
      <c r="AU1116" s="193" t="str">
        <f t="shared" si="303"/>
        <v/>
      </c>
      <c r="AV1116" s="194">
        <f t="shared" si="304"/>
        <v>6.9500000000000006E-2</v>
      </c>
      <c r="AW1116" s="193">
        <f t="shared" si="305"/>
        <v>6.83E-2</v>
      </c>
      <c r="AX1116" s="195" t="str">
        <f t="shared" si="306"/>
        <v/>
      </c>
      <c r="AZ1116" s="193">
        <f t="shared" si="307"/>
        <v>7.6654545454545461E-2</v>
      </c>
    </row>
    <row r="1117" spans="1:52" s="5" customFormat="1" ht="11.25" x14ac:dyDescent="0.2">
      <c r="A1117" s="203">
        <v>39612</v>
      </c>
      <c r="B1117" s="11"/>
      <c r="C1117" s="11"/>
      <c r="D1117" s="15"/>
      <c r="E1117" s="204"/>
      <c r="F1117" s="8">
        <v>6.4299999999999996E-2</v>
      </c>
      <c r="G1117" s="8">
        <v>6.4500000000000002E-2</v>
      </c>
      <c r="H1117" s="15">
        <v>7.6399999999999996E-2</v>
      </c>
      <c r="I1117" s="204">
        <v>7.6600000000000001E-2</v>
      </c>
      <c r="J1117" s="8">
        <v>8.6900000000000005E-2</v>
      </c>
      <c r="K1117" s="8">
        <v>8.7300000000000003E-2</v>
      </c>
      <c r="L1117" s="15">
        <v>8.6800000000000002E-2</v>
      </c>
      <c r="M1117" s="204">
        <v>8.72E-2</v>
      </c>
      <c r="N1117" s="8">
        <v>8.5500000000000007E-2</v>
      </c>
      <c r="O1117" s="8">
        <v>8.5900000000000004E-2</v>
      </c>
      <c r="P1117" s="15">
        <v>8.1199999999999994E-2</v>
      </c>
      <c r="Q1117" s="204">
        <v>8.1799999999999998E-2</v>
      </c>
      <c r="R1117" s="8">
        <v>7.5499999999999998E-2</v>
      </c>
      <c r="S1117" s="204">
        <v>7.6100000000000001E-2</v>
      </c>
      <c r="T1117" s="205">
        <v>7.3999999999999996E-2</v>
      </c>
      <c r="U1117" s="204">
        <v>7.46E-2</v>
      </c>
      <c r="V1117" s="8"/>
      <c r="W1117" s="204"/>
      <c r="X1117" s="8">
        <v>7.0199999999999999E-2</v>
      </c>
      <c r="Y1117" s="204">
        <v>7.0999999999999994E-2</v>
      </c>
      <c r="Z1117" s="8"/>
      <c r="AA1117" s="204"/>
      <c r="AB1117" s="8">
        <v>6.8599999999999994E-2</v>
      </c>
      <c r="AC1117" s="204">
        <v>6.9599999999999995E-2</v>
      </c>
      <c r="AD1117" s="8">
        <v>6.7699999999999996E-2</v>
      </c>
      <c r="AE1117" s="204">
        <v>6.8699999999999997E-2</v>
      </c>
      <c r="AF1117" s="8"/>
      <c r="AG1117" s="204"/>
      <c r="AI1117" s="192" t="str">
        <f t="shared" si="291"/>
        <v/>
      </c>
      <c r="AJ1117" s="192" t="str">
        <f t="shared" si="292"/>
        <v/>
      </c>
      <c r="AK1117" s="192">
        <f t="shared" si="293"/>
        <v>6.4399999999999999E-2</v>
      </c>
      <c r="AL1117" s="192">
        <f t="shared" si="294"/>
        <v>7.6499999999999999E-2</v>
      </c>
      <c r="AM1117" s="192">
        <f t="shared" si="295"/>
        <v>8.7100000000000011E-2</v>
      </c>
      <c r="AN1117" s="192">
        <f t="shared" si="296"/>
        <v>8.6999999999999994E-2</v>
      </c>
      <c r="AO1117" s="193">
        <f t="shared" si="297"/>
        <v>8.5699999999999998E-2</v>
      </c>
      <c r="AP1117" s="192">
        <f t="shared" si="298"/>
        <v>8.1499999999999989E-2</v>
      </c>
      <c r="AQ1117" s="193">
        <f t="shared" si="299"/>
        <v>7.5800000000000006E-2</v>
      </c>
      <c r="AR1117" s="192">
        <f t="shared" si="300"/>
        <v>7.4300000000000005E-2</v>
      </c>
      <c r="AS1117" s="192" t="str">
        <f t="shared" si="301"/>
        <v/>
      </c>
      <c r="AT1117" s="192">
        <f t="shared" si="302"/>
        <v>7.0599999999999996E-2</v>
      </c>
      <c r="AU1117" s="193" t="str">
        <f t="shared" si="303"/>
        <v/>
      </c>
      <c r="AV1117" s="194">
        <f t="shared" si="304"/>
        <v>6.9099999999999995E-2</v>
      </c>
      <c r="AW1117" s="193">
        <f t="shared" si="305"/>
        <v>6.8199999999999997E-2</v>
      </c>
      <c r="AX1117" s="195" t="str">
        <f t="shared" si="306"/>
        <v/>
      </c>
      <c r="AZ1117" s="193">
        <f t="shared" si="307"/>
        <v>7.638181818181819E-2</v>
      </c>
    </row>
    <row r="1118" spans="1:52" s="5" customFormat="1" ht="11.25" x14ac:dyDescent="0.2">
      <c r="A1118" s="203">
        <v>39615</v>
      </c>
      <c r="B1118" s="11"/>
      <c r="C1118" s="11"/>
      <c r="D1118" s="15"/>
      <c r="E1118" s="204"/>
      <c r="F1118" s="8">
        <v>6.4000000000000001E-2</v>
      </c>
      <c r="G1118" s="8">
        <v>6.4199999999999993E-2</v>
      </c>
      <c r="H1118" s="15">
        <v>7.5300000000000006E-2</v>
      </c>
      <c r="I1118" s="204">
        <v>7.5499999999999998E-2</v>
      </c>
      <c r="J1118" s="8">
        <v>8.7099999999999997E-2</v>
      </c>
      <c r="K1118" s="8">
        <v>8.7499999999999994E-2</v>
      </c>
      <c r="L1118" s="15">
        <v>8.6900000000000005E-2</v>
      </c>
      <c r="M1118" s="204">
        <v>8.7300000000000003E-2</v>
      </c>
      <c r="N1118" s="8">
        <v>8.5999999999999993E-2</v>
      </c>
      <c r="O1118" s="8">
        <v>8.6400000000000005E-2</v>
      </c>
      <c r="P1118" s="15">
        <v>8.1100000000000005E-2</v>
      </c>
      <c r="Q1118" s="204">
        <v>8.1699999999999995E-2</v>
      </c>
      <c r="R1118" s="8">
        <v>7.5499999999999998E-2</v>
      </c>
      <c r="S1118" s="204">
        <v>7.6100000000000001E-2</v>
      </c>
      <c r="T1118" s="205">
        <v>7.3999999999999996E-2</v>
      </c>
      <c r="U1118" s="204">
        <v>7.46E-2</v>
      </c>
      <c r="V1118" s="8"/>
      <c r="W1118" s="204"/>
      <c r="X1118" s="8">
        <v>7.0199999999999999E-2</v>
      </c>
      <c r="Y1118" s="204">
        <v>7.0999999999999994E-2</v>
      </c>
      <c r="Z1118" s="8"/>
      <c r="AA1118" s="204"/>
      <c r="AB1118" s="8">
        <v>6.8599999999999994E-2</v>
      </c>
      <c r="AC1118" s="204">
        <v>6.9599999999999995E-2</v>
      </c>
      <c r="AD1118" s="8">
        <v>6.7500000000000004E-2</v>
      </c>
      <c r="AE1118" s="204">
        <v>6.8500000000000005E-2</v>
      </c>
      <c r="AF1118" s="8"/>
      <c r="AG1118" s="204"/>
      <c r="AI1118" s="192" t="str">
        <f t="shared" si="291"/>
        <v/>
      </c>
      <c r="AJ1118" s="192" t="str">
        <f t="shared" si="292"/>
        <v/>
      </c>
      <c r="AK1118" s="192">
        <f t="shared" si="293"/>
        <v>6.409999999999999E-2</v>
      </c>
      <c r="AL1118" s="192">
        <f t="shared" si="294"/>
        <v>7.5399999999999995E-2</v>
      </c>
      <c r="AM1118" s="192">
        <f t="shared" si="295"/>
        <v>8.7299999999999989E-2</v>
      </c>
      <c r="AN1118" s="192">
        <f t="shared" si="296"/>
        <v>8.7100000000000011E-2</v>
      </c>
      <c r="AO1118" s="193">
        <f t="shared" si="297"/>
        <v>8.6199999999999999E-2</v>
      </c>
      <c r="AP1118" s="192">
        <f t="shared" si="298"/>
        <v>8.14E-2</v>
      </c>
      <c r="AQ1118" s="193">
        <f t="shared" si="299"/>
        <v>7.5800000000000006E-2</v>
      </c>
      <c r="AR1118" s="192">
        <f t="shared" si="300"/>
        <v>7.4300000000000005E-2</v>
      </c>
      <c r="AS1118" s="192" t="str">
        <f t="shared" si="301"/>
        <v/>
      </c>
      <c r="AT1118" s="192">
        <f t="shared" si="302"/>
        <v>7.0599999999999996E-2</v>
      </c>
      <c r="AU1118" s="193" t="str">
        <f t="shared" si="303"/>
        <v/>
      </c>
      <c r="AV1118" s="194">
        <f t="shared" si="304"/>
        <v>6.9099999999999995E-2</v>
      </c>
      <c r="AW1118" s="193">
        <f t="shared" si="305"/>
        <v>6.8000000000000005E-2</v>
      </c>
      <c r="AX1118" s="195" t="str">
        <f t="shared" si="306"/>
        <v/>
      </c>
      <c r="AZ1118" s="193">
        <f t="shared" si="307"/>
        <v>7.6299999999999993E-2</v>
      </c>
    </row>
    <row r="1119" spans="1:52" s="5" customFormat="1" ht="11.25" x14ac:dyDescent="0.2">
      <c r="A1119" s="203">
        <v>39617</v>
      </c>
      <c r="B1119" s="11"/>
      <c r="C1119" s="11"/>
      <c r="D1119" s="15"/>
      <c r="E1119" s="204"/>
      <c r="F1119" s="8">
        <v>6.3500000000000001E-2</v>
      </c>
      <c r="G1119" s="8">
        <v>6.3700000000000007E-2</v>
      </c>
      <c r="H1119" s="15">
        <v>7.46E-2</v>
      </c>
      <c r="I1119" s="204">
        <v>7.4800000000000005E-2</v>
      </c>
      <c r="J1119" s="8">
        <v>8.6199999999999999E-2</v>
      </c>
      <c r="K1119" s="8">
        <v>8.6599999999999996E-2</v>
      </c>
      <c r="L1119" s="15">
        <v>8.6599999999999996E-2</v>
      </c>
      <c r="M1119" s="204">
        <v>8.6999999999999994E-2</v>
      </c>
      <c r="N1119" s="8">
        <v>8.5800000000000001E-2</v>
      </c>
      <c r="O1119" s="8">
        <v>8.6199999999999999E-2</v>
      </c>
      <c r="P1119" s="15">
        <v>8.1000000000000003E-2</v>
      </c>
      <c r="Q1119" s="204">
        <v>8.1600000000000006E-2</v>
      </c>
      <c r="R1119" s="8">
        <v>7.5200000000000003E-2</v>
      </c>
      <c r="S1119" s="204">
        <v>7.5800000000000006E-2</v>
      </c>
      <c r="T1119" s="205">
        <v>7.3599999999999999E-2</v>
      </c>
      <c r="U1119" s="204">
        <v>7.4200000000000002E-2</v>
      </c>
      <c r="V1119" s="8"/>
      <c r="W1119" s="204"/>
      <c r="X1119" s="8">
        <v>7.0000000000000007E-2</v>
      </c>
      <c r="Y1119" s="204">
        <v>7.0800000000000002E-2</v>
      </c>
      <c r="Z1119" s="8"/>
      <c r="AA1119" s="204"/>
      <c r="AB1119" s="8">
        <v>6.8500000000000005E-2</v>
      </c>
      <c r="AC1119" s="204">
        <v>6.9500000000000006E-2</v>
      </c>
      <c r="AD1119" s="8">
        <v>6.7599999999999993E-2</v>
      </c>
      <c r="AE1119" s="204">
        <v>6.8599999999999994E-2</v>
      </c>
      <c r="AF1119" s="8"/>
      <c r="AG1119" s="204"/>
      <c r="AI1119" s="192" t="str">
        <f t="shared" si="291"/>
        <v/>
      </c>
      <c r="AJ1119" s="192" t="str">
        <f t="shared" si="292"/>
        <v/>
      </c>
      <c r="AK1119" s="192">
        <f t="shared" si="293"/>
        <v>6.3600000000000004E-2</v>
      </c>
      <c r="AL1119" s="192">
        <f t="shared" si="294"/>
        <v>7.4700000000000003E-2</v>
      </c>
      <c r="AM1119" s="192">
        <f t="shared" si="295"/>
        <v>8.6400000000000005E-2</v>
      </c>
      <c r="AN1119" s="192">
        <f t="shared" si="296"/>
        <v>8.6799999999999988E-2</v>
      </c>
      <c r="AO1119" s="193">
        <f t="shared" si="297"/>
        <v>8.5999999999999993E-2</v>
      </c>
      <c r="AP1119" s="192">
        <f t="shared" si="298"/>
        <v>8.1300000000000011E-2</v>
      </c>
      <c r="AQ1119" s="193">
        <f t="shared" si="299"/>
        <v>7.5500000000000012E-2</v>
      </c>
      <c r="AR1119" s="192">
        <f t="shared" si="300"/>
        <v>7.3899999999999993E-2</v>
      </c>
      <c r="AS1119" s="192" t="str">
        <f t="shared" si="301"/>
        <v/>
      </c>
      <c r="AT1119" s="192">
        <f t="shared" si="302"/>
        <v>7.0400000000000004E-2</v>
      </c>
      <c r="AU1119" s="193" t="str">
        <f t="shared" si="303"/>
        <v/>
      </c>
      <c r="AV1119" s="194">
        <f t="shared" si="304"/>
        <v>6.9000000000000006E-2</v>
      </c>
      <c r="AW1119" s="193">
        <f t="shared" si="305"/>
        <v>6.8099999999999994E-2</v>
      </c>
      <c r="AX1119" s="195" t="str">
        <f t="shared" si="306"/>
        <v/>
      </c>
      <c r="AZ1119" s="193">
        <f t="shared" si="307"/>
        <v>7.5972727272727289E-2</v>
      </c>
    </row>
    <row r="1120" spans="1:52" s="5" customFormat="1" ht="11.25" x14ac:dyDescent="0.2">
      <c r="A1120" s="203">
        <v>39624</v>
      </c>
      <c r="B1120" s="11"/>
      <c r="C1120" s="11"/>
      <c r="D1120" s="15"/>
      <c r="E1120" s="204"/>
      <c r="F1120" s="8">
        <v>6.2700000000000006E-2</v>
      </c>
      <c r="G1120" s="8">
        <v>6.2899999999999998E-2</v>
      </c>
      <c r="H1120" s="15">
        <v>7.2800000000000004E-2</v>
      </c>
      <c r="I1120" s="204">
        <v>7.2999999999999995E-2</v>
      </c>
      <c r="J1120" s="8">
        <v>8.7599999999999997E-2</v>
      </c>
      <c r="K1120" s="8">
        <v>8.7999999999999995E-2</v>
      </c>
      <c r="L1120" s="15">
        <v>8.8400000000000006E-2</v>
      </c>
      <c r="M1120" s="204">
        <v>8.8800000000000004E-2</v>
      </c>
      <c r="N1120" s="8">
        <v>8.6599999999999996E-2</v>
      </c>
      <c r="O1120" s="8">
        <v>8.6999999999999994E-2</v>
      </c>
      <c r="P1120" s="15">
        <v>8.1900000000000001E-2</v>
      </c>
      <c r="Q1120" s="204">
        <v>8.2500000000000004E-2</v>
      </c>
      <c r="R1120" s="8">
        <v>7.5800000000000006E-2</v>
      </c>
      <c r="S1120" s="204">
        <v>7.6399999999999996E-2</v>
      </c>
      <c r="T1120" s="205">
        <v>7.4800000000000005E-2</v>
      </c>
      <c r="U1120" s="204">
        <v>7.5399999999999995E-2</v>
      </c>
      <c r="V1120" s="8"/>
      <c r="W1120" s="204"/>
      <c r="X1120" s="8">
        <v>7.0300000000000001E-2</v>
      </c>
      <c r="Y1120" s="204">
        <v>7.1099999999999997E-2</v>
      </c>
      <c r="Z1120" s="8"/>
      <c r="AA1120" s="204"/>
      <c r="AB1120" s="8">
        <v>6.8599999999999994E-2</v>
      </c>
      <c r="AC1120" s="204">
        <v>6.9599999999999995E-2</v>
      </c>
      <c r="AD1120" s="8">
        <v>6.7400000000000002E-2</v>
      </c>
      <c r="AE1120" s="204">
        <v>6.8400000000000002E-2</v>
      </c>
      <c r="AF1120" s="8"/>
      <c r="AG1120" s="204"/>
      <c r="AI1120" s="192" t="str">
        <f t="shared" si="291"/>
        <v/>
      </c>
      <c r="AJ1120" s="192" t="str">
        <f t="shared" si="292"/>
        <v/>
      </c>
      <c r="AK1120" s="192">
        <f t="shared" si="293"/>
        <v>6.2799999999999995E-2</v>
      </c>
      <c r="AL1120" s="192">
        <f t="shared" si="294"/>
        <v>7.2899999999999993E-2</v>
      </c>
      <c r="AM1120" s="192">
        <f t="shared" si="295"/>
        <v>8.7799999999999989E-2</v>
      </c>
      <c r="AN1120" s="192">
        <f t="shared" si="296"/>
        <v>8.8600000000000012E-2</v>
      </c>
      <c r="AO1120" s="193">
        <f t="shared" si="297"/>
        <v>8.6799999999999988E-2</v>
      </c>
      <c r="AP1120" s="192">
        <f t="shared" si="298"/>
        <v>8.2199999999999995E-2</v>
      </c>
      <c r="AQ1120" s="193">
        <f t="shared" si="299"/>
        <v>7.6100000000000001E-2</v>
      </c>
      <c r="AR1120" s="192">
        <f t="shared" si="300"/>
        <v>7.51E-2</v>
      </c>
      <c r="AS1120" s="192" t="str">
        <f t="shared" si="301"/>
        <v/>
      </c>
      <c r="AT1120" s="192">
        <f t="shared" si="302"/>
        <v>7.0699999999999999E-2</v>
      </c>
      <c r="AU1120" s="193" t="str">
        <f t="shared" si="303"/>
        <v/>
      </c>
      <c r="AV1120" s="194">
        <f t="shared" si="304"/>
        <v>6.9099999999999995E-2</v>
      </c>
      <c r="AW1120" s="193">
        <f t="shared" si="305"/>
        <v>6.7900000000000002E-2</v>
      </c>
      <c r="AX1120" s="195" t="str">
        <f t="shared" si="306"/>
        <v/>
      </c>
      <c r="AZ1120" s="193">
        <f t="shared" si="307"/>
        <v>7.6363636363636342E-2</v>
      </c>
    </row>
    <row r="1121" spans="1:52" s="5" customFormat="1" ht="11.25" x14ac:dyDescent="0.2">
      <c r="A1121" s="203">
        <v>39629</v>
      </c>
      <c r="B1121" s="11"/>
      <c r="C1121" s="11"/>
      <c r="D1121" s="15"/>
      <c r="E1121" s="204"/>
      <c r="F1121" s="8">
        <v>6.1699999999999998E-2</v>
      </c>
      <c r="G1121" s="8">
        <v>6.1899999999999997E-2</v>
      </c>
      <c r="H1121" s="15">
        <v>7.1300000000000002E-2</v>
      </c>
      <c r="I1121" s="204">
        <v>7.1499999999999994E-2</v>
      </c>
      <c r="J1121" s="8">
        <v>8.77E-2</v>
      </c>
      <c r="K1121" s="8">
        <v>8.8099999999999998E-2</v>
      </c>
      <c r="L1121" s="15">
        <v>8.7999999999999995E-2</v>
      </c>
      <c r="M1121" s="204">
        <v>8.8400000000000006E-2</v>
      </c>
      <c r="N1121" s="8">
        <v>8.6499999999999994E-2</v>
      </c>
      <c r="O1121" s="8">
        <v>8.6900000000000005E-2</v>
      </c>
      <c r="P1121" s="15">
        <v>8.1500000000000003E-2</v>
      </c>
      <c r="Q1121" s="204">
        <v>8.2100000000000006E-2</v>
      </c>
      <c r="R1121" s="8">
        <v>7.6100000000000001E-2</v>
      </c>
      <c r="S1121" s="204">
        <v>7.6700000000000004E-2</v>
      </c>
      <c r="T1121" s="205">
        <v>7.4999999999999997E-2</v>
      </c>
      <c r="U1121" s="204">
        <v>7.5600000000000001E-2</v>
      </c>
      <c r="V1121" s="8"/>
      <c r="W1121" s="204"/>
      <c r="X1121" s="8">
        <v>7.0400000000000004E-2</v>
      </c>
      <c r="Y1121" s="204">
        <v>7.1199999999999999E-2</v>
      </c>
      <c r="Z1121" s="8"/>
      <c r="AA1121" s="204"/>
      <c r="AB1121" s="8">
        <v>6.8500000000000005E-2</v>
      </c>
      <c r="AC1121" s="204">
        <v>6.9500000000000006E-2</v>
      </c>
      <c r="AD1121" s="8">
        <v>6.7500000000000004E-2</v>
      </c>
      <c r="AE1121" s="204">
        <v>6.8500000000000005E-2</v>
      </c>
      <c r="AF1121" s="8"/>
      <c r="AG1121" s="204"/>
      <c r="AI1121" s="192" t="str">
        <f t="shared" si="291"/>
        <v/>
      </c>
      <c r="AJ1121" s="192" t="str">
        <f t="shared" si="292"/>
        <v/>
      </c>
      <c r="AK1121" s="192">
        <f t="shared" si="293"/>
        <v>6.1799999999999994E-2</v>
      </c>
      <c r="AL1121" s="192">
        <f t="shared" si="294"/>
        <v>7.1399999999999991E-2</v>
      </c>
      <c r="AM1121" s="192">
        <f t="shared" si="295"/>
        <v>8.7900000000000006E-2</v>
      </c>
      <c r="AN1121" s="192">
        <f t="shared" si="296"/>
        <v>8.8200000000000001E-2</v>
      </c>
      <c r="AO1121" s="193">
        <f t="shared" si="297"/>
        <v>8.6699999999999999E-2</v>
      </c>
      <c r="AP1121" s="192">
        <f t="shared" si="298"/>
        <v>8.1800000000000012E-2</v>
      </c>
      <c r="AQ1121" s="193">
        <f t="shared" si="299"/>
        <v>7.6399999999999996E-2</v>
      </c>
      <c r="AR1121" s="192">
        <f t="shared" si="300"/>
        <v>7.5300000000000006E-2</v>
      </c>
      <c r="AS1121" s="192" t="str">
        <f t="shared" si="301"/>
        <v/>
      </c>
      <c r="AT1121" s="192">
        <f t="shared" si="302"/>
        <v>7.0800000000000002E-2</v>
      </c>
      <c r="AU1121" s="193" t="str">
        <f t="shared" si="303"/>
        <v/>
      </c>
      <c r="AV1121" s="194">
        <f t="shared" si="304"/>
        <v>6.9000000000000006E-2</v>
      </c>
      <c r="AW1121" s="193">
        <f t="shared" si="305"/>
        <v>6.8000000000000005E-2</v>
      </c>
      <c r="AX1121" s="195" t="str">
        <f t="shared" si="306"/>
        <v/>
      </c>
      <c r="AZ1121" s="193">
        <f t="shared" si="307"/>
        <v>7.6118181818181835E-2</v>
      </c>
    </row>
    <row r="1122" spans="1:52" s="5" customFormat="1" ht="11.25" x14ac:dyDescent="0.2">
      <c r="A1122" s="203">
        <v>39630</v>
      </c>
      <c r="B1122" s="11"/>
      <c r="C1122" s="11"/>
      <c r="D1122" s="15"/>
      <c r="E1122" s="204"/>
      <c r="F1122" s="8">
        <v>6.1400000000000003E-2</v>
      </c>
      <c r="G1122" s="8">
        <v>6.1600000000000002E-2</v>
      </c>
      <c r="H1122" s="15">
        <v>7.1499999999999994E-2</v>
      </c>
      <c r="I1122" s="204">
        <v>7.17E-2</v>
      </c>
      <c r="J1122" s="8">
        <v>8.7800000000000003E-2</v>
      </c>
      <c r="K1122" s="8">
        <v>8.8200000000000001E-2</v>
      </c>
      <c r="L1122" s="15">
        <v>8.8400000000000006E-2</v>
      </c>
      <c r="M1122" s="204">
        <v>8.8800000000000004E-2</v>
      </c>
      <c r="N1122" s="8">
        <v>8.6999999999999994E-2</v>
      </c>
      <c r="O1122" s="8">
        <v>8.7400000000000005E-2</v>
      </c>
      <c r="P1122" s="15">
        <v>8.1500000000000003E-2</v>
      </c>
      <c r="Q1122" s="204">
        <v>8.2100000000000006E-2</v>
      </c>
      <c r="R1122" s="8">
        <v>7.6100000000000001E-2</v>
      </c>
      <c r="S1122" s="204">
        <v>7.6700000000000004E-2</v>
      </c>
      <c r="T1122" s="205">
        <v>7.5200000000000003E-2</v>
      </c>
      <c r="U1122" s="204">
        <v>7.5800000000000006E-2</v>
      </c>
      <c r="V1122" s="8"/>
      <c r="W1122" s="204"/>
      <c r="X1122" s="8">
        <v>7.0499999999999993E-2</v>
      </c>
      <c r="Y1122" s="204">
        <v>7.1300000000000002E-2</v>
      </c>
      <c r="Z1122" s="8"/>
      <c r="AA1122" s="204"/>
      <c r="AB1122" s="8">
        <v>6.8699999999999997E-2</v>
      </c>
      <c r="AC1122" s="204">
        <v>6.9699999999999998E-2</v>
      </c>
      <c r="AD1122" s="8">
        <v>6.7500000000000004E-2</v>
      </c>
      <c r="AE1122" s="204">
        <v>6.8500000000000005E-2</v>
      </c>
      <c r="AF1122" s="8"/>
      <c r="AG1122" s="204"/>
      <c r="AI1122" s="192" t="str">
        <f t="shared" si="291"/>
        <v/>
      </c>
      <c r="AJ1122" s="192" t="str">
        <f t="shared" si="292"/>
        <v/>
      </c>
      <c r="AK1122" s="192">
        <f t="shared" si="293"/>
        <v>6.1499999999999999E-2</v>
      </c>
      <c r="AL1122" s="192">
        <f t="shared" si="294"/>
        <v>7.1599999999999997E-2</v>
      </c>
      <c r="AM1122" s="192">
        <f t="shared" si="295"/>
        <v>8.7999999999999995E-2</v>
      </c>
      <c r="AN1122" s="192">
        <f t="shared" si="296"/>
        <v>8.8600000000000012E-2</v>
      </c>
      <c r="AO1122" s="193">
        <f t="shared" si="297"/>
        <v>8.72E-2</v>
      </c>
      <c r="AP1122" s="192">
        <f t="shared" si="298"/>
        <v>8.1800000000000012E-2</v>
      </c>
      <c r="AQ1122" s="193">
        <f t="shared" si="299"/>
        <v>7.6399999999999996E-2</v>
      </c>
      <c r="AR1122" s="192">
        <f t="shared" si="300"/>
        <v>7.5500000000000012E-2</v>
      </c>
      <c r="AS1122" s="192" t="str">
        <f t="shared" si="301"/>
        <v/>
      </c>
      <c r="AT1122" s="192">
        <f t="shared" si="302"/>
        <v>7.0899999999999991E-2</v>
      </c>
      <c r="AU1122" s="193" t="str">
        <f t="shared" si="303"/>
        <v/>
      </c>
      <c r="AV1122" s="194">
        <f t="shared" si="304"/>
        <v>6.9199999999999998E-2</v>
      </c>
      <c r="AW1122" s="193">
        <f t="shared" si="305"/>
        <v>6.8000000000000005E-2</v>
      </c>
      <c r="AX1122" s="195" t="str">
        <f t="shared" si="306"/>
        <v/>
      </c>
      <c r="AZ1122" s="193">
        <f t="shared" si="307"/>
        <v>7.6245454545454547E-2</v>
      </c>
    </row>
    <row r="1123" spans="1:52" s="5" customFormat="1" ht="11.25" x14ac:dyDescent="0.2">
      <c r="A1123" s="203">
        <v>39631</v>
      </c>
      <c r="B1123" s="11"/>
      <c r="C1123" s="11"/>
      <c r="D1123" s="15"/>
      <c r="E1123" s="204"/>
      <c r="F1123" s="8">
        <v>6.1199999999999997E-2</v>
      </c>
      <c r="G1123" s="8">
        <v>6.1400000000000003E-2</v>
      </c>
      <c r="H1123" s="15">
        <v>7.0699999999999999E-2</v>
      </c>
      <c r="I1123" s="204">
        <v>7.0900000000000005E-2</v>
      </c>
      <c r="J1123" s="8">
        <v>8.8400000000000006E-2</v>
      </c>
      <c r="K1123" s="8">
        <v>8.8800000000000004E-2</v>
      </c>
      <c r="L1123" s="15">
        <v>8.9099999999999999E-2</v>
      </c>
      <c r="M1123" s="204">
        <v>8.9499999999999996E-2</v>
      </c>
      <c r="N1123" s="8">
        <v>8.7300000000000003E-2</v>
      </c>
      <c r="O1123" s="8">
        <v>8.77E-2</v>
      </c>
      <c r="P1123" s="15">
        <v>8.14E-2</v>
      </c>
      <c r="Q1123" s="204">
        <v>8.2000000000000003E-2</v>
      </c>
      <c r="R1123" s="8">
        <v>7.6899999999999996E-2</v>
      </c>
      <c r="S1123" s="204">
        <v>7.7499999999999999E-2</v>
      </c>
      <c r="T1123" s="205">
        <v>7.5800000000000006E-2</v>
      </c>
      <c r="U1123" s="204">
        <v>7.6399999999999996E-2</v>
      </c>
      <c r="V1123" s="8"/>
      <c r="W1123" s="204"/>
      <c r="X1123" s="8">
        <v>7.0599999999999996E-2</v>
      </c>
      <c r="Y1123" s="204">
        <v>7.1400000000000005E-2</v>
      </c>
      <c r="Z1123" s="8"/>
      <c r="AA1123" s="204"/>
      <c r="AB1123" s="8">
        <v>6.9000000000000006E-2</v>
      </c>
      <c r="AC1123" s="204">
        <v>7.0000000000000007E-2</v>
      </c>
      <c r="AD1123" s="8">
        <v>6.7599999999999993E-2</v>
      </c>
      <c r="AE1123" s="204">
        <v>6.8599999999999994E-2</v>
      </c>
      <c r="AF1123" s="8"/>
      <c r="AG1123" s="204"/>
      <c r="AI1123" s="192" t="str">
        <f t="shared" si="291"/>
        <v/>
      </c>
      <c r="AJ1123" s="192" t="str">
        <f t="shared" si="292"/>
        <v/>
      </c>
      <c r="AK1123" s="192">
        <f t="shared" si="293"/>
        <v>6.13E-2</v>
      </c>
      <c r="AL1123" s="192">
        <f t="shared" si="294"/>
        <v>7.0800000000000002E-2</v>
      </c>
      <c r="AM1123" s="192">
        <f t="shared" si="295"/>
        <v>8.8600000000000012E-2</v>
      </c>
      <c r="AN1123" s="192">
        <f t="shared" si="296"/>
        <v>8.929999999999999E-2</v>
      </c>
      <c r="AO1123" s="193">
        <f t="shared" si="297"/>
        <v>8.7499999999999994E-2</v>
      </c>
      <c r="AP1123" s="192">
        <f t="shared" si="298"/>
        <v>8.1699999999999995E-2</v>
      </c>
      <c r="AQ1123" s="193">
        <f t="shared" si="299"/>
        <v>7.7199999999999991E-2</v>
      </c>
      <c r="AR1123" s="192">
        <f t="shared" si="300"/>
        <v>7.6100000000000001E-2</v>
      </c>
      <c r="AS1123" s="192" t="str">
        <f t="shared" si="301"/>
        <v/>
      </c>
      <c r="AT1123" s="192">
        <f t="shared" si="302"/>
        <v>7.1000000000000008E-2</v>
      </c>
      <c r="AU1123" s="193" t="str">
        <f t="shared" si="303"/>
        <v/>
      </c>
      <c r="AV1123" s="194">
        <f t="shared" si="304"/>
        <v>6.9500000000000006E-2</v>
      </c>
      <c r="AW1123" s="193">
        <f t="shared" si="305"/>
        <v>6.8099999999999994E-2</v>
      </c>
      <c r="AX1123" s="195" t="str">
        <f t="shared" si="306"/>
        <v/>
      </c>
      <c r="AZ1123" s="193">
        <f t="shared" si="307"/>
        <v>7.6463636363636359E-2</v>
      </c>
    </row>
    <row r="1124" spans="1:52" s="5" customFormat="1" ht="11.25" x14ac:dyDescent="0.2">
      <c r="A1124" s="203">
        <v>39632</v>
      </c>
      <c r="B1124" s="11"/>
      <c r="C1124" s="11"/>
      <c r="D1124" s="15"/>
      <c r="E1124" s="204"/>
      <c r="F1124" s="8">
        <v>6.1199999999999997E-2</v>
      </c>
      <c r="G1124" s="8">
        <v>6.1400000000000003E-2</v>
      </c>
      <c r="H1124" s="15">
        <v>7.1400000000000005E-2</v>
      </c>
      <c r="I1124" s="204">
        <v>7.1599999999999997E-2</v>
      </c>
      <c r="J1124" s="8">
        <v>8.9099999999999999E-2</v>
      </c>
      <c r="K1124" s="8">
        <v>8.9499999999999996E-2</v>
      </c>
      <c r="L1124" s="15">
        <v>8.9700000000000002E-2</v>
      </c>
      <c r="M1124" s="204">
        <v>9.01E-2</v>
      </c>
      <c r="N1124" s="8">
        <v>8.7999999999999995E-2</v>
      </c>
      <c r="O1124" s="8">
        <v>8.8400000000000006E-2</v>
      </c>
      <c r="P1124" s="15">
        <v>8.1900000000000001E-2</v>
      </c>
      <c r="Q1124" s="204">
        <v>8.2500000000000004E-2</v>
      </c>
      <c r="R1124" s="8">
        <v>7.7600000000000002E-2</v>
      </c>
      <c r="S1124" s="204">
        <v>7.8200000000000006E-2</v>
      </c>
      <c r="T1124" s="205">
        <v>7.6600000000000001E-2</v>
      </c>
      <c r="U1124" s="204">
        <v>7.7200000000000005E-2</v>
      </c>
      <c r="V1124" s="8"/>
      <c r="W1124" s="204"/>
      <c r="X1124" s="8">
        <v>7.1099999999999997E-2</v>
      </c>
      <c r="Y1124" s="204">
        <v>7.1900000000000006E-2</v>
      </c>
      <c r="Z1124" s="8"/>
      <c r="AA1124" s="204"/>
      <c r="AB1124" s="8">
        <v>6.8900000000000003E-2</v>
      </c>
      <c r="AC1124" s="204">
        <v>6.9900000000000004E-2</v>
      </c>
      <c r="AD1124" s="8">
        <v>6.7900000000000002E-2</v>
      </c>
      <c r="AE1124" s="204">
        <v>6.8900000000000003E-2</v>
      </c>
      <c r="AF1124" s="8"/>
      <c r="AG1124" s="204"/>
      <c r="AI1124" s="192" t="str">
        <f t="shared" si="291"/>
        <v/>
      </c>
      <c r="AJ1124" s="192" t="str">
        <f t="shared" si="292"/>
        <v/>
      </c>
      <c r="AK1124" s="192">
        <f t="shared" si="293"/>
        <v>6.13E-2</v>
      </c>
      <c r="AL1124" s="192">
        <f t="shared" si="294"/>
        <v>7.1500000000000008E-2</v>
      </c>
      <c r="AM1124" s="192">
        <f t="shared" si="295"/>
        <v>8.929999999999999E-2</v>
      </c>
      <c r="AN1124" s="192">
        <f t="shared" si="296"/>
        <v>8.9900000000000008E-2</v>
      </c>
      <c r="AO1124" s="193">
        <f t="shared" si="297"/>
        <v>8.8200000000000001E-2</v>
      </c>
      <c r="AP1124" s="192">
        <f t="shared" si="298"/>
        <v>8.2199999999999995E-2</v>
      </c>
      <c r="AQ1124" s="193">
        <f t="shared" si="299"/>
        <v>7.7899999999999997E-2</v>
      </c>
      <c r="AR1124" s="192">
        <f t="shared" si="300"/>
        <v>7.6899999999999996E-2</v>
      </c>
      <c r="AS1124" s="192" t="str">
        <f t="shared" si="301"/>
        <v/>
      </c>
      <c r="AT1124" s="192">
        <f t="shared" si="302"/>
        <v>7.1500000000000008E-2</v>
      </c>
      <c r="AU1124" s="193" t="str">
        <f t="shared" si="303"/>
        <v/>
      </c>
      <c r="AV1124" s="194">
        <f t="shared" si="304"/>
        <v>6.9400000000000003E-2</v>
      </c>
      <c r="AW1124" s="193">
        <f t="shared" si="305"/>
        <v>6.8400000000000002E-2</v>
      </c>
      <c r="AX1124" s="195" t="str">
        <f t="shared" si="306"/>
        <v/>
      </c>
      <c r="AZ1124" s="193">
        <f t="shared" si="307"/>
        <v>7.6954545454545456E-2</v>
      </c>
    </row>
    <row r="1125" spans="1:52" s="5" customFormat="1" ht="11.25" x14ac:dyDescent="0.2">
      <c r="A1125" s="203">
        <v>39633</v>
      </c>
      <c r="B1125" s="11"/>
      <c r="C1125" s="11"/>
      <c r="D1125" s="15"/>
      <c r="E1125" s="204"/>
      <c r="F1125" s="8">
        <v>6.1100000000000002E-2</v>
      </c>
      <c r="G1125" s="8">
        <v>6.13E-2</v>
      </c>
      <c r="H1125" s="15">
        <v>7.0999999999999994E-2</v>
      </c>
      <c r="I1125" s="204">
        <v>7.1199999999999999E-2</v>
      </c>
      <c r="J1125" s="8">
        <v>8.8800000000000004E-2</v>
      </c>
      <c r="K1125" s="8">
        <v>8.9200000000000002E-2</v>
      </c>
      <c r="L1125" s="15">
        <v>8.9700000000000002E-2</v>
      </c>
      <c r="M1125" s="204">
        <v>9.01E-2</v>
      </c>
      <c r="N1125" s="8">
        <v>8.8099999999999998E-2</v>
      </c>
      <c r="O1125" s="8">
        <v>8.8499999999999995E-2</v>
      </c>
      <c r="P1125" s="15">
        <v>8.2100000000000006E-2</v>
      </c>
      <c r="Q1125" s="204">
        <v>8.2699999999999996E-2</v>
      </c>
      <c r="R1125" s="8">
        <v>7.8299999999999995E-2</v>
      </c>
      <c r="S1125" s="204">
        <v>7.8899999999999998E-2</v>
      </c>
      <c r="T1125" s="205">
        <v>7.7100000000000002E-2</v>
      </c>
      <c r="U1125" s="204">
        <v>7.7700000000000005E-2</v>
      </c>
      <c r="V1125" s="8"/>
      <c r="W1125" s="204"/>
      <c r="X1125" s="8">
        <v>7.1400000000000005E-2</v>
      </c>
      <c r="Y1125" s="204">
        <v>7.22E-2</v>
      </c>
      <c r="Z1125" s="8"/>
      <c r="AA1125" s="204"/>
      <c r="AB1125" s="8">
        <v>6.9699999999999998E-2</v>
      </c>
      <c r="AC1125" s="204">
        <v>7.0699999999999999E-2</v>
      </c>
      <c r="AD1125" s="8">
        <v>6.8099999999999994E-2</v>
      </c>
      <c r="AE1125" s="204">
        <v>6.9099999999999995E-2</v>
      </c>
      <c r="AF1125" s="8"/>
      <c r="AG1125" s="204"/>
      <c r="AI1125" s="192" t="str">
        <f t="shared" si="291"/>
        <v/>
      </c>
      <c r="AJ1125" s="192" t="str">
        <f t="shared" si="292"/>
        <v/>
      </c>
      <c r="AK1125" s="192">
        <f t="shared" si="293"/>
        <v>6.1200000000000004E-2</v>
      </c>
      <c r="AL1125" s="192">
        <f t="shared" si="294"/>
        <v>7.1099999999999997E-2</v>
      </c>
      <c r="AM1125" s="192">
        <f t="shared" si="295"/>
        <v>8.8999999999999996E-2</v>
      </c>
      <c r="AN1125" s="192">
        <f t="shared" si="296"/>
        <v>8.9900000000000008E-2</v>
      </c>
      <c r="AO1125" s="193">
        <f t="shared" si="297"/>
        <v>8.829999999999999E-2</v>
      </c>
      <c r="AP1125" s="192">
        <f t="shared" si="298"/>
        <v>8.2400000000000001E-2</v>
      </c>
      <c r="AQ1125" s="193">
        <f t="shared" si="299"/>
        <v>7.8600000000000003E-2</v>
      </c>
      <c r="AR1125" s="192">
        <f t="shared" si="300"/>
        <v>7.7399999999999997E-2</v>
      </c>
      <c r="AS1125" s="192" t="str">
        <f t="shared" si="301"/>
        <v/>
      </c>
      <c r="AT1125" s="192">
        <f t="shared" si="302"/>
        <v>7.1800000000000003E-2</v>
      </c>
      <c r="AU1125" s="193" t="str">
        <f t="shared" si="303"/>
        <v/>
      </c>
      <c r="AV1125" s="194">
        <f t="shared" si="304"/>
        <v>7.0199999999999999E-2</v>
      </c>
      <c r="AW1125" s="193">
        <f t="shared" si="305"/>
        <v>6.8599999999999994E-2</v>
      </c>
      <c r="AX1125" s="195" t="str">
        <f t="shared" si="306"/>
        <v/>
      </c>
      <c r="AZ1125" s="193">
        <f t="shared" si="307"/>
        <v>7.7136363636363642E-2</v>
      </c>
    </row>
    <row r="1126" spans="1:52" s="5" customFormat="1" ht="11.25" x14ac:dyDescent="0.2">
      <c r="A1126" s="203">
        <v>39636</v>
      </c>
      <c r="B1126" s="11"/>
      <c r="C1126" s="11"/>
      <c r="D1126" s="15"/>
      <c r="E1126" s="204"/>
      <c r="F1126" s="8">
        <v>6.1100000000000002E-2</v>
      </c>
      <c r="G1126" s="8">
        <v>6.13E-2</v>
      </c>
      <c r="H1126" s="15">
        <v>7.1199999999999999E-2</v>
      </c>
      <c r="I1126" s="204">
        <v>7.1400000000000005E-2</v>
      </c>
      <c r="J1126" s="8">
        <v>8.8999999999999996E-2</v>
      </c>
      <c r="K1126" s="8">
        <v>8.9399999999999993E-2</v>
      </c>
      <c r="L1126" s="15">
        <v>9.01E-2</v>
      </c>
      <c r="M1126" s="204">
        <v>9.0499999999999997E-2</v>
      </c>
      <c r="N1126" s="8">
        <v>8.8499999999999995E-2</v>
      </c>
      <c r="O1126" s="8">
        <v>8.8900000000000007E-2</v>
      </c>
      <c r="P1126" s="15">
        <v>8.2500000000000004E-2</v>
      </c>
      <c r="Q1126" s="204">
        <v>8.3099999999999993E-2</v>
      </c>
      <c r="R1126" s="8">
        <v>7.8700000000000006E-2</v>
      </c>
      <c r="S1126" s="204">
        <v>7.9299999999999995E-2</v>
      </c>
      <c r="T1126" s="205">
        <v>7.8100000000000003E-2</v>
      </c>
      <c r="U1126" s="204">
        <v>7.8700000000000006E-2</v>
      </c>
      <c r="V1126" s="8"/>
      <c r="W1126" s="204"/>
      <c r="X1126" s="8">
        <v>7.2300000000000003E-2</v>
      </c>
      <c r="Y1126" s="204">
        <v>7.3099999999999998E-2</v>
      </c>
      <c r="Z1126" s="8"/>
      <c r="AA1126" s="204"/>
      <c r="AB1126" s="8">
        <v>7.0300000000000001E-2</v>
      </c>
      <c r="AC1126" s="204">
        <v>7.1300000000000002E-2</v>
      </c>
      <c r="AD1126" s="8">
        <v>6.8699999999999997E-2</v>
      </c>
      <c r="AE1126" s="204">
        <v>6.9699999999999998E-2</v>
      </c>
      <c r="AF1126" s="8"/>
      <c r="AG1126" s="204"/>
      <c r="AI1126" s="192" t="str">
        <f t="shared" si="291"/>
        <v/>
      </c>
      <c r="AJ1126" s="192" t="str">
        <f t="shared" si="292"/>
        <v/>
      </c>
      <c r="AK1126" s="192">
        <f t="shared" si="293"/>
        <v>6.1200000000000004E-2</v>
      </c>
      <c r="AL1126" s="192">
        <f t="shared" si="294"/>
        <v>7.1300000000000002E-2</v>
      </c>
      <c r="AM1126" s="192">
        <f t="shared" si="295"/>
        <v>8.9200000000000002E-2</v>
      </c>
      <c r="AN1126" s="192">
        <f t="shared" si="296"/>
        <v>9.0299999999999991E-2</v>
      </c>
      <c r="AO1126" s="193">
        <f t="shared" si="297"/>
        <v>8.8700000000000001E-2</v>
      </c>
      <c r="AP1126" s="192">
        <f t="shared" si="298"/>
        <v>8.2799999999999999E-2</v>
      </c>
      <c r="AQ1126" s="193">
        <f t="shared" si="299"/>
        <v>7.9000000000000001E-2</v>
      </c>
      <c r="AR1126" s="192">
        <f t="shared" si="300"/>
        <v>7.8399999999999997E-2</v>
      </c>
      <c r="AS1126" s="192" t="str">
        <f t="shared" si="301"/>
        <v/>
      </c>
      <c r="AT1126" s="192">
        <f t="shared" si="302"/>
        <v>7.2700000000000001E-2</v>
      </c>
      <c r="AU1126" s="193" t="str">
        <f t="shared" si="303"/>
        <v/>
      </c>
      <c r="AV1126" s="194">
        <f t="shared" si="304"/>
        <v>7.0800000000000002E-2</v>
      </c>
      <c r="AW1126" s="193">
        <f t="shared" si="305"/>
        <v>6.9199999999999998E-2</v>
      </c>
      <c r="AX1126" s="195" t="str">
        <f t="shared" si="306"/>
        <v/>
      </c>
      <c r="AZ1126" s="193">
        <f t="shared" si="307"/>
        <v>7.7600000000000002E-2</v>
      </c>
    </row>
    <row r="1127" spans="1:52" s="5" customFormat="1" ht="11.25" x14ac:dyDescent="0.2">
      <c r="A1127" s="203">
        <v>39637</v>
      </c>
      <c r="B1127" s="11"/>
      <c r="C1127" s="11"/>
      <c r="D1127" s="15"/>
      <c r="E1127" s="204"/>
      <c r="F1127" s="8">
        <v>6.0999999999999999E-2</v>
      </c>
      <c r="G1127" s="8">
        <v>6.1199999999999997E-2</v>
      </c>
      <c r="H1127" s="15">
        <v>7.1099999999999997E-2</v>
      </c>
      <c r="I1127" s="204">
        <v>7.1300000000000002E-2</v>
      </c>
      <c r="J1127" s="8">
        <v>8.6999999999999994E-2</v>
      </c>
      <c r="K1127" s="8">
        <v>8.7400000000000005E-2</v>
      </c>
      <c r="L1127" s="15">
        <v>8.8800000000000004E-2</v>
      </c>
      <c r="M1127" s="204">
        <v>8.9200000000000002E-2</v>
      </c>
      <c r="N1127" s="8">
        <v>8.7400000000000005E-2</v>
      </c>
      <c r="O1127" s="8">
        <v>8.7800000000000003E-2</v>
      </c>
      <c r="P1127" s="15">
        <v>8.1500000000000003E-2</v>
      </c>
      <c r="Q1127" s="204">
        <v>8.2100000000000006E-2</v>
      </c>
      <c r="R1127" s="8">
        <v>7.8399999999999997E-2</v>
      </c>
      <c r="S1127" s="204">
        <v>7.9000000000000001E-2</v>
      </c>
      <c r="T1127" s="205">
        <v>7.7399999999999997E-2</v>
      </c>
      <c r="U1127" s="204">
        <v>7.8E-2</v>
      </c>
      <c r="V1127" s="8"/>
      <c r="W1127" s="204"/>
      <c r="X1127" s="8">
        <v>7.1900000000000006E-2</v>
      </c>
      <c r="Y1127" s="204">
        <v>7.2700000000000001E-2</v>
      </c>
      <c r="Z1127" s="8"/>
      <c r="AA1127" s="204"/>
      <c r="AB1127" s="8">
        <v>7.0199999999999999E-2</v>
      </c>
      <c r="AC1127" s="204">
        <v>7.1199999999999999E-2</v>
      </c>
      <c r="AD1127" s="8">
        <v>6.8500000000000005E-2</v>
      </c>
      <c r="AE1127" s="204">
        <v>6.9500000000000006E-2</v>
      </c>
      <c r="AF1127" s="8"/>
      <c r="AG1127" s="204"/>
      <c r="AI1127" s="192" t="str">
        <f t="shared" si="291"/>
        <v/>
      </c>
      <c r="AJ1127" s="192" t="str">
        <f t="shared" si="292"/>
        <v/>
      </c>
      <c r="AK1127" s="192">
        <f t="shared" si="293"/>
        <v>6.1100000000000002E-2</v>
      </c>
      <c r="AL1127" s="192">
        <f t="shared" si="294"/>
        <v>7.1199999999999999E-2</v>
      </c>
      <c r="AM1127" s="192">
        <f t="shared" si="295"/>
        <v>8.72E-2</v>
      </c>
      <c r="AN1127" s="192">
        <f t="shared" si="296"/>
        <v>8.8999999999999996E-2</v>
      </c>
      <c r="AO1127" s="193">
        <f t="shared" si="297"/>
        <v>8.7600000000000011E-2</v>
      </c>
      <c r="AP1127" s="192">
        <f t="shared" si="298"/>
        <v>8.1800000000000012E-2</v>
      </c>
      <c r="AQ1127" s="193">
        <f t="shared" si="299"/>
        <v>7.8699999999999992E-2</v>
      </c>
      <c r="AR1127" s="192">
        <f t="shared" si="300"/>
        <v>7.7699999999999991E-2</v>
      </c>
      <c r="AS1127" s="192" t="str">
        <f t="shared" si="301"/>
        <v/>
      </c>
      <c r="AT1127" s="192">
        <f t="shared" si="302"/>
        <v>7.2300000000000003E-2</v>
      </c>
      <c r="AU1127" s="193" t="str">
        <f t="shared" si="303"/>
        <v/>
      </c>
      <c r="AV1127" s="194">
        <f t="shared" si="304"/>
        <v>7.0699999999999999E-2</v>
      </c>
      <c r="AW1127" s="193">
        <f t="shared" si="305"/>
        <v>6.9000000000000006E-2</v>
      </c>
      <c r="AX1127" s="195" t="str">
        <f t="shared" si="306"/>
        <v/>
      </c>
      <c r="AZ1127" s="193">
        <f t="shared" si="307"/>
        <v>7.6936363636363636E-2</v>
      </c>
    </row>
    <row r="1128" spans="1:52" s="5" customFormat="1" ht="11.25" x14ac:dyDescent="0.2">
      <c r="A1128" s="203">
        <v>39638</v>
      </c>
      <c r="B1128" s="11"/>
      <c r="C1128" s="11"/>
      <c r="D1128" s="15"/>
      <c r="E1128" s="204"/>
      <c r="F1128" s="8">
        <v>6.0999999999999999E-2</v>
      </c>
      <c r="G1128" s="8">
        <v>6.1199999999999997E-2</v>
      </c>
      <c r="H1128" s="15">
        <v>7.0499999999999993E-2</v>
      </c>
      <c r="I1128" s="204">
        <v>7.0699999999999999E-2</v>
      </c>
      <c r="J1128" s="8">
        <v>8.6099999999999996E-2</v>
      </c>
      <c r="K1128" s="8">
        <v>8.6499999999999994E-2</v>
      </c>
      <c r="L1128" s="15">
        <v>8.8599999999999998E-2</v>
      </c>
      <c r="M1128" s="204">
        <v>8.8999999999999996E-2</v>
      </c>
      <c r="N1128" s="8">
        <v>8.7599999999999997E-2</v>
      </c>
      <c r="O1128" s="8">
        <v>8.7999999999999995E-2</v>
      </c>
      <c r="P1128" s="15">
        <v>8.1600000000000006E-2</v>
      </c>
      <c r="Q1128" s="204">
        <v>8.2199999999999995E-2</v>
      </c>
      <c r="R1128" s="8">
        <v>7.8600000000000003E-2</v>
      </c>
      <c r="S1128" s="204">
        <v>7.9200000000000007E-2</v>
      </c>
      <c r="T1128" s="205">
        <v>7.7499999999999999E-2</v>
      </c>
      <c r="U1128" s="204">
        <v>7.8100000000000003E-2</v>
      </c>
      <c r="V1128" s="8"/>
      <c r="W1128" s="204"/>
      <c r="X1128" s="8">
        <v>7.1999999999999995E-2</v>
      </c>
      <c r="Y1128" s="204">
        <v>7.2800000000000004E-2</v>
      </c>
      <c r="Z1128" s="8"/>
      <c r="AA1128" s="204"/>
      <c r="AB1128" s="8">
        <v>7.0099999999999996E-2</v>
      </c>
      <c r="AC1128" s="204">
        <v>7.1099999999999997E-2</v>
      </c>
      <c r="AD1128" s="8">
        <v>6.8400000000000002E-2</v>
      </c>
      <c r="AE1128" s="204">
        <v>6.9400000000000003E-2</v>
      </c>
      <c r="AF1128" s="8"/>
      <c r="AG1128" s="204"/>
      <c r="AI1128" s="192" t="str">
        <f t="shared" si="291"/>
        <v/>
      </c>
      <c r="AJ1128" s="192" t="str">
        <f t="shared" si="292"/>
        <v/>
      </c>
      <c r="AK1128" s="192">
        <f t="shared" si="293"/>
        <v>6.1100000000000002E-2</v>
      </c>
      <c r="AL1128" s="192">
        <f t="shared" si="294"/>
        <v>7.0599999999999996E-2</v>
      </c>
      <c r="AM1128" s="192">
        <f t="shared" si="295"/>
        <v>8.6299999999999988E-2</v>
      </c>
      <c r="AN1128" s="192">
        <f t="shared" si="296"/>
        <v>8.879999999999999E-2</v>
      </c>
      <c r="AO1128" s="193">
        <f t="shared" si="297"/>
        <v>8.7799999999999989E-2</v>
      </c>
      <c r="AP1128" s="192">
        <f t="shared" si="298"/>
        <v>8.1900000000000001E-2</v>
      </c>
      <c r="AQ1128" s="193">
        <f t="shared" si="299"/>
        <v>7.8899999999999998E-2</v>
      </c>
      <c r="AR1128" s="192">
        <f t="shared" si="300"/>
        <v>7.7800000000000008E-2</v>
      </c>
      <c r="AS1128" s="192" t="str">
        <f t="shared" si="301"/>
        <v/>
      </c>
      <c r="AT1128" s="192">
        <f t="shared" si="302"/>
        <v>7.2399999999999992E-2</v>
      </c>
      <c r="AU1128" s="193" t="str">
        <f t="shared" si="303"/>
        <v/>
      </c>
      <c r="AV1128" s="194">
        <f t="shared" si="304"/>
        <v>7.0599999999999996E-2</v>
      </c>
      <c r="AW1128" s="193">
        <f t="shared" si="305"/>
        <v>6.8900000000000003E-2</v>
      </c>
      <c r="AX1128" s="195" t="str">
        <f t="shared" si="306"/>
        <v/>
      </c>
      <c r="AZ1128" s="193">
        <f t="shared" si="307"/>
        <v>7.6827272727272716E-2</v>
      </c>
    </row>
    <row r="1129" spans="1:52" s="5" customFormat="1" ht="11.25" x14ac:dyDescent="0.2">
      <c r="A1129" s="203">
        <v>39639</v>
      </c>
      <c r="B1129" s="11"/>
      <c r="C1129" s="11"/>
      <c r="D1129" s="15"/>
      <c r="E1129" s="204"/>
      <c r="F1129" s="8">
        <v>6.0999999999999999E-2</v>
      </c>
      <c r="G1129" s="8">
        <v>6.1199999999999997E-2</v>
      </c>
      <c r="H1129" s="15">
        <v>7.0499999999999993E-2</v>
      </c>
      <c r="I1129" s="204">
        <v>7.0699999999999999E-2</v>
      </c>
      <c r="J1129" s="8">
        <v>8.6099999999999996E-2</v>
      </c>
      <c r="K1129" s="8">
        <v>8.6499999999999994E-2</v>
      </c>
      <c r="L1129" s="15">
        <v>8.8599999999999998E-2</v>
      </c>
      <c r="M1129" s="204">
        <v>8.8999999999999996E-2</v>
      </c>
      <c r="N1129" s="8">
        <v>8.7599999999999997E-2</v>
      </c>
      <c r="O1129" s="8">
        <v>8.7999999999999995E-2</v>
      </c>
      <c r="P1129" s="15">
        <v>8.1600000000000006E-2</v>
      </c>
      <c r="Q1129" s="204">
        <v>8.2199999999999995E-2</v>
      </c>
      <c r="R1129" s="8">
        <v>7.8600000000000003E-2</v>
      </c>
      <c r="S1129" s="204">
        <v>7.9200000000000007E-2</v>
      </c>
      <c r="T1129" s="205">
        <v>7.7499999999999999E-2</v>
      </c>
      <c r="U1129" s="204">
        <v>7.8100000000000003E-2</v>
      </c>
      <c r="V1129" s="8"/>
      <c r="W1129" s="204"/>
      <c r="X1129" s="8">
        <v>7.1999999999999995E-2</v>
      </c>
      <c r="Y1129" s="204">
        <v>7.2800000000000004E-2</v>
      </c>
      <c r="Z1129" s="8"/>
      <c r="AA1129" s="204"/>
      <c r="AB1129" s="8">
        <v>7.0099999999999996E-2</v>
      </c>
      <c r="AC1129" s="204">
        <v>7.1099999999999997E-2</v>
      </c>
      <c r="AD1129" s="8">
        <v>6.8400000000000002E-2</v>
      </c>
      <c r="AE1129" s="204">
        <v>6.9400000000000003E-2</v>
      </c>
      <c r="AF1129" s="8"/>
      <c r="AG1129" s="204"/>
      <c r="AI1129" s="192" t="str">
        <f t="shared" si="291"/>
        <v/>
      </c>
      <c r="AJ1129" s="192" t="str">
        <f t="shared" si="292"/>
        <v/>
      </c>
      <c r="AK1129" s="192">
        <f t="shared" si="293"/>
        <v>6.1100000000000002E-2</v>
      </c>
      <c r="AL1129" s="192">
        <f t="shared" si="294"/>
        <v>7.0599999999999996E-2</v>
      </c>
      <c r="AM1129" s="192">
        <f t="shared" si="295"/>
        <v>8.6299999999999988E-2</v>
      </c>
      <c r="AN1129" s="192">
        <f t="shared" si="296"/>
        <v>8.879999999999999E-2</v>
      </c>
      <c r="AO1129" s="193">
        <f t="shared" si="297"/>
        <v>8.7799999999999989E-2</v>
      </c>
      <c r="AP1129" s="192">
        <f t="shared" si="298"/>
        <v>8.1900000000000001E-2</v>
      </c>
      <c r="AQ1129" s="193">
        <f t="shared" si="299"/>
        <v>7.8899999999999998E-2</v>
      </c>
      <c r="AR1129" s="192">
        <f t="shared" si="300"/>
        <v>7.7800000000000008E-2</v>
      </c>
      <c r="AS1129" s="192" t="str">
        <f t="shared" si="301"/>
        <v/>
      </c>
      <c r="AT1129" s="192">
        <f t="shared" si="302"/>
        <v>7.2399999999999992E-2</v>
      </c>
      <c r="AU1129" s="193" t="str">
        <f t="shared" si="303"/>
        <v/>
      </c>
      <c r="AV1129" s="194">
        <f t="shared" si="304"/>
        <v>7.0599999999999996E-2</v>
      </c>
      <c r="AW1129" s="193">
        <f t="shared" si="305"/>
        <v>6.8900000000000003E-2</v>
      </c>
      <c r="AX1129" s="195" t="str">
        <f t="shared" si="306"/>
        <v/>
      </c>
      <c r="AZ1129" s="193">
        <f t="shared" si="307"/>
        <v>7.6827272727272716E-2</v>
      </c>
    </row>
    <row r="1130" spans="1:52" s="5" customFormat="1" ht="11.25" x14ac:dyDescent="0.2">
      <c r="A1130" s="203">
        <v>39640</v>
      </c>
      <c r="B1130" s="11"/>
      <c r="C1130" s="11"/>
      <c r="D1130" s="15"/>
      <c r="E1130" s="204"/>
      <c r="F1130" s="8">
        <v>6.1100000000000002E-2</v>
      </c>
      <c r="G1130" s="8">
        <v>6.13E-2</v>
      </c>
      <c r="H1130" s="15">
        <v>7.0999999999999994E-2</v>
      </c>
      <c r="I1130" s="204">
        <v>7.1199999999999999E-2</v>
      </c>
      <c r="J1130" s="8">
        <v>8.7300000000000003E-2</v>
      </c>
      <c r="K1130" s="8">
        <v>8.77E-2</v>
      </c>
      <c r="L1130" s="15">
        <v>8.9200000000000002E-2</v>
      </c>
      <c r="M1130" s="204">
        <v>8.9599999999999999E-2</v>
      </c>
      <c r="N1130" s="8">
        <v>8.7999999999999995E-2</v>
      </c>
      <c r="O1130" s="8">
        <v>8.8400000000000006E-2</v>
      </c>
      <c r="P1130" s="15">
        <v>8.2100000000000006E-2</v>
      </c>
      <c r="Q1130" s="204">
        <v>8.2699999999999996E-2</v>
      </c>
      <c r="R1130" s="8">
        <v>7.9899999999999999E-2</v>
      </c>
      <c r="S1130" s="204">
        <v>8.0500000000000002E-2</v>
      </c>
      <c r="T1130" s="205">
        <v>7.8299999999999995E-2</v>
      </c>
      <c r="U1130" s="204">
        <v>7.8899999999999998E-2</v>
      </c>
      <c r="V1130" s="8"/>
      <c r="W1130" s="204"/>
      <c r="X1130" s="8">
        <v>7.2099999999999997E-2</v>
      </c>
      <c r="Y1130" s="204">
        <v>7.2900000000000006E-2</v>
      </c>
      <c r="Z1130" s="8"/>
      <c r="AA1130" s="204"/>
      <c r="AB1130" s="8">
        <v>7.0199999999999999E-2</v>
      </c>
      <c r="AC1130" s="204">
        <v>7.1199999999999999E-2</v>
      </c>
      <c r="AD1130" s="8">
        <v>6.88E-2</v>
      </c>
      <c r="AE1130" s="204">
        <v>6.9800000000000001E-2</v>
      </c>
      <c r="AF1130" s="8"/>
      <c r="AG1130" s="204"/>
      <c r="AI1130" s="192" t="str">
        <f t="shared" si="291"/>
        <v/>
      </c>
      <c r="AJ1130" s="192" t="str">
        <f t="shared" si="292"/>
        <v/>
      </c>
      <c r="AK1130" s="192">
        <f t="shared" si="293"/>
        <v>6.1200000000000004E-2</v>
      </c>
      <c r="AL1130" s="192">
        <f t="shared" si="294"/>
        <v>7.1099999999999997E-2</v>
      </c>
      <c r="AM1130" s="192">
        <f t="shared" si="295"/>
        <v>8.7499999999999994E-2</v>
      </c>
      <c r="AN1130" s="192">
        <f t="shared" si="296"/>
        <v>8.9400000000000007E-2</v>
      </c>
      <c r="AO1130" s="193">
        <f t="shared" si="297"/>
        <v>8.8200000000000001E-2</v>
      </c>
      <c r="AP1130" s="192">
        <f t="shared" si="298"/>
        <v>8.2400000000000001E-2</v>
      </c>
      <c r="AQ1130" s="193">
        <f t="shared" si="299"/>
        <v>8.0199999999999994E-2</v>
      </c>
      <c r="AR1130" s="192">
        <f t="shared" si="300"/>
        <v>7.8600000000000003E-2</v>
      </c>
      <c r="AS1130" s="192" t="str">
        <f t="shared" si="301"/>
        <v/>
      </c>
      <c r="AT1130" s="192">
        <f t="shared" si="302"/>
        <v>7.2500000000000009E-2</v>
      </c>
      <c r="AU1130" s="193" t="str">
        <f t="shared" si="303"/>
        <v/>
      </c>
      <c r="AV1130" s="194">
        <f t="shared" si="304"/>
        <v>7.0699999999999999E-2</v>
      </c>
      <c r="AW1130" s="193">
        <f t="shared" si="305"/>
        <v>6.93E-2</v>
      </c>
      <c r="AX1130" s="195" t="str">
        <f t="shared" si="306"/>
        <v/>
      </c>
      <c r="AZ1130" s="193">
        <f t="shared" si="307"/>
        <v>7.7372727272727274E-2</v>
      </c>
    </row>
    <row r="1131" spans="1:52" s="5" customFormat="1" ht="11.25" x14ac:dyDescent="0.2">
      <c r="A1131" s="203">
        <v>39643</v>
      </c>
      <c r="B1131" s="11"/>
      <c r="C1131" s="11"/>
      <c r="D1131" s="15"/>
      <c r="E1131" s="204"/>
      <c r="F1131" s="8">
        <v>6.13E-2</v>
      </c>
      <c r="G1131" s="8">
        <v>6.1499999999999999E-2</v>
      </c>
      <c r="H1131" s="15">
        <v>7.2300000000000003E-2</v>
      </c>
      <c r="I1131" s="204">
        <v>7.2499999999999995E-2</v>
      </c>
      <c r="J1131" s="8">
        <v>8.9499999999999996E-2</v>
      </c>
      <c r="K1131" s="8">
        <v>8.9899999999999994E-2</v>
      </c>
      <c r="L1131" s="15">
        <v>8.9700000000000002E-2</v>
      </c>
      <c r="M1131" s="204">
        <v>9.01E-2</v>
      </c>
      <c r="N1131" s="8">
        <v>8.8800000000000004E-2</v>
      </c>
      <c r="O1131" s="8">
        <v>8.9200000000000002E-2</v>
      </c>
      <c r="P1131" s="15">
        <v>8.3400000000000002E-2</v>
      </c>
      <c r="Q1131" s="204">
        <v>8.4000000000000005E-2</v>
      </c>
      <c r="R1131" s="8">
        <v>8.14E-2</v>
      </c>
      <c r="S1131" s="204">
        <v>8.2000000000000003E-2</v>
      </c>
      <c r="T1131" s="205">
        <v>7.8799999999999995E-2</v>
      </c>
      <c r="U1131" s="204">
        <v>7.9399999999999998E-2</v>
      </c>
      <c r="V1131" s="8"/>
      <c r="W1131" s="204"/>
      <c r="X1131" s="8">
        <v>7.2400000000000006E-2</v>
      </c>
      <c r="Y1131" s="204">
        <v>7.3200000000000001E-2</v>
      </c>
      <c r="Z1131" s="8"/>
      <c r="AA1131" s="204"/>
      <c r="AB1131" s="8">
        <v>7.0400000000000004E-2</v>
      </c>
      <c r="AC1131" s="204">
        <v>7.1400000000000005E-2</v>
      </c>
      <c r="AD1131" s="8">
        <v>6.9199999999999998E-2</v>
      </c>
      <c r="AE1131" s="204">
        <v>7.0199999999999999E-2</v>
      </c>
      <c r="AF1131" s="8"/>
      <c r="AG1131" s="204"/>
      <c r="AI1131" s="192" t="str">
        <f t="shared" si="291"/>
        <v/>
      </c>
      <c r="AJ1131" s="192" t="str">
        <f t="shared" si="292"/>
        <v/>
      </c>
      <c r="AK1131" s="192">
        <f t="shared" si="293"/>
        <v>6.1399999999999996E-2</v>
      </c>
      <c r="AL1131" s="192">
        <f t="shared" si="294"/>
        <v>7.2399999999999992E-2</v>
      </c>
      <c r="AM1131" s="192">
        <f t="shared" si="295"/>
        <v>8.9700000000000002E-2</v>
      </c>
      <c r="AN1131" s="192">
        <f t="shared" si="296"/>
        <v>8.9900000000000008E-2</v>
      </c>
      <c r="AO1131" s="193">
        <f t="shared" si="297"/>
        <v>8.8999999999999996E-2</v>
      </c>
      <c r="AP1131" s="192">
        <f t="shared" si="298"/>
        <v>8.3699999999999997E-2</v>
      </c>
      <c r="AQ1131" s="193">
        <f t="shared" si="299"/>
        <v>8.1699999999999995E-2</v>
      </c>
      <c r="AR1131" s="192">
        <f t="shared" si="300"/>
        <v>7.9100000000000004E-2</v>
      </c>
      <c r="AS1131" s="192" t="str">
        <f t="shared" si="301"/>
        <v/>
      </c>
      <c r="AT1131" s="192">
        <f t="shared" si="302"/>
        <v>7.2800000000000004E-2</v>
      </c>
      <c r="AU1131" s="193" t="str">
        <f t="shared" si="303"/>
        <v/>
      </c>
      <c r="AV1131" s="194">
        <f t="shared" si="304"/>
        <v>7.0900000000000005E-2</v>
      </c>
      <c r="AW1131" s="193">
        <f t="shared" si="305"/>
        <v>6.9699999999999998E-2</v>
      </c>
      <c r="AX1131" s="195" t="str">
        <f t="shared" si="306"/>
        <v/>
      </c>
      <c r="AZ1131" s="193">
        <f t="shared" si="307"/>
        <v>7.8209090909090909E-2</v>
      </c>
    </row>
    <row r="1132" spans="1:52" s="5" customFormat="1" ht="11.25" x14ac:dyDescent="0.2">
      <c r="A1132" s="203">
        <v>39644</v>
      </c>
      <c r="B1132" s="11"/>
      <c r="C1132" s="11"/>
      <c r="D1132" s="15"/>
      <c r="E1132" s="204"/>
      <c r="F1132" s="8">
        <v>6.13E-2</v>
      </c>
      <c r="G1132" s="8">
        <v>6.1499999999999999E-2</v>
      </c>
      <c r="H1132" s="15">
        <v>7.22E-2</v>
      </c>
      <c r="I1132" s="204">
        <v>7.2400000000000006E-2</v>
      </c>
      <c r="J1132" s="8">
        <v>8.9200000000000002E-2</v>
      </c>
      <c r="K1132" s="8">
        <v>8.9599999999999999E-2</v>
      </c>
      <c r="L1132" s="15">
        <v>8.9499999999999996E-2</v>
      </c>
      <c r="M1132" s="204">
        <v>8.9899999999999994E-2</v>
      </c>
      <c r="N1132" s="8">
        <v>8.8400000000000006E-2</v>
      </c>
      <c r="O1132" s="8">
        <v>8.8800000000000004E-2</v>
      </c>
      <c r="P1132" s="15">
        <v>8.3299999999999999E-2</v>
      </c>
      <c r="Q1132" s="204">
        <v>8.3900000000000002E-2</v>
      </c>
      <c r="R1132" s="8">
        <v>8.1500000000000003E-2</v>
      </c>
      <c r="S1132" s="204">
        <v>8.2100000000000006E-2</v>
      </c>
      <c r="T1132" s="205">
        <v>7.8799999999999995E-2</v>
      </c>
      <c r="U1132" s="204">
        <v>7.9399999999999998E-2</v>
      </c>
      <c r="V1132" s="8"/>
      <c r="W1132" s="204"/>
      <c r="X1132" s="8">
        <v>7.2599999999999998E-2</v>
      </c>
      <c r="Y1132" s="204">
        <v>7.3400000000000007E-2</v>
      </c>
      <c r="Z1132" s="8"/>
      <c r="AA1132" s="204"/>
      <c r="AB1132" s="8">
        <v>7.0599999999999996E-2</v>
      </c>
      <c r="AC1132" s="204">
        <v>7.1599999999999997E-2</v>
      </c>
      <c r="AD1132" s="8">
        <v>6.9500000000000006E-2</v>
      </c>
      <c r="AE1132" s="204">
        <v>7.0499999999999993E-2</v>
      </c>
      <c r="AF1132" s="8"/>
      <c r="AG1132" s="204"/>
      <c r="AI1132" s="192" t="str">
        <f t="shared" si="291"/>
        <v/>
      </c>
      <c r="AJ1132" s="192" t="str">
        <f t="shared" si="292"/>
        <v/>
      </c>
      <c r="AK1132" s="192">
        <f t="shared" si="293"/>
        <v>6.1399999999999996E-2</v>
      </c>
      <c r="AL1132" s="192">
        <f t="shared" si="294"/>
        <v>7.2300000000000003E-2</v>
      </c>
      <c r="AM1132" s="192">
        <f t="shared" si="295"/>
        <v>8.9400000000000007E-2</v>
      </c>
      <c r="AN1132" s="192">
        <f t="shared" si="296"/>
        <v>8.9700000000000002E-2</v>
      </c>
      <c r="AO1132" s="193">
        <f t="shared" si="297"/>
        <v>8.8600000000000012E-2</v>
      </c>
      <c r="AP1132" s="192">
        <f t="shared" si="298"/>
        <v>8.3600000000000008E-2</v>
      </c>
      <c r="AQ1132" s="193">
        <f t="shared" si="299"/>
        <v>8.1800000000000012E-2</v>
      </c>
      <c r="AR1132" s="192">
        <f t="shared" si="300"/>
        <v>7.9100000000000004E-2</v>
      </c>
      <c r="AS1132" s="192" t="str">
        <f t="shared" si="301"/>
        <v/>
      </c>
      <c r="AT1132" s="192">
        <f t="shared" si="302"/>
        <v>7.3000000000000009E-2</v>
      </c>
      <c r="AU1132" s="193" t="str">
        <f t="shared" si="303"/>
        <v/>
      </c>
      <c r="AV1132" s="194">
        <f t="shared" si="304"/>
        <v>7.1099999999999997E-2</v>
      </c>
      <c r="AW1132" s="193">
        <f t="shared" si="305"/>
        <v>7.0000000000000007E-2</v>
      </c>
      <c r="AX1132" s="195" t="str">
        <f t="shared" si="306"/>
        <v/>
      </c>
      <c r="AZ1132" s="193">
        <f t="shared" si="307"/>
        <v>7.8181818181818172E-2</v>
      </c>
    </row>
    <row r="1133" spans="1:52" s="5" customFormat="1" ht="11.25" x14ac:dyDescent="0.2">
      <c r="A1133" s="203">
        <v>39645</v>
      </c>
      <c r="B1133" s="11"/>
      <c r="C1133" s="11"/>
      <c r="D1133" s="15"/>
      <c r="E1133" s="204"/>
      <c r="F1133" s="8">
        <v>6.1100000000000002E-2</v>
      </c>
      <c r="G1133" s="8">
        <v>6.13E-2</v>
      </c>
      <c r="H1133" s="15">
        <v>7.17E-2</v>
      </c>
      <c r="I1133" s="204">
        <v>7.1900000000000006E-2</v>
      </c>
      <c r="J1133" s="8">
        <v>8.8300000000000003E-2</v>
      </c>
      <c r="K1133" s="8">
        <v>8.8700000000000001E-2</v>
      </c>
      <c r="L1133" s="15">
        <v>8.8400000000000006E-2</v>
      </c>
      <c r="M1133" s="204">
        <v>8.8800000000000004E-2</v>
      </c>
      <c r="N1133" s="8">
        <v>8.7099999999999997E-2</v>
      </c>
      <c r="O1133" s="8">
        <v>8.7499999999999994E-2</v>
      </c>
      <c r="P1133" s="15">
        <v>8.2199999999999995E-2</v>
      </c>
      <c r="Q1133" s="204">
        <v>8.2799999999999999E-2</v>
      </c>
      <c r="R1133" s="8">
        <v>8.0500000000000002E-2</v>
      </c>
      <c r="S1133" s="204">
        <v>8.1100000000000005E-2</v>
      </c>
      <c r="T1133" s="205">
        <v>7.7600000000000002E-2</v>
      </c>
      <c r="U1133" s="204">
        <v>7.8200000000000006E-2</v>
      </c>
      <c r="V1133" s="8"/>
      <c r="W1133" s="204"/>
      <c r="X1133" s="8">
        <v>7.2099999999999997E-2</v>
      </c>
      <c r="Y1133" s="204">
        <v>7.2900000000000006E-2</v>
      </c>
      <c r="Z1133" s="8"/>
      <c r="AA1133" s="204"/>
      <c r="AB1133" s="8">
        <v>7.0099999999999996E-2</v>
      </c>
      <c r="AC1133" s="204">
        <v>7.1099999999999997E-2</v>
      </c>
      <c r="AD1133" s="8">
        <v>6.9199999999999998E-2</v>
      </c>
      <c r="AE1133" s="204">
        <v>7.0199999999999999E-2</v>
      </c>
      <c r="AF1133" s="8"/>
      <c r="AG1133" s="204"/>
      <c r="AI1133" s="192" t="str">
        <f t="shared" si="291"/>
        <v/>
      </c>
      <c r="AJ1133" s="192" t="str">
        <f t="shared" si="292"/>
        <v/>
      </c>
      <c r="AK1133" s="192">
        <f t="shared" si="293"/>
        <v>6.1200000000000004E-2</v>
      </c>
      <c r="AL1133" s="192">
        <f t="shared" si="294"/>
        <v>7.1800000000000003E-2</v>
      </c>
      <c r="AM1133" s="192">
        <f t="shared" si="295"/>
        <v>8.8499999999999995E-2</v>
      </c>
      <c r="AN1133" s="192">
        <f t="shared" si="296"/>
        <v>8.8600000000000012E-2</v>
      </c>
      <c r="AO1133" s="193">
        <f t="shared" si="297"/>
        <v>8.7299999999999989E-2</v>
      </c>
      <c r="AP1133" s="192">
        <f t="shared" si="298"/>
        <v>8.249999999999999E-2</v>
      </c>
      <c r="AQ1133" s="193">
        <f t="shared" si="299"/>
        <v>8.0800000000000011E-2</v>
      </c>
      <c r="AR1133" s="192">
        <f t="shared" si="300"/>
        <v>7.7899999999999997E-2</v>
      </c>
      <c r="AS1133" s="192" t="str">
        <f t="shared" si="301"/>
        <v/>
      </c>
      <c r="AT1133" s="192">
        <f t="shared" si="302"/>
        <v>7.2500000000000009E-2</v>
      </c>
      <c r="AU1133" s="193" t="str">
        <f t="shared" si="303"/>
        <v/>
      </c>
      <c r="AV1133" s="194">
        <f t="shared" si="304"/>
        <v>7.0599999999999996E-2</v>
      </c>
      <c r="AW1133" s="193">
        <f t="shared" si="305"/>
        <v>6.9699999999999998E-2</v>
      </c>
      <c r="AX1133" s="195" t="str">
        <f t="shared" si="306"/>
        <v/>
      </c>
      <c r="AZ1133" s="193">
        <f t="shared" si="307"/>
        <v>7.7399999999999997E-2</v>
      </c>
    </row>
    <row r="1134" spans="1:52" s="5" customFormat="1" ht="11.25" x14ac:dyDescent="0.2">
      <c r="A1134" s="203">
        <v>39646</v>
      </c>
      <c r="B1134" s="11"/>
      <c r="C1134" s="11"/>
      <c r="D1134" s="15"/>
      <c r="E1134" s="204"/>
      <c r="F1134" s="8">
        <v>6.1100000000000002E-2</v>
      </c>
      <c r="G1134" s="8">
        <v>6.13E-2</v>
      </c>
      <c r="H1134" s="15">
        <v>7.1800000000000003E-2</v>
      </c>
      <c r="I1134" s="204">
        <v>7.1999999999999995E-2</v>
      </c>
      <c r="J1134" s="8">
        <v>8.8700000000000001E-2</v>
      </c>
      <c r="K1134" s="8">
        <v>8.9099999999999999E-2</v>
      </c>
      <c r="L1134" s="15">
        <v>8.8800000000000004E-2</v>
      </c>
      <c r="M1134" s="204">
        <v>8.9200000000000002E-2</v>
      </c>
      <c r="N1134" s="8">
        <v>8.7400000000000005E-2</v>
      </c>
      <c r="O1134" s="8">
        <v>8.7800000000000003E-2</v>
      </c>
      <c r="P1134" s="15">
        <v>8.2500000000000004E-2</v>
      </c>
      <c r="Q1134" s="204">
        <v>8.3099999999999993E-2</v>
      </c>
      <c r="R1134" s="8">
        <v>8.0699999999999994E-2</v>
      </c>
      <c r="S1134" s="204">
        <v>8.1299999999999997E-2</v>
      </c>
      <c r="T1134" s="205">
        <v>7.7799999999999994E-2</v>
      </c>
      <c r="U1134" s="204">
        <v>7.8399999999999997E-2</v>
      </c>
      <c r="V1134" s="8"/>
      <c r="W1134" s="204"/>
      <c r="X1134" s="8">
        <v>7.22E-2</v>
      </c>
      <c r="Y1134" s="204">
        <v>7.2999999999999995E-2</v>
      </c>
      <c r="Z1134" s="8"/>
      <c r="AA1134" s="204"/>
      <c r="AB1134" s="8">
        <v>7.0300000000000001E-2</v>
      </c>
      <c r="AC1134" s="204">
        <v>7.1300000000000002E-2</v>
      </c>
      <c r="AD1134" s="8">
        <v>6.9199999999999998E-2</v>
      </c>
      <c r="AE1134" s="204">
        <v>7.0199999999999999E-2</v>
      </c>
      <c r="AF1134" s="8"/>
      <c r="AG1134" s="204"/>
      <c r="AI1134" s="192" t="str">
        <f t="shared" ref="AI1134:AI1197" si="308">IFERROR(AVERAGE(B1134:C1134),"")</f>
        <v/>
      </c>
      <c r="AJ1134" s="192" t="str">
        <f t="shared" ref="AJ1134:AJ1197" si="309">IFERROR(AVERAGE(D1134:E1134),"")</f>
        <v/>
      </c>
      <c r="AK1134" s="192">
        <f t="shared" ref="AK1134:AK1197" si="310">IFERROR(AVERAGE(F1134:G1134),"")</f>
        <v>6.1200000000000004E-2</v>
      </c>
      <c r="AL1134" s="192">
        <f t="shared" ref="AL1134:AL1197" si="311">IFERROR(AVERAGE(H1134:I1134),"")</f>
        <v>7.1899999999999992E-2</v>
      </c>
      <c r="AM1134" s="192">
        <f t="shared" ref="AM1134:AM1197" si="312">IFERROR(AVERAGE(J1134:K1134),"")</f>
        <v>8.8900000000000007E-2</v>
      </c>
      <c r="AN1134" s="192">
        <f t="shared" ref="AN1134:AN1197" si="313">IFERROR(AVERAGE(L1134:M1134),"")</f>
        <v>8.8999999999999996E-2</v>
      </c>
      <c r="AO1134" s="193">
        <f t="shared" ref="AO1134:AO1197" si="314">IFERROR(AVERAGE(N1134:O1134),"")</f>
        <v>8.7600000000000011E-2</v>
      </c>
      <c r="AP1134" s="192">
        <f t="shared" ref="AP1134:AP1197" si="315">IFERROR(AVERAGE(P1134:Q1134),"")</f>
        <v>8.2799999999999999E-2</v>
      </c>
      <c r="AQ1134" s="193">
        <f t="shared" ref="AQ1134:AQ1197" si="316">IFERROR(AVERAGE(R1134:S1134),"")</f>
        <v>8.0999999999999989E-2</v>
      </c>
      <c r="AR1134" s="192">
        <f t="shared" ref="AR1134:AR1197" si="317">IFERROR(AVERAGE(T1134:U1134),"")</f>
        <v>7.8100000000000003E-2</v>
      </c>
      <c r="AS1134" s="192" t="str">
        <f t="shared" ref="AS1134:AS1197" si="318">IFERROR(AVERAGE(V1134:W1134),"")</f>
        <v/>
      </c>
      <c r="AT1134" s="192">
        <f t="shared" ref="AT1134:AT1197" si="319">IFERROR(AVERAGE(X1134:Y1134),"")</f>
        <v>7.2599999999999998E-2</v>
      </c>
      <c r="AU1134" s="193" t="str">
        <f t="shared" ref="AU1134:AU1197" si="320">IFERROR(AVERAGE(Z1134:AA1134),"")</f>
        <v/>
      </c>
      <c r="AV1134" s="194">
        <f t="shared" ref="AV1134:AV1197" si="321">IFERROR(AVERAGE(AB1134:AC1134),"")</f>
        <v>7.0800000000000002E-2</v>
      </c>
      <c r="AW1134" s="193">
        <f t="shared" ref="AW1134:AW1197" si="322">IFERROR(AVERAGE(AD1134:AE1134),"")</f>
        <v>6.9699999999999998E-2</v>
      </c>
      <c r="AX1134" s="195" t="str">
        <f t="shared" ref="AX1134:AX1197" si="323">IFERROR(AVERAGE(AF1134:AG1134),"")</f>
        <v/>
      </c>
      <c r="AZ1134" s="193">
        <f t="shared" si="307"/>
        <v>7.7600000000000002E-2</v>
      </c>
    </row>
    <row r="1135" spans="1:52" s="5" customFormat="1" ht="11.25" x14ac:dyDescent="0.2">
      <c r="A1135" s="203">
        <v>39647</v>
      </c>
      <c r="B1135" s="11"/>
      <c r="C1135" s="11"/>
      <c r="D1135" s="15"/>
      <c r="E1135" s="204"/>
      <c r="F1135" s="8">
        <v>6.1199999999999997E-2</v>
      </c>
      <c r="G1135" s="8">
        <v>6.1400000000000003E-2</v>
      </c>
      <c r="H1135" s="15">
        <v>7.2499999999999995E-2</v>
      </c>
      <c r="I1135" s="204">
        <v>7.2700000000000001E-2</v>
      </c>
      <c r="J1135" s="8">
        <v>9.0200000000000002E-2</v>
      </c>
      <c r="K1135" s="8">
        <v>9.06E-2</v>
      </c>
      <c r="L1135" s="15">
        <v>8.9800000000000005E-2</v>
      </c>
      <c r="M1135" s="204">
        <v>9.0200000000000002E-2</v>
      </c>
      <c r="N1135" s="8">
        <v>8.8400000000000006E-2</v>
      </c>
      <c r="O1135" s="8">
        <v>8.8800000000000004E-2</v>
      </c>
      <c r="P1135" s="15">
        <v>8.3099999999999993E-2</v>
      </c>
      <c r="Q1135" s="204">
        <v>8.3699999999999997E-2</v>
      </c>
      <c r="R1135" s="8">
        <v>8.1100000000000005E-2</v>
      </c>
      <c r="S1135" s="204">
        <v>8.1699999999999995E-2</v>
      </c>
      <c r="T1135" s="205">
        <v>7.7899999999999997E-2</v>
      </c>
      <c r="U1135" s="204">
        <v>7.85E-2</v>
      </c>
      <c r="V1135" s="8"/>
      <c r="W1135" s="204"/>
      <c r="X1135" s="8">
        <v>7.2400000000000006E-2</v>
      </c>
      <c r="Y1135" s="204">
        <v>7.3200000000000001E-2</v>
      </c>
      <c r="Z1135" s="8"/>
      <c r="AA1135" s="204"/>
      <c r="AB1135" s="8">
        <v>7.0499999999999993E-2</v>
      </c>
      <c r="AC1135" s="204">
        <v>7.1499999999999994E-2</v>
      </c>
      <c r="AD1135" s="8">
        <v>6.93E-2</v>
      </c>
      <c r="AE1135" s="204">
        <v>7.0300000000000001E-2</v>
      </c>
      <c r="AF1135" s="8"/>
      <c r="AG1135" s="204"/>
      <c r="AI1135" s="192" t="str">
        <f t="shared" si="308"/>
        <v/>
      </c>
      <c r="AJ1135" s="192" t="str">
        <f t="shared" si="309"/>
        <v/>
      </c>
      <c r="AK1135" s="192">
        <f t="shared" si="310"/>
        <v>6.13E-2</v>
      </c>
      <c r="AL1135" s="192">
        <f t="shared" si="311"/>
        <v>7.2599999999999998E-2</v>
      </c>
      <c r="AM1135" s="192">
        <f t="shared" si="312"/>
        <v>9.0400000000000008E-2</v>
      </c>
      <c r="AN1135" s="192">
        <f t="shared" si="313"/>
        <v>0.09</v>
      </c>
      <c r="AO1135" s="193">
        <f t="shared" si="314"/>
        <v>8.8600000000000012E-2</v>
      </c>
      <c r="AP1135" s="192">
        <f t="shared" si="315"/>
        <v>8.3400000000000002E-2</v>
      </c>
      <c r="AQ1135" s="193">
        <f t="shared" si="316"/>
        <v>8.14E-2</v>
      </c>
      <c r="AR1135" s="192">
        <f t="shared" si="317"/>
        <v>7.8199999999999992E-2</v>
      </c>
      <c r="AS1135" s="192" t="str">
        <f t="shared" si="318"/>
        <v/>
      </c>
      <c r="AT1135" s="192">
        <f t="shared" si="319"/>
        <v>7.2800000000000004E-2</v>
      </c>
      <c r="AU1135" s="193" t="str">
        <f t="shared" si="320"/>
        <v/>
      </c>
      <c r="AV1135" s="194">
        <f t="shared" si="321"/>
        <v>7.0999999999999994E-2</v>
      </c>
      <c r="AW1135" s="193">
        <f t="shared" si="322"/>
        <v>6.9800000000000001E-2</v>
      </c>
      <c r="AX1135" s="195" t="str">
        <f t="shared" si="323"/>
        <v/>
      </c>
      <c r="AZ1135" s="193">
        <f t="shared" si="307"/>
        <v>7.8136363636363643E-2</v>
      </c>
    </row>
    <row r="1136" spans="1:52" s="5" customFormat="1" ht="11.25" x14ac:dyDescent="0.2">
      <c r="A1136" s="203">
        <v>39650</v>
      </c>
      <c r="B1136" s="11"/>
      <c r="C1136" s="11"/>
      <c r="D1136" s="15"/>
      <c r="E1136" s="204"/>
      <c r="F1136" s="8">
        <v>6.1199999999999997E-2</v>
      </c>
      <c r="G1136" s="8">
        <v>6.1400000000000003E-2</v>
      </c>
      <c r="H1136" s="15">
        <v>7.2300000000000003E-2</v>
      </c>
      <c r="I1136" s="204">
        <v>7.2499999999999995E-2</v>
      </c>
      <c r="J1136" s="8">
        <v>9.0499999999999997E-2</v>
      </c>
      <c r="K1136" s="8">
        <v>9.0899999999999995E-2</v>
      </c>
      <c r="L1136" s="15">
        <v>8.9899999999999994E-2</v>
      </c>
      <c r="M1136" s="204">
        <v>9.0300000000000005E-2</v>
      </c>
      <c r="N1136" s="8">
        <v>8.7800000000000003E-2</v>
      </c>
      <c r="O1136" s="8">
        <v>8.8200000000000001E-2</v>
      </c>
      <c r="P1136" s="15">
        <v>8.3000000000000004E-2</v>
      </c>
      <c r="Q1136" s="204">
        <v>8.3599999999999994E-2</v>
      </c>
      <c r="R1136" s="8">
        <v>8.0699999999999994E-2</v>
      </c>
      <c r="S1136" s="204">
        <v>8.1299999999999997E-2</v>
      </c>
      <c r="T1136" s="205">
        <v>7.7700000000000005E-2</v>
      </c>
      <c r="U1136" s="204">
        <v>7.8299999999999995E-2</v>
      </c>
      <c r="V1136" s="8"/>
      <c r="W1136" s="204"/>
      <c r="X1136" s="8">
        <v>7.1999999999999995E-2</v>
      </c>
      <c r="Y1136" s="204">
        <v>7.2800000000000004E-2</v>
      </c>
      <c r="Z1136" s="8"/>
      <c r="AA1136" s="204"/>
      <c r="AB1136" s="8">
        <v>7.0300000000000001E-2</v>
      </c>
      <c r="AC1136" s="204">
        <v>7.1300000000000002E-2</v>
      </c>
      <c r="AD1136" s="8">
        <v>6.9199999999999998E-2</v>
      </c>
      <c r="AE1136" s="204">
        <v>7.0199999999999999E-2</v>
      </c>
      <c r="AF1136" s="8"/>
      <c r="AG1136" s="204"/>
      <c r="AI1136" s="192" t="str">
        <f t="shared" si="308"/>
        <v/>
      </c>
      <c r="AJ1136" s="192" t="str">
        <f t="shared" si="309"/>
        <v/>
      </c>
      <c r="AK1136" s="192">
        <f t="shared" si="310"/>
        <v>6.13E-2</v>
      </c>
      <c r="AL1136" s="192">
        <f t="shared" si="311"/>
        <v>7.2399999999999992E-2</v>
      </c>
      <c r="AM1136" s="192">
        <f t="shared" si="312"/>
        <v>9.0700000000000003E-2</v>
      </c>
      <c r="AN1136" s="192">
        <f t="shared" si="313"/>
        <v>9.01E-2</v>
      </c>
      <c r="AO1136" s="193">
        <f t="shared" si="314"/>
        <v>8.7999999999999995E-2</v>
      </c>
      <c r="AP1136" s="192">
        <f t="shared" si="315"/>
        <v>8.3299999999999999E-2</v>
      </c>
      <c r="AQ1136" s="193">
        <f t="shared" si="316"/>
        <v>8.0999999999999989E-2</v>
      </c>
      <c r="AR1136" s="192">
        <f t="shared" si="317"/>
        <v>7.8E-2</v>
      </c>
      <c r="AS1136" s="192" t="str">
        <f t="shared" si="318"/>
        <v/>
      </c>
      <c r="AT1136" s="192">
        <f t="shared" si="319"/>
        <v>7.2399999999999992E-2</v>
      </c>
      <c r="AU1136" s="193" t="str">
        <f t="shared" si="320"/>
        <v/>
      </c>
      <c r="AV1136" s="194">
        <f t="shared" si="321"/>
        <v>7.0800000000000002E-2</v>
      </c>
      <c r="AW1136" s="193">
        <f t="shared" si="322"/>
        <v>6.9699999999999998E-2</v>
      </c>
      <c r="AX1136" s="195" t="str">
        <f t="shared" si="323"/>
        <v/>
      </c>
      <c r="AZ1136" s="193">
        <f t="shared" si="307"/>
        <v>7.7972727272727263E-2</v>
      </c>
    </row>
    <row r="1137" spans="1:52" s="5" customFormat="1" ht="11.25" x14ac:dyDescent="0.2">
      <c r="A1137" s="203">
        <v>39651</v>
      </c>
      <c r="B1137" s="11"/>
      <c r="C1137" s="11"/>
      <c r="D1137" s="15"/>
      <c r="E1137" s="204"/>
      <c r="F1137" s="8">
        <v>6.13E-2</v>
      </c>
      <c r="G1137" s="8">
        <v>6.1499999999999999E-2</v>
      </c>
      <c r="H1137" s="15">
        <v>7.3499999999999996E-2</v>
      </c>
      <c r="I1137" s="204">
        <v>7.3700000000000002E-2</v>
      </c>
      <c r="J1137" s="8">
        <v>9.1399999999999995E-2</v>
      </c>
      <c r="K1137" s="8">
        <v>9.1800000000000007E-2</v>
      </c>
      <c r="L1137" s="15">
        <v>9.0800000000000006E-2</v>
      </c>
      <c r="M1137" s="204">
        <v>9.1200000000000003E-2</v>
      </c>
      <c r="N1137" s="8">
        <v>8.8700000000000001E-2</v>
      </c>
      <c r="O1137" s="8">
        <v>8.9099999999999999E-2</v>
      </c>
      <c r="P1137" s="15">
        <v>8.3699999999999997E-2</v>
      </c>
      <c r="Q1137" s="204">
        <v>8.43E-2</v>
      </c>
      <c r="R1137" s="8">
        <v>8.1199999999999994E-2</v>
      </c>
      <c r="S1137" s="204">
        <v>8.1799999999999998E-2</v>
      </c>
      <c r="T1137" s="205">
        <v>7.85E-2</v>
      </c>
      <c r="U1137" s="204">
        <v>7.9100000000000004E-2</v>
      </c>
      <c r="V1137" s="8"/>
      <c r="W1137" s="204"/>
      <c r="X1137" s="8">
        <v>7.2300000000000003E-2</v>
      </c>
      <c r="Y1137" s="204">
        <v>7.3099999999999998E-2</v>
      </c>
      <c r="Z1137" s="8"/>
      <c r="AA1137" s="204"/>
      <c r="AB1137" s="8">
        <v>7.0599999999999996E-2</v>
      </c>
      <c r="AC1137" s="204">
        <v>7.1599999999999997E-2</v>
      </c>
      <c r="AD1137" s="8">
        <v>6.9400000000000003E-2</v>
      </c>
      <c r="AE1137" s="204">
        <v>7.0400000000000004E-2</v>
      </c>
      <c r="AF1137" s="8"/>
      <c r="AG1137" s="204"/>
      <c r="AI1137" s="192" t="str">
        <f t="shared" si="308"/>
        <v/>
      </c>
      <c r="AJ1137" s="192" t="str">
        <f t="shared" si="309"/>
        <v/>
      </c>
      <c r="AK1137" s="192">
        <f t="shared" si="310"/>
        <v>6.1399999999999996E-2</v>
      </c>
      <c r="AL1137" s="192">
        <f t="shared" si="311"/>
        <v>7.3599999999999999E-2</v>
      </c>
      <c r="AM1137" s="192">
        <f t="shared" si="312"/>
        <v>9.1600000000000001E-2</v>
      </c>
      <c r="AN1137" s="192">
        <f t="shared" si="313"/>
        <v>9.0999999999999998E-2</v>
      </c>
      <c r="AO1137" s="193">
        <f t="shared" si="314"/>
        <v>8.8900000000000007E-2</v>
      </c>
      <c r="AP1137" s="192">
        <f t="shared" si="315"/>
        <v>8.3999999999999991E-2</v>
      </c>
      <c r="AQ1137" s="193">
        <f t="shared" si="316"/>
        <v>8.1499999999999989E-2</v>
      </c>
      <c r="AR1137" s="192">
        <f t="shared" si="317"/>
        <v>7.8800000000000009E-2</v>
      </c>
      <c r="AS1137" s="192" t="str">
        <f t="shared" si="318"/>
        <v/>
      </c>
      <c r="AT1137" s="192">
        <f t="shared" si="319"/>
        <v>7.2700000000000001E-2</v>
      </c>
      <c r="AU1137" s="193" t="str">
        <f t="shared" si="320"/>
        <v/>
      </c>
      <c r="AV1137" s="194">
        <f t="shared" si="321"/>
        <v>7.1099999999999997E-2</v>
      </c>
      <c r="AW1137" s="193">
        <f t="shared" si="322"/>
        <v>6.9900000000000004E-2</v>
      </c>
      <c r="AX1137" s="195" t="str">
        <f t="shared" si="323"/>
        <v/>
      </c>
      <c r="AZ1137" s="193">
        <f t="shared" si="307"/>
        <v>7.8590909090909086E-2</v>
      </c>
    </row>
    <row r="1138" spans="1:52" s="5" customFormat="1" ht="11.25" x14ac:dyDescent="0.2">
      <c r="A1138" s="203">
        <v>39652</v>
      </c>
      <c r="B1138" s="11"/>
      <c r="C1138" s="11"/>
      <c r="D1138" s="15"/>
      <c r="E1138" s="204"/>
      <c r="F1138" s="8">
        <v>6.1199999999999997E-2</v>
      </c>
      <c r="G1138" s="8">
        <v>6.1400000000000003E-2</v>
      </c>
      <c r="H1138" s="15">
        <v>7.3400000000000007E-2</v>
      </c>
      <c r="I1138" s="204">
        <v>7.3599999999999999E-2</v>
      </c>
      <c r="J1138" s="8">
        <v>9.0999999999999998E-2</v>
      </c>
      <c r="K1138" s="8">
        <v>9.1399999999999995E-2</v>
      </c>
      <c r="L1138" s="15">
        <v>8.9899999999999994E-2</v>
      </c>
      <c r="M1138" s="204">
        <v>9.0300000000000005E-2</v>
      </c>
      <c r="N1138" s="8">
        <v>8.77E-2</v>
      </c>
      <c r="O1138" s="8">
        <v>8.8099999999999998E-2</v>
      </c>
      <c r="P1138" s="15">
        <v>8.3599999999999994E-2</v>
      </c>
      <c r="Q1138" s="204">
        <v>8.4199999999999997E-2</v>
      </c>
      <c r="R1138" s="8">
        <v>8.0799999999999997E-2</v>
      </c>
      <c r="S1138" s="204">
        <v>8.14E-2</v>
      </c>
      <c r="T1138" s="205">
        <v>7.85E-2</v>
      </c>
      <c r="U1138" s="204">
        <v>7.9100000000000004E-2</v>
      </c>
      <c r="V1138" s="8"/>
      <c r="W1138" s="204"/>
      <c r="X1138" s="8">
        <v>7.22E-2</v>
      </c>
      <c r="Y1138" s="204">
        <v>7.2999999999999995E-2</v>
      </c>
      <c r="Z1138" s="8"/>
      <c r="AA1138" s="204"/>
      <c r="AB1138" s="8">
        <v>7.0499999999999993E-2</v>
      </c>
      <c r="AC1138" s="204">
        <v>7.1499999999999994E-2</v>
      </c>
      <c r="AD1138" s="8">
        <v>6.9199999999999998E-2</v>
      </c>
      <c r="AE1138" s="204">
        <v>7.0199999999999999E-2</v>
      </c>
      <c r="AF1138" s="8"/>
      <c r="AG1138" s="204"/>
      <c r="AI1138" s="192" t="str">
        <f t="shared" si="308"/>
        <v/>
      </c>
      <c r="AJ1138" s="192" t="str">
        <f t="shared" si="309"/>
        <v/>
      </c>
      <c r="AK1138" s="192">
        <f t="shared" si="310"/>
        <v>6.13E-2</v>
      </c>
      <c r="AL1138" s="192">
        <f t="shared" si="311"/>
        <v>7.350000000000001E-2</v>
      </c>
      <c r="AM1138" s="192">
        <f t="shared" si="312"/>
        <v>9.1200000000000003E-2</v>
      </c>
      <c r="AN1138" s="192">
        <f t="shared" si="313"/>
        <v>9.01E-2</v>
      </c>
      <c r="AO1138" s="193">
        <f t="shared" si="314"/>
        <v>8.7900000000000006E-2</v>
      </c>
      <c r="AP1138" s="192">
        <f t="shared" si="315"/>
        <v>8.3900000000000002E-2</v>
      </c>
      <c r="AQ1138" s="193">
        <f t="shared" si="316"/>
        <v>8.1100000000000005E-2</v>
      </c>
      <c r="AR1138" s="192">
        <f t="shared" si="317"/>
        <v>7.8800000000000009E-2</v>
      </c>
      <c r="AS1138" s="192" t="str">
        <f t="shared" si="318"/>
        <v/>
      </c>
      <c r="AT1138" s="192">
        <f t="shared" si="319"/>
        <v>7.2599999999999998E-2</v>
      </c>
      <c r="AU1138" s="193" t="str">
        <f t="shared" si="320"/>
        <v/>
      </c>
      <c r="AV1138" s="194">
        <f t="shared" si="321"/>
        <v>7.0999999999999994E-2</v>
      </c>
      <c r="AW1138" s="193">
        <f t="shared" si="322"/>
        <v>6.9699999999999998E-2</v>
      </c>
      <c r="AX1138" s="195" t="str">
        <f t="shared" si="323"/>
        <v/>
      </c>
      <c r="AZ1138" s="193">
        <f t="shared" si="307"/>
        <v>7.8281818181818175E-2</v>
      </c>
    </row>
    <row r="1139" spans="1:52" s="5" customFormat="1" ht="11.25" x14ac:dyDescent="0.2">
      <c r="A1139" s="203">
        <v>39653</v>
      </c>
      <c r="B1139" s="11"/>
      <c r="C1139" s="11"/>
      <c r="D1139" s="15"/>
      <c r="E1139" s="204"/>
      <c r="F1139" s="8">
        <v>6.13E-2</v>
      </c>
      <c r="G1139" s="8">
        <v>6.1499999999999999E-2</v>
      </c>
      <c r="H1139" s="15">
        <v>7.4999999999999997E-2</v>
      </c>
      <c r="I1139" s="204">
        <v>7.5200000000000003E-2</v>
      </c>
      <c r="J1139" s="8">
        <v>9.2600000000000002E-2</v>
      </c>
      <c r="K1139" s="8">
        <v>9.2999999999999999E-2</v>
      </c>
      <c r="L1139" s="15">
        <v>8.9499999999999996E-2</v>
      </c>
      <c r="M1139" s="204">
        <v>8.9899999999999994E-2</v>
      </c>
      <c r="N1139" s="8">
        <v>8.7099999999999997E-2</v>
      </c>
      <c r="O1139" s="8">
        <v>8.7499999999999994E-2</v>
      </c>
      <c r="P1139" s="15">
        <v>8.2799999999999999E-2</v>
      </c>
      <c r="Q1139" s="204">
        <v>8.3400000000000002E-2</v>
      </c>
      <c r="R1139" s="8">
        <v>7.9899999999999999E-2</v>
      </c>
      <c r="S1139" s="204">
        <v>8.0500000000000002E-2</v>
      </c>
      <c r="T1139" s="205">
        <v>7.6499999999999999E-2</v>
      </c>
      <c r="U1139" s="204">
        <v>7.7100000000000002E-2</v>
      </c>
      <c r="V1139" s="8"/>
      <c r="W1139" s="204"/>
      <c r="X1139" s="8">
        <v>7.1999999999999995E-2</v>
      </c>
      <c r="Y1139" s="204">
        <v>7.2800000000000004E-2</v>
      </c>
      <c r="Z1139" s="8"/>
      <c r="AA1139" s="204"/>
      <c r="AB1139" s="8">
        <v>7.0300000000000001E-2</v>
      </c>
      <c r="AC1139" s="204">
        <v>7.1300000000000002E-2</v>
      </c>
      <c r="AD1139" s="8">
        <v>6.9199999999999998E-2</v>
      </c>
      <c r="AE1139" s="204">
        <v>7.0199999999999999E-2</v>
      </c>
      <c r="AF1139" s="8"/>
      <c r="AG1139" s="204"/>
      <c r="AI1139" s="192" t="str">
        <f t="shared" si="308"/>
        <v/>
      </c>
      <c r="AJ1139" s="192" t="str">
        <f t="shared" si="309"/>
        <v/>
      </c>
      <c r="AK1139" s="192">
        <f t="shared" si="310"/>
        <v>6.1399999999999996E-2</v>
      </c>
      <c r="AL1139" s="192">
        <f t="shared" si="311"/>
        <v>7.51E-2</v>
      </c>
      <c r="AM1139" s="192">
        <f t="shared" si="312"/>
        <v>9.2799999999999994E-2</v>
      </c>
      <c r="AN1139" s="192">
        <f t="shared" si="313"/>
        <v>8.9700000000000002E-2</v>
      </c>
      <c r="AO1139" s="193">
        <f t="shared" si="314"/>
        <v>8.7299999999999989E-2</v>
      </c>
      <c r="AP1139" s="192">
        <f t="shared" si="315"/>
        <v>8.3100000000000007E-2</v>
      </c>
      <c r="AQ1139" s="193">
        <f t="shared" si="316"/>
        <v>8.0199999999999994E-2</v>
      </c>
      <c r="AR1139" s="192">
        <f t="shared" si="317"/>
        <v>7.6800000000000007E-2</v>
      </c>
      <c r="AS1139" s="192" t="str">
        <f t="shared" si="318"/>
        <v/>
      </c>
      <c r="AT1139" s="192">
        <f t="shared" si="319"/>
        <v>7.2399999999999992E-2</v>
      </c>
      <c r="AU1139" s="193" t="str">
        <f t="shared" si="320"/>
        <v/>
      </c>
      <c r="AV1139" s="194">
        <f t="shared" si="321"/>
        <v>7.0800000000000002E-2</v>
      </c>
      <c r="AW1139" s="193">
        <f t="shared" si="322"/>
        <v>6.9699999999999998E-2</v>
      </c>
      <c r="AX1139" s="195" t="str">
        <f t="shared" si="323"/>
        <v/>
      </c>
      <c r="AZ1139" s="193">
        <f t="shared" si="307"/>
        <v>7.8118181818181809E-2</v>
      </c>
    </row>
    <row r="1140" spans="1:52" s="5" customFormat="1" ht="11.25" x14ac:dyDescent="0.2">
      <c r="A1140" s="203">
        <v>39654</v>
      </c>
      <c r="B1140" s="11"/>
      <c r="C1140" s="11"/>
      <c r="D1140" s="15"/>
      <c r="E1140" s="204"/>
      <c r="F1140" s="8">
        <v>6.13E-2</v>
      </c>
      <c r="G1140" s="8">
        <v>6.1499999999999999E-2</v>
      </c>
      <c r="H1140" s="15">
        <v>7.3800000000000004E-2</v>
      </c>
      <c r="I1140" s="204">
        <v>7.3999999999999996E-2</v>
      </c>
      <c r="J1140" s="8">
        <v>9.2499999999999999E-2</v>
      </c>
      <c r="K1140" s="8">
        <v>9.2899999999999996E-2</v>
      </c>
      <c r="L1140" s="15">
        <v>8.9800000000000005E-2</v>
      </c>
      <c r="M1140" s="204">
        <v>9.0200000000000002E-2</v>
      </c>
      <c r="N1140" s="8">
        <v>8.7400000000000005E-2</v>
      </c>
      <c r="O1140" s="8">
        <v>8.7800000000000003E-2</v>
      </c>
      <c r="P1140" s="15">
        <v>8.3400000000000002E-2</v>
      </c>
      <c r="Q1140" s="204">
        <v>8.4000000000000005E-2</v>
      </c>
      <c r="R1140" s="8">
        <v>0.08</v>
      </c>
      <c r="S1140" s="204">
        <v>8.0600000000000005E-2</v>
      </c>
      <c r="T1140" s="205">
        <v>7.7399999999999997E-2</v>
      </c>
      <c r="U1140" s="204">
        <v>7.8E-2</v>
      </c>
      <c r="V1140" s="8"/>
      <c r="W1140" s="204"/>
      <c r="X1140" s="8">
        <v>7.1599999999999997E-2</v>
      </c>
      <c r="Y1140" s="204">
        <v>7.2400000000000006E-2</v>
      </c>
      <c r="Z1140" s="8"/>
      <c r="AA1140" s="204"/>
      <c r="AB1140" s="8">
        <v>7.0000000000000007E-2</v>
      </c>
      <c r="AC1140" s="204">
        <v>7.0999999999999994E-2</v>
      </c>
      <c r="AD1140" s="8">
        <v>6.9000000000000006E-2</v>
      </c>
      <c r="AE1140" s="204">
        <v>7.0000000000000007E-2</v>
      </c>
      <c r="AF1140" s="8"/>
      <c r="AG1140" s="204"/>
      <c r="AI1140" s="192" t="str">
        <f t="shared" si="308"/>
        <v/>
      </c>
      <c r="AJ1140" s="192" t="str">
        <f t="shared" si="309"/>
        <v/>
      </c>
      <c r="AK1140" s="192">
        <f t="shared" si="310"/>
        <v>6.1399999999999996E-2</v>
      </c>
      <c r="AL1140" s="192">
        <f t="shared" si="311"/>
        <v>7.3899999999999993E-2</v>
      </c>
      <c r="AM1140" s="192">
        <f t="shared" si="312"/>
        <v>9.2700000000000005E-2</v>
      </c>
      <c r="AN1140" s="192">
        <f t="shared" si="313"/>
        <v>0.09</v>
      </c>
      <c r="AO1140" s="193">
        <f t="shared" si="314"/>
        <v>8.7600000000000011E-2</v>
      </c>
      <c r="AP1140" s="192">
        <f t="shared" si="315"/>
        <v>8.3699999999999997E-2</v>
      </c>
      <c r="AQ1140" s="193">
        <f t="shared" si="316"/>
        <v>8.030000000000001E-2</v>
      </c>
      <c r="AR1140" s="192">
        <f t="shared" si="317"/>
        <v>7.7699999999999991E-2</v>
      </c>
      <c r="AS1140" s="192" t="str">
        <f t="shared" si="318"/>
        <v/>
      </c>
      <c r="AT1140" s="192">
        <f t="shared" si="319"/>
        <v>7.2000000000000008E-2</v>
      </c>
      <c r="AU1140" s="193" t="str">
        <f t="shared" si="320"/>
        <v/>
      </c>
      <c r="AV1140" s="194">
        <f t="shared" si="321"/>
        <v>7.0500000000000007E-2</v>
      </c>
      <c r="AW1140" s="193">
        <f t="shared" si="322"/>
        <v>6.9500000000000006E-2</v>
      </c>
      <c r="AX1140" s="195" t="str">
        <f t="shared" si="323"/>
        <v/>
      </c>
      <c r="AZ1140" s="193">
        <f t="shared" si="307"/>
        <v>7.8118181818181823E-2</v>
      </c>
    </row>
    <row r="1141" spans="1:52" s="5" customFormat="1" ht="11.25" x14ac:dyDescent="0.2">
      <c r="A1141" s="203">
        <v>39657</v>
      </c>
      <c r="B1141" s="11"/>
      <c r="C1141" s="11"/>
      <c r="D1141" s="15"/>
      <c r="E1141" s="204"/>
      <c r="F1141" s="8">
        <v>6.1400000000000003E-2</v>
      </c>
      <c r="G1141" s="8">
        <v>6.1600000000000002E-2</v>
      </c>
      <c r="H1141" s="15">
        <v>7.4999999999999997E-2</v>
      </c>
      <c r="I1141" s="204">
        <v>7.5200000000000003E-2</v>
      </c>
      <c r="J1141" s="8">
        <v>9.1600000000000001E-2</v>
      </c>
      <c r="K1141" s="8">
        <v>9.1999999999999998E-2</v>
      </c>
      <c r="L1141" s="15">
        <v>8.9399999999999993E-2</v>
      </c>
      <c r="M1141" s="204">
        <v>8.9800000000000005E-2</v>
      </c>
      <c r="N1141" s="8">
        <v>8.6599999999999996E-2</v>
      </c>
      <c r="O1141" s="8">
        <v>8.6999999999999994E-2</v>
      </c>
      <c r="P1141" s="15">
        <v>8.2799999999999999E-2</v>
      </c>
      <c r="Q1141" s="204">
        <v>8.3400000000000002E-2</v>
      </c>
      <c r="R1141" s="8">
        <v>7.9500000000000001E-2</v>
      </c>
      <c r="S1141" s="204">
        <v>8.0100000000000005E-2</v>
      </c>
      <c r="T1141" s="205">
        <v>7.5600000000000001E-2</v>
      </c>
      <c r="U1141" s="204">
        <v>7.6200000000000004E-2</v>
      </c>
      <c r="V1141" s="8"/>
      <c r="W1141" s="204"/>
      <c r="X1141" s="8">
        <v>7.1400000000000005E-2</v>
      </c>
      <c r="Y1141" s="204">
        <v>7.22E-2</v>
      </c>
      <c r="Z1141" s="8"/>
      <c r="AA1141" s="204"/>
      <c r="AB1141" s="8">
        <v>6.9900000000000004E-2</v>
      </c>
      <c r="AC1141" s="204">
        <v>7.0900000000000005E-2</v>
      </c>
      <c r="AD1141" s="8">
        <v>6.88E-2</v>
      </c>
      <c r="AE1141" s="204">
        <v>6.9800000000000001E-2</v>
      </c>
      <c r="AF1141" s="8"/>
      <c r="AG1141" s="204"/>
      <c r="AI1141" s="192" t="str">
        <f t="shared" si="308"/>
        <v/>
      </c>
      <c r="AJ1141" s="192" t="str">
        <f t="shared" si="309"/>
        <v/>
      </c>
      <c r="AK1141" s="192">
        <f t="shared" si="310"/>
        <v>6.1499999999999999E-2</v>
      </c>
      <c r="AL1141" s="192">
        <f t="shared" si="311"/>
        <v>7.51E-2</v>
      </c>
      <c r="AM1141" s="192">
        <f t="shared" si="312"/>
        <v>9.1799999999999993E-2</v>
      </c>
      <c r="AN1141" s="192">
        <f t="shared" si="313"/>
        <v>8.9599999999999999E-2</v>
      </c>
      <c r="AO1141" s="193">
        <f t="shared" si="314"/>
        <v>8.6799999999999988E-2</v>
      </c>
      <c r="AP1141" s="192">
        <f t="shared" si="315"/>
        <v>8.3100000000000007E-2</v>
      </c>
      <c r="AQ1141" s="193">
        <f t="shared" si="316"/>
        <v>7.980000000000001E-2</v>
      </c>
      <c r="AR1141" s="192">
        <f t="shared" si="317"/>
        <v>7.5899999999999995E-2</v>
      </c>
      <c r="AS1141" s="192" t="str">
        <f t="shared" si="318"/>
        <v/>
      </c>
      <c r="AT1141" s="192">
        <f t="shared" si="319"/>
        <v>7.1800000000000003E-2</v>
      </c>
      <c r="AU1141" s="193" t="str">
        <f t="shared" si="320"/>
        <v/>
      </c>
      <c r="AV1141" s="194">
        <f t="shared" si="321"/>
        <v>7.0400000000000004E-2</v>
      </c>
      <c r="AW1141" s="193">
        <f t="shared" si="322"/>
        <v>6.93E-2</v>
      </c>
      <c r="AX1141" s="195" t="str">
        <f t="shared" si="323"/>
        <v/>
      </c>
      <c r="AZ1141" s="193">
        <f t="shared" si="307"/>
        <v>7.7736363636363631E-2</v>
      </c>
    </row>
    <row r="1142" spans="1:52" s="5" customFormat="1" ht="11.25" x14ac:dyDescent="0.2">
      <c r="A1142" s="203">
        <v>39658</v>
      </c>
      <c r="B1142" s="11"/>
      <c r="C1142" s="11"/>
      <c r="D1142" s="15"/>
      <c r="E1142" s="204"/>
      <c r="F1142" s="8">
        <v>6.13E-2</v>
      </c>
      <c r="G1142" s="8">
        <v>6.1499999999999999E-2</v>
      </c>
      <c r="H1142" s="15">
        <v>7.4200000000000002E-2</v>
      </c>
      <c r="I1142" s="204">
        <v>7.4399999999999994E-2</v>
      </c>
      <c r="J1142" s="8">
        <v>9.11E-2</v>
      </c>
      <c r="K1142" s="8">
        <v>9.1499999999999998E-2</v>
      </c>
      <c r="L1142" s="15">
        <v>8.9399999999999993E-2</v>
      </c>
      <c r="M1142" s="204">
        <v>8.9800000000000005E-2</v>
      </c>
      <c r="N1142" s="8">
        <v>8.6499999999999994E-2</v>
      </c>
      <c r="O1142" s="8">
        <v>8.6900000000000005E-2</v>
      </c>
      <c r="P1142" s="15">
        <v>8.2699999999999996E-2</v>
      </c>
      <c r="Q1142" s="204">
        <v>8.3299999999999999E-2</v>
      </c>
      <c r="R1142" s="8">
        <v>7.9500000000000001E-2</v>
      </c>
      <c r="S1142" s="204">
        <v>8.0100000000000005E-2</v>
      </c>
      <c r="T1142" s="205">
        <v>7.5600000000000001E-2</v>
      </c>
      <c r="U1142" s="204">
        <v>7.6200000000000004E-2</v>
      </c>
      <c r="V1142" s="8"/>
      <c r="W1142" s="204"/>
      <c r="X1142" s="8">
        <v>7.1300000000000002E-2</v>
      </c>
      <c r="Y1142" s="204">
        <v>7.2099999999999997E-2</v>
      </c>
      <c r="Z1142" s="8"/>
      <c r="AA1142" s="204"/>
      <c r="AB1142" s="8">
        <v>6.9800000000000001E-2</v>
      </c>
      <c r="AC1142" s="204">
        <v>7.0800000000000002E-2</v>
      </c>
      <c r="AD1142" s="8">
        <v>6.8699999999999997E-2</v>
      </c>
      <c r="AE1142" s="204">
        <v>6.9699999999999998E-2</v>
      </c>
      <c r="AF1142" s="8"/>
      <c r="AG1142" s="204"/>
      <c r="AI1142" s="192" t="str">
        <f t="shared" si="308"/>
        <v/>
      </c>
      <c r="AJ1142" s="192" t="str">
        <f t="shared" si="309"/>
        <v/>
      </c>
      <c r="AK1142" s="192">
        <f t="shared" si="310"/>
        <v>6.1399999999999996E-2</v>
      </c>
      <c r="AL1142" s="192">
        <f t="shared" si="311"/>
        <v>7.4300000000000005E-2</v>
      </c>
      <c r="AM1142" s="192">
        <f t="shared" si="312"/>
        <v>9.1299999999999992E-2</v>
      </c>
      <c r="AN1142" s="192">
        <f t="shared" si="313"/>
        <v>8.9599999999999999E-2</v>
      </c>
      <c r="AO1142" s="193">
        <f t="shared" si="314"/>
        <v>8.6699999999999999E-2</v>
      </c>
      <c r="AP1142" s="192">
        <f t="shared" si="315"/>
        <v>8.299999999999999E-2</v>
      </c>
      <c r="AQ1142" s="193">
        <f t="shared" si="316"/>
        <v>7.980000000000001E-2</v>
      </c>
      <c r="AR1142" s="192">
        <f t="shared" si="317"/>
        <v>7.5899999999999995E-2</v>
      </c>
      <c r="AS1142" s="192" t="str">
        <f t="shared" si="318"/>
        <v/>
      </c>
      <c r="AT1142" s="192">
        <f t="shared" si="319"/>
        <v>7.17E-2</v>
      </c>
      <c r="AU1142" s="193" t="str">
        <f t="shared" si="320"/>
        <v/>
      </c>
      <c r="AV1142" s="194">
        <f t="shared" si="321"/>
        <v>7.0300000000000001E-2</v>
      </c>
      <c r="AW1142" s="193">
        <f t="shared" si="322"/>
        <v>6.9199999999999998E-2</v>
      </c>
      <c r="AX1142" s="195" t="str">
        <f t="shared" si="323"/>
        <v/>
      </c>
      <c r="AZ1142" s="193">
        <f t="shared" si="307"/>
        <v>7.7563636363636362E-2</v>
      </c>
    </row>
    <row r="1143" spans="1:52" s="5" customFormat="1" ht="11.25" x14ac:dyDescent="0.2">
      <c r="A1143" s="203">
        <v>39659</v>
      </c>
      <c r="B1143" s="11"/>
      <c r="C1143" s="11"/>
      <c r="D1143" s="15"/>
      <c r="E1143" s="204"/>
      <c r="F1143" s="8">
        <v>6.1400000000000003E-2</v>
      </c>
      <c r="G1143" s="8">
        <v>6.1600000000000002E-2</v>
      </c>
      <c r="H1143" s="15">
        <v>7.7200000000000005E-2</v>
      </c>
      <c r="I1143" s="204">
        <v>7.7399999999999997E-2</v>
      </c>
      <c r="J1143" s="8">
        <v>9.1200000000000003E-2</v>
      </c>
      <c r="K1143" s="8">
        <v>9.1600000000000001E-2</v>
      </c>
      <c r="L1143" s="15">
        <v>8.9899999999999994E-2</v>
      </c>
      <c r="M1143" s="204">
        <v>9.0300000000000005E-2</v>
      </c>
      <c r="N1143" s="8">
        <v>8.6800000000000002E-2</v>
      </c>
      <c r="O1143" s="8">
        <v>8.72E-2</v>
      </c>
      <c r="P1143" s="15">
        <v>8.2699999999999996E-2</v>
      </c>
      <c r="Q1143" s="204">
        <v>8.3299999999999999E-2</v>
      </c>
      <c r="R1143" s="8">
        <v>7.9600000000000004E-2</v>
      </c>
      <c r="S1143" s="204">
        <v>8.0199999999999994E-2</v>
      </c>
      <c r="T1143" s="205">
        <v>7.5700000000000003E-2</v>
      </c>
      <c r="U1143" s="204">
        <v>7.6300000000000007E-2</v>
      </c>
      <c r="V1143" s="8"/>
      <c r="W1143" s="204"/>
      <c r="X1143" s="8">
        <v>7.1300000000000002E-2</v>
      </c>
      <c r="Y1143" s="204">
        <v>7.2099999999999997E-2</v>
      </c>
      <c r="Z1143" s="8"/>
      <c r="AA1143" s="204"/>
      <c r="AB1143" s="8">
        <v>6.9800000000000001E-2</v>
      </c>
      <c r="AC1143" s="204">
        <v>7.0800000000000002E-2</v>
      </c>
      <c r="AD1143" s="8">
        <v>6.88E-2</v>
      </c>
      <c r="AE1143" s="204">
        <v>6.9800000000000001E-2</v>
      </c>
      <c r="AF1143" s="8"/>
      <c r="AG1143" s="204"/>
      <c r="AI1143" s="192" t="str">
        <f t="shared" si="308"/>
        <v/>
      </c>
      <c r="AJ1143" s="192" t="str">
        <f t="shared" si="309"/>
        <v/>
      </c>
      <c r="AK1143" s="192">
        <f t="shared" si="310"/>
        <v>6.1499999999999999E-2</v>
      </c>
      <c r="AL1143" s="192">
        <f t="shared" si="311"/>
        <v>7.7300000000000008E-2</v>
      </c>
      <c r="AM1143" s="192">
        <f t="shared" si="312"/>
        <v>9.1400000000000009E-2</v>
      </c>
      <c r="AN1143" s="192">
        <f t="shared" si="313"/>
        <v>9.01E-2</v>
      </c>
      <c r="AO1143" s="193">
        <f t="shared" si="314"/>
        <v>8.6999999999999994E-2</v>
      </c>
      <c r="AP1143" s="192">
        <f t="shared" si="315"/>
        <v>8.299999999999999E-2</v>
      </c>
      <c r="AQ1143" s="193">
        <f t="shared" si="316"/>
        <v>7.9899999999999999E-2</v>
      </c>
      <c r="AR1143" s="192">
        <f t="shared" si="317"/>
        <v>7.6000000000000012E-2</v>
      </c>
      <c r="AS1143" s="192" t="str">
        <f t="shared" si="318"/>
        <v/>
      </c>
      <c r="AT1143" s="192">
        <f t="shared" si="319"/>
        <v>7.17E-2</v>
      </c>
      <c r="AU1143" s="193" t="str">
        <f t="shared" si="320"/>
        <v/>
      </c>
      <c r="AV1143" s="194">
        <f t="shared" si="321"/>
        <v>7.0300000000000001E-2</v>
      </c>
      <c r="AW1143" s="193">
        <f t="shared" si="322"/>
        <v>6.93E-2</v>
      </c>
      <c r="AX1143" s="195" t="str">
        <f t="shared" si="323"/>
        <v/>
      </c>
      <c r="AZ1143" s="193">
        <f t="shared" si="307"/>
        <v>7.7954545454545443E-2</v>
      </c>
    </row>
    <row r="1144" spans="1:52" s="5" customFormat="1" ht="11.25" x14ac:dyDescent="0.2">
      <c r="A1144" s="203">
        <v>39660</v>
      </c>
      <c r="B1144" s="11"/>
      <c r="C1144" s="11"/>
      <c r="D1144" s="15"/>
      <c r="E1144" s="204"/>
      <c r="F1144" s="8">
        <v>6.1400000000000003E-2</v>
      </c>
      <c r="G1144" s="8">
        <v>6.1600000000000002E-2</v>
      </c>
      <c r="H1144" s="15">
        <v>7.8399999999999997E-2</v>
      </c>
      <c r="I1144" s="204">
        <v>7.8600000000000003E-2</v>
      </c>
      <c r="J1144" s="8">
        <v>9.0999999999999998E-2</v>
      </c>
      <c r="K1144" s="8">
        <v>9.1399999999999995E-2</v>
      </c>
      <c r="L1144" s="15">
        <v>8.9200000000000002E-2</v>
      </c>
      <c r="M1144" s="204">
        <v>8.9599999999999999E-2</v>
      </c>
      <c r="N1144" s="8">
        <v>8.5800000000000001E-2</v>
      </c>
      <c r="O1144" s="8">
        <v>8.6199999999999999E-2</v>
      </c>
      <c r="P1144" s="15">
        <v>8.2400000000000001E-2</v>
      </c>
      <c r="Q1144" s="204">
        <v>8.3000000000000004E-2</v>
      </c>
      <c r="R1144" s="8">
        <v>7.9100000000000004E-2</v>
      </c>
      <c r="S1144" s="204">
        <v>7.9699999999999993E-2</v>
      </c>
      <c r="T1144" s="205">
        <v>7.5200000000000003E-2</v>
      </c>
      <c r="U1144" s="204">
        <v>7.5800000000000006E-2</v>
      </c>
      <c r="V1144" s="8"/>
      <c r="W1144" s="204"/>
      <c r="X1144" s="8">
        <v>7.0999999999999994E-2</v>
      </c>
      <c r="Y1144" s="204">
        <v>7.1800000000000003E-2</v>
      </c>
      <c r="Z1144" s="8"/>
      <c r="AA1144" s="204"/>
      <c r="AB1144" s="8">
        <v>6.9500000000000006E-2</v>
      </c>
      <c r="AC1144" s="204">
        <v>7.0499999999999993E-2</v>
      </c>
      <c r="AD1144" s="8">
        <v>6.8699999999999997E-2</v>
      </c>
      <c r="AE1144" s="204">
        <v>6.9699999999999998E-2</v>
      </c>
      <c r="AF1144" s="8"/>
      <c r="AG1144" s="204"/>
      <c r="AI1144" s="192" t="str">
        <f t="shared" si="308"/>
        <v/>
      </c>
      <c r="AJ1144" s="192" t="str">
        <f t="shared" si="309"/>
        <v/>
      </c>
      <c r="AK1144" s="192">
        <f t="shared" si="310"/>
        <v>6.1499999999999999E-2</v>
      </c>
      <c r="AL1144" s="192">
        <f t="shared" si="311"/>
        <v>7.85E-2</v>
      </c>
      <c r="AM1144" s="192">
        <f t="shared" si="312"/>
        <v>9.1200000000000003E-2</v>
      </c>
      <c r="AN1144" s="192">
        <f t="shared" si="313"/>
        <v>8.9400000000000007E-2</v>
      </c>
      <c r="AO1144" s="193">
        <f t="shared" si="314"/>
        <v>8.5999999999999993E-2</v>
      </c>
      <c r="AP1144" s="192">
        <f t="shared" si="315"/>
        <v>8.2699999999999996E-2</v>
      </c>
      <c r="AQ1144" s="193">
        <f t="shared" si="316"/>
        <v>7.9399999999999998E-2</v>
      </c>
      <c r="AR1144" s="192">
        <f t="shared" si="317"/>
        <v>7.5500000000000012E-2</v>
      </c>
      <c r="AS1144" s="192" t="str">
        <f t="shared" si="318"/>
        <v/>
      </c>
      <c r="AT1144" s="192">
        <f t="shared" si="319"/>
        <v>7.1399999999999991E-2</v>
      </c>
      <c r="AU1144" s="193" t="str">
        <f t="shared" si="320"/>
        <v/>
      </c>
      <c r="AV1144" s="194">
        <f t="shared" si="321"/>
        <v>7.0000000000000007E-2</v>
      </c>
      <c r="AW1144" s="193">
        <f t="shared" si="322"/>
        <v>6.9199999999999998E-2</v>
      </c>
      <c r="AX1144" s="195" t="str">
        <f t="shared" si="323"/>
        <v/>
      </c>
      <c r="AZ1144" s="193">
        <f t="shared" si="307"/>
        <v>7.7709090909090922E-2</v>
      </c>
    </row>
    <row r="1145" spans="1:52" s="5" customFormat="1" ht="11.25" x14ac:dyDescent="0.2">
      <c r="A1145" s="203">
        <v>39661</v>
      </c>
      <c r="B1145" s="11"/>
      <c r="C1145" s="11"/>
      <c r="D1145" s="15"/>
      <c r="E1145" s="204"/>
      <c r="F1145" s="8">
        <v>6.1400000000000003E-2</v>
      </c>
      <c r="G1145" s="8">
        <v>6.1600000000000002E-2</v>
      </c>
      <c r="H1145" s="15">
        <v>8.09E-2</v>
      </c>
      <c r="I1145" s="204">
        <v>8.1100000000000005E-2</v>
      </c>
      <c r="J1145" s="8">
        <v>9.1800000000000007E-2</v>
      </c>
      <c r="K1145" s="8">
        <v>9.2200000000000004E-2</v>
      </c>
      <c r="L1145" s="15">
        <v>8.9499999999999996E-2</v>
      </c>
      <c r="M1145" s="204">
        <v>8.9899999999999994E-2</v>
      </c>
      <c r="N1145" s="8">
        <v>8.5800000000000001E-2</v>
      </c>
      <c r="O1145" s="8">
        <v>8.6199999999999999E-2</v>
      </c>
      <c r="P1145" s="15">
        <v>8.2400000000000001E-2</v>
      </c>
      <c r="Q1145" s="204">
        <v>8.3000000000000004E-2</v>
      </c>
      <c r="R1145" s="8">
        <v>7.9000000000000001E-2</v>
      </c>
      <c r="S1145" s="204">
        <v>7.9600000000000004E-2</v>
      </c>
      <c r="T1145" s="205">
        <v>7.51E-2</v>
      </c>
      <c r="U1145" s="204">
        <v>7.5700000000000003E-2</v>
      </c>
      <c r="V1145" s="8"/>
      <c r="W1145" s="204"/>
      <c r="X1145" s="8">
        <v>7.0900000000000005E-2</v>
      </c>
      <c r="Y1145" s="204">
        <v>7.17E-2</v>
      </c>
      <c r="Z1145" s="8"/>
      <c r="AA1145" s="204"/>
      <c r="AB1145" s="8">
        <v>6.9599999999999995E-2</v>
      </c>
      <c r="AC1145" s="204">
        <v>7.0599999999999996E-2</v>
      </c>
      <c r="AD1145" s="8">
        <v>6.8599999999999994E-2</v>
      </c>
      <c r="AE1145" s="204">
        <v>6.9599999999999995E-2</v>
      </c>
      <c r="AF1145" s="8"/>
      <c r="AG1145" s="204"/>
      <c r="AI1145" s="192" t="str">
        <f t="shared" si="308"/>
        <v/>
      </c>
      <c r="AJ1145" s="192" t="str">
        <f t="shared" si="309"/>
        <v/>
      </c>
      <c r="AK1145" s="192">
        <f t="shared" si="310"/>
        <v>6.1499999999999999E-2</v>
      </c>
      <c r="AL1145" s="192">
        <f t="shared" si="311"/>
        <v>8.1000000000000003E-2</v>
      </c>
      <c r="AM1145" s="192">
        <f t="shared" si="312"/>
        <v>9.1999999999999998E-2</v>
      </c>
      <c r="AN1145" s="192">
        <f t="shared" si="313"/>
        <v>8.9700000000000002E-2</v>
      </c>
      <c r="AO1145" s="193">
        <f t="shared" si="314"/>
        <v>8.5999999999999993E-2</v>
      </c>
      <c r="AP1145" s="192">
        <f t="shared" si="315"/>
        <v>8.2699999999999996E-2</v>
      </c>
      <c r="AQ1145" s="193">
        <f t="shared" si="316"/>
        <v>7.9300000000000009E-2</v>
      </c>
      <c r="AR1145" s="192">
        <f t="shared" si="317"/>
        <v>7.5399999999999995E-2</v>
      </c>
      <c r="AS1145" s="192" t="str">
        <f t="shared" si="318"/>
        <v/>
      </c>
      <c r="AT1145" s="192">
        <f t="shared" si="319"/>
        <v>7.1300000000000002E-2</v>
      </c>
      <c r="AU1145" s="193" t="str">
        <f t="shared" si="320"/>
        <v/>
      </c>
      <c r="AV1145" s="194">
        <f t="shared" si="321"/>
        <v>7.0099999999999996E-2</v>
      </c>
      <c r="AW1145" s="193">
        <f t="shared" si="322"/>
        <v>6.9099999999999995E-2</v>
      </c>
      <c r="AX1145" s="195" t="str">
        <f t="shared" si="323"/>
        <v/>
      </c>
      <c r="AZ1145" s="193">
        <f t="shared" si="307"/>
        <v>7.8009090909090917E-2</v>
      </c>
    </row>
    <row r="1146" spans="1:52" s="5" customFormat="1" ht="11.25" x14ac:dyDescent="0.2">
      <c r="A1146" s="203">
        <v>39664</v>
      </c>
      <c r="B1146" s="11"/>
      <c r="C1146" s="11"/>
      <c r="D1146" s="15"/>
      <c r="E1146" s="204"/>
      <c r="F1146" s="8">
        <v>6.13E-2</v>
      </c>
      <c r="G1146" s="8">
        <v>6.1499999999999999E-2</v>
      </c>
      <c r="H1146" s="15">
        <v>8.5000000000000006E-2</v>
      </c>
      <c r="I1146" s="204">
        <v>8.5199999999999998E-2</v>
      </c>
      <c r="J1146" s="8">
        <v>9.1800000000000007E-2</v>
      </c>
      <c r="K1146" s="8">
        <v>9.2200000000000004E-2</v>
      </c>
      <c r="L1146" s="15">
        <v>8.9300000000000004E-2</v>
      </c>
      <c r="M1146" s="204">
        <v>8.9700000000000002E-2</v>
      </c>
      <c r="N1146" s="8">
        <v>8.5500000000000007E-2</v>
      </c>
      <c r="O1146" s="8">
        <v>8.5900000000000004E-2</v>
      </c>
      <c r="P1146" s="15">
        <v>8.2199999999999995E-2</v>
      </c>
      <c r="Q1146" s="204">
        <v>8.2799999999999999E-2</v>
      </c>
      <c r="R1146" s="8">
        <v>7.8700000000000006E-2</v>
      </c>
      <c r="S1146" s="204">
        <v>7.9299999999999995E-2</v>
      </c>
      <c r="T1146" s="205">
        <v>7.4800000000000005E-2</v>
      </c>
      <c r="U1146" s="204">
        <v>7.5399999999999995E-2</v>
      </c>
      <c r="V1146" s="8"/>
      <c r="W1146" s="204"/>
      <c r="X1146" s="8">
        <v>7.0699999999999999E-2</v>
      </c>
      <c r="Y1146" s="204">
        <v>7.1499999999999994E-2</v>
      </c>
      <c r="Z1146" s="8"/>
      <c r="AA1146" s="204"/>
      <c r="AB1146" s="8">
        <v>6.9500000000000006E-2</v>
      </c>
      <c r="AC1146" s="204">
        <v>7.0499999999999993E-2</v>
      </c>
      <c r="AD1146" s="8">
        <v>6.8500000000000005E-2</v>
      </c>
      <c r="AE1146" s="204">
        <v>6.9500000000000006E-2</v>
      </c>
      <c r="AF1146" s="8"/>
      <c r="AG1146" s="204"/>
      <c r="AI1146" s="192" t="str">
        <f t="shared" si="308"/>
        <v/>
      </c>
      <c r="AJ1146" s="192" t="str">
        <f t="shared" si="309"/>
        <v/>
      </c>
      <c r="AK1146" s="192">
        <f t="shared" si="310"/>
        <v>6.1399999999999996E-2</v>
      </c>
      <c r="AL1146" s="192">
        <f t="shared" si="311"/>
        <v>8.5100000000000009E-2</v>
      </c>
      <c r="AM1146" s="192">
        <f t="shared" si="312"/>
        <v>9.1999999999999998E-2</v>
      </c>
      <c r="AN1146" s="192">
        <f t="shared" si="313"/>
        <v>8.9499999999999996E-2</v>
      </c>
      <c r="AO1146" s="193">
        <f t="shared" si="314"/>
        <v>8.5699999999999998E-2</v>
      </c>
      <c r="AP1146" s="192">
        <f t="shared" si="315"/>
        <v>8.249999999999999E-2</v>
      </c>
      <c r="AQ1146" s="193">
        <f t="shared" si="316"/>
        <v>7.9000000000000001E-2</v>
      </c>
      <c r="AR1146" s="192">
        <f t="shared" si="317"/>
        <v>7.51E-2</v>
      </c>
      <c r="AS1146" s="192" t="str">
        <f t="shared" si="318"/>
        <v/>
      </c>
      <c r="AT1146" s="192">
        <f t="shared" si="319"/>
        <v>7.1099999999999997E-2</v>
      </c>
      <c r="AU1146" s="193" t="str">
        <f t="shared" si="320"/>
        <v/>
      </c>
      <c r="AV1146" s="194">
        <f t="shared" si="321"/>
        <v>7.0000000000000007E-2</v>
      </c>
      <c r="AW1146" s="193">
        <f t="shared" si="322"/>
        <v>6.9000000000000006E-2</v>
      </c>
      <c r="AX1146" s="195" t="str">
        <f t="shared" si="323"/>
        <v/>
      </c>
      <c r="AZ1146" s="193">
        <f t="shared" si="307"/>
        <v>7.8218181818181798E-2</v>
      </c>
    </row>
    <row r="1147" spans="1:52" s="5" customFormat="1" ht="11.25" x14ac:dyDescent="0.2">
      <c r="A1147" s="203">
        <v>39665</v>
      </c>
      <c r="B1147" s="11"/>
      <c r="C1147" s="11"/>
      <c r="D1147" s="15"/>
      <c r="E1147" s="204"/>
      <c r="F1147" s="8">
        <v>6.13E-2</v>
      </c>
      <c r="G1147" s="8">
        <v>6.1499999999999999E-2</v>
      </c>
      <c r="H1147" s="15">
        <v>8.3799999999999999E-2</v>
      </c>
      <c r="I1147" s="204">
        <v>8.4000000000000005E-2</v>
      </c>
      <c r="J1147" s="8">
        <v>9.1800000000000007E-2</v>
      </c>
      <c r="K1147" s="8">
        <v>9.2200000000000004E-2</v>
      </c>
      <c r="L1147" s="15">
        <v>8.9300000000000004E-2</v>
      </c>
      <c r="M1147" s="204">
        <v>8.9700000000000002E-2</v>
      </c>
      <c r="N1147" s="8">
        <v>8.5599999999999996E-2</v>
      </c>
      <c r="O1147" s="8">
        <v>8.5999999999999993E-2</v>
      </c>
      <c r="P1147" s="15">
        <v>8.2299999999999998E-2</v>
      </c>
      <c r="Q1147" s="204">
        <v>8.2900000000000001E-2</v>
      </c>
      <c r="R1147" s="8">
        <v>7.8600000000000003E-2</v>
      </c>
      <c r="S1147" s="204">
        <v>7.9200000000000007E-2</v>
      </c>
      <c r="T1147" s="205">
        <v>7.4899999999999994E-2</v>
      </c>
      <c r="U1147" s="204">
        <v>7.5499999999999998E-2</v>
      </c>
      <c r="V1147" s="8"/>
      <c r="W1147" s="204"/>
      <c r="X1147" s="8">
        <v>7.0900000000000005E-2</v>
      </c>
      <c r="Y1147" s="204">
        <v>7.17E-2</v>
      </c>
      <c r="Z1147" s="8"/>
      <c r="AA1147" s="204"/>
      <c r="AB1147" s="8">
        <v>6.9500000000000006E-2</v>
      </c>
      <c r="AC1147" s="204">
        <v>7.0499999999999993E-2</v>
      </c>
      <c r="AD1147" s="8">
        <v>6.8699999999999997E-2</v>
      </c>
      <c r="AE1147" s="204">
        <v>6.9699999999999998E-2</v>
      </c>
      <c r="AF1147" s="8"/>
      <c r="AG1147" s="204"/>
      <c r="AI1147" s="192" t="str">
        <f t="shared" si="308"/>
        <v/>
      </c>
      <c r="AJ1147" s="192" t="str">
        <f t="shared" si="309"/>
        <v/>
      </c>
      <c r="AK1147" s="192">
        <f t="shared" si="310"/>
        <v>6.1399999999999996E-2</v>
      </c>
      <c r="AL1147" s="192">
        <f t="shared" si="311"/>
        <v>8.3900000000000002E-2</v>
      </c>
      <c r="AM1147" s="192">
        <f t="shared" si="312"/>
        <v>9.1999999999999998E-2</v>
      </c>
      <c r="AN1147" s="192">
        <f t="shared" si="313"/>
        <v>8.9499999999999996E-2</v>
      </c>
      <c r="AO1147" s="193">
        <f t="shared" si="314"/>
        <v>8.5799999999999987E-2</v>
      </c>
      <c r="AP1147" s="192">
        <f t="shared" si="315"/>
        <v>8.2600000000000007E-2</v>
      </c>
      <c r="AQ1147" s="193">
        <f t="shared" si="316"/>
        <v>7.8899999999999998E-2</v>
      </c>
      <c r="AR1147" s="192">
        <f t="shared" si="317"/>
        <v>7.5199999999999989E-2</v>
      </c>
      <c r="AS1147" s="192" t="str">
        <f t="shared" si="318"/>
        <v/>
      </c>
      <c r="AT1147" s="192">
        <f t="shared" si="319"/>
        <v>7.1300000000000002E-2</v>
      </c>
      <c r="AU1147" s="193" t="str">
        <f t="shared" si="320"/>
        <v/>
      </c>
      <c r="AV1147" s="194">
        <f t="shared" si="321"/>
        <v>7.0000000000000007E-2</v>
      </c>
      <c r="AW1147" s="193">
        <f t="shared" si="322"/>
        <v>6.9199999999999998E-2</v>
      </c>
      <c r="AX1147" s="195" t="str">
        <f t="shared" si="323"/>
        <v/>
      </c>
      <c r="AZ1147" s="193">
        <f t="shared" si="307"/>
        <v>7.8163636363636366E-2</v>
      </c>
    </row>
    <row r="1148" spans="1:52" s="5" customFormat="1" ht="11.25" x14ac:dyDescent="0.2">
      <c r="A1148" s="203">
        <v>39666</v>
      </c>
      <c r="B1148" s="11"/>
      <c r="C1148" s="11"/>
      <c r="D1148" s="15"/>
      <c r="E1148" s="204"/>
      <c r="F1148" s="8">
        <v>6.1400000000000003E-2</v>
      </c>
      <c r="G1148" s="8">
        <v>6.1600000000000002E-2</v>
      </c>
      <c r="H1148" s="15">
        <v>8.43E-2</v>
      </c>
      <c r="I1148" s="204">
        <v>8.4500000000000006E-2</v>
      </c>
      <c r="J1148" s="8">
        <v>9.1800000000000007E-2</v>
      </c>
      <c r="K1148" s="8">
        <v>9.2200000000000004E-2</v>
      </c>
      <c r="L1148" s="15">
        <v>8.8900000000000007E-2</v>
      </c>
      <c r="M1148" s="204">
        <v>8.9300000000000004E-2</v>
      </c>
      <c r="N1148" s="8">
        <v>8.5300000000000001E-2</v>
      </c>
      <c r="O1148" s="8">
        <v>8.5699999999999998E-2</v>
      </c>
      <c r="P1148" s="15">
        <v>8.2000000000000003E-2</v>
      </c>
      <c r="Q1148" s="204">
        <v>8.2600000000000007E-2</v>
      </c>
      <c r="R1148" s="8">
        <v>7.8299999999999995E-2</v>
      </c>
      <c r="S1148" s="204">
        <v>7.8899999999999998E-2</v>
      </c>
      <c r="T1148" s="205">
        <v>7.4800000000000005E-2</v>
      </c>
      <c r="U1148" s="204">
        <v>7.5399999999999995E-2</v>
      </c>
      <c r="V1148" s="8"/>
      <c r="W1148" s="204"/>
      <c r="X1148" s="8">
        <v>7.0800000000000002E-2</v>
      </c>
      <c r="Y1148" s="204">
        <v>7.1599999999999997E-2</v>
      </c>
      <c r="Z1148" s="8"/>
      <c r="AA1148" s="204"/>
      <c r="AB1148" s="8">
        <v>6.93E-2</v>
      </c>
      <c r="AC1148" s="204">
        <v>7.0300000000000001E-2</v>
      </c>
      <c r="AD1148" s="8">
        <v>6.8500000000000005E-2</v>
      </c>
      <c r="AE1148" s="204">
        <v>6.9500000000000006E-2</v>
      </c>
      <c r="AF1148" s="8"/>
      <c r="AG1148" s="204"/>
      <c r="AI1148" s="192" t="str">
        <f t="shared" si="308"/>
        <v/>
      </c>
      <c r="AJ1148" s="192" t="str">
        <f t="shared" si="309"/>
        <v/>
      </c>
      <c r="AK1148" s="192">
        <f t="shared" si="310"/>
        <v>6.1499999999999999E-2</v>
      </c>
      <c r="AL1148" s="192">
        <f t="shared" si="311"/>
        <v>8.4400000000000003E-2</v>
      </c>
      <c r="AM1148" s="192">
        <f t="shared" si="312"/>
        <v>9.1999999999999998E-2</v>
      </c>
      <c r="AN1148" s="192">
        <f t="shared" si="313"/>
        <v>8.9100000000000013E-2</v>
      </c>
      <c r="AO1148" s="193">
        <f t="shared" si="314"/>
        <v>8.5499999999999993E-2</v>
      </c>
      <c r="AP1148" s="192">
        <f t="shared" si="315"/>
        <v>8.2300000000000012E-2</v>
      </c>
      <c r="AQ1148" s="193">
        <f t="shared" si="316"/>
        <v>7.8600000000000003E-2</v>
      </c>
      <c r="AR1148" s="192">
        <f t="shared" si="317"/>
        <v>7.51E-2</v>
      </c>
      <c r="AS1148" s="192" t="str">
        <f t="shared" si="318"/>
        <v/>
      </c>
      <c r="AT1148" s="192">
        <f t="shared" si="319"/>
        <v>7.1199999999999999E-2</v>
      </c>
      <c r="AU1148" s="193" t="str">
        <f t="shared" si="320"/>
        <v/>
      </c>
      <c r="AV1148" s="194">
        <f t="shared" si="321"/>
        <v>6.9800000000000001E-2</v>
      </c>
      <c r="AW1148" s="193">
        <f t="shared" si="322"/>
        <v>6.9000000000000006E-2</v>
      </c>
      <c r="AX1148" s="195" t="str">
        <f t="shared" si="323"/>
        <v/>
      </c>
      <c r="AZ1148" s="193">
        <f t="shared" si="307"/>
        <v>7.8045454545454543E-2</v>
      </c>
    </row>
    <row r="1149" spans="1:52" s="5" customFormat="1" ht="11.25" x14ac:dyDescent="0.2">
      <c r="A1149" s="203">
        <v>39667</v>
      </c>
      <c r="B1149" s="11"/>
      <c r="C1149" s="11"/>
      <c r="D1149" s="15"/>
      <c r="E1149" s="204"/>
      <c r="F1149" s="8">
        <v>6.1499999999999999E-2</v>
      </c>
      <c r="G1149" s="8">
        <v>6.1699999999999998E-2</v>
      </c>
      <c r="H1149" s="15">
        <v>8.5199999999999998E-2</v>
      </c>
      <c r="I1149" s="204">
        <v>8.5400000000000004E-2</v>
      </c>
      <c r="J1149" s="8">
        <v>9.1800000000000007E-2</v>
      </c>
      <c r="K1149" s="8">
        <v>9.2200000000000004E-2</v>
      </c>
      <c r="L1149" s="15">
        <v>8.8700000000000001E-2</v>
      </c>
      <c r="M1149" s="204">
        <v>8.9099999999999999E-2</v>
      </c>
      <c r="N1149" s="8">
        <v>8.5400000000000004E-2</v>
      </c>
      <c r="O1149" s="8">
        <v>8.5800000000000001E-2</v>
      </c>
      <c r="P1149" s="15">
        <v>8.2000000000000003E-2</v>
      </c>
      <c r="Q1149" s="204">
        <v>8.2600000000000007E-2</v>
      </c>
      <c r="R1149" s="8">
        <v>7.8399999999999997E-2</v>
      </c>
      <c r="S1149" s="204">
        <v>7.9000000000000001E-2</v>
      </c>
      <c r="T1149" s="205">
        <v>7.51E-2</v>
      </c>
      <c r="U1149" s="204">
        <v>7.5700000000000003E-2</v>
      </c>
      <c r="V1149" s="8"/>
      <c r="W1149" s="204"/>
      <c r="X1149" s="8">
        <v>7.0900000000000005E-2</v>
      </c>
      <c r="Y1149" s="204">
        <v>7.17E-2</v>
      </c>
      <c r="Z1149" s="8"/>
      <c r="AA1149" s="204"/>
      <c r="AB1149" s="8">
        <v>6.9400000000000003E-2</v>
      </c>
      <c r="AC1149" s="204">
        <v>7.0400000000000004E-2</v>
      </c>
      <c r="AD1149" s="8">
        <v>6.88E-2</v>
      </c>
      <c r="AE1149" s="204">
        <v>6.9800000000000001E-2</v>
      </c>
      <c r="AF1149" s="8"/>
      <c r="AG1149" s="204"/>
      <c r="AI1149" s="192" t="str">
        <f t="shared" si="308"/>
        <v/>
      </c>
      <c r="AJ1149" s="192" t="str">
        <f t="shared" si="309"/>
        <v/>
      </c>
      <c r="AK1149" s="192">
        <f t="shared" si="310"/>
        <v>6.1600000000000002E-2</v>
      </c>
      <c r="AL1149" s="192">
        <f t="shared" si="311"/>
        <v>8.5300000000000001E-2</v>
      </c>
      <c r="AM1149" s="192">
        <f t="shared" si="312"/>
        <v>9.1999999999999998E-2</v>
      </c>
      <c r="AN1149" s="192">
        <f t="shared" si="313"/>
        <v>8.8900000000000007E-2</v>
      </c>
      <c r="AO1149" s="193">
        <f t="shared" si="314"/>
        <v>8.5600000000000009E-2</v>
      </c>
      <c r="AP1149" s="192">
        <f t="shared" si="315"/>
        <v>8.2300000000000012E-2</v>
      </c>
      <c r="AQ1149" s="193">
        <f t="shared" si="316"/>
        <v>7.8699999999999992E-2</v>
      </c>
      <c r="AR1149" s="192">
        <f t="shared" si="317"/>
        <v>7.5399999999999995E-2</v>
      </c>
      <c r="AS1149" s="192" t="str">
        <f t="shared" si="318"/>
        <v/>
      </c>
      <c r="AT1149" s="192">
        <f t="shared" si="319"/>
        <v>7.1300000000000002E-2</v>
      </c>
      <c r="AU1149" s="193" t="str">
        <f t="shared" si="320"/>
        <v/>
      </c>
      <c r="AV1149" s="194">
        <f t="shared" si="321"/>
        <v>6.9900000000000004E-2</v>
      </c>
      <c r="AW1149" s="193">
        <f t="shared" si="322"/>
        <v>6.93E-2</v>
      </c>
      <c r="AX1149" s="195" t="str">
        <f t="shared" si="323"/>
        <v/>
      </c>
      <c r="AZ1149" s="193">
        <f t="shared" si="307"/>
        <v>7.8209090909090909E-2</v>
      </c>
    </row>
    <row r="1150" spans="1:52" s="5" customFormat="1" ht="11.25" x14ac:dyDescent="0.2">
      <c r="A1150" s="203">
        <v>39668</v>
      </c>
      <c r="B1150" s="11"/>
      <c r="C1150" s="11"/>
      <c r="D1150" s="15"/>
      <c r="E1150" s="204"/>
      <c r="F1150" s="8">
        <v>6.1600000000000002E-2</v>
      </c>
      <c r="G1150" s="8">
        <v>6.1800000000000001E-2</v>
      </c>
      <c r="H1150" s="15">
        <v>8.6999999999999994E-2</v>
      </c>
      <c r="I1150" s="204">
        <v>8.72E-2</v>
      </c>
      <c r="J1150" s="8">
        <v>9.1600000000000001E-2</v>
      </c>
      <c r="K1150" s="8">
        <v>9.1999999999999998E-2</v>
      </c>
      <c r="L1150" s="15">
        <v>8.8700000000000001E-2</v>
      </c>
      <c r="M1150" s="204">
        <v>8.9099999999999999E-2</v>
      </c>
      <c r="N1150" s="8">
        <v>8.5800000000000001E-2</v>
      </c>
      <c r="O1150" s="8">
        <v>8.6199999999999999E-2</v>
      </c>
      <c r="P1150" s="15">
        <v>8.2400000000000001E-2</v>
      </c>
      <c r="Q1150" s="204">
        <v>8.3000000000000004E-2</v>
      </c>
      <c r="R1150" s="8">
        <v>7.85E-2</v>
      </c>
      <c r="S1150" s="204">
        <v>7.9100000000000004E-2</v>
      </c>
      <c r="T1150" s="205">
        <v>7.5499999999999998E-2</v>
      </c>
      <c r="U1150" s="204">
        <v>7.6100000000000001E-2</v>
      </c>
      <c r="V1150" s="8"/>
      <c r="W1150" s="204"/>
      <c r="X1150" s="8">
        <v>7.1300000000000002E-2</v>
      </c>
      <c r="Y1150" s="204">
        <v>7.2099999999999997E-2</v>
      </c>
      <c r="Z1150" s="8"/>
      <c r="AA1150" s="204"/>
      <c r="AB1150" s="8">
        <v>7.0300000000000001E-2</v>
      </c>
      <c r="AC1150" s="204">
        <v>7.1300000000000002E-2</v>
      </c>
      <c r="AD1150" s="8">
        <v>6.9800000000000001E-2</v>
      </c>
      <c r="AE1150" s="204">
        <v>7.0800000000000002E-2</v>
      </c>
      <c r="AF1150" s="8"/>
      <c r="AG1150" s="204"/>
      <c r="AI1150" s="192" t="str">
        <f t="shared" si="308"/>
        <v/>
      </c>
      <c r="AJ1150" s="192" t="str">
        <f t="shared" si="309"/>
        <v/>
      </c>
      <c r="AK1150" s="192">
        <f t="shared" si="310"/>
        <v>6.1700000000000005E-2</v>
      </c>
      <c r="AL1150" s="192">
        <f t="shared" si="311"/>
        <v>8.7099999999999997E-2</v>
      </c>
      <c r="AM1150" s="192">
        <f t="shared" si="312"/>
        <v>9.1799999999999993E-2</v>
      </c>
      <c r="AN1150" s="192">
        <f t="shared" si="313"/>
        <v>8.8900000000000007E-2</v>
      </c>
      <c r="AO1150" s="193">
        <f t="shared" si="314"/>
        <v>8.5999999999999993E-2</v>
      </c>
      <c r="AP1150" s="192">
        <f t="shared" si="315"/>
        <v>8.2699999999999996E-2</v>
      </c>
      <c r="AQ1150" s="193">
        <f t="shared" si="316"/>
        <v>7.8800000000000009E-2</v>
      </c>
      <c r="AR1150" s="192">
        <f t="shared" si="317"/>
        <v>7.5800000000000006E-2</v>
      </c>
      <c r="AS1150" s="192" t="str">
        <f t="shared" si="318"/>
        <v/>
      </c>
      <c r="AT1150" s="192">
        <f t="shared" si="319"/>
        <v>7.17E-2</v>
      </c>
      <c r="AU1150" s="193" t="str">
        <f t="shared" si="320"/>
        <v/>
      </c>
      <c r="AV1150" s="194">
        <f t="shared" si="321"/>
        <v>7.0800000000000002E-2</v>
      </c>
      <c r="AW1150" s="193">
        <f t="shared" si="322"/>
        <v>7.0300000000000001E-2</v>
      </c>
      <c r="AX1150" s="195" t="str">
        <f t="shared" si="323"/>
        <v/>
      </c>
      <c r="AZ1150" s="193">
        <f t="shared" si="307"/>
        <v>7.8690909090909089E-2</v>
      </c>
    </row>
    <row r="1151" spans="1:52" s="5" customFormat="1" ht="11.25" x14ac:dyDescent="0.2">
      <c r="A1151" s="203">
        <v>39671</v>
      </c>
      <c r="B1151" s="11"/>
      <c r="C1151" s="11"/>
      <c r="D1151" s="15"/>
      <c r="E1151" s="204"/>
      <c r="F1151" s="8">
        <v>6.1600000000000002E-2</v>
      </c>
      <c r="G1151" s="8">
        <v>6.1800000000000001E-2</v>
      </c>
      <c r="H1151" s="15">
        <v>8.72E-2</v>
      </c>
      <c r="I1151" s="204">
        <v>8.7400000000000005E-2</v>
      </c>
      <c r="J1151" s="8">
        <v>9.0800000000000006E-2</v>
      </c>
      <c r="K1151" s="8">
        <v>9.1200000000000003E-2</v>
      </c>
      <c r="L1151" s="15">
        <v>8.8499999999999995E-2</v>
      </c>
      <c r="M1151" s="204">
        <v>8.8900000000000007E-2</v>
      </c>
      <c r="N1151" s="8">
        <v>8.6099999999999996E-2</v>
      </c>
      <c r="O1151" s="8">
        <v>8.6499999999999994E-2</v>
      </c>
      <c r="P1151" s="15">
        <v>8.2699999999999996E-2</v>
      </c>
      <c r="Q1151" s="204">
        <v>8.3299999999999999E-2</v>
      </c>
      <c r="R1151" s="8">
        <v>7.8600000000000003E-2</v>
      </c>
      <c r="S1151" s="204">
        <v>7.9200000000000007E-2</v>
      </c>
      <c r="T1151" s="205">
        <v>7.5899999999999995E-2</v>
      </c>
      <c r="U1151" s="204">
        <v>7.6499999999999999E-2</v>
      </c>
      <c r="V1151" s="8"/>
      <c r="W1151" s="204"/>
      <c r="X1151" s="8">
        <v>7.1400000000000005E-2</v>
      </c>
      <c r="Y1151" s="204">
        <v>7.22E-2</v>
      </c>
      <c r="Z1151" s="8"/>
      <c r="AA1151" s="204"/>
      <c r="AB1151" s="8">
        <v>7.0199999999999999E-2</v>
      </c>
      <c r="AC1151" s="204">
        <v>7.1199999999999999E-2</v>
      </c>
      <c r="AD1151" s="8">
        <v>6.9500000000000006E-2</v>
      </c>
      <c r="AE1151" s="204">
        <v>7.0499999999999993E-2</v>
      </c>
      <c r="AF1151" s="8"/>
      <c r="AG1151" s="204"/>
      <c r="AI1151" s="192" t="str">
        <f t="shared" si="308"/>
        <v/>
      </c>
      <c r="AJ1151" s="192" t="str">
        <f t="shared" si="309"/>
        <v/>
      </c>
      <c r="AK1151" s="192">
        <f t="shared" si="310"/>
        <v>6.1700000000000005E-2</v>
      </c>
      <c r="AL1151" s="192">
        <f t="shared" si="311"/>
        <v>8.7300000000000003E-2</v>
      </c>
      <c r="AM1151" s="192">
        <f t="shared" si="312"/>
        <v>9.0999999999999998E-2</v>
      </c>
      <c r="AN1151" s="192">
        <f t="shared" si="313"/>
        <v>8.8700000000000001E-2</v>
      </c>
      <c r="AO1151" s="193">
        <f t="shared" si="314"/>
        <v>8.6299999999999988E-2</v>
      </c>
      <c r="AP1151" s="192">
        <f t="shared" si="315"/>
        <v>8.299999999999999E-2</v>
      </c>
      <c r="AQ1151" s="193">
        <f t="shared" si="316"/>
        <v>7.8899999999999998E-2</v>
      </c>
      <c r="AR1151" s="192">
        <f t="shared" si="317"/>
        <v>7.619999999999999E-2</v>
      </c>
      <c r="AS1151" s="192" t="str">
        <f t="shared" si="318"/>
        <v/>
      </c>
      <c r="AT1151" s="192">
        <f t="shared" si="319"/>
        <v>7.1800000000000003E-2</v>
      </c>
      <c r="AU1151" s="193" t="str">
        <f t="shared" si="320"/>
        <v/>
      </c>
      <c r="AV1151" s="194">
        <f t="shared" si="321"/>
        <v>7.0699999999999999E-2</v>
      </c>
      <c r="AW1151" s="193">
        <f t="shared" si="322"/>
        <v>7.0000000000000007E-2</v>
      </c>
      <c r="AX1151" s="195" t="str">
        <f t="shared" si="323"/>
        <v/>
      </c>
      <c r="AZ1151" s="193">
        <f t="shared" si="307"/>
        <v>7.8690909090909089E-2</v>
      </c>
    </row>
    <row r="1152" spans="1:52" s="5" customFormat="1" ht="11.25" x14ac:dyDescent="0.2">
      <c r="A1152" s="203">
        <v>39672</v>
      </c>
      <c r="B1152" s="11"/>
      <c r="C1152" s="11"/>
      <c r="D1152" s="15"/>
      <c r="E1152" s="204"/>
      <c r="F1152" s="8">
        <v>6.1600000000000002E-2</v>
      </c>
      <c r="G1152" s="8">
        <v>6.1800000000000001E-2</v>
      </c>
      <c r="H1152" s="15">
        <v>8.7499999999999994E-2</v>
      </c>
      <c r="I1152" s="204">
        <v>8.77E-2</v>
      </c>
      <c r="J1152" s="8">
        <v>9.1200000000000003E-2</v>
      </c>
      <c r="K1152" s="8">
        <v>9.1600000000000001E-2</v>
      </c>
      <c r="L1152" s="15">
        <v>8.9599999999999999E-2</v>
      </c>
      <c r="M1152" s="204">
        <v>0.09</v>
      </c>
      <c r="N1152" s="8">
        <v>8.6699999999999999E-2</v>
      </c>
      <c r="O1152" s="8">
        <v>8.7099999999999997E-2</v>
      </c>
      <c r="P1152" s="15">
        <v>8.3000000000000004E-2</v>
      </c>
      <c r="Q1152" s="204">
        <v>8.3599999999999994E-2</v>
      </c>
      <c r="R1152" s="8">
        <v>7.9000000000000001E-2</v>
      </c>
      <c r="S1152" s="204">
        <v>7.9600000000000004E-2</v>
      </c>
      <c r="T1152" s="205">
        <v>7.6600000000000001E-2</v>
      </c>
      <c r="U1152" s="204">
        <v>7.7200000000000005E-2</v>
      </c>
      <c r="V1152" s="8"/>
      <c r="W1152" s="204"/>
      <c r="X1152" s="8">
        <v>7.17E-2</v>
      </c>
      <c r="Y1152" s="204">
        <v>7.2499999999999995E-2</v>
      </c>
      <c r="Z1152" s="8"/>
      <c r="AA1152" s="204"/>
      <c r="AB1152" s="8">
        <v>7.0499999999999993E-2</v>
      </c>
      <c r="AC1152" s="204">
        <v>7.1499999999999994E-2</v>
      </c>
      <c r="AD1152" s="8">
        <v>6.9900000000000004E-2</v>
      </c>
      <c r="AE1152" s="204">
        <v>7.0900000000000005E-2</v>
      </c>
      <c r="AF1152" s="8"/>
      <c r="AG1152" s="204"/>
      <c r="AI1152" s="192" t="str">
        <f t="shared" si="308"/>
        <v/>
      </c>
      <c r="AJ1152" s="192" t="str">
        <f t="shared" si="309"/>
        <v/>
      </c>
      <c r="AK1152" s="192">
        <f t="shared" si="310"/>
        <v>6.1700000000000005E-2</v>
      </c>
      <c r="AL1152" s="192">
        <f t="shared" si="311"/>
        <v>8.7599999999999997E-2</v>
      </c>
      <c r="AM1152" s="192">
        <f t="shared" si="312"/>
        <v>9.1400000000000009E-2</v>
      </c>
      <c r="AN1152" s="192">
        <f t="shared" si="313"/>
        <v>8.9799999999999991E-2</v>
      </c>
      <c r="AO1152" s="193">
        <f t="shared" si="314"/>
        <v>8.6900000000000005E-2</v>
      </c>
      <c r="AP1152" s="192">
        <f t="shared" si="315"/>
        <v>8.3299999999999999E-2</v>
      </c>
      <c r="AQ1152" s="193">
        <f t="shared" si="316"/>
        <v>7.9300000000000009E-2</v>
      </c>
      <c r="AR1152" s="192">
        <f t="shared" si="317"/>
        <v>7.6899999999999996E-2</v>
      </c>
      <c r="AS1152" s="192" t="str">
        <f t="shared" si="318"/>
        <v/>
      </c>
      <c r="AT1152" s="192">
        <f t="shared" si="319"/>
        <v>7.2099999999999997E-2</v>
      </c>
      <c r="AU1152" s="193" t="str">
        <f t="shared" si="320"/>
        <v/>
      </c>
      <c r="AV1152" s="194">
        <f t="shared" si="321"/>
        <v>7.0999999999999994E-2</v>
      </c>
      <c r="AW1152" s="193">
        <f t="shared" si="322"/>
        <v>7.0400000000000004E-2</v>
      </c>
      <c r="AX1152" s="195" t="str">
        <f t="shared" si="323"/>
        <v/>
      </c>
      <c r="AZ1152" s="193">
        <f t="shared" si="307"/>
        <v>7.9127272727272727E-2</v>
      </c>
    </row>
    <row r="1153" spans="1:52" s="5" customFormat="1" ht="11.25" x14ac:dyDescent="0.2">
      <c r="A1153" s="203">
        <v>39673</v>
      </c>
      <c r="B1153" s="11"/>
      <c r="C1153" s="11"/>
      <c r="D1153" s="15"/>
      <c r="E1153" s="204"/>
      <c r="F1153" s="8">
        <v>6.1600000000000002E-2</v>
      </c>
      <c r="G1153" s="8">
        <v>6.1800000000000001E-2</v>
      </c>
      <c r="H1153" s="15">
        <v>8.7499999999999994E-2</v>
      </c>
      <c r="I1153" s="204">
        <v>8.77E-2</v>
      </c>
      <c r="J1153" s="8">
        <v>9.1899999999999996E-2</v>
      </c>
      <c r="K1153" s="8">
        <v>9.2299999999999993E-2</v>
      </c>
      <c r="L1153" s="15">
        <v>8.9899999999999994E-2</v>
      </c>
      <c r="M1153" s="204">
        <v>9.0300000000000005E-2</v>
      </c>
      <c r="N1153" s="8">
        <v>8.6800000000000002E-2</v>
      </c>
      <c r="O1153" s="8">
        <v>8.72E-2</v>
      </c>
      <c r="P1153" s="15">
        <v>8.3400000000000002E-2</v>
      </c>
      <c r="Q1153" s="204">
        <v>8.4000000000000005E-2</v>
      </c>
      <c r="R1153" s="8">
        <v>7.9000000000000001E-2</v>
      </c>
      <c r="S1153" s="204">
        <v>7.9600000000000004E-2</v>
      </c>
      <c r="T1153" s="205">
        <v>7.7399999999999997E-2</v>
      </c>
      <c r="U1153" s="204">
        <v>7.8E-2</v>
      </c>
      <c r="V1153" s="8"/>
      <c r="W1153" s="204"/>
      <c r="X1153" s="8">
        <v>7.1999999999999995E-2</v>
      </c>
      <c r="Y1153" s="204">
        <v>7.2800000000000004E-2</v>
      </c>
      <c r="Z1153" s="8"/>
      <c r="AA1153" s="204"/>
      <c r="AB1153" s="8">
        <v>7.0599999999999996E-2</v>
      </c>
      <c r="AC1153" s="204">
        <v>7.1599999999999997E-2</v>
      </c>
      <c r="AD1153" s="8">
        <v>6.9900000000000004E-2</v>
      </c>
      <c r="AE1153" s="204">
        <v>7.0900000000000005E-2</v>
      </c>
      <c r="AF1153" s="8"/>
      <c r="AG1153" s="204"/>
      <c r="AI1153" s="192" t="str">
        <f t="shared" si="308"/>
        <v/>
      </c>
      <c r="AJ1153" s="192" t="str">
        <f t="shared" si="309"/>
        <v/>
      </c>
      <c r="AK1153" s="192">
        <f t="shared" si="310"/>
        <v>6.1700000000000005E-2</v>
      </c>
      <c r="AL1153" s="192">
        <f t="shared" si="311"/>
        <v>8.7599999999999997E-2</v>
      </c>
      <c r="AM1153" s="192">
        <f t="shared" si="312"/>
        <v>9.2099999999999987E-2</v>
      </c>
      <c r="AN1153" s="192">
        <f t="shared" si="313"/>
        <v>9.01E-2</v>
      </c>
      <c r="AO1153" s="193">
        <f t="shared" si="314"/>
        <v>8.6999999999999994E-2</v>
      </c>
      <c r="AP1153" s="192">
        <f t="shared" si="315"/>
        <v>8.3699999999999997E-2</v>
      </c>
      <c r="AQ1153" s="193">
        <f t="shared" si="316"/>
        <v>7.9300000000000009E-2</v>
      </c>
      <c r="AR1153" s="192">
        <f t="shared" si="317"/>
        <v>7.7699999999999991E-2</v>
      </c>
      <c r="AS1153" s="192" t="str">
        <f t="shared" si="318"/>
        <v/>
      </c>
      <c r="AT1153" s="192">
        <f t="shared" si="319"/>
        <v>7.2399999999999992E-2</v>
      </c>
      <c r="AU1153" s="193" t="str">
        <f t="shared" si="320"/>
        <v/>
      </c>
      <c r="AV1153" s="194">
        <f t="shared" si="321"/>
        <v>7.1099999999999997E-2</v>
      </c>
      <c r="AW1153" s="193">
        <f t="shared" si="322"/>
        <v>7.0400000000000004E-2</v>
      </c>
      <c r="AX1153" s="195" t="str">
        <f t="shared" si="323"/>
        <v/>
      </c>
      <c r="AZ1153" s="193">
        <f t="shared" si="307"/>
        <v>7.9372727272727275E-2</v>
      </c>
    </row>
    <row r="1154" spans="1:52" s="5" customFormat="1" ht="11.25" x14ac:dyDescent="0.2">
      <c r="A1154" s="203">
        <v>39674</v>
      </c>
      <c r="B1154" s="11"/>
      <c r="C1154" s="11"/>
      <c r="D1154" s="15"/>
      <c r="E1154" s="204"/>
      <c r="F1154" s="8">
        <v>6.1699999999999998E-2</v>
      </c>
      <c r="G1154" s="8">
        <v>6.1899999999999997E-2</v>
      </c>
      <c r="H1154" s="15">
        <v>8.7400000000000005E-2</v>
      </c>
      <c r="I1154" s="204">
        <v>8.7599999999999997E-2</v>
      </c>
      <c r="J1154" s="8">
        <v>9.2100000000000001E-2</v>
      </c>
      <c r="K1154" s="8">
        <v>9.2499999999999999E-2</v>
      </c>
      <c r="L1154" s="15">
        <v>8.9800000000000005E-2</v>
      </c>
      <c r="M1154" s="204">
        <v>9.0200000000000002E-2</v>
      </c>
      <c r="N1154" s="8">
        <v>8.6900000000000005E-2</v>
      </c>
      <c r="O1154" s="8">
        <v>8.7300000000000003E-2</v>
      </c>
      <c r="P1154" s="15">
        <v>8.3500000000000005E-2</v>
      </c>
      <c r="Q1154" s="204">
        <v>8.4099999999999994E-2</v>
      </c>
      <c r="R1154" s="8">
        <v>7.9200000000000007E-2</v>
      </c>
      <c r="S1154" s="204">
        <v>7.9799999999999996E-2</v>
      </c>
      <c r="T1154" s="205">
        <v>7.7399999999999997E-2</v>
      </c>
      <c r="U1154" s="204">
        <v>7.8E-2</v>
      </c>
      <c r="V1154" s="8"/>
      <c r="W1154" s="204"/>
      <c r="X1154" s="8">
        <v>7.1900000000000006E-2</v>
      </c>
      <c r="Y1154" s="204">
        <v>7.2700000000000001E-2</v>
      </c>
      <c r="Z1154" s="8"/>
      <c r="AA1154" s="204"/>
      <c r="AB1154" s="8">
        <v>7.0599999999999996E-2</v>
      </c>
      <c r="AC1154" s="204">
        <v>7.1599999999999997E-2</v>
      </c>
      <c r="AD1154" s="8">
        <v>6.9800000000000001E-2</v>
      </c>
      <c r="AE1154" s="204">
        <v>7.0800000000000002E-2</v>
      </c>
      <c r="AF1154" s="8"/>
      <c r="AG1154" s="204"/>
      <c r="AI1154" s="192" t="str">
        <f t="shared" si="308"/>
        <v/>
      </c>
      <c r="AJ1154" s="192" t="str">
        <f t="shared" si="309"/>
        <v/>
      </c>
      <c r="AK1154" s="192">
        <f t="shared" si="310"/>
        <v>6.1799999999999994E-2</v>
      </c>
      <c r="AL1154" s="192">
        <f t="shared" si="311"/>
        <v>8.7499999999999994E-2</v>
      </c>
      <c r="AM1154" s="192">
        <f t="shared" si="312"/>
        <v>9.2299999999999993E-2</v>
      </c>
      <c r="AN1154" s="192">
        <f t="shared" si="313"/>
        <v>0.09</v>
      </c>
      <c r="AO1154" s="193">
        <f t="shared" si="314"/>
        <v>8.7100000000000011E-2</v>
      </c>
      <c r="AP1154" s="192">
        <f t="shared" si="315"/>
        <v>8.3799999999999999E-2</v>
      </c>
      <c r="AQ1154" s="193">
        <f t="shared" si="316"/>
        <v>7.9500000000000001E-2</v>
      </c>
      <c r="AR1154" s="192">
        <f t="shared" si="317"/>
        <v>7.7699999999999991E-2</v>
      </c>
      <c r="AS1154" s="192" t="str">
        <f t="shared" si="318"/>
        <v/>
      </c>
      <c r="AT1154" s="192">
        <f t="shared" si="319"/>
        <v>7.2300000000000003E-2</v>
      </c>
      <c r="AU1154" s="193" t="str">
        <f t="shared" si="320"/>
        <v/>
      </c>
      <c r="AV1154" s="194">
        <f t="shared" si="321"/>
        <v>7.1099999999999997E-2</v>
      </c>
      <c r="AW1154" s="193">
        <f t="shared" si="322"/>
        <v>7.0300000000000001E-2</v>
      </c>
      <c r="AX1154" s="195" t="str">
        <f t="shared" si="323"/>
        <v/>
      </c>
      <c r="AZ1154" s="193">
        <f t="shared" si="307"/>
        <v>7.9400000000000012E-2</v>
      </c>
    </row>
    <row r="1155" spans="1:52" s="5" customFormat="1" ht="11.25" x14ac:dyDescent="0.2">
      <c r="A1155" s="203">
        <v>39675</v>
      </c>
      <c r="B1155" s="11"/>
      <c r="C1155" s="11"/>
      <c r="D1155" s="15"/>
      <c r="E1155" s="204"/>
      <c r="F1155" s="8"/>
      <c r="G1155" s="8"/>
      <c r="H1155" s="15">
        <v>8.9800000000000005E-2</v>
      </c>
      <c r="I1155" s="204">
        <v>0.09</v>
      </c>
      <c r="J1155" s="8">
        <v>9.1999999999999998E-2</v>
      </c>
      <c r="K1155" s="8">
        <v>9.2200000000000004E-2</v>
      </c>
      <c r="L1155" s="15">
        <v>8.8700000000000001E-2</v>
      </c>
      <c r="M1155" s="204">
        <v>8.9099999999999999E-2</v>
      </c>
      <c r="N1155" s="8">
        <v>8.5900000000000004E-2</v>
      </c>
      <c r="O1155" s="8">
        <v>8.6300000000000002E-2</v>
      </c>
      <c r="P1155" s="15">
        <v>8.2900000000000001E-2</v>
      </c>
      <c r="Q1155" s="204">
        <v>8.3500000000000005E-2</v>
      </c>
      <c r="R1155" s="8">
        <v>7.9000000000000001E-2</v>
      </c>
      <c r="S1155" s="204">
        <v>7.9600000000000004E-2</v>
      </c>
      <c r="T1155" s="205">
        <v>7.6999999999999999E-2</v>
      </c>
      <c r="U1155" s="204">
        <v>7.7600000000000002E-2</v>
      </c>
      <c r="V1155" s="8"/>
      <c r="W1155" s="204"/>
      <c r="X1155" s="8">
        <v>7.17E-2</v>
      </c>
      <c r="Y1155" s="204">
        <v>7.2499999999999995E-2</v>
      </c>
      <c r="Z1155" s="8"/>
      <c r="AA1155" s="204"/>
      <c r="AB1155" s="8">
        <v>7.0499999999999993E-2</v>
      </c>
      <c r="AC1155" s="204">
        <v>7.1499999999999994E-2</v>
      </c>
      <c r="AD1155" s="8">
        <v>6.9800000000000001E-2</v>
      </c>
      <c r="AE1155" s="204">
        <v>7.0800000000000002E-2</v>
      </c>
      <c r="AF1155" s="8"/>
      <c r="AG1155" s="204"/>
      <c r="AI1155" s="192" t="str">
        <f t="shared" si="308"/>
        <v/>
      </c>
      <c r="AJ1155" s="192" t="str">
        <f t="shared" si="309"/>
        <v/>
      </c>
      <c r="AK1155" s="192" t="str">
        <f t="shared" si="310"/>
        <v/>
      </c>
      <c r="AL1155" s="192">
        <f t="shared" si="311"/>
        <v>8.9900000000000008E-2</v>
      </c>
      <c r="AM1155" s="192">
        <f t="shared" si="312"/>
        <v>9.2100000000000001E-2</v>
      </c>
      <c r="AN1155" s="192">
        <f t="shared" si="313"/>
        <v>8.8900000000000007E-2</v>
      </c>
      <c r="AO1155" s="193">
        <f t="shared" si="314"/>
        <v>8.610000000000001E-2</v>
      </c>
      <c r="AP1155" s="192">
        <f t="shared" si="315"/>
        <v>8.3199999999999996E-2</v>
      </c>
      <c r="AQ1155" s="193">
        <f t="shared" si="316"/>
        <v>7.9300000000000009E-2</v>
      </c>
      <c r="AR1155" s="192">
        <f t="shared" si="317"/>
        <v>7.7300000000000008E-2</v>
      </c>
      <c r="AS1155" s="192" t="str">
        <f t="shared" si="318"/>
        <v/>
      </c>
      <c r="AT1155" s="192">
        <f t="shared" si="319"/>
        <v>7.2099999999999997E-2</v>
      </c>
      <c r="AU1155" s="193" t="str">
        <f t="shared" si="320"/>
        <v/>
      </c>
      <c r="AV1155" s="194">
        <f t="shared" si="321"/>
        <v>7.0999999999999994E-2</v>
      </c>
      <c r="AW1155" s="193">
        <f t="shared" si="322"/>
        <v>7.0300000000000001E-2</v>
      </c>
      <c r="AX1155" s="195" t="str">
        <f t="shared" si="323"/>
        <v/>
      </c>
      <c r="AZ1155" s="193">
        <f t="shared" si="307"/>
        <v>8.1020000000000009E-2</v>
      </c>
    </row>
    <row r="1156" spans="1:52" s="5" customFormat="1" ht="11.25" x14ac:dyDescent="0.2">
      <c r="A1156" s="203">
        <v>39678</v>
      </c>
      <c r="B1156" s="11"/>
      <c r="C1156" s="11"/>
      <c r="D1156" s="15"/>
      <c r="E1156" s="204"/>
      <c r="F1156" s="8"/>
      <c r="G1156" s="8"/>
      <c r="H1156" s="15">
        <v>9.0200000000000002E-2</v>
      </c>
      <c r="I1156" s="204">
        <v>9.0399999999999994E-2</v>
      </c>
      <c r="J1156" s="8">
        <v>9.1399999999999995E-2</v>
      </c>
      <c r="K1156" s="8">
        <v>9.1600000000000001E-2</v>
      </c>
      <c r="L1156" s="15">
        <v>8.8300000000000003E-2</v>
      </c>
      <c r="M1156" s="204">
        <v>8.8700000000000001E-2</v>
      </c>
      <c r="N1156" s="8">
        <v>8.4900000000000003E-2</v>
      </c>
      <c r="O1156" s="8">
        <v>8.5300000000000001E-2</v>
      </c>
      <c r="P1156" s="15">
        <v>8.2699999999999996E-2</v>
      </c>
      <c r="Q1156" s="204">
        <v>8.3299999999999999E-2</v>
      </c>
      <c r="R1156" s="8">
        <v>7.8700000000000006E-2</v>
      </c>
      <c r="S1156" s="204">
        <v>7.9299999999999995E-2</v>
      </c>
      <c r="T1156" s="205">
        <v>7.6999999999999999E-2</v>
      </c>
      <c r="U1156" s="204">
        <v>7.7600000000000002E-2</v>
      </c>
      <c r="V1156" s="8"/>
      <c r="W1156" s="204"/>
      <c r="X1156" s="8">
        <v>7.1499999999999994E-2</v>
      </c>
      <c r="Y1156" s="204">
        <v>7.2300000000000003E-2</v>
      </c>
      <c r="Z1156" s="8"/>
      <c r="AA1156" s="204"/>
      <c r="AB1156" s="8">
        <v>7.0300000000000001E-2</v>
      </c>
      <c r="AC1156" s="204">
        <v>7.1300000000000002E-2</v>
      </c>
      <c r="AD1156" s="8">
        <v>6.9599999999999995E-2</v>
      </c>
      <c r="AE1156" s="204">
        <v>7.0599999999999996E-2</v>
      </c>
      <c r="AF1156" s="8"/>
      <c r="AG1156" s="204"/>
      <c r="AI1156" s="192" t="str">
        <f t="shared" si="308"/>
        <v/>
      </c>
      <c r="AJ1156" s="192" t="str">
        <f t="shared" si="309"/>
        <v/>
      </c>
      <c r="AK1156" s="192" t="str">
        <f t="shared" si="310"/>
        <v/>
      </c>
      <c r="AL1156" s="192">
        <f t="shared" si="311"/>
        <v>9.0299999999999991E-2</v>
      </c>
      <c r="AM1156" s="192">
        <f t="shared" si="312"/>
        <v>9.1499999999999998E-2</v>
      </c>
      <c r="AN1156" s="192">
        <f t="shared" si="313"/>
        <v>8.8499999999999995E-2</v>
      </c>
      <c r="AO1156" s="193">
        <f t="shared" si="314"/>
        <v>8.5100000000000009E-2</v>
      </c>
      <c r="AP1156" s="192">
        <f t="shared" si="315"/>
        <v>8.299999999999999E-2</v>
      </c>
      <c r="AQ1156" s="193">
        <f t="shared" si="316"/>
        <v>7.9000000000000001E-2</v>
      </c>
      <c r="AR1156" s="192">
        <f t="shared" si="317"/>
        <v>7.7300000000000008E-2</v>
      </c>
      <c r="AS1156" s="192" t="str">
        <f t="shared" si="318"/>
        <v/>
      </c>
      <c r="AT1156" s="192">
        <f t="shared" si="319"/>
        <v>7.1899999999999992E-2</v>
      </c>
      <c r="AU1156" s="193" t="str">
        <f t="shared" si="320"/>
        <v/>
      </c>
      <c r="AV1156" s="194">
        <f t="shared" si="321"/>
        <v>7.0800000000000002E-2</v>
      </c>
      <c r="AW1156" s="193">
        <f t="shared" si="322"/>
        <v>7.0099999999999996E-2</v>
      </c>
      <c r="AX1156" s="195" t="str">
        <f t="shared" si="323"/>
        <v/>
      </c>
      <c r="AZ1156" s="193">
        <f t="shared" si="307"/>
        <v>8.0749999999999988E-2</v>
      </c>
    </row>
    <row r="1157" spans="1:52" s="5" customFormat="1" ht="11.25" x14ac:dyDescent="0.2">
      <c r="A1157" s="203">
        <v>39679</v>
      </c>
      <c r="B1157" s="11"/>
      <c r="C1157" s="11"/>
      <c r="D1157" s="15"/>
      <c r="E1157" s="204"/>
      <c r="F1157" s="8"/>
      <c r="G1157" s="8"/>
      <c r="H1157" s="15">
        <v>9.0499999999999997E-2</v>
      </c>
      <c r="I1157" s="204">
        <v>9.0700000000000003E-2</v>
      </c>
      <c r="J1157" s="8">
        <v>9.1600000000000001E-2</v>
      </c>
      <c r="K1157" s="8">
        <v>9.1800000000000007E-2</v>
      </c>
      <c r="L1157" s="15">
        <v>8.8400000000000006E-2</v>
      </c>
      <c r="M1157" s="204">
        <v>8.8800000000000004E-2</v>
      </c>
      <c r="N1157" s="8">
        <v>8.5000000000000006E-2</v>
      </c>
      <c r="O1157" s="8">
        <v>8.5400000000000004E-2</v>
      </c>
      <c r="P1157" s="15">
        <v>8.2799999999999999E-2</v>
      </c>
      <c r="Q1157" s="204">
        <v>8.3400000000000002E-2</v>
      </c>
      <c r="R1157" s="8">
        <v>7.8700000000000006E-2</v>
      </c>
      <c r="S1157" s="204">
        <v>7.9299999999999995E-2</v>
      </c>
      <c r="T1157" s="205">
        <v>7.7100000000000002E-2</v>
      </c>
      <c r="U1157" s="204">
        <v>7.7700000000000005E-2</v>
      </c>
      <c r="V1157" s="8"/>
      <c r="W1157" s="204"/>
      <c r="X1157" s="8">
        <v>7.1300000000000002E-2</v>
      </c>
      <c r="Y1157" s="204">
        <v>7.2099999999999997E-2</v>
      </c>
      <c r="Z1157" s="8"/>
      <c r="AA1157" s="204"/>
      <c r="AB1157" s="8">
        <v>7.0199999999999999E-2</v>
      </c>
      <c r="AC1157" s="204">
        <v>7.1199999999999999E-2</v>
      </c>
      <c r="AD1157" s="8">
        <v>6.9699999999999998E-2</v>
      </c>
      <c r="AE1157" s="204">
        <v>7.0699999999999999E-2</v>
      </c>
      <c r="AF1157" s="8"/>
      <c r="AG1157" s="204"/>
      <c r="AI1157" s="192" t="str">
        <f t="shared" si="308"/>
        <v/>
      </c>
      <c r="AJ1157" s="192" t="str">
        <f t="shared" si="309"/>
        <v/>
      </c>
      <c r="AK1157" s="192" t="str">
        <f t="shared" si="310"/>
        <v/>
      </c>
      <c r="AL1157" s="192">
        <f t="shared" si="311"/>
        <v>9.06E-2</v>
      </c>
      <c r="AM1157" s="192">
        <f t="shared" si="312"/>
        <v>9.1700000000000004E-2</v>
      </c>
      <c r="AN1157" s="192">
        <f t="shared" si="313"/>
        <v>8.8600000000000012E-2</v>
      </c>
      <c r="AO1157" s="193">
        <f t="shared" si="314"/>
        <v>8.5199999999999998E-2</v>
      </c>
      <c r="AP1157" s="192">
        <f t="shared" si="315"/>
        <v>8.3100000000000007E-2</v>
      </c>
      <c r="AQ1157" s="193">
        <f t="shared" si="316"/>
        <v>7.9000000000000001E-2</v>
      </c>
      <c r="AR1157" s="192">
        <f t="shared" si="317"/>
        <v>7.7399999999999997E-2</v>
      </c>
      <c r="AS1157" s="192" t="str">
        <f t="shared" si="318"/>
        <v/>
      </c>
      <c r="AT1157" s="192">
        <f t="shared" si="319"/>
        <v>7.17E-2</v>
      </c>
      <c r="AU1157" s="193" t="str">
        <f t="shared" si="320"/>
        <v/>
      </c>
      <c r="AV1157" s="194">
        <f t="shared" si="321"/>
        <v>7.0699999999999999E-2</v>
      </c>
      <c r="AW1157" s="193">
        <f t="shared" si="322"/>
        <v>7.0199999999999999E-2</v>
      </c>
      <c r="AX1157" s="195" t="str">
        <f t="shared" si="323"/>
        <v/>
      </c>
      <c r="AZ1157" s="193">
        <f t="shared" si="307"/>
        <v>8.0820000000000003E-2</v>
      </c>
    </row>
    <row r="1158" spans="1:52" s="5" customFormat="1" ht="11.25" x14ac:dyDescent="0.2">
      <c r="A1158" s="203">
        <v>39680</v>
      </c>
      <c r="B1158" s="11"/>
      <c r="C1158" s="11"/>
      <c r="D1158" s="15"/>
      <c r="E1158" s="204"/>
      <c r="F1158" s="8"/>
      <c r="G1158" s="8"/>
      <c r="H1158" s="15">
        <v>9.1399999999999995E-2</v>
      </c>
      <c r="I1158" s="204">
        <v>9.1600000000000001E-2</v>
      </c>
      <c r="J1158" s="8">
        <v>9.1600000000000001E-2</v>
      </c>
      <c r="K1158" s="8">
        <v>9.1800000000000007E-2</v>
      </c>
      <c r="L1158" s="15">
        <v>8.8400000000000006E-2</v>
      </c>
      <c r="M1158" s="204">
        <v>8.8800000000000004E-2</v>
      </c>
      <c r="N1158" s="8">
        <v>8.5000000000000006E-2</v>
      </c>
      <c r="O1158" s="8">
        <v>8.5400000000000004E-2</v>
      </c>
      <c r="P1158" s="15">
        <v>8.2699999999999996E-2</v>
      </c>
      <c r="Q1158" s="204">
        <v>8.3299999999999999E-2</v>
      </c>
      <c r="R1158" s="8">
        <v>7.8799999999999995E-2</v>
      </c>
      <c r="S1158" s="204">
        <v>7.9399999999999998E-2</v>
      </c>
      <c r="T1158" s="205">
        <v>7.7100000000000002E-2</v>
      </c>
      <c r="U1158" s="204">
        <v>7.7700000000000005E-2</v>
      </c>
      <c r="V1158" s="8"/>
      <c r="W1158" s="204"/>
      <c r="X1158" s="8">
        <v>7.1300000000000002E-2</v>
      </c>
      <c r="Y1158" s="204">
        <v>7.2099999999999997E-2</v>
      </c>
      <c r="Z1158" s="8"/>
      <c r="AA1158" s="204"/>
      <c r="AB1158" s="8">
        <v>7.0300000000000001E-2</v>
      </c>
      <c r="AC1158" s="204">
        <v>7.1300000000000002E-2</v>
      </c>
      <c r="AD1158" s="8">
        <v>6.9800000000000001E-2</v>
      </c>
      <c r="AE1158" s="204">
        <v>7.0800000000000002E-2</v>
      </c>
      <c r="AF1158" s="8"/>
      <c r="AG1158" s="204"/>
      <c r="AI1158" s="192" t="str">
        <f t="shared" si="308"/>
        <v/>
      </c>
      <c r="AJ1158" s="192" t="str">
        <f t="shared" si="309"/>
        <v/>
      </c>
      <c r="AK1158" s="192" t="str">
        <f t="shared" si="310"/>
        <v/>
      </c>
      <c r="AL1158" s="192">
        <f t="shared" si="311"/>
        <v>9.1499999999999998E-2</v>
      </c>
      <c r="AM1158" s="192">
        <f t="shared" si="312"/>
        <v>9.1700000000000004E-2</v>
      </c>
      <c r="AN1158" s="192">
        <f t="shared" si="313"/>
        <v>8.8600000000000012E-2</v>
      </c>
      <c r="AO1158" s="193">
        <f t="shared" si="314"/>
        <v>8.5199999999999998E-2</v>
      </c>
      <c r="AP1158" s="192">
        <f t="shared" si="315"/>
        <v>8.299999999999999E-2</v>
      </c>
      <c r="AQ1158" s="193">
        <f t="shared" si="316"/>
        <v>7.9100000000000004E-2</v>
      </c>
      <c r="AR1158" s="192">
        <f t="shared" si="317"/>
        <v>7.7399999999999997E-2</v>
      </c>
      <c r="AS1158" s="192" t="str">
        <f t="shared" si="318"/>
        <v/>
      </c>
      <c r="AT1158" s="192">
        <f t="shared" si="319"/>
        <v>7.17E-2</v>
      </c>
      <c r="AU1158" s="193" t="str">
        <f t="shared" si="320"/>
        <v/>
      </c>
      <c r="AV1158" s="194">
        <f t="shared" si="321"/>
        <v>7.0800000000000002E-2</v>
      </c>
      <c r="AW1158" s="193">
        <f t="shared" si="322"/>
        <v>7.0300000000000001E-2</v>
      </c>
      <c r="AX1158" s="195" t="str">
        <f t="shared" si="323"/>
        <v/>
      </c>
      <c r="AZ1158" s="193">
        <f t="shared" si="307"/>
        <v>8.0930000000000016E-2</v>
      </c>
    </row>
    <row r="1159" spans="1:52" s="5" customFormat="1" ht="11.25" x14ac:dyDescent="0.2">
      <c r="A1159" s="203">
        <v>39681</v>
      </c>
      <c r="B1159" s="11"/>
      <c r="C1159" s="11"/>
      <c r="D1159" s="15"/>
      <c r="E1159" s="204"/>
      <c r="F1159" s="8"/>
      <c r="G1159" s="8"/>
      <c r="H1159" s="15">
        <v>9.2100000000000001E-2</v>
      </c>
      <c r="I1159" s="204">
        <v>9.2299999999999993E-2</v>
      </c>
      <c r="J1159" s="8">
        <v>9.1700000000000004E-2</v>
      </c>
      <c r="K1159" s="8">
        <v>9.1899999999999996E-2</v>
      </c>
      <c r="L1159" s="15">
        <v>8.8599999999999998E-2</v>
      </c>
      <c r="M1159" s="204">
        <v>8.8999999999999996E-2</v>
      </c>
      <c r="N1159" s="8">
        <v>8.5500000000000007E-2</v>
      </c>
      <c r="O1159" s="8">
        <v>8.5900000000000004E-2</v>
      </c>
      <c r="P1159" s="15">
        <v>8.2900000000000001E-2</v>
      </c>
      <c r="Q1159" s="204">
        <v>8.3500000000000005E-2</v>
      </c>
      <c r="R1159" s="8">
        <v>7.9399999999999998E-2</v>
      </c>
      <c r="S1159" s="204">
        <v>0.08</v>
      </c>
      <c r="T1159" s="205">
        <v>7.7299999999999994E-2</v>
      </c>
      <c r="U1159" s="204">
        <v>7.7899999999999997E-2</v>
      </c>
      <c r="V1159" s="8"/>
      <c r="W1159" s="204"/>
      <c r="X1159" s="8">
        <v>7.1300000000000002E-2</v>
      </c>
      <c r="Y1159" s="204">
        <v>7.2099999999999997E-2</v>
      </c>
      <c r="Z1159" s="8"/>
      <c r="AA1159" s="204"/>
      <c r="AB1159" s="8">
        <v>7.0300000000000001E-2</v>
      </c>
      <c r="AC1159" s="204">
        <v>7.1300000000000002E-2</v>
      </c>
      <c r="AD1159" s="8">
        <v>6.9800000000000001E-2</v>
      </c>
      <c r="AE1159" s="204">
        <v>7.0800000000000002E-2</v>
      </c>
      <c r="AF1159" s="8"/>
      <c r="AG1159" s="204"/>
      <c r="AI1159" s="192" t="str">
        <f t="shared" si="308"/>
        <v/>
      </c>
      <c r="AJ1159" s="192" t="str">
        <f t="shared" si="309"/>
        <v/>
      </c>
      <c r="AK1159" s="192" t="str">
        <f t="shared" si="310"/>
        <v/>
      </c>
      <c r="AL1159" s="192">
        <f t="shared" si="311"/>
        <v>9.2200000000000004E-2</v>
      </c>
      <c r="AM1159" s="192">
        <f t="shared" si="312"/>
        <v>9.1799999999999993E-2</v>
      </c>
      <c r="AN1159" s="192">
        <f t="shared" si="313"/>
        <v>8.879999999999999E-2</v>
      </c>
      <c r="AO1159" s="193">
        <f t="shared" si="314"/>
        <v>8.5699999999999998E-2</v>
      </c>
      <c r="AP1159" s="192">
        <f t="shared" si="315"/>
        <v>8.3199999999999996E-2</v>
      </c>
      <c r="AQ1159" s="193">
        <f t="shared" si="316"/>
        <v>7.9699999999999993E-2</v>
      </c>
      <c r="AR1159" s="192">
        <f t="shared" si="317"/>
        <v>7.7600000000000002E-2</v>
      </c>
      <c r="AS1159" s="192" t="str">
        <f t="shared" si="318"/>
        <v/>
      </c>
      <c r="AT1159" s="192">
        <f t="shared" si="319"/>
        <v>7.17E-2</v>
      </c>
      <c r="AU1159" s="193" t="str">
        <f t="shared" si="320"/>
        <v/>
      </c>
      <c r="AV1159" s="194">
        <f t="shared" si="321"/>
        <v>7.0800000000000002E-2</v>
      </c>
      <c r="AW1159" s="193">
        <f t="shared" si="322"/>
        <v>7.0300000000000001E-2</v>
      </c>
      <c r="AX1159" s="195" t="str">
        <f t="shared" si="323"/>
        <v/>
      </c>
      <c r="AZ1159" s="193">
        <f t="shared" si="307"/>
        <v>8.1180000000000002E-2</v>
      </c>
    </row>
    <row r="1160" spans="1:52" s="5" customFormat="1" ht="11.25" x14ac:dyDescent="0.2">
      <c r="A1160" s="203">
        <v>39682</v>
      </c>
      <c r="B1160" s="11"/>
      <c r="C1160" s="11"/>
      <c r="D1160" s="15"/>
      <c r="E1160" s="204"/>
      <c r="F1160" s="8"/>
      <c r="G1160" s="8"/>
      <c r="H1160" s="15">
        <v>9.1800000000000007E-2</v>
      </c>
      <c r="I1160" s="204">
        <v>9.1999999999999998E-2</v>
      </c>
      <c r="J1160" s="8">
        <v>9.1200000000000003E-2</v>
      </c>
      <c r="K1160" s="8">
        <v>9.1399999999999995E-2</v>
      </c>
      <c r="L1160" s="15">
        <v>8.8499999999999995E-2</v>
      </c>
      <c r="M1160" s="204">
        <v>8.8900000000000007E-2</v>
      </c>
      <c r="N1160" s="8">
        <v>8.5699999999999998E-2</v>
      </c>
      <c r="O1160" s="8">
        <v>8.6099999999999996E-2</v>
      </c>
      <c r="P1160" s="15">
        <v>8.3000000000000004E-2</v>
      </c>
      <c r="Q1160" s="204">
        <v>8.3599999999999994E-2</v>
      </c>
      <c r="R1160" s="8">
        <v>7.9000000000000001E-2</v>
      </c>
      <c r="S1160" s="204">
        <v>7.9600000000000004E-2</v>
      </c>
      <c r="T1160" s="205">
        <v>7.7399999999999997E-2</v>
      </c>
      <c r="U1160" s="204">
        <v>7.8E-2</v>
      </c>
      <c r="V1160" s="8"/>
      <c r="W1160" s="204"/>
      <c r="X1160" s="8">
        <v>7.1400000000000005E-2</v>
      </c>
      <c r="Y1160" s="204">
        <v>7.22E-2</v>
      </c>
      <c r="Z1160" s="8"/>
      <c r="AA1160" s="204"/>
      <c r="AB1160" s="8">
        <v>7.0300000000000001E-2</v>
      </c>
      <c r="AC1160" s="204">
        <v>7.1300000000000002E-2</v>
      </c>
      <c r="AD1160" s="8">
        <v>6.9900000000000004E-2</v>
      </c>
      <c r="AE1160" s="204">
        <v>7.0900000000000005E-2</v>
      </c>
      <c r="AF1160" s="8"/>
      <c r="AG1160" s="204"/>
      <c r="AI1160" s="192" t="str">
        <f t="shared" si="308"/>
        <v/>
      </c>
      <c r="AJ1160" s="192" t="str">
        <f t="shared" si="309"/>
        <v/>
      </c>
      <c r="AK1160" s="192" t="str">
        <f t="shared" si="310"/>
        <v/>
      </c>
      <c r="AL1160" s="192">
        <f t="shared" si="311"/>
        <v>9.1900000000000009E-2</v>
      </c>
      <c r="AM1160" s="192">
        <f t="shared" si="312"/>
        <v>9.1299999999999992E-2</v>
      </c>
      <c r="AN1160" s="192">
        <f t="shared" si="313"/>
        <v>8.8700000000000001E-2</v>
      </c>
      <c r="AO1160" s="193">
        <f t="shared" si="314"/>
        <v>8.5900000000000004E-2</v>
      </c>
      <c r="AP1160" s="192">
        <f t="shared" si="315"/>
        <v>8.3299999999999999E-2</v>
      </c>
      <c r="AQ1160" s="193">
        <f t="shared" si="316"/>
        <v>7.9300000000000009E-2</v>
      </c>
      <c r="AR1160" s="192">
        <f t="shared" si="317"/>
        <v>7.7699999999999991E-2</v>
      </c>
      <c r="AS1160" s="192" t="str">
        <f t="shared" si="318"/>
        <v/>
      </c>
      <c r="AT1160" s="192">
        <f t="shared" si="319"/>
        <v>7.1800000000000003E-2</v>
      </c>
      <c r="AU1160" s="193" t="str">
        <f t="shared" si="320"/>
        <v/>
      </c>
      <c r="AV1160" s="194">
        <f t="shared" si="321"/>
        <v>7.0800000000000002E-2</v>
      </c>
      <c r="AW1160" s="193">
        <f t="shared" si="322"/>
        <v>7.0400000000000004E-2</v>
      </c>
      <c r="AX1160" s="195" t="str">
        <f t="shared" si="323"/>
        <v/>
      </c>
      <c r="AZ1160" s="193">
        <f t="shared" si="307"/>
        <v>8.1109999999999988E-2</v>
      </c>
    </row>
    <row r="1161" spans="1:52" s="5" customFormat="1" ht="11.25" x14ac:dyDescent="0.2">
      <c r="A1161" s="203">
        <v>39685</v>
      </c>
      <c r="B1161" s="11"/>
      <c r="C1161" s="11"/>
      <c r="D1161" s="15"/>
      <c r="E1161" s="204"/>
      <c r="F1161" s="8"/>
      <c r="G1161" s="8"/>
      <c r="H1161" s="15">
        <v>9.1999999999999998E-2</v>
      </c>
      <c r="I1161" s="204">
        <v>9.2200000000000004E-2</v>
      </c>
      <c r="J1161" s="8">
        <v>9.1600000000000001E-2</v>
      </c>
      <c r="K1161" s="8">
        <v>9.1800000000000007E-2</v>
      </c>
      <c r="L1161" s="15">
        <v>8.8700000000000001E-2</v>
      </c>
      <c r="M1161" s="204">
        <v>8.9099999999999999E-2</v>
      </c>
      <c r="N1161" s="8">
        <v>8.5999999999999993E-2</v>
      </c>
      <c r="O1161" s="8">
        <v>8.6400000000000005E-2</v>
      </c>
      <c r="P1161" s="15">
        <v>8.3199999999999996E-2</v>
      </c>
      <c r="Q1161" s="204">
        <v>8.3799999999999999E-2</v>
      </c>
      <c r="R1161" s="8">
        <v>7.9200000000000007E-2</v>
      </c>
      <c r="S1161" s="204">
        <v>7.9799999999999996E-2</v>
      </c>
      <c r="T1161" s="205">
        <v>7.7600000000000002E-2</v>
      </c>
      <c r="U1161" s="204">
        <v>7.8200000000000006E-2</v>
      </c>
      <c r="V1161" s="8"/>
      <c r="W1161" s="204"/>
      <c r="X1161" s="8">
        <v>7.1400000000000005E-2</v>
      </c>
      <c r="Y1161" s="204">
        <v>7.22E-2</v>
      </c>
      <c r="Z1161" s="8"/>
      <c r="AA1161" s="204"/>
      <c r="AB1161" s="8">
        <v>7.0400000000000004E-2</v>
      </c>
      <c r="AC1161" s="204">
        <v>7.1400000000000005E-2</v>
      </c>
      <c r="AD1161" s="8">
        <v>6.9900000000000004E-2</v>
      </c>
      <c r="AE1161" s="204">
        <v>7.0900000000000005E-2</v>
      </c>
      <c r="AF1161" s="8"/>
      <c r="AG1161" s="204"/>
      <c r="AI1161" s="192" t="str">
        <f t="shared" si="308"/>
        <v/>
      </c>
      <c r="AJ1161" s="192" t="str">
        <f t="shared" si="309"/>
        <v/>
      </c>
      <c r="AK1161" s="192" t="str">
        <f t="shared" si="310"/>
        <v/>
      </c>
      <c r="AL1161" s="192">
        <f t="shared" si="311"/>
        <v>9.2100000000000001E-2</v>
      </c>
      <c r="AM1161" s="192">
        <f t="shared" si="312"/>
        <v>9.1700000000000004E-2</v>
      </c>
      <c r="AN1161" s="192">
        <f t="shared" si="313"/>
        <v>8.8900000000000007E-2</v>
      </c>
      <c r="AO1161" s="193">
        <f t="shared" si="314"/>
        <v>8.6199999999999999E-2</v>
      </c>
      <c r="AP1161" s="192">
        <f t="shared" si="315"/>
        <v>8.3499999999999991E-2</v>
      </c>
      <c r="AQ1161" s="193">
        <f t="shared" si="316"/>
        <v>7.9500000000000001E-2</v>
      </c>
      <c r="AR1161" s="192">
        <f t="shared" si="317"/>
        <v>7.7899999999999997E-2</v>
      </c>
      <c r="AS1161" s="192" t="str">
        <f t="shared" si="318"/>
        <v/>
      </c>
      <c r="AT1161" s="192">
        <f t="shared" si="319"/>
        <v>7.1800000000000003E-2</v>
      </c>
      <c r="AU1161" s="193" t="str">
        <f t="shared" si="320"/>
        <v/>
      </c>
      <c r="AV1161" s="194">
        <f t="shared" si="321"/>
        <v>7.0900000000000005E-2</v>
      </c>
      <c r="AW1161" s="193">
        <f t="shared" si="322"/>
        <v>7.0400000000000004E-2</v>
      </c>
      <c r="AX1161" s="195" t="str">
        <f t="shared" si="323"/>
        <v/>
      </c>
      <c r="AZ1161" s="193">
        <f t="shared" si="307"/>
        <v>8.1290000000000001E-2</v>
      </c>
    </row>
    <row r="1162" spans="1:52" s="5" customFormat="1" ht="11.25" x14ac:dyDescent="0.2">
      <c r="A1162" s="203">
        <v>39686</v>
      </c>
      <c r="B1162" s="11"/>
      <c r="C1162" s="11"/>
      <c r="D1162" s="15"/>
      <c r="E1162" s="204"/>
      <c r="F1162" s="8"/>
      <c r="G1162" s="8"/>
      <c r="H1162" s="15">
        <v>9.1899999999999996E-2</v>
      </c>
      <c r="I1162" s="204">
        <v>9.2100000000000001E-2</v>
      </c>
      <c r="J1162" s="8">
        <v>9.1999999999999998E-2</v>
      </c>
      <c r="K1162" s="8">
        <v>9.2200000000000004E-2</v>
      </c>
      <c r="L1162" s="15">
        <v>8.9200000000000002E-2</v>
      </c>
      <c r="M1162" s="204">
        <v>8.9599999999999999E-2</v>
      </c>
      <c r="N1162" s="8">
        <v>8.6199999999999999E-2</v>
      </c>
      <c r="O1162" s="8">
        <v>8.6599999999999996E-2</v>
      </c>
      <c r="P1162" s="15">
        <v>8.3500000000000005E-2</v>
      </c>
      <c r="Q1162" s="204">
        <v>8.4099999999999994E-2</v>
      </c>
      <c r="R1162" s="8">
        <v>7.9399999999999998E-2</v>
      </c>
      <c r="S1162" s="204">
        <v>0.08</v>
      </c>
      <c r="T1162" s="205">
        <v>7.7600000000000002E-2</v>
      </c>
      <c r="U1162" s="204">
        <v>7.8200000000000006E-2</v>
      </c>
      <c r="V1162" s="8"/>
      <c r="W1162" s="204"/>
      <c r="X1162" s="8">
        <v>7.1400000000000005E-2</v>
      </c>
      <c r="Y1162" s="204">
        <v>7.22E-2</v>
      </c>
      <c r="Z1162" s="8"/>
      <c r="AA1162" s="204"/>
      <c r="AB1162" s="8">
        <v>7.0300000000000001E-2</v>
      </c>
      <c r="AC1162" s="204">
        <v>7.1300000000000002E-2</v>
      </c>
      <c r="AD1162" s="8">
        <v>6.9800000000000001E-2</v>
      </c>
      <c r="AE1162" s="204">
        <v>7.0800000000000002E-2</v>
      </c>
      <c r="AF1162" s="8"/>
      <c r="AG1162" s="204"/>
      <c r="AI1162" s="192" t="str">
        <f t="shared" si="308"/>
        <v/>
      </c>
      <c r="AJ1162" s="192" t="str">
        <f t="shared" si="309"/>
        <v/>
      </c>
      <c r="AK1162" s="192" t="str">
        <f t="shared" si="310"/>
        <v/>
      </c>
      <c r="AL1162" s="192">
        <f t="shared" si="311"/>
        <v>9.1999999999999998E-2</v>
      </c>
      <c r="AM1162" s="192">
        <f t="shared" si="312"/>
        <v>9.2100000000000001E-2</v>
      </c>
      <c r="AN1162" s="192">
        <f t="shared" si="313"/>
        <v>8.9400000000000007E-2</v>
      </c>
      <c r="AO1162" s="193">
        <f t="shared" si="314"/>
        <v>8.6400000000000005E-2</v>
      </c>
      <c r="AP1162" s="192">
        <f t="shared" si="315"/>
        <v>8.3799999999999999E-2</v>
      </c>
      <c r="AQ1162" s="193">
        <f t="shared" si="316"/>
        <v>7.9699999999999993E-2</v>
      </c>
      <c r="AR1162" s="192">
        <f t="shared" si="317"/>
        <v>7.7899999999999997E-2</v>
      </c>
      <c r="AS1162" s="192" t="str">
        <f t="shared" si="318"/>
        <v/>
      </c>
      <c r="AT1162" s="192">
        <f t="shared" si="319"/>
        <v>7.1800000000000003E-2</v>
      </c>
      <c r="AU1162" s="193" t="str">
        <f t="shared" si="320"/>
        <v/>
      </c>
      <c r="AV1162" s="194">
        <f t="shared" si="321"/>
        <v>7.0800000000000002E-2</v>
      </c>
      <c r="AW1162" s="193">
        <f t="shared" si="322"/>
        <v>7.0300000000000001E-2</v>
      </c>
      <c r="AX1162" s="195" t="str">
        <f t="shared" si="323"/>
        <v/>
      </c>
      <c r="AZ1162" s="193">
        <f t="shared" si="307"/>
        <v>8.1419999999999992E-2</v>
      </c>
    </row>
    <row r="1163" spans="1:52" s="5" customFormat="1" ht="11.25" x14ac:dyDescent="0.2">
      <c r="A1163" s="203">
        <v>39687</v>
      </c>
      <c r="B1163" s="11"/>
      <c r="C1163" s="11"/>
      <c r="D1163" s="15"/>
      <c r="E1163" s="204"/>
      <c r="F1163" s="8"/>
      <c r="G1163" s="8"/>
      <c r="H1163" s="15">
        <v>9.1600000000000001E-2</v>
      </c>
      <c r="I1163" s="204">
        <v>9.1800000000000007E-2</v>
      </c>
      <c r="J1163" s="8">
        <v>9.1499999999999998E-2</v>
      </c>
      <c r="K1163" s="8">
        <v>9.1700000000000004E-2</v>
      </c>
      <c r="L1163" s="15">
        <v>8.9099999999999999E-2</v>
      </c>
      <c r="M1163" s="204">
        <v>8.9499999999999996E-2</v>
      </c>
      <c r="N1163" s="8">
        <v>8.6099999999999996E-2</v>
      </c>
      <c r="O1163" s="8">
        <v>8.6499999999999994E-2</v>
      </c>
      <c r="P1163" s="15">
        <v>8.3299999999999999E-2</v>
      </c>
      <c r="Q1163" s="204">
        <v>8.3900000000000002E-2</v>
      </c>
      <c r="R1163" s="8">
        <v>7.9399999999999998E-2</v>
      </c>
      <c r="S1163" s="204">
        <v>0.08</v>
      </c>
      <c r="T1163" s="205">
        <v>7.7700000000000005E-2</v>
      </c>
      <c r="U1163" s="204">
        <v>7.8299999999999995E-2</v>
      </c>
      <c r="V1163" s="8"/>
      <c r="W1163" s="204"/>
      <c r="X1163" s="8">
        <v>7.1599999999999997E-2</v>
      </c>
      <c r="Y1163" s="204">
        <v>7.2400000000000006E-2</v>
      </c>
      <c r="Z1163" s="8"/>
      <c r="AA1163" s="204"/>
      <c r="AB1163" s="8">
        <v>7.0400000000000004E-2</v>
      </c>
      <c r="AC1163" s="204">
        <v>7.1400000000000005E-2</v>
      </c>
      <c r="AD1163" s="8">
        <v>6.9800000000000001E-2</v>
      </c>
      <c r="AE1163" s="204">
        <v>7.0800000000000002E-2</v>
      </c>
      <c r="AF1163" s="8"/>
      <c r="AG1163" s="204"/>
      <c r="AI1163" s="192" t="str">
        <f t="shared" si="308"/>
        <v/>
      </c>
      <c r="AJ1163" s="192" t="str">
        <f t="shared" si="309"/>
        <v/>
      </c>
      <c r="AK1163" s="192" t="str">
        <f t="shared" si="310"/>
        <v/>
      </c>
      <c r="AL1163" s="192">
        <f t="shared" si="311"/>
        <v>9.1700000000000004E-2</v>
      </c>
      <c r="AM1163" s="192">
        <f t="shared" si="312"/>
        <v>9.1600000000000001E-2</v>
      </c>
      <c r="AN1163" s="192">
        <f t="shared" si="313"/>
        <v>8.929999999999999E-2</v>
      </c>
      <c r="AO1163" s="193">
        <f t="shared" si="314"/>
        <v>8.6299999999999988E-2</v>
      </c>
      <c r="AP1163" s="192">
        <f t="shared" si="315"/>
        <v>8.3600000000000008E-2</v>
      </c>
      <c r="AQ1163" s="193">
        <f t="shared" si="316"/>
        <v>7.9699999999999993E-2</v>
      </c>
      <c r="AR1163" s="192">
        <f t="shared" si="317"/>
        <v>7.8E-2</v>
      </c>
      <c r="AS1163" s="192" t="str">
        <f t="shared" si="318"/>
        <v/>
      </c>
      <c r="AT1163" s="192">
        <f t="shared" si="319"/>
        <v>7.2000000000000008E-2</v>
      </c>
      <c r="AU1163" s="193" t="str">
        <f t="shared" si="320"/>
        <v/>
      </c>
      <c r="AV1163" s="194">
        <f t="shared" si="321"/>
        <v>7.0900000000000005E-2</v>
      </c>
      <c r="AW1163" s="193">
        <f t="shared" si="322"/>
        <v>7.0300000000000001E-2</v>
      </c>
      <c r="AX1163" s="195" t="str">
        <f t="shared" si="323"/>
        <v/>
      </c>
      <c r="AZ1163" s="193">
        <f t="shared" si="307"/>
        <v>8.1339999999999996E-2</v>
      </c>
    </row>
    <row r="1164" spans="1:52" s="5" customFormat="1" ht="11.25" x14ac:dyDescent="0.2">
      <c r="A1164" s="203">
        <v>39688</v>
      </c>
      <c r="B1164" s="11"/>
      <c r="C1164" s="11"/>
      <c r="D1164" s="15"/>
      <c r="E1164" s="204"/>
      <c r="F1164" s="8"/>
      <c r="G1164" s="8"/>
      <c r="H1164" s="15">
        <v>9.1499999999999998E-2</v>
      </c>
      <c r="I1164" s="204">
        <v>9.1700000000000004E-2</v>
      </c>
      <c r="J1164" s="8">
        <v>9.1300000000000006E-2</v>
      </c>
      <c r="K1164" s="8">
        <v>9.1499999999999998E-2</v>
      </c>
      <c r="L1164" s="15">
        <v>8.8700000000000001E-2</v>
      </c>
      <c r="M1164" s="204">
        <v>8.9099999999999999E-2</v>
      </c>
      <c r="N1164" s="8">
        <v>8.5699999999999998E-2</v>
      </c>
      <c r="O1164" s="8">
        <v>8.6099999999999996E-2</v>
      </c>
      <c r="P1164" s="15">
        <v>8.3000000000000004E-2</v>
      </c>
      <c r="Q1164" s="204">
        <v>8.3599999999999994E-2</v>
      </c>
      <c r="R1164" s="8">
        <v>7.9500000000000001E-2</v>
      </c>
      <c r="S1164" s="204">
        <v>8.0100000000000005E-2</v>
      </c>
      <c r="T1164" s="205">
        <v>7.7700000000000005E-2</v>
      </c>
      <c r="U1164" s="204">
        <v>7.8299999999999995E-2</v>
      </c>
      <c r="V1164" s="8"/>
      <c r="W1164" s="204"/>
      <c r="X1164" s="8">
        <v>7.1599999999999997E-2</v>
      </c>
      <c r="Y1164" s="204">
        <v>7.2400000000000006E-2</v>
      </c>
      <c r="Z1164" s="8"/>
      <c r="AA1164" s="204"/>
      <c r="AB1164" s="8">
        <v>7.0300000000000001E-2</v>
      </c>
      <c r="AC1164" s="204">
        <v>7.1300000000000002E-2</v>
      </c>
      <c r="AD1164" s="8">
        <v>6.9900000000000004E-2</v>
      </c>
      <c r="AE1164" s="204">
        <v>7.0900000000000005E-2</v>
      </c>
      <c r="AF1164" s="8"/>
      <c r="AG1164" s="204"/>
      <c r="AI1164" s="192" t="str">
        <f t="shared" si="308"/>
        <v/>
      </c>
      <c r="AJ1164" s="192" t="str">
        <f t="shared" si="309"/>
        <v/>
      </c>
      <c r="AK1164" s="192" t="str">
        <f t="shared" si="310"/>
        <v/>
      </c>
      <c r="AL1164" s="192">
        <f t="shared" si="311"/>
        <v>9.1600000000000001E-2</v>
      </c>
      <c r="AM1164" s="192">
        <f t="shared" si="312"/>
        <v>9.1400000000000009E-2</v>
      </c>
      <c r="AN1164" s="192">
        <f t="shared" si="313"/>
        <v>8.8900000000000007E-2</v>
      </c>
      <c r="AO1164" s="193">
        <f t="shared" si="314"/>
        <v>8.5900000000000004E-2</v>
      </c>
      <c r="AP1164" s="192">
        <f t="shared" si="315"/>
        <v>8.3299999999999999E-2</v>
      </c>
      <c r="AQ1164" s="193">
        <f t="shared" si="316"/>
        <v>7.980000000000001E-2</v>
      </c>
      <c r="AR1164" s="192">
        <f t="shared" si="317"/>
        <v>7.8E-2</v>
      </c>
      <c r="AS1164" s="192" t="str">
        <f t="shared" si="318"/>
        <v/>
      </c>
      <c r="AT1164" s="192">
        <f t="shared" si="319"/>
        <v>7.2000000000000008E-2</v>
      </c>
      <c r="AU1164" s="193" t="str">
        <f t="shared" si="320"/>
        <v/>
      </c>
      <c r="AV1164" s="194">
        <f t="shared" si="321"/>
        <v>7.0800000000000002E-2</v>
      </c>
      <c r="AW1164" s="193">
        <f t="shared" si="322"/>
        <v>7.0400000000000004E-2</v>
      </c>
      <c r="AX1164" s="195" t="str">
        <f t="shared" si="323"/>
        <v/>
      </c>
      <c r="AZ1164" s="193">
        <f t="shared" si="307"/>
        <v>8.1210000000000004E-2</v>
      </c>
    </row>
    <row r="1165" spans="1:52" s="5" customFormat="1" ht="11.25" x14ac:dyDescent="0.2">
      <c r="A1165" s="203">
        <v>39689</v>
      </c>
      <c r="B1165" s="11"/>
      <c r="C1165" s="11"/>
      <c r="D1165" s="15"/>
      <c r="E1165" s="204"/>
      <c r="F1165" s="8"/>
      <c r="G1165" s="8"/>
      <c r="H1165" s="15">
        <v>9.1600000000000001E-2</v>
      </c>
      <c r="I1165" s="204">
        <v>9.1800000000000007E-2</v>
      </c>
      <c r="J1165" s="8">
        <v>9.1399999999999995E-2</v>
      </c>
      <c r="K1165" s="8">
        <v>9.1600000000000001E-2</v>
      </c>
      <c r="L1165" s="15">
        <v>8.8700000000000001E-2</v>
      </c>
      <c r="M1165" s="204">
        <v>8.9099999999999999E-2</v>
      </c>
      <c r="N1165" s="8">
        <v>8.5599999999999996E-2</v>
      </c>
      <c r="O1165" s="8">
        <v>8.5999999999999993E-2</v>
      </c>
      <c r="P1165" s="15">
        <v>8.3000000000000004E-2</v>
      </c>
      <c r="Q1165" s="204">
        <v>8.3599999999999994E-2</v>
      </c>
      <c r="R1165" s="8">
        <v>7.9600000000000004E-2</v>
      </c>
      <c r="S1165" s="204">
        <v>8.0199999999999994E-2</v>
      </c>
      <c r="T1165" s="205">
        <v>7.7700000000000005E-2</v>
      </c>
      <c r="U1165" s="204">
        <v>7.8299999999999995E-2</v>
      </c>
      <c r="V1165" s="8"/>
      <c r="W1165" s="204"/>
      <c r="X1165" s="8">
        <v>7.1599999999999997E-2</v>
      </c>
      <c r="Y1165" s="204">
        <v>7.2400000000000006E-2</v>
      </c>
      <c r="Z1165" s="8"/>
      <c r="AA1165" s="204"/>
      <c r="AB1165" s="8">
        <v>7.0300000000000001E-2</v>
      </c>
      <c r="AC1165" s="204">
        <v>7.1300000000000002E-2</v>
      </c>
      <c r="AD1165" s="8">
        <v>6.9900000000000004E-2</v>
      </c>
      <c r="AE1165" s="204">
        <v>7.0900000000000005E-2</v>
      </c>
      <c r="AF1165" s="8"/>
      <c r="AG1165" s="204"/>
      <c r="AI1165" s="192" t="str">
        <f t="shared" si="308"/>
        <v/>
      </c>
      <c r="AJ1165" s="192" t="str">
        <f t="shared" si="309"/>
        <v/>
      </c>
      <c r="AK1165" s="192" t="str">
        <f t="shared" si="310"/>
        <v/>
      </c>
      <c r="AL1165" s="192">
        <f t="shared" si="311"/>
        <v>9.1700000000000004E-2</v>
      </c>
      <c r="AM1165" s="192">
        <f t="shared" si="312"/>
        <v>9.1499999999999998E-2</v>
      </c>
      <c r="AN1165" s="192">
        <f t="shared" si="313"/>
        <v>8.8900000000000007E-2</v>
      </c>
      <c r="AO1165" s="193">
        <f t="shared" si="314"/>
        <v>8.5799999999999987E-2</v>
      </c>
      <c r="AP1165" s="192">
        <f t="shared" si="315"/>
        <v>8.3299999999999999E-2</v>
      </c>
      <c r="AQ1165" s="193">
        <f t="shared" si="316"/>
        <v>7.9899999999999999E-2</v>
      </c>
      <c r="AR1165" s="192">
        <f t="shared" si="317"/>
        <v>7.8E-2</v>
      </c>
      <c r="AS1165" s="192" t="str">
        <f t="shared" si="318"/>
        <v/>
      </c>
      <c r="AT1165" s="192">
        <f t="shared" si="319"/>
        <v>7.2000000000000008E-2</v>
      </c>
      <c r="AU1165" s="193" t="str">
        <f t="shared" si="320"/>
        <v/>
      </c>
      <c r="AV1165" s="194">
        <f t="shared" si="321"/>
        <v>7.0800000000000002E-2</v>
      </c>
      <c r="AW1165" s="193">
        <f t="shared" si="322"/>
        <v>7.0400000000000004E-2</v>
      </c>
      <c r="AX1165" s="195" t="str">
        <f t="shared" si="323"/>
        <v/>
      </c>
      <c r="AZ1165" s="193">
        <f t="shared" si="307"/>
        <v>8.1229999999999997E-2</v>
      </c>
    </row>
    <row r="1166" spans="1:52" s="5" customFormat="1" ht="11.25" x14ac:dyDescent="0.2">
      <c r="A1166" s="203">
        <v>39692</v>
      </c>
      <c r="B1166" s="11"/>
      <c r="C1166" s="11"/>
      <c r="D1166" s="15"/>
      <c r="E1166" s="204"/>
      <c r="F1166" s="8"/>
      <c r="G1166" s="8"/>
      <c r="H1166" s="15">
        <v>9.1600000000000001E-2</v>
      </c>
      <c r="I1166" s="204">
        <v>9.1800000000000007E-2</v>
      </c>
      <c r="J1166" s="8">
        <v>9.1200000000000003E-2</v>
      </c>
      <c r="K1166" s="8">
        <v>9.1399999999999995E-2</v>
      </c>
      <c r="L1166" s="15">
        <v>8.8499999999999995E-2</v>
      </c>
      <c r="M1166" s="204">
        <v>8.8900000000000007E-2</v>
      </c>
      <c r="N1166" s="8">
        <v>8.5300000000000001E-2</v>
      </c>
      <c r="O1166" s="8">
        <v>8.5699999999999998E-2</v>
      </c>
      <c r="P1166" s="15">
        <v>8.3000000000000004E-2</v>
      </c>
      <c r="Q1166" s="204">
        <v>8.3599999999999994E-2</v>
      </c>
      <c r="R1166" s="8">
        <v>7.9600000000000004E-2</v>
      </c>
      <c r="S1166" s="204">
        <v>8.0199999999999994E-2</v>
      </c>
      <c r="T1166" s="205">
        <v>7.7700000000000005E-2</v>
      </c>
      <c r="U1166" s="204">
        <v>7.8299999999999995E-2</v>
      </c>
      <c r="V1166" s="8"/>
      <c r="W1166" s="204"/>
      <c r="X1166" s="8">
        <v>7.1499999999999994E-2</v>
      </c>
      <c r="Y1166" s="204">
        <v>7.2300000000000003E-2</v>
      </c>
      <c r="Z1166" s="8"/>
      <c r="AA1166" s="204"/>
      <c r="AB1166" s="8">
        <v>7.0199999999999999E-2</v>
      </c>
      <c r="AC1166" s="204">
        <v>7.1199999999999999E-2</v>
      </c>
      <c r="AD1166" s="8">
        <v>6.9800000000000001E-2</v>
      </c>
      <c r="AE1166" s="204">
        <v>7.0800000000000002E-2</v>
      </c>
      <c r="AF1166" s="8"/>
      <c r="AG1166" s="204"/>
      <c r="AI1166" s="192" t="str">
        <f t="shared" si="308"/>
        <v/>
      </c>
      <c r="AJ1166" s="192" t="str">
        <f t="shared" si="309"/>
        <v/>
      </c>
      <c r="AK1166" s="192" t="str">
        <f t="shared" si="310"/>
        <v/>
      </c>
      <c r="AL1166" s="192">
        <f t="shared" si="311"/>
        <v>9.1700000000000004E-2</v>
      </c>
      <c r="AM1166" s="192">
        <f t="shared" si="312"/>
        <v>9.1299999999999992E-2</v>
      </c>
      <c r="AN1166" s="192">
        <f t="shared" si="313"/>
        <v>8.8700000000000001E-2</v>
      </c>
      <c r="AO1166" s="193">
        <f t="shared" si="314"/>
        <v>8.5499999999999993E-2</v>
      </c>
      <c r="AP1166" s="192">
        <f t="shared" si="315"/>
        <v>8.3299999999999999E-2</v>
      </c>
      <c r="AQ1166" s="193">
        <f t="shared" si="316"/>
        <v>7.9899999999999999E-2</v>
      </c>
      <c r="AR1166" s="192">
        <f t="shared" si="317"/>
        <v>7.8E-2</v>
      </c>
      <c r="AS1166" s="192" t="str">
        <f t="shared" si="318"/>
        <v/>
      </c>
      <c r="AT1166" s="192">
        <f t="shared" si="319"/>
        <v>7.1899999999999992E-2</v>
      </c>
      <c r="AU1166" s="193" t="str">
        <f t="shared" si="320"/>
        <v/>
      </c>
      <c r="AV1166" s="194">
        <f t="shared" si="321"/>
        <v>7.0699999999999999E-2</v>
      </c>
      <c r="AW1166" s="193">
        <f t="shared" si="322"/>
        <v>7.0300000000000001E-2</v>
      </c>
      <c r="AX1166" s="195" t="str">
        <f t="shared" si="323"/>
        <v/>
      </c>
      <c r="AZ1166" s="193">
        <f t="shared" si="307"/>
        <v>8.1129999999999994E-2</v>
      </c>
    </row>
    <row r="1167" spans="1:52" s="5" customFormat="1" ht="11.25" x14ac:dyDescent="0.2">
      <c r="A1167" s="203">
        <v>39693</v>
      </c>
      <c r="B1167" s="11"/>
      <c r="C1167" s="11"/>
      <c r="D1167" s="15"/>
      <c r="E1167" s="204"/>
      <c r="F1167" s="8"/>
      <c r="G1167" s="8"/>
      <c r="H1167" s="15">
        <v>9.1600000000000001E-2</v>
      </c>
      <c r="I1167" s="204">
        <v>9.1800000000000007E-2</v>
      </c>
      <c r="J1167" s="8">
        <v>9.0899999999999995E-2</v>
      </c>
      <c r="K1167" s="8">
        <v>9.11E-2</v>
      </c>
      <c r="L1167" s="15">
        <v>8.8300000000000003E-2</v>
      </c>
      <c r="M1167" s="204">
        <v>8.8700000000000001E-2</v>
      </c>
      <c r="N1167" s="8">
        <v>8.5199999999999998E-2</v>
      </c>
      <c r="O1167" s="8">
        <v>8.5599999999999996E-2</v>
      </c>
      <c r="P1167" s="15">
        <v>8.3099999999999993E-2</v>
      </c>
      <c r="Q1167" s="204">
        <v>8.3699999999999997E-2</v>
      </c>
      <c r="R1167" s="8">
        <v>7.9600000000000004E-2</v>
      </c>
      <c r="S1167" s="204">
        <v>8.0199999999999994E-2</v>
      </c>
      <c r="T1167" s="205">
        <v>7.7700000000000005E-2</v>
      </c>
      <c r="U1167" s="204">
        <v>7.8299999999999995E-2</v>
      </c>
      <c r="V1167" s="8"/>
      <c r="W1167" s="204"/>
      <c r="X1167" s="8">
        <v>7.1499999999999994E-2</v>
      </c>
      <c r="Y1167" s="204">
        <v>7.2300000000000003E-2</v>
      </c>
      <c r="Z1167" s="8"/>
      <c r="AA1167" s="204"/>
      <c r="AB1167" s="8">
        <v>7.0199999999999999E-2</v>
      </c>
      <c r="AC1167" s="204">
        <v>7.1199999999999999E-2</v>
      </c>
      <c r="AD1167" s="8">
        <v>6.9800000000000001E-2</v>
      </c>
      <c r="AE1167" s="204">
        <v>7.0800000000000002E-2</v>
      </c>
      <c r="AF1167" s="8"/>
      <c r="AG1167" s="204"/>
      <c r="AI1167" s="192" t="str">
        <f t="shared" si="308"/>
        <v/>
      </c>
      <c r="AJ1167" s="192" t="str">
        <f t="shared" si="309"/>
        <v/>
      </c>
      <c r="AK1167" s="192" t="str">
        <f t="shared" si="310"/>
        <v/>
      </c>
      <c r="AL1167" s="192">
        <f t="shared" si="311"/>
        <v>9.1700000000000004E-2</v>
      </c>
      <c r="AM1167" s="192">
        <f t="shared" si="312"/>
        <v>9.0999999999999998E-2</v>
      </c>
      <c r="AN1167" s="192">
        <f t="shared" si="313"/>
        <v>8.8499999999999995E-2</v>
      </c>
      <c r="AO1167" s="193">
        <f t="shared" si="314"/>
        <v>8.5400000000000004E-2</v>
      </c>
      <c r="AP1167" s="192">
        <f t="shared" si="315"/>
        <v>8.3400000000000002E-2</v>
      </c>
      <c r="AQ1167" s="193">
        <f t="shared" si="316"/>
        <v>7.9899999999999999E-2</v>
      </c>
      <c r="AR1167" s="192">
        <f t="shared" si="317"/>
        <v>7.8E-2</v>
      </c>
      <c r="AS1167" s="192" t="str">
        <f t="shared" si="318"/>
        <v/>
      </c>
      <c r="AT1167" s="192">
        <f t="shared" si="319"/>
        <v>7.1899999999999992E-2</v>
      </c>
      <c r="AU1167" s="193" t="str">
        <f t="shared" si="320"/>
        <v/>
      </c>
      <c r="AV1167" s="194">
        <f t="shared" si="321"/>
        <v>7.0699999999999999E-2</v>
      </c>
      <c r="AW1167" s="193">
        <f t="shared" si="322"/>
        <v>7.0300000000000001E-2</v>
      </c>
      <c r="AX1167" s="195" t="str">
        <f t="shared" si="323"/>
        <v/>
      </c>
      <c r="AZ1167" s="193">
        <f t="shared" si="307"/>
        <v>8.1079999999999999E-2</v>
      </c>
    </row>
    <row r="1168" spans="1:52" s="5" customFormat="1" ht="11.25" x14ac:dyDescent="0.2">
      <c r="A1168" s="203">
        <v>39694</v>
      </c>
      <c r="B1168" s="11"/>
      <c r="C1168" s="11"/>
      <c r="D1168" s="15"/>
      <c r="E1168" s="204"/>
      <c r="F1168" s="8"/>
      <c r="G1168" s="8"/>
      <c r="H1168" s="15">
        <v>9.1600000000000001E-2</v>
      </c>
      <c r="I1168" s="204">
        <v>9.1800000000000007E-2</v>
      </c>
      <c r="J1168" s="8">
        <v>9.0999999999999998E-2</v>
      </c>
      <c r="K1168" s="8">
        <v>9.1200000000000003E-2</v>
      </c>
      <c r="L1168" s="15">
        <v>8.8499999999999995E-2</v>
      </c>
      <c r="M1168" s="204">
        <v>8.8900000000000007E-2</v>
      </c>
      <c r="N1168" s="8">
        <v>8.6099999999999996E-2</v>
      </c>
      <c r="O1168" s="8">
        <v>8.6499999999999994E-2</v>
      </c>
      <c r="P1168" s="15">
        <v>8.3500000000000005E-2</v>
      </c>
      <c r="Q1168" s="204">
        <v>8.4099999999999994E-2</v>
      </c>
      <c r="R1168" s="8">
        <v>0.08</v>
      </c>
      <c r="S1168" s="204">
        <v>8.0600000000000005E-2</v>
      </c>
      <c r="T1168" s="205">
        <v>7.8E-2</v>
      </c>
      <c r="U1168" s="204">
        <v>7.8600000000000003E-2</v>
      </c>
      <c r="V1168" s="8"/>
      <c r="W1168" s="204"/>
      <c r="X1168" s="8">
        <v>7.17E-2</v>
      </c>
      <c r="Y1168" s="204">
        <v>7.2499999999999995E-2</v>
      </c>
      <c r="Z1168" s="8"/>
      <c r="AA1168" s="204"/>
      <c r="AB1168" s="8">
        <v>7.0400000000000004E-2</v>
      </c>
      <c r="AC1168" s="204">
        <v>7.1400000000000005E-2</v>
      </c>
      <c r="AD1168" s="8">
        <v>6.9900000000000004E-2</v>
      </c>
      <c r="AE1168" s="204">
        <v>7.0900000000000005E-2</v>
      </c>
      <c r="AF1168" s="8"/>
      <c r="AG1168" s="204"/>
      <c r="AI1168" s="192" t="str">
        <f t="shared" si="308"/>
        <v/>
      </c>
      <c r="AJ1168" s="192" t="str">
        <f t="shared" si="309"/>
        <v/>
      </c>
      <c r="AK1168" s="192" t="str">
        <f t="shared" si="310"/>
        <v/>
      </c>
      <c r="AL1168" s="192">
        <f t="shared" si="311"/>
        <v>9.1700000000000004E-2</v>
      </c>
      <c r="AM1168" s="192">
        <f t="shared" si="312"/>
        <v>9.11E-2</v>
      </c>
      <c r="AN1168" s="192">
        <f t="shared" si="313"/>
        <v>8.8700000000000001E-2</v>
      </c>
      <c r="AO1168" s="193">
        <f t="shared" si="314"/>
        <v>8.6299999999999988E-2</v>
      </c>
      <c r="AP1168" s="192">
        <f t="shared" si="315"/>
        <v>8.3799999999999999E-2</v>
      </c>
      <c r="AQ1168" s="193">
        <f t="shared" si="316"/>
        <v>8.030000000000001E-2</v>
      </c>
      <c r="AR1168" s="192">
        <f t="shared" si="317"/>
        <v>7.8300000000000008E-2</v>
      </c>
      <c r="AS1168" s="192" t="str">
        <f t="shared" si="318"/>
        <v/>
      </c>
      <c r="AT1168" s="192">
        <f t="shared" si="319"/>
        <v>7.2099999999999997E-2</v>
      </c>
      <c r="AU1168" s="193" t="str">
        <f t="shared" si="320"/>
        <v/>
      </c>
      <c r="AV1168" s="194">
        <f t="shared" si="321"/>
        <v>7.0900000000000005E-2</v>
      </c>
      <c r="AW1168" s="193">
        <f t="shared" si="322"/>
        <v>7.0400000000000004E-2</v>
      </c>
      <c r="AX1168" s="195" t="str">
        <f t="shared" si="323"/>
        <v/>
      </c>
      <c r="AZ1168" s="193">
        <f t="shared" si="307"/>
        <v>8.1360000000000016E-2</v>
      </c>
    </row>
    <row r="1169" spans="1:52" s="5" customFormat="1" ht="11.25" x14ac:dyDescent="0.2">
      <c r="A1169" s="203">
        <v>39695</v>
      </c>
      <c r="B1169" s="11"/>
      <c r="C1169" s="11"/>
      <c r="D1169" s="15"/>
      <c r="E1169" s="204"/>
      <c r="F1169" s="8"/>
      <c r="G1169" s="8"/>
      <c r="H1169" s="15">
        <v>9.1600000000000001E-2</v>
      </c>
      <c r="I1169" s="204">
        <v>9.1800000000000007E-2</v>
      </c>
      <c r="J1169" s="8">
        <v>9.1200000000000003E-2</v>
      </c>
      <c r="K1169" s="8">
        <v>9.1399999999999995E-2</v>
      </c>
      <c r="L1169" s="15">
        <v>8.8700000000000001E-2</v>
      </c>
      <c r="M1169" s="204">
        <v>8.9099999999999999E-2</v>
      </c>
      <c r="N1169" s="8">
        <v>8.6300000000000002E-2</v>
      </c>
      <c r="O1169" s="8">
        <v>8.6699999999999999E-2</v>
      </c>
      <c r="P1169" s="15">
        <v>8.3900000000000002E-2</v>
      </c>
      <c r="Q1169" s="204">
        <v>8.4500000000000006E-2</v>
      </c>
      <c r="R1169" s="8">
        <v>8.0299999999999996E-2</v>
      </c>
      <c r="S1169" s="204">
        <v>8.09E-2</v>
      </c>
      <c r="T1169" s="205">
        <v>7.8299999999999995E-2</v>
      </c>
      <c r="U1169" s="204">
        <v>7.8899999999999998E-2</v>
      </c>
      <c r="V1169" s="8"/>
      <c r="W1169" s="204"/>
      <c r="X1169" s="8">
        <v>7.1900000000000006E-2</v>
      </c>
      <c r="Y1169" s="204">
        <v>7.2700000000000001E-2</v>
      </c>
      <c r="Z1169" s="8"/>
      <c r="AA1169" s="204"/>
      <c r="AB1169" s="8">
        <v>7.0499999999999993E-2</v>
      </c>
      <c r="AC1169" s="204">
        <v>7.1499999999999994E-2</v>
      </c>
      <c r="AD1169" s="8">
        <v>7.0000000000000007E-2</v>
      </c>
      <c r="AE1169" s="204">
        <v>7.0999999999999994E-2</v>
      </c>
      <c r="AF1169" s="8"/>
      <c r="AG1169" s="204"/>
      <c r="AI1169" s="192" t="str">
        <f t="shared" si="308"/>
        <v/>
      </c>
      <c r="AJ1169" s="192" t="str">
        <f t="shared" si="309"/>
        <v/>
      </c>
      <c r="AK1169" s="192" t="str">
        <f t="shared" si="310"/>
        <v/>
      </c>
      <c r="AL1169" s="192">
        <f t="shared" si="311"/>
        <v>9.1700000000000004E-2</v>
      </c>
      <c r="AM1169" s="192">
        <f t="shared" si="312"/>
        <v>9.1299999999999992E-2</v>
      </c>
      <c r="AN1169" s="192">
        <f t="shared" si="313"/>
        <v>8.8900000000000007E-2</v>
      </c>
      <c r="AO1169" s="193">
        <f t="shared" si="314"/>
        <v>8.6499999999999994E-2</v>
      </c>
      <c r="AP1169" s="192">
        <f t="shared" si="315"/>
        <v>8.4199999999999997E-2</v>
      </c>
      <c r="AQ1169" s="193">
        <f t="shared" si="316"/>
        <v>8.0600000000000005E-2</v>
      </c>
      <c r="AR1169" s="192">
        <f t="shared" si="317"/>
        <v>7.8600000000000003E-2</v>
      </c>
      <c r="AS1169" s="192" t="str">
        <f t="shared" si="318"/>
        <v/>
      </c>
      <c r="AT1169" s="192">
        <f t="shared" si="319"/>
        <v>7.2300000000000003E-2</v>
      </c>
      <c r="AU1169" s="193" t="str">
        <f t="shared" si="320"/>
        <v/>
      </c>
      <c r="AV1169" s="194">
        <f t="shared" si="321"/>
        <v>7.0999999999999994E-2</v>
      </c>
      <c r="AW1169" s="193">
        <f t="shared" si="322"/>
        <v>7.0500000000000007E-2</v>
      </c>
      <c r="AX1169" s="195" t="str">
        <f t="shared" si="323"/>
        <v/>
      </c>
      <c r="AZ1169" s="193">
        <f t="shared" si="307"/>
        <v>8.1560000000000007E-2</v>
      </c>
    </row>
    <row r="1170" spans="1:52" s="5" customFormat="1" ht="11.25" x14ac:dyDescent="0.2">
      <c r="A1170" s="203">
        <v>39696</v>
      </c>
      <c r="B1170" s="11"/>
      <c r="C1170" s="11"/>
      <c r="D1170" s="15"/>
      <c r="E1170" s="204"/>
      <c r="F1170" s="8"/>
      <c r="G1170" s="8"/>
      <c r="H1170" s="15">
        <v>9.2399999999999996E-2</v>
      </c>
      <c r="I1170" s="204">
        <v>9.2600000000000002E-2</v>
      </c>
      <c r="J1170" s="8">
        <v>9.2100000000000001E-2</v>
      </c>
      <c r="K1170" s="8">
        <v>9.2299999999999993E-2</v>
      </c>
      <c r="L1170" s="15">
        <v>0.09</v>
      </c>
      <c r="M1170" s="204">
        <v>9.0399999999999994E-2</v>
      </c>
      <c r="N1170" s="8">
        <v>8.8300000000000003E-2</v>
      </c>
      <c r="O1170" s="8">
        <v>8.8700000000000001E-2</v>
      </c>
      <c r="P1170" s="15">
        <v>8.5300000000000001E-2</v>
      </c>
      <c r="Q1170" s="204">
        <v>8.5900000000000004E-2</v>
      </c>
      <c r="R1170" s="8">
        <v>8.1100000000000005E-2</v>
      </c>
      <c r="S1170" s="204">
        <v>8.1699999999999995E-2</v>
      </c>
      <c r="T1170" s="205">
        <v>7.9299999999999995E-2</v>
      </c>
      <c r="U1170" s="204">
        <v>7.9899999999999999E-2</v>
      </c>
      <c r="V1170" s="8"/>
      <c r="W1170" s="204"/>
      <c r="X1170" s="8">
        <v>7.2499999999999995E-2</v>
      </c>
      <c r="Y1170" s="204">
        <v>7.3300000000000004E-2</v>
      </c>
      <c r="Z1170" s="8"/>
      <c r="AA1170" s="204"/>
      <c r="AB1170" s="8">
        <v>7.0699999999999999E-2</v>
      </c>
      <c r="AC1170" s="204">
        <v>7.17E-2</v>
      </c>
      <c r="AD1170" s="8">
        <v>7.0400000000000004E-2</v>
      </c>
      <c r="AE1170" s="204">
        <v>7.1400000000000005E-2</v>
      </c>
      <c r="AF1170" s="8"/>
      <c r="AG1170" s="204"/>
      <c r="AI1170" s="192" t="str">
        <f t="shared" si="308"/>
        <v/>
      </c>
      <c r="AJ1170" s="192" t="str">
        <f t="shared" si="309"/>
        <v/>
      </c>
      <c r="AK1170" s="192" t="str">
        <f t="shared" si="310"/>
        <v/>
      </c>
      <c r="AL1170" s="192">
        <f t="shared" si="311"/>
        <v>9.2499999999999999E-2</v>
      </c>
      <c r="AM1170" s="192">
        <f t="shared" si="312"/>
        <v>9.2200000000000004E-2</v>
      </c>
      <c r="AN1170" s="192">
        <f t="shared" si="313"/>
        <v>9.0200000000000002E-2</v>
      </c>
      <c r="AO1170" s="193">
        <f t="shared" si="314"/>
        <v>8.8499999999999995E-2</v>
      </c>
      <c r="AP1170" s="192">
        <f t="shared" si="315"/>
        <v>8.5600000000000009E-2</v>
      </c>
      <c r="AQ1170" s="193">
        <f t="shared" si="316"/>
        <v>8.14E-2</v>
      </c>
      <c r="AR1170" s="192">
        <f t="shared" si="317"/>
        <v>7.9600000000000004E-2</v>
      </c>
      <c r="AS1170" s="192" t="str">
        <f t="shared" si="318"/>
        <v/>
      </c>
      <c r="AT1170" s="192">
        <f t="shared" si="319"/>
        <v>7.2899999999999993E-2</v>
      </c>
      <c r="AU1170" s="193" t="str">
        <f t="shared" si="320"/>
        <v/>
      </c>
      <c r="AV1170" s="194">
        <f t="shared" si="321"/>
        <v>7.1199999999999999E-2</v>
      </c>
      <c r="AW1170" s="193">
        <f t="shared" si="322"/>
        <v>7.0900000000000005E-2</v>
      </c>
      <c r="AX1170" s="195" t="str">
        <f t="shared" si="323"/>
        <v/>
      </c>
      <c r="AZ1170" s="193">
        <f t="shared" si="307"/>
        <v>8.2500000000000004E-2</v>
      </c>
    </row>
    <row r="1171" spans="1:52" s="5" customFormat="1" ht="11.25" x14ac:dyDescent="0.2">
      <c r="A1171" s="203">
        <v>39699</v>
      </c>
      <c r="B1171" s="11"/>
      <c r="C1171" s="11"/>
      <c r="D1171" s="15"/>
      <c r="E1171" s="204"/>
      <c r="F1171" s="8"/>
      <c r="G1171" s="8"/>
      <c r="H1171" s="15">
        <v>9.2399999999999996E-2</v>
      </c>
      <c r="I1171" s="204">
        <v>9.2600000000000002E-2</v>
      </c>
      <c r="J1171" s="8">
        <v>9.1200000000000003E-2</v>
      </c>
      <c r="K1171" s="8">
        <v>9.1399999999999995E-2</v>
      </c>
      <c r="L1171" s="15">
        <v>8.9599999999999999E-2</v>
      </c>
      <c r="M1171" s="204">
        <v>0.09</v>
      </c>
      <c r="N1171" s="8">
        <v>8.7599999999999997E-2</v>
      </c>
      <c r="O1171" s="8">
        <v>8.7999999999999995E-2</v>
      </c>
      <c r="P1171" s="15">
        <v>8.4699999999999998E-2</v>
      </c>
      <c r="Q1171" s="204">
        <v>8.5300000000000001E-2</v>
      </c>
      <c r="R1171" s="8">
        <v>8.1100000000000005E-2</v>
      </c>
      <c r="S1171" s="204">
        <v>8.1699999999999995E-2</v>
      </c>
      <c r="T1171" s="205">
        <v>7.9200000000000007E-2</v>
      </c>
      <c r="U1171" s="204">
        <v>7.9799999999999996E-2</v>
      </c>
      <c r="V1171" s="8"/>
      <c r="W1171" s="204"/>
      <c r="X1171" s="8">
        <v>7.22E-2</v>
      </c>
      <c r="Y1171" s="204">
        <v>7.2999999999999995E-2</v>
      </c>
      <c r="Z1171" s="8"/>
      <c r="AA1171" s="204"/>
      <c r="AB1171" s="8">
        <v>7.0900000000000005E-2</v>
      </c>
      <c r="AC1171" s="204">
        <v>7.1900000000000006E-2</v>
      </c>
      <c r="AD1171" s="8">
        <v>7.0199999999999999E-2</v>
      </c>
      <c r="AE1171" s="204">
        <v>7.1199999999999999E-2</v>
      </c>
      <c r="AF1171" s="8"/>
      <c r="AG1171" s="204"/>
      <c r="AI1171" s="192" t="str">
        <f t="shared" si="308"/>
        <v/>
      </c>
      <c r="AJ1171" s="192" t="str">
        <f t="shared" si="309"/>
        <v/>
      </c>
      <c r="AK1171" s="192" t="str">
        <f t="shared" si="310"/>
        <v/>
      </c>
      <c r="AL1171" s="192">
        <f t="shared" si="311"/>
        <v>9.2499999999999999E-2</v>
      </c>
      <c r="AM1171" s="192">
        <f t="shared" si="312"/>
        <v>9.1299999999999992E-2</v>
      </c>
      <c r="AN1171" s="192">
        <f t="shared" si="313"/>
        <v>8.9799999999999991E-2</v>
      </c>
      <c r="AO1171" s="193">
        <f t="shared" si="314"/>
        <v>8.7799999999999989E-2</v>
      </c>
      <c r="AP1171" s="192">
        <f t="shared" si="315"/>
        <v>8.4999999999999992E-2</v>
      </c>
      <c r="AQ1171" s="193">
        <f t="shared" si="316"/>
        <v>8.14E-2</v>
      </c>
      <c r="AR1171" s="192">
        <f t="shared" si="317"/>
        <v>7.9500000000000001E-2</v>
      </c>
      <c r="AS1171" s="192" t="str">
        <f t="shared" si="318"/>
        <v/>
      </c>
      <c r="AT1171" s="192">
        <f t="shared" si="319"/>
        <v>7.2599999999999998E-2</v>
      </c>
      <c r="AU1171" s="193" t="str">
        <f t="shared" si="320"/>
        <v/>
      </c>
      <c r="AV1171" s="194">
        <f t="shared" si="321"/>
        <v>7.1400000000000005E-2</v>
      </c>
      <c r="AW1171" s="193">
        <f t="shared" si="322"/>
        <v>7.0699999999999999E-2</v>
      </c>
      <c r="AX1171" s="195" t="str">
        <f t="shared" si="323"/>
        <v/>
      </c>
      <c r="AZ1171" s="193">
        <f t="shared" si="307"/>
        <v>8.2199999999999995E-2</v>
      </c>
    </row>
    <row r="1172" spans="1:52" s="5" customFormat="1" ht="11.25" x14ac:dyDescent="0.2">
      <c r="A1172" s="203">
        <v>39700</v>
      </c>
      <c r="B1172" s="11"/>
      <c r="C1172" s="11"/>
      <c r="D1172" s="15"/>
      <c r="E1172" s="204"/>
      <c r="F1172" s="8"/>
      <c r="G1172" s="8"/>
      <c r="H1172" s="15">
        <v>9.2399999999999996E-2</v>
      </c>
      <c r="I1172" s="204">
        <v>9.2600000000000002E-2</v>
      </c>
      <c r="J1172" s="8">
        <v>9.0899999999999995E-2</v>
      </c>
      <c r="K1172" s="8">
        <v>9.11E-2</v>
      </c>
      <c r="L1172" s="15">
        <v>8.9499999999999996E-2</v>
      </c>
      <c r="M1172" s="204">
        <v>8.9899999999999994E-2</v>
      </c>
      <c r="N1172" s="8">
        <v>8.7599999999999997E-2</v>
      </c>
      <c r="O1172" s="8">
        <v>8.7999999999999995E-2</v>
      </c>
      <c r="P1172" s="15">
        <v>8.4900000000000003E-2</v>
      </c>
      <c r="Q1172" s="204">
        <v>8.5500000000000007E-2</v>
      </c>
      <c r="R1172" s="8">
        <v>8.1100000000000005E-2</v>
      </c>
      <c r="S1172" s="204">
        <v>8.1699999999999995E-2</v>
      </c>
      <c r="T1172" s="205">
        <v>7.9200000000000007E-2</v>
      </c>
      <c r="U1172" s="204">
        <v>7.9799999999999996E-2</v>
      </c>
      <c r="V1172" s="8"/>
      <c r="W1172" s="204"/>
      <c r="X1172" s="8">
        <v>7.2599999999999998E-2</v>
      </c>
      <c r="Y1172" s="204">
        <v>7.3400000000000007E-2</v>
      </c>
      <c r="Z1172" s="8"/>
      <c r="AA1172" s="204"/>
      <c r="AB1172" s="8">
        <v>7.1300000000000002E-2</v>
      </c>
      <c r="AC1172" s="204">
        <v>7.2300000000000003E-2</v>
      </c>
      <c r="AD1172" s="8">
        <v>7.0300000000000001E-2</v>
      </c>
      <c r="AE1172" s="204">
        <v>7.1300000000000002E-2</v>
      </c>
      <c r="AF1172" s="8"/>
      <c r="AG1172" s="204"/>
      <c r="AI1172" s="192" t="str">
        <f t="shared" si="308"/>
        <v/>
      </c>
      <c r="AJ1172" s="192" t="str">
        <f t="shared" si="309"/>
        <v/>
      </c>
      <c r="AK1172" s="192" t="str">
        <f t="shared" si="310"/>
        <v/>
      </c>
      <c r="AL1172" s="192">
        <f t="shared" si="311"/>
        <v>9.2499999999999999E-2</v>
      </c>
      <c r="AM1172" s="192">
        <f t="shared" si="312"/>
        <v>9.0999999999999998E-2</v>
      </c>
      <c r="AN1172" s="192">
        <f t="shared" si="313"/>
        <v>8.9700000000000002E-2</v>
      </c>
      <c r="AO1172" s="193">
        <f t="shared" si="314"/>
        <v>8.7799999999999989E-2</v>
      </c>
      <c r="AP1172" s="192">
        <f t="shared" si="315"/>
        <v>8.5199999999999998E-2</v>
      </c>
      <c r="AQ1172" s="193">
        <f t="shared" si="316"/>
        <v>8.14E-2</v>
      </c>
      <c r="AR1172" s="192">
        <f t="shared" si="317"/>
        <v>7.9500000000000001E-2</v>
      </c>
      <c r="AS1172" s="192" t="str">
        <f t="shared" si="318"/>
        <v/>
      </c>
      <c r="AT1172" s="192">
        <f t="shared" si="319"/>
        <v>7.3000000000000009E-2</v>
      </c>
      <c r="AU1172" s="193" t="str">
        <f t="shared" si="320"/>
        <v/>
      </c>
      <c r="AV1172" s="194">
        <f t="shared" si="321"/>
        <v>7.1800000000000003E-2</v>
      </c>
      <c r="AW1172" s="193">
        <f t="shared" si="322"/>
        <v>7.0800000000000002E-2</v>
      </c>
      <c r="AX1172" s="195" t="str">
        <f t="shared" si="323"/>
        <v/>
      </c>
      <c r="AZ1172" s="193">
        <f t="shared" ref="AZ1172:AZ1235" si="324">AVERAGE(AI1172:AX1172)</f>
        <v>8.2269999999999982E-2</v>
      </c>
    </row>
    <row r="1173" spans="1:52" s="5" customFormat="1" ht="11.25" x14ac:dyDescent="0.2">
      <c r="A1173" s="203">
        <v>39701</v>
      </c>
      <c r="B1173" s="11"/>
      <c r="C1173" s="11"/>
      <c r="D1173" s="15"/>
      <c r="E1173" s="204"/>
      <c r="F1173" s="8"/>
      <c r="G1173" s="8"/>
      <c r="H1173" s="15">
        <v>9.2799999999999994E-2</v>
      </c>
      <c r="I1173" s="204">
        <v>9.2999999999999999E-2</v>
      </c>
      <c r="J1173" s="8">
        <v>9.11E-2</v>
      </c>
      <c r="K1173" s="8">
        <v>9.1300000000000006E-2</v>
      </c>
      <c r="L1173" s="15">
        <v>9.0200000000000002E-2</v>
      </c>
      <c r="M1173" s="204">
        <v>9.06E-2</v>
      </c>
      <c r="N1173" s="8">
        <v>8.8499999999999995E-2</v>
      </c>
      <c r="O1173" s="8">
        <v>8.8900000000000007E-2</v>
      </c>
      <c r="P1173" s="15">
        <v>8.5500000000000007E-2</v>
      </c>
      <c r="Q1173" s="204">
        <v>8.6099999999999996E-2</v>
      </c>
      <c r="R1173" s="8">
        <v>8.1900000000000001E-2</v>
      </c>
      <c r="S1173" s="204">
        <v>8.2500000000000004E-2</v>
      </c>
      <c r="T1173" s="205">
        <v>7.9500000000000001E-2</v>
      </c>
      <c r="U1173" s="204">
        <v>8.0100000000000005E-2</v>
      </c>
      <c r="V1173" s="8"/>
      <c r="W1173" s="204"/>
      <c r="X1173" s="8">
        <v>7.2700000000000001E-2</v>
      </c>
      <c r="Y1173" s="204">
        <v>7.3499999999999996E-2</v>
      </c>
      <c r="Z1173" s="8"/>
      <c r="AA1173" s="204"/>
      <c r="AB1173" s="8">
        <v>7.1499999999999994E-2</v>
      </c>
      <c r="AC1173" s="204">
        <v>7.2499999999999995E-2</v>
      </c>
      <c r="AD1173" s="8">
        <v>7.0499999999999993E-2</v>
      </c>
      <c r="AE1173" s="204">
        <v>7.1499999999999994E-2</v>
      </c>
      <c r="AF1173" s="8"/>
      <c r="AG1173" s="204"/>
      <c r="AI1173" s="192" t="str">
        <f t="shared" si="308"/>
        <v/>
      </c>
      <c r="AJ1173" s="192" t="str">
        <f t="shared" si="309"/>
        <v/>
      </c>
      <c r="AK1173" s="192" t="str">
        <f t="shared" si="310"/>
        <v/>
      </c>
      <c r="AL1173" s="192">
        <f t="shared" si="311"/>
        <v>9.2899999999999996E-2</v>
      </c>
      <c r="AM1173" s="192">
        <f t="shared" si="312"/>
        <v>9.1200000000000003E-2</v>
      </c>
      <c r="AN1173" s="192">
        <f t="shared" si="313"/>
        <v>9.0400000000000008E-2</v>
      </c>
      <c r="AO1173" s="193">
        <f t="shared" si="314"/>
        <v>8.8700000000000001E-2</v>
      </c>
      <c r="AP1173" s="192">
        <f t="shared" si="315"/>
        <v>8.5800000000000001E-2</v>
      </c>
      <c r="AQ1173" s="193">
        <f t="shared" si="316"/>
        <v>8.2199999999999995E-2</v>
      </c>
      <c r="AR1173" s="192">
        <f t="shared" si="317"/>
        <v>7.980000000000001E-2</v>
      </c>
      <c r="AS1173" s="192" t="str">
        <f t="shared" si="318"/>
        <v/>
      </c>
      <c r="AT1173" s="192">
        <f t="shared" si="319"/>
        <v>7.3099999999999998E-2</v>
      </c>
      <c r="AU1173" s="193" t="str">
        <f t="shared" si="320"/>
        <v/>
      </c>
      <c r="AV1173" s="194">
        <f t="shared" si="321"/>
        <v>7.1999999999999995E-2</v>
      </c>
      <c r="AW1173" s="193">
        <f t="shared" si="322"/>
        <v>7.0999999999999994E-2</v>
      </c>
      <c r="AX1173" s="195" t="str">
        <f t="shared" si="323"/>
        <v/>
      </c>
      <c r="AZ1173" s="193">
        <f t="shared" si="324"/>
        <v>8.2709999999999978E-2</v>
      </c>
    </row>
    <row r="1174" spans="1:52" s="5" customFormat="1" ht="11.25" x14ac:dyDescent="0.2">
      <c r="A1174" s="203">
        <v>39702</v>
      </c>
      <c r="B1174" s="11"/>
      <c r="C1174" s="11"/>
      <c r="D1174" s="15"/>
      <c r="E1174" s="204"/>
      <c r="F1174" s="8"/>
      <c r="G1174" s="8"/>
      <c r="H1174" s="15">
        <v>9.2700000000000005E-2</v>
      </c>
      <c r="I1174" s="204">
        <v>9.2899999999999996E-2</v>
      </c>
      <c r="J1174" s="8">
        <v>0.09</v>
      </c>
      <c r="K1174" s="8">
        <v>9.0200000000000002E-2</v>
      </c>
      <c r="L1174" s="15">
        <v>8.8900000000000007E-2</v>
      </c>
      <c r="M1174" s="204">
        <v>8.9300000000000004E-2</v>
      </c>
      <c r="N1174" s="8">
        <v>8.72E-2</v>
      </c>
      <c r="O1174" s="8">
        <v>8.7599999999999997E-2</v>
      </c>
      <c r="P1174" s="15">
        <v>8.4599999999999995E-2</v>
      </c>
      <c r="Q1174" s="204">
        <v>8.5199999999999998E-2</v>
      </c>
      <c r="R1174" s="8">
        <v>8.09E-2</v>
      </c>
      <c r="S1174" s="204">
        <v>8.1500000000000003E-2</v>
      </c>
      <c r="T1174" s="205">
        <v>7.85E-2</v>
      </c>
      <c r="U1174" s="204">
        <v>7.9100000000000004E-2</v>
      </c>
      <c r="V1174" s="8"/>
      <c r="W1174" s="204"/>
      <c r="X1174" s="8">
        <v>7.2499999999999995E-2</v>
      </c>
      <c r="Y1174" s="204">
        <v>7.3300000000000004E-2</v>
      </c>
      <c r="Z1174" s="8"/>
      <c r="AA1174" s="204"/>
      <c r="AB1174" s="8">
        <v>7.1499999999999994E-2</v>
      </c>
      <c r="AC1174" s="204">
        <v>7.2499999999999995E-2</v>
      </c>
      <c r="AD1174" s="8">
        <v>7.0400000000000004E-2</v>
      </c>
      <c r="AE1174" s="204">
        <v>7.1400000000000005E-2</v>
      </c>
      <c r="AF1174" s="8"/>
      <c r="AG1174" s="204"/>
      <c r="AI1174" s="192" t="str">
        <f t="shared" si="308"/>
        <v/>
      </c>
      <c r="AJ1174" s="192" t="str">
        <f t="shared" si="309"/>
        <v/>
      </c>
      <c r="AK1174" s="192" t="str">
        <f t="shared" si="310"/>
        <v/>
      </c>
      <c r="AL1174" s="192">
        <f t="shared" si="311"/>
        <v>9.2799999999999994E-2</v>
      </c>
      <c r="AM1174" s="192">
        <f t="shared" si="312"/>
        <v>9.01E-2</v>
      </c>
      <c r="AN1174" s="192">
        <f t="shared" si="313"/>
        <v>8.9100000000000013E-2</v>
      </c>
      <c r="AO1174" s="193">
        <f t="shared" si="314"/>
        <v>8.7400000000000005E-2</v>
      </c>
      <c r="AP1174" s="192">
        <f t="shared" si="315"/>
        <v>8.4900000000000003E-2</v>
      </c>
      <c r="AQ1174" s="193">
        <f t="shared" si="316"/>
        <v>8.1199999999999994E-2</v>
      </c>
      <c r="AR1174" s="192">
        <f t="shared" si="317"/>
        <v>7.8800000000000009E-2</v>
      </c>
      <c r="AS1174" s="192" t="str">
        <f t="shared" si="318"/>
        <v/>
      </c>
      <c r="AT1174" s="192">
        <f t="shared" si="319"/>
        <v>7.2899999999999993E-2</v>
      </c>
      <c r="AU1174" s="193" t="str">
        <f t="shared" si="320"/>
        <v/>
      </c>
      <c r="AV1174" s="194">
        <f t="shared" si="321"/>
        <v>7.1999999999999995E-2</v>
      </c>
      <c r="AW1174" s="193">
        <f t="shared" si="322"/>
        <v>7.0900000000000005E-2</v>
      </c>
      <c r="AX1174" s="195" t="str">
        <f t="shared" si="323"/>
        <v/>
      </c>
      <c r="AZ1174" s="193">
        <f t="shared" si="324"/>
        <v>8.201E-2</v>
      </c>
    </row>
    <row r="1175" spans="1:52" s="5" customFormat="1" ht="11.25" x14ac:dyDescent="0.2">
      <c r="A1175" s="203">
        <v>39703</v>
      </c>
      <c r="B1175" s="11"/>
      <c r="C1175" s="11"/>
      <c r="D1175" s="15"/>
      <c r="E1175" s="204"/>
      <c r="F1175" s="8"/>
      <c r="G1175" s="8"/>
      <c r="H1175" s="15">
        <v>9.2600000000000002E-2</v>
      </c>
      <c r="I1175" s="204">
        <v>9.2799999999999994E-2</v>
      </c>
      <c r="J1175" s="8">
        <v>8.9399999999999993E-2</v>
      </c>
      <c r="K1175" s="8">
        <v>8.9599999999999999E-2</v>
      </c>
      <c r="L1175" s="15">
        <v>8.8599999999999998E-2</v>
      </c>
      <c r="M1175" s="204">
        <v>8.8999999999999996E-2</v>
      </c>
      <c r="N1175" s="8">
        <v>8.7400000000000005E-2</v>
      </c>
      <c r="O1175" s="8">
        <v>8.7800000000000003E-2</v>
      </c>
      <c r="P1175" s="15">
        <v>8.5099999999999995E-2</v>
      </c>
      <c r="Q1175" s="204">
        <v>8.5699999999999998E-2</v>
      </c>
      <c r="R1175" s="8">
        <v>8.1600000000000006E-2</v>
      </c>
      <c r="S1175" s="204">
        <v>8.2199999999999995E-2</v>
      </c>
      <c r="T1175" s="205">
        <v>7.8799999999999995E-2</v>
      </c>
      <c r="U1175" s="204">
        <v>7.9399999999999998E-2</v>
      </c>
      <c r="V1175" s="8"/>
      <c r="W1175" s="204"/>
      <c r="X1175" s="8">
        <v>7.2499999999999995E-2</v>
      </c>
      <c r="Y1175" s="204">
        <v>7.3300000000000004E-2</v>
      </c>
      <c r="Z1175" s="8"/>
      <c r="AA1175" s="204"/>
      <c r="AB1175" s="8">
        <v>7.17E-2</v>
      </c>
      <c r="AC1175" s="204">
        <v>7.2700000000000001E-2</v>
      </c>
      <c r="AD1175" s="8">
        <v>7.0599999999999996E-2</v>
      </c>
      <c r="AE1175" s="204">
        <v>7.1599999999999997E-2</v>
      </c>
      <c r="AF1175" s="8"/>
      <c r="AG1175" s="204"/>
      <c r="AI1175" s="192" t="str">
        <f t="shared" si="308"/>
        <v/>
      </c>
      <c r="AJ1175" s="192" t="str">
        <f t="shared" si="309"/>
        <v/>
      </c>
      <c r="AK1175" s="192" t="str">
        <f t="shared" si="310"/>
        <v/>
      </c>
      <c r="AL1175" s="192">
        <f t="shared" si="311"/>
        <v>9.2700000000000005E-2</v>
      </c>
      <c r="AM1175" s="192">
        <f t="shared" si="312"/>
        <v>8.9499999999999996E-2</v>
      </c>
      <c r="AN1175" s="192">
        <f t="shared" si="313"/>
        <v>8.879999999999999E-2</v>
      </c>
      <c r="AO1175" s="193">
        <f t="shared" si="314"/>
        <v>8.7600000000000011E-2</v>
      </c>
      <c r="AP1175" s="192">
        <f t="shared" si="315"/>
        <v>8.5400000000000004E-2</v>
      </c>
      <c r="AQ1175" s="193">
        <f t="shared" si="316"/>
        <v>8.1900000000000001E-2</v>
      </c>
      <c r="AR1175" s="192">
        <f t="shared" si="317"/>
        <v>7.9100000000000004E-2</v>
      </c>
      <c r="AS1175" s="192" t="str">
        <f t="shared" si="318"/>
        <v/>
      </c>
      <c r="AT1175" s="192">
        <f t="shared" si="319"/>
        <v>7.2899999999999993E-2</v>
      </c>
      <c r="AU1175" s="193" t="str">
        <f t="shared" si="320"/>
        <v/>
      </c>
      <c r="AV1175" s="194">
        <f t="shared" si="321"/>
        <v>7.22E-2</v>
      </c>
      <c r="AW1175" s="193">
        <f t="shared" si="322"/>
        <v>7.1099999999999997E-2</v>
      </c>
      <c r="AX1175" s="195" t="str">
        <f t="shared" si="323"/>
        <v/>
      </c>
      <c r="AZ1175" s="193">
        <f t="shared" si="324"/>
        <v>8.2119999999999999E-2</v>
      </c>
    </row>
    <row r="1176" spans="1:52" s="5" customFormat="1" ht="11.25" x14ac:dyDescent="0.2">
      <c r="A1176" s="203">
        <v>39706</v>
      </c>
      <c r="B1176" s="11"/>
      <c r="C1176" s="11"/>
      <c r="D1176" s="15"/>
      <c r="E1176" s="204"/>
      <c r="F1176" s="8"/>
      <c r="G1176" s="8"/>
      <c r="H1176" s="15">
        <v>9.2700000000000005E-2</v>
      </c>
      <c r="I1176" s="204">
        <v>9.2899999999999996E-2</v>
      </c>
      <c r="J1176" s="8">
        <v>8.9399999999999993E-2</v>
      </c>
      <c r="K1176" s="8">
        <v>8.9599999999999999E-2</v>
      </c>
      <c r="L1176" s="15">
        <v>8.8499999999999995E-2</v>
      </c>
      <c r="M1176" s="204">
        <v>8.8900000000000007E-2</v>
      </c>
      <c r="N1176" s="8">
        <v>8.7499999999999994E-2</v>
      </c>
      <c r="O1176" s="8">
        <v>8.7900000000000006E-2</v>
      </c>
      <c r="P1176" s="15">
        <v>8.5000000000000006E-2</v>
      </c>
      <c r="Q1176" s="204">
        <v>8.5599999999999996E-2</v>
      </c>
      <c r="R1176" s="8">
        <v>8.1199999999999994E-2</v>
      </c>
      <c r="S1176" s="204">
        <v>8.1799999999999998E-2</v>
      </c>
      <c r="T1176" s="205">
        <v>7.8799999999999995E-2</v>
      </c>
      <c r="U1176" s="204">
        <v>7.9399999999999998E-2</v>
      </c>
      <c r="V1176" s="8"/>
      <c r="W1176" s="204"/>
      <c r="X1176" s="8">
        <v>7.2499999999999995E-2</v>
      </c>
      <c r="Y1176" s="204">
        <v>7.3300000000000004E-2</v>
      </c>
      <c r="Z1176" s="8"/>
      <c r="AA1176" s="204"/>
      <c r="AB1176" s="8">
        <v>7.1800000000000003E-2</v>
      </c>
      <c r="AC1176" s="204">
        <v>7.2800000000000004E-2</v>
      </c>
      <c r="AD1176" s="8">
        <v>7.0699999999999999E-2</v>
      </c>
      <c r="AE1176" s="204">
        <v>7.17E-2</v>
      </c>
      <c r="AF1176" s="8"/>
      <c r="AG1176" s="204"/>
      <c r="AI1176" s="192" t="str">
        <f t="shared" si="308"/>
        <v/>
      </c>
      <c r="AJ1176" s="192" t="str">
        <f t="shared" si="309"/>
        <v/>
      </c>
      <c r="AK1176" s="192" t="str">
        <f t="shared" si="310"/>
        <v/>
      </c>
      <c r="AL1176" s="192">
        <f t="shared" si="311"/>
        <v>9.2799999999999994E-2</v>
      </c>
      <c r="AM1176" s="192">
        <f t="shared" si="312"/>
        <v>8.9499999999999996E-2</v>
      </c>
      <c r="AN1176" s="192">
        <f t="shared" si="313"/>
        <v>8.8700000000000001E-2</v>
      </c>
      <c r="AO1176" s="193">
        <f t="shared" si="314"/>
        <v>8.77E-2</v>
      </c>
      <c r="AP1176" s="192">
        <f t="shared" si="315"/>
        <v>8.5300000000000001E-2</v>
      </c>
      <c r="AQ1176" s="193">
        <f t="shared" si="316"/>
        <v>8.1499999999999989E-2</v>
      </c>
      <c r="AR1176" s="192">
        <f t="shared" si="317"/>
        <v>7.9100000000000004E-2</v>
      </c>
      <c r="AS1176" s="192" t="str">
        <f t="shared" si="318"/>
        <v/>
      </c>
      <c r="AT1176" s="192">
        <f t="shared" si="319"/>
        <v>7.2899999999999993E-2</v>
      </c>
      <c r="AU1176" s="193" t="str">
        <f t="shared" si="320"/>
        <v/>
      </c>
      <c r="AV1176" s="194">
        <f t="shared" si="321"/>
        <v>7.2300000000000003E-2</v>
      </c>
      <c r="AW1176" s="193">
        <f t="shared" si="322"/>
        <v>7.1199999999999999E-2</v>
      </c>
      <c r="AX1176" s="195" t="str">
        <f t="shared" si="323"/>
        <v/>
      </c>
      <c r="AZ1176" s="193">
        <f t="shared" si="324"/>
        <v>8.2100000000000006E-2</v>
      </c>
    </row>
    <row r="1177" spans="1:52" s="5" customFormat="1" ht="11.25" x14ac:dyDescent="0.2">
      <c r="A1177" s="203">
        <v>39707</v>
      </c>
      <c r="B1177" s="11"/>
      <c r="C1177" s="11"/>
      <c r="D1177" s="15"/>
      <c r="E1177" s="204"/>
      <c r="F1177" s="8"/>
      <c r="G1177" s="8"/>
      <c r="H1177" s="15">
        <v>9.3799999999999994E-2</v>
      </c>
      <c r="I1177" s="204">
        <v>9.4E-2</v>
      </c>
      <c r="J1177" s="8">
        <v>8.9499999999999996E-2</v>
      </c>
      <c r="K1177" s="8">
        <v>8.9700000000000002E-2</v>
      </c>
      <c r="L1177" s="15">
        <v>8.9300000000000004E-2</v>
      </c>
      <c r="M1177" s="204">
        <v>8.9700000000000002E-2</v>
      </c>
      <c r="N1177" s="8">
        <v>8.8900000000000007E-2</v>
      </c>
      <c r="O1177" s="8">
        <v>8.9300000000000004E-2</v>
      </c>
      <c r="P1177" s="15">
        <v>8.5900000000000004E-2</v>
      </c>
      <c r="Q1177" s="204">
        <v>8.6499999999999994E-2</v>
      </c>
      <c r="R1177" s="8">
        <v>8.1799999999999998E-2</v>
      </c>
      <c r="S1177" s="204">
        <v>8.2400000000000001E-2</v>
      </c>
      <c r="T1177" s="205">
        <v>7.9299999999999995E-2</v>
      </c>
      <c r="U1177" s="204">
        <v>7.9899999999999999E-2</v>
      </c>
      <c r="V1177" s="8"/>
      <c r="W1177" s="204"/>
      <c r="X1177" s="8">
        <v>7.2900000000000006E-2</v>
      </c>
      <c r="Y1177" s="204">
        <v>7.3700000000000002E-2</v>
      </c>
      <c r="Z1177" s="8"/>
      <c r="AA1177" s="204"/>
      <c r="AB1177" s="8">
        <v>7.1999999999999995E-2</v>
      </c>
      <c r="AC1177" s="204">
        <v>7.2999999999999995E-2</v>
      </c>
      <c r="AD1177" s="8">
        <v>7.1099999999999997E-2</v>
      </c>
      <c r="AE1177" s="204">
        <v>7.2099999999999997E-2</v>
      </c>
      <c r="AF1177" s="8"/>
      <c r="AG1177" s="204"/>
      <c r="AI1177" s="192" t="str">
        <f t="shared" si="308"/>
        <v/>
      </c>
      <c r="AJ1177" s="192" t="str">
        <f t="shared" si="309"/>
        <v/>
      </c>
      <c r="AK1177" s="192" t="str">
        <f t="shared" si="310"/>
        <v/>
      </c>
      <c r="AL1177" s="192">
        <f t="shared" si="311"/>
        <v>9.3899999999999997E-2</v>
      </c>
      <c r="AM1177" s="192">
        <f t="shared" si="312"/>
        <v>8.9599999999999999E-2</v>
      </c>
      <c r="AN1177" s="192">
        <f t="shared" si="313"/>
        <v>8.9499999999999996E-2</v>
      </c>
      <c r="AO1177" s="193">
        <f t="shared" si="314"/>
        <v>8.9100000000000013E-2</v>
      </c>
      <c r="AP1177" s="192">
        <f t="shared" si="315"/>
        <v>8.6199999999999999E-2</v>
      </c>
      <c r="AQ1177" s="193">
        <f t="shared" si="316"/>
        <v>8.2100000000000006E-2</v>
      </c>
      <c r="AR1177" s="192">
        <f t="shared" si="317"/>
        <v>7.9600000000000004E-2</v>
      </c>
      <c r="AS1177" s="192" t="str">
        <f t="shared" si="318"/>
        <v/>
      </c>
      <c r="AT1177" s="192">
        <f t="shared" si="319"/>
        <v>7.3300000000000004E-2</v>
      </c>
      <c r="AU1177" s="193" t="str">
        <f t="shared" si="320"/>
        <v/>
      </c>
      <c r="AV1177" s="194">
        <f t="shared" si="321"/>
        <v>7.2499999999999995E-2</v>
      </c>
      <c r="AW1177" s="193">
        <f t="shared" si="322"/>
        <v>7.1599999999999997E-2</v>
      </c>
      <c r="AX1177" s="195" t="str">
        <f t="shared" si="323"/>
        <v/>
      </c>
      <c r="AZ1177" s="193">
        <f t="shared" si="324"/>
        <v>8.2740000000000008E-2</v>
      </c>
    </row>
    <row r="1178" spans="1:52" s="5" customFormat="1" ht="11.25" x14ac:dyDescent="0.2">
      <c r="A1178" s="203">
        <v>39708</v>
      </c>
      <c r="B1178" s="11"/>
      <c r="C1178" s="11"/>
      <c r="D1178" s="15"/>
      <c r="E1178" s="204"/>
      <c r="F1178" s="8"/>
      <c r="G1178" s="8"/>
      <c r="H1178" s="15">
        <v>9.3799999999999994E-2</v>
      </c>
      <c r="I1178" s="204">
        <v>9.4E-2</v>
      </c>
      <c r="J1178" s="8">
        <v>8.9599999999999999E-2</v>
      </c>
      <c r="K1178" s="8">
        <v>8.9800000000000005E-2</v>
      </c>
      <c r="L1178" s="15">
        <v>8.9700000000000002E-2</v>
      </c>
      <c r="M1178" s="204">
        <v>9.01E-2</v>
      </c>
      <c r="N1178" s="8">
        <v>8.9899999999999994E-2</v>
      </c>
      <c r="O1178" s="8">
        <v>9.0300000000000005E-2</v>
      </c>
      <c r="P1178" s="15">
        <v>8.7099999999999997E-2</v>
      </c>
      <c r="Q1178" s="204">
        <v>8.77E-2</v>
      </c>
      <c r="R1178" s="8">
        <v>8.2400000000000001E-2</v>
      </c>
      <c r="S1178" s="204">
        <v>8.3000000000000004E-2</v>
      </c>
      <c r="T1178" s="205">
        <v>7.9600000000000004E-2</v>
      </c>
      <c r="U1178" s="204">
        <v>8.0199999999999994E-2</v>
      </c>
      <c r="V1178" s="8"/>
      <c r="W1178" s="204"/>
      <c r="X1178" s="8">
        <v>7.3499999999999996E-2</v>
      </c>
      <c r="Y1178" s="204">
        <v>7.4300000000000005E-2</v>
      </c>
      <c r="Z1178" s="8"/>
      <c r="AA1178" s="204"/>
      <c r="AB1178" s="8">
        <v>7.2700000000000001E-2</v>
      </c>
      <c r="AC1178" s="204">
        <v>7.3700000000000002E-2</v>
      </c>
      <c r="AD1178" s="8">
        <v>7.1499999999999994E-2</v>
      </c>
      <c r="AE1178" s="204">
        <v>7.2499999999999995E-2</v>
      </c>
      <c r="AF1178" s="8"/>
      <c r="AG1178" s="204"/>
      <c r="AI1178" s="192" t="str">
        <f t="shared" si="308"/>
        <v/>
      </c>
      <c r="AJ1178" s="192" t="str">
        <f t="shared" si="309"/>
        <v/>
      </c>
      <c r="AK1178" s="192" t="str">
        <f t="shared" si="310"/>
        <v/>
      </c>
      <c r="AL1178" s="192">
        <f t="shared" si="311"/>
        <v>9.3899999999999997E-2</v>
      </c>
      <c r="AM1178" s="192">
        <f t="shared" si="312"/>
        <v>8.9700000000000002E-2</v>
      </c>
      <c r="AN1178" s="192">
        <f t="shared" si="313"/>
        <v>8.9900000000000008E-2</v>
      </c>
      <c r="AO1178" s="193">
        <f t="shared" si="314"/>
        <v>9.01E-2</v>
      </c>
      <c r="AP1178" s="192">
        <f t="shared" si="315"/>
        <v>8.7400000000000005E-2</v>
      </c>
      <c r="AQ1178" s="193">
        <f t="shared" si="316"/>
        <v>8.2699999999999996E-2</v>
      </c>
      <c r="AR1178" s="192">
        <f t="shared" si="317"/>
        <v>7.9899999999999999E-2</v>
      </c>
      <c r="AS1178" s="192" t="str">
        <f t="shared" si="318"/>
        <v/>
      </c>
      <c r="AT1178" s="192">
        <f t="shared" si="319"/>
        <v>7.3899999999999993E-2</v>
      </c>
      <c r="AU1178" s="193" t="str">
        <f t="shared" si="320"/>
        <v/>
      </c>
      <c r="AV1178" s="194">
        <f t="shared" si="321"/>
        <v>7.3200000000000001E-2</v>
      </c>
      <c r="AW1178" s="193">
        <f t="shared" si="322"/>
        <v>7.1999999999999995E-2</v>
      </c>
      <c r="AX1178" s="195" t="str">
        <f t="shared" si="323"/>
        <v/>
      </c>
      <c r="AZ1178" s="193">
        <f t="shared" si="324"/>
        <v>8.3269999999999983E-2</v>
      </c>
    </row>
    <row r="1179" spans="1:52" s="5" customFormat="1" ht="11.25" x14ac:dyDescent="0.2">
      <c r="A1179" s="203">
        <v>39709</v>
      </c>
      <c r="B1179" s="11"/>
      <c r="C1179" s="11"/>
      <c r="D1179" s="15"/>
      <c r="E1179" s="204"/>
      <c r="F1179" s="8"/>
      <c r="G1179" s="8"/>
      <c r="H1179" s="15">
        <v>9.4799999999999995E-2</v>
      </c>
      <c r="I1179" s="204">
        <v>9.5000000000000001E-2</v>
      </c>
      <c r="J1179" s="8">
        <v>9.2299999999999993E-2</v>
      </c>
      <c r="K1179" s="8">
        <v>9.2499999999999999E-2</v>
      </c>
      <c r="L1179" s="15">
        <v>9.2700000000000005E-2</v>
      </c>
      <c r="M1179" s="204">
        <v>9.3100000000000002E-2</v>
      </c>
      <c r="N1179" s="8">
        <v>9.3100000000000002E-2</v>
      </c>
      <c r="O1179" s="8">
        <v>9.35E-2</v>
      </c>
      <c r="P1179" s="15">
        <v>9.0899999999999995E-2</v>
      </c>
      <c r="Q1179" s="204">
        <v>9.1499999999999998E-2</v>
      </c>
      <c r="R1179" s="8">
        <v>8.5800000000000001E-2</v>
      </c>
      <c r="S1179" s="204">
        <v>8.6400000000000005E-2</v>
      </c>
      <c r="T1179" s="205">
        <v>8.3400000000000002E-2</v>
      </c>
      <c r="U1179" s="204">
        <v>8.4000000000000005E-2</v>
      </c>
      <c r="V1179" s="8"/>
      <c r="W1179" s="204"/>
      <c r="X1179" s="8">
        <v>7.5999999999999998E-2</v>
      </c>
      <c r="Y1179" s="204">
        <v>7.6799999999999993E-2</v>
      </c>
      <c r="Z1179" s="8"/>
      <c r="AA1179" s="204"/>
      <c r="AB1179" s="8">
        <v>7.4899999999999994E-2</v>
      </c>
      <c r="AC1179" s="204">
        <v>7.5899999999999995E-2</v>
      </c>
      <c r="AD1179" s="8">
        <v>7.3400000000000007E-2</v>
      </c>
      <c r="AE1179" s="204">
        <v>7.4399999999999994E-2</v>
      </c>
      <c r="AF1179" s="8"/>
      <c r="AG1179" s="204"/>
      <c r="AI1179" s="192" t="str">
        <f t="shared" si="308"/>
        <v/>
      </c>
      <c r="AJ1179" s="192" t="str">
        <f t="shared" si="309"/>
        <v/>
      </c>
      <c r="AK1179" s="192" t="str">
        <f t="shared" si="310"/>
        <v/>
      </c>
      <c r="AL1179" s="192">
        <f t="shared" si="311"/>
        <v>9.4899999999999998E-2</v>
      </c>
      <c r="AM1179" s="192">
        <f t="shared" si="312"/>
        <v>9.2399999999999996E-2</v>
      </c>
      <c r="AN1179" s="192">
        <f t="shared" si="313"/>
        <v>9.290000000000001E-2</v>
      </c>
      <c r="AO1179" s="193">
        <f t="shared" si="314"/>
        <v>9.3299999999999994E-2</v>
      </c>
      <c r="AP1179" s="192">
        <f t="shared" si="315"/>
        <v>9.1200000000000003E-2</v>
      </c>
      <c r="AQ1179" s="193">
        <f t="shared" si="316"/>
        <v>8.610000000000001E-2</v>
      </c>
      <c r="AR1179" s="192">
        <f t="shared" si="317"/>
        <v>8.3699999999999997E-2</v>
      </c>
      <c r="AS1179" s="192" t="str">
        <f t="shared" si="318"/>
        <v/>
      </c>
      <c r="AT1179" s="192">
        <f t="shared" si="319"/>
        <v>7.6399999999999996E-2</v>
      </c>
      <c r="AU1179" s="193" t="str">
        <f t="shared" si="320"/>
        <v/>
      </c>
      <c r="AV1179" s="194">
        <f t="shared" si="321"/>
        <v>7.5399999999999995E-2</v>
      </c>
      <c r="AW1179" s="193">
        <f t="shared" si="322"/>
        <v>7.3899999999999993E-2</v>
      </c>
      <c r="AX1179" s="195" t="str">
        <f t="shared" si="323"/>
        <v/>
      </c>
      <c r="AZ1179" s="193">
        <f t="shared" si="324"/>
        <v>8.6019999999999999E-2</v>
      </c>
    </row>
    <row r="1180" spans="1:52" s="5" customFormat="1" ht="11.25" x14ac:dyDescent="0.2">
      <c r="A1180" s="203">
        <v>39710</v>
      </c>
      <c r="B1180" s="11"/>
      <c r="C1180" s="11"/>
      <c r="D1180" s="15"/>
      <c r="E1180" s="204"/>
      <c r="F1180" s="8"/>
      <c r="G1180" s="8"/>
      <c r="H1180" s="15">
        <v>9.5500000000000002E-2</v>
      </c>
      <c r="I1180" s="204">
        <v>9.5699999999999993E-2</v>
      </c>
      <c r="J1180" s="8">
        <v>9.2499999999999999E-2</v>
      </c>
      <c r="K1180" s="8">
        <v>9.2700000000000005E-2</v>
      </c>
      <c r="L1180" s="15">
        <v>9.2600000000000002E-2</v>
      </c>
      <c r="M1180" s="204">
        <v>9.2999999999999999E-2</v>
      </c>
      <c r="N1180" s="8">
        <v>9.2299999999999993E-2</v>
      </c>
      <c r="O1180" s="8">
        <v>9.2700000000000005E-2</v>
      </c>
      <c r="P1180" s="15">
        <v>9.0800000000000006E-2</v>
      </c>
      <c r="Q1180" s="204">
        <v>9.1399999999999995E-2</v>
      </c>
      <c r="R1180" s="8">
        <v>8.5500000000000007E-2</v>
      </c>
      <c r="S1180" s="204">
        <v>8.6099999999999996E-2</v>
      </c>
      <c r="T1180" s="205">
        <v>8.3299999999999999E-2</v>
      </c>
      <c r="U1180" s="204">
        <v>8.3900000000000002E-2</v>
      </c>
      <c r="V1180" s="8"/>
      <c r="W1180" s="204"/>
      <c r="X1180" s="8">
        <v>7.5600000000000001E-2</v>
      </c>
      <c r="Y1180" s="204">
        <v>7.6399999999999996E-2</v>
      </c>
      <c r="Z1180" s="8"/>
      <c r="AA1180" s="204"/>
      <c r="AB1180" s="8">
        <v>7.4499999999999997E-2</v>
      </c>
      <c r="AC1180" s="204">
        <v>7.5499999999999998E-2</v>
      </c>
      <c r="AD1180" s="8">
        <v>7.2999999999999995E-2</v>
      </c>
      <c r="AE1180" s="204">
        <v>7.3999999999999996E-2</v>
      </c>
      <c r="AF1180" s="8"/>
      <c r="AG1180" s="204"/>
      <c r="AI1180" s="192" t="str">
        <f t="shared" si="308"/>
        <v/>
      </c>
      <c r="AJ1180" s="192" t="str">
        <f t="shared" si="309"/>
        <v/>
      </c>
      <c r="AK1180" s="192" t="str">
        <f t="shared" si="310"/>
        <v/>
      </c>
      <c r="AL1180" s="192">
        <f t="shared" si="311"/>
        <v>9.5599999999999991E-2</v>
      </c>
      <c r="AM1180" s="192">
        <f t="shared" si="312"/>
        <v>9.2600000000000002E-2</v>
      </c>
      <c r="AN1180" s="192">
        <f t="shared" si="313"/>
        <v>9.2799999999999994E-2</v>
      </c>
      <c r="AO1180" s="193">
        <f t="shared" si="314"/>
        <v>9.2499999999999999E-2</v>
      </c>
      <c r="AP1180" s="192">
        <f t="shared" si="315"/>
        <v>9.11E-2</v>
      </c>
      <c r="AQ1180" s="193">
        <f t="shared" si="316"/>
        <v>8.5800000000000001E-2</v>
      </c>
      <c r="AR1180" s="192">
        <f t="shared" si="317"/>
        <v>8.3600000000000008E-2</v>
      </c>
      <c r="AS1180" s="192" t="str">
        <f t="shared" si="318"/>
        <v/>
      </c>
      <c r="AT1180" s="192">
        <f t="shared" si="319"/>
        <v>7.5999999999999998E-2</v>
      </c>
      <c r="AU1180" s="193" t="str">
        <f t="shared" si="320"/>
        <v/>
      </c>
      <c r="AV1180" s="194">
        <f t="shared" si="321"/>
        <v>7.4999999999999997E-2</v>
      </c>
      <c r="AW1180" s="193">
        <f t="shared" si="322"/>
        <v>7.3499999999999996E-2</v>
      </c>
      <c r="AX1180" s="195" t="str">
        <f t="shared" si="323"/>
        <v/>
      </c>
      <c r="AZ1180" s="193">
        <f t="shared" si="324"/>
        <v>8.5849999999999996E-2</v>
      </c>
    </row>
    <row r="1181" spans="1:52" s="5" customFormat="1" ht="11.25" x14ac:dyDescent="0.2">
      <c r="A1181" s="203">
        <v>39713</v>
      </c>
      <c r="B1181" s="11"/>
      <c r="C1181" s="11"/>
      <c r="D1181" s="15"/>
      <c r="E1181" s="204"/>
      <c r="F1181" s="8"/>
      <c r="G1181" s="8"/>
      <c r="H1181" s="15">
        <v>9.4899999999999998E-2</v>
      </c>
      <c r="I1181" s="204">
        <v>9.5100000000000004E-2</v>
      </c>
      <c r="J1181" s="8">
        <v>9.35E-2</v>
      </c>
      <c r="K1181" s="8">
        <v>9.3700000000000006E-2</v>
      </c>
      <c r="L1181" s="15">
        <v>9.2999999999999999E-2</v>
      </c>
      <c r="M1181" s="204">
        <v>9.3399999999999997E-2</v>
      </c>
      <c r="N1181" s="8">
        <v>9.2499999999999999E-2</v>
      </c>
      <c r="O1181" s="8">
        <v>9.2899999999999996E-2</v>
      </c>
      <c r="P1181" s="15">
        <v>9.1499999999999998E-2</v>
      </c>
      <c r="Q1181" s="204">
        <v>9.2100000000000001E-2</v>
      </c>
      <c r="R1181" s="8">
        <v>8.5000000000000006E-2</v>
      </c>
      <c r="S1181" s="204">
        <v>8.5599999999999996E-2</v>
      </c>
      <c r="T1181" s="205">
        <v>8.43E-2</v>
      </c>
      <c r="U1181" s="204">
        <v>8.4900000000000003E-2</v>
      </c>
      <c r="V1181" s="8"/>
      <c r="W1181" s="204"/>
      <c r="X1181" s="8">
        <v>7.3999999999999996E-2</v>
      </c>
      <c r="Y1181" s="204">
        <v>7.4800000000000005E-2</v>
      </c>
      <c r="Z1181" s="8"/>
      <c r="AA1181" s="204"/>
      <c r="AB1181" s="8">
        <v>7.3999999999999996E-2</v>
      </c>
      <c r="AC1181" s="204">
        <v>7.4999999999999997E-2</v>
      </c>
      <c r="AD1181" s="8">
        <v>7.3099999999999998E-2</v>
      </c>
      <c r="AE1181" s="204">
        <v>7.4099999999999999E-2</v>
      </c>
      <c r="AF1181" s="8"/>
      <c r="AG1181" s="204"/>
      <c r="AI1181" s="192" t="str">
        <f t="shared" si="308"/>
        <v/>
      </c>
      <c r="AJ1181" s="192" t="str">
        <f t="shared" si="309"/>
        <v/>
      </c>
      <c r="AK1181" s="192" t="str">
        <f t="shared" si="310"/>
        <v/>
      </c>
      <c r="AL1181" s="192">
        <f t="shared" si="311"/>
        <v>9.5000000000000001E-2</v>
      </c>
      <c r="AM1181" s="192">
        <f t="shared" si="312"/>
        <v>9.3600000000000003E-2</v>
      </c>
      <c r="AN1181" s="192">
        <f t="shared" si="313"/>
        <v>9.3200000000000005E-2</v>
      </c>
      <c r="AO1181" s="193">
        <f t="shared" si="314"/>
        <v>9.2700000000000005E-2</v>
      </c>
      <c r="AP1181" s="192">
        <f t="shared" si="315"/>
        <v>9.1799999999999993E-2</v>
      </c>
      <c r="AQ1181" s="193">
        <f t="shared" si="316"/>
        <v>8.5300000000000001E-2</v>
      </c>
      <c r="AR1181" s="192">
        <f t="shared" si="317"/>
        <v>8.4600000000000009E-2</v>
      </c>
      <c r="AS1181" s="192" t="str">
        <f t="shared" si="318"/>
        <v/>
      </c>
      <c r="AT1181" s="192">
        <f t="shared" si="319"/>
        <v>7.4399999999999994E-2</v>
      </c>
      <c r="AU1181" s="193" t="str">
        <f t="shared" si="320"/>
        <v/>
      </c>
      <c r="AV1181" s="194">
        <f t="shared" si="321"/>
        <v>7.4499999999999997E-2</v>
      </c>
      <c r="AW1181" s="193">
        <f t="shared" si="322"/>
        <v>7.3599999999999999E-2</v>
      </c>
      <c r="AX1181" s="195" t="str">
        <f t="shared" si="323"/>
        <v/>
      </c>
      <c r="AZ1181" s="193">
        <f t="shared" si="324"/>
        <v>8.5870000000000002E-2</v>
      </c>
    </row>
    <row r="1182" spans="1:52" s="5" customFormat="1" ht="11.25" x14ac:dyDescent="0.2">
      <c r="A1182" s="203">
        <v>39714</v>
      </c>
      <c r="B1182" s="11"/>
      <c r="C1182" s="11"/>
      <c r="D1182" s="15"/>
      <c r="E1182" s="204"/>
      <c r="F1182" s="8"/>
      <c r="G1182" s="8"/>
      <c r="H1182" s="15">
        <v>9.4100000000000003E-2</v>
      </c>
      <c r="I1182" s="204">
        <v>9.4299999999999995E-2</v>
      </c>
      <c r="J1182" s="8">
        <v>9.2999999999999999E-2</v>
      </c>
      <c r="K1182" s="8">
        <v>9.3200000000000005E-2</v>
      </c>
      <c r="L1182" s="15">
        <v>9.2999999999999999E-2</v>
      </c>
      <c r="M1182" s="204">
        <v>9.3399999999999997E-2</v>
      </c>
      <c r="N1182" s="8">
        <v>9.2700000000000005E-2</v>
      </c>
      <c r="O1182" s="8">
        <v>9.3100000000000002E-2</v>
      </c>
      <c r="P1182" s="15">
        <v>9.0999999999999998E-2</v>
      </c>
      <c r="Q1182" s="204">
        <v>9.1600000000000001E-2</v>
      </c>
      <c r="R1182" s="8">
        <v>8.6099999999999996E-2</v>
      </c>
      <c r="S1182" s="204">
        <v>8.6699999999999999E-2</v>
      </c>
      <c r="T1182" s="205">
        <v>8.4599999999999995E-2</v>
      </c>
      <c r="U1182" s="204">
        <v>8.5199999999999998E-2</v>
      </c>
      <c r="V1182" s="8"/>
      <c r="W1182" s="204"/>
      <c r="X1182" s="8">
        <v>7.4899999999999994E-2</v>
      </c>
      <c r="Y1182" s="204">
        <v>7.5700000000000003E-2</v>
      </c>
      <c r="Z1182" s="8"/>
      <c r="AA1182" s="204"/>
      <c r="AB1182" s="8">
        <v>7.46E-2</v>
      </c>
      <c r="AC1182" s="204">
        <v>7.5600000000000001E-2</v>
      </c>
      <c r="AD1182" s="8">
        <v>7.3300000000000004E-2</v>
      </c>
      <c r="AE1182" s="204">
        <v>7.4300000000000005E-2</v>
      </c>
      <c r="AF1182" s="8"/>
      <c r="AG1182" s="204"/>
      <c r="AI1182" s="192" t="str">
        <f t="shared" si="308"/>
        <v/>
      </c>
      <c r="AJ1182" s="192" t="str">
        <f t="shared" si="309"/>
        <v/>
      </c>
      <c r="AK1182" s="192" t="str">
        <f t="shared" si="310"/>
        <v/>
      </c>
      <c r="AL1182" s="192">
        <f t="shared" si="311"/>
        <v>9.4200000000000006E-2</v>
      </c>
      <c r="AM1182" s="192">
        <f t="shared" si="312"/>
        <v>9.3100000000000002E-2</v>
      </c>
      <c r="AN1182" s="192">
        <f t="shared" si="313"/>
        <v>9.3200000000000005E-2</v>
      </c>
      <c r="AO1182" s="193">
        <f t="shared" si="314"/>
        <v>9.290000000000001E-2</v>
      </c>
      <c r="AP1182" s="192">
        <f t="shared" si="315"/>
        <v>9.1299999999999992E-2</v>
      </c>
      <c r="AQ1182" s="193">
        <f t="shared" si="316"/>
        <v>8.6400000000000005E-2</v>
      </c>
      <c r="AR1182" s="192">
        <f t="shared" si="317"/>
        <v>8.4900000000000003E-2</v>
      </c>
      <c r="AS1182" s="192" t="str">
        <f t="shared" si="318"/>
        <v/>
      </c>
      <c r="AT1182" s="192">
        <f t="shared" si="319"/>
        <v>7.5300000000000006E-2</v>
      </c>
      <c r="AU1182" s="193" t="str">
        <f t="shared" si="320"/>
        <v/>
      </c>
      <c r="AV1182" s="194">
        <f t="shared" si="321"/>
        <v>7.51E-2</v>
      </c>
      <c r="AW1182" s="193">
        <f t="shared" si="322"/>
        <v>7.3800000000000004E-2</v>
      </c>
      <c r="AX1182" s="195" t="str">
        <f t="shared" si="323"/>
        <v/>
      </c>
      <c r="AZ1182" s="193">
        <f t="shared" si="324"/>
        <v>8.6019999999999999E-2</v>
      </c>
    </row>
    <row r="1183" spans="1:52" s="5" customFormat="1" ht="11.25" x14ac:dyDescent="0.2">
      <c r="A1183" s="203">
        <v>39715</v>
      </c>
      <c r="B1183" s="11"/>
      <c r="C1183" s="11"/>
      <c r="D1183" s="15"/>
      <c r="E1183" s="204"/>
      <c r="F1183" s="8"/>
      <c r="G1183" s="8"/>
      <c r="H1183" s="15">
        <v>9.4700000000000006E-2</v>
      </c>
      <c r="I1183" s="204">
        <v>9.4899999999999998E-2</v>
      </c>
      <c r="J1183" s="8">
        <v>9.4E-2</v>
      </c>
      <c r="K1183" s="8">
        <v>9.4200000000000006E-2</v>
      </c>
      <c r="L1183" s="15">
        <v>9.4899999999999998E-2</v>
      </c>
      <c r="M1183" s="204">
        <v>9.5299999999999996E-2</v>
      </c>
      <c r="N1183" s="8">
        <v>9.4500000000000001E-2</v>
      </c>
      <c r="O1183" s="8">
        <v>9.4899999999999998E-2</v>
      </c>
      <c r="P1183" s="15">
        <v>9.2700000000000005E-2</v>
      </c>
      <c r="Q1183" s="204">
        <v>9.3299999999999994E-2</v>
      </c>
      <c r="R1183" s="8">
        <v>8.8200000000000001E-2</v>
      </c>
      <c r="S1183" s="204">
        <v>8.8800000000000004E-2</v>
      </c>
      <c r="T1183" s="205">
        <v>8.6900000000000005E-2</v>
      </c>
      <c r="U1183" s="204">
        <v>8.7499999999999994E-2</v>
      </c>
      <c r="V1183" s="8"/>
      <c r="W1183" s="204"/>
      <c r="X1183" s="8">
        <v>7.5999999999999998E-2</v>
      </c>
      <c r="Y1183" s="204">
        <v>7.6799999999999993E-2</v>
      </c>
      <c r="Z1183" s="8"/>
      <c r="AA1183" s="204"/>
      <c r="AB1183" s="8">
        <v>7.51E-2</v>
      </c>
      <c r="AC1183" s="204">
        <v>7.6100000000000001E-2</v>
      </c>
      <c r="AD1183" s="8">
        <v>7.3899999999999993E-2</v>
      </c>
      <c r="AE1183" s="204">
        <v>7.4899999999999994E-2</v>
      </c>
      <c r="AF1183" s="8"/>
      <c r="AG1183" s="204"/>
      <c r="AI1183" s="192" t="str">
        <f t="shared" si="308"/>
        <v/>
      </c>
      <c r="AJ1183" s="192" t="str">
        <f t="shared" si="309"/>
        <v/>
      </c>
      <c r="AK1183" s="192" t="str">
        <f t="shared" si="310"/>
        <v/>
      </c>
      <c r="AL1183" s="192">
        <f t="shared" si="311"/>
        <v>9.4799999999999995E-2</v>
      </c>
      <c r="AM1183" s="192">
        <f t="shared" si="312"/>
        <v>9.4100000000000003E-2</v>
      </c>
      <c r="AN1183" s="192">
        <f t="shared" si="313"/>
        <v>9.509999999999999E-2</v>
      </c>
      <c r="AO1183" s="193">
        <f t="shared" si="314"/>
        <v>9.4700000000000006E-2</v>
      </c>
      <c r="AP1183" s="192">
        <f t="shared" si="315"/>
        <v>9.2999999999999999E-2</v>
      </c>
      <c r="AQ1183" s="193">
        <f t="shared" si="316"/>
        <v>8.8499999999999995E-2</v>
      </c>
      <c r="AR1183" s="192">
        <f t="shared" si="317"/>
        <v>8.72E-2</v>
      </c>
      <c r="AS1183" s="192" t="str">
        <f t="shared" si="318"/>
        <v/>
      </c>
      <c r="AT1183" s="192">
        <f t="shared" si="319"/>
        <v>7.6399999999999996E-2</v>
      </c>
      <c r="AU1183" s="193" t="str">
        <f t="shared" si="320"/>
        <v/>
      </c>
      <c r="AV1183" s="194">
        <f t="shared" si="321"/>
        <v>7.5600000000000001E-2</v>
      </c>
      <c r="AW1183" s="193">
        <f t="shared" si="322"/>
        <v>7.4399999999999994E-2</v>
      </c>
      <c r="AX1183" s="195" t="str">
        <f t="shared" si="323"/>
        <v/>
      </c>
      <c r="AZ1183" s="193">
        <f t="shared" si="324"/>
        <v>8.7379999999999999E-2</v>
      </c>
    </row>
    <row r="1184" spans="1:52" s="5" customFormat="1" ht="11.25" x14ac:dyDescent="0.2">
      <c r="A1184" s="203">
        <v>39716</v>
      </c>
      <c r="B1184" s="11"/>
      <c r="C1184" s="11"/>
      <c r="D1184" s="15"/>
      <c r="E1184" s="204"/>
      <c r="F1184" s="8"/>
      <c r="G1184" s="8"/>
      <c r="H1184" s="15">
        <v>9.5399999999999999E-2</v>
      </c>
      <c r="I1184" s="204">
        <v>9.5600000000000004E-2</v>
      </c>
      <c r="J1184" s="8">
        <v>9.4899999999999998E-2</v>
      </c>
      <c r="K1184" s="8">
        <v>9.5100000000000004E-2</v>
      </c>
      <c r="L1184" s="15">
        <v>9.5299999999999996E-2</v>
      </c>
      <c r="M1184" s="204">
        <v>9.5699999999999993E-2</v>
      </c>
      <c r="N1184" s="8">
        <v>9.4799999999999995E-2</v>
      </c>
      <c r="O1184" s="8">
        <v>9.5200000000000007E-2</v>
      </c>
      <c r="P1184" s="15">
        <v>9.2700000000000005E-2</v>
      </c>
      <c r="Q1184" s="204">
        <v>9.3299999999999994E-2</v>
      </c>
      <c r="R1184" s="8">
        <v>8.8099999999999998E-2</v>
      </c>
      <c r="S1184" s="204">
        <v>8.8700000000000001E-2</v>
      </c>
      <c r="T1184" s="205">
        <v>8.7400000000000005E-2</v>
      </c>
      <c r="U1184" s="204">
        <v>8.7999999999999995E-2</v>
      </c>
      <c r="V1184" s="8"/>
      <c r="W1184" s="204"/>
      <c r="X1184" s="8">
        <v>7.6100000000000001E-2</v>
      </c>
      <c r="Y1184" s="204">
        <v>7.6899999999999996E-2</v>
      </c>
      <c r="Z1184" s="8"/>
      <c r="AA1184" s="204"/>
      <c r="AB1184" s="8">
        <v>7.5399999999999995E-2</v>
      </c>
      <c r="AC1184" s="204">
        <v>7.6399999999999996E-2</v>
      </c>
      <c r="AD1184" s="8">
        <v>7.46E-2</v>
      </c>
      <c r="AE1184" s="204">
        <v>7.5600000000000001E-2</v>
      </c>
      <c r="AF1184" s="8"/>
      <c r="AG1184" s="204"/>
      <c r="AI1184" s="192" t="str">
        <f t="shared" si="308"/>
        <v/>
      </c>
      <c r="AJ1184" s="192" t="str">
        <f t="shared" si="309"/>
        <v/>
      </c>
      <c r="AK1184" s="192" t="str">
        <f t="shared" si="310"/>
        <v/>
      </c>
      <c r="AL1184" s="192">
        <f t="shared" si="311"/>
        <v>9.5500000000000002E-2</v>
      </c>
      <c r="AM1184" s="192">
        <f t="shared" si="312"/>
        <v>9.5000000000000001E-2</v>
      </c>
      <c r="AN1184" s="192">
        <f t="shared" si="313"/>
        <v>9.5500000000000002E-2</v>
      </c>
      <c r="AO1184" s="193">
        <f t="shared" si="314"/>
        <v>9.5000000000000001E-2</v>
      </c>
      <c r="AP1184" s="192">
        <f t="shared" si="315"/>
        <v>9.2999999999999999E-2</v>
      </c>
      <c r="AQ1184" s="193">
        <f t="shared" si="316"/>
        <v>8.8400000000000006E-2</v>
      </c>
      <c r="AR1184" s="192">
        <f t="shared" si="317"/>
        <v>8.77E-2</v>
      </c>
      <c r="AS1184" s="192" t="str">
        <f t="shared" si="318"/>
        <v/>
      </c>
      <c r="AT1184" s="192">
        <f t="shared" si="319"/>
        <v>7.6499999999999999E-2</v>
      </c>
      <c r="AU1184" s="193" t="str">
        <f t="shared" si="320"/>
        <v/>
      </c>
      <c r="AV1184" s="194">
        <f t="shared" si="321"/>
        <v>7.5899999999999995E-2</v>
      </c>
      <c r="AW1184" s="193">
        <f t="shared" si="322"/>
        <v>7.51E-2</v>
      </c>
      <c r="AX1184" s="195" t="str">
        <f t="shared" si="323"/>
        <v/>
      </c>
      <c r="AZ1184" s="193">
        <f t="shared" si="324"/>
        <v>8.7759999999999991E-2</v>
      </c>
    </row>
    <row r="1185" spans="1:52" s="5" customFormat="1" ht="11.25" x14ac:dyDescent="0.2">
      <c r="A1185" s="203">
        <v>39717</v>
      </c>
      <c r="B1185" s="11"/>
      <c r="C1185" s="11"/>
      <c r="D1185" s="15"/>
      <c r="E1185" s="204"/>
      <c r="F1185" s="8"/>
      <c r="G1185" s="8"/>
      <c r="H1185" s="15">
        <v>9.4100000000000003E-2</v>
      </c>
      <c r="I1185" s="204">
        <v>9.4299999999999995E-2</v>
      </c>
      <c r="J1185" s="8">
        <v>9.3899999999999997E-2</v>
      </c>
      <c r="K1185" s="8">
        <v>9.4100000000000003E-2</v>
      </c>
      <c r="L1185" s="15">
        <v>9.3700000000000006E-2</v>
      </c>
      <c r="M1185" s="204">
        <v>9.4100000000000003E-2</v>
      </c>
      <c r="N1185" s="8">
        <v>9.2999999999999999E-2</v>
      </c>
      <c r="O1185" s="8">
        <v>9.3399999999999997E-2</v>
      </c>
      <c r="P1185" s="15">
        <v>9.1999999999999998E-2</v>
      </c>
      <c r="Q1185" s="204">
        <v>9.2600000000000002E-2</v>
      </c>
      <c r="R1185" s="8">
        <v>8.7900000000000006E-2</v>
      </c>
      <c r="S1185" s="204">
        <v>8.8499999999999995E-2</v>
      </c>
      <c r="T1185" s="205">
        <v>8.6999999999999994E-2</v>
      </c>
      <c r="U1185" s="204">
        <v>8.7599999999999997E-2</v>
      </c>
      <c r="V1185" s="8"/>
      <c r="W1185" s="204"/>
      <c r="X1185" s="8">
        <v>7.5999999999999998E-2</v>
      </c>
      <c r="Y1185" s="204">
        <v>7.6799999999999993E-2</v>
      </c>
      <c r="Z1185" s="8"/>
      <c r="AA1185" s="204"/>
      <c r="AB1185" s="8">
        <v>7.4999999999999997E-2</v>
      </c>
      <c r="AC1185" s="204">
        <v>7.5999999999999998E-2</v>
      </c>
      <c r="AD1185" s="8">
        <v>7.3999999999999996E-2</v>
      </c>
      <c r="AE1185" s="204">
        <v>7.4999999999999997E-2</v>
      </c>
      <c r="AF1185" s="8"/>
      <c r="AG1185" s="204"/>
      <c r="AI1185" s="192" t="str">
        <f t="shared" si="308"/>
        <v/>
      </c>
      <c r="AJ1185" s="192" t="str">
        <f t="shared" si="309"/>
        <v/>
      </c>
      <c r="AK1185" s="192" t="str">
        <f t="shared" si="310"/>
        <v/>
      </c>
      <c r="AL1185" s="192">
        <f t="shared" si="311"/>
        <v>9.4200000000000006E-2</v>
      </c>
      <c r="AM1185" s="192">
        <f t="shared" si="312"/>
        <v>9.4E-2</v>
      </c>
      <c r="AN1185" s="192">
        <f t="shared" si="313"/>
        <v>9.3900000000000011E-2</v>
      </c>
      <c r="AO1185" s="193">
        <f t="shared" si="314"/>
        <v>9.3200000000000005E-2</v>
      </c>
      <c r="AP1185" s="192">
        <f t="shared" si="315"/>
        <v>9.2299999999999993E-2</v>
      </c>
      <c r="AQ1185" s="193">
        <f t="shared" si="316"/>
        <v>8.8200000000000001E-2</v>
      </c>
      <c r="AR1185" s="192">
        <f t="shared" si="317"/>
        <v>8.7299999999999989E-2</v>
      </c>
      <c r="AS1185" s="192" t="str">
        <f t="shared" si="318"/>
        <v/>
      </c>
      <c r="AT1185" s="192">
        <f t="shared" si="319"/>
        <v>7.6399999999999996E-2</v>
      </c>
      <c r="AU1185" s="193" t="str">
        <f t="shared" si="320"/>
        <v/>
      </c>
      <c r="AV1185" s="194">
        <f t="shared" si="321"/>
        <v>7.5499999999999998E-2</v>
      </c>
      <c r="AW1185" s="193">
        <f t="shared" si="322"/>
        <v>7.4499999999999997E-2</v>
      </c>
      <c r="AX1185" s="195" t="str">
        <f t="shared" si="323"/>
        <v/>
      </c>
      <c r="AZ1185" s="193">
        <f t="shared" si="324"/>
        <v>8.695E-2</v>
      </c>
    </row>
    <row r="1186" spans="1:52" s="5" customFormat="1" ht="11.25" x14ac:dyDescent="0.2">
      <c r="A1186" s="203">
        <v>39720</v>
      </c>
      <c r="B1186" s="11"/>
      <c r="C1186" s="11"/>
      <c r="D1186" s="15"/>
      <c r="E1186" s="204"/>
      <c r="F1186" s="8"/>
      <c r="G1186" s="8"/>
      <c r="H1186" s="15">
        <v>9.4E-2</v>
      </c>
      <c r="I1186" s="204">
        <v>9.4200000000000006E-2</v>
      </c>
      <c r="J1186" s="8">
        <v>9.3899999999999997E-2</v>
      </c>
      <c r="K1186" s="8">
        <v>9.4100000000000003E-2</v>
      </c>
      <c r="L1186" s="15">
        <v>9.3700000000000006E-2</v>
      </c>
      <c r="M1186" s="204">
        <v>9.4100000000000003E-2</v>
      </c>
      <c r="N1186" s="8">
        <v>9.2700000000000005E-2</v>
      </c>
      <c r="O1186" s="8">
        <v>9.3100000000000002E-2</v>
      </c>
      <c r="P1186" s="15">
        <v>9.1800000000000007E-2</v>
      </c>
      <c r="Q1186" s="204">
        <v>9.2399999999999996E-2</v>
      </c>
      <c r="R1186" s="8">
        <v>8.7499999999999994E-2</v>
      </c>
      <c r="S1186" s="204">
        <v>8.8099999999999998E-2</v>
      </c>
      <c r="T1186" s="205">
        <v>8.6499999999999994E-2</v>
      </c>
      <c r="U1186" s="204">
        <v>8.7099999999999997E-2</v>
      </c>
      <c r="V1186" s="8"/>
      <c r="W1186" s="204"/>
      <c r="X1186" s="8">
        <v>7.4499999999999997E-2</v>
      </c>
      <c r="Y1186" s="204">
        <v>7.5300000000000006E-2</v>
      </c>
      <c r="Z1186" s="8"/>
      <c r="AA1186" s="204"/>
      <c r="AB1186" s="8">
        <v>7.4200000000000002E-2</v>
      </c>
      <c r="AC1186" s="204">
        <v>7.5200000000000003E-2</v>
      </c>
      <c r="AD1186" s="8">
        <v>7.3800000000000004E-2</v>
      </c>
      <c r="AE1186" s="204">
        <v>7.4800000000000005E-2</v>
      </c>
      <c r="AF1186" s="8"/>
      <c r="AG1186" s="204"/>
      <c r="AI1186" s="192" t="str">
        <f t="shared" si="308"/>
        <v/>
      </c>
      <c r="AJ1186" s="192" t="str">
        <f t="shared" si="309"/>
        <v/>
      </c>
      <c r="AK1186" s="192" t="str">
        <f t="shared" si="310"/>
        <v/>
      </c>
      <c r="AL1186" s="192">
        <f t="shared" si="311"/>
        <v>9.4100000000000003E-2</v>
      </c>
      <c r="AM1186" s="192">
        <f t="shared" si="312"/>
        <v>9.4E-2</v>
      </c>
      <c r="AN1186" s="192">
        <f t="shared" si="313"/>
        <v>9.3900000000000011E-2</v>
      </c>
      <c r="AO1186" s="193">
        <f t="shared" si="314"/>
        <v>9.290000000000001E-2</v>
      </c>
      <c r="AP1186" s="192">
        <f t="shared" si="315"/>
        <v>9.2100000000000001E-2</v>
      </c>
      <c r="AQ1186" s="193">
        <f t="shared" si="316"/>
        <v>8.7799999999999989E-2</v>
      </c>
      <c r="AR1186" s="192">
        <f t="shared" si="317"/>
        <v>8.6799999999999988E-2</v>
      </c>
      <c r="AS1186" s="192" t="str">
        <f t="shared" si="318"/>
        <v/>
      </c>
      <c r="AT1186" s="192">
        <f t="shared" si="319"/>
        <v>7.4899999999999994E-2</v>
      </c>
      <c r="AU1186" s="193" t="str">
        <f t="shared" si="320"/>
        <v/>
      </c>
      <c r="AV1186" s="194">
        <f t="shared" si="321"/>
        <v>7.4700000000000003E-2</v>
      </c>
      <c r="AW1186" s="193">
        <f t="shared" si="322"/>
        <v>7.4300000000000005E-2</v>
      </c>
      <c r="AX1186" s="195" t="str">
        <f t="shared" si="323"/>
        <v/>
      </c>
      <c r="AZ1186" s="193">
        <f t="shared" si="324"/>
        <v>8.6549999999999988E-2</v>
      </c>
    </row>
    <row r="1187" spans="1:52" s="5" customFormat="1" ht="11.25" x14ac:dyDescent="0.2">
      <c r="A1187" s="203">
        <v>39721</v>
      </c>
      <c r="B1187" s="11"/>
      <c r="C1187" s="11"/>
      <c r="D1187" s="15"/>
      <c r="E1187" s="204"/>
      <c r="F1187" s="8"/>
      <c r="G1187" s="8"/>
      <c r="H1187" s="15">
        <v>9.4500000000000001E-2</v>
      </c>
      <c r="I1187" s="204">
        <v>9.4700000000000006E-2</v>
      </c>
      <c r="J1187" s="8">
        <v>9.4600000000000004E-2</v>
      </c>
      <c r="K1187" s="8">
        <v>9.4799999999999995E-2</v>
      </c>
      <c r="L1187" s="15">
        <v>9.5399999999999999E-2</v>
      </c>
      <c r="M1187" s="204">
        <v>9.5799999999999996E-2</v>
      </c>
      <c r="N1187" s="8">
        <v>9.4700000000000006E-2</v>
      </c>
      <c r="O1187" s="8">
        <v>9.5100000000000004E-2</v>
      </c>
      <c r="P1187" s="15">
        <v>9.3600000000000003E-2</v>
      </c>
      <c r="Q1187" s="204">
        <v>9.4200000000000006E-2</v>
      </c>
      <c r="R1187" s="8">
        <v>8.8700000000000001E-2</v>
      </c>
      <c r="S1187" s="204">
        <v>8.9300000000000004E-2</v>
      </c>
      <c r="T1187" s="205">
        <v>8.6800000000000002E-2</v>
      </c>
      <c r="U1187" s="204">
        <v>8.7400000000000005E-2</v>
      </c>
      <c r="V1187" s="8"/>
      <c r="W1187" s="204"/>
      <c r="X1187" s="8">
        <v>7.51E-2</v>
      </c>
      <c r="Y1187" s="204">
        <v>7.5899999999999995E-2</v>
      </c>
      <c r="Z1187" s="8"/>
      <c r="AA1187" s="204"/>
      <c r="AB1187" s="8">
        <v>7.4999999999999997E-2</v>
      </c>
      <c r="AC1187" s="204">
        <v>7.5999999999999998E-2</v>
      </c>
      <c r="AD1187" s="8">
        <v>7.46E-2</v>
      </c>
      <c r="AE1187" s="204">
        <v>7.5600000000000001E-2</v>
      </c>
      <c r="AF1187" s="8"/>
      <c r="AG1187" s="204"/>
      <c r="AI1187" s="192" t="str">
        <f t="shared" si="308"/>
        <v/>
      </c>
      <c r="AJ1187" s="192" t="str">
        <f t="shared" si="309"/>
        <v/>
      </c>
      <c r="AK1187" s="192" t="str">
        <f t="shared" si="310"/>
        <v/>
      </c>
      <c r="AL1187" s="192">
        <f t="shared" si="311"/>
        <v>9.4600000000000004E-2</v>
      </c>
      <c r="AM1187" s="192">
        <f t="shared" si="312"/>
        <v>9.4700000000000006E-2</v>
      </c>
      <c r="AN1187" s="192">
        <f t="shared" si="313"/>
        <v>9.5599999999999991E-2</v>
      </c>
      <c r="AO1187" s="193">
        <f t="shared" si="314"/>
        <v>9.4900000000000012E-2</v>
      </c>
      <c r="AP1187" s="192">
        <f t="shared" si="315"/>
        <v>9.3900000000000011E-2</v>
      </c>
      <c r="AQ1187" s="193">
        <f t="shared" si="316"/>
        <v>8.8999999999999996E-2</v>
      </c>
      <c r="AR1187" s="192">
        <f t="shared" si="317"/>
        <v>8.7100000000000011E-2</v>
      </c>
      <c r="AS1187" s="192" t="str">
        <f t="shared" si="318"/>
        <v/>
      </c>
      <c r="AT1187" s="192">
        <f t="shared" si="319"/>
        <v>7.5499999999999998E-2</v>
      </c>
      <c r="AU1187" s="193" t="str">
        <f t="shared" si="320"/>
        <v/>
      </c>
      <c r="AV1187" s="194">
        <f t="shared" si="321"/>
        <v>7.5499999999999998E-2</v>
      </c>
      <c r="AW1187" s="193">
        <f t="shared" si="322"/>
        <v>7.51E-2</v>
      </c>
      <c r="AX1187" s="195" t="str">
        <f t="shared" si="323"/>
        <v/>
      </c>
      <c r="AZ1187" s="193">
        <f t="shared" si="324"/>
        <v>8.7589999999999987E-2</v>
      </c>
    </row>
    <row r="1188" spans="1:52" s="5" customFormat="1" ht="11.25" x14ac:dyDescent="0.2">
      <c r="A1188" s="203">
        <v>39722</v>
      </c>
      <c r="B1188" s="11"/>
      <c r="C1188" s="11"/>
      <c r="D1188" s="15"/>
      <c r="E1188" s="204"/>
      <c r="F1188" s="8"/>
      <c r="G1188" s="8"/>
      <c r="H1188" s="15">
        <v>9.4E-2</v>
      </c>
      <c r="I1188" s="204">
        <v>9.4200000000000006E-2</v>
      </c>
      <c r="J1188" s="8">
        <v>9.3600000000000003E-2</v>
      </c>
      <c r="K1188" s="8">
        <v>9.3799999999999994E-2</v>
      </c>
      <c r="L1188" s="15">
        <v>9.3700000000000006E-2</v>
      </c>
      <c r="M1188" s="204">
        <v>9.4100000000000003E-2</v>
      </c>
      <c r="N1188" s="8">
        <v>9.2899999999999996E-2</v>
      </c>
      <c r="O1188" s="8">
        <v>9.3299999999999994E-2</v>
      </c>
      <c r="P1188" s="15">
        <v>9.1399999999999995E-2</v>
      </c>
      <c r="Q1188" s="204">
        <v>9.1999999999999998E-2</v>
      </c>
      <c r="R1188" s="8">
        <v>8.7499999999999994E-2</v>
      </c>
      <c r="S1188" s="204">
        <v>8.8099999999999998E-2</v>
      </c>
      <c r="T1188" s="205">
        <v>8.6099999999999996E-2</v>
      </c>
      <c r="U1188" s="204">
        <v>8.6699999999999999E-2</v>
      </c>
      <c r="V1188" s="8"/>
      <c r="W1188" s="204"/>
      <c r="X1188" s="8">
        <v>7.4399999999999994E-2</v>
      </c>
      <c r="Y1188" s="204">
        <v>7.5200000000000003E-2</v>
      </c>
      <c r="Z1188" s="8"/>
      <c r="AA1188" s="204"/>
      <c r="AB1188" s="8">
        <v>7.4300000000000005E-2</v>
      </c>
      <c r="AC1188" s="204">
        <v>7.5300000000000006E-2</v>
      </c>
      <c r="AD1188" s="8">
        <v>7.3999999999999996E-2</v>
      </c>
      <c r="AE1188" s="204">
        <v>7.4999999999999997E-2</v>
      </c>
      <c r="AF1188" s="8"/>
      <c r="AG1188" s="204"/>
      <c r="AI1188" s="192" t="str">
        <f t="shared" si="308"/>
        <v/>
      </c>
      <c r="AJ1188" s="192" t="str">
        <f t="shared" si="309"/>
        <v/>
      </c>
      <c r="AK1188" s="192" t="str">
        <f t="shared" si="310"/>
        <v/>
      </c>
      <c r="AL1188" s="192">
        <f t="shared" si="311"/>
        <v>9.4100000000000003E-2</v>
      </c>
      <c r="AM1188" s="192">
        <f t="shared" si="312"/>
        <v>9.3700000000000006E-2</v>
      </c>
      <c r="AN1188" s="192">
        <f t="shared" si="313"/>
        <v>9.3900000000000011E-2</v>
      </c>
      <c r="AO1188" s="193">
        <f t="shared" si="314"/>
        <v>9.3099999999999988E-2</v>
      </c>
      <c r="AP1188" s="192">
        <f t="shared" si="315"/>
        <v>9.1700000000000004E-2</v>
      </c>
      <c r="AQ1188" s="193">
        <f t="shared" si="316"/>
        <v>8.7799999999999989E-2</v>
      </c>
      <c r="AR1188" s="192">
        <f t="shared" si="317"/>
        <v>8.6400000000000005E-2</v>
      </c>
      <c r="AS1188" s="192" t="str">
        <f t="shared" si="318"/>
        <v/>
      </c>
      <c r="AT1188" s="192">
        <f t="shared" si="319"/>
        <v>7.4800000000000005E-2</v>
      </c>
      <c r="AU1188" s="193" t="str">
        <f t="shared" si="320"/>
        <v/>
      </c>
      <c r="AV1188" s="194">
        <f t="shared" si="321"/>
        <v>7.4800000000000005E-2</v>
      </c>
      <c r="AW1188" s="193">
        <f t="shared" si="322"/>
        <v>7.4499999999999997E-2</v>
      </c>
      <c r="AX1188" s="195" t="str">
        <f t="shared" si="323"/>
        <v/>
      </c>
      <c r="AZ1188" s="193">
        <f t="shared" si="324"/>
        <v>8.6480000000000001E-2</v>
      </c>
    </row>
    <row r="1189" spans="1:52" s="5" customFormat="1" ht="11.25" x14ac:dyDescent="0.2">
      <c r="A1189" s="203">
        <v>39723</v>
      </c>
      <c r="B1189" s="11"/>
      <c r="C1189" s="11"/>
      <c r="D1189" s="15"/>
      <c r="E1189" s="204"/>
      <c r="F1189" s="8"/>
      <c r="G1189" s="8"/>
      <c r="H1189" s="15">
        <v>9.3299999999999994E-2</v>
      </c>
      <c r="I1189" s="204">
        <v>9.35E-2</v>
      </c>
      <c r="J1189" s="8">
        <v>9.2499999999999999E-2</v>
      </c>
      <c r="K1189" s="8">
        <v>9.2700000000000005E-2</v>
      </c>
      <c r="L1189" s="15">
        <v>9.1499999999999998E-2</v>
      </c>
      <c r="M1189" s="204">
        <v>9.1899999999999996E-2</v>
      </c>
      <c r="N1189" s="8">
        <v>9.01E-2</v>
      </c>
      <c r="O1189" s="8">
        <v>9.0499999999999997E-2</v>
      </c>
      <c r="P1189" s="15">
        <v>8.9399999999999993E-2</v>
      </c>
      <c r="Q1189" s="204">
        <v>0.09</v>
      </c>
      <c r="R1189" s="8">
        <v>8.6099999999999996E-2</v>
      </c>
      <c r="S1189" s="204">
        <v>8.6699999999999999E-2</v>
      </c>
      <c r="T1189" s="205">
        <v>8.4500000000000006E-2</v>
      </c>
      <c r="U1189" s="204">
        <v>8.5099999999999995E-2</v>
      </c>
      <c r="V1189" s="8"/>
      <c r="W1189" s="204"/>
      <c r="X1189" s="8">
        <v>7.4300000000000005E-2</v>
      </c>
      <c r="Y1189" s="204">
        <v>7.51E-2</v>
      </c>
      <c r="Z1189" s="8"/>
      <c r="AA1189" s="204"/>
      <c r="AB1189" s="8">
        <v>7.3899999999999993E-2</v>
      </c>
      <c r="AC1189" s="204">
        <v>7.4899999999999994E-2</v>
      </c>
      <c r="AD1189" s="8">
        <v>7.3800000000000004E-2</v>
      </c>
      <c r="AE1189" s="204">
        <v>7.4800000000000005E-2</v>
      </c>
      <c r="AF1189" s="8"/>
      <c r="AG1189" s="204"/>
      <c r="AI1189" s="192" t="str">
        <f t="shared" si="308"/>
        <v/>
      </c>
      <c r="AJ1189" s="192" t="str">
        <f t="shared" si="309"/>
        <v/>
      </c>
      <c r="AK1189" s="192" t="str">
        <f t="shared" si="310"/>
        <v/>
      </c>
      <c r="AL1189" s="192">
        <f t="shared" si="311"/>
        <v>9.3399999999999997E-2</v>
      </c>
      <c r="AM1189" s="192">
        <f t="shared" si="312"/>
        <v>9.2600000000000002E-2</v>
      </c>
      <c r="AN1189" s="192">
        <f t="shared" si="313"/>
        <v>9.1700000000000004E-2</v>
      </c>
      <c r="AO1189" s="193">
        <f t="shared" si="314"/>
        <v>9.0299999999999991E-2</v>
      </c>
      <c r="AP1189" s="192">
        <f t="shared" si="315"/>
        <v>8.9700000000000002E-2</v>
      </c>
      <c r="AQ1189" s="193">
        <f t="shared" si="316"/>
        <v>8.6400000000000005E-2</v>
      </c>
      <c r="AR1189" s="192">
        <f t="shared" si="317"/>
        <v>8.48E-2</v>
      </c>
      <c r="AS1189" s="192" t="str">
        <f t="shared" si="318"/>
        <v/>
      </c>
      <c r="AT1189" s="192">
        <f t="shared" si="319"/>
        <v>7.4700000000000003E-2</v>
      </c>
      <c r="AU1189" s="193" t="str">
        <f t="shared" si="320"/>
        <v/>
      </c>
      <c r="AV1189" s="194">
        <f t="shared" si="321"/>
        <v>7.4399999999999994E-2</v>
      </c>
      <c r="AW1189" s="193">
        <f t="shared" si="322"/>
        <v>7.4300000000000005E-2</v>
      </c>
      <c r="AX1189" s="195" t="str">
        <f t="shared" si="323"/>
        <v/>
      </c>
      <c r="AZ1189" s="193">
        <f t="shared" si="324"/>
        <v>8.523E-2</v>
      </c>
    </row>
    <row r="1190" spans="1:52" s="5" customFormat="1" ht="11.25" x14ac:dyDescent="0.2">
      <c r="A1190" s="203">
        <v>39724</v>
      </c>
      <c r="B1190" s="11"/>
      <c r="C1190" s="11"/>
      <c r="D1190" s="15"/>
      <c r="E1190" s="204"/>
      <c r="F1190" s="8"/>
      <c r="G1190" s="8"/>
      <c r="H1190" s="15">
        <v>9.1999999999999998E-2</v>
      </c>
      <c r="I1190" s="204">
        <v>9.2200000000000004E-2</v>
      </c>
      <c r="J1190" s="8">
        <v>9.4100000000000003E-2</v>
      </c>
      <c r="K1190" s="8">
        <v>9.4299999999999995E-2</v>
      </c>
      <c r="L1190" s="15">
        <v>9.35E-2</v>
      </c>
      <c r="M1190" s="204">
        <v>9.3899999999999997E-2</v>
      </c>
      <c r="N1190" s="8">
        <v>9.2399999999999996E-2</v>
      </c>
      <c r="O1190" s="8">
        <v>9.2799999999999994E-2</v>
      </c>
      <c r="P1190" s="15">
        <v>9.1499999999999998E-2</v>
      </c>
      <c r="Q1190" s="204">
        <v>9.2100000000000001E-2</v>
      </c>
      <c r="R1190" s="8">
        <v>8.77E-2</v>
      </c>
      <c r="S1190" s="204">
        <v>8.8300000000000003E-2</v>
      </c>
      <c r="T1190" s="205">
        <v>8.6499999999999994E-2</v>
      </c>
      <c r="U1190" s="204">
        <v>8.7099999999999997E-2</v>
      </c>
      <c r="V1190" s="8"/>
      <c r="W1190" s="204"/>
      <c r="X1190" s="8">
        <v>7.6399999999999996E-2</v>
      </c>
      <c r="Y1190" s="204">
        <v>7.7200000000000005E-2</v>
      </c>
      <c r="Z1190" s="8"/>
      <c r="AA1190" s="204"/>
      <c r="AB1190" s="8">
        <v>7.5999999999999998E-2</v>
      </c>
      <c r="AC1190" s="204">
        <v>7.6999999999999999E-2</v>
      </c>
      <c r="AD1190" s="8">
        <v>7.5499999999999998E-2</v>
      </c>
      <c r="AE1190" s="204">
        <v>7.6499999999999999E-2</v>
      </c>
      <c r="AF1190" s="8"/>
      <c r="AG1190" s="204"/>
      <c r="AI1190" s="192" t="str">
        <f t="shared" si="308"/>
        <v/>
      </c>
      <c r="AJ1190" s="192" t="str">
        <f t="shared" si="309"/>
        <v/>
      </c>
      <c r="AK1190" s="192" t="str">
        <f t="shared" si="310"/>
        <v/>
      </c>
      <c r="AL1190" s="192">
        <f t="shared" si="311"/>
        <v>9.2100000000000001E-2</v>
      </c>
      <c r="AM1190" s="192">
        <f t="shared" si="312"/>
        <v>9.4200000000000006E-2</v>
      </c>
      <c r="AN1190" s="192">
        <f t="shared" si="313"/>
        <v>9.3700000000000006E-2</v>
      </c>
      <c r="AO1190" s="193">
        <f t="shared" si="314"/>
        <v>9.2599999999999988E-2</v>
      </c>
      <c r="AP1190" s="192">
        <f t="shared" si="315"/>
        <v>9.1799999999999993E-2</v>
      </c>
      <c r="AQ1190" s="193">
        <f t="shared" si="316"/>
        <v>8.7999999999999995E-2</v>
      </c>
      <c r="AR1190" s="192">
        <f t="shared" si="317"/>
        <v>8.6799999999999988E-2</v>
      </c>
      <c r="AS1190" s="192" t="str">
        <f t="shared" si="318"/>
        <v/>
      </c>
      <c r="AT1190" s="192">
        <f t="shared" si="319"/>
        <v>7.6800000000000007E-2</v>
      </c>
      <c r="AU1190" s="193" t="str">
        <f t="shared" si="320"/>
        <v/>
      </c>
      <c r="AV1190" s="194">
        <f t="shared" si="321"/>
        <v>7.6499999999999999E-2</v>
      </c>
      <c r="AW1190" s="193">
        <f t="shared" si="322"/>
        <v>7.5999999999999998E-2</v>
      </c>
      <c r="AX1190" s="195" t="str">
        <f t="shared" si="323"/>
        <v/>
      </c>
      <c r="AZ1190" s="193">
        <f t="shared" si="324"/>
        <v>8.6849999999999997E-2</v>
      </c>
    </row>
    <row r="1191" spans="1:52" s="5" customFormat="1" ht="11.25" x14ac:dyDescent="0.2">
      <c r="A1191" s="203">
        <v>39727</v>
      </c>
      <c r="B1191" s="11"/>
      <c r="C1191" s="11"/>
      <c r="D1191" s="15"/>
      <c r="E1191" s="204"/>
      <c r="F1191" s="8"/>
      <c r="G1191" s="8"/>
      <c r="H1191" s="15">
        <v>9.1200000000000003E-2</v>
      </c>
      <c r="I1191" s="204">
        <v>9.1399999999999995E-2</v>
      </c>
      <c r="J1191" s="8">
        <v>9.3799999999999994E-2</v>
      </c>
      <c r="K1191" s="8">
        <v>9.4E-2</v>
      </c>
      <c r="L1191" s="15">
        <v>9.3299999999999994E-2</v>
      </c>
      <c r="M1191" s="204">
        <v>9.3700000000000006E-2</v>
      </c>
      <c r="N1191" s="8">
        <v>9.2399999999999996E-2</v>
      </c>
      <c r="O1191" s="8">
        <v>9.2799999999999994E-2</v>
      </c>
      <c r="P1191" s="15">
        <v>9.1200000000000003E-2</v>
      </c>
      <c r="Q1191" s="204">
        <v>9.1800000000000007E-2</v>
      </c>
      <c r="R1191" s="8">
        <v>8.8400000000000006E-2</v>
      </c>
      <c r="S1191" s="204">
        <v>8.8999999999999996E-2</v>
      </c>
      <c r="T1191" s="205">
        <v>8.6699999999999999E-2</v>
      </c>
      <c r="U1191" s="204">
        <v>8.7300000000000003E-2</v>
      </c>
      <c r="V1191" s="8"/>
      <c r="W1191" s="204"/>
      <c r="X1191" s="8">
        <v>7.6999999999999999E-2</v>
      </c>
      <c r="Y1191" s="204">
        <v>7.7799999999999994E-2</v>
      </c>
      <c r="Z1191" s="8"/>
      <c r="AA1191" s="204"/>
      <c r="AB1191" s="8">
        <v>7.6200000000000004E-2</v>
      </c>
      <c r="AC1191" s="204">
        <v>7.7200000000000005E-2</v>
      </c>
      <c r="AD1191" s="8">
        <v>7.5600000000000001E-2</v>
      </c>
      <c r="AE1191" s="204">
        <v>7.6600000000000001E-2</v>
      </c>
      <c r="AF1191" s="8"/>
      <c r="AG1191" s="204"/>
      <c r="AI1191" s="192" t="str">
        <f t="shared" si="308"/>
        <v/>
      </c>
      <c r="AJ1191" s="192" t="str">
        <f t="shared" si="309"/>
        <v/>
      </c>
      <c r="AK1191" s="192" t="str">
        <f t="shared" si="310"/>
        <v/>
      </c>
      <c r="AL1191" s="192">
        <f t="shared" si="311"/>
        <v>9.1299999999999992E-2</v>
      </c>
      <c r="AM1191" s="192">
        <f t="shared" si="312"/>
        <v>9.3899999999999997E-2</v>
      </c>
      <c r="AN1191" s="192">
        <f t="shared" si="313"/>
        <v>9.35E-2</v>
      </c>
      <c r="AO1191" s="193">
        <f t="shared" si="314"/>
        <v>9.2599999999999988E-2</v>
      </c>
      <c r="AP1191" s="192">
        <f t="shared" si="315"/>
        <v>9.1499999999999998E-2</v>
      </c>
      <c r="AQ1191" s="193">
        <f t="shared" si="316"/>
        <v>8.8700000000000001E-2</v>
      </c>
      <c r="AR1191" s="192">
        <f t="shared" si="317"/>
        <v>8.6999999999999994E-2</v>
      </c>
      <c r="AS1191" s="192" t="str">
        <f t="shared" si="318"/>
        <v/>
      </c>
      <c r="AT1191" s="192">
        <f t="shared" si="319"/>
        <v>7.7399999999999997E-2</v>
      </c>
      <c r="AU1191" s="193" t="str">
        <f t="shared" si="320"/>
        <v/>
      </c>
      <c r="AV1191" s="194">
        <f t="shared" si="321"/>
        <v>7.6700000000000004E-2</v>
      </c>
      <c r="AW1191" s="193">
        <f t="shared" si="322"/>
        <v>7.6100000000000001E-2</v>
      </c>
      <c r="AX1191" s="195" t="str">
        <f t="shared" si="323"/>
        <v/>
      </c>
      <c r="AZ1191" s="193">
        <f t="shared" si="324"/>
        <v>8.6870000000000003E-2</v>
      </c>
    </row>
    <row r="1192" spans="1:52" s="5" customFormat="1" ht="11.25" x14ac:dyDescent="0.2">
      <c r="A1192" s="203">
        <v>39728</v>
      </c>
      <c r="B1192" s="11"/>
      <c r="C1192" s="11"/>
      <c r="D1192" s="15"/>
      <c r="E1192" s="204"/>
      <c r="F1192" s="8"/>
      <c r="G1192" s="8"/>
      <c r="H1192" s="15">
        <v>9.0700000000000003E-2</v>
      </c>
      <c r="I1192" s="204">
        <v>9.0899999999999995E-2</v>
      </c>
      <c r="J1192" s="8">
        <v>9.69E-2</v>
      </c>
      <c r="K1192" s="8">
        <v>9.7100000000000006E-2</v>
      </c>
      <c r="L1192" s="15">
        <v>9.7000000000000003E-2</v>
      </c>
      <c r="M1192" s="204">
        <v>9.74E-2</v>
      </c>
      <c r="N1192" s="8">
        <v>9.7000000000000003E-2</v>
      </c>
      <c r="O1192" s="8">
        <v>9.74E-2</v>
      </c>
      <c r="P1192" s="15">
        <v>9.5299999999999996E-2</v>
      </c>
      <c r="Q1192" s="204">
        <v>9.5899999999999999E-2</v>
      </c>
      <c r="R1192" s="8">
        <v>9.2799999999999994E-2</v>
      </c>
      <c r="S1192" s="204">
        <v>9.3399999999999997E-2</v>
      </c>
      <c r="T1192" s="205">
        <v>8.8999999999999996E-2</v>
      </c>
      <c r="U1192" s="204">
        <v>8.9599999999999999E-2</v>
      </c>
      <c r="V1192" s="8"/>
      <c r="W1192" s="204"/>
      <c r="X1192" s="8">
        <v>7.8600000000000003E-2</v>
      </c>
      <c r="Y1192" s="204">
        <v>7.9399999999999998E-2</v>
      </c>
      <c r="Z1192" s="8"/>
      <c r="AA1192" s="204"/>
      <c r="AB1192" s="8">
        <v>7.7499999999999999E-2</v>
      </c>
      <c r="AC1192" s="204">
        <v>7.85E-2</v>
      </c>
      <c r="AD1192" s="8">
        <v>7.7299999999999994E-2</v>
      </c>
      <c r="AE1192" s="204">
        <v>7.8299999999999995E-2</v>
      </c>
      <c r="AF1192" s="8"/>
      <c r="AG1192" s="204"/>
      <c r="AI1192" s="192" t="str">
        <f t="shared" si="308"/>
        <v/>
      </c>
      <c r="AJ1192" s="192" t="str">
        <f t="shared" si="309"/>
        <v/>
      </c>
      <c r="AK1192" s="192" t="str">
        <f t="shared" si="310"/>
        <v/>
      </c>
      <c r="AL1192" s="192">
        <f t="shared" si="311"/>
        <v>9.0799999999999992E-2</v>
      </c>
      <c r="AM1192" s="192">
        <f t="shared" si="312"/>
        <v>9.7000000000000003E-2</v>
      </c>
      <c r="AN1192" s="192">
        <f t="shared" si="313"/>
        <v>9.7200000000000009E-2</v>
      </c>
      <c r="AO1192" s="193">
        <f t="shared" si="314"/>
        <v>9.7200000000000009E-2</v>
      </c>
      <c r="AP1192" s="192">
        <f t="shared" si="315"/>
        <v>9.5599999999999991E-2</v>
      </c>
      <c r="AQ1192" s="193">
        <f t="shared" si="316"/>
        <v>9.3099999999999988E-2</v>
      </c>
      <c r="AR1192" s="192">
        <f t="shared" si="317"/>
        <v>8.929999999999999E-2</v>
      </c>
      <c r="AS1192" s="192" t="str">
        <f t="shared" si="318"/>
        <v/>
      </c>
      <c r="AT1192" s="192">
        <f t="shared" si="319"/>
        <v>7.9000000000000001E-2</v>
      </c>
      <c r="AU1192" s="193" t="str">
        <f t="shared" si="320"/>
        <v/>
      </c>
      <c r="AV1192" s="194">
        <f t="shared" si="321"/>
        <v>7.8E-2</v>
      </c>
      <c r="AW1192" s="193">
        <f t="shared" si="322"/>
        <v>7.7799999999999994E-2</v>
      </c>
      <c r="AX1192" s="195" t="str">
        <f t="shared" si="323"/>
        <v/>
      </c>
      <c r="AZ1192" s="193">
        <f t="shared" si="324"/>
        <v>8.9499999999999982E-2</v>
      </c>
    </row>
    <row r="1193" spans="1:52" s="5" customFormat="1" ht="11.25" x14ac:dyDescent="0.2">
      <c r="A1193" s="203">
        <v>39729</v>
      </c>
      <c r="B1193" s="11"/>
      <c r="C1193" s="11"/>
      <c r="D1193" s="15"/>
      <c r="E1193" s="204"/>
      <c r="F1193" s="8"/>
      <c r="G1193" s="8"/>
      <c r="H1193" s="15">
        <v>9.0899999999999995E-2</v>
      </c>
      <c r="I1193" s="204">
        <v>9.11E-2</v>
      </c>
      <c r="J1193" s="8">
        <v>9.7299999999999998E-2</v>
      </c>
      <c r="K1193" s="8">
        <v>9.7500000000000003E-2</v>
      </c>
      <c r="L1193" s="15">
        <v>9.8699999999999996E-2</v>
      </c>
      <c r="M1193" s="204">
        <v>9.9099999999999994E-2</v>
      </c>
      <c r="N1193" s="8">
        <v>9.8599999999999993E-2</v>
      </c>
      <c r="O1193" s="8">
        <v>9.9000000000000005E-2</v>
      </c>
      <c r="P1193" s="15">
        <v>9.7600000000000006E-2</v>
      </c>
      <c r="Q1193" s="204">
        <v>9.8199999999999996E-2</v>
      </c>
      <c r="R1193" s="8">
        <v>9.6699999999999994E-2</v>
      </c>
      <c r="S1193" s="204">
        <v>9.7299999999999998E-2</v>
      </c>
      <c r="T1193" s="205">
        <v>9.1200000000000003E-2</v>
      </c>
      <c r="U1193" s="204">
        <v>9.1800000000000007E-2</v>
      </c>
      <c r="V1193" s="8"/>
      <c r="W1193" s="204"/>
      <c r="X1193" s="8">
        <v>7.9799999999999996E-2</v>
      </c>
      <c r="Y1193" s="204">
        <v>8.0600000000000005E-2</v>
      </c>
      <c r="Z1193" s="8"/>
      <c r="AA1193" s="204"/>
      <c r="AB1193" s="8">
        <v>7.8200000000000006E-2</v>
      </c>
      <c r="AC1193" s="204">
        <v>7.9200000000000007E-2</v>
      </c>
      <c r="AD1193" s="8">
        <v>7.8399999999999997E-2</v>
      </c>
      <c r="AE1193" s="204">
        <v>7.9399999999999998E-2</v>
      </c>
      <c r="AF1193" s="8"/>
      <c r="AG1193" s="204"/>
      <c r="AI1193" s="192" t="str">
        <f t="shared" si="308"/>
        <v/>
      </c>
      <c r="AJ1193" s="192" t="str">
        <f t="shared" si="309"/>
        <v/>
      </c>
      <c r="AK1193" s="192" t="str">
        <f t="shared" si="310"/>
        <v/>
      </c>
      <c r="AL1193" s="192">
        <f t="shared" si="311"/>
        <v>9.0999999999999998E-2</v>
      </c>
      <c r="AM1193" s="192">
        <f t="shared" si="312"/>
        <v>9.74E-2</v>
      </c>
      <c r="AN1193" s="192">
        <f t="shared" si="313"/>
        <v>9.8899999999999988E-2</v>
      </c>
      <c r="AO1193" s="193">
        <f t="shared" si="314"/>
        <v>9.8799999999999999E-2</v>
      </c>
      <c r="AP1193" s="192">
        <f t="shared" si="315"/>
        <v>9.7900000000000001E-2</v>
      </c>
      <c r="AQ1193" s="193">
        <f t="shared" si="316"/>
        <v>9.7000000000000003E-2</v>
      </c>
      <c r="AR1193" s="192">
        <f t="shared" si="317"/>
        <v>9.1499999999999998E-2</v>
      </c>
      <c r="AS1193" s="192" t="str">
        <f t="shared" si="318"/>
        <v/>
      </c>
      <c r="AT1193" s="192">
        <f t="shared" si="319"/>
        <v>8.0199999999999994E-2</v>
      </c>
      <c r="AU1193" s="193" t="str">
        <f t="shared" si="320"/>
        <v/>
      </c>
      <c r="AV1193" s="194">
        <f t="shared" si="321"/>
        <v>7.8700000000000006E-2</v>
      </c>
      <c r="AW1193" s="193">
        <f t="shared" si="322"/>
        <v>7.8899999999999998E-2</v>
      </c>
      <c r="AX1193" s="195" t="str">
        <f t="shared" si="323"/>
        <v/>
      </c>
      <c r="AZ1193" s="193">
        <f t="shared" si="324"/>
        <v>9.1029999999999986E-2</v>
      </c>
    </row>
    <row r="1194" spans="1:52" s="5" customFormat="1" ht="11.25" x14ac:dyDescent="0.2">
      <c r="A1194" s="203">
        <v>39730</v>
      </c>
      <c r="B1194" s="11"/>
      <c r="C1194" s="11"/>
      <c r="D1194" s="15"/>
      <c r="E1194" s="204"/>
      <c r="F1194" s="8"/>
      <c r="G1194" s="8"/>
      <c r="H1194" s="15">
        <v>8.9800000000000005E-2</v>
      </c>
      <c r="I1194" s="204">
        <v>0.09</v>
      </c>
      <c r="J1194" s="8">
        <v>9.69E-2</v>
      </c>
      <c r="K1194" s="8">
        <v>9.7100000000000006E-2</v>
      </c>
      <c r="L1194" s="15">
        <v>9.7799999999999998E-2</v>
      </c>
      <c r="M1194" s="204">
        <v>9.8199999999999996E-2</v>
      </c>
      <c r="N1194" s="8">
        <v>9.8000000000000004E-2</v>
      </c>
      <c r="O1194" s="8">
        <v>9.8400000000000001E-2</v>
      </c>
      <c r="P1194" s="15">
        <v>9.7600000000000006E-2</v>
      </c>
      <c r="Q1194" s="204">
        <v>9.8199999999999996E-2</v>
      </c>
      <c r="R1194" s="8">
        <v>9.6500000000000002E-2</v>
      </c>
      <c r="S1194" s="204">
        <v>9.7100000000000006E-2</v>
      </c>
      <c r="T1194" s="205">
        <v>9.0499999999999997E-2</v>
      </c>
      <c r="U1194" s="204">
        <v>9.11E-2</v>
      </c>
      <c r="V1194" s="8"/>
      <c r="W1194" s="204"/>
      <c r="X1194" s="8">
        <v>8.0799999999999997E-2</v>
      </c>
      <c r="Y1194" s="204">
        <v>8.1600000000000006E-2</v>
      </c>
      <c r="Z1194" s="8"/>
      <c r="AA1194" s="204"/>
      <c r="AB1194" s="8">
        <v>7.9500000000000001E-2</v>
      </c>
      <c r="AC1194" s="204">
        <v>8.0500000000000002E-2</v>
      </c>
      <c r="AD1194" s="8">
        <v>7.9299999999999995E-2</v>
      </c>
      <c r="AE1194" s="204">
        <v>8.0299999999999996E-2</v>
      </c>
      <c r="AF1194" s="8"/>
      <c r="AG1194" s="204"/>
      <c r="AI1194" s="192" t="str">
        <f t="shared" si="308"/>
        <v/>
      </c>
      <c r="AJ1194" s="192" t="str">
        <f t="shared" si="309"/>
        <v/>
      </c>
      <c r="AK1194" s="192" t="str">
        <f t="shared" si="310"/>
        <v/>
      </c>
      <c r="AL1194" s="192">
        <f t="shared" si="311"/>
        <v>8.9900000000000008E-2</v>
      </c>
      <c r="AM1194" s="192">
        <f t="shared" si="312"/>
        <v>9.7000000000000003E-2</v>
      </c>
      <c r="AN1194" s="192">
        <f t="shared" si="313"/>
        <v>9.8000000000000004E-2</v>
      </c>
      <c r="AO1194" s="193">
        <f t="shared" si="314"/>
        <v>9.820000000000001E-2</v>
      </c>
      <c r="AP1194" s="192">
        <f t="shared" si="315"/>
        <v>9.7900000000000001E-2</v>
      </c>
      <c r="AQ1194" s="193">
        <f t="shared" si="316"/>
        <v>9.6799999999999997E-2</v>
      </c>
      <c r="AR1194" s="192">
        <f t="shared" si="317"/>
        <v>9.0799999999999992E-2</v>
      </c>
      <c r="AS1194" s="192" t="str">
        <f t="shared" si="318"/>
        <v/>
      </c>
      <c r="AT1194" s="192">
        <f t="shared" si="319"/>
        <v>8.1199999999999994E-2</v>
      </c>
      <c r="AU1194" s="193" t="str">
        <f t="shared" si="320"/>
        <v/>
      </c>
      <c r="AV1194" s="194">
        <f t="shared" si="321"/>
        <v>0.08</v>
      </c>
      <c r="AW1194" s="193">
        <f t="shared" si="322"/>
        <v>7.9799999999999996E-2</v>
      </c>
      <c r="AX1194" s="195" t="str">
        <f t="shared" si="323"/>
        <v/>
      </c>
      <c r="AZ1194" s="193">
        <f t="shared" si="324"/>
        <v>9.0959999999999999E-2</v>
      </c>
    </row>
    <row r="1195" spans="1:52" s="5" customFormat="1" ht="11.25" x14ac:dyDescent="0.2">
      <c r="A1195" s="203">
        <v>39731</v>
      </c>
      <c r="B1195" s="11"/>
      <c r="C1195" s="11"/>
      <c r="D1195" s="15"/>
      <c r="E1195" s="204"/>
      <c r="F1195" s="8"/>
      <c r="G1195" s="8"/>
      <c r="H1195" s="15">
        <v>8.5999999999999993E-2</v>
      </c>
      <c r="I1195" s="204">
        <v>8.6199999999999999E-2</v>
      </c>
      <c r="J1195" s="8">
        <v>9.4399999999999998E-2</v>
      </c>
      <c r="K1195" s="8">
        <v>9.4600000000000004E-2</v>
      </c>
      <c r="L1195" s="15">
        <v>9.7000000000000003E-2</v>
      </c>
      <c r="M1195" s="204">
        <v>9.74E-2</v>
      </c>
      <c r="N1195" s="8">
        <v>9.74E-2</v>
      </c>
      <c r="O1195" s="8">
        <v>9.7799999999999998E-2</v>
      </c>
      <c r="P1195" s="15">
        <v>9.69E-2</v>
      </c>
      <c r="Q1195" s="204">
        <v>9.7500000000000003E-2</v>
      </c>
      <c r="R1195" s="8">
        <v>9.5899999999999999E-2</v>
      </c>
      <c r="S1195" s="204">
        <v>9.6500000000000002E-2</v>
      </c>
      <c r="T1195" s="205">
        <v>9.11E-2</v>
      </c>
      <c r="U1195" s="204">
        <v>9.1700000000000004E-2</v>
      </c>
      <c r="V1195" s="8"/>
      <c r="W1195" s="204"/>
      <c r="X1195" s="8">
        <v>8.0299999999999996E-2</v>
      </c>
      <c r="Y1195" s="204">
        <v>8.1100000000000005E-2</v>
      </c>
      <c r="Z1195" s="8"/>
      <c r="AA1195" s="204"/>
      <c r="AB1195" s="8">
        <v>7.9399999999999998E-2</v>
      </c>
      <c r="AC1195" s="204">
        <v>8.0399999999999999E-2</v>
      </c>
      <c r="AD1195" s="8">
        <v>7.9000000000000001E-2</v>
      </c>
      <c r="AE1195" s="204">
        <v>0.08</v>
      </c>
      <c r="AF1195" s="8"/>
      <c r="AG1195" s="204"/>
      <c r="AI1195" s="192" t="str">
        <f t="shared" si="308"/>
        <v/>
      </c>
      <c r="AJ1195" s="192" t="str">
        <f t="shared" si="309"/>
        <v/>
      </c>
      <c r="AK1195" s="192" t="str">
        <f t="shared" si="310"/>
        <v/>
      </c>
      <c r="AL1195" s="192">
        <f t="shared" si="311"/>
        <v>8.6099999999999996E-2</v>
      </c>
      <c r="AM1195" s="192">
        <f t="shared" si="312"/>
        <v>9.4500000000000001E-2</v>
      </c>
      <c r="AN1195" s="192">
        <f t="shared" si="313"/>
        <v>9.7200000000000009E-2</v>
      </c>
      <c r="AO1195" s="193">
        <f t="shared" si="314"/>
        <v>9.7599999999999992E-2</v>
      </c>
      <c r="AP1195" s="192">
        <f t="shared" si="315"/>
        <v>9.7200000000000009E-2</v>
      </c>
      <c r="AQ1195" s="193">
        <f t="shared" si="316"/>
        <v>9.6200000000000008E-2</v>
      </c>
      <c r="AR1195" s="192">
        <f t="shared" si="317"/>
        <v>9.1400000000000009E-2</v>
      </c>
      <c r="AS1195" s="192" t="str">
        <f t="shared" si="318"/>
        <v/>
      </c>
      <c r="AT1195" s="192">
        <f t="shared" si="319"/>
        <v>8.0699999999999994E-2</v>
      </c>
      <c r="AU1195" s="193" t="str">
        <f t="shared" si="320"/>
        <v/>
      </c>
      <c r="AV1195" s="194">
        <f t="shared" si="321"/>
        <v>7.9899999999999999E-2</v>
      </c>
      <c r="AW1195" s="193">
        <f t="shared" si="322"/>
        <v>7.9500000000000001E-2</v>
      </c>
      <c r="AX1195" s="195" t="str">
        <f t="shared" si="323"/>
        <v/>
      </c>
      <c r="AZ1195" s="193">
        <f t="shared" si="324"/>
        <v>9.0029999999999999E-2</v>
      </c>
    </row>
    <row r="1196" spans="1:52" s="5" customFormat="1" ht="11.25" x14ac:dyDescent="0.2">
      <c r="A1196" s="203">
        <v>39734</v>
      </c>
      <c r="B1196" s="11"/>
      <c r="C1196" s="11"/>
      <c r="D1196" s="15"/>
      <c r="E1196" s="204"/>
      <c r="F1196" s="8"/>
      <c r="G1196" s="8"/>
      <c r="H1196" s="15">
        <v>8.5199999999999998E-2</v>
      </c>
      <c r="I1196" s="204">
        <v>8.5400000000000004E-2</v>
      </c>
      <c r="J1196" s="8">
        <v>9.5699999999999993E-2</v>
      </c>
      <c r="K1196" s="8">
        <v>9.5899999999999999E-2</v>
      </c>
      <c r="L1196" s="15">
        <v>9.7799999999999998E-2</v>
      </c>
      <c r="M1196" s="204">
        <v>9.8199999999999996E-2</v>
      </c>
      <c r="N1196" s="8">
        <v>9.8000000000000004E-2</v>
      </c>
      <c r="O1196" s="8">
        <v>9.8400000000000001E-2</v>
      </c>
      <c r="P1196" s="15">
        <v>9.7199999999999995E-2</v>
      </c>
      <c r="Q1196" s="204">
        <v>9.7799999999999998E-2</v>
      </c>
      <c r="R1196" s="8">
        <v>9.64E-2</v>
      </c>
      <c r="S1196" s="204">
        <v>9.7000000000000003E-2</v>
      </c>
      <c r="T1196" s="205">
        <v>9.1999999999999998E-2</v>
      </c>
      <c r="U1196" s="204">
        <v>9.2600000000000002E-2</v>
      </c>
      <c r="V1196" s="8"/>
      <c r="W1196" s="204"/>
      <c r="X1196" s="8">
        <v>7.9399999999999998E-2</v>
      </c>
      <c r="Y1196" s="204">
        <v>8.0199999999999994E-2</v>
      </c>
      <c r="Z1196" s="8"/>
      <c r="AA1196" s="204"/>
      <c r="AB1196" s="8">
        <v>7.7799999999999994E-2</v>
      </c>
      <c r="AC1196" s="204">
        <v>7.8799999999999995E-2</v>
      </c>
      <c r="AD1196" s="8">
        <v>7.6700000000000004E-2</v>
      </c>
      <c r="AE1196" s="204">
        <v>7.7700000000000005E-2</v>
      </c>
      <c r="AF1196" s="8"/>
      <c r="AG1196" s="204"/>
      <c r="AI1196" s="192" t="str">
        <f t="shared" si="308"/>
        <v/>
      </c>
      <c r="AJ1196" s="192" t="str">
        <f t="shared" si="309"/>
        <v/>
      </c>
      <c r="AK1196" s="192" t="str">
        <f t="shared" si="310"/>
        <v/>
      </c>
      <c r="AL1196" s="192">
        <f t="shared" si="311"/>
        <v>8.5300000000000001E-2</v>
      </c>
      <c r="AM1196" s="192">
        <f t="shared" si="312"/>
        <v>9.5799999999999996E-2</v>
      </c>
      <c r="AN1196" s="192">
        <f t="shared" si="313"/>
        <v>9.8000000000000004E-2</v>
      </c>
      <c r="AO1196" s="193">
        <f t="shared" si="314"/>
        <v>9.820000000000001E-2</v>
      </c>
      <c r="AP1196" s="192">
        <f t="shared" si="315"/>
        <v>9.7500000000000003E-2</v>
      </c>
      <c r="AQ1196" s="193">
        <f t="shared" si="316"/>
        <v>9.6700000000000008E-2</v>
      </c>
      <c r="AR1196" s="192">
        <f t="shared" si="317"/>
        <v>9.2299999999999993E-2</v>
      </c>
      <c r="AS1196" s="192" t="str">
        <f t="shared" si="318"/>
        <v/>
      </c>
      <c r="AT1196" s="192">
        <f t="shared" si="319"/>
        <v>7.9799999999999996E-2</v>
      </c>
      <c r="AU1196" s="193" t="str">
        <f t="shared" si="320"/>
        <v/>
      </c>
      <c r="AV1196" s="194">
        <f t="shared" si="321"/>
        <v>7.8299999999999995E-2</v>
      </c>
      <c r="AW1196" s="193">
        <f t="shared" si="322"/>
        <v>7.7200000000000005E-2</v>
      </c>
      <c r="AX1196" s="195" t="str">
        <f t="shared" si="323"/>
        <v/>
      </c>
      <c r="AZ1196" s="193">
        <f t="shared" si="324"/>
        <v>8.9910000000000004E-2</v>
      </c>
    </row>
    <row r="1197" spans="1:52" s="5" customFormat="1" ht="11.25" x14ac:dyDescent="0.2">
      <c r="A1197" s="203">
        <v>39735</v>
      </c>
      <c r="B1197" s="11"/>
      <c r="C1197" s="11"/>
      <c r="D1197" s="15"/>
      <c r="E1197" s="204"/>
      <c r="F1197" s="8"/>
      <c r="G1197" s="8"/>
      <c r="H1197" s="15">
        <v>8.48E-2</v>
      </c>
      <c r="I1197" s="204">
        <v>8.5000000000000006E-2</v>
      </c>
      <c r="J1197" s="8">
        <v>9.4200000000000006E-2</v>
      </c>
      <c r="K1197" s="8">
        <v>9.4399999999999998E-2</v>
      </c>
      <c r="L1197" s="15">
        <v>9.7299999999999998E-2</v>
      </c>
      <c r="M1197" s="204">
        <v>9.7699999999999995E-2</v>
      </c>
      <c r="N1197" s="8">
        <v>9.74E-2</v>
      </c>
      <c r="O1197" s="8">
        <v>9.7799999999999998E-2</v>
      </c>
      <c r="P1197" s="15">
        <v>9.5699999999999993E-2</v>
      </c>
      <c r="Q1197" s="204">
        <v>9.6299999999999997E-2</v>
      </c>
      <c r="R1197" s="8">
        <v>9.5899999999999999E-2</v>
      </c>
      <c r="S1197" s="204">
        <v>9.6500000000000002E-2</v>
      </c>
      <c r="T1197" s="205">
        <v>9.1200000000000003E-2</v>
      </c>
      <c r="U1197" s="204">
        <v>9.1800000000000007E-2</v>
      </c>
      <c r="V1197" s="8"/>
      <c r="W1197" s="204"/>
      <c r="X1197" s="8">
        <v>8.1000000000000003E-2</v>
      </c>
      <c r="Y1197" s="204">
        <v>8.1799999999999998E-2</v>
      </c>
      <c r="Z1197" s="8"/>
      <c r="AA1197" s="204"/>
      <c r="AB1197" s="8">
        <v>7.9299999999999995E-2</v>
      </c>
      <c r="AC1197" s="204">
        <v>8.0299999999999996E-2</v>
      </c>
      <c r="AD1197" s="8">
        <v>7.8399999999999997E-2</v>
      </c>
      <c r="AE1197" s="204">
        <v>7.9399999999999998E-2</v>
      </c>
      <c r="AF1197" s="8"/>
      <c r="AG1197" s="204"/>
      <c r="AI1197" s="192" t="str">
        <f t="shared" si="308"/>
        <v/>
      </c>
      <c r="AJ1197" s="192" t="str">
        <f t="shared" si="309"/>
        <v/>
      </c>
      <c r="AK1197" s="192" t="str">
        <f t="shared" si="310"/>
        <v/>
      </c>
      <c r="AL1197" s="192">
        <f t="shared" si="311"/>
        <v>8.4900000000000003E-2</v>
      </c>
      <c r="AM1197" s="192">
        <f t="shared" si="312"/>
        <v>9.4299999999999995E-2</v>
      </c>
      <c r="AN1197" s="192">
        <f t="shared" si="313"/>
        <v>9.7500000000000003E-2</v>
      </c>
      <c r="AO1197" s="193">
        <f t="shared" si="314"/>
        <v>9.7599999999999992E-2</v>
      </c>
      <c r="AP1197" s="192">
        <f t="shared" si="315"/>
        <v>9.6000000000000002E-2</v>
      </c>
      <c r="AQ1197" s="193">
        <f t="shared" si="316"/>
        <v>9.6200000000000008E-2</v>
      </c>
      <c r="AR1197" s="192">
        <f t="shared" si="317"/>
        <v>9.1499999999999998E-2</v>
      </c>
      <c r="AS1197" s="192" t="str">
        <f t="shared" si="318"/>
        <v/>
      </c>
      <c r="AT1197" s="192">
        <f t="shared" si="319"/>
        <v>8.14E-2</v>
      </c>
      <c r="AU1197" s="193" t="str">
        <f t="shared" si="320"/>
        <v/>
      </c>
      <c r="AV1197" s="194">
        <f t="shared" si="321"/>
        <v>7.9799999999999996E-2</v>
      </c>
      <c r="AW1197" s="193">
        <f t="shared" si="322"/>
        <v>7.8899999999999998E-2</v>
      </c>
      <c r="AX1197" s="195" t="str">
        <f t="shared" si="323"/>
        <v/>
      </c>
      <c r="AZ1197" s="193">
        <f t="shared" si="324"/>
        <v>8.9810000000000001E-2</v>
      </c>
    </row>
    <row r="1198" spans="1:52" s="5" customFormat="1" ht="11.25" x14ac:dyDescent="0.2">
      <c r="A1198" s="203">
        <v>39736</v>
      </c>
      <c r="B1198" s="173"/>
      <c r="C1198" s="173"/>
      <c r="D1198" s="15"/>
      <c r="E1198" s="204"/>
      <c r="F1198" s="205"/>
      <c r="G1198" s="205"/>
      <c r="H1198" s="15">
        <v>8.5000000000000006E-2</v>
      </c>
      <c r="I1198" s="204">
        <v>8.5199999999999998E-2</v>
      </c>
      <c r="J1198" s="205">
        <v>9.5399999999999999E-2</v>
      </c>
      <c r="K1198" s="205">
        <v>9.5600000000000004E-2</v>
      </c>
      <c r="L1198" s="15">
        <v>9.7699999999999995E-2</v>
      </c>
      <c r="M1198" s="204">
        <v>9.8100000000000007E-2</v>
      </c>
      <c r="N1198" s="205">
        <v>9.7699999999999995E-2</v>
      </c>
      <c r="O1198" s="205">
        <v>9.8100000000000007E-2</v>
      </c>
      <c r="P1198" s="15">
        <v>9.6500000000000002E-2</v>
      </c>
      <c r="Q1198" s="204">
        <v>9.7100000000000006E-2</v>
      </c>
      <c r="R1198" s="205">
        <v>9.5600000000000004E-2</v>
      </c>
      <c r="S1198" s="204">
        <v>9.6199999999999994E-2</v>
      </c>
      <c r="T1198" s="205">
        <v>9.1700000000000004E-2</v>
      </c>
      <c r="U1198" s="204">
        <v>9.2299999999999993E-2</v>
      </c>
      <c r="V1198" s="205"/>
      <c r="W1198" s="204"/>
      <c r="X1198" s="205">
        <v>8.1100000000000005E-2</v>
      </c>
      <c r="Y1198" s="204">
        <v>8.1900000000000001E-2</v>
      </c>
      <c r="Z1198" s="15"/>
      <c r="AA1198" s="204"/>
      <c r="AB1198" s="205">
        <v>7.9899999999999999E-2</v>
      </c>
      <c r="AC1198" s="204">
        <v>8.09E-2</v>
      </c>
      <c r="AD1198" s="205">
        <v>7.8600000000000003E-2</v>
      </c>
      <c r="AE1198" s="204">
        <v>7.9600000000000004E-2</v>
      </c>
      <c r="AF1198" s="205"/>
      <c r="AG1198" s="204"/>
      <c r="AI1198" s="192" t="str">
        <f t="shared" ref="AI1198:AI1261" si="325">IFERROR(AVERAGE(B1198:C1198),"")</f>
        <v/>
      </c>
      <c r="AJ1198" s="192" t="str">
        <f t="shared" ref="AJ1198:AJ1261" si="326">IFERROR(AVERAGE(D1198:E1198),"")</f>
        <v/>
      </c>
      <c r="AK1198" s="192" t="str">
        <f t="shared" ref="AK1198:AK1261" si="327">IFERROR(AVERAGE(F1198:G1198),"")</f>
        <v/>
      </c>
      <c r="AL1198" s="192">
        <f t="shared" ref="AL1198:AL1261" si="328">IFERROR(AVERAGE(H1198:I1198),"")</f>
        <v>8.5100000000000009E-2</v>
      </c>
      <c r="AM1198" s="192">
        <f t="shared" ref="AM1198:AM1261" si="329">IFERROR(AVERAGE(J1198:K1198),"")</f>
        <v>9.5500000000000002E-2</v>
      </c>
      <c r="AN1198" s="192">
        <f t="shared" ref="AN1198:AN1261" si="330">IFERROR(AVERAGE(L1198:M1198),"")</f>
        <v>9.7900000000000001E-2</v>
      </c>
      <c r="AO1198" s="193">
        <f t="shared" ref="AO1198:AO1261" si="331">IFERROR(AVERAGE(N1198:O1198),"")</f>
        <v>9.7900000000000001E-2</v>
      </c>
      <c r="AP1198" s="192">
        <f t="shared" ref="AP1198:AP1261" si="332">IFERROR(AVERAGE(P1198:Q1198),"")</f>
        <v>9.6799999999999997E-2</v>
      </c>
      <c r="AQ1198" s="193">
        <f t="shared" ref="AQ1198:AQ1261" si="333">IFERROR(AVERAGE(R1198:S1198),"")</f>
        <v>9.5899999999999999E-2</v>
      </c>
      <c r="AR1198" s="192">
        <f t="shared" ref="AR1198:AR1261" si="334">IFERROR(AVERAGE(T1198:U1198),"")</f>
        <v>9.1999999999999998E-2</v>
      </c>
      <c r="AS1198" s="192" t="str">
        <f t="shared" ref="AS1198:AS1261" si="335">IFERROR(AVERAGE(V1198:W1198),"")</f>
        <v/>
      </c>
      <c r="AT1198" s="192">
        <f t="shared" ref="AT1198:AT1261" si="336">IFERROR(AVERAGE(X1198:Y1198),"")</f>
        <v>8.1500000000000003E-2</v>
      </c>
      <c r="AU1198" s="193" t="str">
        <f t="shared" ref="AU1198:AU1261" si="337">IFERROR(AVERAGE(Z1198:AA1198),"")</f>
        <v/>
      </c>
      <c r="AV1198" s="194">
        <f t="shared" ref="AV1198:AV1261" si="338">IFERROR(AVERAGE(AB1198:AC1198),"")</f>
        <v>8.0399999999999999E-2</v>
      </c>
      <c r="AW1198" s="193">
        <f t="shared" ref="AW1198:AW1261" si="339">IFERROR(AVERAGE(AD1198:AE1198),"")</f>
        <v>7.9100000000000004E-2</v>
      </c>
      <c r="AX1198" s="193" t="str">
        <f t="shared" ref="AX1198:AX1261" si="340">IFERROR(AVERAGE(AF1198:AG1198),"")</f>
        <v/>
      </c>
      <c r="AZ1198" s="193">
        <f t="shared" si="324"/>
        <v>9.0210000000000012E-2</v>
      </c>
    </row>
    <row r="1199" spans="1:52" s="5" customFormat="1" ht="11.25" x14ac:dyDescent="0.2">
      <c r="A1199" s="203">
        <v>39737</v>
      </c>
      <c r="B1199" s="11"/>
      <c r="C1199" s="11"/>
      <c r="D1199" s="15"/>
      <c r="E1199" s="204"/>
      <c r="F1199" s="8"/>
      <c r="G1199" s="8"/>
      <c r="H1199" s="15">
        <v>8.5099999999999995E-2</v>
      </c>
      <c r="I1199" s="204">
        <v>8.5300000000000001E-2</v>
      </c>
      <c r="J1199" s="8">
        <v>9.5399999999999999E-2</v>
      </c>
      <c r="K1199" s="8">
        <v>9.5600000000000004E-2</v>
      </c>
      <c r="L1199" s="15">
        <v>9.8400000000000001E-2</v>
      </c>
      <c r="M1199" s="204">
        <v>9.8799999999999999E-2</v>
      </c>
      <c r="N1199" s="8">
        <v>9.8699999999999996E-2</v>
      </c>
      <c r="O1199" s="8">
        <v>9.9099999999999994E-2</v>
      </c>
      <c r="P1199" s="15">
        <v>9.7600000000000006E-2</v>
      </c>
      <c r="Q1199" s="204">
        <v>9.8199999999999996E-2</v>
      </c>
      <c r="R1199" s="8">
        <v>9.8000000000000004E-2</v>
      </c>
      <c r="S1199" s="204">
        <v>9.8599999999999993E-2</v>
      </c>
      <c r="T1199" s="205">
        <v>9.2999999999999999E-2</v>
      </c>
      <c r="U1199" s="204">
        <v>9.3600000000000003E-2</v>
      </c>
      <c r="V1199" s="8"/>
      <c r="W1199" s="204"/>
      <c r="X1199" s="8">
        <v>8.2400000000000001E-2</v>
      </c>
      <c r="Y1199" s="204">
        <v>8.3199999999999996E-2</v>
      </c>
      <c r="Z1199" s="8"/>
      <c r="AA1199" s="204"/>
      <c r="AB1199" s="8">
        <v>8.0399999999999999E-2</v>
      </c>
      <c r="AC1199" s="204">
        <v>8.14E-2</v>
      </c>
      <c r="AD1199" s="8">
        <v>7.9299999999999995E-2</v>
      </c>
      <c r="AE1199" s="204">
        <v>8.0299999999999996E-2</v>
      </c>
      <c r="AF1199" s="8"/>
      <c r="AG1199" s="204"/>
      <c r="AI1199" s="192" t="str">
        <f t="shared" si="325"/>
        <v/>
      </c>
      <c r="AJ1199" s="192" t="str">
        <f t="shared" si="326"/>
        <v/>
      </c>
      <c r="AK1199" s="192" t="str">
        <f t="shared" si="327"/>
        <v/>
      </c>
      <c r="AL1199" s="192">
        <f t="shared" si="328"/>
        <v>8.5199999999999998E-2</v>
      </c>
      <c r="AM1199" s="192">
        <f t="shared" si="329"/>
        <v>9.5500000000000002E-2</v>
      </c>
      <c r="AN1199" s="192">
        <f t="shared" si="330"/>
        <v>9.8599999999999993E-2</v>
      </c>
      <c r="AO1199" s="193">
        <f t="shared" si="331"/>
        <v>9.8899999999999988E-2</v>
      </c>
      <c r="AP1199" s="192">
        <f t="shared" si="332"/>
        <v>9.7900000000000001E-2</v>
      </c>
      <c r="AQ1199" s="193">
        <f t="shared" si="333"/>
        <v>9.8299999999999998E-2</v>
      </c>
      <c r="AR1199" s="192">
        <f t="shared" si="334"/>
        <v>9.3299999999999994E-2</v>
      </c>
      <c r="AS1199" s="192" t="str">
        <f t="shared" si="335"/>
        <v/>
      </c>
      <c r="AT1199" s="192">
        <f t="shared" si="336"/>
        <v>8.2799999999999999E-2</v>
      </c>
      <c r="AU1199" s="193" t="str">
        <f t="shared" si="337"/>
        <v/>
      </c>
      <c r="AV1199" s="194">
        <f t="shared" si="338"/>
        <v>8.09E-2</v>
      </c>
      <c r="AW1199" s="193">
        <f t="shared" si="339"/>
        <v>7.9799999999999996E-2</v>
      </c>
      <c r="AX1199" s="193" t="str">
        <f t="shared" si="340"/>
        <v/>
      </c>
      <c r="AZ1199" s="193">
        <f t="shared" si="324"/>
        <v>9.1119999999999993E-2</v>
      </c>
    </row>
    <row r="1200" spans="1:52" s="5" customFormat="1" ht="11.25" x14ac:dyDescent="0.2">
      <c r="A1200" s="203">
        <v>39738</v>
      </c>
      <c r="B1200" s="11"/>
      <c r="C1200" s="11"/>
      <c r="D1200" s="15"/>
      <c r="E1200" s="204"/>
      <c r="F1200" s="8"/>
      <c r="G1200" s="8"/>
      <c r="H1200" s="15">
        <v>8.5199999999999998E-2</v>
      </c>
      <c r="I1200" s="204">
        <v>8.5400000000000004E-2</v>
      </c>
      <c r="J1200" s="8">
        <v>9.5299999999999996E-2</v>
      </c>
      <c r="K1200" s="8">
        <v>9.5500000000000002E-2</v>
      </c>
      <c r="L1200" s="15">
        <v>9.8599999999999993E-2</v>
      </c>
      <c r="M1200" s="204">
        <v>9.9000000000000005E-2</v>
      </c>
      <c r="N1200" s="8">
        <v>9.8699999999999996E-2</v>
      </c>
      <c r="O1200" s="8">
        <v>9.9099999999999994E-2</v>
      </c>
      <c r="P1200" s="15">
        <v>9.7000000000000003E-2</v>
      </c>
      <c r="Q1200" s="204">
        <v>9.7600000000000006E-2</v>
      </c>
      <c r="R1200" s="8">
        <v>9.8500000000000004E-2</v>
      </c>
      <c r="S1200" s="204">
        <v>9.9099999999999994E-2</v>
      </c>
      <c r="T1200" s="205">
        <v>9.4100000000000003E-2</v>
      </c>
      <c r="U1200" s="204">
        <v>9.4700000000000006E-2</v>
      </c>
      <c r="V1200" s="8"/>
      <c r="W1200" s="204"/>
      <c r="X1200" s="8">
        <v>8.2100000000000006E-2</v>
      </c>
      <c r="Y1200" s="204">
        <v>8.2900000000000001E-2</v>
      </c>
      <c r="Z1200" s="8"/>
      <c r="AA1200" s="204"/>
      <c r="AB1200" s="8">
        <v>8.1000000000000003E-2</v>
      </c>
      <c r="AC1200" s="204">
        <v>8.2000000000000003E-2</v>
      </c>
      <c r="AD1200" s="8">
        <v>7.9799999999999996E-2</v>
      </c>
      <c r="AE1200" s="204">
        <v>8.0799999999999997E-2</v>
      </c>
      <c r="AF1200" s="8"/>
      <c r="AG1200" s="204"/>
      <c r="AI1200" s="192" t="str">
        <f t="shared" si="325"/>
        <v/>
      </c>
      <c r="AJ1200" s="192" t="str">
        <f t="shared" si="326"/>
        <v/>
      </c>
      <c r="AK1200" s="192" t="str">
        <f t="shared" si="327"/>
        <v/>
      </c>
      <c r="AL1200" s="192">
        <f t="shared" si="328"/>
        <v>8.5300000000000001E-2</v>
      </c>
      <c r="AM1200" s="192">
        <f t="shared" si="329"/>
        <v>9.5399999999999999E-2</v>
      </c>
      <c r="AN1200" s="192">
        <f t="shared" si="330"/>
        <v>9.8799999999999999E-2</v>
      </c>
      <c r="AO1200" s="193">
        <f t="shared" si="331"/>
        <v>9.8899999999999988E-2</v>
      </c>
      <c r="AP1200" s="192">
        <f t="shared" si="332"/>
        <v>9.7299999999999998E-2</v>
      </c>
      <c r="AQ1200" s="193">
        <f t="shared" si="333"/>
        <v>9.8799999999999999E-2</v>
      </c>
      <c r="AR1200" s="192">
        <f t="shared" si="334"/>
        <v>9.4400000000000012E-2</v>
      </c>
      <c r="AS1200" s="192" t="str">
        <f t="shared" si="335"/>
        <v/>
      </c>
      <c r="AT1200" s="192">
        <f t="shared" si="336"/>
        <v>8.2500000000000004E-2</v>
      </c>
      <c r="AU1200" s="193" t="str">
        <f t="shared" si="337"/>
        <v/>
      </c>
      <c r="AV1200" s="194">
        <f t="shared" si="338"/>
        <v>8.1500000000000003E-2</v>
      </c>
      <c r="AW1200" s="193">
        <f t="shared" si="339"/>
        <v>8.0299999999999996E-2</v>
      </c>
      <c r="AX1200" s="193" t="str">
        <f t="shared" si="340"/>
        <v/>
      </c>
      <c r="AZ1200" s="193">
        <f t="shared" si="324"/>
        <v>9.1320000000000012E-2</v>
      </c>
    </row>
    <row r="1201" spans="1:52" s="5" customFormat="1" ht="11.25" x14ac:dyDescent="0.2">
      <c r="A1201" s="203">
        <v>39741</v>
      </c>
      <c r="B1201" s="11"/>
      <c r="C1201" s="11"/>
      <c r="D1201" s="15"/>
      <c r="E1201" s="204"/>
      <c r="F1201" s="8"/>
      <c r="G1201" s="8"/>
      <c r="H1201" s="15">
        <v>8.4000000000000005E-2</v>
      </c>
      <c r="I1201" s="204">
        <v>8.4199999999999997E-2</v>
      </c>
      <c r="J1201" s="8">
        <v>9.4600000000000004E-2</v>
      </c>
      <c r="K1201" s="8">
        <v>9.4799999999999995E-2</v>
      </c>
      <c r="L1201" s="15">
        <v>9.8599999999999993E-2</v>
      </c>
      <c r="M1201" s="204">
        <v>9.9000000000000005E-2</v>
      </c>
      <c r="N1201" s="8">
        <v>9.8500000000000004E-2</v>
      </c>
      <c r="O1201" s="8">
        <v>9.8900000000000002E-2</v>
      </c>
      <c r="P1201" s="15">
        <v>9.7000000000000003E-2</v>
      </c>
      <c r="Q1201" s="204">
        <v>9.7600000000000006E-2</v>
      </c>
      <c r="R1201" s="8">
        <v>9.8799999999999999E-2</v>
      </c>
      <c r="S1201" s="204">
        <v>9.9400000000000002E-2</v>
      </c>
      <c r="T1201" s="205">
        <v>9.6699999999999994E-2</v>
      </c>
      <c r="U1201" s="204">
        <v>9.7299999999999998E-2</v>
      </c>
      <c r="V1201" s="8"/>
      <c r="W1201" s="204"/>
      <c r="X1201" s="8">
        <v>8.3199999999999996E-2</v>
      </c>
      <c r="Y1201" s="204">
        <v>8.4000000000000005E-2</v>
      </c>
      <c r="Z1201" s="8"/>
      <c r="AA1201" s="204"/>
      <c r="AB1201" s="8">
        <v>8.1199999999999994E-2</v>
      </c>
      <c r="AC1201" s="204">
        <v>8.2199999999999995E-2</v>
      </c>
      <c r="AD1201" s="8">
        <v>0.08</v>
      </c>
      <c r="AE1201" s="204">
        <v>8.1000000000000003E-2</v>
      </c>
      <c r="AF1201" s="8"/>
      <c r="AG1201" s="204"/>
      <c r="AI1201" s="192" t="str">
        <f t="shared" si="325"/>
        <v/>
      </c>
      <c r="AJ1201" s="192" t="str">
        <f t="shared" si="326"/>
        <v/>
      </c>
      <c r="AK1201" s="192" t="str">
        <f t="shared" si="327"/>
        <v/>
      </c>
      <c r="AL1201" s="192">
        <f t="shared" si="328"/>
        <v>8.4100000000000008E-2</v>
      </c>
      <c r="AM1201" s="192">
        <f t="shared" si="329"/>
        <v>9.4700000000000006E-2</v>
      </c>
      <c r="AN1201" s="192">
        <f t="shared" si="330"/>
        <v>9.8799999999999999E-2</v>
      </c>
      <c r="AO1201" s="193">
        <f t="shared" si="331"/>
        <v>9.870000000000001E-2</v>
      </c>
      <c r="AP1201" s="192">
        <f t="shared" si="332"/>
        <v>9.7299999999999998E-2</v>
      </c>
      <c r="AQ1201" s="193">
        <f t="shared" si="333"/>
        <v>9.9099999999999994E-2</v>
      </c>
      <c r="AR1201" s="192">
        <f t="shared" si="334"/>
        <v>9.7000000000000003E-2</v>
      </c>
      <c r="AS1201" s="192" t="str">
        <f t="shared" si="335"/>
        <v/>
      </c>
      <c r="AT1201" s="192">
        <f t="shared" si="336"/>
        <v>8.3600000000000008E-2</v>
      </c>
      <c r="AU1201" s="193" t="str">
        <f t="shared" si="337"/>
        <v/>
      </c>
      <c r="AV1201" s="194">
        <f t="shared" si="338"/>
        <v>8.1699999999999995E-2</v>
      </c>
      <c r="AW1201" s="193">
        <f t="shared" si="339"/>
        <v>8.0500000000000002E-2</v>
      </c>
      <c r="AX1201" s="193" t="str">
        <f t="shared" si="340"/>
        <v/>
      </c>
      <c r="AZ1201" s="193">
        <f t="shared" si="324"/>
        <v>9.1549999999999992E-2</v>
      </c>
    </row>
    <row r="1202" spans="1:52" s="5" customFormat="1" ht="11.25" x14ac:dyDescent="0.2">
      <c r="A1202" s="203">
        <v>39742</v>
      </c>
      <c r="B1202" s="11"/>
      <c r="C1202" s="11"/>
      <c r="D1202" s="15"/>
      <c r="E1202" s="204"/>
      <c r="F1202" s="8"/>
      <c r="G1202" s="8"/>
      <c r="H1202" s="15">
        <v>8.3500000000000005E-2</v>
      </c>
      <c r="I1202" s="204">
        <v>8.3699999999999997E-2</v>
      </c>
      <c r="J1202" s="8">
        <v>9.3899999999999997E-2</v>
      </c>
      <c r="K1202" s="8">
        <v>9.4100000000000003E-2</v>
      </c>
      <c r="L1202" s="15">
        <v>9.8199999999999996E-2</v>
      </c>
      <c r="M1202" s="204">
        <v>9.8599999999999993E-2</v>
      </c>
      <c r="N1202" s="8">
        <v>9.8500000000000004E-2</v>
      </c>
      <c r="O1202" s="8">
        <v>9.8900000000000002E-2</v>
      </c>
      <c r="P1202" s="15">
        <v>9.7199999999999995E-2</v>
      </c>
      <c r="Q1202" s="204">
        <v>9.7799999999999998E-2</v>
      </c>
      <c r="R1202" s="8">
        <v>9.8799999999999999E-2</v>
      </c>
      <c r="S1202" s="204">
        <v>9.9400000000000002E-2</v>
      </c>
      <c r="T1202" s="205">
        <v>9.74E-2</v>
      </c>
      <c r="U1202" s="204">
        <v>9.8000000000000004E-2</v>
      </c>
      <c r="V1202" s="8"/>
      <c r="W1202" s="204"/>
      <c r="X1202" s="8">
        <v>8.3900000000000002E-2</v>
      </c>
      <c r="Y1202" s="204">
        <v>8.4699999999999998E-2</v>
      </c>
      <c r="Z1202" s="8"/>
      <c r="AA1202" s="204"/>
      <c r="AB1202" s="8">
        <v>8.2299999999999998E-2</v>
      </c>
      <c r="AC1202" s="204">
        <v>8.3299999999999999E-2</v>
      </c>
      <c r="AD1202" s="8">
        <v>8.1199999999999994E-2</v>
      </c>
      <c r="AE1202" s="204">
        <v>8.2199999999999995E-2</v>
      </c>
      <c r="AF1202" s="8"/>
      <c r="AG1202" s="204"/>
      <c r="AI1202" s="192" t="str">
        <f t="shared" si="325"/>
        <v/>
      </c>
      <c r="AJ1202" s="192" t="str">
        <f t="shared" si="326"/>
        <v/>
      </c>
      <c r="AK1202" s="192" t="str">
        <f t="shared" si="327"/>
        <v/>
      </c>
      <c r="AL1202" s="192">
        <f t="shared" si="328"/>
        <v>8.3600000000000008E-2</v>
      </c>
      <c r="AM1202" s="192">
        <f t="shared" si="329"/>
        <v>9.4E-2</v>
      </c>
      <c r="AN1202" s="192">
        <f t="shared" si="330"/>
        <v>9.8399999999999987E-2</v>
      </c>
      <c r="AO1202" s="193">
        <f t="shared" si="331"/>
        <v>9.870000000000001E-2</v>
      </c>
      <c r="AP1202" s="192">
        <f t="shared" si="332"/>
        <v>9.7500000000000003E-2</v>
      </c>
      <c r="AQ1202" s="193">
        <f t="shared" si="333"/>
        <v>9.9099999999999994E-2</v>
      </c>
      <c r="AR1202" s="192">
        <f t="shared" si="334"/>
        <v>9.7700000000000009E-2</v>
      </c>
      <c r="AS1202" s="192" t="str">
        <f t="shared" si="335"/>
        <v/>
      </c>
      <c r="AT1202" s="192">
        <f t="shared" si="336"/>
        <v>8.43E-2</v>
      </c>
      <c r="AU1202" s="193" t="str">
        <f t="shared" si="337"/>
        <v/>
      </c>
      <c r="AV1202" s="194">
        <f t="shared" si="338"/>
        <v>8.2799999999999999E-2</v>
      </c>
      <c r="AW1202" s="193">
        <f t="shared" si="339"/>
        <v>8.1699999999999995E-2</v>
      </c>
      <c r="AX1202" s="193" t="str">
        <f t="shared" si="340"/>
        <v/>
      </c>
      <c r="AZ1202" s="193">
        <f t="shared" si="324"/>
        <v>9.178E-2</v>
      </c>
    </row>
    <row r="1203" spans="1:52" s="5" customFormat="1" ht="11.25" x14ac:dyDescent="0.2">
      <c r="A1203" s="203">
        <v>39743</v>
      </c>
      <c r="B1203" s="11"/>
      <c r="C1203" s="11"/>
      <c r="D1203" s="15"/>
      <c r="E1203" s="204"/>
      <c r="F1203" s="8"/>
      <c r="G1203" s="8"/>
      <c r="H1203" s="15">
        <v>8.2000000000000003E-2</v>
      </c>
      <c r="I1203" s="204">
        <v>8.2199999999999995E-2</v>
      </c>
      <c r="J1203" s="8">
        <v>9.3899999999999997E-2</v>
      </c>
      <c r="K1203" s="8">
        <v>9.4100000000000003E-2</v>
      </c>
      <c r="L1203" s="15">
        <v>9.8599999999999993E-2</v>
      </c>
      <c r="M1203" s="204">
        <v>9.9000000000000005E-2</v>
      </c>
      <c r="N1203" s="8">
        <v>9.8900000000000002E-2</v>
      </c>
      <c r="O1203" s="8">
        <v>9.9299999999999999E-2</v>
      </c>
      <c r="P1203" s="15">
        <v>9.8100000000000007E-2</v>
      </c>
      <c r="Q1203" s="204">
        <v>9.8699999999999996E-2</v>
      </c>
      <c r="R1203" s="8">
        <v>9.9299999999999999E-2</v>
      </c>
      <c r="S1203" s="204">
        <v>9.9900000000000003E-2</v>
      </c>
      <c r="T1203" s="205">
        <v>9.7500000000000003E-2</v>
      </c>
      <c r="U1203" s="204">
        <v>9.8100000000000007E-2</v>
      </c>
      <c r="V1203" s="8"/>
      <c r="W1203" s="204"/>
      <c r="X1203" s="8">
        <v>8.4199999999999997E-2</v>
      </c>
      <c r="Y1203" s="204">
        <v>8.5000000000000006E-2</v>
      </c>
      <c r="Z1203" s="8"/>
      <c r="AA1203" s="204"/>
      <c r="AB1203" s="8">
        <v>8.2600000000000007E-2</v>
      </c>
      <c r="AC1203" s="204">
        <v>8.3599999999999994E-2</v>
      </c>
      <c r="AD1203" s="8">
        <v>8.1600000000000006E-2</v>
      </c>
      <c r="AE1203" s="204">
        <v>8.2600000000000007E-2</v>
      </c>
      <c r="AF1203" s="8"/>
      <c r="AG1203" s="204"/>
      <c r="AI1203" s="192" t="str">
        <f t="shared" si="325"/>
        <v/>
      </c>
      <c r="AJ1203" s="192" t="str">
        <f t="shared" si="326"/>
        <v/>
      </c>
      <c r="AK1203" s="192" t="str">
        <f t="shared" si="327"/>
        <v/>
      </c>
      <c r="AL1203" s="192">
        <f t="shared" si="328"/>
        <v>8.2100000000000006E-2</v>
      </c>
      <c r="AM1203" s="192">
        <f t="shared" si="329"/>
        <v>9.4E-2</v>
      </c>
      <c r="AN1203" s="192">
        <f t="shared" si="330"/>
        <v>9.8799999999999999E-2</v>
      </c>
      <c r="AO1203" s="193">
        <f t="shared" si="331"/>
        <v>9.9099999999999994E-2</v>
      </c>
      <c r="AP1203" s="192">
        <f t="shared" si="332"/>
        <v>9.8400000000000001E-2</v>
      </c>
      <c r="AQ1203" s="193">
        <f t="shared" si="333"/>
        <v>9.9599999999999994E-2</v>
      </c>
      <c r="AR1203" s="192">
        <f t="shared" si="334"/>
        <v>9.7799999999999998E-2</v>
      </c>
      <c r="AS1203" s="192" t="str">
        <f t="shared" si="335"/>
        <v/>
      </c>
      <c r="AT1203" s="192">
        <f t="shared" si="336"/>
        <v>8.4600000000000009E-2</v>
      </c>
      <c r="AU1203" s="193" t="str">
        <f t="shared" si="337"/>
        <v/>
      </c>
      <c r="AV1203" s="194">
        <f t="shared" si="338"/>
        <v>8.3100000000000007E-2</v>
      </c>
      <c r="AW1203" s="193">
        <f t="shared" si="339"/>
        <v>8.2100000000000006E-2</v>
      </c>
      <c r="AX1203" s="193" t="str">
        <f t="shared" si="340"/>
        <v/>
      </c>
      <c r="AZ1203" s="193">
        <f t="shared" si="324"/>
        <v>9.196E-2</v>
      </c>
    </row>
    <row r="1204" spans="1:52" s="5" customFormat="1" ht="11.25" x14ac:dyDescent="0.2">
      <c r="A1204" s="203">
        <v>39744</v>
      </c>
      <c r="B1204" s="11"/>
      <c r="C1204" s="11"/>
      <c r="D1204" s="15"/>
      <c r="E1204" s="204"/>
      <c r="F1204" s="8"/>
      <c r="G1204" s="8"/>
      <c r="H1204" s="15">
        <v>8.4199999999999997E-2</v>
      </c>
      <c r="I1204" s="204">
        <v>8.4400000000000003E-2</v>
      </c>
      <c r="J1204" s="8">
        <v>9.8900000000000002E-2</v>
      </c>
      <c r="K1204" s="8">
        <v>9.9099999999999994E-2</v>
      </c>
      <c r="L1204" s="15">
        <v>0.1051</v>
      </c>
      <c r="M1204" s="204">
        <v>0.1055</v>
      </c>
      <c r="N1204" s="8">
        <v>0.10440000000000001</v>
      </c>
      <c r="O1204" s="8">
        <v>0.1048</v>
      </c>
      <c r="P1204" s="15">
        <v>0.10349999999999999</v>
      </c>
      <c r="Q1204" s="204">
        <v>0.1041</v>
      </c>
      <c r="R1204" s="8">
        <v>0.1031</v>
      </c>
      <c r="S1204" s="204">
        <v>0.1037</v>
      </c>
      <c r="T1204" s="205">
        <v>0.1012</v>
      </c>
      <c r="U1204" s="204">
        <v>0.1018</v>
      </c>
      <c r="V1204" s="8"/>
      <c r="W1204" s="204"/>
      <c r="X1204" s="8">
        <v>8.7999999999999995E-2</v>
      </c>
      <c r="Y1204" s="204">
        <v>8.8800000000000004E-2</v>
      </c>
      <c r="Z1204" s="8"/>
      <c r="AA1204" s="204"/>
      <c r="AB1204" s="8">
        <v>8.6499999999999994E-2</v>
      </c>
      <c r="AC1204" s="204">
        <v>8.7499999999999994E-2</v>
      </c>
      <c r="AD1204" s="8">
        <v>8.5500000000000007E-2</v>
      </c>
      <c r="AE1204" s="204">
        <v>8.6499999999999994E-2</v>
      </c>
      <c r="AF1204" s="8"/>
      <c r="AG1204" s="204"/>
      <c r="AI1204" s="192" t="str">
        <f t="shared" si="325"/>
        <v/>
      </c>
      <c r="AJ1204" s="192" t="str">
        <f t="shared" si="326"/>
        <v/>
      </c>
      <c r="AK1204" s="192" t="str">
        <f t="shared" si="327"/>
        <v/>
      </c>
      <c r="AL1204" s="192">
        <f t="shared" si="328"/>
        <v>8.43E-2</v>
      </c>
      <c r="AM1204" s="192">
        <f t="shared" si="329"/>
        <v>9.9000000000000005E-2</v>
      </c>
      <c r="AN1204" s="192">
        <f t="shared" si="330"/>
        <v>0.1053</v>
      </c>
      <c r="AO1204" s="193">
        <f t="shared" si="331"/>
        <v>0.1046</v>
      </c>
      <c r="AP1204" s="192">
        <f t="shared" si="332"/>
        <v>0.1038</v>
      </c>
      <c r="AQ1204" s="193">
        <f t="shared" si="333"/>
        <v>0.10339999999999999</v>
      </c>
      <c r="AR1204" s="192">
        <f t="shared" si="334"/>
        <v>0.10150000000000001</v>
      </c>
      <c r="AS1204" s="192" t="str">
        <f t="shared" si="335"/>
        <v/>
      </c>
      <c r="AT1204" s="192">
        <f t="shared" si="336"/>
        <v>8.8400000000000006E-2</v>
      </c>
      <c r="AU1204" s="193" t="str">
        <f t="shared" si="337"/>
        <v/>
      </c>
      <c r="AV1204" s="194">
        <f t="shared" si="338"/>
        <v>8.6999999999999994E-2</v>
      </c>
      <c r="AW1204" s="193">
        <f t="shared" si="339"/>
        <v>8.5999999999999993E-2</v>
      </c>
      <c r="AX1204" s="193" t="str">
        <f t="shared" si="340"/>
        <v/>
      </c>
      <c r="AZ1204" s="193">
        <f t="shared" si="324"/>
        <v>9.6329999999999999E-2</v>
      </c>
    </row>
    <row r="1205" spans="1:52" s="5" customFormat="1" ht="11.25" x14ac:dyDescent="0.2">
      <c r="A1205" s="203">
        <v>39745</v>
      </c>
      <c r="B1205" s="11"/>
      <c r="C1205" s="11"/>
      <c r="D1205" s="15"/>
      <c r="E1205" s="204"/>
      <c r="F1205" s="8"/>
      <c r="G1205" s="8"/>
      <c r="H1205" s="15">
        <v>9.1499999999999998E-2</v>
      </c>
      <c r="I1205" s="204">
        <v>9.1700000000000004E-2</v>
      </c>
      <c r="J1205" s="8">
        <v>0.1061</v>
      </c>
      <c r="K1205" s="8">
        <v>0.10630000000000001</v>
      </c>
      <c r="L1205" s="15">
        <v>0.112</v>
      </c>
      <c r="M1205" s="204">
        <v>0.1124</v>
      </c>
      <c r="N1205" s="8">
        <v>0.1106</v>
      </c>
      <c r="O1205" s="8">
        <v>0.111</v>
      </c>
      <c r="P1205" s="15">
        <v>0.1085</v>
      </c>
      <c r="Q1205" s="204">
        <v>0.1091</v>
      </c>
      <c r="R1205" s="8">
        <v>0.11</v>
      </c>
      <c r="S1205" s="204">
        <v>0.1106</v>
      </c>
      <c r="T1205" s="205">
        <v>0.1046</v>
      </c>
      <c r="U1205" s="204">
        <v>0.1052</v>
      </c>
      <c r="V1205" s="8"/>
      <c r="W1205" s="204"/>
      <c r="X1205" s="8">
        <v>9.0499999999999997E-2</v>
      </c>
      <c r="Y1205" s="204">
        <v>9.1300000000000006E-2</v>
      </c>
      <c r="Z1205" s="8"/>
      <c r="AA1205" s="204"/>
      <c r="AB1205" s="8">
        <v>8.7800000000000003E-2</v>
      </c>
      <c r="AC1205" s="204">
        <v>8.8800000000000004E-2</v>
      </c>
      <c r="AD1205" s="8">
        <v>8.6999999999999994E-2</v>
      </c>
      <c r="AE1205" s="204">
        <v>8.7999999999999995E-2</v>
      </c>
      <c r="AF1205" s="8"/>
      <c r="AG1205" s="204"/>
      <c r="AI1205" s="192" t="str">
        <f t="shared" si="325"/>
        <v/>
      </c>
      <c r="AJ1205" s="192" t="str">
        <f t="shared" si="326"/>
        <v/>
      </c>
      <c r="AK1205" s="192" t="str">
        <f t="shared" si="327"/>
        <v/>
      </c>
      <c r="AL1205" s="192">
        <f t="shared" si="328"/>
        <v>9.1600000000000001E-2</v>
      </c>
      <c r="AM1205" s="192">
        <f t="shared" si="329"/>
        <v>0.1062</v>
      </c>
      <c r="AN1205" s="192">
        <f t="shared" si="330"/>
        <v>0.11219999999999999</v>
      </c>
      <c r="AO1205" s="193">
        <f t="shared" si="331"/>
        <v>0.11080000000000001</v>
      </c>
      <c r="AP1205" s="192">
        <f t="shared" si="332"/>
        <v>0.10880000000000001</v>
      </c>
      <c r="AQ1205" s="193">
        <f t="shared" si="333"/>
        <v>0.11030000000000001</v>
      </c>
      <c r="AR1205" s="192">
        <f t="shared" si="334"/>
        <v>0.10489999999999999</v>
      </c>
      <c r="AS1205" s="192" t="str">
        <f t="shared" si="335"/>
        <v/>
      </c>
      <c r="AT1205" s="192">
        <f t="shared" si="336"/>
        <v>9.0900000000000009E-2</v>
      </c>
      <c r="AU1205" s="193" t="str">
        <f t="shared" si="337"/>
        <v/>
      </c>
      <c r="AV1205" s="194">
        <f t="shared" si="338"/>
        <v>8.8300000000000003E-2</v>
      </c>
      <c r="AW1205" s="193">
        <f t="shared" si="339"/>
        <v>8.7499999999999994E-2</v>
      </c>
      <c r="AX1205" s="193" t="str">
        <f t="shared" si="340"/>
        <v/>
      </c>
      <c r="AZ1205" s="193">
        <f t="shared" si="324"/>
        <v>0.10115</v>
      </c>
    </row>
    <row r="1206" spans="1:52" s="5" customFormat="1" ht="11.25" x14ac:dyDescent="0.2">
      <c r="A1206" s="203">
        <v>39748</v>
      </c>
      <c r="B1206" s="11"/>
      <c r="C1206" s="11"/>
      <c r="D1206" s="15"/>
      <c r="E1206" s="204"/>
      <c r="F1206" s="8"/>
      <c r="G1206" s="8"/>
      <c r="H1206" s="15">
        <v>8.5999999999999993E-2</v>
      </c>
      <c r="I1206" s="204">
        <v>8.6199999999999999E-2</v>
      </c>
      <c r="J1206" s="8">
        <v>0.1069</v>
      </c>
      <c r="K1206" s="8">
        <v>0.1071</v>
      </c>
      <c r="L1206" s="15">
        <v>0.1115</v>
      </c>
      <c r="M1206" s="204">
        <v>0.1119</v>
      </c>
      <c r="N1206" s="8">
        <v>0.1095</v>
      </c>
      <c r="O1206" s="8">
        <v>0.1099</v>
      </c>
      <c r="P1206" s="15">
        <v>0.1074</v>
      </c>
      <c r="Q1206" s="204">
        <v>0.108</v>
      </c>
      <c r="R1206" s="8">
        <v>0.10680000000000001</v>
      </c>
      <c r="S1206" s="204">
        <v>0.1074</v>
      </c>
      <c r="T1206" s="205">
        <v>0.10440000000000001</v>
      </c>
      <c r="U1206" s="204">
        <v>0.105</v>
      </c>
      <c r="V1206" s="8"/>
      <c r="W1206" s="204"/>
      <c r="X1206" s="8">
        <v>8.9800000000000005E-2</v>
      </c>
      <c r="Y1206" s="204">
        <v>9.06E-2</v>
      </c>
      <c r="Z1206" s="8"/>
      <c r="AA1206" s="204"/>
      <c r="AB1206" s="8">
        <v>8.7400000000000005E-2</v>
      </c>
      <c r="AC1206" s="204">
        <v>8.8400000000000006E-2</v>
      </c>
      <c r="AD1206" s="8">
        <v>8.6199999999999999E-2</v>
      </c>
      <c r="AE1206" s="204">
        <v>8.72E-2</v>
      </c>
      <c r="AF1206" s="8"/>
      <c r="AG1206" s="204"/>
      <c r="AI1206" s="192" t="str">
        <f t="shared" si="325"/>
        <v/>
      </c>
      <c r="AJ1206" s="192" t="str">
        <f t="shared" si="326"/>
        <v/>
      </c>
      <c r="AK1206" s="192" t="str">
        <f t="shared" si="327"/>
        <v/>
      </c>
      <c r="AL1206" s="192">
        <f t="shared" si="328"/>
        <v>8.6099999999999996E-2</v>
      </c>
      <c r="AM1206" s="192">
        <f t="shared" si="329"/>
        <v>0.107</v>
      </c>
      <c r="AN1206" s="192">
        <f t="shared" si="330"/>
        <v>0.11169999999999999</v>
      </c>
      <c r="AO1206" s="193">
        <f t="shared" si="331"/>
        <v>0.10969999999999999</v>
      </c>
      <c r="AP1206" s="192">
        <f t="shared" si="332"/>
        <v>0.10769999999999999</v>
      </c>
      <c r="AQ1206" s="193">
        <f t="shared" si="333"/>
        <v>0.1071</v>
      </c>
      <c r="AR1206" s="192">
        <f t="shared" si="334"/>
        <v>0.1047</v>
      </c>
      <c r="AS1206" s="192" t="str">
        <f t="shared" si="335"/>
        <v/>
      </c>
      <c r="AT1206" s="192">
        <f t="shared" si="336"/>
        <v>9.0200000000000002E-2</v>
      </c>
      <c r="AU1206" s="193" t="str">
        <f t="shared" si="337"/>
        <v/>
      </c>
      <c r="AV1206" s="194">
        <f t="shared" si="338"/>
        <v>8.7900000000000006E-2</v>
      </c>
      <c r="AW1206" s="193">
        <f t="shared" si="339"/>
        <v>8.6699999999999999E-2</v>
      </c>
      <c r="AX1206" s="193" t="str">
        <f t="shared" si="340"/>
        <v/>
      </c>
      <c r="AZ1206" s="193">
        <f t="shared" si="324"/>
        <v>9.9879999999999997E-2</v>
      </c>
    </row>
    <row r="1207" spans="1:52" s="5" customFormat="1" ht="11.25" x14ac:dyDescent="0.2">
      <c r="A1207" s="203">
        <v>39749</v>
      </c>
      <c r="B1207" s="11"/>
      <c r="C1207" s="11"/>
      <c r="D1207" s="15"/>
      <c r="E1207" s="204"/>
      <c r="F1207" s="8"/>
      <c r="G1207" s="8"/>
      <c r="H1207" s="15">
        <v>8.3400000000000002E-2</v>
      </c>
      <c r="I1207" s="204">
        <v>8.3599999999999994E-2</v>
      </c>
      <c r="J1207" s="8">
        <v>0.1045</v>
      </c>
      <c r="K1207" s="8">
        <v>0.1047</v>
      </c>
      <c r="L1207" s="15">
        <v>0.1067</v>
      </c>
      <c r="M1207" s="204">
        <v>0.1071</v>
      </c>
      <c r="N1207" s="8">
        <v>0.1077</v>
      </c>
      <c r="O1207" s="8">
        <v>0.1081</v>
      </c>
      <c r="P1207" s="15">
        <v>0.105</v>
      </c>
      <c r="Q1207" s="204">
        <v>0.1056</v>
      </c>
      <c r="R1207" s="8">
        <v>0.1045</v>
      </c>
      <c r="S1207" s="204">
        <v>0.1051</v>
      </c>
      <c r="T1207" s="205">
        <v>0.1023</v>
      </c>
      <c r="U1207" s="204">
        <v>0.10290000000000001</v>
      </c>
      <c r="V1207" s="8"/>
      <c r="W1207" s="204"/>
      <c r="X1207" s="8">
        <v>9.0499999999999997E-2</v>
      </c>
      <c r="Y1207" s="204">
        <v>9.1300000000000006E-2</v>
      </c>
      <c r="Z1207" s="8"/>
      <c r="AA1207" s="204"/>
      <c r="AB1207" s="8">
        <v>8.8200000000000001E-2</v>
      </c>
      <c r="AC1207" s="204">
        <v>8.9200000000000002E-2</v>
      </c>
      <c r="AD1207" s="8">
        <v>8.6599999999999996E-2</v>
      </c>
      <c r="AE1207" s="204">
        <v>8.7599999999999997E-2</v>
      </c>
      <c r="AF1207" s="8"/>
      <c r="AG1207" s="204"/>
      <c r="AI1207" s="192" t="str">
        <f t="shared" si="325"/>
        <v/>
      </c>
      <c r="AJ1207" s="192" t="str">
        <f t="shared" si="326"/>
        <v/>
      </c>
      <c r="AK1207" s="192" t="str">
        <f t="shared" si="327"/>
        <v/>
      </c>
      <c r="AL1207" s="192">
        <f t="shared" si="328"/>
        <v>8.3499999999999991E-2</v>
      </c>
      <c r="AM1207" s="192">
        <f t="shared" si="329"/>
        <v>0.1046</v>
      </c>
      <c r="AN1207" s="192">
        <f t="shared" si="330"/>
        <v>0.1069</v>
      </c>
      <c r="AO1207" s="193">
        <f t="shared" si="331"/>
        <v>0.1079</v>
      </c>
      <c r="AP1207" s="192">
        <f t="shared" si="332"/>
        <v>0.1053</v>
      </c>
      <c r="AQ1207" s="193">
        <f t="shared" si="333"/>
        <v>0.1048</v>
      </c>
      <c r="AR1207" s="192">
        <f t="shared" si="334"/>
        <v>0.1026</v>
      </c>
      <c r="AS1207" s="192" t="str">
        <f t="shared" si="335"/>
        <v/>
      </c>
      <c r="AT1207" s="192">
        <f t="shared" si="336"/>
        <v>9.0900000000000009E-2</v>
      </c>
      <c r="AU1207" s="193" t="str">
        <f t="shared" si="337"/>
        <v/>
      </c>
      <c r="AV1207" s="194">
        <f t="shared" si="338"/>
        <v>8.8700000000000001E-2</v>
      </c>
      <c r="AW1207" s="193">
        <f t="shared" si="339"/>
        <v>8.7099999999999997E-2</v>
      </c>
      <c r="AX1207" s="193" t="str">
        <f t="shared" si="340"/>
        <v/>
      </c>
      <c r="AZ1207" s="193">
        <f t="shared" si="324"/>
        <v>9.8229999999999998E-2</v>
      </c>
    </row>
    <row r="1208" spans="1:52" s="5" customFormat="1" ht="11.25" x14ac:dyDescent="0.2">
      <c r="A1208" s="203">
        <v>39750</v>
      </c>
      <c r="B1208" s="11"/>
      <c r="C1208" s="11"/>
      <c r="D1208" s="15"/>
      <c r="E1208" s="204"/>
      <c r="F1208" s="8"/>
      <c r="G1208" s="8"/>
      <c r="H1208" s="15">
        <v>8.14E-2</v>
      </c>
      <c r="I1208" s="204">
        <v>8.1600000000000006E-2</v>
      </c>
      <c r="J1208" s="8">
        <v>0.10299999999999999</v>
      </c>
      <c r="K1208" s="8">
        <v>0.1032</v>
      </c>
      <c r="L1208" s="15">
        <v>0.1067</v>
      </c>
      <c r="M1208" s="204">
        <v>0.1071</v>
      </c>
      <c r="N1208" s="8">
        <v>0.1069</v>
      </c>
      <c r="O1208" s="8">
        <v>0.10730000000000001</v>
      </c>
      <c r="P1208" s="15">
        <v>0.1051</v>
      </c>
      <c r="Q1208" s="204">
        <v>0.1057</v>
      </c>
      <c r="R1208" s="8">
        <v>0.1038</v>
      </c>
      <c r="S1208" s="204">
        <v>0.10440000000000001</v>
      </c>
      <c r="T1208" s="205">
        <v>0.10249999999999999</v>
      </c>
      <c r="U1208" s="204">
        <v>0.1031</v>
      </c>
      <c r="V1208" s="8"/>
      <c r="W1208" s="204"/>
      <c r="X1208" s="8">
        <v>8.9300000000000004E-2</v>
      </c>
      <c r="Y1208" s="204">
        <v>9.01E-2</v>
      </c>
      <c r="Z1208" s="8"/>
      <c r="AA1208" s="204"/>
      <c r="AB1208" s="8">
        <v>8.6099999999999996E-2</v>
      </c>
      <c r="AC1208" s="204">
        <v>8.7099999999999997E-2</v>
      </c>
      <c r="AD1208" s="8">
        <v>8.5099999999999995E-2</v>
      </c>
      <c r="AE1208" s="204">
        <v>8.6099999999999996E-2</v>
      </c>
      <c r="AF1208" s="8"/>
      <c r="AG1208" s="204"/>
      <c r="AI1208" s="192" t="str">
        <f t="shared" si="325"/>
        <v/>
      </c>
      <c r="AJ1208" s="192" t="str">
        <f t="shared" si="326"/>
        <v/>
      </c>
      <c r="AK1208" s="192" t="str">
        <f t="shared" si="327"/>
        <v/>
      </c>
      <c r="AL1208" s="192">
        <f t="shared" si="328"/>
        <v>8.1500000000000003E-2</v>
      </c>
      <c r="AM1208" s="192">
        <f t="shared" si="329"/>
        <v>0.1031</v>
      </c>
      <c r="AN1208" s="192">
        <f t="shared" si="330"/>
        <v>0.1069</v>
      </c>
      <c r="AO1208" s="193">
        <f t="shared" si="331"/>
        <v>0.1071</v>
      </c>
      <c r="AP1208" s="192">
        <f t="shared" si="332"/>
        <v>0.10539999999999999</v>
      </c>
      <c r="AQ1208" s="193">
        <f t="shared" si="333"/>
        <v>0.1041</v>
      </c>
      <c r="AR1208" s="192">
        <f t="shared" si="334"/>
        <v>0.1028</v>
      </c>
      <c r="AS1208" s="192" t="str">
        <f t="shared" si="335"/>
        <v/>
      </c>
      <c r="AT1208" s="192">
        <f t="shared" si="336"/>
        <v>8.9700000000000002E-2</v>
      </c>
      <c r="AU1208" s="193" t="str">
        <f t="shared" si="337"/>
        <v/>
      </c>
      <c r="AV1208" s="194">
        <f t="shared" si="338"/>
        <v>8.6599999999999996E-2</v>
      </c>
      <c r="AW1208" s="193">
        <f t="shared" si="339"/>
        <v>8.5599999999999996E-2</v>
      </c>
      <c r="AX1208" s="193" t="str">
        <f t="shared" si="340"/>
        <v/>
      </c>
      <c r="AZ1208" s="193">
        <f t="shared" si="324"/>
        <v>9.7280000000000005E-2</v>
      </c>
    </row>
    <row r="1209" spans="1:52" s="5" customFormat="1" ht="11.25" x14ac:dyDescent="0.2">
      <c r="A1209" s="203">
        <v>39751</v>
      </c>
      <c r="B1209" s="11"/>
      <c r="C1209" s="11"/>
      <c r="D1209" s="15"/>
      <c r="E1209" s="204"/>
      <c r="F1209" s="8"/>
      <c r="G1209" s="8"/>
      <c r="H1209" s="15">
        <v>7.9600000000000004E-2</v>
      </c>
      <c r="I1209" s="204">
        <v>7.9799999999999996E-2</v>
      </c>
      <c r="J1209" s="8">
        <v>0.1008</v>
      </c>
      <c r="K1209" s="8">
        <v>0.10100000000000001</v>
      </c>
      <c r="L1209" s="15">
        <v>0.10340000000000001</v>
      </c>
      <c r="M1209" s="204">
        <v>0.1038</v>
      </c>
      <c r="N1209" s="8">
        <v>0.10349999999999999</v>
      </c>
      <c r="O1209" s="8">
        <v>0.10390000000000001</v>
      </c>
      <c r="P1209" s="15">
        <v>0.10249999999999999</v>
      </c>
      <c r="Q1209" s="204">
        <v>0.1031</v>
      </c>
      <c r="R1209" s="8">
        <v>0.1013</v>
      </c>
      <c r="S1209" s="204">
        <v>0.1019</v>
      </c>
      <c r="T1209" s="205">
        <v>0.1</v>
      </c>
      <c r="U1209" s="204">
        <v>0.10059999999999999</v>
      </c>
      <c r="V1209" s="8"/>
      <c r="W1209" s="204"/>
      <c r="X1209" s="8">
        <v>8.72E-2</v>
      </c>
      <c r="Y1209" s="204">
        <v>8.7999999999999995E-2</v>
      </c>
      <c r="Z1209" s="8"/>
      <c r="AA1209" s="204"/>
      <c r="AB1209" s="8">
        <v>8.5599999999999996E-2</v>
      </c>
      <c r="AC1209" s="204">
        <v>8.6599999999999996E-2</v>
      </c>
      <c r="AD1209" s="8">
        <v>8.3500000000000005E-2</v>
      </c>
      <c r="AE1209" s="204">
        <v>8.4500000000000006E-2</v>
      </c>
      <c r="AF1209" s="8"/>
      <c r="AG1209" s="204"/>
      <c r="AI1209" s="192" t="str">
        <f t="shared" si="325"/>
        <v/>
      </c>
      <c r="AJ1209" s="192" t="str">
        <f t="shared" si="326"/>
        <v/>
      </c>
      <c r="AK1209" s="192" t="str">
        <f t="shared" si="327"/>
        <v/>
      </c>
      <c r="AL1209" s="192">
        <f t="shared" si="328"/>
        <v>7.9699999999999993E-2</v>
      </c>
      <c r="AM1209" s="192">
        <f t="shared" si="329"/>
        <v>0.1009</v>
      </c>
      <c r="AN1209" s="192">
        <f t="shared" si="330"/>
        <v>0.1036</v>
      </c>
      <c r="AO1209" s="193">
        <f t="shared" si="331"/>
        <v>0.1037</v>
      </c>
      <c r="AP1209" s="192">
        <f t="shared" si="332"/>
        <v>0.1028</v>
      </c>
      <c r="AQ1209" s="193">
        <f t="shared" si="333"/>
        <v>0.1016</v>
      </c>
      <c r="AR1209" s="192">
        <f t="shared" si="334"/>
        <v>0.1003</v>
      </c>
      <c r="AS1209" s="192" t="str">
        <f t="shared" si="335"/>
        <v/>
      </c>
      <c r="AT1209" s="192">
        <f t="shared" si="336"/>
        <v>8.7599999999999997E-2</v>
      </c>
      <c r="AU1209" s="193" t="str">
        <f t="shared" si="337"/>
        <v/>
      </c>
      <c r="AV1209" s="194">
        <f t="shared" si="338"/>
        <v>8.6099999999999996E-2</v>
      </c>
      <c r="AW1209" s="193">
        <f t="shared" si="339"/>
        <v>8.4000000000000005E-2</v>
      </c>
      <c r="AX1209" s="193" t="str">
        <f t="shared" si="340"/>
        <v/>
      </c>
      <c r="AZ1209" s="193">
        <f t="shared" si="324"/>
        <v>9.5030000000000003E-2</v>
      </c>
    </row>
    <row r="1210" spans="1:52" s="5" customFormat="1" ht="11.25" x14ac:dyDescent="0.2">
      <c r="A1210" s="203">
        <v>39752</v>
      </c>
      <c r="B1210" s="11"/>
      <c r="C1210" s="11"/>
      <c r="D1210" s="15"/>
      <c r="E1210" s="204"/>
      <c r="F1210" s="8"/>
      <c r="G1210" s="8"/>
      <c r="H1210" s="15">
        <v>7.9399999999999998E-2</v>
      </c>
      <c r="I1210" s="204">
        <v>7.9600000000000004E-2</v>
      </c>
      <c r="J1210" s="8">
        <v>0.1014</v>
      </c>
      <c r="K1210" s="8">
        <v>0.1016</v>
      </c>
      <c r="L1210" s="15">
        <v>0.10349999999999999</v>
      </c>
      <c r="M1210" s="204">
        <v>0.10390000000000001</v>
      </c>
      <c r="N1210" s="8">
        <v>0.1033</v>
      </c>
      <c r="O1210" s="8">
        <v>0.1037</v>
      </c>
      <c r="P1210" s="15">
        <v>0.1021</v>
      </c>
      <c r="Q1210" s="204">
        <v>0.1027</v>
      </c>
      <c r="R1210" s="8">
        <v>0.1013</v>
      </c>
      <c r="S1210" s="204">
        <v>0.1019</v>
      </c>
      <c r="T1210" s="205">
        <v>9.9699999999999997E-2</v>
      </c>
      <c r="U1210" s="204">
        <v>0.1003</v>
      </c>
      <c r="V1210" s="8"/>
      <c r="W1210" s="204"/>
      <c r="X1210" s="8">
        <v>8.6900000000000005E-2</v>
      </c>
      <c r="Y1210" s="204">
        <v>8.77E-2</v>
      </c>
      <c r="Z1210" s="8"/>
      <c r="AA1210" s="204"/>
      <c r="AB1210" s="8">
        <v>8.5400000000000004E-2</v>
      </c>
      <c r="AC1210" s="204">
        <v>8.6400000000000005E-2</v>
      </c>
      <c r="AD1210" s="8">
        <v>8.3299999999999999E-2</v>
      </c>
      <c r="AE1210" s="204">
        <v>8.43E-2</v>
      </c>
      <c r="AF1210" s="8"/>
      <c r="AG1210" s="204"/>
      <c r="AI1210" s="192" t="str">
        <f t="shared" si="325"/>
        <v/>
      </c>
      <c r="AJ1210" s="192" t="str">
        <f t="shared" si="326"/>
        <v/>
      </c>
      <c r="AK1210" s="192" t="str">
        <f t="shared" si="327"/>
        <v/>
      </c>
      <c r="AL1210" s="192">
        <f t="shared" si="328"/>
        <v>7.9500000000000001E-2</v>
      </c>
      <c r="AM1210" s="192">
        <f t="shared" si="329"/>
        <v>0.10150000000000001</v>
      </c>
      <c r="AN1210" s="192">
        <f t="shared" si="330"/>
        <v>0.1037</v>
      </c>
      <c r="AO1210" s="193">
        <f t="shared" si="331"/>
        <v>0.10350000000000001</v>
      </c>
      <c r="AP1210" s="192">
        <f t="shared" si="332"/>
        <v>0.10239999999999999</v>
      </c>
      <c r="AQ1210" s="193">
        <f t="shared" si="333"/>
        <v>0.1016</v>
      </c>
      <c r="AR1210" s="192">
        <f t="shared" si="334"/>
        <v>0.1</v>
      </c>
      <c r="AS1210" s="192" t="str">
        <f t="shared" si="335"/>
        <v/>
      </c>
      <c r="AT1210" s="192">
        <f t="shared" si="336"/>
        <v>8.7300000000000003E-2</v>
      </c>
      <c r="AU1210" s="193" t="str">
        <f t="shared" si="337"/>
        <v/>
      </c>
      <c r="AV1210" s="194">
        <f t="shared" si="338"/>
        <v>8.5900000000000004E-2</v>
      </c>
      <c r="AW1210" s="193">
        <f t="shared" si="339"/>
        <v>8.3799999999999999E-2</v>
      </c>
      <c r="AX1210" s="193" t="str">
        <f t="shared" si="340"/>
        <v/>
      </c>
      <c r="AZ1210" s="193">
        <f t="shared" si="324"/>
        <v>9.491999999999999E-2</v>
      </c>
    </row>
    <row r="1211" spans="1:52" s="5" customFormat="1" ht="11.25" x14ac:dyDescent="0.2">
      <c r="A1211" s="203">
        <v>39755</v>
      </c>
      <c r="B1211" s="11"/>
      <c r="C1211" s="11"/>
      <c r="D1211" s="15"/>
      <c r="E1211" s="204"/>
      <c r="F1211" s="8"/>
      <c r="G1211" s="8"/>
      <c r="H1211" s="15">
        <v>7.8E-2</v>
      </c>
      <c r="I1211" s="204">
        <v>7.8200000000000006E-2</v>
      </c>
      <c r="J1211" s="8">
        <v>0.1019</v>
      </c>
      <c r="K1211" s="8">
        <v>0.1021</v>
      </c>
      <c r="L1211" s="15">
        <v>0.1042</v>
      </c>
      <c r="M1211" s="204">
        <v>0.1046</v>
      </c>
      <c r="N1211" s="8">
        <v>0.1028</v>
      </c>
      <c r="O1211" s="8">
        <v>0.1032</v>
      </c>
      <c r="P1211" s="15">
        <v>0.1017</v>
      </c>
      <c r="Q1211" s="204">
        <v>0.1023</v>
      </c>
      <c r="R1211" s="8">
        <v>0.1012</v>
      </c>
      <c r="S1211" s="204">
        <v>0.1018</v>
      </c>
      <c r="T1211" s="205">
        <v>0.10009999999999999</v>
      </c>
      <c r="U1211" s="204">
        <v>0.1007</v>
      </c>
      <c r="V1211" s="8"/>
      <c r="W1211" s="204"/>
      <c r="X1211" s="8">
        <v>8.6800000000000002E-2</v>
      </c>
      <c r="Y1211" s="204">
        <v>8.7599999999999997E-2</v>
      </c>
      <c r="Z1211" s="8"/>
      <c r="AA1211" s="204"/>
      <c r="AB1211" s="8">
        <v>8.5300000000000001E-2</v>
      </c>
      <c r="AC1211" s="204">
        <v>8.6300000000000002E-2</v>
      </c>
      <c r="AD1211" s="8">
        <v>8.3599999999999994E-2</v>
      </c>
      <c r="AE1211" s="204">
        <v>8.4599999999999995E-2</v>
      </c>
      <c r="AF1211" s="8"/>
      <c r="AG1211" s="204"/>
      <c r="AI1211" s="192" t="str">
        <f t="shared" si="325"/>
        <v/>
      </c>
      <c r="AJ1211" s="192" t="str">
        <f t="shared" si="326"/>
        <v/>
      </c>
      <c r="AK1211" s="192" t="str">
        <f t="shared" si="327"/>
        <v/>
      </c>
      <c r="AL1211" s="192">
        <f t="shared" si="328"/>
        <v>7.8100000000000003E-2</v>
      </c>
      <c r="AM1211" s="192">
        <f t="shared" si="329"/>
        <v>0.10200000000000001</v>
      </c>
      <c r="AN1211" s="192">
        <f t="shared" si="330"/>
        <v>0.10439999999999999</v>
      </c>
      <c r="AO1211" s="193">
        <f t="shared" si="331"/>
        <v>0.10300000000000001</v>
      </c>
      <c r="AP1211" s="192">
        <f t="shared" si="332"/>
        <v>0.10200000000000001</v>
      </c>
      <c r="AQ1211" s="193">
        <f t="shared" si="333"/>
        <v>0.10150000000000001</v>
      </c>
      <c r="AR1211" s="192">
        <f t="shared" si="334"/>
        <v>0.10039999999999999</v>
      </c>
      <c r="AS1211" s="192" t="str">
        <f t="shared" si="335"/>
        <v/>
      </c>
      <c r="AT1211" s="192">
        <f t="shared" si="336"/>
        <v>8.72E-2</v>
      </c>
      <c r="AU1211" s="193" t="str">
        <f t="shared" si="337"/>
        <v/>
      </c>
      <c r="AV1211" s="194">
        <f t="shared" si="338"/>
        <v>8.5800000000000001E-2</v>
      </c>
      <c r="AW1211" s="193">
        <f t="shared" si="339"/>
        <v>8.4099999999999994E-2</v>
      </c>
      <c r="AX1211" s="193" t="str">
        <f t="shared" si="340"/>
        <v/>
      </c>
      <c r="AZ1211" s="193">
        <f t="shared" si="324"/>
        <v>9.484999999999999E-2</v>
      </c>
    </row>
    <row r="1212" spans="1:52" s="5" customFormat="1" ht="11.25" x14ac:dyDescent="0.2">
      <c r="A1212" s="203">
        <v>39756</v>
      </c>
      <c r="B1212" s="11"/>
      <c r="C1212" s="11"/>
      <c r="D1212" s="15"/>
      <c r="E1212" s="204"/>
      <c r="F1212" s="8"/>
      <c r="G1212" s="8"/>
      <c r="H1212" s="15">
        <v>7.6999999999999999E-2</v>
      </c>
      <c r="I1212" s="204">
        <v>7.7200000000000005E-2</v>
      </c>
      <c r="J1212" s="8">
        <v>0.1003</v>
      </c>
      <c r="K1212" s="8">
        <v>0.10050000000000001</v>
      </c>
      <c r="L1212" s="15">
        <v>0.1028</v>
      </c>
      <c r="M1212" s="204">
        <v>0.1032</v>
      </c>
      <c r="N1212" s="8">
        <v>0.1022</v>
      </c>
      <c r="O1212" s="8">
        <v>0.1026</v>
      </c>
      <c r="P1212" s="15">
        <v>0.1016</v>
      </c>
      <c r="Q1212" s="204">
        <v>0.1022</v>
      </c>
      <c r="R1212" s="8">
        <v>0.1011</v>
      </c>
      <c r="S1212" s="204">
        <v>0.1017</v>
      </c>
      <c r="T1212" s="205">
        <v>0.1002</v>
      </c>
      <c r="U1212" s="204">
        <v>0.1008</v>
      </c>
      <c r="V1212" s="8"/>
      <c r="W1212" s="204"/>
      <c r="X1212" s="8">
        <v>8.6400000000000005E-2</v>
      </c>
      <c r="Y1212" s="204">
        <v>8.72E-2</v>
      </c>
      <c r="Z1212" s="8"/>
      <c r="AA1212" s="204"/>
      <c r="AB1212" s="8">
        <v>8.5000000000000006E-2</v>
      </c>
      <c r="AC1212" s="204">
        <v>8.5999999999999993E-2</v>
      </c>
      <c r="AD1212" s="8">
        <v>8.3299999999999999E-2</v>
      </c>
      <c r="AE1212" s="204">
        <v>8.43E-2</v>
      </c>
      <c r="AF1212" s="8"/>
      <c r="AG1212" s="204"/>
      <c r="AI1212" s="192" t="str">
        <f t="shared" si="325"/>
        <v/>
      </c>
      <c r="AJ1212" s="192" t="str">
        <f t="shared" si="326"/>
        <v/>
      </c>
      <c r="AK1212" s="192" t="str">
        <f t="shared" si="327"/>
        <v/>
      </c>
      <c r="AL1212" s="192">
        <f t="shared" si="328"/>
        <v>7.7100000000000002E-2</v>
      </c>
      <c r="AM1212" s="192">
        <f t="shared" si="329"/>
        <v>0.1004</v>
      </c>
      <c r="AN1212" s="192">
        <f t="shared" si="330"/>
        <v>0.10300000000000001</v>
      </c>
      <c r="AO1212" s="193">
        <f t="shared" si="331"/>
        <v>0.10239999999999999</v>
      </c>
      <c r="AP1212" s="192">
        <f t="shared" si="332"/>
        <v>0.10189999999999999</v>
      </c>
      <c r="AQ1212" s="193">
        <f t="shared" si="333"/>
        <v>0.10139999999999999</v>
      </c>
      <c r="AR1212" s="192">
        <f t="shared" si="334"/>
        <v>0.10050000000000001</v>
      </c>
      <c r="AS1212" s="192" t="str">
        <f t="shared" si="335"/>
        <v/>
      </c>
      <c r="AT1212" s="192">
        <f t="shared" si="336"/>
        <v>8.6800000000000002E-2</v>
      </c>
      <c r="AU1212" s="193" t="str">
        <f t="shared" si="337"/>
        <v/>
      </c>
      <c r="AV1212" s="194">
        <f t="shared" si="338"/>
        <v>8.5499999999999993E-2</v>
      </c>
      <c r="AW1212" s="193">
        <f t="shared" si="339"/>
        <v>8.3799999999999999E-2</v>
      </c>
      <c r="AX1212" s="193" t="str">
        <f t="shared" si="340"/>
        <v/>
      </c>
      <c r="AZ1212" s="193">
        <f t="shared" si="324"/>
        <v>9.4280000000000003E-2</v>
      </c>
    </row>
    <row r="1213" spans="1:52" s="5" customFormat="1" ht="11.25" x14ac:dyDescent="0.2">
      <c r="A1213" s="203">
        <v>39757</v>
      </c>
      <c r="B1213" s="11"/>
      <c r="C1213" s="11"/>
      <c r="D1213" s="15"/>
      <c r="E1213" s="204"/>
      <c r="F1213" s="8"/>
      <c r="G1213" s="8"/>
      <c r="H1213" s="15">
        <v>7.5800000000000006E-2</v>
      </c>
      <c r="I1213" s="204">
        <v>7.5999999999999998E-2</v>
      </c>
      <c r="J1213" s="8">
        <v>9.7100000000000006E-2</v>
      </c>
      <c r="K1213" s="8">
        <v>9.7299999999999998E-2</v>
      </c>
      <c r="L1213" s="15">
        <v>0.1011</v>
      </c>
      <c r="M1213" s="204">
        <v>0.10150000000000001</v>
      </c>
      <c r="N1213" s="8">
        <v>0.1008</v>
      </c>
      <c r="O1213" s="8">
        <v>0.1012</v>
      </c>
      <c r="P1213" s="15">
        <v>0.10050000000000001</v>
      </c>
      <c r="Q1213" s="204">
        <v>0.1011</v>
      </c>
      <c r="R1213" s="8">
        <v>0.10009999999999999</v>
      </c>
      <c r="S1213" s="204">
        <v>0.1007</v>
      </c>
      <c r="T1213" s="205">
        <v>9.9400000000000002E-2</v>
      </c>
      <c r="U1213" s="204">
        <v>0.1</v>
      </c>
      <c r="V1213" s="8"/>
      <c r="W1213" s="204"/>
      <c r="X1213" s="8">
        <v>8.5699999999999998E-2</v>
      </c>
      <c r="Y1213" s="204">
        <v>8.6499999999999994E-2</v>
      </c>
      <c r="Z1213" s="8"/>
      <c r="AA1213" s="204"/>
      <c r="AB1213" s="8">
        <v>8.43E-2</v>
      </c>
      <c r="AC1213" s="204">
        <v>8.5300000000000001E-2</v>
      </c>
      <c r="AD1213" s="8">
        <v>8.2699999999999996E-2</v>
      </c>
      <c r="AE1213" s="204">
        <v>8.3699999999999997E-2</v>
      </c>
      <c r="AF1213" s="8"/>
      <c r="AG1213" s="204"/>
      <c r="AI1213" s="192" t="str">
        <f t="shared" si="325"/>
        <v/>
      </c>
      <c r="AJ1213" s="192" t="str">
        <f t="shared" si="326"/>
        <v/>
      </c>
      <c r="AK1213" s="192" t="str">
        <f t="shared" si="327"/>
        <v/>
      </c>
      <c r="AL1213" s="192">
        <f t="shared" si="328"/>
        <v>7.5899999999999995E-2</v>
      </c>
      <c r="AM1213" s="192">
        <f t="shared" si="329"/>
        <v>9.7200000000000009E-2</v>
      </c>
      <c r="AN1213" s="192">
        <f t="shared" si="330"/>
        <v>0.1013</v>
      </c>
      <c r="AO1213" s="193">
        <f t="shared" si="331"/>
        <v>0.10100000000000001</v>
      </c>
      <c r="AP1213" s="192">
        <f t="shared" si="332"/>
        <v>0.1008</v>
      </c>
      <c r="AQ1213" s="193">
        <f t="shared" si="333"/>
        <v>0.10039999999999999</v>
      </c>
      <c r="AR1213" s="192">
        <f t="shared" si="334"/>
        <v>9.9700000000000011E-2</v>
      </c>
      <c r="AS1213" s="192" t="str">
        <f t="shared" si="335"/>
        <v/>
      </c>
      <c r="AT1213" s="192">
        <f t="shared" si="336"/>
        <v>8.6099999999999996E-2</v>
      </c>
      <c r="AU1213" s="193" t="str">
        <f t="shared" si="337"/>
        <v/>
      </c>
      <c r="AV1213" s="194">
        <f t="shared" si="338"/>
        <v>8.48E-2</v>
      </c>
      <c r="AW1213" s="193">
        <f t="shared" si="339"/>
        <v>8.3199999999999996E-2</v>
      </c>
      <c r="AX1213" s="193" t="str">
        <f t="shared" si="340"/>
        <v/>
      </c>
      <c r="AZ1213" s="193">
        <f t="shared" si="324"/>
        <v>9.3039999999999984E-2</v>
      </c>
    </row>
    <row r="1214" spans="1:52" s="5" customFormat="1" ht="11.25" x14ac:dyDescent="0.2">
      <c r="A1214" s="203">
        <v>39758</v>
      </c>
      <c r="B1214" s="11"/>
      <c r="C1214" s="11"/>
      <c r="D1214" s="15"/>
      <c r="E1214" s="204"/>
      <c r="F1214" s="8"/>
      <c r="G1214" s="8"/>
      <c r="H1214" s="15">
        <v>7.4899999999999994E-2</v>
      </c>
      <c r="I1214" s="204">
        <v>7.51E-2</v>
      </c>
      <c r="J1214" s="8">
        <v>9.8199999999999996E-2</v>
      </c>
      <c r="K1214" s="8">
        <v>9.8400000000000001E-2</v>
      </c>
      <c r="L1214" s="15">
        <v>0.1028</v>
      </c>
      <c r="M1214" s="204">
        <v>0.1032</v>
      </c>
      <c r="N1214" s="8">
        <v>0.1014</v>
      </c>
      <c r="O1214" s="8">
        <v>0.1018</v>
      </c>
      <c r="P1214" s="15">
        <v>0.1009</v>
      </c>
      <c r="Q1214" s="204">
        <v>0.10150000000000001</v>
      </c>
      <c r="R1214" s="8">
        <v>0.1004</v>
      </c>
      <c r="S1214" s="204">
        <v>0.10100000000000001</v>
      </c>
      <c r="T1214" s="205">
        <v>9.8699999999999996E-2</v>
      </c>
      <c r="U1214" s="204">
        <v>9.9299999999999999E-2</v>
      </c>
      <c r="V1214" s="8"/>
      <c r="W1214" s="204"/>
      <c r="X1214" s="8">
        <v>8.48E-2</v>
      </c>
      <c r="Y1214" s="204">
        <v>8.5599999999999996E-2</v>
      </c>
      <c r="Z1214" s="8"/>
      <c r="AA1214" s="204"/>
      <c r="AB1214" s="8">
        <v>8.3599999999999994E-2</v>
      </c>
      <c r="AC1214" s="204">
        <v>8.4599999999999995E-2</v>
      </c>
      <c r="AD1214" s="8">
        <v>8.1900000000000001E-2</v>
      </c>
      <c r="AE1214" s="204">
        <v>8.2900000000000001E-2</v>
      </c>
      <c r="AF1214" s="8"/>
      <c r="AG1214" s="204"/>
      <c r="AI1214" s="192" t="str">
        <f t="shared" si="325"/>
        <v/>
      </c>
      <c r="AJ1214" s="192" t="str">
        <f t="shared" si="326"/>
        <v/>
      </c>
      <c r="AK1214" s="192" t="str">
        <f t="shared" si="327"/>
        <v/>
      </c>
      <c r="AL1214" s="192">
        <f t="shared" si="328"/>
        <v>7.4999999999999997E-2</v>
      </c>
      <c r="AM1214" s="192">
        <f t="shared" si="329"/>
        <v>9.8299999999999998E-2</v>
      </c>
      <c r="AN1214" s="192">
        <f t="shared" si="330"/>
        <v>0.10300000000000001</v>
      </c>
      <c r="AO1214" s="193">
        <f t="shared" si="331"/>
        <v>0.1016</v>
      </c>
      <c r="AP1214" s="192">
        <f t="shared" si="332"/>
        <v>0.10120000000000001</v>
      </c>
      <c r="AQ1214" s="193">
        <f t="shared" si="333"/>
        <v>0.10070000000000001</v>
      </c>
      <c r="AR1214" s="192">
        <f t="shared" si="334"/>
        <v>9.9000000000000005E-2</v>
      </c>
      <c r="AS1214" s="192" t="str">
        <f t="shared" si="335"/>
        <v/>
      </c>
      <c r="AT1214" s="192">
        <f t="shared" si="336"/>
        <v>8.5199999999999998E-2</v>
      </c>
      <c r="AU1214" s="193" t="str">
        <f t="shared" si="337"/>
        <v/>
      </c>
      <c r="AV1214" s="194">
        <f t="shared" si="338"/>
        <v>8.4099999999999994E-2</v>
      </c>
      <c r="AW1214" s="193">
        <f t="shared" si="339"/>
        <v>8.2400000000000001E-2</v>
      </c>
      <c r="AX1214" s="193" t="str">
        <f t="shared" si="340"/>
        <v/>
      </c>
      <c r="AZ1214" s="193">
        <f t="shared" si="324"/>
        <v>9.3049999999999994E-2</v>
      </c>
    </row>
    <row r="1215" spans="1:52" s="5" customFormat="1" ht="11.25" x14ac:dyDescent="0.2">
      <c r="A1215" s="203">
        <v>39759</v>
      </c>
      <c r="B1215" s="11"/>
      <c r="C1215" s="11"/>
      <c r="D1215" s="15"/>
      <c r="E1215" s="204"/>
      <c r="F1215" s="8"/>
      <c r="G1215" s="8"/>
      <c r="H1215" s="15">
        <v>7.4800000000000005E-2</v>
      </c>
      <c r="I1215" s="204">
        <v>7.4999999999999997E-2</v>
      </c>
      <c r="J1215" s="8">
        <v>9.8900000000000002E-2</v>
      </c>
      <c r="K1215" s="8">
        <v>9.9099999999999994E-2</v>
      </c>
      <c r="L1215" s="15">
        <v>0.10340000000000001</v>
      </c>
      <c r="M1215" s="204">
        <v>0.1038</v>
      </c>
      <c r="N1215" s="8">
        <v>0.1019</v>
      </c>
      <c r="O1215" s="8">
        <v>0.1023</v>
      </c>
      <c r="P1215" s="15">
        <v>0.1014</v>
      </c>
      <c r="Q1215" s="204">
        <v>0.10199999999999999</v>
      </c>
      <c r="R1215" s="8">
        <v>0.1007</v>
      </c>
      <c r="S1215" s="204">
        <v>0.1013</v>
      </c>
      <c r="T1215" s="205">
        <v>9.9199999999999997E-2</v>
      </c>
      <c r="U1215" s="204">
        <v>9.98E-2</v>
      </c>
      <c r="V1215" s="8"/>
      <c r="W1215" s="204"/>
      <c r="X1215" s="8">
        <v>8.5000000000000006E-2</v>
      </c>
      <c r="Y1215" s="204">
        <v>8.5800000000000001E-2</v>
      </c>
      <c r="Z1215" s="8"/>
      <c r="AA1215" s="204"/>
      <c r="AB1215" s="8">
        <v>8.3900000000000002E-2</v>
      </c>
      <c r="AC1215" s="204">
        <v>8.4900000000000003E-2</v>
      </c>
      <c r="AD1215" s="8">
        <v>8.2100000000000006E-2</v>
      </c>
      <c r="AE1215" s="204">
        <v>8.3099999999999993E-2</v>
      </c>
      <c r="AF1215" s="8"/>
      <c r="AG1215" s="204"/>
      <c r="AI1215" s="192" t="str">
        <f t="shared" si="325"/>
        <v/>
      </c>
      <c r="AJ1215" s="192" t="str">
        <f t="shared" si="326"/>
        <v/>
      </c>
      <c r="AK1215" s="192" t="str">
        <f t="shared" si="327"/>
        <v/>
      </c>
      <c r="AL1215" s="192">
        <f t="shared" si="328"/>
        <v>7.4899999999999994E-2</v>
      </c>
      <c r="AM1215" s="192">
        <f t="shared" si="329"/>
        <v>9.9000000000000005E-2</v>
      </c>
      <c r="AN1215" s="192">
        <f t="shared" si="330"/>
        <v>0.1036</v>
      </c>
      <c r="AO1215" s="193">
        <f t="shared" si="331"/>
        <v>0.1021</v>
      </c>
      <c r="AP1215" s="192">
        <f t="shared" si="332"/>
        <v>0.1017</v>
      </c>
      <c r="AQ1215" s="193">
        <f t="shared" si="333"/>
        <v>0.10100000000000001</v>
      </c>
      <c r="AR1215" s="192">
        <f t="shared" si="334"/>
        <v>9.9500000000000005E-2</v>
      </c>
      <c r="AS1215" s="192" t="str">
        <f t="shared" si="335"/>
        <v/>
      </c>
      <c r="AT1215" s="192">
        <f t="shared" si="336"/>
        <v>8.5400000000000004E-2</v>
      </c>
      <c r="AU1215" s="193" t="str">
        <f t="shared" si="337"/>
        <v/>
      </c>
      <c r="AV1215" s="194">
        <f t="shared" si="338"/>
        <v>8.4400000000000003E-2</v>
      </c>
      <c r="AW1215" s="193">
        <f t="shared" si="339"/>
        <v>8.2600000000000007E-2</v>
      </c>
      <c r="AX1215" s="193" t="str">
        <f t="shared" si="340"/>
        <v/>
      </c>
      <c r="AZ1215" s="193">
        <f t="shared" si="324"/>
        <v>9.3420000000000003E-2</v>
      </c>
    </row>
    <row r="1216" spans="1:52" s="5" customFormat="1" ht="11.25" x14ac:dyDescent="0.2">
      <c r="A1216" s="203">
        <v>39762</v>
      </c>
      <c r="B1216" s="173"/>
      <c r="C1216" s="173"/>
      <c r="D1216" s="15"/>
      <c r="E1216" s="204"/>
      <c r="F1216" s="205"/>
      <c r="G1216" s="205"/>
      <c r="H1216" s="15">
        <v>7.2099999999999997E-2</v>
      </c>
      <c r="I1216" s="204">
        <v>7.2300000000000003E-2</v>
      </c>
      <c r="J1216" s="205">
        <v>9.7000000000000003E-2</v>
      </c>
      <c r="K1216" s="205">
        <v>9.7199999999999995E-2</v>
      </c>
      <c r="L1216" s="15">
        <v>0.1011</v>
      </c>
      <c r="M1216" s="204">
        <v>0.10150000000000001</v>
      </c>
      <c r="N1216" s="205">
        <v>9.9199999999999997E-2</v>
      </c>
      <c r="O1216" s="205">
        <v>9.9599999999999994E-2</v>
      </c>
      <c r="P1216" s="15">
        <v>9.9400000000000002E-2</v>
      </c>
      <c r="Q1216" s="204">
        <v>0.1</v>
      </c>
      <c r="R1216" s="205">
        <v>9.8599999999999993E-2</v>
      </c>
      <c r="S1216" s="204">
        <v>9.9199999999999997E-2</v>
      </c>
      <c r="T1216" s="205">
        <v>9.7000000000000003E-2</v>
      </c>
      <c r="U1216" s="204">
        <v>9.7600000000000006E-2</v>
      </c>
      <c r="V1216" s="205"/>
      <c r="W1216" s="204"/>
      <c r="X1216" s="205">
        <v>8.3900000000000002E-2</v>
      </c>
      <c r="Y1216" s="204">
        <v>8.4699999999999998E-2</v>
      </c>
      <c r="Z1216" s="15"/>
      <c r="AA1216" s="204"/>
      <c r="AB1216" s="205">
        <v>8.2400000000000001E-2</v>
      </c>
      <c r="AC1216" s="204">
        <v>8.3400000000000002E-2</v>
      </c>
      <c r="AD1216" s="205">
        <v>8.1199999999999994E-2</v>
      </c>
      <c r="AE1216" s="204">
        <v>8.2199999999999995E-2</v>
      </c>
      <c r="AF1216" s="205"/>
      <c r="AG1216" s="204"/>
      <c r="AI1216" s="192" t="str">
        <f t="shared" si="325"/>
        <v/>
      </c>
      <c r="AJ1216" s="192" t="str">
        <f t="shared" si="326"/>
        <v/>
      </c>
      <c r="AK1216" s="192" t="str">
        <f t="shared" si="327"/>
        <v/>
      </c>
      <c r="AL1216" s="192">
        <f t="shared" si="328"/>
        <v>7.22E-2</v>
      </c>
      <c r="AM1216" s="192">
        <f t="shared" si="329"/>
        <v>9.7099999999999992E-2</v>
      </c>
      <c r="AN1216" s="192">
        <f t="shared" si="330"/>
        <v>0.1013</v>
      </c>
      <c r="AO1216" s="193">
        <f t="shared" si="331"/>
        <v>9.9399999999999988E-2</v>
      </c>
      <c r="AP1216" s="192">
        <f t="shared" si="332"/>
        <v>9.9700000000000011E-2</v>
      </c>
      <c r="AQ1216" s="193">
        <f t="shared" si="333"/>
        <v>9.8899999999999988E-2</v>
      </c>
      <c r="AR1216" s="192">
        <f t="shared" si="334"/>
        <v>9.7299999999999998E-2</v>
      </c>
      <c r="AS1216" s="192" t="str">
        <f t="shared" si="335"/>
        <v/>
      </c>
      <c r="AT1216" s="192">
        <f t="shared" si="336"/>
        <v>8.43E-2</v>
      </c>
      <c r="AU1216" s="193" t="str">
        <f t="shared" si="337"/>
        <v/>
      </c>
      <c r="AV1216" s="194">
        <f t="shared" si="338"/>
        <v>8.2900000000000001E-2</v>
      </c>
      <c r="AW1216" s="193">
        <f t="shared" si="339"/>
        <v>8.1699999999999995E-2</v>
      </c>
      <c r="AX1216" s="193" t="str">
        <f t="shared" si="340"/>
        <v/>
      </c>
      <c r="AZ1216" s="193">
        <f t="shared" si="324"/>
        <v>9.1479999999999992E-2</v>
      </c>
    </row>
    <row r="1217" spans="1:52" s="5" customFormat="1" ht="11.25" x14ac:dyDescent="0.2">
      <c r="A1217" s="203">
        <v>39763</v>
      </c>
      <c r="B1217" s="11"/>
      <c r="C1217" s="11"/>
      <c r="D1217" s="15"/>
      <c r="E1217" s="204"/>
      <c r="F1217" s="8"/>
      <c r="G1217" s="8"/>
      <c r="H1217" s="15">
        <v>7.1999999999999995E-2</v>
      </c>
      <c r="I1217" s="204">
        <v>7.22E-2</v>
      </c>
      <c r="J1217" s="8">
        <v>9.69E-2</v>
      </c>
      <c r="K1217" s="8">
        <v>9.7100000000000006E-2</v>
      </c>
      <c r="L1217" s="15">
        <v>0.10100000000000001</v>
      </c>
      <c r="M1217" s="204">
        <v>0.1014</v>
      </c>
      <c r="N1217" s="8">
        <v>9.9199999999999997E-2</v>
      </c>
      <c r="O1217" s="8">
        <v>9.9599999999999994E-2</v>
      </c>
      <c r="P1217" s="15">
        <v>9.9299999999999999E-2</v>
      </c>
      <c r="Q1217" s="204">
        <v>9.9900000000000003E-2</v>
      </c>
      <c r="R1217" s="8">
        <v>9.8500000000000004E-2</v>
      </c>
      <c r="S1217" s="204">
        <v>9.9099999999999994E-2</v>
      </c>
      <c r="T1217" s="205">
        <v>9.7000000000000003E-2</v>
      </c>
      <c r="U1217" s="204">
        <v>9.7600000000000006E-2</v>
      </c>
      <c r="V1217" s="8"/>
      <c r="W1217" s="204"/>
      <c r="X1217" s="8">
        <v>8.3000000000000004E-2</v>
      </c>
      <c r="Y1217" s="204">
        <v>8.3799999999999999E-2</v>
      </c>
      <c r="Z1217" s="8"/>
      <c r="AA1217" s="204"/>
      <c r="AB1217" s="8">
        <v>8.1500000000000003E-2</v>
      </c>
      <c r="AC1217" s="204">
        <v>8.2500000000000004E-2</v>
      </c>
      <c r="AD1217" s="8">
        <v>8.1000000000000003E-2</v>
      </c>
      <c r="AE1217" s="204">
        <v>8.2000000000000003E-2</v>
      </c>
      <c r="AF1217" s="8"/>
      <c r="AG1217" s="204"/>
      <c r="AI1217" s="192" t="str">
        <f t="shared" si="325"/>
        <v/>
      </c>
      <c r="AJ1217" s="192" t="str">
        <f t="shared" si="326"/>
        <v/>
      </c>
      <c r="AK1217" s="192" t="str">
        <f t="shared" si="327"/>
        <v/>
      </c>
      <c r="AL1217" s="192">
        <f t="shared" si="328"/>
        <v>7.2099999999999997E-2</v>
      </c>
      <c r="AM1217" s="192">
        <f t="shared" si="329"/>
        <v>9.7000000000000003E-2</v>
      </c>
      <c r="AN1217" s="192">
        <f t="shared" si="330"/>
        <v>0.10120000000000001</v>
      </c>
      <c r="AO1217" s="193">
        <f t="shared" si="331"/>
        <v>9.9399999999999988E-2</v>
      </c>
      <c r="AP1217" s="192">
        <f t="shared" si="332"/>
        <v>9.9599999999999994E-2</v>
      </c>
      <c r="AQ1217" s="193">
        <f t="shared" si="333"/>
        <v>9.8799999999999999E-2</v>
      </c>
      <c r="AR1217" s="192">
        <f t="shared" si="334"/>
        <v>9.7299999999999998E-2</v>
      </c>
      <c r="AS1217" s="192" t="str">
        <f t="shared" si="335"/>
        <v/>
      </c>
      <c r="AT1217" s="192">
        <f t="shared" si="336"/>
        <v>8.3400000000000002E-2</v>
      </c>
      <c r="AU1217" s="193" t="str">
        <f t="shared" si="337"/>
        <v/>
      </c>
      <c r="AV1217" s="194">
        <f t="shared" si="338"/>
        <v>8.2000000000000003E-2</v>
      </c>
      <c r="AW1217" s="193">
        <f t="shared" si="339"/>
        <v>8.1500000000000003E-2</v>
      </c>
      <c r="AX1217" s="193" t="str">
        <f t="shared" si="340"/>
        <v/>
      </c>
      <c r="AZ1217" s="193">
        <f t="shared" si="324"/>
        <v>9.1230000000000006E-2</v>
      </c>
    </row>
    <row r="1218" spans="1:52" s="5" customFormat="1" ht="11.25" x14ac:dyDescent="0.2">
      <c r="A1218" s="203">
        <v>39764</v>
      </c>
      <c r="B1218" s="11"/>
      <c r="C1218" s="11"/>
      <c r="D1218" s="15"/>
      <c r="E1218" s="204"/>
      <c r="F1218" s="8"/>
      <c r="G1218" s="8"/>
      <c r="H1218" s="15">
        <v>7.1900000000000006E-2</v>
      </c>
      <c r="I1218" s="204">
        <v>7.2099999999999997E-2</v>
      </c>
      <c r="J1218" s="8">
        <v>9.69E-2</v>
      </c>
      <c r="K1218" s="8">
        <v>9.7100000000000006E-2</v>
      </c>
      <c r="L1218" s="15">
        <v>0.1007</v>
      </c>
      <c r="M1218" s="204">
        <v>0.1011</v>
      </c>
      <c r="N1218" s="8">
        <v>9.8900000000000002E-2</v>
      </c>
      <c r="O1218" s="8">
        <v>9.9299999999999999E-2</v>
      </c>
      <c r="P1218" s="15">
        <v>9.9099999999999994E-2</v>
      </c>
      <c r="Q1218" s="204">
        <v>9.9699999999999997E-2</v>
      </c>
      <c r="R1218" s="8">
        <v>9.8400000000000001E-2</v>
      </c>
      <c r="S1218" s="204">
        <v>9.9000000000000005E-2</v>
      </c>
      <c r="T1218" s="205">
        <v>9.7000000000000003E-2</v>
      </c>
      <c r="U1218" s="204">
        <v>9.7600000000000006E-2</v>
      </c>
      <c r="V1218" s="8"/>
      <c r="W1218" s="204"/>
      <c r="X1218" s="8">
        <v>8.3199999999999996E-2</v>
      </c>
      <c r="Y1218" s="204">
        <v>8.4000000000000005E-2</v>
      </c>
      <c r="Z1218" s="8"/>
      <c r="AA1218" s="204"/>
      <c r="AB1218" s="8">
        <v>8.2000000000000003E-2</v>
      </c>
      <c r="AC1218" s="204">
        <v>8.3000000000000004E-2</v>
      </c>
      <c r="AD1218" s="8">
        <v>8.0799999999999997E-2</v>
      </c>
      <c r="AE1218" s="204">
        <v>8.1799999999999998E-2</v>
      </c>
      <c r="AF1218" s="8"/>
      <c r="AG1218" s="204"/>
      <c r="AI1218" s="192" t="str">
        <f t="shared" si="325"/>
        <v/>
      </c>
      <c r="AJ1218" s="192" t="str">
        <f t="shared" si="326"/>
        <v/>
      </c>
      <c r="AK1218" s="192" t="str">
        <f t="shared" si="327"/>
        <v/>
      </c>
      <c r="AL1218" s="192">
        <f t="shared" si="328"/>
        <v>7.2000000000000008E-2</v>
      </c>
      <c r="AM1218" s="192">
        <f t="shared" si="329"/>
        <v>9.7000000000000003E-2</v>
      </c>
      <c r="AN1218" s="192">
        <f t="shared" si="330"/>
        <v>0.10089999999999999</v>
      </c>
      <c r="AO1218" s="193">
        <f t="shared" si="331"/>
        <v>9.9099999999999994E-2</v>
      </c>
      <c r="AP1218" s="192">
        <f t="shared" si="332"/>
        <v>9.9399999999999988E-2</v>
      </c>
      <c r="AQ1218" s="193">
        <f t="shared" si="333"/>
        <v>9.870000000000001E-2</v>
      </c>
      <c r="AR1218" s="192">
        <f t="shared" si="334"/>
        <v>9.7299999999999998E-2</v>
      </c>
      <c r="AS1218" s="192" t="str">
        <f t="shared" si="335"/>
        <v/>
      </c>
      <c r="AT1218" s="192">
        <f t="shared" si="336"/>
        <v>8.3600000000000008E-2</v>
      </c>
      <c r="AU1218" s="193" t="str">
        <f t="shared" si="337"/>
        <v/>
      </c>
      <c r="AV1218" s="194">
        <f t="shared" si="338"/>
        <v>8.2500000000000004E-2</v>
      </c>
      <c r="AW1218" s="193">
        <f t="shared" si="339"/>
        <v>8.1299999999999997E-2</v>
      </c>
      <c r="AX1218" s="193" t="str">
        <f t="shared" si="340"/>
        <v/>
      </c>
      <c r="AZ1218" s="193">
        <f t="shared" si="324"/>
        <v>9.1179999999999997E-2</v>
      </c>
    </row>
    <row r="1219" spans="1:52" s="5" customFormat="1" ht="11.25" x14ac:dyDescent="0.2">
      <c r="A1219" s="203">
        <v>39765</v>
      </c>
      <c r="B1219" s="11"/>
      <c r="C1219" s="11"/>
      <c r="D1219" s="15"/>
      <c r="E1219" s="204"/>
      <c r="F1219" s="8"/>
      <c r="G1219" s="8"/>
      <c r="H1219" s="15">
        <v>7.1499999999999994E-2</v>
      </c>
      <c r="I1219" s="204">
        <v>7.17E-2</v>
      </c>
      <c r="J1219" s="8">
        <v>9.69E-2</v>
      </c>
      <c r="K1219" s="8">
        <v>9.7100000000000006E-2</v>
      </c>
      <c r="L1219" s="15">
        <v>0.1004</v>
      </c>
      <c r="M1219" s="204">
        <v>0.1008</v>
      </c>
      <c r="N1219" s="8">
        <v>9.8599999999999993E-2</v>
      </c>
      <c r="O1219" s="8">
        <v>9.9000000000000005E-2</v>
      </c>
      <c r="P1219" s="15">
        <v>9.8699999999999996E-2</v>
      </c>
      <c r="Q1219" s="204">
        <v>9.9299999999999999E-2</v>
      </c>
      <c r="R1219" s="8">
        <v>9.8000000000000004E-2</v>
      </c>
      <c r="S1219" s="204">
        <v>9.8599999999999993E-2</v>
      </c>
      <c r="T1219" s="205">
        <v>9.69E-2</v>
      </c>
      <c r="U1219" s="204">
        <v>9.7500000000000003E-2</v>
      </c>
      <c r="V1219" s="8"/>
      <c r="W1219" s="204"/>
      <c r="X1219" s="8">
        <v>8.3000000000000004E-2</v>
      </c>
      <c r="Y1219" s="204">
        <v>8.3799999999999999E-2</v>
      </c>
      <c r="Z1219" s="8"/>
      <c r="AA1219" s="204"/>
      <c r="AB1219" s="8">
        <v>8.1600000000000006E-2</v>
      </c>
      <c r="AC1219" s="204">
        <v>8.2600000000000007E-2</v>
      </c>
      <c r="AD1219" s="8">
        <v>8.0399999999999999E-2</v>
      </c>
      <c r="AE1219" s="204">
        <v>8.14E-2</v>
      </c>
      <c r="AF1219" s="8"/>
      <c r="AG1219" s="204"/>
      <c r="AI1219" s="192" t="str">
        <f t="shared" si="325"/>
        <v/>
      </c>
      <c r="AJ1219" s="192" t="str">
        <f t="shared" si="326"/>
        <v/>
      </c>
      <c r="AK1219" s="192" t="str">
        <f t="shared" si="327"/>
        <v/>
      </c>
      <c r="AL1219" s="192">
        <f t="shared" si="328"/>
        <v>7.1599999999999997E-2</v>
      </c>
      <c r="AM1219" s="192">
        <f t="shared" si="329"/>
        <v>9.7000000000000003E-2</v>
      </c>
      <c r="AN1219" s="192">
        <f t="shared" si="330"/>
        <v>0.10059999999999999</v>
      </c>
      <c r="AO1219" s="193">
        <f t="shared" si="331"/>
        <v>9.8799999999999999E-2</v>
      </c>
      <c r="AP1219" s="192">
        <f t="shared" si="332"/>
        <v>9.9000000000000005E-2</v>
      </c>
      <c r="AQ1219" s="193">
        <f t="shared" si="333"/>
        <v>9.8299999999999998E-2</v>
      </c>
      <c r="AR1219" s="192">
        <f t="shared" si="334"/>
        <v>9.7200000000000009E-2</v>
      </c>
      <c r="AS1219" s="192" t="str">
        <f t="shared" si="335"/>
        <v/>
      </c>
      <c r="AT1219" s="192">
        <f t="shared" si="336"/>
        <v>8.3400000000000002E-2</v>
      </c>
      <c r="AU1219" s="193" t="str">
        <f t="shared" si="337"/>
        <v/>
      </c>
      <c r="AV1219" s="194">
        <f t="shared" si="338"/>
        <v>8.2100000000000006E-2</v>
      </c>
      <c r="AW1219" s="193">
        <f t="shared" si="339"/>
        <v>8.09E-2</v>
      </c>
      <c r="AX1219" s="193" t="str">
        <f t="shared" si="340"/>
        <v/>
      </c>
      <c r="AZ1219" s="193">
        <f t="shared" si="324"/>
        <v>9.0889999999999985E-2</v>
      </c>
    </row>
    <row r="1220" spans="1:52" s="5" customFormat="1" ht="11.25" x14ac:dyDescent="0.2">
      <c r="A1220" s="203">
        <v>39766</v>
      </c>
      <c r="B1220" s="11"/>
      <c r="C1220" s="11"/>
      <c r="D1220" s="15"/>
      <c r="E1220" s="204"/>
      <c r="F1220" s="8"/>
      <c r="G1220" s="8"/>
      <c r="H1220" s="15">
        <v>7.2099999999999997E-2</v>
      </c>
      <c r="I1220" s="204">
        <v>7.2300000000000003E-2</v>
      </c>
      <c r="J1220" s="8">
        <v>9.8699999999999996E-2</v>
      </c>
      <c r="K1220" s="8">
        <v>9.8900000000000002E-2</v>
      </c>
      <c r="L1220" s="15">
        <v>0.104</v>
      </c>
      <c r="M1220" s="204">
        <v>0.10440000000000001</v>
      </c>
      <c r="N1220" s="8">
        <v>0.1016</v>
      </c>
      <c r="O1220" s="8">
        <v>0.10199999999999999</v>
      </c>
      <c r="P1220" s="15">
        <v>0.1007</v>
      </c>
      <c r="Q1220" s="204">
        <v>0.1013</v>
      </c>
      <c r="R1220" s="8">
        <v>9.9199999999999997E-2</v>
      </c>
      <c r="S1220" s="204">
        <v>9.98E-2</v>
      </c>
      <c r="T1220" s="205">
        <v>9.8500000000000004E-2</v>
      </c>
      <c r="U1220" s="204">
        <v>9.9099999999999994E-2</v>
      </c>
      <c r="V1220" s="8"/>
      <c r="W1220" s="204"/>
      <c r="X1220" s="8">
        <v>8.4000000000000005E-2</v>
      </c>
      <c r="Y1220" s="204">
        <v>8.48E-2</v>
      </c>
      <c r="Z1220" s="8"/>
      <c r="AA1220" s="204"/>
      <c r="AB1220" s="8">
        <v>8.2500000000000004E-2</v>
      </c>
      <c r="AC1220" s="204">
        <v>8.3500000000000005E-2</v>
      </c>
      <c r="AD1220" s="8">
        <v>8.1500000000000003E-2</v>
      </c>
      <c r="AE1220" s="204">
        <v>8.2500000000000004E-2</v>
      </c>
      <c r="AF1220" s="8"/>
      <c r="AG1220" s="204"/>
      <c r="AI1220" s="192" t="str">
        <f t="shared" si="325"/>
        <v/>
      </c>
      <c r="AJ1220" s="192" t="str">
        <f t="shared" si="326"/>
        <v/>
      </c>
      <c r="AK1220" s="192" t="str">
        <f t="shared" si="327"/>
        <v/>
      </c>
      <c r="AL1220" s="192">
        <f t="shared" si="328"/>
        <v>7.22E-2</v>
      </c>
      <c r="AM1220" s="192">
        <f t="shared" si="329"/>
        <v>9.8799999999999999E-2</v>
      </c>
      <c r="AN1220" s="192">
        <f t="shared" si="330"/>
        <v>0.1042</v>
      </c>
      <c r="AO1220" s="193">
        <f t="shared" si="331"/>
        <v>0.1018</v>
      </c>
      <c r="AP1220" s="192">
        <f t="shared" si="332"/>
        <v>0.10100000000000001</v>
      </c>
      <c r="AQ1220" s="193">
        <f t="shared" si="333"/>
        <v>9.9500000000000005E-2</v>
      </c>
      <c r="AR1220" s="192">
        <f t="shared" si="334"/>
        <v>9.8799999999999999E-2</v>
      </c>
      <c r="AS1220" s="192" t="str">
        <f t="shared" si="335"/>
        <v/>
      </c>
      <c r="AT1220" s="192">
        <f t="shared" si="336"/>
        <v>8.4400000000000003E-2</v>
      </c>
      <c r="AU1220" s="193" t="str">
        <f t="shared" si="337"/>
        <v/>
      </c>
      <c r="AV1220" s="194">
        <f t="shared" si="338"/>
        <v>8.3000000000000004E-2</v>
      </c>
      <c r="AW1220" s="193">
        <f t="shared" si="339"/>
        <v>8.2000000000000003E-2</v>
      </c>
      <c r="AX1220" s="193" t="str">
        <f t="shared" si="340"/>
        <v/>
      </c>
      <c r="AZ1220" s="193">
        <f t="shared" si="324"/>
        <v>9.257E-2</v>
      </c>
    </row>
    <row r="1221" spans="1:52" s="5" customFormat="1" ht="11.25" x14ac:dyDescent="0.2">
      <c r="A1221" s="203">
        <v>39769</v>
      </c>
      <c r="B1221" s="11"/>
      <c r="C1221" s="11"/>
      <c r="D1221" s="15"/>
      <c r="E1221" s="204"/>
      <c r="F1221" s="8"/>
      <c r="G1221" s="8"/>
      <c r="H1221" s="15">
        <v>7.1499999999999994E-2</v>
      </c>
      <c r="I1221" s="204">
        <v>7.17E-2</v>
      </c>
      <c r="J1221" s="8">
        <v>9.7100000000000006E-2</v>
      </c>
      <c r="K1221" s="8">
        <v>9.7299999999999998E-2</v>
      </c>
      <c r="L1221" s="15">
        <v>0.1017</v>
      </c>
      <c r="M1221" s="204">
        <v>0.1021</v>
      </c>
      <c r="N1221" s="8">
        <v>0.1003</v>
      </c>
      <c r="O1221" s="8">
        <v>0.1007</v>
      </c>
      <c r="P1221" s="15">
        <v>9.9299999999999999E-2</v>
      </c>
      <c r="Q1221" s="204">
        <v>9.9900000000000003E-2</v>
      </c>
      <c r="R1221" s="8">
        <v>9.8000000000000004E-2</v>
      </c>
      <c r="S1221" s="204">
        <v>9.8599999999999993E-2</v>
      </c>
      <c r="T1221" s="205">
        <v>9.6699999999999994E-2</v>
      </c>
      <c r="U1221" s="204">
        <v>9.7299999999999998E-2</v>
      </c>
      <c r="V1221" s="8"/>
      <c r="W1221" s="204"/>
      <c r="X1221" s="8">
        <v>8.3299999999999999E-2</v>
      </c>
      <c r="Y1221" s="204">
        <v>8.4099999999999994E-2</v>
      </c>
      <c r="Z1221" s="8"/>
      <c r="AA1221" s="204"/>
      <c r="AB1221" s="8">
        <v>8.2199999999999995E-2</v>
      </c>
      <c r="AC1221" s="204">
        <v>8.3199999999999996E-2</v>
      </c>
      <c r="AD1221" s="8">
        <v>8.14E-2</v>
      </c>
      <c r="AE1221" s="204">
        <v>8.2400000000000001E-2</v>
      </c>
      <c r="AF1221" s="8"/>
      <c r="AG1221" s="204"/>
      <c r="AI1221" s="192" t="str">
        <f t="shared" si="325"/>
        <v/>
      </c>
      <c r="AJ1221" s="192" t="str">
        <f t="shared" si="326"/>
        <v/>
      </c>
      <c r="AK1221" s="192" t="str">
        <f t="shared" si="327"/>
        <v/>
      </c>
      <c r="AL1221" s="192">
        <f t="shared" si="328"/>
        <v>7.1599999999999997E-2</v>
      </c>
      <c r="AM1221" s="192">
        <f t="shared" si="329"/>
        <v>9.7200000000000009E-2</v>
      </c>
      <c r="AN1221" s="192">
        <f t="shared" si="330"/>
        <v>0.10189999999999999</v>
      </c>
      <c r="AO1221" s="193">
        <f t="shared" si="331"/>
        <v>0.10050000000000001</v>
      </c>
      <c r="AP1221" s="192">
        <f t="shared" si="332"/>
        <v>9.9599999999999994E-2</v>
      </c>
      <c r="AQ1221" s="193">
        <f t="shared" si="333"/>
        <v>9.8299999999999998E-2</v>
      </c>
      <c r="AR1221" s="192">
        <f t="shared" si="334"/>
        <v>9.7000000000000003E-2</v>
      </c>
      <c r="AS1221" s="192" t="str">
        <f t="shared" si="335"/>
        <v/>
      </c>
      <c r="AT1221" s="192">
        <f t="shared" si="336"/>
        <v>8.3699999999999997E-2</v>
      </c>
      <c r="AU1221" s="193" t="str">
        <f t="shared" si="337"/>
        <v/>
      </c>
      <c r="AV1221" s="194">
        <f t="shared" si="338"/>
        <v>8.2699999999999996E-2</v>
      </c>
      <c r="AW1221" s="193">
        <f t="shared" si="339"/>
        <v>8.1900000000000001E-2</v>
      </c>
      <c r="AX1221" s="193" t="str">
        <f t="shared" si="340"/>
        <v/>
      </c>
      <c r="AZ1221" s="193">
        <f t="shared" si="324"/>
        <v>9.1439999999999994E-2</v>
      </c>
    </row>
    <row r="1222" spans="1:52" s="5" customFormat="1" ht="11.25" x14ac:dyDescent="0.2">
      <c r="A1222" s="203">
        <v>39770</v>
      </c>
      <c r="B1222" s="11"/>
      <c r="C1222" s="11"/>
      <c r="D1222" s="15"/>
      <c r="E1222" s="204"/>
      <c r="F1222" s="8"/>
      <c r="G1222" s="8"/>
      <c r="H1222" s="15">
        <v>7.1599999999999997E-2</v>
      </c>
      <c r="I1222" s="204">
        <v>7.1800000000000003E-2</v>
      </c>
      <c r="J1222" s="8">
        <v>9.7500000000000003E-2</v>
      </c>
      <c r="K1222" s="8">
        <v>9.7699999999999995E-2</v>
      </c>
      <c r="L1222" s="15">
        <v>0.10150000000000001</v>
      </c>
      <c r="M1222" s="204">
        <v>0.1019</v>
      </c>
      <c r="N1222" s="8">
        <v>0.10050000000000001</v>
      </c>
      <c r="O1222" s="8">
        <v>0.1009</v>
      </c>
      <c r="P1222" s="15">
        <v>9.9099999999999994E-2</v>
      </c>
      <c r="Q1222" s="204">
        <v>9.9699999999999997E-2</v>
      </c>
      <c r="R1222" s="8">
        <v>9.7900000000000001E-2</v>
      </c>
      <c r="S1222" s="204">
        <v>9.8500000000000004E-2</v>
      </c>
      <c r="T1222" s="205">
        <v>9.6500000000000002E-2</v>
      </c>
      <c r="U1222" s="204">
        <v>9.7100000000000006E-2</v>
      </c>
      <c r="V1222" s="8"/>
      <c r="W1222" s="204"/>
      <c r="X1222" s="8">
        <v>8.3099999999999993E-2</v>
      </c>
      <c r="Y1222" s="204">
        <v>8.3900000000000002E-2</v>
      </c>
      <c r="Z1222" s="8"/>
      <c r="AA1222" s="204"/>
      <c r="AB1222" s="8">
        <v>8.2000000000000003E-2</v>
      </c>
      <c r="AC1222" s="204">
        <v>8.3000000000000004E-2</v>
      </c>
      <c r="AD1222" s="8">
        <v>8.1100000000000005E-2</v>
      </c>
      <c r="AE1222" s="204">
        <v>8.2100000000000006E-2</v>
      </c>
      <c r="AF1222" s="8"/>
      <c r="AG1222" s="204"/>
      <c r="AI1222" s="192" t="str">
        <f t="shared" si="325"/>
        <v/>
      </c>
      <c r="AJ1222" s="192" t="str">
        <f t="shared" si="326"/>
        <v/>
      </c>
      <c r="AK1222" s="192" t="str">
        <f t="shared" si="327"/>
        <v/>
      </c>
      <c r="AL1222" s="192">
        <f t="shared" si="328"/>
        <v>7.17E-2</v>
      </c>
      <c r="AM1222" s="192">
        <f t="shared" si="329"/>
        <v>9.7599999999999992E-2</v>
      </c>
      <c r="AN1222" s="192">
        <f t="shared" si="330"/>
        <v>0.10170000000000001</v>
      </c>
      <c r="AO1222" s="193">
        <f t="shared" si="331"/>
        <v>0.10070000000000001</v>
      </c>
      <c r="AP1222" s="192">
        <f t="shared" si="332"/>
        <v>9.9399999999999988E-2</v>
      </c>
      <c r="AQ1222" s="193">
        <f t="shared" si="333"/>
        <v>9.820000000000001E-2</v>
      </c>
      <c r="AR1222" s="192">
        <f t="shared" si="334"/>
        <v>9.6799999999999997E-2</v>
      </c>
      <c r="AS1222" s="192" t="str">
        <f t="shared" si="335"/>
        <v/>
      </c>
      <c r="AT1222" s="192">
        <f t="shared" si="336"/>
        <v>8.3499999999999991E-2</v>
      </c>
      <c r="AU1222" s="193" t="str">
        <f t="shared" si="337"/>
        <v/>
      </c>
      <c r="AV1222" s="194">
        <f t="shared" si="338"/>
        <v>8.2500000000000004E-2</v>
      </c>
      <c r="AW1222" s="193">
        <f t="shared" si="339"/>
        <v>8.1600000000000006E-2</v>
      </c>
      <c r="AX1222" s="193" t="str">
        <f t="shared" si="340"/>
        <v/>
      </c>
      <c r="AZ1222" s="193">
        <f t="shared" si="324"/>
        <v>9.1370000000000007E-2</v>
      </c>
    </row>
    <row r="1223" spans="1:52" s="5" customFormat="1" ht="11.25" x14ac:dyDescent="0.2">
      <c r="A1223" s="203">
        <v>39771</v>
      </c>
      <c r="B1223" s="11"/>
      <c r="C1223" s="11"/>
      <c r="D1223" s="15"/>
      <c r="E1223" s="204"/>
      <c r="F1223" s="8"/>
      <c r="G1223" s="8"/>
      <c r="H1223" s="15">
        <v>7.3800000000000004E-2</v>
      </c>
      <c r="I1223" s="204">
        <v>7.3999999999999996E-2</v>
      </c>
      <c r="J1223" s="8">
        <v>9.9000000000000005E-2</v>
      </c>
      <c r="K1223" s="8">
        <v>9.9199999999999997E-2</v>
      </c>
      <c r="L1223" s="15">
        <v>0.10059999999999999</v>
      </c>
      <c r="M1223" s="204">
        <v>0.10100000000000001</v>
      </c>
      <c r="N1223" s="8">
        <v>0.1003</v>
      </c>
      <c r="O1223" s="8">
        <v>0.1007</v>
      </c>
      <c r="P1223" s="15">
        <v>9.9099999999999994E-2</v>
      </c>
      <c r="Q1223" s="204">
        <v>9.9699999999999997E-2</v>
      </c>
      <c r="R1223" s="8">
        <v>9.7000000000000003E-2</v>
      </c>
      <c r="S1223" s="204">
        <v>9.7600000000000006E-2</v>
      </c>
      <c r="T1223" s="205">
        <v>9.6000000000000002E-2</v>
      </c>
      <c r="U1223" s="204">
        <v>9.6600000000000005E-2</v>
      </c>
      <c r="V1223" s="8"/>
      <c r="W1223" s="204"/>
      <c r="X1223" s="8">
        <v>8.3000000000000004E-2</v>
      </c>
      <c r="Y1223" s="204">
        <v>8.3799999999999999E-2</v>
      </c>
      <c r="Z1223" s="8"/>
      <c r="AA1223" s="204"/>
      <c r="AB1223" s="8">
        <v>8.1900000000000001E-2</v>
      </c>
      <c r="AC1223" s="204">
        <v>8.2900000000000001E-2</v>
      </c>
      <c r="AD1223" s="8">
        <v>8.09E-2</v>
      </c>
      <c r="AE1223" s="204">
        <v>8.1900000000000001E-2</v>
      </c>
      <c r="AF1223" s="8"/>
      <c r="AG1223" s="204"/>
      <c r="AI1223" s="192" t="str">
        <f t="shared" si="325"/>
        <v/>
      </c>
      <c r="AJ1223" s="192" t="str">
        <f t="shared" si="326"/>
        <v/>
      </c>
      <c r="AK1223" s="192" t="str">
        <f t="shared" si="327"/>
        <v/>
      </c>
      <c r="AL1223" s="192">
        <f t="shared" si="328"/>
        <v>7.3899999999999993E-2</v>
      </c>
      <c r="AM1223" s="192">
        <f t="shared" si="329"/>
        <v>9.9099999999999994E-2</v>
      </c>
      <c r="AN1223" s="192">
        <f t="shared" si="330"/>
        <v>0.1008</v>
      </c>
      <c r="AO1223" s="193">
        <f t="shared" si="331"/>
        <v>0.10050000000000001</v>
      </c>
      <c r="AP1223" s="192">
        <f t="shared" si="332"/>
        <v>9.9399999999999988E-2</v>
      </c>
      <c r="AQ1223" s="193">
        <f t="shared" si="333"/>
        <v>9.7299999999999998E-2</v>
      </c>
      <c r="AR1223" s="192">
        <f t="shared" si="334"/>
        <v>9.6299999999999997E-2</v>
      </c>
      <c r="AS1223" s="192" t="str">
        <f t="shared" si="335"/>
        <v/>
      </c>
      <c r="AT1223" s="192">
        <f t="shared" si="336"/>
        <v>8.3400000000000002E-2</v>
      </c>
      <c r="AU1223" s="193" t="str">
        <f t="shared" si="337"/>
        <v/>
      </c>
      <c r="AV1223" s="194">
        <f t="shared" si="338"/>
        <v>8.2400000000000001E-2</v>
      </c>
      <c r="AW1223" s="193">
        <f t="shared" si="339"/>
        <v>8.14E-2</v>
      </c>
      <c r="AX1223" s="193" t="str">
        <f t="shared" si="340"/>
        <v/>
      </c>
      <c r="AZ1223" s="193">
        <f t="shared" si="324"/>
        <v>9.1450000000000004E-2</v>
      </c>
    </row>
    <row r="1224" spans="1:52" s="5" customFormat="1" ht="11.25" x14ac:dyDescent="0.2">
      <c r="A1224" s="203">
        <v>39772</v>
      </c>
      <c r="B1224" s="11"/>
      <c r="C1224" s="11"/>
      <c r="D1224" s="15"/>
      <c r="E1224" s="204"/>
      <c r="F1224" s="8"/>
      <c r="G1224" s="8"/>
      <c r="H1224" s="15">
        <v>7.4999999999999997E-2</v>
      </c>
      <c r="I1224" s="204">
        <v>7.5200000000000003E-2</v>
      </c>
      <c r="J1224" s="8">
        <v>9.8799999999999999E-2</v>
      </c>
      <c r="K1224" s="8">
        <v>9.9000000000000005E-2</v>
      </c>
      <c r="L1224" s="15">
        <v>0.1007</v>
      </c>
      <c r="M1224" s="204">
        <v>0.1011</v>
      </c>
      <c r="N1224" s="8">
        <v>0.10009999999999999</v>
      </c>
      <c r="O1224" s="8">
        <v>0.10050000000000001</v>
      </c>
      <c r="P1224" s="15">
        <v>9.9000000000000005E-2</v>
      </c>
      <c r="Q1224" s="204">
        <v>9.9599999999999994E-2</v>
      </c>
      <c r="R1224" s="8">
        <v>9.7000000000000003E-2</v>
      </c>
      <c r="S1224" s="204">
        <v>9.7600000000000006E-2</v>
      </c>
      <c r="T1224" s="205">
        <v>9.64E-2</v>
      </c>
      <c r="U1224" s="204">
        <v>9.7000000000000003E-2</v>
      </c>
      <c r="V1224" s="8"/>
      <c r="W1224" s="204"/>
      <c r="X1224" s="8">
        <v>8.3000000000000004E-2</v>
      </c>
      <c r="Y1224" s="204">
        <v>8.3799999999999999E-2</v>
      </c>
      <c r="Z1224" s="8"/>
      <c r="AA1224" s="204"/>
      <c r="AB1224" s="8">
        <v>8.1600000000000006E-2</v>
      </c>
      <c r="AC1224" s="204">
        <v>8.2600000000000007E-2</v>
      </c>
      <c r="AD1224" s="8">
        <v>8.09E-2</v>
      </c>
      <c r="AE1224" s="204">
        <v>8.1900000000000001E-2</v>
      </c>
      <c r="AF1224" s="8"/>
      <c r="AG1224" s="204"/>
      <c r="AI1224" s="192" t="str">
        <f t="shared" si="325"/>
        <v/>
      </c>
      <c r="AJ1224" s="192" t="str">
        <f t="shared" si="326"/>
        <v/>
      </c>
      <c r="AK1224" s="192" t="str">
        <f t="shared" si="327"/>
        <v/>
      </c>
      <c r="AL1224" s="192">
        <f t="shared" si="328"/>
        <v>7.51E-2</v>
      </c>
      <c r="AM1224" s="192">
        <f t="shared" si="329"/>
        <v>9.8900000000000002E-2</v>
      </c>
      <c r="AN1224" s="192">
        <f t="shared" si="330"/>
        <v>0.10089999999999999</v>
      </c>
      <c r="AO1224" s="193">
        <f t="shared" si="331"/>
        <v>0.1003</v>
      </c>
      <c r="AP1224" s="192">
        <f t="shared" si="332"/>
        <v>9.9299999999999999E-2</v>
      </c>
      <c r="AQ1224" s="193">
        <f t="shared" si="333"/>
        <v>9.7299999999999998E-2</v>
      </c>
      <c r="AR1224" s="192">
        <f t="shared" si="334"/>
        <v>9.6700000000000008E-2</v>
      </c>
      <c r="AS1224" s="192" t="str">
        <f t="shared" si="335"/>
        <v/>
      </c>
      <c r="AT1224" s="192">
        <f t="shared" si="336"/>
        <v>8.3400000000000002E-2</v>
      </c>
      <c r="AU1224" s="193" t="str">
        <f t="shared" si="337"/>
        <v/>
      </c>
      <c r="AV1224" s="194">
        <f t="shared" si="338"/>
        <v>8.2100000000000006E-2</v>
      </c>
      <c r="AW1224" s="193">
        <f t="shared" si="339"/>
        <v>8.14E-2</v>
      </c>
      <c r="AX1224" s="193" t="str">
        <f t="shared" si="340"/>
        <v/>
      </c>
      <c r="AZ1224" s="193">
        <f t="shared" si="324"/>
        <v>9.154000000000001E-2</v>
      </c>
    </row>
    <row r="1225" spans="1:52" s="5" customFormat="1" ht="11.25" x14ac:dyDescent="0.2">
      <c r="A1225" s="203">
        <v>39773</v>
      </c>
      <c r="B1225" s="173"/>
      <c r="C1225" s="173"/>
      <c r="D1225" s="15"/>
      <c r="E1225" s="204"/>
      <c r="F1225" s="205"/>
      <c r="G1225" s="205"/>
      <c r="H1225" s="15">
        <v>7.4999999999999997E-2</v>
      </c>
      <c r="I1225" s="204">
        <v>7.5200000000000003E-2</v>
      </c>
      <c r="J1225" s="205">
        <v>9.8799999999999999E-2</v>
      </c>
      <c r="K1225" s="205">
        <v>9.9000000000000005E-2</v>
      </c>
      <c r="L1225" s="15">
        <v>0.1007</v>
      </c>
      <c r="M1225" s="204">
        <v>0.1011</v>
      </c>
      <c r="N1225" s="205">
        <v>0.10009999999999999</v>
      </c>
      <c r="O1225" s="205">
        <v>0.10050000000000001</v>
      </c>
      <c r="P1225" s="15">
        <v>9.9000000000000005E-2</v>
      </c>
      <c r="Q1225" s="204">
        <v>9.9599999999999994E-2</v>
      </c>
      <c r="R1225" s="205">
        <v>9.7000000000000003E-2</v>
      </c>
      <c r="S1225" s="204">
        <v>9.7600000000000006E-2</v>
      </c>
      <c r="T1225" s="205">
        <v>9.64E-2</v>
      </c>
      <c r="U1225" s="204">
        <v>9.7000000000000003E-2</v>
      </c>
      <c r="V1225" s="205"/>
      <c r="W1225" s="204"/>
      <c r="X1225" s="205">
        <v>8.3000000000000004E-2</v>
      </c>
      <c r="Y1225" s="204">
        <v>8.3799999999999999E-2</v>
      </c>
      <c r="Z1225" s="15"/>
      <c r="AA1225" s="204"/>
      <c r="AB1225" s="205">
        <v>8.1600000000000006E-2</v>
      </c>
      <c r="AC1225" s="204">
        <v>8.2600000000000007E-2</v>
      </c>
      <c r="AD1225" s="205">
        <v>8.09E-2</v>
      </c>
      <c r="AE1225" s="204">
        <v>8.1900000000000001E-2</v>
      </c>
      <c r="AF1225" s="205"/>
      <c r="AG1225" s="204"/>
      <c r="AI1225" s="192" t="str">
        <f t="shared" si="325"/>
        <v/>
      </c>
      <c r="AJ1225" s="192" t="str">
        <f t="shared" si="326"/>
        <v/>
      </c>
      <c r="AK1225" s="192" t="str">
        <f t="shared" si="327"/>
        <v/>
      </c>
      <c r="AL1225" s="192">
        <f t="shared" si="328"/>
        <v>7.51E-2</v>
      </c>
      <c r="AM1225" s="192">
        <f t="shared" si="329"/>
        <v>9.8900000000000002E-2</v>
      </c>
      <c r="AN1225" s="192">
        <f t="shared" si="330"/>
        <v>0.10089999999999999</v>
      </c>
      <c r="AO1225" s="193">
        <f t="shared" si="331"/>
        <v>0.1003</v>
      </c>
      <c r="AP1225" s="192">
        <f t="shared" si="332"/>
        <v>9.9299999999999999E-2</v>
      </c>
      <c r="AQ1225" s="193">
        <f t="shared" si="333"/>
        <v>9.7299999999999998E-2</v>
      </c>
      <c r="AR1225" s="192">
        <f t="shared" si="334"/>
        <v>9.6700000000000008E-2</v>
      </c>
      <c r="AS1225" s="192" t="str">
        <f t="shared" si="335"/>
        <v/>
      </c>
      <c r="AT1225" s="192">
        <f t="shared" si="336"/>
        <v>8.3400000000000002E-2</v>
      </c>
      <c r="AU1225" s="193" t="str">
        <f t="shared" si="337"/>
        <v/>
      </c>
      <c r="AV1225" s="194">
        <f t="shared" si="338"/>
        <v>8.2100000000000006E-2</v>
      </c>
      <c r="AW1225" s="193">
        <f t="shared" si="339"/>
        <v>8.14E-2</v>
      </c>
      <c r="AX1225" s="193" t="str">
        <f t="shared" si="340"/>
        <v/>
      </c>
      <c r="AZ1225" s="193">
        <f t="shared" si="324"/>
        <v>9.154000000000001E-2</v>
      </c>
    </row>
    <row r="1226" spans="1:52" s="5" customFormat="1" ht="11.25" x14ac:dyDescent="0.2">
      <c r="A1226" s="203">
        <v>39776</v>
      </c>
      <c r="B1226" s="11"/>
      <c r="C1226" s="11"/>
      <c r="D1226" s="15"/>
      <c r="E1226" s="204"/>
      <c r="F1226" s="8"/>
      <c r="G1226" s="8"/>
      <c r="H1226" s="15">
        <v>7.5300000000000006E-2</v>
      </c>
      <c r="I1226" s="204">
        <v>7.5499999999999998E-2</v>
      </c>
      <c r="J1226" s="8">
        <v>9.8500000000000004E-2</v>
      </c>
      <c r="K1226" s="8">
        <v>9.8699999999999996E-2</v>
      </c>
      <c r="L1226" s="15">
        <v>0.1002</v>
      </c>
      <c r="M1226" s="204">
        <v>0.10059999999999999</v>
      </c>
      <c r="N1226" s="8">
        <v>9.9599999999999994E-2</v>
      </c>
      <c r="O1226" s="8">
        <v>0.1</v>
      </c>
      <c r="P1226" s="15">
        <v>9.8799999999999999E-2</v>
      </c>
      <c r="Q1226" s="204">
        <v>9.9400000000000002E-2</v>
      </c>
      <c r="R1226" s="8">
        <v>9.7900000000000001E-2</v>
      </c>
      <c r="S1226" s="204">
        <v>9.8500000000000004E-2</v>
      </c>
      <c r="T1226" s="205">
        <v>9.69E-2</v>
      </c>
      <c r="U1226" s="204">
        <v>9.7500000000000003E-2</v>
      </c>
      <c r="V1226" s="8"/>
      <c r="W1226" s="204"/>
      <c r="X1226" s="8">
        <v>8.3000000000000004E-2</v>
      </c>
      <c r="Y1226" s="204">
        <v>8.3799999999999999E-2</v>
      </c>
      <c r="Z1226" s="8"/>
      <c r="AA1226" s="204"/>
      <c r="AB1226" s="8">
        <v>8.1500000000000003E-2</v>
      </c>
      <c r="AC1226" s="204">
        <v>8.2500000000000004E-2</v>
      </c>
      <c r="AD1226" s="8">
        <v>8.09E-2</v>
      </c>
      <c r="AE1226" s="204">
        <v>8.1900000000000001E-2</v>
      </c>
      <c r="AF1226" s="8"/>
      <c r="AG1226" s="204"/>
      <c r="AI1226" s="192" t="str">
        <f t="shared" si="325"/>
        <v/>
      </c>
      <c r="AJ1226" s="192" t="str">
        <f t="shared" si="326"/>
        <v/>
      </c>
      <c r="AK1226" s="192" t="str">
        <f t="shared" si="327"/>
        <v/>
      </c>
      <c r="AL1226" s="192">
        <f t="shared" si="328"/>
        <v>7.5399999999999995E-2</v>
      </c>
      <c r="AM1226" s="192">
        <f t="shared" si="329"/>
        <v>9.8599999999999993E-2</v>
      </c>
      <c r="AN1226" s="192">
        <f t="shared" si="330"/>
        <v>0.10039999999999999</v>
      </c>
      <c r="AO1226" s="193">
        <f t="shared" si="331"/>
        <v>9.98E-2</v>
      </c>
      <c r="AP1226" s="192">
        <f t="shared" si="332"/>
        <v>9.9099999999999994E-2</v>
      </c>
      <c r="AQ1226" s="193">
        <f t="shared" si="333"/>
        <v>9.820000000000001E-2</v>
      </c>
      <c r="AR1226" s="192">
        <f t="shared" si="334"/>
        <v>9.7200000000000009E-2</v>
      </c>
      <c r="AS1226" s="192" t="str">
        <f t="shared" si="335"/>
        <v/>
      </c>
      <c r="AT1226" s="192">
        <f t="shared" si="336"/>
        <v>8.3400000000000002E-2</v>
      </c>
      <c r="AU1226" s="193" t="str">
        <f t="shared" si="337"/>
        <v/>
      </c>
      <c r="AV1226" s="194">
        <f t="shared" si="338"/>
        <v>8.2000000000000003E-2</v>
      </c>
      <c r="AW1226" s="193">
        <f t="shared" si="339"/>
        <v>8.14E-2</v>
      </c>
      <c r="AX1226" s="193" t="str">
        <f t="shared" si="340"/>
        <v/>
      </c>
      <c r="AZ1226" s="193">
        <f t="shared" si="324"/>
        <v>9.1549999999999992E-2</v>
      </c>
    </row>
    <row r="1227" spans="1:52" s="5" customFormat="1" ht="11.25" x14ac:dyDescent="0.2">
      <c r="A1227" s="203">
        <v>39777</v>
      </c>
      <c r="B1227" s="11"/>
      <c r="C1227" s="11"/>
      <c r="D1227" s="15"/>
      <c r="E1227" s="204"/>
      <c r="F1227" s="8"/>
      <c r="G1227" s="8"/>
      <c r="H1227" s="15">
        <v>7.4999999999999997E-2</v>
      </c>
      <c r="I1227" s="204">
        <v>7.5200000000000003E-2</v>
      </c>
      <c r="J1227" s="8">
        <v>9.8000000000000004E-2</v>
      </c>
      <c r="K1227" s="8">
        <v>9.8199999999999996E-2</v>
      </c>
      <c r="L1227" s="15">
        <v>9.9500000000000005E-2</v>
      </c>
      <c r="M1227" s="204">
        <v>9.9900000000000003E-2</v>
      </c>
      <c r="N1227" s="8">
        <v>9.9500000000000005E-2</v>
      </c>
      <c r="O1227" s="8">
        <v>9.9900000000000003E-2</v>
      </c>
      <c r="P1227" s="15">
        <v>9.8400000000000001E-2</v>
      </c>
      <c r="Q1227" s="204">
        <v>9.9000000000000005E-2</v>
      </c>
      <c r="R1227" s="8">
        <v>9.7600000000000006E-2</v>
      </c>
      <c r="S1227" s="204">
        <v>9.8199999999999996E-2</v>
      </c>
      <c r="T1227" s="205">
        <v>9.6500000000000002E-2</v>
      </c>
      <c r="U1227" s="204">
        <v>9.7100000000000006E-2</v>
      </c>
      <c r="V1227" s="8"/>
      <c r="W1227" s="204"/>
      <c r="X1227" s="8">
        <v>8.2900000000000001E-2</v>
      </c>
      <c r="Y1227" s="204">
        <v>8.3699999999999997E-2</v>
      </c>
      <c r="Z1227" s="8"/>
      <c r="AA1227" s="204"/>
      <c r="AB1227" s="8">
        <v>8.14E-2</v>
      </c>
      <c r="AC1227" s="204">
        <v>8.2400000000000001E-2</v>
      </c>
      <c r="AD1227" s="8">
        <v>8.0799999999999997E-2</v>
      </c>
      <c r="AE1227" s="204">
        <v>8.1799999999999998E-2</v>
      </c>
      <c r="AF1227" s="8"/>
      <c r="AG1227" s="204"/>
      <c r="AI1227" s="192" t="str">
        <f t="shared" si="325"/>
        <v/>
      </c>
      <c r="AJ1227" s="192" t="str">
        <f t="shared" si="326"/>
        <v/>
      </c>
      <c r="AK1227" s="192" t="str">
        <f t="shared" si="327"/>
        <v/>
      </c>
      <c r="AL1227" s="192">
        <f t="shared" si="328"/>
        <v>7.51E-2</v>
      </c>
      <c r="AM1227" s="192">
        <f t="shared" si="329"/>
        <v>9.8099999999999993E-2</v>
      </c>
      <c r="AN1227" s="192">
        <f t="shared" si="330"/>
        <v>9.9700000000000011E-2</v>
      </c>
      <c r="AO1227" s="193">
        <f t="shared" si="331"/>
        <v>9.9700000000000011E-2</v>
      </c>
      <c r="AP1227" s="192">
        <f t="shared" si="332"/>
        <v>9.870000000000001E-2</v>
      </c>
      <c r="AQ1227" s="193">
        <f t="shared" si="333"/>
        <v>9.7900000000000001E-2</v>
      </c>
      <c r="AR1227" s="192">
        <f t="shared" si="334"/>
        <v>9.6799999999999997E-2</v>
      </c>
      <c r="AS1227" s="192" t="str">
        <f t="shared" si="335"/>
        <v/>
      </c>
      <c r="AT1227" s="192">
        <f t="shared" si="336"/>
        <v>8.3299999999999999E-2</v>
      </c>
      <c r="AU1227" s="193" t="str">
        <f t="shared" si="337"/>
        <v/>
      </c>
      <c r="AV1227" s="194">
        <f t="shared" si="338"/>
        <v>8.1900000000000001E-2</v>
      </c>
      <c r="AW1227" s="193">
        <f t="shared" si="339"/>
        <v>8.1299999999999997E-2</v>
      </c>
      <c r="AX1227" s="193" t="str">
        <f t="shared" si="340"/>
        <v/>
      </c>
      <c r="AZ1227" s="193">
        <f t="shared" si="324"/>
        <v>9.1250000000000012E-2</v>
      </c>
    </row>
    <row r="1228" spans="1:52" s="5" customFormat="1" ht="11.25" x14ac:dyDescent="0.2">
      <c r="A1228" s="203">
        <v>39778</v>
      </c>
      <c r="B1228" s="11"/>
      <c r="C1228" s="11"/>
      <c r="D1228" s="15"/>
      <c r="E1228" s="204"/>
      <c r="F1228" s="8"/>
      <c r="G1228" s="8"/>
      <c r="H1228" s="15">
        <v>7.5499999999999998E-2</v>
      </c>
      <c r="I1228" s="204">
        <v>7.5700000000000003E-2</v>
      </c>
      <c r="J1228" s="8">
        <v>9.7600000000000006E-2</v>
      </c>
      <c r="K1228" s="8">
        <v>9.7799999999999998E-2</v>
      </c>
      <c r="L1228" s="15">
        <v>9.9699999999999997E-2</v>
      </c>
      <c r="M1228" s="204">
        <v>0.10009999999999999</v>
      </c>
      <c r="N1228" s="8">
        <v>9.8799999999999999E-2</v>
      </c>
      <c r="O1228" s="8">
        <v>9.9199999999999997E-2</v>
      </c>
      <c r="P1228" s="15">
        <v>9.7699999999999995E-2</v>
      </c>
      <c r="Q1228" s="204">
        <v>9.8299999999999998E-2</v>
      </c>
      <c r="R1228" s="8">
        <v>9.7299999999999998E-2</v>
      </c>
      <c r="S1228" s="204">
        <v>9.7900000000000001E-2</v>
      </c>
      <c r="T1228" s="205">
        <v>9.5699999999999993E-2</v>
      </c>
      <c r="U1228" s="204">
        <v>9.6299999999999997E-2</v>
      </c>
      <c r="V1228" s="8"/>
      <c r="W1228" s="204"/>
      <c r="X1228" s="8">
        <v>8.2500000000000004E-2</v>
      </c>
      <c r="Y1228" s="204">
        <v>8.3299999999999999E-2</v>
      </c>
      <c r="Z1228" s="8"/>
      <c r="AA1228" s="204"/>
      <c r="AB1228" s="8">
        <v>8.0600000000000005E-2</v>
      </c>
      <c r="AC1228" s="204">
        <v>8.1600000000000006E-2</v>
      </c>
      <c r="AD1228" s="8">
        <v>0.08</v>
      </c>
      <c r="AE1228" s="204">
        <v>8.1000000000000003E-2</v>
      </c>
      <c r="AF1228" s="8"/>
      <c r="AG1228" s="204"/>
      <c r="AI1228" s="192" t="str">
        <f t="shared" si="325"/>
        <v/>
      </c>
      <c r="AJ1228" s="192" t="str">
        <f t="shared" si="326"/>
        <v/>
      </c>
      <c r="AK1228" s="192" t="str">
        <f t="shared" si="327"/>
        <v/>
      </c>
      <c r="AL1228" s="192">
        <f t="shared" si="328"/>
        <v>7.5600000000000001E-2</v>
      </c>
      <c r="AM1228" s="192">
        <f t="shared" si="329"/>
        <v>9.7700000000000009E-2</v>
      </c>
      <c r="AN1228" s="192">
        <f t="shared" si="330"/>
        <v>9.9899999999999989E-2</v>
      </c>
      <c r="AO1228" s="193">
        <f t="shared" si="331"/>
        <v>9.9000000000000005E-2</v>
      </c>
      <c r="AP1228" s="192">
        <f t="shared" si="332"/>
        <v>9.8000000000000004E-2</v>
      </c>
      <c r="AQ1228" s="193">
        <f t="shared" si="333"/>
        <v>9.7599999999999992E-2</v>
      </c>
      <c r="AR1228" s="192">
        <f t="shared" si="334"/>
        <v>9.6000000000000002E-2</v>
      </c>
      <c r="AS1228" s="192" t="str">
        <f t="shared" si="335"/>
        <v/>
      </c>
      <c r="AT1228" s="192">
        <f t="shared" si="336"/>
        <v>8.2900000000000001E-2</v>
      </c>
      <c r="AU1228" s="193" t="str">
        <f t="shared" si="337"/>
        <v/>
      </c>
      <c r="AV1228" s="194">
        <f t="shared" si="338"/>
        <v>8.1100000000000005E-2</v>
      </c>
      <c r="AW1228" s="193">
        <f t="shared" si="339"/>
        <v>8.0500000000000002E-2</v>
      </c>
      <c r="AX1228" s="193" t="str">
        <f t="shared" si="340"/>
        <v/>
      </c>
      <c r="AZ1228" s="193">
        <f t="shared" si="324"/>
        <v>9.0829999999999994E-2</v>
      </c>
    </row>
    <row r="1229" spans="1:52" s="5" customFormat="1" ht="11.25" x14ac:dyDescent="0.2">
      <c r="A1229" s="203">
        <v>39779</v>
      </c>
      <c r="B1229" s="11"/>
      <c r="C1229" s="11"/>
      <c r="D1229" s="15"/>
      <c r="E1229" s="204"/>
      <c r="F1229" s="8"/>
      <c r="G1229" s="8"/>
      <c r="H1229" s="15">
        <v>7.5499999999999998E-2</v>
      </c>
      <c r="I1229" s="204">
        <v>7.5700000000000003E-2</v>
      </c>
      <c r="J1229" s="8">
        <v>9.7600000000000006E-2</v>
      </c>
      <c r="K1229" s="8">
        <v>9.7799999999999998E-2</v>
      </c>
      <c r="L1229" s="15">
        <v>9.9400000000000002E-2</v>
      </c>
      <c r="M1229" s="204">
        <v>9.98E-2</v>
      </c>
      <c r="N1229" s="8">
        <v>9.8699999999999996E-2</v>
      </c>
      <c r="O1229" s="8">
        <v>9.9099999999999994E-2</v>
      </c>
      <c r="P1229" s="15">
        <v>9.7500000000000003E-2</v>
      </c>
      <c r="Q1229" s="204">
        <v>9.8100000000000007E-2</v>
      </c>
      <c r="R1229" s="8">
        <v>9.7000000000000003E-2</v>
      </c>
      <c r="S1229" s="204">
        <v>9.7600000000000006E-2</v>
      </c>
      <c r="T1229" s="205">
        <v>9.5500000000000002E-2</v>
      </c>
      <c r="U1229" s="204">
        <v>9.6100000000000005E-2</v>
      </c>
      <c r="V1229" s="8"/>
      <c r="W1229" s="204"/>
      <c r="X1229" s="8">
        <v>8.1900000000000001E-2</v>
      </c>
      <c r="Y1229" s="204">
        <v>8.2699999999999996E-2</v>
      </c>
      <c r="Z1229" s="8"/>
      <c r="AA1229" s="204"/>
      <c r="AB1229" s="8">
        <v>8.0500000000000002E-2</v>
      </c>
      <c r="AC1229" s="204">
        <v>8.1500000000000003E-2</v>
      </c>
      <c r="AD1229" s="8">
        <v>8.0100000000000005E-2</v>
      </c>
      <c r="AE1229" s="204">
        <v>8.1100000000000005E-2</v>
      </c>
      <c r="AF1229" s="8"/>
      <c r="AG1229" s="204"/>
      <c r="AI1229" s="192" t="str">
        <f t="shared" si="325"/>
        <v/>
      </c>
      <c r="AJ1229" s="192" t="str">
        <f t="shared" si="326"/>
        <v/>
      </c>
      <c r="AK1229" s="192" t="str">
        <f t="shared" si="327"/>
        <v/>
      </c>
      <c r="AL1229" s="192">
        <f t="shared" si="328"/>
        <v>7.5600000000000001E-2</v>
      </c>
      <c r="AM1229" s="192">
        <f t="shared" si="329"/>
        <v>9.7700000000000009E-2</v>
      </c>
      <c r="AN1229" s="192">
        <f t="shared" si="330"/>
        <v>9.9599999999999994E-2</v>
      </c>
      <c r="AO1229" s="193">
        <f t="shared" si="331"/>
        <v>9.8899999999999988E-2</v>
      </c>
      <c r="AP1229" s="192">
        <f t="shared" si="332"/>
        <v>9.7799999999999998E-2</v>
      </c>
      <c r="AQ1229" s="193">
        <f t="shared" si="333"/>
        <v>9.7299999999999998E-2</v>
      </c>
      <c r="AR1229" s="192">
        <f t="shared" si="334"/>
        <v>9.5799999999999996E-2</v>
      </c>
      <c r="AS1229" s="192" t="str">
        <f t="shared" si="335"/>
        <v/>
      </c>
      <c r="AT1229" s="192">
        <f t="shared" si="336"/>
        <v>8.2299999999999998E-2</v>
      </c>
      <c r="AU1229" s="193" t="str">
        <f t="shared" si="337"/>
        <v/>
      </c>
      <c r="AV1229" s="194">
        <f t="shared" si="338"/>
        <v>8.1000000000000003E-2</v>
      </c>
      <c r="AW1229" s="193">
        <f t="shared" si="339"/>
        <v>8.0600000000000005E-2</v>
      </c>
      <c r="AX1229" s="193" t="str">
        <f t="shared" si="340"/>
        <v/>
      </c>
      <c r="AZ1229" s="193">
        <f t="shared" si="324"/>
        <v>9.0659999999999991E-2</v>
      </c>
    </row>
    <row r="1230" spans="1:52" s="5" customFormat="1" ht="11.25" x14ac:dyDescent="0.2">
      <c r="A1230" s="203">
        <v>39780</v>
      </c>
      <c r="B1230" s="11"/>
      <c r="C1230" s="11"/>
      <c r="D1230" s="15"/>
      <c r="E1230" s="204"/>
      <c r="F1230" s="8"/>
      <c r="G1230" s="8"/>
      <c r="H1230" s="15">
        <v>7.4899999999999994E-2</v>
      </c>
      <c r="I1230" s="204">
        <v>7.51E-2</v>
      </c>
      <c r="J1230" s="8">
        <v>9.7600000000000006E-2</v>
      </c>
      <c r="K1230" s="8">
        <v>9.7799999999999998E-2</v>
      </c>
      <c r="L1230" s="15">
        <v>9.9400000000000002E-2</v>
      </c>
      <c r="M1230" s="204">
        <v>9.98E-2</v>
      </c>
      <c r="N1230" s="8">
        <v>9.8500000000000004E-2</v>
      </c>
      <c r="O1230" s="8">
        <v>9.8900000000000002E-2</v>
      </c>
      <c r="P1230" s="15">
        <v>9.74E-2</v>
      </c>
      <c r="Q1230" s="204">
        <v>9.8000000000000004E-2</v>
      </c>
      <c r="R1230" s="8">
        <v>9.7000000000000003E-2</v>
      </c>
      <c r="S1230" s="204">
        <v>9.7600000000000006E-2</v>
      </c>
      <c r="T1230" s="205">
        <v>9.5500000000000002E-2</v>
      </c>
      <c r="U1230" s="204">
        <v>9.6100000000000005E-2</v>
      </c>
      <c r="V1230" s="8"/>
      <c r="W1230" s="204"/>
      <c r="X1230" s="8">
        <v>8.1900000000000001E-2</v>
      </c>
      <c r="Y1230" s="204">
        <v>8.2699999999999996E-2</v>
      </c>
      <c r="Z1230" s="8"/>
      <c r="AA1230" s="204"/>
      <c r="AB1230" s="8">
        <v>8.0500000000000002E-2</v>
      </c>
      <c r="AC1230" s="204">
        <v>8.1500000000000003E-2</v>
      </c>
      <c r="AD1230" s="8">
        <v>0.08</v>
      </c>
      <c r="AE1230" s="204">
        <v>8.1000000000000003E-2</v>
      </c>
      <c r="AF1230" s="8"/>
      <c r="AG1230" s="204"/>
      <c r="AI1230" s="192" t="str">
        <f t="shared" si="325"/>
        <v/>
      </c>
      <c r="AJ1230" s="192" t="str">
        <f t="shared" si="326"/>
        <v/>
      </c>
      <c r="AK1230" s="192" t="str">
        <f t="shared" si="327"/>
        <v/>
      </c>
      <c r="AL1230" s="192">
        <f t="shared" si="328"/>
        <v>7.4999999999999997E-2</v>
      </c>
      <c r="AM1230" s="192">
        <f t="shared" si="329"/>
        <v>9.7700000000000009E-2</v>
      </c>
      <c r="AN1230" s="192">
        <f t="shared" si="330"/>
        <v>9.9599999999999994E-2</v>
      </c>
      <c r="AO1230" s="193">
        <f t="shared" si="331"/>
        <v>9.870000000000001E-2</v>
      </c>
      <c r="AP1230" s="192">
        <f t="shared" si="332"/>
        <v>9.7700000000000009E-2</v>
      </c>
      <c r="AQ1230" s="193">
        <f t="shared" si="333"/>
        <v>9.7299999999999998E-2</v>
      </c>
      <c r="AR1230" s="192">
        <f t="shared" si="334"/>
        <v>9.5799999999999996E-2</v>
      </c>
      <c r="AS1230" s="192" t="str">
        <f t="shared" si="335"/>
        <v/>
      </c>
      <c r="AT1230" s="192">
        <f t="shared" si="336"/>
        <v>8.2299999999999998E-2</v>
      </c>
      <c r="AU1230" s="193" t="str">
        <f t="shared" si="337"/>
        <v/>
      </c>
      <c r="AV1230" s="194">
        <f t="shared" si="338"/>
        <v>8.1000000000000003E-2</v>
      </c>
      <c r="AW1230" s="193">
        <f t="shared" si="339"/>
        <v>8.0500000000000002E-2</v>
      </c>
      <c r="AX1230" s="193" t="str">
        <f t="shared" si="340"/>
        <v/>
      </c>
      <c r="AZ1230" s="193">
        <f t="shared" si="324"/>
        <v>9.0560000000000002E-2</v>
      </c>
    </row>
    <row r="1231" spans="1:52" s="5" customFormat="1" ht="11.25" x14ac:dyDescent="0.2">
      <c r="A1231" s="203">
        <v>39783</v>
      </c>
      <c r="B1231" s="11"/>
      <c r="C1231" s="11"/>
      <c r="D1231" s="15"/>
      <c r="E1231" s="204"/>
      <c r="F1231" s="8"/>
      <c r="G1231" s="8"/>
      <c r="H1231" s="15">
        <v>7.4999999999999997E-2</v>
      </c>
      <c r="I1231" s="204">
        <v>7.5200000000000003E-2</v>
      </c>
      <c r="J1231" s="8">
        <v>9.6100000000000005E-2</v>
      </c>
      <c r="K1231" s="8">
        <v>9.6299999999999997E-2</v>
      </c>
      <c r="L1231" s="15">
        <v>9.8400000000000001E-2</v>
      </c>
      <c r="M1231" s="204">
        <v>9.8799999999999999E-2</v>
      </c>
      <c r="N1231" s="8">
        <v>9.74E-2</v>
      </c>
      <c r="O1231" s="8">
        <v>9.7799999999999998E-2</v>
      </c>
      <c r="P1231" s="15">
        <v>9.69E-2</v>
      </c>
      <c r="Q1231" s="204">
        <v>9.7500000000000003E-2</v>
      </c>
      <c r="R1231" s="8">
        <v>9.6199999999999994E-2</v>
      </c>
      <c r="S1231" s="204">
        <v>9.6799999999999997E-2</v>
      </c>
      <c r="T1231" s="205">
        <v>9.5500000000000002E-2</v>
      </c>
      <c r="U1231" s="204">
        <v>9.6100000000000005E-2</v>
      </c>
      <c r="V1231" s="8"/>
      <c r="W1231" s="204"/>
      <c r="X1231" s="8">
        <v>8.2100000000000006E-2</v>
      </c>
      <c r="Y1231" s="204">
        <v>8.2900000000000001E-2</v>
      </c>
      <c r="Z1231" s="8"/>
      <c r="AA1231" s="204"/>
      <c r="AB1231" s="8">
        <v>8.0500000000000002E-2</v>
      </c>
      <c r="AC1231" s="204">
        <v>8.1500000000000003E-2</v>
      </c>
      <c r="AD1231" s="8">
        <v>8.0100000000000005E-2</v>
      </c>
      <c r="AE1231" s="204">
        <v>8.1100000000000005E-2</v>
      </c>
      <c r="AF1231" s="8"/>
      <c r="AG1231" s="204"/>
      <c r="AI1231" s="192" t="str">
        <f t="shared" si="325"/>
        <v/>
      </c>
      <c r="AJ1231" s="192" t="str">
        <f t="shared" si="326"/>
        <v/>
      </c>
      <c r="AK1231" s="192" t="str">
        <f t="shared" si="327"/>
        <v/>
      </c>
      <c r="AL1231" s="192">
        <f t="shared" si="328"/>
        <v>7.51E-2</v>
      </c>
      <c r="AM1231" s="192">
        <f t="shared" si="329"/>
        <v>9.6200000000000008E-2</v>
      </c>
      <c r="AN1231" s="192">
        <f t="shared" si="330"/>
        <v>9.8599999999999993E-2</v>
      </c>
      <c r="AO1231" s="193">
        <f t="shared" si="331"/>
        <v>9.7599999999999992E-2</v>
      </c>
      <c r="AP1231" s="192">
        <f t="shared" si="332"/>
        <v>9.7200000000000009E-2</v>
      </c>
      <c r="AQ1231" s="193">
        <f t="shared" si="333"/>
        <v>9.6500000000000002E-2</v>
      </c>
      <c r="AR1231" s="192">
        <f t="shared" si="334"/>
        <v>9.5799999999999996E-2</v>
      </c>
      <c r="AS1231" s="192" t="str">
        <f t="shared" si="335"/>
        <v/>
      </c>
      <c r="AT1231" s="192">
        <f t="shared" si="336"/>
        <v>8.2500000000000004E-2</v>
      </c>
      <c r="AU1231" s="193" t="str">
        <f t="shared" si="337"/>
        <v/>
      </c>
      <c r="AV1231" s="194">
        <f t="shared" si="338"/>
        <v>8.1000000000000003E-2</v>
      </c>
      <c r="AW1231" s="193">
        <f t="shared" si="339"/>
        <v>8.0600000000000005E-2</v>
      </c>
      <c r="AX1231" s="193" t="str">
        <f t="shared" si="340"/>
        <v/>
      </c>
      <c r="AZ1231" s="193">
        <f t="shared" si="324"/>
        <v>9.0109999999999996E-2</v>
      </c>
    </row>
    <row r="1232" spans="1:52" s="5" customFormat="1" ht="11.25" x14ac:dyDescent="0.2">
      <c r="A1232" s="203">
        <v>39784</v>
      </c>
      <c r="B1232" s="11"/>
      <c r="C1232" s="11"/>
      <c r="D1232" s="15"/>
      <c r="E1232" s="204"/>
      <c r="F1232" s="8"/>
      <c r="G1232" s="8"/>
      <c r="H1232" s="15">
        <v>7.4300000000000005E-2</v>
      </c>
      <c r="I1232" s="204">
        <v>7.4499999999999997E-2</v>
      </c>
      <c r="J1232" s="8">
        <v>9.1200000000000003E-2</v>
      </c>
      <c r="K1232" s="8">
        <v>9.1399999999999995E-2</v>
      </c>
      <c r="L1232" s="15">
        <v>9.3100000000000002E-2</v>
      </c>
      <c r="M1232" s="204">
        <v>9.35E-2</v>
      </c>
      <c r="N1232" s="8">
        <v>9.1399999999999995E-2</v>
      </c>
      <c r="O1232" s="8">
        <v>9.1800000000000007E-2</v>
      </c>
      <c r="P1232" s="15">
        <v>9.2299999999999993E-2</v>
      </c>
      <c r="Q1232" s="204">
        <v>9.2899999999999996E-2</v>
      </c>
      <c r="R1232" s="8">
        <v>9.1700000000000004E-2</v>
      </c>
      <c r="S1232" s="204">
        <v>9.2299999999999993E-2</v>
      </c>
      <c r="T1232" s="205">
        <v>8.9599999999999999E-2</v>
      </c>
      <c r="U1232" s="204">
        <v>9.0200000000000002E-2</v>
      </c>
      <c r="V1232" s="8"/>
      <c r="W1232" s="204"/>
      <c r="X1232" s="8">
        <v>8.0500000000000002E-2</v>
      </c>
      <c r="Y1232" s="204">
        <v>8.1299999999999997E-2</v>
      </c>
      <c r="Z1232" s="8"/>
      <c r="AA1232" s="204"/>
      <c r="AB1232" s="8">
        <v>7.9100000000000004E-2</v>
      </c>
      <c r="AC1232" s="204">
        <v>8.0100000000000005E-2</v>
      </c>
      <c r="AD1232" s="8">
        <v>7.8600000000000003E-2</v>
      </c>
      <c r="AE1232" s="204">
        <v>7.9600000000000004E-2</v>
      </c>
      <c r="AF1232" s="8"/>
      <c r="AG1232" s="204"/>
      <c r="AI1232" s="192" t="str">
        <f t="shared" si="325"/>
        <v/>
      </c>
      <c r="AJ1232" s="192" t="str">
        <f t="shared" si="326"/>
        <v/>
      </c>
      <c r="AK1232" s="192" t="str">
        <f t="shared" si="327"/>
        <v/>
      </c>
      <c r="AL1232" s="192">
        <f t="shared" si="328"/>
        <v>7.4399999999999994E-2</v>
      </c>
      <c r="AM1232" s="192">
        <f t="shared" si="329"/>
        <v>9.1299999999999992E-2</v>
      </c>
      <c r="AN1232" s="192">
        <f t="shared" si="330"/>
        <v>9.3299999999999994E-2</v>
      </c>
      <c r="AO1232" s="193">
        <f t="shared" si="331"/>
        <v>9.1600000000000001E-2</v>
      </c>
      <c r="AP1232" s="192">
        <f t="shared" si="332"/>
        <v>9.2599999999999988E-2</v>
      </c>
      <c r="AQ1232" s="193">
        <f t="shared" si="333"/>
        <v>9.1999999999999998E-2</v>
      </c>
      <c r="AR1232" s="192">
        <f t="shared" si="334"/>
        <v>8.9900000000000008E-2</v>
      </c>
      <c r="AS1232" s="192" t="str">
        <f t="shared" si="335"/>
        <v/>
      </c>
      <c r="AT1232" s="192">
        <f t="shared" si="336"/>
        <v>8.09E-2</v>
      </c>
      <c r="AU1232" s="193" t="str">
        <f t="shared" si="337"/>
        <v/>
      </c>
      <c r="AV1232" s="194">
        <f t="shared" si="338"/>
        <v>7.9600000000000004E-2</v>
      </c>
      <c r="AW1232" s="193">
        <f t="shared" si="339"/>
        <v>7.9100000000000004E-2</v>
      </c>
      <c r="AX1232" s="193" t="str">
        <f t="shared" si="340"/>
        <v/>
      </c>
      <c r="AZ1232" s="193">
        <f t="shared" si="324"/>
        <v>8.6470000000000005E-2</v>
      </c>
    </row>
    <row r="1233" spans="1:52" s="5" customFormat="1" ht="11.25" x14ac:dyDescent="0.2">
      <c r="A1233" s="203">
        <v>39785</v>
      </c>
      <c r="B1233" s="11"/>
      <c r="C1233" s="11"/>
      <c r="D1233" s="15"/>
      <c r="E1233" s="204"/>
      <c r="F1233" s="8"/>
      <c r="G1233" s="8"/>
      <c r="H1233" s="15">
        <v>7.4399999999999994E-2</v>
      </c>
      <c r="I1233" s="204">
        <v>7.46E-2</v>
      </c>
      <c r="J1233" s="8">
        <v>9.0399999999999994E-2</v>
      </c>
      <c r="K1233" s="8">
        <v>9.06E-2</v>
      </c>
      <c r="L1233" s="15">
        <v>9.2200000000000004E-2</v>
      </c>
      <c r="M1233" s="204">
        <v>9.2600000000000002E-2</v>
      </c>
      <c r="N1233" s="8">
        <v>9.0999999999999998E-2</v>
      </c>
      <c r="O1233" s="8">
        <v>9.1399999999999995E-2</v>
      </c>
      <c r="P1233" s="15">
        <v>9.2200000000000004E-2</v>
      </c>
      <c r="Q1233" s="204">
        <v>9.2799999999999994E-2</v>
      </c>
      <c r="R1233" s="8">
        <v>9.4E-2</v>
      </c>
      <c r="S1233" s="204">
        <v>9.4600000000000004E-2</v>
      </c>
      <c r="T1233" s="205">
        <v>9.2499999999999999E-2</v>
      </c>
      <c r="U1233" s="204">
        <v>9.3100000000000002E-2</v>
      </c>
      <c r="V1233" s="8"/>
      <c r="W1233" s="204"/>
      <c r="X1233" s="8">
        <v>8.0199999999999994E-2</v>
      </c>
      <c r="Y1233" s="204">
        <v>8.1000000000000003E-2</v>
      </c>
      <c r="Z1233" s="8"/>
      <c r="AA1233" s="204"/>
      <c r="AB1233" s="8">
        <v>7.8600000000000003E-2</v>
      </c>
      <c r="AC1233" s="204">
        <v>7.9600000000000004E-2</v>
      </c>
      <c r="AD1233" s="8">
        <v>7.8600000000000003E-2</v>
      </c>
      <c r="AE1233" s="204">
        <v>7.9600000000000004E-2</v>
      </c>
      <c r="AF1233" s="8"/>
      <c r="AG1233" s="204"/>
      <c r="AI1233" s="192" t="str">
        <f t="shared" si="325"/>
        <v/>
      </c>
      <c r="AJ1233" s="192" t="str">
        <f t="shared" si="326"/>
        <v/>
      </c>
      <c r="AK1233" s="192" t="str">
        <f t="shared" si="327"/>
        <v/>
      </c>
      <c r="AL1233" s="192">
        <f t="shared" si="328"/>
        <v>7.4499999999999997E-2</v>
      </c>
      <c r="AM1233" s="192">
        <f t="shared" si="329"/>
        <v>9.0499999999999997E-2</v>
      </c>
      <c r="AN1233" s="192">
        <f t="shared" si="330"/>
        <v>9.240000000000001E-2</v>
      </c>
      <c r="AO1233" s="193">
        <f t="shared" si="331"/>
        <v>9.1200000000000003E-2</v>
      </c>
      <c r="AP1233" s="192">
        <f t="shared" si="332"/>
        <v>9.2499999999999999E-2</v>
      </c>
      <c r="AQ1233" s="193">
        <f t="shared" si="333"/>
        <v>9.4299999999999995E-2</v>
      </c>
      <c r="AR1233" s="192">
        <f t="shared" si="334"/>
        <v>9.2799999999999994E-2</v>
      </c>
      <c r="AS1233" s="192" t="str">
        <f t="shared" si="335"/>
        <v/>
      </c>
      <c r="AT1233" s="192">
        <f t="shared" si="336"/>
        <v>8.0600000000000005E-2</v>
      </c>
      <c r="AU1233" s="193" t="str">
        <f t="shared" si="337"/>
        <v/>
      </c>
      <c r="AV1233" s="194">
        <f t="shared" si="338"/>
        <v>7.9100000000000004E-2</v>
      </c>
      <c r="AW1233" s="193">
        <f t="shared" si="339"/>
        <v>7.9100000000000004E-2</v>
      </c>
      <c r="AX1233" s="193" t="str">
        <f t="shared" si="340"/>
        <v/>
      </c>
      <c r="AZ1233" s="193">
        <f t="shared" si="324"/>
        <v>8.6699999999999972E-2</v>
      </c>
    </row>
    <row r="1234" spans="1:52" s="5" customFormat="1" ht="11.25" x14ac:dyDescent="0.2">
      <c r="A1234" s="203">
        <v>39786</v>
      </c>
      <c r="B1234" s="11"/>
      <c r="C1234" s="11"/>
      <c r="D1234" s="15"/>
      <c r="E1234" s="204"/>
      <c r="F1234" s="8"/>
      <c r="G1234" s="8"/>
      <c r="H1234" s="15">
        <v>7.4099999999999999E-2</v>
      </c>
      <c r="I1234" s="204">
        <v>7.4300000000000005E-2</v>
      </c>
      <c r="J1234" s="8">
        <v>8.9700000000000002E-2</v>
      </c>
      <c r="K1234" s="8">
        <v>8.9899999999999994E-2</v>
      </c>
      <c r="L1234" s="15">
        <v>9.0999999999999998E-2</v>
      </c>
      <c r="M1234" s="204">
        <v>9.1399999999999995E-2</v>
      </c>
      <c r="N1234" s="8">
        <v>9.11E-2</v>
      </c>
      <c r="O1234" s="8">
        <v>9.1499999999999998E-2</v>
      </c>
      <c r="P1234" s="15">
        <v>9.1899999999999996E-2</v>
      </c>
      <c r="Q1234" s="204">
        <v>9.2499999999999999E-2</v>
      </c>
      <c r="R1234" s="8">
        <v>9.2700000000000005E-2</v>
      </c>
      <c r="S1234" s="204">
        <v>9.3299999999999994E-2</v>
      </c>
      <c r="T1234" s="205">
        <v>9.1499999999999998E-2</v>
      </c>
      <c r="U1234" s="204">
        <v>9.2100000000000001E-2</v>
      </c>
      <c r="V1234" s="8"/>
      <c r="W1234" s="204"/>
      <c r="X1234" s="8">
        <v>7.9500000000000001E-2</v>
      </c>
      <c r="Y1234" s="204">
        <v>8.0299999999999996E-2</v>
      </c>
      <c r="Z1234" s="8"/>
      <c r="AA1234" s="204"/>
      <c r="AB1234" s="8">
        <v>7.7600000000000002E-2</v>
      </c>
      <c r="AC1234" s="204">
        <v>7.8600000000000003E-2</v>
      </c>
      <c r="AD1234" s="8">
        <v>7.7499999999999999E-2</v>
      </c>
      <c r="AE1234" s="204">
        <v>7.85E-2</v>
      </c>
      <c r="AF1234" s="8"/>
      <c r="AG1234" s="204"/>
      <c r="AI1234" s="192" t="str">
        <f t="shared" si="325"/>
        <v/>
      </c>
      <c r="AJ1234" s="192" t="str">
        <f t="shared" si="326"/>
        <v/>
      </c>
      <c r="AK1234" s="192" t="str">
        <f t="shared" si="327"/>
        <v/>
      </c>
      <c r="AL1234" s="192">
        <f t="shared" si="328"/>
        <v>7.4200000000000002E-2</v>
      </c>
      <c r="AM1234" s="192">
        <f t="shared" si="329"/>
        <v>8.9799999999999991E-2</v>
      </c>
      <c r="AN1234" s="192">
        <f t="shared" si="330"/>
        <v>9.1200000000000003E-2</v>
      </c>
      <c r="AO1234" s="193">
        <f t="shared" si="331"/>
        <v>9.1299999999999992E-2</v>
      </c>
      <c r="AP1234" s="192">
        <f t="shared" si="332"/>
        <v>9.2200000000000004E-2</v>
      </c>
      <c r="AQ1234" s="193">
        <f t="shared" si="333"/>
        <v>9.2999999999999999E-2</v>
      </c>
      <c r="AR1234" s="192">
        <f t="shared" si="334"/>
        <v>9.1799999999999993E-2</v>
      </c>
      <c r="AS1234" s="192" t="str">
        <f t="shared" si="335"/>
        <v/>
      </c>
      <c r="AT1234" s="192">
        <f t="shared" si="336"/>
        <v>7.9899999999999999E-2</v>
      </c>
      <c r="AU1234" s="193" t="str">
        <f t="shared" si="337"/>
        <v/>
      </c>
      <c r="AV1234" s="194">
        <f t="shared" si="338"/>
        <v>7.8100000000000003E-2</v>
      </c>
      <c r="AW1234" s="193">
        <f t="shared" si="339"/>
        <v>7.8E-2</v>
      </c>
      <c r="AX1234" s="193" t="str">
        <f t="shared" si="340"/>
        <v/>
      </c>
      <c r="AZ1234" s="193">
        <f t="shared" si="324"/>
        <v>8.5949999999999985E-2</v>
      </c>
    </row>
    <row r="1235" spans="1:52" s="5" customFormat="1" ht="11.25" x14ac:dyDescent="0.2">
      <c r="A1235" s="203">
        <v>39787</v>
      </c>
      <c r="B1235" s="11"/>
      <c r="C1235" s="11"/>
      <c r="D1235" s="15"/>
      <c r="E1235" s="204"/>
      <c r="F1235" s="8"/>
      <c r="G1235" s="8"/>
      <c r="H1235" s="15">
        <v>7.3999999999999996E-2</v>
      </c>
      <c r="I1235" s="204">
        <v>7.4200000000000002E-2</v>
      </c>
      <c r="J1235" s="8">
        <v>8.7999999999999995E-2</v>
      </c>
      <c r="K1235" s="8">
        <v>8.8200000000000001E-2</v>
      </c>
      <c r="L1235" s="15">
        <v>8.8999999999999996E-2</v>
      </c>
      <c r="M1235" s="204">
        <v>8.9399999999999993E-2</v>
      </c>
      <c r="N1235" s="8">
        <v>8.8999999999999996E-2</v>
      </c>
      <c r="O1235" s="8">
        <v>8.9399999999999993E-2</v>
      </c>
      <c r="P1235" s="15">
        <v>9.0200000000000002E-2</v>
      </c>
      <c r="Q1235" s="204">
        <v>9.0800000000000006E-2</v>
      </c>
      <c r="R1235" s="8">
        <v>9.1499999999999998E-2</v>
      </c>
      <c r="S1235" s="204">
        <v>9.2100000000000001E-2</v>
      </c>
      <c r="T1235" s="205">
        <v>9.0399999999999994E-2</v>
      </c>
      <c r="U1235" s="204">
        <v>9.0999999999999998E-2</v>
      </c>
      <c r="V1235" s="8"/>
      <c r="W1235" s="204"/>
      <c r="X1235" s="8">
        <v>7.8399999999999997E-2</v>
      </c>
      <c r="Y1235" s="204">
        <v>7.9200000000000007E-2</v>
      </c>
      <c r="Z1235" s="8"/>
      <c r="AA1235" s="204"/>
      <c r="AB1235" s="8">
        <v>7.6399999999999996E-2</v>
      </c>
      <c r="AC1235" s="204">
        <v>7.7399999999999997E-2</v>
      </c>
      <c r="AD1235" s="8">
        <v>7.6399999999999996E-2</v>
      </c>
      <c r="AE1235" s="204">
        <v>7.7399999999999997E-2</v>
      </c>
      <c r="AF1235" s="8"/>
      <c r="AG1235" s="204"/>
      <c r="AI1235" s="192" t="str">
        <f t="shared" si="325"/>
        <v/>
      </c>
      <c r="AJ1235" s="192" t="str">
        <f t="shared" si="326"/>
        <v/>
      </c>
      <c r="AK1235" s="192" t="str">
        <f t="shared" si="327"/>
        <v/>
      </c>
      <c r="AL1235" s="192">
        <f t="shared" si="328"/>
        <v>7.4099999999999999E-2</v>
      </c>
      <c r="AM1235" s="192">
        <f t="shared" si="329"/>
        <v>8.8099999999999998E-2</v>
      </c>
      <c r="AN1235" s="192">
        <f t="shared" si="330"/>
        <v>8.9200000000000002E-2</v>
      </c>
      <c r="AO1235" s="193">
        <f t="shared" si="331"/>
        <v>8.9200000000000002E-2</v>
      </c>
      <c r="AP1235" s="192">
        <f t="shared" si="332"/>
        <v>9.0499999999999997E-2</v>
      </c>
      <c r="AQ1235" s="193">
        <f t="shared" si="333"/>
        <v>9.1799999999999993E-2</v>
      </c>
      <c r="AR1235" s="192">
        <f t="shared" si="334"/>
        <v>9.0700000000000003E-2</v>
      </c>
      <c r="AS1235" s="192" t="str">
        <f t="shared" si="335"/>
        <v/>
      </c>
      <c r="AT1235" s="192">
        <f t="shared" si="336"/>
        <v>7.8800000000000009E-2</v>
      </c>
      <c r="AU1235" s="193" t="str">
        <f t="shared" si="337"/>
        <v/>
      </c>
      <c r="AV1235" s="194">
        <f t="shared" si="338"/>
        <v>7.6899999999999996E-2</v>
      </c>
      <c r="AW1235" s="193">
        <f t="shared" si="339"/>
        <v>7.6899999999999996E-2</v>
      </c>
      <c r="AX1235" s="193" t="str">
        <f t="shared" si="340"/>
        <v/>
      </c>
      <c r="AZ1235" s="193">
        <f t="shared" si="324"/>
        <v>8.4620000000000001E-2</v>
      </c>
    </row>
    <row r="1236" spans="1:52" s="5" customFormat="1" ht="11.25" x14ac:dyDescent="0.2">
      <c r="A1236" s="203">
        <v>39790</v>
      </c>
      <c r="B1236" s="11"/>
      <c r="C1236" s="11"/>
      <c r="D1236" s="15"/>
      <c r="E1236" s="204"/>
      <c r="F1236" s="8"/>
      <c r="G1236" s="8"/>
      <c r="H1236" s="15">
        <v>7.3400000000000007E-2</v>
      </c>
      <c r="I1236" s="204">
        <v>7.3599999999999999E-2</v>
      </c>
      <c r="J1236" s="8">
        <v>8.6599999999999996E-2</v>
      </c>
      <c r="K1236" s="8">
        <v>8.6800000000000002E-2</v>
      </c>
      <c r="L1236" s="15">
        <v>8.9099999999999999E-2</v>
      </c>
      <c r="M1236" s="204">
        <v>8.9499999999999996E-2</v>
      </c>
      <c r="N1236" s="8">
        <v>8.8999999999999996E-2</v>
      </c>
      <c r="O1236" s="8">
        <v>8.9399999999999993E-2</v>
      </c>
      <c r="P1236" s="15">
        <v>9.01E-2</v>
      </c>
      <c r="Q1236" s="204">
        <v>9.0700000000000003E-2</v>
      </c>
      <c r="R1236" s="8">
        <v>9.0899999999999995E-2</v>
      </c>
      <c r="S1236" s="204">
        <v>9.1499999999999998E-2</v>
      </c>
      <c r="T1236" s="205">
        <v>8.9200000000000002E-2</v>
      </c>
      <c r="U1236" s="204">
        <v>8.9800000000000005E-2</v>
      </c>
      <c r="V1236" s="8"/>
      <c r="W1236" s="204"/>
      <c r="X1236" s="8">
        <v>7.8600000000000003E-2</v>
      </c>
      <c r="Y1236" s="204">
        <v>7.9399999999999998E-2</v>
      </c>
      <c r="Z1236" s="8"/>
      <c r="AA1236" s="204"/>
      <c r="AB1236" s="8">
        <v>7.7499999999999999E-2</v>
      </c>
      <c r="AC1236" s="204">
        <v>7.85E-2</v>
      </c>
      <c r="AD1236" s="8">
        <v>7.7200000000000005E-2</v>
      </c>
      <c r="AE1236" s="204">
        <v>7.8200000000000006E-2</v>
      </c>
      <c r="AF1236" s="8"/>
      <c r="AG1236" s="204"/>
      <c r="AI1236" s="192" t="str">
        <f t="shared" si="325"/>
        <v/>
      </c>
      <c r="AJ1236" s="192" t="str">
        <f t="shared" si="326"/>
        <v/>
      </c>
      <c r="AK1236" s="192" t="str">
        <f t="shared" si="327"/>
        <v/>
      </c>
      <c r="AL1236" s="192">
        <f t="shared" si="328"/>
        <v>7.350000000000001E-2</v>
      </c>
      <c r="AM1236" s="192">
        <f t="shared" si="329"/>
        <v>8.6699999999999999E-2</v>
      </c>
      <c r="AN1236" s="192">
        <f t="shared" si="330"/>
        <v>8.929999999999999E-2</v>
      </c>
      <c r="AO1236" s="193">
        <f t="shared" si="331"/>
        <v>8.9200000000000002E-2</v>
      </c>
      <c r="AP1236" s="192">
        <f t="shared" si="332"/>
        <v>9.0400000000000008E-2</v>
      </c>
      <c r="AQ1236" s="193">
        <f t="shared" si="333"/>
        <v>9.1200000000000003E-2</v>
      </c>
      <c r="AR1236" s="192">
        <f t="shared" si="334"/>
        <v>8.9499999999999996E-2</v>
      </c>
      <c r="AS1236" s="192" t="str">
        <f t="shared" si="335"/>
        <v/>
      </c>
      <c r="AT1236" s="192">
        <f t="shared" si="336"/>
        <v>7.9000000000000001E-2</v>
      </c>
      <c r="AU1236" s="193" t="str">
        <f t="shared" si="337"/>
        <v/>
      </c>
      <c r="AV1236" s="194">
        <f t="shared" si="338"/>
        <v>7.8E-2</v>
      </c>
      <c r="AW1236" s="193">
        <f t="shared" si="339"/>
        <v>7.7700000000000005E-2</v>
      </c>
      <c r="AX1236" s="193" t="str">
        <f t="shared" si="340"/>
        <v/>
      </c>
      <c r="AZ1236" s="193">
        <f t="shared" ref="AZ1236:AZ1299" si="341">AVERAGE(AI1236:AX1236)</f>
        <v>8.4449999999999997E-2</v>
      </c>
    </row>
    <row r="1237" spans="1:52" s="5" customFormat="1" ht="11.25" x14ac:dyDescent="0.2">
      <c r="A1237" s="203">
        <v>39791</v>
      </c>
      <c r="B1237" s="11"/>
      <c r="C1237" s="11"/>
      <c r="D1237" s="15"/>
      <c r="E1237" s="204"/>
      <c r="F1237" s="8"/>
      <c r="G1237" s="8"/>
      <c r="H1237" s="15">
        <v>7.3099999999999998E-2</v>
      </c>
      <c r="I1237" s="204">
        <v>7.3300000000000004E-2</v>
      </c>
      <c r="J1237" s="8">
        <v>8.5500000000000007E-2</v>
      </c>
      <c r="K1237" s="8">
        <v>8.5699999999999998E-2</v>
      </c>
      <c r="L1237" s="15">
        <v>8.7900000000000006E-2</v>
      </c>
      <c r="M1237" s="204">
        <v>8.8300000000000003E-2</v>
      </c>
      <c r="N1237" s="8">
        <v>8.7499999999999994E-2</v>
      </c>
      <c r="O1237" s="8">
        <v>8.7900000000000006E-2</v>
      </c>
      <c r="P1237" s="15">
        <v>8.9399999999999993E-2</v>
      </c>
      <c r="Q1237" s="204">
        <v>0.09</v>
      </c>
      <c r="R1237" s="8">
        <v>9.0300000000000005E-2</v>
      </c>
      <c r="S1237" s="204">
        <v>9.0899999999999995E-2</v>
      </c>
      <c r="T1237" s="205">
        <v>8.7499999999999994E-2</v>
      </c>
      <c r="U1237" s="204">
        <v>8.8099999999999998E-2</v>
      </c>
      <c r="V1237" s="8"/>
      <c r="W1237" s="204"/>
      <c r="X1237" s="8">
        <v>7.85E-2</v>
      </c>
      <c r="Y1237" s="204">
        <v>7.9299999999999995E-2</v>
      </c>
      <c r="Z1237" s="8"/>
      <c r="AA1237" s="204"/>
      <c r="AB1237" s="8">
        <v>7.6499999999999999E-2</v>
      </c>
      <c r="AC1237" s="204">
        <v>7.7499999999999999E-2</v>
      </c>
      <c r="AD1237" s="8">
        <v>7.6100000000000001E-2</v>
      </c>
      <c r="AE1237" s="204">
        <v>7.7100000000000002E-2</v>
      </c>
      <c r="AF1237" s="8"/>
      <c r="AG1237" s="204"/>
      <c r="AI1237" s="192" t="str">
        <f t="shared" si="325"/>
        <v/>
      </c>
      <c r="AJ1237" s="192" t="str">
        <f t="shared" si="326"/>
        <v/>
      </c>
      <c r="AK1237" s="192" t="str">
        <f t="shared" si="327"/>
        <v/>
      </c>
      <c r="AL1237" s="192">
        <f t="shared" si="328"/>
        <v>7.3200000000000001E-2</v>
      </c>
      <c r="AM1237" s="192">
        <f t="shared" si="329"/>
        <v>8.5600000000000009E-2</v>
      </c>
      <c r="AN1237" s="192">
        <f t="shared" si="330"/>
        <v>8.8100000000000012E-2</v>
      </c>
      <c r="AO1237" s="193">
        <f t="shared" si="331"/>
        <v>8.77E-2</v>
      </c>
      <c r="AP1237" s="192">
        <f t="shared" si="332"/>
        <v>8.9700000000000002E-2</v>
      </c>
      <c r="AQ1237" s="193">
        <f t="shared" si="333"/>
        <v>9.06E-2</v>
      </c>
      <c r="AR1237" s="192">
        <f t="shared" si="334"/>
        <v>8.7799999999999989E-2</v>
      </c>
      <c r="AS1237" s="192" t="str">
        <f t="shared" si="335"/>
        <v/>
      </c>
      <c r="AT1237" s="192">
        <f t="shared" si="336"/>
        <v>7.8899999999999998E-2</v>
      </c>
      <c r="AU1237" s="193" t="str">
        <f t="shared" si="337"/>
        <v/>
      </c>
      <c r="AV1237" s="194">
        <f t="shared" si="338"/>
        <v>7.6999999999999999E-2</v>
      </c>
      <c r="AW1237" s="193">
        <f t="shared" si="339"/>
        <v>7.6600000000000001E-2</v>
      </c>
      <c r="AX1237" s="193" t="str">
        <f t="shared" si="340"/>
        <v/>
      </c>
      <c r="AZ1237" s="193">
        <f t="shared" si="341"/>
        <v>8.3519999999999997E-2</v>
      </c>
    </row>
    <row r="1238" spans="1:52" s="5" customFormat="1" ht="11.25" x14ac:dyDescent="0.2">
      <c r="A1238" s="203">
        <v>39792</v>
      </c>
      <c r="B1238" s="11"/>
      <c r="C1238" s="11"/>
      <c r="D1238" s="15"/>
      <c r="E1238" s="204"/>
      <c r="F1238" s="8"/>
      <c r="G1238" s="8"/>
      <c r="H1238" s="15">
        <v>7.3800000000000004E-2</v>
      </c>
      <c r="I1238" s="204">
        <v>7.3999999999999996E-2</v>
      </c>
      <c r="J1238" s="8">
        <v>8.6300000000000002E-2</v>
      </c>
      <c r="K1238" s="8">
        <v>8.6499999999999994E-2</v>
      </c>
      <c r="L1238" s="15">
        <v>8.8099999999999998E-2</v>
      </c>
      <c r="M1238" s="204">
        <v>8.8499999999999995E-2</v>
      </c>
      <c r="N1238" s="8">
        <v>8.7800000000000003E-2</v>
      </c>
      <c r="O1238" s="8">
        <v>8.8200000000000001E-2</v>
      </c>
      <c r="P1238" s="15">
        <v>8.9499999999999996E-2</v>
      </c>
      <c r="Q1238" s="204">
        <v>9.01E-2</v>
      </c>
      <c r="R1238" s="8">
        <v>9.0499999999999997E-2</v>
      </c>
      <c r="S1238" s="204">
        <v>9.11E-2</v>
      </c>
      <c r="T1238" s="205">
        <v>8.7499999999999994E-2</v>
      </c>
      <c r="U1238" s="204">
        <v>8.8099999999999998E-2</v>
      </c>
      <c r="V1238" s="8"/>
      <c r="W1238" s="204"/>
      <c r="X1238" s="8">
        <v>7.8399999999999997E-2</v>
      </c>
      <c r="Y1238" s="204">
        <v>7.9200000000000007E-2</v>
      </c>
      <c r="Z1238" s="8"/>
      <c r="AA1238" s="204"/>
      <c r="AB1238" s="8">
        <v>7.7299999999999994E-2</v>
      </c>
      <c r="AC1238" s="204">
        <v>7.8299999999999995E-2</v>
      </c>
      <c r="AD1238" s="8">
        <v>7.6700000000000004E-2</v>
      </c>
      <c r="AE1238" s="204">
        <v>7.7700000000000005E-2</v>
      </c>
      <c r="AF1238" s="8"/>
      <c r="AG1238" s="204"/>
      <c r="AI1238" s="192" t="str">
        <f t="shared" si="325"/>
        <v/>
      </c>
      <c r="AJ1238" s="192" t="str">
        <f t="shared" si="326"/>
        <v/>
      </c>
      <c r="AK1238" s="192" t="str">
        <f t="shared" si="327"/>
        <v/>
      </c>
      <c r="AL1238" s="192">
        <f t="shared" si="328"/>
        <v>7.3899999999999993E-2</v>
      </c>
      <c r="AM1238" s="192">
        <f t="shared" si="329"/>
        <v>8.6400000000000005E-2</v>
      </c>
      <c r="AN1238" s="192">
        <f t="shared" si="330"/>
        <v>8.829999999999999E-2</v>
      </c>
      <c r="AO1238" s="193">
        <f t="shared" si="331"/>
        <v>8.7999999999999995E-2</v>
      </c>
      <c r="AP1238" s="192">
        <f t="shared" si="332"/>
        <v>8.9799999999999991E-2</v>
      </c>
      <c r="AQ1238" s="193">
        <f t="shared" si="333"/>
        <v>9.0799999999999992E-2</v>
      </c>
      <c r="AR1238" s="192">
        <f t="shared" si="334"/>
        <v>8.7799999999999989E-2</v>
      </c>
      <c r="AS1238" s="192" t="str">
        <f t="shared" si="335"/>
        <v/>
      </c>
      <c r="AT1238" s="192">
        <f t="shared" si="336"/>
        <v>7.8800000000000009E-2</v>
      </c>
      <c r="AU1238" s="193" t="str">
        <f t="shared" si="337"/>
        <v/>
      </c>
      <c r="AV1238" s="194">
        <f t="shared" si="338"/>
        <v>7.7799999999999994E-2</v>
      </c>
      <c r="AW1238" s="193">
        <f t="shared" si="339"/>
        <v>7.7200000000000005E-2</v>
      </c>
      <c r="AX1238" s="193" t="str">
        <f t="shared" si="340"/>
        <v/>
      </c>
      <c r="AZ1238" s="193">
        <f t="shared" si="341"/>
        <v>8.3879999999999996E-2</v>
      </c>
    </row>
    <row r="1239" spans="1:52" s="5" customFormat="1" ht="11.25" x14ac:dyDescent="0.2">
      <c r="A1239" s="203">
        <v>39793</v>
      </c>
      <c r="B1239" s="11"/>
      <c r="C1239" s="11"/>
      <c r="D1239" s="15"/>
      <c r="E1239" s="204"/>
      <c r="F1239" s="8"/>
      <c r="G1239" s="8"/>
      <c r="H1239" s="15">
        <v>7.3700000000000002E-2</v>
      </c>
      <c r="I1239" s="204">
        <v>7.3899999999999993E-2</v>
      </c>
      <c r="J1239" s="8">
        <v>8.3400000000000002E-2</v>
      </c>
      <c r="K1239" s="8">
        <v>8.3599999999999994E-2</v>
      </c>
      <c r="L1239" s="15">
        <v>8.6400000000000005E-2</v>
      </c>
      <c r="M1239" s="204">
        <v>8.6800000000000002E-2</v>
      </c>
      <c r="N1239" s="8">
        <v>8.6099999999999996E-2</v>
      </c>
      <c r="O1239" s="8">
        <v>8.6499999999999994E-2</v>
      </c>
      <c r="P1239" s="15">
        <v>8.8800000000000004E-2</v>
      </c>
      <c r="Q1239" s="204">
        <v>8.9399999999999993E-2</v>
      </c>
      <c r="R1239" s="8">
        <v>8.9599999999999999E-2</v>
      </c>
      <c r="S1239" s="204">
        <v>9.0200000000000002E-2</v>
      </c>
      <c r="T1239" s="205">
        <v>8.6999999999999994E-2</v>
      </c>
      <c r="U1239" s="204">
        <v>8.7599999999999997E-2</v>
      </c>
      <c r="V1239" s="8"/>
      <c r="W1239" s="204"/>
      <c r="X1239" s="8">
        <v>7.8E-2</v>
      </c>
      <c r="Y1239" s="204">
        <v>7.8799999999999995E-2</v>
      </c>
      <c r="Z1239" s="8"/>
      <c r="AA1239" s="204"/>
      <c r="AB1239" s="8">
        <v>7.7100000000000002E-2</v>
      </c>
      <c r="AC1239" s="204">
        <v>7.8100000000000003E-2</v>
      </c>
      <c r="AD1239" s="8">
        <v>7.6399999999999996E-2</v>
      </c>
      <c r="AE1239" s="204">
        <v>7.7399999999999997E-2</v>
      </c>
      <c r="AF1239" s="8"/>
      <c r="AG1239" s="204"/>
      <c r="AI1239" s="192" t="str">
        <f t="shared" si="325"/>
        <v/>
      </c>
      <c r="AJ1239" s="192" t="str">
        <f t="shared" si="326"/>
        <v/>
      </c>
      <c r="AK1239" s="192" t="str">
        <f t="shared" si="327"/>
        <v/>
      </c>
      <c r="AL1239" s="192">
        <f t="shared" si="328"/>
        <v>7.3800000000000004E-2</v>
      </c>
      <c r="AM1239" s="192">
        <f t="shared" si="329"/>
        <v>8.3499999999999991E-2</v>
      </c>
      <c r="AN1239" s="192">
        <f t="shared" si="330"/>
        <v>8.660000000000001E-2</v>
      </c>
      <c r="AO1239" s="193">
        <f t="shared" si="331"/>
        <v>8.6299999999999988E-2</v>
      </c>
      <c r="AP1239" s="192">
        <f t="shared" si="332"/>
        <v>8.9099999999999999E-2</v>
      </c>
      <c r="AQ1239" s="193">
        <f t="shared" si="333"/>
        <v>8.9900000000000008E-2</v>
      </c>
      <c r="AR1239" s="192">
        <f t="shared" si="334"/>
        <v>8.7299999999999989E-2</v>
      </c>
      <c r="AS1239" s="192" t="str">
        <f t="shared" si="335"/>
        <v/>
      </c>
      <c r="AT1239" s="192">
        <f t="shared" si="336"/>
        <v>7.8399999999999997E-2</v>
      </c>
      <c r="AU1239" s="193" t="str">
        <f t="shared" si="337"/>
        <v/>
      </c>
      <c r="AV1239" s="194">
        <f t="shared" si="338"/>
        <v>7.7600000000000002E-2</v>
      </c>
      <c r="AW1239" s="193">
        <f t="shared" si="339"/>
        <v>7.6899999999999996E-2</v>
      </c>
      <c r="AX1239" s="193" t="str">
        <f t="shared" si="340"/>
        <v/>
      </c>
      <c r="AZ1239" s="193">
        <f t="shared" si="341"/>
        <v>8.294E-2</v>
      </c>
    </row>
    <row r="1240" spans="1:52" s="5" customFormat="1" ht="11.25" x14ac:dyDescent="0.2">
      <c r="A1240" s="203">
        <v>39794</v>
      </c>
      <c r="B1240" s="11"/>
      <c r="C1240" s="11"/>
      <c r="D1240" s="15"/>
      <c r="E1240" s="204"/>
      <c r="F1240" s="8"/>
      <c r="G1240" s="8"/>
      <c r="H1240" s="15">
        <v>7.3200000000000001E-2</v>
      </c>
      <c r="I1240" s="204">
        <v>7.3400000000000007E-2</v>
      </c>
      <c r="J1240" s="8">
        <v>8.0600000000000005E-2</v>
      </c>
      <c r="K1240" s="8">
        <v>8.0799999999999997E-2</v>
      </c>
      <c r="L1240" s="15">
        <v>8.5500000000000007E-2</v>
      </c>
      <c r="M1240" s="204">
        <v>8.5900000000000004E-2</v>
      </c>
      <c r="N1240" s="8">
        <v>8.5000000000000006E-2</v>
      </c>
      <c r="O1240" s="8">
        <v>8.5400000000000004E-2</v>
      </c>
      <c r="P1240" s="15">
        <v>8.7999999999999995E-2</v>
      </c>
      <c r="Q1240" s="204">
        <v>8.8599999999999998E-2</v>
      </c>
      <c r="R1240" s="8">
        <v>8.8800000000000004E-2</v>
      </c>
      <c r="S1240" s="204">
        <v>8.9399999999999993E-2</v>
      </c>
      <c r="T1240" s="205">
        <v>8.6699999999999999E-2</v>
      </c>
      <c r="U1240" s="204">
        <v>8.7300000000000003E-2</v>
      </c>
      <c r="V1240" s="8"/>
      <c r="W1240" s="204"/>
      <c r="X1240" s="8">
        <v>7.8299999999999995E-2</v>
      </c>
      <c r="Y1240" s="204">
        <v>7.9100000000000004E-2</v>
      </c>
      <c r="Z1240" s="8"/>
      <c r="AA1240" s="204"/>
      <c r="AB1240" s="8">
        <v>7.7200000000000005E-2</v>
      </c>
      <c r="AC1240" s="204">
        <v>7.8200000000000006E-2</v>
      </c>
      <c r="AD1240" s="8">
        <v>7.6499999999999999E-2</v>
      </c>
      <c r="AE1240" s="204">
        <v>7.7499999999999999E-2</v>
      </c>
      <c r="AF1240" s="8"/>
      <c r="AG1240" s="204"/>
      <c r="AI1240" s="192" t="str">
        <f t="shared" si="325"/>
        <v/>
      </c>
      <c r="AJ1240" s="192" t="str">
        <f t="shared" si="326"/>
        <v/>
      </c>
      <c r="AK1240" s="192" t="str">
        <f t="shared" si="327"/>
        <v/>
      </c>
      <c r="AL1240" s="192">
        <f t="shared" si="328"/>
        <v>7.3300000000000004E-2</v>
      </c>
      <c r="AM1240" s="192">
        <f t="shared" si="329"/>
        <v>8.0699999999999994E-2</v>
      </c>
      <c r="AN1240" s="192">
        <f t="shared" si="330"/>
        <v>8.5699999999999998E-2</v>
      </c>
      <c r="AO1240" s="193">
        <f t="shared" si="331"/>
        <v>8.5199999999999998E-2</v>
      </c>
      <c r="AP1240" s="192">
        <f t="shared" si="332"/>
        <v>8.829999999999999E-2</v>
      </c>
      <c r="AQ1240" s="193">
        <f t="shared" si="333"/>
        <v>8.9099999999999999E-2</v>
      </c>
      <c r="AR1240" s="192">
        <f t="shared" si="334"/>
        <v>8.6999999999999994E-2</v>
      </c>
      <c r="AS1240" s="192" t="str">
        <f t="shared" si="335"/>
        <v/>
      </c>
      <c r="AT1240" s="192">
        <f t="shared" si="336"/>
        <v>7.8699999999999992E-2</v>
      </c>
      <c r="AU1240" s="193" t="str">
        <f t="shared" si="337"/>
        <v/>
      </c>
      <c r="AV1240" s="194">
        <f t="shared" si="338"/>
        <v>7.7700000000000005E-2</v>
      </c>
      <c r="AW1240" s="193">
        <f t="shared" si="339"/>
        <v>7.6999999999999999E-2</v>
      </c>
      <c r="AX1240" s="193" t="str">
        <f t="shared" si="340"/>
        <v/>
      </c>
      <c r="AZ1240" s="193">
        <f t="shared" si="341"/>
        <v>8.2269999999999982E-2</v>
      </c>
    </row>
    <row r="1241" spans="1:52" s="5" customFormat="1" ht="11.25" x14ac:dyDescent="0.2">
      <c r="A1241" s="203">
        <v>39797</v>
      </c>
      <c r="B1241" s="11"/>
      <c r="C1241" s="11"/>
      <c r="D1241" s="15"/>
      <c r="E1241" s="204"/>
      <c r="F1241" s="8"/>
      <c r="G1241" s="8"/>
      <c r="H1241" s="15">
        <v>7.2999999999999995E-2</v>
      </c>
      <c r="I1241" s="204">
        <v>7.3200000000000001E-2</v>
      </c>
      <c r="J1241" s="8">
        <v>0.08</v>
      </c>
      <c r="K1241" s="8">
        <v>8.0199999999999994E-2</v>
      </c>
      <c r="L1241" s="15">
        <v>8.5199999999999998E-2</v>
      </c>
      <c r="M1241" s="204">
        <v>8.5599999999999996E-2</v>
      </c>
      <c r="N1241" s="8">
        <v>8.5000000000000006E-2</v>
      </c>
      <c r="O1241" s="8">
        <v>8.5400000000000004E-2</v>
      </c>
      <c r="P1241" s="15">
        <v>8.7800000000000003E-2</v>
      </c>
      <c r="Q1241" s="204">
        <v>8.8400000000000006E-2</v>
      </c>
      <c r="R1241" s="8">
        <v>8.8499999999999995E-2</v>
      </c>
      <c r="S1241" s="204">
        <v>8.9099999999999999E-2</v>
      </c>
      <c r="T1241" s="205">
        <v>8.6499999999999994E-2</v>
      </c>
      <c r="U1241" s="204">
        <v>8.7099999999999997E-2</v>
      </c>
      <c r="V1241" s="8"/>
      <c r="W1241" s="204"/>
      <c r="X1241" s="8">
        <v>7.8E-2</v>
      </c>
      <c r="Y1241" s="204">
        <v>7.8799999999999995E-2</v>
      </c>
      <c r="Z1241" s="8"/>
      <c r="AA1241" s="204"/>
      <c r="AB1241" s="8">
        <v>7.6999999999999999E-2</v>
      </c>
      <c r="AC1241" s="204">
        <v>7.8E-2</v>
      </c>
      <c r="AD1241" s="8">
        <v>7.6300000000000007E-2</v>
      </c>
      <c r="AE1241" s="204">
        <v>7.7299999999999994E-2</v>
      </c>
      <c r="AF1241" s="8"/>
      <c r="AG1241" s="204"/>
      <c r="AI1241" s="192" t="str">
        <f t="shared" si="325"/>
        <v/>
      </c>
      <c r="AJ1241" s="192" t="str">
        <f t="shared" si="326"/>
        <v/>
      </c>
      <c r="AK1241" s="192" t="str">
        <f t="shared" si="327"/>
        <v/>
      </c>
      <c r="AL1241" s="192">
        <f t="shared" si="328"/>
        <v>7.3099999999999998E-2</v>
      </c>
      <c r="AM1241" s="192">
        <f t="shared" si="329"/>
        <v>8.0100000000000005E-2</v>
      </c>
      <c r="AN1241" s="192">
        <f t="shared" si="330"/>
        <v>8.5400000000000004E-2</v>
      </c>
      <c r="AO1241" s="193">
        <f t="shared" si="331"/>
        <v>8.5199999999999998E-2</v>
      </c>
      <c r="AP1241" s="192">
        <f t="shared" si="332"/>
        <v>8.8100000000000012E-2</v>
      </c>
      <c r="AQ1241" s="193">
        <f t="shared" si="333"/>
        <v>8.879999999999999E-2</v>
      </c>
      <c r="AR1241" s="192">
        <f t="shared" si="334"/>
        <v>8.6799999999999988E-2</v>
      </c>
      <c r="AS1241" s="192" t="str">
        <f t="shared" si="335"/>
        <v/>
      </c>
      <c r="AT1241" s="192">
        <f t="shared" si="336"/>
        <v>7.8399999999999997E-2</v>
      </c>
      <c r="AU1241" s="193" t="str">
        <f t="shared" si="337"/>
        <v/>
      </c>
      <c r="AV1241" s="194">
        <f t="shared" si="338"/>
        <v>7.7499999999999999E-2</v>
      </c>
      <c r="AW1241" s="193">
        <f t="shared" si="339"/>
        <v>7.6800000000000007E-2</v>
      </c>
      <c r="AX1241" s="193" t="str">
        <f t="shared" si="340"/>
        <v/>
      </c>
      <c r="AZ1241" s="193">
        <f t="shared" si="341"/>
        <v>8.2019999999999996E-2</v>
      </c>
    </row>
    <row r="1242" spans="1:52" s="5" customFormat="1" ht="11.25" x14ac:dyDescent="0.2">
      <c r="A1242" s="203">
        <v>39798</v>
      </c>
      <c r="B1242" s="11"/>
      <c r="C1242" s="11"/>
      <c r="D1242" s="15"/>
      <c r="E1242" s="204"/>
      <c r="F1242" s="8"/>
      <c r="G1242" s="8"/>
      <c r="H1242" s="15">
        <v>7.2999999999999995E-2</v>
      </c>
      <c r="I1242" s="204">
        <v>7.3200000000000001E-2</v>
      </c>
      <c r="J1242" s="8">
        <v>8.0299999999999996E-2</v>
      </c>
      <c r="K1242" s="8">
        <v>8.0500000000000002E-2</v>
      </c>
      <c r="L1242" s="15">
        <v>8.5199999999999998E-2</v>
      </c>
      <c r="M1242" s="204">
        <v>8.5599999999999996E-2</v>
      </c>
      <c r="N1242" s="8">
        <v>8.5199999999999998E-2</v>
      </c>
      <c r="O1242" s="8">
        <v>8.5599999999999996E-2</v>
      </c>
      <c r="P1242" s="15">
        <v>8.77E-2</v>
      </c>
      <c r="Q1242" s="204">
        <v>8.8300000000000003E-2</v>
      </c>
      <c r="R1242" s="8">
        <v>8.7900000000000006E-2</v>
      </c>
      <c r="S1242" s="204">
        <v>8.8499999999999995E-2</v>
      </c>
      <c r="T1242" s="205">
        <v>8.6199999999999999E-2</v>
      </c>
      <c r="U1242" s="204">
        <v>8.6800000000000002E-2</v>
      </c>
      <c r="V1242" s="8"/>
      <c r="W1242" s="204"/>
      <c r="X1242" s="8">
        <v>7.7899999999999997E-2</v>
      </c>
      <c r="Y1242" s="204">
        <v>7.8700000000000006E-2</v>
      </c>
      <c r="Z1242" s="8"/>
      <c r="AA1242" s="204"/>
      <c r="AB1242" s="8">
        <v>7.6899999999999996E-2</v>
      </c>
      <c r="AC1242" s="204">
        <v>7.7899999999999997E-2</v>
      </c>
      <c r="AD1242" s="8">
        <v>7.6200000000000004E-2</v>
      </c>
      <c r="AE1242" s="204">
        <v>7.7200000000000005E-2</v>
      </c>
      <c r="AF1242" s="8"/>
      <c r="AG1242" s="204"/>
      <c r="AI1242" s="192" t="str">
        <f t="shared" si="325"/>
        <v/>
      </c>
      <c r="AJ1242" s="192" t="str">
        <f t="shared" si="326"/>
        <v/>
      </c>
      <c r="AK1242" s="192" t="str">
        <f t="shared" si="327"/>
        <v/>
      </c>
      <c r="AL1242" s="192">
        <f t="shared" si="328"/>
        <v>7.3099999999999998E-2</v>
      </c>
      <c r="AM1242" s="192">
        <f t="shared" si="329"/>
        <v>8.0399999999999999E-2</v>
      </c>
      <c r="AN1242" s="192">
        <f t="shared" si="330"/>
        <v>8.5400000000000004E-2</v>
      </c>
      <c r="AO1242" s="193">
        <f t="shared" si="331"/>
        <v>8.5400000000000004E-2</v>
      </c>
      <c r="AP1242" s="192">
        <f t="shared" si="332"/>
        <v>8.7999999999999995E-2</v>
      </c>
      <c r="AQ1242" s="193">
        <f t="shared" si="333"/>
        <v>8.8200000000000001E-2</v>
      </c>
      <c r="AR1242" s="192">
        <f t="shared" si="334"/>
        <v>8.6499999999999994E-2</v>
      </c>
      <c r="AS1242" s="192" t="str">
        <f t="shared" si="335"/>
        <v/>
      </c>
      <c r="AT1242" s="192">
        <f t="shared" si="336"/>
        <v>7.8300000000000008E-2</v>
      </c>
      <c r="AU1242" s="193" t="str">
        <f t="shared" si="337"/>
        <v/>
      </c>
      <c r="AV1242" s="194">
        <f t="shared" si="338"/>
        <v>7.7399999999999997E-2</v>
      </c>
      <c r="AW1242" s="193">
        <f t="shared" si="339"/>
        <v>7.6700000000000004E-2</v>
      </c>
      <c r="AX1242" s="193" t="str">
        <f t="shared" si="340"/>
        <v/>
      </c>
      <c r="AZ1242" s="193">
        <f t="shared" si="341"/>
        <v>8.1939999999999999E-2</v>
      </c>
    </row>
    <row r="1243" spans="1:52" s="5" customFormat="1" ht="11.25" x14ac:dyDescent="0.2">
      <c r="A1243" s="203">
        <v>39799</v>
      </c>
      <c r="B1243" s="11"/>
      <c r="C1243" s="11"/>
      <c r="D1243" s="15"/>
      <c r="E1243" s="204"/>
      <c r="F1243" s="8"/>
      <c r="G1243" s="8"/>
      <c r="H1243" s="15">
        <v>7.3599999999999999E-2</v>
      </c>
      <c r="I1243" s="204">
        <v>7.3800000000000004E-2</v>
      </c>
      <c r="J1243" s="8">
        <v>8.0799999999999997E-2</v>
      </c>
      <c r="K1243" s="8">
        <v>8.1000000000000003E-2</v>
      </c>
      <c r="L1243" s="15">
        <v>8.5699999999999998E-2</v>
      </c>
      <c r="M1243" s="204">
        <v>8.6099999999999996E-2</v>
      </c>
      <c r="N1243" s="8">
        <v>8.6300000000000002E-2</v>
      </c>
      <c r="O1243" s="8">
        <v>8.6699999999999999E-2</v>
      </c>
      <c r="P1243" s="15">
        <v>8.7800000000000003E-2</v>
      </c>
      <c r="Q1243" s="204">
        <v>8.8400000000000006E-2</v>
      </c>
      <c r="R1243" s="8">
        <v>8.7900000000000006E-2</v>
      </c>
      <c r="S1243" s="204">
        <v>8.8499999999999995E-2</v>
      </c>
      <c r="T1243" s="205">
        <v>8.5999999999999993E-2</v>
      </c>
      <c r="U1243" s="204">
        <v>8.6599999999999996E-2</v>
      </c>
      <c r="V1243" s="8"/>
      <c r="W1243" s="204"/>
      <c r="X1243" s="8">
        <v>7.7899999999999997E-2</v>
      </c>
      <c r="Y1243" s="204">
        <v>7.8700000000000006E-2</v>
      </c>
      <c r="Z1243" s="8"/>
      <c r="AA1243" s="204"/>
      <c r="AB1243" s="8">
        <v>7.6799999999999993E-2</v>
      </c>
      <c r="AC1243" s="204">
        <v>7.7799999999999994E-2</v>
      </c>
      <c r="AD1243" s="8">
        <v>7.6100000000000001E-2</v>
      </c>
      <c r="AE1243" s="204">
        <v>7.7100000000000002E-2</v>
      </c>
      <c r="AF1243" s="8"/>
      <c r="AG1243" s="204"/>
      <c r="AI1243" s="192" t="str">
        <f t="shared" si="325"/>
        <v/>
      </c>
      <c r="AJ1243" s="192" t="str">
        <f t="shared" si="326"/>
        <v/>
      </c>
      <c r="AK1243" s="192" t="str">
        <f t="shared" si="327"/>
        <v/>
      </c>
      <c r="AL1243" s="192">
        <f t="shared" si="328"/>
        <v>7.3700000000000002E-2</v>
      </c>
      <c r="AM1243" s="192">
        <f t="shared" si="329"/>
        <v>8.09E-2</v>
      </c>
      <c r="AN1243" s="192">
        <f t="shared" si="330"/>
        <v>8.5900000000000004E-2</v>
      </c>
      <c r="AO1243" s="193">
        <f t="shared" si="331"/>
        <v>8.6499999999999994E-2</v>
      </c>
      <c r="AP1243" s="192">
        <f t="shared" si="332"/>
        <v>8.8100000000000012E-2</v>
      </c>
      <c r="AQ1243" s="193">
        <f t="shared" si="333"/>
        <v>8.8200000000000001E-2</v>
      </c>
      <c r="AR1243" s="192">
        <f t="shared" si="334"/>
        <v>8.6299999999999988E-2</v>
      </c>
      <c r="AS1243" s="192" t="str">
        <f t="shared" si="335"/>
        <v/>
      </c>
      <c r="AT1243" s="192">
        <f t="shared" si="336"/>
        <v>7.8300000000000008E-2</v>
      </c>
      <c r="AU1243" s="193" t="str">
        <f t="shared" si="337"/>
        <v/>
      </c>
      <c r="AV1243" s="194">
        <f t="shared" si="338"/>
        <v>7.7299999999999994E-2</v>
      </c>
      <c r="AW1243" s="193">
        <f t="shared" si="339"/>
        <v>7.6600000000000001E-2</v>
      </c>
      <c r="AX1243" s="193" t="str">
        <f t="shared" si="340"/>
        <v/>
      </c>
      <c r="AZ1243" s="193">
        <f t="shared" si="341"/>
        <v>8.2180000000000017E-2</v>
      </c>
    </row>
    <row r="1244" spans="1:52" s="5" customFormat="1" ht="11.25" x14ac:dyDescent="0.2">
      <c r="A1244" s="203">
        <v>39800</v>
      </c>
      <c r="B1244" s="173"/>
      <c r="C1244" s="173"/>
      <c r="D1244" s="15"/>
      <c r="E1244" s="204"/>
      <c r="F1244" s="205"/>
      <c r="G1244" s="205"/>
      <c r="H1244" s="15">
        <v>7.3200000000000001E-2</v>
      </c>
      <c r="I1244" s="204">
        <v>7.3400000000000007E-2</v>
      </c>
      <c r="J1244" s="205">
        <v>7.9200000000000007E-2</v>
      </c>
      <c r="K1244" s="205">
        <v>7.9399999999999998E-2</v>
      </c>
      <c r="L1244" s="15">
        <v>8.3400000000000002E-2</v>
      </c>
      <c r="M1244" s="204">
        <v>8.3799999999999999E-2</v>
      </c>
      <c r="N1244" s="205">
        <v>8.3500000000000005E-2</v>
      </c>
      <c r="O1244" s="205">
        <v>8.3900000000000002E-2</v>
      </c>
      <c r="P1244" s="15">
        <v>8.6199999999999999E-2</v>
      </c>
      <c r="Q1244" s="204">
        <v>8.6800000000000002E-2</v>
      </c>
      <c r="R1244" s="205">
        <v>8.5800000000000001E-2</v>
      </c>
      <c r="S1244" s="204">
        <v>8.6400000000000005E-2</v>
      </c>
      <c r="T1244" s="205">
        <v>8.43E-2</v>
      </c>
      <c r="U1244" s="204">
        <v>8.4900000000000003E-2</v>
      </c>
      <c r="V1244" s="205"/>
      <c r="W1244" s="204"/>
      <c r="X1244" s="205">
        <v>7.7100000000000002E-2</v>
      </c>
      <c r="Y1244" s="204">
        <v>7.7899999999999997E-2</v>
      </c>
      <c r="Z1244" s="15"/>
      <c r="AA1244" s="204"/>
      <c r="AB1244" s="205">
        <v>7.5999999999999998E-2</v>
      </c>
      <c r="AC1244" s="204">
        <v>7.6999999999999999E-2</v>
      </c>
      <c r="AD1244" s="205">
        <v>7.5600000000000001E-2</v>
      </c>
      <c r="AE1244" s="204">
        <v>7.6600000000000001E-2</v>
      </c>
      <c r="AF1244" s="205"/>
      <c r="AG1244" s="204"/>
      <c r="AI1244" s="192" t="str">
        <f t="shared" si="325"/>
        <v/>
      </c>
      <c r="AJ1244" s="192" t="str">
        <f t="shared" si="326"/>
        <v/>
      </c>
      <c r="AK1244" s="192" t="str">
        <f t="shared" si="327"/>
        <v/>
      </c>
      <c r="AL1244" s="192">
        <f t="shared" si="328"/>
        <v>7.3300000000000004E-2</v>
      </c>
      <c r="AM1244" s="192">
        <f t="shared" si="329"/>
        <v>7.9300000000000009E-2</v>
      </c>
      <c r="AN1244" s="192">
        <f t="shared" si="330"/>
        <v>8.3600000000000008E-2</v>
      </c>
      <c r="AO1244" s="193">
        <f t="shared" si="331"/>
        <v>8.3699999999999997E-2</v>
      </c>
      <c r="AP1244" s="192">
        <f t="shared" si="332"/>
        <v>8.6499999999999994E-2</v>
      </c>
      <c r="AQ1244" s="193">
        <f t="shared" si="333"/>
        <v>8.610000000000001E-2</v>
      </c>
      <c r="AR1244" s="192">
        <f t="shared" si="334"/>
        <v>8.4600000000000009E-2</v>
      </c>
      <c r="AS1244" s="192" t="str">
        <f t="shared" si="335"/>
        <v/>
      </c>
      <c r="AT1244" s="192">
        <f t="shared" si="336"/>
        <v>7.7499999999999999E-2</v>
      </c>
      <c r="AU1244" s="193" t="str">
        <f t="shared" si="337"/>
        <v/>
      </c>
      <c r="AV1244" s="194">
        <f t="shared" si="338"/>
        <v>7.6499999999999999E-2</v>
      </c>
      <c r="AW1244" s="193">
        <f t="shared" si="339"/>
        <v>7.6100000000000001E-2</v>
      </c>
      <c r="AX1244" s="193" t="str">
        <f t="shared" si="340"/>
        <v/>
      </c>
      <c r="AZ1244" s="193">
        <f t="shared" si="341"/>
        <v>8.0719999999999986E-2</v>
      </c>
    </row>
    <row r="1245" spans="1:52" s="5" customFormat="1" ht="11.25" x14ac:dyDescent="0.2">
      <c r="A1245" s="203">
        <v>39801</v>
      </c>
      <c r="B1245" s="11"/>
      <c r="C1245" s="11"/>
      <c r="D1245" s="15"/>
      <c r="E1245" s="204"/>
      <c r="F1245" s="8"/>
      <c r="G1245" s="8"/>
      <c r="H1245" s="15">
        <v>7.3200000000000001E-2</v>
      </c>
      <c r="I1245" s="204">
        <v>7.3400000000000007E-2</v>
      </c>
      <c r="J1245" s="8">
        <v>7.8299999999999995E-2</v>
      </c>
      <c r="K1245" s="8">
        <v>7.85E-2</v>
      </c>
      <c r="L1245" s="15">
        <v>8.0799999999999997E-2</v>
      </c>
      <c r="M1245" s="204">
        <v>8.1199999999999994E-2</v>
      </c>
      <c r="N1245" s="8">
        <v>8.0600000000000005E-2</v>
      </c>
      <c r="O1245" s="8">
        <v>8.1000000000000003E-2</v>
      </c>
      <c r="P1245" s="15">
        <v>8.4699999999999998E-2</v>
      </c>
      <c r="Q1245" s="204">
        <v>8.5300000000000001E-2</v>
      </c>
      <c r="R1245" s="8">
        <v>8.3799999999999999E-2</v>
      </c>
      <c r="S1245" s="204">
        <v>8.4400000000000003E-2</v>
      </c>
      <c r="T1245" s="205">
        <v>8.3000000000000004E-2</v>
      </c>
      <c r="U1245" s="204">
        <v>8.3599999999999994E-2</v>
      </c>
      <c r="V1245" s="8"/>
      <c r="W1245" s="204"/>
      <c r="X1245" s="8">
        <v>7.4999999999999997E-2</v>
      </c>
      <c r="Y1245" s="204">
        <v>7.5800000000000006E-2</v>
      </c>
      <c r="Z1245" s="8"/>
      <c r="AA1245" s="204"/>
      <c r="AB1245" s="8">
        <v>7.5200000000000003E-2</v>
      </c>
      <c r="AC1245" s="204">
        <v>7.6200000000000004E-2</v>
      </c>
      <c r="AD1245" s="8">
        <v>7.4300000000000005E-2</v>
      </c>
      <c r="AE1245" s="204">
        <v>7.5300000000000006E-2</v>
      </c>
      <c r="AF1245" s="8"/>
      <c r="AG1245" s="204"/>
      <c r="AI1245" s="192" t="str">
        <f t="shared" si="325"/>
        <v/>
      </c>
      <c r="AJ1245" s="192" t="str">
        <f t="shared" si="326"/>
        <v/>
      </c>
      <c r="AK1245" s="192" t="str">
        <f t="shared" si="327"/>
        <v/>
      </c>
      <c r="AL1245" s="192">
        <f t="shared" si="328"/>
        <v>7.3300000000000004E-2</v>
      </c>
      <c r="AM1245" s="192">
        <f t="shared" si="329"/>
        <v>7.8399999999999997E-2</v>
      </c>
      <c r="AN1245" s="192">
        <f t="shared" si="330"/>
        <v>8.0999999999999989E-2</v>
      </c>
      <c r="AO1245" s="193">
        <f t="shared" si="331"/>
        <v>8.0800000000000011E-2</v>
      </c>
      <c r="AP1245" s="192">
        <f t="shared" si="332"/>
        <v>8.4999999999999992E-2</v>
      </c>
      <c r="AQ1245" s="193">
        <f t="shared" si="333"/>
        <v>8.4100000000000008E-2</v>
      </c>
      <c r="AR1245" s="192">
        <f t="shared" si="334"/>
        <v>8.3299999999999999E-2</v>
      </c>
      <c r="AS1245" s="192" t="str">
        <f t="shared" si="335"/>
        <v/>
      </c>
      <c r="AT1245" s="192">
        <f t="shared" si="336"/>
        <v>7.5399999999999995E-2</v>
      </c>
      <c r="AU1245" s="193" t="str">
        <f t="shared" si="337"/>
        <v/>
      </c>
      <c r="AV1245" s="194">
        <f t="shared" si="338"/>
        <v>7.5700000000000003E-2</v>
      </c>
      <c r="AW1245" s="193">
        <f t="shared" si="339"/>
        <v>7.4800000000000005E-2</v>
      </c>
      <c r="AX1245" s="193" t="str">
        <f t="shared" si="340"/>
        <v/>
      </c>
      <c r="AZ1245" s="193">
        <f t="shared" si="341"/>
        <v>7.918E-2</v>
      </c>
    </row>
    <row r="1246" spans="1:52" s="5" customFormat="1" ht="11.25" x14ac:dyDescent="0.2">
      <c r="A1246" s="203">
        <v>39804</v>
      </c>
      <c r="B1246" s="11"/>
      <c r="C1246" s="11"/>
      <c r="D1246" s="15"/>
      <c r="E1246" s="204"/>
      <c r="F1246" s="8"/>
      <c r="G1246" s="8"/>
      <c r="H1246" s="15">
        <v>7.3899999999999993E-2</v>
      </c>
      <c r="I1246" s="204">
        <v>7.4099999999999999E-2</v>
      </c>
      <c r="J1246" s="8">
        <v>7.9500000000000001E-2</v>
      </c>
      <c r="K1246" s="8">
        <v>7.9699999999999993E-2</v>
      </c>
      <c r="L1246" s="15">
        <v>8.2100000000000006E-2</v>
      </c>
      <c r="M1246" s="204">
        <v>8.2500000000000004E-2</v>
      </c>
      <c r="N1246" s="8">
        <v>8.2600000000000007E-2</v>
      </c>
      <c r="O1246" s="8">
        <v>8.3000000000000004E-2</v>
      </c>
      <c r="P1246" s="15">
        <v>8.3599999999999994E-2</v>
      </c>
      <c r="Q1246" s="204">
        <v>8.4199999999999997E-2</v>
      </c>
      <c r="R1246" s="8">
        <v>8.43E-2</v>
      </c>
      <c r="S1246" s="204">
        <v>8.4900000000000003E-2</v>
      </c>
      <c r="T1246" s="205">
        <v>8.3599999999999994E-2</v>
      </c>
      <c r="U1246" s="204">
        <v>8.4199999999999997E-2</v>
      </c>
      <c r="V1246" s="8"/>
      <c r="W1246" s="204"/>
      <c r="X1246" s="8">
        <v>7.5399999999999995E-2</v>
      </c>
      <c r="Y1246" s="204">
        <v>7.6200000000000004E-2</v>
      </c>
      <c r="Z1246" s="8"/>
      <c r="AA1246" s="204"/>
      <c r="AB1246" s="8">
        <v>7.4899999999999994E-2</v>
      </c>
      <c r="AC1246" s="204">
        <v>7.5899999999999995E-2</v>
      </c>
      <c r="AD1246" s="8">
        <v>7.4099999999999999E-2</v>
      </c>
      <c r="AE1246" s="204">
        <v>7.51E-2</v>
      </c>
      <c r="AF1246" s="8"/>
      <c r="AG1246" s="204"/>
      <c r="AI1246" s="192" t="str">
        <f t="shared" si="325"/>
        <v/>
      </c>
      <c r="AJ1246" s="192" t="str">
        <f t="shared" si="326"/>
        <v/>
      </c>
      <c r="AK1246" s="192" t="str">
        <f t="shared" si="327"/>
        <v/>
      </c>
      <c r="AL1246" s="192">
        <f t="shared" si="328"/>
        <v>7.3999999999999996E-2</v>
      </c>
      <c r="AM1246" s="192">
        <f t="shared" si="329"/>
        <v>7.9600000000000004E-2</v>
      </c>
      <c r="AN1246" s="192">
        <f t="shared" si="330"/>
        <v>8.2300000000000012E-2</v>
      </c>
      <c r="AO1246" s="193">
        <f t="shared" si="331"/>
        <v>8.2800000000000012E-2</v>
      </c>
      <c r="AP1246" s="192">
        <f t="shared" si="332"/>
        <v>8.3900000000000002E-2</v>
      </c>
      <c r="AQ1246" s="193">
        <f t="shared" si="333"/>
        <v>8.4600000000000009E-2</v>
      </c>
      <c r="AR1246" s="192">
        <f t="shared" si="334"/>
        <v>8.3900000000000002E-2</v>
      </c>
      <c r="AS1246" s="192" t="str">
        <f t="shared" si="335"/>
        <v/>
      </c>
      <c r="AT1246" s="192">
        <f t="shared" si="336"/>
        <v>7.5800000000000006E-2</v>
      </c>
      <c r="AU1246" s="193" t="str">
        <f t="shared" si="337"/>
        <v/>
      </c>
      <c r="AV1246" s="194">
        <f t="shared" si="338"/>
        <v>7.5399999999999995E-2</v>
      </c>
      <c r="AW1246" s="193">
        <f t="shared" si="339"/>
        <v>7.46E-2</v>
      </c>
      <c r="AX1246" s="193" t="str">
        <f t="shared" si="340"/>
        <v/>
      </c>
      <c r="AZ1246" s="193">
        <f t="shared" si="341"/>
        <v>7.9690000000000011E-2</v>
      </c>
    </row>
    <row r="1247" spans="1:52" s="5" customFormat="1" ht="11.25" x14ac:dyDescent="0.2">
      <c r="A1247" s="203">
        <v>39805</v>
      </c>
      <c r="B1247" s="11"/>
      <c r="C1247" s="11"/>
      <c r="D1247" s="15"/>
      <c r="E1247" s="204"/>
      <c r="F1247" s="8"/>
      <c r="G1247" s="8"/>
      <c r="H1247" s="15">
        <v>7.4200000000000002E-2</v>
      </c>
      <c r="I1247" s="204">
        <v>7.4399999999999994E-2</v>
      </c>
      <c r="J1247" s="8">
        <v>7.9200000000000007E-2</v>
      </c>
      <c r="K1247" s="8">
        <v>7.9399999999999998E-2</v>
      </c>
      <c r="L1247" s="15">
        <v>8.2100000000000006E-2</v>
      </c>
      <c r="M1247" s="204">
        <v>8.2500000000000004E-2</v>
      </c>
      <c r="N1247" s="8">
        <v>8.2100000000000006E-2</v>
      </c>
      <c r="O1247" s="8">
        <v>8.2500000000000004E-2</v>
      </c>
      <c r="P1247" s="15">
        <v>8.43E-2</v>
      </c>
      <c r="Q1247" s="204">
        <v>8.4900000000000003E-2</v>
      </c>
      <c r="R1247" s="8">
        <v>8.4199999999999997E-2</v>
      </c>
      <c r="S1247" s="204">
        <v>8.48E-2</v>
      </c>
      <c r="T1247" s="205">
        <v>8.3400000000000002E-2</v>
      </c>
      <c r="U1247" s="204">
        <v>8.4000000000000005E-2</v>
      </c>
      <c r="V1247" s="8"/>
      <c r="W1247" s="204"/>
      <c r="X1247" s="8">
        <v>7.5399999999999995E-2</v>
      </c>
      <c r="Y1247" s="204">
        <v>7.6200000000000004E-2</v>
      </c>
      <c r="Z1247" s="8"/>
      <c r="AA1247" s="204"/>
      <c r="AB1247" s="8">
        <v>7.4800000000000005E-2</v>
      </c>
      <c r="AC1247" s="204">
        <v>7.5800000000000006E-2</v>
      </c>
      <c r="AD1247" s="8">
        <v>7.4099999999999999E-2</v>
      </c>
      <c r="AE1247" s="204">
        <v>7.51E-2</v>
      </c>
      <c r="AF1247" s="8"/>
      <c r="AG1247" s="204"/>
      <c r="AI1247" s="192" t="str">
        <f t="shared" si="325"/>
        <v/>
      </c>
      <c r="AJ1247" s="192" t="str">
        <f t="shared" si="326"/>
        <v/>
      </c>
      <c r="AK1247" s="192" t="str">
        <f t="shared" si="327"/>
        <v/>
      </c>
      <c r="AL1247" s="192">
        <f t="shared" si="328"/>
        <v>7.4300000000000005E-2</v>
      </c>
      <c r="AM1247" s="192">
        <f t="shared" si="329"/>
        <v>7.9300000000000009E-2</v>
      </c>
      <c r="AN1247" s="192">
        <f t="shared" si="330"/>
        <v>8.2300000000000012E-2</v>
      </c>
      <c r="AO1247" s="193">
        <f t="shared" si="331"/>
        <v>8.2300000000000012E-2</v>
      </c>
      <c r="AP1247" s="192">
        <f t="shared" si="332"/>
        <v>8.4600000000000009E-2</v>
      </c>
      <c r="AQ1247" s="193">
        <f t="shared" si="333"/>
        <v>8.4499999999999992E-2</v>
      </c>
      <c r="AR1247" s="192">
        <f t="shared" si="334"/>
        <v>8.3699999999999997E-2</v>
      </c>
      <c r="AS1247" s="192" t="str">
        <f t="shared" si="335"/>
        <v/>
      </c>
      <c r="AT1247" s="192">
        <f t="shared" si="336"/>
        <v>7.5800000000000006E-2</v>
      </c>
      <c r="AU1247" s="193" t="str">
        <f t="shared" si="337"/>
        <v/>
      </c>
      <c r="AV1247" s="194">
        <f t="shared" si="338"/>
        <v>7.5300000000000006E-2</v>
      </c>
      <c r="AW1247" s="193">
        <f t="shared" si="339"/>
        <v>7.46E-2</v>
      </c>
      <c r="AX1247" s="193" t="str">
        <f t="shared" si="340"/>
        <v/>
      </c>
      <c r="AZ1247" s="193">
        <f t="shared" si="341"/>
        <v>7.9670000000000005E-2</v>
      </c>
    </row>
    <row r="1248" spans="1:52" s="5" customFormat="1" ht="11.25" x14ac:dyDescent="0.2">
      <c r="A1248" s="203">
        <v>39806</v>
      </c>
      <c r="B1248" s="11"/>
      <c r="C1248" s="11"/>
      <c r="D1248" s="15"/>
      <c r="E1248" s="204"/>
      <c r="F1248" s="8"/>
      <c r="G1248" s="8"/>
      <c r="H1248" s="15">
        <v>7.4999999999999997E-2</v>
      </c>
      <c r="I1248" s="204">
        <v>7.5200000000000003E-2</v>
      </c>
      <c r="J1248" s="8">
        <v>7.9200000000000007E-2</v>
      </c>
      <c r="K1248" s="8">
        <v>7.9399999999999998E-2</v>
      </c>
      <c r="L1248" s="15">
        <v>8.1600000000000006E-2</v>
      </c>
      <c r="M1248" s="204">
        <v>8.2000000000000003E-2</v>
      </c>
      <c r="N1248" s="8">
        <v>8.14E-2</v>
      </c>
      <c r="O1248" s="8">
        <v>8.1799999999999998E-2</v>
      </c>
      <c r="P1248" s="15">
        <v>8.3400000000000002E-2</v>
      </c>
      <c r="Q1248" s="204">
        <v>8.4000000000000005E-2</v>
      </c>
      <c r="R1248" s="8">
        <v>8.3400000000000002E-2</v>
      </c>
      <c r="S1248" s="204">
        <v>8.4000000000000005E-2</v>
      </c>
      <c r="T1248" s="205">
        <v>8.3000000000000004E-2</v>
      </c>
      <c r="U1248" s="204">
        <v>8.3599999999999994E-2</v>
      </c>
      <c r="V1248" s="8"/>
      <c r="W1248" s="204"/>
      <c r="X1248" s="8">
        <v>7.5399999999999995E-2</v>
      </c>
      <c r="Y1248" s="204">
        <v>7.6200000000000004E-2</v>
      </c>
      <c r="Z1248" s="8"/>
      <c r="AA1248" s="204"/>
      <c r="AB1248" s="8">
        <v>7.4499999999999997E-2</v>
      </c>
      <c r="AC1248" s="204">
        <v>7.5499999999999998E-2</v>
      </c>
      <c r="AD1248" s="8">
        <v>7.4200000000000002E-2</v>
      </c>
      <c r="AE1248" s="204">
        <v>7.5200000000000003E-2</v>
      </c>
      <c r="AF1248" s="8"/>
      <c r="AG1248" s="204"/>
      <c r="AI1248" s="192" t="str">
        <f t="shared" si="325"/>
        <v/>
      </c>
      <c r="AJ1248" s="192" t="str">
        <f t="shared" si="326"/>
        <v/>
      </c>
      <c r="AK1248" s="192" t="str">
        <f t="shared" si="327"/>
        <v/>
      </c>
      <c r="AL1248" s="192">
        <f t="shared" si="328"/>
        <v>7.51E-2</v>
      </c>
      <c r="AM1248" s="192">
        <f t="shared" si="329"/>
        <v>7.9300000000000009E-2</v>
      </c>
      <c r="AN1248" s="192">
        <f t="shared" si="330"/>
        <v>8.1800000000000012E-2</v>
      </c>
      <c r="AO1248" s="193">
        <f t="shared" si="331"/>
        <v>8.1600000000000006E-2</v>
      </c>
      <c r="AP1248" s="192">
        <f t="shared" si="332"/>
        <v>8.3699999999999997E-2</v>
      </c>
      <c r="AQ1248" s="193">
        <f t="shared" si="333"/>
        <v>8.3699999999999997E-2</v>
      </c>
      <c r="AR1248" s="192">
        <f t="shared" si="334"/>
        <v>8.3299999999999999E-2</v>
      </c>
      <c r="AS1248" s="192" t="str">
        <f t="shared" si="335"/>
        <v/>
      </c>
      <c r="AT1248" s="192">
        <f t="shared" si="336"/>
        <v>7.5800000000000006E-2</v>
      </c>
      <c r="AU1248" s="193" t="str">
        <f t="shared" si="337"/>
        <v/>
      </c>
      <c r="AV1248" s="194">
        <f t="shared" si="338"/>
        <v>7.4999999999999997E-2</v>
      </c>
      <c r="AW1248" s="193">
        <f t="shared" si="339"/>
        <v>7.4700000000000003E-2</v>
      </c>
      <c r="AX1248" s="193" t="str">
        <f t="shared" si="340"/>
        <v/>
      </c>
      <c r="AZ1248" s="193">
        <f t="shared" si="341"/>
        <v>7.9399999999999998E-2</v>
      </c>
    </row>
    <row r="1249" spans="1:52" s="5" customFormat="1" ht="11.25" x14ac:dyDescent="0.2">
      <c r="A1249" s="203">
        <v>39808</v>
      </c>
      <c r="B1249" s="11"/>
      <c r="C1249" s="11"/>
      <c r="D1249" s="15"/>
      <c r="E1249" s="204"/>
      <c r="F1249" s="8"/>
      <c r="G1249" s="8"/>
      <c r="H1249" s="15">
        <v>7.4999999999999997E-2</v>
      </c>
      <c r="I1249" s="204">
        <v>7.5200000000000003E-2</v>
      </c>
      <c r="J1249" s="8">
        <v>7.9200000000000007E-2</v>
      </c>
      <c r="K1249" s="8">
        <v>7.9399999999999998E-2</v>
      </c>
      <c r="L1249" s="15">
        <v>8.1600000000000006E-2</v>
      </c>
      <c r="M1249" s="204">
        <v>8.2000000000000003E-2</v>
      </c>
      <c r="N1249" s="8">
        <v>8.14E-2</v>
      </c>
      <c r="O1249" s="8">
        <v>8.1799999999999998E-2</v>
      </c>
      <c r="P1249" s="15">
        <v>8.3400000000000002E-2</v>
      </c>
      <c r="Q1249" s="204">
        <v>8.4000000000000005E-2</v>
      </c>
      <c r="R1249" s="8">
        <v>8.3400000000000002E-2</v>
      </c>
      <c r="S1249" s="204">
        <v>8.4000000000000005E-2</v>
      </c>
      <c r="T1249" s="205">
        <v>8.3000000000000004E-2</v>
      </c>
      <c r="U1249" s="204">
        <v>8.3599999999999994E-2</v>
      </c>
      <c r="V1249" s="8"/>
      <c r="W1249" s="204"/>
      <c r="X1249" s="8">
        <v>7.5399999999999995E-2</v>
      </c>
      <c r="Y1249" s="204">
        <v>7.6200000000000004E-2</v>
      </c>
      <c r="Z1249" s="8"/>
      <c r="AA1249" s="204"/>
      <c r="AB1249" s="8">
        <v>7.4499999999999997E-2</v>
      </c>
      <c r="AC1249" s="204">
        <v>7.5499999999999998E-2</v>
      </c>
      <c r="AD1249" s="8">
        <v>7.4200000000000002E-2</v>
      </c>
      <c r="AE1249" s="204">
        <v>7.5200000000000003E-2</v>
      </c>
      <c r="AF1249" s="8"/>
      <c r="AG1249" s="204"/>
      <c r="AI1249" s="192" t="str">
        <f t="shared" si="325"/>
        <v/>
      </c>
      <c r="AJ1249" s="192" t="str">
        <f t="shared" si="326"/>
        <v/>
      </c>
      <c r="AK1249" s="192" t="str">
        <f t="shared" si="327"/>
        <v/>
      </c>
      <c r="AL1249" s="192">
        <f t="shared" si="328"/>
        <v>7.51E-2</v>
      </c>
      <c r="AM1249" s="192">
        <f t="shared" si="329"/>
        <v>7.9300000000000009E-2</v>
      </c>
      <c r="AN1249" s="192">
        <f t="shared" si="330"/>
        <v>8.1800000000000012E-2</v>
      </c>
      <c r="AO1249" s="193">
        <f t="shared" si="331"/>
        <v>8.1600000000000006E-2</v>
      </c>
      <c r="AP1249" s="192">
        <f t="shared" si="332"/>
        <v>8.3699999999999997E-2</v>
      </c>
      <c r="AQ1249" s="193">
        <f t="shared" si="333"/>
        <v>8.3699999999999997E-2</v>
      </c>
      <c r="AR1249" s="192">
        <f t="shared" si="334"/>
        <v>8.3299999999999999E-2</v>
      </c>
      <c r="AS1249" s="192" t="str">
        <f t="shared" si="335"/>
        <v/>
      </c>
      <c r="AT1249" s="192">
        <f t="shared" si="336"/>
        <v>7.5800000000000006E-2</v>
      </c>
      <c r="AU1249" s="193" t="str">
        <f t="shared" si="337"/>
        <v/>
      </c>
      <c r="AV1249" s="194">
        <f t="shared" si="338"/>
        <v>7.4999999999999997E-2</v>
      </c>
      <c r="AW1249" s="193">
        <f t="shared" si="339"/>
        <v>7.4700000000000003E-2</v>
      </c>
      <c r="AX1249" s="193" t="str">
        <f t="shared" si="340"/>
        <v/>
      </c>
      <c r="AZ1249" s="193">
        <f t="shared" si="341"/>
        <v>7.9399999999999998E-2</v>
      </c>
    </row>
    <row r="1250" spans="1:52" s="5" customFormat="1" ht="11.25" x14ac:dyDescent="0.2">
      <c r="A1250" s="203">
        <v>39811</v>
      </c>
      <c r="B1250" s="11"/>
      <c r="C1250" s="11"/>
      <c r="D1250" s="15"/>
      <c r="E1250" s="204"/>
      <c r="F1250" s="8"/>
      <c r="G1250" s="8"/>
      <c r="H1250" s="15">
        <v>7.4999999999999997E-2</v>
      </c>
      <c r="I1250" s="204">
        <v>7.5200000000000003E-2</v>
      </c>
      <c r="J1250" s="8">
        <v>7.9000000000000001E-2</v>
      </c>
      <c r="K1250" s="8">
        <v>7.9200000000000007E-2</v>
      </c>
      <c r="L1250" s="15">
        <v>8.1199999999999994E-2</v>
      </c>
      <c r="M1250" s="204">
        <v>8.1600000000000006E-2</v>
      </c>
      <c r="N1250" s="8">
        <v>8.1199999999999994E-2</v>
      </c>
      <c r="O1250" s="8">
        <v>8.1600000000000006E-2</v>
      </c>
      <c r="P1250" s="15">
        <v>8.3000000000000004E-2</v>
      </c>
      <c r="Q1250" s="204">
        <v>8.3599999999999994E-2</v>
      </c>
      <c r="R1250" s="8">
        <v>8.3199999999999996E-2</v>
      </c>
      <c r="S1250" s="204">
        <v>8.3799999999999999E-2</v>
      </c>
      <c r="T1250" s="205">
        <v>8.3000000000000004E-2</v>
      </c>
      <c r="U1250" s="204">
        <v>8.3599999999999994E-2</v>
      </c>
      <c r="V1250" s="8"/>
      <c r="W1250" s="204"/>
      <c r="X1250" s="8">
        <v>7.4800000000000005E-2</v>
      </c>
      <c r="Y1250" s="204">
        <v>7.5600000000000001E-2</v>
      </c>
      <c r="Z1250" s="8"/>
      <c r="AA1250" s="204"/>
      <c r="AB1250" s="8">
        <v>7.4499999999999997E-2</v>
      </c>
      <c r="AC1250" s="204">
        <v>7.5499999999999998E-2</v>
      </c>
      <c r="AD1250" s="8">
        <v>7.4099999999999999E-2</v>
      </c>
      <c r="AE1250" s="204">
        <v>7.51E-2</v>
      </c>
      <c r="AF1250" s="8"/>
      <c r="AG1250" s="204"/>
      <c r="AI1250" s="192" t="str">
        <f t="shared" si="325"/>
        <v/>
      </c>
      <c r="AJ1250" s="192" t="str">
        <f t="shared" si="326"/>
        <v/>
      </c>
      <c r="AK1250" s="192" t="str">
        <f t="shared" si="327"/>
        <v/>
      </c>
      <c r="AL1250" s="192">
        <f t="shared" si="328"/>
        <v>7.51E-2</v>
      </c>
      <c r="AM1250" s="192">
        <f t="shared" si="329"/>
        <v>7.9100000000000004E-2</v>
      </c>
      <c r="AN1250" s="192">
        <f t="shared" si="330"/>
        <v>8.14E-2</v>
      </c>
      <c r="AO1250" s="193">
        <f t="shared" si="331"/>
        <v>8.14E-2</v>
      </c>
      <c r="AP1250" s="192">
        <f t="shared" si="332"/>
        <v>8.3299999999999999E-2</v>
      </c>
      <c r="AQ1250" s="193">
        <f t="shared" si="333"/>
        <v>8.3499999999999991E-2</v>
      </c>
      <c r="AR1250" s="192">
        <f t="shared" si="334"/>
        <v>8.3299999999999999E-2</v>
      </c>
      <c r="AS1250" s="192" t="str">
        <f t="shared" si="335"/>
        <v/>
      </c>
      <c r="AT1250" s="192">
        <f t="shared" si="336"/>
        <v>7.5200000000000003E-2</v>
      </c>
      <c r="AU1250" s="193" t="str">
        <f t="shared" si="337"/>
        <v/>
      </c>
      <c r="AV1250" s="194">
        <f t="shared" si="338"/>
        <v>7.4999999999999997E-2</v>
      </c>
      <c r="AW1250" s="193">
        <f t="shared" si="339"/>
        <v>7.46E-2</v>
      </c>
      <c r="AX1250" s="193" t="str">
        <f t="shared" si="340"/>
        <v/>
      </c>
      <c r="AZ1250" s="193">
        <f t="shared" si="341"/>
        <v>7.919000000000001E-2</v>
      </c>
    </row>
    <row r="1251" spans="1:52" s="5" customFormat="1" ht="11.25" x14ac:dyDescent="0.2">
      <c r="A1251" s="203">
        <v>39812</v>
      </c>
      <c r="B1251" s="11"/>
      <c r="C1251" s="11"/>
      <c r="D1251" s="15"/>
      <c r="E1251" s="204"/>
      <c r="F1251" s="8"/>
      <c r="G1251" s="8"/>
      <c r="H1251" s="15">
        <v>7.4999999999999997E-2</v>
      </c>
      <c r="I1251" s="204">
        <v>7.5200000000000003E-2</v>
      </c>
      <c r="J1251" s="8">
        <v>7.9299999999999995E-2</v>
      </c>
      <c r="K1251" s="8">
        <v>7.9500000000000001E-2</v>
      </c>
      <c r="L1251" s="15">
        <v>8.1100000000000005E-2</v>
      </c>
      <c r="M1251" s="204">
        <v>8.1500000000000003E-2</v>
      </c>
      <c r="N1251" s="8">
        <v>8.1100000000000005E-2</v>
      </c>
      <c r="O1251" s="8">
        <v>8.1500000000000003E-2</v>
      </c>
      <c r="P1251" s="15">
        <v>8.3000000000000004E-2</v>
      </c>
      <c r="Q1251" s="204">
        <v>8.3599999999999994E-2</v>
      </c>
      <c r="R1251" s="8">
        <v>8.3099999999999993E-2</v>
      </c>
      <c r="S1251" s="204">
        <v>8.3699999999999997E-2</v>
      </c>
      <c r="T1251" s="205">
        <v>8.2900000000000001E-2</v>
      </c>
      <c r="U1251" s="204">
        <v>8.3500000000000005E-2</v>
      </c>
      <c r="V1251" s="8"/>
      <c r="W1251" s="204"/>
      <c r="X1251" s="8">
        <v>7.4899999999999994E-2</v>
      </c>
      <c r="Y1251" s="204">
        <v>7.5700000000000003E-2</v>
      </c>
      <c r="Z1251" s="8"/>
      <c r="AA1251" s="204"/>
      <c r="AB1251" s="8">
        <v>7.4499999999999997E-2</v>
      </c>
      <c r="AC1251" s="204">
        <v>7.5499999999999998E-2</v>
      </c>
      <c r="AD1251" s="8">
        <v>7.4099999999999999E-2</v>
      </c>
      <c r="AE1251" s="204">
        <v>7.51E-2</v>
      </c>
      <c r="AF1251" s="8"/>
      <c r="AG1251" s="204"/>
      <c r="AI1251" s="192" t="str">
        <f t="shared" si="325"/>
        <v/>
      </c>
      <c r="AJ1251" s="192" t="str">
        <f t="shared" si="326"/>
        <v/>
      </c>
      <c r="AK1251" s="192" t="str">
        <f t="shared" si="327"/>
        <v/>
      </c>
      <c r="AL1251" s="192">
        <f t="shared" si="328"/>
        <v>7.51E-2</v>
      </c>
      <c r="AM1251" s="192">
        <f t="shared" si="329"/>
        <v>7.9399999999999998E-2</v>
      </c>
      <c r="AN1251" s="192">
        <f t="shared" si="330"/>
        <v>8.1300000000000011E-2</v>
      </c>
      <c r="AO1251" s="193">
        <f t="shared" si="331"/>
        <v>8.1300000000000011E-2</v>
      </c>
      <c r="AP1251" s="192">
        <f t="shared" si="332"/>
        <v>8.3299999999999999E-2</v>
      </c>
      <c r="AQ1251" s="193">
        <f t="shared" si="333"/>
        <v>8.3400000000000002E-2</v>
      </c>
      <c r="AR1251" s="192">
        <f t="shared" si="334"/>
        <v>8.3199999999999996E-2</v>
      </c>
      <c r="AS1251" s="192" t="str">
        <f t="shared" si="335"/>
        <v/>
      </c>
      <c r="AT1251" s="192">
        <f t="shared" si="336"/>
        <v>7.5300000000000006E-2</v>
      </c>
      <c r="AU1251" s="193" t="str">
        <f t="shared" si="337"/>
        <v/>
      </c>
      <c r="AV1251" s="194">
        <f t="shared" si="338"/>
        <v>7.4999999999999997E-2</v>
      </c>
      <c r="AW1251" s="193">
        <f t="shared" si="339"/>
        <v>7.46E-2</v>
      </c>
      <c r="AX1251" s="193" t="str">
        <f t="shared" si="340"/>
        <v/>
      </c>
      <c r="AZ1251" s="193">
        <f t="shared" si="341"/>
        <v>7.9189999999999997E-2</v>
      </c>
    </row>
    <row r="1252" spans="1:52" s="5" customFormat="1" ht="11.25" x14ac:dyDescent="0.2">
      <c r="A1252" s="206">
        <v>39813</v>
      </c>
      <c r="B1252" s="207"/>
      <c r="C1252" s="207"/>
      <c r="D1252" s="208"/>
      <c r="E1252" s="209"/>
      <c r="F1252" s="210"/>
      <c r="G1252" s="210"/>
      <c r="H1252" s="208">
        <v>7.4800000000000005E-2</v>
      </c>
      <c r="I1252" s="209">
        <v>7.4999999999999997E-2</v>
      </c>
      <c r="J1252" s="210">
        <v>7.9000000000000001E-2</v>
      </c>
      <c r="K1252" s="210">
        <v>7.9200000000000007E-2</v>
      </c>
      <c r="L1252" s="208">
        <v>8.0199999999999994E-2</v>
      </c>
      <c r="M1252" s="209">
        <v>8.0600000000000005E-2</v>
      </c>
      <c r="N1252" s="210">
        <v>0.08</v>
      </c>
      <c r="O1252" s="210">
        <v>8.0399999999999999E-2</v>
      </c>
      <c r="P1252" s="208">
        <v>8.2000000000000003E-2</v>
      </c>
      <c r="Q1252" s="209">
        <v>8.2600000000000007E-2</v>
      </c>
      <c r="R1252" s="210">
        <v>8.2400000000000001E-2</v>
      </c>
      <c r="S1252" s="209">
        <v>8.3000000000000004E-2</v>
      </c>
      <c r="T1252" s="210">
        <v>8.2400000000000001E-2</v>
      </c>
      <c r="U1252" s="209">
        <v>8.3000000000000004E-2</v>
      </c>
      <c r="V1252" s="210"/>
      <c r="W1252" s="209"/>
      <c r="X1252" s="210">
        <v>7.46E-2</v>
      </c>
      <c r="Y1252" s="209">
        <v>7.5399999999999995E-2</v>
      </c>
      <c r="Z1252" s="210"/>
      <c r="AA1252" s="209"/>
      <c r="AB1252" s="210">
        <v>7.4200000000000002E-2</v>
      </c>
      <c r="AC1252" s="209">
        <v>7.5200000000000003E-2</v>
      </c>
      <c r="AD1252" s="210">
        <v>7.3899999999999993E-2</v>
      </c>
      <c r="AE1252" s="209">
        <v>7.4899999999999994E-2</v>
      </c>
      <c r="AF1252" s="210"/>
      <c r="AG1252" s="209"/>
      <c r="AH1252" s="176"/>
      <c r="AI1252" s="211" t="str">
        <f t="shared" si="325"/>
        <v/>
      </c>
      <c r="AJ1252" s="211" t="str">
        <f t="shared" si="326"/>
        <v/>
      </c>
      <c r="AK1252" s="211" t="str">
        <f t="shared" si="327"/>
        <v/>
      </c>
      <c r="AL1252" s="211">
        <f t="shared" si="328"/>
        <v>7.4899999999999994E-2</v>
      </c>
      <c r="AM1252" s="211">
        <f t="shared" si="329"/>
        <v>7.9100000000000004E-2</v>
      </c>
      <c r="AN1252" s="211">
        <f t="shared" si="330"/>
        <v>8.0399999999999999E-2</v>
      </c>
      <c r="AO1252" s="212">
        <f t="shared" si="331"/>
        <v>8.0199999999999994E-2</v>
      </c>
      <c r="AP1252" s="211">
        <f t="shared" si="332"/>
        <v>8.2300000000000012E-2</v>
      </c>
      <c r="AQ1252" s="212">
        <f t="shared" si="333"/>
        <v>8.2699999999999996E-2</v>
      </c>
      <c r="AR1252" s="211">
        <f t="shared" si="334"/>
        <v>8.2699999999999996E-2</v>
      </c>
      <c r="AS1252" s="212" t="str">
        <f t="shared" si="335"/>
        <v/>
      </c>
      <c r="AT1252" s="211">
        <f t="shared" si="336"/>
        <v>7.4999999999999997E-2</v>
      </c>
      <c r="AU1252" s="212" t="str">
        <f t="shared" si="337"/>
        <v/>
      </c>
      <c r="AV1252" s="213">
        <f t="shared" si="338"/>
        <v>7.4700000000000003E-2</v>
      </c>
      <c r="AW1252" s="212">
        <f t="shared" si="339"/>
        <v>7.4399999999999994E-2</v>
      </c>
      <c r="AX1252" s="212" t="str">
        <f t="shared" si="340"/>
        <v/>
      </c>
      <c r="AY1252" s="101"/>
      <c r="AZ1252" s="193">
        <f t="shared" si="341"/>
        <v>7.8640000000000002E-2</v>
      </c>
    </row>
    <row r="1253" spans="1:52" s="5" customFormat="1" ht="11.25" x14ac:dyDescent="0.2">
      <c r="A1253" s="203">
        <v>39815</v>
      </c>
      <c r="B1253" s="11"/>
      <c r="C1253" s="11"/>
      <c r="D1253" s="15"/>
      <c r="E1253" s="204"/>
      <c r="F1253" s="8"/>
      <c r="G1253" s="8"/>
      <c r="H1253" s="15">
        <v>7.4800000000000005E-2</v>
      </c>
      <c r="I1253" s="204">
        <v>7.4999999999999997E-2</v>
      </c>
      <c r="J1253" s="8">
        <v>7.9000000000000001E-2</v>
      </c>
      <c r="K1253" s="8">
        <v>7.9200000000000007E-2</v>
      </c>
      <c r="L1253" s="15">
        <v>8.0199999999999994E-2</v>
      </c>
      <c r="M1253" s="204">
        <v>8.0600000000000005E-2</v>
      </c>
      <c r="N1253" s="8">
        <v>0.08</v>
      </c>
      <c r="O1253" s="8">
        <v>8.0399999999999999E-2</v>
      </c>
      <c r="P1253" s="15">
        <v>8.2000000000000003E-2</v>
      </c>
      <c r="Q1253" s="204">
        <v>8.2600000000000007E-2</v>
      </c>
      <c r="R1253" s="8">
        <v>8.2400000000000001E-2</v>
      </c>
      <c r="S1253" s="204">
        <v>8.3000000000000004E-2</v>
      </c>
      <c r="T1253" s="205">
        <v>8.2400000000000001E-2</v>
      </c>
      <c r="U1253" s="204">
        <v>8.3000000000000004E-2</v>
      </c>
      <c r="V1253" s="8"/>
      <c r="W1253" s="204"/>
      <c r="X1253" s="8">
        <v>7.46E-2</v>
      </c>
      <c r="Y1253" s="204">
        <v>7.5399999999999995E-2</v>
      </c>
      <c r="Z1253" s="8"/>
      <c r="AA1253" s="204"/>
      <c r="AB1253" s="8">
        <v>7.4200000000000002E-2</v>
      </c>
      <c r="AC1253" s="204">
        <v>7.5200000000000003E-2</v>
      </c>
      <c r="AD1253" s="8">
        <v>7.3899999999999993E-2</v>
      </c>
      <c r="AE1253" s="204">
        <v>7.4899999999999994E-2</v>
      </c>
      <c r="AF1253" s="8"/>
      <c r="AG1253" s="204"/>
      <c r="AI1253" s="192" t="str">
        <f t="shared" si="325"/>
        <v/>
      </c>
      <c r="AJ1253" s="192" t="str">
        <f t="shared" si="326"/>
        <v/>
      </c>
      <c r="AK1253" s="192" t="str">
        <f t="shared" si="327"/>
        <v/>
      </c>
      <c r="AL1253" s="192">
        <f t="shared" si="328"/>
        <v>7.4899999999999994E-2</v>
      </c>
      <c r="AM1253" s="192">
        <f t="shared" si="329"/>
        <v>7.9100000000000004E-2</v>
      </c>
      <c r="AN1253" s="192">
        <f t="shared" si="330"/>
        <v>8.0399999999999999E-2</v>
      </c>
      <c r="AO1253" s="193">
        <f t="shared" si="331"/>
        <v>8.0199999999999994E-2</v>
      </c>
      <c r="AP1253" s="192">
        <f t="shared" si="332"/>
        <v>8.2300000000000012E-2</v>
      </c>
      <c r="AQ1253" s="193">
        <f t="shared" si="333"/>
        <v>8.2699999999999996E-2</v>
      </c>
      <c r="AR1253" s="192">
        <f t="shared" si="334"/>
        <v>8.2699999999999996E-2</v>
      </c>
      <c r="AS1253" s="192" t="str">
        <f t="shared" si="335"/>
        <v/>
      </c>
      <c r="AT1253" s="192">
        <f t="shared" si="336"/>
        <v>7.4999999999999997E-2</v>
      </c>
      <c r="AU1253" s="193" t="str">
        <f t="shared" si="337"/>
        <v/>
      </c>
      <c r="AV1253" s="194">
        <f t="shared" si="338"/>
        <v>7.4700000000000003E-2</v>
      </c>
      <c r="AW1253" s="193">
        <f t="shared" si="339"/>
        <v>7.4399999999999994E-2</v>
      </c>
      <c r="AX1253" s="193" t="str">
        <f t="shared" si="340"/>
        <v/>
      </c>
      <c r="AY1253" s="214"/>
      <c r="AZ1253" s="193">
        <f t="shared" si="341"/>
        <v>7.8640000000000002E-2</v>
      </c>
    </row>
    <row r="1254" spans="1:52" s="5" customFormat="1" ht="11.25" x14ac:dyDescent="0.2">
      <c r="A1254" s="203">
        <v>39818</v>
      </c>
      <c r="B1254" s="11"/>
      <c r="C1254" s="11"/>
      <c r="D1254" s="15"/>
      <c r="E1254" s="204"/>
      <c r="F1254" s="8"/>
      <c r="G1254" s="8"/>
      <c r="H1254" s="15">
        <v>7.5300000000000006E-2</v>
      </c>
      <c r="I1254" s="204">
        <v>7.5499999999999998E-2</v>
      </c>
      <c r="J1254" s="8">
        <v>7.8600000000000003E-2</v>
      </c>
      <c r="K1254" s="8">
        <v>7.8799999999999995E-2</v>
      </c>
      <c r="L1254" s="15">
        <v>7.9699999999999993E-2</v>
      </c>
      <c r="M1254" s="204">
        <v>8.0100000000000005E-2</v>
      </c>
      <c r="N1254" s="8">
        <v>7.9200000000000007E-2</v>
      </c>
      <c r="O1254" s="8">
        <v>7.9600000000000004E-2</v>
      </c>
      <c r="P1254" s="15">
        <v>8.1600000000000006E-2</v>
      </c>
      <c r="Q1254" s="204">
        <v>8.2199999999999995E-2</v>
      </c>
      <c r="R1254" s="8">
        <v>8.1799999999999998E-2</v>
      </c>
      <c r="S1254" s="204">
        <v>8.2400000000000001E-2</v>
      </c>
      <c r="T1254" s="205">
        <v>8.1799999999999998E-2</v>
      </c>
      <c r="U1254" s="204">
        <v>8.2400000000000001E-2</v>
      </c>
      <c r="V1254" s="8"/>
      <c r="W1254" s="204"/>
      <c r="X1254" s="8">
        <v>7.46E-2</v>
      </c>
      <c r="Y1254" s="204">
        <v>7.5399999999999995E-2</v>
      </c>
      <c r="Z1254" s="8"/>
      <c r="AA1254" s="204"/>
      <c r="AB1254" s="8">
        <v>7.4200000000000002E-2</v>
      </c>
      <c r="AC1254" s="204">
        <v>7.5200000000000003E-2</v>
      </c>
      <c r="AD1254" s="8">
        <v>7.3899999999999993E-2</v>
      </c>
      <c r="AE1254" s="204">
        <v>7.4899999999999994E-2</v>
      </c>
      <c r="AF1254" s="8"/>
      <c r="AG1254" s="204"/>
      <c r="AI1254" s="192" t="str">
        <f t="shared" si="325"/>
        <v/>
      </c>
      <c r="AJ1254" s="192" t="str">
        <f t="shared" si="326"/>
        <v/>
      </c>
      <c r="AK1254" s="192" t="str">
        <f t="shared" si="327"/>
        <v/>
      </c>
      <c r="AL1254" s="192">
        <f t="shared" si="328"/>
        <v>7.5399999999999995E-2</v>
      </c>
      <c r="AM1254" s="192">
        <f t="shared" si="329"/>
        <v>7.8699999999999992E-2</v>
      </c>
      <c r="AN1254" s="192">
        <f t="shared" si="330"/>
        <v>7.9899999999999999E-2</v>
      </c>
      <c r="AO1254" s="193">
        <f t="shared" si="331"/>
        <v>7.9399999999999998E-2</v>
      </c>
      <c r="AP1254" s="192">
        <f t="shared" si="332"/>
        <v>8.1900000000000001E-2</v>
      </c>
      <c r="AQ1254" s="193">
        <f t="shared" si="333"/>
        <v>8.2100000000000006E-2</v>
      </c>
      <c r="AR1254" s="192">
        <f t="shared" si="334"/>
        <v>8.2100000000000006E-2</v>
      </c>
      <c r="AS1254" s="192" t="str">
        <f t="shared" si="335"/>
        <v/>
      </c>
      <c r="AT1254" s="192">
        <f t="shared" si="336"/>
        <v>7.4999999999999997E-2</v>
      </c>
      <c r="AU1254" s="193" t="str">
        <f t="shared" si="337"/>
        <v/>
      </c>
      <c r="AV1254" s="194">
        <f t="shared" si="338"/>
        <v>7.4700000000000003E-2</v>
      </c>
      <c r="AW1254" s="193">
        <f t="shared" si="339"/>
        <v>7.4399999999999994E-2</v>
      </c>
      <c r="AX1254" s="193" t="str">
        <f t="shared" si="340"/>
        <v/>
      </c>
      <c r="AZ1254" s="193">
        <f t="shared" si="341"/>
        <v>7.8359999999999999E-2</v>
      </c>
    </row>
    <row r="1255" spans="1:52" s="5" customFormat="1" ht="11.25" x14ac:dyDescent="0.2">
      <c r="A1255" s="203">
        <v>39819</v>
      </c>
      <c r="B1255" s="11"/>
      <c r="C1255" s="11"/>
      <c r="D1255" s="15"/>
      <c r="E1255" s="204"/>
      <c r="F1255" s="8"/>
      <c r="G1255" s="8"/>
      <c r="H1255" s="15">
        <v>7.4099999999999999E-2</v>
      </c>
      <c r="I1255" s="204">
        <v>7.4300000000000005E-2</v>
      </c>
      <c r="J1255" s="8">
        <v>7.7299999999999994E-2</v>
      </c>
      <c r="K1255" s="8">
        <v>7.7499999999999999E-2</v>
      </c>
      <c r="L1255" s="15">
        <v>7.7899999999999997E-2</v>
      </c>
      <c r="M1255" s="204">
        <v>7.8299999999999995E-2</v>
      </c>
      <c r="N1255" s="8">
        <v>7.8200000000000006E-2</v>
      </c>
      <c r="O1255" s="8">
        <v>7.8600000000000003E-2</v>
      </c>
      <c r="P1255" s="15">
        <v>8.0500000000000002E-2</v>
      </c>
      <c r="Q1255" s="204">
        <v>8.1100000000000005E-2</v>
      </c>
      <c r="R1255" s="8">
        <v>7.9699999999999993E-2</v>
      </c>
      <c r="S1255" s="204">
        <v>8.0299999999999996E-2</v>
      </c>
      <c r="T1255" s="205">
        <v>0.08</v>
      </c>
      <c r="U1255" s="204">
        <v>8.0600000000000005E-2</v>
      </c>
      <c r="V1255" s="8"/>
      <c r="W1255" s="204"/>
      <c r="X1255" s="8">
        <v>7.3800000000000004E-2</v>
      </c>
      <c r="Y1255" s="204">
        <v>7.46E-2</v>
      </c>
      <c r="Z1255" s="8"/>
      <c r="AA1255" s="204"/>
      <c r="AB1255" s="8">
        <v>7.3400000000000007E-2</v>
      </c>
      <c r="AC1255" s="204">
        <v>7.4399999999999994E-2</v>
      </c>
      <c r="AD1255" s="8">
        <v>7.3300000000000004E-2</v>
      </c>
      <c r="AE1255" s="204">
        <v>7.4300000000000005E-2</v>
      </c>
      <c r="AF1255" s="8"/>
      <c r="AG1255" s="204"/>
      <c r="AI1255" s="192" t="str">
        <f t="shared" si="325"/>
        <v/>
      </c>
      <c r="AJ1255" s="192" t="str">
        <f t="shared" si="326"/>
        <v/>
      </c>
      <c r="AK1255" s="192" t="str">
        <f t="shared" si="327"/>
        <v/>
      </c>
      <c r="AL1255" s="192">
        <f t="shared" si="328"/>
        <v>7.4200000000000002E-2</v>
      </c>
      <c r="AM1255" s="192">
        <f t="shared" si="329"/>
        <v>7.7399999999999997E-2</v>
      </c>
      <c r="AN1255" s="192">
        <f t="shared" si="330"/>
        <v>7.8100000000000003E-2</v>
      </c>
      <c r="AO1255" s="193">
        <f t="shared" si="331"/>
        <v>7.8399999999999997E-2</v>
      </c>
      <c r="AP1255" s="192">
        <f t="shared" si="332"/>
        <v>8.0800000000000011E-2</v>
      </c>
      <c r="AQ1255" s="193">
        <f t="shared" si="333"/>
        <v>7.9999999999999988E-2</v>
      </c>
      <c r="AR1255" s="192">
        <f t="shared" si="334"/>
        <v>8.030000000000001E-2</v>
      </c>
      <c r="AS1255" s="192" t="str">
        <f t="shared" si="335"/>
        <v/>
      </c>
      <c r="AT1255" s="192">
        <f t="shared" si="336"/>
        <v>7.4200000000000002E-2</v>
      </c>
      <c r="AU1255" s="193" t="str">
        <f t="shared" si="337"/>
        <v/>
      </c>
      <c r="AV1255" s="194">
        <f t="shared" si="338"/>
        <v>7.3899999999999993E-2</v>
      </c>
      <c r="AW1255" s="193">
        <f t="shared" si="339"/>
        <v>7.3800000000000004E-2</v>
      </c>
      <c r="AX1255" s="193" t="str">
        <f t="shared" si="340"/>
        <v/>
      </c>
      <c r="AZ1255" s="193">
        <f t="shared" si="341"/>
        <v>7.7109999999999998E-2</v>
      </c>
    </row>
    <row r="1256" spans="1:52" s="5" customFormat="1" ht="11.25" x14ac:dyDescent="0.2">
      <c r="A1256" s="203">
        <v>39820</v>
      </c>
      <c r="B1256" s="11"/>
      <c r="C1256" s="11"/>
      <c r="D1256" s="15"/>
      <c r="E1256" s="204"/>
      <c r="F1256" s="8"/>
      <c r="G1256" s="8"/>
      <c r="H1256" s="15">
        <v>7.4999999999999997E-2</v>
      </c>
      <c r="I1256" s="204">
        <v>7.5200000000000003E-2</v>
      </c>
      <c r="J1256" s="8">
        <v>7.6200000000000004E-2</v>
      </c>
      <c r="K1256" s="8">
        <v>7.6399999999999996E-2</v>
      </c>
      <c r="L1256" s="15">
        <v>7.7299999999999994E-2</v>
      </c>
      <c r="M1256" s="204">
        <v>7.7700000000000005E-2</v>
      </c>
      <c r="N1256" s="8">
        <v>7.7299999999999994E-2</v>
      </c>
      <c r="O1256" s="8">
        <v>7.7700000000000005E-2</v>
      </c>
      <c r="P1256" s="15">
        <v>7.9899999999999999E-2</v>
      </c>
      <c r="Q1256" s="204">
        <v>8.0500000000000002E-2</v>
      </c>
      <c r="R1256" s="8">
        <v>8.0100000000000005E-2</v>
      </c>
      <c r="S1256" s="204">
        <v>8.0699999999999994E-2</v>
      </c>
      <c r="T1256" s="205">
        <v>7.9600000000000004E-2</v>
      </c>
      <c r="U1256" s="204">
        <v>8.0199999999999994E-2</v>
      </c>
      <c r="V1256" s="8"/>
      <c r="W1256" s="204"/>
      <c r="X1256" s="8">
        <v>7.2900000000000006E-2</v>
      </c>
      <c r="Y1256" s="204">
        <v>7.3700000000000002E-2</v>
      </c>
      <c r="Z1256" s="8"/>
      <c r="AA1256" s="204"/>
      <c r="AB1256" s="8">
        <v>7.2599999999999998E-2</v>
      </c>
      <c r="AC1256" s="204">
        <v>7.3599999999999999E-2</v>
      </c>
      <c r="AD1256" s="8">
        <v>7.22E-2</v>
      </c>
      <c r="AE1256" s="204">
        <v>7.3200000000000001E-2</v>
      </c>
      <c r="AF1256" s="8"/>
      <c r="AG1256" s="204"/>
      <c r="AI1256" s="192" t="str">
        <f t="shared" si="325"/>
        <v/>
      </c>
      <c r="AJ1256" s="192" t="str">
        <f t="shared" si="326"/>
        <v/>
      </c>
      <c r="AK1256" s="192" t="str">
        <f t="shared" si="327"/>
        <v/>
      </c>
      <c r="AL1256" s="192">
        <f t="shared" si="328"/>
        <v>7.51E-2</v>
      </c>
      <c r="AM1256" s="192">
        <f t="shared" si="329"/>
        <v>7.6300000000000007E-2</v>
      </c>
      <c r="AN1256" s="192">
        <f t="shared" si="330"/>
        <v>7.7499999999999999E-2</v>
      </c>
      <c r="AO1256" s="193">
        <f t="shared" si="331"/>
        <v>7.7499999999999999E-2</v>
      </c>
      <c r="AP1256" s="192">
        <f t="shared" si="332"/>
        <v>8.0199999999999994E-2</v>
      </c>
      <c r="AQ1256" s="193">
        <f t="shared" si="333"/>
        <v>8.0399999999999999E-2</v>
      </c>
      <c r="AR1256" s="192">
        <f t="shared" si="334"/>
        <v>7.9899999999999999E-2</v>
      </c>
      <c r="AS1256" s="192" t="str">
        <f t="shared" si="335"/>
        <v/>
      </c>
      <c r="AT1256" s="192">
        <f t="shared" si="336"/>
        <v>7.3300000000000004E-2</v>
      </c>
      <c r="AU1256" s="193" t="str">
        <f t="shared" si="337"/>
        <v/>
      </c>
      <c r="AV1256" s="194">
        <f t="shared" si="338"/>
        <v>7.3099999999999998E-2</v>
      </c>
      <c r="AW1256" s="193">
        <f t="shared" si="339"/>
        <v>7.2700000000000001E-2</v>
      </c>
      <c r="AX1256" s="193" t="str">
        <f t="shared" si="340"/>
        <v/>
      </c>
      <c r="AZ1256" s="193">
        <f t="shared" si="341"/>
        <v>7.6600000000000001E-2</v>
      </c>
    </row>
    <row r="1257" spans="1:52" s="5" customFormat="1" ht="11.25" x14ac:dyDescent="0.2">
      <c r="A1257" s="203">
        <v>39821</v>
      </c>
      <c r="B1257" s="11"/>
      <c r="C1257" s="11"/>
      <c r="D1257" s="15"/>
      <c r="E1257" s="204"/>
      <c r="F1257" s="8"/>
      <c r="G1257" s="8"/>
      <c r="H1257" s="15">
        <v>7.5399999999999995E-2</v>
      </c>
      <c r="I1257" s="204">
        <v>7.5600000000000001E-2</v>
      </c>
      <c r="J1257" s="8">
        <v>7.6700000000000004E-2</v>
      </c>
      <c r="K1257" s="8">
        <v>7.6899999999999996E-2</v>
      </c>
      <c r="L1257" s="15">
        <v>7.8200000000000006E-2</v>
      </c>
      <c r="M1257" s="204">
        <v>7.8600000000000003E-2</v>
      </c>
      <c r="N1257" s="8">
        <v>7.85E-2</v>
      </c>
      <c r="O1257" s="8">
        <v>7.8899999999999998E-2</v>
      </c>
      <c r="P1257" s="15">
        <v>8.0600000000000005E-2</v>
      </c>
      <c r="Q1257" s="204">
        <v>8.1199999999999994E-2</v>
      </c>
      <c r="R1257" s="8">
        <v>8.0600000000000005E-2</v>
      </c>
      <c r="S1257" s="204">
        <v>8.1199999999999994E-2</v>
      </c>
      <c r="T1257" s="205">
        <v>0.08</v>
      </c>
      <c r="U1257" s="204">
        <v>8.0600000000000005E-2</v>
      </c>
      <c r="V1257" s="8"/>
      <c r="W1257" s="204"/>
      <c r="X1257" s="8">
        <v>7.3300000000000004E-2</v>
      </c>
      <c r="Y1257" s="204">
        <v>7.4099999999999999E-2</v>
      </c>
      <c r="Z1257" s="8"/>
      <c r="AA1257" s="204"/>
      <c r="AB1257" s="8">
        <v>7.2800000000000004E-2</v>
      </c>
      <c r="AC1257" s="204">
        <v>7.3800000000000004E-2</v>
      </c>
      <c r="AD1257" s="8">
        <v>7.2499999999999995E-2</v>
      </c>
      <c r="AE1257" s="204">
        <v>7.3499999999999996E-2</v>
      </c>
      <c r="AF1257" s="8"/>
      <c r="AG1257" s="204"/>
      <c r="AI1257" s="192" t="str">
        <f t="shared" si="325"/>
        <v/>
      </c>
      <c r="AJ1257" s="192" t="str">
        <f t="shared" si="326"/>
        <v/>
      </c>
      <c r="AK1257" s="192" t="str">
        <f t="shared" si="327"/>
        <v/>
      </c>
      <c r="AL1257" s="192">
        <f t="shared" si="328"/>
        <v>7.5499999999999998E-2</v>
      </c>
      <c r="AM1257" s="192">
        <f t="shared" si="329"/>
        <v>7.6800000000000007E-2</v>
      </c>
      <c r="AN1257" s="192">
        <f t="shared" si="330"/>
        <v>7.8399999999999997E-2</v>
      </c>
      <c r="AO1257" s="193">
        <f t="shared" si="331"/>
        <v>7.8699999999999992E-2</v>
      </c>
      <c r="AP1257" s="192">
        <f t="shared" si="332"/>
        <v>8.09E-2</v>
      </c>
      <c r="AQ1257" s="193">
        <f t="shared" si="333"/>
        <v>8.09E-2</v>
      </c>
      <c r="AR1257" s="192">
        <f t="shared" si="334"/>
        <v>8.030000000000001E-2</v>
      </c>
      <c r="AS1257" s="192" t="str">
        <f t="shared" si="335"/>
        <v/>
      </c>
      <c r="AT1257" s="192">
        <f t="shared" si="336"/>
        <v>7.3700000000000002E-2</v>
      </c>
      <c r="AU1257" s="193" t="str">
        <f t="shared" si="337"/>
        <v/>
      </c>
      <c r="AV1257" s="194">
        <f t="shared" si="338"/>
        <v>7.3300000000000004E-2</v>
      </c>
      <c r="AW1257" s="193">
        <f t="shared" si="339"/>
        <v>7.2999999999999995E-2</v>
      </c>
      <c r="AX1257" s="193" t="str">
        <f t="shared" si="340"/>
        <v/>
      </c>
      <c r="AZ1257" s="193">
        <f t="shared" si="341"/>
        <v>7.7149999999999996E-2</v>
      </c>
    </row>
    <row r="1258" spans="1:52" s="5" customFormat="1" ht="11.25" x14ac:dyDescent="0.2">
      <c r="A1258" s="203">
        <v>39822</v>
      </c>
      <c r="B1258" s="11"/>
      <c r="C1258" s="11"/>
      <c r="D1258" s="15"/>
      <c r="E1258" s="204"/>
      <c r="F1258" s="8"/>
      <c r="G1258" s="8"/>
      <c r="H1258" s="15">
        <v>7.4899999999999994E-2</v>
      </c>
      <c r="I1258" s="204">
        <v>7.51E-2</v>
      </c>
      <c r="J1258" s="8">
        <v>7.5300000000000006E-2</v>
      </c>
      <c r="K1258" s="8">
        <v>7.5499999999999998E-2</v>
      </c>
      <c r="L1258" s="15">
        <v>7.7100000000000002E-2</v>
      </c>
      <c r="M1258" s="204">
        <v>7.7499999999999999E-2</v>
      </c>
      <c r="N1258" s="8">
        <v>7.7600000000000002E-2</v>
      </c>
      <c r="O1258" s="8">
        <v>7.8E-2</v>
      </c>
      <c r="P1258" s="15">
        <v>0.08</v>
      </c>
      <c r="Q1258" s="204">
        <v>8.0600000000000005E-2</v>
      </c>
      <c r="R1258" s="8">
        <v>7.9200000000000007E-2</v>
      </c>
      <c r="S1258" s="204">
        <v>7.9799999999999996E-2</v>
      </c>
      <c r="T1258" s="205">
        <v>7.9100000000000004E-2</v>
      </c>
      <c r="U1258" s="204">
        <v>7.9699999999999993E-2</v>
      </c>
      <c r="V1258" s="8"/>
      <c r="W1258" s="204"/>
      <c r="X1258" s="8">
        <v>7.2499999999999995E-2</v>
      </c>
      <c r="Y1258" s="204">
        <v>7.3300000000000004E-2</v>
      </c>
      <c r="Z1258" s="8"/>
      <c r="AA1258" s="204"/>
      <c r="AB1258" s="8">
        <v>7.2099999999999997E-2</v>
      </c>
      <c r="AC1258" s="204">
        <v>7.3099999999999998E-2</v>
      </c>
      <c r="AD1258" s="8">
        <v>7.1999999999999995E-2</v>
      </c>
      <c r="AE1258" s="204">
        <v>7.2999999999999995E-2</v>
      </c>
      <c r="AF1258" s="8"/>
      <c r="AG1258" s="204"/>
      <c r="AI1258" s="192" t="str">
        <f t="shared" si="325"/>
        <v/>
      </c>
      <c r="AJ1258" s="192" t="str">
        <f t="shared" si="326"/>
        <v/>
      </c>
      <c r="AK1258" s="192" t="str">
        <f t="shared" si="327"/>
        <v/>
      </c>
      <c r="AL1258" s="192">
        <f t="shared" si="328"/>
        <v>7.4999999999999997E-2</v>
      </c>
      <c r="AM1258" s="192">
        <f t="shared" si="329"/>
        <v>7.5399999999999995E-2</v>
      </c>
      <c r="AN1258" s="192">
        <f t="shared" si="330"/>
        <v>7.7300000000000008E-2</v>
      </c>
      <c r="AO1258" s="193">
        <f t="shared" si="331"/>
        <v>7.7800000000000008E-2</v>
      </c>
      <c r="AP1258" s="192">
        <f t="shared" si="332"/>
        <v>8.030000000000001E-2</v>
      </c>
      <c r="AQ1258" s="193">
        <f t="shared" si="333"/>
        <v>7.9500000000000001E-2</v>
      </c>
      <c r="AR1258" s="192">
        <f t="shared" si="334"/>
        <v>7.9399999999999998E-2</v>
      </c>
      <c r="AS1258" s="192" t="str">
        <f t="shared" si="335"/>
        <v/>
      </c>
      <c r="AT1258" s="192">
        <f t="shared" si="336"/>
        <v>7.2899999999999993E-2</v>
      </c>
      <c r="AU1258" s="193" t="str">
        <f t="shared" si="337"/>
        <v/>
      </c>
      <c r="AV1258" s="194">
        <f t="shared" si="338"/>
        <v>7.2599999999999998E-2</v>
      </c>
      <c r="AW1258" s="193">
        <f t="shared" si="339"/>
        <v>7.2499999999999995E-2</v>
      </c>
      <c r="AX1258" s="193" t="str">
        <f t="shared" si="340"/>
        <v/>
      </c>
      <c r="AZ1258" s="193">
        <f t="shared" si="341"/>
        <v>7.6270000000000004E-2</v>
      </c>
    </row>
    <row r="1259" spans="1:52" s="5" customFormat="1" ht="11.25" x14ac:dyDescent="0.2">
      <c r="A1259" s="203">
        <v>39825</v>
      </c>
      <c r="B1259" s="11"/>
      <c r="C1259" s="11"/>
      <c r="D1259" s="15"/>
      <c r="E1259" s="204"/>
      <c r="F1259" s="8"/>
      <c r="G1259" s="8"/>
      <c r="H1259" s="15">
        <v>7.46E-2</v>
      </c>
      <c r="I1259" s="204">
        <v>7.4800000000000005E-2</v>
      </c>
      <c r="J1259" s="8">
        <v>7.4200000000000002E-2</v>
      </c>
      <c r="K1259" s="8">
        <v>7.4399999999999994E-2</v>
      </c>
      <c r="L1259" s="15">
        <v>7.5300000000000006E-2</v>
      </c>
      <c r="M1259" s="204">
        <v>7.5700000000000003E-2</v>
      </c>
      <c r="N1259" s="8">
        <v>7.5600000000000001E-2</v>
      </c>
      <c r="O1259" s="8">
        <v>7.5999999999999998E-2</v>
      </c>
      <c r="P1259" s="15">
        <v>7.8100000000000003E-2</v>
      </c>
      <c r="Q1259" s="204">
        <v>7.8700000000000006E-2</v>
      </c>
      <c r="R1259" s="8">
        <v>7.7299999999999994E-2</v>
      </c>
      <c r="S1259" s="204">
        <v>7.7899999999999997E-2</v>
      </c>
      <c r="T1259" s="205">
        <v>7.7299999999999994E-2</v>
      </c>
      <c r="U1259" s="204">
        <v>7.7899999999999997E-2</v>
      </c>
      <c r="V1259" s="8"/>
      <c r="W1259" s="204"/>
      <c r="X1259" s="8">
        <v>7.1400000000000005E-2</v>
      </c>
      <c r="Y1259" s="204">
        <v>7.22E-2</v>
      </c>
      <c r="Z1259" s="8"/>
      <c r="AA1259" s="204"/>
      <c r="AB1259" s="8">
        <v>7.1099999999999997E-2</v>
      </c>
      <c r="AC1259" s="204">
        <v>7.2099999999999997E-2</v>
      </c>
      <c r="AD1259" s="8">
        <v>7.0900000000000005E-2</v>
      </c>
      <c r="AE1259" s="204">
        <v>7.1900000000000006E-2</v>
      </c>
      <c r="AF1259" s="8"/>
      <c r="AG1259" s="204"/>
      <c r="AI1259" s="192" t="str">
        <f t="shared" si="325"/>
        <v/>
      </c>
      <c r="AJ1259" s="192" t="str">
        <f t="shared" si="326"/>
        <v/>
      </c>
      <c r="AK1259" s="192" t="str">
        <f t="shared" si="327"/>
        <v/>
      </c>
      <c r="AL1259" s="192">
        <f t="shared" si="328"/>
        <v>7.4700000000000003E-2</v>
      </c>
      <c r="AM1259" s="192">
        <f t="shared" si="329"/>
        <v>7.4300000000000005E-2</v>
      </c>
      <c r="AN1259" s="192">
        <f t="shared" si="330"/>
        <v>7.5500000000000012E-2</v>
      </c>
      <c r="AO1259" s="193">
        <f t="shared" si="331"/>
        <v>7.5800000000000006E-2</v>
      </c>
      <c r="AP1259" s="192">
        <f t="shared" si="332"/>
        <v>7.8399999999999997E-2</v>
      </c>
      <c r="AQ1259" s="193">
        <f t="shared" si="333"/>
        <v>7.7600000000000002E-2</v>
      </c>
      <c r="AR1259" s="192">
        <f t="shared" si="334"/>
        <v>7.7600000000000002E-2</v>
      </c>
      <c r="AS1259" s="192" t="str">
        <f t="shared" si="335"/>
        <v/>
      </c>
      <c r="AT1259" s="192">
        <f t="shared" si="336"/>
        <v>7.1800000000000003E-2</v>
      </c>
      <c r="AU1259" s="193" t="str">
        <f t="shared" si="337"/>
        <v/>
      </c>
      <c r="AV1259" s="194">
        <f t="shared" si="338"/>
        <v>7.1599999999999997E-2</v>
      </c>
      <c r="AW1259" s="193">
        <f t="shared" si="339"/>
        <v>7.1400000000000005E-2</v>
      </c>
      <c r="AX1259" s="193" t="str">
        <f t="shared" si="340"/>
        <v/>
      </c>
      <c r="AZ1259" s="193">
        <f t="shared" si="341"/>
        <v>7.4870000000000006E-2</v>
      </c>
    </row>
    <row r="1260" spans="1:52" s="5" customFormat="1" ht="11.25" x14ac:dyDescent="0.2">
      <c r="A1260" s="203">
        <v>39826</v>
      </c>
      <c r="B1260" s="11"/>
      <c r="C1260" s="11"/>
      <c r="D1260" s="15"/>
      <c r="E1260" s="204"/>
      <c r="F1260" s="8"/>
      <c r="G1260" s="8"/>
      <c r="H1260" s="15">
        <v>7.4700000000000003E-2</v>
      </c>
      <c r="I1260" s="204">
        <v>7.4899999999999994E-2</v>
      </c>
      <c r="J1260" s="8">
        <v>7.3999999999999996E-2</v>
      </c>
      <c r="K1260" s="8">
        <v>7.4200000000000002E-2</v>
      </c>
      <c r="L1260" s="15">
        <v>7.4800000000000005E-2</v>
      </c>
      <c r="M1260" s="204">
        <v>7.5200000000000003E-2</v>
      </c>
      <c r="N1260" s="8">
        <v>7.5499999999999998E-2</v>
      </c>
      <c r="O1260" s="8">
        <v>7.5899999999999995E-2</v>
      </c>
      <c r="P1260" s="15">
        <v>7.7700000000000005E-2</v>
      </c>
      <c r="Q1260" s="204">
        <v>7.8299999999999995E-2</v>
      </c>
      <c r="R1260" s="8">
        <v>7.7499999999999999E-2</v>
      </c>
      <c r="S1260" s="204">
        <v>7.8100000000000003E-2</v>
      </c>
      <c r="T1260" s="205">
        <v>7.7700000000000005E-2</v>
      </c>
      <c r="U1260" s="204">
        <v>7.8299999999999995E-2</v>
      </c>
      <c r="V1260" s="8"/>
      <c r="W1260" s="204"/>
      <c r="X1260" s="8">
        <v>7.1400000000000005E-2</v>
      </c>
      <c r="Y1260" s="204">
        <v>7.22E-2</v>
      </c>
      <c r="Z1260" s="8"/>
      <c r="AA1260" s="204"/>
      <c r="AB1260" s="8">
        <v>7.1199999999999999E-2</v>
      </c>
      <c r="AC1260" s="204">
        <v>7.22E-2</v>
      </c>
      <c r="AD1260" s="8">
        <v>7.0999999999999994E-2</v>
      </c>
      <c r="AE1260" s="204">
        <v>7.1999999999999995E-2</v>
      </c>
      <c r="AF1260" s="8"/>
      <c r="AG1260" s="204"/>
      <c r="AI1260" s="192" t="str">
        <f t="shared" si="325"/>
        <v/>
      </c>
      <c r="AJ1260" s="192" t="str">
        <f t="shared" si="326"/>
        <v/>
      </c>
      <c r="AK1260" s="192" t="str">
        <f t="shared" si="327"/>
        <v/>
      </c>
      <c r="AL1260" s="192">
        <f t="shared" si="328"/>
        <v>7.4800000000000005E-2</v>
      </c>
      <c r="AM1260" s="192">
        <f t="shared" si="329"/>
        <v>7.4099999999999999E-2</v>
      </c>
      <c r="AN1260" s="192">
        <f t="shared" si="330"/>
        <v>7.5000000000000011E-2</v>
      </c>
      <c r="AO1260" s="193">
        <f t="shared" si="331"/>
        <v>7.569999999999999E-2</v>
      </c>
      <c r="AP1260" s="192">
        <f t="shared" si="332"/>
        <v>7.8E-2</v>
      </c>
      <c r="AQ1260" s="193">
        <f t="shared" si="333"/>
        <v>7.7800000000000008E-2</v>
      </c>
      <c r="AR1260" s="192">
        <f t="shared" si="334"/>
        <v>7.8E-2</v>
      </c>
      <c r="AS1260" s="192" t="str">
        <f t="shared" si="335"/>
        <v/>
      </c>
      <c r="AT1260" s="192">
        <f t="shared" si="336"/>
        <v>7.1800000000000003E-2</v>
      </c>
      <c r="AU1260" s="193" t="str">
        <f t="shared" si="337"/>
        <v/>
      </c>
      <c r="AV1260" s="194">
        <f t="shared" si="338"/>
        <v>7.17E-2</v>
      </c>
      <c r="AW1260" s="193">
        <f t="shared" si="339"/>
        <v>7.1499999999999994E-2</v>
      </c>
      <c r="AX1260" s="193" t="str">
        <f t="shared" si="340"/>
        <v/>
      </c>
      <c r="AZ1260" s="193">
        <f t="shared" si="341"/>
        <v>7.483999999999999E-2</v>
      </c>
    </row>
    <row r="1261" spans="1:52" s="5" customFormat="1" ht="11.25" x14ac:dyDescent="0.2">
      <c r="A1261" s="203">
        <v>39827</v>
      </c>
      <c r="B1261" s="11"/>
      <c r="C1261" s="11"/>
      <c r="D1261" s="15"/>
      <c r="E1261" s="204"/>
      <c r="F1261" s="8"/>
      <c r="G1261" s="8"/>
      <c r="H1261" s="15">
        <v>7.4300000000000005E-2</v>
      </c>
      <c r="I1261" s="204">
        <v>7.4499999999999997E-2</v>
      </c>
      <c r="J1261" s="8">
        <v>7.2900000000000006E-2</v>
      </c>
      <c r="K1261" s="8">
        <v>7.3099999999999998E-2</v>
      </c>
      <c r="L1261" s="15">
        <v>7.2900000000000006E-2</v>
      </c>
      <c r="M1261" s="204">
        <v>7.3300000000000004E-2</v>
      </c>
      <c r="N1261" s="8">
        <v>7.2999999999999995E-2</v>
      </c>
      <c r="O1261" s="8">
        <v>7.3400000000000007E-2</v>
      </c>
      <c r="P1261" s="15">
        <v>7.6399999999999996E-2</v>
      </c>
      <c r="Q1261" s="204">
        <v>7.6999999999999999E-2</v>
      </c>
      <c r="R1261" s="8">
        <v>7.6700000000000004E-2</v>
      </c>
      <c r="S1261" s="204">
        <v>7.7299999999999994E-2</v>
      </c>
      <c r="T1261" s="205">
        <v>7.6999999999999999E-2</v>
      </c>
      <c r="U1261" s="204">
        <v>7.7600000000000002E-2</v>
      </c>
      <c r="V1261" s="8"/>
      <c r="W1261" s="204"/>
      <c r="X1261" s="8">
        <v>7.0699999999999999E-2</v>
      </c>
      <c r="Y1261" s="204">
        <v>7.1499999999999994E-2</v>
      </c>
      <c r="Z1261" s="8"/>
      <c r="AA1261" s="204"/>
      <c r="AB1261" s="8">
        <v>7.0800000000000002E-2</v>
      </c>
      <c r="AC1261" s="204">
        <v>7.1800000000000003E-2</v>
      </c>
      <c r="AD1261" s="8">
        <v>7.0400000000000004E-2</v>
      </c>
      <c r="AE1261" s="204">
        <v>7.1400000000000005E-2</v>
      </c>
      <c r="AF1261" s="8"/>
      <c r="AG1261" s="204"/>
      <c r="AI1261" s="192" t="str">
        <f t="shared" si="325"/>
        <v/>
      </c>
      <c r="AJ1261" s="192" t="str">
        <f t="shared" si="326"/>
        <v/>
      </c>
      <c r="AK1261" s="192" t="str">
        <f t="shared" si="327"/>
        <v/>
      </c>
      <c r="AL1261" s="192">
        <f t="shared" si="328"/>
        <v>7.4399999999999994E-2</v>
      </c>
      <c r="AM1261" s="192">
        <f t="shared" si="329"/>
        <v>7.3000000000000009E-2</v>
      </c>
      <c r="AN1261" s="192">
        <f t="shared" si="330"/>
        <v>7.3099999999999998E-2</v>
      </c>
      <c r="AO1261" s="193">
        <f t="shared" si="331"/>
        <v>7.3200000000000001E-2</v>
      </c>
      <c r="AP1261" s="192">
        <f t="shared" si="332"/>
        <v>7.669999999999999E-2</v>
      </c>
      <c r="AQ1261" s="193">
        <f t="shared" si="333"/>
        <v>7.6999999999999999E-2</v>
      </c>
      <c r="AR1261" s="192">
        <f t="shared" si="334"/>
        <v>7.7300000000000008E-2</v>
      </c>
      <c r="AS1261" s="192" t="str">
        <f t="shared" si="335"/>
        <v/>
      </c>
      <c r="AT1261" s="192">
        <f t="shared" si="336"/>
        <v>7.1099999999999997E-2</v>
      </c>
      <c r="AU1261" s="193" t="str">
        <f t="shared" si="337"/>
        <v/>
      </c>
      <c r="AV1261" s="194">
        <f t="shared" si="338"/>
        <v>7.1300000000000002E-2</v>
      </c>
      <c r="AW1261" s="193">
        <f t="shared" si="339"/>
        <v>7.0900000000000005E-2</v>
      </c>
      <c r="AX1261" s="193" t="str">
        <f t="shared" si="340"/>
        <v/>
      </c>
      <c r="AZ1261" s="193">
        <f t="shared" si="341"/>
        <v>7.3800000000000004E-2</v>
      </c>
    </row>
    <row r="1262" spans="1:52" s="5" customFormat="1" ht="11.25" x14ac:dyDescent="0.2">
      <c r="A1262" s="203">
        <v>39828</v>
      </c>
      <c r="B1262" s="11"/>
      <c r="C1262" s="11"/>
      <c r="D1262" s="15"/>
      <c r="E1262" s="204"/>
      <c r="F1262" s="8"/>
      <c r="G1262" s="8"/>
      <c r="H1262" s="15">
        <v>7.4399999999999994E-2</v>
      </c>
      <c r="I1262" s="204">
        <v>7.46E-2</v>
      </c>
      <c r="J1262" s="8">
        <v>7.3200000000000001E-2</v>
      </c>
      <c r="K1262" s="8">
        <v>7.3400000000000007E-2</v>
      </c>
      <c r="L1262" s="15">
        <v>7.3700000000000002E-2</v>
      </c>
      <c r="M1262" s="204">
        <v>7.4099999999999999E-2</v>
      </c>
      <c r="N1262" s="8">
        <v>7.3800000000000004E-2</v>
      </c>
      <c r="O1262" s="8">
        <v>7.4200000000000002E-2</v>
      </c>
      <c r="P1262" s="15">
        <v>7.6499999999999999E-2</v>
      </c>
      <c r="Q1262" s="204">
        <v>7.7100000000000002E-2</v>
      </c>
      <c r="R1262" s="8">
        <v>7.7200000000000005E-2</v>
      </c>
      <c r="S1262" s="204">
        <v>7.7799999999999994E-2</v>
      </c>
      <c r="T1262" s="205">
        <v>7.7200000000000005E-2</v>
      </c>
      <c r="U1262" s="204">
        <v>7.7799999999999994E-2</v>
      </c>
      <c r="V1262" s="8"/>
      <c r="W1262" s="204"/>
      <c r="X1262" s="8">
        <v>7.0999999999999994E-2</v>
      </c>
      <c r="Y1262" s="204">
        <v>7.1800000000000003E-2</v>
      </c>
      <c r="Z1262" s="8"/>
      <c r="AA1262" s="204"/>
      <c r="AB1262" s="8">
        <v>7.0900000000000005E-2</v>
      </c>
      <c r="AC1262" s="204">
        <v>7.1900000000000006E-2</v>
      </c>
      <c r="AD1262" s="8">
        <v>7.0400000000000004E-2</v>
      </c>
      <c r="AE1262" s="204">
        <v>7.1400000000000005E-2</v>
      </c>
      <c r="AF1262" s="8"/>
      <c r="AG1262" s="204"/>
      <c r="AI1262" s="192" t="str">
        <f t="shared" ref="AI1262:AI1325" si="342">IFERROR(AVERAGE(B1262:C1262),"")</f>
        <v/>
      </c>
      <c r="AJ1262" s="192" t="str">
        <f t="shared" ref="AJ1262:AJ1325" si="343">IFERROR(AVERAGE(D1262:E1262),"")</f>
        <v/>
      </c>
      <c r="AK1262" s="192" t="str">
        <f t="shared" ref="AK1262:AK1325" si="344">IFERROR(AVERAGE(F1262:G1262),"")</f>
        <v/>
      </c>
      <c r="AL1262" s="192">
        <f t="shared" ref="AL1262:AL1325" si="345">IFERROR(AVERAGE(H1262:I1262),"")</f>
        <v>7.4499999999999997E-2</v>
      </c>
      <c r="AM1262" s="192">
        <f t="shared" ref="AM1262:AM1325" si="346">IFERROR(AVERAGE(J1262:K1262),"")</f>
        <v>7.3300000000000004E-2</v>
      </c>
      <c r="AN1262" s="192">
        <f t="shared" ref="AN1262:AN1325" si="347">IFERROR(AVERAGE(L1262:M1262),"")</f>
        <v>7.3899999999999993E-2</v>
      </c>
      <c r="AO1262" s="193">
        <f t="shared" ref="AO1262:AO1325" si="348">IFERROR(AVERAGE(N1262:O1262),"")</f>
        <v>7.400000000000001E-2</v>
      </c>
      <c r="AP1262" s="192">
        <f t="shared" ref="AP1262:AP1325" si="349">IFERROR(AVERAGE(P1262:Q1262),"")</f>
        <v>7.6800000000000007E-2</v>
      </c>
      <c r="AQ1262" s="193">
        <f t="shared" ref="AQ1262:AQ1325" si="350">IFERROR(AVERAGE(R1262:S1262),"")</f>
        <v>7.7499999999999999E-2</v>
      </c>
      <c r="AR1262" s="192">
        <f t="shared" ref="AR1262:AR1325" si="351">IFERROR(AVERAGE(T1262:U1262),"")</f>
        <v>7.7499999999999999E-2</v>
      </c>
      <c r="AS1262" s="192" t="str">
        <f t="shared" ref="AS1262:AS1325" si="352">IFERROR(AVERAGE(V1262:W1262),"")</f>
        <v/>
      </c>
      <c r="AT1262" s="192">
        <f t="shared" ref="AT1262:AT1325" si="353">IFERROR(AVERAGE(X1262:Y1262),"")</f>
        <v>7.1399999999999991E-2</v>
      </c>
      <c r="AU1262" s="193" t="str">
        <f t="shared" ref="AU1262:AU1325" si="354">IFERROR(AVERAGE(Z1262:AA1262),"")</f>
        <v/>
      </c>
      <c r="AV1262" s="194">
        <f t="shared" ref="AV1262:AV1325" si="355">IFERROR(AVERAGE(AB1262:AC1262),"")</f>
        <v>7.1400000000000005E-2</v>
      </c>
      <c r="AW1262" s="193">
        <f t="shared" ref="AW1262:AW1325" si="356">IFERROR(AVERAGE(AD1262:AE1262),"")</f>
        <v>7.0900000000000005E-2</v>
      </c>
      <c r="AX1262" s="193" t="str">
        <f t="shared" ref="AX1262:AX1325" si="357">IFERROR(AVERAGE(AF1262:AG1262),"")</f>
        <v/>
      </c>
      <c r="AZ1262" s="193">
        <f t="shared" si="341"/>
        <v>7.4119999999999991E-2</v>
      </c>
    </row>
    <row r="1263" spans="1:52" s="5" customFormat="1" ht="11.25" x14ac:dyDescent="0.2">
      <c r="A1263" s="203">
        <v>39829</v>
      </c>
      <c r="B1263" s="11"/>
      <c r="C1263" s="11"/>
      <c r="D1263" s="15"/>
      <c r="E1263" s="204"/>
      <c r="F1263" s="8"/>
      <c r="G1263" s="8"/>
      <c r="H1263" s="15">
        <v>7.4200000000000002E-2</v>
      </c>
      <c r="I1263" s="204">
        <v>7.4399999999999994E-2</v>
      </c>
      <c r="J1263" s="8">
        <v>7.2400000000000006E-2</v>
      </c>
      <c r="K1263" s="8">
        <v>7.2599999999999998E-2</v>
      </c>
      <c r="L1263" s="15">
        <v>7.2700000000000001E-2</v>
      </c>
      <c r="M1263" s="204">
        <v>7.3099999999999998E-2</v>
      </c>
      <c r="N1263" s="8">
        <v>7.2999999999999995E-2</v>
      </c>
      <c r="O1263" s="8">
        <v>7.3400000000000007E-2</v>
      </c>
      <c r="P1263" s="15">
        <v>7.5899999999999995E-2</v>
      </c>
      <c r="Q1263" s="204">
        <v>7.6499999999999999E-2</v>
      </c>
      <c r="R1263" s="8">
        <v>7.6499999999999999E-2</v>
      </c>
      <c r="S1263" s="204">
        <v>7.7100000000000002E-2</v>
      </c>
      <c r="T1263" s="205">
        <v>7.6999999999999999E-2</v>
      </c>
      <c r="U1263" s="204">
        <v>7.7600000000000002E-2</v>
      </c>
      <c r="V1263" s="8"/>
      <c r="W1263" s="204"/>
      <c r="X1263" s="8">
        <v>7.0699999999999999E-2</v>
      </c>
      <c r="Y1263" s="204">
        <v>7.1499999999999994E-2</v>
      </c>
      <c r="Z1263" s="8"/>
      <c r="AA1263" s="204"/>
      <c r="AB1263" s="8">
        <v>7.0099999999999996E-2</v>
      </c>
      <c r="AC1263" s="204">
        <v>7.1099999999999997E-2</v>
      </c>
      <c r="AD1263" s="8">
        <v>6.9900000000000004E-2</v>
      </c>
      <c r="AE1263" s="204">
        <v>7.0900000000000005E-2</v>
      </c>
      <c r="AF1263" s="8"/>
      <c r="AG1263" s="204"/>
      <c r="AI1263" s="192" t="str">
        <f t="shared" si="342"/>
        <v/>
      </c>
      <c r="AJ1263" s="192" t="str">
        <f t="shared" si="343"/>
        <v/>
      </c>
      <c r="AK1263" s="192" t="str">
        <f t="shared" si="344"/>
        <v/>
      </c>
      <c r="AL1263" s="192">
        <f t="shared" si="345"/>
        <v>7.4300000000000005E-2</v>
      </c>
      <c r="AM1263" s="192">
        <f t="shared" si="346"/>
        <v>7.2500000000000009E-2</v>
      </c>
      <c r="AN1263" s="192">
        <f t="shared" si="347"/>
        <v>7.2899999999999993E-2</v>
      </c>
      <c r="AO1263" s="193">
        <f t="shared" si="348"/>
        <v>7.3200000000000001E-2</v>
      </c>
      <c r="AP1263" s="192">
        <f t="shared" si="349"/>
        <v>7.619999999999999E-2</v>
      </c>
      <c r="AQ1263" s="193">
        <f t="shared" si="350"/>
        <v>7.6800000000000007E-2</v>
      </c>
      <c r="AR1263" s="192">
        <f t="shared" si="351"/>
        <v>7.7300000000000008E-2</v>
      </c>
      <c r="AS1263" s="192" t="str">
        <f t="shared" si="352"/>
        <v/>
      </c>
      <c r="AT1263" s="192">
        <f t="shared" si="353"/>
        <v>7.1099999999999997E-2</v>
      </c>
      <c r="AU1263" s="193" t="str">
        <f t="shared" si="354"/>
        <v/>
      </c>
      <c r="AV1263" s="194">
        <f t="shared" si="355"/>
        <v>7.0599999999999996E-2</v>
      </c>
      <c r="AW1263" s="193">
        <f t="shared" si="356"/>
        <v>7.0400000000000004E-2</v>
      </c>
      <c r="AX1263" s="193" t="str">
        <f t="shared" si="357"/>
        <v/>
      </c>
      <c r="AZ1263" s="193">
        <f t="shared" si="341"/>
        <v>7.3530000000000012E-2</v>
      </c>
    </row>
    <row r="1264" spans="1:52" s="5" customFormat="1" ht="11.25" x14ac:dyDescent="0.2">
      <c r="A1264" s="203">
        <v>39832</v>
      </c>
      <c r="B1264" s="11"/>
      <c r="C1264" s="11"/>
      <c r="D1264" s="15"/>
      <c r="E1264" s="204"/>
      <c r="F1264" s="8"/>
      <c r="G1264" s="8"/>
      <c r="H1264" s="15">
        <v>7.4200000000000002E-2</v>
      </c>
      <c r="I1264" s="204">
        <v>7.4399999999999994E-2</v>
      </c>
      <c r="J1264" s="8">
        <v>7.2300000000000003E-2</v>
      </c>
      <c r="K1264" s="8">
        <v>7.2499999999999995E-2</v>
      </c>
      <c r="L1264" s="15">
        <v>7.2599999999999998E-2</v>
      </c>
      <c r="M1264" s="204">
        <v>7.2999999999999995E-2</v>
      </c>
      <c r="N1264" s="8">
        <v>7.2999999999999995E-2</v>
      </c>
      <c r="O1264" s="8">
        <v>7.3400000000000007E-2</v>
      </c>
      <c r="P1264" s="15">
        <v>7.6100000000000001E-2</v>
      </c>
      <c r="Q1264" s="204">
        <v>7.6700000000000004E-2</v>
      </c>
      <c r="R1264" s="8">
        <v>7.6700000000000004E-2</v>
      </c>
      <c r="S1264" s="204">
        <v>7.7299999999999994E-2</v>
      </c>
      <c r="T1264" s="205">
        <v>7.6999999999999999E-2</v>
      </c>
      <c r="U1264" s="204">
        <v>7.7600000000000002E-2</v>
      </c>
      <c r="V1264" s="8"/>
      <c r="W1264" s="204"/>
      <c r="X1264" s="8">
        <v>7.0699999999999999E-2</v>
      </c>
      <c r="Y1264" s="204">
        <v>7.1499999999999994E-2</v>
      </c>
      <c r="Z1264" s="8"/>
      <c r="AA1264" s="204"/>
      <c r="AB1264" s="8">
        <v>7.0000000000000007E-2</v>
      </c>
      <c r="AC1264" s="204">
        <v>7.0999999999999994E-2</v>
      </c>
      <c r="AD1264" s="8">
        <v>6.9800000000000001E-2</v>
      </c>
      <c r="AE1264" s="204">
        <v>7.0800000000000002E-2</v>
      </c>
      <c r="AF1264" s="8"/>
      <c r="AG1264" s="204"/>
      <c r="AI1264" s="192" t="str">
        <f t="shared" si="342"/>
        <v/>
      </c>
      <c r="AJ1264" s="192" t="str">
        <f t="shared" si="343"/>
        <v/>
      </c>
      <c r="AK1264" s="192" t="str">
        <f t="shared" si="344"/>
        <v/>
      </c>
      <c r="AL1264" s="192">
        <f t="shared" si="345"/>
        <v>7.4300000000000005E-2</v>
      </c>
      <c r="AM1264" s="192">
        <f t="shared" si="346"/>
        <v>7.2399999999999992E-2</v>
      </c>
      <c r="AN1264" s="192">
        <f t="shared" si="347"/>
        <v>7.2800000000000004E-2</v>
      </c>
      <c r="AO1264" s="193">
        <f t="shared" si="348"/>
        <v>7.3200000000000001E-2</v>
      </c>
      <c r="AP1264" s="192">
        <f t="shared" si="349"/>
        <v>7.6399999999999996E-2</v>
      </c>
      <c r="AQ1264" s="193">
        <f t="shared" si="350"/>
        <v>7.6999999999999999E-2</v>
      </c>
      <c r="AR1264" s="192">
        <f t="shared" si="351"/>
        <v>7.7300000000000008E-2</v>
      </c>
      <c r="AS1264" s="192" t="str">
        <f t="shared" si="352"/>
        <v/>
      </c>
      <c r="AT1264" s="192">
        <f t="shared" si="353"/>
        <v>7.1099999999999997E-2</v>
      </c>
      <c r="AU1264" s="193" t="str">
        <f t="shared" si="354"/>
        <v/>
      </c>
      <c r="AV1264" s="194">
        <f t="shared" si="355"/>
        <v>7.0500000000000007E-2</v>
      </c>
      <c r="AW1264" s="193">
        <f t="shared" si="356"/>
        <v>7.0300000000000001E-2</v>
      </c>
      <c r="AX1264" s="193" t="str">
        <f t="shared" si="357"/>
        <v/>
      </c>
      <c r="AZ1264" s="193">
        <f t="shared" si="341"/>
        <v>7.3530000000000012E-2</v>
      </c>
    </row>
    <row r="1265" spans="1:52" s="5" customFormat="1" ht="11.25" x14ac:dyDescent="0.2">
      <c r="A1265" s="203">
        <v>39833</v>
      </c>
      <c r="B1265" s="11"/>
      <c r="C1265" s="11"/>
      <c r="D1265" s="15"/>
      <c r="E1265" s="204"/>
      <c r="F1265" s="8"/>
      <c r="G1265" s="8"/>
      <c r="H1265" s="15">
        <v>7.3999999999999996E-2</v>
      </c>
      <c r="I1265" s="204">
        <v>7.4200000000000002E-2</v>
      </c>
      <c r="J1265" s="8">
        <v>7.1800000000000003E-2</v>
      </c>
      <c r="K1265" s="8">
        <v>7.1999999999999995E-2</v>
      </c>
      <c r="L1265" s="15">
        <v>7.1599999999999997E-2</v>
      </c>
      <c r="M1265" s="204">
        <v>7.1999999999999995E-2</v>
      </c>
      <c r="N1265" s="8">
        <v>7.17E-2</v>
      </c>
      <c r="O1265" s="8">
        <v>7.2099999999999997E-2</v>
      </c>
      <c r="P1265" s="15">
        <v>7.46E-2</v>
      </c>
      <c r="Q1265" s="204">
        <v>7.5200000000000003E-2</v>
      </c>
      <c r="R1265" s="8">
        <v>7.6100000000000001E-2</v>
      </c>
      <c r="S1265" s="204">
        <v>7.6700000000000004E-2</v>
      </c>
      <c r="T1265" s="205">
        <v>7.6600000000000001E-2</v>
      </c>
      <c r="U1265" s="204">
        <v>7.7200000000000005E-2</v>
      </c>
      <c r="V1265" s="8"/>
      <c r="W1265" s="204"/>
      <c r="X1265" s="8">
        <v>7.0300000000000001E-2</v>
      </c>
      <c r="Y1265" s="204">
        <v>7.1099999999999997E-2</v>
      </c>
      <c r="Z1265" s="8"/>
      <c r="AA1265" s="204"/>
      <c r="AB1265" s="8">
        <v>6.9800000000000001E-2</v>
      </c>
      <c r="AC1265" s="204">
        <v>7.0800000000000002E-2</v>
      </c>
      <c r="AD1265" s="8">
        <v>6.9500000000000006E-2</v>
      </c>
      <c r="AE1265" s="204">
        <v>7.0499999999999993E-2</v>
      </c>
      <c r="AF1265" s="8"/>
      <c r="AG1265" s="204"/>
      <c r="AI1265" s="192" t="str">
        <f t="shared" si="342"/>
        <v/>
      </c>
      <c r="AJ1265" s="192" t="str">
        <f t="shared" si="343"/>
        <v/>
      </c>
      <c r="AK1265" s="192" t="str">
        <f t="shared" si="344"/>
        <v/>
      </c>
      <c r="AL1265" s="192">
        <f t="shared" si="345"/>
        <v>7.4099999999999999E-2</v>
      </c>
      <c r="AM1265" s="192">
        <f t="shared" si="346"/>
        <v>7.1899999999999992E-2</v>
      </c>
      <c r="AN1265" s="192">
        <f t="shared" si="347"/>
        <v>7.1800000000000003E-2</v>
      </c>
      <c r="AO1265" s="193">
        <f t="shared" si="348"/>
        <v>7.1899999999999992E-2</v>
      </c>
      <c r="AP1265" s="192">
        <f t="shared" si="349"/>
        <v>7.4899999999999994E-2</v>
      </c>
      <c r="AQ1265" s="193">
        <f t="shared" si="350"/>
        <v>7.6399999999999996E-2</v>
      </c>
      <c r="AR1265" s="192">
        <f t="shared" si="351"/>
        <v>7.6899999999999996E-2</v>
      </c>
      <c r="AS1265" s="192" t="str">
        <f t="shared" si="352"/>
        <v/>
      </c>
      <c r="AT1265" s="192">
        <f t="shared" si="353"/>
        <v>7.0699999999999999E-2</v>
      </c>
      <c r="AU1265" s="193" t="str">
        <f t="shared" si="354"/>
        <v/>
      </c>
      <c r="AV1265" s="194">
        <f t="shared" si="355"/>
        <v>7.0300000000000001E-2</v>
      </c>
      <c r="AW1265" s="193">
        <f t="shared" si="356"/>
        <v>7.0000000000000007E-2</v>
      </c>
      <c r="AX1265" s="193" t="str">
        <f t="shared" si="357"/>
        <v/>
      </c>
      <c r="AZ1265" s="193">
        <f t="shared" si="341"/>
        <v>7.2889999999999983E-2</v>
      </c>
    </row>
    <row r="1266" spans="1:52" s="5" customFormat="1" ht="11.25" x14ac:dyDescent="0.2">
      <c r="A1266" s="203">
        <v>39834</v>
      </c>
      <c r="B1266" s="11"/>
      <c r="C1266" s="11"/>
      <c r="D1266" s="15"/>
      <c r="E1266" s="204"/>
      <c r="F1266" s="8"/>
      <c r="G1266" s="8"/>
      <c r="H1266" s="15">
        <v>7.3999999999999996E-2</v>
      </c>
      <c r="I1266" s="204">
        <v>7.4200000000000002E-2</v>
      </c>
      <c r="J1266" s="8">
        <v>7.17E-2</v>
      </c>
      <c r="K1266" s="8">
        <v>7.1900000000000006E-2</v>
      </c>
      <c r="L1266" s="15">
        <v>7.1300000000000002E-2</v>
      </c>
      <c r="M1266" s="204">
        <v>7.17E-2</v>
      </c>
      <c r="N1266" s="8">
        <v>7.1499999999999994E-2</v>
      </c>
      <c r="O1266" s="8">
        <v>7.1900000000000006E-2</v>
      </c>
      <c r="P1266" s="15">
        <v>7.4300000000000005E-2</v>
      </c>
      <c r="Q1266" s="204">
        <v>7.4899999999999994E-2</v>
      </c>
      <c r="R1266" s="8">
        <v>7.5700000000000003E-2</v>
      </c>
      <c r="S1266" s="204">
        <v>7.6300000000000007E-2</v>
      </c>
      <c r="T1266" s="205">
        <v>7.5800000000000006E-2</v>
      </c>
      <c r="U1266" s="204">
        <v>7.6399999999999996E-2</v>
      </c>
      <c r="V1266" s="8"/>
      <c r="W1266" s="204"/>
      <c r="X1266" s="8">
        <v>7.0099999999999996E-2</v>
      </c>
      <c r="Y1266" s="204">
        <v>7.0900000000000005E-2</v>
      </c>
      <c r="Z1266" s="8"/>
      <c r="AA1266" s="204"/>
      <c r="AB1266" s="8">
        <v>6.9400000000000003E-2</v>
      </c>
      <c r="AC1266" s="204">
        <v>7.0400000000000004E-2</v>
      </c>
      <c r="AD1266" s="8">
        <v>6.8500000000000005E-2</v>
      </c>
      <c r="AE1266" s="204">
        <v>6.9500000000000006E-2</v>
      </c>
      <c r="AF1266" s="8"/>
      <c r="AG1266" s="204"/>
      <c r="AI1266" s="192" t="str">
        <f t="shared" si="342"/>
        <v/>
      </c>
      <c r="AJ1266" s="192" t="str">
        <f t="shared" si="343"/>
        <v/>
      </c>
      <c r="AK1266" s="192" t="str">
        <f t="shared" si="344"/>
        <v/>
      </c>
      <c r="AL1266" s="192">
        <f t="shared" si="345"/>
        <v>7.4099999999999999E-2</v>
      </c>
      <c r="AM1266" s="192">
        <f t="shared" si="346"/>
        <v>7.1800000000000003E-2</v>
      </c>
      <c r="AN1266" s="192">
        <f t="shared" si="347"/>
        <v>7.1500000000000008E-2</v>
      </c>
      <c r="AO1266" s="193">
        <f t="shared" si="348"/>
        <v>7.17E-2</v>
      </c>
      <c r="AP1266" s="192">
        <f t="shared" si="349"/>
        <v>7.46E-2</v>
      </c>
      <c r="AQ1266" s="193">
        <f t="shared" si="350"/>
        <v>7.6000000000000012E-2</v>
      </c>
      <c r="AR1266" s="192">
        <f t="shared" si="351"/>
        <v>7.6100000000000001E-2</v>
      </c>
      <c r="AS1266" s="192" t="str">
        <f t="shared" si="352"/>
        <v/>
      </c>
      <c r="AT1266" s="192">
        <f t="shared" si="353"/>
        <v>7.0500000000000007E-2</v>
      </c>
      <c r="AU1266" s="193" t="str">
        <f t="shared" si="354"/>
        <v/>
      </c>
      <c r="AV1266" s="194">
        <f t="shared" si="355"/>
        <v>6.9900000000000004E-2</v>
      </c>
      <c r="AW1266" s="193">
        <f t="shared" si="356"/>
        <v>6.9000000000000006E-2</v>
      </c>
      <c r="AX1266" s="193" t="str">
        <f t="shared" si="357"/>
        <v/>
      </c>
      <c r="AZ1266" s="193">
        <f t="shared" si="341"/>
        <v>7.2520000000000001E-2</v>
      </c>
    </row>
    <row r="1267" spans="1:52" s="5" customFormat="1" ht="11.25" x14ac:dyDescent="0.2">
      <c r="A1267" s="203">
        <v>39835</v>
      </c>
      <c r="B1267" s="11"/>
      <c r="C1267" s="11"/>
      <c r="D1267" s="15"/>
      <c r="E1267" s="204"/>
      <c r="F1267" s="8"/>
      <c r="G1267" s="8"/>
      <c r="H1267" s="15">
        <v>7.3200000000000001E-2</v>
      </c>
      <c r="I1267" s="204">
        <v>7.3400000000000007E-2</v>
      </c>
      <c r="J1267" s="8">
        <v>6.93E-2</v>
      </c>
      <c r="K1267" s="8">
        <v>6.9500000000000006E-2</v>
      </c>
      <c r="L1267" s="15">
        <v>6.9400000000000003E-2</v>
      </c>
      <c r="M1267" s="204">
        <v>6.9800000000000001E-2</v>
      </c>
      <c r="N1267" s="8">
        <v>6.9800000000000001E-2</v>
      </c>
      <c r="O1267" s="8">
        <v>7.0199999999999999E-2</v>
      </c>
      <c r="P1267" s="15">
        <v>7.2599999999999998E-2</v>
      </c>
      <c r="Q1267" s="204">
        <v>7.3200000000000001E-2</v>
      </c>
      <c r="R1267" s="8">
        <v>7.4999999999999997E-2</v>
      </c>
      <c r="S1267" s="204">
        <v>7.5600000000000001E-2</v>
      </c>
      <c r="T1267" s="205">
        <v>7.4999999999999997E-2</v>
      </c>
      <c r="U1267" s="204">
        <v>7.5600000000000001E-2</v>
      </c>
      <c r="V1267" s="8"/>
      <c r="W1267" s="204"/>
      <c r="X1267" s="8">
        <v>7.0099999999999996E-2</v>
      </c>
      <c r="Y1267" s="204">
        <v>7.0900000000000005E-2</v>
      </c>
      <c r="Z1267" s="8"/>
      <c r="AA1267" s="204"/>
      <c r="AB1267" s="8">
        <v>6.9199999999999998E-2</v>
      </c>
      <c r="AC1267" s="204">
        <v>7.0199999999999999E-2</v>
      </c>
      <c r="AD1267" s="8">
        <v>6.88E-2</v>
      </c>
      <c r="AE1267" s="204">
        <v>6.9800000000000001E-2</v>
      </c>
      <c r="AF1267" s="8"/>
      <c r="AG1267" s="204"/>
      <c r="AI1267" s="192" t="str">
        <f t="shared" si="342"/>
        <v/>
      </c>
      <c r="AJ1267" s="192" t="str">
        <f t="shared" si="343"/>
        <v/>
      </c>
      <c r="AK1267" s="192" t="str">
        <f t="shared" si="344"/>
        <v/>
      </c>
      <c r="AL1267" s="192">
        <f t="shared" si="345"/>
        <v>7.3300000000000004E-2</v>
      </c>
      <c r="AM1267" s="192">
        <f t="shared" si="346"/>
        <v>6.9400000000000003E-2</v>
      </c>
      <c r="AN1267" s="192">
        <f t="shared" si="347"/>
        <v>6.9599999999999995E-2</v>
      </c>
      <c r="AO1267" s="193">
        <f t="shared" si="348"/>
        <v>7.0000000000000007E-2</v>
      </c>
      <c r="AP1267" s="192">
        <f t="shared" si="349"/>
        <v>7.2899999999999993E-2</v>
      </c>
      <c r="AQ1267" s="193">
        <f t="shared" si="350"/>
        <v>7.5300000000000006E-2</v>
      </c>
      <c r="AR1267" s="192">
        <f t="shared" si="351"/>
        <v>7.5300000000000006E-2</v>
      </c>
      <c r="AS1267" s="192" t="str">
        <f t="shared" si="352"/>
        <v/>
      </c>
      <c r="AT1267" s="192">
        <f t="shared" si="353"/>
        <v>7.0500000000000007E-2</v>
      </c>
      <c r="AU1267" s="193" t="str">
        <f t="shared" si="354"/>
        <v/>
      </c>
      <c r="AV1267" s="194">
        <f t="shared" si="355"/>
        <v>6.9699999999999998E-2</v>
      </c>
      <c r="AW1267" s="193">
        <f t="shared" si="356"/>
        <v>6.93E-2</v>
      </c>
      <c r="AX1267" s="193" t="str">
        <f t="shared" si="357"/>
        <v/>
      </c>
      <c r="AZ1267" s="193">
        <f t="shared" si="341"/>
        <v>7.153000000000001E-2</v>
      </c>
    </row>
    <row r="1268" spans="1:52" s="5" customFormat="1" ht="11.25" x14ac:dyDescent="0.2">
      <c r="A1268" s="203">
        <v>39836</v>
      </c>
      <c r="B1268" s="11"/>
      <c r="C1268" s="11"/>
      <c r="D1268" s="15"/>
      <c r="E1268" s="204"/>
      <c r="F1268" s="8"/>
      <c r="G1268" s="8"/>
      <c r="H1268" s="15">
        <v>7.2599999999999998E-2</v>
      </c>
      <c r="I1268" s="204">
        <v>7.2800000000000004E-2</v>
      </c>
      <c r="J1268" s="8">
        <v>6.9500000000000006E-2</v>
      </c>
      <c r="K1268" s="8">
        <v>6.9699999999999998E-2</v>
      </c>
      <c r="L1268" s="15">
        <v>6.9500000000000006E-2</v>
      </c>
      <c r="M1268" s="204">
        <v>6.9900000000000004E-2</v>
      </c>
      <c r="N1268" s="8">
        <v>6.9599999999999995E-2</v>
      </c>
      <c r="O1268" s="8">
        <v>7.0000000000000007E-2</v>
      </c>
      <c r="P1268" s="15">
        <v>7.2400000000000006E-2</v>
      </c>
      <c r="Q1268" s="204">
        <v>7.2999999999999995E-2</v>
      </c>
      <c r="R1268" s="8">
        <v>7.46E-2</v>
      </c>
      <c r="S1268" s="204">
        <v>7.5200000000000003E-2</v>
      </c>
      <c r="T1268" s="205">
        <v>7.4499999999999997E-2</v>
      </c>
      <c r="U1268" s="204">
        <v>7.51E-2</v>
      </c>
      <c r="V1268" s="8"/>
      <c r="W1268" s="204"/>
      <c r="X1268" s="8">
        <v>6.9599999999999995E-2</v>
      </c>
      <c r="Y1268" s="204">
        <v>7.0400000000000004E-2</v>
      </c>
      <c r="Z1268" s="8"/>
      <c r="AA1268" s="204"/>
      <c r="AB1268" s="8">
        <v>6.88E-2</v>
      </c>
      <c r="AC1268" s="204">
        <v>6.9800000000000001E-2</v>
      </c>
      <c r="AD1268" s="8">
        <v>6.8599999999999994E-2</v>
      </c>
      <c r="AE1268" s="204">
        <v>6.9599999999999995E-2</v>
      </c>
      <c r="AF1268" s="8"/>
      <c r="AG1268" s="204"/>
      <c r="AI1268" s="192" t="str">
        <f t="shared" si="342"/>
        <v/>
      </c>
      <c r="AJ1268" s="192" t="str">
        <f t="shared" si="343"/>
        <v/>
      </c>
      <c r="AK1268" s="192" t="str">
        <f t="shared" si="344"/>
        <v/>
      </c>
      <c r="AL1268" s="192">
        <f t="shared" si="345"/>
        <v>7.2700000000000001E-2</v>
      </c>
      <c r="AM1268" s="192">
        <f t="shared" si="346"/>
        <v>6.9599999999999995E-2</v>
      </c>
      <c r="AN1268" s="192">
        <f t="shared" si="347"/>
        <v>6.9700000000000012E-2</v>
      </c>
      <c r="AO1268" s="193">
        <f t="shared" si="348"/>
        <v>6.9800000000000001E-2</v>
      </c>
      <c r="AP1268" s="192">
        <f t="shared" si="349"/>
        <v>7.2700000000000001E-2</v>
      </c>
      <c r="AQ1268" s="193">
        <f t="shared" si="350"/>
        <v>7.4899999999999994E-2</v>
      </c>
      <c r="AR1268" s="192">
        <f t="shared" si="351"/>
        <v>7.4800000000000005E-2</v>
      </c>
      <c r="AS1268" s="192" t="str">
        <f t="shared" si="352"/>
        <v/>
      </c>
      <c r="AT1268" s="192">
        <f t="shared" si="353"/>
        <v>7.0000000000000007E-2</v>
      </c>
      <c r="AU1268" s="193" t="str">
        <f t="shared" si="354"/>
        <v/>
      </c>
      <c r="AV1268" s="194">
        <f t="shared" si="355"/>
        <v>6.93E-2</v>
      </c>
      <c r="AW1268" s="193">
        <f t="shared" si="356"/>
        <v>6.9099999999999995E-2</v>
      </c>
      <c r="AX1268" s="193" t="str">
        <f t="shared" si="357"/>
        <v/>
      </c>
      <c r="AZ1268" s="193">
        <f t="shared" si="341"/>
        <v>7.1260000000000018E-2</v>
      </c>
    </row>
    <row r="1269" spans="1:52" s="5" customFormat="1" ht="11.25" x14ac:dyDescent="0.2">
      <c r="A1269" s="203">
        <v>39839</v>
      </c>
      <c r="B1269" s="11"/>
      <c r="C1269" s="11"/>
      <c r="D1269" s="15"/>
      <c r="E1269" s="204"/>
      <c r="F1269" s="8"/>
      <c r="G1269" s="8"/>
      <c r="H1269" s="15">
        <v>7.2999999999999995E-2</v>
      </c>
      <c r="I1269" s="204">
        <v>7.3200000000000001E-2</v>
      </c>
      <c r="J1269" s="8">
        <v>7.0199999999999999E-2</v>
      </c>
      <c r="K1269" s="8">
        <v>7.0400000000000004E-2</v>
      </c>
      <c r="L1269" s="15">
        <v>7.0499999999999993E-2</v>
      </c>
      <c r="M1269" s="204">
        <v>7.0900000000000005E-2</v>
      </c>
      <c r="N1269" s="8">
        <v>7.0199999999999999E-2</v>
      </c>
      <c r="O1269" s="8">
        <v>7.0599999999999996E-2</v>
      </c>
      <c r="P1269" s="15">
        <v>7.2700000000000001E-2</v>
      </c>
      <c r="Q1269" s="204">
        <v>7.3300000000000004E-2</v>
      </c>
      <c r="R1269" s="8">
        <v>7.5700000000000003E-2</v>
      </c>
      <c r="S1269" s="204">
        <v>7.6300000000000007E-2</v>
      </c>
      <c r="T1269" s="205">
        <v>7.5600000000000001E-2</v>
      </c>
      <c r="U1269" s="204">
        <v>7.6200000000000004E-2</v>
      </c>
      <c r="V1269" s="8"/>
      <c r="W1269" s="204"/>
      <c r="X1269" s="8">
        <v>7.0199999999999999E-2</v>
      </c>
      <c r="Y1269" s="204">
        <v>7.0999999999999994E-2</v>
      </c>
      <c r="Z1269" s="8"/>
      <c r="AA1269" s="204"/>
      <c r="AB1269" s="8">
        <v>6.9099999999999995E-2</v>
      </c>
      <c r="AC1269" s="204">
        <v>7.0099999999999996E-2</v>
      </c>
      <c r="AD1269" s="8">
        <v>6.8500000000000005E-2</v>
      </c>
      <c r="AE1269" s="204">
        <v>6.9500000000000006E-2</v>
      </c>
      <c r="AF1269" s="8"/>
      <c r="AG1269" s="204"/>
      <c r="AI1269" s="192" t="str">
        <f t="shared" si="342"/>
        <v/>
      </c>
      <c r="AJ1269" s="192" t="str">
        <f t="shared" si="343"/>
        <v/>
      </c>
      <c r="AK1269" s="192" t="str">
        <f t="shared" si="344"/>
        <v/>
      </c>
      <c r="AL1269" s="192">
        <f t="shared" si="345"/>
        <v>7.3099999999999998E-2</v>
      </c>
      <c r="AM1269" s="192">
        <f t="shared" si="346"/>
        <v>7.0300000000000001E-2</v>
      </c>
      <c r="AN1269" s="192">
        <f t="shared" si="347"/>
        <v>7.0699999999999999E-2</v>
      </c>
      <c r="AO1269" s="193">
        <f t="shared" si="348"/>
        <v>7.039999999999999E-2</v>
      </c>
      <c r="AP1269" s="192">
        <f t="shared" si="349"/>
        <v>7.3000000000000009E-2</v>
      </c>
      <c r="AQ1269" s="193">
        <f t="shared" si="350"/>
        <v>7.6000000000000012E-2</v>
      </c>
      <c r="AR1269" s="192">
        <f t="shared" si="351"/>
        <v>7.5899999999999995E-2</v>
      </c>
      <c r="AS1269" s="192" t="str">
        <f t="shared" si="352"/>
        <v/>
      </c>
      <c r="AT1269" s="192">
        <f t="shared" si="353"/>
        <v>7.0599999999999996E-2</v>
      </c>
      <c r="AU1269" s="193" t="str">
        <f t="shared" si="354"/>
        <v/>
      </c>
      <c r="AV1269" s="194">
        <f t="shared" si="355"/>
        <v>6.9599999999999995E-2</v>
      </c>
      <c r="AW1269" s="193">
        <f t="shared" si="356"/>
        <v>6.9000000000000006E-2</v>
      </c>
      <c r="AX1269" s="193" t="str">
        <f t="shared" si="357"/>
        <v/>
      </c>
      <c r="AZ1269" s="193">
        <f t="shared" si="341"/>
        <v>7.1859999999999993E-2</v>
      </c>
    </row>
    <row r="1270" spans="1:52" s="5" customFormat="1" ht="11.25" x14ac:dyDescent="0.2">
      <c r="A1270" s="203">
        <v>39840</v>
      </c>
      <c r="B1270" s="11"/>
      <c r="C1270" s="11"/>
      <c r="D1270" s="15"/>
      <c r="E1270" s="204"/>
      <c r="F1270" s="8"/>
      <c r="G1270" s="8"/>
      <c r="H1270" s="15">
        <v>7.3400000000000007E-2</v>
      </c>
      <c r="I1270" s="204">
        <v>7.3599999999999999E-2</v>
      </c>
      <c r="J1270" s="8">
        <v>7.1499999999999994E-2</v>
      </c>
      <c r="K1270" s="8">
        <v>7.17E-2</v>
      </c>
      <c r="L1270" s="15">
        <v>7.17E-2</v>
      </c>
      <c r="M1270" s="204">
        <v>7.2099999999999997E-2</v>
      </c>
      <c r="N1270" s="8">
        <v>7.17E-2</v>
      </c>
      <c r="O1270" s="8">
        <v>7.2099999999999997E-2</v>
      </c>
      <c r="P1270" s="15">
        <v>7.4300000000000005E-2</v>
      </c>
      <c r="Q1270" s="204">
        <v>7.4899999999999994E-2</v>
      </c>
      <c r="R1270" s="8">
        <v>7.6200000000000004E-2</v>
      </c>
      <c r="S1270" s="204">
        <v>7.6799999999999993E-2</v>
      </c>
      <c r="T1270" s="205">
        <v>7.5999999999999998E-2</v>
      </c>
      <c r="U1270" s="204">
        <v>7.6600000000000001E-2</v>
      </c>
      <c r="V1270" s="8"/>
      <c r="W1270" s="204"/>
      <c r="X1270" s="8">
        <v>7.0400000000000004E-2</v>
      </c>
      <c r="Y1270" s="204">
        <v>7.1199999999999999E-2</v>
      </c>
      <c r="Z1270" s="8"/>
      <c r="AA1270" s="204"/>
      <c r="AB1270" s="8">
        <v>6.9400000000000003E-2</v>
      </c>
      <c r="AC1270" s="204">
        <v>7.0400000000000004E-2</v>
      </c>
      <c r="AD1270" s="8">
        <v>6.88E-2</v>
      </c>
      <c r="AE1270" s="204">
        <v>6.9800000000000001E-2</v>
      </c>
      <c r="AF1270" s="8"/>
      <c r="AG1270" s="204"/>
      <c r="AI1270" s="192" t="str">
        <f t="shared" si="342"/>
        <v/>
      </c>
      <c r="AJ1270" s="192" t="str">
        <f t="shared" si="343"/>
        <v/>
      </c>
      <c r="AK1270" s="192" t="str">
        <f t="shared" si="344"/>
        <v/>
      </c>
      <c r="AL1270" s="192">
        <f t="shared" si="345"/>
        <v>7.350000000000001E-2</v>
      </c>
      <c r="AM1270" s="192">
        <f t="shared" si="346"/>
        <v>7.1599999999999997E-2</v>
      </c>
      <c r="AN1270" s="192">
        <f t="shared" si="347"/>
        <v>7.1899999999999992E-2</v>
      </c>
      <c r="AO1270" s="193">
        <f t="shared" si="348"/>
        <v>7.1899999999999992E-2</v>
      </c>
      <c r="AP1270" s="192">
        <f t="shared" si="349"/>
        <v>7.46E-2</v>
      </c>
      <c r="AQ1270" s="193">
        <f t="shared" si="350"/>
        <v>7.6499999999999999E-2</v>
      </c>
      <c r="AR1270" s="192">
        <f t="shared" si="351"/>
        <v>7.6300000000000007E-2</v>
      </c>
      <c r="AS1270" s="192" t="str">
        <f t="shared" si="352"/>
        <v/>
      </c>
      <c r="AT1270" s="192">
        <f t="shared" si="353"/>
        <v>7.0800000000000002E-2</v>
      </c>
      <c r="AU1270" s="193" t="str">
        <f t="shared" si="354"/>
        <v/>
      </c>
      <c r="AV1270" s="194">
        <f t="shared" si="355"/>
        <v>6.9900000000000004E-2</v>
      </c>
      <c r="AW1270" s="193">
        <f t="shared" si="356"/>
        <v>6.93E-2</v>
      </c>
      <c r="AX1270" s="193" t="str">
        <f t="shared" si="357"/>
        <v/>
      </c>
      <c r="AZ1270" s="193">
        <f t="shared" si="341"/>
        <v>7.263E-2</v>
      </c>
    </row>
    <row r="1271" spans="1:52" s="5" customFormat="1" ht="11.25" x14ac:dyDescent="0.2">
      <c r="A1271" s="203">
        <v>39841</v>
      </c>
      <c r="B1271" s="11"/>
      <c r="C1271" s="11"/>
      <c r="D1271" s="15"/>
      <c r="E1271" s="204"/>
      <c r="F1271" s="8"/>
      <c r="G1271" s="8"/>
      <c r="H1271" s="15">
        <v>7.1199999999999999E-2</v>
      </c>
      <c r="I1271" s="204">
        <v>7.1400000000000005E-2</v>
      </c>
      <c r="J1271" s="8">
        <v>7.0800000000000002E-2</v>
      </c>
      <c r="K1271" s="8">
        <v>7.0999999999999994E-2</v>
      </c>
      <c r="L1271" s="15">
        <v>7.0999999999999994E-2</v>
      </c>
      <c r="M1271" s="204">
        <v>7.1400000000000005E-2</v>
      </c>
      <c r="N1271" s="8">
        <v>7.0999999999999994E-2</v>
      </c>
      <c r="O1271" s="8">
        <v>7.1400000000000005E-2</v>
      </c>
      <c r="P1271" s="15">
        <v>7.3099999999999998E-2</v>
      </c>
      <c r="Q1271" s="204">
        <v>7.3700000000000002E-2</v>
      </c>
      <c r="R1271" s="8">
        <v>7.5399999999999995E-2</v>
      </c>
      <c r="S1271" s="204">
        <v>7.5999999999999998E-2</v>
      </c>
      <c r="T1271" s="205">
        <v>7.4999999999999997E-2</v>
      </c>
      <c r="U1271" s="204">
        <v>7.5600000000000001E-2</v>
      </c>
      <c r="V1271" s="8"/>
      <c r="W1271" s="204"/>
      <c r="X1271" s="8">
        <v>7.0199999999999999E-2</v>
      </c>
      <c r="Y1271" s="204">
        <v>7.0999999999999994E-2</v>
      </c>
      <c r="Z1271" s="8"/>
      <c r="AA1271" s="204"/>
      <c r="AB1271" s="8">
        <v>6.9099999999999995E-2</v>
      </c>
      <c r="AC1271" s="204">
        <v>7.0099999999999996E-2</v>
      </c>
      <c r="AD1271" s="8">
        <v>6.8599999999999994E-2</v>
      </c>
      <c r="AE1271" s="204">
        <v>6.9599999999999995E-2</v>
      </c>
      <c r="AF1271" s="8"/>
      <c r="AG1271" s="204"/>
      <c r="AI1271" s="192" t="str">
        <f t="shared" si="342"/>
        <v/>
      </c>
      <c r="AJ1271" s="192" t="str">
        <f t="shared" si="343"/>
        <v/>
      </c>
      <c r="AK1271" s="192" t="str">
        <f t="shared" si="344"/>
        <v/>
      </c>
      <c r="AL1271" s="192">
        <f t="shared" si="345"/>
        <v>7.1300000000000002E-2</v>
      </c>
      <c r="AM1271" s="192">
        <f t="shared" si="346"/>
        <v>7.0899999999999991E-2</v>
      </c>
      <c r="AN1271" s="192">
        <f t="shared" si="347"/>
        <v>7.1199999999999999E-2</v>
      </c>
      <c r="AO1271" s="193">
        <f t="shared" si="348"/>
        <v>7.1199999999999999E-2</v>
      </c>
      <c r="AP1271" s="192">
        <f t="shared" si="349"/>
        <v>7.3399999999999993E-2</v>
      </c>
      <c r="AQ1271" s="193">
        <f t="shared" si="350"/>
        <v>7.569999999999999E-2</v>
      </c>
      <c r="AR1271" s="192">
        <f t="shared" si="351"/>
        <v>7.5300000000000006E-2</v>
      </c>
      <c r="AS1271" s="192" t="str">
        <f t="shared" si="352"/>
        <v/>
      </c>
      <c r="AT1271" s="192">
        <f t="shared" si="353"/>
        <v>7.0599999999999996E-2</v>
      </c>
      <c r="AU1271" s="193" t="str">
        <f t="shared" si="354"/>
        <v/>
      </c>
      <c r="AV1271" s="194">
        <f t="shared" si="355"/>
        <v>6.9599999999999995E-2</v>
      </c>
      <c r="AW1271" s="193">
        <f t="shared" si="356"/>
        <v>6.9099999999999995E-2</v>
      </c>
      <c r="AX1271" s="193" t="str">
        <f t="shared" si="357"/>
        <v/>
      </c>
      <c r="AZ1271" s="193">
        <f t="shared" si="341"/>
        <v>7.1829999999999991E-2</v>
      </c>
    </row>
    <row r="1272" spans="1:52" s="5" customFormat="1" ht="11.25" x14ac:dyDescent="0.2">
      <c r="A1272" s="203">
        <v>39842</v>
      </c>
      <c r="B1272" s="11"/>
      <c r="C1272" s="11"/>
      <c r="D1272" s="15"/>
      <c r="E1272" s="204"/>
      <c r="F1272" s="8"/>
      <c r="G1272" s="8"/>
      <c r="H1272" s="15">
        <v>7.0499999999999993E-2</v>
      </c>
      <c r="I1272" s="204">
        <v>7.0699999999999999E-2</v>
      </c>
      <c r="J1272" s="8">
        <v>6.9699999999999998E-2</v>
      </c>
      <c r="K1272" s="8">
        <v>6.9900000000000004E-2</v>
      </c>
      <c r="L1272" s="15">
        <v>7.0400000000000004E-2</v>
      </c>
      <c r="M1272" s="204">
        <v>7.0800000000000002E-2</v>
      </c>
      <c r="N1272" s="8">
        <v>7.0499999999999993E-2</v>
      </c>
      <c r="O1272" s="8">
        <v>7.0900000000000005E-2</v>
      </c>
      <c r="P1272" s="15">
        <v>7.2499999999999995E-2</v>
      </c>
      <c r="Q1272" s="204">
        <v>7.3099999999999998E-2</v>
      </c>
      <c r="R1272" s="8">
        <v>7.4999999999999997E-2</v>
      </c>
      <c r="S1272" s="204">
        <v>7.5600000000000001E-2</v>
      </c>
      <c r="T1272" s="205">
        <v>7.46E-2</v>
      </c>
      <c r="U1272" s="204">
        <v>7.5200000000000003E-2</v>
      </c>
      <c r="V1272" s="8"/>
      <c r="W1272" s="204"/>
      <c r="X1272" s="8">
        <v>6.9900000000000004E-2</v>
      </c>
      <c r="Y1272" s="204">
        <v>7.0699999999999999E-2</v>
      </c>
      <c r="Z1272" s="8"/>
      <c r="AA1272" s="204"/>
      <c r="AB1272" s="8">
        <v>6.8500000000000005E-2</v>
      </c>
      <c r="AC1272" s="204">
        <v>6.9500000000000006E-2</v>
      </c>
      <c r="AD1272" s="8">
        <v>6.8099999999999994E-2</v>
      </c>
      <c r="AE1272" s="204">
        <v>6.9099999999999995E-2</v>
      </c>
      <c r="AF1272" s="8"/>
      <c r="AG1272" s="204"/>
      <c r="AI1272" s="192" t="str">
        <f t="shared" si="342"/>
        <v/>
      </c>
      <c r="AJ1272" s="192" t="str">
        <f t="shared" si="343"/>
        <v/>
      </c>
      <c r="AK1272" s="192" t="str">
        <f t="shared" si="344"/>
        <v/>
      </c>
      <c r="AL1272" s="192">
        <f t="shared" si="345"/>
        <v>7.0599999999999996E-2</v>
      </c>
      <c r="AM1272" s="192">
        <f t="shared" si="346"/>
        <v>6.9800000000000001E-2</v>
      </c>
      <c r="AN1272" s="192">
        <f t="shared" si="347"/>
        <v>7.0599999999999996E-2</v>
      </c>
      <c r="AO1272" s="193">
        <f t="shared" si="348"/>
        <v>7.0699999999999999E-2</v>
      </c>
      <c r="AP1272" s="192">
        <f t="shared" si="349"/>
        <v>7.2800000000000004E-2</v>
      </c>
      <c r="AQ1272" s="193">
        <f t="shared" si="350"/>
        <v>7.5300000000000006E-2</v>
      </c>
      <c r="AR1272" s="192">
        <f t="shared" si="351"/>
        <v>7.4899999999999994E-2</v>
      </c>
      <c r="AS1272" s="192" t="str">
        <f t="shared" si="352"/>
        <v/>
      </c>
      <c r="AT1272" s="192">
        <f t="shared" si="353"/>
        <v>7.0300000000000001E-2</v>
      </c>
      <c r="AU1272" s="193" t="str">
        <f t="shared" si="354"/>
        <v/>
      </c>
      <c r="AV1272" s="194">
        <f t="shared" si="355"/>
        <v>6.9000000000000006E-2</v>
      </c>
      <c r="AW1272" s="193">
        <f t="shared" si="356"/>
        <v>6.8599999999999994E-2</v>
      </c>
      <c r="AX1272" s="193" t="str">
        <f t="shared" si="357"/>
        <v/>
      </c>
      <c r="AZ1272" s="193">
        <f t="shared" si="341"/>
        <v>7.1260000000000018E-2</v>
      </c>
    </row>
    <row r="1273" spans="1:52" s="5" customFormat="1" ht="11.25" x14ac:dyDescent="0.2">
      <c r="A1273" s="203">
        <v>39843</v>
      </c>
      <c r="B1273" s="11"/>
      <c r="C1273" s="11"/>
      <c r="D1273" s="15"/>
      <c r="E1273" s="204"/>
      <c r="F1273" s="8"/>
      <c r="G1273" s="8"/>
      <c r="H1273" s="15">
        <v>7.0499999999999993E-2</v>
      </c>
      <c r="I1273" s="204">
        <v>7.0699999999999999E-2</v>
      </c>
      <c r="J1273" s="8">
        <v>7.0000000000000007E-2</v>
      </c>
      <c r="K1273" s="8">
        <v>7.0199999999999999E-2</v>
      </c>
      <c r="L1273" s="15">
        <v>7.1499999999999994E-2</v>
      </c>
      <c r="M1273" s="204">
        <v>7.1900000000000006E-2</v>
      </c>
      <c r="N1273" s="8">
        <v>7.1999999999999995E-2</v>
      </c>
      <c r="O1273" s="8">
        <v>7.2400000000000006E-2</v>
      </c>
      <c r="P1273" s="15">
        <v>7.3800000000000004E-2</v>
      </c>
      <c r="Q1273" s="204">
        <v>7.4399999999999994E-2</v>
      </c>
      <c r="R1273" s="8">
        <v>7.5999999999999998E-2</v>
      </c>
      <c r="S1273" s="204">
        <v>7.6600000000000001E-2</v>
      </c>
      <c r="T1273" s="205">
        <v>7.5600000000000001E-2</v>
      </c>
      <c r="U1273" s="204">
        <v>7.6200000000000004E-2</v>
      </c>
      <c r="V1273" s="8"/>
      <c r="W1273" s="204"/>
      <c r="X1273" s="8">
        <v>7.0099999999999996E-2</v>
      </c>
      <c r="Y1273" s="204">
        <v>7.0900000000000005E-2</v>
      </c>
      <c r="Z1273" s="8"/>
      <c r="AA1273" s="204"/>
      <c r="AB1273" s="8">
        <v>6.8900000000000003E-2</v>
      </c>
      <c r="AC1273" s="204">
        <v>6.9900000000000004E-2</v>
      </c>
      <c r="AD1273" s="8">
        <v>6.8699999999999997E-2</v>
      </c>
      <c r="AE1273" s="204">
        <v>6.9699999999999998E-2</v>
      </c>
      <c r="AF1273" s="8"/>
      <c r="AG1273" s="204"/>
      <c r="AI1273" s="192" t="str">
        <f t="shared" si="342"/>
        <v/>
      </c>
      <c r="AJ1273" s="192" t="str">
        <f t="shared" si="343"/>
        <v/>
      </c>
      <c r="AK1273" s="192" t="str">
        <f t="shared" si="344"/>
        <v/>
      </c>
      <c r="AL1273" s="192">
        <f t="shared" si="345"/>
        <v>7.0599999999999996E-2</v>
      </c>
      <c r="AM1273" s="192">
        <f t="shared" si="346"/>
        <v>7.0099999999999996E-2</v>
      </c>
      <c r="AN1273" s="192">
        <f t="shared" si="347"/>
        <v>7.17E-2</v>
      </c>
      <c r="AO1273" s="193">
        <f t="shared" si="348"/>
        <v>7.22E-2</v>
      </c>
      <c r="AP1273" s="192">
        <f t="shared" si="349"/>
        <v>7.4099999999999999E-2</v>
      </c>
      <c r="AQ1273" s="193">
        <f t="shared" si="350"/>
        <v>7.6300000000000007E-2</v>
      </c>
      <c r="AR1273" s="192">
        <f t="shared" si="351"/>
        <v>7.5899999999999995E-2</v>
      </c>
      <c r="AS1273" s="192" t="str">
        <f t="shared" si="352"/>
        <v/>
      </c>
      <c r="AT1273" s="192">
        <f t="shared" si="353"/>
        <v>7.0500000000000007E-2</v>
      </c>
      <c r="AU1273" s="193" t="str">
        <f t="shared" si="354"/>
        <v/>
      </c>
      <c r="AV1273" s="194">
        <f t="shared" si="355"/>
        <v>6.9400000000000003E-2</v>
      </c>
      <c r="AW1273" s="193">
        <f t="shared" si="356"/>
        <v>6.9199999999999998E-2</v>
      </c>
      <c r="AX1273" s="193" t="str">
        <f t="shared" si="357"/>
        <v/>
      </c>
      <c r="AZ1273" s="193">
        <f t="shared" si="341"/>
        <v>7.1999999999999995E-2</v>
      </c>
    </row>
    <row r="1274" spans="1:52" s="5" customFormat="1" ht="11.25" x14ac:dyDescent="0.2">
      <c r="A1274" s="203">
        <v>39846</v>
      </c>
      <c r="B1274" s="11"/>
      <c r="C1274" s="11"/>
      <c r="D1274" s="15"/>
      <c r="E1274" s="204"/>
      <c r="F1274" s="8"/>
      <c r="G1274" s="8"/>
      <c r="H1274" s="15">
        <v>7.0400000000000004E-2</v>
      </c>
      <c r="I1274" s="204">
        <v>7.0599999999999996E-2</v>
      </c>
      <c r="J1274" s="8">
        <v>6.83E-2</v>
      </c>
      <c r="K1274" s="8">
        <v>6.8500000000000005E-2</v>
      </c>
      <c r="L1274" s="15">
        <v>7.0800000000000002E-2</v>
      </c>
      <c r="M1274" s="204">
        <v>7.1199999999999999E-2</v>
      </c>
      <c r="N1274" s="8">
        <v>7.1499999999999994E-2</v>
      </c>
      <c r="O1274" s="8">
        <v>7.1900000000000006E-2</v>
      </c>
      <c r="P1274" s="15">
        <v>7.3099999999999998E-2</v>
      </c>
      <c r="Q1274" s="204">
        <v>7.3700000000000002E-2</v>
      </c>
      <c r="R1274" s="8">
        <v>7.5399999999999995E-2</v>
      </c>
      <c r="S1274" s="204">
        <v>7.5999999999999998E-2</v>
      </c>
      <c r="T1274" s="205">
        <v>7.4399999999999994E-2</v>
      </c>
      <c r="U1274" s="204">
        <v>7.4999999999999997E-2</v>
      </c>
      <c r="V1274" s="8"/>
      <c r="W1274" s="204"/>
      <c r="X1274" s="8">
        <v>7.0300000000000001E-2</v>
      </c>
      <c r="Y1274" s="204">
        <v>7.1099999999999997E-2</v>
      </c>
      <c r="Z1274" s="8"/>
      <c r="AA1274" s="204"/>
      <c r="AB1274" s="8">
        <v>6.8500000000000005E-2</v>
      </c>
      <c r="AC1274" s="204">
        <v>6.9500000000000006E-2</v>
      </c>
      <c r="AD1274" s="8">
        <v>6.8500000000000005E-2</v>
      </c>
      <c r="AE1274" s="204">
        <v>6.9500000000000006E-2</v>
      </c>
      <c r="AF1274" s="8"/>
      <c r="AG1274" s="204"/>
      <c r="AI1274" s="192" t="str">
        <f t="shared" si="342"/>
        <v/>
      </c>
      <c r="AJ1274" s="192" t="str">
        <f t="shared" si="343"/>
        <v/>
      </c>
      <c r="AK1274" s="192" t="str">
        <f t="shared" si="344"/>
        <v/>
      </c>
      <c r="AL1274" s="192">
        <f t="shared" si="345"/>
        <v>7.0500000000000007E-2</v>
      </c>
      <c r="AM1274" s="192">
        <f t="shared" si="346"/>
        <v>6.8400000000000002E-2</v>
      </c>
      <c r="AN1274" s="192">
        <f t="shared" si="347"/>
        <v>7.1000000000000008E-2</v>
      </c>
      <c r="AO1274" s="193">
        <f t="shared" si="348"/>
        <v>7.17E-2</v>
      </c>
      <c r="AP1274" s="192">
        <f t="shared" si="349"/>
        <v>7.3399999999999993E-2</v>
      </c>
      <c r="AQ1274" s="193">
        <f t="shared" si="350"/>
        <v>7.569999999999999E-2</v>
      </c>
      <c r="AR1274" s="192">
        <f t="shared" si="351"/>
        <v>7.4699999999999989E-2</v>
      </c>
      <c r="AS1274" s="192" t="str">
        <f t="shared" si="352"/>
        <v/>
      </c>
      <c r="AT1274" s="192">
        <f t="shared" si="353"/>
        <v>7.0699999999999999E-2</v>
      </c>
      <c r="AU1274" s="193" t="str">
        <f t="shared" si="354"/>
        <v/>
      </c>
      <c r="AV1274" s="194">
        <f t="shared" si="355"/>
        <v>6.9000000000000006E-2</v>
      </c>
      <c r="AW1274" s="193">
        <f t="shared" si="356"/>
        <v>6.9000000000000006E-2</v>
      </c>
      <c r="AX1274" s="193" t="str">
        <f t="shared" si="357"/>
        <v/>
      </c>
      <c r="AZ1274" s="193">
        <f t="shared" si="341"/>
        <v>7.1410000000000001E-2</v>
      </c>
    </row>
    <row r="1275" spans="1:52" s="5" customFormat="1" ht="11.25" x14ac:dyDescent="0.2">
      <c r="A1275" s="203">
        <v>39847</v>
      </c>
      <c r="B1275" s="11"/>
      <c r="C1275" s="11"/>
      <c r="D1275" s="15"/>
      <c r="E1275" s="204"/>
      <c r="F1275" s="8"/>
      <c r="G1275" s="8"/>
      <c r="H1275" s="15">
        <v>6.9400000000000003E-2</v>
      </c>
      <c r="I1275" s="204">
        <v>6.9599999999999995E-2</v>
      </c>
      <c r="J1275" s="8">
        <v>6.7299999999999999E-2</v>
      </c>
      <c r="K1275" s="8">
        <v>6.7500000000000004E-2</v>
      </c>
      <c r="L1275" s="15">
        <v>7.0000000000000007E-2</v>
      </c>
      <c r="M1275" s="204">
        <v>7.0400000000000004E-2</v>
      </c>
      <c r="N1275" s="8">
        <v>7.0900000000000005E-2</v>
      </c>
      <c r="O1275" s="8">
        <v>7.1300000000000002E-2</v>
      </c>
      <c r="P1275" s="15">
        <v>7.2499999999999995E-2</v>
      </c>
      <c r="Q1275" s="204">
        <v>7.3099999999999998E-2</v>
      </c>
      <c r="R1275" s="8">
        <v>7.4099999999999999E-2</v>
      </c>
      <c r="S1275" s="204">
        <v>7.4700000000000003E-2</v>
      </c>
      <c r="T1275" s="205">
        <v>7.3899999999999993E-2</v>
      </c>
      <c r="U1275" s="204">
        <v>7.4499999999999997E-2</v>
      </c>
      <c r="V1275" s="8"/>
      <c r="W1275" s="204"/>
      <c r="X1275" s="8">
        <v>6.9900000000000004E-2</v>
      </c>
      <c r="Y1275" s="204">
        <v>7.0699999999999999E-2</v>
      </c>
      <c r="Z1275" s="8"/>
      <c r="AA1275" s="204"/>
      <c r="AB1275" s="8">
        <v>6.8199999999999997E-2</v>
      </c>
      <c r="AC1275" s="204">
        <v>6.9199999999999998E-2</v>
      </c>
      <c r="AD1275" s="8">
        <v>6.7799999999999999E-2</v>
      </c>
      <c r="AE1275" s="204">
        <v>6.88E-2</v>
      </c>
      <c r="AF1275" s="8"/>
      <c r="AG1275" s="204"/>
      <c r="AI1275" s="192" t="str">
        <f t="shared" si="342"/>
        <v/>
      </c>
      <c r="AJ1275" s="192" t="str">
        <f t="shared" si="343"/>
        <v/>
      </c>
      <c r="AK1275" s="192" t="str">
        <f t="shared" si="344"/>
        <v/>
      </c>
      <c r="AL1275" s="192">
        <f t="shared" si="345"/>
        <v>6.9500000000000006E-2</v>
      </c>
      <c r="AM1275" s="192">
        <f t="shared" si="346"/>
        <v>6.7400000000000002E-2</v>
      </c>
      <c r="AN1275" s="192">
        <f t="shared" si="347"/>
        <v>7.0200000000000012E-2</v>
      </c>
      <c r="AO1275" s="193">
        <f t="shared" si="348"/>
        <v>7.1099999999999997E-2</v>
      </c>
      <c r="AP1275" s="192">
        <f t="shared" si="349"/>
        <v>7.2800000000000004E-2</v>
      </c>
      <c r="AQ1275" s="193">
        <f t="shared" si="350"/>
        <v>7.4399999999999994E-2</v>
      </c>
      <c r="AR1275" s="192">
        <f t="shared" si="351"/>
        <v>7.4199999999999988E-2</v>
      </c>
      <c r="AS1275" s="192" t="str">
        <f t="shared" si="352"/>
        <v/>
      </c>
      <c r="AT1275" s="192">
        <f t="shared" si="353"/>
        <v>7.0300000000000001E-2</v>
      </c>
      <c r="AU1275" s="193" t="str">
        <f t="shared" si="354"/>
        <v/>
      </c>
      <c r="AV1275" s="194">
        <f t="shared" si="355"/>
        <v>6.8699999999999997E-2</v>
      </c>
      <c r="AW1275" s="193">
        <f t="shared" si="356"/>
        <v>6.83E-2</v>
      </c>
      <c r="AX1275" s="193" t="str">
        <f t="shared" si="357"/>
        <v/>
      </c>
      <c r="AZ1275" s="193">
        <f t="shared" si="341"/>
        <v>7.0690000000000003E-2</v>
      </c>
    </row>
    <row r="1276" spans="1:52" s="5" customFormat="1" ht="11.25" x14ac:dyDescent="0.2">
      <c r="A1276" s="203">
        <v>39848</v>
      </c>
      <c r="B1276" s="11"/>
      <c r="C1276" s="11"/>
      <c r="D1276" s="15"/>
      <c r="E1276" s="204"/>
      <c r="F1276" s="8"/>
      <c r="G1276" s="8"/>
      <c r="H1276" s="15">
        <v>6.9400000000000003E-2</v>
      </c>
      <c r="I1276" s="204">
        <v>6.9599999999999995E-2</v>
      </c>
      <c r="J1276" s="8">
        <v>6.6400000000000001E-2</v>
      </c>
      <c r="K1276" s="8">
        <v>6.6600000000000006E-2</v>
      </c>
      <c r="L1276" s="15">
        <v>6.9900000000000004E-2</v>
      </c>
      <c r="M1276" s="204">
        <v>7.0300000000000001E-2</v>
      </c>
      <c r="N1276" s="8">
        <v>7.0999999999999994E-2</v>
      </c>
      <c r="O1276" s="8">
        <v>7.1400000000000005E-2</v>
      </c>
      <c r="P1276" s="15">
        <v>7.2499999999999995E-2</v>
      </c>
      <c r="Q1276" s="204">
        <v>7.3099999999999998E-2</v>
      </c>
      <c r="R1276" s="8">
        <v>7.3800000000000004E-2</v>
      </c>
      <c r="S1276" s="204">
        <v>7.4399999999999994E-2</v>
      </c>
      <c r="T1276" s="205">
        <v>7.3700000000000002E-2</v>
      </c>
      <c r="U1276" s="204">
        <v>7.4300000000000005E-2</v>
      </c>
      <c r="V1276" s="8"/>
      <c r="W1276" s="204"/>
      <c r="X1276" s="8">
        <v>6.9699999999999998E-2</v>
      </c>
      <c r="Y1276" s="204">
        <v>7.0499999999999993E-2</v>
      </c>
      <c r="Z1276" s="8"/>
      <c r="AA1276" s="204"/>
      <c r="AB1276" s="8">
        <v>6.7900000000000002E-2</v>
      </c>
      <c r="AC1276" s="204">
        <v>6.8900000000000003E-2</v>
      </c>
      <c r="AD1276" s="8">
        <v>6.7699999999999996E-2</v>
      </c>
      <c r="AE1276" s="204">
        <v>6.8699999999999997E-2</v>
      </c>
      <c r="AF1276" s="8"/>
      <c r="AG1276" s="204"/>
      <c r="AI1276" s="192" t="str">
        <f t="shared" si="342"/>
        <v/>
      </c>
      <c r="AJ1276" s="192" t="str">
        <f t="shared" si="343"/>
        <v/>
      </c>
      <c r="AK1276" s="192" t="str">
        <f t="shared" si="344"/>
        <v/>
      </c>
      <c r="AL1276" s="192">
        <f t="shared" si="345"/>
        <v>6.9500000000000006E-2</v>
      </c>
      <c r="AM1276" s="192">
        <f t="shared" si="346"/>
        <v>6.6500000000000004E-2</v>
      </c>
      <c r="AN1276" s="192">
        <f t="shared" si="347"/>
        <v>7.0099999999999996E-2</v>
      </c>
      <c r="AO1276" s="193">
        <f t="shared" si="348"/>
        <v>7.1199999999999999E-2</v>
      </c>
      <c r="AP1276" s="192">
        <f t="shared" si="349"/>
        <v>7.2800000000000004E-2</v>
      </c>
      <c r="AQ1276" s="193">
        <f t="shared" si="350"/>
        <v>7.4099999999999999E-2</v>
      </c>
      <c r="AR1276" s="192">
        <f t="shared" si="351"/>
        <v>7.400000000000001E-2</v>
      </c>
      <c r="AS1276" s="192" t="str">
        <f t="shared" si="352"/>
        <v/>
      </c>
      <c r="AT1276" s="192">
        <f t="shared" si="353"/>
        <v>7.0099999999999996E-2</v>
      </c>
      <c r="AU1276" s="193" t="str">
        <f t="shared" si="354"/>
        <v/>
      </c>
      <c r="AV1276" s="194">
        <f t="shared" si="355"/>
        <v>6.8400000000000002E-2</v>
      </c>
      <c r="AW1276" s="193">
        <f t="shared" si="356"/>
        <v>6.8199999999999997E-2</v>
      </c>
      <c r="AX1276" s="193" t="str">
        <f t="shared" si="357"/>
        <v/>
      </c>
      <c r="AZ1276" s="193">
        <f t="shared" si="341"/>
        <v>7.0490000000000011E-2</v>
      </c>
    </row>
    <row r="1277" spans="1:52" s="5" customFormat="1" ht="11.25" x14ac:dyDescent="0.2">
      <c r="A1277" s="203">
        <v>39849</v>
      </c>
      <c r="B1277" s="11"/>
      <c r="C1277" s="11"/>
      <c r="D1277" s="15"/>
      <c r="E1277" s="204"/>
      <c r="F1277" s="8"/>
      <c r="G1277" s="8"/>
      <c r="H1277" s="15">
        <v>7.0099999999999996E-2</v>
      </c>
      <c r="I1277" s="204">
        <v>7.0300000000000001E-2</v>
      </c>
      <c r="J1277" s="8">
        <v>6.7199999999999996E-2</v>
      </c>
      <c r="K1277" s="8">
        <v>6.7400000000000002E-2</v>
      </c>
      <c r="L1277" s="15">
        <v>7.0900000000000005E-2</v>
      </c>
      <c r="M1277" s="204">
        <v>7.1300000000000002E-2</v>
      </c>
      <c r="N1277" s="8">
        <v>7.1499999999999994E-2</v>
      </c>
      <c r="O1277" s="8">
        <v>7.1900000000000006E-2</v>
      </c>
      <c r="P1277" s="15">
        <v>7.2999999999999995E-2</v>
      </c>
      <c r="Q1277" s="204">
        <v>7.3599999999999999E-2</v>
      </c>
      <c r="R1277" s="8">
        <v>7.3999999999999996E-2</v>
      </c>
      <c r="S1277" s="204">
        <v>7.46E-2</v>
      </c>
      <c r="T1277" s="205">
        <v>7.3499999999999996E-2</v>
      </c>
      <c r="U1277" s="204">
        <v>7.4099999999999999E-2</v>
      </c>
      <c r="V1277" s="8"/>
      <c r="W1277" s="204"/>
      <c r="X1277" s="8">
        <v>6.9699999999999998E-2</v>
      </c>
      <c r="Y1277" s="204">
        <v>7.0499999999999993E-2</v>
      </c>
      <c r="Z1277" s="8"/>
      <c r="AA1277" s="204"/>
      <c r="AB1277" s="8">
        <v>6.8000000000000005E-2</v>
      </c>
      <c r="AC1277" s="204">
        <v>6.9000000000000006E-2</v>
      </c>
      <c r="AD1277" s="8">
        <v>6.7799999999999999E-2</v>
      </c>
      <c r="AE1277" s="204">
        <v>6.88E-2</v>
      </c>
      <c r="AF1277" s="8"/>
      <c r="AG1277" s="204"/>
      <c r="AI1277" s="192" t="str">
        <f t="shared" si="342"/>
        <v/>
      </c>
      <c r="AJ1277" s="192" t="str">
        <f t="shared" si="343"/>
        <v/>
      </c>
      <c r="AK1277" s="192" t="str">
        <f t="shared" si="344"/>
        <v/>
      </c>
      <c r="AL1277" s="192">
        <f t="shared" si="345"/>
        <v>7.0199999999999999E-2</v>
      </c>
      <c r="AM1277" s="192">
        <f t="shared" si="346"/>
        <v>6.7299999999999999E-2</v>
      </c>
      <c r="AN1277" s="192">
        <f t="shared" si="347"/>
        <v>7.1099999999999997E-2</v>
      </c>
      <c r="AO1277" s="193">
        <f t="shared" si="348"/>
        <v>7.17E-2</v>
      </c>
      <c r="AP1277" s="192">
        <f t="shared" si="349"/>
        <v>7.3300000000000004E-2</v>
      </c>
      <c r="AQ1277" s="193">
        <f t="shared" si="350"/>
        <v>7.4300000000000005E-2</v>
      </c>
      <c r="AR1277" s="192">
        <f t="shared" si="351"/>
        <v>7.3800000000000004E-2</v>
      </c>
      <c r="AS1277" s="192" t="str">
        <f t="shared" si="352"/>
        <v/>
      </c>
      <c r="AT1277" s="192">
        <f t="shared" si="353"/>
        <v>7.0099999999999996E-2</v>
      </c>
      <c r="AU1277" s="193" t="str">
        <f t="shared" si="354"/>
        <v/>
      </c>
      <c r="AV1277" s="194">
        <f t="shared" si="355"/>
        <v>6.8500000000000005E-2</v>
      </c>
      <c r="AW1277" s="193">
        <f t="shared" si="356"/>
        <v>6.83E-2</v>
      </c>
      <c r="AX1277" s="193" t="str">
        <f t="shared" si="357"/>
        <v/>
      </c>
      <c r="AZ1277" s="193">
        <f t="shared" si="341"/>
        <v>7.0860000000000006E-2</v>
      </c>
    </row>
    <row r="1278" spans="1:52" s="5" customFormat="1" ht="11.25" x14ac:dyDescent="0.2">
      <c r="A1278" s="203">
        <v>39850</v>
      </c>
      <c r="B1278" s="11"/>
      <c r="C1278" s="11"/>
      <c r="D1278" s="15"/>
      <c r="E1278" s="204"/>
      <c r="F1278" s="8"/>
      <c r="G1278" s="8"/>
      <c r="H1278" s="15">
        <v>6.7299999999999999E-2</v>
      </c>
      <c r="I1278" s="204">
        <v>6.7500000000000004E-2</v>
      </c>
      <c r="J1278" s="8">
        <v>6.7400000000000002E-2</v>
      </c>
      <c r="K1278" s="8">
        <v>6.7599999999999993E-2</v>
      </c>
      <c r="L1278" s="15">
        <v>7.1499999999999994E-2</v>
      </c>
      <c r="M1278" s="204">
        <v>7.1900000000000006E-2</v>
      </c>
      <c r="N1278" s="8">
        <v>7.1800000000000003E-2</v>
      </c>
      <c r="O1278" s="8">
        <v>7.22E-2</v>
      </c>
      <c r="P1278" s="15">
        <v>7.3300000000000004E-2</v>
      </c>
      <c r="Q1278" s="204">
        <v>7.3899999999999993E-2</v>
      </c>
      <c r="R1278" s="8">
        <v>7.4099999999999999E-2</v>
      </c>
      <c r="S1278" s="204">
        <v>7.4700000000000003E-2</v>
      </c>
      <c r="T1278" s="205">
        <v>7.3499999999999996E-2</v>
      </c>
      <c r="U1278" s="204">
        <v>7.4099999999999999E-2</v>
      </c>
      <c r="V1278" s="8"/>
      <c r="W1278" s="204"/>
      <c r="X1278" s="8">
        <v>6.9800000000000001E-2</v>
      </c>
      <c r="Y1278" s="204">
        <v>7.0599999999999996E-2</v>
      </c>
      <c r="Z1278" s="8"/>
      <c r="AA1278" s="204"/>
      <c r="AB1278" s="8">
        <v>6.83E-2</v>
      </c>
      <c r="AC1278" s="204">
        <v>6.93E-2</v>
      </c>
      <c r="AD1278" s="8">
        <v>6.8199999999999997E-2</v>
      </c>
      <c r="AE1278" s="204">
        <v>6.9199999999999998E-2</v>
      </c>
      <c r="AF1278" s="8"/>
      <c r="AG1278" s="204"/>
      <c r="AI1278" s="192" t="str">
        <f t="shared" si="342"/>
        <v/>
      </c>
      <c r="AJ1278" s="192" t="str">
        <f t="shared" si="343"/>
        <v/>
      </c>
      <c r="AK1278" s="192" t="str">
        <f t="shared" si="344"/>
        <v/>
      </c>
      <c r="AL1278" s="192">
        <f t="shared" si="345"/>
        <v>6.7400000000000002E-2</v>
      </c>
      <c r="AM1278" s="192">
        <f t="shared" si="346"/>
        <v>6.7500000000000004E-2</v>
      </c>
      <c r="AN1278" s="192">
        <f t="shared" si="347"/>
        <v>7.17E-2</v>
      </c>
      <c r="AO1278" s="193">
        <f t="shared" si="348"/>
        <v>7.2000000000000008E-2</v>
      </c>
      <c r="AP1278" s="192">
        <f t="shared" si="349"/>
        <v>7.3599999999999999E-2</v>
      </c>
      <c r="AQ1278" s="193">
        <f t="shared" si="350"/>
        <v>7.4399999999999994E-2</v>
      </c>
      <c r="AR1278" s="192">
        <f t="shared" si="351"/>
        <v>7.3800000000000004E-2</v>
      </c>
      <c r="AS1278" s="192" t="str">
        <f t="shared" si="352"/>
        <v/>
      </c>
      <c r="AT1278" s="192">
        <f t="shared" si="353"/>
        <v>7.0199999999999999E-2</v>
      </c>
      <c r="AU1278" s="193" t="str">
        <f t="shared" si="354"/>
        <v/>
      </c>
      <c r="AV1278" s="194">
        <f t="shared" si="355"/>
        <v>6.88E-2</v>
      </c>
      <c r="AW1278" s="193">
        <f t="shared" si="356"/>
        <v>6.8699999999999997E-2</v>
      </c>
      <c r="AX1278" s="193" t="str">
        <f t="shared" si="357"/>
        <v/>
      </c>
      <c r="AZ1278" s="193">
        <f t="shared" si="341"/>
        <v>7.0809999999999998E-2</v>
      </c>
    </row>
    <row r="1279" spans="1:52" s="5" customFormat="1" ht="11.25" x14ac:dyDescent="0.2">
      <c r="A1279" s="203">
        <v>39853</v>
      </c>
      <c r="B1279" s="11"/>
      <c r="C1279" s="11"/>
      <c r="D1279" s="15"/>
      <c r="E1279" s="204"/>
      <c r="F1279" s="8"/>
      <c r="G1279" s="8"/>
      <c r="H1279" s="15">
        <v>6.3799999999999996E-2</v>
      </c>
      <c r="I1279" s="204">
        <v>6.4000000000000001E-2</v>
      </c>
      <c r="J1279" s="8">
        <v>6.6600000000000006E-2</v>
      </c>
      <c r="K1279" s="8">
        <v>6.6799999999999998E-2</v>
      </c>
      <c r="L1279" s="15">
        <v>7.0300000000000001E-2</v>
      </c>
      <c r="M1279" s="204">
        <v>7.0699999999999999E-2</v>
      </c>
      <c r="N1279" s="8">
        <v>7.1099999999999997E-2</v>
      </c>
      <c r="O1279" s="8">
        <v>7.1499999999999994E-2</v>
      </c>
      <c r="P1279" s="15">
        <v>7.2700000000000001E-2</v>
      </c>
      <c r="Q1279" s="204">
        <v>7.3300000000000004E-2</v>
      </c>
      <c r="R1279" s="8">
        <v>7.3899999999999993E-2</v>
      </c>
      <c r="S1279" s="204">
        <v>7.4499999999999997E-2</v>
      </c>
      <c r="T1279" s="205">
        <v>7.3499999999999996E-2</v>
      </c>
      <c r="U1279" s="204">
        <v>7.4099999999999999E-2</v>
      </c>
      <c r="V1279" s="8"/>
      <c r="W1279" s="204"/>
      <c r="X1279" s="8">
        <v>6.9800000000000001E-2</v>
      </c>
      <c r="Y1279" s="204">
        <v>7.0599999999999996E-2</v>
      </c>
      <c r="Z1279" s="8"/>
      <c r="AA1279" s="204"/>
      <c r="AB1279" s="8">
        <v>6.8199999999999997E-2</v>
      </c>
      <c r="AC1279" s="204">
        <v>6.9199999999999998E-2</v>
      </c>
      <c r="AD1279" s="8">
        <v>6.8199999999999997E-2</v>
      </c>
      <c r="AE1279" s="204">
        <v>6.9199999999999998E-2</v>
      </c>
      <c r="AF1279" s="8"/>
      <c r="AG1279" s="204"/>
      <c r="AI1279" s="192" t="str">
        <f t="shared" si="342"/>
        <v/>
      </c>
      <c r="AJ1279" s="192" t="str">
        <f t="shared" si="343"/>
        <v/>
      </c>
      <c r="AK1279" s="192" t="str">
        <f t="shared" si="344"/>
        <v/>
      </c>
      <c r="AL1279" s="192">
        <f t="shared" si="345"/>
        <v>6.3899999999999998E-2</v>
      </c>
      <c r="AM1279" s="192">
        <f t="shared" si="346"/>
        <v>6.6700000000000009E-2</v>
      </c>
      <c r="AN1279" s="192">
        <f t="shared" si="347"/>
        <v>7.0500000000000007E-2</v>
      </c>
      <c r="AO1279" s="193">
        <f t="shared" si="348"/>
        <v>7.1300000000000002E-2</v>
      </c>
      <c r="AP1279" s="192">
        <f t="shared" si="349"/>
        <v>7.3000000000000009E-2</v>
      </c>
      <c r="AQ1279" s="193">
        <f t="shared" si="350"/>
        <v>7.4199999999999988E-2</v>
      </c>
      <c r="AR1279" s="192">
        <f t="shared" si="351"/>
        <v>7.3800000000000004E-2</v>
      </c>
      <c r="AS1279" s="192" t="str">
        <f t="shared" si="352"/>
        <v/>
      </c>
      <c r="AT1279" s="192">
        <f t="shared" si="353"/>
        <v>7.0199999999999999E-2</v>
      </c>
      <c r="AU1279" s="193" t="str">
        <f t="shared" si="354"/>
        <v/>
      </c>
      <c r="AV1279" s="194">
        <f t="shared" si="355"/>
        <v>6.8699999999999997E-2</v>
      </c>
      <c r="AW1279" s="193">
        <f t="shared" si="356"/>
        <v>6.8699999999999997E-2</v>
      </c>
      <c r="AX1279" s="193" t="str">
        <f t="shared" si="357"/>
        <v/>
      </c>
      <c r="AZ1279" s="193">
        <f t="shared" si="341"/>
        <v>7.0099999999999996E-2</v>
      </c>
    </row>
    <row r="1280" spans="1:52" s="5" customFormat="1" ht="11.25" x14ac:dyDescent="0.2">
      <c r="A1280" s="203">
        <v>39854</v>
      </c>
      <c r="B1280" s="11"/>
      <c r="C1280" s="11"/>
      <c r="D1280" s="15"/>
      <c r="E1280" s="204"/>
      <c r="F1280" s="8"/>
      <c r="G1280" s="8"/>
      <c r="H1280" s="15">
        <v>6.3899999999999998E-2</v>
      </c>
      <c r="I1280" s="204">
        <v>6.4100000000000004E-2</v>
      </c>
      <c r="J1280" s="8">
        <v>6.7100000000000007E-2</v>
      </c>
      <c r="K1280" s="8">
        <v>6.7299999999999999E-2</v>
      </c>
      <c r="L1280" s="15">
        <v>7.0599999999999996E-2</v>
      </c>
      <c r="M1280" s="204">
        <v>7.0999999999999994E-2</v>
      </c>
      <c r="N1280" s="8">
        <v>7.1800000000000003E-2</v>
      </c>
      <c r="O1280" s="8">
        <v>7.22E-2</v>
      </c>
      <c r="P1280" s="15">
        <v>7.2999999999999995E-2</v>
      </c>
      <c r="Q1280" s="204">
        <v>7.3599999999999999E-2</v>
      </c>
      <c r="R1280" s="8">
        <v>7.4399999999999994E-2</v>
      </c>
      <c r="S1280" s="204">
        <v>7.4999999999999997E-2</v>
      </c>
      <c r="T1280" s="205">
        <v>7.3899999999999993E-2</v>
      </c>
      <c r="U1280" s="204">
        <v>7.4499999999999997E-2</v>
      </c>
      <c r="V1280" s="8"/>
      <c r="W1280" s="204"/>
      <c r="X1280" s="8">
        <v>7.0000000000000007E-2</v>
      </c>
      <c r="Y1280" s="204">
        <v>7.0800000000000002E-2</v>
      </c>
      <c r="Z1280" s="8"/>
      <c r="AA1280" s="204"/>
      <c r="AB1280" s="8">
        <v>6.8599999999999994E-2</v>
      </c>
      <c r="AC1280" s="204">
        <v>6.9599999999999995E-2</v>
      </c>
      <c r="AD1280" s="8">
        <v>6.8599999999999994E-2</v>
      </c>
      <c r="AE1280" s="204">
        <v>6.9599999999999995E-2</v>
      </c>
      <c r="AF1280" s="8"/>
      <c r="AG1280" s="204"/>
      <c r="AI1280" s="192" t="str">
        <f t="shared" si="342"/>
        <v/>
      </c>
      <c r="AJ1280" s="192" t="str">
        <f t="shared" si="343"/>
        <v/>
      </c>
      <c r="AK1280" s="192" t="str">
        <f t="shared" si="344"/>
        <v/>
      </c>
      <c r="AL1280" s="192">
        <f t="shared" si="345"/>
        <v>6.4000000000000001E-2</v>
      </c>
      <c r="AM1280" s="192">
        <f t="shared" si="346"/>
        <v>6.720000000000001E-2</v>
      </c>
      <c r="AN1280" s="192">
        <f t="shared" si="347"/>
        <v>7.0800000000000002E-2</v>
      </c>
      <c r="AO1280" s="193">
        <f t="shared" si="348"/>
        <v>7.2000000000000008E-2</v>
      </c>
      <c r="AP1280" s="192">
        <f t="shared" si="349"/>
        <v>7.3300000000000004E-2</v>
      </c>
      <c r="AQ1280" s="193">
        <f t="shared" si="350"/>
        <v>7.4699999999999989E-2</v>
      </c>
      <c r="AR1280" s="192">
        <f t="shared" si="351"/>
        <v>7.4199999999999988E-2</v>
      </c>
      <c r="AS1280" s="192" t="str">
        <f t="shared" si="352"/>
        <v/>
      </c>
      <c r="AT1280" s="192">
        <f t="shared" si="353"/>
        <v>7.0400000000000004E-2</v>
      </c>
      <c r="AU1280" s="193" t="str">
        <f t="shared" si="354"/>
        <v/>
      </c>
      <c r="AV1280" s="194">
        <f t="shared" si="355"/>
        <v>6.9099999999999995E-2</v>
      </c>
      <c r="AW1280" s="193">
        <f t="shared" si="356"/>
        <v>6.9099999999999995E-2</v>
      </c>
      <c r="AX1280" s="193" t="str">
        <f t="shared" si="357"/>
        <v/>
      </c>
      <c r="AZ1280" s="193">
        <f t="shared" si="341"/>
        <v>7.0479999999999987E-2</v>
      </c>
    </row>
    <row r="1281" spans="1:52" s="5" customFormat="1" ht="11.25" x14ac:dyDescent="0.2">
      <c r="A1281" s="203">
        <v>39855</v>
      </c>
      <c r="B1281" s="11"/>
      <c r="C1281" s="11"/>
      <c r="D1281" s="15"/>
      <c r="E1281" s="204"/>
      <c r="F1281" s="8"/>
      <c r="G1281" s="8"/>
      <c r="H1281" s="15">
        <v>6.3700000000000007E-2</v>
      </c>
      <c r="I1281" s="204">
        <v>6.3899999999999998E-2</v>
      </c>
      <c r="J1281" s="8">
        <v>6.6600000000000006E-2</v>
      </c>
      <c r="K1281" s="8">
        <v>6.6799999999999998E-2</v>
      </c>
      <c r="L1281" s="15">
        <v>7.0300000000000001E-2</v>
      </c>
      <c r="M1281" s="204">
        <v>7.0699999999999999E-2</v>
      </c>
      <c r="N1281" s="8">
        <v>7.22E-2</v>
      </c>
      <c r="O1281" s="8">
        <v>7.2599999999999998E-2</v>
      </c>
      <c r="P1281" s="15">
        <v>7.3200000000000001E-2</v>
      </c>
      <c r="Q1281" s="204">
        <v>7.3800000000000004E-2</v>
      </c>
      <c r="R1281" s="8">
        <v>7.5399999999999995E-2</v>
      </c>
      <c r="S1281" s="204">
        <v>7.5999999999999998E-2</v>
      </c>
      <c r="T1281" s="205">
        <v>7.4200000000000002E-2</v>
      </c>
      <c r="U1281" s="204">
        <v>7.4800000000000005E-2</v>
      </c>
      <c r="V1281" s="8"/>
      <c r="W1281" s="204"/>
      <c r="X1281" s="8">
        <v>7.0499999999999993E-2</v>
      </c>
      <c r="Y1281" s="204">
        <v>7.1300000000000002E-2</v>
      </c>
      <c r="Z1281" s="8"/>
      <c r="AA1281" s="204"/>
      <c r="AB1281" s="8">
        <v>6.9199999999999998E-2</v>
      </c>
      <c r="AC1281" s="204">
        <v>7.0199999999999999E-2</v>
      </c>
      <c r="AD1281" s="8">
        <v>6.9599999999999995E-2</v>
      </c>
      <c r="AE1281" s="204">
        <v>7.0599999999999996E-2</v>
      </c>
      <c r="AF1281" s="8"/>
      <c r="AG1281" s="204"/>
      <c r="AI1281" s="192" t="str">
        <f t="shared" si="342"/>
        <v/>
      </c>
      <c r="AJ1281" s="192" t="str">
        <f t="shared" si="343"/>
        <v/>
      </c>
      <c r="AK1281" s="192" t="str">
        <f t="shared" si="344"/>
        <v/>
      </c>
      <c r="AL1281" s="192">
        <f t="shared" si="345"/>
        <v>6.3799999999999996E-2</v>
      </c>
      <c r="AM1281" s="192">
        <f t="shared" si="346"/>
        <v>6.6700000000000009E-2</v>
      </c>
      <c r="AN1281" s="192">
        <f t="shared" si="347"/>
        <v>7.0500000000000007E-2</v>
      </c>
      <c r="AO1281" s="193">
        <f t="shared" si="348"/>
        <v>7.2399999999999992E-2</v>
      </c>
      <c r="AP1281" s="192">
        <f t="shared" si="349"/>
        <v>7.350000000000001E-2</v>
      </c>
      <c r="AQ1281" s="193">
        <f t="shared" si="350"/>
        <v>7.569999999999999E-2</v>
      </c>
      <c r="AR1281" s="192">
        <f t="shared" si="351"/>
        <v>7.4500000000000011E-2</v>
      </c>
      <c r="AS1281" s="192" t="str">
        <f t="shared" si="352"/>
        <v/>
      </c>
      <c r="AT1281" s="192">
        <f t="shared" si="353"/>
        <v>7.0899999999999991E-2</v>
      </c>
      <c r="AU1281" s="193" t="str">
        <f t="shared" si="354"/>
        <v/>
      </c>
      <c r="AV1281" s="194">
        <f t="shared" si="355"/>
        <v>6.9699999999999998E-2</v>
      </c>
      <c r="AW1281" s="193">
        <f t="shared" si="356"/>
        <v>7.0099999999999996E-2</v>
      </c>
      <c r="AX1281" s="193" t="str">
        <f t="shared" si="357"/>
        <v/>
      </c>
      <c r="AZ1281" s="193">
        <f t="shared" si="341"/>
        <v>7.0779999999999996E-2</v>
      </c>
    </row>
    <row r="1282" spans="1:52" s="5" customFormat="1" ht="11.25" x14ac:dyDescent="0.2">
      <c r="A1282" s="203">
        <v>39856</v>
      </c>
      <c r="B1282" s="11"/>
      <c r="C1282" s="11"/>
      <c r="D1282" s="15"/>
      <c r="E1282" s="204"/>
      <c r="F1282" s="8"/>
      <c r="G1282" s="8"/>
      <c r="H1282" s="15">
        <v>6.4799999999999996E-2</v>
      </c>
      <c r="I1282" s="204">
        <v>6.5000000000000002E-2</v>
      </c>
      <c r="J1282" s="8">
        <v>6.7500000000000004E-2</v>
      </c>
      <c r="K1282" s="8">
        <v>6.7699999999999996E-2</v>
      </c>
      <c r="L1282" s="15">
        <v>7.0999999999999994E-2</v>
      </c>
      <c r="M1282" s="204">
        <v>7.1400000000000005E-2</v>
      </c>
      <c r="N1282" s="8">
        <v>7.2700000000000001E-2</v>
      </c>
      <c r="O1282" s="8">
        <v>7.3099999999999998E-2</v>
      </c>
      <c r="P1282" s="15">
        <v>7.3499999999999996E-2</v>
      </c>
      <c r="Q1282" s="204">
        <v>7.4099999999999999E-2</v>
      </c>
      <c r="R1282" s="8">
        <v>7.5600000000000001E-2</v>
      </c>
      <c r="S1282" s="204">
        <v>7.6200000000000004E-2</v>
      </c>
      <c r="T1282" s="205">
        <v>7.4300000000000005E-2</v>
      </c>
      <c r="U1282" s="204">
        <v>7.4899999999999994E-2</v>
      </c>
      <c r="V1282" s="8"/>
      <c r="W1282" s="204"/>
      <c r="X1282" s="8">
        <v>7.0499999999999993E-2</v>
      </c>
      <c r="Y1282" s="204">
        <v>7.1300000000000002E-2</v>
      </c>
      <c r="Z1282" s="8"/>
      <c r="AA1282" s="204"/>
      <c r="AB1282" s="8">
        <v>6.9400000000000003E-2</v>
      </c>
      <c r="AC1282" s="204">
        <v>7.0400000000000004E-2</v>
      </c>
      <c r="AD1282" s="8">
        <v>6.9500000000000006E-2</v>
      </c>
      <c r="AE1282" s="204">
        <v>7.0499999999999993E-2</v>
      </c>
      <c r="AF1282" s="8"/>
      <c r="AG1282" s="204"/>
      <c r="AI1282" s="192" t="str">
        <f t="shared" si="342"/>
        <v/>
      </c>
      <c r="AJ1282" s="192" t="str">
        <f t="shared" si="343"/>
        <v/>
      </c>
      <c r="AK1282" s="192" t="str">
        <f t="shared" si="344"/>
        <v/>
      </c>
      <c r="AL1282" s="192">
        <f t="shared" si="345"/>
        <v>6.4899999999999999E-2</v>
      </c>
      <c r="AM1282" s="192">
        <f t="shared" si="346"/>
        <v>6.7599999999999993E-2</v>
      </c>
      <c r="AN1282" s="192">
        <f t="shared" si="347"/>
        <v>7.1199999999999999E-2</v>
      </c>
      <c r="AO1282" s="193">
        <f t="shared" si="348"/>
        <v>7.2899999999999993E-2</v>
      </c>
      <c r="AP1282" s="192">
        <f t="shared" si="349"/>
        <v>7.3800000000000004E-2</v>
      </c>
      <c r="AQ1282" s="193">
        <f t="shared" si="350"/>
        <v>7.5899999999999995E-2</v>
      </c>
      <c r="AR1282" s="192">
        <f t="shared" si="351"/>
        <v>7.46E-2</v>
      </c>
      <c r="AS1282" s="192" t="str">
        <f t="shared" si="352"/>
        <v/>
      </c>
      <c r="AT1282" s="192">
        <f t="shared" si="353"/>
        <v>7.0899999999999991E-2</v>
      </c>
      <c r="AU1282" s="193" t="str">
        <f t="shared" si="354"/>
        <v/>
      </c>
      <c r="AV1282" s="194">
        <f t="shared" si="355"/>
        <v>6.9900000000000004E-2</v>
      </c>
      <c r="AW1282" s="193">
        <f t="shared" si="356"/>
        <v>7.0000000000000007E-2</v>
      </c>
      <c r="AX1282" s="193" t="str">
        <f t="shared" si="357"/>
        <v/>
      </c>
      <c r="AZ1282" s="193">
        <f t="shared" si="341"/>
        <v>7.1169999999999983E-2</v>
      </c>
    </row>
    <row r="1283" spans="1:52" s="5" customFormat="1" ht="11.25" x14ac:dyDescent="0.2">
      <c r="A1283" s="203">
        <v>39857</v>
      </c>
      <c r="B1283" s="11"/>
      <c r="C1283" s="11"/>
      <c r="D1283" s="15"/>
      <c r="E1283" s="204"/>
      <c r="F1283" s="8"/>
      <c r="G1283" s="8"/>
      <c r="H1283" s="15">
        <v>6.6500000000000004E-2</v>
      </c>
      <c r="I1283" s="204">
        <v>6.6699999999999995E-2</v>
      </c>
      <c r="J1283" s="8">
        <v>6.8500000000000005E-2</v>
      </c>
      <c r="K1283" s="8">
        <v>6.8699999999999997E-2</v>
      </c>
      <c r="L1283" s="15">
        <v>7.2599999999999998E-2</v>
      </c>
      <c r="M1283" s="204">
        <v>7.2999999999999995E-2</v>
      </c>
      <c r="N1283" s="8">
        <v>7.3800000000000004E-2</v>
      </c>
      <c r="O1283" s="8">
        <v>7.4200000000000002E-2</v>
      </c>
      <c r="P1283" s="15">
        <v>7.4399999999999994E-2</v>
      </c>
      <c r="Q1283" s="204">
        <v>7.4999999999999997E-2</v>
      </c>
      <c r="R1283" s="8">
        <v>7.6499999999999999E-2</v>
      </c>
      <c r="S1283" s="204">
        <v>7.7100000000000002E-2</v>
      </c>
      <c r="T1283" s="205">
        <v>7.46E-2</v>
      </c>
      <c r="U1283" s="204">
        <v>7.5200000000000003E-2</v>
      </c>
      <c r="V1283" s="8"/>
      <c r="W1283" s="204"/>
      <c r="X1283" s="8">
        <v>7.0900000000000005E-2</v>
      </c>
      <c r="Y1283" s="204">
        <v>7.17E-2</v>
      </c>
      <c r="Z1283" s="8"/>
      <c r="AA1283" s="204"/>
      <c r="AB1283" s="8">
        <v>6.9900000000000004E-2</v>
      </c>
      <c r="AC1283" s="204">
        <v>7.0900000000000005E-2</v>
      </c>
      <c r="AD1283" s="8">
        <v>7.0000000000000007E-2</v>
      </c>
      <c r="AE1283" s="204">
        <v>7.0999999999999994E-2</v>
      </c>
      <c r="AF1283" s="8"/>
      <c r="AG1283" s="204"/>
      <c r="AI1283" s="192" t="str">
        <f t="shared" si="342"/>
        <v/>
      </c>
      <c r="AJ1283" s="192" t="str">
        <f t="shared" si="343"/>
        <v/>
      </c>
      <c r="AK1283" s="192" t="str">
        <f t="shared" si="344"/>
        <v/>
      </c>
      <c r="AL1283" s="192">
        <f t="shared" si="345"/>
        <v>6.6599999999999993E-2</v>
      </c>
      <c r="AM1283" s="192">
        <f t="shared" si="346"/>
        <v>6.8599999999999994E-2</v>
      </c>
      <c r="AN1283" s="192">
        <f t="shared" si="347"/>
        <v>7.2800000000000004E-2</v>
      </c>
      <c r="AO1283" s="193">
        <f t="shared" si="348"/>
        <v>7.400000000000001E-2</v>
      </c>
      <c r="AP1283" s="192">
        <f t="shared" si="349"/>
        <v>7.4699999999999989E-2</v>
      </c>
      <c r="AQ1283" s="193">
        <f t="shared" si="350"/>
        <v>7.6800000000000007E-2</v>
      </c>
      <c r="AR1283" s="192">
        <f t="shared" si="351"/>
        <v>7.4899999999999994E-2</v>
      </c>
      <c r="AS1283" s="192" t="str">
        <f t="shared" si="352"/>
        <v/>
      </c>
      <c r="AT1283" s="192">
        <f t="shared" si="353"/>
        <v>7.1300000000000002E-2</v>
      </c>
      <c r="AU1283" s="193" t="str">
        <f t="shared" si="354"/>
        <v/>
      </c>
      <c r="AV1283" s="194">
        <f t="shared" si="355"/>
        <v>7.0400000000000004E-2</v>
      </c>
      <c r="AW1283" s="193">
        <f t="shared" si="356"/>
        <v>7.0500000000000007E-2</v>
      </c>
      <c r="AX1283" s="193" t="str">
        <f t="shared" si="357"/>
        <v/>
      </c>
      <c r="AZ1283" s="193">
        <f t="shared" si="341"/>
        <v>7.2059999999999999E-2</v>
      </c>
    </row>
    <row r="1284" spans="1:52" s="5" customFormat="1" ht="11.25" x14ac:dyDescent="0.2">
      <c r="A1284" s="203">
        <v>39860</v>
      </c>
      <c r="B1284" s="11"/>
      <c r="C1284" s="11"/>
      <c r="D1284" s="15"/>
      <c r="E1284" s="204"/>
      <c r="F1284" s="8"/>
      <c r="G1284" s="8"/>
      <c r="H1284" s="15">
        <v>6.6600000000000006E-2</v>
      </c>
      <c r="I1284" s="204">
        <v>6.6799999999999998E-2</v>
      </c>
      <c r="J1284" s="8">
        <v>6.83E-2</v>
      </c>
      <c r="K1284" s="8">
        <v>6.8500000000000005E-2</v>
      </c>
      <c r="L1284" s="15">
        <v>7.1599999999999997E-2</v>
      </c>
      <c r="M1284" s="204">
        <v>7.1999999999999995E-2</v>
      </c>
      <c r="N1284" s="8">
        <v>7.2900000000000006E-2</v>
      </c>
      <c r="O1284" s="8">
        <v>7.3300000000000004E-2</v>
      </c>
      <c r="P1284" s="15">
        <v>7.3599999999999999E-2</v>
      </c>
      <c r="Q1284" s="204">
        <v>7.4200000000000002E-2</v>
      </c>
      <c r="R1284" s="8">
        <v>7.5399999999999995E-2</v>
      </c>
      <c r="S1284" s="204">
        <v>7.5999999999999998E-2</v>
      </c>
      <c r="T1284" s="205">
        <v>7.4200000000000002E-2</v>
      </c>
      <c r="U1284" s="204">
        <v>7.4800000000000005E-2</v>
      </c>
      <c r="V1284" s="8"/>
      <c r="W1284" s="204"/>
      <c r="X1284" s="8">
        <v>7.0499999999999993E-2</v>
      </c>
      <c r="Y1284" s="204">
        <v>7.1300000000000002E-2</v>
      </c>
      <c r="Z1284" s="8"/>
      <c r="AA1284" s="204"/>
      <c r="AB1284" s="8">
        <v>6.9900000000000004E-2</v>
      </c>
      <c r="AC1284" s="204">
        <v>7.0900000000000005E-2</v>
      </c>
      <c r="AD1284" s="8">
        <v>7.0099999999999996E-2</v>
      </c>
      <c r="AE1284" s="204">
        <v>7.1099999999999997E-2</v>
      </c>
      <c r="AF1284" s="8"/>
      <c r="AG1284" s="204"/>
      <c r="AI1284" s="192" t="str">
        <f t="shared" si="342"/>
        <v/>
      </c>
      <c r="AJ1284" s="192" t="str">
        <f t="shared" si="343"/>
        <v/>
      </c>
      <c r="AK1284" s="192" t="str">
        <f t="shared" si="344"/>
        <v/>
      </c>
      <c r="AL1284" s="192">
        <f t="shared" si="345"/>
        <v>6.6700000000000009E-2</v>
      </c>
      <c r="AM1284" s="192">
        <f t="shared" si="346"/>
        <v>6.8400000000000002E-2</v>
      </c>
      <c r="AN1284" s="192">
        <f t="shared" si="347"/>
        <v>7.1800000000000003E-2</v>
      </c>
      <c r="AO1284" s="193">
        <f t="shared" si="348"/>
        <v>7.3099999999999998E-2</v>
      </c>
      <c r="AP1284" s="192">
        <f t="shared" si="349"/>
        <v>7.3899999999999993E-2</v>
      </c>
      <c r="AQ1284" s="193">
        <f t="shared" si="350"/>
        <v>7.569999999999999E-2</v>
      </c>
      <c r="AR1284" s="192">
        <f t="shared" si="351"/>
        <v>7.4500000000000011E-2</v>
      </c>
      <c r="AS1284" s="192" t="str">
        <f t="shared" si="352"/>
        <v/>
      </c>
      <c r="AT1284" s="192">
        <f t="shared" si="353"/>
        <v>7.0899999999999991E-2</v>
      </c>
      <c r="AU1284" s="193" t="str">
        <f t="shared" si="354"/>
        <v/>
      </c>
      <c r="AV1284" s="194">
        <f t="shared" si="355"/>
        <v>7.0400000000000004E-2</v>
      </c>
      <c r="AW1284" s="193">
        <f t="shared" si="356"/>
        <v>7.0599999999999996E-2</v>
      </c>
      <c r="AX1284" s="193" t="str">
        <f t="shared" si="357"/>
        <v/>
      </c>
      <c r="AZ1284" s="193">
        <f t="shared" si="341"/>
        <v>7.1599999999999997E-2</v>
      </c>
    </row>
    <row r="1285" spans="1:52" s="5" customFormat="1" ht="11.25" x14ac:dyDescent="0.2">
      <c r="A1285" s="203">
        <v>39861</v>
      </c>
      <c r="B1285" s="11"/>
      <c r="C1285" s="11"/>
      <c r="D1285" s="15"/>
      <c r="E1285" s="204"/>
      <c r="F1285" s="8"/>
      <c r="G1285" s="8"/>
      <c r="H1285" s="15">
        <v>6.6699999999999995E-2</v>
      </c>
      <c r="I1285" s="204">
        <v>6.6900000000000001E-2</v>
      </c>
      <c r="J1285" s="8">
        <v>6.7799999999999999E-2</v>
      </c>
      <c r="K1285" s="8">
        <v>6.8000000000000005E-2</v>
      </c>
      <c r="L1285" s="15">
        <v>7.1199999999999999E-2</v>
      </c>
      <c r="M1285" s="204">
        <v>7.1599999999999997E-2</v>
      </c>
      <c r="N1285" s="8">
        <v>7.2300000000000003E-2</v>
      </c>
      <c r="O1285" s="8">
        <v>7.2700000000000001E-2</v>
      </c>
      <c r="P1285" s="15">
        <v>7.3400000000000007E-2</v>
      </c>
      <c r="Q1285" s="204">
        <v>7.3999999999999996E-2</v>
      </c>
      <c r="R1285" s="8">
        <v>7.5200000000000003E-2</v>
      </c>
      <c r="S1285" s="204">
        <v>7.5800000000000006E-2</v>
      </c>
      <c r="T1285" s="205">
        <v>7.3999999999999996E-2</v>
      </c>
      <c r="U1285" s="204">
        <v>7.46E-2</v>
      </c>
      <c r="V1285" s="8"/>
      <c r="W1285" s="204"/>
      <c r="X1285" s="8">
        <v>7.0199999999999999E-2</v>
      </c>
      <c r="Y1285" s="204">
        <v>7.0999999999999994E-2</v>
      </c>
      <c r="Z1285" s="8"/>
      <c r="AA1285" s="204"/>
      <c r="AB1285" s="8">
        <v>7.0000000000000007E-2</v>
      </c>
      <c r="AC1285" s="204">
        <v>7.0999999999999994E-2</v>
      </c>
      <c r="AD1285" s="8">
        <v>7.0099999999999996E-2</v>
      </c>
      <c r="AE1285" s="204">
        <v>7.1099999999999997E-2</v>
      </c>
      <c r="AF1285" s="8"/>
      <c r="AG1285" s="204"/>
      <c r="AI1285" s="192" t="str">
        <f t="shared" si="342"/>
        <v/>
      </c>
      <c r="AJ1285" s="192" t="str">
        <f t="shared" si="343"/>
        <v/>
      </c>
      <c r="AK1285" s="192" t="str">
        <f t="shared" si="344"/>
        <v/>
      </c>
      <c r="AL1285" s="192">
        <f t="shared" si="345"/>
        <v>6.6799999999999998E-2</v>
      </c>
      <c r="AM1285" s="192">
        <f t="shared" si="346"/>
        <v>6.7900000000000002E-2</v>
      </c>
      <c r="AN1285" s="192">
        <f t="shared" si="347"/>
        <v>7.1399999999999991E-2</v>
      </c>
      <c r="AO1285" s="193">
        <f t="shared" si="348"/>
        <v>7.2500000000000009E-2</v>
      </c>
      <c r="AP1285" s="192">
        <f t="shared" si="349"/>
        <v>7.3700000000000002E-2</v>
      </c>
      <c r="AQ1285" s="193">
        <f t="shared" si="350"/>
        <v>7.5500000000000012E-2</v>
      </c>
      <c r="AR1285" s="192">
        <f t="shared" si="351"/>
        <v>7.4300000000000005E-2</v>
      </c>
      <c r="AS1285" s="192" t="str">
        <f t="shared" si="352"/>
        <v/>
      </c>
      <c r="AT1285" s="192">
        <f t="shared" si="353"/>
        <v>7.0599999999999996E-2</v>
      </c>
      <c r="AU1285" s="193" t="str">
        <f t="shared" si="354"/>
        <v/>
      </c>
      <c r="AV1285" s="194">
        <f t="shared" si="355"/>
        <v>7.0500000000000007E-2</v>
      </c>
      <c r="AW1285" s="193">
        <f t="shared" si="356"/>
        <v>7.0599999999999996E-2</v>
      </c>
      <c r="AX1285" s="193" t="str">
        <f t="shared" si="357"/>
        <v/>
      </c>
      <c r="AZ1285" s="193">
        <f t="shared" si="341"/>
        <v>7.1379999999999999E-2</v>
      </c>
    </row>
    <row r="1286" spans="1:52" s="5" customFormat="1" ht="11.25" x14ac:dyDescent="0.2">
      <c r="A1286" s="203">
        <v>39862</v>
      </c>
      <c r="B1286" s="11"/>
      <c r="C1286" s="11"/>
      <c r="D1286" s="15"/>
      <c r="E1286" s="204"/>
      <c r="F1286" s="8"/>
      <c r="G1286" s="8"/>
      <c r="H1286" s="15">
        <v>6.6900000000000001E-2</v>
      </c>
      <c r="I1286" s="204">
        <v>6.7100000000000007E-2</v>
      </c>
      <c r="J1286" s="8">
        <v>6.7299999999999999E-2</v>
      </c>
      <c r="K1286" s="8">
        <v>6.7500000000000004E-2</v>
      </c>
      <c r="L1286" s="15">
        <v>7.0900000000000005E-2</v>
      </c>
      <c r="M1286" s="204">
        <v>7.1300000000000002E-2</v>
      </c>
      <c r="N1286" s="8">
        <v>7.2599999999999998E-2</v>
      </c>
      <c r="O1286" s="8">
        <v>7.2999999999999995E-2</v>
      </c>
      <c r="P1286" s="15">
        <v>7.3499999999999996E-2</v>
      </c>
      <c r="Q1286" s="204">
        <v>7.4099999999999999E-2</v>
      </c>
      <c r="R1286" s="8">
        <v>7.5399999999999995E-2</v>
      </c>
      <c r="S1286" s="204">
        <v>7.5999999999999998E-2</v>
      </c>
      <c r="T1286" s="205">
        <v>7.4499999999999997E-2</v>
      </c>
      <c r="U1286" s="204">
        <v>7.51E-2</v>
      </c>
      <c r="V1286" s="8"/>
      <c r="W1286" s="204"/>
      <c r="X1286" s="8">
        <v>7.0199999999999999E-2</v>
      </c>
      <c r="Y1286" s="204">
        <v>7.0999999999999994E-2</v>
      </c>
      <c r="Z1286" s="8"/>
      <c r="AA1286" s="204"/>
      <c r="AB1286" s="8">
        <v>7.0000000000000007E-2</v>
      </c>
      <c r="AC1286" s="204">
        <v>7.0999999999999994E-2</v>
      </c>
      <c r="AD1286" s="8">
        <v>7.0099999999999996E-2</v>
      </c>
      <c r="AE1286" s="204">
        <v>7.1099999999999997E-2</v>
      </c>
      <c r="AF1286" s="8"/>
      <c r="AG1286" s="204"/>
      <c r="AI1286" s="192" t="str">
        <f t="shared" si="342"/>
        <v/>
      </c>
      <c r="AJ1286" s="192" t="str">
        <f t="shared" si="343"/>
        <v/>
      </c>
      <c r="AK1286" s="192" t="str">
        <f t="shared" si="344"/>
        <v/>
      </c>
      <c r="AL1286" s="192">
        <f t="shared" si="345"/>
        <v>6.7000000000000004E-2</v>
      </c>
      <c r="AM1286" s="192">
        <f t="shared" si="346"/>
        <v>6.7400000000000002E-2</v>
      </c>
      <c r="AN1286" s="192">
        <f t="shared" si="347"/>
        <v>7.1099999999999997E-2</v>
      </c>
      <c r="AO1286" s="193">
        <f t="shared" si="348"/>
        <v>7.2800000000000004E-2</v>
      </c>
      <c r="AP1286" s="192">
        <f t="shared" si="349"/>
        <v>7.3800000000000004E-2</v>
      </c>
      <c r="AQ1286" s="193">
        <f t="shared" si="350"/>
        <v>7.569999999999999E-2</v>
      </c>
      <c r="AR1286" s="192">
        <f t="shared" si="351"/>
        <v>7.4800000000000005E-2</v>
      </c>
      <c r="AS1286" s="192" t="str">
        <f t="shared" si="352"/>
        <v/>
      </c>
      <c r="AT1286" s="192">
        <f t="shared" si="353"/>
        <v>7.0599999999999996E-2</v>
      </c>
      <c r="AU1286" s="193" t="str">
        <f t="shared" si="354"/>
        <v/>
      </c>
      <c r="AV1286" s="194">
        <f t="shared" si="355"/>
        <v>7.0500000000000007E-2</v>
      </c>
      <c r="AW1286" s="193">
        <f t="shared" si="356"/>
        <v>7.0599999999999996E-2</v>
      </c>
      <c r="AX1286" s="193" t="str">
        <f t="shared" si="357"/>
        <v/>
      </c>
      <c r="AZ1286" s="193">
        <f t="shared" si="341"/>
        <v>7.1429999999999993E-2</v>
      </c>
    </row>
    <row r="1287" spans="1:52" s="5" customFormat="1" ht="11.25" x14ac:dyDescent="0.2">
      <c r="A1287" s="203">
        <v>39863</v>
      </c>
      <c r="B1287" s="11"/>
      <c r="C1287" s="11"/>
      <c r="D1287" s="15"/>
      <c r="E1287" s="204"/>
      <c r="F1287" s="8"/>
      <c r="G1287" s="8"/>
      <c r="H1287" s="15">
        <v>6.7199999999999996E-2</v>
      </c>
      <c r="I1287" s="204">
        <v>6.7400000000000002E-2</v>
      </c>
      <c r="J1287" s="8">
        <v>6.7500000000000004E-2</v>
      </c>
      <c r="K1287" s="8">
        <v>6.7699999999999996E-2</v>
      </c>
      <c r="L1287" s="15">
        <v>7.0999999999999994E-2</v>
      </c>
      <c r="M1287" s="204">
        <v>7.1400000000000005E-2</v>
      </c>
      <c r="N1287" s="8">
        <v>7.2999999999999995E-2</v>
      </c>
      <c r="O1287" s="8">
        <v>7.3400000000000007E-2</v>
      </c>
      <c r="P1287" s="15">
        <v>7.3700000000000002E-2</v>
      </c>
      <c r="Q1287" s="204">
        <v>7.4300000000000005E-2</v>
      </c>
      <c r="R1287" s="8">
        <v>7.5499999999999998E-2</v>
      </c>
      <c r="S1287" s="204">
        <v>7.6100000000000001E-2</v>
      </c>
      <c r="T1287" s="205">
        <v>7.4800000000000005E-2</v>
      </c>
      <c r="U1287" s="204">
        <v>7.5399999999999995E-2</v>
      </c>
      <c r="V1287" s="8"/>
      <c r="W1287" s="204"/>
      <c r="X1287" s="8">
        <v>7.0199999999999999E-2</v>
      </c>
      <c r="Y1287" s="204">
        <v>7.0999999999999994E-2</v>
      </c>
      <c r="Z1287" s="8"/>
      <c r="AA1287" s="204"/>
      <c r="AB1287" s="8">
        <v>7.0000000000000007E-2</v>
      </c>
      <c r="AC1287" s="204">
        <v>7.0999999999999994E-2</v>
      </c>
      <c r="AD1287" s="8">
        <v>7.0099999999999996E-2</v>
      </c>
      <c r="AE1287" s="204">
        <v>7.1099999999999997E-2</v>
      </c>
      <c r="AF1287" s="8"/>
      <c r="AG1287" s="204"/>
      <c r="AI1287" s="192" t="str">
        <f t="shared" si="342"/>
        <v/>
      </c>
      <c r="AJ1287" s="192" t="str">
        <f t="shared" si="343"/>
        <v/>
      </c>
      <c r="AK1287" s="192" t="str">
        <f t="shared" si="344"/>
        <v/>
      </c>
      <c r="AL1287" s="192">
        <f t="shared" si="345"/>
        <v>6.7299999999999999E-2</v>
      </c>
      <c r="AM1287" s="192">
        <f t="shared" si="346"/>
        <v>6.7599999999999993E-2</v>
      </c>
      <c r="AN1287" s="192">
        <f t="shared" si="347"/>
        <v>7.1199999999999999E-2</v>
      </c>
      <c r="AO1287" s="193">
        <f t="shared" si="348"/>
        <v>7.3200000000000001E-2</v>
      </c>
      <c r="AP1287" s="192">
        <f t="shared" si="349"/>
        <v>7.400000000000001E-2</v>
      </c>
      <c r="AQ1287" s="193">
        <f t="shared" si="350"/>
        <v>7.5800000000000006E-2</v>
      </c>
      <c r="AR1287" s="192">
        <f t="shared" si="351"/>
        <v>7.51E-2</v>
      </c>
      <c r="AS1287" s="192" t="str">
        <f t="shared" si="352"/>
        <v/>
      </c>
      <c r="AT1287" s="192">
        <f t="shared" si="353"/>
        <v>7.0599999999999996E-2</v>
      </c>
      <c r="AU1287" s="193" t="str">
        <f t="shared" si="354"/>
        <v/>
      </c>
      <c r="AV1287" s="194">
        <f t="shared" si="355"/>
        <v>7.0500000000000007E-2</v>
      </c>
      <c r="AW1287" s="193">
        <f t="shared" si="356"/>
        <v>7.0599999999999996E-2</v>
      </c>
      <c r="AX1287" s="193" t="str">
        <f t="shared" si="357"/>
        <v/>
      </c>
      <c r="AZ1287" s="193">
        <f t="shared" si="341"/>
        <v>7.1590000000000001E-2</v>
      </c>
    </row>
    <row r="1288" spans="1:52" s="5" customFormat="1" ht="11.25" x14ac:dyDescent="0.2">
      <c r="A1288" s="203">
        <v>39864</v>
      </c>
      <c r="B1288" s="11"/>
      <c r="C1288" s="11"/>
      <c r="D1288" s="15"/>
      <c r="E1288" s="204"/>
      <c r="F1288" s="8"/>
      <c r="G1288" s="8"/>
      <c r="H1288" s="15">
        <v>6.7199999999999996E-2</v>
      </c>
      <c r="I1288" s="204">
        <v>6.7400000000000002E-2</v>
      </c>
      <c r="J1288" s="8">
        <v>6.7000000000000004E-2</v>
      </c>
      <c r="K1288" s="8">
        <v>6.7199999999999996E-2</v>
      </c>
      <c r="L1288" s="15">
        <v>7.0000000000000007E-2</v>
      </c>
      <c r="M1288" s="204">
        <v>7.0400000000000004E-2</v>
      </c>
      <c r="N1288" s="8">
        <v>7.22E-2</v>
      </c>
      <c r="O1288" s="8">
        <v>7.2599999999999998E-2</v>
      </c>
      <c r="P1288" s="15">
        <v>7.2999999999999995E-2</v>
      </c>
      <c r="Q1288" s="204">
        <v>7.3599999999999999E-2</v>
      </c>
      <c r="R1288" s="8">
        <v>7.4800000000000005E-2</v>
      </c>
      <c r="S1288" s="204">
        <v>7.5399999999999995E-2</v>
      </c>
      <c r="T1288" s="205">
        <v>7.4099999999999999E-2</v>
      </c>
      <c r="U1288" s="204">
        <v>7.4700000000000003E-2</v>
      </c>
      <c r="V1288" s="8"/>
      <c r="W1288" s="204"/>
      <c r="X1288" s="8">
        <v>7.0000000000000007E-2</v>
      </c>
      <c r="Y1288" s="204">
        <v>7.0800000000000002E-2</v>
      </c>
      <c r="Z1288" s="8"/>
      <c r="AA1288" s="204"/>
      <c r="AB1288" s="8">
        <v>6.9900000000000004E-2</v>
      </c>
      <c r="AC1288" s="204">
        <v>7.0900000000000005E-2</v>
      </c>
      <c r="AD1288" s="8">
        <v>7.0000000000000007E-2</v>
      </c>
      <c r="AE1288" s="204">
        <v>7.0999999999999994E-2</v>
      </c>
      <c r="AF1288" s="8"/>
      <c r="AG1288" s="204"/>
      <c r="AI1288" s="192" t="str">
        <f t="shared" si="342"/>
        <v/>
      </c>
      <c r="AJ1288" s="192" t="str">
        <f t="shared" si="343"/>
        <v/>
      </c>
      <c r="AK1288" s="192" t="str">
        <f t="shared" si="344"/>
        <v/>
      </c>
      <c r="AL1288" s="192">
        <f t="shared" si="345"/>
        <v>6.7299999999999999E-2</v>
      </c>
      <c r="AM1288" s="192">
        <f t="shared" si="346"/>
        <v>6.7099999999999993E-2</v>
      </c>
      <c r="AN1288" s="192">
        <f t="shared" si="347"/>
        <v>7.0200000000000012E-2</v>
      </c>
      <c r="AO1288" s="193">
        <f t="shared" si="348"/>
        <v>7.2399999999999992E-2</v>
      </c>
      <c r="AP1288" s="192">
        <f t="shared" si="349"/>
        <v>7.3300000000000004E-2</v>
      </c>
      <c r="AQ1288" s="193">
        <f t="shared" si="350"/>
        <v>7.51E-2</v>
      </c>
      <c r="AR1288" s="192">
        <f t="shared" si="351"/>
        <v>7.4399999999999994E-2</v>
      </c>
      <c r="AS1288" s="192" t="str">
        <f t="shared" si="352"/>
        <v/>
      </c>
      <c r="AT1288" s="192">
        <f t="shared" si="353"/>
        <v>7.0400000000000004E-2</v>
      </c>
      <c r="AU1288" s="193" t="str">
        <f t="shared" si="354"/>
        <v/>
      </c>
      <c r="AV1288" s="194">
        <f t="shared" si="355"/>
        <v>7.0400000000000004E-2</v>
      </c>
      <c r="AW1288" s="193">
        <f t="shared" si="356"/>
        <v>7.0500000000000007E-2</v>
      </c>
      <c r="AX1288" s="193" t="str">
        <f t="shared" si="357"/>
        <v/>
      </c>
      <c r="AZ1288" s="193">
        <f t="shared" si="341"/>
        <v>7.1110000000000007E-2</v>
      </c>
    </row>
    <row r="1289" spans="1:52" s="5" customFormat="1" ht="11.25" x14ac:dyDescent="0.2">
      <c r="A1289" s="203">
        <v>39869</v>
      </c>
      <c r="B1289" s="11"/>
      <c r="C1289" s="11"/>
      <c r="D1289" s="15"/>
      <c r="E1289" s="204"/>
      <c r="F1289" s="8"/>
      <c r="G1289" s="8"/>
      <c r="H1289" s="15">
        <v>6.7000000000000004E-2</v>
      </c>
      <c r="I1289" s="204">
        <v>6.7199999999999996E-2</v>
      </c>
      <c r="J1289" s="8">
        <v>6.7000000000000004E-2</v>
      </c>
      <c r="K1289" s="8">
        <v>6.7199999999999996E-2</v>
      </c>
      <c r="L1289" s="15">
        <v>7.0000000000000007E-2</v>
      </c>
      <c r="M1289" s="204">
        <v>7.0400000000000004E-2</v>
      </c>
      <c r="N1289" s="8">
        <v>7.2400000000000006E-2</v>
      </c>
      <c r="O1289" s="8">
        <v>7.2800000000000004E-2</v>
      </c>
      <c r="P1289" s="15">
        <v>7.2999999999999995E-2</v>
      </c>
      <c r="Q1289" s="204">
        <v>7.3599999999999999E-2</v>
      </c>
      <c r="R1289" s="8">
        <v>7.5200000000000003E-2</v>
      </c>
      <c r="S1289" s="204">
        <v>7.5800000000000006E-2</v>
      </c>
      <c r="T1289" s="205">
        <v>7.4700000000000003E-2</v>
      </c>
      <c r="U1289" s="204">
        <v>7.5300000000000006E-2</v>
      </c>
      <c r="V1289" s="8"/>
      <c r="W1289" s="204"/>
      <c r="X1289" s="8">
        <v>7.0199999999999999E-2</v>
      </c>
      <c r="Y1289" s="204">
        <v>7.0999999999999994E-2</v>
      </c>
      <c r="Z1289" s="8"/>
      <c r="AA1289" s="204"/>
      <c r="AB1289" s="8">
        <v>7.0000000000000007E-2</v>
      </c>
      <c r="AC1289" s="204">
        <v>7.0999999999999994E-2</v>
      </c>
      <c r="AD1289" s="8">
        <v>7.0000000000000007E-2</v>
      </c>
      <c r="AE1289" s="204">
        <v>7.0999999999999994E-2</v>
      </c>
      <c r="AF1289" s="8"/>
      <c r="AG1289" s="204"/>
      <c r="AI1289" s="192" t="str">
        <f t="shared" si="342"/>
        <v/>
      </c>
      <c r="AJ1289" s="192" t="str">
        <f t="shared" si="343"/>
        <v/>
      </c>
      <c r="AK1289" s="192" t="str">
        <f t="shared" si="344"/>
        <v/>
      </c>
      <c r="AL1289" s="192">
        <f t="shared" si="345"/>
        <v>6.7099999999999993E-2</v>
      </c>
      <c r="AM1289" s="192">
        <f t="shared" si="346"/>
        <v>6.7099999999999993E-2</v>
      </c>
      <c r="AN1289" s="192">
        <f t="shared" si="347"/>
        <v>7.0200000000000012E-2</v>
      </c>
      <c r="AO1289" s="193">
        <f t="shared" si="348"/>
        <v>7.2599999999999998E-2</v>
      </c>
      <c r="AP1289" s="192">
        <f t="shared" si="349"/>
        <v>7.3300000000000004E-2</v>
      </c>
      <c r="AQ1289" s="193">
        <f t="shared" si="350"/>
        <v>7.5500000000000012E-2</v>
      </c>
      <c r="AR1289" s="192">
        <f t="shared" si="351"/>
        <v>7.5000000000000011E-2</v>
      </c>
      <c r="AS1289" s="192" t="str">
        <f t="shared" si="352"/>
        <v/>
      </c>
      <c r="AT1289" s="192">
        <f t="shared" si="353"/>
        <v>7.0599999999999996E-2</v>
      </c>
      <c r="AU1289" s="193" t="str">
        <f t="shared" si="354"/>
        <v/>
      </c>
      <c r="AV1289" s="194">
        <f t="shared" si="355"/>
        <v>7.0500000000000007E-2</v>
      </c>
      <c r="AW1289" s="193">
        <f t="shared" si="356"/>
        <v>7.0500000000000007E-2</v>
      </c>
      <c r="AX1289" s="193" t="str">
        <f t="shared" si="357"/>
        <v/>
      </c>
      <c r="AZ1289" s="193">
        <f t="shared" si="341"/>
        <v>7.1240000000000012E-2</v>
      </c>
    </row>
    <row r="1290" spans="1:52" s="5" customFormat="1" ht="11.25" x14ac:dyDescent="0.2">
      <c r="A1290" s="203">
        <v>39870</v>
      </c>
      <c r="B1290" s="11"/>
      <c r="C1290" s="11"/>
      <c r="D1290" s="15"/>
      <c r="E1290" s="204"/>
      <c r="F1290" s="8"/>
      <c r="G1290" s="8"/>
      <c r="H1290" s="15">
        <v>6.6900000000000001E-2</v>
      </c>
      <c r="I1290" s="204">
        <v>6.7100000000000007E-2</v>
      </c>
      <c r="J1290" s="8">
        <v>6.6600000000000006E-2</v>
      </c>
      <c r="K1290" s="8">
        <v>6.6799999999999998E-2</v>
      </c>
      <c r="L1290" s="15">
        <v>6.9500000000000006E-2</v>
      </c>
      <c r="M1290" s="204">
        <v>6.9900000000000004E-2</v>
      </c>
      <c r="N1290" s="8">
        <v>7.2099999999999997E-2</v>
      </c>
      <c r="O1290" s="8">
        <v>7.2499999999999995E-2</v>
      </c>
      <c r="P1290" s="15">
        <v>7.2999999999999995E-2</v>
      </c>
      <c r="Q1290" s="204">
        <v>7.3599999999999999E-2</v>
      </c>
      <c r="R1290" s="8">
        <v>7.4800000000000005E-2</v>
      </c>
      <c r="S1290" s="204">
        <v>7.5399999999999995E-2</v>
      </c>
      <c r="T1290" s="205">
        <v>7.4499999999999997E-2</v>
      </c>
      <c r="U1290" s="204">
        <v>7.51E-2</v>
      </c>
      <c r="V1290" s="8"/>
      <c r="W1290" s="204"/>
      <c r="X1290" s="8">
        <v>7.0199999999999999E-2</v>
      </c>
      <c r="Y1290" s="204">
        <v>7.0999999999999994E-2</v>
      </c>
      <c r="Z1290" s="8"/>
      <c r="AA1290" s="204"/>
      <c r="AB1290" s="8">
        <v>7.0000000000000007E-2</v>
      </c>
      <c r="AC1290" s="204">
        <v>7.0999999999999994E-2</v>
      </c>
      <c r="AD1290" s="8">
        <v>7.0199999999999999E-2</v>
      </c>
      <c r="AE1290" s="204">
        <v>7.1199999999999999E-2</v>
      </c>
      <c r="AF1290" s="8"/>
      <c r="AG1290" s="204"/>
      <c r="AI1290" s="192" t="str">
        <f t="shared" si="342"/>
        <v/>
      </c>
      <c r="AJ1290" s="192" t="str">
        <f t="shared" si="343"/>
        <v/>
      </c>
      <c r="AK1290" s="192" t="str">
        <f t="shared" si="344"/>
        <v/>
      </c>
      <c r="AL1290" s="192">
        <f t="shared" si="345"/>
        <v>6.7000000000000004E-2</v>
      </c>
      <c r="AM1290" s="192">
        <f t="shared" si="346"/>
        <v>6.6700000000000009E-2</v>
      </c>
      <c r="AN1290" s="192">
        <f t="shared" si="347"/>
        <v>6.9700000000000012E-2</v>
      </c>
      <c r="AO1290" s="193">
        <f t="shared" si="348"/>
        <v>7.2300000000000003E-2</v>
      </c>
      <c r="AP1290" s="192">
        <f t="shared" si="349"/>
        <v>7.3300000000000004E-2</v>
      </c>
      <c r="AQ1290" s="193">
        <f t="shared" si="350"/>
        <v>7.51E-2</v>
      </c>
      <c r="AR1290" s="192">
        <f t="shared" si="351"/>
        <v>7.4800000000000005E-2</v>
      </c>
      <c r="AS1290" s="192" t="str">
        <f t="shared" si="352"/>
        <v/>
      </c>
      <c r="AT1290" s="192">
        <f t="shared" si="353"/>
        <v>7.0599999999999996E-2</v>
      </c>
      <c r="AU1290" s="193" t="str">
        <f t="shared" si="354"/>
        <v/>
      </c>
      <c r="AV1290" s="194">
        <f t="shared" si="355"/>
        <v>7.0500000000000007E-2</v>
      </c>
      <c r="AW1290" s="193">
        <f t="shared" si="356"/>
        <v>7.0699999999999999E-2</v>
      </c>
      <c r="AX1290" s="193" t="str">
        <f t="shared" si="357"/>
        <v/>
      </c>
      <c r="AZ1290" s="193">
        <f t="shared" si="341"/>
        <v>7.1070000000000008E-2</v>
      </c>
    </row>
    <row r="1291" spans="1:52" s="5" customFormat="1" ht="11.25" x14ac:dyDescent="0.2">
      <c r="A1291" s="203">
        <v>39871</v>
      </c>
      <c r="B1291" s="11"/>
      <c r="C1291" s="11"/>
      <c r="D1291" s="15"/>
      <c r="E1291" s="204"/>
      <c r="F1291" s="8"/>
      <c r="G1291" s="8"/>
      <c r="H1291" s="15">
        <v>6.6500000000000004E-2</v>
      </c>
      <c r="I1291" s="204">
        <v>6.6699999999999995E-2</v>
      </c>
      <c r="J1291" s="8">
        <v>6.4799999999999996E-2</v>
      </c>
      <c r="K1291" s="8">
        <v>6.5000000000000002E-2</v>
      </c>
      <c r="L1291" s="15">
        <v>6.8000000000000005E-2</v>
      </c>
      <c r="M1291" s="204">
        <v>6.8400000000000002E-2</v>
      </c>
      <c r="N1291" s="8">
        <v>7.0699999999999999E-2</v>
      </c>
      <c r="O1291" s="8">
        <v>7.1099999999999997E-2</v>
      </c>
      <c r="P1291" s="15">
        <v>7.1800000000000003E-2</v>
      </c>
      <c r="Q1291" s="204">
        <v>7.2400000000000006E-2</v>
      </c>
      <c r="R1291" s="8">
        <v>7.3300000000000004E-2</v>
      </c>
      <c r="S1291" s="204">
        <v>7.3899999999999993E-2</v>
      </c>
      <c r="T1291" s="205">
        <v>7.3099999999999998E-2</v>
      </c>
      <c r="U1291" s="204">
        <v>7.3700000000000002E-2</v>
      </c>
      <c r="V1291" s="8"/>
      <c r="W1291" s="204"/>
      <c r="X1291" s="8">
        <v>6.9900000000000004E-2</v>
      </c>
      <c r="Y1291" s="204">
        <v>7.0699999999999999E-2</v>
      </c>
      <c r="Z1291" s="8"/>
      <c r="AA1291" s="204"/>
      <c r="AB1291" s="8">
        <v>6.9900000000000004E-2</v>
      </c>
      <c r="AC1291" s="204">
        <v>7.0900000000000005E-2</v>
      </c>
      <c r="AD1291" s="8">
        <v>7.0000000000000007E-2</v>
      </c>
      <c r="AE1291" s="204">
        <v>7.0999999999999994E-2</v>
      </c>
      <c r="AF1291" s="8"/>
      <c r="AG1291" s="204"/>
      <c r="AI1291" s="192" t="str">
        <f t="shared" si="342"/>
        <v/>
      </c>
      <c r="AJ1291" s="192" t="str">
        <f t="shared" si="343"/>
        <v/>
      </c>
      <c r="AK1291" s="192" t="str">
        <f t="shared" si="344"/>
        <v/>
      </c>
      <c r="AL1291" s="192">
        <f t="shared" si="345"/>
        <v>6.6599999999999993E-2</v>
      </c>
      <c r="AM1291" s="192">
        <f t="shared" si="346"/>
        <v>6.4899999999999999E-2</v>
      </c>
      <c r="AN1291" s="192">
        <f t="shared" si="347"/>
        <v>6.8200000000000011E-2</v>
      </c>
      <c r="AO1291" s="193">
        <f t="shared" si="348"/>
        <v>7.0899999999999991E-2</v>
      </c>
      <c r="AP1291" s="192">
        <f t="shared" si="349"/>
        <v>7.2099999999999997E-2</v>
      </c>
      <c r="AQ1291" s="193">
        <f t="shared" si="350"/>
        <v>7.3599999999999999E-2</v>
      </c>
      <c r="AR1291" s="192">
        <f t="shared" si="351"/>
        <v>7.3399999999999993E-2</v>
      </c>
      <c r="AS1291" s="192" t="str">
        <f t="shared" si="352"/>
        <v/>
      </c>
      <c r="AT1291" s="192">
        <f t="shared" si="353"/>
        <v>7.0300000000000001E-2</v>
      </c>
      <c r="AU1291" s="193" t="str">
        <f t="shared" si="354"/>
        <v/>
      </c>
      <c r="AV1291" s="194">
        <f t="shared" si="355"/>
        <v>7.0400000000000004E-2</v>
      </c>
      <c r="AW1291" s="193">
        <f t="shared" si="356"/>
        <v>7.0500000000000007E-2</v>
      </c>
      <c r="AX1291" s="193" t="str">
        <f t="shared" si="357"/>
        <v/>
      </c>
      <c r="AZ1291" s="193">
        <f t="shared" si="341"/>
        <v>7.0090000000000013E-2</v>
      </c>
    </row>
    <row r="1292" spans="1:52" s="5" customFormat="1" ht="11.25" x14ac:dyDescent="0.2">
      <c r="A1292" s="203">
        <v>39874</v>
      </c>
      <c r="B1292" s="11"/>
      <c r="C1292" s="11"/>
      <c r="D1292" s="15"/>
      <c r="E1292" s="204"/>
      <c r="F1292" s="8"/>
      <c r="G1292" s="8"/>
      <c r="H1292" s="15">
        <v>6.7000000000000004E-2</v>
      </c>
      <c r="I1292" s="204">
        <v>6.7199999999999996E-2</v>
      </c>
      <c r="J1292" s="8">
        <v>6.3700000000000007E-2</v>
      </c>
      <c r="K1292" s="8">
        <v>6.3899999999999998E-2</v>
      </c>
      <c r="L1292" s="15">
        <v>6.6699999999999995E-2</v>
      </c>
      <c r="M1292" s="204">
        <v>6.7100000000000007E-2</v>
      </c>
      <c r="N1292" s="8">
        <v>6.9500000000000006E-2</v>
      </c>
      <c r="O1292" s="8">
        <v>6.9900000000000004E-2</v>
      </c>
      <c r="P1292" s="15">
        <v>7.0800000000000002E-2</v>
      </c>
      <c r="Q1292" s="204">
        <v>7.1400000000000005E-2</v>
      </c>
      <c r="R1292" s="8">
        <v>7.2300000000000003E-2</v>
      </c>
      <c r="S1292" s="204">
        <v>7.2900000000000006E-2</v>
      </c>
      <c r="T1292" s="205">
        <v>7.1999999999999995E-2</v>
      </c>
      <c r="U1292" s="204">
        <v>7.2599999999999998E-2</v>
      </c>
      <c r="V1292" s="8">
        <v>7.0699999999999999E-2</v>
      </c>
      <c r="W1292" s="204">
        <v>7.1499999999999994E-2</v>
      </c>
      <c r="X1292" s="8">
        <v>6.9500000000000006E-2</v>
      </c>
      <c r="Y1292" s="204">
        <v>7.0300000000000001E-2</v>
      </c>
      <c r="Z1292" s="8"/>
      <c r="AA1292" s="204"/>
      <c r="AB1292" s="8">
        <v>6.9400000000000003E-2</v>
      </c>
      <c r="AC1292" s="204">
        <v>7.0400000000000004E-2</v>
      </c>
      <c r="AD1292" s="8">
        <v>6.9699999999999998E-2</v>
      </c>
      <c r="AE1292" s="204">
        <v>7.0699999999999999E-2</v>
      </c>
      <c r="AF1292" s="8"/>
      <c r="AG1292" s="204"/>
      <c r="AI1292" s="192" t="str">
        <f t="shared" si="342"/>
        <v/>
      </c>
      <c r="AJ1292" s="192" t="str">
        <f t="shared" si="343"/>
        <v/>
      </c>
      <c r="AK1292" s="192" t="str">
        <f t="shared" si="344"/>
        <v/>
      </c>
      <c r="AL1292" s="192">
        <f t="shared" si="345"/>
        <v>6.7099999999999993E-2</v>
      </c>
      <c r="AM1292" s="192">
        <f t="shared" si="346"/>
        <v>6.3799999999999996E-2</v>
      </c>
      <c r="AN1292" s="192">
        <f t="shared" si="347"/>
        <v>6.6900000000000001E-2</v>
      </c>
      <c r="AO1292" s="193">
        <f t="shared" si="348"/>
        <v>6.9700000000000012E-2</v>
      </c>
      <c r="AP1292" s="192">
        <f t="shared" si="349"/>
        <v>7.1099999999999997E-2</v>
      </c>
      <c r="AQ1292" s="193">
        <f t="shared" si="350"/>
        <v>7.2599999999999998E-2</v>
      </c>
      <c r="AR1292" s="192">
        <f t="shared" si="351"/>
        <v>7.2300000000000003E-2</v>
      </c>
      <c r="AS1292" s="192">
        <f t="shared" si="352"/>
        <v>7.1099999999999997E-2</v>
      </c>
      <c r="AT1292" s="192">
        <f t="shared" si="353"/>
        <v>6.9900000000000004E-2</v>
      </c>
      <c r="AU1292" s="193" t="str">
        <f t="shared" si="354"/>
        <v/>
      </c>
      <c r="AV1292" s="194">
        <f t="shared" si="355"/>
        <v>6.9900000000000004E-2</v>
      </c>
      <c r="AW1292" s="193">
        <f t="shared" si="356"/>
        <v>7.0199999999999999E-2</v>
      </c>
      <c r="AX1292" s="193" t="str">
        <f t="shared" si="357"/>
        <v/>
      </c>
      <c r="AZ1292" s="193">
        <f t="shared" si="341"/>
        <v>6.9509090909090909E-2</v>
      </c>
    </row>
    <row r="1293" spans="1:52" s="5" customFormat="1" ht="11.25" x14ac:dyDescent="0.2">
      <c r="A1293" s="203">
        <v>39875</v>
      </c>
      <c r="B1293" s="11"/>
      <c r="C1293" s="11"/>
      <c r="D1293" s="15"/>
      <c r="E1293" s="204"/>
      <c r="F1293" s="8"/>
      <c r="G1293" s="8"/>
      <c r="H1293" s="15">
        <v>6.8500000000000005E-2</v>
      </c>
      <c r="I1293" s="204">
        <v>6.8699999999999997E-2</v>
      </c>
      <c r="J1293" s="8">
        <v>6.4000000000000001E-2</v>
      </c>
      <c r="K1293" s="8">
        <v>6.4199999999999993E-2</v>
      </c>
      <c r="L1293" s="15">
        <v>6.6400000000000001E-2</v>
      </c>
      <c r="M1293" s="204">
        <v>6.6799999999999998E-2</v>
      </c>
      <c r="N1293" s="8">
        <v>6.8900000000000003E-2</v>
      </c>
      <c r="O1293" s="8">
        <v>6.93E-2</v>
      </c>
      <c r="P1293" s="15">
        <v>6.9599999999999995E-2</v>
      </c>
      <c r="Q1293" s="204">
        <v>7.0199999999999999E-2</v>
      </c>
      <c r="R1293" s="8">
        <v>7.1499999999999994E-2</v>
      </c>
      <c r="S1293" s="204">
        <v>7.2099999999999997E-2</v>
      </c>
      <c r="T1293" s="205">
        <v>7.0999999999999994E-2</v>
      </c>
      <c r="U1293" s="204">
        <v>7.1599999999999997E-2</v>
      </c>
      <c r="V1293" s="8">
        <v>7.0400000000000004E-2</v>
      </c>
      <c r="W1293" s="204">
        <v>7.1199999999999999E-2</v>
      </c>
      <c r="X1293" s="8">
        <v>6.9599999999999995E-2</v>
      </c>
      <c r="Y1293" s="204">
        <v>7.0400000000000004E-2</v>
      </c>
      <c r="Z1293" s="8"/>
      <c r="AA1293" s="204"/>
      <c r="AB1293" s="8">
        <v>6.9400000000000003E-2</v>
      </c>
      <c r="AC1293" s="204">
        <v>7.0400000000000004E-2</v>
      </c>
      <c r="AD1293" s="8">
        <v>6.9699999999999998E-2</v>
      </c>
      <c r="AE1293" s="204">
        <v>7.0699999999999999E-2</v>
      </c>
      <c r="AF1293" s="8"/>
      <c r="AG1293" s="204"/>
      <c r="AI1293" s="192" t="str">
        <f t="shared" si="342"/>
        <v/>
      </c>
      <c r="AJ1293" s="192" t="str">
        <f t="shared" si="343"/>
        <v/>
      </c>
      <c r="AK1293" s="192" t="str">
        <f t="shared" si="344"/>
        <v/>
      </c>
      <c r="AL1293" s="192">
        <f t="shared" si="345"/>
        <v>6.8599999999999994E-2</v>
      </c>
      <c r="AM1293" s="192">
        <f t="shared" si="346"/>
        <v>6.409999999999999E-2</v>
      </c>
      <c r="AN1293" s="192">
        <f t="shared" si="347"/>
        <v>6.6599999999999993E-2</v>
      </c>
      <c r="AO1293" s="193">
        <f t="shared" si="348"/>
        <v>6.9099999999999995E-2</v>
      </c>
      <c r="AP1293" s="192">
        <f t="shared" si="349"/>
        <v>6.989999999999999E-2</v>
      </c>
      <c r="AQ1293" s="193">
        <f t="shared" si="350"/>
        <v>7.1800000000000003E-2</v>
      </c>
      <c r="AR1293" s="192">
        <f t="shared" si="351"/>
        <v>7.1300000000000002E-2</v>
      </c>
      <c r="AS1293" s="192">
        <f t="shared" si="352"/>
        <v>7.0800000000000002E-2</v>
      </c>
      <c r="AT1293" s="192">
        <f t="shared" si="353"/>
        <v>7.0000000000000007E-2</v>
      </c>
      <c r="AU1293" s="193" t="str">
        <f t="shared" si="354"/>
        <v/>
      </c>
      <c r="AV1293" s="194">
        <f t="shared" si="355"/>
        <v>6.9900000000000004E-2</v>
      </c>
      <c r="AW1293" s="193">
        <f t="shared" si="356"/>
        <v>7.0199999999999999E-2</v>
      </c>
      <c r="AX1293" s="193" t="str">
        <f t="shared" si="357"/>
        <v/>
      </c>
      <c r="AZ1293" s="193">
        <f t="shared" si="341"/>
        <v>6.9299999999999987E-2</v>
      </c>
    </row>
    <row r="1294" spans="1:52" s="5" customFormat="1" ht="11.25" x14ac:dyDescent="0.2">
      <c r="A1294" s="203">
        <v>39876</v>
      </c>
      <c r="B1294" s="11"/>
      <c r="C1294" s="11"/>
      <c r="D1294" s="15"/>
      <c r="E1294" s="204"/>
      <c r="F1294" s="8"/>
      <c r="G1294" s="8"/>
      <c r="H1294" s="15">
        <v>6.8099999999999994E-2</v>
      </c>
      <c r="I1294" s="204">
        <v>6.83E-2</v>
      </c>
      <c r="J1294" s="8">
        <v>6.4799999999999996E-2</v>
      </c>
      <c r="K1294" s="8">
        <v>6.5000000000000002E-2</v>
      </c>
      <c r="L1294" s="15">
        <v>6.7799999999999999E-2</v>
      </c>
      <c r="M1294" s="204">
        <v>6.8199999999999997E-2</v>
      </c>
      <c r="N1294" s="8">
        <v>6.9599999999999995E-2</v>
      </c>
      <c r="O1294" s="8">
        <v>7.0000000000000007E-2</v>
      </c>
      <c r="P1294" s="15">
        <v>7.0199999999999999E-2</v>
      </c>
      <c r="Q1294" s="204">
        <v>7.0800000000000002E-2</v>
      </c>
      <c r="R1294" s="8">
        <v>7.1499999999999994E-2</v>
      </c>
      <c r="S1294" s="204">
        <v>7.2099999999999997E-2</v>
      </c>
      <c r="T1294" s="205">
        <v>7.1199999999999999E-2</v>
      </c>
      <c r="U1294" s="204">
        <v>7.1800000000000003E-2</v>
      </c>
      <c r="V1294" s="8">
        <v>7.0400000000000004E-2</v>
      </c>
      <c r="W1294" s="204">
        <v>7.1199999999999999E-2</v>
      </c>
      <c r="X1294" s="8">
        <v>6.9699999999999998E-2</v>
      </c>
      <c r="Y1294" s="204">
        <v>7.0499999999999993E-2</v>
      </c>
      <c r="Z1294" s="8"/>
      <c r="AA1294" s="204"/>
      <c r="AB1294" s="8">
        <v>6.9500000000000006E-2</v>
      </c>
      <c r="AC1294" s="204">
        <v>7.0499999999999993E-2</v>
      </c>
      <c r="AD1294" s="8">
        <v>6.9800000000000001E-2</v>
      </c>
      <c r="AE1294" s="204">
        <v>7.0800000000000002E-2</v>
      </c>
      <c r="AF1294" s="8"/>
      <c r="AG1294" s="204"/>
      <c r="AI1294" s="192" t="str">
        <f t="shared" si="342"/>
        <v/>
      </c>
      <c r="AJ1294" s="192" t="str">
        <f t="shared" si="343"/>
        <v/>
      </c>
      <c r="AK1294" s="192" t="str">
        <f t="shared" si="344"/>
        <v/>
      </c>
      <c r="AL1294" s="192">
        <f t="shared" si="345"/>
        <v>6.8199999999999997E-2</v>
      </c>
      <c r="AM1294" s="192">
        <f t="shared" si="346"/>
        <v>6.4899999999999999E-2</v>
      </c>
      <c r="AN1294" s="192">
        <f t="shared" si="347"/>
        <v>6.8000000000000005E-2</v>
      </c>
      <c r="AO1294" s="193">
        <f t="shared" si="348"/>
        <v>6.9800000000000001E-2</v>
      </c>
      <c r="AP1294" s="192">
        <f t="shared" si="349"/>
        <v>7.0500000000000007E-2</v>
      </c>
      <c r="AQ1294" s="193">
        <f t="shared" si="350"/>
        <v>7.1800000000000003E-2</v>
      </c>
      <c r="AR1294" s="192">
        <f t="shared" si="351"/>
        <v>7.1500000000000008E-2</v>
      </c>
      <c r="AS1294" s="192">
        <f t="shared" si="352"/>
        <v>7.0800000000000002E-2</v>
      </c>
      <c r="AT1294" s="192">
        <f t="shared" si="353"/>
        <v>7.0099999999999996E-2</v>
      </c>
      <c r="AU1294" s="193" t="str">
        <f t="shared" si="354"/>
        <v/>
      </c>
      <c r="AV1294" s="194">
        <f t="shared" si="355"/>
        <v>7.0000000000000007E-2</v>
      </c>
      <c r="AW1294" s="193">
        <f t="shared" si="356"/>
        <v>7.0300000000000001E-2</v>
      </c>
      <c r="AX1294" s="193" t="str">
        <f t="shared" si="357"/>
        <v/>
      </c>
      <c r="AZ1294" s="193">
        <f t="shared" si="341"/>
        <v>6.9627272727272732E-2</v>
      </c>
    </row>
    <row r="1295" spans="1:52" s="5" customFormat="1" ht="11.25" x14ac:dyDescent="0.2">
      <c r="A1295" s="203">
        <v>39877</v>
      </c>
      <c r="B1295" s="11"/>
      <c r="C1295" s="11"/>
      <c r="D1295" s="15"/>
      <c r="E1295" s="204"/>
      <c r="F1295" s="8"/>
      <c r="G1295" s="8"/>
      <c r="H1295" s="15">
        <v>6.8400000000000002E-2</v>
      </c>
      <c r="I1295" s="204">
        <v>6.8599999999999994E-2</v>
      </c>
      <c r="J1295" s="8">
        <v>6.6100000000000006E-2</v>
      </c>
      <c r="K1295" s="8">
        <v>6.6299999999999998E-2</v>
      </c>
      <c r="L1295" s="15">
        <v>6.9000000000000006E-2</v>
      </c>
      <c r="M1295" s="204">
        <v>6.9400000000000003E-2</v>
      </c>
      <c r="N1295" s="8">
        <v>7.0499999999999993E-2</v>
      </c>
      <c r="O1295" s="8">
        <v>7.0900000000000005E-2</v>
      </c>
      <c r="P1295" s="15">
        <v>7.0999999999999994E-2</v>
      </c>
      <c r="Q1295" s="204">
        <v>7.1599999999999997E-2</v>
      </c>
      <c r="R1295" s="8">
        <v>7.3099999999999998E-2</v>
      </c>
      <c r="S1295" s="204">
        <v>7.3700000000000002E-2</v>
      </c>
      <c r="T1295" s="205">
        <v>7.1999999999999995E-2</v>
      </c>
      <c r="U1295" s="204">
        <v>7.2599999999999998E-2</v>
      </c>
      <c r="V1295" s="8">
        <v>7.1099999999999997E-2</v>
      </c>
      <c r="W1295" s="204">
        <v>7.1900000000000006E-2</v>
      </c>
      <c r="X1295" s="8">
        <v>7.0300000000000001E-2</v>
      </c>
      <c r="Y1295" s="204">
        <v>7.1099999999999997E-2</v>
      </c>
      <c r="Z1295" s="8"/>
      <c r="AA1295" s="204"/>
      <c r="AB1295" s="8">
        <v>7.0000000000000007E-2</v>
      </c>
      <c r="AC1295" s="204">
        <v>7.0999999999999994E-2</v>
      </c>
      <c r="AD1295" s="8">
        <v>7.0199999999999999E-2</v>
      </c>
      <c r="AE1295" s="204">
        <v>7.1199999999999999E-2</v>
      </c>
      <c r="AF1295" s="8"/>
      <c r="AG1295" s="204"/>
      <c r="AI1295" s="192" t="str">
        <f t="shared" si="342"/>
        <v/>
      </c>
      <c r="AJ1295" s="192" t="str">
        <f t="shared" si="343"/>
        <v/>
      </c>
      <c r="AK1295" s="192" t="str">
        <f t="shared" si="344"/>
        <v/>
      </c>
      <c r="AL1295" s="192">
        <f t="shared" si="345"/>
        <v>6.8500000000000005E-2</v>
      </c>
      <c r="AM1295" s="192">
        <f t="shared" si="346"/>
        <v>6.6200000000000009E-2</v>
      </c>
      <c r="AN1295" s="192">
        <f t="shared" si="347"/>
        <v>6.9200000000000012E-2</v>
      </c>
      <c r="AO1295" s="193">
        <f t="shared" si="348"/>
        <v>7.0699999999999999E-2</v>
      </c>
      <c r="AP1295" s="192">
        <f t="shared" si="349"/>
        <v>7.1300000000000002E-2</v>
      </c>
      <c r="AQ1295" s="193">
        <f t="shared" si="350"/>
        <v>7.3399999999999993E-2</v>
      </c>
      <c r="AR1295" s="192">
        <f t="shared" si="351"/>
        <v>7.2300000000000003E-2</v>
      </c>
      <c r="AS1295" s="192">
        <f t="shared" si="352"/>
        <v>7.1500000000000008E-2</v>
      </c>
      <c r="AT1295" s="192">
        <f t="shared" si="353"/>
        <v>7.0699999999999999E-2</v>
      </c>
      <c r="AU1295" s="193" t="str">
        <f t="shared" si="354"/>
        <v/>
      </c>
      <c r="AV1295" s="194">
        <f t="shared" si="355"/>
        <v>7.0500000000000007E-2</v>
      </c>
      <c r="AW1295" s="193">
        <f t="shared" si="356"/>
        <v>7.0699999999999999E-2</v>
      </c>
      <c r="AX1295" s="193" t="str">
        <f t="shared" si="357"/>
        <v/>
      </c>
      <c r="AZ1295" s="193">
        <f t="shared" si="341"/>
        <v>7.045454545454545E-2</v>
      </c>
    </row>
    <row r="1296" spans="1:52" s="5" customFormat="1" ht="11.25" x14ac:dyDescent="0.2">
      <c r="A1296" s="203">
        <v>39878</v>
      </c>
      <c r="B1296" s="11"/>
      <c r="C1296" s="11"/>
      <c r="D1296" s="15"/>
      <c r="E1296" s="204"/>
      <c r="F1296" s="8"/>
      <c r="G1296" s="8"/>
      <c r="H1296" s="15">
        <v>6.8500000000000005E-2</v>
      </c>
      <c r="I1296" s="204">
        <v>6.8699999999999997E-2</v>
      </c>
      <c r="J1296" s="8">
        <v>6.59E-2</v>
      </c>
      <c r="K1296" s="8">
        <v>6.6100000000000006E-2</v>
      </c>
      <c r="L1296" s="15">
        <v>6.8500000000000005E-2</v>
      </c>
      <c r="M1296" s="204">
        <v>6.8900000000000003E-2</v>
      </c>
      <c r="N1296" s="8">
        <v>7.0099999999999996E-2</v>
      </c>
      <c r="O1296" s="8">
        <v>7.0499999999999993E-2</v>
      </c>
      <c r="P1296" s="15">
        <v>7.0900000000000005E-2</v>
      </c>
      <c r="Q1296" s="204">
        <v>7.1499999999999994E-2</v>
      </c>
      <c r="R1296" s="8">
        <v>7.2099999999999997E-2</v>
      </c>
      <c r="S1296" s="204">
        <v>7.2700000000000001E-2</v>
      </c>
      <c r="T1296" s="205">
        <v>7.1499999999999994E-2</v>
      </c>
      <c r="U1296" s="204">
        <v>7.2099999999999997E-2</v>
      </c>
      <c r="V1296" s="8">
        <v>7.0900000000000005E-2</v>
      </c>
      <c r="W1296" s="204">
        <v>7.17E-2</v>
      </c>
      <c r="X1296" s="8">
        <v>7.0199999999999999E-2</v>
      </c>
      <c r="Y1296" s="204">
        <v>7.0999999999999994E-2</v>
      </c>
      <c r="Z1296" s="8"/>
      <c r="AA1296" s="204"/>
      <c r="AB1296" s="8">
        <v>7.0000000000000007E-2</v>
      </c>
      <c r="AC1296" s="204">
        <v>7.0999999999999994E-2</v>
      </c>
      <c r="AD1296" s="8">
        <v>7.0199999999999999E-2</v>
      </c>
      <c r="AE1296" s="204">
        <v>7.1199999999999999E-2</v>
      </c>
      <c r="AF1296" s="8"/>
      <c r="AG1296" s="204"/>
      <c r="AI1296" s="192" t="str">
        <f t="shared" si="342"/>
        <v/>
      </c>
      <c r="AJ1296" s="192" t="str">
        <f t="shared" si="343"/>
        <v/>
      </c>
      <c r="AK1296" s="192" t="str">
        <f t="shared" si="344"/>
        <v/>
      </c>
      <c r="AL1296" s="192">
        <f t="shared" si="345"/>
        <v>6.8599999999999994E-2</v>
      </c>
      <c r="AM1296" s="192">
        <f t="shared" si="346"/>
        <v>6.6000000000000003E-2</v>
      </c>
      <c r="AN1296" s="192">
        <f t="shared" si="347"/>
        <v>6.8700000000000011E-2</v>
      </c>
      <c r="AO1296" s="193">
        <f t="shared" si="348"/>
        <v>7.0300000000000001E-2</v>
      </c>
      <c r="AP1296" s="192">
        <f t="shared" si="349"/>
        <v>7.1199999999999999E-2</v>
      </c>
      <c r="AQ1296" s="193">
        <f t="shared" si="350"/>
        <v>7.2399999999999992E-2</v>
      </c>
      <c r="AR1296" s="192">
        <f t="shared" si="351"/>
        <v>7.1800000000000003E-2</v>
      </c>
      <c r="AS1296" s="192">
        <f t="shared" si="352"/>
        <v>7.1300000000000002E-2</v>
      </c>
      <c r="AT1296" s="192">
        <f t="shared" si="353"/>
        <v>7.0599999999999996E-2</v>
      </c>
      <c r="AU1296" s="193" t="str">
        <f t="shared" si="354"/>
        <v/>
      </c>
      <c r="AV1296" s="194">
        <f t="shared" si="355"/>
        <v>7.0500000000000007E-2</v>
      </c>
      <c r="AW1296" s="193">
        <f t="shared" si="356"/>
        <v>7.0699999999999999E-2</v>
      </c>
      <c r="AX1296" s="193" t="str">
        <f t="shared" si="357"/>
        <v/>
      </c>
      <c r="AZ1296" s="193">
        <f t="shared" si="341"/>
        <v>7.0190909090909095E-2</v>
      </c>
    </row>
    <row r="1297" spans="1:52" s="5" customFormat="1" ht="11.25" x14ac:dyDescent="0.2">
      <c r="A1297" s="203">
        <v>39881</v>
      </c>
      <c r="B1297" s="11"/>
      <c r="C1297" s="11"/>
      <c r="D1297" s="15"/>
      <c r="E1297" s="204"/>
      <c r="F1297" s="8"/>
      <c r="G1297" s="8"/>
      <c r="H1297" s="15">
        <v>6.8400000000000002E-2</v>
      </c>
      <c r="I1297" s="204">
        <v>6.8599999999999994E-2</v>
      </c>
      <c r="J1297" s="8">
        <v>6.4299999999999996E-2</v>
      </c>
      <c r="K1297" s="8">
        <v>6.4500000000000002E-2</v>
      </c>
      <c r="L1297" s="15">
        <v>6.7000000000000004E-2</v>
      </c>
      <c r="M1297" s="204">
        <v>6.7400000000000002E-2</v>
      </c>
      <c r="N1297" s="8">
        <v>6.9199999999999998E-2</v>
      </c>
      <c r="O1297" s="8">
        <v>6.9599999999999995E-2</v>
      </c>
      <c r="P1297" s="15">
        <v>7.0000000000000007E-2</v>
      </c>
      <c r="Q1297" s="204">
        <v>7.0599999999999996E-2</v>
      </c>
      <c r="R1297" s="8">
        <v>7.1400000000000005E-2</v>
      </c>
      <c r="S1297" s="204">
        <v>7.1999999999999995E-2</v>
      </c>
      <c r="T1297" s="205">
        <v>7.0599999999999996E-2</v>
      </c>
      <c r="U1297" s="204">
        <v>7.1199999999999999E-2</v>
      </c>
      <c r="V1297" s="8">
        <v>7.0199999999999999E-2</v>
      </c>
      <c r="W1297" s="204">
        <v>7.0999999999999994E-2</v>
      </c>
      <c r="X1297" s="8">
        <v>6.9900000000000004E-2</v>
      </c>
      <c r="Y1297" s="204">
        <v>7.0699999999999999E-2</v>
      </c>
      <c r="Z1297" s="8"/>
      <c r="AA1297" s="204"/>
      <c r="AB1297" s="8">
        <v>6.9900000000000004E-2</v>
      </c>
      <c r="AC1297" s="204">
        <v>7.0900000000000005E-2</v>
      </c>
      <c r="AD1297" s="8">
        <v>6.9900000000000004E-2</v>
      </c>
      <c r="AE1297" s="204">
        <v>7.0900000000000005E-2</v>
      </c>
      <c r="AF1297" s="8"/>
      <c r="AG1297" s="204"/>
      <c r="AI1297" s="192" t="str">
        <f t="shared" si="342"/>
        <v/>
      </c>
      <c r="AJ1297" s="192" t="str">
        <f t="shared" si="343"/>
        <v/>
      </c>
      <c r="AK1297" s="192" t="str">
        <f t="shared" si="344"/>
        <v/>
      </c>
      <c r="AL1297" s="192">
        <f t="shared" si="345"/>
        <v>6.8500000000000005E-2</v>
      </c>
      <c r="AM1297" s="192">
        <f t="shared" si="346"/>
        <v>6.4399999999999999E-2</v>
      </c>
      <c r="AN1297" s="192">
        <f t="shared" si="347"/>
        <v>6.720000000000001E-2</v>
      </c>
      <c r="AO1297" s="193">
        <f t="shared" si="348"/>
        <v>6.9399999999999989E-2</v>
      </c>
      <c r="AP1297" s="192">
        <f t="shared" si="349"/>
        <v>7.0300000000000001E-2</v>
      </c>
      <c r="AQ1297" s="193">
        <f t="shared" si="350"/>
        <v>7.17E-2</v>
      </c>
      <c r="AR1297" s="192">
        <f t="shared" si="351"/>
        <v>7.0899999999999991E-2</v>
      </c>
      <c r="AS1297" s="192">
        <f t="shared" si="352"/>
        <v>7.0599999999999996E-2</v>
      </c>
      <c r="AT1297" s="192">
        <f t="shared" si="353"/>
        <v>7.0300000000000001E-2</v>
      </c>
      <c r="AU1297" s="193" t="str">
        <f t="shared" si="354"/>
        <v/>
      </c>
      <c r="AV1297" s="194">
        <f t="shared" si="355"/>
        <v>7.0400000000000004E-2</v>
      </c>
      <c r="AW1297" s="193">
        <f t="shared" si="356"/>
        <v>7.0400000000000004E-2</v>
      </c>
      <c r="AX1297" s="193" t="str">
        <f t="shared" si="357"/>
        <v/>
      </c>
      <c r="AZ1297" s="193">
        <f t="shared" si="341"/>
        <v>6.9463636363636366E-2</v>
      </c>
    </row>
    <row r="1298" spans="1:52" s="5" customFormat="1" ht="11.25" x14ac:dyDescent="0.2">
      <c r="A1298" s="203">
        <v>39882</v>
      </c>
      <c r="B1298" s="11"/>
      <c r="C1298" s="11"/>
      <c r="D1298" s="15"/>
      <c r="E1298" s="204"/>
      <c r="F1298" s="8"/>
      <c r="G1298" s="8"/>
      <c r="H1298" s="15">
        <v>6.83E-2</v>
      </c>
      <c r="I1298" s="204">
        <v>6.8500000000000005E-2</v>
      </c>
      <c r="J1298" s="8">
        <v>6.3799999999999996E-2</v>
      </c>
      <c r="K1298" s="8">
        <v>6.4000000000000001E-2</v>
      </c>
      <c r="L1298" s="15">
        <v>6.5500000000000003E-2</v>
      </c>
      <c r="M1298" s="204">
        <v>6.59E-2</v>
      </c>
      <c r="N1298" s="8">
        <v>6.88E-2</v>
      </c>
      <c r="O1298" s="8">
        <v>6.9199999999999998E-2</v>
      </c>
      <c r="P1298" s="15">
        <v>6.9400000000000003E-2</v>
      </c>
      <c r="Q1298" s="204">
        <v>7.0000000000000007E-2</v>
      </c>
      <c r="R1298" s="8">
        <v>7.1099999999999997E-2</v>
      </c>
      <c r="S1298" s="204">
        <v>7.17E-2</v>
      </c>
      <c r="T1298" s="205">
        <v>7.0300000000000001E-2</v>
      </c>
      <c r="U1298" s="204">
        <v>7.0900000000000005E-2</v>
      </c>
      <c r="V1298" s="8">
        <v>7.0000000000000007E-2</v>
      </c>
      <c r="W1298" s="204">
        <v>7.0800000000000002E-2</v>
      </c>
      <c r="X1298" s="8">
        <v>6.9900000000000004E-2</v>
      </c>
      <c r="Y1298" s="204">
        <v>7.0699999999999999E-2</v>
      </c>
      <c r="Z1298" s="8"/>
      <c r="AA1298" s="204"/>
      <c r="AB1298" s="8">
        <v>7.0000000000000007E-2</v>
      </c>
      <c r="AC1298" s="204">
        <v>7.0999999999999994E-2</v>
      </c>
      <c r="AD1298" s="8">
        <v>7.0000000000000007E-2</v>
      </c>
      <c r="AE1298" s="204">
        <v>7.0999999999999994E-2</v>
      </c>
      <c r="AF1298" s="8"/>
      <c r="AG1298" s="204"/>
      <c r="AI1298" s="192" t="str">
        <f t="shared" si="342"/>
        <v/>
      </c>
      <c r="AJ1298" s="192" t="str">
        <f t="shared" si="343"/>
        <v/>
      </c>
      <c r="AK1298" s="192" t="str">
        <f t="shared" si="344"/>
        <v/>
      </c>
      <c r="AL1298" s="192">
        <f t="shared" si="345"/>
        <v>6.8400000000000002E-2</v>
      </c>
      <c r="AM1298" s="192">
        <f t="shared" si="346"/>
        <v>6.3899999999999998E-2</v>
      </c>
      <c r="AN1298" s="192">
        <f t="shared" si="347"/>
        <v>6.5700000000000008E-2</v>
      </c>
      <c r="AO1298" s="193">
        <f t="shared" si="348"/>
        <v>6.9000000000000006E-2</v>
      </c>
      <c r="AP1298" s="192">
        <f t="shared" si="349"/>
        <v>6.9700000000000012E-2</v>
      </c>
      <c r="AQ1298" s="193">
        <f t="shared" si="350"/>
        <v>7.1399999999999991E-2</v>
      </c>
      <c r="AR1298" s="192">
        <f t="shared" si="351"/>
        <v>7.0599999999999996E-2</v>
      </c>
      <c r="AS1298" s="192">
        <f t="shared" si="352"/>
        <v>7.0400000000000004E-2</v>
      </c>
      <c r="AT1298" s="192">
        <f t="shared" si="353"/>
        <v>7.0300000000000001E-2</v>
      </c>
      <c r="AU1298" s="193" t="str">
        <f t="shared" si="354"/>
        <v/>
      </c>
      <c r="AV1298" s="194">
        <f t="shared" si="355"/>
        <v>7.0500000000000007E-2</v>
      </c>
      <c r="AW1298" s="193">
        <f t="shared" si="356"/>
        <v>7.0500000000000007E-2</v>
      </c>
      <c r="AX1298" s="193" t="str">
        <f t="shared" si="357"/>
        <v/>
      </c>
      <c r="AZ1298" s="193">
        <f t="shared" si="341"/>
        <v>6.9127272727272732E-2</v>
      </c>
    </row>
    <row r="1299" spans="1:52" s="5" customFormat="1" ht="11.25" x14ac:dyDescent="0.2">
      <c r="A1299" s="203">
        <v>39883</v>
      </c>
      <c r="B1299" s="11"/>
      <c r="C1299" s="11"/>
      <c r="D1299" s="15"/>
      <c r="E1299" s="204"/>
      <c r="F1299" s="8"/>
      <c r="G1299" s="8"/>
      <c r="H1299" s="15">
        <v>6.8599999999999994E-2</v>
      </c>
      <c r="I1299" s="204">
        <v>6.88E-2</v>
      </c>
      <c r="J1299" s="8">
        <v>6.3399999999999998E-2</v>
      </c>
      <c r="K1299" s="8">
        <v>6.3600000000000004E-2</v>
      </c>
      <c r="L1299" s="15">
        <v>6.5000000000000002E-2</v>
      </c>
      <c r="M1299" s="204">
        <v>6.54E-2</v>
      </c>
      <c r="N1299" s="8">
        <v>6.7699999999999996E-2</v>
      </c>
      <c r="O1299" s="8">
        <v>6.8099999999999994E-2</v>
      </c>
      <c r="P1299" s="15">
        <v>6.8500000000000005E-2</v>
      </c>
      <c r="Q1299" s="204">
        <v>6.9099999999999995E-2</v>
      </c>
      <c r="R1299" s="8">
        <v>7.0699999999999999E-2</v>
      </c>
      <c r="S1299" s="204">
        <v>7.1300000000000002E-2</v>
      </c>
      <c r="T1299" s="205">
        <v>7.0099999999999996E-2</v>
      </c>
      <c r="U1299" s="204">
        <v>7.0699999999999999E-2</v>
      </c>
      <c r="V1299" s="8">
        <v>7.0000000000000007E-2</v>
      </c>
      <c r="W1299" s="204">
        <v>7.0800000000000002E-2</v>
      </c>
      <c r="X1299" s="8">
        <v>7.0199999999999999E-2</v>
      </c>
      <c r="Y1299" s="204">
        <v>7.0999999999999994E-2</v>
      </c>
      <c r="Z1299" s="8"/>
      <c r="AA1299" s="204"/>
      <c r="AB1299" s="8">
        <v>7.0199999999999999E-2</v>
      </c>
      <c r="AC1299" s="204">
        <v>7.1199999999999999E-2</v>
      </c>
      <c r="AD1299" s="8">
        <v>7.0499999999999993E-2</v>
      </c>
      <c r="AE1299" s="204">
        <v>7.1499999999999994E-2</v>
      </c>
      <c r="AF1299" s="8"/>
      <c r="AG1299" s="204"/>
      <c r="AI1299" s="192" t="str">
        <f t="shared" si="342"/>
        <v/>
      </c>
      <c r="AJ1299" s="192" t="str">
        <f t="shared" si="343"/>
        <v/>
      </c>
      <c r="AK1299" s="192" t="str">
        <f t="shared" si="344"/>
        <v/>
      </c>
      <c r="AL1299" s="192">
        <f t="shared" si="345"/>
        <v>6.8699999999999997E-2</v>
      </c>
      <c r="AM1299" s="192">
        <f t="shared" si="346"/>
        <v>6.3500000000000001E-2</v>
      </c>
      <c r="AN1299" s="192">
        <f t="shared" si="347"/>
        <v>6.5200000000000008E-2</v>
      </c>
      <c r="AO1299" s="193">
        <f t="shared" si="348"/>
        <v>6.7899999999999988E-2</v>
      </c>
      <c r="AP1299" s="192">
        <f t="shared" si="349"/>
        <v>6.88E-2</v>
      </c>
      <c r="AQ1299" s="193">
        <f t="shared" si="350"/>
        <v>7.1000000000000008E-2</v>
      </c>
      <c r="AR1299" s="192">
        <f t="shared" si="351"/>
        <v>7.039999999999999E-2</v>
      </c>
      <c r="AS1299" s="192">
        <f t="shared" si="352"/>
        <v>7.0400000000000004E-2</v>
      </c>
      <c r="AT1299" s="192">
        <f t="shared" si="353"/>
        <v>7.0599999999999996E-2</v>
      </c>
      <c r="AU1299" s="193" t="str">
        <f t="shared" si="354"/>
        <v/>
      </c>
      <c r="AV1299" s="194">
        <f t="shared" si="355"/>
        <v>7.0699999999999999E-2</v>
      </c>
      <c r="AW1299" s="193">
        <f t="shared" si="356"/>
        <v>7.0999999999999994E-2</v>
      </c>
      <c r="AX1299" s="193" t="str">
        <f t="shared" si="357"/>
        <v/>
      </c>
      <c r="AZ1299" s="193">
        <f t="shared" si="341"/>
        <v>6.8927272727272712E-2</v>
      </c>
    </row>
    <row r="1300" spans="1:52" s="5" customFormat="1" ht="11.25" x14ac:dyDescent="0.2">
      <c r="A1300" s="203">
        <v>39884</v>
      </c>
      <c r="B1300" s="11"/>
      <c r="C1300" s="11"/>
      <c r="D1300" s="15"/>
      <c r="E1300" s="204"/>
      <c r="F1300" s="8"/>
      <c r="G1300" s="8"/>
      <c r="H1300" s="15">
        <v>6.93E-2</v>
      </c>
      <c r="I1300" s="204">
        <v>6.9500000000000006E-2</v>
      </c>
      <c r="J1300" s="8">
        <v>6.2399999999999997E-2</v>
      </c>
      <c r="K1300" s="8">
        <v>6.2600000000000003E-2</v>
      </c>
      <c r="L1300" s="15">
        <v>6.3899999999999998E-2</v>
      </c>
      <c r="M1300" s="204">
        <v>6.4299999999999996E-2</v>
      </c>
      <c r="N1300" s="8">
        <v>6.6600000000000006E-2</v>
      </c>
      <c r="O1300" s="8">
        <v>6.7000000000000004E-2</v>
      </c>
      <c r="P1300" s="15">
        <v>6.7599999999999993E-2</v>
      </c>
      <c r="Q1300" s="204">
        <v>6.8199999999999997E-2</v>
      </c>
      <c r="R1300" s="8">
        <v>7.0199999999999999E-2</v>
      </c>
      <c r="S1300" s="204">
        <v>7.0800000000000002E-2</v>
      </c>
      <c r="T1300" s="205">
        <v>6.9800000000000001E-2</v>
      </c>
      <c r="U1300" s="204">
        <v>7.0400000000000004E-2</v>
      </c>
      <c r="V1300" s="8">
        <v>6.9900000000000004E-2</v>
      </c>
      <c r="W1300" s="204">
        <v>7.0699999999999999E-2</v>
      </c>
      <c r="X1300" s="8">
        <v>7.0000000000000007E-2</v>
      </c>
      <c r="Y1300" s="204">
        <v>7.0800000000000002E-2</v>
      </c>
      <c r="Z1300" s="8"/>
      <c r="AA1300" s="204"/>
      <c r="AB1300" s="8">
        <v>7.0000000000000007E-2</v>
      </c>
      <c r="AC1300" s="204">
        <v>7.0999999999999994E-2</v>
      </c>
      <c r="AD1300" s="8">
        <v>7.0400000000000004E-2</v>
      </c>
      <c r="AE1300" s="204">
        <v>7.1400000000000005E-2</v>
      </c>
      <c r="AF1300" s="8"/>
      <c r="AG1300" s="204"/>
      <c r="AI1300" s="192" t="str">
        <f t="shared" si="342"/>
        <v/>
      </c>
      <c r="AJ1300" s="192" t="str">
        <f t="shared" si="343"/>
        <v/>
      </c>
      <c r="AK1300" s="192" t="str">
        <f t="shared" si="344"/>
        <v/>
      </c>
      <c r="AL1300" s="192">
        <f t="shared" si="345"/>
        <v>6.9400000000000003E-2</v>
      </c>
      <c r="AM1300" s="192">
        <f t="shared" si="346"/>
        <v>6.25E-2</v>
      </c>
      <c r="AN1300" s="192">
        <f t="shared" si="347"/>
        <v>6.409999999999999E-2</v>
      </c>
      <c r="AO1300" s="193">
        <f t="shared" si="348"/>
        <v>6.6799999999999998E-2</v>
      </c>
      <c r="AP1300" s="192">
        <f t="shared" si="349"/>
        <v>6.7899999999999988E-2</v>
      </c>
      <c r="AQ1300" s="193">
        <f t="shared" si="350"/>
        <v>7.0500000000000007E-2</v>
      </c>
      <c r="AR1300" s="192">
        <f t="shared" si="351"/>
        <v>7.0099999999999996E-2</v>
      </c>
      <c r="AS1300" s="192">
        <f t="shared" si="352"/>
        <v>7.0300000000000001E-2</v>
      </c>
      <c r="AT1300" s="192">
        <f t="shared" si="353"/>
        <v>7.0400000000000004E-2</v>
      </c>
      <c r="AU1300" s="193" t="str">
        <f t="shared" si="354"/>
        <v/>
      </c>
      <c r="AV1300" s="194">
        <f t="shared" si="355"/>
        <v>7.0500000000000007E-2</v>
      </c>
      <c r="AW1300" s="193">
        <f t="shared" si="356"/>
        <v>7.0900000000000005E-2</v>
      </c>
      <c r="AX1300" s="193" t="str">
        <f t="shared" si="357"/>
        <v/>
      </c>
      <c r="AZ1300" s="193">
        <f t="shared" ref="AZ1300:AZ1363" si="358">AVERAGE(AI1300:AX1300)</f>
        <v>6.8490909090909088E-2</v>
      </c>
    </row>
    <row r="1301" spans="1:52" s="5" customFormat="1" ht="11.25" x14ac:dyDescent="0.2">
      <c r="A1301" s="203">
        <v>39885</v>
      </c>
      <c r="B1301" s="11"/>
      <c r="C1301" s="11"/>
      <c r="D1301" s="15"/>
      <c r="E1301" s="204"/>
      <c r="F1301" s="8"/>
      <c r="G1301" s="8"/>
      <c r="H1301" s="15">
        <v>6.9599999999999995E-2</v>
      </c>
      <c r="I1301" s="204">
        <v>6.9800000000000001E-2</v>
      </c>
      <c r="J1301" s="8">
        <v>6.2199999999999998E-2</v>
      </c>
      <c r="K1301" s="8">
        <v>6.2399999999999997E-2</v>
      </c>
      <c r="L1301" s="15">
        <v>6.3899999999999998E-2</v>
      </c>
      <c r="M1301" s="204">
        <v>6.4299999999999996E-2</v>
      </c>
      <c r="N1301" s="8">
        <v>6.6799999999999998E-2</v>
      </c>
      <c r="O1301" s="8">
        <v>6.7199999999999996E-2</v>
      </c>
      <c r="P1301" s="15">
        <v>6.7900000000000002E-2</v>
      </c>
      <c r="Q1301" s="204">
        <v>6.8500000000000005E-2</v>
      </c>
      <c r="R1301" s="8">
        <v>7.0199999999999999E-2</v>
      </c>
      <c r="S1301" s="204">
        <v>7.0800000000000002E-2</v>
      </c>
      <c r="T1301" s="205">
        <v>7.0000000000000007E-2</v>
      </c>
      <c r="U1301" s="204">
        <v>7.0599999999999996E-2</v>
      </c>
      <c r="V1301" s="8">
        <v>6.9900000000000004E-2</v>
      </c>
      <c r="W1301" s="204">
        <v>7.0699999999999999E-2</v>
      </c>
      <c r="X1301" s="8">
        <v>7.0099999999999996E-2</v>
      </c>
      <c r="Y1301" s="204">
        <v>7.0900000000000005E-2</v>
      </c>
      <c r="Z1301" s="8"/>
      <c r="AA1301" s="204"/>
      <c r="AB1301" s="8">
        <v>7.0300000000000001E-2</v>
      </c>
      <c r="AC1301" s="204">
        <v>7.1300000000000002E-2</v>
      </c>
      <c r="AD1301" s="8">
        <v>7.0499999999999993E-2</v>
      </c>
      <c r="AE1301" s="204">
        <v>7.1499999999999994E-2</v>
      </c>
      <c r="AF1301" s="8"/>
      <c r="AG1301" s="204"/>
      <c r="AI1301" s="192" t="str">
        <f t="shared" si="342"/>
        <v/>
      </c>
      <c r="AJ1301" s="192" t="str">
        <f t="shared" si="343"/>
        <v/>
      </c>
      <c r="AK1301" s="192" t="str">
        <f t="shared" si="344"/>
        <v/>
      </c>
      <c r="AL1301" s="192">
        <f t="shared" si="345"/>
        <v>6.9699999999999998E-2</v>
      </c>
      <c r="AM1301" s="192">
        <f t="shared" si="346"/>
        <v>6.2299999999999994E-2</v>
      </c>
      <c r="AN1301" s="192">
        <f t="shared" si="347"/>
        <v>6.409999999999999E-2</v>
      </c>
      <c r="AO1301" s="193">
        <f t="shared" si="348"/>
        <v>6.7000000000000004E-2</v>
      </c>
      <c r="AP1301" s="192">
        <f t="shared" si="349"/>
        <v>6.8200000000000011E-2</v>
      </c>
      <c r="AQ1301" s="193">
        <f t="shared" si="350"/>
        <v>7.0500000000000007E-2</v>
      </c>
      <c r="AR1301" s="192">
        <f t="shared" si="351"/>
        <v>7.0300000000000001E-2</v>
      </c>
      <c r="AS1301" s="192">
        <f t="shared" si="352"/>
        <v>7.0300000000000001E-2</v>
      </c>
      <c r="AT1301" s="192">
        <f t="shared" si="353"/>
        <v>7.0500000000000007E-2</v>
      </c>
      <c r="AU1301" s="193" t="str">
        <f t="shared" si="354"/>
        <v/>
      </c>
      <c r="AV1301" s="194">
        <f t="shared" si="355"/>
        <v>7.0800000000000002E-2</v>
      </c>
      <c r="AW1301" s="193">
        <f t="shared" si="356"/>
        <v>7.0999999999999994E-2</v>
      </c>
      <c r="AX1301" s="193" t="str">
        <f t="shared" si="357"/>
        <v/>
      </c>
      <c r="AZ1301" s="193">
        <f t="shared" si="358"/>
        <v>6.8609090909090911E-2</v>
      </c>
    </row>
    <row r="1302" spans="1:52" s="5" customFormat="1" ht="11.25" x14ac:dyDescent="0.2">
      <c r="A1302" s="203">
        <v>39888</v>
      </c>
      <c r="B1302" s="11"/>
      <c r="C1302" s="11"/>
      <c r="D1302" s="15"/>
      <c r="E1302" s="204"/>
      <c r="F1302" s="8"/>
      <c r="G1302" s="8"/>
      <c r="H1302" s="15">
        <v>6.9800000000000001E-2</v>
      </c>
      <c r="I1302" s="204">
        <v>7.0000000000000007E-2</v>
      </c>
      <c r="J1302" s="8">
        <v>6.2700000000000006E-2</v>
      </c>
      <c r="K1302" s="8">
        <v>6.2899999999999998E-2</v>
      </c>
      <c r="L1302" s="15">
        <v>6.5299999999999997E-2</v>
      </c>
      <c r="M1302" s="204">
        <v>6.5699999999999995E-2</v>
      </c>
      <c r="N1302" s="8">
        <v>6.7599999999999993E-2</v>
      </c>
      <c r="O1302" s="8">
        <v>6.8000000000000005E-2</v>
      </c>
      <c r="P1302" s="15">
        <v>6.8599999999999994E-2</v>
      </c>
      <c r="Q1302" s="204">
        <v>6.9000000000000006E-2</v>
      </c>
      <c r="R1302" s="8">
        <v>7.0900000000000005E-2</v>
      </c>
      <c r="S1302" s="204">
        <v>7.1499999999999994E-2</v>
      </c>
      <c r="T1302" s="205">
        <v>7.0499999999999993E-2</v>
      </c>
      <c r="U1302" s="204">
        <v>7.1099999999999997E-2</v>
      </c>
      <c r="V1302" s="8">
        <v>7.0300000000000001E-2</v>
      </c>
      <c r="W1302" s="204">
        <v>7.1099999999999997E-2</v>
      </c>
      <c r="X1302" s="8">
        <v>7.0400000000000004E-2</v>
      </c>
      <c r="Y1302" s="204">
        <v>7.1199999999999999E-2</v>
      </c>
      <c r="Z1302" s="8"/>
      <c r="AA1302" s="204"/>
      <c r="AB1302" s="8">
        <v>7.0499999999999993E-2</v>
      </c>
      <c r="AC1302" s="204">
        <v>7.1499999999999994E-2</v>
      </c>
      <c r="AD1302" s="8">
        <v>7.0800000000000002E-2</v>
      </c>
      <c r="AE1302" s="204">
        <v>7.1800000000000003E-2</v>
      </c>
      <c r="AF1302" s="8"/>
      <c r="AG1302" s="204"/>
      <c r="AI1302" s="192" t="str">
        <f t="shared" si="342"/>
        <v/>
      </c>
      <c r="AJ1302" s="192" t="str">
        <f t="shared" si="343"/>
        <v/>
      </c>
      <c r="AK1302" s="192" t="str">
        <f t="shared" si="344"/>
        <v/>
      </c>
      <c r="AL1302" s="192">
        <f t="shared" si="345"/>
        <v>6.9900000000000004E-2</v>
      </c>
      <c r="AM1302" s="192">
        <f t="shared" si="346"/>
        <v>6.2799999999999995E-2</v>
      </c>
      <c r="AN1302" s="192">
        <f t="shared" si="347"/>
        <v>6.5500000000000003E-2</v>
      </c>
      <c r="AO1302" s="193">
        <f t="shared" si="348"/>
        <v>6.7799999999999999E-2</v>
      </c>
      <c r="AP1302" s="192">
        <f t="shared" si="349"/>
        <v>6.88E-2</v>
      </c>
      <c r="AQ1302" s="193">
        <f t="shared" si="350"/>
        <v>7.1199999999999999E-2</v>
      </c>
      <c r="AR1302" s="192">
        <f t="shared" si="351"/>
        <v>7.0800000000000002E-2</v>
      </c>
      <c r="AS1302" s="192">
        <f t="shared" si="352"/>
        <v>7.0699999999999999E-2</v>
      </c>
      <c r="AT1302" s="192">
        <f t="shared" si="353"/>
        <v>7.0800000000000002E-2</v>
      </c>
      <c r="AU1302" s="193" t="str">
        <f t="shared" si="354"/>
        <v/>
      </c>
      <c r="AV1302" s="194">
        <f t="shared" si="355"/>
        <v>7.0999999999999994E-2</v>
      </c>
      <c r="AW1302" s="193">
        <f t="shared" si="356"/>
        <v>7.1300000000000002E-2</v>
      </c>
      <c r="AX1302" s="193" t="str">
        <f t="shared" si="357"/>
        <v/>
      </c>
      <c r="AZ1302" s="193">
        <f t="shared" si="358"/>
        <v>6.9145454545454538E-2</v>
      </c>
    </row>
    <row r="1303" spans="1:52" s="5" customFormat="1" ht="11.25" x14ac:dyDescent="0.2">
      <c r="A1303" s="203">
        <v>39889</v>
      </c>
      <c r="B1303" s="11"/>
      <c r="C1303" s="11"/>
      <c r="D1303" s="15"/>
      <c r="E1303" s="204"/>
      <c r="F1303" s="8"/>
      <c r="G1303" s="8"/>
      <c r="H1303" s="15">
        <v>6.9900000000000004E-2</v>
      </c>
      <c r="I1303" s="204">
        <v>7.0099999999999996E-2</v>
      </c>
      <c r="J1303" s="8">
        <v>6.25E-2</v>
      </c>
      <c r="K1303" s="8">
        <v>6.2700000000000006E-2</v>
      </c>
      <c r="L1303" s="15">
        <v>6.5699999999999995E-2</v>
      </c>
      <c r="M1303" s="204">
        <v>6.6100000000000006E-2</v>
      </c>
      <c r="N1303" s="8">
        <v>6.8000000000000005E-2</v>
      </c>
      <c r="O1303" s="8">
        <v>6.8400000000000002E-2</v>
      </c>
      <c r="P1303" s="15">
        <v>6.8599999999999994E-2</v>
      </c>
      <c r="Q1303" s="204">
        <v>6.9000000000000006E-2</v>
      </c>
      <c r="R1303" s="8">
        <v>7.0999999999999994E-2</v>
      </c>
      <c r="S1303" s="204">
        <v>7.1599999999999997E-2</v>
      </c>
      <c r="T1303" s="205">
        <v>7.0800000000000002E-2</v>
      </c>
      <c r="U1303" s="204">
        <v>7.1400000000000005E-2</v>
      </c>
      <c r="V1303" s="8">
        <v>7.0499999999999993E-2</v>
      </c>
      <c r="W1303" s="204">
        <v>7.1300000000000002E-2</v>
      </c>
      <c r="X1303" s="8">
        <v>7.0499999999999993E-2</v>
      </c>
      <c r="Y1303" s="204">
        <v>7.1300000000000002E-2</v>
      </c>
      <c r="Z1303" s="8"/>
      <c r="AA1303" s="204"/>
      <c r="AB1303" s="8">
        <v>7.0699999999999999E-2</v>
      </c>
      <c r="AC1303" s="204">
        <v>7.17E-2</v>
      </c>
      <c r="AD1303" s="8">
        <v>7.0900000000000005E-2</v>
      </c>
      <c r="AE1303" s="204">
        <v>7.1900000000000006E-2</v>
      </c>
      <c r="AF1303" s="8"/>
      <c r="AG1303" s="204"/>
      <c r="AI1303" s="192" t="str">
        <f t="shared" si="342"/>
        <v/>
      </c>
      <c r="AJ1303" s="192" t="str">
        <f t="shared" si="343"/>
        <v/>
      </c>
      <c r="AK1303" s="192" t="str">
        <f t="shared" si="344"/>
        <v/>
      </c>
      <c r="AL1303" s="192">
        <f t="shared" si="345"/>
        <v>7.0000000000000007E-2</v>
      </c>
      <c r="AM1303" s="192">
        <f t="shared" si="346"/>
        <v>6.2600000000000003E-2</v>
      </c>
      <c r="AN1303" s="192">
        <f t="shared" si="347"/>
        <v>6.59E-2</v>
      </c>
      <c r="AO1303" s="193">
        <f t="shared" si="348"/>
        <v>6.8200000000000011E-2</v>
      </c>
      <c r="AP1303" s="192">
        <f t="shared" si="349"/>
        <v>6.88E-2</v>
      </c>
      <c r="AQ1303" s="193">
        <f t="shared" si="350"/>
        <v>7.1300000000000002E-2</v>
      </c>
      <c r="AR1303" s="192">
        <f t="shared" si="351"/>
        <v>7.1099999999999997E-2</v>
      </c>
      <c r="AS1303" s="192">
        <f t="shared" si="352"/>
        <v>7.0899999999999991E-2</v>
      </c>
      <c r="AT1303" s="192">
        <f t="shared" si="353"/>
        <v>7.0899999999999991E-2</v>
      </c>
      <c r="AU1303" s="193" t="str">
        <f t="shared" si="354"/>
        <v/>
      </c>
      <c r="AV1303" s="194">
        <f t="shared" si="355"/>
        <v>7.1199999999999999E-2</v>
      </c>
      <c r="AW1303" s="193">
        <f t="shared" si="356"/>
        <v>7.1400000000000005E-2</v>
      </c>
      <c r="AX1303" s="193" t="str">
        <f t="shared" si="357"/>
        <v/>
      </c>
      <c r="AZ1303" s="193">
        <f t="shared" si="358"/>
        <v>6.9300000000000014E-2</v>
      </c>
    </row>
    <row r="1304" spans="1:52" s="5" customFormat="1" ht="11.25" x14ac:dyDescent="0.2">
      <c r="A1304" s="203">
        <v>39890</v>
      </c>
      <c r="B1304" s="11"/>
      <c r="C1304" s="11"/>
      <c r="D1304" s="15"/>
      <c r="E1304" s="204"/>
      <c r="F1304" s="8"/>
      <c r="G1304" s="8"/>
      <c r="H1304" s="15">
        <v>7.0000000000000007E-2</v>
      </c>
      <c r="I1304" s="204">
        <v>7.0199999999999999E-2</v>
      </c>
      <c r="J1304" s="8">
        <v>6.2700000000000006E-2</v>
      </c>
      <c r="K1304" s="8">
        <v>6.2899999999999998E-2</v>
      </c>
      <c r="L1304" s="15">
        <v>6.6199999999999995E-2</v>
      </c>
      <c r="M1304" s="204">
        <v>6.6600000000000006E-2</v>
      </c>
      <c r="N1304" s="8">
        <v>6.8199999999999997E-2</v>
      </c>
      <c r="O1304" s="8">
        <v>6.8599999999999994E-2</v>
      </c>
      <c r="P1304" s="15">
        <v>6.8900000000000003E-2</v>
      </c>
      <c r="Q1304" s="204">
        <v>6.93E-2</v>
      </c>
      <c r="R1304" s="8">
        <v>7.0999999999999994E-2</v>
      </c>
      <c r="S1304" s="204">
        <v>7.1599999999999997E-2</v>
      </c>
      <c r="T1304" s="205">
        <v>7.0699999999999999E-2</v>
      </c>
      <c r="U1304" s="204">
        <v>7.1300000000000002E-2</v>
      </c>
      <c r="V1304" s="8">
        <v>7.0300000000000001E-2</v>
      </c>
      <c r="W1304" s="204">
        <v>7.1099999999999997E-2</v>
      </c>
      <c r="X1304" s="8">
        <v>7.0400000000000004E-2</v>
      </c>
      <c r="Y1304" s="204">
        <v>7.1199999999999999E-2</v>
      </c>
      <c r="Z1304" s="8"/>
      <c r="AA1304" s="204"/>
      <c r="AB1304" s="8">
        <v>7.0499999999999993E-2</v>
      </c>
      <c r="AC1304" s="204">
        <v>7.1499999999999994E-2</v>
      </c>
      <c r="AD1304" s="8">
        <v>7.0800000000000002E-2</v>
      </c>
      <c r="AE1304" s="204">
        <v>7.1800000000000003E-2</v>
      </c>
      <c r="AF1304" s="8"/>
      <c r="AG1304" s="204"/>
      <c r="AI1304" s="192" t="str">
        <f t="shared" si="342"/>
        <v/>
      </c>
      <c r="AJ1304" s="192" t="str">
        <f t="shared" si="343"/>
        <v/>
      </c>
      <c r="AK1304" s="192" t="str">
        <f t="shared" si="344"/>
        <v/>
      </c>
      <c r="AL1304" s="192">
        <f t="shared" si="345"/>
        <v>7.0099999999999996E-2</v>
      </c>
      <c r="AM1304" s="192">
        <f t="shared" si="346"/>
        <v>6.2799999999999995E-2</v>
      </c>
      <c r="AN1304" s="192">
        <f t="shared" si="347"/>
        <v>6.6400000000000001E-2</v>
      </c>
      <c r="AO1304" s="193">
        <f t="shared" si="348"/>
        <v>6.8399999999999989E-2</v>
      </c>
      <c r="AP1304" s="192">
        <f t="shared" si="349"/>
        <v>6.9099999999999995E-2</v>
      </c>
      <c r="AQ1304" s="193">
        <f t="shared" si="350"/>
        <v>7.1300000000000002E-2</v>
      </c>
      <c r="AR1304" s="192">
        <f t="shared" si="351"/>
        <v>7.1000000000000008E-2</v>
      </c>
      <c r="AS1304" s="192">
        <f t="shared" si="352"/>
        <v>7.0699999999999999E-2</v>
      </c>
      <c r="AT1304" s="192">
        <f t="shared" si="353"/>
        <v>7.0800000000000002E-2</v>
      </c>
      <c r="AU1304" s="193" t="str">
        <f t="shared" si="354"/>
        <v/>
      </c>
      <c r="AV1304" s="194">
        <f t="shared" si="355"/>
        <v>7.0999999999999994E-2</v>
      </c>
      <c r="AW1304" s="193">
        <f t="shared" si="356"/>
        <v>7.1300000000000002E-2</v>
      </c>
      <c r="AX1304" s="193" t="str">
        <f t="shared" si="357"/>
        <v/>
      </c>
      <c r="AZ1304" s="193">
        <f t="shared" si="358"/>
        <v>6.9354545454545447E-2</v>
      </c>
    </row>
    <row r="1305" spans="1:52" s="5" customFormat="1" ht="11.25" x14ac:dyDescent="0.2">
      <c r="A1305" s="203">
        <v>39891</v>
      </c>
      <c r="B1305" s="11"/>
      <c r="C1305" s="11"/>
      <c r="D1305" s="15"/>
      <c r="E1305" s="204"/>
      <c r="F1305" s="8"/>
      <c r="G1305" s="8"/>
      <c r="H1305" s="15">
        <v>6.9599999999999995E-2</v>
      </c>
      <c r="I1305" s="204">
        <v>6.9800000000000001E-2</v>
      </c>
      <c r="J1305" s="8">
        <v>6.1600000000000002E-2</v>
      </c>
      <c r="K1305" s="8">
        <v>6.1800000000000001E-2</v>
      </c>
      <c r="L1305" s="15">
        <v>6.4000000000000001E-2</v>
      </c>
      <c r="M1305" s="204">
        <v>6.4399999999999999E-2</v>
      </c>
      <c r="N1305" s="8">
        <v>6.6500000000000004E-2</v>
      </c>
      <c r="O1305" s="8">
        <v>6.6900000000000001E-2</v>
      </c>
      <c r="P1305" s="15">
        <v>6.7199999999999996E-2</v>
      </c>
      <c r="Q1305" s="204">
        <v>6.7599999999999993E-2</v>
      </c>
      <c r="R1305" s="8">
        <v>7.0000000000000007E-2</v>
      </c>
      <c r="S1305" s="204">
        <v>7.0599999999999996E-2</v>
      </c>
      <c r="T1305" s="205">
        <v>7.0000000000000007E-2</v>
      </c>
      <c r="U1305" s="204">
        <v>7.0599999999999996E-2</v>
      </c>
      <c r="V1305" s="8">
        <v>6.9900000000000004E-2</v>
      </c>
      <c r="W1305" s="204">
        <v>7.0699999999999999E-2</v>
      </c>
      <c r="X1305" s="8">
        <v>7.0199999999999999E-2</v>
      </c>
      <c r="Y1305" s="204">
        <v>7.0999999999999994E-2</v>
      </c>
      <c r="Z1305" s="8"/>
      <c r="AA1305" s="204"/>
      <c r="AB1305" s="8">
        <v>7.0000000000000007E-2</v>
      </c>
      <c r="AC1305" s="204">
        <v>7.0999999999999994E-2</v>
      </c>
      <c r="AD1305" s="8">
        <v>7.0199999999999999E-2</v>
      </c>
      <c r="AE1305" s="204">
        <v>7.1199999999999999E-2</v>
      </c>
      <c r="AF1305" s="8"/>
      <c r="AG1305" s="204"/>
      <c r="AI1305" s="192" t="str">
        <f t="shared" si="342"/>
        <v/>
      </c>
      <c r="AJ1305" s="192" t="str">
        <f t="shared" si="343"/>
        <v/>
      </c>
      <c r="AK1305" s="192" t="str">
        <f t="shared" si="344"/>
        <v/>
      </c>
      <c r="AL1305" s="192">
        <f t="shared" si="345"/>
        <v>6.9699999999999998E-2</v>
      </c>
      <c r="AM1305" s="192">
        <f t="shared" si="346"/>
        <v>6.1700000000000005E-2</v>
      </c>
      <c r="AN1305" s="192">
        <f t="shared" si="347"/>
        <v>6.4200000000000007E-2</v>
      </c>
      <c r="AO1305" s="193">
        <f t="shared" si="348"/>
        <v>6.6700000000000009E-2</v>
      </c>
      <c r="AP1305" s="192">
        <f t="shared" si="349"/>
        <v>6.7399999999999988E-2</v>
      </c>
      <c r="AQ1305" s="193">
        <f t="shared" si="350"/>
        <v>7.0300000000000001E-2</v>
      </c>
      <c r="AR1305" s="192">
        <f t="shared" si="351"/>
        <v>7.0300000000000001E-2</v>
      </c>
      <c r="AS1305" s="192">
        <f t="shared" si="352"/>
        <v>7.0300000000000001E-2</v>
      </c>
      <c r="AT1305" s="192">
        <f t="shared" si="353"/>
        <v>7.0599999999999996E-2</v>
      </c>
      <c r="AU1305" s="193" t="str">
        <f t="shared" si="354"/>
        <v/>
      </c>
      <c r="AV1305" s="194">
        <f t="shared" si="355"/>
        <v>7.0500000000000007E-2</v>
      </c>
      <c r="AW1305" s="193">
        <f t="shared" si="356"/>
        <v>7.0699999999999999E-2</v>
      </c>
      <c r="AX1305" s="193" t="str">
        <f t="shared" si="357"/>
        <v/>
      </c>
      <c r="AZ1305" s="193">
        <f t="shared" si="358"/>
        <v>6.8400000000000002E-2</v>
      </c>
    </row>
    <row r="1306" spans="1:52" s="5" customFormat="1" ht="11.25" x14ac:dyDescent="0.2">
      <c r="A1306" s="203">
        <v>39892</v>
      </c>
      <c r="B1306" s="11"/>
      <c r="C1306" s="11"/>
      <c r="D1306" s="15"/>
      <c r="E1306" s="204"/>
      <c r="F1306" s="8"/>
      <c r="G1306" s="8"/>
      <c r="H1306" s="15">
        <v>6.7599999999999993E-2</v>
      </c>
      <c r="I1306" s="204">
        <v>6.7799999999999999E-2</v>
      </c>
      <c r="J1306" s="8">
        <v>5.9200000000000003E-2</v>
      </c>
      <c r="K1306" s="8">
        <v>5.9400000000000001E-2</v>
      </c>
      <c r="L1306" s="15">
        <v>6.1899999999999997E-2</v>
      </c>
      <c r="M1306" s="204">
        <v>6.2300000000000001E-2</v>
      </c>
      <c r="N1306" s="8">
        <v>6.4500000000000002E-2</v>
      </c>
      <c r="O1306" s="8">
        <v>6.4899999999999999E-2</v>
      </c>
      <c r="P1306" s="15">
        <v>6.5199999999999994E-2</v>
      </c>
      <c r="Q1306" s="204">
        <v>6.5600000000000006E-2</v>
      </c>
      <c r="R1306" s="8">
        <v>6.8199999999999997E-2</v>
      </c>
      <c r="S1306" s="204">
        <v>6.88E-2</v>
      </c>
      <c r="T1306" s="205">
        <v>6.8199999999999997E-2</v>
      </c>
      <c r="U1306" s="204">
        <v>6.88E-2</v>
      </c>
      <c r="V1306" s="8">
        <v>6.88E-2</v>
      </c>
      <c r="W1306" s="204">
        <v>6.9599999999999995E-2</v>
      </c>
      <c r="X1306" s="8">
        <v>6.9400000000000003E-2</v>
      </c>
      <c r="Y1306" s="204">
        <v>7.0199999999999999E-2</v>
      </c>
      <c r="Z1306" s="8"/>
      <c r="AA1306" s="204"/>
      <c r="AB1306" s="8">
        <v>6.93E-2</v>
      </c>
      <c r="AC1306" s="204">
        <v>7.0300000000000001E-2</v>
      </c>
      <c r="AD1306" s="8">
        <v>6.9400000000000003E-2</v>
      </c>
      <c r="AE1306" s="204">
        <v>7.0400000000000004E-2</v>
      </c>
      <c r="AF1306" s="8"/>
      <c r="AG1306" s="204"/>
      <c r="AI1306" s="192" t="str">
        <f t="shared" si="342"/>
        <v/>
      </c>
      <c r="AJ1306" s="192" t="str">
        <f t="shared" si="343"/>
        <v/>
      </c>
      <c r="AK1306" s="192" t="str">
        <f t="shared" si="344"/>
        <v/>
      </c>
      <c r="AL1306" s="192">
        <f t="shared" si="345"/>
        <v>6.7699999999999996E-2</v>
      </c>
      <c r="AM1306" s="192">
        <f t="shared" si="346"/>
        <v>5.9300000000000005E-2</v>
      </c>
      <c r="AN1306" s="192">
        <f t="shared" si="347"/>
        <v>6.2100000000000002E-2</v>
      </c>
      <c r="AO1306" s="193">
        <f t="shared" si="348"/>
        <v>6.4700000000000008E-2</v>
      </c>
      <c r="AP1306" s="192">
        <f t="shared" si="349"/>
        <v>6.54E-2</v>
      </c>
      <c r="AQ1306" s="193">
        <f t="shared" si="350"/>
        <v>6.8500000000000005E-2</v>
      </c>
      <c r="AR1306" s="192">
        <f t="shared" si="351"/>
        <v>6.8500000000000005E-2</v>
      </c>
      <c r="AS1306" s="192">
        <f t="shared" si="352"/>
        <v>6.9199999999999998E-2</v>
      </c>
      <c r="AT1306" s="192">
        <f t="shared" si="353"/>
        <v>6.9800000000000001E-2</v>
      </c>
      <c r="AU1306" s="193" t="str">
        <f t="shared" si="354"/>
        <v/>
      </c>
      <c r="AV1306" s="194">
        <f t="shared" si="355"/>
        <v>6.9800000000000001E-2</v>
      </c>
      <c r="AW1306" s="193">
        <f t="shared" si="356"/>
        <v>6.9900000000000004E-2</v>
      </c>
      <c r="AX1306" s="193" t="str">
        <f t="shared" si="357"/>
        <v/>
      </c>
      <c r="AZ1306" s="193">
        <f t="shared" si="358"/>
        <v>6.6809090909090915E-2</v>
      </c>
    </row>
    <row r="1307" spans="1:52" s="5" customFormat="1" ht="11.25" x14ac:dyDescent="0.2">
      <c r="A1307" s="203">
        <v>39895</v>
      </c>
      <c r="B1307" s="11"/>
      <c r="C1307" s="11"/>
      <c r="D1307" s="15"/>
      <c r="E1307" s="204"/>
      <c r="F1307" s="8"/>
      <c r="G1307" s="8"/>
      <c r="H1307" s="15">
        <v>6.88E-2</v>
      </c>
      <c r="I1307" s="204">
        <v>6.9000000000000006E-2</v>
      </c>
      <c r="J1307" s="8">
        <v>5.8200000000000002E-2</v>
      </c>
      <c r="K1307" s="8">
        <v>5.8400000000000001E-2</v>
      </c>
      <c r="L1307" s="15">
        <v>6.1499999999999999E-2</v>
      </c>
      <c r="M1307" s="204">
        <v>6.1899999999999997E-2</v>
      </c>
      <c r="N1307" s="8">
        <v>6.4199999999999993E-2</v>
      </c>
      <c r="O1307" s="8">
        <v>6.4600000000000005E-2</v>
      </c>
      <c r="P1307" s="15">
        <v>6.5500000000000003E-2</v>
      </c>
      <c r="Q1307" s="204">
        <v>6.59E-2</v>
      </c>
      <c r="R1307" s="8">
        <v>6.8199999999999997E-2</v>
      </c>
      <c r="S1307" s="204">
        <v>6.88E-2</v>
      </c>
      <c r="T1307" s="205">
        <v>6.8199999999999997E-2</v>
      </c>
      <c r="U1307" s="204">
        <v>6.88E-2</v>
      </c>
      <c r="V1307" s="8">
        <v>6.8400000000000002E-2</v>
      </c>
      <c r="W1307" s="204">
        <v>6.9199999999999998E-2</v>
      </c>
      <c r="X1307" s="8">
        <v>6.8599999999999994E-2</v>
      </c>
      <c r="Y1307" s="204">
        <v>6.9400000000000003E-2</v>
      </c>
      <c r="Z1307" s="8"/>
      <c r="AA1307" s="204"/>
      <c r="AB1307" s="8">
        <v>6.88E-2</v>
      </c>
      <c r="AC1307" s="204">
        <v>6.9800000000000001E-2</v>
      </c>
      <c r="AD1307" s="8">
        <v>6.88E-2</v>
      </c>
      <c r="AE1307" s="204">
        <v>6.9800000000000001E-2</v>
      </c>
      <c r="AF1307" s="8"/>
      <c r="AG1307" s="204"/>
      <c r="AI1307" s="192" t="str">
        <f t="shared" si="342"/>
        <v/>
      </c>
      <c r="AJ1307" s="192" t="str">
        <f t="shared" si="343"/>
        <v/>
      </c>
      <c r="AK1307" s="192" t="str">
        <f t="shared" si="344"/>
        <v/>
      </c>
      <c r="AL1307" s="192">
        <f t="shared" si="345"/>
        <v>6.8900000000000003E-2</v>
      </c>
      <c r="AM1307" s="192">
        <f t="shared" si="346"/>
        <v>5.8300000000000005E-2</v>
      </c>
      <c r="AN1307" s="192">
        <f t="shared" si="347"/>
        <v>6.1699999999999998E-2</v>
      </c>
      <c r="AO1307" s="193">
        <f t="shared" si="348"/>
        <v>6.4399999999999999E-2</v>
      </c>
      <c r="AP1307" s="192">
        <f t="shared" si="349"/>
        <v>6.5700000000000008E-2</v>
      </c>
      <c r="AQ1307" s="193">
        <f t="shared" si="350"/>
        <v>6.8500000000000005E-2</v>
      </c>
      <c r="AR1307" s="192">
        <f t="shared" si="351"/>
        <v>6.8500000000000005E-2</v>
      </c>
      <c r="AS1307" s="192">
        <f t="shared" si="352"/>
        <v>6.88E-2</v>
      </c>
      <c r="AT1307" s="192">
        <f t="shared" si="353"/>
        <v>6.9000000000000006E-2</v>
      </c>
      <c r="AU1307" s="193" t="str">
        <f t="shared" si="354"/>
        <v/>
      </c>
      <c r="AV1307" s="194">
        <f t="shared" si="355"/>
        <v>6.93E-2</v>
      </c>
      <c r="AW1307" s="193">
        <f t="shared" si="356"/>
        <v>6.93E-2</v>
      </c>
      <c r="AX1307" s="193" t="str">
        <f t="shared" si="357"/>
        <v/>
      </c>
      <c r="AZ1307" s="193">
        <f t="shared" si="358"/>
        <v>6.65818181818182E-2</v>
      </c>
    </row>
    <row r="1308" spans="1:52" s="5" customFormat="1" ht="11.25" x14ac:dyDescent="0.2">
      <c r="A1308" s="203">
        <v>39896</v>
      </c>
      <c r="B1308" s="11"/>
      <c r="C1308" s="11"/>
      <c r="D1308" s="15"/>
      <c r="E1308" s="204"/>
      <c r="F1308" s="8"/>
      <c r="G1308" s="8"/>
      <c r="H1308" s="15">
        <v>7.2499999999999995E-2</v>
      </c>
      <c r="I1308" s="204">
        <v>7.2700000000000001E-2</v>
      </c>
      <c r="J1308" s="8">
        <v>5.8900000000000001E-2</v>
      </c>
      <c r="K1308" s="8">
        <v>5.91E-2</v>
      </c>
      <c r="L1308" s="15">
        <v>6.2600000000000003E-2</v>
      </c>
      <c r="M1308" s="204">
        <v>6.3E-2</v>
      </c>
      <c r="N1308" s="8">
        <v>6.4600000000000005E-2</v>
      </c>
      <c r="O1308" s="8">
        <v>6.5000000000000002E-2</v>
      </c>
      <c r="P1308" s="15">
        <v>6.5500000000000003E-2</v>
      </c>
      <c r="Q1308" s="204">
        <v>6.59E-2</v>
      </c>
      <c r="R1308" s="8">
        <v>6.8500000000000005E-2</v>
      </c>
      <c r="S1308" s="204">
        <v>6.9099999999999995E-2</v>
      </c>
      <c r="T1308" s="205">
        <v>6.8400000000000002E-2</v>
      </c>
      <c r="U1308" s="204">
        <v>6.9000000000000006E-2</v>
      </c>
      <c r="V1308" s="8">
        <v>6.8400000000000002E-2</v>
      </c>
      <c r="W1308" s="204">
        <v>6.9199999999999998E-2</v>
      </c>
      <c r="X1308" s="8">
        <v>6.88E-2</v>
      </c>
      <c r="Y1308" s="204">
        <v>6.9599999999999995E-2</v>
      </c>
      <c r="Z1308" s="8"/>
      <c r="AA1308" s="204"/>
      <c r="AB1308" s="8">
        <v>6.88E-2</v>
      </c>
      <c r="AC1308" s="204">
        <v>6.9800000000000001E-2</v>
      </c>
      <c r="AD1308" s="8">
        <v>6.88E-2</v>
      </c>
      <c r="AE1308" s="204">
        <v>6.9800000000000001E-2</v>
      </c>
      <c r="AF1308" s="8"/>
      <c r="AG1308" s="204"/>
      <c r="AI1308" s="192" t="str">
        <f t="shared" si="342"/>
        <v/>
      </c>
      <c r="AJ1308" s="192" t="str">
        <f t="shared" si="343"/>
        <v/>
      </c>
      <c r="AK1308" s="192" t="str">
        <f t="shared" si="344"/>
        <v/>
      </c>
      <c r="AL1308" s="192">
        <f t="shared" si="345"/>
        <v>7.2599999999999998E-2</v>
      </c>
      <c r="AM1308" s="192">
        <f t="shared" si="346"/>
        <v>5.8999999999999997E-2</v>
      </c>
      <c r="AN1308" s="192">
        <f t="shared" si="347"/>
        <v>6.2799999999999995E-2</v>
      </c>
      <c r="AO1308" s="193">
        <f t="shared" si="348"/>
        <v>6.4799999999999996E-2</v>
      </c>
      <c r="AP1308" s="192">
        <f t="shared" si="349"/>
        <v>6.5700000000000008E-2</v>
      </c>
      <c r="AQ1308" s="193">
        <f t="shared" si="350"/>
        <v>6.88E-2</v>
      </c>
      <c r="AR1308" s="192">
        <f t="shared" si="351"/>
        <v>6.8700000000000011E-2</v>
      </c>
      <c r="AS1308" s="192">
        <f t="shared" si="352"/>
        <v>6.88E-2</v>
      </c>
      <c r="AT1308" s="192">
        <f t="shared" si="353"/>
        <v>6.9199999999999998E-2</v>
      </c>
      <c r="AU1308" s="193" t="str">
        <f t="shared" si="354"/>
        <v/>
      </c>
      <c r="AV1308" s="194">
        <f t="shared" si="355"/>
        <v>6.93E-2</v>
      </c>
      <c r="AW1308" s="193">
        <f t="shared" si="356"/>
        <v>6.93E-2</v>
      </c>
      <c r="AX1308" s="193" t="str">
        <f t="shared" si="357"/>
        <v/>
      </c>
      <c r="AZ1308" s="193">
        <f t="shared" si="358"/>
        <v>6.7181818181818176E-2</v>
      </c>
    </row>
    <row r="1309" spans="1:52" s="5" customFormat="1" ht="11.25" x14ac:dyDescent="0.2">
      <c r="A1309" s="203">
        <v>39897</v>
      </c>
      <c r="B1309" s="11"/>
      <c r="C1309" s="11"/>
      <c r="D1309" s="15"/>
      <c r="E1309" s="204"/>
      <c r="F1309" s="8"/>
      <c r="G1309" s="8"/>
      <c r="H1309" s="15">
        <v>7.2400000000000006E-2</v>
      </c>
      <c r="I1309" s="204">
        <v>7.2599999999999998E-2</v>
      </c>
      <c r="J1309" s="8">
        <v>5.9900000000000002E-2</v>
      </c>
      <c r="K1309" s="8">
        <v>6.0100000000000001E-2</v>
      </c>
      <c r="L1309" s="15">
        <v>6.3799999999999996E-2</v>
      </c>
      <c r="M1309" s="204">
        <v>6.4199999999999993E-2</v>
      </c>
      <c r="N1309" s="8">
        <v>6.5299999999999997E-2</v>
      </c>
      <c r="O1309" s="8">
        <v>6.5699999999999995E-2</v>
      </c>
      <c r="P1309" s="15">
        <v>6.6500000000000004E-2</v>
      </c>
      <c r="Q1309" s="204">
        <v>6.6900000000000001E-2</v>
      </c>
      <c r="R1309" s="8">
        <v>6.93E-2</v>
      </c>
      <c r="S1309" s="204">
        <v>6.9900000000000004E-2</v>
      </c>
      <c r="T1309" s="205">
        <v>6.9000000000000006E-2</v>
      </c>
      <c r="U1309" s="204">
        <v>6.9599999999999995E-2</v>
      </c>
      <c r="V1309" s="8">
        <v>6.9000000000000006E-2</v>
      </c>
      <c r="W1309" s="204">
        <v>6.9800000000000001E-2</v>
      </c>
      <c r="X1309" s="8">
        <v>6.9099999999999995E-2</v>
      </c>
      <c r="Y1309" s="204">
        <v>6.9900000000000004E-2</v>
      </c>
      <c r="Z1309" s="8"/>
      <c r="AA1309" s="204"/>
      <c r="AB1309" s="8">
        <v>6.9000000000000006E-2</v>
      </c>
      <c r="AC1309" s="204">
        <v>7.0000000000000007E-2</v>
      </c>
      <c r="AD1309" s="8">
        <v>6.9000000000000006E-2</v>
      </c>
      <c r="AE1309" s="204">
        <v>7.0000000000000007E-2</v>
      </c>
      <c r="AF1309" s="8"/>
      <c r="AG1309" s="204"/>
      <c r="AI1309" s="192" t="str">
        <f t="shared" si="342"/>
        <v/>
      </c>
      <c r="AJ1309" s="192" t="str">
        <f t="shared" si="343"/>
        <v/>
      </c>
      <c r="AK1309" s="192" t="str">
        <f t="shared" si="344"/>
        <v/>
      </c>
      <c r="AL1309" s="192">
        <f t="shared" si="345"/>
        <v>7.2500000000000009E-2</v>
      </c>
      <c r="AM1309" s="192">
        <f t="shared" si="346"/>
        <v>0.06</v>
      </c>
      <c r="AN1309" s="192">
        <f t="shared" si="347"/>
        <v>6.4000000000000001E-2</v>
      </c>
      <c r="AO1309" s="193">
        <f t="shared" si="348"/>
        <v>6.5500000000000003E-2</v>
      </c>
      <c r="AP1309" s="192">
        <f t="shared" si="349"/>
        <v>6.6700000000000009E-2</v>
      </c>
      <c r="AQ1309" s="193">
        <f t="shared" si="350"/>
        <v>6.9599999999999995E-2</v>
      </c>
      <c r="AR1309" s="192">
        <f t="shared" si="351"/>
        <v>6.93E-2</v>
      </c>
      <c r="AS1309" s="192">
        <f t="shared" si="352"/>
        <v>6.9400000000000003E-2</v>
      </c>
      <c r="AT1309" s="192">
        <f t="shared" si="353"/>
        <v>6.9500000000000006E-2</v>
      </c>
      <c r="AU1309" s="193" t="str">
        <f t="shared" si="354"/>
        <v/>
      </c>
      <c r="AV1309" s="194">
        <f t="shared" si="355"/>
        <v>6.9500000000000006E-2</v>
      </c>
      <c r="AW1309" s="193">
        <f t="shared" si="356"/>
        <v>6.9500000000000006E-2</v>
      </c>
      <c r="AX1309" s="193" t="str">
        <f t="shared" si="357"/>
        <v/>
      </c>
      <c r="AZ1309" s="193">
        <f t="shared" si="358"/>
        <v>6.7772727272727276E-2</v>
      </c>
    </row>
    <row r="1310" spans="1:52" s="5" customFormat="1" ht="11.25" x14ac:dyDescent="0.2">
      <c r="A1310" s="203">
        <v>39898</v>
      </c>
      <c r="B1310" s="11"/>
      <c r="C1310" s="11"/>
      <c r="D1310" s="15"/>
      <c r="E1310" s="204"/>
      <c r="F1310" s="8"/>
      <c r="G1310" s="8"/>
      <c r="H1310" s="15">
        <v>7.3200000000000001E-2</v>
      </c>
      <c r="I1310" s="204">
        <v>7.3400000000000007E-2</v>
      </c>
      <c r="J1310" s="8">
        <v>6.08E-2</v>
      </c>
      <c r="K1310" s="8">
        <v>6.0999999999999999E-2</v>
      </c>
      <c r="L1310" s="15">
        <v>6.4600000000000005E-2</v>
      </c>
      <c r="M1310" s="204">
        <v>6.5000000000000002E-2</v>
      </c>
      <c r="N1310" s="8">
        <v>6.59E-2</v>
      </c>
      <c r="O1310" s="8">
        <v>6.6299999999999998E-2</v>
      </c>
      <c r="P1310" s="15">
        <v>6.7000000000000004E-2</v>
      </c>
      <c r="Q1310" s="204">
        <v>6.7400000000000002E-2</v>
      </c>
      <c r="R1310" s="8">
        <v>6.9699999999999998E-2</v>
      </c>
      <c r="S1310" s="204">
        <v>7.0300000000000001E-2</v>
      </c>
      <c r="T1310" s="205">
        <v>6.9500000000000006E-2</v>
      </c>
      <c r="U1310" s="204">
        <v>7.0099999999999996E-2</v>
      </c>
      <c r="V1310" s="8">
        <v>6.93E-2</v>
      </c>
      <c r="W1310" s="204">
        <v>7.0099999999999996E-2</v>
      </c>
      <c r="X1310" s="8">
        <v>6.9400000000000003E-2</v>
      </c>
      <c r="Y1310" s="204">
        <v>7.0199999999999999E-2</v>
      </c>
      <c r="Z1310" s="8"/>
      <c r="AA1310" s="204"/>
      <c r="AB1310" s="8">
        <v>6.93E-2</v>
      </c>
      <c r="AC1310" s="204">
        <v>7.0300000000000001E-2</v>
      </c>
      <c r="AD1310" s="8">
        <v>6.9599999999999995E-2</v>
      </c>
      <c r="AE1310" s="204">
        <v>7.0599999999999996E-2</v>
      </c>
      <c r="AF1310" s="8"/>
      <c r="AG1310" s="204"/>
      <c r="AI1310" s="192" t="str">
        <f t="shared" si="342"/>
        <v/>
      </c>
      <c r="AJ1310" s="192" t="str">
        <f t="shared" si="343"/>
        <v/>
      </c>
      <c r="AK1310" s="192" t="str">
        <f t="shared" si="344"/>
        <v/>
      </c>
      <c r="AL1310" s="192">
        <f t="shared" si="345"/>
        <v>7.3300000000000004E-2</v>
      </c>
      <c r="AM1310" s="192">
        <f t="shared" si="346"/>
        <v>6.0899999999999996E-2</v>
      </c>
      <c r="AN1310" s="192">
        <f t="shared" si="347"/>
        <v>6.4799999999999996E-2</v>
      </c>
      <c r="AO1310" s="193">
        <f t="shared" si="348"/>
        <v>6.6099999999999992E-2</v>
      </c>
      <c r="AP1310" s="192">
        <f t="shared" si="349"/>
        <v>6.720000000000001E-2</v>
      </c>
      <c r="AQ1310" s="193">
        <f t="shared" si="350"/>
        <v>7.0000000000000007E-2</v>
      </c>
      <c r="AR1310" s="192">
        <f t="shared" si="351"/>
        <v>6.9800000000000001E-2</v>
      </c>
      <c r="AS1310" s="192">
        <f t="shared" si="352"/>
        <v>6.9699999999999998E-2</v>
      </c>
      <c r="AT1310" s="192">
        <f t="shared" si="353"/>
        <v>6.9800000000000001E-2</v>
      </c>
      <c r="AU1310" s="193" t="str">
        <f t="shared" si="354"/>
        <v/>
      </c>
      <c r="AV1310" s="194">
        <f t="shared" si="355"/>
        <v>6.9800000000000001E-2</v>
      </c>
      <c r="AW1310" s="193">
        <f t="shared" si="356"/>
        <v>7.0099999999999996E-2</v>
      </c>
      <c r="AX1310" s="193" t="str">
        <f t="shared" si="357"/>
        <v/>
      </c>
      <c r="AZ1310" s="193">
        <f t="shared" si="358"/>
        <v>6.831818181818182E-2</v>
      </c>
    </row>
    <row r="1311" spans="1:52" s="5" customFormat="1" ht="11.25" x14ac:dyDescent="0.2">
      <c r="A1311" s="203">
        <v>39899</v>
      </c>
      <c r="B1311" s="11"/>
      <c r="C1311" s="11"/>
      <c r="D1311" s="15"/>
      <c r="E1311" s="204"/>
      <c r="F1311" s="8"/>
      <c r="G1311" s="8"/>
      <c r="H1311" s="15">
        <v>7.3599999999999999E-2</v>
      </c>
      <c r="I1311" s="204">
        <v>7.3800000000000004E-2</v>
      </c>
      <c r="J1311" s="8">
        <v>6.0400000000000002E-2</v>
      </c>
      <c r="K1311" s="8">
        <v>6.0600000000000001E-2</v>
      </c>
      <c r="L1311" s="15">
        <v>6.4299999999999996E-2</v>
      </c>
      <c r="M1311" s="204">
        <v>6.4699999999999994E-2</v>
      </c>
      <c r="N1311" s="8">
        <v>6.59E-2</v>
      </c>
      <c r="O1311" s="8">
        <v>6.6299999999999998E-2</v>
      </c>
      <c r="P1311" s="15">
        <v>6.6799999999999998E-2</v>
      </c>
      <c r="Q1311" s="204">
        <v>6.7199999999999996E-2</v>
      </c>
      <c r="R1311" s="8">
        <v>6.9199999999999998E-2</v>
      </c>
      <c r="S1311" s="204">
        <v>6.9800000000000001E-2</v>
      </c>
      <c r="T1311" s="205">
        <v>6.9199999999999998E-2</v>
      </c>
      <c r="U1311" s="204">
        <v>6.9800000000000001E-2</v>
      </c>
      <c r="V1311" s="8">
        <v>6.9199999999999998E-2</v>
      </c>
      <c r="W1311" s="204">
        <v>7.0000000000000007E-2</v>
      </c>
      <c r="X1311" s="8">
        <v>6.9099999999999995E-2</v>
      </c>
      <c r="Y1311" s="204">
        <v>6.9900000000000004E-2</v>
      </c>
      <c r="Z1311" s="8"/>
      <c r="AA1311" s="204"/>
      <c r="AB1311" s="8">
        <v>6.93E-2</v>
      </c>
      <c r="AC1311" s="204">
        <v>7.0300000000000001E-2</v>
      </c>
      <c r="AD1311" s="8">
        <v>6.9500000000000006E-2</v>
      </c>
      <c r="AE1311" s="204">
        <v>7.0499999999999993E-2</v>
      </c>
      <c r="AF1311" s="8"/>
      <c r="AG1311" s="204"/>
      <c r="AI1311" s="192" t="str">
        <f t="shared" si="342"/>
        <v/>
      </c>
      <c r="AJ1311" s="192" t="str">
        <f t="shared" si="343"/>
        <v/>
      </c>
      <c r="AK1311" s="192" t="str">
        <f t="shared" si="344"/>
        <v/>
      </c>
      <c r="AL1311" s="192">
        <f t="shared" si="345"/>
        <v>7.3700000000000002E-2</v>
      </c>
      <c r="AM1311" s="192">
        <f t="shared" si="346"/>
        <v>6.0499999999999998E-2</v>
      </c>
      <c r="AN1311" s="192">
        <f t="shared" si="347"/>
        <v>6.4500000000000002E-2</v>
      </c>
      <c r="AO1311" s="193">
        <f t="shared" si="348"/>
        <v>6.6099999999999992E-2</v>
      </c>
      <c r="AP1311" s="192">
        <f t="shared" si="349"/>
        <v>6.7000000000000004E-2</v>
      </c>
      <c r="AQ1311" s="193">
        <f t="shared" si="350"/>
        <v>6.9500000000000006E-2</v>
      </c>
      <c r="AR1311" s="192">
        <f t="shared" si="351"/>
        <v>6.9500000000000006E-2</v>
      </c>
      <c r="AS1311" s="192">
        <f t="shared" si="352"/>
        <v>6.9599999999999995E-2</v>
      </c>
      <c r="AT1311" s="192">
        <f t="shared" si="353"/>
        <v>6.9500000000000006E-2</v>
      </c>
      <c r="AU1311" s="193" t="str">
        <f t="shared" si="354"/>
        <v/>
      </c>
      <c r="AV1311" s="194">
        <f t="shared" si="355"/>
        <v>6.9800000000000001E-2</v>
      </c>
      <c r="AW1311" s="193">
        <f t="shared" si="356"/>
        <v>7.0000000000000007E-2</v>
      </c>
      <c r="AX1311" s="193" t="str">
        <f t="shared" si="357"/>
        <v/>
      </c>
      <c r="AZ1311" s="193">
        <f t="shared" si="358"/>
        <v>6.8154545454545454E-2</v>
      </c>
    </row>
    <row r="1312" spans="1:52" s="5" customFormat="1" ht="11.25" x14ac:dyDescent="0.2">
      <c r="A1312" s="203">
        <v>39902</v>
      </c>
      <c r="B1312" s="11"/>
      <c r="C1312" s="11"/>
      <c r="D1312" s="15"/>
      <c r="E1312" s="204"/>
      <c r="F1312" s="8"/>
      <c r="G1312" s="8"/>
      <c r="H1312" s="15">
        <v>7.3099999999999998E-2</v>
      </c>
      <c r="I1312" s="204">
        <v>7.3300000000000004E-2</v>
      </c>
      <c r="J1312" s="8">
        <v>6.0499999999999998E-2</v>
      </c>
      <c r="K1312" s="8">
        <v>6.0699999999999997E-2</v>
      </c>
      <c r="L1312" s="15">
        <v>6.4199999999999993E-2</v>
      </c>
      <c r="M1312" s="204">
        <v>6.4600000000000005E-2</v>
      </c>
      <c r="N1312" s="8">
        <v>6.5799999999999997E-2</v>
      </c>
      <c r="O1312" s="8">
        <v>6.6199999999999995E-2</v>
      </c>
      <c r="P1312" s="15">
        <v>6.6600000000000006E-2</v>
      </c>
      <c r="Q1312" s="204">
        <v>6.7000000000000004E-2</v>
      </c>
      <c r="R1312" s="8">
        <v>6.9199999999999998E-2</v>
      </c>
      <c r="S1312" s="204">
        <v>6.9800000000000001E-2</v>
      </c>
      <c r="T1312" s="205">
        <v>6.93E-2</v>
      </c>
      <c r="U1312" s="204">
        <v>6.9900000000000004E-2</v>
      </c>
      <c r="V1312" s="8">
        <v>6.9199999999999998E-2</v>
      </c>
      <c r="W1312" s="204">
        <v>7.0000000000000007E-2</v>
      </c>
      <c r="X1312" s="8">
        <v>6.93E-2</v>
      </c>
      <c r="Y1312" s="204">
        <v>7.0099999999999996E-2</v>
      </c>
      <c r="Z1312" s="8"/>
      <c r="AA1312" s="204"/>
      <c r="AB1312" s="8">
        <v>6.93E-2</v>
      </c>
      <c r="AC1312" s="204">
        <v>7.0300000000000001E-2</v>
      </c>
      <c r="AD1312" s="8">
        <v>6.9500000000000006E-2</v>
      </c>
      <c r="AE1312" s="204">
        <v>7.0499999999999993E-2</v>
      </c>
      <c r="AF1312" s="8"/>
      <c r="AG1312" s="204"/>
      <c r="AI1312" s="192" t="str">
        <f t="shared" si="342"/>
        <v/>
      </c>
      <c r="AJ1312" s="192" t="str">
        <f t="shared" si="343"/>
        <v/>
      </c>
      <c r="AK1312" s="192" t="str">
        <f t="shared" si="344"/>
        <v/>
      </c>
      <c r="AL1312" s="192">
        <f t="shared" si="345"/>
        <v>7.3200000000000001E-2</v>
      </c>
      <c r="AM1312" s="192">
        <f t="shared" si="346"/>
        <v>6.0600000000000001E-2</v>
      </c>
      <c r="AN1312" s="192">
        <f t="shared" si="347"/>
        <v>6.4399999999999999E-2</v>
      </c>
      <c r="AO1312" s="193">
        <f t="shared" si="348"/>
        <v>6.6000000000000003E-2</v>
      </c>
      <c r="AP1312" s="192">
        <f t="shared" si="349"/>
        <v>6.6799999999999998E-2</v>
      </c>
      <c r="AQ1312" s="193">
        <f t="shared" si="350"/>
        <v>6.9500000000000006E-2</v>
      </c>
      <c r="AR1312" s="192">
        <f t="shared" si="351"/>
        <v>6.9599999999999995E-2</v>
      </c>
      <c r="AS1312" s="192">
        <f t="shared" si="352"/>
        <v>6.9599999999999995E-2</v>
      </c>
      <c r="AT1312" s="192">
        <f t="shared" si="353"/>
        <v>6.9699999999999998E-2</v>
      </c>
      <c r="AU1312" s="193" t="str">
        <f t="shared" si="354"/>
        <v/>
      </c>
      <c r="AV1312" s="194">
        <f t="shared" si="355"/>
        <v>6.9800000000000001E-2</v>
      </c>
      <c r="AW1312" s="193">
        <f t="shared" si="356"/>
        <v>7.0000000000000007E-2</v>
      </c>
      <c r="AX1312" s="193" t="str">
        <f t="shared" si="357"/>
        <v/>
      </c>
      <c r="AZ1312" s="193">
        <f t="shared" si="358"/>
        <v>6.8109090909090897E-2</v>
      </c>
    </row>
    <row r="1313" spans="1:52" s="5" customFormat="1" ht="11.25" x14ac:dyDescent="0.2">
      <c r="A1313" s="203">
        <v>39903</v>
      </c>
      <c r="B1313" s="11"/>
      <c r="C1313" s="11"/>
      <c r="D1313" s="15"/>
      <c r="E1313" s="204"/>
      <c r="F1313" s="8"/>
      <c r="G1313" s="8"/>
      <c r="H1313" s="15">
        <v>7.3700000000000002E-2</v>
      </c>
      <c r="I1313" s="204">
        <v>7.3899999999999993E-2</v>
      </c>
      <c r="J1313" s="8">
        <v>6.0600000000000001E-2</v>
      </c>
      <c r="K1313" s="8">
        <v>6.08E-2</v>
      </c>
      <c r="L1313" s="15">
        <v>6.4299999999999996E-2</v>
      </c>
      <c r="M1313" s="204">
        <v>6.4699999999999994E-2</v>
      </c>
      <c r="N1313" s="8">
        <v>6.5799999999999997E-2</v>
      </c>
      <c r="O1313" s="8">
        <v>6.6199999999999995E-2</v>
      </c>
      <c r="P1313" s="15">
        <v>6.6500000000000004E-2</v>
      </c>
      <c r="Q1313" s="204">
        <v>6.6900000000000001E-2</v>
      </c>
      <c r="R1313" s="8">
        <v>6.9199999999999998E-2</v>
      </c>
      <c r="S1313" s="204">
        <v>6.9800000000000001E-2</v>
      </c>
      <c r="T1313" s="205">
        <v>6.9199999999999998E-2</v>
      </c>
      <c r="U1313" s="204">
        <v>6.9800000000000001E-2</v>
      </c>
      <c r="V1313" s="8">
        <v>6.9099999999999995E-2</v>
      </c>
      <c r="W1313" s="204">
        <v>6.9900000000000004E-2</v>
      </c>
      <c r="X1313" s="8">
        <v>6.9000000000000006E-2</v>
      </c>
      <c r="Y1313" s="204">
        <v>6.9800000000000001E-2</v>
      </c>
      <c r="Z1313" s="8"/>
      <c r="AA1313" s="204"/>
      <c r="AB1313" s="8">
        <v>6.9199999999999998E-2</v>
      </c>
      <c r="AC1313" s="204">
        <v>7.0199999999999999E-2</v>
      </c>
      <c r="AD1313" s="8">
        <v>6.9500000000000006E-2</v>
      </c>
      <c r="AE1313" s="204">
        <v>7.0499999999999993E-2</v>
      </c>
      <c r="AF1313" s="8"/>
      <c r="AG1313" s="204"/>
      <c r="AI1313" s="192" t="str">
        <f t="shared" si="342"/>
        <v/>
      </c>
      <c r="AJ1313" s="192" t="str">
        <f t="shared" si="343"/>
        <v/>
      </c>
      <c r="AK1313" s="192" t="str">
        <f t="shared" si="344"/>
        <v/>
      </c>
      <c r="AL1313" s="192">
        <f t="shared" si="345"/>
        <v>7.3800000000000004E-2</v>
      </c>
      <c r="AM1313" s="192">
        <f t="shared" si="346"/>
        <v>6.0700000000000004E-2</v>
      </c>
      <c r="AN1313" s="192">
        <f t="shared" si="347"/>
        <v>6.4500000000000002E-2</v>
      </c>
      <c r="AO1313" s="193">
        <f t="shared" si="348"/>
        <v>6.6000000000000003E-2</v>
      </c>
      <c r="AP1313" s="192">
        <f t="shared" si="349"/>
        <v>6.6700000000000009E-2</v>
      </c>
      <c r="AQ1313" s="193">
        <f t="shared" si="350"/>
        <v>6.9500000000000006E-2</v>
      </c>
      <c r="AR1313" s="192">
        <f t="shared" si="351"/>
        <v>6.9500000000000006E-2</v>
      </c>
      <c r="AS1313" s="192">
        <f t="shared" si="352"/>
        <v>6.9500000000000006E-2</v>
      </c>
      <c r="AT1313" s="192">
        <f t="shared" si="353"/>
        <v>6.9400000000000003E-2</v>
      </c>
      <c r="AU1313" s="193" t="str">
        <f t="shared" si="354"/>
        <v/>
      </c>
      <c r="AV1313" s="194">
        <f t="shared" si="355"/>
        <v>6.9699999999999998E-2</v>
      </c>
      <c r="AW1313" s="193">
        <f t="shared" si="356"/>
        <v>7.0000000000000007E-2</v>
      </c>
      <c r="AX1313" s="193" t="str">
        <f t="shared" si="357"/>
        <v/>
      </c>
      <c r="AZ1313" s="193">
        <f t="shared" si="358"/>
        <v>6.8118181818181828E-2</v>
      </c>
    </row>
    <row r="1314" spans="1:52" s="5" customFormat="1" ht="11.25" x14ac:dyDescent="0.2">
      <c r="A1314" s="203">
        <v>39904</v>
      </c>
      <c r="B1314" s="11"/>
      <c r="C1314" s="11"/>
      <c r="D1314" s="15"/>
      <c r="E1314" s="204"/>
      <c r="F1314" s="8"/>
      <c r="G1314" s="8"/>
      <c r="H1314" s="15">
        <v>7.3599999999999999E-2</v>
      </c>
      <c r="I1314" s="204">
        <v>7.3800000000000004E-2</v>
      </c>
      <c r="J1314" s="8">
        <v>6.0600000000000001E-2</v>
      </c>
      <c r="K1314" s="8">
        <v>6.08E-2</v>
      </c>
      <c r="L1314" s="15">
        <v>6.4500000000000002E-2</v>
      </c>
      <c r="M1314" s="204">
        <v>6.4899999999999999E-2</v>
      </c>
      <c r="N1314" s="8">
        <v>6.6000000000000003E-2</v>
      </c>
      <c r="O1314" s="8">
        <v>6.6400000000000001E-2</v>
      </c>
      <c r="P1314" s="15">
        <v>6.6600000000000006E-2</v>
      </c>
      <c r="Q1314" s="204">
        <v>6.7000000000000004E-2</v>
      </c>
      <c r="R1314" s="8">
        <v>6.9500000000000006E-2</v>
      </c>
      <c r="S1314" s="204">
        <v>7.0099999999999996E-2</v>
      </c>
      <c r="T1314" s="205">
        <v>6.9500000000000006E-2</v>
      </c>
      <c r="U1314" s="204">
        <v>7.0099999999999996E-2</v>
      </c>
      <c r="V1314" s="8">
        <v>6.9400000000000003E-2</v>
      </c>
      <c r="W1314" s="204">
        <v>7.0199999999999999E-2</v>
      </c>
      <c r="X1314" s="8">
        <v>6.93E-2</v>
      </c>
      <c r="Y1314" s="204">
        <v>7.0099999999999996E-2</v>
      </c>
      <c r="Z1314" s="8"/>
      <c r="AA1314" s="204"/>
      <c r="AB1314" s="8">
        <v>6.9099999999999995E-2</v>
      </c>
      <c r="AC1314" s="204">
        <v>7.0099999999999996E-2</v>
      </c>
      <c r="AD1314" s="8">
        <v>6.9500000000000006E-2</v>
      </c>
      <c r="AE1314" s="204">
        <v>7.0499999999999993E-2</v>
      </c>
      <c r="AF1314" s="8"/>
      <c r="AG1314" s="204"/>
      <c r="AI1314" s="192" t="str">
        <f t="shared" si="342"/>
        <v/>
      </c>
      <c r="AJ1314" s="192" t="str">
        <f t="shared" si="343"/>
        <v/>
      </c>
      <c r="AK1314" s="192" t="str">
        <f t="shared" si="344"/>
        <v/>
      </c>
      <c r="AL1314" s="192">
        <f t="shared" si="345"/>
        <v>7.3700000000000002E-2</v>
      </c>
      <c r="AM1314" s="192">
        <f t="shared" si="346"/>
        <v>6.0700000000000004E-2</v>
      </c>
      <c r="AN1314" s="192">
        <f t="shared" si="347"/>
        <v>6.4700000000000008E-2</v>
      </c>
      <c r="AO1314" s="193">
        <f t="shared" si="348"/>
        <v>6.6200000000000009E-2</v>
      </c>
      <c r="AP1314" s="192">
        <f t="shared" si="349"/>
        <v>6.6799999999999998E-2</v>
      </c>
      <c r="AQ1314" s="193">
        <f t="shared" si="350"/>
        <v>6.9800000000000001E-2</v>
      </c>
      <c r="AR1314" s="192">
        <f t="shared" si="351"/>
        <v>6.9800000000000001E-2</v>
      </c>
      <c r="AS1314" s="192">
        <f t="shared" si="352"/>
        <v>6.9800000000000001E-2</v>
      </c>
      <c r="AT1314" s="192">
        <f t="shared" si="353"/>
        <v>6.9699999999999998E-2</v>
      </c>
      <c r="AU1314" s="193" t="str">
        <f t="shared" si="354"/>
        <v/>
      </c>
      <c r="AV1314" s="194">
        <f t="shared" si="355"/>
        <v>6.9599999999999995E-2</v>
      </c>
      <c r="AW1314" s="193">
        <f t="shared" si="356"/>
        <v>7.0000000000000007E-2</v>
      </c>
      <c r="AX1314" s="193" t="str">
        <f t="shared" si="357"/>
        <v/>
      </c>
      <c r="AZ1314" s="193">
        <f t="shared" si="358"/>
        <v>6.8254545454545443E-2</v>
      </c>
    </row>
    <row r="1315" spans="1:52" s="5" customFormat="1" ht="11.25" x14ac:dyDescent="0.2">
      <c r="A1315" s="203">
        <v>39905</v>
      </c>
      <c r="B1315" s="11"/>
      <c r="C1315" s="11"/>
      <c r="D1315" s="15"/>
      <c r="E1315" s="204"/>
      <c r="F1315" s="8"/>
      <c r="G1315" s="8"/>
      <c r="H1315" s="15">
        <v>7.2800000000000004E-2</v>
      </c>
      <c r="I1315" s="204">
        <v>7.2999999999999995E-2</v>
      </c>
      <c r="J1315" s="8">
        <v>6.0400000000000002E-2</v>
      </c>
      <c r="K1315" s="8">
        <v>6.0600000000000001E-2</v>
      </c>
      <c r="L1315" s="15">
        <v>6.4000000000000001E-2</v>
      </c>
      <c r="M1315" s="204">
        <v>6.4399999999999999E-2</v>
      </c>
      <c r="N1315" s="8">
        <v>6.5600000000000006E-2</v>
      </c>
      <c r="O1315" s="8">
        <v>6.6000000000000003E-2</v>
      </c>
      <c r="P1315" s="15">
        <v>6.6600000000000006E-2</v>
      </c>
      <c r="Q1315" s="204">
        <v>6.7000000000000004E-2</v>
      </c>
      <c r="R1315" s="8">
        <v>6.9400000000000003E-2</v>
      </c>
      <c r="S1315" s="204">
        <v>7.0000000000000007E-2</v>
      </c>
      <c r="T1315" s="205">
        <v>6.93E-2</v>
      </c>
      <c r="U1315" s="204">
        <v>6.9900000000000004E-2</v>
      </c>
      <c r="V1315" s="8">
        <v>6.9199999999999998E-2</v>
      </c>
      <c r="W1315" s="204">
        <v>7.0000000000000007E-2</v>
      </c>
      <c r="X1315" s="8">
        <v>6.93E-2</v>
      </c>
      <c r="Y1315" s="204">
        <v>7.0099999999999996E-2</v>
      </c>
      <c r="Z1315" s="8"/>
      <c r="AA1315" s="204"/>
      <c r="AB1315" s="8">
        <v>6.9400000000000003E-2</v>
      </c>
      <c r="AC1315" s="204">
        <v>7.0400000000000004E-2</v>
      </c>
      <c r="AD1315" s="8">
        <v>6.9400000000000003E-2</v>
      </c>
      <c r="AE1315" s="204">
        <v>7.0400000000000004E-2</v>
      </c>
      <c r="AF1315" s="8"/>
      <c r="AG1315" s="204"/>
      <c r="AI1315" s="192" t="str">
        <f t="shared" si="342"/>
        <v/>
      </c>
      <c r="AJ1315" s="192" t="str">
        <f t="shared" si="343"/>
        <v/>
      </c>
      <c r="AK1315" s="192" t="str">
        <f t="shared" si="344"/>
        <v/>
      </c>
      <c r="AL1315" s="192">
        <f t="shared" si="345"/>
        <v>7.2899999999999993E-2</v>
      </c>
      <c r="AM1315" s="192">
        <f t="shared" si="346"/>
        <v>6.0499999999999998E-2</v>
      </c>
      <c r="AN1315" s="192">
        <f t="shared" si="347"/>
        <v>6.4200000000000007E-2</v>
      </c>
      <c r="AO1315" s="193">
        <f t="shared" si="348"/>
        <v>6.5799999999999997E-2</v>
      </c>
      <c r="AP1315" s="192">
        <f t="shared" si="349"/>
        <v>6.6799999999999998E-2</v>
      </c>
      <c r="AQ1315" s="193">
        <f t="shared" si="350"/>
        <v>6.9700000000000012E-2</v>
      </c>
      <c r="AR1315" s="192">
        <f t="shared" si="351"/>
        <v>6.9599999999999995E-2</v>
      </c>
      <c r="AS1315" s="192">
        <f t="shared" si="352"/>
        <v>6.9599999999999995E-2</v>
      </c>
      <c r="AT1315" s="192">
        <f t="shared" si="353"/>
        <v>6.9699999999999998E-2</v>
      </c>
      <c r="AU1315" s="193" t="str">
        <f t="shared" si="354"/>
        <v/>
      </c>
      <c r="AV1315" s="194">
        <f t="shared" si="355"/>
        <v>6.9900000000000004E-2</v>
      </c>
      <c r="AW1315" s="193">
        <f t="shared" si="356"/>
        <v>6.9900000000000004E-2</v>
      </c>
      <c r="AX1315" s="193" t="str">
        <f t="shared" si="357"/>
        <v/>
      </c>
      <c r="AZ1315" s="193">
        <f t="shared" si="358"/>
        <v>6.8054545454545437E-2</v>
      </c>
    </row>
    <row r="1316" spans="1:52" s="5" customFormat="1" ht="11.25" x14ac:dyDescent="0.2">
      <c r="A1316" s="203">
        <v>39906</v>
      </c>
      <c r="B1316" s="11"/>
      <c r="C1316" s="11"/>
      <c r="D1316" s="15"/>
      <c r="E1316" s="204"/>
      <c r="F1316" s="8"/>
      <c r="G1316" s="8"/>
      <c r="H1316" s="15">
        <v>7.3599999999999999E-2</v>
      </c>
      <c r="I1316" s="204">
        <v>7.3800000000000004E-2</v>
      </c>
      <c r="J1316" s="8">
        <v>6.08E-2</v>
      </c>
      <c r="K1316" s="8">
        <v>6.0999999999999999E-2</v>
      </c>
      <c r="L1316" s="15">
        <v>6.4299999999999996E-2</v>
      </c>
      <c r="M1316" s="204">
        <v>6.4699999999999994E-2</v>
      </c>
      <c r="N1316" s="8">
        <v>6.6299999999999998E-2</v>
      </c>
      <c r="O1316" s="8">
        <v>6.6699999999999995E-2</v>
      </c>
      <c r="P1316" s="15">
        <v>6.7199999999999996E-2</v>
      </c>
      <c r="Q1316" s="204">
        <v>6.7599999999999993E-2</v>
      </c>
      <c r="R1316" s="8">
        <v>6.9800000000000001E-2</v>
      </c>
      <c r="S1316" s="204">
        <v>7.0400000000000004E-2</v>
      </c>
      <c r="T1316" s="205">
        <v>6.9599999999999995E-2</v>
      </c>
      <c r="U1316" s="204">
        <v>7.0199999999999999E-2</v>
      </c>
      <c r="V1316" s="8">
        <v>6.9599999999999995E-2</v>
      </c>
      <c r="W1316" s="204">
        <v>7.0400000000000004E-2</v>
      </c>
      <c r="X1316" s="8">
        <v>6.9500000000000006E-2</v>
      </c>
      <c r="Y1316" s="204">
        <v>7.0300000000000001E-2</v>
      </c>
      <c r="Z1316" s="8"/>
      <c r="AA1316" s="204"/>
      <c r="AB1316" s="8">
        <v>6.9599999999999995E-2</v>
      </c>
      <c r="AC1316" s="204">
        <v>7.0599999999999996E-2</v>
      </c>
      <c r="AD1316" s="8">
        <v>6.9599999999999995E-2</v>
      </c>
      <c r="AE1316" s="204">
        <v>7.0599999999999996E-2</v>
      </c>
      <c r="AF1316" s="8"/>
      <c r="AG1316" s="204"/>
      <c r="AI1316" s="192" t="str">
        <f t="shared" si="342"/>
        <v/>
      </c>
      <c r="AJ1316" s="192" t="str">
        <f t="shared" si="343"/>
        <v/>
      </c>
      <c r="AK1316" s="192" t="str">
        <f t="shared" si="344"/>
        <v/>
      </c>
      <c r="AL1316" s="192">
        <f t="shared" si="345"/>
        <v>7.3700000000000002E-2</v>
      </c>
      <c r="AM1316" s="192">
        <f t="shared" si="346"/>
        <v>6.0899999999999996E-2</v>
      </c>
      <c r="AN1316" s="192">
        <f t="shared" si="347"/>
        <v>6.4500000000000002E-2</v>
      </c>
      <c r="AO1316" s="193">
        <f t="shared" si="348"/>
        <v>6.6500000000000004E-2</v>
      </c>
      <c r="AP1316" s="192">
        <f t="shared" si="349"/>
        <v>6.7399999999999988E-2</v>
      </c>
      <c r="AQ1316" s="193">
        <f t="shared" si="350"/>
        <v>7.0099999999999996E-2</v>
      </c>
      <c r="AR1316" s="192">
        <f t="shared" si="351"/>
        <v>6.989999999999999E-2</v>
      </c>
      <c r="AS1316" s="192">
        <f t="shared" si="352"/>
        <v>7.0000000000000007E-2</v>
      </c>
      <c r="AT1316" s="192">
        <f t="shared" si="353"/>
        <v>6.9900000000000004E-2</v>
      </c>
      <c r="AU1316" s="193" t="str">
        <f t="shared" si="354"/>
        <v/>
      </c>
      <c r="AV1316" s="194">
        <f t="shared" si="355"/>
        <v>7.0099999999999996E-2</v>
      </c>
      <c r="AW1316" s="193">
        <f t="shared" si="356"/>
        <v>7.0099999999999996E-2</v>
      </c>
      <c r="AX1316" s="193" t="str">
        <f t="shared" si="357"/>
        <v/>
      </c>
      <c r="AZ1316" s="193">
        <f t="shared" si="358"/>
        <v>6.8463636363636352E-2</v>
      </c>
    </row>
    <row r="1317" spans="1:52" s="5" customFormat="1" ht="11.25" x14ac:dyDescent="0.2">
      <c r="A1317" s="203">
        <v>39909</v>
      </c>
      <c r="B1317" s="11"/>
      <c r="C1317" s="11"/>
      <c r="D1317" s="15"/>
      <c r="E1317" s="204"/>
      <c r="F1317" s="8"/>
      <c r="G1317" s="8"/>
      <c r="H1317" s="15">
        <v>7.3599999999999999E-2</v>
      </c>
      <c r="I1317" s="204">
        <v>7.3800000000000004E-2</v>
      </c>
      <c r="J1317" s="8">
        <v>6.08E-2</v>
      </c>
      <c r="K1317" s="8">
        <v>6.0999999999999999E-2</v>
      </c>
      <c r="L1317" s="15">
        <v>6.4600000000000005E-2</v>
      </c>
      <c r="M1317" s="204">
        <v>6.5000000000000002E-2</v>
      </c>
      <c r="N1317" s="8">
        <v>6.6900000000000001E-2</v>
      </c>
      <c r="O1317" s="8">
        <v>6.7299999999999999E-2</v>
      </c>
      <c r="P1317" s="15">
        <v>6.7900000000000002E-2</v>
      </c>
      <c r="Q1317" s="204">
        <v>6.83E-2</v>
      </c>
      <c r="R1317" s="8">
        <v>7.0499999999999993E-2</v>
      </c>
      <c r="S1317" s="204">
        <v>7.1099999999999997E-2</v>
      </c>
      <c r="T1317" s="205">
        <v>7.0199999999999999E-2</v>
      </c>
      <c r="U1317" s="204">
        <v>7.0800000000000002E-2</v>
      </c>
      <c r="V1317" s="8">
        <v>6.9900000000000004E-2</v>
      </c>
      <c r="W1317" s="204">
        <v>7.0699999999999999E-2</v>
      </c>
      <c r="X1317" s="8">
        <v>6.9800000000000001E-2</v>
      </c>
      <c r="Y1317" s="204">
        <v>7.0599999999999996E-2</v>
      </c>
      <c r="Z1317" s="8"/>
      <c r="AA1317" s="204"/>
      <c r="AB1317" s="8">
        <v>6.9900000000000004E-2</v>
      </c>
      <c r="AC1317" s="204">
        <v>7.0900000000000005E-2</v>
      </c>
      <c r="AD1317" s="8">
        <v>7.0199999999999999E-2</v>
      </c>
      <c r="AE1317" s="204">
        <v>7.1199999999999999E-2</v>
      </c>
      <c r="AF1317" s="8"/>
      <c r="AG1317" s="204"/>
      <c r="AI1317" s="192" t="str">
        <f t="shared" si="342"/>
        <v/>
      </c>
      <c r="AJ1317" s="192" t="str">
        <f t="shared" si="343"/>
        <v/>
      </c>
      <c r="AK1317" s="192" t="str">
        <f t="shared" si="344"/>
        <v/>
      </c>
      <c r="AL1317" s="192">
        <f t="shared" si="345"/>
        <v>7.3700000000000002E-2</v>
      </c>
      <c r="AM1317" s="192">
        <f t="shared" si="346"/>
        <v>6.0899999999999996E-2</v>
      </c>
      <c r="AN1317" s="192">
        <f t="shared" si="347"/>
        <v>6.4799999999999996E-2</v>
      </c>
      <c r="AO1317" s="193">
        <f t="shared" si="348"/>
        <v>6.7099999999999993E-2</v>
      </c>
      <c r="AP1317" s="192">
        <f t="shared" si="349"/>
        <v>6.8099999999999994E-2</v>
      </c>
      <c r="AQ1317" s="193">
        <f t="shared" si="350"/>
        <v>7.0800000000000002E-2</v>
      </c>
      <c r="AR1317" s="192">
        <f t="shared" si="351"/>
        <v>7.0500000000000007E-2</v>
      </c>
      <c r="AS1317" s="192">
        <f t="shared" si="352"/>
        <v>7.0300000000000001E-2</v>
      </c>
      <c r="AT1317" s="192">
        <f t="shared" si="353"/>
        <v>7.0199999999999999E-2</v>
      </c>
      <c r="AU1317" s="193" t="str">
        <f t="shared" si="354"/>
        <v/>
      </c>
      <c r="AV1317" s="194">
        <f t="shared" si="355"/>
        <v>7.0400000000000004E-2</v>
      </c>
      <c r="AW1317" s="193">
        <f t="shared" si="356"/>
        <v>7.0699999999999999E-2</v>
      </c>
      <c r="AX1317" s="193" t="str">
        <f t="shared" si="357"/>
        <v/>
      </c>
      <c r="AZ1317" s="193">
        <f t="shared" si="358"/>
        <v>6.8863636363636363E-2</v>
      </c>
    </row>
    <row r="1318" spans="1:52" s="5" customFormat="1" ht="11.25" x14ac:dyDescent="0.2">
      <c r="A1318" s="203">
        <v>39910</v>
      </c>
      <c r="B1318" s="11"/>
      <c r="C1318" s="11"/>
      <c r="D1318" s="15"/>
      <c r="E1318" s="204"/>
      <c r="F1318" s="8"/>
      <c r="G1318" s="8"/>
      <c r="H1318" s="15">
        <v>7.2900000000000006E-2</v>
      </c>
      <c r="I1318" s="204">
        <v>7.3099999999999998E-2</v>
      </c>
      <c r="J1318" s="8">
        <v>6.0699999999999997E-2</v>
      </c>
      <c r="K1318" s="8">
        <v>6.0900000000000003E-2</v>
      </c>
      <c r="L1318" s="15">
        <v>6.4100000000000004E-2</v>
      </c>
      <c r="M1318" s="204">
        <v>6.4500000000000002E-2</v>
      </c>
      <c r="N1318" s="8">
        <v>6.6799999999999998E-2</v>
      </c>
      <c r="O1318" s="8">
        <v>6.7199999999999996E-2</v>
      </c>
      <c r="P1318" s="15">
        <v>6.7900000000000002E-2</v>
      </c>
      <c r="Q1318" s="204">
        <v>6.83E-2</v>
      </c>
      <c r="R1318" s="8">
        <v>7.0499999999999993E-2</v>
      </c>
      <c r="S1318" s="204">
        <v>7.1099999999999997E-2</v>
      </c>
      <c r="T1318" s="205">
        <v>7.0099999999999996E-2</v>
      </c>
      <c r="U1318" s="204">
        <v>7.0699999999999999E-2</v>
      </c>
      <c r="V1318" s="8">
        <v>7.0000000000000007E-2</v>
      </c>
      <c r="W1318" s="204">
        <v>7.0800000000000002E-2</v>
      </c>
      <c r="X1318" s="8">
        <v>6.9699999999999998E-2</v>
      </c>
      <c r="Y1318" s="204">
        <v>7.0499999999999993E-2</v>
      </c>
      <c r="Z1318" s="8"/>
      <c r="AA1318" s="204"/>
      <c r="AB1318" s="8">
        <v>6.9699999999999998E-2</v>
      </c>
      <c r="AC1318" s="204">
        <v>7.0699999999999999E-2</v>
      </c>
      <c r="AD1318" s="8">
        <v>7.0000000000000007E-2</v>
      </c>
      <c r="AE1318" s="204">
        <v>7.0999999999999994E-2</v>
      </c>
      <c r="AF1318" s="8"/>
      <c r="AG1318" s="204"/>
      <c r="AI1318" s="192" t="str">
        <f t="shared" si="342"/>
        <v/>
      </c>
      <c r="AJ1318" s="192" t="str">
        <f t="shared" si="343"/>
        <v/>
      </c>
      <c r="AK1318" s="192" t="str">
        <f t="shared" si="344"/>
        <v/>
      </c>
      <c r="AL1318" s="192">
        <f t="shared" si="345"/>
        <v>7.3000000000000009E-2</v>
      </c>
      <c r="AM1318" s="192">
        <f t="shared" si="346"/>
        <v>6.08E-2</v>
      </c>
      <c r="AN1318" s="192">
        <f t="shared" si="347"/>
        <v>6.4299999999999996E-2</v>
      </c>
      <c r="AO1318" s="193">
        <f t="shared" si="348"/>
        <v>6.7000000000000004E-2</v>
      </c>
      <c r="AP1318" s="192">
        <f t="shared" si="349"/>
        <v>6.8099999999999994E-2</v>
      </c>
      <c r="AQ1318" s="193">
        <f t="shared" si="350"/>
        <v>7.0800000000000002E-2</v>
      </c>
      <c r="AR1318" s="192">
        <f t="shared" si="351"/>
        <v>7.039999999999999E-2</v>
      </c>
      <c r="AS1318" s="192">
        <f t="shared" si="352"/>
        <v>7.0400000000000004E-2</v>
      </c>
      <c r="AT1318" s="192">
        <f t="shared" si="353"/>
        <v>7.0099999999999996E-2</v>
      </c>
      <c r="AU1318" s="193" t="str">
        <f t="shared" si="354"/>
        <v/>
      </c>
      <c r="AV1318" s="194">
        <f t="shared" si="355"/>
        <v>7.0199999999999999E-2</v>
      </c>
      <c r="AW1318" s="193">
        <f t="shared" si="356"/>
        <v>7.0500000000000007E-2</v>
      </c>
      <c r="AX1318" s="193" t="str">
        <f t="shared" si="357"/>
        <v/>
      </c>
      <c r="AZ1318" s="193">
        <f t="shared" si="358"/>
        <v>6.8690909090909094E-2</v>
      </c>
    </row>
    <row r="1319" spans="1:52" s="5" customFormat="1" ht="11.25" x14ac:dyDescent="0.2">
      <c r="A1319" s="203">
        <v>39911</v>
      </c>
      <c r="B1319" s="11"/>
      <c r="C1319" s="11"/>
      <c r="D1319" s="15"/>
      <c r="E1319" s="204"/>
      <c r="F1319" s="8"/>
      <c r="G1319" s="8"/>
      <c r="H1319" s="15">
        <v>7.3099999999999998E-2</v>
      </c>
      <c r="I1319" s="204">
        <v>7.3300000000000004E-2</v>
      </c>
      <c r="J1319" s="8">
        <v>6.0699999999999997E-2</v>
      </c>
      <c r="K1319" s="8">
        <v>6.0900000000000003E-2</v>
      </c>
      <c r="L1319" s="15">
        <v>6.4000000000000001E-2</v>
      </c>
      <c r="M1319" s="204">
        <v>6.4399999999999999E-2</v>
      </c>
      <c r="N1319" s="8">
        <v>6.6600000000000006E-2</v>
      </c>
      <c r="O1319" s="8">
        <v>6.7000000000000004E-2</v>
      </c>
      <c r="P1319" s="15">
        <v>6.7699999999999996E-2</v>
      </c>
      <c r="Q1319" s="204">
        <v>6.8099999999999994E-2</v>
      </c>
      <c r="R1319" s="8">
        <v>7.0499999999999993E-2</v>
      </c>
      <c r="S1319" s="204">
        <v>7.1099999999999997E-2</v>
      </c>
      <c r="T1319" s="205">
        <v>7.0099999999999996E-2</v>
      </c>
      <c r="U1319" s="204">
        <v>7.0699999999999999E-2</v>
      </c>
      <c r="V1319" s="8">
        <v>6.9900000000000004E-2</v>
      </c>
      <c r="W1319" s="204">
        <v>7.0699999999999999E-2</v>
      </c>
      <c r="X1319" s="8">
        <v>6.9699999999999998E-2</v>
      </c>
      <c r="Y1319" s="204">
        <v>7.0499999999999993E-2</v>
      </c>
      <c r="Z1319" s="8"/>
      <c r="AA1319" s="204"/>
      <c r="AB1319" s="8">
        <v>6.9599999999999995E-2</v>
      </c>
      <c r="AC1319" s="204">
        <v>7.0599999999999996E-2</v>
      </c>
      <c r="AD1319" s="8">
        <v>7.0000000000000007E-2</v>
      </c>
      <c r="AE1319" s="204">
        <v>7.0999999999999994E-2</v>
      </c>
      <c r="AF1319" s="8"/>
      <c r="AG1319" s="204"/>
      <c r="AI1319" s="192" t="str">
        <f t="shared" si="342"/>
        <v/>
      </c>
      <c r="AJ1319" s="192" t="str">
        <f t="shared" si="343"/>
        <v/>
      </c>
      <c r="AK1319" s="192" t="str">
        <f t="shared" si="344"/>
        <v/>
      </c>
      <c r="AL1319" s="192">
        <f t="shared" si="345"/>
        <v>7.3200000000000001E-2</v>
      </c>
      <c r="AM1319" s="192">
        <f t="shared" si="346"/>
        <v>6.08E-2</v>
      </c>
      <c r="AN1319" s="192">
        <f t="shared" si="347"/>
        <v>6.4200000000000007E-2</v>
      </c>
      <c r="AO1319" s="193">
        <f t="shared" si="348"/>
        <v>6.6799999999999998E-2</v>
      </c>
      <c r="AP1319" s="192">
        <f t="shared" si="349"/>
        <v>6.7899999999999988E-2</v>
      </c>
      <c r="AQ1319" s="193">
        <f t="shared" si="350"/>
        <v>7.0800000000000002E-2</v>
      </c>
      <c r="AR1319" s="192">
        <f t="shared" si="351"/>
        <v>7.039999999999999E-2</v>
      </c>
      <c r="AS1319" s="192">
        <f t="shared" si="352"/>
        <v>7.0300000000000001E-2</v>
      </c>
      <c r="AT1319" s="192">
        <f t="shared" si="353"/>
        <v>7.0099999999999996E-2</v>
      </c>
      <c r="AU1319" s="193" t="str">
        <f t="shared" si="354"/>
        <v/>
      </c>
      <c r="AV1319" s="194">
        <f t="shared" si="355"/>
        <v>7.0099999999999996E-2</v>
      </c>
      <c r="AW1319" s="193">
        <f t="shared" si="356"/>
        <v>7.0500000000000007E-2</v>
      </c>
      <c r="AX1319" s="193" t="str">
        <f t="shared" si="357"/>
        <v/>
      </c>
      <c r="AZ1319" s="193">
        <f t="shared" si="358"/>
        <v>6.8645454545454551E-2</v>
      </c>
    </row>
    <row r="1320" spans="1:52" s="5" customFormat="1" ht="11.25" x14ac:dyDescent="0.2">
      <c r="A1320" s="203">
        <v>39912</v>
      </c>
      <c r="B1320" s="11"/>
      <c r="C1320" s="11"/>
      <c r="D1320" s="15"/>
      <c r="E1320" s="204"/>
      <c r="F1320" s="8"/>
      <c r="G1320" s="8"/>
      <c r="H1320" s="15">
        <v>7.3400000000000007E-2</v>
      </c>
      <c r="I1320" s="204">
        <v>7.3599999999999999E-2</v>
      </c>
      <c r="J1320" s="8">
        <v>6.0400000000000002E-2</v>
      </c>
      <c r="K1320" s="8">
        <v>6.0600000000000001E-2</v>
      </c>
      <c r="L1320" s="15">
        <v>6.4000000000000001E-2</v>
      </c>
      <c r="M1320" s="204">
        <v>6.4399999999999999E-2</v>
      </c>
      <c r="N1320" s="8">
        <v>6.6799999999999998E-2</v>
      </c>
      <c r="O1320" s="8">
        <v>6.7199999999999996E-2</v>
      </c>
      <c r="P1320" s="15">
        <v>6.8199999999999997E-2</v>
      </c>
      <c r="Q1320" s="204">
        <v>6.8599999999999994E-2</v>
      </c>
      <c r="R1320" s="8">
        <v>7.1099999999999997E-2</v>
      </c>
      <c r="S1320" s="204">
        <v>7.17E-2</v>
      </c>
      <c r="T1320" s="205">
        <v>7.0300000000000001E-2</v>
      </c>
      <c r="U1320" s="204">
        <v>7.0900000000000005E-2</v>
      </c>
      <c r="V1320" s="8">
        <v>7.0000000000000007E-2</v>
      </c>
      <c r="W1320" s="204">
        <v>7.0800000000000002E-2</v>
      </c>
      <c r="X1320" s="8">
        <v>6.9699999999999998E-2</v>
      </c>
      <c r="Y1320" s="204">
        <v>7.0499999999999993E-2</v>
      </c>
      <c r="Z1320" s="8"/>
      <c r="AA1320" s="204"/>
      <c r="AB1320" s="8">
        <v>6.9599999999999995E-2</v>
      </c>
      <c r="AC1320" s="204">
        <v>7.0599999999999996E-2</v>
      </c>
      <c r="AD1320" s="8">
        <v>7.0000000000000007E-2</v>
      </c>
      <c r="AE1320" s="204">
        <v>7.0999999999999994E-2</v>
      </c>
      <c r="AF1320" s="8"/>
      <c r="AG1320" s="204"/>
      <c r="AI1320" s="192" t="str">
        <f t="shared" si="342"/>
        <v/>
      </c>
      <c r="AJ1320" s="192" t="str">
        <f t="shared" si="343"/>
        <v/>
      </c>
      <c r="AK1320" s="192" t="str">
        <f t="shared" si="344"/>
        <v/>
      </c>
      <c r="AL1320" s="192">
        <f t="shared" si="345"/>
        <v>7.350000000000001E-2</v>
      </c>
      <c r="AM1320" s="192">
        <f t="shared" si="346"/>
        <v>6.0499999999999998E-2</v>
      </c>
      <c r="AN1320" s="192">
        <f t="shared" si="347"/>
        <v>6.4200000000000007E-2</v>
      </c>
      <c r="AO1320" s="193">
        <f t="shared" si="348"/>
        <v>6.7000000000000004E-2</v>
      </c>
      <c r="AP1320" s="192">
        <f t="shared" si="349"/>
        <v>6.8399999999999989E-2</v>
      </c>
      <c r="AQ1320" s="193">
        <f t="shared" si="350"/>
        <v>7.1399999999999991E-2</v>
      </c>
      <c r="AR1320" s="192">
        <f t="shared" si="351"/>
        <v>7.0599999999999996E-2</v>
      </c>
      <c r="AS1320" s="192">
        <f t="shared" si="352"/>
        <v>7.0400000000000004E-2</v>
      </c>
      <c r="AT1320" s="192">
        <f t="shared" si="353"/>
        <v>7.0099999999999996E-2</v>
      </c>
      <c r="AU1320" s="193" t="str">
        <f t="shared" si="354"/>
        <v/>
      </c>
      <c r="AV1320" s="194">
        <f t="shared" si="355"/>
        <v>7.0099999999999996E-2</v>
      </c>
      <c r="AW1320" s="193">
        <f t="shared" si="356"/>
        <v>7.0500000000000007E-2</v>
      </c>
      <c r="AX1320" s="193" t="str">
        <f t="shared" si="357"/>
        <v/>
      </c>
      <c r="AZ1320" s="193">
        <f t="shared" si="358"/>
        <v>6.8790909090909111E-2</v>
      </c>
    </row>
    <row r="1321" spans="1:52" s="5" customFormat="1" ht="11.25" x14ac:dyDescent="0.2">
      <c r="A1321" s="203">
        <v>39916</v>
      </c>
      <c r="B1321" s="11"/>
      <c r="C1321" s="11"/>
      <c r="D1321" s="15"/>
      <c r="E1321" s="204"/>
      <c r="F1321" s="8"/>
      <c r="G1321" s="8"/>
      <c r="H1321" s="15">
        <v>7.2400000000000006E-2</v>
      </c>
      <c r="I1321" s="204">
        <v>7.2599999999999998E-2</v>
      </c>
      <c r="J1321" s="8">
        <v>6.0199999999999997E-2</v>
      </c>
      <c r="K1321" s="8">
        <v>6.0400000000000002E-2</v>
      </c>
      <c r="L1321" s="15">
        <v>6.3899999999999998E-2</v>
      </c>
      <c r="M1321" s="204">
        <v>6.4299999999999996E-2</v>
      </c>
      <c r="N1321" s="8">
        <v>6.7000000000000004E-2</v>
      </c>
      <c r="O1321" s="8">
        <v>6.7400000000000002E-2</v>
      </c>
      <c r="P1321" s="15">
        <v>6.8500000000000005E-2</v>
      </c>
      <c r="Q1321" s="204">
        <v>6.8900000000000003E-2</v>
      </c>
      <c r="R1321" s="8">
        <v>7.1499999999999994E-2</v>
      </c>
      <c r="S1321" s="204">
        <v>7.2099999999999997E-2</v>
      </c>
      <c r="T1321" s="205">
        <v>7.0599999999999996E-2</v>
      </c>
      <c r="U1321" s="204">
        <v>7.1199999999999999E-2</v>
      </c>
      <c r="V1321" s="8">
        <v>7.0199999999999999E-2</v>
      </c>
      <c r="W1321" s="204">
        <v>7.0999999999999994E-2</v>
      </c>
      <c r="X1321" s="8">
        <v>6.9900000000000004E-2</v>
      </c>
      <c r="Y1321" s="204">
        <v>7.0699999999999999E-2</v>
      </c>
      <c r="Z1321" s="8"/>
      <c r="AA1321" s="204"/>
      <c r="AB1321" s="8">
        <v>6.9800000000000001E-2</v>
      </c>
      <c r="AC1321" s="204">
        <v>7.0800000000000002E-2</v>
      </c>
      <c r="AD1321" s="8">
        <v>7.0400000000000004E-2</v>
      </c>
      <c r="AE1321" s="204">
        <v>7.1400000000000005E-2</v>
      </c>
      <c r="AF1321" s="8"/>
      <c r="AG1321" s="204"/>
      <c r="AI1321" s="192" t="str">
        <f t="shared" si="342"/>
        <v/>
      </c>
      <c r="AJ1321" s="192" t="str">
        <f t="shared" si="343"/>
        <v/>
      </c>
      <c r="AK1321" s="192" t="str">
        <f t="shared" si="344"/>
        <v/>
      </c>
      <c r="AL1321" s="192">
        <f t="shared" si="345"/>
        <v>7.2500000000000009E-2</v>
      </c>
      <c r="AM1321" s="192">
        <f t="shared" si="346"/>
        <v>6.0299999999999999E-2</v>
      </c>
      <c r="AN1321" s="192">
        <f t="shared" si="347"/>
        <v>6.409999999999999E-2</v>
      </c>
      <c r="AO1321" s="193">
        <f t="shared" si="348"/>
        <v>6.720000000000001E-2</v>
      </c>
      <c r="AP1321" s="192">
        <f t="shared" si="349"/>
        <v>6.8700000000000011E-2</v>
      </c>
      <c r="AQ1321" s="193">
        <f t="shared" si="350"/>
        <v>7.1800000000000003E-2</v>
      </c>
      <c r="AR1321" s="192">
        <f t="shared" si="351"/>
        <v>7.0899999999999991E-2</v>
      </c>
      <c r="AS1321" s="192">
        <f t="shared" si="352"/>
        <v>7.0599999999999996E-2</v>
      </c>
      <c r="AT1321" s="192">
        <f t="shared" si="353"/>
        <v>7.0300000000000001E-2</v>
      </c>
      <c r="AU1321" s="193" t="str">
        <f t="shared" si="354"/>
        <v/>
      </c>
      <c r="AV1321" s="194">
        <f t="shared" si="355"/>
        <v>7.0300000000000001E-2</v>
      </c>
      <c r="AW1321" s="193">
        <f t="shared" si="356"/>
        <v>7.0900000000000005E-2</v>
      </c>
      <c r="AX1321" s="193" t="str">
        <f t="shared" si="357"/>
        <v/>
      </c>
      <c r="AZ1321" s="193">
        <f t="shared" si="358"/>
        <v>6.8872727272727266E-2</v>
      </c>
    </row>
    <row r="1322" spans="1:52" s="5" customFormat="1" ht="11.25" x14ac:dyDescent="0.2">
      <c r="A1322" s="203">
        <v>39917</v>
      </c>
      <c r="B1322" s="11"/>
      <c r="C1322" s="11"/>
      <c r="D1322" s="15"/>
      <c r="E1322" s="204"/>
      <c r="F1322" s="8"/>
      <c r="G1322" s="8"/>
      <c r="H1322" s="15">
        <v>7.2099999999999997E-2</v>
      </c>
      <c r="I1322" s="204">
        <v>7.2300000000000003E-2</v>
      </c>
      <c r="J1322" s="8">
        <v>6.0199999999999997E-2</v>
      </c>
      <c r="K1322" s="8">
        <v>6.0400000000000002E-2</v>
      </c>
      <c r="L1322" s="15">
        <v>6.4000000000000001E-2</v>
      </c>
      <c r="M1322" s="204">
        <v>6.4399999999999999E-2</v>
      </c>
      <c r="N1322" s="8">
        <v>6.7500000000000004E-2</v>
      </c>
      <c r="O1322" s="8">
        <v>6.7900000000000002E-2</v>
      </c>
      <c r="P1322" s="15">
        <v>6.88E-2</v>
      </c>
      <c r="Q1322" s="204">
        <v>6.9199999999999998E-2</v>
      </c>
      <c r="R1322" s="8">
        <v>7.1900000000000006E-2</v>
      </c>
      <c r="S1322" s="204">
        <v>7.2499999999999995E-2</v>
      </c>
      <c r="T1322" s="205">
        <v>7.0999999999999994E-2</v>
      </c>
      <c r="U1322" s="204">
        <v>7.1599999999999997E-2</v>
      </c>
      <c r="V1322" s="8">
        <v>7.0499999999999993E-2</v>
      </c>
      <c r="W1322" s="204">
        <v>7.1300000000000002E-2</v>
      </c>
      <c r="X1322" s="8">
        <v>7.0400000000000004E-2</v>
      </c>
      <c r="Y1322" s="204">
        <v>7.1199999999999999E-2</v>
      </c>
      <c r="Z1322" s="8"/>
      <c r="AA1322" s="204"/>
      <c r="AB1322" s="8">
        <v>7.0099999999999996E-2</v>
      </c>
      <c r="AC1322" s="204">
        <v>7.1099999999999997E-2</v>
      </c>
      <c r="AD1322" s="8">
        <v>7.0499999999999993E-2</v>
      </c>
      <c r="AE1322" s="204">
        <v>7.1499999999999994E-2</v>
      </c>
      <c r="AF1322" s="8"/>
      <c r="AG1322" s="204"/>
      <c r="AI1322" s="192" t="str">
        <f t="shared" si="342"/>
        <v/>
      </c>
      <c r="AJ1322" s="192" t="str">
        <f t="shared" si="343"/>
        <v/>
      </c>
      <c r="AK1322" s="192" t="str">
        <f t="shared" si="344"/>
        <v/>
      </c>
      <c r="AL1322" s="192">
        <f t="shared" si="345"/>
        <v>7.22E-2</v>
      </c>
      <c r="AM1322" s="192">
        <f t="shared" si="346"/>
        <v>6.0299999999999999E-2</v>
      </c>
      <c r="AN1322" s="192">
        <f t="shared" si="347"/>
        <v>6.4200000000000007E-2</v>
      </c>
      <c r="AO1322" s="193">
        <f t="shared" si="348"/>
        <v>6.770000000000001E-2</v>
      </c>
      <c r="AP1322" s="192">
        <f t="shared" si="349"/>
        <v>6.9000000000000006E-2</v>
      </c>
      <c r="AQ1322" s="193">
        <f t="shared" si="350"/>
        <v>7.22E-2</v>
      </c>
      <c r="AR1322" s="192">
        <f t="shared" si="351"/>
        <v>7.1300000000000002E-2</v>
      </c>
      <c r="AS1322" s="192">
        <f t="shared" si="352"/>
        <v>7.0899999999999991E-2</v>
      </c>
      <c r="AT1322" s="192">
        <f t="shared" si="353"/>
        <v>7.0800000000000002E-2</v>
      </c>
      <c r="AU1322" s="193" t="str">
        <f t="shared" si="354"/>
        <v/>
      </c>
      <c r="AV1322" s="194">
        <f t="shared" si="355"/>
        <v>7.0599999999999996E-2</v>
      </c>
      <c r="AW1322" s="193">
        <f t="shared" si="356"/>
        <v>7.0999999999999994E-2</v>
      </c>
      <c r="AX1322" s="193" t="str">
        <f t="shared" si="357"/>
        <v/>
      </c>
      <c r="AZ1322" s="193">
        <f t="shared" si="358"/>
        <v>6.9109090909090898E-2</v>
      </c>
    </row>
    <row r="1323" spans="1:52" s="5" customFormat="1" ht="11.25" x14ac:dyDescent="0.2">
      <c r="A1323" s="203">
        <v>39918</v>
      </c>
      <c r="B1323" s="11"/>
      <c r="C1323" s="11"/>
      <c r="D1323" s="15"/>
      <c r="E1323" s="204"/>
      <c r="F1323" s="8"/>
      <c r="G1323" s="8"/>
      <c r="H1323" s="15">
        <v>6.6799999999999998E-2</v>
      </c>
      <c r="I1323" s="204">
        <v>6.7000000000000004E-2</v>
      </c>
      <c r="J1323" s="8">
        <v>5.9900000000000002E-2</v>
      </c>
      <c r="K1323" s="8">
        <v>6.0100000000000001E-2</v>
      </c>
      <c r="L1323" s="15">
        <v>6.3E-2</v>
      </c>
      <c r="M1323" s="204">
        <v>6.3399999999999998E-2</v>
      </c>
      <c r="N1323" s="8">
        <v>6.6500000000000004E-2</v>
      </c>
      <c r="O1323" s="8">
        <v>6.6900000000000001E-2</v>
      </c>
      <c r="P1323" s="15">
        <v>6.8099999999999994E-2</v>
      </c>
      <c r="Q1323" s="204">
        <v>6.8500000000000005E-2</v>
      </c>
      <c r="R1323" s="8">
        <v>7.1199999999999999E-2</v>
      </c>
      <c r="S1323" s="204">
        <v>7.1800000000000003E-2</v>
      </c>
      <c r="T1323" s="205">
        <v>7.0699999999999999E-2</v>
      </c>
      <c r="U1323" s="204">
        <v>7.1300000000000002E-2</v>
      </c>
      <c r="V1323" s="8">
        <v>7.0300000000000001E-2</v>
      </c>
      <c r="W1323" s="204">
        <v>7.1099999999999997E-2</v>
      </c>
      <c r="X1323" s="8">
        <v>7.0300000000000001E-2</v>
      </c>
      <c r="Y1323" s="204">
        <v>7.1099999999999997E-2</v>
      </c>
      <c r="Z1323" s="8"/>
      <c r="AA1323" s="204"/>
      <c r="AB1323" s="8">
        <v>7.0400000000000004E-2</v>
      </c>
      <c r="AC1323" s="204">
        <v>7.1400000000000005E-2</v>
      </c>
      <c r="AD1323" s="8">
        <v>7.0499999999999993E-2</v>
      </c>
      <c r="AE1323" s="204">
        <v>7.1499999999999994E-2</v>
      </c>
      <c r="AF1323" s="8"/>
      <c r="AG1323" s="204"/>
      <c r="AI1323" s="192" t="str">
        <f t="shared" si="342"/>
        <v/>
      </c>
      <c r="AJ1323" s="192" t="str">
        <f t="shared" si="343"/>
        <v/>
      </c>
      <c r="AK1323" s="192" t="str">
        <f t="shared" si="344"/>
        <v/>
      </c>
      <c r="AL1323" s="192">
        <f t="shared" si="345"/>
        <v>6.6900000000000001E-2</v>
      </c>
      <c r="AM1323" s="192">
        <f t="shared" si="346"/>
        <v>0.06</v>
      </c>
      <c r="AN1323" s="192">
        <f t="shared" si="347"/>
        <v>6.3200000000000006E-2</v>
      </c>
      <c r="AO1323" s="193">
        <f t="shared" si="348"/>
        <v>6.6700000000000009E-2</v>
      </c>
      <c r="AP1323" s="192">
        <f t="shared" si="349"/>
        <v>6.83E-2</v>
      </c>
      <c r="AQ1323" s="193">
        <f t="shared" si="350"/>
        <v>7.1500000000000008E-2</v>
      </c>
      <c r="AR1323" s="192">
        <f t="shared" si="351"/>
        <v>7.1000000000000008E-2</v>
      </c>
      <c r="AS1323" s="192">
        <f t="shared" si="352"/>
        <v>7.0699999999999999E-2</v>
      </c>
      <c r="AT1323" s="192">
        <f t="shared" si="353"/>
        <v>7.0699999999999999E-2</v>
      </c>
      <c r="AU1323" s="193" t="str">
        <f t="shared" si="354"/>
        <v/>
      </c>
      <c r="AV1323" s="194">
        <f t="shared" si="355"/>
        <v>7.0900000000000005E-2</v>
      </c>
      <c r="AW1323" s="193">
        <f t="shared" si="356"/>
        <v>7.0999999999999994E-2</v>
      </c>
      <c r="AX1323" s="193" t="str">
        <f t="shared" si="357"/>
        <v/>
      </c>
      <c r="AZ1323" s="193">
        <f t="shared" si="358"/>
        <v>6.826363636363636E-2</v>
      </c>
    </row>
    <row r="1324" spans="1:52" s="5" customFormat="1" ht="11.25" x14ac:dyDescent="0.2">
      <c r="A1324" s="203">
        <v>39919</v>
      </c>
      <c r="B1324" s="11"/>
      <c r="C1324" s="11"/>
      <c r="D1324" s="15"/>
      <c r="E1324" s="204"/>
      <c r="F1324" s="8"/>
      <c r="G1324" s="8"/>
      <c r="H1324" s="15">
        <v>6.4699999999999994E-2</v>
      </c>
      <c r="I1324" s="204">
        <v>6.4899999999999999E-2</v>
      </c>
      <c r="J1324" s="8">
        <v>5.96E-2</v>
      </c>
      <c r="K1324" s="8">
        <v>5.9799999999999999E-2</v>
      </c>
      <c r="L1324" s="15">
        <v>6.2700000000000006E-2</v>
      </c>
      <c r="M1324" s="204">
        <v>6.3100000000000003E-2</v>
      </c>
      <c r="N1324" s="8">
        <v>6.6699999999999995E-2</v>
      </c>
      <c r="O1324" s="8">
        <v>6.7100000000000007E-2</v>
      </c>
      <c r="P1324" s="15">
        <v>6.8599999999999994E-2</v>
      </c>
      <c r="Q1324" s="204">
        <v>6.9000000000000006E-2</v>
      </c>
      <c r="R1324" s="8">
        <v>7.2099999999999997E-2</v>
      </c>
      <c r="S1324" s="204">
        <v>7.2700000000000001E-2</v>
      </c>
      <c r="T1324" s="205">
        <v>7.1400000000000005E-2</v>
      </c>
      <c r="U1324" s="204">
        <v>7.1999999999999995E-2</v>
      </c>
      <c r="V1324" s="8">
        <v>7.0800000000000002E-2</v>
      </c>
      <c r="W1324" s="204">
        <v>7.1599999999999997E-2</v>
      </c>
      <c r="X1324" s="8">
        <v>7.0800000000000002E-2</v>
      </c>
      <c r="Y1324" s="204">
        <v>7.1599999999999997E-2</v>
      </c>
      <c r="Z1324" s="8"/>
      <c r="AA1324" s="204"/>
      <c r="AB1324" s="8">
        <v>7.0900000000000005E-2</v>
      </c>
      <c r="AC1324" s="204">
        <v>7.1900000000000006E-2</v>
      </c>
      <c r="AD1324" s="8">
        <v>7.0999999999999994E-2</v>
      </c>
      <c r="AE1324" s="204">
        <v>7.1999999999999995E-2</v>
      </c>
      <c r="AF1324" s="8"/>
      <c r="AG1324" s="204"/>
      <c r="AI1324" s="192" t="str">
        <f t="shared" si="342"/>
        <v/>
      </c>
      <c r="AJ1324" s="192" t="str">
        <f t="shared" si="343"/>
        <v/>
      </c>
      <c r="AK1324" s="192" t="str">
        <f t="shared" si="344"/>
        <v/>
      </c>
      <c r="AL1324" s="192">
        <f t="shared" si="345"/>
        <v>6.4799999999999996E-2</v>
      </c>
      <c r="AM1324" s="192">
        <f t="shared" si="346"/>
        <v>5.9700000000000003E-2</v>
      </c>
      <c r="AN1324" s="192">
        <f t="shared" si="347"/>
        <v>6.2900000000000011E-2</v>
      </c>
      <c r="AO1324" s="193">
        <f t="shared" si="348"/>
        <v>6.6900000000000001E-2</v>
      </c>
      <c r="AP1324" s="192">
        <f t="shared" si="349"/>
        <v>6.88E-2</v>
      </c>
      <c r="AQ1324" s="193">
        <f t="shared" si="350"/>
        <v>7.2399999999999992E-2</v>
      </c>
      <c r="AR1324" s="192">
        <f t="shared" si="351"/>
        <v>7.17E-2</v>
      </c>
      <c r="AS1324" s="192">
        <f t="shared" si="352"/>
        <v>7.1199999999999999E-2</v>
      </c>
      <c r="AT1324" s="192">
        <f t="shared" si="353"/>
        <v>7.1199999999999999E-2</v>
      </c>
      <c r="AU1324" s="193" t="str">
        <f t="shared" si="354"/>
        <v/>
      </c>
      <c r="AV1324" s="194">
        <f t="shared" si="355"/>
        <v>7.1400000000000005E-2</v>
      </c>
      <c r="AW1324" s="193">
        <f t="shared" si="356"/>
        <v>7.1499999999999994E-2</v>
      </c>
      <c r="AX1324" s="193" t="str">
        <f t="shared" si="357"/>
        <v/>
      </c>
      <c r="AZ1324" s="193">
        <f t="shared" si="358"/>
        <v>6.8409090909090919E-2</v>
      </c>
    </row>
    <row r="1325" spans="1:52" s="5" customFormat="1" ht="11.25" x14ac:dyDescent="0.2">
      <c r="A1325" s="203">
        <v>39920</v>
      </c>
      <c r="B1325" s="11"/>
      <c r="C1325" s="11"/>
      <c r="D1325" s="15"/>
      <c r="E1325" s="204"/>
      <c r="F1325" s="8"/>
      <c r="G1325" s="8"/>
      <c r="H1325" s="15">
        <v>6.3E-2</v>
      </c>
      <c r="I1325" s="204">
        <v>6.3200000000000006E-2</v>
      </c>
      <c r="J1325" s="8">
        <v>6.0199999999999997E-2</v>
      </c>
      <c r="K1325" s="8">
        <v>6.0400000000000002E-2</v>
      </c>
      <c r="L1325" s="15">
        <v>6.3799999999999996E-2</v>
      </c>
      <c r="M1325" s="204">
        <v>6.4199999999999993E-2</v>
      </c>
      <c r="N1325" s="8">
        <v>6.8099999999999994E-2</v>
      </c>
      <c r="O1325" s="8">
        <v>6.8500000000000005E-2</v>
      </c>
      <c r="P1325" s="15">
        <v>6.9900000000000004E-2</v>
      </c>
      <c r="Q1325" s="204">
        <v>7.0300000000000001E-2</v>
      </c>
      <c r="R1325" s="8">
        <v>7.2800000000000004E-2</v>
      </c>
      <c r="S1325" s="204">
        <v>7.3400000000000007E-2</v>
      </c>
      <c r="T1325" s="205">
        <v>7.1900000000000006E-2</v>
      </c>
      <c r="U1325" s="204">
        <v>7.2499999999999995E-2</v>
      </c>
      <c r="V1325" s="8">
        <v>7.1199999999999999E-2</v>
      </c>
      <c r="W1325" s="204">
        <v>7.1999999999999995E-2</v>
      </c>
      <c r="X1325" s="8">
        <v>7.1199999999999999E-2</v>
      </c>
      <c r="Y1325" s="204">
        <v>7.1999999999999995E-2</v>
      </c>
      <c r="Z1325" s="8"/>
      <c r="AA1325" s="204"/>
      <c r="AB1325" s="8">
        <v>7.1199999999999999E-2</v>
      </c>
      <c r="AC1325" s="204">
        <v>7.22E-2</v>
      </c>
      <c r="AD1325" s="8">
        <v>7.1199999999999999E-2</v>
      </c>
      <c r="AE1325" s="204">
        <v>7.22E-2</v>
      </c>
      <c r="AF1325" s="8"/>
      <c r="AG1325" s="204"/>
      <c r="AI1325" s="192" t="str">
        <f t="shared" si="342"/>
        <v/>
      </c>
      <c r="AJ1325" s="192" t="str">
        <f t="shared" si="343"/>
        <v/>
      </c>
      <c r="AK1325" s="192" t="str">
        <f t="shared" si="344"/>
        <v/>
      </c>
      <c r="AL1325" s="192">
        <f t="shared" si="345"/>
        <v>6.3100000000000003E-2</v>
      </c>
      <c r="AM1325" s="192">
        <f t="shared" si="346"/>
        <v>6.0299999999999999E-2</v>
      </c>
      <c r="AN1325" s="192">
        <f t="shared" si="347"/>
        <v>6.4000000000000001E-2</v>
      </c>
      <c r="AO1325" s="193">
        <f t="shared" si="348"/>
        <v>6.83E-2</v>
      </c>
      <c r="AP1325" s="192">
        <f t="shared" si="349"/>
        <v>7.0099999999999996E-2</v>
      </c>
      <c r="AQ1325" s="193">
        <f t="shared" si="350"/>
        <v>7.3099999999999998E-2</v>
      </c>
      <c r="AR1325" s="192">
        <f t="shared" si="351"/>
        <v>7.22E-2</v>
      </c>
      <c r="AS1325" s="192">
        <f t="shared" si="352"/>
        <v>7.1599999999999997E-2</v>
      </c>
      <c r="AT1325" s="192">
        <f t="shared" si="353"/>
        <v>7.1599999999999997E-2</v>
      </c>
      <c r="AU1325" s="193" t="str">
        <f t="shared" si="354"/>
        <v/>
      </c>
      <c r="AV1325" s="194">
        <f t="shared" si="355"/>
        <v>7.17E-2</v>
      </c>
      <c r="AW1325" s="193">
        <f t="shared" si="356"/>
        <v>7.17E-2</v>
      </c>
      <c r="AX1325" s="193" t="str">
        <f t="shared" si="357"/>
        <v/>
      </c>
      <c r="AZ1325" s="193">
        <f t="shared" si="358"/>
        <v>6.8881818181818169E-2</v>
      </c>
    </row>
    <row r="1326" spans="1:52" s="5" customFormat="1" ht="11.25" x14ac:dyDescent="0.2">
      <c r="A1326" s="203">
        <v>39923</v>
      </c>
      <c r="B1326" s="11"/>
      <c r="C1326" s="11"/>
      <c r="D1326" s="15"/>
      <c r="E1326" s="204"/>
      <c r="F1326" s="8"/>
      <c r="G1326" s="8"/>
      <c r="H1326" s="15">
        <v>6.3700000000000007E-2</v>
      </c>
      <c r="I1326" s="204">
        <v>6.3899999999999998E-2</v>
      </c>
      <c r="J1326" s="8">
        <v>6.1199999999999997E-2</v>
      </c>
      <c r="K1326" s="8">
        <v>6.1400000000000003E-2</v>
      </c>
      <c r="L1326" s="15">
        <v>6.4799999999999996E-2</v>
      </c>
      <c r="M1326" s="204">
        <v>6.5199999999999994E-2</v>
      </c>
      <c r="N1326" s="8">
        <v>6.9199999999999998E-2</v>
      </c>
      <c r="O1326" s="8">
        <v>6.9599999999999995E-2</v>
      </c>
      <c r="P1326" s="15">
        <v>7.1099999999999997E-2</v>
      </c>
      <c r="Q1326" s="204">
        <v>7.1499999999999994E-2</v>
      </c>
      <c r="R1326" s="8">
        <v>7.3999999999999996E-2</v>
      </c>
      <c r="S1326" s="204">
        <v>7.46E-2</v>
      </c>
      <c r="T1326" s="205">
        <v>7.2700000000000001E-2</v>
      </c>
      <c r="U1326" s="204">
        <v>7.3300000000000004E-2</v>
      </c>
      <c r="V1326" s="8">
        <v>7.1800000000000003E-2</v>
      </c>
      <c r="W1326" s="204">
        <v>7.2599999999999998E-2</v>
      </c>
      <c r="X1326" s="8">
        <v>7.1499999999999994E-2</v>
      </c>
      <c r="Y1326" s="204">
        <v>7.2300000000000003E-2</v>
      </c>
      <c r="Z1326" s="8"/>
      <c r="AA1326" s="204"/>
      <c r="AB1326" s="8">
        <v>7.1400000000000005E-2</v>
      </c>
      <c r="AC1326" s="204">
        <v>7.2400000000000006E-2</v>
      </c>
      <c r="AD1326" s="8">
        <v>7.1400000000000005E-2</v>
      </c>
      <c r="AE1326" s="204">
        <v>7.2400000000000006E-2</v>
      </c>
      <c r="AF1326" s="8"/>
      <c r="AG1326" s="204"/>
      <c r="AI1326" s="192" t="str">
        <f t="shared" ref="AI1326:AI1389" si="359">IFERROR(AVERAGE(B1326:C1326),"")</f>
        <v/>
      </c>
      <c r="AJ1326" s="192" t="str">
        <f t="shared" ref="AJ1326:AJ1389" si="360">IFERROR(AVERAGE(D1326:E1326),"")</f>
        <v/>
      </c>
      <c r="AK1326" s="192" t="str">
        <f t="shared" ref="AK1326:AK1389" si="361">IFERROR(AVERAGE(F1326:G1326),"")</f>
        <v/>
      </c>
      <c r="AL1326" s="192">
        <f t="shared" ref="AL1326:AL1389" si="362">IFERROR(AVERAGE(H1326:I1326),"")</f>
        <v>6.3799999999999996E-2</v>
      </c>
      <c r="AM1326" s="192">
        <f t="shared" ref="AM1326:AM1389" si="363">IFERROR(AVERAGE(J1326:K1326),"")</f>
        <v>6.13E-2</v>
      </c>
      <c r="AN1326" s="192">
        <f t="shared" ref="AN1326:AN1389" si="364">IFERROR(AVERAGE(L1326:M1326),"")</f>
        <v>6.5000000000000002E-2</v>
      </c>
      <c r="AO1326" s="193">
        <f t="shared" ref="AO1326:AO1389" si="365">IFERROR(AVERAGE(N1326:O1326),"")</f>
        <v>6.9399999999999989E-2</v>
      </c>
      <c r="AP1326" s="192">
        <f t="shared" ref="AP1326:AP1389" si="366">IFERROR(AVERAGE(P1326:Q1326),"")</f>
        <v>7.1300000000000002E-2</v>
      </c>
      <c r="AQ1326" s="193">
        <f t="shared" ref="AQ1326:AQ1389" si="367">IFERROR(AVERAGE(R1326:S1326),"")</f>
        <v>7.4300000000000005E-2</v>
      </c>
      <c r="AR1326" s="192">
        <f t="shared" ref="AR1326:AR1389" si="368">IFERROR(AVERAGE(T1326:U1326),"")</f>
        <v>7.3000000000000009E-2</v>
      </c>
      <c r="AS1326" s="192">
        <f t="shared" ref="AS1326:AS1389" si="369">IFERROR(AVERAGE(V1326:W1326),"")</f>
        <v>7.22E-2</v>
      </c>
      <c r="AT1326" s="192">
        <f t="shared" ref="AT1326:AT1389" si="370">IFERROR(AVERAGE(X1326:Y1326),"")</f>
        <v>7.1899999999999992E-2</v>
      </c>
      <c r="AU1326" s="193" t="str">
        <f t="shared" ref="AU1326:AU1389" si="371">IFERROR(AVERAGE(Z1326:AA1326),"")</f>
        <v/>
      </c>
      <c r="AV1326" s="194">
        <f t="shared" ref="AV1326:AV1389" si="372">IFERROR(AVERAGE(AB1326:AC1326),"")</f>
        <v>7.1900000000000006E-2</v>
      </c>
      <c r="AW1326" s="193">
        <f t="shared" ref="AW1326:AW1389" si="373">IFERROR(AVERAGE(AD1326:AE1326),"")</f>
        <v>7.1900000000000006E-2</v>
      </c>
      <c r="AX1326" s="193" t="str">
        <f t="shared" ref="AX1326:AX1389" si="374">IFERROR(AVERAGE(AF1326:AG1326),"")</f>
        <v/>
      </c>
      <c r="AZ1326" s="193">
        <f t="shared" si="358"/>
        <v>6.9636363636363621E-2</v>
      </c>
    </row>
    <row r="1327" spans="1:52" s="5" customFormat="1" ht="11.25" x14ac:dyDescent="0.2">
      <c r="A1327" s="203">
        <v>39925</v>
      </c>
      <c r="B1327" s="11"/>
      <c r="C1327" s="11"/>
      <c r="D1327" s="15"/>
      <c r="E1327" s="204"/>
      <c r="F1327" s="8"/>
      <c r="G1327" s="8"/>
      <c r="H1327" s="15">
        <v>6.3799999999999996E-2</v>
      </c>
      <c r="I1327" s="204">
        <v>6.4000000000000001E-2</v>
      </c>
      <c r="J1327" s="8">
        <v>6.1499999999999999E-2</v>
      </c>
      <c r="K1327" s="8">
        <v>6.1699999999999998E-2</v>
      </c>
      <c r="L1327" s="15">
        <v>6.5299999999999997E-2</v>
      </c>
      <c r="M1327" s="204">
        <v>6.5699999999999995E-2</v>
      </c>
      <c r="N1327" s="8">
        <v>6.9500000000000006E-2</v>
      </c>
      <c r="O1327" s="8">
        <v>6.9900000000000004E-2</v>
      </c>
      <c r="P1327" s="15">
        <v>7.1499999999999994E-2</v>
      </c>
      <c r="Q1327" s="204">
        <v>7.1900000000000006E-2</v>
      </c>
      <c r="R1327" s="8">
        <v>7.4099999999999999E-2</v>
      </c>
      <c r="S1327" s="204">
        <v>7.4700000000000003E-2</v>
      </c>
      <c r="T1327" s="205">
        <v>7.2999999999999995E-2</v>
      </c>
      <c r="U1327" s="204">
        <v>7.3599999999999999E-2</v>
      </c>
      <c r="V1327" s="8">
        <v>7.22E-2</v>
      </c>
      <c r="W1327" s="204">
        <v>7.2999999999999995E-2</v>
      </c>
      <c r="X1327" s="8">
        <v>7.1599999999999997E-2</v>
      </c>
      <c r="Y1327" s="204">
        <v>7.2400000000000006E-2</v>
      </c>
      <c r="Z1327" s="8"/>
      <c r="AA1327" s="204"/>
      <c r="AB1327" s="8">
        <v>7.1499999999999994E-2</v>
      </c>
      <c r="AC1327" s="204">
        <v>7.2499999999999995E-2</v>
      </c>
      <c r="AD1327" s="8">
        <v>7.1499999999999994E-2</v>
      </c>
      <c r="AE1327" s="204">
        <v>7.2499999999999995E-2</v>
      </c>
      <c r="AF1327" s="8"/>
      <c r="AG1327" s="204"/>
      <c r="AI1327" s="192" t="str">
        <f t="shared" si="359"/>
        <v/>
      </c>
      <c r="AJ1327" s="192" t="str">
        <f t="shared" si="360"/>
        <v/>
      </c>
      <c r="AK1327" s="192" t="str">
        <f t="shared" si="361"/>
        <v/>
      </c>
      <c r="AL1327" s="192">
        <f t="shared" si="362"/>
        <v>6.3899999999999998E-2</v>
      </c>
      <c r="AM1327" s="192">
        <f t="shared" si="363"/>
        <v>6.1600000000000002E-2</v>
      </c>
      <c r="AN1327" s="192">
        <f t="shared" si="364"/>
        <v>6.5500000000000003E-2</v>
      </c>
      <c r="AO1327" s="193">
        <f t="shared" si="365"/>
        <v>6.9700000000000012E-2</v>
      </c>
      <c r="AP1327" s="192">
        <f t="shared" si="366"/>
        <v>7.17E-2</v>
      </c>
      <c r="AQ1327" s="193">
        <f t="shared" si="367"/>
        <v>7.4399999999999994E-2</v>
      </c>
      <c r="AR1327" s="192">
        <f t="shared" si="368"/>
        <v>7.3300000000000004E-2</v>
      </c>
      <c r="AS1327" s="192">
        <f t="shared" si="369"/>
        <v>7.2599999999999998E-2</v>
      </c>
      <c r="AT1327" s="192">
        <f t="shared" si="370"/>
        <v>7.2000000000000008E-2</v>
      </c>
      <c r="AU1327" s="193" t="str">
        <f t="shared" si="371"/>
        <v/>
      </c>
      <c r="AV1327" s="194">
        <f t="shared" si="372"/>
        <v>7.1999999999999995E-2</v>
      </c>
      <c r="AW1327" s="193">
        <f t="shared" si="373"/>
        <v>7.1999999999999995E-2</v>
      </c>
      <c r="AX1327" s="193" t="str">
        <f t="shared" si="374"/>
        <v/>
      </c>
      <c r="AZ1327" s="193">
        <f t="shared" si="358"/>
        <v>6.988181818181817E-2</v>
      </c>
    </row>
    <row r="1328" spans="1:52" s="5" customFormat="1" ht="11.25" x14ac:dyDescent="0.2">
      <c r="A1328" s="203">
        <v>39926</v>
      </c>
      <c r="B1328" s="11"/>
      <c r="C1328" s="11"/>
      <c r="D1328" s="15"/>
      <c r="E1328" s="204"/>
      <c r="F1328" s="8"/>
      <c r="G1328" s="8"/>
      <c r="H1328" s="15">
        <v>6.0600000000000001E-2</v>
      </c>
      <c r="I1328" s="204">
        <v>6.08E-2</v>
      </c>
      <c r="J1328" s="8">
        <v>6.0900000000000003E-2</v>
      </c>
      <c r="K1328" s="8">
        <v>6.1100000000000002E-2</v>
      </c>
      <c r="L1328" s="15">
        <v>6.4799999999999996E-2</v>
      </c>
      <c r="M1328" s="204">
        <v>6.5199999999999994E-2</v>
      </c>
      <c r="N1328" s="8">
        <v>6.9000000000000006E-2</v>
      </c>
      <c r="O1328" s="8">
        <v>6.9400000000000003E-2</v>
      </c>
      <c r="P1328" s="15">
        <v>7.0800000000000002E-2</v>
      </c>
      <c r="Q1328" s="204">
        <v>7.1199999999999999E-2</v>
      </c>
      <c r="R1328" s="8">
        <v>7.3400000000000007E-2</v>
      </c>
      <c r="S1328" s="204">
        <v>7.3999999999999996E-2</v>
      </c>
      <c r="T1328" s="205">
        <v>7.2499999999999995E-2</v>
      </c>
      <c r="U1328" s="204">
        <v>7.3099999999999998E-2</v>
      </c>
      <c r="V1328" s="8">
        <v>7.17E-2</v>
      </c>
      <c r="W1328" s="204">
        <v>7.2499999999999995E-2</v>
      </c>
      <c r="X1328" s="8">
        <v>7.1300000000000002E-2</v>
      </c>
      <c r="Y1328" s="204">
        <v>7.2099999999999997E-2</v>
      </c>
      <c r="Z1328" s="8"/>
      <c r="AA1328" s="204"/>
      <c r="AB1328" s="8">
        <v>7.1300000000000002E-2</v>
      </c>
      <c r="AC1328" s="204">
        <v>7.2300000000000003E-2</v>
      </c>
      <c r="AD1328" s="8">
        <v>7.1199999999999999E-2</v>
      </c>
      <c r="AE1328" s="204">
        <v>7.22E-2</v>
      </c>
      <c r="AF1328" s="8"/>
      <c r="AG1328" s="204"/>
      <c r="AI1328" s="192" t="str">
        <f t="shared" si="359"/>
        <v/>
      </c>
      <c r="AJ1328" s="192" t="str">
        <f t="shared" si="360"/>
        <v/>
      </c>
      <c r="AK1328" s="192" t="str">
        <f t="shared" si="361"/>
        <v/>
      </c>
      <c r="AL1328" s="192">
        <f t="shared" si="362"/>
        <v>6.0700000000000004E-2</v>
      </c>
      <c r="AM1328" s="192">
        <f t="shared" si="363"/>
        <v>6.0999999999999999E-2</v>
      </c>
      <c r="AN1328" s="192">
        <f t="shared" si="364"/>
        <v>6.5000000000000002E-2</v>
      </c>
      <c r="AO1328" s="193">
        <f t="shared" si="365"/>
        <v>6.9200000000000012E-2</v>
      </c>
      <c r="AP1328" s="192">
        <f t="shared" si="366"/>
        <v>7.1000000000000008E-2</v>
      </c>
      <c r="AQ1328" s="193">
        <f t="shared" si="367"/>
        <v>7.3700000000000002E-2</v>
      </c>
      <c r="AR1328" s="192">
        <f t="shared" si="368"/>
        <v>7.2800000000000004E-2</v>
      </c>
      <c r="AS1328" s="192">
        <f t="shared" si="369"/>
        <v>7.2099999999999997E-2</v>
      </c>
      <c r="AT1328" s="192">
        <f t="shared" si="370"/>
        <v>7.17E-2</v>
      </c>
      <c r="AU1328" s="193" t="str">
        <f t="shared" si="371"/>
        <v/>
      </c>
      <c r="AV1328" s="194">
        <f t="shared" si="372"/>
        <v>7.1800000000000003E-2</v>
      </c>
      <c r="AW1328" s="193">
        <f t="shared" si="373"/>
        <v>7.17E-2</v>
      </c>
      <c r="AX1328" s="193" t="str">
        <f t="shared" si="374"/>
        <v/>
      </c>
      <c r="AZ1328" s="193">
        <f t="shared" si="358"/>
        <v>6.9154545454545455E-2</v>
      </c>
    </row>
    <row r="1329" spans="1:52" s="5" customFormat="1" ht="11.25" x14ac:dyDescent="0.2">
      <c r="A1329" s="203">
        <v>39927</v>
      </c>
      <c r="B1329" s="11"/>
      <c r="C1329" s="11"/>
      <c r="D1329" s="15"/>
      <c r="E1329" s="204"/>
      <c r="F1329" s="8"/>
      <c r="G1329" s="8"/>
      <c r="H1329" s="15">
        <v>5.8799999999999998E-2</v>
      </c>
      <c r="I1329" s="204">
        <v>5.8999999999999997E-2</v>
      </c>
      <c r="J1329" s="8">
        <v>6.0499999999999998E-2</v>
      </c>
      <c r="K1329" s="8">
        <v>6.0699999999999997E-2</v>
      </c>
      <c r="L1329" s="15">
        <v>6.4600000000000005E-2</v>
      </c>
      <c r="M1329" s="204">
        <v>6.5000000000000002E-2</v>
      </c>
      <c r="N1329" s="8">
        <v>6.8500000000000005E-2</v>
      </c>
      <c r="O1329" s="8">
        <v>6.8900000000000003E-2</v>
      </c>
      <c r="P1329" s="15">
        <v>6.9900000000000004E-2</v>
      </c>
      <c r="Q1329" s="204">
        <v>7.0300000000000001E-2</v>
      </c>
      <c r="R1329" s="8">
        <v>7.2800000000000004E-2</v>
      </c>
      <c r="S1329" s="204">
        <v>7.3400000000000007E-2</v>
      </c>
      <c r="T1329" s="205">
        <v>7.1900000000000006E-2</v>
      </c>
      <c r="U1329" s="204">
        <v>7.2499999999999995E-2</v>
      </c>
      <c r="V1329" s="8">
        <v>7.1499999999999994E-2</v>
      </c>
      <c r="W1329" s="204">
        <v>7.2300000000000003E-2</v>
      </c>
      <c r="X1329" s="8">
        <v>7.1199999999999999E-2</v>
      </c>
      <c r="Y1329" s="204">
        <v>7.1999999999999995E-2</v>
      </c>
      <c r="Z1329" s="8"/>
      <c r="AA1329" s="204"/>
      <c r="AB1329" s="8">
        <v>7.1099999999999997E-2</v>
      </c>
      <c r="AC1329" s="204">
        <v>7.2099999999999997E-2</v>
      </c>
      <c r="AD1329" s="8">
        <v>7.0999999999999994E-2</v>
      </c>
      <c r="AE1329" s="204">
        <v>7.1999999999999995E-2</v>
      </c>
      <c r="AF1329" s="8"/>
      <c r="AG1329" s="204"/>
      <c r="AI1329" s="192" t="str">
        <f t="shared" si="359"/>
        <v/>
      </c>
      <c r="AJ1329" s="192" t="str">
        <f t="shared" si="360"/>
        <v/>
      </c>
      <c r="AK1329" s="192" t="str">
        <f t="shared" si="361"/>
        <v/>
      </c>
      <c r="AL1329" s="192">
        <f t="shared" si="362"/>
        <v>5.8899999999999994E-2</v>
      </c>
      <c r="AM1329" s="192">
        <f t="shared" si="363"/>
        <v>6.0600000000000001E-2</v>
      </c>
      <c r="AN1329" s="192">
        <f t="shared" si="364"/>
        <v>6.4799999999999996E-2</v>
      </c>
      <c r="AO1329" s="193">
        <f t="shared" si="365"/>
        <v>6.8700000000000011E-2</v>
      </c>
      <c r="AP1329" s="192">
        <f t="shared" si="366"/>
        <v>7.0099999999999996E-2</v>
      </c>
      <c r="AQ1329" s="193">
        <f t="shared" si="367"/>
        <v>7.3099999999999998E-2</v>
      </c>
      <c r="AR1329" s="192">
        <f t="shared" si="368"/>
        <v>7.22E-2</v>
      </c>
      <c r="AS1329" s="192">
        <f t="shared" si="369"/>
        <v>7.1899999999999992E-2</v>
      </c>
      <c r="AT1329" s="192">
        <f t="shared" si="370"/>
        <v>7.1599999999999997E-2</v>
      </c>
      <c r="AU1329" s="193" t="str">
        <f t="shared" si="371"/>
        <v/>
      </c>
      <c r="AV1329" s="194">
        <f t="shared" si="372"/>
        <v>7.1599999999999997E-2</v>
      </c>
      <c r="AW1329" s="193">
        <f t="shared" si="373"/>
        <v>7.1499999999999994E-2</v>
      </c>
      <c r="AX1329" s="193" t="str">
        <f t="shared" si="374"/>
        <v/>
      </c>
      <c r="AZ1329" s="193">
        <f t="shared" si="358"/>
        <v>6.8636363636363634E-2</v>
      </c>
    </row>
    <row r="1330" spans="1:52" s="5" customFormat="1" ht="11.25" x14ac:dyDescent="0.2">
      <c r="A1330" s="203">
        <v>39930</v>
      </c>
      <c r="B1330" s="11"/>
      <c r="C1330" s="11"/>
      <c r="D1330" s="15"/>
      <c r="E1330" s="204"/>
      <c r="F1330" s="8"/>
      <c r="G1330" s="8"/>
      <c r="H1330" s="15">
        <v>5.8799999999999998E-2</v>
      </c>
      <c r="I1330" s="204">
        <v>5.8999999999999997E-2</v>
      </c>
      <c r="J1330" s="8">
        <v>6.0600000000000001E-2</v>
      </c>
      <c r="K1330" s="8">
        <v>6.08E-2</v>
      </c>
      <c r="L1330" s="15">
        <v>6.4799999999999996E-2</v>
      </c>
      <c r="M1330" s="204">
        <v>6.5199999999999994E-2</v>
      </c>
      <c r="N1330" s="8">
        <v>6.9000000000000006E-2</v>
      </c>
      <c r="O1330" s="8">
        <v>6.9400000000000003E-2</v>
      </c>
      <c r="P1330" s="15">
        <v>7.0400000000000004E-2</v>
      </c>
      <c r="Q1330" s="204">
        <v>7.0800000000000002E-2</v>
      </c>
      <c r="R1330" s="8">
        <v>7.2800000000000004E-2</v>
      </c>
      <c r="S1330" s="204">
        <v>7.3400000000000007E-2</v>
      </c>
      <c r="T1330" s="205">
        <v>7.1800000000000003E-2</v>
      </c>
      <c r="U1330" s="204">
        <v>7.2400000000000006E-2</v>
      </c>
      <c r="V1330" s="8">
        <v>7.1499999999999994E-2</v>
      </c>
      <c r="W1330" s="204">
        <v>7.2300000000000003E-2</v>
      </c>
      <c r="X1330" s="8">
        <v>7.1300000000000002E-2</v>
      </c>
      <c r="Y1330" s="204">
        <v>7.2099999999999997E-2</v>
      </c>
      <c r="Z1330" s="8"/>
      <c r="AA1330" s="204"/>
      <c r="AB1330" s="8">
        <v>7.1199999999999999E-2</v>
      </c>
      <c r="AC1330" s="204">
        <v>7.22E-2</v>
      </c>
      <c r="AD1330" s="8">
        <v>7.0999999999999994E-2</v>
      </c>
      <c r="AE1330" s="204">
        <v>7.1999999999999995E-2</v>
      </c>
      <c r="AF1330" s="8"/>
      <c r="AG1330" s="204"/>
      <c r="AI1330" s="192" t="str">
        <f t="shared" si="359"/>
        <v/>
      </c>
      <c r="AJ1330" s="192" t="str">
        <f t="shared" si="360"/>
        <v/>
      </c>
      <c r="AK1330" s="192" t="str">
        <f t="shared" si="361"/>
        <v/>
      </c>
      <c r="AL1330" s="192">
        <f t="shared" si="362"/>
        <v>5.8899999999999994E-2</v>
      </c>
      <c r="AM1330" s="192">
        <f t="shared" si="363"/>
        <v>6.0700000000000004E-2</v>
      </c>
      <c r="AN1330" s="192">
        <f t="shared" si="364"/>
        <v>6.5000000000000002E-2</v>
      </c>
      <c r="AO1330" s="193">
        <f t="shared" si="365"/>
        <v>6.9200000000000012E-2</v>
      </c>
      <c r="AP1330" s="192">
        <f t="shared" si="366"/>
        <v>7.0599999999999996E-2</v>
      </c>
      <c r="AQ1330" s="193">
        <f t="shared" si="367"/>
        <v>7.3099999999999998E-2</v>
      </c>
      <c r="AR1330" s="192">
        <f t="shared" si="368"/>
        <v>7.2099999999999997E-2</v>
      </c>
      <c r="AS1330" s="192">
        <f t="shared" si="369"/>
        <v>7.1899999999999992E-2</v>
      </c>
      <c r="AT1330" s="192">
        <f t="shared" si="370"/>
        <v>7.17E-2</v>
      </c>
      <c r="AU1330" s="193" t="str">
        <f t="shared" si="371"/>
        <v/>
      </c>
      <c r="AV1330" s="194">
        <f t="shared" si="372"/>
        <v>7.17E-2</v>
      </c>
      <c r="AW1330" s="193">
        <f t="shared" si="373"/>
        <v>7.1499999999999994E-2</v>
      </c>
      <c r="AX1330" s="193" t="str">
        <f t="shared" si="374"/>
        <v/>
      </c>
      <c r="AZ1330" s="193">
        <f t="shared" si="358"/>
        <v>6.876363636363636E-2</v>
      </c>
    </row>
    <row r="1331" spans="1:52" s="5" customFormat="1" ht="11.25" x14ac:dyDescent="0.2">
      <c r="A1331" s="203">
        <v>39931</v>
      </c>
      <c r="B1331" s="11"/>
      <c r="C1331" s="11"/>
      <c r="D1331" s="15"/>
      <c r="E1331" s="204"/>
      <c r="F1331" s="8"/>
      <c r="G1331" s="8"/>
      <c r="H1331" s="15">
        <v>5.5100000000000003E-2</v>
      </c>
      <c r="I1331" s="204">
        <v>5.5300000000000002E-2</v>
      </c>
      <c r="J1331" s="8">
        <v>6.0299999999999999E-2</v>
      </c>
      <c r="K1331" s="8">
        <v>6.0499999999999998E-2</v>
      </c>
      <c r="L1331" s="15">
        <v>6.54E-2</v>
      </c>
      <c r="M1331" s="204">
        <v>6.5799999999999997E-2</v>
      </c>
      <c r="N1331" s="8">
        <v>6.9400000000000003E-2</v>
      </c>
      <c r="O1331" s="8">
        <v>6.9800000000000001E-2</v>
      </c>
      <c r="P1331" s="15">
        <v>7.0800000000000002E-2</v>
      </c>
      <c r="Q1331" s="204">
        <v>7.1199999999999999E-2</v>
      </c>
      <c r="R1331" s="8">
        <v>7.3200000000000001E-2</v>
      </c>
      <c r="S1331" s="204">
        <v>7.3800000000000004E-2</v>
      </c>
      <c r="T1331" s="205">
        <v>7.2300000000000003E-2</v>
      </c>
      <c r="U1331" s="204">
        <v>7.2900000000000006E-2</v>
      </c>
      <c r="V1331" s="8">
        <v>7.1900000000000006E-2</v>
      </c>
      <c r="W1331" s="204">
        <v>7.2700000000000001E-2</v>
      </c>
      <c r="X1331" s="8">
        <v>7.17E-2</v>
      </c>
      <c r="Y1331" s="204">
        <v>7.2499999999999995E-2</v>
      </c>
      <c r="Z1331" s="8"/>
      <c r="AA1331" s="204"/>
      <c r="AB1331" s="8">
        <v>7.1400000000000005E-2</v>
      </c>
      <c r="AC1331" s="204">
        <v>7.2400000000000006E-2</v>
      </c>
      <c r="AD1331" s="8">
        <v>7.1300000000000002E-2</v>
      </c>
      <c r="AE1331" s="204">
        <v>7.2300000000000003E-2</v>
      </c>
      <c r="AF1331" s="8"/>
      <c r="AG1331" s="204"/>
      <c r="AI1331" s="192" t="str">
        <f t="shared" si="359"/>
        <v/>
      </c>
      <c r="AJ1331" s="192" t="str">
        <f t="shared" si="360"/>
        <v/>
      </c>
      <c r="AK1331" s="192" t="str">
        <f t="shared" si="361"/>
        <v/>
      </c>
      <c r="AL1331" s="192">
        <f t="shared" si="362"/>
        <v>5.5199999999999999E-2</v>
      </c>
      <c r="AM1331" s="192">
        <f t="shared" si="363"/>
        <v>6.0399999999999995E-2</v>
      </c>
      <c r="AN1331" s="192">
        <f t="shared" si="364"/>
        <v>6.5599999999999992E-2</v>
      </c>
      <c r="AO1331" s="193">
        <f t="shared" si="365"/>
        <v>6.9599999999999995E-2</v>
      </c>
      <c r="AP1331" s="192">
        <f t="shared" si="366"/>
        <v>7.1000000000000008E-2</v>
      </c>
      <c r="AQ1331" s="193">
        <f t="shared" si="367"/>
        <v>7.350000000000001E-2</v>
      </c>
      <c r="AR1331" s="192">
        <f t="shared" si="368"/>
        <v>7.2599999999999998E-2</v>
      </c>
      <c r="AS1331" s="192">
        <f t="shared" si="369"/>
        <v>7.2300000000000003E-2</v>
      </c>
      <c r="AT1331" s="192">
        <f t="shared" si="370"/>
        <v>7.2099999999999997E-2</v>
      </c>
      <c r="AU1331" s="193" t="str">
        <f t="shared" si="371"/>
        <v/>
      </c>
      <c r="AV1331" s="194">
        <f t="shared" si="372"/>
        <v>7.1900000000000006E-2</v>
      </c>
      <c r="AW1331" s="193">
        <f t="shared" si="373"/>
        <v>7.1800000000000003E-2</v>
      </c>
      <c r="AX1331" s="193" t="str">
        <f t="shared" si="374"/>
        <v/>
      </c>
      <c r="AZ1331" s="193">
        <f t="shared" si="358"/>
        <v>6.8727272727272734E-2</v>
      </c>
    </row>
    <row r="1332" spans="1:52" s="5" customFormat="1" ht="11.25" x14ac:dyDescent="0.2">
      <c r="A1332" s="203">
        <v>39932</v>
      </c>
      <c r="B1332" s="11"/>
      <c r="C1332" s="11"/>
      <c r="D1332" s="15"/>
      <c r="E1332" s="204"/>
      <c r="F1332" s="8"/>
      <c r="G1332" s="8"/>
      <c r="H1332" s="15">
        <v>5.0099999999999999E-2</v>
      </c>
      <c r="I1332" s="204">
        <v>5.0299999999999997E-2</v>
      </c>
      <c r="J1332" s="8">
        <v>5.9799999999999999E-2</v>
      </c>
      <c r="K1332" s="8">
        <v>0.06</v>
      </c>
      <c r="L1332" s="15">
        <v>6.5000000000000002E-2</v>
      </c>
      <c r="M1332" s="204">
        <v>6.54E-2</v>
      </c>
      <c r="N1332" s="8">
        <v>6.8900000000000003E-2</v>
      </c>
      <c r="O1332" s="8">
        <v>6.93E-2</v>
      </c>
      <c r="P1332" s="15">
        <v>7.0199999999999999E-2</v>
      </c>
      <c r="Q1332" s="204">
        <v>7.0599999999999996E-2</v>
      </c>
      <c r="R1332" s="8">
        <v>7.2999999999999995E-2</v>
      </c>
      <c r="S1332" s="204">
        <v>7.3599999999999999E-2</v>
      </c>
      <c r="T1332" s="205">
        <v>7.22E-2</v>
      </c>
      <c r="U1332" s="204">
        <v>7.2800000000000004E-2</v>
      </c>
      <c r="V1332" s="8">
        <v>7.17E-2</v>
      </c>
      <c r="W1332" s="204">
        <v>7.2499999999999995E-2</v>
      </c>
      <c r="X1332" s="8">
        <v>7.1599999999999997E-2</v>
      </c>
      <c r="Y1332" s="204">
        <v>7.2400000000000006E-2</v>
      </c>
      <c r="Z1332" s="8"/>
      <c r="AA1332" s="204"/>
      <c r="AB1332" s="8">
        <v>7.1300000000000002E-2</v>
      </c>
      <c r="AC1332" s="204">
        <v>7.2300000000000003E-2</v>
      </c>
      <c r="AD1332" s="8">
        <v>7.1099999999999997E-2</v>
      </c>
      <c r="AE1332" s="204">
        <v>7.2099999999999997E-2</v>
      </c>
      <c r="AF1332" s="8"/>
      <c r="AG1332" s="204"/>
      <c r="AI1332" s="192" t="str">
        <f t="shared" si="359"/>
        <v/>
      </c>
      <c r="AJ1332" s="192" t="str">
        <f t="shared" si="360"/>
        <v/>
      </c>
      <c r="AK1332" s="192" t="str">
        <f t="shared" si="361"/>
        <v/>
      </c>
      <c r="AL1332" s="192">
        <f t="shared" si="362"/>
        <v>5.0199999999999995E-2</v>
      </c>
      <c r="AM1332" s="192">
        <f t="shared" si="363"/>
        <v>5.9899999999999995E-2</v>
      </c>
      <c r="AN1332" s="192">
        <f t="shared" si="364"/>
        <v>6.5200000000000008E-2</v>
      </c>
      <c r="AO1332" s="193">
        <f t="shared" si="365"/>
        <v>6.9099999999999995E-2</v>
      </c>
      <c r="AP1332" s="192">
        <f t="shared" si="366"/>
        <v>7.039999999999999E-2</v>
      </c>
      <c r="AQ1332" s="193">
        <f t="shared" si="367"/>
        <v>7.3300000000000004E-2</v>
      </c>
      <c r="AR1332" s="192">
        <f t="shared" si="368"/>
        <v>7.2500000000000009E-2</v>
      </c>
      <c r="AS1332" s="192">
        <f t="shared" si="369"/>
        <v>7.2099999999999997E-2</v>
      </c>
      <c r="AT1332" s="192">
        <f t="shared" si="370"/>
        <v>7.2000000000000008E-2</v>
      </c>
      <c r="AU1332" s="193" t="str">
        <f t="shared" si="371"/>
        <v/>
      </c>
      <c r="AV1332" s="194">
        <f t="shared" si="372"/>
        <v>7.1800000000000003E-2</v>
      </c>
      <c r="AW1332" s="193">
        <f t="shared" si="373"/>
        <v>7.1599999999999997E-2</v>
      </c>
      <c r="AX1332" s="193" t="str">
        <f t="shared" si="374"/>
        <v/>
      </c>
      <c r="AZ1332" s="193">
        <f t="shared" si="358"/>
        <v>6.8009090909090908E-2</v>
      </c>
    </row>
    <row r="1333" spans="1:52" s="5" customFormat="1" ht="11.25" x14ac:dyDescent="0.2">
      <c r="A1333" s="203">
        <v>39933</v>
      </c>
      <c r="B1333" s="11"/>
      <c r="C1333" s="11"/>
      <c r="D1333" s="15"/>
      <c r="E1333" s="204"/>
      <c r="F1333" s="8"/>
      <c r="G1333" s="8"/>
      <c r="H1333" s="15">
        <v>4.4999999999999998E-2</v>
      </c>
      <c r="I1333" s="204">
        <v>4.5199999999999997E-2</v>
      </c>
      <c r="J1333" s="8">
        <v>5.9900000000000002E-2</v>
      </c>
      <c r="K1333" s="8">
        <v>6.0100000000000001E-2</v>
      </c>
      <c r="L1333" s="15">
        <v>6.5000000000000002E-2</v>
      </c>
      <c r="M1333" s="204">
        <v>6.54E-2</v>
      </c>
      <c r="N1333" s="8">
        <v>6.8500000000000005E-2</v>
      </c>
      <c r="O1333" s="8">
        <v>6.8900000000000003E-2</v>
      </c>
      <c r="P1333" s="15">
        <v>7.0000000000000007E-2</v>
      </c>
      <c r="Q1333" s="204">
        <v>7.0400000000000004E-2</v>
      </c>
      <c r="R1333" s="8">
        <v>7.2900000000000006E-2</v>
      </c>
      <c r="S1333" s="204">
        <v>7.3499999999999996E-2</v>
      </c>
      <c r="T1333" s="205">
        <v>7.2300000000000003E-2</v>
      </c>
      <c r="U1333" s="204">
        <v>7.2900000000000006E-2</v>
      </c>
      <c r="V1333" s="8">
        <v>7.1800000000000003E-2</v>
      </c>
      <c r="W1333" s="204">
        <v>7.2599999999999998E-2</v>
      </c>
      <c r="X1333" s="8">
        <v>7.1599999999999997E-2</v>
      </c>
      <c r="Y1333" s="204">
        <v>7.2400000000000006E-2</v>
      </c>
      <c r="Z1333" s="8"/>
      <c r="AA1333" s="204"/>
      <c r="AB1333" s="8">
        <v>7.1300000000000002E-2</v>
      </c>
      <c r="AC1333" s="204">
        <v>7.2300000000000003E-2</v>
      </c>
      <c r="AD1333" s="8">
        <v>7.1099999999999997E-2</v>
      </c>
      <c r="AE1333" s="204">
        <v>7.2099999999999997E-2</v>
      </c>
      <c r="AF1333" s="8"/>
      <c r="AG1333" s="204"/>
      <c r="AI1333" s="192" t="str">
        <f t="shared" si="359"/>
        <v/>
      </c>
      <c r="AJ1333" s="192" t="str">
        <f t="shared" si="360"/>
        <v/>
      </c>
      <c r="AK1333" s="192" t="str">
        <f t="shared" si="361"/>
        <v/>
      </c>
      <c r="AL1333" s="192">
        <f t="shared" si="362"/>
        <v>4.5100000000000001E-2</v>
      </c>
      <c r="AM1333" s="192">
        <f t="shared" si="363"/>
        <v>0.06</v>
      </c>
      <c r="AN1333" s="192">
        <f t="shared" si="364"/>
        <v>6.5200000000000008E-2</v>
      </c>
      <c r="AO1333" s="193">
        <f t="shared" si="365"/>
        <v>6.8700000000000011E-2</v>
      </c>
      <c r="AP1333" s="192">
        <f t="shared" si="366"/>
        <v>7.0200000000000012E-2</v>
      </c>
      <c r="AQ1333" s="193">
        <f t="shared" si="367"/>
        <v>7.3200000000000001E-2</v>
      </c>
      <c r="AR1333" s="192">
        <f t="shared" si="368"/>
        <v>7.2599999999999998E-2</v>
      </c>
      <c r="AS1333" s="192">
        <f t="shared" si="369"/>
        <v>7.22E-2</v>
      </c>
      <c r="AT1333" s="192">
        <f t="shared" si="370"/>
        <v>7.2000000000000008E-2</v>
      </c>
      <c r="AU1333" s="193" t="str">
        <f t="shared" si="371"/>
        <v/>
      </c>
      <c r="AV1333" s="194">
        <f t="shared" si="372"/>
        <v>7.1800000000000003E-2</v>
      </c>
      <c r="AW1333" s="193">
        <f t="shared" si="373"/>
        <v>7.1599999999999997E-2</v>
      </c>
      <c r="AX1333" s="193" t="str">
        <f t="shared" si="374"/>
        <v/>
      </c>
      <c r="AZ1333" s="193">
        <f t="shared" si="358"/>
        <v>6.7509090909090907E-2</v>
      </c>
    </row>
    <row r="1334" spans="1:52" s="5" customFormat="1" ht="11.25" x14ac:dyDescent="0.2">
      <c r="A1334" s="203">
        <v>39937</v>
      </c>
      <c r="B1334" s="11"/>
      <c r="C1334" s="11"/>
      <c r="D1334" s="15"/>
      <c r="E1334" s="204"/>
      <c r="F1334" s="8"/>
      <c r="G1334" s="8"/>
      <c r="H1334" s="15">
        <v>0.04</v>
      </c>
      <c r="I1334" s="204">
        <v>4.02E-2</v>
      </c>
      <c r="J1334" s="8">
        <v>5.8999999999999997E-2</v>
      </c>
      <c r="K1334" s="8">
        <v>5.9200000000000003E-2</v>
      </c>
      <c r="L1334" s="15">
        <v>6.4699999999999994E-2</v>
      </c>
      <c r="M1334" s="204">
        <v>6.5100000000000005E-2</v>
      </c>
      <c r="N1334" s="8">
        <v>6.8599999999999994E-2</v>
      </c>
      <c r="O1334" s="8">
        <v>6.9000000000000006E-2</v>
      </c>
      <c r="P1334" s="15">
        <v>6.9800000000000001E-2</v>
      </c>
      <c r="Q1334" s="204">
        <v>7.0199999999999999E-2</v>
      </c>
      <c r="R1334" s="8">
        <v>7.2999999999999995E-2</v>
      </c>
      <c r="S1334" s="204">
        <v>7.3599999999999999E-2</v>
      </c>
      <c r="T1334" s="205">
        <v>7.2499999999999995E-2</v>
      </c>
      <c r="U1334" s="204">
        <v>7.3099999999999998E-2</v>
      </c>
      <c r="V1334" s="8">
        <v>7.1800000000000003E-2</v>
      </c>
      <c r="W1334" s="204">
        <v>7.2599999999999998E-2</v>
      </c>
      <c r="X1334" s="8">
        <v>7.17E-2</v>
      </c>
      <c r="Y1334" s="204">
        <v>7.2499999999999995E-2</v>
      </c>
      <c r="Z1334" s="8"/>
      <c r="AA1334" s="204"/>
      <c r="AB1334" s="8">
        <v>7.1499999999999994E-2</v>
      </c>
      <c r="AC1334" s="204">
        <v>7.2499999999999995E-2</v>
      </c>
      <c r="AD1334" s="8">
        <v>7.1499999999999994E-2</v>
      </c>
      <c r="AE1334" s="204">
        <v>7.2499999999999995E-2</v>
      </c>
      <c r="AF1334" s="8"/>
      <c r="AG1334" s="204"/>
      <c r="AI1334" s="192" t="str">
        <f t="shared" si="359"/>
        <v/>
      </c>
      <c r="AJ1334" s="192" t="str">
        <f t="shared" si="360"/>
        <v/>
      </c>
      <c r="AK1334" s="192" t="str">
        <f t="shared" si="361"/>
        <v/>
      </c>
      <c r="AL1334" s="192">
        <f t="shared" si="362"/>
        <v>4.0099999999999997E-2</v>
      </c>
      <c r="AM1334" s="192">
        <f t="shared" si="363"/>
        <v>5.91E-2</v>
      </c>
      <c r="AN1334" s="192">
        <f t="shared" si="364"/>
        <v>6.4899999999999999E-2</v>
      </c>
      <c r="AO1334" s="193">
        <f t="shared" si="365"/>
        <v>6.88E-2</v>
      </c>
      <c r="AP1334" s="192">
        <f t="shared" si="366"/>
        <v>7.0000000000000007E-2</v>
      </c>
      <c r="AQ1334" s="193">
        <f t="shared" si="367"/>
        <v>7.3300000000000004E-2</v>
      </c>
      <c r="AR1334" s="192">
        <f t="shared" si="368"/>
        <v>7.2800000000000004E-2</v>
      </c>
      <c r="AS1334" s="192">
        <f t="shared" si="369"/>
        <v>7.22E-2</v>
      </c>
      <c r="AT1334" s="192">
        <f t="shared" si="370"/>
        <v>7.2099999999999997E-2</v>
      </c>
      <c r="AU1334" s="193" t="str">
        <f t="shared" si="371"/>
        <v/>
      </c>
      <c r="AV1334" s="194">
        <f t="shared" si="372"/>
        <v>7.1999999999999995E-2</v>
      </c>
      <c r="AW1334" s="193">
        <f t="shared" si="373"/>
        <v>7.1999999999999995E-2</v>
      </c>
      <c r="AX1334" s="193" t="str">
        <f t="shared" si="374"/>
        <v/>
      </c>
      <c r="AZ1334" s="193">
        <f t="shared" si="358"/>
        <v>6.7027272727272713E-2</v>
      </c>
    </row>
    <row r="1335" spans="1:52" s="5" customFormat="1" ht="11.25" x14ac:dyDescent="0.2">
      <c r="A1335" s="203">
        <v>39938</v>
      </c>
      <c r="B1335" s="11"/>
      <c r="C1335" s="11"/>
      <c r="D1335" s="15"/>
      <c r="E1335" s="204"/>
      <c r="F1335" s="8"/>
      <c r="G1335" s="8"/>
      <c r="H1335" s="15">
        <v>3.8800000000000001E-2</v>
      </c>
      <c r="I1335" s="204">
        <v>3.9E-2</v>
      </c>
      <c r="J1335" s="8">
        <v>5.8299999999999998E-2</v>
      </c>
      <c r="K1335" s="8">
        <v>5.8500000000000003E-2</v>
      </c>
      <c r="L1335" s="15">
        <v>6.4500000000000002E-2</v>
      </c>
      <c r="M1335" s="204">
        <v>6.4899999999999999E-2</v>
      </c>
      <c r="N1335" s="8">
        <v>6.8500000000000005E-2</v>
      </c>
      <c r="O1335" s="8">
        <v>6.8900000000000003E-2</v>
      </c>
      <c r="P1335" s="15">
        <v>6.9800000000000001E-2</v>
      </c>
      <c r="Q1335" s="204">
        <v>7.0199999999999999E-2</v>
      </c>
      <c r="R1335" s="8">
        <v>7.2900000000000006E-2</v>
      </c>
      <c r="S1335" s="204">
        <v>7.3499999999999996E-2</v>
      </c>
      <c r="T1335" s="205">
        <v>7.2400000000000006E-2</v>
      </c>
      <c r="U1335" s="204">
        <v>7.2999999999999995E-2</v>
      </c>
      <c r="V1335" s="8">
        <v>7.1900000000000006E-2</v>
      </c>
      <c r="W1335" s="204">
        <v>7.2700000000000001E-2</v>
      </c>
      <c r="X1335" s="8">
        <v>7.1800000000000003E-2</v>
      </c>
      <c r="Y1335" s="204">
        <v>7.2599999999999998E-2</v>
      </c>
      <c r="Z1335" s="8"/>
      <c r="AA1335" s="204"/>
      <c r="AB1335" s="8">
        <v>7.1599999999999997E-2</v>
      </c>
      <c r="AC1335" s="204">
        <v>7.2599999999999998E-2</v>
      </c>
      <c r="AD1335" s="8">
        <v>7.1400000000000005E-2</v>
      </c>
      <c r="AE1335" s="204">
        <v>7.2400000000000006E-2</v>
      </c>
      <c r="AF1335" s="8"/>
      <c r="AG1335" s="204"/>
      <c r="AI1335" s="192" t="str">
        <f t="shared" si="359"/>
        <v/>
      </c>
      <c r="AJ1335" s="192" t="str">
        <f t="shared" si="360"/>
        <v/>
      </c>
      <c r="AK1335" s="192" t="str">
        <f t="shared" si="361"/>
        <v/>
      </c>
      <c r="AL1335" s="192">
        <f t="shared" si="362"/>
        <v>3.8900000000000004E-2</v>
      </c>
      <c r="AM1335" s="192">
        <f t="shared" si="363"/>
        <v>5.8400000000000001E-2</v>
      </c>
      <c r="AN1335" s="192">
        <f t="shared" si="364"/>
        <v>6.4700000000000008E-2</v>
      </c>
      <c r="AO1335" s="193">
        <f t="shared" si="365"/>
        <v>6.8700000000000011E-2</v>
      </c>
      <c r="AP1335" s="192">
        <f t="shared" si="366"/>
        <v>7.0000000000000007E-2</v>
      </c>
      <c r="AQ1335" s="193">
        <f t="shared" si="367"/>
        <v>7.3200000000000001E-2</v>
      </c>
      <c r="AR1335" s="192">
        <f t="shared" si="368"/>
        <v>7.2700000000000001E-2</v>
      </c>
      <c r="AS1335" s="192">
        <f t="shared" si="369"/>
        <v>7.2300000000000003E-2</v>
      </c>
      <c r="AT1335" s="192">
        <f t="shared" si="370"/>
        <v>7.22E-2</v>
      </c>
      <c r="AU1335" s="193" t="str">
        <f t="shared" si="371"/>
        <v/>
      </c>
      <c r="AV1335" s="194">
        <f t="shared" si="372"/>
        <v>7.2099999999999997E-2</v>
      </c>
      <c r="AW1335" s="193">
        <f t="shared" si="373"/>
        <v>7.1900000000000006E-2</v>
      </c>
      <c r="AX1335" s="193" t="str">
        <f t="shared" si="374"/>
        <v/>
      </c>
      <c r="AZ1335" s="193">
        <f t="shared" si="358"/>
        <v>6.6827272727272721E-2</v>
      </c>
    </row>
    <row r="1336" spans="1:52" s="5" customFormat="1" ht="11.25" x14ac:dyDescent="0.2">
      <c r="A1336" s="203">
        <v>39939</v>
      </c>
      <c r="B1336" s="11"/>
      <c r="C1336" s="11"/>
      <c r="D1336" s="15"/>
      <c r="E1336" s="204"/>
      <c r="F1336" s="8"/>
      <c r="G1336" s="8"/>
      <c r="H1336" s="15">
        <v>3.8800000000000001E-2</v>
      </c>
      <c r="I1336" s="204">
        <v>3.9E-2</v>
      </c>
      <c r="J1336" s="8">
        <v>5.7700000000000001E-2</v>
      </c>
      <c r="K1336" s="8">
        <v>5.79E-2</v>
      </c>
      <c r="L1336" s="15">
        <v>6.3799999999999996E-2</v>
      </c>
      <c r="M1336" s="204">
        <v>6.4199999999999993E-2</v>
      </c>
      <c r="N1336" s="8">
        <v>6.8000000000000005E-2</v>
      </c>
      <c r="O1336" s="8">
        <v>6.8400000000000002E-2</v>
      </c>
      <c r="P1336" s="15">
        <v>6.93E-2</v>
      </c>
      <c r="Q1336" s="204">
        <v>6.9699999999999998E-2</v>
      </c>
      <c r="R1336" s="8">
        <v>7.2599999999999998E-2</v>
      </c>
      <c r="S1336" s="204">
        <v>7.3200000000000001E-2</v>
      </c>
      <c r="T1336" s="205">
        <v>7.2300000000000003E-2</v>
      </c>
      <c r="U1336" s="204">
        <v>7.2900000000000006E-2</v>
      </c>
      <c r="V1336" s="8">
        <v>7.1800000000000003E-2</v>
      </c>
      <c r="W1336" s="204">
        <v>7.2599999999999998E-2</v>
      </c>
      <c r="X1336" s="8">
        <v>7.1800000000000003E-2</v>
      </c>
      <c r="Y1336" s="204">
        <v>7.2599999999999998E-2</v>
      </c>
      <c r="Z1336" s="8"/>
      <c r="AA1336" s="204"/>
      <c r="AB1336" s="8">
        <v>7.1599999999999997E-2</v>
      </c>
      <c r="AC1336" s="204">
        <v>7.2599999999999998E-2</v>
      </c>
      <c r="AD1336" s="8">
        <v>7.1400000000000005E-2</v>
      </c>
      <c r="AE1336" s="204">
        <v>7.2400000000000006E-2</v>
      </c>
      <c r="AF1336" s="8"/>
      <c r="AG1336" s="204"/>
      <c r="AI1336" s="192" t="str">
        <f t="shared" si="359"/>
        <v/>
      </c>
      <c r="AJ1336" s="192" t="str">
        <f t="shared" si="360"/>
        <v/>
      </c>
      <c r="AK1336" s="192" t="str">
        <f t="shared" si="361"/>
        <v/>
      </c>
      <c r="AL1336" s="192">
        <f t="shared" si="362"/>
        <v>3.8900000000000004E-2</v>
      </c>
      <c r="AM1336" s="192">
        <f t="shared" si="363"/>
        <v>5.7800000000000004E-2</v>
      </c>
      <c r="AN1336" s="192">
        <f t="shared" si="364"/>
        <v>6.4000000000000001E-2</v>
      </c>
      <c r="AO1336" s="193">
        <f t="shared" si="365"/>
        <v>6.8200000000000011E-2</v>
      </c>
      <c r="AP1336" s="192">
        <f t="shared" si="366"/>
        <v>6.9500000000000006E-2</v>
      </c>
      <c r="AQ1336" s="193">
        <f t="shared" si="367"/>
        <v>7.2899999999999993E-2</v>
      </c>
      <c r="AR1336" s="192">
        <f t="shared" si="368"/>
        <v>7.2599999999999998E-2</v>
      </c>
      <c r="AS1336" s="192">
        <f t="shared" si="369"/>
        <v>7.22E-2</v>
      </c>
      <c r="AT1336" s="192">
        <f t="shared" si="370"/>
        <v>7.22E-2</v>
      </c>
      <c r="AU1336" s="193" t="str">
        <f t="shared" si="371"/>
        <v/>
      </c>
      <c r="AV1336" s="194">
        <f t="shared" si="372"/>
        <v>7.2099999999999997E-2</v>
      </c>
      <c r="AW1336" s="193">
        <f t="shared" si="373"/>
        <v>7.1900000000000006E-2</v>
      </c>
      <c r="AX1336" s="193" t="str">
        <f t="shared" si="374"/>
        <v/>
      </c>
      <c r="AZ1336" s="193">
        <f t="shared" si="358"/>
        <v>6.6572727272727283E-2</v>
      </c>
    </row>
    <row r="1337" spans="1:52" s="5" customFormat="1" ht="11.25" x14ac:dyDescent="0.2">
      <c r="A1337" s="203">
        <v>39940</v>
      </c>
      <c r="B1337" s="11"/>
      <c r="C1337" s="11"/>
      <c r="D1337" s="15"/>
      <c r="E1337" s="204"/>
      <c r="F1337" s="8"/>
      <c r="G1337" s="8"/>
      <c r="H1337" s="15">
        <v>3.8800000000000001E-2</v>
      </c>
      <c r="I1337" s="204">
        <v>3.9E-2</v>
      </c>
      <c r="J1337" s="8">
        <v>5.6500000000000002E-2</v>
      </c>
      <c r="K1337" s="8">
        <v>5.67E-2</v>
      </c>
      <c r="L1337" s="15">
        <v>6.3100000000000003E-2</v>
      </c>
      <c r="M1337" s="204">
        <v>6.3500000000000001E-2</v>
      </c>
      <c r="N1337" s="8">
        <v>6.7599999999999993E-2</v>
      </c>
      <c r="O1337" s="8">
        <v>6.8000000000000005E-2</v>
      </c>
      <c r="P1337" s="15">
        <v>6.8900000000000003E-2</v>
      </c>
      <c r="Q1337" s="204">
        <v>6.93E-2</v>
      </c>
      <c r="R1337" s="8">
        <v>7.2599999999999998E-2</v>
      </c>
      <c r="S1337" s="204">
        <v>7.3200000000000001E-2</v>
      </c>
      <c r="T1337" s="205">
        <v>7.2099999999999997E-2</v>
      </c>
      <c r="U1337" s="204">
        <v>7.2700000000000001E-2</v>
      </c>
      <c r="V1337" s="8">
        <v>7.17E-2</v>
      </c>
      <c r="W1337" s="204">
        <v>7.2499999999999995E-2</v>
      </c>
      <c r="X1337" s="8">
        <v>7.1800000000000003E-2</v>
      </c>
      <c r="Y1337" s="204">
        <v>7.2599999999999998E-2</v>
      </c>
      <c r="Z1337" s="8"/>
      <c r="AA1337" s="204"/>
      <c r="AB1337" s="8">
        <v>7.1499999999999994E-2</v>
      </c>
      <c r="AC1337" s="204">
        <v>7.2499999999999995E-2</v>
      </c>
      <c r="AD1337" s="8">
        <v>7.1300000000000002E-2</v>
      </c>
      <c r="AE1337" s="204">
        <v>7.2300000000000003E-2</v>
      </c>
      <c r="AF1337" s="8"/>
      <c r="AG1337" s="204"/>
      <c r="AI1337" s="192" t="str">
        <f t="shared" si="359"/>
        <v/>
      </c>
      <c r="AJ1337" s="192" t="str">
        <f t="shared" si="360"/>
        <v/>
      </c>
      <c r="AK1337" s="192" t="str">
        <f t="shared" si="361"/>
        <v/>
      </c>
      <c r="AL1337" s="192">
        <f t="shared" si="362"/>
        <v>3.8900000000000004E-2</v>
      </c>
      <c r="AM1337" s="192">
        <f t="shared" si="363"/>
        <v>5.6599999999999998E-2</v>
      </c>
      <c r="AN1337" s="192">
        <f t="shared" si="364"/>
        <v>6.3299999999999995E-2</v>
      </c>
      <c r="AO1337" s="193">
        <f t="shared" si="365"/>
        <v>6.7799999999999999E-2</v>
      </c>
      <c r="AP1337" s="192">
        <f t="shared" si="366"/>
        <v>6.9099999999999995E-2</v>
      </c>
      <c r="AQ1337" s="193">
        <f t="shared" si="367"/>
        <v>7.2899999999999993E-2</v>
      </c>
      <c r="AR1337" s="192">
        <f t="shared" si="368"/>
        <v>7.2399999999999992E-2</v>
      </c>
      <c r="AS1337" s="192">
        <f t="shared" si="369"/>
        <v>7.2099999999999997E-2</v>
      </c>
      <c r="AT1337" s="192">
        <f t="shared" si="370"/>
        <v>7.22E-2</v>
      </c>
      <c r="AU1337" s="193" t="str">
        <f t="shared" si="371"/>
        <v/>
      </c>
      <c r="AV1337" s="194">
        <f t="shared" si="372"/>
        <v>7.1999999999999995E-2</v>
      </c>
      <c r="AW1337" s="193">
        <f t="shared" si="373"/>
        <v>7.1800000000000003E-2</v>
      </c>
      <c r="AX1337" s="193" t="str">
        <f t="shared" si="374"/>
        <v/>
      </c>
      <c r="AZ1337" s="193">
        <f t="shared" si="358"/>
        <v>6.6281818181818164E-2</v>
      </c>
    </row>
    <row r="1338" spans="1:52" s="5" customFormat="1" ht="11.25" x14ac:dyDescent="0.2">
      <c r="A1338" s="203">
        <v>39941</v>
      </c>
      <c r="B1338" s="11"/>
      <c r="C1338" s="11"/>
      <c r="D1338" s="15"/>
      <c r="E1338" s="204"/>
      <c r="F1338" s="8"/>
      <c r="G1338" s="8"/>
      <c r="H1338" s="15">
        <v>3.8699999999999998E-2</v>
      </c>
      <c r="I1338" s="204">
        <v>3.8899999999999997E-2</v>
      </c>
      <c r="J1338" s="8">
        <v>5.5899999999999998E-2</v>
      </c>
      <c r="K1338" s="8">
        <v>5.6099999999999997E-2</v>
      </c>
      <c r="L1338" s="15">
        <v>6.2199999999999998E-2</v>
      </c>
      <c r="M1338" s="204">
        <v>6.2600000000000003E-2</v>
      </c>
      <c r="N1338" s="8">
        <v>6.7100000000000007E-2</v>
      </c>
      <c r="O1338" s="8">
        <v>6.7500000000000004E-2</v>
      </c>
      <c r="P1338" s="15">
        <v>6.8500000000000005E-2</v>
      </c>
      <c r="Q1338" s="204">
        <v>6.8900000000000003E-2</v>
      </c>
      <c r="R1338" s="8">
        <v>7.2300000000000003E-2</v>
      </c>
      <c r="S1338" s="204">
        <v>7.2900000000000006E-2</v>
      </c>
      <c r="T1338" s="205">
        <v>7.1900000000000006E-2</v>
      </c>
      <c r="U1338" s="204">
        <v>7.2499999999999995E-2</v>
      </c>
      <c r="V1338" s="8">
        <v>7.1499999999999994E-2</v>
      </c>
      <c r="W1338" s="204">
        <v>7.2300000000000003E-2</v>
      </c>
      <c r="X1338" s="8">
        <v>7.1499999999999994E-2</v>
      </c>
      <c r="Y1338" s="204">
        <v>7.2300000000000003E-2</v>
      </c>
      <c r="Z1338" s="8"/>
      <c r="AA1338" s="204"/>
      <c r="AB1338" s="8">
        <v>7.1300000000000002E-2</v>
      </c>
      <c r="AC1338" s="204">
        <v>7.2300000000000003E-2</v>
      </c>
      <c r="AD1338" s="8">
        <v>7.1099999999999997E-2</v>
      </c>
      <c r="AE1338" s="204">
        <v>7.2099999999999997E-2</v>
      </c>
      <c r="AF1338" s="8"/>
      <c r="AG1338" s="204"/>
      <c r="AI1338" s="192" t="str">
        <f t="shared" si="359"/>
        <v/>
      </c>
      <c r="AJ1338" s="192" t="str">
        <f t="shared" si="360"/>
        <v/>
      </c>
      <c r="AK1338" s="192" t="str">
        <f t="shared" si="361"/>
        <v/>
      </c>
      <c r="AL1338" s="192">
        <f t="shared" si="362"/>
        <v>3.8800000000000001E-2</v>
      </c>
      <c r="AM1338" s="192">
        <f t="shared" si="363"/>
        <v>5.5999999999999994E-2</v>
      </c>
      <c r="AN1338" s="192">
        <f t="shared" si="364"/>
        <v>6.2399999999999997E-2</v>
      </c>
      <c r="AO1338" s="193">
        <f t="shared" si="365"/>
        <v>6.7299999999999999E-2</v>
      </c>
      <c r="AP1338" s="192">
        <f t="shared" si="366"/>
        <v>6.8700000000000011E-2</v>
      </c>
      <c r="AQ1338" s="193">
        <f t="shared" si="367"/>
        <v>7.2599999999999998E-2</v>
      </c>
      <c r="AR1338" s="192">
        <f t="shared" si="368"/>
        <v>7.22E-2</v>
      </c>
      <c r="AS1338" s="192">
        <f t="shared" si="369"/>
        <v>7.1899999999999992E-2</v>
      </c>
      <c r="AT1338" s="192">
        <f t="shared" si="370"/>
        <v>7.1899999999999992E-2</v>
      </c>
      <c r="AU1338" s="193" t="str">
        <f t="shared" si="371"/>
        <v/>
      </c>
      <c r="AV1338" s="194">
        <f t="shared" si="372"/>
        <v>7.1800000000000003E-2</v>
      </c>
      <c r="AW1338" s="193">
        <f t="shared" si="373"/>
        <v>7.1599999999999997E-2</v>
      </c>
      <c r="AX1338" s="193" t="str">
        <f t="shared" si="374"/>
        <v/>
      </c>
      <c r="AZ1338" s="193">
        <f t="shared" si="358"/>
        <v>6.5927272727272723E-2</v>
      </c>
    </row>
    <row r="1339" spans="1:52" s="5" customFormat="1" ht="11.25" x14ac:dyDescent="0.2">
      <c r="A1339" s="203">
        <v>39944</v>
      </c>
      <c r="B1339" s="11"/>
      <c r="C1339" s="11"/>
      <c r="D1339" s="15"/>
      <c r="E1339" s="204"/>
      <c r="F1339" s="8"/>
      <c r="G1339" s="8"/>
      <c r="H1339" s="15">
        <v>3.7199999999999997E-2</v>
      </c>
      <c r="I1339" s="204">
        <v>3.7400000000000003E-2</v>
      </c>
      <c r="J1339" s="8">
        <v>5.5300000000000002E-2</v>
      </c>
      <c r="K1339" s="8">
        <v>5.5500000000000001E-2</v>
      </c>
      <c r="L1339" s="15">
        <v>6.1800000000000001E-2</v>
      </c>
      <c r="M1339" s="204">
        <v>6.2199999999999998E-2</v>
      </c>
      <c r="N1339" s="8">
        <v>6.7000000000000004E-2</v>
      </c>
      <c r="O1339" s="8">
        <v>6.7400000000000002E-2</v>
      </c>
      <c r="P1339" s="15">
        <v>6.8500000000000005E-2</v>
      </c>
      <c r="Q1339" s="204">
        <v>6.8900000000000003E-2</v>
      </c>
      <c r="R1339" s="8">
        <v>7.22E-2</v>
      </c>
      <c r="S1339" s="204">
        <v>7.2800000000000004E-2</v>
      </c>
      <c r="T1339" s="205">
        <v>7.1800000000000003E-2</v>
      </c>
      <c r="U1339" s="204">
        <v>7.2400000000000006E-2</v>
      </c>
      <c r="V1339" s="8">
        <v>7.1499999999999994E-2</v>
      </c>
      <c r="W1339" s="204">
        <v>7.2300000000000003E-2</v>
      </c>
      <c r="X1339" s="8">
        <v>7.1499999999999994E-2</v>
      </c>
      <c r="Y1339" s="204">
        <v>7.2300000000000003E-2</v>
      </c>
      <c r="Z1339" s="8"/>
      <c r="AA1339" s="204"/>
      <c r="AB1339" s="8">
        <v>7.1400000000000005E-2</v>
      </c>
      <c r="AC1339" s="204">
        <v>7.2400000000000006E-2</v>
      </c>
      <c r="AD1339" s="8">
        <v>7.1199999999999999E-2</v>
      </c>
      <c r="AE1339" s="204">
        <v>7.22E-2</v>
      </c>
      <c r="AF1339" s="8"/>
      <c r="AG1339" s="204"/>
      <c r="AI1339" s="192" t="str">
        <f t="shared" si="359"/>
        <v/>
      </c>
      <c r="AJ1339" s="192" t="str">
        <f t="shared" si="360"/>
        <v/>
      </c>
      <c r="AK1339" s="192" t="str">
        <f t="shared" si="361"/>
        <v/>
      </c>
      <c r="AL1339" s="192">
        <f t="shared" si="362"/>
        <v>3.73E-2</v>
      </c>
      <c r="AM1339" s="192">
        <f t="shared" si="363"/>
        <v>5.5400000000000005E-2</v>
      </c>
      <c r="AN1339" s="192">
        <f t="shared" si="364"/>
        <v>6.2E-2</v>
      </c>
      <c r="AO1339" s="193">
        <f t="shared" si="365"/>
        <v>6.720000000000001E-2</v>
      </c>
      <c r="AP1339" s="192">
        <f t="shared" si="366"/>
        <v>6.8700000000000011E-2</v>
      </c>
      <c r="AQ1339" s="193">
        <f t="shared" si="367"/>
        <v>7.2500000000000009E-2</v>
      </c>
      <c r="AR1339" s="192">
        <f t="shared" si="368"/>
        <v>7.2099999999999997E-2</v>
      </c>
      <c r="AS1339" s="192">
        <f t="shared" si="369"/>
        <v>7.1899999999999992E-2</v>
      </c>
      <c r="AT1339" s="192">
        <f t="shared" si="370"/>
        <v>7.1899999999999992E-2</v>
      </c>
      <c r="AU1339" s="193" t="str">
        <f t="shared" si="371"/>
        <v/>
      </c>
      <c r="AV1339" s="194">
        <f t="shared" si="372"/>
        <v>7.1900000000000006E-2</v>
      </c>
      <c r="AW1339" s="193">
        <f t="shared" si="373"/>
        <v>7.17E-2</v>
      </c>
      <c r="AX1339" s="193" t="str">
        <f t="shared" si="374"/>
        <v/>
      </c>
      <c r="AZ1339" s="193">
        <f t="shared" si="358"/>
        <v>6.5690909090909078E-2</v>
      </c>
    </row>
    <row r="1340" spans="1:52" s="5" customFormat="1" ht="11.25" x14ac:dyDescent="0.2">
      <c r="A1340" s="203">
        <v>39945</v>
      </c>
      <c r="B1340" s="11"/>
      <c r="C1340" s="11"/>
      <c r="D1340" s="15"/>
      <c r="E1340" s="204"/>
      <c r="F1340" s="8"/>
      <c r="G1340" s="8"/>
      <c r="H1340" s="15">
        <v>3.5900000000000001E-2</v>
      </c>
      <c r="I1340" s="204">
        <v>3.61E-2</v>
      </c>
      <c r="J1340" s="8">
        <v>5.4199999999999998E-2</v>
      </c>
      <c r="K1340" s="8">
        <v>5.4399999999999997E-2</v>
      </c>
      <c r="L1340" s="15">
        <v>6.13E-2</v>
      </c>
      <c r="M1340" s="204">
        <v>6.1699999999999998E-2</v>
      </c>
      <c r="N1340" s="8">
        <v>6.7100000000000007E-2</v>
      </c>
      <c r="O1340" s="8">
        <v>6.7500000000000004E-2</v>
      </c>
      <c r="P1340" s="15">
        <v>6.8500000000000005E-2</v>
      </c>
      <c r="Q1340" s="204">
        <v>6.8900000000000003E-2</v>
      </c>
      <c r="R1340" s="8">
        <v>7.1599999999999997E-2</v>
      </c>
      <c r="S1340" s="204">
        <v>7.22E-2</v>
      </c>
      <c r="T1340" s="205">
        <v>7.1199999999999999E-2</v>
      </c>
      <c r="U1340" s="204">
        <v>7.1800000000000003E-2</v>
      </c>
      <c r="V1340" s="8">
        <v>7.1300000000000002E-2</v>
      </c>
      <c r="W1340" s="204">
        <v>7.2099999999999997E-2</v>
      </c>
      <c r="X1340" s="8">
        <v>7.1199999999999999E-2</v>
      </c>
      <c r="Y1340" s="204">
        <v>7.1999999999999995E-2</v>
      </c>
      <c r="Z1340" s="8"/>
      <c r="AA1340" s="204"/>
      <c r="AB1340" s="8">
        <v>7.1099999999999997E-2</v>
      </c>
      <c r="AC1340" s="204">
        <v>7.2099999999999997E-2</v>
      </c>
      <c r="AD1340" s="8">
        <v>7.0999999999999994E-2</v>
      </c>
      <c r="AE1340" s="204">
        <v>7.1999999999999995E-2</v>
      </c>
      <c r="AF1340" s="8"/>
      <c r="AG1340" s="204"/>
      <c r="AI1340" s="192" t="str">
        <f t="shared" si="359"/>
        <v/>
      </c>
      <c r="AJ1340" s="192" t="str">
        <f t="shared" si="360"/>
        <v/>
      </c>
      <c r="AK1340" s="192" t="str">
        <f t="shared" si="361"/>
        <v/>
      </c>
      <c r="AL1340" s="192">
        <f t="shared" si="362"/>
        <v>3.6000000000000004E-2</v>
      </c>
      <c r="AM1340" s="192">
        <f t="shared" si="363"/>
        <v>5.4300000000000001E-2</v>
      </c>
      <c r="AN1340" s="192">
        <f t="shared" si="364"/>
        <v>6.1499999999999999E-2</v>
      </c>
      <c r="AO1340" s="193">
        <f t="shared" si="365"/>
        <v>6.7299999999999999E-2</v>
      </c>
      <c r="AP1340" s="192">
        <f t="shared" si="366"/>
        <v>6.8700000000000011E-2</v>
      </c>
      <c r="AQ1340" s="193">
        <f t="shared" si="367"/>
        <v>7.1899999999999992E-2</v>
      </c>
      <c r="AR1340" s="192">
        <f t="shared" si="368"/>
        <v>7.1500000000000008E-2</v>
      </c>
      <c r="AS1340" s="192">
        <f t="shared" si="369"/>
        <v>7.17E-2</v>
      </c>
      <c r="AT1340" s="192">
        <f t="shared" si="370"/>
        <v>7.1599999999999997E-2</v>
      </c>
      <c r="AU1340" s="193" t="str">
        <f t="shared" si="371"/>
        <v/>
      </c>
      <c r="AV1340" s="194">
        <f t="shared" si="372"/>
        <v>7.1599999999999997E-2</v>
      </c>
      <c r="AW1340" s="193">
        <f t="shared" si="373"/>
        <v>7.1499999999999994E-2</v>
      </c>
      <c r="AX1340" s="193" t="str">
        <f t="shared" si="374"/>
        <v/>
      </c>
      <c r="AZ1340" s="193">
        <f t="shared" si="358"/>
        <v>6.5236363636363634E-2</v>
      </c>
    </row>
    <row r="1341" spans="1:52" s="5" customFormat="1" ht="11.25" x14ac:dyDescent="0.2">
      <c r="A1341" s="203">
        <v>39946</v>
      </c>
      <c r="B1341" s="11"/>
      <c r="C1341" s="11"/>
      <c r="D1341" s="15"/>
      <c r="E1341" s="204"/>
      <c r="F1341" s="8"/>
      <c r="G1341" s="8"/>
      <c r="H1341" s="15">
        <v>3.5799999999999998E-2</v>
      </c>
      <c r="I1341" s="204">
        <v>3.5999999999999997E-2</v>
      </c>
      <c r="J1341" s="8">
        <v>5.4199999999999998E-2</v>
      </c>
      <c r="K1341" s="8">
        <v>5.4399999999999997E-2</v>
      </c>
      <c r="L1341" s="15">
        <v>6.1100000000000002E-2</v>
      </c>
      <c r="M1341" s="204">
        <v>6.1499999999999999E-2</v>
      </c>
      <c r="N1341" s="8">
        <v>6.6799999999999998E-2</v>
      </c>
      <c r="O1341" s="8">
        <v>6.7199999999999996E-2</v>
      </c>
      <c r="P1341" s="15">
        <v>6.83E-2</v>
      </c>
      <c r="Q1341" s="204">
        <v>6.8699999999999997E-2</v>
      </c>
      <c r="R1341" s="8">
        <v>7.1199999999999999E-2</v>
      </c>
      <c r="S1341" s="204">
        <v>7.1800000000000003E-2</v>
      </c>
      <c r="T1341" s="205">
        <v>7.0999999999999994E-2</v>
      </c>
      <c r="U1341" s="204">
        <v>7.1599999999999997E-2</v>
      </c>
      <c r="V1341" s="8">
        <v>7.1300000000000002E-2</v>
      </c>
      <c r="W1341" s="204">
        <v>7.2099999999999997E-2</v>
      </c>
      <c r="X1341" s="8">
        <v>7.1199999999999999E-2</v>
      </c>
      <c r="Y1341" s="204">
        <v>7.1999999999999995E-2</v>
      </c>
      <c r="Z1341" s="8"/>
      <c r="AA1341" s="204"/>
      <c r="AB1341" s="8">
        <v>7.1099999999999997E-2</v>
      </c>
      <c r="AC1341" s="204">
        <v>7.2099999999999997E-2</v>
      </c>
      <c r="AD1341" s="8">
        <v>7.1099999999999997E-2</v>
      </c>
      <c r="AE1341" s="204">
        <v>7.2099999999999997E-2</v>
      </c>
      <c r="AF1341" s="8"/>
      <c r="AG1341" s="204"/>
      <c r="AI1341" s="192" t="str">
        <f t="shared" si="359"/>
        <v/>
      </c>
      <c r="AJ1341" s="192" t="str">
        <f t="shared" si="360"/>
        <v/>
      </c>
      <c r="AK1341" s="192" t="str">
        <f t="shared" si="361"/>
        <v/>
      </c>
      <c r="AL1341" s="192">
        <f t="shared" si="362"/>
        <v>3.5900000000000001E-2</v>
      </c>
      <c r="AM1341" s="192">
        <f t="shared" si="363"/>
        <v>5.4300000000000001E-2</v>
      </c>
      <c r="AN1341" s="192">
        <f t="shared" si="364"/>
        <v>6.13E-2</v>
      </c>
      <c r="AO1341" s="193">
        <f t="shared" si="365"/>
        <v>6.7000000000000004E-2</v>
      </c>
      <c r="AP1341" s="192">
        <f t="shared" si="366"/>
        <v>6.8500000000000005E-2</v>
      </c>
      <c r="AQ1341" s="193">
        <f t="shared" si="367"/>
        <v>7.1500000000000008E-2</v>
      </c>
      <c r="AR1341" s="192">
        <f t="shared" si="368"/>
        <v>7.1300000000000002E-2</v>
      </c>
      <c r="AS1341" s="192">
        <f t="shared" si="369"/>
        <v>7.17E-2</v>
      </c>
      <c r="AT1341" s="192">
        <f t="shared" si="370"/>
        <v>7.1599999999999997E-2</v>
      </c>
      <c r="AU1341" s="193" t="str">
        <f t="shared" si="371"/>
        <v/>
      </c>
      <c r="AV1341" s="194">
        <f t="shared" si="372"/>
        <v>7.1599999999999997E-2</v>
      </c>
      <c r="AW1341" s="193">
        <f t="shared" si="373"/>
        <v>7.1599999999999997E-2</v>
      </c>
      <c r="AX1341" s="193" t="str">
        <f t="shared" si="374"/>
        <v/>
      </c>
      <c r="AZ1341" s="193">
        <f t="shared" si="358"/>
        <v>6.5118181818181825E-2</v>
      </c>
    </row>
    <row r="1342" spans="1:52" s="5" customFormat="1" ht="11.25" x14ac:dyDescent="0.2">
      <c r="A1342" s="203">
        <v>39947</v>
      </c>
      <c r="B1342" s="11"/>
      <c r="C1342" s="11"/>
      <c r="D1342" s="15"/>
      <c r="E1342" s="204"/>
      <c r="F1342" s="8"/>
      <c r="G1342" s="8"/>
      <c r="H1342" s="15">
        <v>3.5799999999999998E-2</v>
      </c>
      <c r="I1342" s="204">
        <v>3.5999999999999997E-2</v>
      </c>
      <c r="J1342" s="8">
        <v>5.4399999999999997E-2</v>
      </c>
      <c r="K1342" s="8">
        <v>5.4600000000000003E-2</v>
      </c>
      <c r="L1342" s="15">
        <v>6.0999999999999999E-2</v>
      </c>
      <c r="M1342" s="204">
        <v>6.1400000000000003E-2</v>
      </c>
      <c r="N1342" s="8">
        <v>6.6799999999999998E-2</v>
      </c>
      <c r="O1342" s="8">
        <v>6.7199999999999996E-2</v>
      </c>
      <c r="P1342" s="15">
        <v>6.83E-2</v>
      </c>
      <c r="Q1342" s="204">
        <v>6.8699999999999997E-2</v>
      </c>
      <c r="R1342" s="8">
        <v>7.0999999999999994E-2</v>
      </c>
      <c r="S1342" s="204">
        <v>7.1599999999999997E-2</v>
      </c>
      <c r="T1342" s="205">
        <v>7.0900000000000005E-2</v>
      </c>
      <c r="U1342" s="204">
        <v>7.1499999999999994E-2</v>
      </c>
      <c r="V1342" s="8">
        <v>7.1099999999999997E-2</v>
      </c>
      <c r="W1342" s="204">
        <v>7.1900000000000006E-2</v>
      </c>
      <c r="X1342" s="8">
        <v>7.0999999999999994E-2</v>
      </c>
      <c r="Y1342" s="204">
        <v>7.1800000000000003E-2</v>
      </c>
      <c r="Z1342" s="8"/>
      <c r="AA1342" s="204"/>
      <c r="AB1342" s="8">
        <v>7.0800000000000002E-2</v>
      </c>
      <c r="AC1342" s="204">
        <v>7.1800000000000003E-2</v>
      </c>
      <c r="AD1342" s="8">
        <v>7.0699999999999999E-2</v>
      </c>
      <c r="AE1342" s="204">
        <v>7.17E-2</v>
      </c>
      <c r="AF1342" s="8"/>
      <c r="AG1342" s="204"/>
      <c r="AI1342" s="192" t="str">
        <f t="shared" si="359"/>
        <v/>
      </c>
      <c r="AJ1342" s="192" t="str">
        <f t="shared" si="360"/>
        <v/>
      </c>
      <c r="AK1342" s="192" t="str">
        <f t="shared" si="361"/>
        <v/>
      </c>
      <c r="AL1342" s="192">
        <f t="shared" si="362"/>
        <v>3.5900000000000001E-2</v>
      </c>
      <c r="AM1342" s="192">
        <f t="shared" si="363"/>
        <v>5.45E-2</v>
      </c>
      <c r="AN1342" s="192">
        <f t="shared" si="364"/>
        <v>6.1200000000000004E-2</v>
      </c>
      <c r="AO1342" s="193">
        <f t="shared" si="365"/>
        <v>6.7000000000000004E-2</v>
      </c>
      <c r="AP1342" s="192">
        <f t="shared" si="366"/>
        <v>6.8500000000000005E-2</v>
      </c>
      <c r="AQ1342" s="193">
        <f t="shared" si="367"/>
        <v>7.1300000000000002E-2</v>
      </c>
      <c r="AR1342" s="192">
        <f t="shared" si="368"/>
        <v>7.1199999999999999E-2</v>
      </c>
      <c r="AS1342" s="192">
        <f t="shared" si="369"/>
        <v>7.1500000000000008E-2</v>
      </c>
      <c r="AT1342" s="192">
        <f t="shared" si="370"/>
        <v>7.1399999999999991E-2</v>
      </c>
      <c r="AU1342" s="193" t="str">
        <f t="shared" si="371"/>
        <v/>
      </c>
      <c r="AV1342" s="194">
        <f t="shared" si="372"/>
        <v>7.1300000000000002E-2</v>
      </c>
      <c r="AW1342" s="193">
        <f t="shared" si="373"/>
        <v>7.1199999999999999E-2</v>
      </c>
      <c r="AX1342" s="193" t="str">
        <f t="shared" si="374"/>
        <v/>
      </c>
      <c r="AZ1342" s="193">
        <f t="shared" si="358"/>
        <v>6.5000000000000016E-2</v>
      </c>
    </row>
    <row r="1343" spans="1:52" s="5" customFormat="1" ht="11.25" x14ac:dyDescent="0.2">
      <c r="A1343" s="203">
        <v>39948</v>
      </c>
      <c r="B1343" s="11"/>
      <c r="C1343" s="11"/>
      <c r="D1343" s="15"/>
      <c r="E1343" s="204"/>
      <c r="F1343" s="8"/>
      <c r="G1343" s="8"/>
      <c r="H1343" s="15"/>
      <c r="I1343" s="204"/>
      <c r="J1343" s="8">
        <v>5.4199999999999998E-2</v>
      </c>
      <c r="K1343" s="8">
        <v>5.4399999999999997E-2</v>
      </c>
      <c r="L1343" s="15">
        <v>6.0499999999999998E-2</v>
      </c>
      <c r="M1343" s="204">
        <v>6.0699999999999997E-2</v>
      </c>
      <c r="N1343" s="8">
        <v>6.5799999999999997E-2</v>
      </c>
      <c r="O1343" s="8">
        <v>6.6199999999999995E-2</v>
      </c>
      <c r="P1343" s="15">
        <v>6.8099999999999994E-2</v>
      </c>
      <c r="Q1343" s="204">
        <v>6.8500000000000005E-2</v>
      </c>
      <c r="R1343" s="8">
        <v>7.0099999999999996E-2</v>
      </c>
      <c r="S1343" s="204">
        <v>7.0699999999999999E-2</v>
      </c>
      <c r="T1343" s="205">
        <v>7.0000000000000007E-2</v>
      </c>
      <c r="U1343" s="204">
        <v>7.0599999999999996E-2</v>
      </c>
      <c r="V1343" s="8">
        <v>7.0599999999999996E-2</v>
      </c>
      <c r="W1343" s="204">
        <v>7.1400000000000005E-2</v>
      </c>
      <c r="X1343" s="8">
        <v>7.0099999999999996E-2</v>
      </c>
      <c r="Y1343" s="204">
        <v>7.0900000000000005E-2</v>
      </c>
      <c r="Z1343" s="8"/>
      <c r="AA1343" s="204"/>
      <c r="AB1343" s="8">
        <v>7.0000000000000007E-2</v>
      </c>
      <c r="AC1343" s="204">
        <v>7.0999999999999994E-2</v>
      </c>
      <c r="AD1343" s="8">
        <v>7.0000000000000007E-2</v>
      </c>
      <c r="AE1343" s="204">
        <v>7.0999999999999994E-2</v>
      </c>
      <c r="AF1343" s="8"/>
      <c r="AG1343" s="204"/>
      <c r="AI1343" s="192" t="str">
        <f t="shared" si="359"/>
        <v/>
      </c>
      <c r="AJ1343" s="192" t="str">
        <f t="shared" si="360"/>
        <v/>
      </c>
      <c r="AK1343" s="192" t="str">
        <f t="shared" si="361"/>
        <v/>
      </c>
      <c r="AL1343" s="192" t="str">
        <f t="shared" si="362"/>
        <v/>
      </c>
      <c r="AM1343" s="192">
        <f t="shared" si="363"/>
        <v>5.4300000000000001E-2</v>
      </c>
      <c r="AN1343" s="192">
        <f t="shared" si="364"/>
        <v>6.0600000000000001E-2</v>
      </c>
      <c r="AO1343" s="193">
        <f t="shared" si="365"/>
        <v>6.6000000000000003E-2</v>
      </c>
      <c r="AP1343" s="192">
        <f t="shared" si="366"/>
        <v>6.83E-2</v>
      </c>
      <c r="AQ1343" s="193">
        <f t="shared" si="367"/>
        <v>7.039999999999999E-2</v>
      </c>
      <c r="AR1343" s="192">
        <f t="shared" si="368"/>
        <v>7.0300000000000001E-2</v>
      </c>
      <c r="AS1343" s="192">
        <f t="shared" si="369"/>
        <v>7.1000000000000008E-2</v>
      </c>
      <c r="AT1343" s="192">
        <f t="shared" si="370"/>
        <v>7.0500000000000007E-2</v>
      </c>
      <c r="AU1343" s="193" t="str">
        <f t="shared" si="371"/>
        <v/>
      </c>
      <c r="AV1343" s="194">
        <f t="shared" si="372"/>
        <v>7.0500000000000007E-2</v>
      </c>
      <c r="AW1343" s="193">
        <f t="shared" si="373"/>
        <v>7.0500000000000007E-2</v>
      </c>
      <c r="AX1343" s="193" t="str">
        <f t="shared" si="374"/>
        <v/>
      </c>
      <c r="AZ1343" s="193">
        <f t="shared" si="358"/>
        <v>6.7240000000000008E-2</v>
      </c>
    </row>
    <row r="1344" spans="1:52" s="5" customFormat="1" ht="11.25" x14ac:dyDescent="0.2">
      <c r="A1344" s="203">
        <v>39951</v>
      </c>
      <c r="B1344" s="11"/>
      <c r="C1344" s="11"/>
      <c r="D1344" s="15"/>
      <c r="E1344" s="204"/>
      <c r="F1344" s="8"/>
      <c r="G1344" s="8"/>
      <c r="H1344" s="15"/>
      <c r="I1344" s="204"/>
      <c r="J1344" s="8">
        <v>5.4100000000000002E-2</v>
      </c>
      <c r="K1344" s="8">
        <v>5.4300000000000001E-2</v>
      </c>
      <c r="L1344" s="15">
        <v>0.06</v>
      </c>
      <c r="M1344" s="204">
        <v>6.0199999999999997E-2</v>
      </c>
      <c r="N1344" s="8">
        <v>6.4600000000000005E-2</v>
      </c>
      <c r="O1344" s="8">
        <v>6.5000000000000002E-2</v>
      </c>
      <c r="P1344" s="15">
        <v>6.6699999999999995E-2</v>
      </c>
      <c r="Q1344" s="204">
        <v>6.7100000000000007E-2</v>
      </c>
      <c r="R1344" s="8">
        <v>6.8900000000000003E-2</v>
      </c>
      <c r="S1344" s="204">
        <v>6.9500000000000006E-2</v>
      </c>
      <c r="T1344" s="205">
        <v>6.8900000000000003E-2</v>
      </c>
      <c r="U1344" s="204">
        <v>6.9500000000000006E-2</v>
      </c>
      <c r="V1344" s="8">
        <v>6.88E-2</v>
      </c>
      <c r="W1344" s="204">
        <v>6.9599999999999995E-2</v>
      </c>
      <c r="X1344" s="8">
        <v>6.8500000000000005E-2</v>
      </c>
      <c r="Y1344" s="204">
        <v>6.93E-2</v>
      </c>
      <c r="Z1344" s="8"/>
      <c r="AA1344" s="204"/>
      <c r="AB1344" s="8">
        <v>6.8500000000000005E-2</v>
      </c>
      <c r="AC1344" s="204">
        <v>6.9500000000000006E-2</v>
      </c>
      <c r="AD1344" s="8">
        <v>6.8199999999999997E-2</v>
      </c>
      <c r="AE1344" s="204">
        <v>6.9199999999999998E-2</v>
      </c>
      <c r="AF1344" s="8"/>
      <c r="AG1344" s="204"/>
      <c r="AI1344" s="192" t="str">
        <f t="shared" si="359"/>
        <v/>
      </c>
      <c r="AJ1344" s="192" t="str">
        <f t="shared" si="360"/>
        <v/>
      </c>
      <c r="AK1344" s="192" t="str">
        <f t="shared" si="361"/>
        <v/>
      </c>
      <c r="AL1344" s="192" t="str">
        <f t="shared" si="362"/>
        <v/>
      </c>
      <c r="AM1344" s="192">
        <f t="shared" si="363"/>
        <v>5.4199999999999998E-2</v>
      </c>
      <c r="AN1344" s="192">
        <f t="shared" si="364"/>
        <v>6.0100000000000001E-2</v>
      </c>
      <c r="AO1344" s="193">
        <f t="shared" si="365"/>
        <v>6.4799999999999996E-2</v>
      </c>
      <c r="AP1344" s="192">
        <f t="shared" si="366"/>
        <v>6.6900000000000001E-2</v>
      </c>
      <c r="AQ1344" s="193">
        <f t="shared" si="367"/>
        <v>6.9200000000000012E-2</v>
      </c>
      <c r="AR1344" s="192">
        <f t="shared" si="368"/>
        <v>6.9200000000000012E-2</v>
      </c>
      <c r="AS1344" s="192">
        <f t="shared" si="369"/>
        <v>6.9199999999999998E-2</v>
      </c>
      <c r="AT1344" s="192">
        <f t="shared" si="370"/>
        <v>6.8900000000000003E-2</v>
      </c>
      <c r="AU1344" s="193" t="str">
        <f t="shared" si="371"/>
        <v/>
      </c>
      <c r="AV1344" s="194">
        <f t="shared" si="372"/>
        <v>6.9000000000000006E-2</v>
      </c>
      <c r="AW1344" s="193">
        <f t="shared" si="373"/>
        <v>6.8699999999999997E-2</v>
      </c>
      <c r="AX1344" s="193" t="str">
        <f t="shared" si="374"/>
        <v/>
      </c>
      <c r="AZ1344" s="193">
        <f t="shared" si="358"/>
        <v>6.6020000000000009E-2</v>
      </c>
    </row>
    <row r="1345" spans="1:52" s="5" customFormat="1" ht="11.25" x14ac:dyDescent="0.2">
      <c r="A1345" s="203">
        <v>39952</v>
      </c>
      <c r="B1345" s="11"/>
      <c r="C1345" s="11"/>
      <c r="D1345" s="15"/>
      <c r="E1345" s="204"/>
      <c r="F1345" s="8"/>
      <c r="G1345" s="8"/>
      <c r="H1345" s="15"/>
      <c r="I1345" s="204"/>
      <c r="J1345" s="8">
        <v>5.3900000000000003E-2</v>
      </c>
      <c r="K1345" s="8">
        <v>5.4100000000000002E-2</v>
      </c>
      <c r="L1345" s="15">
        <v>5.9400000000000001E-2</v>
      </c>
      <c r="M1345" s="204">
        <v>5.96E-2</v>
      </c>
      <c r="N1345" s="8">
        <v>6.3700000000000007E-2</v>
      </c>
      <c r="O1345" s="8">
        <v>6.4100000000000004E-2</v>
      </c>
      <c r="P1345" s="15">
        <v>6.59E-2</v>
      </c>
      <c r="Q1345" s="204">
        <v>6.6299999999999998E-2</v>
      </c>
      <c r="R1345" s="8">
        <v>6.8000000000000005E-2</v>
      </c>
      <c r="S1345" s="204">
        <v>6.8599999999999994E-2</v>
      </c>
      <c r="T1345" s="205">
        <v>6.7799999999999999E-2</v>
      </c>
      <c r="U1345" s="204">
        <v>6.8400000000000002E-2</v>
      </c>
      <c r="V1345" s="8">
        <v>6.7599999999999993E-2</v>
      </c>
      <c r="W1345" s="204">
        <v>6.8400000000000002E-2</v>
      </c>
      <c r="X1345" s="8">
        <v>6.7299999999999999E-2</v>
      </c>
      <c r="Y1345" s="204">
        <v>6.8099999999999994E-2</v>
      </c>
      <c r="Z1345" s="8"/>
      <c r="AA1345" s="204"/>
      <c r="AB1345" s="8">
        <v>6.7000000000000004E-2</v>
      </c>
      <c r="AC1345" s="204">
        <v>6.8000000000000005E-2</v>
      </c>
      <c r="AD1345" s="8">
        <v>6.7000000000000004E-2</v>
      </c>
      <c r="AE1345" s="204">
        <v>6.8000000000000005E-2</v>
      </c>
      <c r="AF1345" s="8"/>
      <c r="AG1345" s="204"/>
      <c r="AI1345" s="192" t="str">
        <f t="shared" si="359"/>
        <v/>
      </c>
      <c r="AJ1345" s="192" t="str">
        <f t="shared" si="360"/>
        <v/>
      </c>
      <c r="AK1345" s="192" t="str">
        <f t="shared" si="361"/>
        <v/>
      </c>
      <c r="AL1345" s="192" t="str">
        <f t="shared" si="362"/>
        <v/>
      </c>
      <c r="AM1345" s="192">
        <f t="shared" si="363"/>
        <v>5.4000000000000006E-2</v>
      </c>
      <c r="AN1345" s="192">
        <f t="shared" si="364"/>
        <v>5.9499999999999997E-2</v>
      </c>
      <c r="AO1345" s="193">
        <f t="shared" si="365"/>
        <v>6.3900000000000012E-2</v>
      </c>
      <c r="AP1345" s="192">
        <f t="shared" si="366"/>
        <v>6.6099999999999992E-2</v>
      </c>
      <c r="AQ1345" s="193">
        <f t="shared" si="367"/>
        <v>6.83E-2</v>
      </c>
      <c r="AR1345" s="192">
        <f t="shared" si="368"/>
        <v>6.8099999999999994E-2</v>
      </c>
      <c r="AS1345" s="192">
        <f t="shared" si="369"/>
        <v>6.8000000000000005E-2</v>
      </c>
      <c r="AT1345" s="192">
        <f t="shared" si="370"/>
        <v>6.7699999999999996E-2</v>
      </c>
      <c r="AU1345" s="193" t="str">
        <f t="shared" si="371"/>
        <v/>
      </c>
      <c r="AV1345" s="194">
        <f t="shared" si="372"/>
        <v>6.7500000000000004E-2</v>
      </c>
      <c r="AW1345" s="193">
        <f t="shared" si="373"/>
        <v>6.7500000000000004E-2</v>
      </c>
      <c r="AX1345" s="193" t="str">
        <f t="shared" si="374"/>
        <v/>
      </c>
      <c r="AZ1345" s="193">
        <f t="shared" si="358"/>
        <v>6.5059999999999993E-2</v>
      </c>
    </row>
    <row r="1346" spans="1:52" s="5" customFormat="1" ht="11.25" x14ac:dyDescent="0.2">
      <c r="A1346" s="203">
        <v>39953</v>
      </c>
      <c r="B1346" s="11"/>
      <c r="C1346" s="11"/>
      <c r="D1346" s="15"/>
      <c r="E1346" s="204"/>
      <c r="F1346" s="8"/>
      <c r="G1346" s="8"/>
      <c r="H1346" s="15"/>
      <c r="I1346" s="204"/>
      <c r="J1346" s="8">
        <v>5.3900000000000003E-2</v>
      </c>
      <c r="K1346" s="8">
        <v>5.4100000000000002E-2</v>
      </c>
      <c r="L1346" s="15">
        <v>5.9200000000000003E-2</v>
      </c>
      <c r="M1346" s="204">
        <v>5.9400000000000001E-2</v>
      </c>
      <c r="N1346" s="8">
        <v>6.3500000000000001E-2</v>
      </c>
      <c r="O1346" s="8">
        <v>6.3899999999999998E-2</v>
      </c>
      <c r="P1346" s="15">
        <v>6.6000000000000003E-2</v>
      </c>
      <c r="Q1346" s="204">
        <v>6.6400000000000001E-2</v>
      </c>
      <c r="R1346" s="8">
        <v>6.8000000000000005E-2</v>
      </c>
      <c r="S1346" s="204">
        <v>6.8599999999999994E-2</v>
      </c>
      <c r="T1346" s="205">
        <v>6.7599999999999993E-2</v>
      </c>
      <c r="U1346" s="204">
        <v>6.8199999999999997E-2</v>
      </c>
      <c r="V1346" s="8">
        <v>6.7100000000000007E-2</v>
      </c>
      <c r="W1346" s="204">
        <v>6.7900000000000002E-2</v>
      </c>
      <c r="X1346" s="8">
        <v>6.7199999999999996E-2</v>
      </c>
      <c r="Y1346" s="204">
        <v>6.8000000000000005E-2</v>
      </c>
      <c r="Z1346" s="8"/>
      <c r="AA1346" s="204"/>
      <c r="AB1346" s="8">
        <v>6.6400000000000001E-2</v>
      </c>
      <c r="AC1346" s="204">
        <v>6.7400000000000002E-2</v>
      </c>
      <c r="AD1346" s="8">
        <v>6.6299999999999998E-2</v>
      </c>
      <c r="AE1346" s="204">
        <v>6.7299999999999999E-2</v>
      </c>
      <c r="AF1346" s="8"/>
      <c r="AG1346" s="204"/>
      <c r="AI1346" s="192" t="str">
        <f t="shared" si="359"/>
        <v/>
      </c>
      <c r="AJ1346" s="192" t="str">
        <f t="shared" si="360"/>
        <v/>
      </c>
      <c r="AK1346" s="192" t="str">
        <f t="shared" si="361"/>
        <v/>
      </c>
      <c r="AL1346" s="192" t="str">
        <f t="shared" si="362"/>
        <v/>
      </c>
      <c r="AM1346" s="192">
        <f t="shared" si="363"/>
        <v>5.4000000000000006E-2</v>
      </c>
      <c r="AN1346" s="192">
        <f t="shared" si="364"/>
        <v>5.9300000000000005E-2</v>
      </c>
      <c r="AO1346" s="193">
        <f t="shared" si="365"/>
        <v>6.3700000000000007E-2</v>
      </c>
      <c r="AP1346" s="192">
        <f t="shared" si="366"/>
        <v>6.6200000000000009E-2</v>
      </c>
      <c r="AQ1346" s="193">
        <f t="shared" si="367"/>
        <v>6.83E-2</v>
      </c>
      <c r="AR1346" s="192">
        <f t="shared" si="368"/>
        <v>6.7899999999999988E-2</v>
      </c>
      <c r="AS1346" s="192">
        <f t="shared" si="369"/>
        <v>6.7500000000000004E-2</v>
      </c>
      <c r="AT1346" s="192">
        <f t="shared" si="370"/>
        <v>6.7599999999999993E-2</v>
      </c>
      <c r="AU1346" s="193" t="str">
        <f t="shared" si="371"/>
        <v/>
      </c>
      <c r="AV1346" s="194">
        <f t="shared" si="372"/>
        <v>6.6900000000000001E-2</v>
      </c>
      <c r="AW1346" s="193">
        <f t="shared" si="373"/>
        <v>6.6799999999999998E-2</v>
      </c>
      <c r="AX1346" s="193" t="str">
        <f t="shared" si="374"/>
        <v/>
      </c>
      <c r="AZ1346" s="193">
        <f t="shared" si="358"/>
        <v>6.4819999999999989E-2</v>
      </c>
    </row>
    <row r="1347" spans="1:52" s="5" customFormat="1" ht="11.25" x14ac:dyDescent="0.2">
      <c r="A1347" s="203">
        <v>39954</v>
      </c>
      <c r="B1347" s="11"/>
      <c r="C1347" s="11"/>
      <c r="D1347" s="15"/>
      <c r="E1347" s="204"/>
      <c r="F1347" s="8"/>
      <c r="G1347" s="8"/>
      <c r="H1347" s="15"/>
      <c r="I1347" s="204"/>
      <c r="J1347" s="8">
        <v>5.3600000000000002E-2</v>
      </c>
      <c r="K1347" s="8">
        <v>5.3800000000000001E-2</v>
      </c>
      <c r="L1347" s="15">
        <v>5.8200000000000002E-2</v>
      </c>
      <c r="M1347" s="204">
        <v>5.8400000000000001E-2</v>
      </c>
      <c r="N1347" s="8">
        <v>6.2300000000000001E-2</v>
      </c>
      <c r="O1347" s="8">
        <v>6.2700000000000006E-2</v>
      </c>
      <c r="P1347" s="15">
        <v>6.4000000000000001E-2</v>
      </c>
      <c r="Q1347" s="204">
        <v>6.4399999999999999E-2</v>
      </c>
      <c r="R1347" s="8">
        <v>6.6600000000000006E-2</v>
      </c>
      <c r="S1347" s="204">
        <v>6.7199999999999996E-2</v>
      </c>
      <c r="T1347" s="205">
        <v>6.6100000000000006E-2</v>
      </c>
      <c r="U1347" s="204">
        <v>6.6699999999999995E-2</v>
      </c>
      <c r="V1347" s="8">
        <v>6.5600000000000006E-2</v>
      </c>
      <c r="W1347" s="204">
        <v>6.6400000000000001E-2</v>
      </c>
      <c r="X1347" s="8">
        <v>6.5299999999999997E-2</v>
      </c>
      <c r="Y1347" s="204">
        <v>6.6100000000000006E-2</v>
      </c>
      <c r="Z1347" s="8"/>
      <c r="AA1347" s="204"/>
      <c r="AB1347" s="8">
        <v>6.5199999999999994E-2</v>
      </c>
      <c r="AC1347" s="204">
        <v>6.6199999999999995E-2</v>
      </c>
      <c r="AD1347" s="8">
        <v>6.5299999999999997E-2</v>
      </c>
      <c r="AE1347" s="204">
        <v>6.6299999999999998E-2</v>
      </c>
      <c r="AF1347" s="8"/>
      <c r="AG1347" s="204"/>
      <c r="AI1347" s="192" t="str">
        <f t="shared" si="359"/>
        <v/>
      </c>
      <c r="AJ1347" s="192" t="str">
        <f t="shared" si="360"/>
        <v/>
      </c>
      <c r="AK1347" s="192" t="str">
        <f t="shared" si="361"/>
        <v/>
      </c>
      <c r="AL1347" s="192" t="str">
        <f t="shared" si="362"/>
        <v/>
      </c>
      <c r="AM1347" s="192">
        <f t="shared" si="363"/>
        <v>5.3699999999999998E-2</v>
      </c>
      <c r="AN1347" s="192">
        <f t="shared" si="364"/>
        <v>5.8300000000000005E-2</v>
      </c>
      <c r="AO1347" s="193">
        <f t="shared" si="365"/>
        <v>6.25E-2</v>
      </c>
      <c r="AP1347" s="192">
        <f t="shared" si="366"/>
        <v>6.4200000000000007E-2</v>
      </c>
      <c r="AQ1347" s="193">
        <f t="shared" si="367"/>
        <v>6.6900000000000001E-2</v>
      </c>
      <c r="AR1347" s="192">
        <f t="shared" si="368"/>
        <v>6.6400000000000001E-2</v>
      </c>
      <c r="AS1347" s="192">
        <f t="shared" si="369"/>
        <v>6.6000000000000003E-2</v>
      </c>
      <c r="AT1347" s="192">
        <f t="shared" si="370"/>
        <v>6.5700000000000008E-2</v>
      </c>
      <c r="AU1347" s="193" t="str">
        <f t="shared" si="371"/>
        <v/>
      </c>
      <c r="AV1347" s="194">
        <f t="shared" si="372"/>
        <v>6.5699999999999995E-2</v>
      </c>
      <c r="AW1347" s="193">
        <f t="shared" si="373"/>
        <v>6.5799999999999997E-2</v>
      </c>
      <c r="AX1347" s="193" t="str">
        <f t="shared" si="374"/>
        <v/>
      </c>
      <c r="AZ1347" s="193">
        <f t="shared" si="358"/>
        <v>6.3519999999999993E-2</v>
      </c>
    </row>
    <row r="1348" spans="1:52" s="5" customFormat="1" ht="11.25" x14ac:dyDescent="0.2">
      <c r="A1348" s="203">
        <v>39955</v>
      </c>
      <c r="B1348" s="11"/>
      <c r="C1348" s="11"/>
      <c r="D1348" s="15"/>
      <c r="E1348" s="204"/>
      <c r="F1348" s="8"/>
      <c r="G1348" s="8"/>
      <c r="H1348" s="15"/>
      <c r="I1348" s="204"/>
      <c r="J1348" s="8">
        <v>5.3999999999999999E-2</v>
      </c>
      <c r="K1348" s="8">
        <v>5.4199999999999998E-2</v>
      </c>
      <c r="L1348" s="15">
        <v>5.91E-2</v>
      </c>
      <c r="M1348" s="204">
        <v>5.9299999999999999E-2</v>
      </c>
      <c r="N1348" s="8">
        <v>6.3399999999999998E-2</v>
      </c>
      <c r="O1348" s="8">
        <v>6.3799999999999996E-2</v>
      </c>
      <c r="P1348" s="15">
        <v>6.5000000000000002E-2</v>
      </c>
      <c r="Q1348" s="204">
        <v>6.54E-2</v>
      </c>
      <c r="R1348" s="8">
        <v>6.7500000000000004E-2</v>
      </c>
      <c r="S1348" s="204">
        <v>6.8099999999999994E-2</v>
      </c>
      <c r="T1348" s="205">
        <v>6.7000000000000004E-2</v>
      </c>
      <c r="U1348" s="204">
        <v>6.7599999999999993E-2</v>
      </c>
      <c r="V1348" s="8">
        <v>6.6199999999999995E-2</v>
      </c>
      <c r="W1348" s="204">
        <v>6.7000000000000004E-2</v>
      </c>
      <c r="X1348" s="8">
        <v>6.5799999999999997E-2</v>
      </c>
      <c r="Y1348" s="204">
        <v>6.6600000000000006E-2</v>
      </c>
      <c r="Z1348" s="8"/>
      <c r="AA1348" s="204"/>
      <c r="AB1348" s="8">
        <v>6.5699999999999995E-2</v>
      </c>
      <c r="AC1348" s="204">
        <v>6.6699999999999995E-2</v>
      </c>
      <c r="AD1348" s="8">
        <v>6.5799999999999997E-2</v>
      </c>
      <c r="AE1348" s="204">
        <v>6.6799999999999998E-2</v>
      </c>
      <c r="AF1348" s="8"/>
      <c r="AG1348" s="204"/>
      <c r="AI1348" s="192" t="str">
        <f t="shared" si="359"/>
        <v/>
      </c>
      <c r="AJ1348" s="192" t="str">
        <f t="shared" si="360"/>
        <v/>
      </c>
      <c r="AK1348" s="192" t="str">
        <f t="shared" si="361"/>
        <v/>
      </c>
      <c r="AL1348" s="192" t="str">
        <f t="shared" si="362"/>
        <v/>
      </c>
      <c r="AM1348" s="192">
        <f t="shared" si="363"/>
        <v>5.4099999999999995E-2</v>
      </c>
      <c r="AN1348" s="192">
        <f t="shared" si="364"/>
        <v>5.9200000000000003E-2</v>
      </c>
      <c r="AO1348" s="193">
        <f t="shared" si="365"/>
        <v>6.359999999999999E-2</v>
      </c>
      <c r="AP1348" s="192">
        <f t="shared" si="366"/>
        <v>6.5200000000000008E-2</v>
      </c>
      <c r="AQ1348" s="193">
        <f t="shared" si="367"/>
        <v>6.7799999999999999E-2</v>
      </c>
      <c r="AR1348" s="192">
        <f t="shared" si="368"/>
        <v>6.7299999999999999E-2</v>
      </c>
      <c r="AS1348" s="192">
        <f t="shared" si="369"/>
        <v>6.6599999999999993E-2</v>
      </c>
      <c r="AT1348" s="192">
        <f t="shared" si="370"/>
        <v>6.6200000000000009E-2</v>
      </c>
      <c r="AU1348" s="193" t="str">
        <f t="shared" si="371"/>
        <v/>
      </c>
      <c r="AV1348" s="194">
        <f t="shared" si="372"/>
        <v>6.6199999999999995E-2</v>
      </c>
      <c r="AW1348" s="193">
        <f t="shared" si="373"/>
        <v>6.6299999999999998E-2</v>
      </c>
      <c r="AX1348" s="193" t="str">
        <f t="shared" si="374"/>
        <v/>
      </c>
      <c r="AZ1348" s="193">
        <f t="shared" si="358"/>
        <v>6.4250000000000002E-2</v>
      </c>
    </row>
    <row r="1349" spans="1:52" s="5" customFormat="1" ht="11.25" x14ac:dyDescent="0.2">
      <c r="A1349" s="203">
        <v>39958</v>
      </c>
      <c r="B1349" s="11"/>
      <c r="C1349" s="11"/>
      <c r="D1349" s="15"/>
      <c r="E1349" s="204"/>
      <c r="F1349" s="8"/>
      <c r="G1349" s="8"/>
      <c r="H1349" s="15"/>
      <c r="I1349" s="204"/>
      <c r="J1349" s="8">
        <v>5.33E-2</v>
      </c>
      <c r="K1349" s="8">
        <v>5.3499999999999999E-2</v>
      </c>
      <c r="L1349" s="15">
        <v>5.8799999999999998E-2</v>
      </c>
      <c r="M1349" s="204">
        <v>5.8999999999999997E-2</v>
      </c>
      <c r="N1349" s="8">
        <v>6.2799999999999995E-2</v>
      </c>
      <c r="O1349" s="8">
        <v>6.3200000000000006E-2</v>
      </c>
      <c r="P1349" s="15">
        <v>6.4399999999999999E-2</v>
      </c>
      <c r="Q1349" s="204">
        <v>6.4799999999999996E-2</v>
      </c>
      <c r="R1349" s="8">
        <v>6.7000000000000004E-2</v>
      </c>
      <c r="S1349" s="204">
        <v>6.7599999999999993E-2</v>
      </c>
      <c r="T1349" s="205">
        <v>6.6500000000000004E-2</v>
      </c>
      <c r="U1349" s="204">
        <v>6.7100000000000007E-2</v>
      </c>
      <c r="V1349" s="8">
        <v>6.5799999999999997E-2</v>
      </c>
      <c r="W1349" s="204">
        <v>6.6600000000000006E-2</v>
      </c>
      <c r="X1349" s="8">
        <v>6.5600000000000006E-2</v>
      </c>
      <c r="Y1349" s="204">
        <v>6.6400000000000001E-2</v>
      </c>
      <c r="Z1349" s="8"/>
      <c r="AA1349" s="204"/>
      <c r="AB1349" s="8">
        <v>6.5500000000000003E-2</v>
      </c>
      <c r="AC1349" s="204">
        <v>6.6500000000000004E-2</v>
      </c>
      <c r="AD1349" s="8">
        <v>6.5500000000000003E-2</v>
      </c>
      <c r="AE1349" s="204">
        <v>6.6500000000000004E-2</v>
      </c>
      <c r="AF1349" s="8"/>
      <c r="AG1349" s="204"/>
      <c r="AI1349" s="192" t="str">
        <f t="shared" si="359"/>
        <v/>
      </c>
      <c r="AJ1349" s="192" t="str">
        <f t="shared" si="360"/>
        <v/>
      </c>
      <c r="AK1349" s="192" t="str">
        <f t="shared" si="361"/>
        <v/>
      </c>
      <c r="AL1349" s="192" t="str">
        <f t="shared" si="362"/>
        <v/>
      </c>
      <c r="AM1349" s="192">
        <f t="shared" si="363"/>
        <v>5.3400000000000003E-2</v>
      </c>
      <c r="AN1349" s="192">
        <f t="shared" si="364"/>
        <v>5.8899999999999994E-2</v>
      </c>
      <c r="AO1349" s="193">
        <f t="shared" si="365"/>
        <v>6.3E-2</v>
      </c>
      <c r="AP1349" s="192">
        <f t="shared" si="366"/>
        <v>6.4599999999999991E-2</v>
      </c>
      <c r="AQ1349" s="193">
        <f t="shared" si="367"/>
        <v>6.7299999999999999E-2</v>
      </c>
      <c r="AR1349" s="192">
        <f t="shared" si="368"/>
        <v>6.6799999999999998E-2</v>
      </c>
      <c r="AS1349" s="192">
        <f t="shared" si="369"/>
        <v>6.6200000000000009E-2</v>
      </c>
      <c r="AT1349" s="192">
        <f t="shared" si="370"/>
        <v>6.6000000000000003E-2</v>
      </c>
      <c r="AU1349" s="193" t="str">
        <f t="shared" si="371"/>
        <v/>
      </c>
      <c r="AV1349" s="194">
        <f t="shared" si="372"/>
        <v>6.6000000000000003E-2</v>
      </c>
      <c r="AW1349" s="193">
        <f t="shared" si="373"/>
        <v>6.6000000000000003E-2</v>
      </c>
      <c r="AX1349" s="193" t="str">
        <f t="shared" si="374"/>
        <v/>
      </c>
      <c r="AZ1349" s="193">
        <f t="shared" si="358"/>
        <v>6.3820000000000016E-2</v>
      </c>
    </row>
    <row r="1350" spans="1:52" s="5" customFormat="1" ht="11.25" x14ac:dyDescent="0.2">
      <c r="A1350" s="203">
        <v>39959</v>
      </c>
      <c r="B1350" s="11"/>
      <c r="C1350" s="11"/>
      <c r="D1350" s="15"/>
      <c r="E1350" s="204"/>
      <c r="F1350" s="8"/>
      <c r="G1350" s="8"/>
      <c r="H1350" s="15"/>
      <c r="I1350" s="204"/>
      <c r="J1350" s="8">
        <v>5.3100000000000001E-2</v>
      </c>
      <c r="K1350" s="8">
        <v>5.33E-2</v>
      </c>
      <c r="L1350" s="15">
        <v>5.8799999999999998E-2</v>
      </c>
      <c r="M1350" s="204">
        <v>5.8999999999999997E-2</v>
      </c>
      <c r="N1350" s="8">
        <v>6.2600000000000003E-2</v>
      </c>
      <c r="O1350" s="8">
        <v>6.3E-2</v>
      </c>
      <c r="P1350" s="15">
        <v>6.4299999999999996E-2</v>
      </c>
      <c r="Q1350" s="204">
        <v>6.4699999999999994E-2</v>
      </c>
      <c r="R1350" s="8">
        <v>6.6799999999999998E-2</v>
      </c>
      <c r="S1350" s="204">
        <v>6.7400000000000002E-2</v>
      </c>
      <c r="T1350" s="205">
        <v>6.6400000000000001E-2</v>
      </c>
      <c r="U1350" s="204">
        <v>6.7000000000000004E-2</v>
      </c>
      <c r="V1350" s="8">
        <v>6.5699999999999995E-2</v>
      </c>
      <c r="W1350" s="204">
        <v>6.6500000000000004E-2</v>
      </c>
      <c r="X1350" s="8">
        <v>6.5500000000000003E-2</v>
      </c>
      <c r="Y1350" s="204">
        <v>6.6299999999999998E-2</v>
      </c>
      <c r="Z1350" s="8"/>
      <c r="AA1350" s="204"/>
      <c r="AB1350" s="8">
        <v>6.54E-2</v>
      </c>
      <c r="AC1350" s="204">
        <v>6.6400000000000001E-2</v>
      </c>
      <c r="AD1350" s="8">
        <v>6.5199999999999994E-2</v>
      </c>
      <c r="AE1350" s="204">
        <v>6.6199999999999995E-2</v>
      </c>
      <c r="AF1350" s="8"/>
      <c r="AG1350" s="204"/>
      <c r="AI1350" s="192" t="str">
        <f t="shared" si="359"/>
        <v/>
      </c>
      <c r="AJ1350" s="192" t="str">
        <f t="shared" si="360"/>
        <v/>
      </c>
      <c r="AK1350" s="192" t="str">
        <f t="shared" si="361"/>
        <v/>
      </c>
      <c r="AL1350" s="192" t="str">
        <f t="shared" si="362"/>
        <v/>
      </c>
      <c r="AM1350" s="192">
        <f t="shared" si="363"/>
        <v>5.3199999999999997E-2</v>
      </c>
      <c r="AN1350" s="192">
        <f t="shared" si="364"/>
        <v>5.8899999999999994E-2</v>
      </c>
      <c r="AO1350" s="193">
        <f t="shared" si="365"/>
        <v>6.2799999999999995E-2</v>
      </c>
      <c r="AP1350" s="192">
        <f t="shared" si="366"/>
        <v>6.4500000000000002E-2</v>
      </c>
      <c r="AQ1350" s="193">
        <f t="shared" si="367"/>
        <v>6.7099999999999993E-2</v>
      </c>
      <c r="AR1350" s="192">
        <f t="shared" si="368"/>
        <v>6.6700000000000009E-2</v>
      </c>
      <c r="AS1350" s="192">
        <f t="shared" si="369"/>
        <v>6.6099999999999992E-2</v>
      </c>
      <c r="AT1350" s="192">
        <f t="shared" si="370"/>
        <v>6.59E-2</v>
      </c>
      <c r="AU1350" s="193" t="str">
        <f t="shared" si="371"/>
        <v/>
      </c>
      <c r="AV1350" s="194">
        <f t="shared" si="372"/>
        <v>6.59E-2</v>
      </c>
      <c r="AW1350" s="193">
        <f t="shared" si="373"/>
        <v>6.5699999999999995E-2</v>
      </c>
      <c r="AX1350" s="193" t="str">
        <f t="shared" si="374"/>
        <v/>
      </c>
      <c r="AZ1350" s="193">
        <f t="shared" si="358"/>
        <v>6.3679999999999987E-2</v>
      </c>
    </row>
    <row r="1351" spans="1:52" s="5" customFormat="1" ht="11.25" x14ac:dyDescent="0.2">
      <c r="A1351" s="203">
        <v>39960</v>
      </c>
      <c r="B1351" s="11"/>
      <c r="C1351" s="11"/>
      <c r="D1351" s="15"/>
      <c r="E1351" s="204"/>
      <c r="F1351" s="8"/>
      <c r="G1351" s="8"/>
      <c r="H1351" s="15"/>
      <c r="I1351" s="204"/>
      <c r="J1351" s="8">
        <v>5.28E-2</v>
      </c>
      <c r="K1351" s="8">
        <v>5.2999999999999999E-2</v>
      </c>
      <c r="L1351" s="15">
        <v>5.8299999999999998E-2</v>
      </c>
      <c r="M1351" s="204">
        <v>5.8500000000000003E-2</v>
      </c>
      <c r="N1351" s="8">
        <v>6.2199999999999998E-2</v>
      </c>
      <c r="O1351" s="8">
        <v>6.2600000000000003E-2</v>
      </c>
      <c r="P1351" s="15">
        <v>6.4000000000000001E-2</v>
      </c>
      <c r="Q1351" s="204">
        <v>6.4399999999999999E-2</v>
      </c>
      <c r="R1351" s="8">
        <v>6.6500000000000004E-2</v>
      </c>
      <c r="S1351" s="204">
        <v>6.7100000000000007E-2</v>
      </c>
      <c r="T1351" s="205">
        <v>6.6100000000000006E-2</v>
      </c>
      <c r="U1351" s="204">
        <v>6.6699999999999995E-2</v>
      </c>
      <c r="V1351" s="8">
        <v>6.5600000000000006E-2</v>
      </c>
      <c r="W1351" s="204">
        <v>6.6400000000000001E-2</v>
      </c>
      <c r="X1351" s="8">
        <v>6.5199999999999994E-2</v>
      </c>
      <c r="Y1351" s="204">
        <v>6.6000000000000003E-2</v>
      </c>
      <c r="Z1351" s="8"/>
      <c r="AA1351" s="204"/>
      <c r="AB1351" s="8">
        <v>6.5100000000000005E-2</v>
      </c>
      <c r="AC1351" s="204">
        <v>6.6100000000000006E-2</v>
      </c>
      <c r="AD1351" s="8">
        <v>6.5000000000000002E-2</v>
      </c>
      <c r="AE1351" s="204">
        <v>6.6000000000000003E-2</v>
      </c>
      <c r="AF1351" s="8"/>
      <c r="AG1351" s="204"/>
      <c r="AI1351" s="192" t="str">
        <f t="shared" si="359"/>
        <v/>
      </c>
      <c r="AJ1351" s="192" t="str">
        <f t="shared" si="360"/>
        <v/>
      </c>
      <c r="AK1351" s="192" t="str">
        <f t="shared" si="361"/>
        <v/>
      </c>
      <c r="AL1351" s="192" t="str">
        <f t="shared" si="362"/>
        <v/>
      </c>
      <c r="AM1351" s="192">
        <f t="shared" si="363"/>
        <v>5.2900000000000003E-2</v>
      </c>
      <c r="AN1351" s="192">
        <f t="shared" si="364"/>
        <v>5.8400000000000001E-2</v>
      </c>
      <c r="AO1351" s="193">
        <f t="shared" si="365"/>
        <v>6.2399999999999997E-2</v>
      </c>
      <c r="AP1351" s="192">
        <f t="shared" si="366"/>
        <v>6.4200000000000007E-2</v>
      </c>
      <c r="AQ1351" s="193">
        <f t="shared" si="367"/>
        <v>6.6799999999999998E-2</v>
      </c>
      <c r="AR1351" s="192">
        <f t="shared" si="368"/>
        <v>6.6400000000000001E-2</v>
      </c>
      <c r="AS1351" s="192">
        <f t="shared" si="369"/>
        <v>6.6000000000000003E-2</v>
      </c>
      <c r="AT1351" s="192">
        <f t="shared" si="370"/>
        <v>6.5599999999999992E-2</v>
      </c>
      <c r="AU1351" s="193" t="str">
        <f t="shared" si="371"/>
        <v/>
      </c>
      <c r="AV1351" s="194">
        <f t="shared" si="372"/>
        <v>6.5600000000000006E-2</v>
      </c>
      <c r="AW1351" s="193">
        <f t="shared" si="373"/>
        <v>6.5500000000000003E-2</v>
      </c>
      <c r="AX1351" s="193" t="str">
        <f t="shared" si="374"/>
        <v/>
      </c>
      <c r="AZ1351" s="193">
        <f t="shared" si="358"/>
        <v>6.3380000000000006E-2</v>
      </c>
    </row>
    <row r="1352" spans="1:52" s="5" customFormat="1" ht="11.25" x14ac:dyDescent="0.2">
      <c r="A1352" s="203">
        <v>39961</v>
      </c>
      <c r="B1352" s="11"/>
      <c r="C1352" s="11"/>
      <c r="D1352" s="15"/>
      <c r="E1352" s="204"/>
      <c r="F1352" s="8"/>
      <c r="G1352" s="8"/>
      <c r="H1352" s="15"/>
      <c r="I1352" s="204"/>
      <c r="J1352" s="8">
        <v>5.28E-2</v>
      </c>
      <c r="K1352" s="8">
        <v>5.2999999999999999E-2</v>
      </c>
      <c r="L1352" s="15">
        <v>5.9200000000000003E-2</v>
      </c>
      <c r="M1352" s="204">
        <v>5.9400000000000001E-2</v>
      </c>
      <c r="N1352" s="8">
        <v>6.2700000000000006E-2</v>
      </c>
      <c r="O1352" s="8">
        <v>6.3100000000000003E-2</v>
      </c>
      <c r="P1352" s="15">
        <v>6.4600000000000005E-2</v>
      </c>
      <c r="Q1352" s="204">
        <v>6.5000000000000002E-2</v>
      </c>
      <c r="R1352" s="8">
        <v>6.6699999999999995E-2</v>
      </c>
      <c r="S1352" s="204">
        <v>6.7299999999999999E-2</v>
      </c>
      <c r="T1352" s="205">
        <v>6.6299999999999998E-2</v>
      </c>
      <c r="U1352" s="204">
        <v>6.6900000000000001E-2</v>
      </c>
      <c r="V1352" s="8">
        <v>6.5799999999999997E-2</v>
      </c>
      <c r="W1352" s="204">
        <v>6.6600000000000006E-2</v>
      </c>
      <c r="X1352" s="8">
        <v>6.5299999999999997E-2</v>
      </c>
      <c r="Y1352" s="204">
        <v>6.6100000000000006E-2</v>
      </c>
      <c r="Z1352" s="8"/>
      <c r="AA1352" s="204"/>
      <c r="AB1352" s="8">
        <v>6.5199999999999994E-2</v>
      </c>
      <c r="AC1352" s="204">
        <v>6.6199999999999995E-2</v>
      </c>
      <c r="AD1352" s="8">
        <v>6.5000000000000002E-2</v>
      </c>
      <c r="AE1352" s="204">
        <v>6.6000000000000003E-2</v>
      </c>
      <c r="AF1352" s="8"/>
      <c r="AG1352" s="204"/>
      <c r="AI1352" s="192" t="str">
        <f t="shared" si="359"/>
        <v/>
      </c>
      <c r="AJ1352" s="192" t="str">
        <f t="shared" si="360"/>
        <v/>
      </c>
      <c r="AK1352" s="192" t="str">
        <f t="shared" si="361"/>
        <v/>
      </c>
      <c r="AL1352" s="192" t="str">
        <f t="shared" si="362"/>
        <v/>
      </c>
      <c r="AM1352" s="192">
        <f t="shared" si="363"/>
        <v>5.2900000000000003E-2</v>
      </c>
      <c r="AN1352" s="192">
        <f t="shared" si="364"/>
        <v>5.9300000000000005E-2</v>
      </c>
      <c r="AO1352" s="193">
        <f t="shared" si="365"/>
        <v>6.2900000000000011E-2</v>
      </c>
      <c r="AP1352" s="192">
        <f t="shared" si="366"/>
        <v>6.4799999999999996E-2</v>
      </c>
      <c r="AQ1352" s="193">
        <f t="shared" si="367"/>
        <v>6.7000000000000004E-2</v>
      </c>
      <c r="AR1352" s="192">
        <f t="shared" si="368"/>
        <v>6.6599999999999993E-2</v>
      </c>
      <c r="AS1352" s="192">
        <f t="shared" si="369"/>
        <v>6.6200000000000009E-2</v>
      </c>
      <c r="AT1352" s="192">
        <f t="shared" si="370"/>
        <v>6.5700000000000008E-2</v>
      </c>
      <c r="AU1352" s="193" t="str">
        <f t="shared" si="371"/>
        <v/>
      </c>
      <c r="AV1352" s="194">
        <f t="shared" si="372"/>
        <v>6.5699999999999995E-2</v>
      </c>
      <c r="AW1352" s="193">
        <f t="shared" si="373"/>
        <v>6.5500000000000003E-2</v>
      </c>
      <c r="AX1352" s="193" t="str">
        <f t="shared" si="374"/>
        <v/>
      </c>
      <c r="AZ1352" s="193">
        <f t="shared" si="358"/>
        <v>6.3660000000000008E-2</v>
      </c>
    </row>
    <row r="1353" spans="1:52" s="5" customFormat="1" ht="11.25" x14ac:dyDescent="0.2">
      <c r="A1353" s="203">
        <v>39962</v>
      </c>
      <c r="B1353" s="11"/>
      <c r="C1353" s="11"/>
      <c r="D1353" s="15"/>
      <c r="E1353" s="204"/>
      <c r="F1353" s="8"/>
      <c r="G1353" s="8"/>
      <c r="H1353" s="15"/>
      <c r="I1353" s="204"/>
      <c r="J1353" s="8">
        <v>5.3100000000000001E-2</v>
      </c>
      <c r="K1353" s="8">
        <v>5.33E-2</v>
      </c>
      <c r="L1353" s="15">
        <v>5.8900000000000001E-2</v>
      </c>
      <c r="M1353" s="204">
        <v>5.91E-2</v>
      </c>
      <c r="N1353" s="8">
        <v>6.25E-2</v>
      </c>
      <c r="O1353" s="8">
        <v>6.2899999999999998E-2</v>
      </c>
      <c r="P1353" s="15">
        <v>6.4199999999999993E-2</v>
      </c>
      <c r="Q1353" s="204">
        <v>6.4600000000000005E-2</v>
      </c>
      <c r="R1353" s="8">
        <v>6.6799999999999998E-2</v>
      </c>
      <c r="S1353" s="204">
        <v>6.7400000000000002E-2</v>
      </c>
      <c r="T1353" s="205">
        <v>6.6199999999999995E-2</v>
      </c>
      <c r="U1353" s="204">
        <v>6.6799999999999998E-2</v>
      </c>
      <c r="V1353" s="8">
        <v>6.5699999999999995E-2</v>
      </c>
      <c r="W1353" s="204">
        <v>6.6500000000000004E-2</v>
      </c>
      <c r="X1353" s="8">
        <v>6.5299999999999997E-2</v>
      </c>
      <c r="Y1353" s="204">
        <v>6.6100000000000006E-2</v>
      </c>
      <c r="Z1353" s="8"/>
      <c r="AA1353" s="204"/>
      <c r="AB1353" s="8">
        <v>6.5199999999999994E-2</v>
      </c>
      <c r="AC1353" s="204">
        <v>6.6199999999999995E-2</v>
      </c>
      <c r="AD1353" s="8">
        <v>6.5000000000000002E-2</v>
      </c>
      <c r="AE1353" s="204">
        <v>6.6000000000000003E-2</v>
      </c>
      <c r="AF1353" s="8"/>
      <c r="AG1353" s="204"/>
      <c r="AI1353" s="192" t="str">
        <f t="shared" si="359"/>
        <v/>
      </c>
      <c r="AJ1353" s="192" t="str">
        <f t="shared" si="360"/>
        <v/>
      </c>
      <c r="AK1353" s="192" t="str">
        <f t="shared" si="361"/>
        <v/>
      </c>
      <c r="AL1353" s="192" t="str">
        <f t="shared" si="362"/>
        <v/>
      </c>
      <c r="AM1353" s="192">
        <f t="shared" si="363"/>
        <v>5.3199999999999997E-2</v>
      </c>
      <c r="AN1353" s="192">
        <f t="shared" si="364"/>
        <v>5.8999999999999997E-2</v>
      </c>
      <c r="AO1353" s="193">
        <f t="shared" si="365"/>
        <v>6.2700000000000006E-2</v>
      </c>
      <c r="AP1353" s="192">
        <f t="shared" si="366"/>
        <v>6.4399999999999999E-2</v>
      </c>
      <c r="AQ1353" s="193">
        <f t="shared" si="367"/>
        <v>6.7099999999999993E-2</v>
      </c>
      <c r="AR1353" s="192">
        <f t="shared" si="368"/>
        <v>6.6500000000000004E-2</v>
      </c>
      <c r="AS1353" s="192">
        <f t="shared" si="369"/>
        <v>6.6099999999999992E-2</v>
      </c>
      <c r="AT1353" s="192">
        <f t="shared" si="370"/>
        <v>6.5700000000000008E-2</v>
      </c>
      <c r="AU1353" s="193" t="str">
        <f t="shared" si="371"/>
        <v/>
      </c>
      <c r="AV1353" s="194">
        <f t="shared" si="372"/>
        <v>6.5699999999999995E-2</v>
      </c>
      <c r="AW1353" s="193">
        <f t="shared" si="373"/>
        <v>6.5500000000000003E-2</v>
      </c>
      <c r="AX1353" s="193" t="str">
        <f t="shared" si="374"/>
        <v/>
      </c>
      <c r="AZ1353" s="193">
        <f t="shared" si="358"/>
        <v>6.3590000000000008E-2</v>
      </c>
    </row>
    <row r="1354" spans="1:52" s="5" customFormat="1" ht="11.25" x14ac:dyDescent="0.2">
      <c r="A1354" s="203">
        <v>39965</v>
      </c>
      <c r="B1354" s="11"/>
      <c r="C1354" s="11"/>
      <c r="D1354" s="15"/>
      <c r="E1354" s="204"/>
      <c r="F1354" s="8"/>
      <c r="G1354" s="8"/>
      <c r="H1354" s="15"/>
      <c r="I1354" s="204"/>
      <c r="J1354" s="8">
        <v>5.2999999999999999E-2</v>
      </c>
      <c r="K1354" s="8">
        <v>5.3199999999999997E-2</v>
      </c>
      <c r="L1354" s="15">
        <v>5.8299999999999998E-2</v>
      </c>
      <c r="M1354" s="204">
        <v>5.8500000000000003E-2</v>
      </c>
      <c r="N1354" s="8">
        <v>6.1899999999999997E-2</v>
      </c>
      <c r="O1354" s="8">
        <v>6.2300000000000001E-2</v>
      </c>
      <c r="P1354" s="15">
        <v>6.3799999999999996E-2</v>
      </c>
      <c r="Q1354" s="204">
        <v>6.4199999999999993E-2</v>
      </c>
      <c r="R1354" s="8">
        <v>6.6299999999999998E-2</v>
      </c>
      <c r="S1354" s="204">
        <v>6.6900000000000001E-2</v>
      </c>
      <c r="T1354" s="205">
        <v>6.5799999999999997E-2</v>
      </c>
      <c r="U1354" s="204">
        <v>6.6400000000000001E-2</v>
      </c>
      <c r="V1354" s="8">
        <v>6.5199999999999994E-2</v>
      </c>
      <c r="W1354" s="204">
        <v>6.6000000000000003E-2</v>
      </c>
      <c r="X1354" s="8">
        <v>6.5000000000000002E-2</v>
      </c>
      <c r="Y1354" s="204">
        <v>6.5799999999999997E-2</v>
      </c>
      <c r="Z1354" s="8"/>
      <c r="AA1354" s="204"/>
      <c r="AB1354" s="8">
        <v>6.4899999999999999E-2</v>
      </c>
      <c r="AC1354" s="204">
        <v>6.59E-2</v>
      </c>
      <c r="AD1354" s="8">
        <v>6.4899999999999999E-2</v>
      </c>
      <c r="AE1354" s="204">
        <v>6.59E-2</v>
      </c>
      <c r="AF1354" s="8"/>
      <c r="AG1354" s="204"/>
      <c r="AI1354" s="192" t="str">
        <f t="shared" si="359"/>
        <v/>
      </c>
      <c r="AJ1354" s="192" t="str">
        <f t="shared" si="360"/>
        <v/>
      </c>
      <c r="AK1354" s="192" t="str">
        <f t="shared" si="361"/>
        <v/>
      </c>
      <c r="AL1354" s="192" t="str">
        <f t="shared" si="362"/>
        <v/>
      </c>
      <c r="AM1354" s="192">
        <f t="shared" si="363"/>
        <v>5.3099999999999994E-2</v>
      </c>
      <c r="AN1354" s="192">
        <f t="shared" si="364"/>
        <v>5.8400000000000001E-2</v>
      </c>
      <c r="AO1354" s="193">
        <f t="shared" si="365"/>
        <v>6.2100000000000002E-2</v>
      </c>
      <c r="AP1354" s="192">
        <f t="shared" si="366"/>
        <v>6.4000000000000001E-2</v>
      </c>
      <c r="AQ1354" s="193">
        <f t="shared" si="367"/>
        <v>6.6599999999999993E-2</v>
      </c>
      <c r="AR1354" s="192">
        <f t="shared" si="368"/>
        <v>6.6099999999999992E-2</v>
      </c>
      <c r="AS1354" s="192">
        <f t="shared" si="369"/>
        <v>6.5599999999999992E-2</v>
      </c>
      <c r="AT1354" s="192">
        <f t="shared" si="370"/>
        <v>6.54E-2</v>
      </c>
      <c r="AU1354" s="193" t="str">
        <f t="shared" si="371"/>
        <v/>
      </c>
      <c r="AV1354" s="194">
        <f t="shared" si="372"/>
        <v>6.54E-2</v>
      </c>
      <c r="AW1354" s="193">
        <f t="shared" si="373"/>
        <v>6.54E-2</v>
      </c>
      <c r="AX1354" s="193" t="str">
        <f t="shared" si="374"/>
        <v/>
      </c>
      <c r="AZ1354" s="193">
        <f t="shared" si="358"/>
        <v>6.3210000000000002E-2</v>
      </c>
    </row>
    <row r="1355" spans="1:52" s="5" customFormat="1" ht="11.25" x14ac:dyDescent="0.2">
      <c r="A1355" s="203">
        <v>39966</v>
      </c>
      <c r="B1355" s="11"/>
      <c r="C1355" s="11"/>
      <c r="D1355" s="15"/>
      <c r="E1355" s="204"/>
      <c r="F1355" s="8"/>
      <c r="G1355" s="8"/>
      <c r="H1355" s="15"/>
      <c r="I1355" s="204"/>
      <c r="J1355" s="8">
        <v>5.1999999999999998E-2</v>
      </c>
      <c r="K1355" s="8">
        <v>5.2200000000000003E-2</v>
      </c>
      <c r="L1355" s="15">
        <v>5.7299999999999997E-2</v>
      </c>
      <c r="M1355" s="204">
        <v>5.7500000000000002E-2</v>
      </c>
      <c r="N1355" s="8">
        <v>6.13E-2</v>
      </c>
      <c r="O1355" s="8">
        <v>6.1699999999999998E-2</v>
      </c>
      <c r="P1355" s="15">
        <v>6.3200000000000006E-2</v>
      </c>
      <c r="Q1355" s="204">
        <v>6.3600000000000004E-2</v>
      </c>
      <c r="R1355" s="8">
        <v>6.59E-2</v>
      </c>
      <c r="S1355" s="204">
        <v>6.6500000000000004E-2</v>
      </c>
      <c r="T1355" s="205">
        <v>6.54E-2</v>
      </c>
      <c r="U1355" s="204">
        <v>6.6000000000000003E-2</v>
      </c>
      <c r="V1355" s="8">
        <v>6.4899999999999999E-2</v>
      </c>
      <c r="W1355" s="204">
        <v>6.5699999999999995E-2</v>
      </c>
      <c r="X1355" s="8">
        <v>6.4500000000000002E-2</v>
      </c>
      <c r="Y1355" s="204">
        <v>6.5299999999999997E-2</v>
      </c>
      <c r="Z1355" s="8"/>
      <c r="AA1355" s="204"/>
      <c r="AB1355" s="8">
        <v>6.4500000000000002E-2</v>
      </c>
      <c r="AC1355" s="204">
        <v>6.5500000000000003E-2</v>
      </c>
      <c r="AD1355" s="8">
        <v>6.4299999999999996E-2</v>
      </c>
      <c r="AE1355" s="204">
        <v>6.5299999999999997E-2</v>
      </c>
      <c r="AF1355" s="8"/>
      <c r="AG1355" s="204"/>
      <c r="AI1355" s="192" t="str">
        <f t="shared" si="359"/>
        <v/>
      </c>
      <c r="AJ1355" s="192" t="str">
        <f t="shared" si="360"/>
        <v/>
      </c>
      <c r="AK1355" s="192" t="str">
        <f t="shared" si="361"/>
        <v/>
      </c>
      <c r="AL1355" s="192" t="str">
        <f t="shared" si="362"/>
        <v/>
      </c>
      <c r="AM1355" s="192">
        <f t="shared" si="363"/>
        <v>5.21E-2</v>
      </c>
      <c r="AN1355" s="192">
        <f t="shared" si="364"/>
        <v>5.74E-2</v>
      </c>
      <c r="AO1355" s="193">
        <f t="shared" si="365"/>
        <v>6.1499999999999999E-2</v>
      </c>
      <c r="AP1355" s="192">
        <f t="shared" si="366"/>
        <v>6.3400000000000012E-2</v>
      </c>
      <c r="AQ1355" s="193">
        <f t="shared" si="367"/>
        <v>6.6200000000000009E-2</v>
      </c>
      <c r="AR1355" s="192">
        <f t="shared" si="368"/>
        <v>6.5700000000000008E-2</v>
      </c>
      <c r="AS1355" s="192">
        <f t="shared" si="369"/>
        <v>6.5299999999999997E-2</v>
      </c>
      <c r="AT1355" s="192">
        <f t="shared" si="370"/>
        <v>6.4899999999999999E-2</v>
      </c>
      <c r="AU1355" s="193" t="str">
        <f t="shared" si="371"/>
        <v/>
      </c>
      <c r="AV1355" s="194">
        <f t="shared" si="372"/>
        <v>6.5000000000000002E-2</v>
      </c>
      <c r="AW1355" s="193">
        <f t="shared" si="373"/>
        <v>6.4799999999999996E-2</v>
      </c>
      <c r="AX1355" s="193" t="str">
        <f t="shared" si="374"/>
        <v/>
      </c>
      <c r="AZ1355" s="193">
        <f t="shared" si="358"/>
        <v>6.2629999999999991E-2</v>
      </c>
    </row>
    <row r="1356" spans="1:52" s="5" customFormat="1" ht="11.25" x14ac:dyDescent="0.2">
      <c r="A1356" s="203">
        <v>39967</v>
      </c>
      <c r="B1356" s="11"/>
      <c r="C1356" s="11"/>
      <c r="D1356" s="15"/>
      <c r="E1356" s="204"/>
      <c r="F1356" s="8"/>
      <c r="G1356" s="8"/>
      <c r="H1356" s="15"/>
      <c r="I1356" s="204"/>
      <c r="J1356" s="8">
        <v>5.1799999999999999E-2</v>
      </c>
      <c r="K1356" s="8">
        <v>5.1999999999999998E-2</v>
      </c>
      <c r="L1356" s="15">
        <v>5.6599999999999998E-2</v>
      </c>
      <c r="M1356" s="204">
        <v>5.6800000000000003E-2</v>
      </c>
      <c r="N1356" s="8">
        <v>6.0900000000000003E-2</v>
      </c>
      <c r="O1356" s="8">
        <v>6.13E-2</v>
      </c>
      <c r="P1356" s="15">
        <v>6.2799999999999995E-2</v>
      </c>
      <c r="Q1356" s="204">
        <v>6.3200000000000006E-2</v>
      </c>
      <c r="R1356" s="8">
        <v>6.5500000000000003E-2</v>
      </c>
      <c r="S1356" s="204">
        <v>6.6100000000000006E-2</v>
      </c>
      <c r="T1356" s="205">
        <v>6.5000000000000002E-2</v>
      </c>
      <c r="U1356" s="204">
        <v>6.5600000000000006E-2</v>
      </c>
      <c r="V1356" s="8">
        <v>6.4500000000000002E-2</v>
      </c>
      <c r="W1356" s="204">
        <v>6.5299999999999997E-2</v>
      </c>
      <c r="X1356" s="8">
        <v>6.4100000000000004E-2</v>
      </c>
      <c r="Y1356" s="204">
        <v>6.4899999999999999E-2</v>
      </c>
      <c r="Z1356" s="8"/>
      <c r="AA1356" s="204"/>
      <c r="AB1356" s="8">
        <v>6.3899999999999998E-2</v>
      </c>
      <c r="AC1356" s="204">
        <v>6.4899999999999999E-2</v>
      </c>
      <c r="AD1356" s="8">
        <v>6.3799999999999996E-2</v>
      </c>
      <c r="AE1356" s="204">
        <v>6.4799999999999996E-2</v>
      </c>
      <c r="AF1356" s="8"/>
      <c r="AG1356" s="204"/>
      <c r="AI1356" s="192" t="str">
        <f t="shared" si="359"/>
        <v/>
      </c>
      <c r="AJ1356" s="192" t="str">
        <f t="shared" si="360"/>
        <v/>
      </c>
      <c r="AK1356" s="192" t="str">
        <f t="shared" si="361"/>
        <v/>
      </c>
      <c r="AL1356" s="192" t="str">
        <f t="shared" si="362"/>
        <v/>
      </c>
      <c r="AM1356" s="192">
        <f t="shared" si="363"/>
        <v>5.1900000000000002E-2</v>
      </c>
      <c r="AN1356" s="192">
        <f t="shared" si="364"/>
        <v>5.67E-2</v>
      </c>
      <c r="AO1356" s="193">
        <f t="shared" si="365"/>
        <v>6.1100000000000002E-2</v>
      </c>
      <c r="AP1356" s="192">
        <f t="shared" si="366"/>
        <v>6.3E-2</v>
      </c>
      <c r="AQ1356" s="193">
        <f t="shared" si="367"/>
        <v>6.5799999999999997E-2</v>
      </c>
      <c r="AR1356" s="192">
        <f t="shared" si="368"/>
        <v>6.5299999999999997E-2</v>
      </c>
      <c r="AS1356" s="192">
        <f t="shared" si="369"/>
        <v>6.4899999999999999E-2</v>
      </c>
      <c r="AT1356" s="192">
        <f t="shared" si="370"/>
        <v>6.4500000000000002E-2</v>
      </c>
      <c r="AU1356" s="193" t="str">
        <f t="shared" si="371"/>
        <v/>
      </c>
      <c r="AV1356" s="194">
        <f t="shared" si="372"/>
        <v>6.4399999999999999E-2</v>
      </c>
      <c r="AW1356" s="193">
        <f t="shared" si="373"/>
        <v>6.4299999999999996E-2</v>
      </c>
      <c r="AX1356" s="193" t="str">
        <f t="shared" si="374"/>
        <v/>
      </c>
      <c r="AZ1356" s="193">
        <f t="shared" si="358"/>
        <v>6.2190000000000002E-2</v>
      </c>
    </row>
    <row r="1357" spans="1:52" s="5" customFormat="1" ht="11.25" x14ac:dyDescent="0.2">
      <c r="A1357" s="203">
        <v>39968</v>
      </c>
      <c r="B1357" s="11"/>
      <c r="C1357" s="11"/>
      <c r="D1357" s="15"/>
      <c r="E1357" s="204"/>
      <c r="F1357" s="8"/>
      <c r="G1357" s="8"/>
      <c r="H1357" s="15"/>
      <c r="I1357" s="204"/>
      <c r="J1357" s="8">
        <v>5.1700000000000003E-2</v>
      </c>
      <c r="K1357" s="8">
        <v>5.1900000000000002E-2</v>
      </c>
      <c r="L1357" s="15">
        <v>5.6399999999999999E-2</v>
      </c>
      <c r="M1357" s="204">
        <v>5.6599999999999998E-2</v>
      </c>
      <c r="N1357" s="8">
        <v>6.08E-2</v>
      </c>
      <c r="O1357" s="8">
        <v>6.1199999999999997E-2</v>
      </c>
      <c r="P1357" s="15">
        <v>6.2700000000000006E-2</v>
      </c>
      <c r="Q1357" s="204">
        <v>6.3100000000000003E-2</v>
      </c>
      <c r="R1357" s="8">
        <v>6.5799999999999997E-2</v>
      </c>
      <c r="S1357" s="204">
        <v>6.6400000000000001E-2</v>
      </c>
      <c r="T1357" s="205">
        <v>6.5199999999999994E-2</v>
      </c>
      <c r="U1357" s="204">
        <v>6.5799999999999997E-2</v>
      </c>
      <c r="V1357" s="8">
        <v>6.4500000000000002E-2</v>
      </c>
      <c r="W1357" s="204">
        <v>6.5299999999999997E-2</v>
      </c>
      <c r="X1357" s="8">
        <v>6.3899999999999998E-2</v>
      </c>
      <c r="Y1357" s="204">
        <v>6.4699999999999994E-2</v>
      </c>
      <c r="Z1357" s="8"/>
      <c r="AA1357" s="204"/>
      <c r="AB1357" s="8">
        <v>6.3799999999999996E-2</v>
      </c>
      <c r="AC1357" s="204">
        <v>6.4799999999999996E-2</v>
      </c>
      <c r="AD1357" s="8">
        <v>6.3799999999999996E-2</v>
      </c>
      <c r="AE1357" s="204">
        <v>6.4799999999999996E-2</v>
      </c>
      <c r="AF1357" s="8"/>
      <c r="AG1357" s="204"/>
      <c r="AI1357" s="192" t="str">
        <f t="shared" si="359"/>
        <v/>
      </c>
      <c r="AJ1357" s="192" t="str">
        <f t="shared" si="360"/>
        <v/>
      </c>
      <c r="AK1357" s="192" t="str">
        <f t="shared" si="361"/>
        <v/>
      </c>
      <c r="AL1357" s="192" t="str">
        <f t="shared" si="362"/>
        <v/>
      </c>
      <c r="AM1357" s="192">
        <f t="shared" si="363"/>
        <v>5.1799999999999999E-2</v>
      </c>
      <c r="AN1357" s="192">
        <f t="shared" si="364"/>
        <v>5.6499999999999995E-2</v>
      </c>
      <c r="AO1357" s="193">
        <f t="shared" si="365"/>
        <v>6.0999999999999999E-2</v>
      </c>
      <c r="AP1357" s="192">
        <f t="shared" si="366"/>
        <v>6.2900000000000011E-2</v>
      </c>
      <c r="AQ1357" s="193">
        <f t="shared" si="367"/>
        <v>6.6099999999999992E-2</v>
      </c>
      <c r="AR1357" s="192">
        <f t="shared" si="368"/>
        <v>6.5500000000000003E-2</v>
      </c>
      <c r="AS1357" s="192">
        <f t="shared" si="369"/>
        <v>6.4899999999999999E-2</v>
      </c>
      <c r="AT1357" s="192">
        <f t="shared" si="370"/>
        <v>6.4299999999999996E-2</v>
      </c>
      <c r="AU1357" s="193" t="str">
        <f t="shared" si="371"/>
        <v/>
      </c>
      <c r="AV1357" s="194">
        <f t="shared" si="372"/>
        <v>6.4299999999999996E-2</v>
      </c>
      <c r="AW1357" s="193">
        <f t="shared" si="373"/>
        <v>6.4299999999999996E-2</v>
      </c>
      <c r="AX1357" s="193" t="str">
        <f t="shared" si="374"/>
        <v/>
      </c>
      <c r="AZ1357" s="193">
        <f t="shared" si="358"/>
        <v>6.2160000000000007E-2</v>
      </c>
    </row>
    <row r="1358" spans="1:52" s="5" customFormat="1" ht="11.25" x14ac:dyDescent="0.2">
      <c r="A1358" s="203">
        <v>39969</v>
      </c>
      <c r="B1358" s="11"/>
      <c r="C1358" s="11"/>
      <c r="D1358" s="15"/>
      <c r="E1358" s="204"/>
      <c r="F1358" s="8"/>
      <c r="G1358" s="8"/>
      <c r="H1358" s="15"/>
      <c r="I1358" s="204"/>
      <c r="J1358" s="8">
        <v>5.1400000000000001E-2</v>
      </c>
      <c r="K1358" s="8">
        <v>5.16E-2</v>
      </c>
      <c r="L1358" s="15">
        <v>5.6500000000000002E-2</v>
      </c>
      <c r="M1358" s="204">
        <v>5.67E-2</v>
      </c>
      <c r="N1358" s="8">
        <v>6.1100000000000002E-2</v>
      </c>
      <c r="O1358" s="8">
        <v>6.1499999999999999E-2</v>
      </c>
      <c r="P1358" s="15">
        <v>6.2700000000000006E-2</v>
      </c>
      <c r="Q1358" s="204">
        <v>6.3100000000000003E-2</v>
      </c>
      <c r="R1358" s="8">
        <v>6.59E-2</v>
      </c>
      <c r="S1358" s="204">
        <v>6.6500000000000004E-2</v>
      </c>
      <c r="T1358" s="205">
        <v>6.5199999999999994E-2</v>
      </c>
      <c r="U1358" s="204">
        <v>6.5799999999999997E-2</v>
      </c>
      <c r="V1358" s="8">
        <v>6.4500000000000002E-2</v>
      </c>
      <c r="W1358" s="204">
        <v>6.5299999999999997E-2</v>
      </c>
      <c r="X1358" s="8">
        <v>6.3799999999999996E-2</v>
      </c>
      <c r="Y1358" s="204">
        <v>6.4600000000000005E-2</v>
      </c>
      <c r="Z1358" s="8"/>
      <c r="AA1358" s="204"/>
      <c r="AB1358" s="8">
        <v>6.3700000000000007E-2</v>
      </c>
      <c r="AC1358" s="204">
        <v>6.4699999999999994E-2</v>
      </c>
      <c r="AD1358" s="8">
        <v>6.3700000000000007E-2</v>
      </c>
      <c r="AE1358" s="204">
        <v>6.4699999999999994E-2</v>
      </c>
      <c r="AF1358" s="8"/>
      <c r="AG1358" s="204"/>
      <c r="AI1358" s="192" t="str">
        <f t="shared" si="359"/>
        <v/>
      </c>
      <c r="AJ1358" s="192" t="str">
        <f t="shared" si="360"/>
        <v/>
      </c>
      <c r="AK1358" s="192" t="str">
        <f t="shared" si="361"/>
        <v/>
      </c>
      <c r="AL1358" s="192" t="str">
        <f t="shared" si="362"/>
        <v/>
      </c>
      <c r="AM1358" s="192">
        <f t="shared" si="363"/>
        <v>5.1500000000000004E-2</v>
      </c>
      <c r="AN1358" s="192">
        <f t="shared" si="364"/>
        <v>5.6599999999999998E-2</v>
      </c>
      <c r="AO1358" s="193">
        <f t="shared" si="365"/>
        <v>6.13E-2</v>
      </c>
      <c r="AP1358" s="192">
        <f t="shared" si="366"/>
        <v>6.2900000000000011E-2</v>
      </c>
      <c r="AQ1358" s="193">
        <f t="shared" si="367"/>
        <v>6.6200000000000009E-2</v>
      </c>
      <c r="AR1358" s="192">
        <f t="shared" si="368"/>
        <v>6.5500000000000003E-2</v>
      </c>
      <c r="AS1358" s="192">
        <f t="shared" si="369"/>
        <v>6.4899999999999999E-2</v>
      </c>
      <c r="AT1358" s="192">
        <f t="shared" si="370"/>
        <v>6.4200000000000007E-2</v>
      </c>
      <c r="AU1358" s="193" t="str">
        <f t="shared" si="371"/>
        <v/>
      </c>
      <c r="AV1358" s="194">
        <f t="shared" si="372"/>
        <v>6.4200000000000007E-2</v>
      </c>
      <c r="AW1358" s="193">
        <f t="shared" si="373"/>
        <v>6.4200000000000007E-2</v>
      </c>
      <c r="AX1358" s="193" t="str">
        <f t="shared" si="374"/>
        <v/>
      </c>
      <c r="AZ1358" s="193">
        <f t="shared" si="358"/>
        <v>6.2150000000000004E-2</v>
      </c>
    </row>
    <row r="1359" spans="1:52" s="5" customFormat="1" ht="11.25" x14ac:dyDescent="0.2">
      <c r="A1359" s="203">
        <v>39972</v>
      </c>
      <c r="B1359" s="11"/>
      <c r="C1359" s="11"/>
      <c r="D1359" s="15"/>
      <c r="E1359" s="204"/>
      <c r="F1359" s="8"/>
      <c r="G1359" s="8"/>
      <c r="H1359" s="15"/>
      <c r="I1359" s="204"/>
      <c r="J1359" s="8">
        <v>5.1999999999999998E-2</v>
      </c>
      <c r="K1359" s="8">
        <v>5.2200000000000003E-2</v>
      </c>
      <c r="L1359" s="15">
        <v>5.7700000000000001E-2</v>
      </c>
      <c r="M1359" s="204">
        <v>5.79E-2</v>
      </c>
      <c r="N1359" s="8">
        <v>6.25E-2</v>
      </c>
      <c r="O1359" s="8">
        <v>6.2899999999999998E-2</v>
      </c>
      <c r="P1359" s="15">
        <v>6.4000000000000001E-2</v>
      </c>
      <c r="Q1359" s="204">
        <v>6.4399999999999999E-2</v>
      </c>
      <c r="R1359" s="8">
        <v>6.6799999999999998E-2</v>
      </c>
      <c r="S1359" s="204">
        <v>6.7400000000000002E-2</v>
      </c>
      <c r="T1359" s="205">
        <v>6.6000000000000003E-2</v>
      </c>
      <c r="U1359" s="204">
        <v>6.6600000000000006E-2</v>
      </c>
      <c r="V1359" s="8">
        <v>6.5199999999999994E-2</v>
      </c>
      <c r="W1359" s="204">
        <v>6.6000000000000003E-2</v>
      </c>
      <c r="X1359" s="8">
        <v>6.4299999999999996E-2</v>
      </c>
      <c r="Y1359" s="204">
        <v>6.5100000000000005E-2</v>
      </c>
      <c r="Z1359" s="8"/>
      <c r="AA1359" s="204"/>
      <c r="AB1359" s="8">
        <v>6.4199999999999993E-2</v>
      </c>
      <c r="AC1359" s="204">
        <v>6.5199999999999994E-2</v>
      </c>
      <c r="AD1359" s="8">
        <v>6.4199999999999993E-2</v>
      </c>
      <c r="AE1359" s="204">
        <v>6.5199999999999994E-2</v>
      </c>
      <c r="AF1359" s="8"/>
      <c r="AG1359" s="204"/>
      <c r="AI1359" s="192" t="str">
        <f t="shared" si="359"/>
        <v/>
      </c>
      <c r="AJ1359" s="192" t="str">
        <f t="shared" si="360"/>
        <v/>
      </c>
      <c r="AK1359" s="192" t="str">
        <f t="shared" si="361"/>
        <v/>
      </c>
      <c r="AL1359" s="192" t="str">
        <f t="shared" si="362"/>
        <v/>
      </c>
      <c r="AM1359" s="192">
        <f t="shared" si="363"/>
        <v>5.21E-2</v>
      </c>
      <c r="AN1359" s="192">
        <f t="shared" si="364"/>
        <v>5.7800000000000004E-2</v>
      </c>
      <c r="AO1359" s="193">
        <f t="shared" si="365"/>
        <v>6.2700000000000006E-2</v>
      </c>
      <c r="AP1359" s="192">
        <f t="shared" si="366"/>
        <v>6.4200000000000007E-2</v>
      </c>
      <c r="AQ1359" s="193">
        <f t="shared" si="367"/>
        <v>6.7099999999999993E-2</v>
      </c>
      <c r="AR1359" s="192">
        <f t="shared" si="368"/>
        <v>6.6299999999999998E-2</v>
      </c>
      <c r="AS1359" s="192">
        <f t="shared" si="369"/>
        <v>6.5599999999999992E-2</v>
      </c>
      <c r="AT1359" s="192">
        <f t="shared" si="370"/>
        <v>6.4700000000000008E-2</v>
      </c>
      <c r="AU1359" s="193" t="str">
        <f t="shared" si="371"/>
        <v/>
      </c>
      <c r="AV1359" s="194">
        <f t="shared" si="372"/>
        <v>6.4699999999999994E-2</v>
      </c>
      <c r="AW1359" s="193">
        <f t="shared" si="373"/>
        <v>6.4699999999999994E-2</v>
      </c>
      <c r="AX1359" s="193" t="str">
        <f t="shared" si="374"/>
        <v/>
      </c>
      <c r="AZ1359" s="193">
        <f t="shared" si="358"/>
        <v>6.298999999999999E-2</v>
      </c>
    </row>
    <row r="1360" spans="1:52" s="5" customFormat="1" ht="11.25" x14ac:dyDescent="0.2">
      <c r="A1360" s="203">
        <v>39973</v>
      </c>
      <c r="B1360" s="11"/>
      <c r="C1360" s="11"/>
      <c r="D1360" s="15"/>
      <c r="E1360" s="204"/>
      <c r="F1360" s="8"/>
      <c r="G1360" s="8"/>
      <c r="H1360" s="15"/>
      <c r="I1360" s="204"/>
      <c r="J1360" s="8">
        <v>5.2900000000000003E-2</v>
      </c>
      <c r="K1360" s="8">
        <v>5.3100000000000001E-2</v>
      </c>
      <c r="L1360" s="15">
        <v>5.91E-2</v>
      </c>
      <c r="M1360" s="204">
        <v>5.9299999999999999E-2</v>
      </c>
      <c r="N1360" s="8">
        <v>6.3899999999999998E-2</v>
      </c>
      <c r="O1360" s="8">
        <v>6.4299999999999996E-2</v>
      </c>
      <c r="P1360" s="15">
        <v>6.5000000000000002E-2</v>
      </c>
      <c r="Q1360" s="204">
        <v>6.54E-2</v>
      </c>
      <c r="R1360" s="8">
        <v>6.7500000000000004E-2</v>
      </c>
      <c r="S1360" s="204">
        <v>6.8099999999999994E-2</v>
      </c>
      <c r="T1360" s="205">
        <v>6.6699999999999995E-2</v>
      </c>
      <c r="U1360" s="204">
        <v>6.7299999999999999E-2</v>
      </c>
      <c r="V1360" s="8">
        <v>6.5799999999999997E-2</v>
      </c>
      <c r="W1360" s="204">
        <v>6.6600000000000006E-2</v>
      </c>
      <c r="X1360" s="8">
        <v>6.4799999999999996E-2</v>
      </c>
      <c r="Y1360" s="204">
        <v>6.5600000000000006E-2</v>
      </c>
      <c r="Z1360" s="8"/>
      <c r="AA1360" s="204"/>
      <c r="AB1360" s="8">
        <v>6.4699999999999994E-2</v>
      </c>
      <c r="AC1360" s="204">
        <v>6.5699999999999995E-2</v>
      </c>
      <c r="AD1360" s="8">
        <v>6.4600000000000005E-2</v>
      </c>
      <c r="AE1360" s="204">
        <v>6.5600000000000006E-2</v>
      </c>
      <c r="AF1360" s="8"/>
      <c r="AG1360" s="204"/>
      <c r="AI1360" s="192" t="str">
        <f t="shared" si="359"/>
        <v/>
      </c>
      <c r="AJ1360" s="192" t="str">
        <f t="shared" si="360"/>
        <v/>
      </c>
      <c r="AK1360" s="192" t="str">
        <f t="shared" si="361"/>
        <v/>
      </c>
      <c r="AL1360" s="192" t="str">
        <f t="shared" si="362"/>
        <v/>
      </c>
      <c r="AM1360" s="192">
        <f t="shared" si="363"/>
        <v>5.3000000000000005E-2</v>
      </c>
      <c r="AN1360" s="192">
        <f t="shared" si="364"/>
        <v>5.9200000000000003E-2</v>
      </c>
      <c r="AO1360" s="193">
        <f t="shared" si="365"/>
        <v>6.409999999999999E-2</v>
      </c>
      <c r="AP1360" s="192">
        <f t="shared" si="366"/>
        <v>6.5200000000000008E-2</v>
      </c>
      <c r="AQ1360" s="193">
        <f t="shared" si="367"/>
        <v>6.7799999999999999E-2</v>
      </c>
      <c r="AR1360" s="192">
        <f t="shared" si="368"/>
        <v>6.7000000000000004E-2</v>
      </c>
      <c r="AS1360" s="192">
        <f t="shared" si="369"/>
        <v>6.6200000000000009E-2</v>
      </c>
      <c r="AT1360" s="192">
        <f t="shared" si="370"/>
        <v>6.5200000000000008E-2</v>
      </c>
      <c r="AU1360" s="193" t="str">
        <f t="shared" si="371"/>
        <v/>
      </c>
      <c r="AV1360" s="194">
        <f t="shared" si="372"/>
        <v>6.5199999999999994E-2</v>
      </c>
      <c r="AW1360" s="193">
        <f t="shared" si="373"/>
        <v>6.5100000000000005E-2</v>
      </c>
      <c r="AX1360" s="193" t="str">
        <f t="shared" si="374"/>
        <v/>
      </c>
      <c r="AZ1360" s="193">
        <f t="shared" si="358"/>
        <v>6.3800000000000009E-2</v>
      </c>
    </row>
    <row r="1361" spans="1:52" s="5" customFormat="1" ht="11.25" x14ac:dyDescent="0.2">
      <c r="A1361" s="203">
        <v>39974</v>
      </c>
      <c r="B1361" s="11"/>
      <c r="C1361" s="11"/>
      <c r="D1361" s="15"/>
      <c r="E1361" s="204"/>
      <c r="F1361" s="8"/>
      <c r="G1361" s="8"/>
      <c r="H1361" s="15"/>
      <c r="I1361" s="204"/>
      <c r="J1361" s="8">
        <v>5.4899999999999997E-2</v>
      </c>
      <c r="K1361" s="8">
        <v>5.5100000000000003E-2</v>
      </c>
      <c r="L1361" s="15">
        <v>6.1899999999999997E-2</v>
      </c>
      <c r="M1361" s="204">
        <v>6.2100000000000002E-2</v>
      </c>
      <c r="N1361" s="8">
        <v>6.6400000000000001E-2</v>
      </c>
      <c r="O1361" s="8">
        <v>6.6799999999999998E-2</v>
      </c>
      <c r="P1361" s="15">
        <v>6.6500000000000004E-2</v>
      </c>
      <c r="Q1361" s="204">
        <v>6.6900000000000001E-2</v>
      </c>
      <c r="R1361" s="8">
        <v>6.9000000000000006E-2</v>
      </c>
      <c r="S1361" s="204">
        <v>6.9599999999999995E-2</v>
      </c>
      <c r="T1361" s="205">
        <v>6.8500000000000005E-2</v>
      </c>
      <c r="U1361" s="204">
        <v>6.9099999999999995E-2</v>
      </c>
      <c r="V1361" s="8">
        <v>6.7500000000000004E-2</v>
      </c>
      <c r="W1361" s="204">
        <v>6.83E-2</v>
      </c>
      <c r="X1361" s="8">
        <v>6.7299999999999999E-2</v>
      </c>
      <c r="Y1361" s="204">
        <v>6.8099999999999994E-2</v>
      </c>
      <c r="Z1361" s="8"/>
      <c r="AA1361" s="204"/>
      <c r="AB1361" s="8">
        <v>6.7500000000000004E-2</v>
      </c>
      <c r="AC1361" s="204">
        <v>6.8500000000000005E-2</v>
      </c>
      <c r="AD1361" s="8">
        <v>6.7299999999999999E-2</v>
      </c>
      <c r="AE1361" s="204">
        <v>6.83E-2</v>
      </c>
      <c r="AF1361" s="8"/>
      <c r="AG1361" s="204"/>
      <c r="AI1361" s="192" t="str">
        <f t="shared" si="359"/>
        <v/>
      </c>
      <c r="AJ1361" s="192" t="str">
        <f t="shared" si="360"/>
        <v/>
      </c>
      <c r="AK1361" s="192" t="str">
        <f t="shared" si="361"/>
        <v/>
      </c>
      <c r="AL1361" s="192" t="str">
        <f t="shared" si="362"/>
        <v/>
      </c>
      <c r="AM1361" s="192">
        <f t="shared" si="363"/>
        <v>5.5E-2</v>
      </c>
      <c r="AN1361" s="192">
        <f t="shared" si="364"/>
        <v>6.2E-2</v>
      </c>
      <c r="AO1361" s="193">
        <f t="shared" si="365"/>
        <v>6.6599999999999993E-2</v>
      </c>
      <c r="AP1361" s="192">
        <f t="shared" si="366"/>
        <v>6.6700000000000009E-2</v>
      </c>
      <c r="AQ1361" s="193">
        <f t="shared" si="367"/>
        <v>6.93E-2</v>
      </c>
      <c r="AR1361" s="192">
        <f t="shared" si="368"/>
        <v>6.88E-2</v>
      </c>
      <c r="AS1361" s="192">
        <f t="shared" si="369"/>
        <v>6.7900000000000002E-2</v>
      </c>
      <c r="AT1361" s="192">
        <f t="shared" si="370"/>
        <v>6.7699999999999996E-2</v>
      </c>
      <c r="AU1361" s="193" t="str">
        <f t="shared" si="371"/>
        <v/>
      </c>
      <c r="AV1361" s="194">
        <f t="shared" si="372"/>
        <v>6.8000000000000005E-2</v>
      </c>
      <c r="AW1361" s="193">
        <f t="shared" si="373"/>
        <v>6.7799999999999999E-2</v>
      </c>
      <c r="AX1361" s="193" t="str">
        <f t="shared" si="374"/>
        <v/>
      </c>
      <c r="AZ1361" s="193">
        <f t="shared" si="358"/>
        <v>6.5980000000000011E-2</v>
      </c>
    </row>
    <row r="1362" spans="1:52" s="5" customFormat="1" ht="11.25" x14ac:dyDescent="0.2">
      <c r="A1362" s="203">
        <v>39976</v>
      </c>
      <c r="B1362" s="11"/>
      <c r="C1362" s="11"/>
      <c r="D1362" s="15"/>
      <c r="E1362" s="204"/>
      <c r="F1362" s="8"/>
      <c r="G1362" s="8"/>
      <c r="H1362" s="15"/>
      <c r="I1362" s="204"/>
      <c r="J1362" s="8">
        <v>5.1400000000000001E-2</v>
      </c>
      <c r="K1362" s="8">
        <v>5.16E-2</v>
      </c>
      <c r="L1362" s="15">
        <v>5.9499999999999997E-2</v>
      </c>
      <c r="M1362" s="204">
        <v>5.9700000000000003E-2</v>
      </c>
      <c r="N1362" s="8">
        <v>6.4299999999999996E-2</v>
      </c>
      <c r="O1362" s="8">
        <v>6.4699999999999994E-2</v>
      </c>
      <c r="P1362" s="15">
        <v>6.5000000000000002E-2</v>
      </c>
      <c r="Q1362" s="204">
        <v>6.54E-2</v>
      </c>
      <c r="R1362" s="8">
        <v>6.7000000000000004E-2</v>
      </c>
      <c r="S1362" s="204">
        <v>6.7599999999999993E-2</v>
      </c>
      <c r="T1362" s="205">
        <v>6.6699999999999995E-2</v>
      </c>
      <c r="U1362" s="204">
        <v>6.7299999999999999E-2</v>
      </c>
      <c r="V1362" s="8">
        <v>6.6000000000000003E-2</v>
      </c>
      <c r="W1362" s="204">
        <v>6.6799999999999998E-2</v>
      </c>
      <c r="X1362" s="8">
        <v>6.6000000000000003E-2</v>
      </c>
      <c r="Y1362" s="204">
        <v>6.6799999999999998E-2</v>
      </c>
      <c r="Z1362" s="8"/>
      <c r="AA1362" s="204"/>
      <c r="AB1362" s="8">
        <v>6.5600000000000006E-2</v>
      </c>
      <c r="AC1362" s="204">
        <v>6.6600000000000006E-2</v>
      </c>
      <c r="AD1362" s="8">
        <v>6.5100000000000005E-2</v>
      </c>
      <c r="AE1362" s="204">
        <v>6.6100000000000006E-2</v>
      </c>
      <c r="AF1362" s="8"/>
      <c r="AG1362" s="204"/>
      <c r="AI1362" s="192" t="str">
        <f t="shared" si="359"/>
        <v/>
      </c>
      <c r="AJ1362" s="192" t="str">
        <f t="shared" si="360"/>
        <v/>
      </c>
      <c r="AK1362" s="192" t="str">
        <f t="shared" si="361"/>
        <v/>
      </c>
      <c r="AL1362" s="192" t="str">
        <f t="shared" si="362"/>
        <v/>
      </c>
      <c r="AM1362" s="192">
        <f t="shared" si="363"/>
        <v>5.1500000000000004E-2</v>
      </c>
      <c r="AN1362" s="192">
        <f t="shared" si="364"/>
        <v>5.96E-2</v>
      </c>
      <c r="AO1362" s="193">
        <f t="shared" si="365"/>
        <v>6.4500000000000002E-2</v>
      </c>
      <c r="AP1362" s="192">
        <f t="shared" si="366"/>
        <v>6.5200000000000008E-2</v>
      </c>
      <c r="AQ1362" s="193">
        <f t="shared" si="367"/>
        <v>6.7299999999999999E-2</v>
      </c>
      <c r="AR1362" s="192">
        <f t="shared" si="368"/>
        <v>6.7000000000000004E-2</v>
      </c>
      <c r="AS1362" s="192">
        <f t="shared" si="369"/>
        <v>6.6400000000000001E-2</v>
      </c>
      <c r="AT1362" s="192">
        <f t="shared" si="370"/>
        <v>6.6400000000000001E-2</v>
      </c>
      <c r="AU1362" s="193" t="str">
        <f t="shared" si="371"/>
        <v/>
      </c>
      <c r="AV1362" s="194">
        <f t="shared" si="372"/>
        <v>6.6100000000000006E-2</v>
      </c>
      <c r="AW1362" s="193">
        <f t="shared" si="373"/>
        <v>6.5600000000000006E-2</v>
      </c>
      <c r="AX1362" s="193" t="str">
        <f t="shared" si="374"/>
        <v/>
      </c>
      <c r="AZ1362" s="193">
        <f t="shared" si="358"/>
        <v>6.3960000000000003E-2</v>
      </c>
    </row>
    <row r="1363" spans="1:52" s="5" customFormat="1" ht="11.25" x14ac:dyDescent="0.2">
      <c r="A1363" s="203">
        <v>39979</v>
      </c>
      <c r="B1363" s="11"/>
      <c r="C1363" s="11"/>
      <c r="D1363" s="15"/>
      <c r="E1363" s="204"/>
      <c r="F1363" s="8"/>
      <c r="G1363" s="8"/>
      <c r="H1363" s="15"/>
      <c r="I1363" s="204"/>
      <c r="J1363" s="8">
        <v>5.1299999999999998E-2</v>
      </c>
      <c r="K1363" s="8">
        <v>5.1499999999999997E-2</v>
      </c>
      <c r="L1363" s="15">
        <v>5.96E-2</v>
      </c>
      <c r="M1363" s="204">
        <v>5.9799999999999999E-2</v>
      </c>
      <c r="N1363" s="8">
        <v>6.4799999999999996E-2</v>
      </c>
      <c r="O1363" s="8">
        <v>6.5199999999999994E-2</v>
      </c>
      <c r="P1363" s="15">
        <v>6.5500000000000003E-2</v>
      </c>
      <c r="Q1363" s="204">
        <v>6.59E-2</v>
      </c>
      <c r="R1363" s="8">
        <v>6.7299999999999999E-2</v>
      </c>
      <c r="S1363" s="204">
        <v>6.7900000000000002E-2</v>
      </c>
      <c r="T1363" s="205">
        <v>6.6799999999999998E-2</v>
      </c>
      <c r="U1363" s="204">
        <v>6.7400000000000002E-2</v>
      </c>
      <c r="V1363" s="8">
        <v>6.6000000000000003E-2</v>
      </c>
      <c r="W1363" s="204">
        <v>6.6799999999999998E-2</v>
      </c>
      <c r="X1363" s="8">
        <v>6.5500000000000003E-2</v>
      </c>
      <c r="Y1363" s="204">
        <v>6.6299999999999998E-2</v>
      </c>
      <c r="Z1363" s="8"/>
      <c r="AA1363" s="204"/>
      <c r="AB1363" s="8">
        <v>6.5000000000000002E-2</v>
      </c>
      <c r="AC1363" s="204">
        <v>6.6000000000000003E-2</v>
      </c>
      <c r="AD1363" s="8">
        <v>6.4500000000000002E-2</v>
      </c>
      <c r="AE1363" s="204">
        <v>6.5500000000000003E-2</v>
      </c>
      <c r="AF1363" s="8"/>
      <c r="AG1363" s="204"/>
      <c r="AI1363" s="192" t="str">
        <f t="shared" si="359"/>
        <v/>
      </c>
      <c r="AJ1363" s="192" t="str">
        <f t="shared" si="360"/>
        <v/>
      </c>
      <c r="AK1363" s="192" t="str">
        <f t="shared" si="361"/>
        <v/>
      </c>
      <c r="AL1363" s="192" t="str">
        <f t="shared" si="362"/>
        <v/>
      </c>
      <c r="AM1363" s="192">
        <f t="shared" si="363"/>
        <v>5.1400000000000001E-2</v>
      </c>
      <c r="AN1363" s="192">
        <f t="shared" si="364"/>
        <v>5.9700000000000003E-2</v>
      </c>
      <c r="AO1363" s="193">
        <f t="shared" si="365"/>
        <v>6.5000000000000002E-2</v>
      </c>
      <c r="AP1363" s="192">
        <f t="shared" si="366"/>
        <v>6.5700000000000008E-2</v>
      </c>
      <c r="AQ1363" s="193">
        <f t="shared" si="367"/>
        <v>6.7599999999999993E-2</v>
      </c>
      <c r="AR1363" s="192">
        <f t="shared" si="368"/>
        <v>6.7099999999999993E-2</v>
      </c>
      <c r="AS1363" s="192">
        <f t="shared" si="369"/>
        <v>6.6400000000000001E-2</v>
      </c>
      <c r="AT1363" s="192">
        <f t="shared" si="370"/>
        <v>6.59E-2</v>
      </c>
      <c r="AU1363" s="193" t="str">
        <f t="shared" si="371"/>
        <v/>
      </c>
      <c r="AV1363" s="194">
        <f t="shared" si="372"/>
        <v>6.5500000000000003E-2</v>
      </c>
      <c r="AW1363" s="193">
        <f t="shared" si="373"/>
        <v>6.5000000000000002E-2</v>
      </c>
      <c r="AX1363" s="193" t="str">
        <f t="shared" si="374"/>
        <v/>
      </c>
      <c r="AZ1363" s="193">
        <f t="shared" si="358"/>
        <v>6.3930000000000001E-2</v>
      </c>
    </row>
    <row r="1364" spans="1:52" s="5" customFormat="1" ht="11.25" x14ac:dyDescent="0.2">
      <c r="A1364" s="203">
        <v>39980</v>
      </c>
      <c r="B1364" s="11"/>
      <c r="C1364" s="11"/>
      <c r="D1364" s="15"/>
      <c r="E1364" s="204"/>
      <c r="F1364" s="8"/>
      <c r="G1364" s="8"/>
      <c r="H1364" s="15"/>
      <c r="I1364" s="204"/>
      <c r="J1364" s="8">
        <v>5.0999999999999997E-2</v>
      </c>
      <c r="K1364" s="8">
        <v>5.1200000000000002E-2</v>
      </c>
      <c r="L1364" s="15">
        <v>5.9499999999999997E-2</v>
      </c>
      <c r="M1364" s="204">
        <v>5.9700000000000003E-2</v>
      </c>
      <c r="N1364" s="8">
        <v>6.4899999999999999E-2</v>
      </c>
      <c r="O1364" s="8">
        <v>6.5299999999999997E-2</v>
      </c>
      <c r="P1364" s="15">
        <v>6.5699999999999995E-2</v>
      </c>
      <c r="Q1364" s="204">
        <v>6.6100000000000006E-2</v>
      </c>
      <c r="R1364" s="8">
        <v>6.7000000000000004E-2</v>
      </c>
      <c r="S1364" s="204">
        <v>6.7599999999999993E-2</v>
      </c>
      <c r="T1364" s="205">
        <v>6.6400000000000001E-2</v>
      </c>
      <c r="U1364" s="204">
        <v>6.7000000000000004E-2</v>
      </c>
      <c r="V1364" s="8">
        <v>6.59E-2</v>
      </c>
      <c r="W1364" s="204">
        <v>6.6699999999999995E-2</v>
      </c>
      <c r="X1364" s="8">
        <v>6.54E-2</v>
      </c>
      <c r="Y1364" s="204">
        <v>6.6199999999999995E-2</v>
      </c>
      <c r="Z1364" s="8"/>
      <c r="AA1364" s="204"/>
      <c r="AB1364" s="8">
        <v>6.4899999999999999E-2</v>
      </c>
      <c r="AC1364" s="204">
        <v>6.59E-2</v>
      </c>
      <c r="AD1364" s="8">
        <v>6.4399999999999999E-2</v>
      </c>
      <c r="AE1364" s="204">
        <v>6.54E-2</v>
      </c>
      <c r="AF1364" s="8"/>
      <c r="AG1364" s="204"/>
      <c r="AI1364" s="192" t="str">
        <f t="shared" si="359"/>
        <v/>
      </c>
      <c r="AJ1364" s="192" t="str">
        <f t="shared" si="360"/>
        <v/>
      </c>
      <c r="AK1364" s="192" t="str">
        <f t="shared" si="361"/>
        <v/>
      </c>
      <c r="AL1364" s="192" t="str">
        <f t="shared" si="362"/>
        <v/>
      </c>
      <c r="AM1364" s="192">
        <f t="shared" si="363"/>
        <v>5.11E-2</v>
      </c>
      <c r="AN1364" s="192">
        <f t="shared" si="364"/>
        <v>5.96E-2</v>
      </c>
      <c r="AO1364" s="193">
        <f t="shared" si="365"/>
        <v>6.5099999999999991E-2</v>
      </c>
      <c r="AP1364" s="192">
        <f t="shared" si="366"/>
        <v>6.59E-2</v>
      </c>
      <c r="AQ1364" s="193">
        <f t="shared" si="367"/>
        <v>6.7299999999999999E-2</v>
      </c>
      <c r="AR1364" s="192">
        <f t="shared" si="368"/>
        <v>6.6700000000000009E-2</v>
      </c>
      <c r="AS1364" s="192">
        <f t="shared" si="369"/>
        <v>6.6299999999999998E-2</v>
      </c>
      <c r="AT1364" s="192">
        <f t="shared" si="370"/>
        <v>6.5799999999999997E-2</v>
      </c>
      <c r="AU1364" s="193" t="str">
        <f t="shared" si="371"/>
        <v/>
      </c>
      <c r="AV1364" s="194">
        <f t="shared" si="372"/>
        <v>6.54E-2</v>
      </c>
      <c r="AW1364" s="193">
        <f t="shared" si="373"/>
        <v>6.4899999999999999E-2</v>
      </c>
      <c r="AX1364" s="193" t="str">
        <f t="shared" si="374"/>
        <v/>
      </c>
      <c r="AZ1364" s="193">
        <f t="shared" ref="AZ1364:AZ1427" si="375">AVERAGE(AI1364:AX1364)</f>
        <v>6.3809999999999992E-2</v>
      </c>
    </row>
    <row r="1365" spans="1:52" s="5" customFormat="1" ht="11.25" x14ac:dyDescent="0.2">
      <c r="A1365" s="203">
        <v>39981</v>
      </c>
      <c r="B1365" s="11"/>
      <c r="C1365" s="11"/>
      <c r="D1365" s="15"/>
      <c r="E1365" s="204"/>
      <c r="F1365" s="8"/>
      <c r="G1365" s="8"/>
      <c r="H1365" s="15"/>
      <c r="I1365" s="204"/>
      <c r="J1365" s="8">
        <v>5.1299999999999998E-2</v>
      </c>
      <c r="K1365" s="8">
        <v>5.1499999999999997E-2</v>
      </c>
      <c r="L1365" s="15">
        <v>5.91E-2</v>
      </c>
      <c r="M1365" s="204">
        <v>5.9299999999999999E-2</v>
      </c>
      <c r="N1365" s="8">
        <v>6.3799999999999996E-2</v>
      </c>
      <c r="O1365" s="8">
        <v>6.4199999999999993E-2</v>
      </c>
      <c r="P1365" s="15">
        <v>6.5000000000000002E-2</v>
      </c>
      <c r="Q1365" s="204">
        <v>6.54E-2</v>
      </c>
      <c r="R1365" s="8">
        <v>6.6799999999999998E-2</v>
      </c>
      <c r="S1365" s="204">
        <v>6.7400000000000002E-2</v>
      </c>
      <c r="T1365" s="205">
        <v>6.6000000000000003E-2</v>
      </c>
      <c r="U1365" s="204">
        <v>6.6600000000000006E-2</v>
      </c>
      <c r="V1365" s="8">
        <v>6.5600000000000006E-2</v>
      </c>
      <c r="W1365" s="204">
        <v>6.6400000000000001E-2</v>
      </c>
      <c r="X1365" s="8">
        <v>6.5100000000000005E-2</v>
      </c>
      <c r="Y1365" s="204">
        <v>6.59E-2</v>
      </c>
      <c r="Z1365" s="8"/>
      <c r="AA1365" s="204"/>
      <c r="AB1365" s="8">
        <v>6.4500000000000002E-2</v>
      </c>
      <c r="AC1365" s="204">
        <v>6.5500000000000003E-2</v>
      </c>
      <c r="AD1365" s="8">
        <v>6.4199999999999993E-2</v>
      </c>
      <c r="AE1365" s="204">
        <v>6.5199999999999994E-2</v>
      </c>
      <c r="AF1365" s="8"/>
      <c r="AG1365" s="204"/>
      <c r="AI1365" s="192" t="str">
        <f t="shared" si="359"/>
        <v/>
      </c>
      <c r="AJ1365" s="192" t="str">
        <f t="shared" si="360"/>
        <v/>
      </c>
      <c r="AK1365" s="192" t="str">
        <f t="shared" si="361"/>
        <v/>
      </c>
      <c r="AL1365" s="192" t="str">
        <f t="shared" si="362"/>
        <v/>
      </c>
      <c r="AM1365" s="192">
        <f t="shared" si="363"/>
        <v>5.1400000000000001E-2</v>
      </c>
      <c r="AN1365" s="192">
        <f t="shared" si="364"/>
        <v>5.9200000000000003E-2</v>
      </c>
      <c r="AO1365" s="193">
        <f t="shared" si="365"/>
        <v>6.4000000000000001E-2</v>
      </c>
      <c r="AP1365" s="192">
        <f t="shared" si="366"/>
        <v>6.5200000000000008E-2</v>
      </c>
      <c r="AQ1365" s="193">
        <f t="shared" si="367"/>
        <v>6.7099999999999993E-2</v>
      </c>
      <c r="AR1365" s="192">
        <f t="shared" si="368"/>
        <v>6.6299999999999998E-2</v>
      </c>
      <c r="AS1365" s="192">
        <f t="shared" si="369"/>
        <v>6.6000000000000003E-2</v>
      </c>
      <c r="AT1365" s="192">
        <f t="shared" si="370"/>
        <v>6.5500000000000003E-2</v>
      </c>
      <c r="AU1365" s="193" t="str">
        <f t="shared" si="371"/>
        <v/>
      </c>
      <c r="AV1365" s="194">
        <f t="shared" si="372"/>
        <v>6.5000000000000002E-2</v>
      </c>
      <c r="AW1365" s="193">
        <f t="shared" si="373"/>
        <v>6.4699999999999994E-2</v>
      </c>
      <c r="AX1365" s="193" t="str">
        <f t="shared" si="374"/>
        <v/>
      </c>
      <c r="AZ1365" s="193">
        <f t="shared" si="375"/>
        <v>6.3439999999999983E-2</v>
      </c>
    </row>
    <row r="1366" spans="1:52" s="5" customFormat="1" ht="11.25" x14ac:dyDescent="0.2">
      <c r="A1366" s="203">
        <v>39982</v>
      </c>
      <c r="B1366" s="11"/>
      <c r="C1366" s="11"/>
      <c r="D1366" s="15"/>
      <c r="E1366" s="204"/>
      <c r="F1366" s="8"/>
      <c r="G1366" s="8"/>
      <c r="H1366" s="15"/>
      <c r="I1366" s="204"/>
      <c r="J1366" s="8">
        <v>5.0799999999999998E-2</v>
      </c>
      <c r="K1366" s="8">
        <v>5.0999999999999997E-2</v>
      </c>
      <c r="L1366" s="15">
        <v>5.8999999999999997E-2</v>
      </c>
      <c r="M1366" s="204">
        <v>5.9200000000000003E-2</v>
      </c>
      <c r="N1366" s="8">
        <v>6.3899999999999998E-2</v>
      </c>
      <c r="O1366" s="8">
        <v>6.4299999999999996E-2</v>
      </c>
      <c r="P1366" s="15">
        <v>6.4899999999999999E-2</v>
      </c>
      <c r="Q1366" s="204">
        <v>6.5299999999999997E-2</v>
      </c>
      <c r="R1366" s="8">
        <v>6.6900000000000001E-2</v>
      </c>
      <c r="S1366" s="204">
        <v>6.7500000000000004E-2</v>
      </c>
      <c r="T1366" s="205">
        <v>6.6100000000000006E-2</v>
      </c>
      <c r="U1366" s="204">
        <v>6.6699999999999995E-2</v>
      </c>
      <c r="V1366" s="8">
        <v>6.5500000000000003E-2</v>
      </c>
      <c r="W1366" s="204">
        <v>6.6299999999999998E-2</v>
      </c>
      <c r="X1366" s="8">
        <v>6.5000000000000002E-2</v>
      </c>
      <c r="Y1366" s="204">
        <v>6.5799999999999997E-2</v>
      </c>
      <c r="Z1366" s="8"/>
      <c r="AA1366" s="204"/>
      <c r="AB1366" s="8">
        <v>6.4500000000000002E-2</v>
      </c>
      <c r="AC1366" s="204">
        <v>6.5500000000000003E-2</v>
      </c>
      <c r="AD1366" s="8">
        <v>6.4199999999999993E-2</v>
      </c>
      <c r="AE1366" s="204">
        <v>6.5199999999999994E-2</v>
      </c>
      <c r="AF1366" s="8"/>
      <c r="AG1366" s="204"/>
      <c r="AI1366" s="192" t="str">
        <f t="shared" si="359"/>
        <v/>
      </c>
      <c r="AJ1366" s="192" t="str">
        <f t="shared" si="360"/>
        <v/>
      </c>
      <c r="AK1366" s="192" t="str">
        <f t="shared" si="361"/>
        <v/>
      </c>
      <c r="AL1366" s="192" t="str">
        <f t="shared" si="362"/>
        <v/>
      </c>
      <c r="AM1366" s="192">
        <f t="shared" si="363"/>
        <v>5.0900000000000001E-2</v>
      </c>
      <c r="AN1366" s="192">
        <f t="shared" si="364"/>
        <v>5.91E-2</v>
      </c>
      <c r="AO1366" s="193">
        <f t="shared" si="365"/>
        <v>6.409999999999999E-2</v>
      </c>
      <c r="AP1366" s="192">
        <f t="shared" si="366"/>
        <v>6.5099999999999991E-2</v>
      </c>
      <c r="AQ1366" s="193">
        <f t="shared" si="367"/>
        <v>6.720000000000001E-2</v>
      </c>
      <c r="AR1366" s="192">
        <f t="shared" si="368"/>
        <v>6.6400000000000001E-2</v>
      </c>
      <c r="AS1366" s="192">
        <f t="shared" si="369"/>
        <v>6.59E-2</v>
      </c>
      <c r="AT1366" s="192">
        <f t="shared" si="370"/>
        <v>6.54E-2</v>
      </c>
      <c r="AU1366" s="193" t="str">
        <f t="shared" si="371"/>
        <v/>
      </c>
      <c r="AV1366" s="194">
        <f t="shared" si="372"/>
        <v>6.5000000000000002E-2</v>
      </c>
      <c r="AW1366" s="193">
        <f t="shared" si="373"/>
        <v>6.4699999999999994E-2</v>
      </c>
      <c r="AX1366" s="193" t="str">
        <f t="shared" si="374"/>
        <v/>
      </c>
      <c r="AZ1366" s="193">
        <f t="shared" si="375"/>
        <v>6.3379999999999992E-2</v>
      </c>
    </row>
    <row r="1367" spans="1:52" s="5" customFormat="1" ht="11.25" x14ac:dyDescent="0.2">
      <c r="A1367" s="203">
        <v>39983</v>
      </c>
      <c r="B1367" s="11"/>
      <c r="C1367" s="11"/>
      <c r="D1367" s="15"/>
      <c r="E1367" s="204"/>
      <c r="F1367" s="8"/>
      <c r="G1367" s="8"/>
      <c r="H1367" s="15"/>
      <c r="I1367" s="204"/>
      <c r="J1367" s="8">
        <v>5.0799999999999998E-2</v>
      </c>
      <c r="K1367" s="8">
        <v>5.0999999999999997E-2</v>
      </c>
      <c r="L1367" s="15">
        <v>6.0199999999999997E-2</v>
      </c>
      <c r="M1367" s="204">
        <v>6.0400000000000002E-2</v>
      </c>
      <c r="N1367" s="8">
        <v>6.5000000000000002E-2</v>
      </c>
      <c r="O1367" s="8">
        <v>6.54E-2</v>
      </c>
      <c r="P1367" s="15">
        <v>6.59E-2</v>
      </c>
      <c r="Q1367" s="204">
        <v>6.6299999999999998E-2</v>
      </c>
      <c r="R1367" s="8">
        <v>6.7699999999999996E-2</v>
      </c>
      <c r="S1367" s="204">
        <v>6.83E-2</v>
      </c>
      <c r="T1367" s="205">
        <v>6.6600000000000006E-2</v>
      </c>
      <c r="U1367" s="204">
        <v>6.7199999999999996E-2</v>
      </c>
      <c r="V1367" s="8">
        <v>6.6000000000000003E-2</v>
      </c>
      <c r="W1367" s="204">
        <v>6.6799999999999998E-2</v>
      </c>
      <c r="X1367" s="8">
        <v>6.54E-2</v>
      </c>
      <c r="Y1367" s="204">
        <v>6.6199999999999995E-2</v>
      </c>
      <c r="Z1367" s="8"/>
      <c r="AA1367" s="204"/>
      <c r="AB1367" s="8">
        <v>6.4899999999999999E-2</v>
      </c>
      <c r="AC1367" s="204">
        <v>6.59E-2</v>
      </c>
      <c r="AD1367" s="8">
        <v>6.4699999999999994E-2</v>
      </c>
      <c r="AE1367" s="204">
        <v>6.5699999999999995E-2</v>
      </c>
      <c r="AF1367" s="8"/>
      <c r="AG1367" s="204"/>
      <c r="AI1367" s="192" t="str">
        <f t="shared" si="359"/>
        <v/>
      </c>
      <c r="AJ1367" s="192" t="str">
        <f t="shared" si="360"/>
        <v/>
      </c>
      <c r="AK1367" s="192" t="str">
        <f t="shared" si="361"/>
        <v/>
      </c>
      <c r="AL1367" s="192" t="str">
        <f t="shared" si="362"/>
        <v/>
      </c>
      <c r="AM1367" s="192">
        <f t="shared" si="363"/>
        <v>5.0900000000000001E-2</v>
      </c>
      <c r="AN1367" s="192">
        <f t="shared" si="364"/>
        <v>6.0299999999999999E-2</v>
      </c>
      <c r="AO1367" s="193">
        <f t="shared" si="365"/>
        <v>6.5200000000000008E-2</v>
      </c>
      <c r="AP1367" s="192">
        <f t="shared" si="366"/>
        <v>6.6099999999999992E-2</v>
      </c>
      <c r="AQ1367" s="193">
        <f t="shared" si="367"/>
        <v>6.8000000000000005E-2</v>
      </c>
      <c r="AR1367" s="192">
        <f t="shared" si="368"/>
        <v>6.6900000000000001E-2</v>
      </c>
      <c r="AS1367" s="192">
        <f t="shared" si="369"/>
        <v>6.6400000000000001E-2</v>
      </c>
      <c r="AT1367" s="192">
        <f t="shared" si="370"/>
        <v>6.5799999999999997E-2</v>
      </c>
      <c r="AU1367" s="193" t="str">
        <f t="shared" si="371"/>
        <v/>
      </c>
      <c r="AV1367" s="194">
        <f t="shared" si="372"/>
        <v>6.54E-2</v>
      </c>
      <c r="AW1367" s="193">
        <f t="shared" si="373"/>
        <v>6.5199999999999994E-2</v>
      </c>
      <c r="AX1367" s="193" t="str">
        <f t="shared" si="374"/>
        <v/>
      </c>
      <c r="AZ1367" s="193">
        <f t="shared" si="375"/>
        <v>6.4020000000000007E-2</v>
      </c>
    </row>
    <row r="1368" spans="1:52" s="5" customFormat="1" ht="11.25" x14ac:dyDescent="0.2">
      <c r="A1368" s="203">
        <v>39986</v>
      </c>
      <c r="B1368" s="11"/>
      <c r="C1368" s="11"/>
      <c r="D1368" s="15"/>
      <c r="E1368" s="204"/>
      <c r="F1368" s="8"/>
      <c r="G1368" s="8"/>
      <c r="H1368" s="15"/>
      <c r="I1368" s="204"/>
      <c r="J1368" s="8">
        <v>5.11E-2</v>
      </c>
      <c r="K1368" s="8">
        <v>5.1299999999999998E-2</v>
      </c>
      <c r="L1368" s="15">
        <v>6.0999999999999999E-2</v>
      </c>
      <c r="M1368" s="204">
        <v>6.1199999999999997E-2</v>
      </c>
      <c r="N1368" s="8">
        <v>6.6199999999999995E-2</v>
      </c>
      <c r="O1368" s="8">
        <v>6.6600000000000006E-2</v>
      </c>
      <c r="P1368" s="15">
        <v>6.6900000000000001E-2</v>
      </c>
      <c r="Q1368" s="204">
        <v>6.7299999999999999E-2</v>
      </c>
      <c r="R1368" s="8">
        <v>6.8400000000000002E-2</v>
      </c>
      <c r="S1368" s="204">
        <v>6.9000000000000006E-2</v>
      </c>
      <c r="T1368" s="205">
        <v>6.7199999999999996E-2</v>
      </c>
      <c r="U1368" s="204">
        <v>6.7799999999999999E-2</v>
      </c>
      <c r="V1368" s="8">
        <v>6.6400000000000001E-2</v>
      </c>
      <c r="W1368" s="204">
        <v>6.7199999999999996E-2</v>
      </c>
      <c r="X1368" s="8">
        <v>6.5699999999999995E-2</v>
      </c>
      <c r="Y1368" s="204">
        <v>6.6500000000000004E-2</v>
      </c>
      <c r="Z1368" s="8"/>
      <c r="AA1368" s="204"/>
      <c r="AB1368" s="8">
        <v>6.5199999999999994E-2</v>
      </c>
      <c r="AC1368" s="204">
        <v>6.6199999999999995E-2</v>
      </c>
      <c r="AD1368" s="8">
        <v>6.5000000000000002E-2</v>
      </c>
      <c r="AE1368" s="204">
        <v>6.6000000000000003E-2</v>
      </c>
      <c r="AF1368" s="8"/>
      <c r="AG1368" s="204"/>
      <c r="AI1368" s="192" t="str">
        <f t="shared" si="359"/>
        <v/>
      </c>
      <c r="AJ1368" s="192" t="str">
        <f t="shared" si="360"/>
        <v/>
      </c>
      <c r="AK1368" s="192" t="str">
        <f t="shared" si="361"/>
        <v/>
      </c>
      <c r="AL1368" s="192" t="str">
        <f t="shared" si="362"/>
        <v/>
      </c>
      <c r="AM1368" s="192">
        <f t="shared" si="363"/>
        <v>5.1199999999999996E-2</v>
      </c>
      <c r="AN1368" s="192">
        <f t="shared" si="364"/>
        <v>6.1100000000000002E-2</v>
      </c>
      <c r="AO1368" s="193">
        <f t="shared" si="365"/>
        <v>6.6400000000000001E-2</v>
      </c>
      <c r="AP1368" s="192">
        <f t="shared" si="366"/>
        <v>6.7099999999999993E-2</v>
      </c>
      <c r="AQ1368" s="193">
        <f t="shared" si="367"/>
        <v>6.8700000000000011E-2</v>
      </c>
      <c r="AR1368" s="192">
        <f t="shared" si="368"/>
        <v>6.7500000000000004E-2</v>
      </c>
      <c r="AS1368" s="192">
        <f t="shared" si="369"/>
        <v>6.6799999999999998E-2</v>
      </c>
      <c r="AT1368" s="192">
        <f t="shared" si="370"/>
        <v>6.6099999999999992E-2</v>
      </c>
      <c r="AU1368" s="193" t="str">
        <f t="shared" si="371"/>
        <v/>
      </c>
      <c r="AV1368" s="194">
        <f t="shared" si="372"/>
        <v>6.5699999999999995E-2</v>
      </c>
      <c r="AW1368" s="193">
        <f t="shared" si="373"/>
        <v>6.5500000000000003E-2</v>
      </c>
      <c r="AX1368" s="193" t="str">
        <f t="shared" si="374"/>
        <v/>
      </c>
      <c r="AZ1368" s="193">
        <f t="shared" si="375"/>
        <v>6.4609999999999987E-2</v>
      </c>
    </row>
    <row r="1369" spans="1:52" s="5" customFormat="1" ht="11.25" x14ac:dyDescent="0.2">
      <c r="A1369" s="203">
        <v>39987</v>
      </c>
      <c r="B1369" s="11"/>
      <c r="C1369" s="11"/>
      <c r="D1369" s="15"/>
      <c r="E1369" s="204"/>
      <c r="F1369" s="8"/>
      <c r="G1369" s="8"/>
      <c r="H1369" s="15"/>
      <c r="I1369" s="204"/>
      <c r="J1369" s="8">
        <v>5.1200000000000002E-2</v>
      </c>
      <c r="K1369" s="8">
        <v>5.1400000000000001E-2</v>
      </c>
      <c r="L1369" s="15">
        <v>6.13E-2</v>
      </c>
      <c r="M1369" s="204">
        <v>6.1499999999999999E-2</v>
      </c>
      <c r="N1369" s="8">
        <v>6.6199999999999995E-2</v>
      </c>
      <c r="O1369" s="8">
        <v>6.6600000000000006E-2</v>
      </c>
      <c r="P1369" s="15">
        <v>6.6799999999999998E-2</v>
      </c>
      <c r="Q1369" s="204">
        <v>6.7199999999999996E-2</v>
      </c>
      <c r="R1369" s="8">
        <v>6.8500000000000005E-2</v>
      </c>
      <c r="S1369" s="204">
        <v>6.9099999999999995E-2</v>
      </c>
      <c r="T1369" s="205">
        <v>6.7199999999999996E-2</v>
      </c>
      <c r="U1369" s="204">
        <v>6.7799999999999999E-2</v>
      </c>
      <c r="V1369" s="8">
        <v>6.6299999999999998E-2</v>
      </c>
      <c r="W1369" s="204">
        <v>6.7100000000000007E-2</v>
      </c>
      <c r="X1369" s="8">
        <v>6.5500000000000003E-2</v>
      </c>
      <c r="Y1369" s="204">
        <v>6.6299999999999998E-2</v>
      </c>
      <c r="Z1369" s="8"/>
      <c r="AA1369" s="204"/>
      <c r="AB1369" s="8">
        <v>6.5199999999999994E-2</v>
      </c>
      <c r="AC1369" s="204">
        <v>6.6199999999999995E-2</v>
      </c>
      <c r="AD1369" s="8">
        <v>6.5000000000000002E-2</v>
      </c>
      <c r="AE1369" s="204">
        <v>6.6000000000000003E-2</v>
      </c>
      <c r="AF1369" s="8"/>
      <c r="AG1369" s="204"/>
      <c r="AI1369" s="192" t="str">
        <f t="shared" si="359"/>
        <v/>
      </c>
      <c r="AJ1369" s="192" t="str">
        <f t="shared" si="360"/>
        <v/>
      </c>
      <c r="AK1369" s="192" t="str">
        <f t="shared" si="361"/>
        <v/>
      </c>
      <c r="AL1369" s="192" t="str">
        <f t="shared" si="362"/>
        <v/>
      </c>
      <c r="AM1369" s="192">
        <f t="shared" si="363"/>
        <v>5.1299999999999998E-2</v>
      </c>
      <c r="AN1369" s="192">
        <f t="shared" si="364"/>
        <v>6.1399999999999996E-2</v>
      </c>
      <c r="AO1369" s="193">
        <f t="shared" si="365"/>
        <v>6.6400000000000001E-2</v>
      </c>
      <c r="AP1369" s="192">
        <f t="shared" si="366"/>
        <v>6.7000000000000004E-2</v>
      </c>
      <c r="AQ1369" s="193">
        <f t="shared" si="367"/>
        <v>6.88E-2</v>
      </c>
      <c r="AR1369" s="192">
        <f t="shared" si="368"/>
        <v>6.7500000000000004E-2</v>
      </c>
      <c r="AS1369" s="192">
        <f t="shared" si="369"/>
        <v>6.6700000000000009E-2</v>
      </c>
      <c r="AT1369" s="192">
        <f t="shared" si="370"/>
        <v>6.59E-2</v>
      </c>
      <c r="AU1369" s="193" t="str">
        <f t="shared" si="371"/>
        <v/>
      </c>
      <c r="AV1369" s="194">
        <f t="shared" si="372"/>
        <v>6.5699999999999995E-2</v>
      </c>
      <c r="AW1369" s="193">
        <f t="shared" si="373"/>
        <v>6.5500000000000003E-2</v>
      </c>
      <c r="AX1369" s="193" t="str">
        <f t="shared" si="374"/>
        <v/>
      </c>
      <c r="AZ1369" s="193">
        <f t="shared" si="375"/>
        <v>6.4619999999999983E-2</v>
      </c>
    </row>
    <row r="1370" spans="1:52" s="5" customFormat="1" ht="11.25" x14ac:dyDescent="0.2">
      <c r="A1370" s="203">
        <v>39988</v>
      </c>
      <c r="B1370" s="11"/>
      <c r="C1370" s="11"/>
      <c r="D1370" s="15"/>
      <c r="E1370" s="204"/>
      <c r="F1370" s="8"/>
      <c r="G1370" s="8"/>
      <c r="H1370" s="15"/>
      <c r="I1370" s="204"/>
      <c r="J1370" s="8">
        <v>5.0900000000000001E-2</v>
      </c>
      <c r="K1370" s="8">
        <v>5.11E-2</v>
      </c>
      <c r="L1370" s="15">
        <v>6.0900000000000003E-2</v>
      </c>
      <c r="M1370" s="204">
        <v>6.1100000000000002E-2</v>
      </c>
      <c r="N1370" s="8">
        <v>6.5600000000000006E-2</v>
      </c>
      <c r="O1370" s="8">
        <v>6.6000000000000003E-2</v>
      </c>
      <c r="P1370" s="15">
        <v>6.6199999999999995E-2</v>
      </c>
      <c r="Q1370" s="204">
        <v>6.6600000000000006E-2</v>
      </c>
      <c r="R1370" s="8">
        <v>6.7699999999999996E-2</v>
      </c>
      <c r="S1370" s="204">
        <v>6.83E-2</v>
      </c>
      <c r="T1370" s="205">
        <v>6.6900000000000001E-2</v>
      </c>
      <c r="U1370" s="204">
        <v>6.7500000000000004E-2</v>
      </c>
      <c r="V1370" s="8">
        <v>6.5799999999999997E-2</v>
      </c>
      <c r="W1370" s="204">
        <v>6.6600000000000006E-2</v>
      </c>
      <c r="X1370" s="8">
        <v>6.5100000000000005E-2</v>
      </c>
      <c r="Y1370" s="204">
        <v>6.59E-2</v>
      </c>
      <c r="Z1370" s="8"/>
      <c r="AA1370" s="204"/>
      <c r="AB1370" s="8">
        <v>6.5000000000000002E-2</v>
      </c>
      <c r="AC1370" s="204">
        <v>6.6000000000000003E-2</v>
      </c>
      <c r="AD1370" s="8">
        <v>6.5000000000000002E-2</v>
      </c>
      <c r="AE1370" s="204">
        <v>6.6000000000000003E-2</v>
      </c>
      <c r="AF1370" s="8"/>
      <c r="AG1370" s="204"/>
      <c r="AI1370" s="192" t="str">
        <f t="shared" si="359"/>
        <v/>
      </c>
      <c r="AJ1370" s="192" t="str">
        <f t="shared" si="360"/>
        <v/>
      </c>
      <c r="AK1370" s="192" t="str">
        <f t="shared" si="361"/>
        <v/>
      </c>
      <c r="AL1370" s="192" t="str">
        <f t="shared" si="362"/>
        <v/>
      </c>
      <c r="AM1370" s="192">
        <f t="shared" si="363"/>
        <v>5.1000000000000004E-2</v>
      </c>
      <c r="AN1370" s="192">
        <f t="shared" si="364"/>
        <v>6.0999999999999999E-2</v>
      </c>
      <c r="AO1370" s="193">
        <f t="shared" si="365"/>
        <v>6.5799999999999997E-2</v>
      </c>
      <c r="AP1370" s="192">
        <f t="shared" si="366"/>
        <v>6.6400000000000001E-2</v>
      </c>
      <c r="AQ1370" s="193">
        <f t="shared" si="367"/>
        <v>6.8000000000000005E-2</v>
      </c>
      <c r="AR1370" s="192">
        <f t="shared" si="368"/>
        <v>6.720000000000001E-2</v>
      </c>
      <c r="AS1370" s="192">
        <f t="shared" si="369"/>
        <v>6.6200000000000009E-2</v>
      </c>
      <c r="AT1370" s="192">
        <f t="shared" si="370"/>
        <v>6.5500000000000003E-2</v>
      </c>
      <c r="AU1370" s="193" t="str">
        <f t="shared" si="371"/>
        <v/>
      </c>
      <c r="AV1370" s="194">
        <f t="shared" si="372"/>
        <v>6.5500000000000003E-2</v>
      </c>
      <c r="AW1370" s="193">
        <f t="shared" si="373"/>
        <v>6.5500000000000003E-2</v>
      </c>
      <c r="AX1370" s="193" t="str">
        <f t="shared" si="374"/>
        <v/>
      </c>
      <c r="AZ1370" s="193">
        <f t="shared" si="375"/>
        <v>6.4210000000000017E-2</v>
      </c>
    </row>
    <row r="1371" spans="1:52" s="5" customFormat="1" ht="11.25" x14ac:dyDescent="0.2">
      <c r="A1371" s="203">
        <v>39989</v>
      </c>
      <c r="B1371" s="11"/>
      <c r="C1371" s="11"/>
      <c r="D1371" s="15"/>
      <c r="E1371" s="204"/>
      <c r="F1371" s="8"/>
      <c r="G1371" s="8"/>
      <c r="H1371" s="15"/>
      <c r="I1371" s="204"/>
      <c r="J1371" s="8">
        <v>5.0799999999999998E-2</v>
      </c>
      <c r="K1371" s="8">
        <v>5.0999999999999997E-2</v>
      </c>
      <c r="L1371" s="15">
        <v>6.0900000000000003E-2</v>
      </c>
      <c r="M1371" s="204">
        <v>6.1100000000000002E-2</v>
      </c>
      <c r="N1371" s="8">
        <v>6.5600000000000006E-2</v>
      </c>
      <c r="O1371" s="8">
        <v>6.6000000000000003E-2</v>
      </c>
      <c r="P1371" s="15">
        <v>6.6100000000000006E-2</v>
      </c>
      <c r="Q1371" s="204">
        <v>6.6500000000000004E-2</v>
      </c>
      <c r="R1371" s="8">
        <v>6.7799999999999999E-2</v>
      </c>
      <c r="S1371" s="204">
        <v>6.8400000000000002E-2</v>
      </c>
      <c r="T1371" s="205">
        <v>6.6900000000000001E-2</v>
      </c>
      <c r="U1371" s="204">
        <v>6.7500000000000004E-2</v>
      </c>
      <c r="V1371" s="8">
        <v>6.5799999999999997E-2</v>
      </c>
      <c r="W1371" s="204">
        <v>6.6600000000000006E-2</v>
      </c>
      <c r="X1371" s="8">
        <v>6.5000000000000002E-2</v>
      </c>
      <c r="Y1371" s="204">
        <v>6.5799999999999997E-2</v>
      </c>
      <c r="Z1371" s="8"/>
      <c r="AA1371" s="204"/>
      <c r="AB1371" s="8">
        <v>6.5000000000000002E-2</v>
      </c>
      <c r="AC1371" s="204">
        <v>6.6000000000000003E-2</v>
      </c>
      <c r="AD1371" s="8">
        <v>6.5000000000000002E-2</v>
      </c>
      <c r="AE1371" s="204">
        <v>6.6000000000000003E-2</v>
      </c>
      <c r="AF1371" s="8"/>
      <c r="AG1371" s="204"/>
      <c r="AI1371" s="192" t="str">
        <f t="shared" si="359"/>
        <v/>
      </c>
      <c r="AJ1371" s="192" t="str">
        <f t="shared" si="360"/>
        <v/>
      </c>
      <c r="AK1371" s="192" t="str">
        <f t="shared" si="361"/>
        <v/>
      </c>
      <c r="AL1371" s="192" t="str">
        <f t="shared" si="362"/>
        <v/>
      </c>
      <c r="AM1371" s="192">
        <f t="shared" si="363"/>
        <v>5.0900000000000001E-2</v>
      </c>
      <c r="AN1371" s="192">
        <f t="shared" si="364"/>
        <v>6.0999999999999999E-2</v>
      </c>
      <c r="AO1371" s="193">
        <f t="shared" si="365"/>
        <v>6.5799999999999997E-2</v>
      </c>
      <c r="AP1371" s="192">
        <f t="shared" si="366"/>
        <v>6.6299999999999998E-2</v>
      </c>
      <c r="AQ1371" s="193">
        <f t="shared" si="367"/>
        <v>6.8099999999999994E-2</v>
      </c>
      <c r="AR1371" s="192">
        <f t="shared" si="368"/>
        <v>6.720000000000001E-2</v>
      </c>
      <c r="AS1371" s="192">
        <f t="shared" si="369"/>
        <v>6.6200000000000009E-2</v>
      </c>
      <c r="AT1371" s="192">
        <f t="shared" si="370"/>
        <v>6.54E-2</v>
      </c>
      <c r="AU1371" s="193" t="str">
        <f t="shared" si="371"/>
        <v/>
      </c>
      <c r="AV1371" s="194">
        <f t="shared" si="372"/>
        <v>6.5500000000000003E-2</v>
      </c>
      <c r="AW1371" s="193">
        <f t="shared" si="373"/>
        <v>6.5500000000000003E-2</v>
      </c>
      <c r="AX1371" s="193" t="str">
        <f t="shared" si="374"/>
        <v/>
      </c>
      <c r="AZ1371" s="193">
        <f t="shared" si="375"/>
        <v>6.4189999999999997E-2</v>
      </c>
    </row>
    <row r="1372" spans="1:52" s="5" customFormat="1" ht="11.25" x14ac:dyDescent="0.2">
      <c r="A1372" s="203">
        <v>39990</v>
      </c>
      <c r="B1372" s="11"/>
      <c r="C1372" s="11"/>
      <c r="D1372" s="15"/>
      <c r="E1372" s="204"/>
      <c r="F1372" s="8"/>
      <c r="G1372" s="8"/>
      <c r="H1372" s="15"/>
      <c r="I1372" s="204"/>
      <c r="J1372" s="8">
        <v>5.0500000000000003E-2</v>
      </c>
      <c r="K1372" s="8">
        <v>5.0700000000000002E-2</v>
      </c>
      <c r="L1372" s="15">
        <v>6.0499999999999998E-2</v>
      </c>
      <c r="M1372" s="204">
        <v>6.0699999999999997E-2</v>
      </c>
      <c r="N1372" s="8">
        <v>6.54E-2</v>
      </c>
      <c r="O1372" s="8">
        <v>6.5799999999999997E-2</v>
      </c>
      <c r="P1372" s="15">
        <v>6.5799999999999997E-2</v>
      </c>
      <c r="Q1372" s="204">
        <v>6.6199999999999995E-2</v>
      </c>
      <c r="R1372" s="8">
        <v>6.7199999999999996E-2</v>
      </c>
      <c r="S1372" s="204">
        <v>6.7799999999999999E-2</v>
      </c>
      <c r="T1372" s="205">
        <v>6.6600000000000006E-2</v>
      </c>
      <c r="U1372" s="204">
        <v>6.7199999999999996E-2</v>
      </c>
      <c r="V1372" s="8">
        <v>6.5500000000000003E-2</v>
      </c>
      <c r="W1372" s="204">
        <v>6.6299999999999998E-2</v>
      </c>
      <c r="X1372" s="8">
        <v>6.4899999999999999E-2</v>
      </c>
      <c r="Y1372" s="204">
        <v>6.5699999999999995E-2</v>
      </c>
      <c r="Z1372" s="8"/>
      <c r="AA1372" s="204"/>
      <c r="AB1372" s="8">
        <v>6.4799999999999996E-2</v>
      </c>
      <c r="AC1372" s="204">
        <v>6.5799999999999997E-2</v>
      </c>
      <c r="AD1372" s="8">
        <v>6.4799999999999996E-2</v>
      </c>
      <c r="AE1372" s="204">
        <v>6.5799999999999997E-2</v>
      </c>
      <c r="AF1372" s="8"/>
      <c r="AG1372" s="204"/>
      <c r="AI1372" s="192" t="str">
        <f t="shared" si="359"/>
        <v/>
      </c>
      <c r="AJ1372" s="192" t="str">
        <f t="shared" si="360"/>
        <v/>
      </c>
      <c r="AK1372" s="192" t="str">
        <f t="shared" si="361"/>
        <v/>
      </c>
      <c r="AL1372" s="192" t="str">
        <f t="shared" si="362"/>
        <v/>
      </c>
      <c r="AM1372" s="192">
        <f t="shared" si="363"/>
        <v>5.0600000000000006E-2</v>
      </c>
      <c r="AN1372" s="192">
        <f t="shared" si="364"/>
        <v>6.0600000000000001E-2</v>
      </c>
      <c r="AO1372" s="193">
        <f t="shared" si="365"/>
        <v>6.5599999999999992E-2</v>
      </c>
      <c r="AP1372" s="192">
        <f t="shared" si="366"/>
        <v>6.6000000000000003E-2</v>
      </c>
      <c r="AQ1372" s="193">
        <f t="shared" si="367"/>
        <v>6.7500000000000004E-2</v>
      </c>
      <c r="AR1372" s="192">
        <f t="shared" si="368"/>
        <v>6.6900000000000001E-2</v>
      </c>
      <c r="AS1372" s="192">
        <f t="shared" si="369"/>
        <v>6.59E-2</v>
      </c>
      <c r="AT1372" s="192">
        <f t="shared" si="370"/>
        <v>6.5299999999999997E-2</v>
      </c>
      <c r="AU1372" s="193" t="str">
        <f t="shared" si="371"/>
        <v/>
      </c>
      <c r="AV1372" s="194">
        <f t="shared" si="372"/>
        <v>6.5299999999999997E-2</v>
      </c>
      <c r="AW1372" s="193">
        <f t="shared" si="373"/>
        <v>6.5299999999999997E-2</v>
      </c>
      <c r="AX1372" s="193" t="str">
        <f t="shared" si="374"/>
        <v/>
      </c>
      <c r="AZ1372" s="193">
        <f t="shared" si="375"/>
        <v>6.3900000000000012E-2</v>
      </c>
    </row>
    <row r="1373" spans="1:52" s="5" customFormat="1" ht="11.25" x14ac:dyDescent="0.2">
      <c r="A1373" s="203">
        <v>39993</v>
      </c>
      <c r="B1373" s="11"/>
      <c r="C1373" s="11"/>
      <c r="D1373" s="15"/>
      <c r="E1373" s="204"/>
      <c r="F1373" s="8"/>
      <c r="G1373" s="8"/>
      <c r="H1373" s="15"/>
      <c r="I1373" s="204"/>
      <c r="J1373" s="8">
        <v>5.0299999999999997E-2</v>
      </c>
      <c r="K1373" s="8">
        <v>5.0500000000000003E-2</v>
      </c>
      <c r="L1373" s="15">
        <v>0.06</v>
      </c>
      <c r="M1373" s="204">
        <v>6.0199999999999997E-2</v>
      </c>
      <c r="N1373" s="8">
        <v>6.5100000000000005E-2</v>
      </c>
      <c r="O1373" s="8">
        <v>6.5500000000000003E-2</v>
      </c>
      <c r="P1373" s="15">
        <v>6.5500000000000003E-2</v>
      </c>
      <c r="Q1373" s="204">
        <v>6.59E-2</v>
      </c>
      <c r="R1373" s="8">
        <v>6.6900000000000001E-2</v>
      </c>
      <c r="S1373" s="204">
        <v>6.7500000000000004E-2</v>
      </c>
      <c r="T1373" s="205">
        <v>6.6400000000000001E-2</v>
      </c>
      <c r="U1373" s="204">
        <v>6.7000000000000004E-2</v>
      </c>
      <c r="V1373" s="8">
        <v>6.54E-2</v>
      </c>
      <c r="W1373" s="204">
        <v>6.6199999999999995E-2</v>
      </c>
      <c r="X1373" s="8">
        <v>6.4799999999999996E-2</v>
      </c>
      <c r="Y1373" s="204">
        <v>6.5600000000000006E-2</v>
      </c>
      <c r="Z1373" s="8"/>
      <c r="AA1373" s="204"/>
      <c r="AB1373" s="8">
        <v>6.4699999999999994E-2</v>
      </c>
      <c r="AC1373" s="204">
        <v>6.5699999999999995E-2</v>
      </c>
      <c r="AD1373" s="8">
        <v>6.4699999999999994E-2</v>
      </c>
      <c r="AE1373" s="204">
        <v>6.5699999999999995E-2</v>
      </c>
      <c r="AF1373" s="8"/>
      <c r="AG1373" s="204"/>
      <c r="AI1373" s="192" t="str">
        <f t="shared" si="359"/>
        <v/>
      </c>
      <c r="AJ1373" s="192" t="str">
        <f t="shared" si="360"/>
        <v/>
      </c>
      <c r="AK1373" s="192" t="str">
        <f t="shared" si="361"/>
        <v/>
      </c>
      <c r="AL1373" s="192" t="str">
        <f t="shared" si="362"/>
        <v/>
      </c>
      <c r="AM1373" s="192">
        <f t="shared" si="363"/>
        <v>5.04E-2</v>
      </c>
      <c r="AN1373" s="192">
        <f t="shared" si="364"/>
        <v>6.0100000000000001E-2</v>
      </c>
      <c r="AO1373" s="193">
        <f t="shared" si="365"/>
        <v>6.5299999999999997E-2</v>
      </c>
      <c r="AP1373" s="192">
        <f t="shared" si="366"/>
        <v>6.5700000000000008E-2</v>
      </c>
      <c r="AQ1373" s="193">
        <f t="shared" si="367"/>
        <v>6.720000000000001E-2</v>
      </c>
      <c r="AR1373" s="192">
        <f t="shared" si="368"/>
        <v>6.6700000000000009E-2</v>
      </c>
      <c r="AS1373" s="192">
        <f t="shared" si="369"/>
        <v>6.5799999999999997E-2</v>
      </c>
      <c r="AT1373" s="192">
        <f t="shared" si="370"/>
        <v>6.5200000000000008E-2</v>
      </c>
      <c r="AU1373" s="193" t="str">
        <f t="shared" si="371"/>
        <v/>
      </c>
      <c r="AV1373" s="194">
        <f t="shared" si="372"/>
        <v>6.5199999999999994E-2</v>
      </c>
      <c r="AW1373" s="193">
        <f t="shared" si="373"/>
        <v>6.5199999999999994E-2</v>
      </c>
      <c r="AX1373" s="193" t="str">
        <f t="shared" si="374"/>
        <v/>
      </c>
      <c r="AZ1373" s="193">
        <f t="shared" si="375"/>
        <v>6.3680000000000014E-2</v>
      </c>
    </row>
    <row r="1374" spans="1:52" s="5" customFormat="1" ht="11.25" x14ac:dyDescent="0.2">
      <c r="A1374" s="203">
        <v>39994</v>
      </c>
      <c r="B1374" s="11"/>
      <c r="C1374" s="11"/>
      <c r="D1374" s="15"/>
      <c r="E1374" s="204"/>
      <c r="F1374" s="8"/>
      <c r="G1374" s="8"/>
      <c r="H1374" s="15"/>
      <c r="I1374" s="204"/>
      <c r="J1374" s="8">
        <v>5.0700000000000002E-2</v>
      </c>
      <c r="K1374" s="8">
        <v>5.0900000000000001E-2</v>
      </c>
      <c r="L1374" s="15">
        <v>6.0699999999999997E-2</v>
      </c>
      <c r="M1374" s="204">
        <v>6.0900000000000003E-2</v>
      </c>
      <c r="N1374" s="8">
        <v>6.6100000000000006E-2</v>
      </c>
      <c r="O1374" s="8">
        <v>6.6500000000000004E-2</v>
      </c>
      <c r="P1374" s="15">
        <v>6.6400000000000001E-2</v>
      </c>
      <c r="Q1374" s="204">
        <v>6.6799999999999998E-2</v>
      </c>
      <c r="R1374" s="8">
        <v>6.7599999999999993E-2</v>
      </c>
      <c r="S1374" s="204">
        <v>6.8199999999999997E-2</v>
      </c>
      <c r="T1374" s="205">
        <v>6.7100000000000007E-2</v>
      </c>
      <c r="U1374" s="204">
        <v>6.7699999999999996E-2</v>
      </c>
      <c r="V1374" s="8">
        <v>6.59E-2</v>
      </c>
      <c r="W1374" s="204">
        <v>6.6699999999999995E-2</v>
      </c>
      <c r="X1374" s="8">
        <v>6.5199999999999994E-2</v>
      </c>
      <c r="Y1374" s="204">
        <v>6.6000000000000003E-2</v>
      </c>
      <c r="Z1374" s="8"/>
      <c r="AA1374" s="204"/>
      <c r="AB1374" s="8">
        <v>6.5100000000000005E-2</v>
      </c>
      <c r="AC1374" s="204">
        <v>6.6100000000000006E-2</v>
      </c>
      <c r="AD1374" s="8">
        <v>6.5100000000000005E-2</v>
      </c>
      <c r="AE1374" s="204">
        <v>6.6100000000000006E-2</v>
      </c>
      <c r="AF1374" s="8"/>
      <c r="AG1374" s="204"/>
      <c r="AI1374" s="192" t="str">
        <f t="shared" si="359"/>
        <v/>
      </c>
      <c r="AJ1374" s="192" t="str">
        <f t="shared" si="360"/>
        <v/>
      </c>
      <c r="AK1374" s="192" t="str">
        <f t="shared" si="361"/>
        <v/>
      </c>
      <c r="AL1374" s="192" t="str">
        <f t="shared" si="362"/>
        <v/>
      </c>
      <c r="AM1374" s="192">
        <f t="shared" si="363"/>
        <v>5.0799999999999998E-2</v>
      </c>
      <c r="AN1374" s="192">
        <f t="shared" si="364"/>
        <v>6.08E-2</v>
      </c>
      <c r="AO1374" s="193">
        <f t="shared" si="365"/>
        <v>6.6299999999999998E-2</v>
      </c>
      <c r="AP1374" s="192">
        <f t="shared" si="366"/>
        <v>6.6599999999999993E-2</v>
      </c>
      <c r="AQ1374" s="193">
        <f t="shared" si="367"/>
        <v>6.7899999999999988E-2</v>
      </c>
      <c r="AR1374" s="192">
        <f t="shared" si="368"/>
        <v>6.7400000000000002E-2</v>
      </c>
      <c r="AS1374" s="192">
        <f t="shared" si="369"/>
        <v>6.6299999999999998E-2</v>
      </c>
      <c r="AT1374" s="192">
        <f t="shared" si="370"/>
        <v>6.5599999999999992E-2</v>
      </c>
      <c r="AU1374" s="193" t="str">
        <f t="shared" si="371"/>
        <v/>
      </c>
      <c r="AV1374" s="194">
        <f t="shared" si="372"/>
        <v>6.5600000000000006E-2</v>
      </c>
      <c r="AW1374" s="193">
        <f t="shared" si="373"/>
        <v>6.5600000000000006E-2</v>
      </c>
      <c r="AX1374" s="193" t="str">
        <f t="shared" si="374"/>
        <v/>
      </c>
      <c r="AZ1374" s="193">
        <f t="shared" si="375"/>
        <v>6.429E-2</v>
      </c>
    </row>
    <row r="1375" spans="1:52" s="5" customFormat="1" ht="11.25" x14ac:dyDescent="0.2">
      <c r="A1375" s="203">
        <v>39995</v>
      </c>
      <c r="B1375" s="11"/>
      <c r="C1375" s="11"/>
      <c r="D1375" s="15"/>
      <c r="E1375" s="204"/>
      <c r="F1375" s="8"/>
      <c r="G1375" s="8"/>
      <c r="H1375" s="15"/>
      <c r="I1375" s="204"/>
      <c r="J1375" s="8">
        <v>5.0500000000000003E-2</v>
      </c>
      <c r="K1375" s="8">
        <v>5.0700000000000002E-2</v>
      </c>
      <c r="L1375" s="15">
        <v>6.0299999999999999E-2</v>
      </c>
      <c r="M1375" s="204">
        <v>6.0499999999999998E-2</v>
      </c>
      <c r="N1375" s="8">
        <v>6.6000000000000003E-2</v>
      </c>
      <c r="O1375" s="8">
        <v>6.6400000000000001E-2</v>
      </c>
      <c r="P1375" s="15">
        <v>6.6500000000000004E-2</v>
      </c>
      <c r="Q1375" s="204">
        <v>6.6900000000000001E-2</v>
      </c>
      <c r="R1375" s="8">
        <v>6.7599999999999993E-2</v>
      </c>
      <c r="S1375" s="204">
        <v>6.8199999999999997E-2</v>
      </c>
      <c r="T1375" s="205">
        <v>6.7000000000000004E-2</v>
      </c>
      <c r="U1375" s="204">
        <v>6.7599999999999993E-2</v>
      </c>
      <c r="V1375" s="8">
        <v>6.59E-2</v>
      </c>
      <c r="W1375" s="204">
        <v>6.6699999999999995E-2</v>
      </c>
      <c r="X1375" s="8">
        <v>6.5299999999999997E-2</v>
      </c>
      <c r="Y1375" s="204">
        <v>6.6100000000000006E-2</v>
      </c>
      <c r="Z1375" s="8"/>
      <c r="AA1375" s="204"/>
      <c r="AB1375" s="8">
        <v>6.5100000000000005E-2</v>
      </c>
      <c r="AC1375" s="204">
        <v>6.6100000000000006E-2</v>
      </c>
      <c r="AD1375" s="8">
        <v>6.5100000000000005E-2</v>
      </c>
      <c r="AE1375" s="204">
        <v>6.6100000000000006E-2</v>
      </c>
      <c r="AF1375" s="8"/>
      <c r="AG1375" s="204"/>
      <c r="AI1375" s="192" t="str">
        <f t="shared" si="359"/>
        <v/>
      </c>
      <c r="AJ1375" s="192" t="str">
        <f t="shared" si="360"/>
        <v/>
      </c>
      <c r="AK1375" s="192" t="str">
        <f t="shared" si="361"/>
        <v/>
      </c>
      <c r="AL1375" s="192" t="str">
        <f t="shared" si="362"/>
        <v/>
      </c>
      <c r="AM1375" s="192">
        <f t="shared" si="363"/>
        <v>5.0600000000000006E-2</v>
      </c>
      <c r="AN1375" s="192">
        <f t="shared" si="364"/>
        <v>6.0399999999999995E-2</v>
      </c>
      <c r="AO1375" s="193">
        <f t="shared" si="365"/>
        <v>6.6200000000000009E-2</v>
      </c>
      <c r="AP1375" s="192">
        <f t="shared" si="366"/>
        <v>6.6700000000000009E-2</v>
      </c>
      <c r="AQ1375" s="193">
        <f t="shared" si="367"/>
        <v>6.7899999999999988E-2</v>
      </c>
      <c r="AR1375" s="192">
        <f t="shared" si="368"/>
        <v>6.7299999999999999E-2</v>
      </c>
      <c r="AS1375" s="192">
        <f t="shared" si="369"/>
        <v>6.6299999999999998E-2</v>
      </c>
      <c r="AT1375" s="192">
        <f t="shared" si="370"/>
        <v>6.5700000000000008E-2</v>
      </c>
      <c r="AU1375" s="193" t="str">
        <f t="shared" si="371"/>
        <v/>
      </c>
      <c r="AV1375" s="194">
        <f t="shared" si="372"/>
        <v>6.5600000000000006E-2</v>
      </c>
      <c r="AW1375" s="193">
        <f t="shared" si="373"/>
        <v>6.5600000000000006E-2</v>
      </c>
      <c r="AX1375" s="193" t="str">
        <f t="shared" si="374"/>
        <v/>
      </c>
      <c r="AZ1375" s="193">
        <f t="shared" si="375"/>
        <v>6.4229999999999995E-2</v>
      </c>
    </row>
    <row r="1376" spans="1:52" s="5" customFormat="1" ht="11.25" x14ac:dyDescent="0.2">
      <c r="A1376" s="203">
        <v>39996</v>
      </c>
      <c r="B1376" s="11"/>
      <c r="C1376" s="11"/>
      <c r="D1376" s="15"/>
      <c r="E1376" s="204"/>
      <c r="F1376" s="8"/>
      <c r="G1376" s="8"/>
      <c r="H1376" s="15"/>
      <c r="I1376" s="204"/>
      <c r="J1376" s="8">
        <v>4.99E-2</v>
      </c>
      <c r="K1376" s="8">
        <v>5.0099999999999999E-2</v>
      </c>
      <c r="L1376" s="15">
        <v>5.9400000000000001E-2</v>
      </c>
      <c r="M1376" s="204">
        <v>5.96E-2</v>
      </c>
      <c r="N1376" s="8">
        <v>6.5199999999999994E-2</v>
      </c>
      <c r="O1376" s="8">
        <v>6.5600000000000006E-2</v>
      </c>
      <c r="P1376" s="15">
        <v>6.5799999999999997E-2</v>
      </c>
      <c r="Q1376" s="204">
        <v>6.6199999999999995E-2</v>
      </c>
      <c r="R1376" s="8">
        <v>6.7000000000000004E-2</v>
      </c>
      <c r="S1376" s="204">
        <v>6.7599999999999993E-2</v>
      </c>
      <c r="T1376" s="205">
        <v>6.6400000000000001E-2</v>
      </c>
      <c r="U1376" s="204">
        <v>6.7000000000000004E-2</v>
      </c>
      <c r="V1376" s="8">
        <v>6.5500000000000003E-2</v>
      </c>
      <c r="W1376" s="204">
        <v>6.6299999999999998E-2</v>
      </c>
      <c r="X1376" s="8">
        <v>6.5000000000000002E-2</v>
      </c>
      <c r="Y1376" s="204">
        <v>6.5799999999999997E-2</v>
      </c>
      <c r="Z1376" s="8"/>
      <c r="AA1376" s="204"/>
      <c r="AB1376" s="8">
        <v>6.4899999999999999E-2</v>
      </c>
      <c r="AC1376" s="204">
        <v>6.59E-2</v>
      </c>
      <c r="AD1376" s="8">
        <v>6.4899999999999999E-2</v>
      </c>
      <c r="AE1376" s="204">
        <v>6.59E-2</v>
      </c>
      <c r="AF1376" s="8"/>
      <c r="AG1376" s="204"/>
      <c r="AI1376" s="192" t="str">
        <f t="shared" si="359"/>
        <v/>
      </c>
      <c r="AJ1376" s="192" t="str">
        <f t="shared" si="360"/>
        <v/>
      </c>
      <c r="AK1376" s="192" t="str">
        <f t="shared" si="361"/>
        <v/>
      </c>
      <c r="AL1376" s="192" t="str">
        <f t="shared" si="362"/>
        <v/>
      </c>
      <c r="AM1376" s="192">
        <f t="shared" si="363"/>
        <v>0.05</v>
      </c>
      <c r="AN1376" s="192">
        <f t="shared" si="364"/>
        <v>5.9499999999999997E-2</v>
      </c>
      <c r="AO1376" s="193">
        <f t="shared" si="365"/>
        <v>6.54E-2</v>
      </c>
      <c r="AP1376" s="192">
        <f t="shared" si="366"/>
        <v>6.6000000000000003E-2</v>
      </c>
      <c r="AQ1376" s="193">
        <f t="shared" si="367"/>
        <v>6.7299999999999999E-2</v>
      </c>
      <c r="AR1376" s="192">
        <f t="shared" si="368"/>
        <v>6.6700000000000009E-2</v>
      </c>
      <c r="AS1376" s="192">
        <f t="shared" si="369"/>
        <v>6.59E-2</v>
      </c>
      <c r="AT1376" s="192">
        <f t="shared" si="370"/>
        <v>6.54E-2</v>
      </c>
      <c r="AU1376" s="193" t="str">
        <f t="shared" si="371"/>
        <v/>
      </c>
      <c r="AV1376" s="194">
        <f t="shared" si="372"/>
        <v>6.54E-2</v>
      </c>
      <c r="AW1376" s="193">
        <f t="shared" si="373"/>
        <v>6.54E-2</v>
      </c>
      <c r="AX1376" s="193" t="str">
        <f t="shared" si="374"/>
        <v/>
      </c>
      <c r="AZ1376" s="193">
        <f t="shared" si="375"/>
        <v>6.3700000000000007E-2</v>
      </c>
    </row>
    <row r="1377" spans="1:52" s="5" customFormat="1" ht="11.25" x14ac:dyDescent="0.2">
      <c r="A1377" s="203">
        <v>39997</v>
      </c>
      <c r="B1377" s="11"/>
      <c r="C1377" s="11"/>
      <c r="D1377" s="15"/>
      <c r="E1377" s="204"/>
      <c r="F1377" s="8"/>
      <c r="G1377" s="8"/>
      <c r="H1377" s="15"/>
      <c r="I1377" s="204"/>
      <c r="J1377" s="8">
        <v>4.9099999999999998E-2</v>
      </c>
      <c r="K1377" s="8">
        <v>4.9299999999999997E-2</v>
      </c>
      <c r="L1377" s="15">
        <v>5.8400000000000001E-2</v>
      </c>
      <c r="M1377" s="204">
        <v>5.8599999999999999E-2</v>
      </c>
      <c r="N1377" s="8">
        <v>6.4399999999999999E-2</v>
      </c>
      <c r="O1377" s="8">
        <v>6.4799999999999996E-2</v>
      </c>
      <c r="P1377" s="15">
        <v>6.5199999999999994E-2</v>
      </c>
      <c r="Q1377" s="204">
        <v>6.5600000000000006E-2</v>
      </c>
      <c r="R1377" s="8">
        <v>6.6400000000000001E-2</v>
      </c>
      <c r="S1377" s="204">
        <v>6.7000000000000004E-2</v>
      </c>
      <c r="T1377" s="205">
        <v>6.6000000000000003E-2</v>
      </c>
      <c r="U1377" s="204">
        <v>6.6600000000000006E-2</v>
      </c>
      <c r="V1377" s="8">
        <v>6.5199999999999994E-2</v>
      </c>
      <c r="W1377" s="204">
        <v>6.6000000000000003E-2</v>
      </c>
      <c r="X1377" s="8">
        <v>6.5000000000000002E-2</v>
      </c>
      <c r="Y1377" s="204">
        <v>6.5799999999999997E-2</v>
      </c>
      <c r="Z1377" s="8"/>
      <c r="AA1377" s="204"/>
      <c r="AB1377" s="8">
        <v>6.4799999999999996E-2</v>
      </c>
      <c r="AC1377" s="204">
        <v>6.5799999999999997E-2</v>
      </c>
      <c r="AD1377" s="8">
        <v>6.4799999999999996E-2</v>
      </c>
      <c r="AE1377" s="204">
        <v>6.5799999999999997E-2</v>
      </c>
      <c r="AF1377" s="8"/>
      <c r="AG1377" s="204"/>
      <c r="AI1377" s="192" t="str">
        <f t="shared" si="359"/>
        <v/>
      </c>
      <c r="AJ1377" s="192" t="str">
        <f t="shared" si="360"/>
        <v/>
      </c>
      <c r="AK1377" s="192" t="str">
        <f t="shared" si="361"/>
        <v/>
      </c>
      <c r="AL1377" s="192" t="str">
        <f t="shared" si="362"/>
        <v/>
      </c>
      <c r="AM1377" s="192">
        <f t="shared" si="363"/>
        <v>4.9199999999999994E-2</v>
      </c>
      <c r="AN1377" s="192">
        <f t="shared" si="364"/>
        <v>5.8499999999999996E-2</v>
      </c>
      <c r="AO1377" s="193">
        <f t="shared" si="365"/>
        <v>6.4599999999999991E-2</v>
      </c>
      <c r="AP1377" s="192">
        <f t="shared" si="366"/>
        <v>6.54E-2</v>
      </c>
      <c r="AQ1377" s="193">
        <f t="shared" si="367"/>
        <v>6.6700000000000009E-2</v>
      </c>
      <c r="AR1377" s="192">
        <f t="shared" si="368"/>
        <v>6.6299999999999998E-2</v>
      </c>
      <c r="AS1377" s="192">
        <f t="shared" si="369"/>
        <v>6.5599999999999992E-2</v>
      </c>
      <c r="AT1377" s="192">
        <f t="shared" si="370"/>
        <v>6.54E-2</v>
      </c>
      <c r="AU1377" s="193" t="str">
        <f t="shared" si="371"/>
        <v/>
      </c>
      <c r="AV1377" s="194">
        <f t="shared" si="372"/>
        <v>6.5299999999999997E-2</v>
      </c>
      <c r="AW1377" s="193">
        <f t="shared" si="373"/>
        <v>6.5299999999999997E-2</v>
      </c>
      <c r="AX1377" s="193" t="str">
        <f t="shared" si="374"/>
        <v/>
      </c>
      <c r="AZ1377" s="193">
        <f t="shared" si="375"/>
        <v>6.3230000000000008E-2</v>
      </c>
    </row>
    <row r="1378" spans="1:52" s="5" customFormat="1" ht="11.25" x14ac:dyDescent="0.2">
      <c r="A1378" s="203">
        <v>40000</v>
      </c>
      <c r="B1378" s="11"/>
      <c r="C1378" s="11"/>
      <c r="D1378" s="15"/>
      <c r="E1378" s="204"/>
      <c r="F1378" s="8"/>
      <c r="G1378" s="8"/>
      <c r="H1378" s="15"/>
      <c r="I1378" s="204"/>
      <c r="J1378" s="8">
        <v>4.8800000000000003E-2</v>
      </c>
      <c r="K1378" s="8">
        <v>4.9000000000000002E-2</v>
      </c>
      <c r="L1378" s="15">
        <v>5.79E-2</v>
      </c>
      <c r="M1378" s="204">
        <v>5.8099999999999999E-2</v>
      </c>
      <c r="N1378" s="8">
        <v>6.3899999999999998E-2</v>
      </c>
      <c r="O1378" s="8">
        <v>6.4299999999999996E-2</v>
      </c>
      <c r="P1378" s="15">
        <v>6.5000000000000002E-2</v>
      </c>
      <c r="Q1378" s="204">
        <v>6.54E-2</v>
      </c>
      <c r="R1378" s="8">
        <v>6.6299999999999998E-2</v>
      </c>
      <c r="S1378" s="204">
        <v>6.6900000000000001E-2</v>
      </c>
      <c r="T1378" s="205">
        <v>6.59E-2</v>
      </c>
      <c r="U1378" s="204">
        <v>6.6500000000000004E-2</v>
      </c>
      <c r="V1378" s="8">
        <v>6.5199999999999994E-2</v>
      </c>
      <c r="W1378" s="204">
        <v>6.6000000000000003E-2</v>
      </c>
      <c r="X1378" s="8">
        <v>6.5000000000000002E-2</v>
      </c>
      <c r="Y1378" s="204">
        <v>6.5799999999999997E-2</v>
      </c>
      <c r="Z1378" s="8"/>
      <c r="AA1378" s="204"/>
      <c r="AB1378" s="8">
        <v>6.4799999999999996E-2</v>
      </c>
      <c r="AC1378" s="204">
        <v>6.5799999999999997E-2</v>
      </c>
      <c r="AD1378" s="8">
        <v>6.4799999999999996E-2</v>
      </c>
      <c r="AE1378" s="204">
        <v>6.5799999999999997E-2</v>
      </c>
      <c r="AF1378" s="8"/>
      <c r="AG1378" s="204"/>
      <c r="AI1378" s="192" t="str">
        <f t="shared" si="359"/>
        <v/>
      </c>
      <c r="AJ1378" s="192" t="str">
        <f t="shared" si="360"/>
        <v/>
      </c>
      <c r="AK1378" s="192" t="str">
        <f t="shared" si="361"/>
        <v/>
      </c>
      <c r="AL1378" s="192" t="str">
        <f t="shared" si="362"/>
        <v/>
      </c>
      <c r="AM1378" s="192">
        <f t="shared" si="363"/>
        <v>4.8899999999999999E-2</v>
      </c>
      <c r="AN1378" s="192">
        <f t="shared" si="364"/>
        <v>5.7999999999999996E-2</v>
      </c>
      <c r="AO1378" s="193">
        <f t="shared" si="365"/>
        <v>6.409999999999999E-2</v>
      </c>
      <c r="AP1378" s="192">
        <f t="shared" si="366"/>
        <v>6.5200000000000008E-2</v>
      </c>
      <c r="AQ1378" s="193">
        <f t="shared" si="367"/>
        <v>6.6599999999999993E-2</v>
      </c>
      <c r="AR1378" s="192">
        <f t="shared" si="368"/>
        <v>6.6200000000000009E-2</v>
      </c>
      <c r="AS1378" s="192">
        <f t="shared" si="369"/>
        <v>6.5599999999999992E-2</v>
      </c>
      <c r="AT1378" s="192">
        <f t="shared" si="370"/>
        <v>6.54E-2</v>
      </c>
      <c r="AU1378" s="193" t="str">
        <f t="shared" si="371"/>
        <v/>
      </c>
      <c r="AV1378" s="194">
        <f t="shared" si="372"/>
        <v>6.5299999999999997E-2</v>
      </c>
      <c r="AW1378" s="193">
        <f t="shared" si="373"/>
        <v>6.5299999999999997E-2</v>
      </c>
      <c r="AX1378" s="193" t="str">
        <f t="shared" si="374"/>
        <v/>
      </c>
      <c r="AZ1378" s="193">
        <f t="shared" si="375"/>
        <v>6.3060000000000005E-2</v>
      </c>
    </row>
    <row r="1379" spans="1:52" s="5" customFormat="1" ht="11.25" x14ac:dyDescent="0.2">
      <c r="A1379" s="203">
        <v>40001</v>
      </c>
      <c r="B1379" s="11"/>
      <c r="C1379" s="11"/>
      <c r="D1379" s="15"/>
      <c r="E1379" s="204"/>
      <c r="F1379" s="8"/>
      <c r="G1379" s="8"/>
      <c r="H1379" s="15"/>
      <c r="I1379" s="204"/>
      <c r="J1379" s="8">
        <v>4.7899999999999998E-2</v>
      </c>
      <c r="K1379" s="8">
        <v>4.8099999999999997E-2</v>
      </c>
      <c r="L1379" s="15">
        <v>5.7000000000000002E-2</v>
      </c>
      <c r="M1379" s="204">
        <v>5.7200000000000001E-2</v>
      </c>
      <c r="N1379" s="8">
        <v>6.3100000000000003E-2</v>
      </c>
      <c r="O1379" s="8">
        <v>6.3500000000000001E-2</v>
      </c>
      <c r="P1379" s="15">
        <v>6.4299999999999996E-2</v>
      </c>
      <c r="Q1379" s="204">
        <v>6.4699999999999994E-2</v>
      </c>
      <c r="R1379" s="8">
        <v>6.5799999999999997E-2</v>
      </c>
      <c r="S1379" s="204">
        <v>6.6400000000000001E-2</v>
      </c>
      <c r="T1379" s="205">
        <v>6.5500000000000003E-2</v>
      </c>
      <c r="U1379" s="204">
        <v>6.6100000000000006E-2</v>
      </c>
      <c r="V1379" s="8">
        <v>6.5199999999999994E-2</v>
      </c>
      <c r="W1379" s="204">
        <v>6.6000000000000003E-2</v>
      </c>
      <c r="X1379" s="8">
        <v>6.5000000000000002E-2</v>
      </c>
      <c r="Y1379" s="204">
        <v>6.5799999999999997E-2</v>
      </c>
      <c r="Z1379" s="8"/>
      <c r="AA1379" s="204"/>
      <c r="AB1379" s="8">
        <v>6.4799999999999996E-2</v>
      </c>
      <c r="AC1379" s="204">
        <v>6.5799999999999997E-2</v>
      </c>
      <c r="AD1379" s="8">
        <v>6.4799999999999996E-2</v>
      </c>
      <c r="AE1379" s="204">
        <v>6.5799999999999997E-2</v>
      </c>
      <c r="AF1379" s="8"/>
      <c r="AG1379" s="204"/>
      <c r="AI1379" s="192" t="str">
        <f t="shared" si="359"/>
        <v/>
      </c>
      <c r="AJ1379" s="192" t="str">
        <f t="shared" si="360"/>
        <v/>
      </c>
      <c r="AK1379" s="192" t="str">
        <f t="shared" si="361"/>
        <v/>
      </c>
      <c r="AL1379" s="192" t="str">
        <f t="shared" si="362"/>
        <v/>
      </c>
      <c r="AM1379" s="192">
        <f t="shared" si="363"/>
        <v>4.8000000000000001E-2</v>
      </c>
      <c r="AN1379" s="192">
        <f t="shared" si="364"/>
        <v>5.7099999999999998E-2</v>
      </c>
      <c r="AO1379" s="193">
        <f t="shared" si="365"/>
        <v>6.3299999999999995E-2</v>
      </c>
      <c r="AP1379" s="192">
        <f t="shared" si="366"/>
        <v>6.4500000000000002E-2</v>
      </c>
      <c r="AQ1379" s="193">
        <f t="shared" si="367"/>
        <v>6.6099999999999992E-2</v>
      </c>
      <c r="AR1379" s="192">
        <f t="shared" si="368"/>
        <v>6.5799999999999997E-2</v>
      </c>
      <c r="AS1379" s="192">
        <f t="shared" si="369"/>
        <v>6.5599999999999992E-2</v>
      </c>
      <c r="AT1379" s="192">
        <f t="shared" si="370"/>
        <v>6.54E-2</v>
      </c>
      <c r="AU1379" s="193" t="str">
        <f t="shared" si="371"/>
        <v/>
      </c>
      <c r="AV1379" s="194">
        <f t="shared" si="372"/>
        <v>6.5299999999999997E-2</v>
      </c>
      <c r="AW1379" s="193">
        <f t="shared" si="373"/>
        <v>6.5299999999999997E-2</v>
      </c>
      <c r="AX1379" s="193" t="str">
        <f t="shared" si="374"/>
        <v/>
      </c>
      <c r="AZ1379" s="193">
        <f t="shared" si="375"/>
        <v>6.2640000000000001E-2</v>
      </c>
    </row>
    <row r="1380" spans="1:52" s="5" customFormat="1" ht="11.25" x14ac:dyDescent="0.2">
      <c r="A1380" s="203">
        <v>40002</v>
      </c>
      <c r="B1380" s="11"/>
      <c r="C1380" s="11"/>
      <c r="D1380" s="15"/>
      <c r="E1380" s="204"/>
      <c r="F1380" s="8"/>
      <c r="G1380" s="8"/>
      <c r="H1380" s="15"/>
      <c r="I1380" s="204"/>
      <c r="J1380" s="8">
        <v>4.8000000000000001E-2</v>
      </c>
      <c r="K1380" s="8">
        <v>4.82E-2</v>
      </c>
      <c r="L1380" s="15">
        <v>5.67E-2</v>
      </c>
      <c r="M1380" s="204">
        <v>5.6899999999999999E-2</v>
      </c>
      <c r="N1380" s="8">
        <v>6.3E-2</v>
      </c>
      <c r="O1380" s="8">
        <v>6.3399999999999998E-2</v>
      </c>
      <c r="P1380" s="15">
        <v>6.4299999999999996E-2</v>
      </c>
      <c r="Q1380" s="204">
        <v>6.4699999999999994E-2</v>
      </c>
      <c r="R1380" s="8">
        <v>6.5699999999999995E-2</v>
      </c>
      <c r="S1380" s="204">
        <v>6.6299999999999998E-2</v>
      </c>
      <c r="T1380" s="205">
        <v>6.5500000000000003E-2</v>
      </c>
      <c r="U1380" s="204">
        <v>6.6100000000000006E-2</v>
      </c>
      <c r="V1380" s="8">
        <v>6.5199999999999994E-2</v>
      </c>
      <c r="W1380" s="204">
        <v>6.6000000000000003E-2</v>
      </c>
      <c r="X1380" s="8">
        <v>6.4899999999999999E-2</v>
      </c>
      <c r="Y1380" s="204">
        <v>6.5699999999999995E-2</v>
      </c>
      <c r="Z1380" s="8"/>
      <c r="AA1380" s="204"/>
      <c r="AB1380" s="8">
        <v>6.4799999999999996E-2</v>
      </c>
      <c r="AC1380" s="204">
        <v>6.5799999999999997E-2</v>
      </c>
      <c r="AD1380" s="8">
        <v>6.4699999999999994E-2</v>
      </c>
      <c r="AE1380" s="204">
        <v>6.5699999999999995E-2</v>
      </c>
      <c r="AF1380" s="8"/>
      <c r="AG1380" s="204"/>
      <c r="AI1380" s="192" t="str">
        <f t="shared" si="359"/>
        <v/>
      </c>
      <c r="AJ1380" s="192" t="str">
        <f t="shared" si="360"/>
        <v/>
      </c>
      <c r="AK1380" s="192" t="str">
        <f t="shared" si="361"/>
        <v/>
      </c>
      <c r="AL1380" s="192" t="str">
        <f t="shared" si="362"/>
        <v/>
      </c>
      <c r="AM1380" s="192">
        <f t="shared" si="363"/>
        <v>4.8100000000000004E-2</v>
      </c>
      <c r="AN1380" s="192">
        <f t="shared" si="364"/>
        <v>5.6800000000000003E-2</v>
      </c>
      <c r="AO1380" s="193">
        <f t="shared" si="365"/>
        <v>6.3200000000000006E-2</v>
      </c>
      <c r="AP1380" s="192">
        <f t="shared" si="366"/>
        <v>6.4500000000000002E-2</v>
      </c>
      <c r="AQ1380" s="193">
        <f t="shared" si="367"/>
        <v>6.6000000000000003E-2</v>
      </c>
      <c r="AR1380" s="192">
        <f t="shared" si="368"/>
        <v>6.5799999999999997E-2</v>
      </c>
      <c r="AS1380" s="192">
        <f t="shared" si="369"/>
        <v>6.5599999999999992E-2</v>
      </c>
      <c r="AT1380" s="192">
        <f t="shared" si="370"/>
        <v>6.5299999999999997E-2</v>
      </c>
      <c r="AU1380" s="193" t="str">
        <f t="shared" si="371"/>
        <v/>
      </c>
      <c r="AV1380" s="194">
        <f t="shared" si="372"/>
        <v>6.5299999999999997E-2</v>
      </c>
      <c r="AW1380" s="193">
        <f t="shared" si="373"/>
        <v>6.5199999999999994E-2</v>
      </c>
      <c r="AX1380" s="193" t="str">
        <f t="shared" si="374"/>
        <v/>
      </c>
      <c r="AZ1380" s="193">
        <f t="shared" si="375"/>
        <v>6.2580000000000011E-2</v>
      </c>
    </row>
    <row r="1381" spans="1:52" s="5" customFormat="1" ht="11.25" x14ac:dyDescent="0.2">
      <c r="A1381" s="203">
        <v>40003</v>
      </c>
      <c r="B1381" s="11"/>
      <c r="C1381" s="11"/>
      <c r="D1381" s="15"/>
      <c r="E1381" s="204"/>
      <c r="F1381" s="8"/>
      <c r="G1381" s="8"/>
      <c r="H1381" s="15"/>
      <c r="I1381" s="204"/>
      <c r="J1381" s="8">
        <v>4.7600000000000003E-2</v>
      </c>
      <c r="K1381" s="8">
        <v>4.7800000000000002E-2</v>
      </c>
      <c r="L1381" s="15">
        <v>5.62E-2</v>
      </c>
      <c r="M1381" s="204">
        <v>5.6399999999999999E-2</v>
      </c>
      <c r="N1381" s="8">
        <v>6.2799999999999995E-2</v>
      </c>
      <c r="O1381" s="8">
        <v>6.3200000000000006E-2</v>
      </c>
      <c r="P1381" s="15">
        <v>6.4100000000000004E-2</v>
      </c>
      <c r="Q1381" s="204">
        <v>6.4500000000000002E-2</v>
      </c>
      <c r="R1381" s="8">
        <v>6.5500000000000003E-2</v>
      </c>
      <c r="S1381" s="204">
        <v>6.6100000000000006E-2</v>
      </c>
      <c r="T1381" s="205">
        <v>6.54E-2</v>
      </c>
      <c r="U1381" s="204">
        <v>6.6000000000000003E-2</v>
      </c>
      <c r="V1381" s="8">
        <v>6.5000000000000002E-2</v>
      </c>
      <c r="W1381" s="204">
        <v>6.5799999999999997E-2</v>
      </c>
      <c r="X1381" s="8">
        <v>6.4399999999999999E-2</v>
      </c>
      <c r="Y1381" s="204">
        <v>6.5199999999999994E-2</v>
      </c>
      <c r="Z1381" s="8"/>
      <c r="AA1381" s="204"/>
      <c r="AB1381" s="8">
        <v>6.4399999999999999E-2</v>
      </c>
      <c r="AC1381" s="204">
        <v>6.54E-2</v>
      </c>
      <c r="AD1381" s="8">
        <v>6.4399999999999999E-2</v>
      </c>
      <c r="AE1381" s="204">
        <v>6.54E-2</v>
      </c>
      <c r="AF1381" s="8"/>
      <c r="AG1381" s="204"/>
      <c r="AI1381" s="192" t="str">
        <f t="shared" si="359"/>
        <v/>
      </c>
      <c r="AJ1381" s="192" t="str">
        <f t="shared" si="360"/>
        <v/>
      </c>
      <c r="AK1381" s="192" t="str">
        <f t="shared" si="361"/>
        <v/>
      </c>
      <c r="AL1381" s="192" t="str">
        <f t="shared" si="362"/>
        <v/>
      </c>
      <c r="AM1381" s="192">
        <f t="shared" si="363"/>
        <v>4.7700000000000006E-2</v>
      </c>
      <c r="AN1381" s="192">
        <f t="shared" si="364"/>
        <v>5.6300000000000003E-2</v>
      </c>
      <c r="AO1381" s="193">
        <f t="shared" si="365"/>
        <v>6.3E-2</v>
      </c>
      <c r="AP1381" s="192">
        <f t="shared" si="366"/>
        <v>6.4299999999999996E-2</v>
      </c>
      <c r="AQ1381" s="193">
        <f t="shared" si="367"/>
        <v>6.5799999999999997E-2</v>
      </c>
      <c r="AR1381" s="192">
        <f t="shared" si="368"/>
        <v>6.5700000000000008E-2</v>
      </c>
      <c r="AS1381" s="192">
        <f t="shared" si="369"/>
        <v>6.54E-2</v>
      </c>
      <c r="AT1381" s="192">
        <f t="shared" si="370"/>
        <v>6.4799999999999996E-2</v>
      </c>
      <c r="AU1381" s="193" t="str">
        <f t="shared" si="371"/>
        <v/>
      </c>
      <c r="AV1381" s="194">
        <f t="shared" si="372"/>
        <v>6.4899999999999999E-2</v>
      </c>
      <c r="AW1381" s="193">
        <f t="shared" si="373"/>
        <v>6.4899999999999999E-2</v>
      </c>
      <c r="AX1381" s="193" t="str">
        <f t="shared" si="374"/>
        <v/>
      </c>
      <c r="AZ1381" s="193">
        <f t="shared" si="375"/>
        <v>6.2279999999999988E-2</v>
      </c>
    </row>
    <row r="1382" spans="1:52" s="5" customFormat="1" ht="11.25" x14ac:dyDescent="0.2">
      <c r="A1382" s="203">
        <v>40004</v>
      </c>
      <c r="B1382" s="11"/>
      <c r="C1382" s="11"/>
      <c r="D1382" s="15"/>
      <c r="E1382" s="204"/>
      <c r="F1382" s="8"/>
      <c r="G1382" s="8"/>
      <c r="H1382" s="15"/>
      <c r="I1382" s="204"/>
      <c r="J1382" s="8">
        <v>4.7600000000000003E-2</v>
      </c>
      <c r="K1382" s="8">
        <v>4.7800000000000002E-2</v>
      </c>
      <c r="L1382" s="15">
        <v>5.62E-2</v>
      </c>
      <c r="M1382" s="204">
        <v>5.6399999999999999E-2</v>
      </c>
      <c r="N1382" s="8">
        <v>6.2799999999999995E-2</v>
      </c>
      <c r="O1382" s="8">
        <v>6.3200000000000006E-2</v>
      </c>
      <c r="P1382" s="15">
        <v>6.4100000000000004E-2</v>
      </c>
      <c r="Q1382" s="204">
        <v>6.4500000000000002E-2</v>
      </c>
      <c r="R1382" s="8">
        <v>6.5500000000000003E-2</v>
      </c>
      <c r="S1382" s="204">
        <v>6.6100000000000006E-2</v>
      </c>
      <c r="T1382" s="205">
        <v>6.54E-2</v>
      </c>
      <c r="U1382" s="204">
        <v>6.6000000000000003E-2</v>
      </c>
      <c r="V1382" s="8">
        <v>6.5000000000000002E-2</v>
      </c>
      <c r="W1382" s="204">
        <v>6.5799999999999997E-2</v>
      </c>
      <c r="X1382" s="8">
        <v>6.4399999999999999E-2</v>
      </c>
      <c r="Y1382" s="204">
        <v>6.5199999999999994E-2</v>
      </c>
      <c r="Z1382" s="8"/>
      <c r="AA1382" s="204"/>
      <c r="AB1382" s="8">
        <v>6.4399999999999999E-2</v>
      </c>
      <c r="AC1382" s="204">
        <v>6.54E-2</v>
      </c>
      <c r="AD1382" s="8">
        <v>6.4399999999999999E-2</v>
      </c>
      <c r="AE1382" s="204">
        <v>6.54E-2</v>
      </c>
      <c r="AF1382" s="8"/>
      <c r="AG1382" s="204"/>
      <c r="AI1382" s="192" t="str">
        <f t="shared" si="359"/>
        <v/>
      </c>
      <c r="AJ1382" s="192" t="str">
        <f t="shared" si="360"/>
        <v/>
      </c>
      <c r="AK1382" s="192" t="str">
        <f t="shared" si="361"/>
        <v/>
      </c>
      <c r="AL1382" s="192" t="str">
        <f t="shared" si="362"/>
        <v/>
      </c>
      <c r="AM1382" s="192">
        <f t="shared" si="363"/>
        <v>4.7700000000000006E-2</v>
      </c>
      <c r="AN1382" s="192">
        <f t="shared" si="364"/>
        <v>5.6300000000000003E-2</v>
      </c>
      <c r="AO1382" s="193">
        <f t="shared" si="365"/>
        <v>6.3E-2</v>
      </c>
      <c r="AP1382" s="192">
        <f t="shared" si="366"/>
        <v>6.4299999999999996E-2</v>
      </c>
      <c r="AQ1382" s="193">
        <f t="shared" si="367"/>
        <v>6.5799999999999997E-2</v>
      </c>
      <c r="AR1382" s="192">
        <f t="shared" si="368"/>
        <v>6.5700000000000008E-2</v>
      </c>
      <c r="AS1382" s="192">
        <f t="shared" si="369"/>
        <v>6.54E-2</v>
      </c>
      <c r="AT1382" s="192">
        <f t="shared" si="370"/>
        <v>6.4799999999999996E-2</v>
      </c>
      <c r="AU1382" s="193" t="str">
        <f t="shared" si="371"/>
        <v/>
      </c>
      <c r="AV1382" s="194">
        <f t="shared" si="372"/>
        <v>6.4899999999999999E-2</v>
      </c>
      <c r="AW1382" s="193">
        <f t="shared" si="373"/>
        <v>6.4899999999999999E-2</v>
      </c>
      <c r="AX1382" s="193" t="str">
        <f t="shared" si="374"/>
        <v/>
      </c>
      <c r="AZ1382" s="193">
        <f t="shared" si="375"/>
        <v>6.2279999999999988E-2</v>
      </c>
    </row>
    <row r="1383" spans="1:52" s="5" customFormat="1" ht="11.25" x14ac:dyDescent="0.2">
      <c r="A1383" s="203">
        <v>40007</v>
      </c>
      <c r="B1383" s="11"/>
      <c r="C1383" s="11"/>
      <c r="D1383" s="15"/>
      <c r="E1383" s="204"/>
      <c r="F1383" s="8"/>
      <c r="G1383" s="8"/>
      <c r="H1383" s="15"/>
      <c r="I1383" s="204"/>
      <c r="J1383" s="8">
        <v>4.7300000000000002E-2</v>
      </c>
      <c r="K1383" s="8">
        <v>4.7500000000000001E-2</v>
      </c>
      <c r="L1383" s="15">
        <v>5.5800000000000002E-2</v>
      </c>
      <c r="M1383" s="204">
        <v>5.6000000000000001E-2</v>
      </c>
      <c r="N1383" s="8">
        <v>6.2399999999999997E-2</v>
      </c>
      <c r="O1383" s="8">
        <v>6.2799999999999995E-2</v>
      </c>
      <c r="P1383" s="15">
        <v>6.3799999999999996E-2</v>
      </c>
      <c r="Q1383" s="204">
        <v>6.4199999999999993E-2</v>
      </c>
      <c r="R1383" s="8">
        <v>6.5299999999999997E-2</v>
      </c>
      <c r="S1383" s="204">
        <v>6.59E-2</v>
      </c>
      <c r="T1383" s="205">
        <v>6.5000000000000002E-2</v>
      </c>
      <c r="U1383" s="204">
        <v>6.5600000000000006E-2</v>
      </c>
      <c r="V1383" s="8">
        <v>6.4699999999999994E-2</v>
      </c>
      <c r="W1383" s="204">
        <v>6.5500000000000003E-2</v>
      </c>
      <c r="X1383" s="8">
        <v>6.4299999999999996E-2</v>
      </c>
      <c r="Y1383" s="204">
        <v>6.5100000000000005E-2</v>
      </c>
      <c r="Z1383" s="8"/>
      <c r="AA1383" s="204"/>
      <c r="AB1383" s="8">
        <v>6.4199999999999993E-2</v>
      </c>
      <c r="AC1383" s="204">
        <v>6.5199999999999994E-2</v>
      </c>
      <c r="AD1383" s="8">
        <v>6.4399999999999999E-2</v>
      </c>
      <c r="AE1383" s="204">
        <v>6.54E-2</v>
      </c>
      <c r="AF1383" s="8"/>
      <c r="AG1383" s="204"/>
      <c r="AI1383" s="192" t="str">
        <f t="shared" si="359"/>
        <v/>
      </c>
      <c r="AJ1383" s="192" t="str">
        <f t="shared" si="360"/>
        <v/>
      </c>
      <c r="AK1383" s="192" t="str">
        <f t="shared" si="361"/>
        <v/>
      </c>
      <c r="AL1383" s="192" t="str">
        <f t="shared" si="362"/>
        <v/>
      </c>
      <c r="AM1383" s="192">
        <f t="shared" si="363"/>
        <v>4.7399999999999998E-2</v>
      </c>
      <c r="AN1383" s="192">
        <f t="shared" si="364"/>
        <v>5.5900000000000005E-2</v>
      </c>
      <c r="AO1383" s="193">
        <f t="shared" si="365"/>
        <v>6.2599999999999989E-2</v>
      </c>
      <c r="AP1383" s="192">
        <f t="shared" si="366"/>
        <v>6.4000000000000001E-2</v>
      </c>
      <c r="AQ1383" s="193">
        <f t="shared" si="367"/>
        <v>6.5599999999999992E-2</v>
      </c>
      <c r="AR1383" s="192">
        <f t="shared" si="368"/>
        <v>6.5299999999999997E-2</v>
      </c>
      <c r="AS1383" s="192">
        <f t="shared" si="369"/>
        <v>6.5099999999999991E-2</v>
      </c>
      <c r="AT1383" s="192">
        <f t="shared" si="370"/>
        <v>6.4700000000000008E-2</v>
      </c>
      <c r="AU1383" s="193" t="str">
        <f t="shared" si="371"/>
        <v/>
      </c>
      <c r="AV1383" s="194">
        <f t="shared" si="372"/>
        <v>6.4699999999999994E-2</v>
      </c>
      <c r="AW1383" s="193">
        <f t="shared" si="373"/>
        <v>6.4899999999999999E-2</v>
      </c>
      <c r="AX1383" s="193" t="str">
        <f t="shared" si="374"/>
        <v/>
      </c>
      <c r="AZ1383" s="193">
        <f t="shared" si="375"/>
        <v>6.2019999999999999E-2</v>
      </c>
    </row>
    <row r="1384" spans="1:52" s="5" customFormat="1" ht="11.25" x14ac:dyDescent="0.2">
      <c r="A1384" s="203">
        <v>40008</v>
      </c>
      <c r="B1384" s="11"/>
      <c r="C1384" s="11"/>
      <c r="D1384" s="15"/>
      <c r="E1384" s="204"/>
      <c r="F1384" s="8"/>
      <c r="G1384" s="8"/>
      <c r="H1384" s="15"/>
      <c r="I1384" s="204"/>
      <c r="J1384" s="8">
        <v>4.7800000000000002E-2</v>
      </c>
      <c r="K1384" s="8">
        <v>4.8000000000000001E-2</v>
      </c>
      <c r="L1384" s="15">
        <v>5.62E-2</v>
      </c>
      <c r="M1384" s="204">
        <v>5.6399999999999999E-2</v>
      </c>
      <c r="N1384" s="8">
        <v>6.3500000000000001E-2</v>
      </c>
      <c r="O1384" s="8">
        <v>6.3899999999999998E-2</v>
      </c>
      <c r="P1384" s="15">
        <v>6.4600000000000005E-2</v>
      </c>
      <c r="Q1384" s="204">
        <v>6.5000000000000002E-2</v>
      </c>
      <c r="R1384" s="8">
        <v>6.6000000000000003E-2</v>
      </c>
      <c r="S1384" s="204">
        <v>6.6600000000000006E-2</v>
      </c>
      <c r="T1384" s="205">
        <v>6.5600000000000006E-2</v>
      </c>
      <c r="U1384" s="204">
        <v>6.6199999999999995E-2</v>
      </c>
      <c r="V1384" s="8">
        <v>6.5000000000000002E-2</v>
      </c>
      <c r="W1384" s="204">
        <v>6.5799999999999997E-2</v>
      </c>
      <c r="X1384" s="8">
        <v>6.4600000000000005E-2</v>
      </c>
      <c r="Y1384" s="204">
        <v>6.54E-2</v>
      </c>
      <c r="Z1384" s="8"/>
      <c r="AA1384" s="204"/>
      <c r="AB1384" s="8">
        <v>6.4500000000000002E-2</v>
      </c>
      <c r="AC1384" s="204">
        <v>6.5500000000000003E-2</v>
      </c>
      <c r="AD1384" s="8">
        <v>6.4600000000000005E-2</v>
      </c>
      <c r="AE1384" s="204">
        <v>6.5600000000000006E-2</v>
      </c>
      <c r="AF1384" s="8"/>
      <c r="AG1384" s="204"/>
      <c r="AI1384" s="192" t="str">
        <f t="shared" si="359"/>
        <v/>
      </c>
      <c r="AJ1384" s="192" t="str">
        <f t="shared" si="360"/>
        <v/>
      </c>
      <c r="AK1384" s="192" t="str">
        <f t="shared" si="361"/>
        <v/>
      </c>
      <c r="AL1384" s="192" t="str">
        <f t="shared" si="362"/>
        <v/>
      </c>
      <c r="AM1384" s="192">
        <f t="shared" si="363"/>
        <v>4.7899999999999998E-2</v>
      </c>
      <c r="AN1384" s="192">
        <f t="shared" si="364"/>
        <v>5.6300000000000003E-2</v>
      </c>
      <c r="AO1384" s="193">
        <f t="shared" si="365"/>
        <v>6.3700000000000007E-2</v>
      </c>
      <c r="AP1384" s="192">
        <f t="shared" si="366"/>
        <v>6.4799999999999996E-2</v>
      </c>
      <c r="AQ1384" s="193">
        <f t="shared" si="367"/>
        <v>6.6299999999999998E-2</v>
      </c>
      <c r="AR1384" s="192">
        <f t="shared" si="368"/>
        <v>6.59E-2</v>
      </c>
      <c r="AS1384" s="192">
        <f t="shared" si="369"/>
        <v>6.54E-2</v>
      </c>
      <c r="AT1384" s="192">
        <f t="shared" si="370"/>
        <v>6.5000000000000002E-2</v>
      </c>
      <c r="AU1384" s="193" t="str">
        <f t="shared" si="371"/>
        <v/>
      </c>
      <c r="AV1384" s="194">
        <f t="shared" si="372"/>
        <v>6.5000000000000002E-2</v>
      </c>
      <c r="AW1384" s="193">
        <f t="shared" si="373"/>
        <v>6.5100000000000005E-2</v>
      </c>
      <c r="AX1384" s="193" t="str">
        <f t="shared" si="374"/>
        <v/>
      </c>
      <c r="AZ1384" s="193">
        <f t="shared" si="375"/>
        <v>6.2540000000000012E-2</v>
      </c>
    </row>
    <row r="1385" spans="1:52" s="5" customFormat="1" ht="11.25" x14ac:dyDescent="0.2">
      <c r="A1385" s="203">
        <v>40009</v>
      </c>
      <c r="B1385" s="11"/>
      <c r="C1385" s="11"/>
      <c r="D1385" s="15"/>
      <c r="E1385" s="204"/>
      <c r="F1385" s="8"/>
      <c r="G1385" s="8"/>
      <c r="H1385" s="15"/>
      <c r="I1385" s="204"/>
      <c r="J1385" s="8">
        <v>4.7500000000000001E-2</v>
      </c>
      <c r="K1385" s="8">
        <v>4.7699999999999999E-2</v>
      </c>
      <c r="L1385" s="15">
        <v>5.5E-2</v>
      </c>
      <c r="M1385" s="204">
        <v>5.5199999999999999E-2</v>
      </c>
      <c r="N1385" s="8">
        <v>6.25E-2</v>
      </c>
      <c r="O1385" s="8">
        <v>6.2899999999999998E-2</v>
      </c>
      <c r="P1385" s="15">
        <v>6.3899999999999998E-2</v>
      </c>
      <c r="Q1385" s="204">
        <v>6.4299999999999996E-2</v>
      </c>
      <c r="R1385" s="8">
        <v>6.5500000000000003E-2</v>
      </c>
      <c r="S1385" s="204">
        <v>6.6100000000000006E-2</v>
      </c>
      <c r="T1385" s="205">
        <v>6.5000000000000002E-2</v>
      </c>
      <c r="U1385" s="204">
        <v>6.5600000000000006E-2</v>
      </c>
      <c r="V1385" s="8">
        <v>6.4500000000000002E-2</v>
      </c>
      <c r="W1385" s="204">
        <v>6.5299999999999997E-2</v>
      </c>
      <c r="X1385" s="8">
        <v>6.4399999999999999E-2</v>
      </c>
      <c r="Y1385" s="204">
        <v>6.5199999999999994E-2</v>
      </c>
      <c r="Z1385" s="8"/>
      <c r="AA1385" s="204"/>
      <c r="AB1385" s="8">
        <v>6.4299999999999996E-2</v>
      </c>
      <c r="AC1385" s="204">
        <v>6.5299999999999997E-2</v>
      </c>
      <c r="AD1385" s="8">
        <v>6.4399999999999999E-2</v>
      </c>
      <c r="AE1385" s="204">
        <v>6.54E-2</v>
      </c>
      <c r="AF1385" s="8"/>
      <c r="AG1385" s="204"/>
      <c r="AI1385" s="192" t="str">
        <f t="shared" si="359"/>
        <v/>
      </c>
      <c r="AJ1385" s="192" t="str">
        <f t="shared" si="360"/>
        <v/>
      </c>
      <c r="AK1385" s="192" t="str">
        <f t="shared" si="361"/>
        <v/>
      </c>
      <c r="AL1385" s="192" t="str">
        <f t="shared" si="362"/>
        <v/>
      </c>
      <c r="AM1385" s="192">
        <f t="shared" si="363"/>
        <v>4.7600000000000003E-2</v>
      </c>
      <c r="AN1385" s="192">
        <f t="shared" si="364"/>
        <v>5.5099999999999996E-2</v>
      </c>
      <c r="AO1385" s="193">
        <f t="shared" si="365"/>
        <v>6.2700000000000006E-2</v>
      </c>
      <c r="AP1385" s="192">
        <f t="shared" si="366"/>
        <v>6.409999999999999E-2</v>
      </c>
      <c r="AQ1385" s="193">
        <f t="shared" si="367"/>
        <v>6.5799999999999997E-2</v>
      </c>
      <c r="AR1385" s="192">
        <f t="shared" si="368"/>
        <v>6.5299999999999997E-2</v>
      </c>
      <c r="AS1385" s="192">
        <f t="shared" si="369"/>
        <v>6.4899999999999999E-2</v>
      </c>
      <c r="AT1385" s="192">
        <f t="shared" si="370"/>
        <v>6.4799999999999996E-2</v>
      </c>
      <c r="AU1385" s="193" t="str">
        <f t="shared" si="371"/>
        <v/>
      </c>
      <c r="AV1385" s="194">
        <f t="shared" si="372"/>
        <v>6.4799999999999996E-2</v>
      </c>
      <c r="AW1385" s="193">
        <f t="shared" si="373"/>
        <v>6.4899999999999999E-2</v>
      </c>
      <c r="AX1385" s="193" t="str">
        <f t="shared" si="374"/>
        <v/>
      </c>
      <c r="AZ1385" s="193">
        <f t="shared" si="375"/>
        <v>6.2E-2</v>
      </c>
    </row>
    <row r="1386" spans="1:52" s="5" customFormat="1" ht="11.25" x14ac:dyDescent="0.2">
      <c r="A1386" s="203">
        <v>40010</v>
      </c>
      <c r="B1386" s="11"/>
      <c r="C1386" s="11"/>
      <c r="D1386" s="15"/>
      <c r="E1386" s="204"/>
      <c r="F1386" s="8"/>
      <c r="G1386" s="8"/>
      <c r="H1386" s="15"/>
      <c r="I1386" s="204"/>
      <c r="J1386" s="8">
        <v>4.6699999999999998E-2</v>
      </c>
      <c r="K1386" s="8">
        <v>4.6899999999999997E-2</v>
      </c>
      <c r="L1386" s="15">
        <v>5.5E-2</v>
      </c>
      <c r="M1386" s="204">
        <v>5.5199999999999999E-2</v>
      </c>
      <c r="N1386" s="8">
        <v>6.2600000000000003E-2</v>
      </c>
      <c r="O1386" s="8">
        <v>6.3E-2</v>
      </c>
      <c r="P1386" s="15">
        <v>6.3899999999999998E-2</v>
      </c>
      <c r="Q1386" s="204">
        <v>6.4299999999999996E-2</v>
      </c>
      <c r="R1386" s="8">
        <v>6.54E-2</v>
      </c>
      <c r="S1386" s="204">
        <v>6.6000000000000003E-2</v>
      </c>
      <c r="T1386" s="205">
        <v>6.5000000000000002E-2</v>
      </c>
      <c r="U1386" s="204">
        <v>6.5600000000000006E-2</v>
      </c>
      <c r="V1386" s="8">
        <v>6.4600000000000005E-2</v>
      </c>
      <c r="W1386" s="204">
        <v>6.54E-2</v>
      </c>
      <c r="X1386" s="8">
        <v>6.4399999999999999E-2</v>
      </c>
      <c r="Y1386" s="204">
        <v>6.5199999999999994E-2</v>
      </c>
      <c r="Z1386" s="8"/>
      <c r="AA1386" s="204"/>
      <c r="AB1386" s="8">
        <v>6.4399999999999999E-2</v>
      </c>
      <c r="AC1386" s="204">
        <v>6.54E-2</v>
      </c>
      <c r="AD1386" s="8">
        <v>6.4399999999999999E-2</v>
      </c>
      <c r="AE1386" s="204">
        <v>6.54E-2</v>
      </c>
      <c r="AF1386" s="8"/>
      <c r="AG1386" s="204"/>
      <c r="AI1386" s="192" t="str">
        <f t="shared" si="359"/>
        <v/>
      </c>
      <c r="AJ1386" s="192" t="str">
        <f t="shared" si="360"/>
        <v/>
      </c>
      <c r="AK1386" s="192" t="str">
        <f t="shared" si="361"/>
        <v/>
      </c>
      <c r="AL1386" s="192" t="str">
        <f t="shared" si="362"/>
        <v/>
      </c>
      <c r="AM1386" s="192">
        <f t="shared" si="363"/>
        <v>4.6799999999999994E-2</v>
      </c>
      <c r="AN1386" s="192">
        <f t="shared" si="364"/>
        <v>5.5099999999999996E-2</v>
      </c>
      <c r="AO1386" s="193">
        <f t="shared" si="365"/>
        <v>6.2799999999999995E-2</v>
      </c>
      <c r="AP1386" s="192">
        <f t="shared" si="366"/>
        <v>6.409999999999999E-2</v>
      </c>
      <c r="AQ1386" s="193">
        <f t="shared" si="367"/>
        <v>6.5700000000000008E-2</v>
      </c>
      <c r="AR1386" s="192">
        <f t="shared" si="368"/>
        <v>6.5299999999999997E-2</v>
      </c>
      <c r="AS1386" s="192">
        <f t="shared" si="369"/>
        <v>6.5000000000000002E-2</v>
      </c>
      <c r="AT1386" s="192">
        <f t="shared" si="370"/>
        <v>6.4799999999999996E-2</v>
      </c>
      <c r="AU1386" s="193" t="str">
        <f t="shared" si="371"/>
        <v/>
      </c>
      <c r="AV1386" s="194">
        <f t="shared" si="372"/>
        <v>6.4899999999999999E-2</v>
      </c>
      <c r="AW1386" s="193">
        <f t="shared" si="373"/>
        <v>6.4899999999999999E-2</v>
      </c>
      <c r="AX1386" s="193" t="str">
        <f t="shared" si="374"/>
        <v/>
      </c>
      <c r="AZ1386" s="193">
        <f t="shared" si="375"/>
        <v>6.1939999999999995E-2</v>
      </c>
    </row>
    <row r="1387" spans="1:52" s="5" customFormat="1" ht="11.25" x14ac:dyDescent="0.2">
      <c r="A1387" s="203">
        <v>40011</v>
      </c>
      <c r="B1387" s="11"/>
      <c r="C1387" s="11"/>
      <c r="D1387" s="15"/>
      <c r="E1387" s="204"/>
      <c r="F1387" s="8"/>
      <c r="G1387" s="8"/>
      <c r="H1387" s="15"/>
      <c r="I1387" s="204"/>
      <c r="J1387" s="8">
        <v>4.6100000000000002E-2</v>
      </c>
      <c r="K1387" s="8">
        <v>4.6300000000000001E-2</v>
      </c>
      <c r="L1387" s="15">
        <v>5.4600000000000003E-2</v>
      </c>
      <c r="M1387" s="204">
        <v>5.4800000000000001E-2</v>
      </c>
      <c r="N1387" s="8">
        <v>6.2799999999999995E-2</v>
      </c>
      <c r="O1387" s="8">
        <v>6.3200000000000006E-2</v>
      </c>
      <c r="P1387" s="15">
        <v>6.4299999999999996E-2</v>
      </c>
      <c r="Q1387" s="204">
        <v>6.4699999999999994E-2</v>
      </c>
      <c r="R1387" s="8">
        <v>6.5500000000000003E-2</v>
      </c>
      <c r="S1387" s="204">
        <v>6.6100000000000006E-2</v>
      </c>
      <c r="T1387" s="205">
        <v>6.5100000000000005E-2</v>
      </c>
      <c r="U1387" s="204">
        <v>6.5699999999999995E-2</v>
      </c>
      <c r="V1387" s="8">
        <v>6.4799999999999996E-2</v>
      </c>
      <c r="W1387" s="204">
        <v>6.5600000000000006E-2</v>
      </c>
      <c r="X1387" s="8">
        <v>6.4500000000000002E-2</v>
      </c>
      <c r="Y1387" s="204">
        <v>6.5299999999999997E-2</v>
      </c>
      <c r="Z1387" s="8"/>
      <c r="AA1387" s="204"/>
      <c r="AB1387" s="8">
        <v>6.4500000000000002E-2</v>
      </c>
      <c r="AC1387" s="204">
        <v>6.5500000000000003E-2</v>
      </c>
      <c r="AD1387" s="8">
        <v>6.4500000000000002E-2</v>
      </c>
      <c r="AE1387" s="204">
        <v>6.5500000000000003E-2</v>
      </c>
      <c r="AF1387" s="8"/>
      <c r="AG1387" s="204"/>
      <c r="AI1387" s="192" t="str">
        <f t="shared" si="359"/>
        <v/>
      </c>
      <c r="AJ1387" s="192" t="str">
        <f t="shared" si="360"/>
        <v/>
      </c>
      <c r="AK1387" s="192" t="str">
        <f t="shared" si="361"/>
        <v/>
      </c>
      <c r="AL1387" s="192" t="str">
        <f t="shared" si="362"/>
        <v/>
      </c>
      <c r="AM1387" s="192">
        <f t="shared" si="363"/>
        <v>4.6200000000000005E-2</v>
      </c>
      <c r="AN1387" s="192">
        <f t="shared" si="364"/>
        <v>5.4699999999999999E-2</v>
      </c>
      <c r="AO1387" s="193">
        <f t="shared" si="365"/>
        <v>6.3E-2</v>
      </c>
      <c r="AP1387" s="192">
        <f t="shared" si="366"/>
        <v>6.4500000000000002E-2</v>
      </c>
      <c r="AQ1387" s="193">
        <f t="shared" si="367"/>
        <v>6.5799999999999997E-2</v>
      </c>
      <c r="AR1387" s="192">
        <f t="shared" si="368"/>
        <v>6.54E-2</v>
      </c>
      <c r="AS1387" s="192">
        <f t="shared" si="369"/>
        <v>6.5200000000000008E-2</v>
      </c>
      <c r="AT1387" s="192">
        <f t="shared" si="370"/>
        <v>6.4899999999999999E-2</v>
      </c>
      <c r="AU1387" s="193" t="str">
        <f t="shared" si="371"/>
        <v/>
      </c>
      <c r="AV1387" s="194">
        <f t="shared" si="372"/>
        <v>6.5000000000000002E-2</v>
      </c>
      <c r="AW1387" s="193">
        <f t="shared" si="373"/>
        <v>6.5000000000000002E-2</v>
      </c>
      <c r="AX1387" s="193" t="str">
        <f t="shared" si="374"/>
        <v/>
      </c>
      <c r="AZ1387" s="193">
        <f t="shared" si="375"/>
        <v>6.1970000000000011E-2</v>
      </c>
    </row>
    <row r="1388" spans="1:52" s="5" customFormat="1" ht="11.25" x14ac:dyDescent="0.2">
      <c r="A1388" s="203">
        <v>40014</v>
      </c>
      <c r="B1388" s="11"/>
      <c r="C1388" s="11"/>
      <c r="D1388" s="15"/>
      <c r="E1388" s="204"/>
      <c r="F1388" s="8"/>
      <c r="G1388" s="8"/>
      <c r="H1388" s="15"/>
      <c r="I1388" s="204"/>
      <c r="J1388" s="8">
        <v>4.5499999999999999E-2</v>
      </c>
      <c r="K1388" s="8">
        <v>4.5699999999999998E-2</v>
      </c>
      <c r="L1388" s="15">
        <v>5.4199999999999998E-2</v>
      </c>
      <c r="M1388" s="204">
        <v>5.4399999999999997E-2</v>
      </c>
      <c r="N1388" s="8">
        <v>6.2600000000000003E-2</v>
      </c>
      <c r="O1388" s="8">
        <v>6.3E-2</v>
      </c>
      <c r="P1388" s="15">
        <v>6.3799999999999996E-2</v>
      </c>
      <c r="Q1388" s="204">
        <v>6.4199999999999993E-2</v>
      </c>
      <c r="R1388" s="8">
        <v>6.5199999999999994E-2</v>
      </c>
      <c r="S1388" s="204">
        <v>6.5799999999999997E-2</v>
      </c>
      <c r="T1388" s="205">
        <v>6.4899999999999999E-2</v>
      </c>
      <c r="U1388" s="204">
        <v>6.5500000000000003E-2</v>
      </c>
      <c r="V1388" s="8">
        <v>6.4600000000000005E-2</v>
      </c>
      <c r="W1388" s="204">
        <v>6.54E-2</v>
      </c>
      <c r="X1388" s="8">
        <v>6.4299999999999996E-2</v>
      </c>
      <c r="Y1388" s="204">
        <v>6.5100000000000005E-2</v>
      </c>
      <c r="Z1388" s="8"/>
      <c r="AA1388" s="204"/>
      <c r="AB1388" s="8">
        <v>6.4299999999999996E-2</v>
      </c>
      <c r="AC1388" s="204">
        <v>6.5299999999999997E-2</v>
      </c>
      <c r="AD1388" s="8">
        <v>6.4399999999999999E-2</v>
      </c>
      <c r="AE1388" s="204">
        <v>6.54E-2</v>
      </c>
      <c r="AF1388" s="8"/>
      <c r="AG1388" s="204"/>
      <c r="AI1388" s="192" t="str">
        <f t="shared" si="359"/>
        <v/>
      </c>
      <c r="AJ1388" s="192" t="str">
        <f t="shared" si="360"/>
        <v/>
      </c>
      <c r="AK1388" s="192" t="str">
        <f t="shared" si="361"/>
        <v/>
      </c>
      <c r="AL1388" s="192" t="str">
        <f t="shared" si="362"/>
        <v/>
      </c>
      <c r="AM1388" s="192">
        <f t="shared" si="363"/>
        <v>4.5600000000000002E-2</v>
      </c>
      <c r="AN1388" s="192">
        <f t="shared" si="364"/>
        <v>5.4300000000000001E-2</v>
      </c>
      <c r="AO1388" s="193">
        <f t="shared" si="365"/>
        <v>6.2799999999999995E-2</v>
      </c>
      <c r="AP1388" s="192">
        <f t="shared" si="366"/>
        <v>6.4000000000000001E-2</v>
      </c>
      <c r="AQ1388" s="193">
        <f t="shared" si="367"/>
        <v>6.5500000000000003E-2</v>
      </c>
      <c r="AR1388" s="192">
        <f t="shared" si="368"/>
        <v>6.5200000000000008E-2</v>
      </c>
      <c r="AS1388" s="192">
        <f t="shared" si="369"/>
        <v>6.5000000000000002E-2</v>
      </c>
      <c r="AT1388" s="192">
        <f t="shared" si="370"/>
        <v>6.4700000000000008E-2</v>
      </c>
      <c r="AU1388" s="193" t="str">
        <f t="shared" si="371"/>
        <v/>
      </c>
      <c r="AV1388" s="194">
        <f t="shared" si="372"/>
        <v>6.4799999999999996E-2</v>
      </c>
      <c r="AW1388" s="193">
        <f t="shared" si="373"/>
        <v>6.4899999999999999E-2</v>
      </c>
      <c r="AX1388" s="193" t="str">
        <f t="shared" si="374"/>
        <v/>
      </c>
      <c r="AZ1388" s="193">
        <f t="shared" si="375"/>
        <v>6.1679999999999999E-2</v>
      </c>
    </row>
    <row r="1389" spans="1:52" s="5" customFormat="1" ht="11.25" x14ac:dyDescent="0.2">
      <c r="A1389" s="203">
        <v>40015</v>
      </c>
      <c r="B1389" s="11"/>
      <c r="C1389" s="11"/>
      <c r="D1389" s="15"/>
      <c r="E1389" s="204"/>
      <c r="F1389" s="8"/>
      <c r="G1389" s="8"/>
      <c r="H1389" s="15"/>
      <c r="I1389" s="204"/>
      <c r="J1389" s="8">
        <v>4.5499999999999999E-2</v>
      </c>
      <c r="K1389" s="8">
        <v>4.5699999999999998E-2</v>
      </c>
      <c r="L1389" s="15">
        <v>5.3900000000000003E-2</v>
      </c>
      <c r="M1389" s="204">
        <v>5.4100000000000002E-2</v>
      </c>
      <c r="N1389" s="8">
        <v>6.2300000000000001E-2</v>
      </c>
      <c r="O1389" s="8">
        <v>6.2700000000000006E-2</v>
      </c>
      <c r="P1389" s="15">
        <v>6.3500000000000001E-2</v>
      </c>
      <c r="Q1389" s="204">
        <v>6.3899999999999998E-2</v>
      </c>
      <c r="R1389" s="8">
        <v>6.5100000000000005E-2</v>
      </c>
      <c r="S1389" s="204">
        <v>6.5699999999999995E-2</v>
      </c>
      <c r="T1389" s="205">
        <v>6.4799999999999996E-2</v>
      </c>
      <c r="U1389" s="204">
        <v>6.54E-2</v>
      </c>
      <c r="V1389" s="8">
        <v>6.4500000000000002E-2</v>
      </c>
      <c r="W1389" s="204">
        <v>6.5299999999999997E-2</v>
      </c>
      <c r="X1389" s="8">
        <v>6.4299999999999996E-2</v>
      </c>
      <c r="Y1389" s="204">
        <v>6.5100000000000005E-2</v>
      </c>
      <c r="Z1389" s="8"/>
      <c r="AA1389" s="204"/>
      <c r="AB1389" s="8">
        <v>6.4299999999999996E-2</v>
      </c>
      <c r="AC1389" s="204">
        <v>6.5299999999999997E-2</v>
      </c>
      <c r="AD1389" s="8">
        <v>6.4399999999999999E-2</v>
      </c>
      <c r="AE1389" s="204">
        <v>6.54E-2</v>
      </c>
      <c r="AF1389" s="8"/>
      <c r="AG1389" s="204"/>
      <c r="AI1389" s="192" t="str">
        <f t="shared" si="359"/>
        <v/>
      </c>
      <c r="AJ1389" s="192" t="str">
        <f t="shared" si="360"/>
        <v/>
      </c>
      <c r="AK1389" s="192" t="str">
        <f t="shared" si="361"/>
        <v/>
      </c>
      <c r="AL1389" s="192" t="str">
        <f t="shared" si="362"/>
        <v/>
      </c>
      <c r="AM1389" s="192">
        <f t="shared" si="363"/>
        <v>4.5600000000000002E-2</v>
      </c>
      <c r="AN1389" s="192">
        <f t="shared" si="364"/>
        <v>5.4000000000000006E-2</v>
      </c>
      <c r="AO1389" s="193">
        <f t="shared" si="365"/>
        <v>6.25E-2</v>
      </c>
      <c r="AP1389" s="192">
        <f t="shared" si="366"/>
        <v>6.3700000000000007E-2</v>
      </c>
      <c r="AQ1389" s="193">
        <f t="shared" si="367"/>
        <v>6.54E-2</v>
      </c>
      <c r="AR1389" s="192">
        <f t="shared" si="368"/>
        <v>6.5099999999999991E-2</v>
      </c>
      <c r="AS1389" s="192">
        <f t="shared" si="369"/>
        <v>6.4899999999999999E-2</v>
      </c>
      <c r="AT1389" s="192">
        <f t="shared" si="370"/>
        <v>6.4700000000000008E-2</v>
      </c>
      <c r="AU1389" s="193" t="str">
        <f t="shared" si="371"/>
        <v/>
      </c>
      <c r="AV1389" s="194">
        <f t="shared" si="372"/>
        <v>6.4799999999999996E-2</v>
      </c>
      <c r="AW1389" s="193">
        <f t="shared" si="373"/>
        <v>6.4899999999999999E-2</v>
      </c>
      <c r="AX1389" s="193" t="str">
        <f t="shared" si="374"/>
        <v/>
      </c>
      <c r="AZ1389" s="193">
        <f t="shared" si="375"/>
        <v>6.155999999999999E-2</v>
      </c>
    </row>
    <row r="1390" spans="1:52" s="5" customFormat="1" ht="11.25" x14ac:dyDescent="0.2">
      <c r="A1390" s="203">
        <v>40016</v>
      </c>
      <c r="B1390" s="11"/>
      <c r="C1390" s="11"/>
      <c r="D1390" s="15"/>
      <c r="E1390" s="204"/>
      <c r="F1390" s="8"/>
      <c r="G1390" s="8"/>
      <c r="H1390" s="15"/>
      <c r="I1390" s="204"/>
      <c r="J1390" s="8">
        <v>4.5499999999999999E-2</v>
      </c>
      <c r="K1390" s="8">
        <v>4.5699999999999998E-2</v>
      </c>
      <c r="L1390" s="15">
        <v>5.4300000000000001E-2</v>
      </c>
      <c r="M1390" s="204">
        <v>5.45E-2</v>
      </c>
      <c r="N1390" s="8">
        <v>6.2300000000000001E-2</v>
      </c>
      <c r="O1390" s="8">
        <v>6.2700000000000006E-2</v>
      </c>
      <c r="P1390" s="15">
        <v>6.3399999999999998E-2</v>
      </c>
      <c r="Q1390" s="204">
        <v>6.3799999999999996E-2</v>
      </c>
      <c r="R1390" s="8">
        <v>6.5199999999999994E-2</v>
      </c>
      <c r="S1390" s="204">
        <v>6.5799999999999997E-2</v>
      </c>
      <c r="T1390" s="205">
        <v>6.4899999999999999E-2</v>
      </c>
      <c r="U1390" s="204">
        <v>6.5500000000000003E-2</v>
      </c>
      <c r="V1390" s="8">
        <v>6.4500000000000002E-2</v>
      </c>
      <c r="W1390" s="204">
        <v>6.5299999999999997E-2</v>
      </c>
      <c r="X1390" s="8">
        <v>6.4299999999999996E-2</v>
      </c>
      <c r="Y1390" s="204">
        <v>6.5100000000000005E-2</v>
      </c>
      <c r="Z1390" s="8"/>
      <c r="AA1390" s="204"/>
      <c r="AB1390" s="8">
        <v>6.4299999999999996E-2</v>
      </c>
      <c r="AC1390" s="204">
        <v>6.5299999999999997E-2</v>
      </c>
      <c r="AD1390" s="8">
        <v>6.4399999999999999E-2</v>
      </c>
      <c r="AE1390" s="204">
        <v>6.54E-2</v>
      </c>
      <c r="AF1390" s="8"/>
      <c r="AG1390" s="204"/>
      <c r="AI1390" s="192" t="str">
        <f t="shared" ref="AI1390:AI1453" si="376">IFERROR(AVERAGE(B1390:C1390),"")</f>
        <v/>
      </c>
      <c r="AJ1390" s="192" t="str">
        <f t="shared" ref="AJ1390:AJ1453" si="377">IFERROR(AVERAGE(D1390:E1390),"")</f>
        <v/>
      </c>
      <c r="AK1390" s="192" t="str">
        <f t="shared" ref="AK1390:AK1453" si="378">IFERROR(AVERAGE(F1390:G1390),"")</f>
        <v/>
      </c>
      <c r="AL1390" s="192" t="str">
        <f t="shared" ref="AL1390:AL1453" si="379">IFERROR(AVERAGE(H1390:I1390),"")</f>
        <v/>
      </c>
      <c r="AM1390" s="192">
        <f t="shared" ref="AM1390:AM1453" si="380">IFERROR(AVERAGE(J1390:K1390),"")</f>
        <v>4.5600000000000002E-2</v>
      </c>
      <c r="AN1390" s="192">
        <f t="shared" ref="AN1390:AN1453" si="381">IFERROR(AVERAGE(L1390:M1390),"")</f>
        <v>5.4400000000000004E-2</v>
      </c>
      <c r="AO1390" s="193">
        <f t="shared" ref="AO1390:AO1453" si="382">IFERROR(AVERAGE(N1390:O1390),"")</f>
        <v>6.25E-2</v>
      </c>
      <c r="AP1390" s="192">
        <f t="shared" ref="AP1390:AP1453" si="383">IFERROR(AVERAGE(P1390:Q1390),"")</f>
        <v>6.359999999999999E-2</v>
      </c>
      <c r="AQ1390" s="193">
        <f t="shared" ref="AQ1390:AQ1453" si="384">IFERROR(AVERAGE(R1390:S1390),"")</f>
        <v>6.5500000000000003E-2</v>
      </c>
      <c r="AR1390" s="192">
        <f t="shared" ref="AR1390:AR1453" si="385">IFERROR(AVERAGE(T1390:U1390),"")</f>
        <v>6.5200000000000008E-2</v>
      </c>
      <c r="AS1390" s="192">
        <f t="shared" ref="AS1390:AS1453" si="386">IFERROR(AVERAGE(V1390:W1390),"")</f>
        <v>6.4899999999999999E-2</v>
      </c>
      <c r="AT1390" s="192">
        <f t="shared" ref="AT1390:AT1453" si="387">IFERROR(AVERAGE(X1390:Y1390),"")</f>
        <v>6.4700000000000008E-2</v>
      </c>
      <c r="AU1390" s="193" t="str">
        <f t="shared" ref="AU1390:AU1453" si="388">IFERROR(AVERAGE(Z1390:AA1390),"")</f>
        <v/>
      </c>
      <c r="AV1390" s="194">
        <f t="shared" ref="AV1390:AV1453" si="389">IFERROR(AVERAGE(AB1390:AC1390),"")</f>
        <v>6.4799999999999996E-2</v>
      </c>
      <c r="AW1390" s="193">
        <f t="shared" ref="AW1390:AW1453" si="390">IFERROR(AVERAGE(AD1390:AE1390),"")</f>
        <v>6.4899999999999999E-2</v>
      </c>
      <c r="AX1390" s="193" t="str">
        <f t="shared" ref="AX1390:AX1453" si="391">IFERROR(AVERAGE(AF1390:AG1390),"")</f>
        <v/>
      </c>
      <c r="AZ1390" s="193">
        <f t="shared" si="375"/>
        <v>6.1609999999999998E-2</v>
      </c>
    </row>
    <row r="1391" spans="1:52" s="5" customFormat="1" ht="11.25" x14ac:dyDescent="0.2">
      <c r="A1391" s="203">
        <v>40017</v>
      </c>
      <c r="B1391" s="11"/>
      <c r="C1391" s="11"/>
      <c r="D1391" s="15"/>
      <c r="E1391" s="204"/>
      <c r="F1391" s="8"/>
      <c r="G1391" s="8"/>
      <c r="H1391" s="15"/>
      <c r="I1391" s="204"/>
      <c r="J1391" s="8">
        <v>4.5499999999999999E-2</v>
      </c>
      <c r="K1391" s="8">
        <v>4.5699999999999998E-2</v>
      </c>
      <c r="L1391" s="15">
        <v>5.45E-2</v>
      </c>
      <c r="M1391" s="204">
        <v>5.4699999999999999E-2</v>
      </c>
      <c r="N1391" s="8">
        <v>6.1899999999999997E-2</v>
      </c>
      <c r="O1391" s="8">
        <v>6.2300000000000001E-2</v>
      </c>
      <c r="P1391" s="15">
        <v>6.3200000000000006E-2</v>
      </c>
      <c r="Q1391" s="204">
        <v>6.3600000000000004E-2</v>
      </c>
      <c r="R1391" s="8">
        <v>6.5100000000000005E-2</v>
      </c>
      <c r="S1391" s="204">
        <v>6.5699999999999995E-2</v>
      </c>
      <c r="T1391" s="205">
        <v>6.4799999999999996E-2</v>
      </c>
      <c r="U1391" s="204">
        <v>6.54E-2</v>
      </c>
      <c r="V1391" s="8">
        <v>6.4500000000000002E-2</v>
      </c>
      <c r="W1391" s="204">
        <v>6.5299999999999997E-2</v>
      </c>
      <c r="X1391" s="8">
        <v>6.4299999999999996E-2</v>
      </c>
      <c r="Y1391" s="204">
        <v>6.5100000000000005E-2</v>
      </c>
      <c r="Z1391" s="8"/>
      <c r="AA1391" s="204"/>
      <c r="AB1391" s="8">
        <v>6.4299999999999996E-2</v>
      </c>
      <c r="AC1391" s="204">
        <v>6.5299999999999997E-2</v>
      </c>
      <c r="AD1391" s="8">
        <v>6.4399999999999999E-2</v>
      </c>
      <c r="AE1391" s="204">
        <v>6.54E-2</v>
      </c>
      <c r="AF1391" s="8"/>
      <c r="AG1391" s="204"/>
      <c r="AI1391" s="192" t="str">
        <f t="shared" si="376"/>
        <v/>
      </c>
      <c r="AJ1391" s="192" t="str">
        <f t="shared" si="377"/>
        <v/>
      </c>
      <c r="AK1391" s="192" t="str">
        <f t="shared" si="378"/>
        <v/>
      </c>
      <c r="AL1391" s="192" t="str">
        <f t="shared" si="379"/>
        <v/>
      </c>
      <c r="AM1391" s="192">
        <f t="shared" si="380"/>
        <v>4.5600000000000002E-2</v>
      </c>
      <c r="AN1391" s="192">
        <f t="shared" si="381"/>
        <v>5.4599999999999996E-2</v>
      </c>
      <c r="AO1391" s="193">
        <f t="shared" si="382"/>
        <v>6.2100000000000002E-2</v>
      </c>
      <c r="AP1391" s="192">
        <f t="shared" si="383"/>
        <v>6.3400000000000012E-2</v>
      </c>
      <c r="AQ1391" s="193">
        <f t="shared" si="384"/>
        <v>6.54E-2</v>
      </c>
      <c r="AR1391" s="192">
        <f t="shared" si="385"/>
        <v>6.5099999999999991E-2</v>
      </c>
      <c r="AS1391" s="192">
        <f t="shared" si="386"/>
        <v>6.4899999999999999E-2</v>
      </c>
      <c r="AT1391" s="192">
        <f t="shared" si="387"/>
        <v>6.4700000000000008E-2</v>
      </c>
      <c r="AU1391" s="193" t="str">
        <f t="shared" si="388"/>
        <v/>
      </c>
      <c r="AV1391" s="194">
        <f t="shared" si="389"/>
        <v>6.4799999999999996E-2</v>
      </c>
      <c r="AW1391" s="193">
        <f t="shared" si="390"/>
        <v>6.4899999999999999E-2</v>
      </c>
      <c r="AX1391" s="193" t="str">
        <f t="shared" si="391"/>
        <v/>
      </c>
      <c r="AZ1391" s="193">
        <f t="shared" si="375"/>
        <v>6.1549999999999994E-2</v>
      </c>
    </row>
    <row r="1392" spans="1:52" s="5" customFormat="1" ht="11.25" x14ac:dyDescent="0.2">
      <c r="A1392" s="203">
        <v>40018</v>
      </c>
      <c r="B1392" s="11"/>
      <c r="C1392" s="11"/>
      <c r="D1392" s="15"/>
      <c r="E1392" s="204"/>
      <c r="F1392" s="8"/>
      <c r="G1392" s="8"/>
      <c r="H1392" s="15"/>
      <c r="I1392" s="204"/>
      <c r="J1392" s="8">
        <v>4.65E-2</v>
      </c>
      <c r="K1392" s="8">
        <v>4.6699999999999998E-2</v>
      </c>
      <c r="L1392" s="15">
        <v>5.5300000000000002E-2</v>
      </c>
      <c r="M1392" s="204">
        <v>5.5500000000000001E-2</v>
      </c>
      <c r="N1392" s="8">
        <v>6.2899999999999998E-2</v>
      </c>
      <c r="O1392" s="8">
        <v>6.3299999999999995E-2</v>
      </c>
      <c r="P1392" s="15">
        <v>6.3899999999999998E-2</v>
      </c>
      <c r="Q1392" s="204">
        <v>6.4299999999999996E-2</v>
      </c>
      <c r="R1392" s="8">
        <v>6.5500000000000003E-2</v>
      </c>
      <c r="S1392" s="204">
        <v>6.6100000000000006E-2</v>
      </c>
      <c r="T1392" s="205">
        <v>6.5299999999999997E-2</v>
      </c>
      <c r="U1392" s="204">
        <v>6.59E-2</v>
      </c>
      <c r="V1392" s="8">
        <v>6.4799999999999996E-2</v>
      </c>
      <c r="W1392" s="204">
        <v>6.5600000000000006E-2</v>
      </c>
      <c r="X1392" s="8">
        <v>6.4600000000000005E-2</v>
      </c>
      <c r="Y1392" s="204">
        <v>6.54E-2</v>
      </c>
      <c r="Z1392" s="8"/>
      <c r="AA1392" s="204"/>
      <c r="AB1392" s="8">
        <v>6.4500000000000002E-2</v>
      </c>
      <c r="AC1392" s="204">
        <v>6.5500000000000003E-2</v>
      </c>
      <c r="AD1392" s="8">
        <v>6.4699999999999994E-2</v>
      </c>
      <c r="AE1392" s="204">
        <v>6.5699999999999995E-2</v>
      </c>
      <c r="AF1392" s="8"/>
      <c r="AG1392" s="204"/>
      <c r="AI1392" s="192" t="str">
        <f t="shared" si="376"/>
        <v/>
      </c>
      <c r="AJ1392" s="192" t="str">
        <f t="shared" si="377"/>
        <v/>
      </c>
      <c r="AK1392" s="192" t="str">
        <f t="shared" si="378"/>
        <v/>
      </c>
      <c r="AL1392" s="192" t="str">
        <f t="shared" si="379"/>
        <v/>
      </c>
      <c r="AM1392" s="192">
        <f t="shared" si="380"/>
        <v>4.6600000000000003E-2</v>
      </c>
      <c r="AN1392" s="192">
        <f t="shared" si="381"/>
        <v>5.5400000000000005E-2</v>
      </c>
      <c r="AO1392" s="193">
        <f t="shared" si="382"/>
        <v>6.3099999999999989E-2</v>
      </c>
      <c r="AP1392" s="192">
        <f t="shared" si="383"/>
        <v>6.409999999999999E-2</v>
      </c>
      <c r="AQ1392" s="193">
        <f t="shared" si="384"/>
        <v>6.5799999999999997E-2</v>
      </c>
      <c r="AR1392" s="192">
        <f t="shared" si="385"/>
        <v>6.5599999999999992E-2</v>
      </c>
      <c r="AS1392" s="192">
        <f t="shared" si="386"/>
        <v>6.5200000000000008E-2</v>
      </c>
      <c r="AT1392" s="192">
        <f t="shared" si="387"/>
        <v>6.5000000000000002E-2</v>
      </c>
      <c r="AU1392" s="193" t="str">
        <f t="shared" si="388"/>
        <v/>
      </c>
      <c r="AV1392" s="194">
        <f t="shared" si="389"/>
        <v>6.5000000000000002E-2</v>
      </c>
      <c r="AW1392" s="193">
        <f t="shared" si="390"/>
        <v>6.5199999999999994E-2</v>
      </c>
      <c r="AX1392" s="193" t="str">
        <f t="shared" si="391"/>
        <v/>
      </c>
      <c r="AZ1392" s="193">
        <f t="shared" si="375"/>
        <v>6.2100000000000002E-2</v>
      </c>
    </row>
    <row r="1393" spans="1:52" s="5" customFormat="1" ht="11.25" x14ac:dyDescent="0.2">
      <c r="A1393" s="203">
        <v>40021</v>
      </c>
      <c r="B1393" s="11"/>
      <c r="C1393" s="11"/>
      <c r="D1393" s="15"/>
      <c r="E1393" s="204"/>
      <c r="F1393" s="8"/>
      <c r="G1393" s="8"/>
      <c r="H1393" s="15"/>
      <c r="I1393" s="204"/>
      <c r="J1393" s="8">
        <v>4.6899999999999997E-2</v>
      </c>
      <c r="K1393" s="8">
        <v>4.7100000000000003E-2</v>
      </c>
      <c r="L1393" s="15">
        <v>5.57E-2</v>
      </c>
      <c r="M1393" s="204">
        <v>5.5899999999999998E-2</v>
      </c>
      <c r="N1393" s="8">
        <v>6.25E-2</v>
      </c>
      <c r="O1393" s="8">
        <v>6.2899999999999998E-2</v>
      </c>
      <c r="P1393" s="15">
        <v>6.3500000000000001E-2</v>
      </c>
      <c r="Q1393" s="204">
        <v>6.3899999999999998E-2</v>
      </c>
      <c r="R1393" s="8">
        <v>6.5299999999999997E-2</v>
      </c>
      <c r="S1393" s="204">
        <v>6.59E-2</v>
      </c>
      <c r="T1393" s="205">
        <v>6.5199999999999994E-2</v>
      </c>
      <c r="U1393" s="204">
        <v>6.5799999999999997E-2</v>
      </c>
      <c r="V1393" s="8">
        <v>6.4699999999999994E-2</v>
      </c>
      <c r="W1393" s="204">
        <v>6.5500000000000003E-2</v>
      </c>
      <c r="X1393" s="8">
        <v>6.4500000000000002E-2</v>
      </c>
      <c r="Y1393" s="204">
        <v>6.5299999999999997E-2</v>
      </c>
      <c r="Z1393" s="8"/>
      <c r="AA1393" s="204"/>
      <c r="AB1393" s="8">
        <v>6.4500000000000002E-2</v>
      </c>
      <c r="AC1393" s="204">
        <v>6.5500000000000003E-2</v>
      </c>
      <c r="AD1393" s="8">
        <v>6.4600000000000005E-2</v>
      </c>
      <c r="AE1393" s="204">
        <v>6.5600000000000006E-2</v>
      </c>
      <c r="AF1393" s="8"/>
      <c r="AG1393" s="204"/>
      <c r="AI1393" s="192" t="str">
        <f t="shared" si="376"/>
        <v/>
      </c>
      <c r="AJ1393" s="192" t="str">
        <f t="shared" si="377"/>
        <v/>
      </c>
      <c r="AK1393" s="192" t="str">
        <f t="shared" si="378"/>
        <v/>
      </c>
      <c r="AL1393" s="192" t="str">
        <f t="shared" si="379"/>
        <v/>
      </c>
      <c r="AM1393" s="192">
        <f t="shared" si="380"/>
        <v>4.7E-2</v>
      </c>
      <c r="AN1393" s="192">
        <f t="shared" si="381"/>
        <v>5.5800000000000002E-2</v>
      </c>
      <c r="AO1393" s="193">
        <f t="shared" si="382"/>
        <v>6.2700000000000006E-2</v>
      </c>
      <c r="AP1393" s="192">
        <f t="shared" si="383"/>
        <v>6.3700000000000007E-2</v>
      </c>
      <c r="AQ1393" s="193">
        <f t="shared" si="384"/>
        <v>6.5599999999999992E-2</v>
      </c>
      <c r="AR1393" s="192">
        <f t="shared" si="385"/>
        <v>6.5500000000000003E-2</v>
      </c>
      <c r="AS1393" s="192">
        <f t="shared" si="386"/>
        <v>6.5099999999999991E-2</v>
      </c>
      <c r="AT1393" s="192">
        <f t="shared" si="387"/>
        <v>6.4899999999999999E-2</v>
      </c>
      <c r="AU1393" s="193" t="str">
        <f t="shared" si="388"/>
        <v/>
      </c>
      <c r="AV1393" s="194">
        <f t="shared" si="389"/>
        <v>6.5000000000000002E-2</v>
      </c>
      <c r="AW1393" s="193">
        <f t="shared" si="390"/>
        <v>6.5100000000000005E-2</v>
      </c>
      <c r="AX1393" s="193" t="str">
        <f t="shared" si="391"/>
        <v/>
      </c>
      <c r="AZ1393" s="193">
        <f t="shared" si="375"/>
        <v>6.2040000000000005E-2</v>
      </c>
    </row>
    <row r="1394" spans="1:52" s="5" customFormat="1" ht="11.25" x14ac:dyDescent="0.2">
      <c r="A1394" s="203">
        <v>40022</v>
      </c>
      <c r="B1394" s="11"/>
      <c r="C1394" s="11"/>
      <c r="D1394" s="15"/>
      <c r="E1394" s="204"/>
      <c r="F1394" s="8"/>
      <c r="G1394" s="8"/>
      <c r="H1394" s="15"/>
      <c r="I1394" s="204"/>
      <c r="J1394" s="8">
        <v>4.6800000000000001E-2</v>
      </c>
      <c r="K1394" s="8">
        <v>4.7E-2</v>
      </c>
      <c r="L1394" s="15">
        <v>5.5599999999999997E-2</v>
      </c>
      <c r="M1394" s="204">
        <v>5.5800000000000002E-2</v>
      </c>
      <c r="N1394" s="8">
        <v>6.2399999999999997E-2</v>
      </c>
      <c r="O1394" s="8">
        <v>6.2799999999999995E-2</v>
      </c>
      <c r="P1394" s="15">
        <v>6.3299999999999995E-2</v>
      </c>
      <c r="Q1394" s="204">
        <v>6.3700000000000007E-2</v>
      </c>
      <c r="R1394" s="8">
        <v>6.5299999999999997E-2</v>
      </c>
      <c r="S1394" s="204">
        <v>6.59E-2</v>
      </c>
      <c r="T1394" s="205">
        <v>6.5199999999999994E-2</v>
      </c>
      <c r="U1394" s="204">
        <v>6.5799999999999997E-2</v>
      </c>
      <c r="V1394" s="8">
        <v>6.4699999999999994E-2</v>
      </c>
      <c r="W1394" s="204">
        <v>6.5500000000000003E-2</v>
      </c>
      <c r="X1394" s="8">
        <v>6.4500000000000002E-2</v>
      </c>
      <c r="Y1394" s="204">
        <v>6.5299999999999997E-2</v>
      </c>
      <c r="Z1394" s="8"/>
      <c r="AA1394" s="204"/>
      <c r="AB1394" s="8">
        <v>6.4500000000000002E-2</v>
      </c>
      <c r="AC1394" s="204">
        <v>6.5500000000000003E-2</v>
      </c>
      <c r="AD1394" s="8">
        <v>6.4600000000000005E-2</v>
      </c>
      <c r="AE1394" s="204">
        <v>6.5600000000000006E-2</v>
      </c>
      <c r="AF1394" s="8"/>
      <c r="AG1394" s="204"/>
      <c r="AI1394" s="192" t="str">
        <f t="shared" si="376"/>
        <v/>
      </c>
      <c r="AJ1394" s="192" t="str">
        <f t="shared" si="377"/>
        <v/>
      </c>
      <c r="AK1394" s="192" t="str">
        <f t="shared" si="378"/>
        <v/>
      </c>
      <c r="AL1394" s="192" t="str">
        <f t="shared" si="379"/>
        <v/>
      </c>
      <c r="AM1394" s="192">
        <f t="shared" si="380"/>
        <v>4.6899999999999997E-2</v>
      </c>
      <c r="AN1394" s="192">
        <f t="shared" si="381"/>
        <v>5.57E-2</v>
      </c>
      <c r="AO1394" s="193">
        <f t="shared" si="382"/>
        <v>6.2599999999999989E-2</v>
      </c>
      <c r="AP1394" s="192">
        <f t="shared" si="383"/>
        <v>6.3500000000000001E-2</v>
      </c>
      <c r="AQ1394" s="193">
        <f t="shared" si="384"/>
        <v>6.5599999999999992E-2</v>
      </c>
      <c r="AR1394" s="192">
        <f t="shared" si="385"/>
        <v>6.5500000000000003E-2</v>
      </c>
      <c r="AS1394" s="192">
        <f t="shared" si="386"/>
        <v>6.5099999999999991E-2</v>
      </c>
      <c r="AT1394" s="192">
        <f t="shared" si="387"/>
        <v>6.4899999999999999E-2</v>
      </c>
      <c r="AU1394" s="193" t="str">
        <f t="shared" si="388"/>
        <v/>
      </c>
      <c r="AV1394" s="194">
        <f t="shared" si="389"/>
        <v>6.5000000000000002E-2</v>
      </c>
      <c r="AW1394" s="193">
        <f t="shared" si="390"/>
        <v>6.5100000000000005E-2</v>
      </c>
      <c r="AX1394" s="193" t="str">
        <f t="shared" si="391"/>
        <v/>
      </c>
      <c r="AZ1394" s="193">
        <f t="shared" si="375"/>
        <v>6.1990000000000003E-2</v>
      </c>
    </row>
    <row r="1395" spans="1:52" s="5" customFormat="1" ht="11.25" x14ac:dyDescent="0.2">
      <c r="A1395" s="203">
        <v>40023</v>
      </c>
      <c r="B1395" s="11"/>
      <c r="C1395" s="11"/>
      <c r="D1395" s="15"/>
      <c r="E1395" s="204"/>
      <c r="F1395" s="8"/>
      <c r="G1395" s="8"/>
      <c r="H1395" s="15"/>
      <c r="I1395" s="204"/>
      <c r="J1395" s="8">
        <v>4.7500000000000001E-2</v>
      </c>
      <c r="K1395" s="8">
        <v>4.7699999999999999E-2</v>
      </c>
      <c r="L1395" s="15">
        <v>5.5800000000000002E-2</v>
      </c>
      <c r="M1395" s="204">
        <v>5.6000000000000001E-2</v>
      </c>
      <c r="N1395" s="8">
        <v>6.3E-2</v>
      </c>
      <c r="O1395" s="8">
        <v>6.3399999999999998E-2</v>
      </c>
      <c r="P1395" s="15">
        <v>6.3899999999999998E-2</v>
      </c>
      <c r="Q1395" s="204">
        <v>6.4299999999999996E-2</v>
      </c>
      <c r="R1395" s="8">
        <v>6.5799999999999997E-2</v>
      </c>
      <c r="S1395" s="204">
        <v>6.6400000000000001E-2</v>
      </c>
      <c r="T1395" s="205">
        <v>6.5699999999999995E-2</v>
      </c>
      <c r="U1395" s="204">
        <v>6.6299999999999998E-2</v>
      </c>
      <c r="V1395" s="8">
        <v>6.4899999999999999E-2</v>
      </c>
      <c r="W1395" s="204">
        <v>6.5699999999999995E-2</v>
      </c>
      <c r="X1395" s="8">
        <v>6.4699999999999994E-2</v>
      </c>
      <c r="Y1395" s="204">
        <v>6.5500000000000003E-2</v>
      </c>
      <c r="Z1395" s="8"/>
      <c r="AA1395" s="204"/>
      <c r="AB1395" s="8">
        <v>6.4699999999999994E-2</v>
      </c>
      <c r="AC1395" s="204">
        <v>6.5699999999999995E-2</v>
      </c>
      <c r="AD1395" s="8">
        <v>6.4799999999999996E-2</v>
      </c>
      <c r="AE1395" s="204">
        <v>6.5799999999999997E-2</v>
      </c>
      <c r="AF1395" s="8"/>
      <c r="AG1395" s="204"/>
      <c r="AI1395" s="192" t="str">
        <f t="shared" si="376"/>
        <v/>
      </c>
      <c r="AJ1395" s="192" t="str">
        <f t="shared" si="377"/>
        <v/>
      </c>
      <c r="AK1395" s="192" t="str">
        <f t="shared" si="378"/>
        <v/>
      </c>
      <c r="AL1395" s="192" t="str">
        <f t="shared" si="379"/>
        <v/>
      </c>
      <c r="AM1395" s="192">
        <f t="shared" si="380"/>
        <v>4.7600000000000003E-2</v>
      </c>
      <c r="AN1395" s="192">
        <f t="shared" si="381"/>
        <v>5.5900000000000005E-2</v>
      </c>
      <c r="AO1395" s="193">
        <f t="shared" si="382"/>
        <v>6.3200000000000006E-2</v>
      </c>
      <c r="AP1395" s="192">
        <f t="shared" si="383"/>
        <v>6.409999999999999E-2</v>
      </c>
      <c r="AQ1395" s="193">
        <f t="shared" si="384"/>
        <v>6.6099999999999992E-2</v>
      </c>
      <c r="AR1395" s="192">
        <f t="shared" si="385"/>
        <v>6.6000000000000003E-2</v>
      </c>
      <c r="AS1395" s="192">
        <f t="shared" si="386"/>
        <v>6.5299999999999997E-2</v>
      </c>
      <c r="AT1395" s="192">
        <f t="shared" si="387"/>
        <v>6.5099999999999991E-2</v>
      </c>
      <c r="AU1395" s="193" t="str">
        <f t="shared" si="388"/>
        <v/>
      </c>
      <c r="AV1395" s="194">
        <f t="shared" si="389"/>
        <v>6.5199999999999994E-2</v>
      </c>
      <c r="AW1395" s="193">
        <f t="shared" si="390"/>
        <v>6.5299999999999997E-2</v>
      </c>
      <c r="AX1395" s="193" t="str">
        <f t="shared" si="391"/>
        <v/>
      </c>
      <c r="AZ1395" s="193">
        <f t="shared" si="375"/>
        <v>6.2380000000000005E-2</v>
      </c>
    </row>
    <row r="1396" spans="1:52" s="5" customFormat="1" ht="11.25" x14ac:dyDescent="0.2">
      <c r="A1396" s="203">
        <v>40024</v>
      </c>
      <c r="B1396" s="11"/>
      <c r="C1396" s="11"/>
      <c r="D1396" s="15"/>
      <c r="E1396" s="204"/>
      <c r="F1396" s="8"/>
      <c r="G1396" s="8"/>
      <c r="H1396" s="15"/>
      <c r="I1396" s="204"/>
      <c r="J1396" s="8">
        <v>4.7600000000000003E-2</v>
      </c>
      <c r="K1396" s="8">
        <v>4.7800000000000002E-2</v>
      </c>
      <c r="L1396" s="15">
        <v>5.5399999999999998E-2</v>
      </c>
      <c r="M1396" s="204">
        <v>5.5599999999999997E-2</v>
      </c>
      <c r="N1396" s="8">
        <v>6.3100000000000003E-2</v>
      </c>
      <c r="O1396" s="8">
        <v>6.3500000000000001E-2</v>
      </c>
      <c r="P1396" s="15">
        <v>6.4000000000000001E-2</v>
      </c>
      <c r="Q1396" s="204">
        <v>6.4399999999999999E-2</v>
      </c>
      <c r="R1396" s="8">
        <v>6.5699999999999995E-2</v>
      </c>
      <c r="S1396" s="204">
        <v>6.6299999999999998E-2</v>
      </c>
      <c r="T1396" s="205">
        <v>6.5600000000000006E-2</v>
      </c>
      <c r="U1396" s="204">
        <v>6.6199999999999995E-2</v>
      </c>
      <c r="V1396" s="8">
        <v>6.5000000000000002E-2</v>
      </c>
      <c r="W1396" s="204">
        <v>6.5799999999999997E-2</v>
      </c>
      <c r="X1396" s="8">
        <v>6.4799999999999996E-2</v>
      </c>
      <c r="Y1396" s="204">
        <v>6.5600000000000006E-2</v>
      </c>
      <c r="Z1396" s="8"/>
      <c r="AA1396" s="204"/>
      <c r="AB1396" s="8">
        <v>6.4600000000000005E-2</v>
      </c>
      <c r="AC1396" s="204">
        <v>6.5600000000000006E-2</v>
      </c>
      <c r="AD1396" s="8">
        <v>6.5000000000000002E-2</v>
      </c>
      <c r="AE1396" s="204">
        <v>6.6000000000000003E-2</v>
      </c>
      <c r="AF1396" s="8"/>
      <c r="AG1396" s="204"/>
      <c r="AI1396" s="192" t="str">
        <f t="shared" si="376"/>
        <v/>
      </c>
      <c r="AJ1396" s="192" t="str">
        <f t="shared" si="377"/>
        <v/>
      </c>
      <c r="AK1396" s="192" t="str">
        <f t="shared" si="378"/>
        <v/>
      </c>
      <c r="AL1396" s="192" t="str">
        <f t="shared" si="379"/>
        <v/>
      </c>
      <c r="AM1396" s="192">
        <f t="shared" si="380"/>
        <v>4.7700000000000006E-2</v>
      </c>
      <c r="AN1396" s="192">
        <f t="shared" si="381"/>
        <v>5.5499999999999994E-2</v>
      </c>
      <c r="AO1396" s="193">
        <f t="shared" si="382"/>
        <v>6.3299999999999995E-2</v>
      </c>
      <c r="AP1396" s="192">
        <f t="shared" si="383"/>
        <v>6.4200000000000007E-2</v>
      </c>
      <c r="AQ1396" s="193">
        <f t="shared" si="384"/>
        <v>6.6000000000000003E-2</v>
      </c>
      <c r="AR1396" s="192">
        <f t="shared" si="385"/>
        <v>6.59E-2</v>
      </c>
      <c r="AS1396" s="192">
        <f t="shared" si="386"/>
        <v>6.54E-2</v>
      </c>
      <c r="AT1396" s="192">
        <f t="shared" si="387"/>
        <v>6.5200000000000008E-2</v>
      </c>
      <c r="AU1396" s="193" t="str">
        <f t="shared" si="388"/>
        <v/>
      </c>
      <c r="AV1396" s="194">
        <f t="shared" si="389"/>
        <v>6.5100000000000005E-2</v>
      </c>
      <c r="AW1396" s="193">
        <f t="shared" si="390"/>
        <v>6.5500000000000003E-2</v>
      </c>
      <c r="AX1396" s="193" t="str">
        <f t="shared" si="391"/>
        <v/>
      </c>
      <c r="AZ1396" s="193">
        <f t="shared" si="375"/>
        <v>6.2380000000000005E-2</v>
      </c>
    </row>
    <row r="1397" spans="1:52" s="5" customFormat="1" ht="11.25" x14ac:dyDescent="0.2">
      <c r="A1397" s="203">
        <v>40025</v>
      </c>
      <c r="B1397" s="11"/>
      <c r="C1397" s="11"/>
      <c r="D1397" s="15"/>
      <c r="E1397" s="204"/>
      <c r="F1397" s="8"/>
      <c r="G1397" s="8"/>
      <c r="H1397" s="15"/>
      <c r="I1397" s="204"/>
      <c r="J1397" s="8">
        <v>4.8000000000000001E-2</v>
      </c>
      <c r="K1397" s="8">
        <v>4.82E-2</v>
      </c>
      <c r="L1397" s="15">
        <v>5.6300000000000003E-2</v>
      </c>
      <c r="M1397" s="204">
        <v>5.6500000000000002E-2</v>
      </c>
      <c r="N1397" s="8">
        <v>6.4000000000000001E-2</v>
      </c>
      <c r="O1397" s="8">
        <v>6.4399999999999999E-2</v>
      </c>
      <c r="P1397" s="15">
        <v>6.4600000000000005E-2</v>
      </c>
      <c r="Q1397" s="204">
        <v>6.5000000000000002E-2</v>
      </c>
      <c r="R1397" s="8">
        <v>6.6100000000000006E-2</v>
      </c>
      <c r="S1397" s="204">
        <v>6.6699999999999995E-2</v>
      </c>
      <c r="T1397" s="205">
        <v>6.6100000000000006E-2</v>
      </c>
      <c r="U1397" s="204">
        <v>6.6699999999999995E-2</v>
      </c>
      <c r="V1397" s="8">
        <v>6.54E-2</v>
      </c>
      <c r="W1397" s="204">
        <v>6.6199999999999995E-2</v>
      </c>
      <c r="X1397" s="8">
        <v>6.5199999999999994E-2</v>
      </c>
      <c r="Y1397" s="204">
        <v>6.6000000000000003E-2</v>
      </c>
      <c r="Z1397" s="8"/>
      <c r="AA1397" s="204"/>
      <c r="AB1397" s="8">
        <v>6.5299999999999997E-2</v>
      </c>
      <c r="AC1397" s="204">
        <v>6.6299999999999998E-2</v>
      </c>
      <c r="AD1397" s="8">
        <v>6.5299999999999997E-2</v>
      </c>
      <c r="AE1397" s="204">
        <v>6.6299999999999998E-2</v>
      </c>
      <c r="AF1397" s="8"/>
      <c r="AG1397" s="204"/>
      <c r="AI1397" s="192" t="str">
        <f t="shared" si="376"/>
        <v/>
      </c>
      <c r="AJ1397" s="192" t="str">
        <f t="shared" si="377"/>
        <v/>
      </c>
      <c r="AK1397" s="192" t="str">
        <f t="shared" si="378"/>
        <v/>
      </c>
      <c r="AL1397" s="192" t="str">
        <f t="shared" si="379"/>
        <v/>
      </c>
      <c r="AM1397" s="192">
        <f t="shared" si="380"/>
        <v>4.8100000000000004E-2</v>
      </c>
      <c r="AN1397" s="192">
        <f t="shared" si="381"/>
        <v>5.6400000000000006E-2</v>
      </c>
      <c r="AO1397" s="193">
        <f t="shared" si="382"/>
        <v>6.4200000000000007E-2</v>
      </c>
      <c r="AP1397" s="192">
        <f t="shared" si="383"/>
        <v>6.4799999999999996E-2</v>
      </c>
      <c r="AQ1397" s="193">
        <f t="shared" si="384"/>
        <v>6.6400000000000001E-2</v>
      </c>
      <c r="AR1397" s="192">
        <f t="shared" si="385"/>
        <v>6.6400000000000001E-2</v>
      </c>
      <c r="AS1397" s="192">
        <f t="shared" si="386"/>
        <v>6.5799999999999997E-2</v>
      </c>
      <c r="AT1397" s="192">
        <f t="shared" si="387"/>
        <v>6.5599999999999992E-2</v>
      </c>
      <c r="AU1397" s="193" t="str">
        <f t="shared" si="388"/>
        <v/>
      </c>
      <c r="AV1397" s="194">
        <f t="shared" si="389"/>
        <v>6.5799999999999997E-2</v>
      </c>
      <c r="AW1397" s="193">
        <f t="shared" si="390"/>
        <v>6.5799999999999997E-2</v>
      </c>
      <c r="AX1397" s="193" t="str">
        <f t="shared" si="391"/>
        <v/>
      </c>
      <c r="AZ1397" s="193">
        <f t="shared" si="375"/>
        <v>6.293E-2</v>
      </c>
    </row>
    <row r="1398" spans="1:52" s="5" customFormat="1" ht="11.25" x14ac:dyDescent="0.2">
      <c r="A1398" s="203">
        <v>40028</v>
      </c>
      <c r="B1398" s="11"/>
      <c r="C1398" s="11"/>
      <c r="D1398" s="15"/>
      <c r="E1398" s="204"/>
      <c r="F1398" s="8"/>
      <c r="G1398" s="8"/>
      <c r="H1398" s="15"/>
      <c r="I1398" s="204"/>
      <c r="J1398" s="8">
        <v>4.7800000000000002E-2</v>
      </c>
      <c r="K1398" s="8">
        <v>4.8000000000000001E-2</v>
      </c>
      <c r="L1398" s="15">
        <v>5.6399999999999999E-2</v>
      </c>
      <c r="M1398" s="204">
        <v>5.6599999999999998E-2</v>
      </c>
      <c r="N1398" s="8">
        <v>6.4100000000000004E-2</v>
      </c>
      <c r="O1398" s="8">
        <v>6.4500000000000002E-2</v>
      </c>
      <c r="P1398" s="15">
        <v>6.4799999999999996E-2</v>
      </c>
      <c r="Q1398" s="204">
        <v>6.5199999999999994E-2</v>
      </c>
      <c r="R1398" s="8">
        <v>6.5799999999999997E-2</v>
      </c>
      <c r="S1398" s="204">
        <v>6.6400000000000001E-2</v>
      </c>
      <c r="T1398" s="205">
        <v>6.6000000000000003E-2</v>
      </c>
      <c r="U1398" s="204">
        <v>6.6600000000000006E-2</v>
      </c>
      <c r="V1398" s="8">
        <v>6.54E-2</v>
      </c>
      <c r="W1398" s="204">
        <v>6.6199999999999995E-2</v>
      </c>
      <c r="X1398" s="8">
        <v>6.5199999999999994E-2</v>
      </c>
      <c r="Y1398" s="204">
        <v>6.6000000000000003E-2</v>
      </c>
      <c r="Z1398" s="8"/>
      <c r="AA1398" s="204"/>
      <c r="AB1398" s="8">
        <v>6.5199999999999994E-2</v>
      </c>
      <c r="AC1398" s="204">
        <v>6.6199999999999995E-2</v>
      </c>
      <c r="AD1398" s="8">
        <v>6.5299999999999997E-2</v>
      </c>
      <c r="AE1398" s="204">
        <v>6.6299999999999998E-2</v>
      </c>
      <c r="AF1398" s="8"/>
      <c r="AG1398" s="204"/>
      <c r="AI1398" s="192" t="str">
        <f t="shared" si="376"/>
        <v/>
      </c>
      <c r="AJ1398" s="192" t="str">
        <f t="shared" si="377"/>
        <v/>
      </c>
      <c r="AK1398" s="192" t="str">
        <f t="shared" si="378"/>
        <v/>
      </c>
      <c r="AL1398" s="192" t="str">
        <f t="shared" si="379"/>
        <v/>
      </c>
      <c r="AM1398" s="192">
        <f t="shared" si="380"/>
        <v>4.7899999999999998E-2</v>
      </c>
      <c r="AN1398" s="192">
        <f t="shared" si="381"/>
        <v>5.6499999999999995E-2</v>
      </c>
      <c r="AO1398" s="193">
        <f t="shared" si="382"/>
        <v>6.4299999999999996E-2</v>
      </c>
      <c r="AP1398" s="192">
        <f t="shared" si="383"/>
        <v>6.5000000000000002E-2</v>
      </c>
      <c r="AQ1398" s="193">
        <f t="shared" si="384"/>
        <v>6.6099999999999992E-2</v>
      </c>
      <c r="AR1398" s="192">
        <f t="shared" si="385"/>
        <v>6.6299999999999998E-2</v>
      </c>
      <c r="AS1398" s="192">
        <f t="shared" si="386"/>
        <v>6.5799999999999997E-2</v>
      </c>
      <c r="AT1398" s="192">
        <f t="shared" si="387"/>
        <v>6.5599999999999992E-2</v>
      </c>
      <c r="AU1398" s="193" t="str">
        <f t="shared" si="388"/>
        <v/>
      </c>
      <c r="AV1398" s="194">
        <f t="shared" si="389"/>
        <v>6.5699999999999995E-2</v>
      </c>
      <c r="AW1398" s="193">
        <f t="shared" si="390"/>
        <v>6.5799999999999997E-2</v>
      </c>
      <c r="AX1398" s="193" t="str">
        <f t="shared" si="391"/>
        <v/>
      </c>
      <c r="AZ1398" s="193">
        <f t="shared" si="375"/>
        <v>6.2899999999999984E-2</v>
      </c>
    </row>
    <row r="1399" spans="1:52" s="5" customFormat="1" ht="11.25" x14ac:dyDescent="0.2">
      <c r="A1399" s="203">
        <v>40029</v>
      </c>
      <c r="B1399" s="11"/>
      <c r="C1399" s="11"/>
      <c r="D1399" s="15"/>
      <c r="E1399" s="204"/>
      <c r="F1399" s="8"/>
      <c r="G1399" s="8"/>
      <c r="H1399" s="15"/>
      <c r="I1399" s="204"/>
      <c r="J1399" s="8">
        <v>4.7500000000000001E-2</v>
      </c>
      <c r="K1399" s="8">
        <v>4.7699999999999999E-2</v>
      </c>
      <c r="L1399" s="15">
        <v>5.6599999999999998E-2</v>
      </c>
      <c r="M1399" s="204">
        <v>5.6800000000000003E-2</v>
      </c>
      <c r="N1399" s="8">
        <v>6.3600000000000004E-2</v>
      </c>
      <c r="O1399" s="8">
        <v>6.4000000000000001E-2</v>
      </c>
      <c r="P1399" s="15">
        <v>6.4699999999999994E-2</v>
      </c>
      <c r="Q1399" s="204">
        <v>6.5100000000000005E-2</v>
      </c>
      <c r="R1399" s="8">
        <v>6.5500000000000003E-2</v>
      </c>
      <c r="S1399" s="204">
        <v>6.6100000000000006E-2</v>
      </c>
      <c r="T1399" s="205">
        <v>6.59E-2</v>
      </c>
      <c r="U1399" s="204">
        <v>6.6500000000000004E-2</v>
      </c>
      <c r="V1399" s="8">
        <v>6.5500000000000003E-2</v>
      </c>
      <c r="W1399" s="204">
        <v>6.6299999999999998E-2</v>
      </c>
      <c r="X1399" s="8">
        <v>6.5100000000000005E-2</v>
      </c>
      <c r="Y1399" s="204">
        <v>6.59E-2</v>
      </c>
      <c r="Z1399" s="8"/>
      <c r="AA1399" s="204"/>
      <c r="AB1399" s="8">
        <v>6.5100000000000005E-2</v>
      </c>
      <c r="AC1399" s="204">
        <v>6.6100000000000006E-2</v>
      </c>
      <c r="AD1399" s="8">
        <v>6.5199999999999994E-2</v>
      </c>
      <c r="AE1399" s="204">
        <v>6.6199999999999995E-2</v>
      </c>
      <c r="AF1399" s="8"/>
      <c r="AG1399" s="204"/>
      <c r="AI1399" s="192" t="str">
        <f t="shared" si="376"/>
        <v/>
      </c>
      <c r="AJ1399" s="192" t="str">
        <f t="shared" si="377"/>
        <v/>
      </c>
      <c r="AK1399" s="192" t="str">
        <f t="shared" si="378"/>
        <v/>
      </c>
      <c r="AL1399" s="192" t="str">
        <f t="shared" si="379"/>
        <v/>
      </c>
      <c r="AM1399" s="192">
        <f t="shared" si="380"/>
        <v>4.7600000000000003E-2</v>
      </c>
      <c r="AN1399" s="192">
        <f t="shared" si="381"/>
        <v>5.67E-2</v>
      </c>
      <c r="AO1399" s="193">
        <f t="shared" si="382"/>
        <v>6.3799999999999996E-2</v>
      </c>
      <c r="AP1399" s="192">
        <f t="shared" si="383"/>
        <v>6.4899999999999999E-2</v>
      </c>
      <c r="AQ1399" s="193">
        <f t="shared" si="384"/>
        <v>6.5799999999999997E-2</v>
      </c>
      <c r="AR1399" s="192">
        <f t="shared" si="385"/>
        <v>6.6200000000000009E-2</v>
      </c>
      <c r="AS1399" s="192">
        <f t="shared" si="386"/>
        <v>6.59E-2</v>
      </c>
      <c r="AT1399" s="192">
        <f t="shared" si="387"/>
        <v>6.5500000000000003E-2</v>
      </c>
      <c r="AU1399" s="193" t="str">
        <f t="shared" si="388"/>
        <v/>
      </c>
      <c r="AV1399" s="194">
        <f t="shared" si="389"/>
        <v>6.5600000000000006E-2</v>
      </c>
      <c r="AW1399" s="193">
        <f t="shared" si="390"/>
        <v>6.5699999999999995E-2</v>
      </c>
      <c r="AX1399" s="193" t="str">
        <f t="shared" si="391"/>
        <v/>
      </c>
      <c r="AZ1399" s="193">
        <f t="shared" si="375"/>
        <v>6.2770000000000006E-2</v>
      </c>
    </row>
    <row r="1400" spans="1:52" s="5" customFormat="1" ht="11.25" x14ac:dyDescent="0.2">
      <c r="A1400" s="203">
        <v>40030</v>
      </c>
      <c r="B1400" s="11"/>
      <c r="C1400" s="11"/>
      <c r="D1400" s="15"/>
      <c r="E1400" s="204"/>
      <c r="F1400" s="8"/>
      <c r="G1400" s="8"/>
      <c r="H1400" s="15"/>
      <c r="I1400" s="204"/>
      <c r="J1400" s="8">
        <v>4.7199999999999999E-2</v>
      </c>
      <c r="K1400" s="8">
        <v>4.7399999999999998E-2</v>
      </c>
      <c r="L1400" s="15">
        <v>5.6899999999999999E-2</v>
      </c>
      <c r="M1400" s="204">
        <v>5.7099999999999998E-2</v>
      </c>
      <c r="N1400" s="8">
        <v>6.3299999999999995E-2</v>
      </c>
      <c r="O1400" s="8">
        <v>6.3700000000000007E-2</v>
      </c>
      <c r="P1400" s="15">
        <v>6.4500000000000002E-2</v>
      </c>
      <c r="Q1400" s="204">
        <v>6.4899999999999999E-2</v>
      </c>
      <c r="R1400" s="8">
        <v>6.5500000000000003E-2</v>
      </c>
      <c r="S1400" s="204">
        <v>6.6100000000000006E-2</v>
      </c>
      <c r="T1400" s="205">
        <v>6.5799999999999997E-2</v>
      </c>
      <c r="U1400" s="204">
        <v>6.6400000000000001E-2</v>
      </c>
      <c r="V1400" s="8">
        <v>6.5100000000000005E-2</v>
      </c>
      <c r="W1400" s="204">
        <v>6.59E-2</v>
      </c>
      <c r="X1400" s="8">
        <v>6.4799999999999996E-2</v>
      </c>
      <c r="Y1400" s="204">
        <v>6.5600000000000006E-2</v>
      </c>
      <c r="Z1400" s="8"/>
      <c r="AA1400" s="204"/>
      <c r="AB1400" s="8">
        <v>6.4799999999999996E-2</v>
      </c>
      <c r="AC1400" s="204">
        <v>6.5799999999999997E-2</v>
      </c>
      <c r="AD1400" s="8">
        <v>6.5100000000000005E-2</v>
      </c>
      <c r="AE1400" s="204">
        <v>6.6100000000000006E-2</v>
      </c>
      <c r="AF1400" s="8"/>
      <c r="AG1400" s="204"/>
      <c r="AI1400" s="192" t="str">
        <f t="shared" si="376"/>
        <v/>
      </c>
      <c r="AJ1400" s="192" t="str">
        <f t="shared" si="377"/>
        <v/>
      </c>
      <c r="AK1400" s="192" t="str">
        <f t="shared" si="378"/>
        <v/>
      </c>
      <c r="AL1400" s="192" t="str">
        <f t="shared" si="379"/>
        <v/>
      </c>
      <c r="AM1400" s="192">
        <f t="shared" si="380"/>
        <v>4.7299999999999995E-2</v>
      </c>
      <c r="AN1400" s="192">
        <f t="shared" si="381"/>
        <v>5.6999999999999995E-2</v>
      </c>
      <c r="AO1400" s="193">
        <f t="shared" si="382"/>
        <v>6.3500000000000001E-2</v>
      </c>
      <c r="AP1400" s="192">
        <f t="shared" si="383"/>
        <v>6.4700000000000008E-2</v>
      </c>
      <c r="AQ1400" s="193">
        <f t="shared" si="384"/>
        <v>6.5799999999999997E-2</v>
      </c>
      <c r="AR1400" s="192">
        <f t="shared" si="385"/>
        <v>6.6099999999999992E-2</v>
      </c>
      <c r="AS1400" s="192">
        <f t="shared" si="386"/>
        <v>6.5500000000000003E-2</v>
      </c>
      <c r="AT1400" s="192">
        <f t="shared" si="387"/>
        <v>6.5200000000000008E-2</v>
      </c>
      <c r="AU1400" s="193" t="str">
        <f t="shared" si="388"/>
        <v/>
      </c>
      <c r="AV1400" s="194">
        <f t="shared" si="389"/>
        <v>6.5299999999999997E-2</v>
      </c>
      <c r="AW1400" s="193">
        <f t="shared" si="390"/>
        <v>6.5600000000000006E-2</v>
      </c>
      <c r="AX1400" s="193" t="str">
        <f t="shared" si="391"/>
        <v/>
      </c>
      <c r="AZ1400" s="193">
        <f t="shared" si="375"/>
        <v>6.2600000000000003E-2</v>
      </c>
    </row>
    <row r="1401" spans="1:52" s="5" customFormat="1" ht="11.25" x14ac:dyDescent="0.2">
      <c r="A1401" s="203">
        <v>40031</v>
      </c>
      <c r="B1401" s="11"/>
      <c r="C1401" s="11"/>
      <c r="D1401" s="15"/>
      <c r="E1401" s="204"/>
      <c r="F1401" s="8"/>
      <c r="G1401" s="8"/>
      <c r="H1401" s="15"/>
      <c r="I1401" s="204"/>
      <c r="J1401" s="8">
        <v>4.7300000000000002E-2</v>
      </c>
      <c r="K1401" s="8">
        <v>4.7500000000000001E-2</v>
      </c>
      <c r="L1401" s="15">
        <v>5.7000000000000002E-2</v>
      </c>
      <c r="M1401" s="204">
        <v>5.7200000000000001E-2</v>
      </c>
      <c r="N1401" s="8">
        <v>6.3600000000000004E-2</v>
      </c>
      <c r="O1401" s="8">
        <v>6.4000000000000001E-2</v>
      </c>
      <c r="P1401" s="15">
        <v>6.4600000000000005E-2</v>
      </c>
      <c r="Q1401" s="204">
        <v>6.5000000000000002E-2</v>
      </c>
      <c r="R1401" s="8">
        <v>6.54E-2</v>
      </c>
      <c r="S1401" s="204">
        <v>6.6000000000000003E-2</v>
      </c>
      <c r="T1401" s="205">
        <v>6.5600000000000006E-2</v>
      </c>
      <c r="U1401" s="204">
        <v>6.6199999999999995E-2</v>
      </c>
      <c r="V1401" s="8">
        <v>6.4899999999999999E-2</v>
      </c>
      <c r="W1401" s="204">
        <v>6.5699999999999995E-2</v>
      </c>
      <c r="X1401" s="8">
        <v>6.4600000000000005E-2</v>
      </c>
      <c r="Y1401" s="204">
        <v>6.54E-2</v>
      </c>
      <c r="Z1401" s="8"/>
      <c r="AA1401" s="204"/>
      <c r="AB1401" s="8">
        <v>6.4600000000000005E-2</v>
      </c>
      <c r="AC1401" s="204">
        <v>6.5600000000000006E-2</v>
      </c>
      <c r="AD1401" s="8">
        <v>6.4799999999999996E-2</v>
      </c>
      <c r="AE1401" s="204">
        <v>6.5799999999999997E-2</v>
      </c>
      <c r="AF1401" s="8"/>
      <c r="AG1401" s="204"/>
      <c r="AI1401" s="192" t="str">
        <f t="shared" si="376"/>
        <v/>
      </c>
      <c r="AJ1401" s="192" t="str">
        <f t="shared" si="377"/>
        <v/>
      </c>
      <c r="AK1401" s="192" t="str">
        <f t="shared" si="378"/>
        <v/>
      </c>
      <c r="AL1401" s="192" t="str">
        <f t="shared" si="379"/>
        <v/>
      </c>
      <c r="AM1401" s="192">
        <f t="shared" si="380"/>
        <v>4.7399999999999998E-2</v>
      </c>
      <c r="AN1401" s="192">
        <f t="shared" si="381"/>
        <v>5.7099999999999998E-2</v>
      </c>
      <c r="AO1401" s="193">
        <f t="shared" si="382"/>
        <v>6.3799999999999996E-2</v>
      </c>
      <c r="AP1401" s="192">
        <f t="shared" si="383"/>
        <v>6.4799999999999996E-2</v>
      </c>
      <c r="AQ1401" s="193">
        <f t="shared" si="384"/>
        <v>6.5700000000000008E-2</v>
      </c>
      <c r="AR1401" s="192">
        <f t="shared" si="385"/>
        <v>6.59E-2</v>
      </c>
      <c r="AS1401" s="192">
        <f t="shared" si="386"/>
        <v>6.5299999999999997E-2</v>
      </c>
      <c r="AT1401" s="192">
        <f t="shared" si="387"/>
        <v>6.5000000000000002E-2</v>
      </c>
      <c r="AU1401" s="193" t="str">
        <f t="shared" si="388"/>
        <v/>
      </c>
      <c r="AV1401" s="194">
        <f t="shared" si="389"/>
        <v>6.5100000000000005E-2</v>
      </c>
      <c r="AW1401" s="193">
        <f t="shared" si="390"/>
        <v>6.5299999999999997E-2</v>
      </c>
      <c r="AX1401" s="193" t="str">
        <f t="shared" si="391"/>
        <v/>
      </c>
      <c r="AZ1401" s="193">
        <f t="shared" si="375"/>
        <v>6.2540000000000012E-2</v>
      </c>
    </row>
    <row r="1402" spans="1:52" s="5" customFormat="1" ht="11.25" x14ac:dyDescent="0.2">
      <c r="A1402" s="203">
        <v>40032</v>
      </c>
      <c r="B1402" s="11"/>
      <c r="C1402" s="11"/>
      <c r="D1402" s="15"/>
      <c r="E1402" s="204"/>
      <c r="F1402" s="8"/>
      <c r="G1402" s="8"/>
      <c r="H1402" s="15"/>
      <c r="I1402" s="204"/>
      <c r="J1402" s="8">
        <v>4.7600000000000003E-2</v>
      </c>
      <c r="K1402" s="8">
        <v>4.7800000000000002E-2</v>
      </c>
      <c r="L1402" s="15">
        <v>5.7099999999999998E-2</v>
      </c>
      <c r="M1402" s="204">
        <v>5.7299999999999997E-2</v>
      </c>
      <c r="N1402" s="8">
        <v>6.4199999999999993E-2</v>
      </c>
      <c r="O1402" s="8">
        <v>6.4600000000000005E-2</v>
      </c>
      <c r="P1402" s="15">
        <v>6.5000000000000002E-2</v>
      </c>
      <c r="Q1402" s="204">
        <v>6.54E-2</v>
      </c>
      <c r="R1402" s="8">
        <v>6.5199999999999994E-2</v>
      </c>
      <c r="S1402" s="204">
        <v>6.5799999999999997E-2</v>
      </c>
      <c r="T1402" s="205">
        <v>6.5199999999999994E-2</v>
      </c>
      <c r="U1402" s="204">
        <v>6.5799999999999997E-2</v>
      </c>
      <c r="V1402" s="8">
        <v>6.4699999999999994E-2</v>
      </c>
      <c r="W1402" s="204">
        <v>6.5500000000000003E-2</v>
      </c>
      <c r="X1402" s="8">
        <v>6.4199999999999993E-2</v>
      </c>
      <c r="Y1402" s="204">
        <v>6.5000000000000002E-2</v>
      </c>
      <c r="Z1402" s="8"/>
      <c r="AA1402" s="204"/>
      <c r="AB1402" s="8">
        <v>6.4199999999999993E-2</v>
      </c>
      <c r="AC1402" s="204">
        <v>6.5199999999999994E-2</v>
      </c>
      <c r="AD1402" s="8">
        <v>6.4399999999999999E-2</v>
      </c>
      <c r="AE1402" s="204">
        <v>6.54E-2</v>
      </c>
      <c r="AF1402" s="8"/>
      <c r="AG1402" s="204"/>
      <c r="AI1402" s="192" t="str">
        <f t="shared" si="376"/>
        <v/>
      </c>
      <c r="AJ1402" s="192" t="str">
        <f t="shared" si="377"/>
        <v/>
      </c>
      <c r="AK1402" s="192" t="str">
        <f t="shared" si="378"/>
        <v/>
      </c>
      <c r="AL1402" s="192" t="str">
        <f t="shared" si="379"/>
        <v/>
      </c>
      <c r="AM1402" s="192">
        <f t="shared" si="380"/>
        <v>4.7700000000000006E-2</v>
      </c>
      <c r="AN1402" s="192">
        <f t="shared" si="381"/>
        <v>5.7200000000000001E-2</v>
      </c>
      <c r="AO1402" s="193">
        <f t="shared" si="382"/>
        <v>6.4399999999999999E-2</v>
      </c>
      <c r="AP1402" s="192">
        <f t="shared" si="383"/>
        <v>6.5200000000000008E-2</v>
      </c>
      <c r="AQ1402" s="193">
        <f t="shared" si="384"/>
        <v>6.5500000000000003E-2</v>
      </c>
      <c r="AR1402" s="192">
        <f t="shared" si="385"/>
        <v>6.5500000000000003E-2</v>
      </c>
      <c r="AS1402" s="192">
        <f t="shared" si="386"/>
        <v>6.5099999999999991E-2</v>
      </c>
      <c r="AT1402" s="192">
        <f t="shared" si="387"/>
        <v>6.4599999999999991E-2</v>
      </c>
      <c r="AU1402" s="193" t="str">
        <f t="shared" si="388"/>
        <v/>
      </c>
      <c r="AV1402" s="194">
        <f t="shared" si="389"/>
        <v>6.4699999999999994E-2</v>
      </c>
      <c r="AW1402" s="193">
        <f t="shared" si="390"/>
        <v>6.4899999999999999E-2</v>
      </c>
      <c r="AX1402" s="193" t="str">
        <f t="shared" si="391"/>
        <v/>
      </c>
      <c r="AZ1402" s="193">
        <f t="shared" si="375"/>
        <v>6.2480000000000001E-2</v>
      </c>
    </row>
    <row r="1403" spans="1:52" s="5" customFormat="1" ht="11.25" x14ac:dyDescent="0.2">
      <c r="A1403" s="203">
        <v>40035</v>
      </c>
      <c r="B1403" s="11"/>
      <c r="C1403" s="11"/>
      <c r="D1403" s="15"/>
      <c r="E1403" s="204"/>
      <c r="F1403" s="8"/>
      <c r="G1403" s="8"/>
      <c r="H1403" s="15"/>
      <c r="I1403" s="204"/>
      <c r="J1403" s="8">
        <v>4.7600000000000003E-2</v>
      </c>
      <c r="K1403" s="8">
        <v>4.7800000000000002E-2</v>
      </c>
      <c r="L1403" s="15">
        <v>5.7299999999999997E-2</v>
      </c>
      <c r="M1403" s="204">
        <v>5.7500000000000002E-2</v>
      </c>
      <c r="N1403" s="8">
        <v>6.4500000000000002E-2</v>
      </c>
      <c r="O1403" s="8">
        <v>6.4899999999999999E-2</v>
      </c>
      <c r="P1403" s="15">
        <v>6.5100000000000005E-2</v>
      </c>
      <c r="Q1403" s="204">
        <v>6.5500000000000003E-2</v>
      </c>
      <c r="R1403" s="8">
        <v>6.5199999999999994E-2</v>
      </c>
      <c r="S1403" s="204">
        <v>6.5799999999999997E-2</v>
      </c>
      <c r="T1403" s="205">
        <v>6.5199999999999994E-2</v>
      </c>
      <c r="U1403" s="204">
        <v>6.5799999999999997E-2</v>
      </c>
      <c r="V1403" s="8">
        <v>6.4699999999999994E-2</v>
      </c>
      <c r="W1403" s="204">
        <v>6.5500000000000003E-2</v>
      </c>
      <c r="X1403" s="8">
        <v>6.4199999999999993E-2</v>
      </c>
      <c r="Y1403" s="204">
        <v>6.5000000000000002E-2</v>
      </c>
      <c r="Z1403" s="8"/>
      <c r="AA1403" s="204"/>
      <c r="AB1403" s="8">
        <v>6.4199999999999993E-2</v>
      </c>
      <c r="AC1403" s="204">
        <v>6.5199999999999994E-2</v>
      </c>
      <c r="AD1403" s="8">
        <v>6.4399999999999999E-2</v>
      </c>
      <c r="AE1403" s="204">
        <v>6.54E-2</v>
      </c>
      <c r="AF1403" s="8"/>
      <c r="AG1403" s="204"/>
      <c r="AI1403" s="192" t="str">
        <f t="shared" si="376"/>
        <v/>
      </c>
      <c r="AJ1403" s="192" t="str">
        <f t="shared" si="377"/>
        <v/>
      </c>
      <c r="AK1403" s="192" t="str">
        <f t="shared" si="378"/>
        <v/>
      </c>
      <c r="AL1403" s="192" t="str">
        <f t="shared" si="379"/>
        <v/>
      </c>
      <c r="AM1403" s="192">
        <f t="shared" si="380"/>
        <v>4.7700000000000006E-2</v>
      </c>
      <c r="AN1403" s="192">
        <f t="shared" si="381"/>
        <v>5.74E-2</v>
      </c>
      <c r="AO1403" s="193">
        <f t="shared" si="382"/>
        <v>6.4700000000000008E-2</v>
      </c>
      <c r="AP1403" s="192">
        <f t="shared" si="383"/>
        <v>6.5299999999999997E-2</v>
      </c>
      <c r="AQ1403" s="193">
        <f t="shared" si="384"/>
        <v>6.5500000000000003E-2</v>
      </c>
      <c r="AR1403" s="192">
        <f t="shared" si="385"/>
        <v>6.5500000000000003E-2</v>
      </c>
      <c r="AS1403" s="192">
        <f t="shared" si="386"/>
        <v>6.5099999999999991E-2</v>
      </c>
      <c r="AT1403" s="192">
        <f t="shared" si="387"/>
        <v>6.4599999999999991E-2</v>
      </c>
      <c r="AU1403" s="193" t="str">
        <f t="shared" si="388"/>
        <v/>
      </c>
      <c r="AV1403" s="194">
        <f t="shared" si="389"/>
        <v>6.4699999999999994E-2</v>
      </c>
      <c r="AW1403" s="193">
        <f t="shared" si="390"/>
        <v>6.4899999999999999E-2</v>
      </c>
      <c r="AX1403" s="193" t="str">
        <f t="shared" si="391"/>
        <v/>
      </c>
      <c r="AZ1403" s="193">
        <f t="shared" si="375"/>
        <v>6.2539999999999998E-2</v>
      </c>
    </row>
    <row r="1404" spans="1:52" s="5" customFormat="1" ht="11.25" x14ac:dyDescent="0.2">
      <c r="A1404" s="203">
        <v>40036</v>
      </c>
      <c r="B1404" s="11"/>
      <c r="C1404" s="11"/>
      <c r="D1404" s="15"/>
      <c r="E1404" s="204"/>
      <c r="F1404" s="8"/>
      <c r="G1404" s="8"/>
      <c r="H1404" s="15"/>
      <c r="I1404" s="204"/>
      <c r="J1404" s="8">
        <v>4.7899999999999998E-2</v>
      </c>
      <c r="K1404" s="8">
        <v>4.8099999999999997E-2</v>
      </c>
      <c r="L1404" s="15">
        <v>5.7299999999999997E-2</v>
      </c>
      <c r="M1404" s="204">
        <v>5.7500000000000002E-2</v>
      </c>
      <c r="N1404" s="8">
        <v>6.4500000000000002E-2</v>
      </c>
      <c r="O1404" s="8">
        <v>6.4899999999999999E-2</v>
      </c>
      <c r="P1404" s="15">
        <v>6.5100000000000005E-2</v>
      </c>
      <c r="Q1404" s="204">
        <v>6.5500000000000003E-2</v>
      </c>
      <c r="R1404" s="8">
        <v>6.5100000000000005E-2</v>
      </c>
      <c r="S1404" s="204">
        <v>6.5699999999999995E-2</v>
      </c>
      <c r="T1404" s="205">
        <v>6.5199999999999994E-2</v>
      </c>
      <c r="U1404" s="204">
        <v>6.5799999999999997E-2</v>
      </c>
      <c r="V1404" s="8">
        <v>6.4899999999999999E-2</v>
      </c>
      <c r="W1404" s="204">
        <v>6.5699999999999995E-2</v>
      </c>
      <c r="X1404" s="8">
        <v>6.4399999999999999E-2</v>
      </c>
      <c r="Y1404" s="204">
        <v>6.5199999999999994E-2</v>
      </c>
      <c r="Z1404" s="8"/>
      <c r="AA1404" s="204"/>
      <c r="AB1404" s="8">
        <v>6.4399999999999999E-2</v>
      </c>
      <c r="AC1404" s="204">
        <v>6.54E-2</v>
      </c>
      <c r="AD1404" s="8">
        <v>6.4500000000000002E-2</v>
      </c>
      <c r="AE1404" s="204">
        <v>6.5500000000000003E-2</v>
      </c>
      <c r="AF1404" s="8"/>
      <c r="AG1404" s="204"/>
      <c r="AI1404" s="192" t="str">
        <f t="shared" si="376"/>
        <v/>
      </c>
      <c r="AJ1404" s="192" t="str">
        <f t="shared" si="377"/>
        <v/>
      </c>
      <c r="AK1404" s="192" t="str">
        <f t="shared" si="378"/>
        <v/>
      </c>
      <c r="AL1404" s="192" t="str">
        <f t="shared" si="379"/>
        <v/>
      </c>
      <c r="AM1404" s="192">
        <f t="shared" si="380"/>
        <v>4.8000000000000001E-2</v>
      </c>
      <c r="AN1404" s="192">
        <f t="shared" si="381"/>
        <v>5.74E-2</v>
      </c>
      <c r="AO1404" s="193">
        <f t="shared" si="382"/>
        <v>6.4700000000000008E-2</v>
      </c>
      <c r="AP1404" s="192">
        <f t="shared" si="383"/>
        <v>6.5299999999999997E-2</v>
      </c>
      <c r="AQ1404" s="193">
        <f t="shared" si="384"/>
        <v>6.54E-2</v>
      </c>
      <c r="AR1404" s="192">
        <f t="shared" si="385"/>
        <v>6.5500000000000003E-2</v>
      </c>
      <c r="AS1404" s="192">
        <f t="shared" si="386"/>
        <v>6.5299999999999997E-2</v>
      </c>
      <c r="AT1404" s="192">
        <f t="shared" si="387"/>
        <v>6.4799999999999996E-2</v>
      </c>
      <c r="AU1404" s="193" t="str">
        <f t="shared" si="388"/>
        <v/>
      </c>
      <c r="AV1404" s="194">
        <f t="shared" si="389"/>
        <v>6.4899999999999999E-2</v>
      </c>
      <c r="AW1404" s="193">
        <f t="shared" si="390"/>
        <v>6.5000000000000002E-2</v>
      </c>
      <c r="AX1404" s="193" t="str">
        <f t="shared" si="391"/>
        <v/>
      </c>
      <c r="AZ1404" s="193">
        <f t="shared" si="375"/>
        <v>6.2629999999999991E-2</v>
      </c>
    </row>
    <row r="1405" spans="1:52" s="5" customFormat="1" ht="11.25" x14ac:dyDescent="0.2">
      <c r="A1405" s="203">
        <v>40037</v>
      </c>
      <c r="B1405" s="11"/>
      <c r="C1405" s="11"/>
      <c r="D1405" s="15"/>
      <c r="E1405" s="204"/>
      <c r="F1405" s="8"/>
      <c r="G1405" s="8"/>
      <c r="H1405" s="15"/>
      <c r="I1405" s="204"/>
      <c r="J1405" s="8">
        <v>4.8099999999999997E-2</v>
      </c>
      <c r="K1405" s="8">
        <v>4.8300000000000003E-2</v>
      </c>
      <c r="L1405" s="15">
        <v>5.74E-2</v>
      </c>
      <c r="M1405" s="204">
        <v>5.7599999999999998E-2</v>
      </c>
      <c r="N1405" s="8">
        <v>6.4699999999999994E-2</v>
      </c>
      <c r="O1405" s="8">
        <v>6.5100000000000005E-2</v>
      </c>
      <c r="P1405" s="15">
        <v>6.5199999999999994E-2</v>
      </c>
      <c r="Q1405" s="204">
        <v>6.5600000000000006E-2</v>
      </c>
      <c r="R1405" s="8">
        <v>6.54E-2</v>
      </c>
      <c r="S1405" s="204">
        <v>6.6000000000000003E-2</v>
      </c>
      <c r="T1405" s="205">
        <v>6.5299999999999997E-2</v>
      </c>
      <c r="U1405" s="204">
        <v>6.59E-2</v>
      </c>
      <c r="V1405" s="8">
        <v>6.5000000000000002E-2</v>
      </c>
      <c r="W1405" s="204">
        <v>6.5799999999999997E-2</v>
      </c>
      <c r="X1405" s="8">
        <v>6.4399999999999999E-2</v>
      </c>
      <c r="Y1405" s="204">
        <v>6.5199999999999994E-2</v>
      </c>
      <c r="Z1405" s="8"/>
      <c r="AA1405" s="204"/>
      <c r="AB1405" s="8">
        <v>6.4399999999999999E-2</v>
      </c>
      <c r="AC1405" s="204">
        <v>6.54E-2</v>
      </c>
      <c r="AD1405" s="8">
        <v>6.4600000000000005E-2</v>
      </c>
      <c r="AE1405" s="204">
        <v>6.5600000000000006E-2</v>
      </c>
      <c r="AF1405" s="8"/>
      <c r="AG1405" s="204"/>
      <c r="AI1405" s="192" t="str">
        <f t="shared" si="376"/>
        <v/>
      </c>
      <c r="AJ1405" s="192" t="str">
        <f t="shared" si="377"/>
        <v/>
      </c>
      <c r="AK1405" s="192" t="str">
        <f t="shared" si="378"/>
        <v/>
      </c>
      <c r="AL1405" s="192" t="str">
        <f t="shared" si="379"/>
        <v/>
      </c>
      <c r="AM1405" s="192">
        <f t="shared" si="380"/>
        <v>4.82E-2</v>
      </c>
      <c r="AN1405" s="192">
        <f t="shared" si="381"/>
        <v>5.7499999999999996E-2</v>
      </c>
      <c r="AO1405" s="193">
        <f t="shared" si="382"/>
        <v>6.4899999999999999E-2</v>
      </c>
      <c r="AP1405" s="192">
        <f t="shared" si="383"/>
        <v>6.54E-2</v>
      </c>
      <c r="AQ1405" s="193">
        <f t="shared" si="384"/>
        <v>6.5700000000000008E-2</v>
      </c>
      <c r="AR1405" s="192">
        <f t="shared" si="385"/>
        <v>6.5599999999999992E-2</v>
      </c>
      <c r="AS1405" s="192">
        <f t="shared" si="386"/>
        <v>6.54E-2</v>
      </c>
      <c r="AT1405" s="192">
        <f t="shared" si="387"/>
        <v>6.4799999999999996E-2</v>
      </c>
      <c r="AU1405" s="193" t="str">
        <f t="shared" si="388"/>
        <v/>
      </c>
      <c r="AV1405" s="194">
        <f t="shared" si="389"/>
        <v>6.4899999999999999E-2</v>
      </c>
      <c r="AW1405" s="193">
        <f t="shared" si="390"/>
        <v>6.5100000000000005E-2</v>
      </c>
      <c r="AX1405" s="193" t="str">
        <f t="shared" si="391"/>
        <v/>
      </c>
      <c r="AZ1405" s="193">
        <f t="shared" si="375"/>
        <v>6.275E-2</v>
      </c>
    </row>
    <row r="1406" spans="1:52" s="5" customFormat="1" ht="11.25" x14ac:dyDescent="0.2">
      <c r="A1406" s="203">
        <v>40038</v>
      </c>
      <c r="B1406" s="11"/>
      <c r="C1406" s="11"/>
      <c r="D1406" s="15"/>
      <c r="E1406" s="204"/>
      <c r="F1406" s="8"/>
      <c r="G1406" s="8"/>
      <c r="H1406" s="15"/>
      <c r="I1406" s="204"/>
      <c r="J1406" s="8">
        <v>4.7699999999999999E-2</v>
      </c>
      <c r="K1406" s="8">
        <v>4.7899999999999998E-2</v>
      </c>
      <c r="L1406" s="15">
        <v>5.7299999999999997E-2</v>
      </c>
      <c r="M1406" s="204">
        <v>5.7500000000000002E-2</v>
      </c>
      <c r="N1406" s="8">
        <v>6.4699999999999994E-2</v>
      </c>
      <c r="O1406" s="8">
        <v>6.5100000000000005E-2</v>
      </c>
      <c r="P1406" s="15">
        <v>6.5299999999999997E-2</v>
      </c>
      <c r="Q1406" s="204">
        <v>6.5699999999999995E-2</v>
      </c>
      <c r="R1406" s="8">
        <v>6.5299999999999997E-2</v>
      </c>
      <c r="S1406" s="204">
        <v>6.59E-2</v>
      </c>
      <c r="T1406" s="205">
        <v>6.5199999999999994E-2</v>
      </c>
      <c r="U1406" s="204">
        <v>6.5799999999999997E-2</v>
      </c>
      <c r="V1406" s="8">
        <v>6.4899999999999999E-2</v>
      </c>
      <c r="W1406" s="204">
        <v>6.5699999999999995E-2</v>
      </c>
      <c r="X1406" s="8">
        <v>6.4500000000000002E-2</v>
      </c>
      <c r="Y1406" s="204">
        <v>6.5299999999999997E-2</v>
      </c>
      <c r="Z1406" s="8"/>
      <c r="AA1406" s="204"/>
      <c r="AB1406" s="8">
        <v>6.4399999999999999E-2</v>
      </c>
      <c r="AC1406" s="204">
        <v>6.54E-2</v>
      </c>
      <c r="AD1406" s="8">
        <v>6.4500000000000002E-2</v>
      </c>
      <c r="AE1406" s="204">
        <v>6.5500000000000003E-2</v>
      </c>
      <c r="AF1406" s="8"/>
      <c r="AG1406" s="204"/>
      <c r="AI1406" s="192" t="str">
        <f t="shared" si="376"/>
        <v/>
      </c>
      <c r="AJ1406" s="192" t="str">
        <f t="shared" si="377"/>
        <v/>
      </c>
      <c r="AK1406" s="192" t="str">
        <f t="shared" si="378"/>
        <v/>
      </c>
      <c r="AL1406" s="192" t="str">
        <f t="shared" si="379"/>
        <v/>
      </c>
      <c r="AM1406" s="192">
        <f t="shared" si="380"/>
        <v>4.7799999999999995E-2</v>
      </c>
      <c r="AN1406" s="192">
        <f t="shared" si="381"/>
        <v>5.74E-2</v>
      </c>
      <c r="AO1406" s="193">
        <f t="shared" si="382"/>
        <v>6.4899999999999999E-2</v>
      </c>
      <c r="AP1406" s="192">
        <f t="shared" si="383"/>
        <v>6.5500000000000003E-2</v>
      </c>
      <c r="AQ1406" s="193">
        <f t="shared" si="384"/>
        <v>6.5599999999999992E-2</v>
      </c>
      <c r="AR1406" s="192">
        <f t="shared" si="385"/>
        <v>6.5500000000000003E-2</v>
      </c>
      <c r="AS1406" s="192">
        <f t="shared" si="386"/>
        <v>6.5299999999999997E-2</v>
      </c>
      <c r="AT1406" s="192">
        <f t="shared" si="387"/>
        <v>6.4899999999999999E-2</v>
      </c>
      <c r="AU1406" s="193" t="str">
        <f t="shared" si="388"/>
        <v/>
      </c>
      <c r="AV1406" s="194">
        <f t="shared" si="389"/>
        <v>6.4899999999999999E-2</v>
      </c>
      <c r="AW1406" s="193">
        <f t="shared" si="390"/>
        <v>6.5000000000000002E-2</v>
      </c>
      <c r="AX1406" s="193" t="str">
        <f t="shared" si="391"/>
        <v/>
      </c>
      <c r="AZ1406" s="193">
        <f t="shared" si="375"/>
        <v>6.268E-2</v>
      </c>
    </row>
    <row r="1407" spans="1:52" s="5" customFormat="1" ht="11.25" x14ac:dyDescent="0.2">
      <c r="A1407" s="203">
        <v>40039</v>
      </c>
      <c r="B1407" s="11"/>
      <c r="C1407" s="11"/>
      <c r="D1407" s="15"/>
      <c r="E1407" s="204"/>
      <c r="F1407" s="8"/>
      <c r="G1407" s="8"/>
      <c r="H1407" s="15"/>
      <c r="I1407" s="204"/>
      <c r="J1407" s="8">
        <v>4.7500000000000001E-2</v>
      </c>
      <c r="K1407" s="8">
        <v>4.7699999999999999E-2</v>
      </c>
      <c r="L1407" s="15">
        <v>5.7200000000000001E-2</v>
      </c>
      <c r="M1407" s="204">
        <v>5.74E-2</v>
      </c>
      <c r="N1407" s="8">
        <v>6.4399999999999999E-2</v>
      </c>
      <c r="O1407" s="8">
        <v>6.4799999999999996E-2</v>
      </c>
      <c r="P1407" s="15">
        <v>6.4799999999999996E-2</v>
      </c>
      <c r="Q1407" s="204">
        <v>6.5199999999999994E-2</v>
      </c>
      <c r="R1407" s="8">
        <v>6.4899999999999999E-2</v>
      </c>
      <c r="S1407" s="204">
        <v>6.5500000000000003E-2</v>
      </c>
      <c r="T1407" s="205">
        <v>6.4899999999999999E-2</v>
      </c>
      <c r="U1407" s="204">
        <v>6.5500000000000003E-2</v>
      </c>
      <c r="V1407" s="8">
        <v>6.4600000000000005E-2</v>
      </c>
      <c r="W1407" s="204">
        <v>6.54E-2</v>
      </c>
      <c r="X1407" s="8">
        <v>6.4100000000000004E-2</v>
      </c>
      <c r="Y1407" s="204">
        <v>6.4899999999999999E-2</v>
      </c>
      <c r="Z1407" s="8"/>
      <c r="AA1407" s="204"/>
      <c r="AB1407" s="8">
        <v>6.4000000000000001E-2</v>
      </c>
      <c r="AC1407" s="204">
        <v>6.5000000000000002E-2</v>
      </c>
      <c r="AD1407" s="8">
        <v>6.4199999999999993E-2</v>
      </c>
      <c r="AE1407" s="204">
        <v>6.5199999999999994E-2</v>
      </c>
      <c r="AF1407" s="8"/>
      <c r="AG1407" s="204"/>
      <c r="AI1407" s="192" t="str">
        <f t="shared" si="376"/>
        <v/>
      </c>
      <c r="AJ1407" s="192" t="str">
        <f t="shared" si="377"/>
        <v/>
      </c>
      <c r="AK1407" s="192" t="str">
        <f t="shared" si="378"/>
        <v/>
      </c>
      <c r="AL1407" s="192" t="str">
        <f t="shared" si="379"/>
        <v/>
      </c>
      <c r="AM1407" s="192">
        <f t="shared" si="380"/>
        <v>4.7600000000000003E-2</v>
      </c>
      <c r="AN1407" s="192">
        <f t="shared" si="381"/>
        <v>5.7300000000000004E-2</v>
      </c>
      <c r="AO1407" s="193">
        <f t="shared" si="382"/>
        <v>6.4599999999999991E-2</v>
      </c>
      <c r="AP1407" s="192">
        <f t="shared" si="383"/>
        <v>6.5000000000000002E-2</v>
      </c>
      <c r="AQ1407" s="193">
        <f t="shared" si="384"/>
        <v>6.5200000000000008E-2</v>
      </c>
      <c r="AR1407" s="192">
        <f t="shared" si="385"/>
        <v>6.5200000000000008E-2</v>
      </c>
      <c r="AS1407" s="192">
        <f t="shared" si="386"/>
        <v>6.5000000000000002E-2</v>
      </c>
      <c r="AT1407" s="192">
        <f t="shared" si="387"/>
        <v>6.4500000000000002E-2</v>
      </c>
      <c r="AU1407" s="193" t="str">
        <f t="shared" si="388"/>
        <v/>
      </c>
      <c r="AV1407" s="194">
        <f t="shared" si="389"/>
        <v>6.4500000000000002E-2</v>
      </c>
      <c r="AW1407" s="193">
        <f t="shared" si="390"/>
        <v>6.4699999999999994E-2</v>
      </c>
      <c r="AX1407" s="193" t="str">
        <f t="shared" si="391"/>
        <v/>
      </c>
      <c r="AZ1407" s="193">
        <f t="shared" si="375"/>
        <v>6.2359999999999992E-2</v>
      </c>
    </row>
    <row r="1408" spans="1:52" s="5" customFormat="1" ht="11.25" x14ac:dyDescent="0.2">
      <c r="A1408" s="203">
        <v>40042</v>
      </c>
      <c r="B1408" s="11"/>
      <c r="C1408" s="11"/>
      <c r="D1408" s="15"/>
      <c r="E1408" s="204"/>
      <c r="F1408" s="8"/>
      <c r="G1408" s="8"/>
      <c r="H1408" s="15"/>
      <c r="I1408" s="204"/>
      <c r="J1408" s="8">
        <v>4.8099999999999997E-2</v>
      </c>
      <c r="K1408" s="8">
        <v>4.8300000000000003E-2</v>
      </c>
      <c r="L1408" s="15">
        <v>5.7200000000000001E-2</v>
      </c>
      <c r="M1408" s="204">
        <v>5.74E-2</v>
      </c>
      <c r="N1408" s="8">
        <v>6.4199999999999993E-2</v>
      </c>
      <c r="O1408" s="8">
        <v>6.4600000000000005E-2</v>
      </c>
      <c r="P1408" s="15">
        <v>6.4799999999999996E-2</v>
      </c>
      <c r="Q1408" s="204">
        <v>6.5199999999999994E-2</v>
      </c>
      <c r="R1408" s="8">
        <v>6.4799999999999996E-2</v>
      </c>
      <c r="S1408" s="204">
        <v>6.54E-2</v>
      </c>
      <c r="T1408" s="205">
        <v>6.4799999999999996E-2</v>
      </c>
      <c r="U1408" s="204">
        <v>6.54E-2</v>
      </c>
      <c r="V1408" s="8">
        <v>6.4299999999999996E-2</v>
      </c>
      <c r="W1408" s="204">
        <v>6.5100000000000005E-2</v>
      </c>
      <c r="X1408" s="8">
        <v>6.4000000000000001E-2</v>
      </c>
      <c r="Y1408" s="204">
        <v>6.4799999999999996E-2</v>
      </c>
      <c r="Z1408" s="8"/>
      <c r="AA1408" s="204"/>
      <c r="AB1408" s="8">
        <v>6.3899999999999998E-2</v>
      </c>
      <c r="AC1408" s="204">
        <v>6.4899999999999999E-2</v>
      </c>
      <c r="AD1408" s="8">
        <v>6.4000000000000001E-2</v>
      </c>
      <c r="AE1408" s="204">
        <v>6.5000000000000002E-2</v>
      </c>
      <c r="AF1408" s="8"/>
      <c r="AG1408" s="204"/>
      <c r="AI1408" s="192" t="str">
        <f t="shared" si="376"/>
        <v/>
      </c>
      <c r="AJ1408" s="192" t="str">
        <f t="shared" si="377"/>
        <v/>
      </c>
      <c r="AK1408" s="192" t="str">
        <f t="shared" si="378"/>
        <v/>
      </c>
      <c r="AL1408" s="192" t="str">
        <f t="shared" si="379"/>
        <v/>
      </c>
      <c r="AM1408" s="192">
        <f t="shared" si="380"/>
        <v>4.82E-2</v>
      </c>
      <c r="AN1408" s="192">
        <f t="shared" si="381"/>
        <v>5.7300000000000004E-2</v>
      </c>
      <c r="AO1408" s="193">
        <f t="shared" si="382"/>
        <v>6.4399999999999999E-2</v>
      </c>
      <c r="AP1408" s="192">
        <f t="shared" si="383"/>
        <v>6.5000000000000002E-2</v>
      </c>
      <c r="AQ1408" s="193">
        <f t="shared" si="384"/>
        <v>6.5099999999999991E-2</v>
      </c>
      <c r="AR1408" s="192">
        <f t="shared" si="385"/>
        <v>6.5099999999999991E-2</v>
      </c>
      <c r="AS1408" s="192">
        <f t="shared" si="386"/>
        <v>6.4700000000000008E-2</v>
      </c>
      <c r="AT1408" s="192">
        <f t="shared" si="387"/>
        <v>6.4399999999999999E-2</v>
      </c>
      <c r="AU1408" s="193" t="str">
        <f t="shared" si="388"/>
        <v/>
      </c>
      <c r="AV1408" s="194">
        <f t="shared" si="389"/>
        <v>6.4399999999999999E-2</v>
      </c>
      <c r="AW1408" s="193">
        <f t="shared" si="390"/>
        <v>6.4500000000000002E-2</v>
      </c>
      <c r="AX1408" s="193" t="str">
        <f t="shared" si="391"/>
        <v/>
      </c>
      <c r="AZ1408" s="193">
        <f t="shared" si="375"/>
        <v>6.2309999999999997E-2</v>
      </c>
    </row>
    <row r="1409" spans="1:52" s="5" customFormat="1" ht="11.25" x14ac:dyDescent="0.2">
      <c r="A1409" s="203">
        <v>40043</v>
      </c>
      <c r="B1409" s="11"/>
      <c r="C1409" s="11"/>
      <c r="D1409" s="15"/>
      <c r="E1409" s="204"/>
      <c r="F1409" s="8"/>
      <c r="G1409" s="8"/>
      <c r="H1409" s="15"/>
      <c r="I1409" s="204"/>
      <c r="J1409" s="8">
        <v>4.8399999999999999E-2</v>
      </c>
      <c r="K1409" s="8">
        <v>4.8599999999999997E-2</v>
      </c>
      <c r="L1409" s="15">
        <v>5.7000000000000002E-2</v>
      </c>
      <c r="M1409" s="204">
        <v>5.7200000000000001E-2</v>
      </c>
      <c r="N1409" s="8">
        <v>6.3799999999999996E-2</v>
      </c>
      <c r="O1409" s="8">
        <v>6.4199999999999993E-2</v>
      </c>
      <c r="P1409" s="15">
        <v>6.4399999999999999E-2</v>
      </c>
      <c r="Q1409" s="204">
        <v>6.4799999999999996E-2</v>
      </c>
      <c r="R1409" s="8">
        <v>6.4500000000000002E-2</v>
      </c>
      <c r="S1409" s="204">
        <v>6.5100000000000005E-2</v>
      </c>
      <c r="T1409" s="205">
        <v>6.4500000000000002E-2</v>
      </c>
      <c r="U1409" s="204">
        <v>6.5100000000000005E-2</v>
      </c>
      <c r="V1409" s="8">
        <v>6.4000000000000001E-2</v>
      </c>
      <c r="W1409" s="204">
        <v>6.4799999999999996E-2</v>
      </c>
      <c r="X1409" s="8">
        <v>6.3500000000000001E-2</v>
      </c>
      <c r="Y1409" s="204">
        <v>6.4299999999999996E-2</v>
      </c>
      <c r="Z1409" s="8"/>
      <c r="AA1409" s="204"/>
      <c r="AB1409" s="8">
        <v>6.3500000000000001E-2</v>
      </c>
      <c r="AC1409" s="204">
        <v>6.4500000000000002E-2</v>
      </c>
      <c r="AD1409" s="8">
        <v>6.3500000000000001E-2</v>
      </c>
      <c r="AE1409" s="204">
        <v>6.4500000000000002E-2</v>
      </c>
      <c r="AF1409" s="8"/>
      <c r="AG1409" s="204"/>
      <c r="AI1409" s="192" t="str">
        <f t="shared" si="376"/>
        <v/>
      </c>
      <c r="AJ1409" s="192" t="str">
        <f t="shared" si="377"/>
        <v/>
      </c>
      <c r="AK1409" s="192" t="str">
        <f t="shared" si="378"/>
        <v/>
      </c>
      <c r="AL1409" s="192" t="str">
        <f t="shared" si="379"/>
        <v/>
      </c>
      <c r="AM1409" s="192">
        <f t="shared" si="380"/>
        <v>4.8500000000000001E-2</v>
      </c>
      <c r="AN1409" s="192">
        <f t="shared" si="381"/>
        <v>5.7099999999999998E-2</v>
      </c>
      <c r="AO1409" s="193">
        <f t="shared" si="382"/>
        <v>6.4000000000000001E-2</v>
      </c>
      <c r="AP1409" s="192">
        <f t="shared" si="383"/>
        <v>6.4599999999999991E-2</v>
      </c>
      <c r="AQ1409" s="193">
        <f t="shared" si="384"/>
        <v>6.4799999999999996E-2</v>
      </c>
      <c r="AR1409" s="192">
        <f t="shared" si="385"/>
        <v>6.4799999999999996E-2</v>
      </c>
      <c r="AS1409" s="192">
        <f t="shared" si="386"/>
        <v>6.4399999999999999E-2</v>
      </c>
      <c r="AT1409" s="192">
        <f t="shared" si="387"/>
        <v>6.3899999999999998E-2</v>
      </c>
      <c r="AU1409" s="193" t="str">
        <f t="shared" si="388"/>
        <v/>
      </c>
      <c r="AV1409" s="194">
        <f t="shared" si="389"/>
        <v>6.4000000000000001E-2</v>
      </c>
      <c r="AW1409" s="193">
        <f t="shared" si="390"/>
        <v>6.4000000000000001E-2</v>
      </c>
      <c r="AX1409" s="193" t="str">
        <f t="shared" si="391"/>
        <v/>
      </c>
      <c r="AZ1409" s="193">
        <f t="shared" si="375"/>
        <v>6.201000000000001E-2</v>
      </c>
    </row>
    <row r="1410" spans="1:52" s="5" customFormat="1" ht="11.25" x14ac:dyDescent="0.2">
      <c r="A1410" s="203">
        <v>40044</v>
      </c>
      <c r="B1410" s="11"/>
      <c r="C1410" s="11"/>
      <c r="D1410" s="15"/>
      <c r="E1410" s="204"/>
      <c r="F1410" s="8"/>
      <c r="G1410" s="8"/>
      <c r="H1410" s="15"/>
      <c r="I1410" s="204"/>
      <c r="J1410" s="8">
        <v>4.87E-2</v>
      </c>
      <c r="K1410" s="8">
        <v>4.8899999999999999E-2</v>
      </c>
      <c r="L1410" s="15">
        <v>5.7200000000000001E-2</v>
      </c>
      <c r="M1410" s="204">
        <v>5.74E-2</v>
      </c>
      <c r="N1410" s="8">
        <v>6.4199999999999993E-2</v>
      </c>
      <c r="O1410" s="8">
        <v>6.4600000000000005E-2</v>
      </c>
      <c r="P1410" s="15">
        <v>6.4299999999999996E-2</v>
      </c>
      <c r="Q1410" s="204">
        <v>6.4699999999999994E-2</v>
      </c>
      <c r="R1410" s="8">
        <v>6.4100000000000004E-2</v>
      </c>
      <c r="S1410" s="204">
        <v>6.4699999999999994E-2</v>
      </c>
      <c r="T1410" s="205">
        <v>6.4299999999999996E-2</v>
      </c>
      <c r="U1410" s="204">
        <v>6.4899999999999999E-2</v>
      </c>
      <c r="V1410" s="8">
        <v>6.4000000000000001E-2</v>
      </c>
      <c r="W1410" s="204">
        <v>6.4799999999999996E-2</v>
      </c>
      <c r="X1410" s="8">
        <v>6.3500000000000001E-2</v>
      </c>
      <c r="Y1410" s="204">
        <v>6.4299999999999996E-2</v>
      </c>
      <c r="Z1410" s="8"/>
      <c r="AA1410" s="204"/>
      <c r="AB1410" s="8">
        <v>6.3500000000000001E-2</v>
      </c>
      <c r="AC1410" s="204">
        <v>6.4500000000000002E-2</v>
      </c>
      <c r="AD1410" s="8">
        <v>6.3600000000000004E-2</v>
      </c>
      <c r="AE1410" s="204">
        <v>6.4600000000000005E-2</v>
      </c>
      <c r="AF1410" s="8"/>
      <c r="AG1410" s="204"/>
      <c r="AI1410" s="192" t="str">
        <f t="shared" si="376"/>
        <v/>
      </c>
      <c r="AJ1410" s="192" t="str">
        <f t="shared" si="377"/>
        <v/>
      </c>
      <c r="AK1410" s="192" t="str">
        <f t="shared" si="378"/>
        <v/>
      </c>
      <c r="AL1410" s="192" t="str">
        <f t="shared" si="379"/>
        <v/>
      </c>
      <c r="AM1410" s="192">
        <f t="shared" si="380"/>
        <v>4.8799999999999996E-2</v>
      </c>
      <c r="AN1410" s="192">
        <f t="shared" si="381"/>
        <v>5.7300000000000004E-2</v>
      </c>
      <c r="AO1410" s="193">
        <f t="shared" si="382"/>
        <v>6.4399999999999999E-2</v>
      </c>
      <c r="AP1410" s="192">
        <f t="shared" si="383"/>
        <v>6.4500000000000002E-2</v>
      </c>
      <c r="AQ1410" s="193">
        <f t="shared" si="384"/>
        <v>6.4399999999999999E-2</v>
      </c>
      <c r="AR1410" s="192">
        <f t="shared" si="385"/>
        <v>6.4599999999999991E-2</v>
      </c>
      <c r="AS1410" s="192">
        <f t="shared" si="386"/>
        <v>6.4399999999999999E-2</v>
      </c>
      <c r="AT1410" s="192">
        <f t="shared" si="387"/>
        <v>6.3899999999999998E-2</v>
      </c>
      <c r="AU1410" s="193" t="str">
        <f t="shared" si="388"/>
        <v/>
      </c>
      <c r="AV1410" s="194">
        <f t="shared" si="389"/>
        <v>6.4000000000000001E-2</v>
      </c>
      <c r="AW1410" s="193">
        <f t="shared" si="390"/>
        <v>6.4100000000000004E-2</v>
      </c>
      <c r="AX1410" s="193" t="str">
        <f t="shared" si="391"/>
        <v/>
      </c>
      <c r="AZ1410" s="193">
        <f t="shared" si="375"/>
        <v>6.2040000000000005E-2</v>
      </c>
    </row>
    <row r="1411" spans="1:52" s="5" customFormat="1" ht="11.25" x14ac:dyDescent="0.2">
      <c r="A1411" s="203">
        <v>40045</v>
      </c>
      <c r="B1411" s="11"/>
      <c r="C1411" s="11"/>
      <c r="D1411" s="15"/>
      <c r="E1411" s="204"/>
      <c r="F1411" s="8"/>
      <c r="G1411" s="8"/>
      <c r="H1411" s="15"/>
      <c r="I1411" s="204"/>
      <c r="J1411" s="8">
        <v>4.8599999999999997E-2</v>
      </c>
      <c r="K1411" s="8">
        <v>4.8800000000000003E-2</v>
      </c>
      <c r="L1411" s="15">
        <v>5.6800000000000003E-2</v>
      </c>
      <c r="M1411" s="204">
        <v>5.7000000000000002E-2</v>
      </c>
      <c r="N1411" s="8">
        <v>6.3700000000000007E-2</v>
      </c>
      <c r="O1411" s="8">
        <v>6.4100000000000004E-2</v>
      </c>
      <c r="P1411" s="15">
        <v>6.3899999999999998E-2</v>
      </c>
      <c r="Q1411" s="204">
        <v>6.4299999999999996E-2</v>
      </c>
      <c r="R1411" s="8">
        <v>6.3799999999999996E-2</v>
      </c>
      <c r="S1411" s="204">
        <v>6.4399999999999999E-2</v>
      </c>
      <c r="T1411" s="205">
        <v>6.4000000000000001E-2</v>
      </c>
      <c r="U1411" s="204">
        <v>6.4600000000000005E-2</v>
      </c>
      <c r="V1411" s="8">
        <v>6.3799999999999996E-2</v>
      </c>
      <c r="W1411" s="204">
        <v>6.4600000000000005E-2</v>
      </c>
      <c r="X1411" s="8">
        <v>6.3200000000000006E-2</v>
      </c>
      <c r="Y1411" s="204">
        <v>6.4000000000000001E-2</v>
      </c>
      <c r="Z1411" s="8"/>
      <c r="AA1411" s="204"/>
      <c r="AB1411" s="8">
        <v>6.3399999999999998E-2</v>
      </c>
      <c r="AC1411" s="204">
        <v>6.4399999999999999E-2</v>
      </c>
      <c r="AD1411" s="8">
        <v>6.3399999999999998E-2</v>
      </c>
      <c r="AE1411" s="204">
        <v>6.4399999999999999E-2</v>
      </c>
      <c r="AF1411" s="8"/>
      <c r="AG1411" s="204"/>
      <c r="AI1411" s="192" t="str">
        <f t="shared" si="376"/>
        <v/>
      </c>
      <c r="AJ1411" s="192" t="str">
        <f t="shared" si="377"/>
        <v/>
      </c>
      <c r="AK1411" s="192" t="str">
        <f t="shared" si="378"/>
        <v/>
      </c>
      <c r="AL1411" s="192" t="str">
        <f t="shared" si="379"/>
        <v/>
      </c>
      <c r="AM1411" s="192">
        <f t="shared" si="380"/>
        <v>4.87E-2</v>
      </c>
      <c r="AN1411" s="192">
        <f t="shared" si="381"/>
        <v>5.6900000000000006E-2</v>
      </c>
      <c r="AO1411" s="193">
        <f t="shared" si="382"/>
        <v>6.3900000000000012E-2</v>
      </c>
      <c r="AP1411" s="192">
        <f t="shared" si="383"/>
        <v>6.409999999999999E-2</v>
      </c>
      <c r="AQ1411" s="193">
        <f t="shared" si="384"/>
        <v>6.409999999999999E-2</v>
      </c>
      <c r="AR1411" s="192">
        <f t="shared" si="385"/>
        <v>6.4299999999999996E-2</v>
      </c>
      <c r="AS1411" s="192">
        <f t="shared" si="386"/>
        <v>6.4200000000000007E-2</v>
      </c>
      <c r="AT1411" s="192">
        <f t="shared" si="387"/>
        <v>6.3600000000000004E-2</v>
      </c>
      <c r="AU1411" s="193" t="str">
        <f t="shared" si="388"/>
        <v/>
      </c>
      <c r="AV1411" s="194">
        <f t="shared" si="389"/>
        <v>6.3899999999999998E-2</v>
      </c>
      <c r="AW1411" s="193">
        <f t="shared" si="390"/>
        <v>6.3899999999999998E-2</v>
      </c>
      <c r="AX1411" s="193" t="str">
        <f t="shared" si="391"/>
        <v/>
      </c>
      <c r="AZ1411" s="193">
        <f t="shared" si="375"/>
        <v>6.1759999999999995E-2</v>
      </c>
    </row>
    <row r="1412" spans="1:52" s="5" customFormat="1" ht="11.25" x14ac:dyDescent="0.2">
      <c r="A1412" s="203">
        <v>40046</v>
      </c>
      <c r="B1412" s="11"/>
      <c r="C1412" s="11"/>
      <c r="D1412" s="15"/>
      <c r="E1412" s="204"/>
      <c r="F1412" s="8"/>
      <c r="G1412" s="8"/>
      <c r="H1412" s="15"/>
      <c r="I1412" s="204"/>
      <c r="J1412" s="8">
        <v>4.8899999999999999E-2</v>
      </c>
      <c r="K1412" s="8">
        <v>4.9099999999999998E-2</v>
      </c>
      <c r="L1412" s="15">
        <v>5.6899999999999999E-2</v>
      </c>
      <c r="M1412" s="204">
        <v>5.7099999999999998E-2</v>
      </c>
      <c r="N1412" s="8">
        <v>6.3700000000000007E-2</v>
      </c>
      <c r="O1412" s="8">
        <v>6.4100000000000004E-2</v>
      </c>
      <c r="P1412" s="15">
        <v>6.3899999999999998E-2</v>
      </c>
      <c r="Q1412" s="204">
        <v>6.4299999999999996E-2</v>
      </c>
      <c r="R1412" s="8">
        <v>6.3600000000000004E-2</v>
      </c>
      <c r="S1412" s="204">
        <v>6.4199999999999993E-2</v>
      </c>
      <c r="T1412" s="205">
        <v>6.3700000000000007E-2</v>
      </c>
      <c r="U1412" s="204">
        <v>6.4299999999999996E-2</v>
      </c>
      <c r="V1412" s="8">
        <v>6.3799999999999996E-2</v>
      </c>
      <c r="W1412" s="204">
        <v>6.4600000000000005E-2</v>
      </c>
      <c r="X1412" s="8">
        <v>6.3299999999999995E-2</v>
      </c>
      <c r="Y1412" s="204">
        <v>6.4100000000000004E-2</v>
      </c>
      <c r="Z1412" s="8"/>
      <c r="AA1412" s="204"/>
      <c r="AB1412" s="8">
        <v>6.3500000000000001E-2</v>
      </c>
      <c r="AC1412" s="204">
        <v>6.4500000000000002E-2</v>
      </c>
      <c r="AD1412" s="8">
        <v>6.3500000000000001E-2</v>
      </c>
      <c r="AE1412" s="204">
        <v>6.4500000000000002E-2</v>
      </c>
      <c r="AF1412" s="8"/>
      <c r="AG1412" s="204"/>
      <c r="AI1412" s="192" t="str">
        <f t="shared" si="376"/>
        <v/>
      </c>
      <c r="AJ1412" s="192" t="str">
        <f t="shared" si="377"/>
        <v/>
      </c>
      <c r="AK1412" s="192" t="str">
        <f t="shared" si="378"/>
        <v/>
      </c>
      <c r="AL1412" s="192" t="str">
        <f t="shared" si="379"/>
        <v/>
      </c>
      <c r="AM1412" s="192">
        <f t="shared" si="380"/>
        <v>4.9000000000000002E-2</v>
      </c>
      <c r="AN1412" s="192">
        <f t="shared" si="381"/>
        <v>5.6999999999999995E-2</v>
      </c>
      <c r="AO1412" s="193">
        <f t="shared" si="382"/>
        <v>6.3900000000000012E-2</v>
      </c>
      <c r="AP1412" s="192">
        <f t="shared" si="383"/>
        <v>6.409999999999999E-2</v>
      </c>
      <c r="AQ1412" s="193">
        <f t="shared" si="384"/>
        <v>6.3899999999999998E-2</v>
      </c>
      <c r="AR1412" s="192">
        <f t="shared" si="385"/>
        <v>6.4000000000000001E-2</v>
      </c>
      <c r="AS1412" s="192">
        <f t="shared" si="386"/>
        <v>6.4200000000000007E-2</v>
      </c>
      <c r="AT1412" s="192">
        <f t="shared" si="387"/>
        <v>6.3700000000000007E-2</v>
      </c>
      <c r="AU1412" s="193" t="str">
        <f t="shared" si="388"/>
        <v/>
      </c>
      <c r="AV1412" s="194">
        <f t="shared" si="389"/>
        <v>6.4000000000000001E-2</v>
      </c>
      <c r="AW1412" s="193">
        <f t="shared" si="390"/>
        <v>6.4000000000000001E-2</v>
      </c>
      <c r="AX1412" s="193" t="str">
        <f t="shared" si="391"/>
        <v/>
      </c>
      <c r="AZ1412" s="193">
        <f t="shared" si="375"/>
        <v>6.1780000000000015E-2</v>
      </c>
    </row>
    <row r="1413" spans="1:52" s="5" customFormat="1" ht="11.25" x14ac:dyDescent="0.2">
      <c r="A1413" s="203">
        <v>40049</v>
      </c>
      <c r="B1413" s="11"/>
      <c r="C1413" s="11"/>
      <c r="D1413" s="15"/>
      <c r="E1413" s="204"/>
      <c r="F1413" s="8"/>
      <c r="G1413" s="8"/>
      <c r="H1413" s="15"/>
      <c r="I1413" s="204"/>
      <c r="J1413" s="8">
        <v>4.9000000000000002E-2</v>
      </c>
      <c r="K1413" s="8">
        <v>4.9200000000000001E-2</v>
      </c>
      <c r="L1413" s="15">
        <v>5.7200000000000001E-2</v>
      </c>
      <c r="M1413" s="204">
        <v>5.74E-2</v>
      </c>
      <c r="N1413" s="8">
        <v>6.4100000000000004E-2</v>
      </c>
      <c r="O1413" s="8">
        <v>6.4500000000000002E-2</v>
      </c>
      <c r="P1413" s="15">
        <v>6.4199999999999993E-2</v>
      </c>
      <c r="Q1413" s="204">
        <v>6.4600000000000005E-2</v>
      </c>
      <c r="R1413" s="8">
        <v>6.4100000000000004E-2</v>
      </c>
      <c r="S1413" s="204">
        <v>6.4699999999999994E-2</v>
      </c>
      <c r="T1413" s="205">
        <v>6.4000000000000001E-2</v>
      </c>
      <c r="U1413" s="204">
        <v>6.4600000000000005E-2</v>
      </c>
      <c r="V1413" s="8">
        <v>6.3500000000000001E-2</v>
      </c>
      <c r="W1413" s="204">
        <v>6.4299999999999996E-2</v>
      </c>
      <c r="X1413" s="8">
        <v>6.3299999999999995E-2</v>
      </c>
      <c r="Y1413" s="204">
        <v>6.4100000000000004E-2</v>
      </c>
      <c r="Z1413" s="8"/>
      <c r="AA1413" s="204"/>
      <c r="AB1413" s="8">
        <v>6.3399999999999998E-2</v>
      </c>
      <c r="AC1413" s="204">
        <v>6.4399999999999999E-2</v>
      </c>
      <c r="AD1413" s="8">
        <v>6.3500000000000001E-2</v>
      </c>
      <c r="AE1413" s="204">
        <v>6.4500000000000002E-2</v>
      </c>
      <c r="AF1413" s="8"/>
      <c r="AG1413" s="204"/>
      <c r="AI1413" s="192" t="str">
        <f t="shared" si="376"/>
        <v/>
      </c>
      <c r="AJ1413" s="192" t="str">
        <f t="shared" si="377"/>
        <v/>
      </c>
      <c r="AK1413" s="192" t="str">
        <f t="shared" si="378"/>
        <v/>
      </c>
      <c r="AL1413" s="192" t="str">
        <f t="shared" si="379"/>
        <v/>
      </c>
      <c r="AM1413" s="192">
        <f t="shared" si="380"/>
        <v>4.9100000000000005E-2</v>
      </c>
      <c r="AN1413" s="192">
        <f t="shared" si="381"/>
        <v>5.7300000000000004E-2</v>
      </c>
      <c r="AO1413" s="193">
        <f t="shared" si="382"/>
        <v>6.4299999999999996E-2</v>
      </c>
      <c r="AP1413" s="192">
        <f t="shared" si="383"/>
        <v>6.4399999999999999E-2</v>
      </c>
      <c r="AQ1413" s="193">
        <f t="shared" si="384"/>
        <v>6.4399999999999999E-2</v>
      </c>
      <c r="AR1413" s="192">
        <f t="shared" si="385"/>
        <v>6.4299999999999996E-2</v>
      </c>
      <c r="AS1413" s="192">
        <f t="shared" si="386"/>
        <v>6.3899999999999998E-2</v>
      </c>
      <c r="AT1413" s="192">
        <f t="shared" si="387"/>
        <v>6.3700000000000007E-2</v>
      </c>
      <c r="AU1413" s="193" t="str">
        <f t="shared" si="388"/>
        <v/>
      </c>
      <c r="AV1413" s="194">
        <f t="shared" si="389"/>
        <v>6.3899999999999998E-2</v>
      </c>
      <c r="AW1413" s="193">
        <f t="shared" si="390"/>
        <v>6.4000000000000001E-2</v>
      </c>
      <c r="AX1413" s="193" t="str">
        <f t="shared" si="391"/>
        <v/>
      </c>
      <c r="AZ1413" s="193">
        <f t="shared" si="375"/>
        <v>6.1929999999999999E-2</v>
      </c>
    </row>
    <row r="1414" spans="1:52" s="5" customFormat="1" ht="11.25" x14ac:dyDescent="0.2">
      <c r="A1414" s="203">
        <v>40050</v>
      </c>
      <c r="B1414" s="11"/>
      <c r="C1414" s="11"/>
      <c r="D1414" s="15"/>
      <c r="E1414" s="204"/>
      <c r="F1414" s="8"/>
      <c r="G1414" s="8"/>
      <c r="H1414" s="15"/>
      <c r="I1414" s="204"/>
      <c r="J1414" s="8">
        <v>4.9099999999999998E-2</v>
      </c>
      <c r="K1414" s="8">
        <v>4.9299999999999997E-2</v>
      </c>
      <c r="L1414" s="15">
        <v>5.7299999999999997E-2</v>
      </c>
      <c r="M1414" s="204">
        <v>5.7500000000000002E-2</v>
      </c>
      <c r="N1414" s="8">
        <v>6.4199999999999993E-2</v>
      </c>
      <c r="O1414" s="8">
        <v>6.4600000000000005E-2</v>
      </c>
      <c r="P1414" s="15">
        <v>6.4299999999999996E-2</v>
      </c>
      <c r="Q1414" s="204">
        <v>6.4699999999999994E-2</v>
      </c>
      <c r="R1414" s="8">
        <v>6.4100000000000004E-2</v>
      </c>
      <c r="S1414" s="204">
        <v>6.4699999999999994E-2</v>
      </c>
      <c r="T1414" s="205">
        <v>6.4100000000000004E-2</v>
      </c>
      <c r="U1414" s="204">
        <v>6.4699999999999994E-2</v>
      </c>
      <c r="V1414" s="8">
        <v>6.3899999999999998E-2</v>
      </c>
      <c r="W1414" s="204">
        <v>6.4699999999999994E-2</v>
      </c>
      <c r="X1414" s="8">
        <v>6.3399999999999998E-2</v>
      </c>
      <c r="Y1414" s="204">
        <v>6.4199999999999993E-2</v>
      </c>
      <c r="Z1414" s="8"/>
      <c r="AA1414" s="204"/>
      <c r="AB1414" s="8">
        <v>6.3399999999999998E-2</v>
      </c>
      <c r="AC1414" s="204">
        <v>6.4399999999999999E-2</v>
      </c>
      <c r="AD1414" s="8">
        <v>6.3500000000000001E-2</v>
      </c>
      <c r="AE1414" s="204">
        <v>6.4500000000000002E-2</v>
      </c>
      <c r="AF1414" s="8"/>
      <c r="AG1414" s="204"/>
      <c r="AI1414" s="192" t="str">
        <f t="shared" si="376"/>
        <v/>
      </c>
      <c r="AJ1414" s="192" t="str">
        <f t="shared" si="377"/>
        <v/>
      </c>
      <c r="AK1414" s="192" t="str">
        <f t="shared" si="378"/>
        <v/>
      </c>
      <c r="AL1414" s="192" t="str">
        <f t="shared" si="379"/>
        <v/>
      </c>
      <c r="AM1414" s="192">
        <f t="shared" si="380"/>
        <v>4.9199999999999994E-2</v>
      </c>
      <c r="AN1414" s="192">
        <f t="shared" si="381"/>
        <v>5.74E-2</v>
      </c>
      <c r="AO1414" s="193">
        <f t="shared" si="382"/>
        <v>6.4399999999999999E-2</v>
      </c>
      <c r="AP1414" s="192">
        <f t="shared" si="383"/>
        <v>6.4500000000000002E-2</v>
      </c>
      <c r="AQ1414" s="193">
        <f t="shared" si="384"/>
        <v>6.4399999999999999E-2</v>
      </c>
      <c r="AR1414" s="192">
        <f t="shared" si="385"/>
        <v>6.4399999999999999E-2</v>
      </c>
      <c r="AS1414" s="192">
        <f t="shared" si="386"/>
        <v>6.4299999999999996E-2</v>
      </c>
      <c r="AT1414" s="192">
        <f t="shared" si="387"/>
        <v>6.3799999999999996E-2</v>
      </c>
      <c r="AU1414" s="193" t="str">
        <f t="shared" si="388"/>
        <v/>
      </c>
      <c r="AV1414" s="194">
        <f t="shared" si="389"/>
        <v>6.3899999999999998E-2</v>
      </c>
      <c r="AW1414" s="193">
        <f t="shared" si="390"/>
        <v>6.4000000000000001E-2</v>
      </c>
      <c r="AX1414" s="193" t="str">
        <f t="shared" si="391"/>
        <v/>
      </c>
      <c r="AZ1414" s="193">
        <f t="shared" si="375"/>
        <v>6.2029999999999988E-2</v>
      </c>
    </row>
    <row r="1415" spans="1:52" s="5" customFormat="1" ht="11.25" x14ac:dyDescent="0.2">
      <c r="A1415" s="203">
        <v>40051</v>
      </c>
      <c r="B1415" s="11"/>
      <c r="C1415" s="11"/>
      <c r="D1415" s="15"/>
      <c r="E1415" s="204"/>
      <c r="F1415" s="8"/>
      <c r="G1415" s="8"/>
      <c r="H1415" s="15"/>
      <c r="I1415" s="204"/>
      <c r="J1415" s="8">
        <v>4.8800000000000003E-2</v>
      </c>
      <c r="K1415" s="8">
        <v>4.9000000000000002E-2</v>
      </c>
      <c r="L1415" s="15">
        <v>5.7099999999999998E-2</v>
      </c>
      <c r="M1415" s="204">
        <v>5.7299999999999997E-2</v>
      </c>
      <c r="N1415" s="8">
        <v>6.4100000000000004E-2</v>
      </c>
      <c r="O1415" s="8">
        <v>6.4500000000000002E-2</v>
      </c>
      <c r="P1415" s="15">
        <v>6.4199999999999993E-2</v>
      </c>
      <c r="Q1415" s="204">
        <v>6.4600000000000005E-2</v>
      </c>
      <c r="R1415" s="8">
        <v>6.4100000000000004E-2</v>
      </c>
      <c r="S1415" s="204">
        <v>6.4699999999999994E-2</v>
      </c>
      <c r="T1415" s="205">
        <v>6.4000000000000001E-2</v>
      </c>
      <c r="U1415" s="204">
        <v>6.4600000000000005E-2</v>
      </c>
      <c r="V1415" s="8">
        <v>6.3799999999999996E-2</v>
      </c>
      <c r="W1415" s="204">
        <v>6.4600000000000005E-2</v>
      </c>
      <c r="X1415" s="8">
        <v>6.3299999999999995E-2</v>
      </c>
      <c r="Y1415" s="204">
        <v>6.4100000000000004E-2</v>
      </c>
      <c r="Z1415" s="8"/>
      <c r="AA1415" s="204"/>
      <c r="AB1415" s="8">
        <v>6.3299999999999995E-2</v>
      </c>
      <c r="AC1415" s="204">
        <v>6.4299999999999996E-2</v>
      </c>
      <c r="AD1415" s="8">
        <v>6.3299999999999995E-2</v>
      </c>
      <c r="AE1415" s="204">
        <v>6.4299999999999996E-2</v>
      </c>
      <c r="AF1415" s="8"/>
      <c r="AG1415" s="204"/>
      <c r="AI1415" s="192" t="str">
        <f t="shared" si="376"/>
        <v/>
      </c>
      <c r="AJ1415" s="192" t="str">
        <f t="shared" si="377"/>
        <v/>
      </c>
      <c r="AK1415" s="192" t="str">
        <f t="shared" si="378"/>
        <v/>
      </c>
      <c r="AL1415" s="192" t="str">
        <f t="shared" si="379"/>
        <v/>
      </c>
      <c r="AM1415" s="192">
        <f t="shared" si="380"/>
        <v>4.8899999999999999E-2</v>
      </c>
      <c r="AN1415" s="192">
        <f t="shared" si="381"/>
        <v>5.7200000000000001E-2</v>
      </c>
      <c r="AO1415" s="193">
        <f t="shared" si="382"/>
        <v>6.4299999999999996E-2</v>
      </c>
      <c r="AP1415" s="192">
        <f t="shared" si="383"/>
        <v>6.4399999999999999E-2</v>
      </c>
      <c r="AQ1415" s="193">
        <f t="shared" si="384"/>
        <v>6.4399999999999999E-2</v>
      </c>
      <c r="AR1415" s="192">
        <f t="shared" si="385"/>
        <v>6.4299999999999996E-2</v>
      </c>
      <c r="AS1415" s="192">
        <f t="shared" si="386"/>
        <v>6.4200000000000007E-2</v>
      </c>
      <c r="AT1415" s="192">
        <f t="shared" si="387"/>
        <v>6.3700000000000007E-2</v>
      </c>
      <c r="AU1415" s="193" t="str">
        <f t="shared" si="388"/>
        <v/>
      </c>
      <c r="AV1415" s="194">
        <f t="shared" si="389"/>
        <v>6.3799999999999996E-2</v>
      </c>
      <c r="AW1415" s="193">
        <f t="shared" si="390"/>
        <v>6.3799999999999996E-2</v>
      </c>
      <c r="AX1415" s="193" t="str">
        <f t="shared" si="391"/>
        <v/>
      </c>
      <c r="AZ1415" s="193">
        <f t="shared" si="375"/>
        <v>6.1899999999999997E-2</v>
      </c>
    </row>
    <row r="1416" spans="1:52" s="5" customFormat="1" ht="11.25" x14ac:dyDescent="0.2">
      <c r="A1416" s="203">
        <v>40052</v>
      </c>
      <c r="B1416" s="11"/>
      <c r="C1416" s="11"/>
      <c r="D1416" s="15"/>
      <c r="E1416" s="204"/>
      <c r="F1416" s="8"/>
      <c r="G1416" s="8"/>
      <c r="H1416" s="15"/>
      <c r="I1416" s="204"/>
      <c r="J1416" s="8">
        <v>4.8599999999999997E-2</v>
      </c>
      <c r="K1416" s="8">
        <v>4.8800000000000003E-2</v>
      </c>
      <c r="L1416" s="15">
        <v>5.6899999999999999E-2</v>
      </c>
      <c r="M1416" s="204">
        <v>5.7099999999999998E-2</v>
      </c>
      <c r="N1416" s="8">
        <v>6.3899999999999998E-2</v>
      </c>
      <c r="O1416" s="8">
        <v>6.4299999999999996E-2</v>
      </c>
      <c r="P1416" s="15">
        <v>6.4000000000000001E-2</v>
      </c>
      <c r="Q1416" s="204">
        <v>6.4399999999999999E-2</v>
      </c>
      <c r="R1416" s="8">
        <v>6.3899999999999998E-2</v>
      </c>
      <c r="S1416" s="204">
        <v>6.4500000000000002E-2</v>
      </c>
      <c r="T1416" s="205">
        <v>6.3700000000000007E-2</v>
      </c>
      <c r="U1416" s="204">
        <v>6.4299999999999996E-2</v>
      </c>
      <c r="V1416" s="8">
        <v>6.3399999999999998E-2</v>
      </c>
      <c r="W1416" s="204">
        <v>6.4199999999999993E-2</v>
      </c>
      <c r="X1416" s="8">
        <v>6.3E-2</v>
      </c>
      <c r="Y1416" s="204">
        <v>6.3799999999999996E-2</v>
      </c>
      <c r="Z1416" s="8"/>
      <c r="AA1416" s="204"/>
      <c r="AB1416" s="8">
        <v>6.3E-2</v>
      </c>
      <c r="AC1416" s="204">
        <v>6.4000000000000001E-2</v>
      </c>
      <c r="AD1416" s="8">
        <v>6.3E-2</v>
      </c>
      <c r="AE1416" s="204">
        <v>6.4000000000000001E-2</v>
      </c>
      <c r="AF1416" s="8"/>
      <c r="AG1416" s="204"/>
      <c r="AI1416" s="192" t="str">
        <f t="shared" si="376"/>
        <v/>
      </c>
      <c r="AJ1416" s="192" t="str">
        <f t="shared" si="377"/>
        <v/>
      </c>
      <c r="AK1416" s="192" t="str">
        <f t="shared" si="378"/>
        <v/>
      </c>
      <c r="AL1416" s="192" t="str">
        <f t="shared" si="379"/>
        <v/>
      </c>
      <c r="AM1416" s="192">
        <f t="shared" si="380"/>
        <v>4.87E-2</v>
      </c>
      <c r="AN1416" s="192">
        <f t="shared" si="381"/>
        <v>5.6999999999999995E-2</v>
      </c>
      <c r="AO1416" s="193">
        <f t="shared" si="382"/>
        <v>6.409999999999999E-2</v>
      </c>
      <c r="AP1416" s="192">
        <f t="shared" si="383"/>
        <v>6.4200000000000007E-2</v>
      </c>
      <c r="AQ1416" s="193">
        <f t="shared" si="384"/>
        <v>6.4200000000000007E-2</v>
      </c>
      <c r="AR1416" s="192">
        <f t="shared" si="385"/>
        <v>6.4000000000000001E-2</v>
      </c>
      <c r="AS1416" s="192">
        <f t="shared" si="386"/>
        <v>6.3799999999999996E-2</v>
      </c>
      <c r="AT1416" s="192">
        <f t="shared" si="387"/>
        <v>6.3399999999999998E-2</v>
      </c>
      <c r="AU1416" s="193" t="str">
        <f t="shared" si="388"/>
        <v/>
      </c>
      <c r="AV1416" s="194">
        <f t="shared" si="389"/>
        <v>6.3500000000000001E-2</v>
      </c>
      <c r="AW1416" s="193">
        <f t="shared" si="390"/>
        <v>6.3500000000000001E-2</v>
      </c>
      <c r="AX1416" s="193" t="str">
        <f t="shared" si="391"/>
        <v/>
      </c>
      <c r="AZ1416" s="193">
        <f t="shared" si="375"/>
        <v>6.1640000000000007E-2</v>
      </c>
    </row>
    <row r="1417" spans="1:52" s="5" customFormat="1" ht="11.25" x14ac:dyDescent="0.2">
      <c r="A1417" s="203">
        <v>40053</v>
      </c>
      <c r="B1417" s="11"/>
      <c r="C1417" s="11"/>
      <c r="D1417" s="15"/>
      <c r="E1417" s="204"/>
      <c r="F1417" s="8"/>
      <c r="G1417" s="8"/>
      <c r="H1417" s="15"/>
      <c r="I1417" s="204"/>
      <c r="J1417" s="8">
        <v>4.8399999999999999E-2</v>
      </c>
      <c r="K1417" s="8">
        <v>4.8599999999999997E-2</v>
      </c>
      <c r="L1417" s="15">
        <v>5.6599999999999998E-2</v>
      </c>
      <c r="M1417" s="204">
        <v>5.6800000000000003E-2</v>
      </c>
      <c r="N1417" s="8">
        <v>6.4000000000000001E-2</v>
      </c>
      <c r="O1417" s="8">
        <v>6.4399999999999999E-2</v>
      </c>
      <c r="P1417" s="15">
        <v>6.4000000000000001E-2</v>
      </c>
      <c r="Q1417" s="204">
        <v>6.4399999999999999E-2</v>
      </c>
      <c r="R1417" s="8">
        <v>6.3899999999999998E-2</v>
      </c>
      <c r="S1417" s="204">
        <v>6.4500000000000002E-2</v>
      </c>
      <c r="T1417" s="205">
        <v>6.3700000000000007E-2</v>
      </c>
      <c r="U1417" s="204">
        <v>6.4299999999999996E-2</v>
      </c>
      <c r="V1417" s="8">
        <v>6.3399999999999998E-2</v>
      </c>
      <c r="W1417" s="204">
        <v>6.4199999999999993E-2</v>
      </c>
      <c r="X1417" s="8">
        <v>6.3E-2</v>
      </c>
      <c r="Y1417" s="204">
        <v>6.3799999999999996E-2</v>
      </c>
      <c r="Z1417" s="8"/>
      <c r="AA1417" s="204"/>
      <c r="AB1417" s="8">
        <v>6.3E-2</v>
      </c>
      <c r="AC1417" s="204">
        <v>6.4000000000000001E-2</v>
      </c>
      <c r="AD1417" s="8">
        <v>6.3E-2</v>
      </c>
      <c r="AE1417" s="204">
        <v>6.4000000000000001E-2</v>
      </c>
      <c r="AF1417" s="8"/>
      <c r="AG1417" s="204"/>
      <c r="AI1417" s="192" t="str">
        <f t="shared" si="376"/>
        <v/>
      </c>
      <c r="AJ1417" s="192" t="str">
        <f t="shared" si="377"/>
        <v/>
      </c>
      <c r="AK1417" s="192" t="str">
        <f t="shared" si="378"/>
        <v/>
      </c>
      <c r="AL1417" s="192" t="str">
        <f t="shared" si="379"/>
        <v/>
      </c>
      <c r="AM1417" s="192">
        <f t="shared" si="380"/>
        <v>4.8500000000000001E-2</v>
      </c>
      <c r="AN1417" s="192">
        <f t="shared" si="381"/>
        <v>5.67E-2</v>
      </c>
      <c r="AO1417" s="193">
        <f t="shared" si="382"/>
        <v>6.4200000000000007E-2</v>
      </c>
      <c r="AP1417" s="192">
        <f t="shared" si="383"/>
        <v>6.4200000000000007E-2</v>
      </c>
      <c r="AQ1417" s="193">
        <f t="shared" si="384"/>
        <v>6.4200000000000007E-2</v>
      </c>
      <c r="AR1417" s="192">
        <f t="shared" si="385"/>
        <v>6.4000000000000001E-2</v>
      </c>
      <c r="AS1417" s="192">
        <f t="shared" si="386"/>
        <v>6.3799999999999996E-2</v>
      </c>
      <c r="AT1417" s="192">
        <f t="shared" si="387"/>
        <v>6.3399999999999998E-2</v>
      </c>
      <c r="AU1417" s="193" t="str">
        <f t="shared" si="388"/>
        <v/>
      </c>
      <c r="AV1417" s="194">
        <f t="shared" si="389"/>
        <v>6.3500000000000001E-2</v>
      </c>
      <c r="AW1417" s="193">
        <f t="shared" si="390"/>
        <v>6.3500000000000001E-2</v>
      </c>
      <c r="AX1417" s="193" t="str">
        <f t="shared" si="391"/>
        <v/>
      </c>
      <c r="AZ1417" s="193">
        <f t="shared" si="375"/>
        <v>6.1600000000000002E-2</v>
      </c>
    </row>
    <row r="1418" spans="1:52" s="5" customFormat="1" ht="11.25" x14ac:dyDescent="0.2">
      <c r="A1418" s="203">
        <v>40056</v>
      </c>
      <c r="B1418" s="11"/>
      <c r="C1418" s="11"/>
      <c r="D1418" s="15"/>
      <c r="E1418" s="204"/>
      <c r="F1418" s="8"/>
      <c r="G1418" s="8"/>
      <c r="H1418" s="15"/>
      <c r="I1418" s="204"/>
      <c r="J1418" s="8">
        <v>4.8300000000000003E-2</v>
      </c>
      <c r="K1418" s="8">
        <v>4.8500000000000001E-2</v>
      </c>
      <c r="L1418" s="15">
        <v>5.7099999999999998E-2</v>
      </c>
      <c r="M1418" s="204">
        <v>5.7299999999999997E-2</v>
      </c>
      <c r="N1418" s="8">
        <v>6.4299999999999996E-2</v>
      </c>
      <c r="O1418" s="8">
        <v>6.4699999999999994E-2</v>
      </c>
      <c r="P1418" s="15">
        <v>6.4299999999999996E-2</v>
      </c>
      <c r="Q1418" s="204">
        <v>6.4699999999999994E-2</v>
      </c>
      <c r="R1418" s="8">
        <v>6.4199999999999993E-2</v>
      </c>
      <c r="S1418" s="204">
        <v>6.4799999999999996E-2</v>
      </c>
      <c r="T1418" s="205">
        <v>6.4000000000000001E-2</v>
      </c>
      <c r="U1418" s="204">
        <v>6.4600000000000005E-2</v>
      </c>
      <c r="V1418" s="8">
        <v>6.3500000000000001E-2</v>
      </c>
      <c r="W1418" s="204">
        <v>6.4299999999999996E-2</v>
      </c>
      <c r="X1418" s="8">
        <v>6.3100000000000003E-2</v>
      </c>
      <c r="Y1418" s="204">
        <v>6.3899999999999998E-2</v>
      </c>
      <c r="Z1418" s="8"/>
      <c r="AA1418" s="204"/>
      <c r="AB1418" s="8">
        <v>6.3200000000000006E-2</v>
      </c>
      <c r="AC1418" s="204">
        <v>6.4199999999999993E-2</v>
      </c>
      <c r="AD1418" s="8">
        <v>6.3200000000000006E-2</v>
      </c>
      <c r="AE1418" s="204">
        <v>6.4199999999999993E-2</v>
      </c>
      <c r="AF1418" s="8"/>
      <c r="AG1418" s="204"/>
      <c r="AI1418" s="192" t="str">
        <f t="shared" si="376"/>
        <v/>
      </c>
      <c r="AJ1418" s="192" t="str">
        <f t="shared" si="377"/>
        <v/>
      </c>
      <c r="AK1418" s="192" t="str">
        <f t="shared" si="378"/>
        <v/>
      </c>
      <c r="AL1418" s="192" t="str">
        <f t="shared" si="379"/>
        <v/>
      </c>
      <c r="AM1418" s="192">
        <f t="shared" si="380"/>
        <v>4.8399999999999999E-2</v>
      </c>
      <c r="AN1418" s="192">
        <f t="shared" si="381"/>
        <v>5.7200000000000001E-2</v>
      </c>
      <c r="AO1418" s="193">
        <f t="shared" si="382"/>
        <v>6.4500000000000002E-2</v>
      </c>
      <c r="AP1418" s="192">
        <f t="shared" si="383"/>
        <v>6.4500000000000002E-2</v>
      </c>
      <c r="AQ1418" s="193">
        <f t="shared" si="384"/>
        <v>6.4500000000000002E-2</v>
      </c>
      <c r="AR1418" s="192">
        <f t="shared" si="385"/>
        <v>6.4299999999999996E-2</v>
      </c>
      <c r="AS1418" s="192">
        <f t="shared" si="386"/>
        <v>6.3899999999999998E-2</v>
      </c>
      <c r="AT1418" s="192">
        <f t="shared" si="387"/>
        <v>6.3500000000000001E-2</v>
      </c>
      <c r="AU1418" s="193" t="str">
        <f t="shared" si="388"/>
        <v/>
      </c>
      <c r="AV1418" s="194">
        <f t="shared" si="389"/>
        <v>6.3700000000000007E-2</v>
      </c>
      <c r="AW1418" s="193">
        <f t="shared" si="390"/>
        <v>6.3700000000000007E-2</v>
      </c>
      <c r="AX1418" s="193" t="str">
        <f t="shared" si="391"/>
        <v/>
      </c>
      <c r="AZ1418" s="193">
        <f t="shared" si="375"/>
        <v>6.1820000000000007E-2</v>
      </c>
    </row>
    <row r="1419" spans="1:52" s="5" customFormat="1" ht="11.25" x14ac:dyDescent="0.2">
      <c r="A1419" s="203">
        <v>40057</v>
      </c>
      <c r="B1419" s="11"/>
      <c r="C1419" s="11"/>
      <c r="D1419" s="15"/>
      <c r="E1419" s="204"/>
      <c r="F1419" s="8"/>
      <c r="G1419" s="8"/>
      <c r="H1419" s="15"/>
      <c r="I1419" s="204"/>
      <c r="J1419" s="8">
        <v>4.8000000000000001E-2</v>
      </c>
      <c r="K1419" s="8">
        <v>4.82E-2</v>
      </c>
      <c r="L1419" s="15">
        <v>5.67E-2</v>
      </c>
      <c r="M1419" s="204">
        <v>5.6899999999999999E-2</v>
      </c>
      <c r="N1419" s="8">
        <v>6.4199999999999993E-2</v>
      </c>
      <c r="O1419" s="8">
        <v>6.4600000000000005E-2</v>
      </c>
      <c r="P1419" s="15">
        <v>6.4199999999999993E-2</v>
      </c>
      <c r="Q1419" s="204">
        <v>6.4600000000000005E-2</v>
      </c>
      <c r="R1419" s="8">
        <v>6.4100000000000004E-2</v>
      </c>
      <c r="S1419" s="204">
        <v>6.4699999999999994E-2</v>
      </c>
      <c r="T1419" s="205">
        <v>6.3899999999999998E-2</v>
      </c>
      <c r="U1419" s="204">
        <v>6.4500000000000002E-2</v>
      </c>
      <c r="V1419" s="8">
        <v>6.3500000000000001E-2</v>
      </c>
      <c r="W1419" s="204">
        <v>6.4299999999999996E-2</v>
      </c>
      <c r="X1419" s="8">
        <v>6.3100000000000003E-2</v>
      </c>
      <c r="Y1419" s="204">
        <v>6.3899999999999998E-2</v>
      </c>
      <c r="Z1419" s="8"/>
      <c r="AA1419" s="204"/>
      <c r="AB1419" s="8">
        <v>6.3100000000000003E-2</v>
      </c>
      <c r="AC1419" s="204">
        <v>6.4100000000000004E-2</v>
      </c>
      <c r="AD1419" s="8">
        <v>6.3100000000000003E-2</v>
      </c>
      <c r="AE1419" s="204">
        <v>6.4100000000000004E-2</v>
      </c>
      <c r="AF1419" s="8"/>
      <c r="AG1419" s="204"/>
      <c r="AI1419" s="192" t="str">
        <f t="shared" si="376"/>
        <v/>
      </c>
      <c r="AJ1419" s="192" t="str">
        <f t="shared" si="377"/>
        <v/>
      </c>
      <c r="AK1419" s="192" t="str">
        <f t="shared" si="378"/>
        <v/>
      </c>
      <c r="AL1419" s="192" t="str">
        <f t="shared" si="379"/>
        <v/>
      </c>
      <c r="AM1419" s="192">
        <f t="shared" si="380"/>
        <v>4.8100000000000004E-2</v>
      </c>
      <c r="AN1419" s="192">
        <f t="shared" si="381"/>
        <v>5.6800000000000003E-2</v>
      </c>
      <c r="AO1419" s="193">
        <f t="shared" si="382"/>
        <v>6.4399999999999999E-2</v>
      </c>
      <c r="AP1419" s="192">
        <f t="shared" si="383"/>
        <v>6.4399999999999999E-2</v>
      </c>
      <c r="AQ1419" s="193">
        <f t="shared" si="384"/>
        <v>6.4399999999999999E-2</v>
      </c>
      <c r="AR1419" s="192">
        <f t="shared" si="385"/>
        <v>6.4200000000000007E-2</v>
      </c>
      <c r="AS1419" s="192">
        <f t="shared" si="386"/>
        <v>6.3899999999999998E-2</v>
      </c>
      <c r="AT1419" s="192">
        <f t="shared" si="387"/>
        <v>6.3500000000000001E-2</v>
      </c>
      <c r="AU1419" s="193" t="str">
        <f t="shared" si="388"/>
        <v/>
      </c>
      <c r="AV1419" s="194">
        <f t="shared" si="389"/>
        <v>6.3600000000000004E-2</v>
      </c>
      <c r="AW1419" s="193">
        <f t="shared" si="390"/>
        <v>6.3600000000000004E-2</v>
      </c>
      <c r="AX1419" s="193" t="str">
        <f t="shared" si="391"/>
        <v/>
      </c>
      <c r="AZ1419" s="193">
        <f t="shared" si="375"/>
        <v>6.1690000000000009E-2</v>
      </c>
    </row>
    <row r="1420" spans="1:52" s="5" customFormat="1" ht="11.25" x14ac:dyDescent="0.2">
      <c r="A1420" s="203">
        <v>40058</v>
      </c>
      <c r="B1420" s="11"/>
      <c r="C1420" s="11"/>
      <c r="D1420" s="15"/>
      <c r="E1420" s="204"/>
      <c r="F1420" s="8"/>
      <c r="G1420" s="8"/>
      <c r="H1420" s="15"/>
      <c r="I1420" s="204"/>
      <c r="J1420" s="8">
        <v>4.7699999999999999E-2</v>
      </c>
      <c r="K1420" s="8">
        <v>4.7899999999999998E-2</v>
      </c>
      <c r="L1420" s="15">
        <v>5.6599999999999998E-2</v>
      </c>
      <c r="M1420" s="204">
        <v>5.6800000000000003E-2</v>
      </c>
      <c r="N1420" s="8">
        <v>6.4000000000000001E-2</v>
      </c>
      <c r="O1420" s="8">
        <v>6.4399999999999999E-2</v>
      </c>
      <c r="P1420" s="15">
        <v>6.4000000000000001E-2</v>
      </c>
      <c r="Q1420" s="204">
        <v>6.4399999999999999E-2</v>
      </c>
      <c r="R1420" s="8">
        <v>6.3899999999999998E-2</v>
      </c>
      <c r="S1420" s="204">
        <v>6.4500000000000002E-2</v>
      </c>
      <c r="T1420" s="205">
        <v>6.3799999999999996E-2</v>
      </c>
      <c r="U1420" s="204">
        <v>6.4399999999999999E-2</v>
      </c>
      <c r="V1420" s="8">
        <v>6.3399999999999998E-2</v>
      </c>
      <c r="W1420" s="204">
        <v>6.4199999999999993E-2</v>
      </c>
      <c r="X1420" s="8">
        <v>6.3E-2</v>
      </c>
      <c r="Y1420" s="204">
        <v>6.3799999999999996E-2</v>
      </c>
      <c r="Z1420" s="8"/>
      <c r="AA1420" s="204"/>
      <c r="AB1420" s="8">
        <v>6.3E-2</v>
      </c>
      <c r="AC1420" s="204">
        <v>6.4000000000000001E-2</v>
      </c>
      <c r="AD1420" s="8">
        <v>6.3E-2</v>
      </c>
      <c r="AE1420" s="204">
        <v>6.4000000000000001E-2</v>
      </c>
      <c r="AF1420" s="8"/>
      <c r="AG1420" s="204"/>
      <c r="AI1420" s="192" t="str">
        <f t="shared" si="376"/>
        <v/>
      </c>
      <c r="AJ1420" s="192" t="str">
        <f t="shared" si="377"/>
        <v/>
      </c>
      <c r="AK1420" s="192" t="str">
        <f t="shared" si="378"/>
        <v/>
      </c>
      <c r="AL1420" s="192" t="str">
        <f t="shared" si="379"/>
        <v/>
      </c>
      <c r="AM1420" s="192">
        <f t="shared" si="380"/>
        <v>4.7799999999999995E-2</v>
      </c>
      <c r="AN1420" s="192">
        <f t="shared" si="381"/>
        <v>5.67E-2</v>
      </c>
      <c r="AO1420" s="193">
        <f t="shared" si="382"/>
        <v>6.4200000000000007E-2</v>
      </c>
      <c r="AP1420" s="192">
        <f t="shared" si="383"/>
        <v>6.4200000000000007E-2</v>
      </c>
      <c r="AQ1420" s="193">
        <f t="shared" si="384"/>
        <v>6.4200000000000007E-2</v>
      </c>
      <c r="AR1420" s="192">
        <f t="shared" si="385"/>
        <v>6.409999999999999E-2</v>
      </c>
      <c r="AS1420" s="192">
        <f t="shared" si="386"/>
        <v>6.3799999999999996E-2</v>
      </c>
      <c r="AT1420" s="192">
        <f t="shared" si="387"/>
        <v>6.3399999999999998E-2</v>
      </c>
      <c r="AU1420" s="193" t="str">
        <f t="shared" si="388"/>
        <v/>
      </c>
      <c r="AV1420" s="194">
        <f t="shared" si="389"/>
        <v>6.3500000000000001E-2</v>
      </c>
      <c r="AW1420" s="193">
        <f t="shared" si="390"/>
        <v>6.3500000000000001E-2</v>
      </c>
      <c r="AX1420" s="193" t="str">
        <f t="shared" si="391"/>
        <v/>
      </c>
      <c r="AZ1420" s="193">
        <f t="shared" si="375"/>
        <v>6.1540000000000004E-2</v>
      </c>
    </row>
    <row r="1421" spans="1:52" s="5" customFormat="1" ht="11.25" x14ac:dyDescent="0.2">
      <c r="A1421" s="203">
        <v>40059</v>
      </c>
      <c r="B1421" s="11"/>
      <c r="C1421" s="11"/>
      <c r="D1421" s="15"/>
      <c r="E1421" s="204"/>
      <c r="F1421" s="8"/>
      <c r="G1421" s="8"/>
      <c r="H1421" s="15"/>
      <c r="I1421" s="204"/>
      <c r="J1421" s="8">
        <v>4.8300000000000003E-2</v>
      </c>
      <c r="K1421" s="8">
        <v>4.8500000000000001E-2</v>
      </c>
      <c r="L1421" s="15">
        <v>5.67E-2</v>
      </c>
      <c r="M1421" s="204">
        <v>5.6899999999999999E-2</v>
      </c>
      <c r="N1421" s="8">
        <v>6.3899999999999998E-2</v>
      </c>
      <c r="O1421" s="8">
        <v>6.4299999999999996E-2</v>
      </c>
      <c r="P1421" s="15">
        <v>6.4100000000000004E-2</v>
      </c>
      <c r="Q1421" s="204">
        <v>6.4500000000000002E-2</v>
      </c>
      <c r="R1421" s="8">
        <v>6.4100000000000004E-2</v>
      </c>
      <c r="S1421" s="204">
        <v>6.4699999999999994E-2</v>
      </c>
      <c r="T1421" s="205">
        <v>6.4000000000000001E-2</v>
      </c>
      <c r="U1421" s="204">
        <v>6.4600000000000005E-2</v>
      </c>
      <c r="V1421" s="8">
        <v>6.3500000000000001E-2</v>
      </c>
      <c r="W1421" s="204">
        <v>6.4299999999999996E-2</v>
      </c>
      <c r="X1421" s="8">
        <v>6.3100000000000003E-2</v>
      </c>
      <c r="Y1421" s="204">
        <v>6.3899999999999998E-2</v>
      </c>
      <c r="Z1421" s="8"/>
      <c r="AA1421" s="204"/>
      <c r="AB1421" s="8">
        <v>6.3100000000000003E-2</v>
      </c>
      <c r="AC1421" s="204">
        <v>6.4100000000000004E-2</v>
      </c>
      <c r="AD1421" s="8">
        <v>6.3100000000000003E-2</v>
      </c>
      <c r="AE1421" s="204">
        <v>6.4100000000000004E-2</v>
      </c>
      <c r="AF1421" s="8"/>
      <c r="AG1421" s="204"/>
      <c r="AI1421" s="192" t="str">
        <f t="shared" si="376"/>
        <v/>
      </c>
      <c r="AJ1421" s="192" t="str">
        <f t="shared" si="377"/>
        <v/>
      </c>
      <c r="AK1421" s="192" t="str">
        <f t="shared" si="378"/>
        <v/>
      </c>
      <c r="AL1421" s="192" t="str">
        <f t="shared" si="379"/>
        <v/>
      </c>
      <c r="AM1421" s="192">
        <f t="shared" si="380"/>
        <v>4.8399999999999999E-2</v>
      </c>
      <c r="AN1421" s="192">
        <f t="shared" si="381"/>
        <v>5.6800000000000003E-2</v>
      </c>
      <c r="AO1421" s="193">
        <f t="shared" si="382"/>
        <v>6.409999999999999E-2</v>
      </c>
      <c r="AP1421" s="192">
        <f t="shared" si="383"/>
        <v>6.4299999999999996E-2</v>
      </c>
      <c r="AQ1421" s="193">
        <f t="shared" si="384"/>
        <v>6.4399999999999999E-2</v>
      </c>
      <c r="AR1421" s="192">
        <f t="shared" si="385"/>
        <v>6.4299999999999996E-2</v>
      </c>
      <c r="AS1421" s="192">
        <f t="shared" si="386"/>
        <v>6.3899999999999998E-2</v>
      </c>
      <c r="AT1421" s="192">
        <f t="shared" si="387"/>
        <v>6.3500000000000001E-2</v>
      </c>
      <c r="AU1421" s="193" t="str">
        <f t="shared" si="388"/>
        <v/>
      </c>
      <c r="AV1421" s="194">
        <f t="shared" si="389"/>
        <v>6.3600000000000004E-2</v>
      </c>
      <c r="AW1421" s="193">
        <f t="shared" si="390"/>
        <v>6.3600000000000004E-2</v>
      </c>
      <c r="AX1421" s="193" t="str">
        <f t="shared" si="391"/>
        <v/>
      </c>
      <c r="AZ1421" s="193">
        <f t="shared" si="375"/>
        <v>6.1690000000000002E-2</v>
      </c>
    </row>
    <row r="1422" spans="1:52" s="5" customFormat="1" ht="11.25" x14ac:dyDescent="0.2">
      <c r="A1422" s="203">
        <v>40060</v>
      </c>
      <c r="B1422" s="11"/>
      <c r="C1422" s="11"/>
      <c r="D1422" s="15"/>
      <c r="E1422" s="204"/>
      <c r="F1422" s="8"/>
      <c r="G1422" s="8"/>
      <c r="H1422" s="15"/>
      <c r="I1422" s="204"/>
      <c r="J1422" s="8">
        <v>4.9000000000000002E-2</v>
      </c>
      <c r="K1422" s="8">
        <v>4.9200000000000001E-2</v>
      </c>
      <c r="L1422" s="15">
        <v>5.6800000000000003E-2</v>
      </c>
      <c r="M1422" s="204">
        <v>5.7000000000000002E-2</v>
      </c>
      <c r="N1422" s="8">
        <v>6.4000000000000001E-2</v>
      </c>
      <c r="O1422" s="8">
        <v>6.4399999999999999E-2</v>
      </c>
      <c r="P1422" s="15">
        <v>6.4000000000000001E-2</v>
      </c>
      <c r="Q1422" s="204">
        <v>6.4399999999999999E-2</v>
      </c>
      <c r="R1422" s="8">
        <v>6.4100000000000004E-2</v>
      </c>
      <c r="S1422" s="204">
        <v>6.4699999999999994E-2</v>
      </c>
      <c r="T1422" s="205">
        <v>6.4000000000000001E-2</v>
      </c>
      <c r="U1422" s="204">
        <v>6.4600000000000005E-2</v>
      </c>
      <c r="V1422" s="8">
        <v>6.3600000000000004E-2</v>
      </c>
      <c r="W1422" s="204">
        <v>6.4399999999999999E-2</v>
      </c>
      <c r="X1422" s="8">
        <v>6.3200000000000006E-2</v>
      </c>
      <c r="Y1422" s="204">
        <v>6.4000000000000001E-2</v>
      </c>
      <c r="Z1422" s="8"/>
      <c r="AA1422" s="204"/>
      <c r="AB1422" s="8">
        <v>6.3299999999999995E-2</v>
      </c>
      <c r="AC1422" s="204">
        <v>6.4299999999999996E-2</v>
      </c>
      <c r="AD1422" s="8">
        <v>6.3299999999999995E-2</v>
      </c>
      <c r="AE1422" s="204">
        <v>6.4299999999999996E-2</v>
      </c>
      <c r="AF1422" s="8"/>
      <c r="AG1422" s="204"/>
      <c r="AI1422" s="192" t="str">
        <f t="shared" si="376"/>
        <v/>
      </c>
      <c r="AJ1422" s="192" t="str">
        <f t="shared" si="377"/>
        <v/>
      </c>
      <c r="AK1422" s="192" t="str">
        <f t="shared" si="378"/>
        <v/>
      </c>
      <c r="AL1422" s="192" t="str">
        <f t="shared" si="379"/>
        <v/>
      </c>
      <c r="AM1422" s="192">
        <f t="shared" si="380"/>
        <v>4.9100000000000005E-2</v>
      </c>
      <c r="AN1422" s="192">
        <f t="shared" si="381"/>
        <v>5.6900000000000006E-2</v>
      </c>
      <c r="AO1422" s="193">
        <f t="shared" si="382"/>
        <v>6.4200000000000007E-2</v>
      </c>
      <c r="AP1422" s="192">
        <f t="shared" si="383"/>
        <v>6.4200000000000007E-2</v>
      </c>
      <c r="AQ1422" s="193">
        <f t="shared" si="384"/>
        <v>6.4399999999999999E-2</v>
      </c>
      <c r="AR1422" s="192">
        <f t="shared" si="385"/>
        <v>6.4299999999999996E-2</v>
      </c>
      <c r="AS1422" s="192">
        <f t="shared" si="386"/>
        <v>6.4000000000000001E-2</v>
      </c>
      <c r="AT1422" s="192">
        <f t="shared" si="387"/>
        <v>6.3600000000000004E-2</v>
      </c>
      <c r="AU1422" s="193" t="str">
        <f t="shared" si="388"/>
        <v/>
      </c>
      <c r="AV1422" s="194">
        <f t="shared" si="389"/>
        <v>6.3799999999999996E-2</v>
      </c>
      <c r="AW1422" s="193">
        <f t="shared" si="390"/>
        <v>6.3799999999999996E-2</v>
      </c>
      <c r="AX1422" s="193" t="str">
        <f t="shared" si="391"/>
        <v/>
      </c>
      <c r="AZ1422" s="193">
        <f t="shared" si="375"/>
        <v>6.1829999999999996E-2</v>
      </c>
    </row>
    <row r="1423" spans="1:52" s="5" customFormat="1" ht="11.25" x14ac:dyDescent="0.2">
      <c r="A1423" s="203">
        <v>40064</v>
      </c>
      <c r="B1423" s="11"/>
      <c r="C1423" s="11"/>
      <c r="D1423" s="15"/>
      <c r="E1423" s="204"/>
      <c r="F1423" s="8"/>
      <c r="G1423" s="8"/>
      <c r="H1423" s="15"/>
      <c r="I1423" s="204"/>
      <c r="J1423" s="8">
        <v>4.8899999999999999E-2</v>
      </c>
      <c r="K1423" s="8">
        <v>4.9099999999999998E-2</v>
      </c>
      <c r="L1423" s="15">
        <v>5.6500000000000002E-2</v>
      </c>
      <c r="M1423" s="204">
        <v>5.67E-2</v>
      </c>
      <c r="N1423" s="8">
        <v>6.3600000000000004E-2</v>
      </c>
      <c r="O1423" s="8">
        <v>6.4000000000000001E-2</v>
      </c>
      <c r="P1423" s="15">
        <v>6.3700000000000007E-2</v>
      </c>
      <c r="Q1423" s="204">
        <v>6.4100000000000004E-2</v>
      </c>
      <c r="R1423" s="8">
        <v>6.3700000000000007E-2</v>
      </c>
      <c r="S1423" s="204">
        <v>6.4299999999999996E-2</v>
      </c>
      <c r="T1423" s="205">
        <v>6.3700000000000007E-2</v>
      </c>
      <c r="U1423" s="204">
        <v>6.4299999999999996E-2</v>
      </c>
      <c r="V1423" s="8">
        <v>6.3399999999999998E-2</v>
      </c>
      <c r="W1423" s="204">
        <v>6.4199999999999993E-2</v>
      </c>
      <c r="X1423" s="8">
        <v>6.3100000000000003E-2</v>
      </c>
      <c r="Y1423" s="204">
        <v>6.3899999999999998E-2</v>
      </c>
      <c r="Z1423" s="8"/>
      <c r="AA1423" s="204"/>
      <c r="AB1423" s="8">
        <v>6.3200000000000006E-2</v>
      </c>
      <c r="AC1423" s="204">
        <v>6.4199999999999993E-2</v>
      </c>
      <c r="AD1423" s="8">
        <v>6.3299999999999995E-2</v>
      </c>
      <c r="AE1423" s="204">
        <v>6.4299999999999996E-2</v>
      </c>
      <c r="AF1423" s="8"/>
      <c r="AG1423" s="204"/>
      <c r="AI1423" s="192" t="str">
        <f t="shared" si="376"/>
        <v/>
      </c>
      <c r="AJ1423" s="192" t="str">
        <f t="shared" si="377"/>
        <v/>
      </c>
      <c r="AK1423" s="192" t="str">
        <f t="shared" si="378"/>
        <v/>
      </c>
      <c r="AL1423" s="192" t="str">
        <f t="shared" si="379"/>
        <v/>
      </c>
      <c r="AM1423" s="192">
        <f t="shared" si="380"/>
        <v>4.9000000000000002E-2</v>
      </c>
      <c r="AN1423" s="192">
        <f t="shared" si="381"/>
        <v>5.6599999999999998E-2</v>
      </c>
      <c r="AO1423" s="193">
        <f t="shared" si="382"/>
        <v>6.3799999999999996E-2</v>
      </c>
      <c r="AP1423" s="192">
        <f t="shared" si="383"/>
        <v>6.3900000000000012E-2</v>
      </c>
      <c r="AQ1423" s="193">
        <f t="shared" si="384"/>
        <v>6.4000000000000001E-2</v>
      </c>
      <c r="AR1423" s="192">
        <f t="shared" si="385"/>
        <v>6.4000000000000001E-2</v>
      </c>
      <c r="AS1423" s="192">
        <f t="shared" si="386"/>
        <v>6.3799999999999996E-2</v>
      </c>
      <c r="AT1423" s="192">
        <f t="shared" si="387"/>
        <v>6.3500000000000001E-2</v>
      </c>
      <c r="AU1423" s="193" t="str">
        <f t="shared" si="388"/>
        <v/>
      </c>
      <c r="AV1423" s="194">
        <f t="shared" si="389"/>
        <v>6.3700000000000007E-2</v>
      </c>
      <c r="AW1423" s="193">
        <f t="shared" si="390"/>
        <v>6.3799999999999996E-2</v>
      </c>
      <c r="AX1423" s="193" t="str">
        <f t="shared" si="391"/>
        <v/>
      </c>
      <c r="AZ1423" s="193">
        <f t="shared" si="375"/>
        <v>6.1609999999999998E-2</v>
      </c>
    </row>
    <row r="1424" spans="1:52" s="5" customFormat="1" ht="11.25" x14ac:dyDescent="0.2">
      <c r="A1424" s="203">
        <v>40065</v>
      </c>
      <c r="B1424" s="11"/>
      <c r="C1424" s="11"/>
      <c r="D1424" s="15"/>
      <c r="E1424" s="204"/>
      <c r="F1424" s="8"/>
      <c r="G1424" s="8"/>
      <c r="H1424" s="15"/>
      <c r="I1424" s="204"/>
      <c r="J1424" s="8">
        <v>4.87E-2</v>
      </c>
      <c r="K1424" s="8">
        <v>4.8899999999999999E-2</v>
      </c>
      <c r="L1424" s="15">
        <v>5.6399999999999999E-2</v>
      </c>
      <c r="M1424" s="204">
        <v>5.6599999999999998E-2</v>
      </c>
      <c r="N1424" s="8">
        <v>6.3500000000000001E-2</v>
      </c>
      <c r="O1424" s="8">
        <v>6.3899999999999998E-2</v>
      </c>
      <c r="P1424" s="15">
        <v>6.3600000000000004E-2</v>
      </c>
      <c r="Q1424" s="204">
        <v>6.4000000000000001E-2</v>
      </c>
      <c r="R1424" s="8">
        <v>6.3600000000000004E-2</v>
      </c>
      <c r="S1424" s="204">
        <v>6.4199999999999993E-2</v>
      </c>
      <c r="T1424" s="205">
        <v>6.3600000000000004E-2</v>
      </c>
      <c r="U1424" s="204">
        <v>6.4199999999999993E-2</v>
      </c>
      <c r="V1424" s="8">
        <v>6.3399999999999998E-2</v>
      </c>
      <c r="W1424" s="204">
        <v>6.4199999999999993E-2</v>
      </c>
      <c r="X1424" s="8">
        <v>6.3100000000000003E-2</v>
      </c>
      <c r="Y1424" s="204">
        <v>6.3899999999999998E-2</v>
      </c>
      <c r="Z1424" s="8"/>
      <c r="AA1424" s="204"/>
      <c r="AB1424" s="8">
        <v>6.3200000000000006E-2</v>
      </c>
      <c r="AC1424" s="204">
        <v>6.4199999999999993E-2</v>
      </c>
      <c r="AD1424" s="8">
        <v>6.3399999999999998E-2</v>
      </c>
      <c r="AE1424" s="204">
        <v>6.4399999999999999E-2</v>
      </c>
      <c r="AF1424" s="8"/>
      <c r="AG1424" s="204"/>
      <c r="AI1424" s="192" t="str">
        <f t="shared" si="376"/>
        <v/>
      </c>
      <c r="AJ1424" s="192" t="str">
        <f t="shared" si="377"/>
        <v/>
      </c>
      <c r="AK1424" s="192" t="str">
        <f t="shared" si="378"/>
        <v/>
      </c>
      <c r="AL1424" s="192" t="str">
        <f t="shared" si="379"/>
        <v/>
      </c>
      <c r="AM1424" s="192">
        <f t="shared" si="380"/>
        <v>4.8799999999999996E-2</v>
      </c>
      <c r="AN1424" s="192">
        <f t="shared" si="381"/>
        <v>5.6499999999999995E-2</v>
      </c>
      <c r="AO1424" s="193">
        <f t="shared" si="382"/>
        <v>6.3700000000000007E-2</v>
      </c>
      <c r="AP1424" s="192">
        <f t="shared" si="383"/>
        <v>6.3799999999999996E-2</v>
      </c>
      <c r="AQ1424" s="193">
        <f t="shared" si="384"/>
        <v>6.3899999999999998E-2</v>
      </c>
      <c r="AR1424" s="192">
        <f t="shared" si="385"/>
        <v>6.3899999999999998E-2</v>
      </c>
      <c r="AS1424" s="192">
        <f t="shared" si="386"/>
        <v>6.3799999999999996E-2</v>
      </c>
      <c r="AT1424" s="192">
        <f t="shared" si="387"/>
        <v>6.3500000000000001E-2</v>
      </c>
      <c r="AU1424" s="193" t="str">
        <f t="shared" si="388"/>
        <v/>
      </c>
      <c r="AV1424" s="194">
        <f t="shared" si="389"/>
        <v>6.3700000000000007E-2</v>
      </c>
      <c r="AW1424" s="193">
        <f t="shared" si="390"/>
        <v>6.3899999999999998E-2</v>
      </c>
      <c r="AX1424" s="193" t="str">
        <f t="shared" si="391"/>
        <v/>
      </c>
      <c r="AZ1424" s="193">
        <f t="shared" si="375"/>
        <v>6.1549999999999994E-2</v>
      </c>
    </row>
    <row r="1425" spans="1:52" s="5" customFormat="1" ht="11.25" x14ac:dyDescent="0.2">
      <c r="A1425" s="203">
        <v>40066</v>
      </c>
      <c r="B1425" s="11"/>
      <c r="C1425" s="11"/>
      <c r="D1425" s="15"/>
      <c r="E1425" s="204"/>
      <c r="F1425" s="8"/>
      <c r="G1425" s="8"/>
      <c r="H1425" s="15"/>
      <c r="I1425" s="204"/>
      <c r="J1425" s="8">
        <v>4.8099999999999997E-2</v>
      </c>
      <c r="K1425" s="8">
        <v>4.8300000000000003E-2</v>
      </c>
      <c r="L1425" s="15">
        <v>5.6300000000000003E-2</v>
      </c>
      <c r="M1425" s="204">
        <v>5.6500000000000002E-2</v>
      </c>
      <c r="N1425" s="8">
        <v>6.3299999999999995E-2</v>
      </c>
      <c r="O1425" s="8">
        <v>6.3700000000000007E-2</v>
      </c>
      <c r="P1425" s="15">
        <v>6.3299999999999995E-2</v>
      </c>
      <c r="Q1425" s="204">
        <v>6.3700000000000007E-2</v>
      </c>
      <c r="R1425" s="8">
        <v>6.3100000000000003E-2</v>
      </c>
      <c r="S1425" s="204">
        <v>6.3700000000000007E-2</v>
      </c>
      <c r="T1425" s="205">
        <v>6.3100000000000003E-2</v>
      </c>
      <c r="U1425" s="204">
        <v>6.3700000000000007E-2</v>
      </c>
      <c r="V1425" s="8">
        <v>6.3E-2</v>
      </c>
      <c r="W1425" s="204">
        <v>6.3799999999999996E-2</v>
      </c>
      <c r="X1425" s="8">
        <v>6.2799999999999995E-2</v>
      </c>
      <c r="Y1425" s="204">
        <v>6.3600000000000004E-2</v>
      </c>
      <c r="Z1425" s="8"/>
      <c r="AA1425" s="204"/>
      <c r="AB1425" s="8">
        <v>6.2899999999999998E-2</v>
      </c>
      <c r="AC1425" s="204">
        <v>6.3899999999999998E-2</v>
      </c>
      <c r="AD1425" s="8">
        <v>6.3E-2</v>
      </c>
      <c r="AE1425" s="204">
        <v>6.4000000000000001E-2</v>
      </c>
      <c r="AF1425" s="8"/>
      <c r="AG1425" s="204"/>
      <c r="AI1425" s="192" t="str">
        <f t="shared" si="376"/>
        <v/>
      </c>
      <c r="AJ1425" s="192" t="str">
        <f t="shared" si="377"/>
        <v/>
      </c>
      <c r="AK1425" s="192" t="str">
        <f t="shared" si="378"/>
        <v/>
      </c>
      <c r="AL1425" s="192" t="str">
        <f t="shared" si="379"/>
        <v/>
      </c>
      <c r="AM1425" s="192">
        <f t="shared" si="380"/>
        <v>4.82E-2</v>
      </c>
      <c r="AN1425" s="192">
        <f t="shared" si="381"/>
        <v>5.6400000000000006E-2</v>
      </c>
      <c r="AO1425" s="193">
        <f t="shared" si="382"/>
        <v>6.3500000000000001E-2</v>
      </c>
      <c r="AP1425" s="192">
        <f t="shared" si="383"/>
        <v>6.3500000000000001E-2</v>
      </c>
      <c r="AQ1425" s="193">
        <f t="shared" si="384"/>
        <v>6.3400000000000012E-2</v>
      </c>
      <c r="AR1425" s="192">
        <f t="shared" si="385"/>
        <v>6.3400000000000012E-2</v>
      </c>
      <c r="AS1425" s="192">
        <f t="shared" si="386"/>
        <v>6.3399999999999998E-2</v>
      </c>
      <c r="AT1425" s="192">
        <f t="shared" si="387"/>
        <v>6.3200000000000006E-2</v>
      </c>
      <c r="AU1425" s="193" t="str">
        <f t="shared" si="388"/>
        <v/>
      </c>
      <c r="AV1425" s="194">
        <f t="shared" si="389"/>
        <v>6.3399999999999998E-2</v>
      </c>
      <c r="AW1425" s="193">
        <f t="shared" si="390"/>
        <v>6.3500000000000001E-2</v>
      </c>
      <c r="AX1425" s="193" t="str">
        <f t="shared" si="391"/>
        <v/>
      </c>
      <c r="AZ1425" s="193">
        <f t="shared" si="375"/>
        <v>6.1190000000000008E-2</v>
      </c>
    </row>
    <row r="1426" spans="1:52" s="5" customFormat="1" ht="11.25" x14ac:dyDescent="0.2">
      <c r="A1426" s="203">
        <v>40067</v>
      </c>
      <c r="B1426" s="11"/>
      <c r="C1426" s="11"/>
      <c r="D1426" s="15"/>
      <c r="E1426" s="204"/>
      <c r="F1426" s="8"/>
      <c r="G1426" s="8"/>
      <c r="H1426" s="15"/>
      <c r="I1426" s="204"/>
      <c r="J1426" s="8">
        <v>4.8099999999999997E-2</v>
      </c>
      <c r="K1426" s="8">
        <v>4.8300000000000003E-2</v>
      </c>
      <c r="L1426" s="15">
        <v>5.62E-2</v>
      </c>
      <c r="M1426" s="204">
        <v>5.6399999999999999E-2</v>
      </c>
      <c r="N1426" s="8">
        <v>6.2899999999999998E-2</v>
      </c>
      <c r="O1426" s="8">
        <v>6.3299999999999995E-2</v>
      </c>
      <c r="P1426" s="15">
        <v>6.2899999999999998E-2</v>
      </c>
      <c r="Q1426" s="204">
        <v>6.3299999999999995E-2</v>
      </c>
      <c r="R1426" s="8">
        <v>6.2700000000000006E-2</v>
      </c>
      <c r="S1426" s="204">
        <v>6.3299999999999995E-2</v>
      </c>
      <c r="T1426" s="205">
        <v>6.2700000000000006E-2</v>
      </c>
      <c r="U1426" s="204">
        <v>6.3299999999999995E-2</v>
      </c>
      <c r="V1426" s="8">
        <v>6.2700000000000006E-2</v>
      </c>
      <c r="W1426" s="204">
        <v>6.3500000000000001E-2</v>
      </c>
      <c r="X1426" s="8">
        <v>6.2600000000000003E-2</v>
      </c>
      <c r="Y1426" s="204">
        <v>6.3399999999999998E-2</v>
      </c>
      <c r="Z1426" s="8"/>
      <c r="AA1426" s="204"/>
      <c r="AB1426" s="8">
        <v>6.2799999999999995E-2</v>
      </c>
      <c r="AC1426" s="204">
        <v>6.3799999999999996E-2</v>
      </c>
      <c r="AD1426" s="8">
        <v>6.2899999999999998E-2</v>
      </c>
      <c r="AE1426" s="204">
        <v>6.3899999999999998E-2</v>
      </c>
      <c r="AF1426" s="8"/>
      <c r="AG1426" s="204"/>
      <c r="AI1426" s="192" t="str">
        <f t="shared" si="376"/>
        <v/>
      </c>
      <c r="AJ1426" s="192" t="str">
        <f t="shared" si="377"/>
        <v/>
      </c>
      <c r="AK1426" s="192" t="str">
        <f t="shared" si="378"/>
        <v/>
      </c>
      <c r="AL1426" s="192" t="str">
        <f t="shared" si="379"/>
        <v/>
      </c>
      <c r="AM1426" s="192">
        <f t="shared" si="380"/>
        <v>4.82E-2</v>
      </c>
      <c r="AN1426" s="192">
        <f t="shared" si="381"/>
        <v>5.6300000000000003E-2</v>
      </c>
      <c r="AO1426" s="193">
        <f t="shared" si="382"/>
        <v>6.3099999999999989E-2</v>
      </c>
      <c r="AP1426" s="192">
        <f t="shared" si="383"/>
        <v>6.3099999999999989E-2</v>
      </c>
      <c r="AQ1426" s="193">
        <f t="shared" si="384"/>
        <v>6.3E-2</v>
      </c>
      <c r="AR1426" s="192">
        <f t="shared" si="385"/>
        <v>6.3E-2</v>
      </c>
      <c r="AS1426" s="192">
        <f t="shared" si="386"/>
        <v>6.3100000000000003E-2</v>
      </c>
      <c r="AT1426" s="192">
        <f t="shared" si="387"/>
        <v>6.3E-2</v>
      </c>
      <c r="AU1426" s="193" t="str">
        <f t="shared" si="388"/>
        <v/>
      </c>
      <c r="AV1426" s="194">
        <f t="shared" si="389"/>
        <v>6.3299999999999995E-2</v>
      </c>
      <c r="AW1426" s="193">
        <f t="shared" si="390"/>
        <v>6.3399999999999998E-2</v>
      </c>
      <c r="AX1426" s="193" t="str">
        <f t="shared" si="391"/>
        <v/>
      </c>
      <c r="AZ1426" s="193">
        <f t="shared" si="375"/>
        <v>6.094999999999999E-2</v>
      </c>
    </row>
    <row r="1427" spans="1:52" s="5" customFormat="1" ht="11.25" x14ac:dyDescent="0.2">
      <c r="A1427" s="203">
        <v>40070</v>
      </c>
      <c r="B1427" s="11"/>
      <c r="C1427" s="11"/>
      <c r="D1427" s="15"/>
      <c r="E1427" s="204"/>
      <c r="F1427" s="8"/>
      <c r="G1427" s="8"/>
      <c r="H1427" s="15"/>
      <c r="I1427" s="204"/>
      <c r="J1427" s="8">
        <v>4.7300000000000002E-2</v>
      </c>
      <c r="K1427" s="8">
        <v>4.7500000000000001E-2</v>
      </c>
      <c r="L1427" s="15">
        <v>5.5899999999999998E-2</v>
      </c>
      <c r="M1427" s="204">
        <v>5.6099999999999997E-2</v>
      </c>
      <c r="N1427" s="8">
        <v>6.25E-2</v>
      </c>
      <c r="O1427" s="8">
        <v>6.2899999999999998E-2</v>
      </c>
      <c r="P1427" s="15">
        <v>6.2799999999999995E-2</v>
      </c>
      <c r="Q1427" s="204">
        <v>6.3200000000000006E-2</v>
      </c>
      <c r="R1427" s="8">
        <v>6.2600000000000003E-2</v>
      </c>
      <c r="S1427" s="204">
        <v>6.3200000000000006E-2</v>
      </c>
      <c r="T1427" s="205">
        <v>6.2700000000000006E-2</v>
      </c>
      <c r="U1427" s="204">
        <v>6.3299999999999995E-2</v>
      </c>
      <c r="V1427" s="8">
        <v>6.2600000000000003E-2</v>
      </c>
      <c r="W1427" s="204">
        <v>6.3399999999999998E-2</v>
      </c>
      <c r="X1427" s="8">
        <v>6.2600000000000003E-2</v>
      </c>
      <c r="Y1427" s="204">
        <v>6.3399999999999998E-2</v>
      </c>
      <c r="Z1427" s="8"/>
      <c r="AA1427" s="204"/>
      <c r="AB1427" s="8">
        <v>6.2700000000000006E-2</v>
      </c>
      <c r="AC1427" s="204">
        <v>6.3700000000000007E-2</v>
      </c>
      <c r="AD1427" s="8">
        <v>6.2799999999999995E-2</v>
      </c>
      <c r="AE1427" s="204">
        <v>6.3799999999999996E-2</v>
      </c>
      <c r="AF1427" s="8"/>
      <c r="AG1427" s="204"/>
      <c r="AI1427" s="192" t="str">
        <f t="shared" si="376"/>
        <v/>
      </c>
      <c r="AJ1427" s="192" t="str">
        <f t="shared" si="377"/>
        <v/>
      </c>
      <c r="AK1427" s="192" t="str">
        <f t="shared" si="378"/>
        <v/>
      </c>
      <c r="AL1427" s="192" t="str">
        <f t="shared" si="379"/>
        <v/>
      </c>
      <c r="AM1427" s="192">
        <f t="shared" si="380"/>
        <v>4.7399999999999998E-2</v>
      </c>
      <c r="AN1427" s="192">
        <f t="shared" si="381"/>
        <v>5.5999999999999994E-2</v>
      </c>
      <c r="AO1427" s="193">
        <f t="shared" si="382"/>
        <v>6.2700000000000006E-2</v>
      </c>
      <c r="AP1427" s="192">
        <f t="shared" si="383"/>
        <v>6.3E-2</v>
      </c>
      <c r="AQ1427" s="193">
        <f t="shared" si="384"/>
        <v>6.2900000000000011E-2</v>
      </c>
      <c r="AR1427" s="192">
        <f t="shared" si="385"/>
        <v>6.3E-2</v>
      </c>
      <c r="AS1427" s="192">
        <f t="shared" si="386"/>
        <v>6.3E-2</v>
      </c>
      <c r="AT1427" s="192">
        <f t="shared" si="387"/>
        <v>6.3E-2</v>
      </c>
      <c r="AU1427" s="193" t="str">
        <f t="shared" si="388"/>
        <v/>
      </c>
      <c r="AV1427" s="194">
        <f t="shared" si="389"/>
        <v>6.3200000000000006E-2</v>
      </c>
      <c r="AW1427" s="193">
        <f t="shared" si="390"/>
        <v>6.3299999999999995E-2</v>
      </c>
      <c r="AX1427" s="193" t="str">
        <f t="shared" si="391"/>
        <v/>
      </c>
      <c r="AZ1427" s="193">
        <f t="shared" si="375"/>
        <v>6.0750000000000005E-2</v>
      </c>
    </row>
    <row r="1428" spans="1:52" s="5" customFormat="1" ht="11.25" x14ac:dyDescent="0.2">
      <c r="A1428" s="203">
        <v>40071</v>
      </c>
      <c r="B1428" s="11"/>
      <c r="C1428" s="11"/>
      <c r="D1428" s="15"/>
      <c r="E1428" s="204"/>
      <c r="F1428" s="8"/>
      <c r="G1428" s="8"/>
      <c r="H1428" s="15"/>
      <c r="I1428" s="204"/>
      <c r="J1428" s="8">
        <v>4.7199999999999999E-2</v>
      </c>
      <c r="K1428" s="8">
        <v>4.7399999999999998E-2</v>
      </c>
      <c r="L1428" s="15">
        <v>5.5800000000000002E-2</v>
      </c>
      <c r="M1428" s="204">
        <v>5.6000000000000001E-2</v>
      </c>
      <c r="N1428" s="8">
        <v>6.2399999999999997E-2</v>
      </c>
      <c r="O1428" s="8">
        <v>6.2799999999999995E-2</v>
      </c>
      <c r="P1428" s="15">
        <v>6.2799999999999995E-2</v>
      </c>
      <c r="Q1428" s="204">
        <v>6.3200000000000006E-2</v>
      </c>
      <c r="R1428" s="8">
        <v>6.2600000000000003E-2</v>
      </c>
      <c r="S1428" s="204">
        <v>6.3200000000000006E-2</v>
      </c>
      <c r="T1428" s="205">
        <v>6.2600000000000003E-2</v>
      </c>
      <c r="U1428" s="204">
        <v>6.3200000000000006E-2</v>
      </c>
      <c r="V1428" s="8">
        <v>6.2600000000000003E-2</v>
      </c>
      <c r="W1428" s="204">
        <v>6.3399999999999998E-2</v>
      </c>
      <c r="X1428" s="8">
        <v>6.25E-2</v>
      </c>
      <c r="Y1428" s="204">
        <v>6.3299999999999995E-2</v>
      </c>
      <c r="Z1428" s="8"/>
      <c r="AA1428" s="204"/>
      <c r="AB1428" s="8">
        <v>6.2600000000000003E-2</v>
      </c>
      <c r="AC1428" s="204">
        <v>6.3600000000000004E-2</v>
      </c>
      <c r="AD1428" s="8">
        <v>6.2600000000000003E-2</v>
      </c>
      <c r="AE1428" s="204">
        <v>6.3600000000000004E-2</v>
      </c>
      <c r="AF1428" s="8"/>
      <c r="AG1428" s="204"/>
      <c r="AI1428" s="192" t="str">
        <f t="shared" si="376"/>
        <v/>
      </c>
      <c r="AJ1428" s="192" t="str">
        <f t="shared" si="377"/>
        <v/>
      </c>
      <c r="AK1428" s="192" t="str">
        <f t="shared" si="378"/>
        <v/>
      </c>
      <c r="AL1428" s="192" t="str">
        <f t="shared" si="379"/>
        <v/>
      </c>
      <c r="AM1428" s="192">
        <f t="shared" si="380"/>
        <v>4.7299999999999995E-2</v>
      </c>
      <c r="AN1428" s="192">
        <f t="shared" si="381"/>
        <v>5.5900000000000005E-2</v>
      </c>
      <c r="AO1428" s="193">
        <f t="shared" si="382"/>
        <v>6.2599999999999989E-2</v>
      </c>
      <c r="AP1428" s="192">
        <f t="shared" si="383"/>
        <v>6.3E-2</v>
      </c>
      <c r="AQ1428" s="193">
        <f t="shared" si="384"/>
        <v>6.2900000000000011E-2</v>
      </c>
      <c r="AR1428" s="192">
        <f t="shared" si="385"/>
        <v>6.2900000000000011E-2</v>
      </c>
      <c r="AS1428" s="192">
        <f t="shared" si="386"/>
        <v>6.3E-2</v>
      </c>
      <c r="AT1428" s="192">
        <f t="shared" si="387"/>
        <v>6.2899999999999998E-2</v>
      </c>
      <c r="AU1428" s="193" t="str">
        <f t="shared" si="388"/>
        <v/>
      </c>
      <c r="AV1428" s="194">
        <f t="shared" si="389"/>
        <v>6.3100000000000003E-2</v>
      </c>
      <c r="AW1428" s="193">
        <f t="shared" si="390"/>
        <v>6.3100000000000003E-2</v>
      </c>
      <c r="AX1428" s="193" t="str">
        <f t="shared" si="391"/>
        <v/>
      </c>
      <c r="AZ1428" s="193">
        <f t="shared" ref="AZ1428:AZ1491" si="392">AVERAGE(AI1428:AX1428)</f>
        <v>6.0670000000000016E-2</v>
      </c>
    </row>
    <row r="1429" spans="1:52" s="5" customFormat="1" ht="11.25" x14ac:dyDescent="0.2">
      <c r="A1429" s="203">
        <v>40072</v>
      </c>
      <c r="B1429" s="11"/>
      <c r="C1429" s="11"/>
      <c r="D1429" s="15"/>
      <c r="E1429" s="204"/>
      <c r="F1429" s="8"/>
      <c r="G1429" s="8"/>
      <c r="H1429" s="15"/>
      <c r="I1429" s="204"/>
      <c r="J1429" s="8">
        <v>4.6899999999999997E-2</v>
      </c>
      <c r="K1429" s="8">
        <v>4.7100000000000003E-2</v>
      </c>
      <c r="L1429" s="15">
        <v>5.5899999999999998E-2</v>
      </c>
      <c r="M1429" s="204">
        <v>5.6099999999999997E-2</v>
      </c>
      <c r="N1429" s="8">
        <v>6.2399999999999997E-2</v>
      </c>
      <c r="O1429" s="8">
        <v>6.2799999999999995E-2</v>
      </c>
      <c r="P1429" s="15">
        <v>6.2600000000000003E-2</v>
      </c>
      <c r="Q1429" s="204">
        <v>6.3E-2</v>
      </c>
      <c r="R1429" s="8">
        <v>6.2600000000000003E-2</v>
      </c>
      <c r="S1429" s="204">
        <v>6.3200000000000006E-2</v>
      </c>
      <c r="T1429" s="205">
        <v>6.25E-2</v>
      </c>
      <c r="U1429" s="204">
        <v>6.3100000000000003E-2</v>
      </c>
      <c r="V1429" s="8">
        <v>6.2199999999999998E-2</v>
      </c>
      <c r="W1429" s="204">
        <v>6.3E-2</v>
      </c>
      <c r="X1429" s="8">
        <v>6.2199999999999998E-2</v>
      </c>
      <c r="Y1429" s="204">
        <v>6.3E-2</v>
      </c>
      <c r="Z1429" s="8"/>
      <c r="AA1429" s="204"/>
      <c r="AB1429" s="8">
        <v>6.2199999999999998E-2</v>
      </c>
      <c r="AC1429" s="204">
        <v>6.3200000000000006E-2</v>
      </c>
      <c r="AD1429" s="8">
        <v>6.2399999999999997E-2</v>
      </c>
      <c r="AE1429" s="204">
        <v>6.3399999999999998E-2</v>
      </c>
      <c r="AF1429" s="8"/>
      <c r="AG1429" s="204"/>
      <c r="AI1429" s="192" t="str">
        <f t="shared" si="376"/>
        <v/>
      </c>
      <c r="AJ1429" s="192" t="str">
        <f t="shared" si="377"/>
        <v/>
      </c>
      <c r="AK1429" s="192" t="str">
        <f t="shared" si="378"/>
        <v/>
      </c>
      <c r="AL1429" s="192" t="str">
        <f t="shared" si="379"/>
        <v/>
      </c>
      <c r="AM1429" s="192">
        <f t="shared" si="380"/>
        <v>4.7E-2</v>
      </c>
      <c r="AN1429" s="192">
        <f t="shared" si="381"/>
        <v>5.5999999999999994E-2</v>
      </c>
      <c r="AO1429" s="193">
        <f t="shared" si="382"/>
        <v>6.2599999999999989E-2</v>
      </c>
      <c r="AP1429" s="192">
        <f t="shared" si="383"/>
        <v>6.2799999999999995E-2</v>
      </c>
      <c r="AQ1429" s="193">
        <f t="shared" si="384"/>
        <v>6.2900000000000011E-2</v>
      </c>
      <c r="AR1429" s="192">
        <f t="shared" si="385"/>
        <v>6.2799999999999995E-2</v>
      </c>
      <c r="AS1429" s="192">
        <f t="shared" si="386"/>
        <v>6.2600000000000003E-2</v>
      </c>
      <c r="AT1429" s="192">
        <f t="shared" si="387"/>
        <v>6.2600000000000003E-2</v>
      </c>
      <c r="AU1429" s="193" t="str">
        <f t="shared" si="388"/>
        <v/>
      </c>
      <c r="AV1429" s="194">
        <f t="shared" si="389"/>
        <v>6.2700000000000006E-2</v>
      </c>
      <c r="AW1429" s="193">
        <f t="shared" si="390"/>
        <v>6.2899999999999998E-2</v>
      </c>
      <c r="AX1429" s="193" t="str">
        <f t="shared" si="391"/>
        <v/>
      </c>
      <c r="AZ1429" s="193">
        <f t="shared" si="392"/>
        <v>6.0489999999999988E-2</v>
      </c>
    </row>
    <row r="1430" spans="1:52" s="5" customFormat="1" ht="11.25" x14ac:dyDescent="0.2">
      <c r="A1430" s="203">
        <v>40073</v>
      </c>
      <c r="B1430" s="11"/>
      <c r="C1430" s="11"/>
      <c r="D1430" s="15"/>
      <c r="E1430" s="204"/>
      <c r="F1430" s="8"/>
      <c r="G1430" s="8"/>
      <c r="H1430" s="15"/>
      <c r="I1430" s="204"/>
      <c r="J1430" s="8">
        <v>4.65E-2</v>
      </c>
      <c r="K1430" s="8">
        <v>4.6699999999999998E-2</v>
      </c>
      <c r="L1430" s="15">
        <v>5.6599999999999998E-2</v>
      </c>
      <c r="M1430" s="204">
        <v>5.6800000000000003E-2</v>
      </c>
      <c r="N1430" s="8">
        <v>6.3399999999999998E-2</v>
      </c>
      <c r="O1430" s="8">
        <v>6.3799999999999996E-2</v>
      </c>
      <c r="P1430" s="15">
        <v>6.3399999999999998E-2</v>
      </c>
      <c r="Q1430" s="204">
        <v>6.3799999999999996E-2</v>
      </c>
      <c r="R1430" s="8">
        <v>6.3E-2</v>
      </c>
      <c r="S1430" s="204">
        <v>6.3600000000000004E-2</v>
      </c>
      <c r="T1430" s="205">
        <v>6.3E-2</v>
      </c>
      <c r="U1430" s="204">
        <v>6.3600000000000004E-2</v>
      </c>
      <c r="V1430" s="8">
        <v>6.25E-2</v>
      </c>
      <c r="W1430" s="204">
        <v>6.3299999999999995E-2</v>
      </c>
      <c r="X1430" s="8">
        <v>6.25E-2</v>
      </c>
      <c r="Y1430" s="204">
        <v>6.3299999999999995E-2</v>
      </c>
      <c r="Z1430" s="8"/>
      <c r="AA1430" s="204"/>
      <c r="AB1430" s="8">
        <v>6.2300000000000001E-2</v>
      </c>
      <c r="AC1430" s="204">
        <v>6.3299999999999995E-2</v>
      </c>
      <c r="AD1430" s="8">
        <v>6.2399999999999997E-2</v>
      </c>
      <c r="AE1430" s="204">
        <v>6.3399999999999998E-2</v>
      </c>
      <c r="AF1430" s="8"/>
      <c r="AG1430" s="204"/>
      <c r="AI1430" s="192" t="str">
        <f t="shared" si="376"/>
        <v/>
      </c>
      <c r="AJ1430" s="192" t="str">
        <f t="shared" si="377"/>
        <v/>
      </c>
      <c r="AK1430" s="192" t="str">
        <f t="shared" si="378"/>
        <v/>
      </c>
      <c r="AL1430" s="192" t="str">
        <f t="shared" si="379"/>
        <v/>
      </c>
      <c r="AM1430" s="192">
        <f t="shared" si="380"/>
        <v>4.6600000000000003E-2</v>
      </c>
      <c r="AN1430" s="192">
        <f t="shared" si="381"/>
        <v>5.67E-2</v>
      </c>
      <c r="AO1430" s="193">
        <f t="shared" si="382"/>
        <v>6.359999999999999E-2</v>
      </c>
      <c r="AP1430" s="192">
        <f t="shared" si="383"/>
        <v>6.359999999999999E-2</v>
      </c>
      <c r="AQ1430" s="193">
        <f t="shared" si="384"/>
        <v>6.3299999999999995E-2</v>
      </c>
      <c r="AR1430" s="192">
        <f t="shared" si="385"/>
        <v>6.3299999999999995E-2</v>
      </c>
      <c r="AS1430" s="192">
        <f t="shared" si="386"/>
        <v>6.2899999999999998E-2</v>
      </c>
      <c r="AT1430" s="192">
        <f t="shared" si="387"/>
        <v>6.2899999999999998E-2</v>
      </c>
      <c r="AU1430" s="193" t="str">
        <f t="shared" si="388"/>
        <v/>
      </c>
      <c r="AV1430" s="194">
        <f t="shared" si="389"/>
        <v>6.2799999999999995E-2</v>
      </c>
      <c r="AW1430" s="193">
        <f t="shared" si="390"/>
        <v>6.2899999999999998E-2</v>
      </c>
      <c r="AX1430" s="193" t="str">
        <f t="shared" si="391"/>
        <v/>
      </c>
      <c r="AZ1430" s="193">
        <f t="shared" si="392"/>
        <v>6.085999999999999E-2</v>
      </c>
    </row>
    <row r="1431" spans="1:52" s="5" customFormat="1" ht="11.25" x14ac:dyDescent="0.2">
      <c r="A1431" s="203">
        <v>40074</v>
      </c>
      <c r="B1431" s="11"/>
      <c r="C1431" s="11"/>
      <c r="D1431" s="15"/>
      <c r="E1431" s="204"/>
      <c r="F1431" s="8"/>
      <c r="G1431" s="8"/>
      <c r="H1431" s="15"/>
      <c r="I1431" s="204"/>
      <c r="J1431" s="8">
        <v>4.6199999999999998E-2</v>
      </c>
      <c r="K1431" s="8">
        <v>4.6399999999999997E-2</v>
      </c>
      <c r="L1431" s="15">
        <v>5.7099999999999998E-2</v>
      </c>
      <c r="M1431" s="204">
        <v>5.7299999999999997E-2</v>
      </c>
      <c r="N1431" s="8">
        <v>6.3299999999999995E-2</v>
      </c>
      <c r="O1431" s="8">
        <v>6.3700000000000007E-2</v>
      </c>
      <c r="P1431" s="15">
        <v>6.3200000000000006E-2</v>
      </c>
      <c r="Q1431" s="204">
        <v>6.3600000000000004E-2</v>
      </c>
      <c r="R1431" s="8">
        <v>6.2899999999999998E-2</v>
      </c>
      <c r="S1431" s="204">
        <v>6.3500000000000001E-2</v>
      </c>
      <c r="T1431" s="205">
        <v>6.2899999999999998E-2</v>
      </c>
      <c r="U1431" s="204">
        <v>6.3500000000000001E-2</v>
      </c>
      <c r="V1431" s="8">
        <v>6.25E-2</v>
      </c>
      <c r="W1431" s="204">
        <v>6.3299999999999995E-2</v>
      </c>
      <c r="X1431" s="8">
        <v>6.25E-2</v>
      </c>
      <c r="Y1431" s="204">
        <v>6.3299999999999995E-2</v>
      </c>
      <c r="Z1431" s="8"/>
      <c r="AA1431" s="204"/>
      <c r="AB1431" s="8">
        <v>6.2399999999999997E-2</v>
      </c>
      <c r="AC1431" s="204">
        <v>6.3399999999999998E-2</v>
      </c>
      <c r="AD1431" s="8">
        <v>6.2399999999999997E-2</v>
      </c>
      <c r="AE1431" s="204">
        <v>6.3399999999999998E-2</v>
      </c>
      <c r="AF1431" s="8"/>
      <c r="AG1431" s="204"/>
      <c r="AI1431" s="192" t="str">
        <f t="shared" si="376"/>
        <v/>
      </c>
      <c r="AJ1431" s="192" t="str">
        <f t="shared" si="377"/>
        <v/>
      </c>
      <c r="AK1431" s="192" t="str">
        <f t="shared" si="378"/>
        <v/>
      </c>
      <c r="AL1431" s="192" t="str">
        <f t="shared" si="379"/>
        <v/>
      </c>
      <c r="AM1431" s="192">
        <f t="shared" si="380"/>
        <v>4.6299999999999994E-2</v>
      </c>
      <c r="AN1431" s="192">
        <f t="shared" si="381"/>
        <v>5.7200000000000001E-2</v>
      </c>
      <c r="AO1431" s="193">
        <f t="shared" si="382"/>
        <v>6.3500000000000001E-2</v>
      </c>
      <c r="AP1431" s="192">
        <f t="shared" si="383"/>
        <v>6.3400000000000012E-2</v>
      </c>
      <c r="AQ1431" s="193">
        <f t="shared" si="384"/>
        <v>6.3200000000000006E-2</v>
      </c>
      <c r="AR1431" s="192">
        <f t="shared" si="385"/>
        <v>6.3200000000000006E-2</v>
      </c>
      <c r="AS1431" s="192">
        <f t="shared" si="386"/>
        <v>6.2899999999999998E-2</v>
      </c>
      <c r="AT1431" s="192">
        <f t="shared" si="387"/>
        <v>6.2899999999999998E-2</v>
      </c>
      <c r="AU1431" s="193" t="str">
        <f t="shared" si="388"/>
        <v/>
      </c>
      <c r="AV1431" s="194">
        <f t="shared" si="389"/>
        <v>6.2899999999999998E-2</v>
      </c>
      <c r="AW1431" s="193">
        <f t="shared" si="390"/>
        <v>6.2899999999999998E-2</v>
      </c>
      <c r="AX1431" s="193" t="str">
        <f t="shared" si="391"/>
        <v/>
      </c>
      <c r="AZ1431" s="193">
        <f t="shared" si="392"/>
        <v>6.0839999999999991E-2</v>
      </c>
    </row>
    <row r="1432" spans="1:52" s="5" customFormat="1" ht="11.25" x14ac:dyDescent="0.2">
      <c r="A1432" s="203">
        <v>40077</v>
      </c>
      <c r="B1432" s="11"/>
      <c r="C1432" s="11"/>
      <c r="D1432" s="15"/>
      <c r="E1432" s="204"/>
      <c r="F1432" s="8"/>
      <c r="G1432" s="8"/>
      <c r="H1432" s="15"/>
      <c r="I1432" s="204"/>
      <c r="J1432" s="8">
        <v>4.58E-2</v>
      </c>
      <c r="K1432" s="8">
        <v>4.5999999999999999E-2</v>
      </c>
      <c r="L1432" s="15">
        <v>5.7099999999999998E-2</v>
      </c>
      <c r="M1432" s="204">
        <v>5.7299999999999997E-2</v>
      </c>
      <c r="N1432" s="8">
        <v>6.3200000000000006E-2</v>
      </c>
      <c r="O1432" s="8">
        <v>6.3600000000000004E-2</v>
      </c>
      <c r="P1432" s="15">
        <v>6.3200000000000006E-2</v>
      </c>
      <c r="Q1432" s="204">
        <v>6.3600000000000004E-2</v>
      </c>
      <c r="R1432" s="8">
        <v>6.2799999999999995E-2</v>
      </c>
      <c r="S1432" s="204">
        <v>6.3399999999999998E-2</v>
      </c>
      <c r="T1432" s="205">
        <v>6.2700000000000006E-2</v>
      </c>
      <c r="U1432" s="204">
        <v>6.3299999999999995E-2</v>
      </c>
      <c r="V1432" s="8">
        <v>6.2399999999999997E-2</v>
      </c>
      <c r="W1432" s="204">
        <v>6.3200000000000006E-2</v>
      </c>
      <c r="X1432" s="8">
        <v>6.2399999999999997E-2</v>
      </c>
      <c r="Y1432" s="204">
        <v>6.3200000000000006E-2</v>
      </c>
      <c r="Z1432" s="8"/>
      <c r="AA1432" s="204"/>
      <c r="AB1432" s="8">
        <v>6.2300000000000001E-2</v>
      </c>
      <c r="AC1432" s="204">
        <v>6.3299999999999995E-2</v>
      </c>
      <c r="AD1432" s="8">
        <v>6.2300000000000001E-2</v>
      </c>
      <c r="AE1432" s="204">
        <v>6.3299999999999995E-2</v>
      </c>
      <c r="AF1432" s="8"/>
      <c r="AG1432" s="204"/>
      <c r="AI1432" s="192" t="str">
        <f t="shared" si="376"/>
        <v/>
      </c>
      <c r="AJ1432" s="192" t="str">
        <f t="shared" si="377"/>
        <v/>
      </c>
      <c r="AK1432" s="192" t="str">
        <f t="shared" si="378"/>
        <v/>
      </c>
      <c r="AL1432" s="192" t="str">
        <f t="shared" si="379"/>
        <v/>
      </c>
      <c r="AM1432" s="192">
        <f t="shared" si="380"/>
        <v>4.5899999999999996E-2</v>
      </c>
      <c r="AN1432" s="192">
        <f t="shared" si="381"/>
        <v>5.7200000000000001E-2</v>
      </c>
      <c r="AO1432" s="193">
        <f t="shared" si="382"/>
        <v>6.3400000000000012E-2</v>
      </c>
      <c r="AP1432" s="192">
        <f t="shared" si="383"/>
        <v>6.3400000000000012E-2</v>
      </c>
      <c r="AQ1432" s="193">
        <f t="shared" si="384"/>
        <v>6.3099999999999989E-2</v>
      </c>
      <c r="AR1432" s="192">
        <f t="shared" si="385"/>
        <v>6.3E-2</v>
      </c>
      <c r="AS1432" s="192">
        <f t="shared" si="386"/>
        <v>6.2799999999999995E-2</v>
      </c>
      <c r="AT1432" s="192">
        <f t="shared" si="387"/>
        <v>6.2799999999999995E-2</v>
      </c>
      <c r="AU1432" s="193" t="str">
        <f t="shared" si="388"/>
        <v/>
      </c>
      <c r="AV1432" s="194">
        <f t="shared" si="389"/>
        <v>6.2799999999999995E-2</v>
      </c>
      <c r="AW1432" s="193">
        <f t="shared" si="390"/>
        <v>6.2799999999999995E-2</v>
      </c>
      <c r="AX1432" s="193" t="str">
        <f t="shared" si="391"/>
        <v/>
      </c>
      <c r="AZ1432" s="193">
        <f t="shared" si="392"/>
        <v>6.0719999999999996E-2</v>
      </c>
    </row>
    <row r="1433" spans="1:52" s="5" customFormat="1" ht="11.25" x14ac:dyDescent="0.2">
      <c r="A1433" s="203">
        <v>40078</v>
      </c>
      <c r="B1433" s="11"/>
      <c r="C1433" s="11"/>
      <c r="D1433" s="15"/>
      <c r="E1433" s="204"/>
      <c r="F1433" s="8"/>
      <c r="G1433" s="8"/>
      <c r="H1433" s="15"/>
      <c r="I1433" s="204"/>
      <c r="J1433" s="8">
        <v>4.6600000000000003E-2</v>
      </c>
      <c r="K1433" s="8">
        <v>4.6800000000000001E-2</v>
      </c>
      <c r="L1433" s="15">
        <v>5.8400000000000001E-2</v>
      </c>
      <c r="M1433" s="204">
        <v>5.8599999999999999E-2</v>
      </c>
      <c r="N1433" s="8">
        <v>6.4399999999999999E-2</v>
      </c>
      <c r="O1433" s="8">
        <v>6.4799999999999996E-2</v>
      </c>
      <c r="P1433" s="15">
        <v>6.4399999999999999E-2</v>
      </c>
      <c r="Q1433" s="204">
        <v>6.4799999999999996E-2</v>
      </c>
      <c r="R1433" s="8">
        <v>6.3799999999999996E-2</v>
      </c>
      <c r="S1433" s="204">
        <v>6.4399999999999999E-2</v>
      </c>
      <c r="T1433" s="205">
        <v>6.3500000000000001E-2</v>
      </c>
      <c r="U1433" s="204">
        <v>6.4100000000000004E-2</v>
      </c>
      <c r="V1433" s="8">
        <v>6.2899999999999998E-2</v>
      </c>
      <c r="W1433" s="204">
        <v>6.3700000000000007E-2</v>
      </c>
      <c r="X1433" s="8">
        <v>6.2700000000000006E-2</v>
      </c>
      <c r="Y1433" s="204">
        <v>6.3500000000000001E-2</v>
      </c>
      <c r="Z1433" s="8"/>
      <c r="AA1433" s="204"/>
      <c r="AB1433" s="8">
        <v>6.2600000000000003E-2</v>
      </c>
      <c r="AC1433" s="204">
        <v>6.3600000000000004E-2</v>
      </c>
      <c r="AD1433" s="8">
        <v>6.2600000000000003E-2</v>
      </c>
      <c r="AE1433" s="204">
        <v>6.3600000000000004E-2</v>
      </c>
      <c r="AF1433" s="8"/>
      <c r="AG1433" s="204"/>
      <c r="AI1433" s="192" t="str">
        <f t="shared" si="376"/>
        <v/>
      </c>
      <c r="AJ1433" s="192" t="str">
        <f t="shared" si="377"/>
        <v/>
      </c>
      <c r="AK1433" s="192" t="str">
        <f t="shared" si="378"/>
        <v/>
      </c>
      <c r="AL1433" s="192" t="str">
        <f t="shared" si="379"/>
        <v/>
      </c>
      <c r="AM1433" s="192">
        <f t="shared" si="380"/>
        <v>4.6700000000000005E-2</v>
      </c>
      <c r="AN1433" s="192">
        <f t="shared" si="381"/>
        <v>5.8499999999999996E-2</v>
      </c>
      <c r="AO1433" s="193">
        <f t="shared" si="382"/>
        <v>6.4599999999999991E-2</v>
      </c>
      <c r="AP1433" s="192">
        <f t="shared" si="383"/>
        <v>6.4599999999999991E-2</v>
      </c>
      <c r="AQ1433" s="193">
        <f t="shared" si="384"/>
        <v>6.409999999999999E-2</v>
      </c>
      <c r="AR1433" s="192">
        <f t="shared" si="385"/>
        <v>6.3799999999999996E-2</v>
      </c>
      <c r="AS1433" s="192">
        <f t="shared" si="386"/>
        <v>6.3299999999999995E-2</v>
      </c>
      <c r="AT1433" s="192">
        <f t="shared" si="387"/>
        <v>6.3100000000000003E-2</v>
      </c>
      <c r="AU1433" s="193" t="str">
        <f t="shared" si="388"/>
        <v/>
      </c>
      <c r="AV1433" s="194">
        <f t="shared" si="389"/>
        <v>6.3100000000000003E-2</v>
      </c>
      <c r="AW1433" s="193">
        <f t="shared" si="390"/>
        <v>6.3100000000000003E-2</v>
      </c>
      <c r="AX1433" s="193" t="str">
        <f t="shared" si="391"/>
        <v/>
      </c>
      <c r="AZ1433" s="193">
        <f t="shared" si="392"/>
        <v>6.1490000000000003E-2</v>
      </c>
    </row>
    <row r="1434" spans="1:52" s="5" customFormat="1" ht="11.25" x14ac:dyDescent="0.2">
      <c r="A1434" s="203">
        <v>40079</v>
      </c>
      <c r="B1434" s="11"/>
      <c r="C1434" s="11"/>
      <c r="D1434" s="15"/>
      <c r="E1434" s="204"/>
      <c r="F1434" s="8"/>
      <c r="G1434" s="8"/>
      <c r="H1434" s="15"/>
      <c r="I1434" s="204"/>
      <c r="J1434" s="8">
        <v>4.6600000000000003E-2</v>
      </c>
      <c r="K1434" s="8">
        <v>4.6800000000000001E-2</v>
      </c>
      <c r="L1434" s="15">
        <v>5.7599999999999998E-2</v>
      </c>
      <c r="M1434" s="204">
        <v>5.7799999999999997E-2</v>
      </c>
      <c r="N1434" s="8">
        <v>6.3700000000000007E-2</v>
      </c>
      <c r="O1434" s="8">
        <v>6.4100000000000004E-2</v>
      </c>
      <c r="P1434" s="15">
        <v>6.4000000000000001E-2</v>
      </c>
      <c r="Q1434" s="204">
        <v>6.4399999999999999E-2</v>
      </c>
      <c r="R1434" s="8">
        <v>6.3399999999999998E-2</v>
      </c>
      <c r="S1434" s="204">
        <v>6.4000000000000001E-2</v>
      </c>
      <c r="T1434" s="205">
        <v>6.2799999999999995E-2</v>
      </c>
      <c r="U1434" s="204">
        <v>6.3399999999999998E-2</v>
      </c>
      <c r="V1434" s="8">
        <v>6.2600000000000003E-2</v>
      </c>
      <c r="W1434" s="204">
        <v>6.3399999999999998E-2</v>
      </c>
      <c r="X1434" s="8">
        <v>6.25E-2</v>
      </c>
      <c r="Y1434" s="204">
        <v>6.3299999999999995E-2</v>
      </c>
      <c r="Z1434" s="8"/>
      <c r="AA1434" s="204"/>
      <c r="AB1434" s="8">
        <v>6.2399999999999997E-2</v>
      </c>
      <c r="AC1434" s="204">
        <v>6.3399999999999998E-2</v>
      </c>
      <c r="AD1434" s="8">
        <v>6.2399999999999997E-2</v>
      </c>
      <c r="AE1434" s="204">
        <v>6.3399999999999998E-2</v>
      </c>
      <c r="AF1434" s="8"/>
      <c r="AG1434" s="204"/>
      <c r="AI1434" s="192" t="str">
        <f t="shared" si="376"/>
        <v/>
      </c>
      <c r="AJ1434" s="192" t="str">
        <f t="shared" si="377"/>
        <v/>
      </c>
      <c r="AK1434" s="192" t="str">
        <f t="shared" si="378"/>
        <v/>
      </c>
      <c r="AL1434" s="192" t="str">
        <f t="shared" si="379"/>
        <v/>
      </c>
      <c r="AM1434" s="192">
        <f t="shared" si="380"/>
        <v>4.6700000000000005E-2</v>
      </c>
      <c r="AN1434" s="192">
        <f t="shared" si="381"/>
        <v>5.7700000000000001E-2</v>
      </c>
      <c r="AO1434" s="193">
        <f t="shared" si="382"/>
        <v>6.3900000000000012E-2</v>
      </c>
      <c r="AP1434" s="192">
        <f t="shared" si="383"/>
        <v>6.4200000000000007E-2</v>
      </c>
      <c r="AQ1434" s="193">
        <f t="shared" si="384"/>
        <v>6.3700000000000007E-2</v>
      </c>
      <c r="AR1434" s="192">
        <f t="shared" si="385"/>
        <v>6.3099999999999989E-2</v>
      </c>
      <c r="AS1434" s="192">
        <f t="shared" si="386"/>
        <v>6.3E-2</v>
      </c>
      <c r="AT1434" s="192">
        <f t="shared" si="387"/>
        <v>6.2899999999999998E-2</v>
      </c>
      <c r="AU1434" s="193" t="str">
        <f t="shared" si="388"/>
        <v/>
      </c>
      <c r="AV1434" s="194">
        <f t="shared" si="389"/>
        <v>6.2899999999999998E-2</v>
      </c>
      <c r="AW1434" s="193">
        <f t="shared" si="390"/>
        <v>6.2899999999999998E-2</v>
      </c>
      <c r="AX1434" s="193" t="str">
        <f t="shared" si="391"/>
        <v/>
      </c>
      <c r="AZ1434" s="193">
        <f t="shared" si="392"/>
        <v>6.1100000000000002E-2</v>
      </c>
    </row>
    <row r="1435" spans="1:52" s="5" customFormat="1" ht="11.25" x14ac:dyDescent="0.2">
      <c r="A1435" s="203">
        <v>40080</v>
      </c>
      <c r="B1435" s="11"/>
      <c r="C1435" s="11"/>
      <c r="D1435" s="15"/>
      <c r="E1435" s="204"/>
      <c r="F1435" s="8"/>
      <c r="G1435" s="8"/>
      <c r="H1435" s="15"/>
      <c r="I1435" s="204"/>
      <c r="J1435" s="8">
        <v>4.7100000000000003E-2</v>
      </c>
      <c r="K1435" s="8">
        <v>4.7300000000000002E-2</v>
      </c>
      <c r="L1435" s="15">
        <v>5.8200000000000002E-2</v>
      </c>
      <c r="M1435" s="204">
        <v>5.8400000000000001E-2</v>
      </c>
      <c r="N1435" s="8">
        <v>6.3899999999999998E-2</v>
      </c>
      <c r="O1435" s="8">
        <v>6.4299999999999996E-2</v>
      </c>
      <c r="P1435" s="15">
        <v>6.4000000000000001E-2</v>
      </c>
      <c r="Q1435" s="204">
        <v>6.4399999999999999E-2</v>
      </c>
      <c r="R1435" s="8">
        <v>6.3299999999999995E-2</v>
      </c>
      <c r="S1435" s="204">
        <v>6.3899999999999998E-2</v>
      </c>
      <c r="T1435" s="205">
        <v>6.2899999999999998E-2</v>
      </c>
      <c r="U1435" s="204">
        <v>6.3500000000000001E-2</v>
      </c>
      <c r="V1435" s="8">
        <v>6.2600000000000003E-2</v>
      </c>
      <c r="W1435" s="204">
        <v>6.3399999999999998E-2</v>
      </c>
      <c r="X1435" s="8">
        <v>6.25E-2</v>
      </c>
      <c r="Y1435" s="204">
        <v>6.3299999999999995E-2</v>
      </c>
      <c r="Z1435" s="8"/>
      <c r="AA1435" s="204"/>
      <c r="AB1435" s="8">
        <v>6.25E-2</v>
      </c>
      <c r="AC1435" s="204">
        <v>6.3500000000000001E-2</v>
      </c>
      <c r="AD1435" s="8">
        <v>6.25E-2</v>
      </c>
      <c r="AE1435" s="204">
        <v>6.3500000000000001E-2</v>
      </c>
      <c r="AF1435" s="8"/>
      <c r="AG1435" s="204"/>
      <c r="AI1435" s="192" t="str">
        <f t="shared" si="376"/>
        <v/>
      </c>
      <c r="AJ1435" s="192" t="str">
        <f t="shared" si="377"/>
        <v/>
      </c>
      <c r="AK1435" s="192" t="str">
        <f t="shared" si="378"/>
        <v/>
      </c>
      <c r="AL1435" s="192" t="str">
        <f t="shared" si="379"/>
        <v/>
      </c>
      <c r="AM1435" s="192">
        <f t="shared" si="380"/>
        <v>4.7200000000000006E-2</v>
      </c>
      <c r="AN1435" s="192">
        <f t="shared" si="381"/>
        <v>5.8300000000000005E-2</v>
      </c>
      <c r="AO1435" s="193">
        <f t="shared" si="382"/>
        <v>6.409999999999999E-2</v>
      </c>
      <c r="AP1435" s="192">
        <f t="shared" si="383"/>
        <v>6.4200000000000007E-2</v>
      </c>
      <c r="AQ1435" s="193">
        <f t="shared" si="384"/>
        <v>6.359999999999999E-2</v>
      </c>
      <c r="AR1435" s="192">
        <f t="shared" si="385"/>
        <v>6.3200000000000006E-2</v>
      </c>
      <c r="AS1435" s="192">
        <f t="shared" si="386"/>
        <v>6.3E-2</v>
      </c>
      <c r="AT1435" s="192">
        <f t="shared" si="387"/>
        <v>6.2899999999999998E-2</v>
      </c>
      <c r="AU1435" s="193" t="str">
        <f t="shared" si="388"/>
        <v/>
      </c>
      <c r="AV1435" s="194">
        <f t="shared" si="389"/>
        <v>6.3E-2</v>
      </c>
      <c r="AW1435" s="193">
        <f t="shared" si="390"/>
        <v>6.3E-2</v>
      </c>
      <c r="AX1435" s="193" t="str">
        <f t="shared" si="391"/>
        <v/>
      </c>
      <c r="AZ1435" s="193">
        <f t="shared" si="392"/>
        <v>6.1250000000000006E-2</v>
      </c>
    </row>
    <row r="1436" spans="1:52" s="5" customFormat="1" ht="11.25" x14ac:dyDescent="0.2">
      <c r="A1436" s="203">
        <v>40081</v>
      </c>
      <c r="B1436" s="11"/>
      <c r="C1436" s="11"/>
      <c r="D1436" s="15"/>
      <c r="E1436" s="204"/>
      <c r="F1436" s="8"/>
      <c r="G1436" s="8"/>
      <c r="H1436" s="15"/>
      <c r="I1436" s="204"/>
      <c r="J1436" s="8">
        <v>4.7100000000000003E-2</v>
      </c>
      <c r="K1436" s="8">
        <v>4.7300000000000002E-2</v>
      </c>
      <c r="L1436" s="15">
        <v>5.8400000000000001E-2</v>
      </c>
      <c r="M1436" s="204">
        <v>5.8599999999999999E-2</v>
      </c>
      <c r="N1436" s="8">
        <v>6.4500000000000002E-2</v>
      </c>
      <c r="O1436" s="8">
        <v>6.4899999999999999E-2</v>
      </c>
      <c r="P1436" s="15">
        <v>6.4299999999999996E-2</v>
      </c>
      <c r="Q1436" s="204">
        <v>6.4699999999999994E-2</v>
      </c>
      <c r="R1436" s="8">
        <v>6.3700000000000007E-2</v>
      </c>
      <c r="S1436" s="204">
        <v>6.4299999999999996E-2</v>
      </c>
      <c r="T1436" s="205">
        <v>6.3200000000000006E-2</v>
      </c>
      <c r="U1436" s="204">
        <v>6.3799999999999996E-2</v>
      </c>
      <c r="V1436" s="8">
        <v>6.2700000000000006E-2</v>
      </c>
      <c r="W1436" s="204">
        <v>6.3500000000000001E-2</v>
      </c>
      <c r="X1436" s="8">
        <v>6.2600000000000003E-2</v>
      </c>
      <c r="Y1436" s="204">
        <v>6.3399999999999998E-2</v>
      </c>
      <c r="Z1436" s="8"/>
      <c r="AA1436" s="204"/>
      <c r="AB1436" s="8">
        <v>6.2600000000000003E-2</v>
      </c>
      <c r="AC1436" s="204">
        <v>6.3600000000000004E-2</v>
      </c>
      <c r="AD1436" s="8">
        <v>6.2600000000000003E-2</v>
      </c>
      <c r="AE1436" s="204">
        <v>6.3600000000000004E-2</v>
      </c>
      <c r="AF1436" s="8"/>
      <c r="AG1436" s="204"/>
      <c r="AI1436" s="192" t="str">
        <f t="shared" si="376"/>
        <v/>
      </c>
      <c r="AJ1436" s="192" t="str">
        <f t="shared" si="377"/>
        <v/>
      </c>
      <c r="AK1436" s="192" t="str">
        <f t="shared" si="378"/>
        <v/>
      </c>
      <c r="AL1436" s="192" t="str">
        <f t="shared" si="379"/>
        <v/>
      </c>
      <c r="AM1436" s="192">
        <f t="shared" si="380"/>
        <v>4.7200000000000006E-2</v>
      </c>
      <c r="AN1436" s="192">
        <f t="shared" si="381"/>
        <v>5.8499999999999996E-2</v>
      </c>
      <c r="AO1436" s="193">
        <f t="shared" si="382"/>
        <v>6.4700000000000008E-2</v>
      </c>
      <c r="AP1436" s="192">
        <f t="shared" si="383"/>
        <v>6.4500000000000002E-2</v>
      </c>
      <c r="AQ1436" s="193">
        <f t="shared" si="384"/>
        <v>6.4000000000000001E-2</v>
      </c>
      <c r="AR1436" s="192">
        <f t="shared" si="385"/>
        <v>6.3500000000000001E-2</v>
      </c>
      <c r="AS1436" s="192">
        <f t="shared" si="386"/>
        <v>6.3100000000000003E-2</v>
      </c>
      <c r="AT1436" s="192">
        <f t="shared" si="387"/>
        <v>6.3E-2</v>
      </c>
      <c r="AU1436" s="193" t="str">
        <f t="shared" si="388"/>
        <v/>
      </c>
      <c r="AV1436" s="194">
        <f t="shared" si="389"/>
        <v>6.3100000000000003E-2</v>
      </c>
      <c r="AW1436" s="193">
        <f t="shared" si="390"/>
        <v>6.3100000000000003E-2</v>
      </c>
      <c r="AX1436" s="193" t="str">
        <f t="shared" si="391"/>
        <v/>
      </c>
      <c r="AZ1436" s="193">
        <f t="shared" si="392"/>
        <v>6.1470000000000004E-2</v>
      </c>
    </row>
    <row r="1437" spans="1:52" s="5" customFormat="1" ht="11.25" x14ac:dyDescent="0.2">
      <c r="A1437" s="203">
        <v>40084</v>
      </c>
      <c r="B1437" s="11"/>
      <c r="C1437" s="11"/>
      <c r="D1437" s="15"/>
      <c r="E1437" s="204"/>
      <c r="F1437" s="8"/>
      <c r="G1437" s="8"/>
      <c r="H1437" s="15"/>
      <c r="I1437" s="204"/>
      <c r="J1437" s="8">
        <v>4.7300000000000002E-2</v>
      </c>
      <c r="K1437" s="8">
        <v>4.7500000000000001E-2</v>
      </c>
      <c r="L1437" s="15">
        <v>5.8500000000000003E-2</v>
      </c>
      <c r="M1437" s="204">
        <v>5.8700000000000002E-2</v>
      </c>
      <c r="N1437" s="8">
        <v>6.4699999999999994E-2</v>
      </c>
      <c r="O1437" s="8">
        <v>6.5100000000000005E-2</v>
      </c>
      <c r="P1437" s="15">
        <v>6.4299999999999996E-2</v>
      </c>
      <c r="Q1437" s="204">
        <v>6.4699999999999994E-2</v>
      </c>
      <c r="R1437" s="8">
        <v>6.4100000000000004E-2</v>
      </c>
      <c r="S1437" s="204">
        <v>6.4699999999999994E-2</v>
      </c>
      <c r="T1437" s="205">
        <v>6.3299999999999995E-2</v>
      </c>
      <c r="U1437" s="204">
        <v>6.3899999999999998E-2</v>
      </c>
      <c r="V1437" s="8">
        <v>6.2700000000000006E-2</v>
      </c>
      <c r="W1437" s="204">
        <v>6.3500000000000001E-2</v>
      </c>
      <c r="X1437" s="8">
        <v>6.2600000000000003E-2</v>
      </c>
      <c r="Y1437" s="204">
        <v>6.3399999999999998E-2</v>
      </c>
      <c r="Z1437" s="8"/>
      <c r="AA1437" s="204"/>
      <c r="AB1437" s="8">
        <v>6.2600000000000003E-2</v>
      </c>
      <c r="AC1437" s="204">
        <v>6.3600000000000004E-2</v>
      </c>
      <c r="AD1437" s="8">
        <v>6.2600000000000003E-2</v>
      </c>
      <c r="AE1437" s="204">
        <v>6.3600000000000004E-2</v>
      </c>
      <c r="AF1437" s="8"/>
      <c r="AG1437" s="204"/>
      <c r="AI1437" s="192" t="str">
        <f t="shared" si="376"/>
        <v/>
      </c>
      <c r="AJ1437" s="192" t="str">
        <f t="shared" si="377"/>
        <v/>
      </c>
      <c r="AK1437" s="192" t="str">
        <f t="shared" si="378"/>
        <v/>
      </c>
      <c r="AL1437" s="192" t="str">
        <f t="shared" si="379"/>
        <v/>
      </c>
      <c r="AM1437" s="192">
        <f t="shared" si="380"/>
        <v>4.7399999999999998E-2</v>
      </c>
      <c r="AN1437" s="192">
        <f t="shared" si="381"/>
        <v>5.8599999999999999E-2</v>
      </c>
      <c r="AO1437" s="193">
        <f t="shared" si="382"/>
        <v>6.4899999999999999E-2</v>
      </c>
      <c r="AP1437" s="192">
        <f t="shared" si="383"/>
        <v>6.4500000000000002E-2</v>
      </c>
      <c r="AQ1437" s="193">
        <f t="shared" si="384"/>
        <v>6.4399999999999999E-2</v>
      </c>
      <c r="AR1437" s="192">
        <f t="shared" si="385"/>
        <v>6.359999999999999E-2</v>
      </c>
      <c r="AS1437" s="192">
        <f t="shared" si="386"/>
        <v>6.3100000000000003E-2</v>
      </c>
      <c r="AT1437" s="192">
        <f t="shared" si="387"/>
        <v>6.3E-2</v>
      </c>
      <c r="AU1437" s="193" t="str">
        <f t="shared" si="388"/>
        <v/>
      </c>
      <c r="AV1437" s="194">
        <f t="shared" si="389"/>
        <v>6.3100000000000003E-2</v>
      </c>
      <c r="AW1437" s="193">
        <f t="shared" si="390"/>
        <v>6.3100000000000003E-2</v>
      </c>
      <c r="AX1437" s="193" t="str">
        <f t="shared" si="391"/>
        <v/>
      </c>
      <c r="AZ1437" s="193">
        <f t="shared" si="392"/>
        <v>6.157E-2</v>
      </c>
    </row>
    <row r="1438" spans="1:52" s="5" customFormat="1" ht="11.25" x14ac:dyDescent="0.2">
      <c r="A1438" s="203">
        <v>40085</v>
      </c>
      <c r="B1438" s="11"/>
      <c r="C1438" s="11"/>
      <c r="D1438" s="15"/>
      <c r="E1438" s="204"/>
      <c r="F1438" s="8"/>
      <c r="G1438" s="8"/>
      <c r="H1438" s="15"/>
      <c r="I1438" s="204"/>
      <c r="J1438" s="8">
        <v>4.7600000000000003E-2</v>
      </c>
      <c r="K1438" s="8">
        <v>4.7800000000000002E-2</v>
      </c>
      <c r="L1438" s="15">
        <v>5.7700000000000001E-2</v>
      </c>
      <c r="M1438" s="204">
        <v>5.79E-2</v>
      </c>
      <c r="N1438" s="8">
        <v>6.4100000000000004E-2</v>
      </c>
      <c r="O1438" s="8">
        <v>6.4500000000000002E-2</v>
      </c>
      <c r="P1438" s="15">
        <v>6.3899999999999998E-2</v>
      </c>
      <c r="Q1438" s="204">
        <v>6.4299999999999996E-2</v>
      </c>
      <c r="R1438" s="8">
        <v>6.3600000000000004E-2</v>
      </c>
      <c r="S1438" s="204">
        <v>6.4199999999999993E-2</v>
      </c>
      <c r="T1438" s="205">
        <v>6.2899999999999998E-2</v>
      </c>
      <c r="U1438" s="204">
        <v>6.3500000000000001E-2</v>
      </c>
      <c r="V1438" s="8">
        <v>6.2600000000000003E-2</v>
      </c>
      <c r="W1438" s="204">
        <v>6.3399999999999998E-2</v>
      </c>
      <c r="X1438" s="8">
        <v>6.25E-2</v>
      </c>
      <c r="Y1438" s="204">
        <v>6.3299999999999995E-2</v>
      </c>
      <c r="Z1438" s="8"/>
      <c r="AA1438" s="204"/>
      <c r="AB1438" s="8">
        <v>6.25E-2</v>
      </c>
      <c r="AC1438" s="204">
        <v>6.3500000000000001E-2</v>
      </c>
      <c r="AD1438" s="8">
        <v>6.25E-2</v>
      </c>
      <c r="AE1438" s="204">
        <v>6.3500000000000001E-2</v>
      </c>
      <c r="AF1438" s="8"/>
      <c r="AG1438" s="204"/>
      <c r="AI1438" s="192" t="str">
        <f t="shared" si="376"/>
        <v/>
      </c>
      <c r="AJ1438" s="192" t="str">
        <f t="shared" si="377"/>
        <v/>
      </c>
      <c r="AK1438" s="192" t="str">
        <f t="shared" si="378"/>
        <v/>
      </c>
      <c r="AL1438" s="192" t="str">
        <f t="shared" si="379"/>
        <v/>
      </c>
      <c r="AM1438" s="192">
        <f t="shared" si="380"/>
        <v>4.7700000000000006E-2</v>
      </c>
      <c r="AN1438" s="192">
        <f t="shared" si="381"/>
        <v>5.7800000000000004E-2</v>
      </c>
      <c r="AO1438" s="193">
        <f t="shared" si="382"/>
        <v>6.4299999999999996E-2</v>
      </c>
      <c r="AP1438" s="192">
        <f t="shared" si="383"/>
        <v>6.409999999999999E-2</v>
      </c>
      <c r="AQ1438" s="193">
        <f t="shared" si="384"/>
        <v>6.3899999999999998E-2</v>
      </c>
      <c r="AR1438" s="192">
        <f t="shared" si="385"/>
        <v>6.3200000000000006E-2</v>
      </c>
      <c r="AS1438" s="192">
        <f t="shared" si="386"/>
        <v>6.3E-2</v>
      </c>
      <c r="AT1438" s="192">
        <f t="shared" si="387"/>
        <v>6.2899999999999998E-2</v>
      </c>
      <c r="AU1438" s="193" t="str">
        <f t="shared" si="388"/>
        <v/>
      </c>
      <c r="AV1438" s="194">
        <f t="shared" si="389"/>
        <v>6.3E-2</v>
      </c>
      <c r="AW1438" s="193">
        <f t="shared" si="390"/>
        <v>6.3E-2</v>
      </c>
      <c r="AX1438" s="193" t="str">
        <f t="shared" si="391"/>
        <v/>
      </c>
      <c r="AZ1438" s="193">
        <f t="shared" si="392"/>
        <v>6.1289999999999997E-2</v>
      </c>
    </row>
    <row r="1439" spans="1:52" s="5" customFormat="1" ht="11.25" x14ac:dyDescent="0.2">
      <c r="A1439" s="203">
        <v>40086</v>
      </c>
      <c r="B1439" s="11"/>
      <c r="C1439" s="11"/>
      <c r="D1439" s="15"/>
      <c r="E1439" s="204"/>
      <c r="F1439" s="8"/>
      <c r="G1439" s="8"/>
      <c r="H1439" s="15"/>
      <c r="I1439" s="204"/>
      <c r="J1439" s="8">
        <v>4.7600000000000003E-2</v>
      </c>
      <c r="K1439" s="8">
        <v>4.7800000000000002E-2</v>
      </c>
      <c r="L1439" s="15">
        <v>5.7500000000000002E-2</v>
      </c>
      <c r="M1439" s="204">
        <v>5.7700000000000001E-2</v>
      </c>
      <c r="N1439" s="8">
        <v>6.3899999999999998E-2</v>
      </c>
      <c r="O1439" s="8">
        <v>6.4299999999999996E-2</v>
      </c>
      <c r="P1439" s="15">
        <v>6.3799999999999996E-2</v>
      </c>
      <c r="Q1439" s="204">
        <v>6.4199999999999993E-2</v>
      </c>
      <c r="R1439" s="8">
        <v>6.3600000000000004E-2</v>
      </c>
      <c r="S1439" s="204">
        <v>6.4199999999999993E-2</v>
      </c>
      <c r="T1439" s="205">
        <v>6.2799999999999995E-2</v>
      </c>
      <c r="U1439" s="204">
        <v>6.3399999999999998E-2</v>
      </c>
      <c r="V1439" s="8">
        <v>6.25E-2</v>
      </c>
      <c r="W1439" s="204">
        <v>6.3299999999999995E-2</v>
      </c>
      <c r="X1439" s="8">
        <v>6.25E-2</v>
      </c>
      <c r="Y1439" s="204">
        <v>6.3299999999999995E-2</v>
      </c>
      <c r="Z1439" s="8"/>
      <c r="AA1439" s="204"/>
      <c r="AB1439" s="8">
        <v>6.25E-2</v>
      </c>
      <c r="AC1439" s="204">
        <v>6.3500000000000001E-2</v>
      </c>
      <c r="AD1439" s="8">
        <v>6.25E-2</v>
      </c>
      <c r="AE1439" s="204">
        <v>6.3500000000000001E-2</v>
      </c>
      <c r="AF1439" s="8"/>
      <c r="AG1439" s="204"/>
      <c r="AI1439" s="192" t="str">
        <f t="shared" si="376"/>
        <v/>
      </c>
      <c r="AJ1439" s="192" t="str">
        <f t="shared" si="377"/>
        <v/>
      </c>
      <c r="AK1439" s="192" t="str">
        <f t="shared" si="378"/>
        <v/>
      </c>
      <c r="AL1439" s="192" t="str">
        <f t="shared" si="379"/>
        <v/>
      </c>
      <c r="AM1439" s="192">
        <f t="shared" si="380"/>
        <v>4.7700000000000006E-2</v>
      </c>
      <c r="AN1439" s="192">
        <f t="shared" si="381"/>
        <v>5.7599999999999998E-2</v>
      </c>
      <c r="AO1439" s="193">
        <f t="shared" si="382"/>
        <v>6.409999999999999E-2</v>
      </c>
      <c r="AP1439" s="192">
        <f t="shared" si="383"/>
        <v>6.4000000000000001E-2</v>
      </c>
      <c r="AQ1439" s="193">
        <f t="shared" si="384"/>
        <v>6.3899999999999998E-2</v>
      </c>
      <c r="AR1439" s="192">
        <f t="shared" si="385"/>
        <v>6.3099999999999989E-2</v>
      </c>
      <c r="AS1439" s="192">
        <f t="shared" si="386"/>
        <v>6.2899999999999998E-2</v>
      </c>
      <c r="AT1439" s="192">
        <f t="shared" si="387"/>
        <v>6.2899999999999998E-2</v>
      </c>
      <c r="AU1439" s="193" t="str">
        <f t="shared" si="388"/>
        <v/>
      </c>
      <c r="AV1439" s="194">
        <f t="shared" si="389"/>
        <v>6.3E-2</v>
      </c>
      <c r="AW1439" s="193">
        <f t="shared" si="390"/>
        <v>6.3E-2</v>
      </c>
      <c r="AX1439" s="193" t="str">
        <f t="shared" si="391"/>
        <v/>
      </c>
      <c r="AZ1439" s="193">
        <f t="shared" si="392"/>
        <v>6.1220000000000011E-2</v>
      </c>
    </row>
    <row r="1440" spans="1:52" s="5" customFormat="1" ht="11.25" x14ac:dyDescent="0.2">
      <c r="A1440" s="203">
        <v>40087</v>
      </c>
      <c r="B1440" s="11"/>
      <c r="C1440" s="11"/>
      <c r="D1440" s="15"/>
      <c r="E1440" s="204"/>
      <c r="F1440" s="8"/>
      <c r="G1440" s="8"/>
      <c r="H1440" s="15"/>
      <c r="I1440" s="204"/>
      <c r="J1440" s="8">
        <v>4.7600000000000003E-2</v>
      </c>
      <c r="K1440" s="8">
        <v>4.7800000000000002E-2</v>
      </c>
      <c r="L1440" s="15">
        <v>5.7599999999999998E-2</v>
      </c>
      <c r="M1440" s="204">
        <v>5.7799999999999997E-2</v>
      </c>
      <c r="N1440" s="8">
        <v>6.4000000000000001E-2</v>
      </c>
      <c r="O1440" s="8">
        <v>6.4399999999999999E-2</v>
      </c>
      <c r="P1440" s="15">
        <v>6.3799999999999996E-2</v>
      </c>
      <c r="Q1440" s="204">
        <v>6.4199999999999993E-2</v>
      </c>
      <c r="R1440" s="8">
        <v>6.3799999999999996E-2</v>
      </c>
      <c r="S1440" s="204">
        <v>6.4399999999999999E-2</v>
      </c>
      <c r="T1440" s="205">
        <v>6.3100000000000003E-2</v>
      </c>
      <c r="U1440" s="204">
        <v>6.3700000000000007E-2</v>
      </c>
      <c r="V1440" s="8">
        <v>6.2700000000000006E-2</v>
      </c>
      <c r="W1440" s="204">
        <v>6.3500000000000001E-2</v>
      </c>
      <c r="X1440" s="8">
        <v>6.2799999999999995E-2</v>
      </c>
      <c r="Y1440" s="204">
        <v>6.3600000000000004E-2</v>
      </c>
      <c r="Z1440" s="8"/>
      <c r="AA1440" s="204"/>
      <c r="AB1440" s="8">
        <v>6.2600000000000003E-2</v>
      </c>
      <c r="AC1440" s="204">
        <v>6.3600000000000004E-2</v>
      </c>
      <c r="AD1440" s="8">
        <v>6.2700000000000006E-2</v>
      </c>
      <c r="AE1440" s="204">
        <v>6.3700000000000007E-2</v>
      </c>
      <c r="AF1440" s="8"/>
      <c r="AG1440" s="204"/>
      <c r="AI1440" s="192" t="str">
        <f t="shared" si="376"/>
        <v/>
      </c>
      <c r="AJ1440" s="192" t="str">
        <f t="shared" si="377"/>
        <v/>
      </c>
      <c r="AK1440" s="192" t="str">
        <f t="shared" si="378"/>
        <v/>
      </c>
      <c r="AL1440" s="192" t="str">
        <f t="shared" si="379"/>
        <v/>
      </c>
      <c r="AM1440" s="192">
        <f t="shared" si="380"/>
        <v>4.7700000000000006E-2</v>
      </c>
      <c r="AN1440" s="192">
        <f t="shared" si="381"/>
        <v>5.7700000000000001E-2</v>
      </c>
      <c r="AO1440" s="193">
        <f t="shared" si="382"/>
        <v>6.4200000000000007E-2</v>
      </c>
      <c r="AP1440" s="192">
        <f t="shared" si="383"/>
        <v>6.4000000000000001E-2</v>
      </c>
      <c r="AQ1440" s="193">
        <f t="shared" si="384"/>
        <v>6.409999999999999E-2</v>
      </c>
      <c r="AR1440" s="192">
        <f t="shared" si="385"/>
        <v>6.3400000000000012E-2</v>
      </c>
      <c r="AS1440" s="192">
        <f t="shared" si="386"/>
        <v>6.3100000000000003E-2</v>
      </c>
      <c r="AT1440" s="192">
        <f t="shared" si="387"/>
        <v>6.3200000000000006E-2</v>
      </c>
      <c r="AU1440" s="193" t="str">
        <f t="shared" si="388"/>
        <v/>
      </c>
      <c r="AV1440" s="194">
        <f t="shared" si="389"/>
        <v>6.3100000000000003E-2</v>
      </c>
      <c r="AW1440" s="193">
        <f t="shared" si="390"/>
        <v>6.3200000000000006E-2</v>
      </c>
      <c r="AX1440" s="193" t="str">
        <f t="shared" si="391"/>
        <v/>
      </c>
      <c r="AZ1440" s="193">
        <f t="shared" si="392"/>
        <v>6.1370000000000015E-2</v>
      </c>
    </row>
    <row r="1441" spans="1:52" s="5" customFormat="1" ht="11.25" x14ac:dyDescent="0.2">
      <c r="A1441" s="203">
        <v>40088</v>
      </c>
      <c r="B1441" s="11"/>
      <c r="C1441" s="11"/>
      <c r="D1441" s="15"/>
      <c r="E1441" s="204"/>
      <c r="F1441" s="8"/>
      <c r="G1441" s="8"/>
      <c r="H1441" s="15"/>
      <c r="I1441" s="204"/>
      <c r="J1441" s="8">
        <v>4.8399999999999999E-2</v>
      </c>
      <c r="K1441" s="8">
        <v>4.8599999999999997E-2</v>
      </c>
      <c r="L1441" s="15">
        <v>5.8299999999999998E-2</v>
      </c>
      <c r="M1441" s="204">
        <v>5.8500000000000003E-2</v>
      </c>
      <c r="N1441" s="8">
        <v>6.4299999999999996E-2</v>
      </c>
      <c r="O1441" s="8">
        <v>6.4699999999999994E-2</v>
      </c>
      <c r="P1441" s="15">
        <v>6.4000000000000001E-2</v>
      </c>
      <c r="Q1441" s="204">
        <v>6.4399999999999999E-2</v>
      </c>
      <c r="R1441" s="8">
        <v>6.4100000000000004E-2</v>
      </c>
      <c r="S1441" s="204">
        <v>6.4699999999999994E-2</v>
      </c>
      <c r="T1441" s="205">
        <v>6.3299999999999995E-2</v>
      </c>
      <c r="U1441" s="204">
        <v>6.3899999999999998E-2</v>
      </c>
      <c r="V1441" s="8">
        <v>6.2899999999999998E-2</v>
      </c>
      <c r="W1441" s="204">
        <v>6.3700000000000007E-2</v>
      </c>
      <c r="X1441" s="8">
        <v>6.2899999999999998E-2</v>
      </c>
      <c r="Y1441" s="204">
        <v>6.3700000000000007E-2</v>
      </c>
      <c r="Z1441" s="8"/>
      <c r="AA1441" s="204"/>
      <c r="AB1441" s="8">
        <v>6.2799999999999995E-2</v>
      </c>
      <c r="AC1441" s="204">
        <v>6.3799999999999996E-2</v>
      </c>
      <c r="AD1441" s="8">
        <v>6.2899999999999998E-2</v>
      </c>
      <c r="AE1441" s="204">
        <v>6.3899999999999998E-2</v>
      </c>
      <c r="AF1441" s="8"/>
      <c r="AG1441" s="204"/>
      <c r="AI1441" s="192" t="str">
        <f t="shared" si="376"/>
        <v/>
      </c>
      <c r="AJ1441" s="192" t="str">
        <f t="shared" si="377"/>
        <v/>
      </c>
      <c r="AK1441" s="192" t="str">
        <f t="shared" si="378"/>
        <v/>
      </c>
      <c r="AL1441" s="192" t="str">
        <f t="shared" si="379"/>
        <v/>
      </c>
      <c r="AM1441" s="192">
        <f t="shared" si="380"/>
        <v>4.8500000000000001E-2</v>
      </c>
      <c r="AN1441" s="192">
        <f t="shared" si="381"/>
        <v>5.8400000000000001E-2</v>
      </c>
      <c r="AO1441" s="193">
        <f t="shared" si="382"/>
        <v>6.4500000000000002E-2</v>
      </c>
      <c r="AP1441" s="192">
        <f t="shared" si="383"/>
        <v>6.4200000000000007E-2</v>
      </c>
      <c r="AQ1441" s="193">
        <f t="shared" si="384"/>
        <v>6.4399999999999999E-2</v>
      </c>
      <c r="AR1441" s="192">
        <f t="shared" si="385"/>
        <v>6.359999999999999E-2</v>
      </c>
      <c r="AS1441" s="192">
        <f t="shared" si="386"/>
        <v>6.3299999999999995E-2</v>
      </c>
      <c r="AT1441" s="192">
        <f t="shared" si="387"/>
        <v>6.3299999999999995E-2</v>
      </c>
      <c r="AU1441" s="193" t="str">
        <f t="shared" si="388"/>
        <v/>
      </c>
      <c r="AV1441" s="194">
        <f t="shared" si="389"/>
        <v>6.3299999999999995E-2</v>
      </c>
      <c r="AW1441" s="193">
        <f t="shared" si="390"/>
        <v>6.3399999999999998E-2</v>
      </c>
      <c r="AX1441" s="193" t="str">
        <f t="shared" si="391"/>
        <v/>
      </c>
      <c r="AZ1441" s="193">
        <f t="shared" si="392"/>
        <v>6.1690000000000002E-2</v>
      </c>
    </row>
    <row r="1442" spans="1:52" s="5" customFormat="1" ht="11.25" x14ac:dyDescent="0.2">
      <c r="A1442" s="203">
        <v>40091</v>
      </c>
      <c r="B1442" s="11"/>
      <c r="C1442" s="11"/>
      <c r="D1442" s="15"/>
      <c r="E1442" s="204"/>
      <c r="F1442" s="8"/>
      <c r="G1442" s="8"/>
      <c r="H1442" s="15"/>
      <c r="I1442" s="204"/>
      <c r="J1442" s="8">
        <v>4.8000000000000001E-2</v>
      </c>
      <c r="K1442" s="8">
        <v>4.82E-2</v>
      </c>
      <c r="L1442" s="15">
        <v>5.7500000000000002E-2</v>
      </c>
      <c r="M1442" s="204">
        <v>5.7700000000000001E-2</v>
      </c>
      <c r="N1442" s="8">
        <v>6.3600000000000004E-2</v>
      </c>
      <c r="O1442" s="8">
        <v>6.4000000000000001E-2</v>
      </c>
      <c r="P1442" s="15">
        <v>6.3700000000000007E-2</v>
      </c>
      <c r="Q1442" s="204">
        <v>6.4100000000000004E-2</v>
      </c>
      <c r="R1442" s="8">
        <v>6.3799999999999996E-2</v>
      </c>
      <c r="S1442" s="204">
        <v>6.4399999999999999E-2</v>
      </c>
      <c r="T1442" s="205">
        <v>6.3100000000000003E-2</v>
      </c>
      <c r="U1442" s="204">
        <v>6.3700000000000007E-2</v>
      </c>
      <c r="V1442" s="8">
        <v>6.2700000000000006E-2</v>
      </c>
      <c r="W1442" s="204">
        <v>6.3500000000000001E-2</v>
      </c>
      <c r="X1442" s="8">
        <v>6.2700000000000006E-2</v>
      </c>
      <c r="Y1442" s="204">
        <v>6.3500000000000001E-2</v>
      </c>
      <c r="Z1442" s="8"/>
      <c r="AA1442" s="204"/>
      <c r="AB1442" s="8">
        <v>6.2700000000000006E-2</v>
      </c>
      <c r="AC1442" s="204">
        <v>6.3700000000000007E-2</v>
      </c>
      <c r="AD1442" s="8">
        <v>6.2899999999999998E-2</v>
      </c>
      <c r="AE1442" s="204">
        <v>6.3899999999999998E-2</v>
      </c>
      <c r="AF1442" s="8"/>
      <c r="AG1442" s="204"/>
      <c r="AI1442" s="192" t="str">
        <f t="shared" si="376"/>
        <v/>
      </c>
      <c r="AJ1442" s="192" t="str">
        <f t="shared" si="377"/>
        <v/>
      </c>
      <c r="AK1442" s="192" t="str">
        <f t="shared" si="378"/>
        <v/>
      </c>
      <c r="AL1442" s="192" t="str">
        <f t="shared" si="379"/>
        <v/>
      </c>
      <c r="AM1442" s="192">
        <f t="shared" si="380"/>
        <v>4.8100000000000004E-2</v>
      </c>
      <c r="AN1442" s="192">
        <f t="shared" si="381"/>
        <v>5.7599999999999998E-2</v>
      </c>
      <c r="AO1442" s="193">
        <f t="shared" si="382"/>
        <v>6.3799999999999996E-2</v>
      </c>
      <c r="AP1442" s="192">
        <f t="shared" si="383"/>
        <v>6.3900000000000012E-2</v>
      </c>
      <c r="AQ1442" s="193">
        <f t="shared" si="384"/>
        <v>6.409999999999999E-2</v>
      </c>
      <c r="AR1442" s="192">
        <f t="shared" si="385"/>
        <v>6.3400000000000012E-2</v>
      </c>
      <c r="AS1442" s="192">
        <f t="shared" si="386"/>
        <v>6.3100000000000003E-2</v>
      </c>
      <c r="AT1442" s="192">
        <f t="shared" si="387"/>
        <v>6.3100000000000003E-2</v>
      </c>
      <c r="AU1442" s="193" t="str">
        <f t="shared" si="388"/>
        <v/>
      </c>
      <c r="AV1442" s="194">
        <f t="shared" si="389"/>
        <v>6.3200000000000006E-2</v>
      </c>
      <c r="AW1442" s="193">
        <f t="shared" si="390"/>
        <v>6.3399999999999998E-2</v>
      </c>
      <c r="AX1442" s="193" t="str">
        <f t="shared" si="391"/>
        <v/>
      </c>
      <c r="AZ1442" s="193">
        <f t="shared" si="392"/>
        <v>6.1370000000000001E-2</v>
      </c>
    </row>
    <row r="1443" spans="1:52" s="5" customFormat="1" ht="11.25" x14ac:dyDescent="0.2">
      <c r="A1443" s="203">
        <v>40092</v>
      </c>
      <c r="B1443" s="11"/>
      <c r="C1443" s="11"/>
      <c r="D1443" s="15"/>
      <c r="E1443" s="204"/>
      <c r="F1443" s="8"/>
      <c r="G1443" s="8"/>
      <c r="H1443" s="15"/>
      <c r="I1443" s="204"/>
      <c r="J1443" s="8">
        <v>4.7500000000000001E-2</v>
      </c>
      <c r="K1443" s="8">
        <v>4.7699999999999999E-2</v>
      </c>
      <c r="L1443" s="15">
        <v>5.7099999999999998E-2</v>
      </c>
      <c r="M1443" s="204">
        <v>5.7299999999999997E-2</v>
      </c>
      <c r="N1443" s="8">
        <v>6.3600000000000004E-2</v>
      </c>
      <c r="O1443" s="8">
        <v>6.4000000000000001E-2</v>
      </c>
      <c r="P1443" s="15">
        <v>6.3600000000000004E-2</v>
      </c>
      <c r="Q1443" s="204">
        <v>6.4000000000000001E-2</v>
      </c>
      <c r="R1443" s="8">
        <v>6.3799999999999996E-2</v>
      </c>
      <c r="S1443" s="204">
        <v>6.4399999999999999E-2</v>
      </c>
      <c r="T1443" s="205">
        <v>6.2899999999999998E-2</v>
      </c>
      <c r="U1443" s="204">
        <v>6.3500000000000001E-2</v>
      </c>
      <c r="V1443" s="8">
        <v>6.2799999999999995E-2</v>
      </c>
      <c r="W1443" s="204">
        <v>6.3600000000000004E-2</v>
      </c>
      <c r="X1443" s="8">
        <v>6.2799999999999995E-2</v>
      </c>
      <c r="Y1443" s="204">
        <v>6.3600000000000004E-2</v>
      </c>
      <c r="Z1443" s="8"/>
      <c r="AA1443" s="204"/>
      <c r="AB1443" s="8">
        <v>6.2799999999999995E-2</v>
      </c>
      <c r="AC1443" s="204">
        <v>6.3799999999999996E-2</v>
      </c>
      <c r="AD1443" s="8">
        <v>6.2899999999999998E-2</v>
      </c>
      <c r="AE1443" s="204">
        <v>6.3899999999999998E-2</v>
      </c>
      <c r="AF1443" s="8"/>
      <c r="AG1443" s="204"/>
      <c r="AI1443" s="192" t="str">
        <f t="shared" si="376"/>
        <v/>
      </c>
      <c r="AJ1443" s="192" t="str">
        <f t="shared" si="377"/>
        <v/>
      </c>
      <c r="AK1443" s="192" t="str">
        <f t="shared" si="378"/>
        <v/>
      </c>
      <c r="AL1443" s="192" t="str">
        <f t="shared" si="379"/>
        <v/>
      </c>
      <c r="AM1443" s="192">
        <f t="shared" si="380"/>
        <v>4.7600000000000003E-2</v>
      </c>
      <c r="AN1443" s="192">
        <f t="shared" si="381"/>
        <v>5.7200000000000001E-2</v>
      </c>
      <c r="AO1443" s="193">
        <f t="shared" si="382"/>
        <v>6.3799999999999996E-2</v>
      </c>
      <c r="AP1443" s="192">
        <f t="shared" si="383"/>
        <v>6.3799999999999996E-2</v>
      </c>
      <c r="AQ1443" s="193">
        <f t="shared" si="384"/>
        <v>6.409999999999999E-2</v>
      </c>
      <c r="AR1443" s="192">
        <f t="shared" si="385"/>
        <v>6.3200000000000006E-2</v>
      </c>
      <c r="AS1443" s="192">
        <f t="shared" si="386"/>
        <v>6.3200000000000006E-2</v>
      </c>
      <c r="AT1443" s="192">
        <f t="shared" si="387"/>
        <v>6.3200000000000006E-2</v>
      </c>
      <c r="AU1443" s="193" t="str">
        <f t="shared" si="388"/>
        <v/>
      </c>
      <c r="AV1443" s="194">
        <f t="shared" si="389"/>
        <v>6.3299999999999995E-2</v>
      </c>
      <c r="AW1443" s="193">
        <f t="shared" si="390"/>
        <v>6.3399999999999998E-2</v>
      </c>
      <c r="AX1443" s="193" t="str">
        <f t="shared" si="391"/>
        <v/>
      </c>
      <c r="AZ1443" s="193">
        <f t="shared" si="392"/>
        <v>6.1280000000000015E-2</v>
      </c>
    </row>
    <row r="1444" spans="1:52" s="5" customFormat="1" ht="11.25" x14ac:dyDescent="0.2">
      <c r="A1444" s="203">
        <v>40093</v>
      </c>
      <c r="B1444" s="11"/>
      <c r="C1444" s="11"/>
      <c r="D1444" s="15"/>
      <c r="E1444" s="204"/>
      <c r="F1444" s="8"/>
      <c r="G1444" s="8"/>
      <c r="H1444" s="15"/>
      <c r="I1444" s="204"/>
      <c r="J1444" s="8">
        <v>4.7899999999999998E-2</v>
      </c>
      <c r="K1444" s="8">
        <v>4.8099999999999997E-2</v>
      </c>
      <c r="L1444" s="15">
        <v>5.7500000000000002E-2</v>
      </c>
      <c r="M1444" s="204">
        <v>5.7700000000000001E-2</v>
      </c>
      <c r="N1444" s="8">
        <v>6.4000000000000001E-2</v>
      </c>
      <c r="O1444" s="8">
        <v>6.4399999999999999E-2</v>
      </c>
      <c r="P1444" s="15">
        <v>6.3899999999999998E-2</v>
      </c>
      <c r="Q1444" s="204">
        <v>6.4299999999999996E-2</v>
      </c>
      <c r="R1444" s="8">
        <v>6.4199999999999993E-2</v>
      </c>
      <c r="S1444" s="204">
        <v>6.4799999999999996E-2</v>
      </c>
      <c r="T1444" s="205">
        <v>6.3700000000000007E-2</v>
      </c>
      <c r="U1444" s="204">
        <v>6.4299999999999996E-2</v>
      </c>
      <c r="V1444" s="8">
        <v>6.3200000000000006E-2</v>
      </c>
      <c r="W1444" s="204">
        <v>6.4000000000000001E-2</v>
      </c>
      <c r="X1444" s="8">
        <v>6.3200000000000006E-2</v>
      </c>
      <c r="Y1444" s="204">
        <v>6.4000000000000001E-2</v>
      </c>
      <c r="Z1444" s="8"/>
      <c r="AA1444" s="204"/>
      <c r="AB1444" s="8">
        <v>6.3299999999999995E-2</v>
      </c>
      <c r="AC1444" s="204">
        <v>6.4299999999999996E-2</v>
      </c>
      <c r="AD1444" s="8">
        <v>6.3600000000000004E-2</v>
      </c>
      <c r="AE1444" s="204">
        <v>6.4600000000000005E-2</v>
      </c>
      <c r="AF1444" s="8"/>
      <c r="AG1444" s="204"/>
      <c r="AI1444" s="192" t="str">
        <f t="shared" si="376"/>
        <v/>
      </c>
      <c r="AJ1444" s="192" t="str">
        <f t="shared" si="377"/>
        <v/>
      </c>
      <c r="AK1444" s="192" t="str">
        <f t="shared" si="378"/>
        <v/>
      </c>
      <c r="AL1444" s="192" t="str">
        <f t="shared" si="379"/>
        <v/>
      </c>
      <c r="AM1444" s="192">
        <f t="shared" si="380"/>
        <v>4.8000000000000001E-2</v>
      </c>
      <c r="AN1444" s="192">
        <f t="shared" si="381"/>
        <v>5.7599999999999998E-2</v>
      </c>
      <c r="AO1444" s="193">
        <f t="shared" si="382"/>
        <v>6.4200000000000007E-2</v>
      </c>
      <c r="AP1444" s="192">
        <f t="shared" si="383"/>
        <v>6.409999999999999E-2</v>
      </c>
      <c r="AQ1444" s="193">
        <f t="shared" si="384"/>
        <v>6.4500000000000002E-2</v>
      </c>
      <c r="AR1444" s="192">
        <f t="shared" si="385"/>
        <v>6.4000000000000001E-2</v>
      </c>
      <c r="AS1444" s="192">
        <f t="shared" si="386"/>
        <v>6.3600000000000004E-2</v>
      </c>
      <c r="AT1444" s="192">
        <f t="shared" si="387"/>
        <v>6.3600000000000004E-2</v>
      </c>
      <c r="AU1444" s="193" t="str">
        <f t="shared" si="388"/>
        <v/>
      </c>
      <c r="AV1444" s="194">
        <f t="shared" si="389"/>
        <v>6.3799999999999996E-2</v>
      </c>
      <c r="AW1444" s="193">
        <f t="shared" si="390"/>
        <v>6.4100000000000004E-2</v>
      </c>
      <c r="AX1444" s="193" t="str">
        <f t="shared" si="391"/>
        <v/>
      </c>
      <c r="AZ1444" s="193">
        <f t="shared" si="392"/>
        <v>6.1750000000000006E-2</v>
      </c>
    </row>
    <row r="1445" spans="1:52" s="5" customFormat="1" ht="11.25" x14ac:dyDescent="0.2">
      <c r="A1445" s="203">
        <v>40094</v>
      </c>
      <c r="B1445" s="11"/>
      <c r="C1445" s="11"/>
      <c r="D1445" s="15"/>
      <c r="E1445" s="204"/>
      <c r="F1445" s="8"/>
      <c r="G1445" s="8"/>
      <c r="H1445" s="15"/>
      <c r="I1445" s="204"/>
      <c r="J1445" s="8">
        <v>4.8399999999999999E-2</v>
      </c>
      <c r="K1445" s="8">
        <v>4.8599999999999997E-2</v>
      </c>
      <c r="L1445" s="15">
        <v>5.7799999999999997E-2</v>
      </c>
      <c r="M1445" s="204">
        <v>5.8000000000000003E-2</v>
      </c>
      <c r="N1445" s="8">
        <v>6.4000000000000001E-2</v>
      </c>
      <c r="O1445" s="8">
        <v>6.4399999999999999E-2</v>
      </c>
      <c r="P1445" s="15">
        <v>6.3899999999999998E-2</v>
      </c>
      <c r="Q1445" s="204">
        <v>6.4299999999999996E-2</v>
      </c>
      <c r="R1445" s="8">
        <v>6.4699999999999994E-2</v>
      </c>
      <c r="S1445" s="204">
        <v>6.5299999999999997E-2</v>
      </c>
      <c r="T1445" s="205">
        <v>6.4199999999999993E-2</v>
      </c>
      <c r="U1445" s="204">
        <v>6.4799999999999996E-2</v>
      </c>
      <c r="V1445" s="8">
        <v>6.3200000000000006E-2</v>
      </c>
      <c r="W1445" s="204">
        <v>6.4000000000000001E-2</v>
      </c>
      <c r="X1445" s="8">
        <v>6.3600000000000004E-2</v>
      </c>
      <c r="Y1445" s="204">
        <v>6.4399999999999999E-2</v>
      </c>
      <c r="Z1445" s="8"/>
      <c r="AA1445" s="204"/>
      <c r="AB1445" s="8">
        <v>6.3399999999999998E-2</v>
      </c>
      <c r="AC1445" s="204">
        <v>6.4399999999999999E-2</v>
      </c>
      <c r="AD1445" s="8">
        <v>6.5000000000000002E-2</v>
      </c>
      <c r="AE1445" s="204">
        <v>6.6000000000000003E-2</v>
      </c>
      <c r="AF1445" s="8"/>
      <c r="AG1445" s="204"/>
      <c r="AI1445" s="192" t="str">
        <f t="shared" si="376"/>
        <v/>
      </c>
      <c r="AJ1445" s="192" t="str">
        <f t="shared" si="377"/>
        <v/>
      </c>
      <c r="AK1445" s="192" t="str">
        <f t="shared" si="378"/>
        <v/>
      </c>
      <c r="AL1445" s="192" t="str">
        <f t="shared" si="379"/>
        <v/>
      </c>
      <c r="AM1445" s="192">
        <f t="shared" si="380"/>
        <v>4.8500000000000001E-2</v>
      </c>
      <c r="AN1445" s="192">
        <f t="shared" si="381"/>
        <v>5.79E-2</v>
      </c>
      <c r="AO1445" s="193">
        <f t="shared" si="382"/>
        <v>6.4200000000000007E-2</v>
      </c>
      <c r="AP1445" s="192">
        <f t="shared" si="383"/>
        <v>6.409999999999999E-2</v>
      </c>
      <c r="AQ1445" s="193">
        <f t="shared" si="384"/>
        <v>6.5000000000000002E-2</v>
      </c>
      <c r="AR1445" s="192">
        <f t="shared" si="385"/>
        <v>6.4500000000000002E-2</v>
      </c>
      <c r="AS1445" s="192">
        <f t="shared" si="386"/>
        <v>6.3600000000000004E-2</v>
      </c>
      <c r="AT1445" s="192">
        <f t="shared" si="387"/>
        <v>6.4000000000000001E-2</v>
      </c>
      <c r="AU1445" s="193" t="str">
        <f t="shared" si="388"/>
        <v/>
      </c>
      <c r="AV1445" s="194">
        <f t="shared" si="389"/>
        <v>6.3899999999999998E-2</v>
      </c>
      <c r="AW1445" s="193">
        <f t="shared" si="390"/>
        <v>6.5500000000000003E-2</v>
      </c>
      <c r="AX1445" s="193" t="str">
        <f t="shared" si="391"/>
        <v/>
      </c>
      <c r="AZ1445" s="193">
        <f t="shared" si="392"/>
        <v>6.2119999999999995E-2</v>
      </c>
    </row>
    <row r="1446" spans="1:52" s="5" customFormat="1" ht="11.25" x14ac:dyDescent="0.2">
      <c r="A1446" s="203">
        <v>40095</v>
      </c>
      <c r="B1446" s="11"/>
      <c r="C1446" s="11"/>
      <c r="D1446" s="15"/>
      <c r="E1446" s="204"/>
      <c r="F1446" s="8"/>
      <c r="G1446" s="8"/>
      <c r="H1446" s="15"/>
      <c r="I1446" s="204"/>
      <c r="J1446" s="8">
        <v>4.8800000000000003E-2</v>
      </c>
      <c r="K1446" s="8">
        <v>4.9000000000000002E-2</v>
      </c>
      <c r="L1446" s="15">
        <v>5.8200000000000002E-2</v>
      </c>
      <c r="M1446" s="204">
        <v>5.8400000000000001E-2</v>
      </c>
      <c r="N1446" s="8">
        <v>6.4500000000000002E-2</v>
      </c>
      <c r="O1446" s="8">
        <v>6.4899999999999999E-2</v>
      </c>
      <c r="P1446" s="15">
        <v>6.4500000000000002E-2</v>
      </c>
      <c r="Q1446" s="204">
        <v>6.4899999999999999E-2</v>
      </c>
      <c r="R1446" s="8">
        <v>6.5500000000000003E-2</v>
      </c>
      <c r="S1446" s="204">
        <v>6.6100000000000006E-2</v>
      </c>
      <c r="T1446" s="205">
        <v>6.5199999999999994E-2</v>
      </c>
      <c r="U1446" s="204">
        <v>6.5799999999999997E-2</v>
      </c>
      <c r="V1446" s="8">
        <v>6.4500000000000002E-2</v>
      </c>
      <c r="W1446" s="204">
        <v>6.5299999999999997E-2</v>
      </c>
      <c r="X1446" s="8">
        <v>6.4600000000000005E-2</v>
      </c>
      <c r="Y1446" s="204">
        <v>6.54E-2</v>
      </c>
      <c r="Z1446" s="8"/>
      <c r="AA1446" s="204"/>
      <c r="AB1446" s="8">
        <v>6.4799999999999996E-2</v>
      </c>
      <c r="AC1446" s="204">
        <v>6.5799999999999997E-2</v>
      </c>
      <c r="AD1446" s="8">
        <v>6.5000000000000002E-2</v>
      </c>
      <c r="AE1446" s="204">
        <v>6.6000000000000003E-2</v>
      </c>
      <c r="AF1446" s="8"/>
      <c r="AG1446" s="204"/>
      <c r="AI1446" s="192" t="str">
        <f t="shared" si="376"/>
        <v/>
      </c>
      <c r="AJ1446" s="192" t="str">
        <f t="shared" si="377"/>
        <v/>
      </c>
      <c r="AK1446" s="192" t="str">
        <f t="shared" si="378"/>
        <v/>
      </c>
      <c r="AL1446" s="192" t="str">
        <f t="shared" si="379"/>
        <v/>
      </c>
      <c r="AM1446" s="192">
        <f t="shared" si="380"/>
        <v>4.8899999999999999E-2</v>
      </c>
      <c r="AN1446" s="192">
        <f t="shared" si="381"/>
        <v>5.8300000000000005E-2</v>
      </c>
      <c r="AO1446" s="193">
        <f t="shared" si="382"/>
        <v>6.4700000000000008E-2</v>
      </c>
      <c r="AP1446" s="192">
        <f t="shared" si="383"/>
        <v>6.4700000000000008E-2</v>
      </c>
      <c r="AQ1446" s="193">
        <f t="shared" si="384"/>
        <v>6.5799999999999997E-2</v>
      </c>
      <c r="AR1446" s="192">
        <f t="shared" si="385"/>
        <v>6.5500000000000003E-2</v>
      </c>
      <c r="AS1446" s="192">
        <f t="shared" si="386"/>
        <v>6.4899999999999999E-2</v>
      </c>
      <c r="AT1446" s="192">
        <f t="shared" si="387"/>
        <v>6.5000000000000002E-2</v>
      </c>
      <c r="AU1446" s="193" t="str">
        <f t="shared" si="388"/>
        <v/>
      </c>
      <c r="AV1446" s="194">
        <f t="shared" si="389"/>
        <v>6.5299999999999997E-2</v>
      </c>
      <c r="AW1446" s="193">
        <f t="shared" si="390"/>
        <v>6.5500000000000003E-2</v>
      </c>
      <c r="AX1446" s="193" t="str">
        <f t="shared" si="391"/>
        <v/>
      </c>
      <c r="AZ1446" s="193">
        <f t="shared" si="392"/>
        <v>6.2859999999999999E-2</v>
      </c>
    </row>
    <row r="1447" spans="1:52" s="5" customFormat="1" ht="11.25" x14ac:dyDescent="0.2">
      <c r="A1447" s="203">
        <v>40099</v>
      </c>
      <c r="B1447" s="11"/>
      <c r="C1447" s="11"/>
      <c r="D1447" s="15"/>
      <c r="E1447" s="204"/>
      <c r="F1447" s="8"/>
      <c r="G1447" s="8"/>
      <c r="H1447" s="15"/>
      <c r="I1447" s="204"/>
      <c r="J1447" s="8">
        <v>4.9000000000000002E-2</v>
      </c>
      <c r="K1447" s="8">
        <v>4.9200000000000001E-2</v>
      </c>
      <c r="L1447" s="15">
        <v>5.8200000000000002E-2</v>
      </c>
      <c r="M1447" s="204">
        <v>5.8400000000000001E-2</v>
      </c>
      <c r="N1447" s="8">
        <v>6.4500000000000002E-2</v>
      </c>
      <c r="O1447" s="8">
        <v>6.4899999999999999E-2</v>
      </c>
      <c r="P1447" s="15">
        <v>6.4600000000000005E-2</v>
      </c>
      <c r="Q1447" s="204">
        <v>6.5000000000000002E-2</v>
      </c>
      <c r="R1447" s="8">
        <v>6.5600000000000006E-2</v>
      </c>
      <c r="S1447" s="204">
        <v>6.6199999999999995E-2</v>
      </c>
      <c r="T1447" s="205">
        <v>6.5299999999999997E-2</v>
      </c>
      <c r="U1447" s="204">
        <v>6.59E-2</v>
      </c>
      <c r="V1447" s="8">
        <v>6.4600000000000005E-2</v>
      </c>
      <c r="W1447" s="204">
        <v>6.54E-2</v>
      </c>
      <c r="X1447" s="8">
        <v>6.4699999999999994E-2</v>
      </c>
      <c r="Y1447" s="204">
        <v>6.5500000000000003E-2</v>
      </c>
      <c r="Z1447" s="8"/>
      <c r="AA1447" s="204"/>
      <c r="AB1447" s="8">
        <v>6.4899999999999999E-2</v>
      </c>
      <c r="AC1447" s="204">
        <v>6.59E-2</v>
      </c>
      <c r="AD1447" s="8">
        <v>6.5000000000000002E-2</v>
      </c>
      <c r="AE1447" s="204">
        <v>6.6000000000000003E-2</v>
      </c>
      <c r="AF1447" s="8"/>
      <c r="AG1447" s="204"/>
      <c r="AI1447" s="192" t="str">
        <f t="shared" si="376"/>
        <v/>
      </c>
      <c r="AJ1447" s="192" t="str">
        <f t="shared" si="377"/>
        <v/>
      </c>
      <c r="AK1447" s="192" t="str">
        <f t="shared" si="378"/>
        <v/>
      </c>
      <c r="AL1447" s="192" t="str">
        <f t="shared" si="379"/>
        <v/>
      </c>
      <c r="AM1447" s="192">
        <f t="shared" si="380"/>
        <v>4.9100000000000005E-2</v>
      </c>
      <c r="AN1447" s="192">
        <f t="shared" si="381"/>
        <v>5.8300000000000005E-2</v>
      </c>
      <c r="AO1447" s="193">
        <f t="shared" si="382"/>
        <v>6.4700000000000008E-2</v>
      </c>
      <c r="AP1447" s="192">
        <f t="shared" si="383"/>
        <v>6.4799999999999996E-2</v>
      </c>
      <c r="AQ1447" s="193">
        <f t="shared" si="384"/>
        <v>6.59E-2</v>
      </c>
      <c r="AR1447" s="192">
        <f t="shared" si="385"/>
        <v>6.5599999999999992E-2</v>
      </c>
      <c r="AS1447" s="192">
        <f t="shared" si="386"/>
        <v>6.5000000000000002E-2</v>
      </c>
      <c r="AT1447" s="192">
        <f t="shared" si="387"/>
        <v>6.5099999999999991E-2</v>
      </c>
      <c r="AU1447" s="193" t="str">
        <f t="shared" si="388"/>
        <v/>
      </c>
      <c r="AV1447" s="194">
        <f t="shared" si="389"/>
        <v>6.54E-2</v>
      </c>
      <c r="AW1447" s="193">
        <f t="shared" si="390"/>
        <v>6.5500000000000003E-2</v>
      </c>
      <c r="AX1447" s="193" t="str">
        <f t="shared" si="391"/>
        <v/>
      </c>
      <c r="AZ1447" s="193">
        <f t="shared" si="392"/>
        <v>6.2939999999999996E-2</v>
      </c>
    </row>
    <row r="1448" spans="1:52" s="5" customFormat="1" ht="11.25" x14ac:dyDescent="0.2">
      <c r="A1448" s="203">
        <v>40100</v>
      </c>
      <c r="B1448" s="11"/>
      <c r="C1448" s="11"/>
      <c r="D1448" s="15"/>
      <c r="E1448" s="204"/>
      <c r="F1448" s="8"/>
      <c r="G1448" s="8"/>
      <c r="H1448" s="15"/>
      <c r="I1448" s="204"/>
      <c r="J1448" s="8">
        <v>4.9000000000000002E-2</v>
      </c>
      <c r="K1448" s="8">
        <v>4.9200000000000001E-2</v>
      </c>
      <c r="L1448" s="15">
        <v>5.8000000000000003E-2</v>
      </c>
      <c r="M1448" s="204">
        <v>5.8200000000000002E-2</v>
      </c>
      <c r="N1448" s="8">
        <v>6.4500000000000002E-2</v>
      </c>
      <c r="O1448" s="8">
        <v>6.4899999999999999E-2</v>
      </c>
      <c r="P1448" s="15">
        <v>6.4600000000000005E-2</v>
      </c>
      <c r="Q1448" s="204">
        <v>6.5000000000000002E-2</v>
      </c>
      <c r="R1448" s="8">
        <v>6.5799999999999997E-2</v>
      </c>
      <c r="S1448" s="204">
        <v>6.6400000000000001E-2</v>
      </c>
      <c r="T1448" s="205">
        <v>6.54E-2</v>
      </c>
      <c r="U1448" s="204">
        <v>6.6000000000000003E-2</v>
      </c>
      <c r="V1448" s="8">
        <v>6.4699999999999994E-2</v>
      </c>
      <c r="W1448" s="204">
        <v>6.5500000000000003E-2</v>
      </c>
      <c r="X1448" s="8">
        <v>6.4799999999999996E-2</v>
      </c>
      <c r="Y1448" s="204">
        <v>6.5600000000000006E-2</v>
      </c>
      <c r="Z1448" s="8"/>
      <c r="AA1448" s="204"/>
      <c r="AB1448" s="8">
        <v>6.4899999999999999E-2</v>
      </c>
      <c r="AC1448" s="204">
        <v>6.59E-2</v>
      </c>
      <c r="AD1448" s="8">
        <v>6.5000000000000002E-2</v>
      </c>
      <c r="AE1448" s="204">
        <v>6.6000000000000003E-2</v>
      </c>
      <c r="AF1448" s="8"/>
      <c r="AG1448" s="204"/>
      <c r="AI1448" s="192" t="str">
        <f t="shared" si="376"/>
        <v/>
      </c>
      <c r="AJ1448" s="192" t="str">
        <f t="shared" si="377"/>
        <v/>
      </c>
      <c r="AK1448" s="192" t="str">
        <f t="shared" si="378"/>
        <v/>
      </c>
      <c r="AL1448" s="192" t="str">
        <f t="shared" si="379"/>
        <v/>
      </c>
      <c r="AM1448" s="192">
        <f t="shared" si="380"/>
        <v>4.9100000000000005E-2</v>
      </c>
      <c r="AN1448" s="192">
        <f t="shared" si="381"/>
        <v>5.8099999999999999E-2</v>
      </c>
      <c r="AO1448" s="193">
        <f t="shared" si="382"/>
        <v>6.4700000000000008E-2</v>
      </c>
      <c r="AP1448" s="192">
        <f t="shared" si="383"/>
        <v>6.4799999999999996E-2</v>
      </c>
      <c r="AQ1448" s="193">
        <f t="shared" si="384"/>
        <v>6.6099999999999992E-2</v>
      </c>
      <c r="AR1448" s="192">
        <f t="shared" si="385"/>
        <v>6.5700000000000008E-2</v>
      </c>
      <c r="AS1448" s="192">
        <f t="shared" si="386"/>
        <v>6.5099999999999991E-2</v>
      </c>
      <c r="AT1448" s="192">
        <f t="shared" si="387"/>
        <v>6.5200000000000008E-2</v>
      </c>
      <c r="AU1448" s="193" t="str">
        <f t="shared" si="388"/>
        <v/>
      </c>
      <c r="AV1448" s="194">
        <f t="shared" si="389"/>
        <v>6.54E-2</v>
      </c>
      <c r="AW1448" s="193">
        <f t="shared" si="390"/>
        <v>6.5500000000000003E-2</v>
      </c>
      <c r="AX1448" s="193" t="str">
        <f t="shared" si="391"/>
        <v/>
      </c>
      <c r="AZ1448" s="193">
        <f t="shared" si="392"/>
        <v>6.2969999999999998E-2</v>
      </c>
    </row>
    <row r="1449" spans="1:52" s="5" customFormat="1" ht="11.25" x14ac:dyDescent="0.2">
      <c r="A1449" s="203">
        <v>40101</v>
      </c>
      <c r="B1449" s="11"/>
      <c r="C1449" s="11"/>
      <c r="D1449" s="15"/>
      <c r="E1449" s="204"/>
      <c r="F1449" s="8"/>
      <c r="G1449" s="8"/>
      <c r="H1449" s="15"/>
      <c r="I1449" s="204"/>
      <c r="J1449" s="8">
        <v>4.8599999999999997E-2</v>
      </c>
      <c r="K1449" s="8">
        <v>4.8800000000000003E-2</v>
      </c>
      <c r="L1449" s="15">
        <v>5.7700000000000001E-2</v>
      </c>
      <c r="M1449" s="204">
        <v>5.79E-2</v>
      </c>
      <c r="N1449" s="8">
        <v>6.4500000000000002E-2</v>
      </c>
      <c r="O1449" s="8">
        <v>6.4899999999999999E-2</v>
      </c>
      <c r="P1449" s="15">
        <v>6.4699999999999994E-2</v>
      </c>
      <c r="Q1449" s="204">
        <v>6.5100000000000005E-2</v>
      </c>
      <c r="R1449" s="8">
        <v>6.5799999999999997E-2</v>
      </c>
      <c r="S1449" s="204">
        <v>6.6400000000000001E-2</v>
      </c>
      <c r="T1449" s="205">
        <v>6.54E-2</v>
      </c>
      <c r="U1449" s="204">
        <v>6.6000000000000003E-2</v>
      </c>
      <c r="V1449" s="8">
        <v>6.4699999999999994E-2</v>
      </c>
      <c r="W1449" s="204">
        <v>6.5500000000000003E-2</v>
      </c>
      <c r="X1449" s="8">
        <v>6.4799999999999996E-2</v>
      </c>
      <c r="Y1449" s="204">
        <v>6.5600000000000006E-2</v>
      </c>
      <c r="Z1449" s="8"/>
      <c r="AA1449" s="204"/>
      <c r="AB1449" s="8">
        <v>6.4899999999999999E-2</v>
      </c>
      <c r="AC1449" s="204">
        <v>6.59E-2</v>
      </c>
      <c r="AD1449" s="8">
        <v>6.5000000000000002E-2</v>
      </c>
      <c r="AE1449" s="204">
        <v>6.6000000000000003E-2</v>
      </c>
      <c r="AF1449" s="8"/>
      <c r="AG1449" s="204"/>
      <c r="AI1449" s="192" t="str">
        <f t="shared" si="376"/>
        <v/>
      </c>
      <c r="AJ1449" s="192" t="str">
        <f t="shared" si="377"/>
        <v/>
      </c>
      <c r="AK1449" s="192" t="str">
        <f t="shared" si="378"/>
        <v/>
      </c>
      <c r="AL1449" s="192" t="str">
        <f t="shared" si="379"/>
        <v/>
      </c>
      <c r="AM1449" s="192">
        <f t="shared" si="380"/>
        <v>4.87E-2</v>
      </c>
      <c r="AN1449" s="192">
        <f t="shared" si="381"/>
        <v>5.7800000000000004E-2</v>
      </c>
      <c r="AO1449" s="193">
        <f t="shared" si="382"/>
        <v>6.4700000000000008E-2</v>
      </c>
      <c r="AP1449" s="192">
        <f t="shared" si="383"/>
        <v>6.4899999999999999E-2</v>
      </c>
      <c r="AQ1449" s="193">
        <f t="shared" si="384"/>
        <v>6.6099999999999992E-2</v>
      </c>
      <c r="AR1449" s="192">
        <f t="shared" si="385"/>
        <v>6.5700000000000008E-2</v>
      </c>
      <c r="AS1449" s="192">
        <f t="shared" si="386"/>
        <v>6.5099999999999991E-2</v>
      </c>
      <c r="AT1449" s="192">
        <f t="shared" si="387"/>
        <v>6.5200000000000008E-2</v>
      </c>
      <c r="AU1449" s="193" t="str">
        <f t="shared" si="388"/>
        <v/>
      </c>
      <c r="AV1449" s="194">
        <f t="shared" si="389"/>
        <v>6.54E-2</v>
      </c>
      <c r="AW1449" s="193">
        <f t="shared" si="390"/>
        <v>6.5500000000000003E-2</v>
      </c>
      <c r="AX1449" s="193" t="str">
        <f t="shared" si="391"/>
        <v/>
      </c>
      <c r="AZ1449" s="193">
        <f t="shared" si="392"/>
        <v>6.2909999999999994E-2</v>
      </c>
    </row>
    <row r="1450" spans="1:52" s="5" customFormat="1" ht="11.25" x14ac:dyDescent="0.2">
      <c r="A1450" s="203">
        <v>40102</v>
      </c>
      <c r="B1450" s="11"/>
      <c r="C1450" s="11"/>
      <c r="D1450" s="15"/>
      <c r="E1450" s="204"/>
      <c r="F1450" s="8"/>
      <c r="G1450" s="8"/>
      <c r="H1450" s="15"/>
      <c r="I1450" s="204"/>
      <c r="J1450" s="8">
        <v>4.87E-2</v>
      </c>
      <c r="K1450" s="8">
        <v>4.8899999999999999E-2</v>
      </c>
      <c r="L1450" s="15">
        <v>5.7799999999999997E-2</v>
      </c>
      <c r="M1450" s="204">
        <v>5.8000000000000003E-2</v>
      </c>
      <c r="N1450" s="8">
        <v>6.4699999999999994E-2</v>
      </c>
      <c r="O1450" s="8">
        <v>6.5100000000000005E-2</v>
      </c>
      <c r="P1450" s="15">
        <v>6.5000000000000002E-2</v>
      </c>
      <c r="Q1450" s="204">
        <v>6.54E-2</v>
      </c>
      <c r="R1450" s="8">
        <v>6.6000000000000003E-2</v>
      </c>
      <c r="S1450" s="204">
        <v>6.6600000000000006E-2</v>
      </c>
      <c r="T1450" s="205">
        <v>6.5699999999999995E-2</v>
      </c>
      <c r="U1450" s="204">
        <v>6.6299999999999998E-2</v>
      </c>
      <c r="V1450" s="8">
        <v>6.4899999999999999E-2</v>
      </c>
      <c r="W1450" s="204">
        <v>6.5699999999999995E-2</v>
      </c>
      <c r="X1450" s="8">
        <v>6.5000000000000002E-2</v>
      </c>
      <c r="Y1450" s="204">
        <v>6.5799999999999997E-2</v>
      </c>
      <c r="Z1450" s="8"/>
      <c r="AA1450" s="204"/>
      <c r="AB1450" s="8">
        <v>6.5199999999999994E-2</v>
      </c>
      <c r="AC1450" s="204">
        <v>6.6199999999999995E-2</v>
      </c>
      <c r="AD1450" s="8">
        <v>6.5299999999999997E-2</v>
      </c>
      <c r="AE1450" s="204">
        <v>6.6299999999999998E-2</v>
      </c>
      <c r="AF1450" s="8"/>
      <c r="AG1450" s="204"/>
      <c r="AI1450" s="192" t="str">
        <f t="shared" si="376"/>
        <v/>
      </c>
      <c r="AJ1450" s="192" t="str">
        <f t="shared" si="377"/>
        <v/>
      </c>
      <c r="AK1450" s="192" t="str">
        <f t="shared" si="378"/>
        <v/>
      </c>
      <c r="AL1450" s="192" t="str">
        <f t="shared" si="379"/>
        <v/>
      </c>
      <c r="AM1450" s="192">
        <f t="shared" si="380"/>
        <v>4.8799999999999996E-2</v>
      </c>
      <c r="AN1450" s="192">
        <f t="shared" si="381"/>
        <v>5.79E-2</v>
      </c>
      <c r="AO1450" s="193">
        <f t="shared" si="382"/>
        <v>6.4899999999999999E-2</v>
      </c>
      <c r="AP1450" s="192">
        <f t="shared" si="383"/>
        <v>6.5200000000000008E-2</v>
      </c>
      <c r="AQ1450" s="193">
        <f t="shared" si="384"/>
        <v>6.6299999999999998E-2</v>
      </c>
      <c r="AR1450" s="192">
        <f t="shared" si="385"/>
        <v>6.6000000000000003E-2</v>
      </c>
      <c r="AS1450" s="192">
        <f t="shared" si="386"/>
        <v>6.5299999999999997E-2</v>
      </c>
      <c r="AT1450" s="192">
        <f t="shared" si="387"/>
        <v>6.54E-2</v>
      </c>
      <c r="AU1450" s="193" t="str">
        <f t="shared" si="388"/>
        <v/>
      </c>
      <c r="AV1450" s="194">
        <f t="shared" si="389"/>
        <v>6.5699999999999995E-2</v>
      </c>
      <c r="AW1450" s="193">
        <f t="shared" si="390"/>
        <v>6.5799999999999997E-2</v>
      </c>
      <c r="AX1450" s="193" t="str">
        <f t="shared" si="391"/>
        <v/>
      </c>
      <c r="AZ1450" s="193">
        <f t="shared" si="392"/>
        <v>6.3129999999999992E-2</v>
      </c>
    </row>
    <row r="1451" spans="1:52" s="5" customFormat="1" ht="11.25" x14ac:dyDescent="0.2">
      <c r="A1451" s="203">
        <v>40105</v>
      </c>
      <c r="B1451" s="11"/>
      <c r="C1451" s="11"/>
      <c r="D1451" s="15"/>
      <c r="E1451" s="204"/>
      <c r="F1451" s="8"/>
      <c r="G1451" s="8"/>
      <c r="H1451" s="15"/>
      <c r="I1451" s="204"/>
      <c r="J1451" s="8">
        <v>4.82E-2</v>
      </c>
      <c r="K1451" s="8">
        <v>4.8399999999999999E-2</v>
      </c>
      <c r="L1451" s="15">
        <v>5.7500000000000002E-2</v>
      </c>
      <c r="M1451" s="204">
        <v>5.7700000000000001E-2</v>
      </c>
      <c r="N1451" s="8">
        <v>6.4899999999999999E-2</v>
      </c>
      <c r="O1451" s="8">
        <v>6.5299999999999997E-2</v>
      </c>
      <c r="P1451" s="15">
        <v>6.54E-2</v>
      </c>
      <c r="Q1451" s="204">
        <v>6.5799999999999997E-2</v>
      </c>
      <c r="R1451" s="8">
        <v>6.6500000000000004E-2</v>
      </c>
      <c r="S1451" s="204">
        <v>6.7100000000000007E-2</v>
      </c>
      <c r="T1451" s="205">
        <v>6.6299999999999998E-2</v>
      </c>
      <c r="U1451" s="204">
        <v>6.6900000000000001E-2</v>
      </c>
      <c r="V1451" s="8">
        <v>6.5500000000000003E-2</v>
      </c>
      <c r="W1451" s="204">
        <v>6.6299999999999998E-2</v>
      </c>
      <c r="X1451" s="8">
        <v>6.5699999999999995E-2</v>
      </c>
      <c r="Y1451" s="204">
        <v>6.6500000000000004E-2</v>
      </c>
      <c r="Z1451" s="8"/>
      <c r="AA1451" s="204"/>
      <c r="AB1451" s="8">
        <v>6.54E-2</v>
      </c>
      <c r="AC1451" s="204">
        <v>6.6400000000000001E-2</v>
      </c>
      <c r="AD1451" s="8">
        <v>6.5799999999999997E-2</v>
      </c>
      <c r="AE1451" s="204">
        <v>6.6799999999999998E-2</v>
      </c>
      <c r="AF1451" s="8"/>
      <c r="AG1451" s="204"/>
      <c r="AI1451" s="192" t="str">
        <f t="shared" si="376"/>
        <v/>
      </c>
      <c r="AJ1451" s="192" t="str">
        <f t="shared" si="377"/>
        <v/>
      </c>
      <c r="AK1451" s="192" t="str">
        <f t="shared" si="378"/>
        <v/>
      </c>
      <c r="AL1451" s="192" t="str">
        <f t="shared" si="379"/>
        <v/>
      </c>
      <c r="AM1451" s="192">
        <f t="shared" si="380"/>
        <v>4.8299999999999996E-2</v>
      </c>
      <c r="AN1451" s="192">
        <f t="shared" si="381"/>
        <v>5.7599999999999998E-2</v>
      </c>
      <c r="AO1451" s="193">
        <f t="shared" si="382"/>
        <v>6.5099999999999991E-2</v>
      </c>
      <c r="AP1451" s="192">
        <f t="shared" si="383"/>
        <v>6.5599999999999992E-2</v>
      </c>
      <c r="AQ1451" s="193">
        <f t="shared" si="384"/>
        <v>6.6799999999999998E-2</v>
      </c>
      <c r="AR1451" s="192">
        <f t="shared" si="385"/>
        <v>6.6599999999999993E-2</v>
      </c>
      <c r="AS1451" s="192">
        <f t="shared" si="386"/>
        <v>6.59E-2</v>
      </c>
      <c r="AT1451" s="192">
        <f t="shared" si="387"/>
        <v>6.6099999999999992E-2</v>
      </c>
      <c r="AU1451" s="193" t="str">
        <f t="shared" si="388"/>
        <v/>
      </c>
      <c r="AV1451" s="194">
        <f t="shared" si="389"/>
        <v>6.59E-2</v>
      </c>
      <c r="AW1451" s="193">
        <f t="shared" si="390"/>
        <v>6.6299999999999998E-2</v>
      </c>
      <c r="AX1451" s="193" t="str">
        <f t="shared" si="391"/>
        <v/>
      </c>
      <c r="AZ1451" s="193">
        <f t="shared" si="392"/>
        <v>6.3420000000000004E-2</v>
      </c>
    </row>
    <row r="1452" spans="1:52" s="5" customFormat="1" ht="11.25" x14ac:dyDescent="0.2">
      <c r="A1452" s="203">
        <v>40106</v>
      </c>
      <c r="B1452" s="11"/>
      <c r="C1452" s="11"/>
      <c r="D1452" s="15"/>
      <c r="E1452" s="204"/>
      <c r="F1452" s="8"/>
      <c r="G1452" s="8"/>
      <c r="H1452" s="15"/>
      <c r="I1452" s="204"/>
      <c r="J1452" s="8">
        <v>4.8000000000000001E-2</v>
      </c>
      <c r="K1452" s="8">
        <v>4.82E-2</v>
      </c>
      <c r="L1452" s="15">
        <v>5.79E-2</v>
      </c>
      <c r="M1452" s="204">
        <v>5.8099999999999999E-2</v>
      </c>
      <c r="N1452" s="8">
        <v>6.5699999999999995E-2</v>
      </c>
      <c r="O1452" s="8">
        <v>6.6100000000000006E-2</v>
      </c>
      <c r="P1452" s="15">
        <v>6.6000000000000003E-2</v>
      </c>
      <c r="Q1452" s="204">
        <v>6.6400000000000001E-2</v>
      </c>
      <c r="R1452" s="8">
        <v>6.7000000000000004E-2</v>
      </c>
      <c r="S1452" s="204">
        <v>6.7599999999999993E-2</v>
      </c>
      <c r="T1452" s="205">
        <v>6.7000000000000004E-2</v>
      </c>
      <c r="U1452" s="204">
        <v>6.7599999999999993E-2</v>
      </c>
      <c r="V1452" s="8">
        <v>6.6699999999999995E-2</v>
      </c>
      <c r="W1452" s="204">
        <v>6.7500000000000004E-2</v>
      </c>
      <c r="X1452" s="8">
        <v>6.6500000000000004E-2</v>
      </c>
      <c r="Y1452" s="204">
        <v>6.7299999999999999E-2</v>
      </c>
      <c r="Z1452" s="8"/>
      <c r="AA1452" s="204"/>
      <c r="AB1452" s="8">
        <v>6.6500000000000004E-2</v>
      </c>
      <c r="AC1452" s="204">
        <v>6.7500000000000004E-2</v>
      </c>
      <c r="AD1452" s="8">
        <v>6.6600000000000006E-2</v>
      </c>
      <c r="AE1452" s="204">
        <v>6.7599999999999993E-2</v>
      </c>
      <c r="AF1452" s="8"/>
      <c r="AG1452" s="204"/>
      <c r="AI1452" s="192" t="str">
        <f t="shared" si="376"/>
        <v/>
      </c>
      <c r="AJ1452" s="192" t="str">
        <f t="shared" si="377"/>
        <v/>
      </c>
      <c r="AK1452" s="192" t="str">
        <f t="shared" si="378"/>
        <v/>
      </c>
      <c r="AL1452" s="192" t="str">
        <f t="shared" si="379"/>
        <v/>
      </c>
      <c r="AM1452" s="192">
        <f t="shared" si="380"/>
        <v>4.8100000000000004E-2</v>
      </c>
      <c r="AN1452" s="192">
        <f t="shared" si="381"/>
        <v>5.7999999999999996E-2</v>
      </c>
      <c r="AO1452" s="193">
        <f t="shared" si="382"/>
        <v>6.59E-2</v>
      </c>
      <c r="AP1452" s="192">
        <f t="shared" si="383"/>
        <v>6.6200000000000009E-2</v>
      </c>
      <c r="AQ1452" s="193">
        <f t="shared" si="384"/>
        <v>6.7299999999999999E-2</v>
      </c>
      <c r="AR1452" s="192">
        <f t="shared" si="385"/>
        <v>6.7299999999999999E-2</v>
      </c>
      <c r="AS1452" s="192">
        <f t="shared" si="386"/>
        <v>6.7099999999999993E-2</v>
      </c>
      <c r="AT1452" s="192">
        <f t="shared" si="387"/>
        <v>6.6900000000000001E-2</v>
      </c>
      <c r="AU1452" s="193" t="str">
        <f t="shared" si="388"/>
        <v/>
      </c>
      <c r="AV1452" s="194">
        <f t="shared" si="389"/>
        <v>6.7000000000000004E-2</v>
      </c>
      <c r="AW1452" s="193">
        <f t="shared" si="390"/>
        <v>6.7099999999999993E-2</v>
      </c>
      <c r="AX1452" s="193" t="str">
        <f t="shared" si="391"/>
        <v/>
      </c>
      <c r="AZ1452" s="193">
        <f t="shared" si="392"/>
        <v>6.4090000000000008E-2</v>
      </c>
    </row>
    <row r="1453" spans="1:52" s="5" customFormat="1" ht="11.25" x14ac:dyDescent="0.2">
      <c r="A1453" s="203">
        <v>40107</v>
      </c>
      <c r="B1453" s="11"/>
      <c r="C1453" s="11"/>
      <c r="D1453" s="15"/>
      <c r="E1453" s="204"/>
      <c r="F1453" s="8"/>
      <c r="G1453" s="8"/>
      <c r="H1453" s="15"/>
      <c r="I1453" s="204"/>
      <c r="J1453" s="8">
        <v>4.7699999999999999E-2</v>
      </c>
      <c r="K1453" s="8">
        <v>4.7899999999999998E-2</v>
      </c>
      <c r="L1453" s="15">
        <v>5.7799999999999997E-2</v>
      </c>
      <c r="M1453" s="204">
        <v>5.8000000000000003E-2</v>
      </c>
      <c r="N1453" s="8">
        <v>6.5500000000000003E-2</v>
      </c>
      <c r="O1453" s="8">
        <v>6.59E-2</v>
      </c>
      <c r="P1453" s="15">
        <v>6.59E-2</v>
      </c>
      <c r="Q1453" s="204">
        <v>6.6299999999999998E-2</v>
      </c>
      <c r="R1453" s="8">
        <v>6.6900000000000001E-2</v>
      </c>
      <c r="S1453" s="204">
        <v>6.7500000000000004E-2</v>
      </c>
      <c r="T1453" s="205">
        <v>6.6799999999999998E-2</v>
      </c>
      <c r="U1453" s="204">
        <v>6.7400000000000002E-2</v>
      </c>
      <c r="V1453" s="8">
        <v>6.6500000000000004E-2</v>
      </c>
      <c r="W1453" s="204">
        <v>6.7299999999999999E-2</v>
      </c>
      <c r="X1453" s="8">
        <v>6.6299999999999998E-2</v>
      </c>
      <c r="Y1453" s="204">
        <v>6.7100000000000007E-2</v>
      </c>
      <c r="Z1453" s="8"/>
      <c r="AA1453" s="204"/>
      <c r="AB1453" s="8">
        <v>6.6299999999999998E-2</v>
      </c>
      <c r="AC1453" s="204">
        <v>6.7299999999999999E-2</v>
      </c>
      <c r="AD1453" s="8">
        <v>6.6299999999999998E-2</v>
      </c>
      <c r="AE1453" s="204">
        <v>6.7299999999999999E-2</v>
      </c>
      <c r="AF1453" s="8"/>
      <c r="AG1453" s="204"/>
      <c r="AI1453" s="192" t="str">
        <f t="shared" si="376"/>
        <v/>
      </c>
      <c r="AJ1453" s="192" t="str">
        <f t="shared" si="377"/>
        <v/>
      </c>
      <c r="AK1453" s="192" t="str">
        <f t="shared" si="378"/>
        <v/>
      </c>
      <c r="AL1453" s="192" t="str">
        <f t="shared" si="379"/>
        <v/>
      </c>
      <c r="AM1453" s="192">
        <f t="shared" si="380"/>
        <v>4.7799999999999995E-2</v>
      </c>
      <c r="AN1453" s="192">
        <f t="shared" si="381"/>
        <v>5.79E-2</v>
      </c>
      <c r="AO1453" s="193">
        <f t="shared" si="382"/>
        <v>6.5700000000000008E-2</v>
      </c>
      <c r="AP1453" s="192">
        <f t="shared" si="383"/>
        <v>6.6099999999999992E-2</v>
      </c>
      <c r="AQ1453" s="193">
        <f t="shared" si="384"/>
        <v>6.720000000000001E-2</v>
      </c>
      <c r="AR1453" s="192">
        <f t="shared" si="385"/>
        <v>6.7099999999999993E-2</v>
      </c>
      <c r="AS1453" s="192">
        <f t="shared" si="386"/>
        <v>6.6900000000000001E-2</v>
      </c>
      <c r="AT1453" s="192">
        <f t="shared" si="387"/>
        <v>6.6700000000000009E-2</v>
      </c>
      <c r="AU1453" s="193" t="str">
        <f t="shared" si="388"/>
        <v/>
      </c>
      <c r="AV1453" s="194">
        <f t="shared" si="389"/>
        <v>6.6799999999999998E-2</v>
      </c>
      <c r="AW1453" s="193">
        <f t="shared" si="390"/>
        <v>6.6799999999999998E-2</v>
      </c>
      <c r="AX1453" s="193" t="str">
        <f t="shared" si="391"/>
        <v/>
      </c>
      <c r="AZ1453" s="193">
        <f t="shared" si="392"/>
        <v>6.3899999999999985E-2</v>
      </c>
    </row>
    <row r="1454" spans="1:52" s="5" customFormat="1" ht="11.25" x14ac:dyDescent="0.2">
      <c r="A1454" s="203">
        <v>40108</v>
      </c>
      <c r="B1454" s="11"/>
      <c r="C1454" s="11"/>
      <c r="D1454" s="15"/>
      <c r="E1454" s="204"/>
      <c r="F1454" s="8"/>
      <c r="G1454" s="8"/>
      <c r="H1454" s="15"/>
      <c r="I1454" s="204"/>
      <c r="J1454" s="8">
        <v>4.7399999999999998E-2</v>
      </c>
      <c r="K1454" s="8">
        <v>4.7600000000000003E-2</v>
      </c>
      <c r="L1454" s="15">
        <v>5.7599999999999998E-2</v>
      </c>
      <c r="M1454" s="204">
        <v>5.7799999999999997E-2</v>
      </c>
      <c r="N1454" s="8">
        <v>6.5000000000000002E-2</v>
      </c>
      <c r="O1454" s="8">
        <v>6.54E-2</v>
      </c>
      <c r="P1454" s="15">
        <v>6.54E-2</v>
      </c>
      <c r="Q1454" s="204">
        <v>6.5799999999999997E-2</v>
      </c>
      <c r="R1454" s="8">
        <v>6.6600000000000006E-2</v>
      </c>
      <c r="S1454" s="204">
        <v>6.7199999999999996E-2</v>
      </c>
      <c r="T1454" s="205">
        <v>6.6500000000000004E-2</v>
      </c>
      <c r="U1454" s="204">
        <v>6.7100000000000007E-2</v>
      </c>
      <c r="V1454" s="8">
        <v>6.6400000000000001E-2</v>
      </c>
      <c r="W1454" s="204">
        <v>6.7199999999999996E-2</v>
      </c>
      <c r="X1454" s="8">
        <v>6.6199999999999995E-2</v>
      </c>
      <c r="Y1454" s="204">
        <v>6.7000000000000004E-2</v>
      </c>
      <c r="Z1454" s="8"/>
      <c r="AA1454" s="204"/>
      <c r="AB1454" s="8">
        <v>6.6199999999999995E-2</v>
      </c>
      <c r="AC1454" s="204">
        <v>6.7199999999999996E-2</v>
      </c>
      <c r="AD1454" s="8">
        <v>6.6199999999999995E-2</v>
      </c>
      <c r="AE1454" s="204">
        <v>6.7199999999999996E-2</v>
      </c>
      <c r="AF1454" s="8"/>
      <c r="AG1454" s="204"/>
      <c r="AI1454" s="192" t="str">
        <f t="shared" ref="AI1454:AI1517" si="393">IFERROR(AVERAGE(B1454:C1454),"")</f>
        <v/>
      </c>
      <c r="AJ1454" s="192" t="str">
        <f t="shared" ref="AJ1454:AJ1517" si="394">IFERROR(AVERAGE(D1454:E1454),"")</f>
        <v/>
      </c>
      <c r="AK1454" s="192" t="str">
        <f t="shared" ref="AK1454:AK1517" si="395">IFERROR(AVERAGE(F1454:G1454),"")</f>
        <v/>
      </c>
      <c r="AL1454" s="192" t="str">
        <f t="shared" ref="AL1454:AL1517" si="396">IFERROR(AVERAGE(H1454:I1454),"")</f>
        <v/>
      </c>
      <c r="AM1454" s="192">
        <f t="shared" ref="AM1454:AM1517" si="397">IFERROR(AVERAGE(J1454:K1454),"")</f>
        <v>4.7500000000000001E-2</v>
      </c>
      <c r="AN1454" s="192">
        <f t="shared" ref="AN1454:AN1517" si="398">IFERROR(AVERAGE(L1454:M1454),"")</f>
        <v>5.7700000000000001E-2</v>
      </c>
      <c r="AO1454" s="193">
        <f t="shared" ref="AO1454:AO1517" si="399">IFERROR(AVERAGE(N1454:O1454),"")</f>
        <v>6.5200000000000008E-2</v>
      </c>
      <c r="AP1454" s="192">
        <f t="shared" ref="AP1454:AP1517" si="400">IFERROR(AVERAGE(P1454:Q1454),"")</f>
        <v>6.5599999999999992E-2</v>
      </c>
      <c r="AQ1454" s="193">
        <f t="shared" ref="AQ1454:AQ1517" si="401">IFERROR(AVERAGE(R1454:S1454),"")</f>
        <v>6.6900000000000001E-2</v>
      </c>
      <c r="AR1454" s="192">
        <f t="shared" ref="AR1454:AR1517" si="402">IFERROR(AVERAGE(T1454:U1454),"")</f>
        <v>6.6799999999999998E-2</v>
      </c>
      <c r="AS1454" s="192">
        <f t="shared" ref="AS1454:AS1517" si="403">IFERROR(AVERAGE(V1454:W1454),"")</f>
        <v>6.6799999999999998E-2</v>
      </c>
      <c r="AT1454" s="192">
        <f t="shared" ref="AT1454:AT1517" si="404">IFERROR(AVERAGE(X1454:Y1454),"")</f>
        <v>6.6599999999999993E-2</v>
      </c>
      <c r="AU1454" s="193" t="str">
        <f t="shared" ref="AU1454:AU1517" si="405">IFERROR(AVERAGE(Z1454:AA1454),"")</f>
        <v/>
      </c>
      <c r="AV1454" s="194">
        <f t="shared" ref="AV1454:AV1517" si="406">IFERROR(AVERAGE(AB1454:AC1454),"")</f>
        <v>6.6699999999999995E-2</v>
      </c>
      <c r="AW1454" s="193">
        <f t="shared" ref="AW1454:AW1517" si="407">IFERROR(AVERAGE(AD1454:AE1454),"")</f>
        <v>6.6699999999999995E-2</v>
      </c>
      <c r="AX1454" s="193" t="str">
        <f t="shared" ref="AX1454:AX1517" si="408">IFERROR(AVERAGE(AF1454:AG1454),"")</f>
        <v/>
      </c>
      <c r="AZ1454" s="193">
        <f t="shared" si="392"/>
        <v>6.3649999999999998E-2</v>
      </c>
    </row>
    <row r="1455" spans="1:52" s="5" customFormat="1" ht="11.25" x14ac:dyDescent="0.2">
      <c r="A1455" s="203">
        <v>40109</v>
      </c>
      <c r="B1455" s="11"/>
      <c r="C1455" s="11"/>
      <c r="D1455" s="15"/>
      <c r="E1455" s="204"/>
      <c r="F1455" s="8"/>
      <c r="G1455" s="8"/>
      <c r="H1455" s="15"/>
      <c r="I1455" s="204"/>
      <c r="J1455" s="8">
        <v>4.65E-2</v>
      </c>
      <c r="K1455" s="8">
        <v>4.6699999999999998E-2</v>
      </c>
      <c r="L1455" s="15">
        <v>5.7500000000000002E-2</v>
      </c>
      <c r="M1455" s="204">
        <v>5.7700000000000001E-2</v>
      </c>
      <c r="N1455" s="8">
        <v>6.4899999999999999E-2</v>
      </c>
      <c r="O1455" s="8">
        <v>6.5299999999999997E-2</v>
      </c>
      <c r="P1455" s="15">
        <v>6.5500000000000003E-2</v>
      </c>
      <c r="Q1455" s="204">
        <v>6.59E-2</v>
      </c>
      <c r="R1455" s="8">
        <v>6.6799999999999998E-2</v>
      </c>
      <c r="S1455" s="204">
        <v>6.7400000000000002E-2</v>
      </c>
      <c r="T1455" s="205">
        <v>6.6699999999999995E-2</v>
      </c>
      <c r="U1455" s="204">
        <v>6.7299999999999999E-2</v>
      </c>
      <c r="V1455" s="8">
        <v>6.6500000000000004E-2</v>
      </c>
      <c r="W1455" s="204">
        <v>6.7299999999999999E-2</v>
      </c>
      <c r="X1455" s="8">
        <v>6.6199999999999995E-2</v>
      </c>
      <c r="Y1455" s="204">
        <v>6.7000000000000004E-2</v>
      </c>
      <c r="Z1455" s="8"/>
      <c r="AA1455" s="204"/>
      <c r="AB1455" s="8">
        <v>6.6199999999999995E-2</v>
      </c>
      <c r="AC1455" s="204">
        <v>6.7199999999999996E-2</v>
      </c>
      <c r="AD1455" s="8">
        <v>6.6199999999999995E-2</v>
      </c>
      <c r="AE1455" s="204">
        <v>6.7199999999999996E-2</v>
      </c>
      <c r="AF1455" s="8"/>
      <c r="AG1455" s="204"/>
      <c r="AI1455" s="192" t="str">
        <f t="shared" si="393"/>
        <v/>
      </c>
      <c r="AJ1455" s="192" t="str">
        <f t="shared" si="394"/>
        <v/>
      </c>
      <c r="AK1455" s="192" t="str">
        <f t="shared" si="395"/>
        <v/>
      </c>
      <c r="AL1455" s="192" t="str">
        <f t="shared" si="396"/>
        <v/>
      </c>
      <c r="AM1455" s="192">
        <f t="shared" si="397"/>
        <v>4.6600000000000003E-2</v>
      </c>
      <c r="AN1455" s="192">
        <f t="shared" si="398"/>
        <v>5.7599999999999998E-2</v>
      </c>
      <c r="AO1455" s="193">
        <f t="shared" si="399"/>
        <v>6.5099999999999991E-2</v>
      </c>
      <c r="AP1455" s="192">
        <f t="shared" si="400"/>
        <v>6.5700000000000008E-2</v>
      </c>
      <c r="AQ1455" s="193">
        <f t="shared" si="401"/>
        <v>6.7099999999999993E-2</v>
      </c>
      <c r="AR1455" s="192">
        <f t="shared" si="402"/>
        <v>6.7000000000000004E-2</v>
      </c>
      <c r="AS1455" s="192">
        <f t="shared" si="403"/>
        <v>6.6900000000000001E-2</v>
      </c>
      <c r="AT1455" s="192">
        <f t="shared" si="404"/>
        <v>6.6599999999999993E-2</v>
      </c>
      <c r="AU1455" s="193" t="str">
        <f t="shared" si="405"/>
        <v/>
      </c>
      <c r="AV1455" s="194">
        <f t="shared" si="406"/>
        <v>6.6699999999999995E-2</v>
      </c>
      <c r="AW1455" s="193">
        <f t="shared" si="407"/>
        <v>6.6699999999999995E-2</v>
      </c>
      <c r="AX1455" s="193" t="str">
        <f t="shared" si="408"/>
        <v/>
      </c>
      <c r="AZ1455" s="193">
        <f t="shared" si="392"/>
        <v>6.3600000000000004E-2</v>
      </c>
    </row>
    <row r="1456" spans="1:52" s="5" customFormat="1" ht="11.25" x14ac:dyDescent="0.2">
      <c r="A1456" s="203">
        <v>40112</v>
      </c>
      <c r="B1456" s="11"/>
      <c r="C1456" s="11"/>
      <c r="D1456" s="15"/>
      <c r="E1456" s="204"/>
      <c r="F1456" s="8"/>
      <c r="G1456" s="8"/>
      <c r="H1456" s="15"/>
      <c r="I1456" s="204"/>
      <c r="J1456" s="8">
        <v>4.6600000000000003E-2</v>
      </c>
      <c r="K1456" s="8">
        <v>4.6800000000000001E-2</v>
      </c>
      <c r="L1456" s="15">
        <v>5.7599999999999998E-2</v>
      </c>
      <c r="M1456" s="204">
        <v>5.7799999999999997E-2</v>
      </c>
      <c r="N1456" s="8">
        <v>6.4699999999999994E-2</v>
      </c>
      <c r="O1456" s="8">
        <v>6.5100000000000005E-2</v>
      </c>
      <c r="P1456" s="15">
        <v>6.5299999999999997E-2</v>
      </c>
      <c r="Q1456" s="204">
        <v>6.5699999999999995E-2</v>
      </c>
      <c r="R1456" s="8">
        <v>6.6699999999999995E-2</v>
      </c>
      <c r="S1456" s="204">
        <v>6.7299999999999999E-2</v>
      </c>
      <c r="T1456" s="205">
        <v>6.6699999999999995E-2</v>
      </c>
      <c r="U1456" s="204">
        <v>6.7299999999999999E-2</v>
      </c>
      <c r="V1456" s="8">
        <v>6.6299999999999998E-2</v>
      </c>
      <c r="W1456" s="204">
        <v>6.7100000000000007E-2</v>
      </c>
      <c r="X1456" s="8">
        <v>6.6100000000000006E-2</v>
      </c>
      <c r="Y1456" s="204">
        <v>6.6900000000000001E-2</v>
      </c>
      <c r="Z1456" s="8"/>
      <c r="AA1456" s="204"/>
      <c r="AB1456" s="8">
        <v>6.6199999999999995E-2</v>
      </c>
      <c r="AC1456" s="204">
        <v>6.7199999999999996E-2</v>
      </c>
      <c r="AD1456" s="8">
        <v>6.6199999999999995E-2</v>
      </c>
      <c r="AE1456" s="204">
        <v>6.7199999999999996E-2</v>
      </c>
      <c r="AF1456" s="8"/>
      <c r="AG1456" s="204"/>
      <c r="AI1456" s="192" t="str">
        <f t="shared" si="393"/>
        <v/>
      </c>
      <c r="AJ1456" s="192" t="str">
        <f t="shared" si="394"/>
        <v/>
      </c>
      <c r="AK1456" s="192" t="str">
        <f t="shared" si="395"/>
        <v/>
      </c>
      <c r="AL1456" s="192" t="str">
        <f t="shared" si="396"/>
        <v/>
      </c>
      <c r="AM1456" s="192">
        <f t="shared" si="397"/>
        <v>4.6700000000000005E-2</v>
      </c>
      <c r="AN1456" s="192">
        <f t="shared" si="398"/>
        <v>5.7700000000000001E-2</v>
      </c>
      <c r="AO1456" s="193">
        <f t="shared" si="399"/>
        <v>6.4899999999999999E-2</v>
      </c>
      <c r="AP1456" s="192">
        <f t="shared" si="400"/>
        <v>6.5500000000000003E-2</v>
      </c>
      <c r="AQ1456" s="193">
        <f t="shared" si="401"/>
        <v>6.7000000000000004E-2</v>
      </c>
      <c r="AR1456" s="192">
        <f t="shared" si="402"/>
        <v>6.7000000000000004E-2</v>
      </c>
      <c r="AS1456" s="192">
        <f t="shared" si="403"/>
        <v>6.6700000000000009E-2</v>
      </c>
      <c r="AT1456" s="192">
        <f t="shared" si="404"/>
        <v>6.6500000000000004E-2</v>
      </c>
      <c r="AU1456" s="193" t="str">
        <f t="shared" si="405"/>
        <v/>
      </c>
      <c r="AV1456" s="194">
        <f t="shared" si="406"/>
        <v>6.6699999999999995E-2</v>
      </c>
      <c r="AW1456" s="193">
        <f t="shared" si="407"/>
        <v>6.6699999999999995E-2</v>
      </c>
      <c r="AX1456" s="193" t="str">
        <f t="shared" si="408"/>
        <v/>
      </c>
      <c r="AZ1456" s="193">
        <f t="shared" si="392"/>
        <v>6.3539999999999999E-2</v>
      </c>
    </row>
    <row r="1457" spans="1:52" s="5" customFormat="1" ht="11.25" x14ac:dyDescent="0.2">
      <c r="A1457" s="203">
        <v>40113</v>
      </c>
      <c r="B1457" s="11"/>
      <c r="C1457" s="11"/>
      <c r="D1457" s="15"/>
      <c r="E1457" s="204"/>
      <c r="F1457" s="8"/>
      <c r="G1457" s="8"/>
      <c r="H1457" s="15"/>
      <c r="I1457" s="204"/>
      <c r="J1457" s="8">
        <v>4.6600000000000003E-2</v>
      </c>
      <c r="K1457" s="8">
        <v>4.6800000000000001E-2</v>
      </c>
      <c r="L1457" s="15">
        <v>5.7700000000000001E-2</v>
      </c>
      <c r="M1457" s="204">
        <v>5.79E-2</v>
      </c>
      <c r="N1457" s="8">
        <v>6.4199999999999993E-2</v>
      </c>
      <c r="O1457" s="8">
        <v>6.4600000000000005E-2</v>
      </c>
      <c r="P1457" s="15">
        <v>6.5000000000000002E-2</v>
      </c>
      <c r="Q1457" s="204">
        <v>6.54E-2</v>
      </c>
      <c r="R1457" s="8">
        <v>6.6600000000000006E-2</v>
      </c>
      <c r="S1457" s="204">
        <v>6.7199999999999996E-2</v>
      </c>
      <c r="T1457" s="205">
        <v>6.6500000000000004E-2</v>
      </c>
      <c r="U1457" s="204">
        <v>6.7100000000000007E-2</v>
      </c>
      <c r="V1457" s="8">
        <v>6.6000000000000003E-2</v>
      </c>
      <c r="W1457" s="204">
        <v>6.6799999999999998E-2</v>
      </c>
      <c r="X1457" s="8">
        <v>6.59E-2</v>
      </c>
      <c r="Y1457" s="204">
        <v>6.6699999999999995E-2</v>
      </c>
      <c r="Z1457" s="8"/>
      <c r="AA1457" s="204"/>
      <c r="AB1457" s="8">
        <v>6.59E-2</v>
      </c>
      <c r="AC1457" s="204">
        <v>6.6900000000000001E-2</v>
      </c>
      <c r="AD1457" s="8">
        <v>6.6000000000000003E-2</v>
      </c>
      <c r="AE1457" s="204">
        <v>6.7000000000000004E-2</v>
      </c>
      <c r="AF1457" s="8"/>
      <c r="AG1457" s="204"/>
      <c r="AI1457" s="192" t="str">
        <f t="shared" si="393"/>
        <v/>
      </c>
      <c r="AJ1457" s="192" t="str">
        <f t="shared" si="394"/>
        <v/>
      </c>
      <c r="AK1457" s="192" t="str">
        <f t="shared" si="395"/>
        <v/>
      </c>
      <c r="AL1457" s="192" t="str">
        <f t="shared" si="396"/>
        <v/>
      </c>
      <c r="AM1457" s="192">
        <f t="shared" si="397"/>
        <v>4.6700000000000005E-2</v>
      </c>
      <c r="AN1457" s="192">
        <f t="shared" si="398"/>
        <v>5.7800000000000004E-2</v>
      </c>
      <c r="AO1457" s="193">
        <f t="shared" si="399"/>
        <v>6.4399999999999999E-2</v>
      </c>
      <c r="AP1457" s="192">
        <f t="shared" si="400"/>
        <v>6.5200000000000008E-2</v>
      </c>
      <c r="AQ1457" s="193">
        <f t="shared" si="401"/>
        <v>6.6900000000000001E-2</v>
      </c>
      <c r="AR1457" s="192">
        <f t="shared" si="402"/>
        <v>6.6799999999999998E-2</v>
      </c>
      <c r="AS1457" s="192">
        <f t="shared" si="403"/>
        <v>6.6400000000000001E-2</v>
      </c>
      <c r="AT1457" s="192">
        <f t="shared" si="404"/>
        <v>6.6299999999999998E-2</v>
      </c>
      <c r="AU1457" s="193" t="str">
        <f t="shared" si="405"/>
        <v/>
      </c>
      <c r="AV1457" s="194">
        <f t="shared" si="406"/>
        <v>6.6400000000000001E-2</v>
      </c>
      <c r="AW1457" s="193">
        <f t="shared" si="407"/>
        <v>6.6500000000000004E-2</v>
      </c>
      <c r="AX1457" s="193" t="str">
        <f t="shared" si="408"/>
        <v/>
      </c>
      <c r="AZ1457" s="193">
        <f t="shared" si="392"/>
        <v>6.3340000000000007E-2</v>
      </c>
    </row>
    <row r="1458" spans="1:52" s="5" customFormat="1" ht="11.25" x14ac:dyDescent="0.2">
      <c r="A1458" s="203">
        <v>40114</v>
      </c>
      <c r="B1458" s="11"/>
      <c r="C1458" s="11"/>
      <c r="D1458" s="15"/>
      <c r="E1458" s="204"/>
      <c r="F1458" s="8"/>
      <c r="G1458" s="8"/>
      <c r="H1458" s="15"/>
      <c r="I1458" s="204"/>
      <c r="J1458" s="8">
        <v>4.6199999999999998E-2</v>
      </c>
      <c r="K1458" s="8">
        <v>4.6399999999999997E-2</v>
      </c>
      <c r="L1458" s="15">
        <v>5.74E-2</v>
      </c>
      <c r="M1458" s="204">
        <v>5.7599999999999998E-2</v>
      </c>
      <c r="N1458" s="8">
        <v>6.4000000000000001E-2</v>
      </c>
      <c r="O1458" s="8">
        <v>6.4399999999999999E-2</v>
      </c>
      <c r="P1458" s="15">
        <v>6.4799999999999996E-2</v>
      </c>
      <c r="Q1458" s="204">
        <v>6.5199999999999994E-2</v>
      </c>
      <c r="R1458" s="8">
        <v>6.6400000000000001E-2</v>
      </c>
      <c r="S1458" s="204">
        <v>6.7000000000000004E-2</v>
      </c>
      <c r="T1458" s="205">
        <v>6.6400000000000001E-2</v>
      </c>
      <c r="U1458" s="204">
        <v>6.7000000000000004E-2</v>
      </c>
      <c r="V1458" s="8">
        <v>6.59E-2</v>
      </c>
      <c r="W1458" s="204">
        <v>6.6699999999999995E-2</v>
      </c>
      <c r="X1458" s="8">
        <v>6.5799999999999997E-2</v>
      </c>
      <c r="Y1458" s="204">
        <v>6.6600000000000006E-2</v>
      </c>
      <c r="Z1458" s="8"/>
      <c r="AA1458" s="204"/>
      <c r="AB1458" s="8">
        <v>6.59E-2</v>
      </c>
      <c r="AC1458" s="204">
        <v>6.6900000000000001E-2</v>
      </c>
      <c r="AD1458" s="8">
        <v>6.59E-2</v>
      </c>
      <c r="AE1458" s="204">
        <v>6.6900000000000001E-2</v>
      </c>
      <c r="AF1458" s="8"/>
      <c r="AG1458" s="204"/>
      <c r="AI1458" s="192" t="str">
        <f t="shared" si="393"/>
        <v/>
      </c>
      <c r="AJ1458" s="192" t="str">
        <f t="shared" si="394"/>
        <v/>
      </c>
      <c r="AK1458" s="192" t="str">
        <f t="shared" si="395"/>
        <v/>
      </c>
      <c r="AL1458" s="192" t="str">
        <f t="shared" si="396"/>
        <v/>
      </c>
      <c r="AM1458" s="192">
        <f t="shared" si="397"/>
        <v>4.6299999999999994E-2</v>
      </c>
      <c r="AN1458" s="192">
        <f t="shared" si="398"/>
        <v>5.7499999999999996E-2</v>
      </c>
      <c r="AO1458" s="193">
        <f t="shared" si="399"/>
        <v>6.4200000000000007E-2</v>
      </c>
      <c r="AP1458" s="192">
        <f t="shared" si="400"/>
        <v>6.5000000000000002E-2</v>
      </c>
      <c r="AQ1458" s="193">
        <f t="shared" si="401"/>
        <v>6.6700000000000009E-2</v>
      </c>
      <c r="AR1458" s="192">
        <f t="shared" si="402"/>
        <v>6.6700000000000009E-2</v>
      </c>
      <c r="AS1458" s="192">
        <f t="shared" si="403"/>
        <v>6.6299999999999998E-2</v>
      </c>
      <c r="AT1458" s="192">
        <f t="shared" si="404"/>
        <v>6.6200000000000009E-2</v>
      </c>
      <c r="AU1458" s="193" t="str">
        <f t="shared" si="405"/>
        <v/>
      </c>
      <c r="AV1458" s="194">
        <f t="shared" si="406"/>
        <v>6.6400000000000001E-2</v>
      </c>
      <c r="AW1458" s="193">
        <f t="shared" si="407"/>
        <v>6.6400000000000001E-2</v>
      </c>
      <c r="AX1458" s="193" t="str">
        <f t="shared" si="408"/>
        <v/>
      </c>
      <c r="AZ1458" s="193">
        <f t="shared" si="392"/>
        <v>6.3170000000000004E-2</v>
      </c>
    </row>
    <row r="1459" spans="1:52" s="5" customFormat="1" ht="11.25" x14ac:dyDescent="0.2">
      <c r="A1459" s="203">
        <v>40115</v>
      </c>
      <c r="B1459" s="11"/>
      <c r="C1459" s="11"/>
      <c r="D1459" s="15"/>
      <c r="E1459" s="204"/>
      <c r="F1459" s="8"/>
      <c r="G1459" s="8"/>
      <c r="H1459" s="15"/>
      <c r="I1459" s="204"/>
      <c r="J1459" s="8">
        <v>4.6399999999999997E-2</v>
      </c>
      <c r="K1459" s="8">
        <v>4.6600000000000003E-2</v>
      </c>
      <c r="L1459" s="15">
        <v>5.7599999999999998E-2</v>
      </c>
      <c r="M1459" s="204">
        <v>5.7799999999999997E-2</v>
      </c>
      <c r="N1459" s="8">
        <v>6.4199999999999993E-2</v>
      </c>
      <c r="O1459" s="8">
        <v>6.4600000000000005E-2</v>
      </c>
      <c r="P1459" s="15">
        <v>6.5000000000000002E-2</v>
      </c>
      <c r="Q1459" s="204">
        <v>6.54E-2</v>
      </c>
      <c r="R1459" s="8">
        <v>6.6600000000000006E-2</v>
      </c>
      <c r="S1459" s="204">
        <v>6.7199999999999996E-2</v>
      </c>
      <c r="T1459" s="205">
        <v>6.6500000000000004E-2</v>
      </c>
      <c r="U1459" s="204">
        <v>6.7100000000000007E-2</v>
      </c>
      <c r="V1459" s="8">
        <v>6.6100000000000006E-2</v>
      </c>
      <c r="W1459" s="204">
        <v>6.6900000000000001E-2</v>
      </c>
      <c r="X1459" s="8">
        <v>6.59E-2</v>
      </c>
      <c r="Y1459" s="204">
        <v>6.6699999999999995E-2</v>
      </c>
      <c r="Z1459" s="8"/>
      <c r="AA1459" s="204"/>
      <c r="AB1459" s="8">
        <v>6.6000000000000003E-2</v>
      </c>
      <c r="AC1459" s="204">
        <v>6.7000000000000004E-2</v>
      </c>
      <c r="AD1459" s="8">
        <v>6.6000000000000003E-2</v>
      </c>
      <c r="AE1459" s="204">
        <v>6.7000000000000004E-2</v>
      </c>
      <c r="AF1459" s="8"/>
      <c r="AG1459" s="204"/>
      <c r="AI1459" s="192" t="str">
        <f t="shared" si="393"/>
        <v/>
      </c>
      <c r="AJ1459" s="192" t="str">
        <f t="shared" si="394"/>
        <v/>
      </c>
      <c r="AK1459" s="192" t="str">
        <f t="shared" si="395"/>
        <v/>
      </c>
      <c r="AL1459" s="192" t="str">
        <f t="shared" si="396"/>
        <v/>
      </c>
      <c r="AM1459" s="192">
        <f t="shared" si="397"/>
        <v>4.65E-2</v>
      </c>
      <c r="AN1459" s="192">
        <f t="shared" si="398"/>
        <v>5.7700000000000001E-2</v>
      </c>
      <c r="AO1459" s="193">
        <f t="shared" si="399"/>
        <v>6.4399999999999999E-2</v>
      </c>
      <c r="AP1459" s="192">
        <f t="shared" si="400"/>
        <v>6.5200000000000008E-2</v>
      </c>
      <c r="AQ1459" s="193">
        <f t="shared" si="401"/>
        <v>6.6900000000000001E-2</v>
      </c>
      <c r="AR1459" s="192">
        <f t="shared" si="402"/>
        <v>6.6799999999999998E-2</v>
      </c>
      <c r="AS1459" s="192">
        <f t="shared" si="403"/>
        <v>6.6500000000000004E-2</v>
      </c>
      <c r="AT1459" s="192">
        <f t="shared" si="404"/>
        <v>6.6299999999999998E-2</v>
      </c>
      <c r="AU1459" s="193" t="str">
        <f t="shared" si="405"/>
        <v/>
      </c>
      <c r="AV1459" s="194">
        <f t="shared" si="406"/>
        <v>6.6500000000000004E-2</v>
      </c>
      <c r="AW1459" s="193">
        <f t="shared" si="407"/>
        <v>6.6500000000000004E-2</v>
      </c>
      <c r="AX1459" s="193" t="str">
        <f t="shared" si="408"/>
        <v/>
      </c>
      <c r="AZ1459" s="193">
        <f t="shared" si="392"/>
        <v>6.3330000000000011E-2</v>
      </c>
    </row>
    <row r="1460" spans="1:52" s="5" customFormat="1" ht="11.25" x14ac:dyDescent="0.2">
      <c r="A1460" s="203">
        <v>40116</v>
      </c>
      <c r="B1460" s="11"/>
      <c r="C1460" s="11"/>
      <c r="D1460" s="15"/>
      <c r="E1460" s="204"/>
      <c r="F1460" s="8"/>
      <c r="G1460" s="8"/>
      <c r="H1460" s="15"/>
      <c r="I1460" s="204"/>
      <c r="J1460" s="8">
        <v>4.65E-2</v>
      </c>
      <c r="K1460" s="8">
        <v>4.6699999999999998E-2</v>
      </c>
      <c r="L1460" s="15">
        <v>5.7700000000000001E-2</v>
      </c>
      <c r="M1460" s="204">
        <v>5.79E-2</v>
      </c>
      <c r="N1460" s="8">
        <v>6.4399999999999999E-2</v>
      </c>
      <c r="O1460" s="8">
        <v>6.4799999999999996E-2</v>
      </c>
      <c r="P1460" s="15">
        <v>6.5299999999999997E-2</v>
      </c>
      <c r="Q1460" s="204">
        <v>6.5699999999999995E-2</v>
      </c>
      <c r="R1460" s="8">
        <v>6.6900000000000001E-2</v>
      </c>
      <c r="S1460" s="204">
        <v>6.7500000000000004E-2</v>
      </c>
      <c r="T1460" s="205">
        <v>6.6799999999999998E-2</v>
      </c>
      <c r="U1460" s="204">
        <v>6.7400000000000002E-2</v>
      </c>
      <c r="V1460" s="8">
        <v>6.6299999999999998E-2</v>
      </c>
      <c r="W1460" s="204">
        <v>6.7100000000000007E-2</v>
      </c>
      <c r="X1460" s="8">
        <v>6.6100000000000006E-2</v>
      </c>
      <c r="Y1460" s="204">
        <v>6.6900000000000001E-2</v>
      </c>
      <c r="Z1460" s="8"/>
      <c r="AA1460" s="204"/>
      <c r="AB1460" s="8">
        <v>6.6199999999999995E-2</v>
      </c>
      <c r="AC1460" s="204">
        <v>6.7199999999999996E-2</v>
      </c>
      <c r="AD1460" s="8">
        <v>6.6199999999999995E-2</v>
      </c>
      <c r="AE1460" s="204">
        <v>6.7199999999999996E-2</v>
      </c>
      <c r="AF1460" s="8"/>
      <c r="AG1460" s="204"/>
      <c r="AI1460" s="192" t="str">
        <f t="shared" si="393"/>
        <v/>
      </c>
      <c r="AJ1460" s="192" t="str">
        <f t="shared" si="394"/>
        <v/>
      </c>
      <c r="AK1460" s="192" t="str">
        <f t="shared" si="395"/>
        <v/>
      </c>
      <c r="AL1460" s="192" t="str">
        <f t="shared" si="396"/>
        <v/>
      </c>
      <c r="AM1460" s="192">
        <f t="shared" si="397"/>
        <v>4.6600000000000003E-2</v>
      </c>
      <c r="AN1460" s="192">
        <f t="shared" si="398"/>
        <v>5.7800000000000004E-2</v>
      </c>
      <c r="AO1460" s="193">
        <f t="shared" si="399"/>
        <v>6.4599999999999991E-2</v>
      </c>
      <c r="AP1460" s="192">
        <f t="shared" si="400"/>
        <v>6.5500000000000003E-2</v>
      </c>
      <c r="AQ1460" s="193">
        <f t="shared" si="401"/>
        <v>6.720000000000001E-2</v>
      </c>
      <c r="AR1460" s="192">
        <f t="shared" si="402"/>
        <v>6.7099999999999993E-2</v>
      </c>
      <c r="AS1460" s="192">
        <f t="shared" si="403"/>
        <v>6.6700000000000009E-2</v>
      </c>
      <c r="AT1460" s="192">
        <f t="shared" si="404"/>
        <v>6.6500000000000004E-2</v>
      </c>
      <c r="AU1460" s="193" t="str">
        <f t="shared" si="405"/>
        <v/>
      </c>
      <c r="AV1460" s="194">
        <f t="shared" si="406"/>
        <v>6.6699999999999995E-2</v>
      </c>
      <c r="AW1460" s="193">
        <f t="shared" si="407"/>
        <v>6.6699999999999995E-2</v>
      </c>
      <c r="AX1460" s="193" t="str">
        <f t="shared" si="408"/>
        <v/>
      </c>
      <c r="AZ1460" s="193">
        <f t="shared" si="392"/>
        <v>6.3539999999999999E-2</v>
      </c>
    </row>
    <row r="1461" spans="1:52" s="5" customFormat="1" ht="11.25" x14ac:dyDescent="0.2">
      <c r="A1461" s="203">
        <v>40120</v>
      </c>
      <c r="B1461" s="11"/>
      <c r="C1461" s="11"/>
      <c r="D1461" s="15"/>
      <c r="E1461" s="204"/>
      <c r="F1461" s="8"/>
      <c r="G1461" s="8"/>
      <c r="H1461" s="15"/>
      <c r="I1461" s="204"/>
      <c r="J1461" s="8">
        <v>4.6699999999999998E-2</v>
      </c>
      <c r="K1461" s="8">
        <v>4.6899999999999997E-2</v>
      </c>
      <c r="L1461" s="15">
        <v>5.79E-2</v>
      </c>
      <c r="M1461" s="204">
        <v>5.8099999999999999E-2</v>
      </c>
      <c r="N1461" s="8">
        <v>6.4799999999999996E-2</v>
      </c>
      <c r="O1461" s="8">
        <v>6.5199999999999994E-2</v>
      </c>
      <c r="P1461" s="15">
        <v>6.5600000000000006E-2</v>
      </c>
      <c r="Q1461" s="204">
        <v>6.6000000000000003E-2</v>
      </c>
      <c r="R1461" s="8">
        <v>6.7500000000000004E-2</v>
      </c>
      <c r="S1461" s="204">
        <v>6.8099999999999994E-2</v>
      </c>
      <c r="T1461" s="205">
        <v>6.7199999999999996E-2</v>
      </c>
      <c r="U1461" s="204">
        <v>6.7799999999999999E-2</v>
      </c>
      <c r="V1461" s="8">
        <v>6.6699999999999995E-2</v>
      </c>
      <c r="W1461" s="204">
        <v>6.7500000000000004E-2</v>
      </c>
      <c r="X1461" s="8">
        <v>6.6400000000000001E-2</v>
      </c>
      <c r="Y1461" s="204">
        <v>6.7199999999999996E-2</v>
      </c>
      <c r="Z1461" s="8"/>
      <c r="AA1461" s="204"/>
      <c r="AB1461" s="8">
        <v>6.6299999999999998E-2</v>
      </c>
      <c r="AC1461" s="204">
        <v>6.7299999999999999E-2</v>
      </c>
      <c r="AD1461" s="8">
        <v>6.6400000000000001E-2</v>
      </c>
      <c r="AE1461" s="204">
        <v>6.7400000000000002E-2</v>
      </c>
      <c r="AF1461" s="8"/>
      <c r="AG1461" s="204"/>
      <c r="AI1461" s="192" t="str">
        <f t="shared" si="393"/>
        <v/>
      </c>
      <c r="AJ1461" s="192" t="str">
        <f t="shared" si="394"/>
        <v/>
      </c>
      <c r="AK1461" s="192" t="str">
        <f t="shared" si="395"/>
        <v/>
      </c>
      <c r="AL1461" s="192" t="str">
        <f t="shared" si="396"/>
        <v/>
      </c>
      <c r="AM1461" s="192">
        <f t="shared" si="397"/>
        <v>4.6799999999999994E-2</v>
      </c>
      <c r="AN1461" s="192">
        <f t="shared" si="398"/>
        <v>5.7999999999999996E-2</v>
      </c>
      <c r="AO1461" s="193">
        <f t="shared" si="399"/>
        <v>6.5000000000000002E-2</v>
      </c>
      <c r="AP1461" s="192">
        <f t="shared" si="400"/>
        <v>6.5799999999999997E-2</v>
      </c>
      <c r="AQ1461" s="193">
        <f t="shared" si="401"/>
        <v>6.7799999999999999E-2</v>
      </c>
      <c r="AR1461" s="192">
        <f t="shared" si="402"/>
        <v>6.7500000000000004E-2</v>
      </c>
      <c r="AS1461" s="192">
        <f t="shared" si="403"/>
        <v>6.7099999999999993E-2</v>
      </c>
      <c r="AT1461" s="192">
        <f t="shared" si="404"/>
        <v>6.6799999999999998E-2</v>
      </c>
      <c r="AU1461" s="193" t="str">
        <f t="shared" si="405"/>
        <v/>
      </c>
      <c r="AV1461" s="194">
        <f t="shared" si="406"/>
        <v>6.6799999999999998E-2</v>
      </c>
      <c r="AW1461" s="193">
        <f t="shared" si="407"/>
        <v>6.6900000000000001E-2</v>
      </c>
      <c r="AX1461" s="193" t="str">
        <f t="shared" si="408"/>
        <v/>
      </c>
      <c r="AZ1461" s="193">
        <f t="shared" si="392"/>
        <v>6.384999999999999E-2</v>
      </c>
    </row>
    <row r="1462" spans="1:52" s="5" customFormat="1" ht="11.25" x14ac:dyDescent="0.2">
      <c r="A1462" s="203">
        <v>40121</v>
      </c>
      <c r="B1462" s="11"/>
      <c r="C1462" s="11"/>
      <c r="D1462" s="15"/>
      <c r="E1462" s="204"/>
      <c r="F1462" s="8"/>
      <c r="G1462" s="8"/>
      <c r="H1462" s="15"/>
      <c r="I1462" s="204"/>
      <c r="J1462" s="8">
        <v>4.6399999999999997E-2</v>
      </c>
      <c r="K1462" s="8">
        <v>4.6600000000000003E-2</v>
      </c>
      <c r="L1462" s="15">
        <v>5.7500000000000002E-2</v>
      </c>
      <c r="M1462" s="204">
        <v>5.7700000000000001E-2</v>
      </c>
      <c r="N1462" s="8">
        <v>6.4399999999999999E-2</v>
      </c>
      <c r="O1462" s="8">
        <v>6.4799999999999996E-2</v>
      </c>
      <c r="P1462" s="15">
        <v>6.54E-2</v>
      </c>
      <c r="Q1462" s="204">
        <v>6.5799999999999997E-2</v>
      </c>
      <c r="R1462" s="8">
        <v>6.7199999999999996E-2</v>
      </c>
      <c r="S1462" s="204">
        <v>6.7799999999999999E-2</v>
      </c>
      <c r="T1462" s="205">
        <v>6.7100000000000007E-2</v>
      </c>
      <c r="U1462" s="204">
        <v>6.7699999999999996E-2</v>
      </c>
      <c r="V1462" s="8">
        <v>6.6600000000000006E-2</v>
      </c>
      <c r="W1462" s="204">
        <v>6.7400000000000002E-2</v>
      </c>
      <c r="X1462" s="8">
        <v>6.6299999999999998E-2</v>
      </c>
      <c r="Y1462" s="204">
        <v>6.7100000000000007E-2</v>
      </c>
      <c r="Z1462" s="8"/>
      <c r="AA1462" s="204"/>
      <c r="AB1462" s="8">
        <v>6.6199999999999995E-2</v>
      </c>
      <c r="AC1462" s="204">
        <v>6.7199999999999996E-2</v>
      </c>
      <c r="AD1462" s="8">
        <v>6.6299999999999998E-2</v>
      </c>
      <c r="AE1462" s="204">
        <v>6.7299999999999999E-2</v>
      </c>
      <c r="AF1462" s="8"/>
      <c r="AG1462" s="204"/>
      <c r="AI1462" s="192" t="str">
        <f t="shared" si="393"/>
        <v/>
      </c>
      <c r="AJ1462" s="192" t="str">
        <f t="shared" si="394"/>
        <v/>
      </c>
      <c r="AK1462" s="192" t="str">
        <f t="shared" si="395"/>
        <v/>
      </c>
      <c r="AL1462" s="192" t="str">
        <f t="shared" si="396"/>
        <v/>
      </c>
      <c r="AM1462" s="192">
        <f t="shared" si="397"/>
        <v>4.65E-2</v>
      </c>
      <c r="AN1462" s="192">
        <f t="shared" si="398"/>
        <v>5.7599999999999998E-2</v>
      </c>
      <c r="AO1462" s="193">
        <f t="shared" si="399"/>
        <v>6.4599999999999991E-2</v>
      </c>
      <c r="AP1462" s="192">
        <f t="shared" si="400"/>
        <v>6.5599999999999992E-2</v>
      </c>
      <c r="AQ1462" s="193">
        <f t="shared" si="401"/>
        <v>6.7500000000000004E-2</v>
      </c>
      <c r="AR1462" s="192">
        <f t="shared" si="402"/>
        <v>6.7400000000000002E-2</v>
      </c>
      <c r="AS1462" s="192">
        <f t="shared" si="403"/>
        <v>6.7000000000000004E-2</v>
      </c>
      <c r="AT1462" s="192">
        <f t="shared" si="404"/>
        <v>6.6700000000000009E-2</v>
      </c>
      <c r="AU1462" s="193" t="str">
        <f t="shared" si="405"/>
        <v/>
      </c>
      <c r="AV1462" s="194">
        <f t="shared" si="406"/>
        <v>6.6699999999999995E-2</v>
      </c>
      <c r="AW1462" s="193">
        <f t="shared" si="407"/>
        <v>6.6799999999999998E-2</v>
      </c>
      <c r="AX1462" s="193" t="str">
        <f t="shared" si="408"/>
        <v/>
      </c>
      <c r="AZ1462" s="193">
        <f t="shared" si="392"/>
        <v>6.3640000000000002E-2</v>
      </c>
    </row>
    <row r="1463" spans="1:52" s="5" customFormat="1" ht="11.25" x14ac:dyDescent="0.2">
      <c r="A1463" s="203">
        <v>40122</v>
      </c>
      <c r="B1463" s="11"/>
      <c r="C1463" s="11"/>
      <c r="D1463" s="15"/>
      <c r="E1463" s="204"/>
      <c r="F1463" s="8"/>
      <c r="G1463" s="8"/>
      <c r="H1463" s="15"/>
      <c r="I1463" s="204"/>
      <c r="J1463" s="8">
        <v>4.6399999999999997E-2</v>
      </c>
      <c r="K1463" s="8">
        <v>4.6600000000000003E-2</v>
      </c>
      <c r="L1463" s="15">
        <v>5.7299999999999997E-2</v>
      </c>
      <c r="M1463" s="204">
        <v>5.7500000000000002E-2</v>
      </c>
      <c r="N1463" s="8">
        <v>6.4500000000000002E-2</v>
      </c>
      <c r="O1463" s="8">
        <v>6.4899999999999999E-2</v>
      </c>
      <c r="P1463" s="15">
        <v>6.54E-2</v>
      </c>
      <c r="Q1463" s="204">
        <v>6.5799999999999997E-2</v>
      </c>
      <c r="R1463" s="8">
        <v>6.7299999999999999E-2</v>
      </c>
      <c r="S1463" s="204">
        <v>6.7900000000000002E-2</v>
      </c>
      <c r="T1463" s="205">
        <v>6.7199999999999996E-2</v>
      </c>
      <c r="U1463" s="204">
        <v>6.7799999999999999E-2</v>
      </c>
      <c r="V1463" s="8">
        <v>6.6600000000000006E-2</v>
      </c>
      <c r="W1463" s="204">
        <v>6.7400000000000002E-2</v>
      </c>
      <c r="X1463" s="8">
        <v>6.6299999999999998E-2</v>
      </c>
      <c r="Y1463" s="204">
        <v>6.7100000000000007E-2</v>
      </c>
      <c r="Z1463" s="8"/>
      <c r="AA1463" s="204"/>
      <c r="AB1463" s="8">
        <v>6.6199999999999995E-2</v>
      </c>
      <c r="AC1463" s="204">
        <v>6.7199999999999996E-2</v>
      </c>
      <c r="AD1463" s="8">
        <v>6.6299999999999998E-2</v>
      </c>
      <c r="AE1463" s="204">
        <v>6.7299999999999999E-2</v>
      </c>
      <c r="AF1463" s="8"/>
      <c r="AG1463" s="204"/>
      <c r="AI1463" s="192" t="str">
        <f t="shared" si="393"/>
        <v/>
      </c>
      <c r="AJ1463" s="192" t="str">
        <f t="shared" si="394"/>
        <v/>
      </c>
      <c r="AK1463" s="192" t="str">
        <f t="shared" si="395"/>
        <v/>
      </c>
      <c r="AL1463" s="192" t="str">
        <f t="shared" si="396"/>
        <v/>
      </c>
      <c r="AM1463" s="192">
        <f t="shared" si="397"/>
        <v>4.65E-2</v>
      </c>
      <c r="AN1463" s="192">
        <f t="shared" si="398"/>
        <v>5.74E-2</v>
      </c>
      <c r="AO1463" s="193">
        <f t="shared" si="399"/>
        <v>6.4700000000000008E-2</v>
      </c>
      <c r="AP1463" s="192">
        <f t="shared" si="400"/>
        <v>6.5599999999999992E-2</v>
      </c>
      <c r="AQ1463" s="193">
        <f t="shared" si="401"/>
        <v>6.7599999999999993E-2</v>
      </c>
      <c r="AR1463" s="192">
        <f t="shared" si="402"/>
        <v>6.7500000000000004E-2</v>
      </c>
      <c r="AS1463" s="192">
        <f t="shared" si="403"/>
        <v>6.7000000000000004E-2</v>
      </c>
      <c r="AT1463" s="192">
        <f t="shared" si="404"/>
        <v>6.6700000000000009E-2</v>
      </c>
      <c r="AU1463" s="193" t="str">
        <f t="shared" si="405"/>
        <v/>
      </c>
      <c r="AV1463" s="194">
        <f t="shared" si="406"/>
        <v>6.6699999999999995E-2</v>
      </c>
      <c r="AW1463" s="193">
        <f t="shared" si="407"/>
        <v>6.6799999999999998E-2</v>
      </c>
      <c r="AX1463" s="193" t="str">
        <f t="shared" si="408"/>
        <v/>
      </c>
      <c r="AZ1463" s="193">
        <f t="shared" si="392"/>
        <v>6.3649999999999998E-2</v>
      </c>
    </row>
    <row r="1464" spans="1:52" s="5" customFormat="1" ht="11.25" x14ac:dyDescent="0.2">
      <c r="A1464" s="203">
        <v>40123</v>
      </c>
      <c r="B1464" s="11"/>
      <c r="C1464" s="11"/>
      <c r="D1464" s="15"/>
      <c r="E1464" s="204"/>
      <c r="F1464" s="8"/>
      <c r="G1464" s="8"/>
      <c r="H1464" s="15"/>
      <c r="I1464" s="204"/>
      <c r="J1464" s="8">
        <v>4.5999999999999999E-2</v>
      </c>
      <c r="K1464" s="8">
        <v>4.6199999999999998E-2</v>
      </c>
      <c r="L1464" s="15">
        <v>5.6800000000000003E-2</v>
      </c>
      <c r="M1464" s="204">
        <v>5.7000000000000002E-2</v>
      </c>
      <c r="N1464" s="8">
        <v>6.4199999999999993E-2</v>
      </c>
      <c r="O1464" s="8">
        <v>6.4600000000000005E-2</v>
      </c>
      <c r="P1464" s="15">
        <v>6.5299999999999997E-2</v>
      </c>
      <c r="Q1464" s="204">
        <v>6.5699999999999995E-2</v>
      </c>
      <c r="R1464" s="8">
        <v>6.7400000000000002E-2</v>
      </c>
      <c r="S1464" s="204">
        <v>6.8000000000000005E-2</v>
      </c>
      <c r="T1464" s="205">
        <v>6.7400000000000002E-2</v>
      </c>
      <c r="U1464" s="204">
        <v>6.8000000000000005E-2</v>
      </c>
      <c r="V1464" s="8">
        <v>6.6500000000000004E-2</v>
      </c>
      <c r="W1464" s="204">
        <v>6.7299999999999999E-2</v>
      </c>
      <c r="X1464" s="8">
        <v>6.6299999999999998E-2</v>
      </c>
      <c r="Y1464" s="204">
        <v>6.7100000000000007E-2</v>
      </c>
      <c r="Z1464" s="8"/>
      <c r="AA1464" s="204"/>
      <c r="AB1464" s="8">
        <v>6.6299999999999998E-2</v>
      </c>
      <c r="AC1464" s="204">
        <v>6.7299999999999999E-2</v>
      </c>
      <c r="AD1464" s="8">
        <v>6.6299999999999998E-2</v>
      </c>
      <c r="AE1464" s="204">
        <v>6.7299999999999999E-2</v>
      </c>
      <c r="AF1464" s="8"/>
      <c r="AG1464" s="204"/>
      <c r="AI1464" s="192" t="str">
        <f t="shared" si="393"/>
        <v/>
      </c>
      <c r="AJ1464" s="192" t="str">
        <f t="shared" si="394"/>
        <v/>
      </c>
      <c r="AK1464" s="192" t="str">
        <f t="shared" si="395"/>
        <v/>
      </c>
      <c r="AL1464" s="192" t="str">
        <f t="shared" si="396"/>
        <v/>
      </c>
      <c r="AM1464" s="192">
        <f t="shared" si="397"/>
        <v>4.6100000000000002E-2</v>
      </c>
      <c r="AN1464" s="192">
        <f t="shared" si="398"/>
        <v>5.6900000000000006E-2</v>
      </c>
      <c r="AO1464" s="193">
        <f t="shared" si="399"/>
        <v>6.4399999999999999E-2</v>
      </c>
      <c r="AP1464" s="192">
        <f t="shared" si="400"/>
        <v>6.5500000000000003E-2</v>
      </c>
      <c r="AQ1464" s="193">
        <f t="shared" si="401"/>
        <v>6.770000000000001E-2</v>
      </c>
      <c r="AR1464" s="192">
        <f t="shared" si="402"/>
        <v>6.770000000000001E-2</v>
      </c>
      <c r="AS1464" s="192">
        <f t="shared" si="403"/>
        <v>6.6900000000000001E-2</v>
      </c>
      <c r="AT1464" s="192">
        <f t="shared" si="404"/>
        <v>6.6700000000000009E-2</v>
      </c>
      <c r="AU1464" s="193" t="str">
        <f t="shared" si="405"/>
        <v/>
      </c>
      <c r="AV1464" s="194">
        <f t="shared" si="406"/>
        <v>6.6799999999999998E-2</v>
      </c>
      <c r="AW1464" s="193">
        <f t="shared" si="407"/>
        <v>6.6799999999999998E-2</v>
      </c>
      <c r="AX1464" s="193" t="str">
        <f t="shared" si="408"/>
        <v/>
      </c>
      <c r="AZ1464" s="193">
        <f t="shared" si="392"/>
        <v>6.3549999999999995E-2</v>
      </c>
    </row>
    <row r="1465" spans="1:52" s="5" customFormat="1" ht="11.25" x14ac:dyDescent="0.2">
      <c r="A1465" s="203">
        <v>40126</v>
      </c>
      <c r="B1465" s="11"/>
      <c r="C1465" s="11"/>
      <c r="D1465" s="15"/>
      <c r="E1465" s="204"/>
      <c r="F1465" s="8"/>
      <c r="G1465" s="8"/>
      <c r="H1465" s="15"/>
      <c r="I1465" s="204"/>
      <c r="J1465" s="8">
        <v>4.5999999999999999E-2</v>
      </c>
      <c r="K1465" s="8">
        <v>4.6199999999999998E-2</v>
      </c>
      <c r="L1465" s="15">
        <v>5.6800000000000003E-2</v>
      </c>
      <c r="M1465" s="204">
        <v>5.7000000000000002E-2</v>
      </c>
      <c r="N1465" s="8">
        <v>6.4100000000000004E-2</v>
      </c>
      <c r="O1465" s="8">
        <v>6.4500000000000002E-2</v>
      </c>
      <c r="P1465" s="15">
        <v>6.5299999999999997E-2</v>
      </c>
      <c r="Q1465" s="204">
        <v>6.5699999999999995E-2</v>
      </c>
      <c r="R1465" s="8">
        <v>6.7500000000000004E-2</v>
      </c>
      <c r="S1465" s="204">
        <v>6.8099999999999994E-2</v>
      </c>
      <c r="T1465" s="205">
        <v>6.7500000000000004E-2</v>
      </c>
      <c r="U1465" s="204">
        <v>6.8099999999999994E-2</v>
      </c>
      <c r="V1465" s="8">
        <v>6.6500000000000004E-2</v>
      </c>
      <c r="W1465" s="204">
        <v>6.7299999999999999E-2</v>
      </c>
      <c r="X1465" s="8">
        <v>6.6299999999999998E-2</v>
      </c>
      <c r="Y1465" s="204">
        <v>6.7100000000000007E-2</v>
      </c>
      <c r="Z1465" s="8"/>
      <c r="AA1465" s="204"/>
      <c r="AB1465" s="8">
        <v>6.6299999999999998E-2</v>
      </c>
      <c r="AC1465" s="204">
        <v>6.7299999999999999E-2</v>
      </c>
      <c r="AD1465" s="8">
        <v>6.6299999999999998E-2</v>
      </c>
      <c r="AE1465" s="204">
        <v>6.7299999999999999E-2</v>
      </c>
      <c r="AF1465" s="8"/>
      <c r="AG1465" s="204"/>
      <c r="AI1465" s="192" t="str">
        <f t="shared" si="393"/>
        <v/>
      </c>
      <c r="AJ1465" s="192" t="str">
        <f t="shared" si="394"/>
        <v/>
      </c>
      <c r="AK1465" s="192" t="str">
        <f t="shared" si="395"/>
        <v/>
      </c>
      <c r="AL1465" s="192" t="str">
        <f t="shared" si="396"/>
        <v/>
      </c>
      <c r="AM1465" s="192">
        <f t="shared" si="397"/>
        <v>4.6100000000000002E-2</v>
      </c>
      <c r="AN1465" s="192">
        <f t="shared" si="398"/>
        <v>5.6900000000000006E-2</v>
      </c>
      <c r="AO1465" s="193">
        <f t="shared" si="399"/>
        <v>6.4299999999999996E-2</v>
      </c>
      <c r="AP1465" s="192">
        <f t="shared" si="400"/>
        <v>6.5500000000000003E-2</v>
      </c>
      <c r="AQ1465" s="193">
        <f t="shared" si="401"/>
        <v>6.7799999999999999E-2</v>
      </c>
      <c r="AR1465" s="192">
        <f t="shared" si="402"/>
        <v>6.7799999999999999E-2</v>
      </c>
      <c r="AS1465" s="192">
        <f t="shared" si="403"/>
        <v>6.6900000000000001E-2</v>
      </c>
      <c r="AT1465" s="192">
        <f t="shared" si="404"/>
        <v>6.6700000000000009E-2</v>
      </c>
      <c r="AU1465" s="193" t="str">
        <f t="shared" si="405"/>
        <v/>
      </c>
      <c r="AV1465" s="194">
        <f t="shared" si="406"/>
        <v>6.6799999999999998E-2</v>
      </c>
      <c r="AW1465" s="193">
        <f t="shared" si="407"/>
        <v>6.6799999999999998E-2</v>
      </c>
      <c r="AX1465" s="193" t="str">
        <f t="shared" si="408"/>
        <v/>
      </c>
      <c r="AZ1465" s="193">
        <f t="shared" si="392"/>
        <v>6.3559999999999992E-2</v>
      </c>
    </row>
    <row r="1466" spans="1:52" s="5" customFormat="1" ht="11.25" x14ac:dyDescent="0.2">
      <c r="A1466" s="203">
        <v>40127</v>
      </c>
      <c r="B1466" s="11"/>
      <c r="C1466" s="11"/>
      <c r="D1466" s="15"/>
      <c r="E1466" s="204"/>
      <c r="F1466" s="8"/>
      <c r="G1466" s="8"/>
      <c r="H1466" s="15"/>
      <c r="I1466" s="204"/>
      <c r="J1466" s="8">
        <v>4.6100000000000002E-2</v>
      </c>
      <c r="K1466" s="8">
        <v>4.6300000000000001E-2</v>
      </c>
      <c r="L1466" s="15">
        <v>5.7099999999999998E-2</v>
      </c>
      <c r="M1466" s="204">
        <v>5.7299999999999997E-2</v>
      </c>
      <c r="N1466" s="8">
        <v>6.4299999999999996E-2</v>
      </c>
      <c r="O1466" s="8">
        <v>6.4699999999999994E-2</v>
      </c>
      <c r="P1466" s="15">
        <v>6.5600000000000006E-2</v>
      </c>
      <c r="Q1466" s="204">
        <v>6.6000000000000003E-2</v>
      </c>
      <c r="R1466" s="8">
        <v>6.7799999999999999E-2</v>
      </c>
      <c r="S1466" s="204">
        <v>6.8400000000000002E-2</v>
      </c>
      <c r="T1466" s="205">
        <v>6.7699999999999996E-2</v>
      </c>
      <c r="U1466" s="204">
        <v>6.83E-2</v>
      </c>
      <c r="V1466" s="8">
        <v>6.6600000000000006E-2</v>
      </c>
      <c r="W1466" s="204">
        <v>6.7400000000000002E-2</v>
      </c>
      <c r="X1466" s="8">
        <v>6.6400000000000001E-2</v>
      </c>
      <c r="Y1466" s="204">
        <v>6.7199999999999996E-2</v>
      </c>
      <c r="Z1466" s="8"/>
      <c r="AA1466" s="204"/>
      <c r="AB1466" s="8">
        <v>6.6400000000000001E-2</v>
      </c>
      <c r="AC1466" s="204">
        <v>6.7400000000000002E-2</v>
      </c>
      <c r="AD1466" s="8">
        <v>6.6400000000000001E-2</v>
      </c>
      <c r="AE1466" s="204">
        <v>6.7400000000000002E-2</v>
      </c>
      <c r="AF1466" s="8"/>
      <c r="AG1466" s="204"/>
      <c r="AI1466" s="192" t="str">
        <f t="shared" si="393"/>
        <v/>
      </c>
      <c r="AJ1466" s="192" t="str">
        <f t="shared" si="394"/>
        <v/>
      </c>
      <c r="AK1466" s="192" t="str">
        <f t="shared" si="395"/>
        <v/>
      </c>
      <c r="AL1466" s="192" t="str">
        <f t="shared" si="396"/>
        <v/>
      </c>
      <c r="AM1466" s="192">
        <f t="shared" si="397"/>
        <v>4.6200000000000005E-2</v>
      </c>
      <c r="AN1466" s="192">
        <f t="shared" si="398"/>
        <v>5.7200000000000001E-2</v>
      </c>
      <c r="AO1466" s="193">
        <f t="shared" si="399"/>
        <v>6.4500000000000002E-2</v>
      </c>
      <c r="AP1466" s="192">
        <f t="shared" si="400"/>
        <v>6.5799999999999997E-2</v>
      </c>
      <c r="AQ1466" s="193">
        <f t="shared" si="401"/>
        <v>6.8099999999999994E-2</v>
      </c>
      <c r="AR1466" s="192">
        <f t="shared" si="402"/>
        <v>6.8000000000000005E-2</v>
      </c>
      <c r="AS1466" s="192">
        <f t="shared" si="403"/>
        <v>6.7000000000000004E-2</v>
      </c>
      <c r="AT1466" s="192">
        <f t="shared" si="404"/>
        <v>6.6799999999999998E-2</v>
      </c>
      <c r="AU1466" s="193" t="str">
        <f t="shared" si="405"/>
        <v/>
      </c>
      <c r="AV1466" s="194">
        <f t="shared" si="406"/>
        <v>6.6900000000000001E-2</v>
      </c>
      <c r="AW1466" s="193">
        <f t="shared" si="407"/>
        <v>6.6900000000000001E-2</v>
      </c>
      <c r="AX1466" s="193" t="str">
        <f t="shared" si="408"/>
        <v/>
      </c>
      <c r="AZ1466" s="193">
        <f t="shared" si="392"/>
        <v>6.3739999999999991E-2</v>
      </c>
    </row>
    <row r="1467" spans="1:52" s="5" customFormat="1" ht="11.25" x14ac:dyDescent="0.2">
      <c r="A1467" s="203">
        <v>40128</v>
      </c>
      <c r="B1467" s="11"/>
      <c r="C1467" s="11"/>
      <c r="D1467" s="15"/>
      <c r="E1467" s="204"/>
      <c r="F1467" s="8"/>
      <c r="G1467" s="8"/>
      <c r="H1467" s="15"/>
      <c r="I1467" s="204"/>
      <c r="J1467" s="8">
        <v>4.6100000000000002E-2</v>
      </c>
      <c r="K1467" s="8">
        <v>4.6300000000000001E-2</v>
      </c>
      <c r="L1467" s="15">
        <v>5.7000000000000002E-2</v>
      </c>
      <c r="M1467" s="204">
        <v>5.7200000000000001E-2</v>
      </c>
      <c r="N1467" s="8">
        <v>6.4299999999999996E-2</v>
      </c>
      <c r="O1467" s="8">
        <v>6.4699999999999994E-2</v>
      </c>
      <c r="P1467" s="15">
        <v>6.5600000000000006E-2</v>
      </c>
      <c r="Q1467" s="204">
        <v>6.6000000000000003E-2</v>
      </c>
      <c r="R1467" s="8">
        <v>6.7799999999999999E-2</v>
      </c>
      <c r="S1467" s="204">
        <v>6.8400000000000002E-2</v>
      </c>
      <c r="T1467" s="205">
        <v>6.7699999999999996E-2</v>
      </c>
      <c r="U1467" s="204">
        <v>6.83E-2</v>
      </c>
      <c r="V1467" s="8">
        <v>6.6600000000000006E-2</v>
      </c>
      <c r="W1467" s="204">
        <v>6.7400000000000002E-2</v>
      </c>
      <c r="X1467" s="8">
        <v>6.6400000000000001E-2</v>
      </c>
      <c r="Y1467" s="204">
        <v>6.7199999999999996E-2</v>
      </c>
      <c r="Z1467" s="8"/>
      <c r="AA1467" s="204"/>
      <c r="AB1467" s="8">
        <v>6.6400000000000001E-2</v>
      </c>
      <c r="AC1467" s="204">
        <v>6.7400000000000002E-2</v>
      </c>
      <c r="AD1467" s="8">
        <v>6.6400000000000001E-2</v>
      </c>
      <c r="AE1467" s="204">
        <v>6.7400000000000002E-2</v>
      </c>
      <c r="AF1467" s="8"/>
      <c r="AG1467" s="204"/>
      <c r="AI1467" s="192" t="str">
        <f t="shared" si="393"/>
        <v/>
      </c>
      <c r="AJ1467" s="192" t="str">
        <f t="shared" si="394"/>
        <v/>
      </c>
      <c r="AK1467" s="192" t="str">
        <f t="shared" si="395"/>
        <v/>
      </c>
      <c r="AL1467" s="192" t="str">
        <f t="shared" si="396"/>
        <v/>
      </c>
      <c r="AM1467" s="192">
        <f t="shared" si="397"/>
        <v>4.6200000000000005E-2</v>
      </c>
      <c r="AN1467" s="192">
        <f t="shared" si="398"/>
        <v>5.7099999999999998E-2</v>
      </c>
      <c r="AO1467" s="193">
        <f t="shared" si="399"/>
        <v>6.4500000000000002E-2</v>
      </c>
      <c r="AP1467" s="192">
        <f t="shared" si="400"/>
        <v>6.5799999999999997E-2</v>
      </c>
      <c r="AQ1467" s="193">
        <f t="shared" si="401"/>
        <v>6.8099999999999994E-2</v>
      </c>
      <c r="AR1467" s="192">
        <f t="shared" si="402"/>
        <v>6.8000000000000005E-2</v>
      </c>
      <c r="AS1467" s="192">
        <f t="shared" si="403"/>
        <v>6.7000000000000004E-2</v>
      </c>
      <c r="AT1467" s="192">
        <f t="shared" si="404"/>
        <v>6.6799999999999998E-2</v>
      </c>
      <c r="AU1467" s="193" t="str">
        <f t="shared" si="405"/>
        <v/>
      </c>
      <c r="AV1467" s="194">
        <f t="shared" si="406"/>
        <v>6.6900000000000001E-2</v>
      </c>
      <c r="AW1467" s="193">
        <f t="shared" si="407"/>
        <v>6.6900000000000001E-2</v>
      </c>
      <c r="AX1467" s="193" t="str">
        <f t="shared" si="408"/>
        <v/>
      </c>
      <c r="AZ1467" s="193">
        <f t="shared" si="392"/>
        <v>6.3729999999999981E-2</v>
      </c>
    </row>
    <row r="1468" spans="1:52" s="5" customFormat="1" ht="11.25" x14ac:dyDescent="0.2">
      <c r="A1468" s="203">
        <v>40129</v>
      </c>
      <c r="B1468" s="11"/>
      <c r="C1468" s="11"/>
      <c r="D1468" s="15"/>
      <c r="E1468" s="204"/>
      <c r="F1468" s="8"/>
      <c r="G1468" s="8"/>
      <c r="H1468" s="15"/>
      <c r="I1468" s="204"/>
      <c r="J1468" s="8">
        <v>4.5999999999999999E-2</v>
      </c>
      <c r="K1468" s="8">
        <v>4.6199999999999998E-2</v>
      </c>
      <c r="L1468" s="15">
        <v>5.7099999999999998E-2</v>
      </c>
      <c r="M1468" s="204">
        <v>5.7299999999999997E-2</v>
      </c>
      <c r="N1468" s="8">
        <v>6.4500000000000002E-2</v>
      </c>
      <c r="O1468" s="8">
        <v>6.4899999999999999E-2</v>
      </c>
      <c r="P1468" s="15">
        <v>6.5799999999999997E-2</v>
      </c>
      <c r="Q1468" s="204">
        <v>6.6199999999999995E-2</v>
      </c>
      <c r="R1468" s="8">
        <v>6.8099999999999994E-2</v>
      </c>
      <c r="S1468" s="204">
        <v>6.8699999999999997E-2</v>
      </c>
      <c r="T1468" s="205">
        <v>6.8000000000000005E-2</v>
      </c>
      <c r="U1468" s="204">
        <v>6.8599999999999994E-2</v>
      </c>
      <c r="V1468" s="8">
        <v>6.6900000000000001E-2</v>
      </c>
      <c r="W1468" s="204">
        <v>6.7699999999999996E-2</v>
      </c>
      <c r="X1468" s="8">
        <v>6.6699999999999995E-2</v>
      </c>
      <c r="Y1468" s="204">
        <v>6.7500000000000004E-2</v>
      </c>
      <c r="Z1468" s="8"/>
      <c r="AA1468" s="204"/>
      <c r="AB1468" s="8">
        <v>6.6699999999999995E-2</v>
      </c>
      <c r="AC1468" s="204">
        <v>6.7699999999999996E-2</v>
      </c>
      <c r="AD1468" s="8">
        <v>6.6799999999999998E-2</v>
      </c>
      <c r="AE1468" s="204">
        <v>6.7799999999999999E-2</v>
      </c>
      <c r="AF1468" s="8"/>
      <c r="AG1468" s="204"/>
      <c r="AI1468" s="192" t="str">
        <f t="shared" si="393"/>
        <v/>
      </c>
      <c r="AJ1468" s="192" t="str">
        <f t="shared" si="394"/>
        <v/>
      </c>
      <c r="AK1468" s="192" t="str">
        <f t="shared" si="395"/>
        <v/>
      </c>
      <c r="AL1468" s="192" t="str">
        <f t="shared" si="396"/>
        <v/>
      </c>
      <c r="AM1468" s="192">
        <f t="shared" si="397"/>
        <v>4.6100000000000002E-2</v>
      </c>
      <c r="AN1468" s="192">
        <f t="shared" si="398"/>
        <v>5.7200000000000001E-2</v>
      </c>
      <c r="AO1468" s="193">
        <f t="shared" si="399"/>
        <v>6.4700000000000008E-2</v>
      </c>
      <c r="AP1468" s="192">
        <f t="shared" si="400"/>
        <v>6.6000000000000003E-2</v>
      </c>
      <c r="AQ1468" s="193">
        <f t="shared" si="401"/>
        <v>6.8399999999999989E-2</v>
      </c>
      <c r="AR1468" s="192">
        <f t="shared" si="402"/>
        <v>6.83E-2</v>
      </c>
      <c r="AS1468" s="192">
        <f t="shared" si="403"/>
        <v>6.7299999999999999E-2</v>
      </c>
      <c r="AT1468" s="192">
        <f t="shared" si="404"/>
        <v>6.7099999999999993E-2</v>
      </c>
      <c r="AU1468" s="193" t="str">
        <f t="shared" si="405"/>
        <v/>
      </c>
      <c r="AV1468" s="194">
        <f t="shared" si="406"/>
        <v>6.7199999999999996E-2</v>
      </c>
      <c r="AW1468" s="193">
        <f t="shared" si="407"/>
        <v>6.7299999999999999E-2</v>
      </c>
      <c r="AX1468" s="193" t="str">
        <f t="shared" si="408"/>
        <v/>
      </c>
      <c r="AZ1468" s="193">
        <f t="shared" si="392"/>
        <v>6.3960000000000017E-2</v>
      </c>
    </row>
    <row r="1469" spans="1:52" s="5" customFormat="1" ht="11.25" x14ac:dyDescent="0.2">
      <c r="A1469" s="203">
        <v>40130</v>
      </c>
      <c r="B1469" s="11"/>
      <c r="C1469" s="11"/>
      <c r="D1469" s="15"/>
      <c r="E1469" s="204"/>
      <c r="F1469" s="8"/>
      <c r="G1469" s="8"/>
      <c r="H1469" s="15"/>
      <c r="I1469" s="204"/>
      <c r="J1469" s="8">
        <v>4.58E-2</v>
      </c>
      <c r="K1469" s="8">
        <v>4.5999999999999999E-2</v>
      </c>
      <c r="L1469" s="15">
        <v>5.7200000000000001E-2</v>
      </c>
      <c r="M1469" s="204">
        <v>5.74E-2</v>
      </c>
      <c r="N1469" s="8">
        <v>6.4799999999999996E-2</v>
      </c>
      <c r="O1469" s="8">
        <v>6.5199999999999994E-2</v>
      </c>
      <c r="P1469" s="15">
        <v>6.6100000000000006E-2</v>
      </c>
      <c r="Q1469" s="204">
        <v>6.6500000000000004E-2</v>
      </c>
      <c r="R1469" s="8">
        <v>6.8500000000000005E-2</v>
      </c>
      <c r="S1469" s="204">
        <v>6.9099999999999995E-2</v>
      </c>
      <c r="T1469" s="205">
        <v>6.8400000000000002E-2</v>
      </c>
      <c r="U1469" s="204">
        <v>6.9000000000000006E-2</v>
      </c>
      <c r="V1469" s="8">
        <v>6.7100000000000007E-2</v>
      </c>
      <c r="W1469" s="204">
        <v>6.7900000000000002E-2</v>
      </c>
      <c r="X1469" s="8">
        <v>6.7100000000000007E-2</v>
      </c>
      <c r="Y1469" s="204">
        <v>6.7900000000000002E-2</v>
      </c>
      <c r="Z1469" s="8"/>
      <c r="AA1469" s="204"/>
      <c r="AB1469" s="8">
        <v>6.7100000000000007E-2</v>
      </c>
      <c r="AC1469" s="204">
        <v>6.8099999999999994E-2</v>
      </c>
      <c r="AD1469" s="8">
        <v>6.7199999999999996E-2</v>
      </c>
      <c r="AE1469" s="204">
        <v>6.8199999999999997E-2</v>
      </c>
      <c r="AF1469" s="8"/>
      <c r="AG1469" s="204"/>
      <c r="AI1469" s="192" t="str">
        <f t="shared" si="393"/>
        <v/>
      </c>
      <c r="AJ1469" s="192" t="str">
        <f t="shared" si="394"/>
        <v/>
      </c>
      <c r="AK1469" s="192" t="str">
        <f t="shared" si="395"/>
        <v/>
      </c>
      <c r="AL1469" s="192" t="str">
        <f t="shared" si="396"/>
        <v/>
      </c>
      <c r="AM1469" s="192">
        <f t="shared" si="397"/>
        <v>4.5899999999999996E-2</v>
      </c>
      <c r="AN1469" s="192">
        <f t="shared" si="398"/>
        <v>5.7300000000000004E-2</v>
      </c>
      <c r="AO1469" s="193">
        <f t="shared" si="399"/>
        <v>6.5000000000000002E-2</v>
      </c>
      <c r="AP1469" s="192">
        <f t="shared" si="400"/>
        <v>6.6299999999999998E-2</v>
      </c>
      <c r="AQ1469" s="193">
        <f t="shared" si="401"/>
        <v>6.88E-2</v>
      </c>
      <c r="AR1469" s="192">
        <f t="shared" si="402"/>
        <v>6.8700000000000011E-2</v>
      </c>
      <c r="AS1469" s="192">
        <f t="shared" si="403"/>
        <v>6.7500000000000004E-2</v>
      </c>
      <c r="AT1469" s="192">
        <f t="shared" si="404"/>
        <v>6.7500000000000004E-2</v>
      </c>
      <c r="AU1469" s="193" t="str">
        <f t="shared" si="405"/>
        <v/>
      </c>
      <c r="AV1469" s="194">
        <f t="shared" si="406"/>
        <v>6.7599999999999993E-2</v>
      </c>
      <c r="AW1469" s="193">
        <f t="shared" si="407"/>
        <v>6.7699999999999996E-2</v>
      </c>
      <c r="AX1469" s="193" t="str">
        <f t="shared" si="408"/>
        <v/>
      </c>
      <c r="AZ1469" s="193">
        <f t="shared" si="392"/>
        <v>6.4229999999999995E-2</v>
      </c>
    </row>
    <row r="1470" spans="1:52" s="5" customFormat="1" ht="11.25" x14ac:dyDescent="0.2">
      <c r="A1470" s="203">
        <v>40133</v>
      </c>
      <c r="B1470" s="11"/>
      <c r="C1470" s="11"/>
      <c r="D1470" s="15"/>
      <c r="E1470" s="204"/>
      <c r="F1470" s="8"/>
      <c r="G1470" s="8"/>
      <c r="H1470" s="15"/>
      <c r="I1470" s="204"/>
      <c r="J1470" s="8">
        <v>4.5900000000000003E-2</v>
      </c>
      <c r="K1470" s="8">
        <v>4.6100000000000002E-2</v>
      </c>
      <c r="L1470" s="15">
        <v>5.7299999999999997E-2</v>
      </c>
      <c r="M1470" s="204">
        <v>5.7500000000000002E-2</v>
      </c>
      <c r="N1470" s="8">
        <v>6.4799999999999996E-2</v>
      </c>
      <c r="O1470" s="8">
        <v>6.5199999999999994E-2</v>
      </c>
      <c r="P1470" s="15">
        <v>6.6199999999999995E-2</v>
      </c>
      <c r="Q1470" s="204">
        <v>6.6600000000000006E-2</v>
      </c>
      <c r="R1470" s="8">
        <v>6.8500000000000005E-2</v>
      </c>
      <c r="S1470" s="204">
        <v>6.9099999999999995E-2</v>
      </c>
      <c r="T1470" s="205">
        <v>6.8500000000000005E-2</v>
      </c>
      <c r="U1470" s="204">
        <v>6.9099999999999995E-2</v>
      </c>
      <c r="V1470" s="8">
        <v>6.7100000000000007E-2</v>
      </c>
      <c r="W1470" s="204">
        <v>6.7900000000000002E-2</v>
      </c>
      <c r="X1470" s="8">
        <v>6.7000000000000004E-2</v>
      </c>
      <c r="Y1470" s="204">
        <v>6.7799999999999999E-2</v>
      </c>
      <c r="Z1470" s="8"/>
      <c r="AA1470" s="204"/>
      <c r="AB1470" s="8">
        <v>6.7000000000000004E-2</v>
      </c>
      <c r="AC1470" s="204">
        <v>6.8000000000000005E-2</v>
      </c>
      <c r="AD1470" s="8">
        <v>6.7199999999999996E-2</v>
      </c>
      <c r="AE1470" s="204">
        <v>6.8199999999999997E-2</v>
      </c>
      <c r="AF1470" s="8"/>
      <c r="AG1470" s="204"/>
      <c r="AI1470" s="192" t="str">
        <f t="shared" si="393"/>
        <v/>
      </c>
      <c r="AJ1470" s="192" t="str">
        <f t="shared" si="394"/>
        <v/>
      </c>
      <c r="AK1470" s="192" t="str">
        <f t="shared" si="395"/>
        <v/>
      </c>
      <c r="AL1470" s="192" t="str">
        <f t="shared" si="396"/>
        <v/>
      </c>
      <c r="AM1470" s="192">
        <f t="shared" si="397"/>
        <v>4.5999999999999999E-2</v>
      </c>
      <c r="AN1470" s="192">
        <f t="shared" si="398"/>
        <v>5.74E-2</v>
      </c>
      <c r="AO1470" s="193">
        <f t="shared" si="399"/>
        <v>6.5000000000000002E-2</v>
      </c>
      <c r="AP1470" s="192">
        <f t="shared" si="400"/>
        <v>6.6400000000000001E-2</v>
      </c>
      <c r="AQ1470" s="193">
        <f t="shared" si="401"/>
        <v>6.88E-2</v>
      </c>
      <c r="AR1470" s="192">
        <f t="shared" si="402"/>
        <v>6.88E-2</v>
      </c>
      <c r="AS1470" s="192">
        <f t="shared" si="403"/>
        <v>6.7500000000000004E-2</v>
      </c>
      <c r="AT1470" s="192">
        <f t="shared" si="404"/>
        <v>6.7400000000000002E-2</v>
      </c>
      <c r="AU1470" s="193" t="str">
        <f t="shared" si="405"/>
        <v/>
      </c>
      <c r="AV1470" s="194">
        <f t="shared" si="406"/>
        <v>6.7500000000000004E-2</v>
      </c>
      <c r="AW1470" s="193">
        <f t="shared" si="407"/>
        <v>6.7699999999999996E-2</v>
      </c>
      <c r="AX1470" s="193" t="str">
        <f t="shared" si="408"/>
        <v/>
      </c>
      <c r="AZ1470" s="193">
        <f t="shared" si="392"/>
        <v>6.4250000000000002E-2</v>
      </c>
    </row>
    <row r="1471" spans="1:52" s="5" customFormat="1" ht="11.25" x14ac:dyDescent="0.2">
      <c r="A1471" s="203">
        <v>40134</v>
      </c>
      <c r="B1471" s="11"/>
      <c r="C1471" s="11"/>
      <c r="D1471" s="15"/>
      <c r="E1471" s="204"/>
      <c r="F1471" s="8"/>
      <c r="G1471" s="8"/>
      <c r="H1471" s="15"/>
      <c r="I1471" s="204"/>
      <c r="J1471" s="8">
        <v>4.5600000000000002E-2</v>
      </c>
      <c r="K1471" s="8">
        <v>4.58E-2</v>
      </c>
      <c r="L1471" s="15">
        <v>5.7299999999999997E-2</v>
      </c>
      <c r="M1471" s="204">
        <v>5.7500000000000002E-2</v>
      </c>
      <c r="N1471" s="8">
        <v>6.4699999999999994E-2</v>
      </c>
      <c r="O1471" s="8">
        <v>6.5100000000000005E-2</v>
      </c>
      <c r="P1471" s="15">
        <v>6.6199999999999995E-2</v>
      </c>
      <c r="Q1471" s="204">
        <v>6.6600000000000006E-2</v>
      </c>
      <c r="R1471" s="8">
        <v>6.83E-2</v>
      </c>
      <c r="S1471" s="204">
        <v>6.8900000000000003E-2</v>
      </c>
      <c r="T1471" s="205">
        <v>6.8400000000000002E-2</v>
      </c>
      <c r="U1471" s="204">
        <v>6.9000000000000006E-2</v>
      </c>
      <c r="V1471" s="8">
        <v>6.7100000000000007E-2</v>
      </c>
      <c r="W1471" s="204">
        <v>6.7900000000000002E-2</v>
      </c>
      <c r="X1471" s="8">
        <v>6.7000000000000004E-2</v>
      </c>
      <c r="Y1471" s="204">
        <v>6.7799999999999999E-2</v>
      </c>
      <c r="Z1471" s="8"/>
      <c r="AA1471" s="204"/>
      <c r="AB1471" s="8">
        <v>6.7000000000000004E-2</v>
      </c>
      <c r="AC1471" s="204">
        <v>6.8000000000000005E-2</v>
      </c>
      <c r="AD1471" s="8">
        <v>6.7199999999999996E-2</v>
      </c>
      <c r="AE1471" s="204">
        <v>6.8199999999999997E-2</v>
      </c>
      <c r="AF1471" s="8"/>
      <c r="AG1471" s="204"/>
      <c r="AI1471" s="192" t="str">
        <f t="shared" si="393"/>
        <v/>
      </c>
      <c r="AJ1471" s="192" t="str">
        <f t="shared" si="394"/>
        <v/>
      </c>
      <c r="AK1471" s="192" t="str">
        <f t="shared" si="395"/>
        <v/>
      </c>
      <c r="AL1471" s="192" t="str">
        <f t="shared" si="396"/>
        <v/>
      </c>
      <c r="AM1471" s="192">
        <f t="shared" si="397"/>
        <v>4.5700000000000005E-2</v>
      </c>
      <c r="AN1471" s="192">
        <f t="shared" si="398"/>
        <v>5.74E-2</v>
      </c>
      <c r="AO1471" s="193">
        <f t="shared" si="399"/>
        <v>6.4899999999999999E-2</v>
      </c>
      <c r="AP1471" s="192">
        <f t="shared" si="400"/>
        <v>6.6400000000000001E-2</v>
      </c>
      <c r="AQ1471" s="193">
        <f t="shared" si="401"/>
        <v>6.8599999999999994E-2</v>
      </c>
      <c r="AR1471" s="192">
        <f t="shared" si="402"/>
        <v>6.8700000000000011E-2</v>
      </c>
      <c r="AS1471" s="192">
        <f t="shared" si="403"/>
        <v>6.7500000000000004E-2</v>
      </c>
      <c r="AT1471" s="192">
        <f t="shared" si="404"/>
        <v>6.7400000000000002E-2</v>
      </c>
      <c r="AU1471" s="193" t="str">
        <f t="shared" si="405"/>
        <v/>
      </c>
      <c r="AV1471" s="194">
        <f t="shared" si="406"/>
        <v>6.7500000000000004E-2</v>
      </c>
      <c r="AW1471" s="193">
        <f t="shared" si="407"/>
        <v>6.7699999999999996E-2</v>
      </c>
      <c r="AX1471" s="193" t="str">
        <f t="shared" si="408"/>
        <v/>
      </c>
      <c r="AZ1471" s="193">
        <f t="shared" si="392"/>
        <v>6.4180000000000001E-2</v>
      </c>
    </row>
    <row r="1472" spans="1:52" s="5" customFormat="1" ht="11.25" x14ac:dyDescent="0.2">
      <c r="A1472" s="203">
        <v>40135</v>
      </c>
      <c r="B1472" s="11"/>
      <c r="C1472" s="11"/>
      <c r="D1472" s="15"/>
      <c r="E1472" s="204"/>
      <c r="F1472" s="8"/>
      <c r="G1472" s="8"/>
      <c r="H1472" s="15"/>
      <c r="I1472" s="204"/>
      <c r="J1472" s="8">
        <v>4.53E-2</v>
      </c>
      <c r="K1472" s="8">
        <v>4.5499999999999999E-2</v>
      </c>
      <c r="L1472" s="15">
        <v>5.7099999999999998E-2</v>
      </c>
      <c r="M1472" s="204">
        <v>5.7299999999999997E-2</v>
      </c>
      <c r="N1472" s="8">
        <v>6.4699999999999994E-2</v>
      </c>
      <c r="O1472" s="8">
        <v>6.5100000000000005E-2</v>
      </c>
      <c r="P1472" s="15">
        <v>6.6299999999999998E-2</v>
      </c>
      <c r="Q1472" s="204">
        <v>6.6699999999999995E-2</v>
      </c>
      <c r="R1472" s="8">
        <v>6.8099999999999994E-2</v>
      </c>
      <c r="S1472" s="204">
        <v>6.8699999999999997E-2</v>
      </c>
      <c r="T1472" s="205">
        <v>6.8099999999999994E-2</v>
      </c>
      <c r="U1472" s="204">
        <v>6.8699999999999997E-2</v>
      </c>
      <c r="V1472" s="8">
        <v>6.6900000000000001E-2</v>
      </c>
      <c r="W1472" s="204">
        <v>6.7699999999999996E-2</v>
      </c>
      <c r="X1472" s="8">
        <v>6.6400000000000001E-2</v>
      </c>
      <c r="Y1472" s="204">
        <v>6.7199999999999996E-2</v>
      </c>
      <c r="Z1472" s="8"/>
      <c r="AA1472" s="204"/>
      <c r="AB1472" s="8">
        <v>6.6100000000000006E-2</v>
      </c>
      <c r="AC1472" s="204">
        <v>6.7100000000000007E-2</v>
      </c>
      <c r="AD1472" s="8">
        <v>6.6100000000000006E-2</v>
      </c>
      <c r="AE1472" s="204">
        <v>6.7100000000000007E-2</v>
      </c>
      <c r="AF1472" s="8"/>
      <c r="AG1472" s="204"/>
      <c r="AI1472" s="192" t="str">
        <f t="shared" si="393"/>
        <v/>
      </c>
      <c r="AJ1472" s="192" t="str">
        <f t="shared" si="394"/>
        <v/>
      </c>
      <c r="AK1472" s="192" t="str">
        <f t="shared" si="395"/>
        <v/>
      </c>
      <c r="AL1472" s="192" t="str">
        <f t="shared" si="396"/>
        <v/>
      </c>
      <c r="AM1472" s="192">
        <f t="shared" si="397"/>
        <v>4.5399999999999996E-2</v>
      </c>
      <c r="AN1472" s="192">
        <f t="shared" si="398"/>
        <v>5.7200000000000001E-2</v>
      </c>
      <c r="AO1472" s="193">
        <f t="shared" si="399"/>
        <v>6.4899999999999999E-2</v>
      </c>
      <c r="AP1472" s="192">
        <f t="shared" si="400"/>
        <v>6.6500000000000004E-2</v>
      </c>
      <c r="AQ1472" s="193">
        <f t="shared" si="401"/>
        <v>6.8399999999999989E-2</v>
      </c>
      <c r="AR1472" s="192">
        <f t="shared" si="402"/>
        <v>6.8399999999999989E-2</v>
      </c>
      <c r="AS1472" s="192">
        <f t="shared" si="403"/>
        <v>6.7299999999999999E-2</v>
      </c>
      <c r="AT1472" s="192">
        <f t="shared" si="404"/>
        <v>6.6799999999999998E-2</v>
      </c>
      <c r="AU1472" s="193" t="str">
        <f t="shared" si="405"/>
        <v/>
      </c>
      <c r="AV1472" s="194">
        <f t="shared" si="406"/>
        <v>6.6600000000000006E-2</v>
      </c>
      <c r="AW1472" s="193">
        <f t="shared" si="407"/>
        <v>6.6600000000000006E-2</v>
      </c>
      <c r="AX1472" s="193" t="str">
        <f t="shared" si="408"/>
        <v/>
      </c>
      <c r="AZ1472" s="193">
        <f t="shared" si="392"/>
        <v>6.3810000000000006E-2</v>
      </c>
    </row>
    <row r="1473" spans="1:52" s="5" customFormat="1" ht="11.25" x14ac:dyDescent="0.2">
      <c r="A1473" s="203">
        <v>40136</v>
      </c>
      <c r="B1473" s="11"/>
      <c r="C1473" s="11"/>
      <c r="D1473" s="15"/>
      <c r="E1473" s="204"/>
      <c r="F1473" s="8"/>
      <c r="G1473" s="8"/>
      <c r="H1473" s="15"/>
      <c r="I1473" s="204"/>
      <c r="J1473" s="8">
        <v>4.5199999999999997E-2</v>
      </c>
      <c r="K1473" s="8">
        <v>4.5400000000000003E-2</v>
      </c>
      <c r="L1473" s="15">
        <v>5.7000000000000002E-2</v>
      </c>
      <c r="M1473" s="204">
        <v>5.7200000000000001E-2</v>
      </c>
      <c r="N1473" s="8">
        <v>6.4799999999999996E-2</v>
      </c>
      <c r="O1473" s="8">
        <v>6.5199999999999994E-2</v>
      </c>
      <c r="P1473" s="15">
        <v>6.6299999999999998E-2</v>
      </c>
      <c r="Q1473" s="204">
        <v>6.6699999999999995E-2</v>
      </c>
      <c r="R1473" s="8">
        <v>6.7799999999999999E-2</v>
      </c>
      <c r="S1473" s="204">
        <v>6.8400000000000002E-2</v>
      </c>
      <c r="T1473" s="205">
        <v>6.7599999999999993E-2</v>
      </c>
      <c r="U1473" s="204">
        <v>6.8199999999999997E-2</v>
      </c>
      <c r="V1473" s="8">
        <v>6.6500000000000004E-2</v>
      </c>
      <c r="W1473" s="204">
        <v>6.7299999999999999E-2</v>
      </c>
      <c r="X1473" s="8">
        <v>6.5799999999999997E-2</v>
      </c>
      <c r="Y1473" s="204">
        <v>6.6600000000000006E-2</v>
      </c>
      <c r="Z1473" s="8"/>
      <c r="AA1473" s="204"/>
      <c r="AB1473" s="8">
        <v>6.5500000000000003E-2</v>
      </c>
      <c r="AC1473" s="204">
        <v>6.6500000000000004E-2</v>
      </c>
      <c r="AD1473" s="8">
        <v>6.5500000000000003E-2</v>
      </c>
      <c r="AE1473" s="204">
        <v>6.6500000000000004E-2</v>
      </c>
      <c r="AF1473" s="8"/>
      <c r="AG1473" s="204"/>
      <c r="AI1473" s="192" t="str">
        <f t="shared" si="393"/>
        <v/>
      </c>
      <c r="AJ1473" s="192" t="str">
        <f t="shared" si="394"/>
        <v/>
      </c>
      <c r="AK1473" s="192" t="str">
        <f t="shared" si="395"/>
        <v/>
      </c>
      <c r="AL1473" s="192" t="str">
        <f t="shared" si="396"/>
        <v/>
      </c>
      <c r="AM1473" s="192">
        <f t="shared" si="397"/>
        <v>4.53E-2</v>
      </c>
      <c r="AN1473" s="192">
        <f t="shared" si="398"/>
        <v>5.7099999999999998E-2</v>
      </c>
      <c r="AO1473" s="193">
        <f t="shared" si="399"/>
        <v>6.5000000000000002E-2</v>
      </c>
      <c r="AP1473" s="192">
        <f t="shared" si="400"/>
        <v>6.6500000000000004E-2</v>
      </c>
      <c r="AQ1473" s="193">
        <f t="shared" si="401"/>
        <v>6.8099999999999994E-2</v>
      </c>
      <c r="AR1473" s="192">
        <f t="shared" si="402"/>
        <v>6.7899999999999988E-2</v>
      </c>
      <c r="AS1473" s="192">
        <f t="shared" si="403"/>
        <v>6.6900000000000001E-2</v>
      </c>
      <c r="AT1473" s="192">
        <f t="shared" si="404"/>
        <v>6.6200000000000009E-2</v>
      </c>
      <c r="AU1473" s="193" t="str">
        <f t="shared" si="405"/>
        <v/>
      </c>
      <c r="AV1473" s="194">
        <f t="shared" si="406"/>
        <v>6.6000000000000003E-2</v>
      </c>
      <c r="AW1473" s="193">
        <f t="shared" si="407"/>
        <v>6.6000000000000003E-2</v>
      </c>
      <c r="AX1473" s="193" t="str">
        <f t="shared" si="408"/>
        <v/>
      </c>
      <c r="AZ1473" s="193">
        <f t="shared" si="392"/>
        <v>6.3500000000000001E-2</v>
      </c>
    </row>
    <row r="1474" spans="1:52" s="5" customFormat="1" ht="11.25" x14ac:dyDescent="0.2">
      <c r="A1474" s="203">
        <v>40137</v>
      </c>
      <c r="B1474" s="11"/>
      <c r="C1474" s="11"/>
      <c r="D1474" s="15"/>
      <c r="E1474" s="204"/>
      <c r="F1474" s="8"/>
      <c r="G1474" s="8"/>
      <c r="H1474" s="15"/>
      <c r="I1474" s="204"/>
      <c r="J1474" s="8">
        <v>4.5199999999999997E-2</v>
      </c>
      <c r="K1474" s="8">
        <v>4.5400000000000003E-2</v>
      </c>
      <c r="L1474" s="15">
        <v>5.6899999999999999E-2</v>
      </c>
      <c r="M1474" s="204">
        <v>5.7099999999999998E-2</v>
      </c>
      <c r="N1474" s="8">
        <v>6.4799999999999996E-2</v>
      </c>
      <c r="O1474" s="8">
        <v>6.5199999999999994E-2</v>
      </c>
      <c r="P1474" s="15">
        <v>6.6299999999999998E-2</v>
      </c>
      <c r="Q1474" s="204">
        <v>6.6699999999999995E-2</v>
      </c>
      <c r="R1474" s="8">
        <v>6.7699999999999996E-2</v>
      </c>
      <c r="S1474" s="204">
        <v>6.83E-2</v>
      </c>
      <c r="T1474" s="205">
        <v>6.7500000000000004E-2</v>
      </c>
      <c r="U1474" s="204">
        <v>6.8099999999999994E-2</v>
      </c>
      <c r="V1474" s="8">
        <v>6.6500000000000004E-2</v>
      </c>
      <c r="W1474" s="204">
        <v>6.7299999999999999E-2</v>
      </c>
      <c r="X1474" s="8">
        <v>6.5699999999999995E-2</v>
      </c>
      <c r="Y1474" s="204">
        <v>6.6500000000000004E-2</v>
      </c>
      <c r="Z1474" s="8"/>
      <c r="AA1474" s="204"/>
      <c r="AB1474" s="8">
        <v>6.5500000000000003E-2</v>
      </c>
      <c r="AC1474" s="204">
        <v>6.6500000000000004E-2</v>
      </c>
      <c r="AD1474" s="8">
        <v>6.5500000000000003E-2</v>
      </c>
      <c r="AE1474" s="204">
        <v>6.6500000000000004E-2</v>
      </c>
      <c r="AF1474" s="8"/>
      <c r="AG1474" s="204"/>
      <c r="AI1474" s="192" t="str">
        <f t="shared" si="393"/>
        <v/>
      </c>
      <c r="AJ1474" s="192" t="str">
        <f t="shared" si="394"/>
        <v/>
      </c>
      <c r="AK1474" s="192" t="str">
        <f t="shared" si="395"/>
        <v/>
      </c>
      <c r="AL1474" s="192" t="str">
        <f t="shared" si="396"/>
        <v/>
      </c>
      <c r="AM1474" s="192">
        <f t="shared" si="397"/>
        <v>4.53E-2</v>
      </c>
      <c r="AN1474" s="192">
        <f t="shared" si="398"/>
        <v>5.6999999999999995E-2</v>
      </c>
      <c r="AO1474" s="193">
        <f t="shared" si="399"/>
        <v>6.5000000000000002E-2</v>
      </c>
      <c r="AP1474" s="192">
        <f t="shared" si="400"/>
        <v>6.6500000000000004E-2</v>
      </c>
      <c r="AQ1474" s="193">
        <f t="shared" si="401"/>
        <v>6.8000000000000005E-2</v>
      </c>
      <c r="AR1474" s="192">
        <f t="shared" si="402"/>
        <v>6.7799999999999999E-2</v>
      </c>
      <c r="AS1474" s="192">
        <f t="shared" si="403"/>
        <v>6.6900000000000001E-2</v>
      </c>
      <c r="AT1474" s="192">
        <f t="shared" si="404"/>
        <v>6.6099999999999992E-2</v>
      </c>
      <c r="AU1474" s="193" t="str">
        <f t="shared" si="405"/>
        <v/>
      </c>
      <c r="AV1474" s="194">
        <f t="shared" si="406"/>
        <v>6.6000000000000003E-2</v>
      </c>
      <c r="AW1474" s="193">
        <f t="shared" si="407"/>
        <v>6.6000000000000003E-2</v>
      </c>
      <c r="AX1474" s="193" t="str">
        <f t="shared" si="408"/>
        <v/>
      </c>
      <c r="AZ1474" s="193">
        <f t="shared" si="392"/>
        <v>6.3460000000000003E-2</v>
      </c>
    </row>
    <row r="1475" spans="1:52" s="5" customFormat="1" ht="11.25" x14ac:dyDescent="0.2">
      <c r="A1475" s="203">
        <v>40140</v>
      </c>
      <c r="B1475" s="11"/>
      <c r="C1475" s="11"/>
      <c r="D1475" s="15"/>
      <c r="E1475" s="204"/>
      <c r="F1475" s="8"/>
      <c r="G1475" s="8"/>
      <c r="H1475" s="15"/>
      <c r="I1475" s="204"/>
      <c r="J1475" s="8">
        <v>4.5199999999999997E-2</v>
      </c>
      <c r="K1475" s="8">
        <v>4.5400000000000003E-2</v>
      </c>
      <c r="L1475" s="15">
        <v>5.6899999999999999E-2</v>
      </c>
      <c r="M1475" s="204">
        <v>5.7099999999999998E-2</v>
      </c>
      <c r="N1475" s="8">
        <v>6.4799999999999996E-2</v>
      </c>
      <c r="O1475" s="8">
        <v>6.5199999999999994E-2</v>
      </c>
      <c r="P1475" s="15">
        <v>6.6299999999999998E-2</v>
      </c>
      <c r="Q1475" s="204">
        <v>6.6699999999999995E-2</v>
      </c>
      <c r="R1475" s="8">
        <v>6.7699999999999996E-2</v>
      </c>
      <c r="S1475" s="204">
        <v>6.83E-2</v>
      </c>
      <c r="T1475" s="205">
        <v>6.7500000000000004E-2</v>
      </c>
      <c r="U1475" s="204">
        <v>6.8099999999999994E-2</v>
      </c>
      <c r="V1475" s="8">
        <v>6.6500000000000004E-2</v>
      </c>
      <c r="W1475" s="204">
        <v>6.7299999999999999E-2</v>
      </c>
      <c r="X1475" s="8">
        <v>6.5699999999999995E-2</v>
      </c>
      <c r="Y1475" s="204">
        <v>6.6500000000000004E-2</v>
      </c>
      <c r="Z1475" s="8"/>
      <c r="AA1475" s="204"/>
      <c r="AB1475" s="8">
        <v>6.5500000000000003E-2</v>
      </c>
      <c r="AC1475" s="204">
        <v>6.6500000000000004E-2</v>
      </c>
      <c r="AD1475" s="8">
        <v>6.5500000000000003E-2</v>
      </c>
      <c r="AE1475" s="204">
        <v>6.6500000000000004E-2</v>
      </c>
      <c r="AF1475" s="8"/>
      <c r="AG1475" s="204"/>
      <c r="AI1475" s="192" t="str">
        <f t="shared" si="393"/>
        <v/>
      </c>
      <c r="AJ1475" s="192" t="str">
        <f t="shared" si="394"/>
        <v/>
      </c>
      <c r="AK1475" s="192" t="str">
        <f t="shared" si="395"/>
        <v/>
      </c>
      <c r="AL1475" s="192" t="str">
        <f t="shared" si="396"/>
        <v/>
      </c>
      <c r="AM1475" s="192">
        <f t="shared" si="397"/>
        <v>4.53E-2</v>
      </c>
      <c r="AN1475" s="192">
        <f t="shared" si="398"/>
        <v>5.6999999999999995E-2</v>
      </c>
      <c r="AO1475" s="193">
        <f t="shared" si="399"/>
        <v>6.5000000000000002E-2</v>
      </c>
      <c r="AP1475" s="192">
        <f t="shared" si="400"/>
        <v>6.6500000000000004E-2</v>
      </c>
      <c r="AQ1475" s="193">
        <f t="shared" si="401"/>
        <v>6.8000000000000005E-2</v>
      </c>
      <c r="AR1475" s="192">
        <f t="shared" si="402"/>
        <v>6.7799999999999999E-2</v>
      </c>
      <c r="AS1475" s="192">
        <f t="shared" si="403"/>
        <v>6.6900000000000001E-2</v>
      </c>
      <c r="AT1475" s="192">
        <f t="shared" si="404"/>
        <v>6.6099999999999992E-2</v>
      </c>
      <c r="AU1475" s="193" t="str">
        <f t="shared" si="405"/>
        <v/>
      </c>
      <c r="AV1475" s="194">
        <f t="shared" si="406"/>
        <v>6.6000000000000003E-2</v>
      </c>
      <c r="AW1475" s="193">
        <f t="shared" si="407"/>
        <v>6.6000000000000003E-2</v>
      </c>
      <c r="AX1475" s="193" t="str">
        <f t="shared" si="408"/>
        <v/>
      </c>
      <c r="AZ1475" s="193">
        <f t="shared" si="392"/>
        <v>6.3460000000000003E-2</v>
      </c>
    </row>
    <row r="1476" spans="1:52" s="5" customFormat="1" ht="11.25" x14ac:dyDescent="0.2">
      <c r="A1476" s="203">
        <v>40141</v>
      </c>
      <c r="B1476" s="11"/>
      <c r="C1476" s="11"/>
      <c r="D1476" s="15"/>
      <c r="E1476" s="204"/>
      <c r="F1476" s="8"/>
      <c r="G1476" s="8"/>
      <c r="H1476" s="15"/>
      <c r="I1476" s="204"/>
      <c r="J1476" s="8">
        <v>4.4400000000000002E-2</v>
      </c>
      <c r="K1476" s="8">
        <v>4.4600000000000001E-2</v>
      </c>
      <c r="L1476" s="15">
        <v>5.6800000000000003E-2</v>
      </c>
      <c r="M1476" s="204">
        <v>5.7000000000000002E-2</v>
      </c>
      <c r="N1476" s="8">
        <v>6.4899999999999999E-2</v>
      </c>
      <c r="O1476" s="8">
        <v>6.5299999999999997E-2</v>
      </c>
      <c r="P1476" s="15">
        <v>6.6299999999999998E-2</v>
      </c>
      <c r="Q1476" s="204">
        <v>6.6699999999999995E-2</v>
      </c>
      <c r="R1476" s="8">
        <v>6.7799999999999999E-2</v>
      </c>
      <c r="S1476" s="204">
        <v>6.8400000000000002E-2</v>
      </c>
      <c r="T1476" s="205">
        <v>6.7500000000000004E-2</v>
      </c>
      <c r="U1476" s="204">
        <v>6.8099999999999994E-2</v>
      </c>
      <c r="V1476" s="8">
        <v>6.6500000000000004E-2</v>
      </c>
      <c r="W1476" s="204">
        <v>6.7299999999999999E-2</v>
      </c>
      <c r="X1476" s="8">
        <v>6.5699999999999995E-2</v>
      </c>
      <c r="Y1476" s="204">
        <v>6.6500000000000004E-2</v>
      </c>
      <c r="Z1476" s="8"/>
      <c r="AA1476" s="204"/>
      <c r="AB1476" s="8">
        <v>6.5500000000000003E-2</v>
      </c>
      <c r="AC1476" s="204">
        <v>6.6500000000000004E-2</v>
      </c>
      <c r="AD1476" s="8">
        <v>6.5500000000000003E-2</v>
      </c>
      <c r="AE1476" s="204">
        <v>6.6500000000000004E-2</v>
      </c>
      <c r="AF1476" s="8"/>
      <c r="AG1476" s="204"/>
      <c r="AI1476" s="192" t="str">
        <f t="shared" si="393"/>
        <v/>
      </c>
      <c r="AJ1476" s="192" t="str">
        <f t="shared" si="394"/>
        <v/>
      </c>
      <c r="AK1476" s="192" t="str">
        <f t="shared" si="395"/>
        <v/>
      </c>
      <c r="AL1476" s="192" t="str">
        <f t="shared" si="396"/>
        <v/>
      </c>
      <c r="AM1476" s="192">
        <f t="shared" si="397"/>
        <v>4.4499999999999998E-2</v>
      </c>
      <c r="AN1476" s="192">
        <f t="shared" si="398"/>
        <v>5.6900000000000006E-2</v>
      </c>
      <c r="AO1476" s="193">
        <f t="shared" si="399"/>
        <v>6.5099999999999991E-2</v>
      </c>
      <c r="AP1476" s="192">
        <f t="shared" si="400"/>
        <v>6.6500000000000004E-2</v>
      </c>
      <c r="AQ1476" s="193">
        <f t="shared" si="401"/>
        <v>6.8099999999999994E-2</v>
      </c>
      <c r="AR1476" s="192">
        <f t="shared" si="402"/>
        <v>6.7799999999999999E-2</v>
      </c>
      <c r="AS1476" s="192">
        <f t="shared" si="403"/>
        <v>6.6900000000000001E-2</v>
      </c>
      <c r="AT1476" s="192">
        <f t="shared" si="404"/>
        <v>6.6099999999999992E-2</v>
      </c>
      <c r="AU1476" s="193" t="str">
        <f t="shared" si="405"/>
        <v/>
      </c>
      <c r="AV1476" s="194">
        <f t="shared" si="406"/>
        <v>6.6000000000000003E-2</v>
      </c>
      <c r="AW1476" s="193">
        <f t="shared" si="407"/>
        <v>6.6000000000000003E-2</v>
      </c>
      <c r="AX1476" s="193" t="str">
        <f t="shared" si="408"/>
        <v/>
      </c>
      <c r="AZ1476" s="193">
        <f t="shared" si="392"/>
        <v>6.3390000000000016E-2</v>
      </c>
    </row>
    <row r="1477" spans="1:52" s="5" customFormat="1" ht="11.25" x14ac:dyDescent="0.2">
      <c r="A1477" s="203">
        <v>40142</v>
      </c>
      <c r="B1477" s="11"/>
      <c r="C1477" s="11"/>
      <c r="D1477" s="15"/>
      <c r="E1477" s="204"/>
      <c r="F1477" s="8"/>
      <c r="G1477" s="8"/>
      <c r="H1477" s="15"/>
      <c r="I1477" s="204"/>
      <c r="J1477" s="8">
        <v>4.3999999999999997E-2</v>
      </c>
      <c r="K1477" s="8">
        <v>4.4200000000000003E-2</v>
      </c>
      <c r="L1477" s="15">
        <v>5.6599999999999998E-2</v>
      </c>
      <c r="M1477" s="204">
        <v>5.6800000000000003E-2</v>
      </c>
      <c r="N1477" s="8">
        <v>6.4899999999999999E-2</v>
      </c>
      <c r="O1477" s="8">
        <v>6.5299999999999997E-2</v>
      </c>
      <c r="P1477" s="15">
        <v>6.6199999999999995E-2</v>
      </c>
      <c r="Q1477" s="204">
        <v>6.6600000000000006E-2</v>
      </c>
      <c r="R1477" s="8">
        <v>6.7699999999999996E-2</v>
      </c>
      <c r="S1477" s="204">
        <v>6.83E-2</v>
      </c>
      <c r="T1477" s="205">
        <v>6.7400000000000002E-2</v>
      </c>
      <c r="U1477" s="204">
        <v>6.8000000000000005E-2</v>
      </c>
      <c r="V1477" s="8">
        <v>6.6500000000000004E-2</v>
      </c>
      <c r="W1477" s="204">
        <v>6.7299999999999999E-2</v>
      </c>
      <c r="X1477" s="8">
        <v>6.5699999999999995E-2</v>
      </c>
      <c r="Y1477" s="204">
        <v>6.6500000000000004E-2</v>
      </c>
      <c r="Z1477" s="8"/>
      <c r="AA1477" s="204"/>
      <c r="AB1477" s="8">
        <v>6.5500000000000003E-2</v>
      </c>
      <c r="AC1477" s="204">
        <v>6.6500000000000004E-2</v>
      </c>
      <c r="AD1477" s="8">
        <v>6.5500000000000003E-2</v>
      </c>
      <c r="AE1477" s="204">
        <v>6.6500000000000004E-2</v>
      </c>
      <c r="AF1477" s="8"/>
      <c r="AG1477" s="204"/>
      <c r="AI1477" s="192" t="str">
        <f t="shared" si="393"/>
        <v/>
      </c>
      <c r="AJ1477" s="192" t="str">
        <f t="shared" si="394"/>
        <v/>
      </c>
      <c r="AK1477" s="192" t="str">
        <f t="shared" si="395"/>
        <v/>
      </c>
      <c r="AL1477" s="192" t="str">
        <f t="shared" si="396"/>
        <v/>
      </c>
      <c r="AM1477" s="192">
        <f t="shared" si="397"/>
        <v>4.41E-2</v>
      </c>
      <c r="AN1477" s="192">
        <f t="shared" si="398"/>
        <v>5.67E-2</v>
      </c>
      <c r="AO1477" s="193">
        <f t="shared" si="399"/>
        <v>6.5099999999999991E-2</v>
      </c>
      <c r="AP1477" s="192">
        <f t="shared" si="400"/>
        <v>6.6400000000000001E-2</v>
      </c>
      <c r="AQ1477" s="193">
        <f t="shared" si="401"/>
        <v>6.8000000000000005E-2</v>
      </c>
      <c r="AR1477" s="192">
        <f t="shared" si="402"/>
        <v>6.770000000000001E-2</v>
      </c>
      <c r="AS1477" s="192">
        <f t="shared" si="403"/>
        <v>6.6900000000000001E-2</v>
      </c>
      <c r="AT1477" s="192">
        <f t="shared" si="404"/>
        <v>6.6099999999999992E-2</v>
      </c>
      <c r="AU1477" s="193" t="str">
        <f t="shared" si="405"/>
        <v/>
      </c>
      <c r="AV1477" s="194">
        <f t="shared" si="406"/>
        <v>6.6000000000000003E-2</v>
      </c>
      <c r="AW1477" s="193">
        <f t="shared" si="407"/>
        <v>6.6000000000000003E-2</v>
      </c>
      <c r="AX1477" s="193" t="str">
        <f t="shared" si="408"/>
        <v/>
      </c>
      <c r="AZ1477" s="193">
        <f t="shared" si="392"/>
        <v>6.3299999999999995E-2</v>
      </c>
    </row>
    <row r="1478" spans="1:52" s="5" customFormat="1" ht="11.25" x14ac:dyDescent="0.2">
      <c r="A1478" s="203">
        <v>40143</v>
      </c>
      <c r="B1478" s="11"/>
      <c r="C1478" s="11"/>
      <c r="D1478" s="15"/>
      <c r="E1478" s="204"/>
      <c r="F1478" s="8"/>
      <c r="G1478" s="8"/>
      <c r="H1478" s="15"/>
      <c r="I1478" s="204"/>
      <c r="J1478" s="8">
        <v>4.3799999999999999E-2</v>
      </c>
      <c r="K1478" s="8">
        <v>4.3999999999999997E-2</v>
      </c>
      <c r="L1478" s="15">
        <v>5.67E-2</v>
      </c>
      <c r="M1478" s="204">
        <v>5.6899999999999999E-2</v>
      </c>
      <c r="N1478" s="8">
        <v>6.5000000000000002E-2</v>
      </c>
      <c r="O1478" s="8">
        <v>6.54E-2</v>
      </c>
      <c r="P1478" s="15">
        <v>6.6199999999999995E-2</v>
      </c>
      <c r="Q1478" s="204">
        <v>6.6600000000000006E-2</v>
      </c>
      <c r="R1478" s="8">
        <v>6.7699999999999996E-2</v>
      </c>
      <c r="S1478" s="204">
        <v>6.83E-2</v>
      </c>
      <c r="T1478" s="205">
        <v>6.7299999999999999E-2</v>
      </c>
      <c r="U1478" s="204">
        <v>6.7900000000000002E-2</v>
      </c>
      <c r="V1478" s="8">
        <v>6.6500000000000004E-2</v>
      </c>
      <c r="W1478" s="204">
        <v>6.7299999999999999E-2</v>
      </c>
      <c r="X1478" s="8">
        <v>6.5699999999999995E-2</v>
      </c>
      <c r="Y1478" s="204">
        <v>6.6500000000000004E-2</v>
      </c>
      <c r="Z1478" s="8"/>
      <c r="AA1478" s="204"/>
      <c r="AB1478" s="8">
        <v>6.5500000000000003E-2</v>
      </c>
      <c r="AC1478" s="204">
        <v>6.6500000000000004E-2</v>
      </c>
      <c r="AD1478" s="8">
        <v>6.5500000000000003E-2</v>
      </c>
      <c r="AE1478" s="204">
        <v>6.6500000000000004E-2</v>
      </c>
      <c r="AF1478" s="8"/>
      <c r="AG1478" s="204"/>
      <c r="AI1478" s="192" t="str">
        <f t="shared" si="393"/>
        <v/>
      </c>
      <c r="AJ1478" s="192" t="str">
        <f t="shared" si="394"/>
        <v/>
      </c>
      <c r="AK1478" s="192" t="str">
        <f t="shared" si="395"/>
        <v/>
      </c>
      <c r="AL1478" s="192" t="str">
        <f t="shared" si="396"/>
        <v/>
      </c>
      <c r="AM1478" s="192">
        <f t="shared" si="397"/>
        <v>4.3899999999999995E-2</v>
      </c>
      <c r="AN1478" s="192">
        <f t="shared" si="398"/>
        <v>5.6800000000000003E-2</v>
      </c>
      <c r="AO1478" s="193">
        <f t="shared" si="399"/>
        <v>6.5200000000000008E-2</v>
      </c>
      <c r="AP1478" s="192">
        <f t="shared" si="400"/>
        <v>6.6400000000000001E-2</v>
      </c>
      <c r="AQ1478" s="193">
        <f t="shared" si="401"/>
        <v>6.8000000000000005E-2</v>
      </c>
      <c r="AR1478" s="192">
        <f t="shared" si="402"/>
        <v>6.7599999999999993E-2</v>
      </c>
      <c r="AS1478" s="192">
        <f t="shared" si="403"/>
        <v>6.6900000000000001E-2</v>
      </c>
      <c r="AT1478" s="192">
        <f t="shared" si="404"/>
        <v>6.6099999999999992E-2</v>
      </c>
      <c r="AU1478" s="193" t="str">
        <f t="shared" si="405"/>
        <v/>
      </c>
      <c r="AV1478" s="194">
        <f t="shared" si="406"/>
        <v>6.6000000000000003E-2</v>
      </c>
      <c r="AW1478" s="193">
        <f t="shared" si="407"/>
        <v>6.6000000000000003E-2</v>
      </c>
      <c r="AX1478" s="193" t="str">
        <f t="shared" si="408"/>
        <v/>
      </c>
      <c r="AZ1478" s="193">
        <f t="shared" si="392"/>
        <v>6.3289999999999999E-2</v>
      </c>
    </row>
    <row r="1479" spans="1:52" s="5" customFormat="1" ht="11.25" x14ac:dyDescent="0.2">
      <c r="A1479" s="203">
        <v>40144</v>
      </c>
      <c r="B1479" s="11"/>
      <c r="C1479" s="11"/>
      <c r="D1479" s="15"/>
      <c r="E1479" s="204"/>
      <c r="F1479" s="8"/>
      <c r="G1479" s="8"/>
      <c r="H1479" s="15"/>
      <c r="I1479" s="204"/>
      <c r="J1479" s="8">
        <v>4.2900000000000001E-2</v>
      </c>
      <c r="K1479" s="8">
        <v>4.3099999999999999E-2</v>
      </c>
      <c r="L1479" s="15">
        <v>5.6300000000000003E-2</v>
      </c>
      <c r="M1479" s="204">
        <v>5.6500000000000002E-2</v>
      </c>
      <c r="N1479" s="8">
        <v>6.5100000000000005E-2</v>
      </c>
      <c r="O1479" s="8">
        <v>6.5500000000000003E-2</v>
      </c>
      <c r="P1479" s="15">
        <v>6.6400000000000001E-2</v>
      </c>
      <c r="Q1479" s="204">
        <v>6.6799999999999998E-2</v>
      </c>
      <c r="R1479" s="8">
        <v>6.7900000000000002E-2</v>
      </c>
      <c r="S1479" s="204">
        <v>6.8500000000000005E-2</v>
      </c>
      <c r="T1479" s="205">
        <v>6.7400000000000002E-2</v>
      </c>
      <c r="U1479" s="204">
        <v>6.8000000000000005E-2</v>
      </c>
      <c r="V1479" s="8">
        <v>6.6799999999999998E-2</v>
      </c>
      <c r="W1479" s="204">
        <v>6.7599999999999993E-2</v>
      </c>
      <c r="X1479" s="8">
        <v>6.59E-2</v>
      </c>
      <c r="Y1479" s="204">
        <v>6.6699999999999995E-2</v>
      </c>
      <c r="Z1479" s="8"/>
      <c r="AA1479" s="204"/>
      <c r="AB1479" s="8">
        <v>6.5600000000000006E-2</v>
      </c>
      <c r="AC1479" s="204">
        <v>6.6600000000000006E-2</v>
      </c>
      <c r="AD1479" s="8">
        <v>6.5600000000000006E-2</v>
      </c>
      <c r="AE1479" s="204">
        <v>6.6600000000000006E-2</v>
      </c>
      <c r="AF1479" s="8"/>
      <c r="AG1479" s="204"/>
      <c r="AI1479" s="192" t="str">
        <f t="shared" si="393"/>
        <v/>
      </c>
      <c r="AJ1479" s="192" t="str">
        <f t="shared" si="394"/>
        <v/>
      </c>
      <c r="AK1479" s="192" t="str">
        <f t="shared" si="395"/>
        <v/>
      </c>
      <c r="AL1479" s="192" t="str">
        <f t="shared" si="396"/>
        <v/>
      </c>
      <c r="AM1479" s="192">
        <f t="shared" si="397"/>
        <v>4.2999999999999997E-2</v>
      </c>
      <c r="AN1479" s="192">
        <f t="shared" si="398"/>
        <v>5.6400000000000006E-2</v>
      </c>
      <c r="AO1479" s="193">
        <f t="shared" si="399"/>
        <v>6.5299999999999997E-2</v>
      </c>
      <c r="AP1479" s="192">
        <f t="shared" si="400"/>
        <v>6.6599999999999993E-2</v>
      </c>
      <c r="AQ1479" s="193">
        <f t="shared" si="401"/>
        <v>6.8200000000000011E-2</v>
      </c>
      <c r="AR1479" s="192">
        <f t="shared" si="402"/>
        <v>6.770000000000001E-2</v>
      </c>
      <c r="AS1479" s="192">
        <f t="shared" si="403"/>
        <v>6.7199999999999996E-2</v>
      </c>
      <c r="AT1479" s="192">
        <f t="shared" si="404"/>
        <v>6.6299999999999998E-2</v>
      </c>
      <c r="AU1479" s="193" t="str">
        <f t="shared" si="405"/>
        <v/>
      </c>
      <c r="AV1479" s="194">
        <f t="shared" si="406"/>
        <v>6.6100000000000006E-2</v>
      </c>
      <c r="AW1479" s="193">
        <f t="shared" si="407"/>
        <v>6.6100000000000006E-2</v>
      </c>
      <c r="AX1479" s="193" t="str">
        <f t="shared" si="408"/>
        <v/>
      </c>
      <c r="AZ1479" s="193">
        <f t="shared" si="392"/>
        <v>6.3289999999999999E-2</v>
      </c>
    </row>
    <row r="1480" spans="1:52" s="5" customFormat="1" ht="11.25" x14ac:dyDescent="0.2">
      <c r="A1480" s="203">
        <v>40147</v>
      </c>
      <c r="B1480" s="11"/>
      <c r="C1480" s="11"/>
      <c r="D1480" s="15"/>
      <c r="E1480" s="204"/>
      <c r="F1480" s="8"/>
      <c r="G1480" s="8"/>
      <c r="H1480" s="15"/>
      <c r="I1480" s="204"/>
      <c r="J1480" s="8">
        <v>4.3299999999999998E-2</v>
      </c>
      <c r="K1480" s="8">
        <v>4.3499999999999997E-2</v>
      </c>
      <c r="L1480" s="15">
        <v>5.6399999999999999E-2</v>
      </c>
      <c r="M1480" s="204">
        <v>5.6599999999999998E-2</v>
      </c>
      <c r="N1480" s="8">
        <v>6.5199999999999994E-2</v>
      </c>
      <c r="O1480" s="8">
        <v>6.5600000000000006E-2</v>
      </c>
      <c r="P1480" s="15">
        <v>6.6500000000000004E-2</v>
      </c>
      <c r="Q1480" s="204">
        <v>6.6900000000000001E-2</v>
      </c>
      <c r="R1480" s="8">
        <v>6.7799999999999999E-2</v>
      </c>
      <c r="S1480" s="204">
        <v>6.8400000000000002E-2</v>
      </c>
      <c r="T1480" s="205">
        <v>6.7299999999999999E-2</v>
      </c>
      <c r="U1480" s="204">
        <v>6.7900000000000002E-2</v>
      </c>
      <c r="V1480" s="8">
        <v>6.6799999999999998E-2</v>
      </c>
      <c r="W1480" s="204">
        <v>6.7599999999999993E-2</v>
      </c>
      <c r="X1480" s="8">
        <v>6.59E-2</v>
      </c>
      <c r="Y1480" s="204">
        <v>6.6699999999999995E-2</v>
      </c>
      <c r="Z1480" s="8"/>
      <c r="AA1480" s="204"/>
      <c r="AB1480" s="8">
        <v>6.5600000000000006E-2</v>
      </c>
      <c r="AC1480" s="204">
        <v>6.6600000000000006E-2</v>
      </c>
      <c r="AD1480" s="8">
        <v>6.5600000000000006E-2</v>
      </c>
      <c r="AE1480" s="204">
        <v>6.6600000000000006E-2</v>
      </c>
      <c r="AF1480" s="8"/>
      <c r="AG1480" s="204"/>
      <c r="AI1480" s="192" t="str">
        <f t="shared" si="393"/>
        <v/>
      </c>
      <c r="AJ1480" s="192" t="str">
        <f t="shared" si="394"/>
        <v/>
      </c>
      <c r="AK1480" s="192" t="str">
        <f t="shared" si="395"/>
        <v/>
      </c>
      <c r="AL1480" s="192" t="str">
        <f t="shared" si="396"/>
        <v/>
      </c>
      <c r="AM1480" s="192">
        <f t="shared" si="397"/>
        <v>4.3399999999999994E-2</v>
      </c>
      <c r="AN1480" s="192">
        <f t="shared" si="398"/>
        <v>5.6499999999999995E-2</v>
      </c>
      <c r="AO1480" s="193">
        <f t="shared" si="399"/>
        <v>6.54E-2</v>
      </c>
      <c r="AP1480" s="192">
        <f t="shared" si="400"/>
        <v>6.6700000000000009E-2</v>
      </c>
      <c r="AQ1480" s="193">
        <f t="shared" si="401"/>
        <v>6.8099999999999994E-2</v>
      </c>
      <c r="AR1480" s="192">
        <f t="shared" si="402"/>
        <v>6.7599999999999993E-2</v>
      </c>
      <c r="AS1480" s="192">
        <f t="shared" si="403"/>
        <v>6.7199999999999996E-2</v>
      </c>
      <c r="AT1480" s="192">
        <f t="shared" si="404"/>
        <v>6.6299999999999998E-2</v>
      </c>
      <c r="AU1480" s="193" t="str">
        <f t="shared" si="405"/>
        <v/>
      </c>
      <c r="AV1480" s="194">
        <f t="shared" si="406"/>
        <v>6.6100000000000006E-2</v>
      </c>
      <c r="AW1480" s="193">
        <f t="shared" si="407"/>
        <v>6.6100000000000006E-2</v>
      </c>
      <c r="AX1480" s="193" t="str">
        <f t="shared" si="408"/>
        <v/>
      </c>
      <c r="AZ1480" s="193">
        <f t="shared" si="392"/>
        <v>6.3340000000000007E-2</v>
      </c>
    </row>
    <row r="1481" spans="1:52" s="5" customFormat="1" ht="11.25" x14ac:dyDescent="0.2">
      <c r="A1481" s="203">
        <v>40148</v>
      </c>
      <c r="B1481" s="11"/>
      <c r="C1481" s="11"/>
      <c r="D1481" s="15"/>
      <c r="E1481" s="204"/>
      <c r="F1481" s="8"/>
      <c r="G1481" s="8"/>
      <c r="H1481" s="15"/>
      <c r="I1481" s="204"/>
      <c r="J1481" s="8">
        <v>4.3200000000000002E-2</v>
      </c>
      <c r="K1481" s="8">
        <v>4.3400000000000001E-2</v>
      </c>
      <c r="L1481" s="15">
        <v>5.6599999999999998E-2</v>
      </c>
      <c r="M1481" s="204">
        <v>5.6800000000000003E-2</v>
      </c>
      <c r="N1481" s="8">
        <v>6.5699999999999995E-2</v>
      </c>
      <c r="O1481" s="8">
        <v>6.6100000000000006E-2</v>
      </c>
      <c r="P1481" s="15">
        <v>6.7000000000000004E-2</v>
      </c>
      <c r="Q1481" s="204">
        <v>6.7400000000000002E-2</v>
      </c>
      <c r="R1481" s="8">
        <v>6.8000000000000005E-2</v>
      </c>
      <c r="S1481" s="204">
        <v>6.8599999999999994E-2</v>
      </c>
      <c r="T1481" s="205">
        <v>6.7400000000000002E-2</v>
      </c>
      <c r="U1481" s="204">
        <v>6.8000000000000005E-2</v>
      </c>
      <c r="V1481" s="8">
        <v>6.6799999999999998E-2</v>
      </c>
      <c r="W1481" s="204">
        <v>6.7599999999999993E-2</v>
      </c>
      <c r="X1481" s="8">
        <v>6.59E-2</v>
      </c>
      <c r="Y1481" s="204">
        <v>6.6699999999999995E-2</v>
      </c>
      <c r="Z1481" s="8"/>
      <c r="AA1481" s="204"/>
      <c r="AB1481" s="8">
        <v>6.5600000000000006E-2</v>
      </c>
      <c r="AC1481" s="204">
        <v>6.6600000000000006E-2</v>
      </c>
      <c r="AD1481" s="8">
        <v>6.5600000000000006E-2</v>
      </c>
      <c r="AE1481" s="204">
        <v>6.6600000000000006E-2</v>
      </c>
      <c r="AF1481" s="8"/>
      <c r="AG1481" s="204"/>
      <c r="AI1481" s="192" t="str">
        <f t="shared" si="393"/>
        <v/>
      </c>
      <c r="AJ1481" s="192" t="str">
        <f t="shared" si="394"/>
        <v/>
      </c>
      <c r="AK1481" s="192" t="str">
        <f t="shared" si="395"/>
        <v/>
      </c>
      <c r="AL1481" s="192" t="str">
        <f t="shared" si="396"/>
        <v/>
      </c>
      <c r="AM1481" s="192">
        <f t="shared" si="397"/>
        <v>4.3300000000000005E-2</v>
      </c>
      <c r="AN1481" s="192">
        <f t="shared" si="398"/>
        <v>5.67E-2</v>
      </c>
      <c r="AO1481" s="193">
        <f t="shared" si="399"/>
        <v>6.59E-2</v>
      </c>
      <c r="AP1481" s="192">
        <f t="shared" si="400"/>
        <v>6.720000000000001E-2</v>
      </c>
      <c r="AQ1481" s="193">
        <f t="shared" si="401"/>
        <v>6.83E-2</v>
      </c>
      <c r="AR1481" s="192">
        <f t="shared" si="402"/>
        <v>6.770000000000001E-2</v>
      </c>
      <c r="AS1481" s="192">
        <f t="shared" si="403"/>
        <v>6.7199999999999996E-2</v>
      </c>
      <c r="AT1481" s="192">
        <f t="shared" si="404"/>
        <v>6.6299999999999998E-2</v>
      </c>
      <c r="AU1481" s="193" t="str">
        <f t="shared" si="405"/>
        <v/>
      </c>
      <c r="AV1481" s="194">
        <f t="shared" si="406"/>
        <v>6.6100000000000006E-2</v>
      </c>
      <c r="AW1481" s="193">
        <f t="shared" si="407"/>
        <v>6.6100000000000006E-2</v>
      </c>
      <c r="AX1481" s="193" t="str">
        <f t="shared" si="408"/>
        <v/>
      </c>
      <c r="AZ1481" s="193">
        <f t="shared" si="392"/>
        <v>6.3480000000000009E-2</v>
      </c>
    </row>
    <row r="1482" spans="1:52" s="5" customFormat="1" ht="11.25" x14ac:dyDescent="0.2">
      <c r="A1482" s="203">
        <v>40149</v>
      </c>
      <c r="B1482" s="11"/>
      <c r="C1482" s="11"/>
      <c r="D1482" s="15"/>
      <c r="E1482" s="204"/>
      <c r="F1482" s="8"/>
      <c r="G1482" s="8"/>
      <c r="H1482" s="15"/>
      <c r="I1482" s="204"/>
      <c r="J1482" s="8">
        <v>4.3099999999999999E-2</v>
      </c>
      <c r="K1482" s="8">
        <v>4.3299999999999998E-2</v>
      </c>
      <c r="L1482" s="15">
        <v>5.6399999999999999E-2</v>
      </c>
      <c r="M1482" s="204">
        <v>5.6599999999999998E-2</v>
      </c>
      <c r="N1482" s="8">
        <v>6.5600000000000006E-2</v>
      </c>
      <c r="O1482" s="8">
        <v>6.6000000000000003E-2</v>
      </c>
      <c r="P1482" s="15">
        <v>6.6799999999999998E-2</v>
      </c>
      <c r="Q1482" s="204">
        <v>6.7199999999999996E-2</v>
      </c>
      <c r="R1482" s="8">
        <v>6.7699999999999996E-2</v>
      </c>
      <c r="S1482" s="204">
        <v>6.83E-2</v>
      </c>
      <c r="T1482" s="205">
        <v>6.6900000000000001E-2</v>
      </c>
      <c r="U1482" s="204">
        <v>6.7500000000000004E-2</v>
      </c>
      <c r="V1482" s="8">
        <v>6.6500000000000004E-2</v>
      </c>
      <c r="W1482" s="204">
        <v>6.7299999999999999E-2</v>
      </c>
      <c r="X1482" s="8">
        <v>6.5699999999999995E-2</v>
      </c>
      <c r="Y1482" s="204">
        <v>6.6500000000000004E-2</v>
      </c>
      <c r="Z1482" s="8"/>
      <c r="AA1482" s="204"/>
      <c r="AB1482" s="8">
        <v>6.54E-2</v>
      </c>
      <c r="AC1482" s="204">
        <v>6.6400000000000001E-2</v>
      </c>
      <c r="AD1482" s="8">
        <v>6.54E-2</v>
      </c>
      <c r="AE1482" s="204">
        <v>6.6400000000000001E-2</v>
      </c>
      <c r="AF1482" s="8"/>
      <c r="AG1482" s="204"/>
      <c r="AI1482" s="192" t="str">
        <f t="shared" si="393"/>
        <v/>
      </c>
      <c r="AJ1482" s="192" t="str">
        <f t="shared" si="394"/>
        <v/>
      </c>
      <c r="AK1482" s="192" t="str">
        <f t="shared" si="395"/>
        <v/>
      </c>
      <c r="AL1482" s="192" t="str">
        <f t="shared" si="396"/>
        <v/>
      </c>
      <c r="AM1482" s="192">
        <f t="shared" si="397"/>
        <v>4.3200000000000002E-2</v>
      </c>
      <c r="AN1482" s="192">
        <f t="shared" si="398"/>
        <v>5.6499999999999995E-2</v>
      </c>
      <c r="AO1482" s="193">
        <f t="shared" si="399"/>
        <v>6.5799999999999997E-2</v>
      </c>
      <c r="AP1482" s="192">
        <f t="shared" si="400"/>
        <v>6.7000000000000004E-2</v>
      </c>
      <c r="AQ1482" s="193">
        <f t="shared" si="401"/>
        <v>6.8000000000000005E-2</v>
      </c>
      <c r="AR1482" s="192">
        <f t="shared" si="402"/>
        <v>6.720000000000001E-2</v>
      </c>
      <c r="AS1482" s="192">
        <f t="shared" si="403"/>
        <v>6.6900000000000001E-2</v>
      </c>
      <c r="AT1482" s="192">
        <f t="shared" si="404"/>
        <v>6.6099999999999992E-2</v>
      </c>
      <c r="AU1482" s="193" t="str">
        <f t="shared" si="405"/>
        <v/>
      </c>
      <c r="AV1482" s="194">
        <f t="shared" si="406"/>
        <v>6.59E-2</v>
      </c>
      <c r="AW1482" s="193">
        <f t="shared" si="407"/>
        <v>6.59E-2</v>
      </c>
      <c r="AX1482" s="193" t="str">
        <f t="shared" si="408"/>
        <v/>
      </c>
      <c r="AZ1482" s="193">
        <f t="shared" si="392"/>
        <v>6.3250000000000001E-2</v>
      </c>
    </row>
    <row r="1483" spans="1:52" s="5" customFormat="1" ht="11.25" x14ac:dyDescent="0.2">
      <c r="A1483" s="203">
        <v>40150</v>
      </c>
      <c r="B1483" s="11"/>
      <c r="C1483" s="11"/>
      <c r="D1483" s="15"/>
      <c r="E1483" s="204"/>
      <c r="F1483" s="8"/>
      <c r="G1483" s="8"/>
      <c r="H1483" s="15"/>
      <c r="I1483" s="204"/>
      <c r="J1483" s="8">
        <v>4.3099999999999999E-2</v>
      </c>
      <c r="K1483" s="8">
        <v>4.3299999999999998E-2</v>
      </c>
      <c r="L1483" s="15">
        <v>5.6599999999999998E-2</v>
      </c>
      <c r="M1483" s="204">
        <v>5.6800000000000003E-2</v>
      </c>
      <c r="N1483" s="8">
        <v>6.5799999999999997E-2</v>
      </c>
      <c r="O1483" s="8">
        <v>6.6199999999999995E-2</v>
      </c>
      <c r="P1483" s="15">
        <v>6.6699999999999995E-2</v>
      </c>
      <c r="Q1483" s="204">
        <v>6.7100000000000007E-2</v>
      </c>
      <c r="R1483" s="8">
        <v>6.7599999999999993E-2</v>
      </c>
      <c r="S1483" s="204">
        <v>6.8199999999999997E-2</v>
      </c>
      <c r="T1483" s="205">
        <v>6.6799999999999998E-2</v>
      </c>
      <c r="U1483" s="204">
        <v>6.7400000000000002E-2</v>
      </c>
      <c r="V1483" s="8">
        <v>6.6400000000000001E-2</v>
      </c>
      <c r="W1483" s="204">
        <v>6.7199999999999996E-2</v>
      </c>
      <c r="X1483" s="8">
        <v>6.5600000000000006E-2</v>
      </c>
      <c r="Y1483" s="204">
        <v>6.6400000000000001E-2</v>
      </c>
      <c r="Z1483" s="8"/>
      <c r="AA1483" s="204"/>
      <c r="AB1483" s="8">
        <v>6.54E-2</v>
      </c>
      <c r="AC1483" s="204">
        <v>6.6400000000000001E-2</v>
      </c>
      <c r="AD1483" s="8">
        <v>6.54E-2</v>
      </c>
      <c r="AE1483" s="204">
        <v>6.6400000000000001E-2</v>
      </c>
      <c r="AF1483" s="8"/>
      <c r="AG1483" s="204"/>
      <c r="AI1483" s="192" t="str">
        <f t="shared" si="393"/>
        <v/>
      </c>
      <c r="AJ1483" s="192" t="str">
        <f t="shared" si="394"/>
        <v/>
      </c>
      <c r="AK1483" s="192" t="str">
        <f t="shared" si="395"/>
        <v/>
      </c>
      <c r="AL1483" s="192" t="str">
        <f t="shared" si="396"/>
        <v/>
      </c>
      <c r="AM1483" s="192">
        <f t="shared" si="397"/>
        <v>4.3200000000000002E-2</v>
      </c>
      <c r="AN1483" s="192">
        <f t="shared" si="398"/>
        <v>5.67E-2</v>
      </c>
      <c r="AO1483" s="193">
        <f t="shared" si="399"/>
        <v>6.6000000000000003E-2</v>
      </c>
      <c r="AP1483" s="192">
        <f t="shared" si="400"/>
        <v>6.6900000000000001E-2</v>
      </c>
      <c r="AQ1483" s="193">
        <f t="shared" si="401"/>
        <v>6.7899999999999988E-2</v>
      </c>
      <c r="AR1483" s="192">
        <f t="shared" si="402"/>
        <v>6.7099999999999993E-2</v>
      </c>
      <c r="AS1483" s="192">
        <f t="shared" si="403"/>
        <v>6.6799999999999998E-2</v>
      </c>
      <c r="AT1483" s="192">
        <f t="shared" si="404"/>
        <v>6.6000000000000003E-2</v>
      </c>
      <c r="AU1483" s="193" t="str">
        <f t="shared" si="405"/>
        <v/>
      </c>
      <c r="AV1483" s="194">
        <f t="shared" si="406"/>
        <v>6.59E-2</v>
      </c>
      <c r="AW1483" s="193">
        <f t="shared" si="407"/>
        <v>6.59E-2</v>
      </c>
      <c r="AX1483" s="193" t="str">
        <f t="shared" si="408"/>
        <v/>
      </c>
      <c r="AZ1483" s="193">
        <f t="shared" si="392"/>
        <v>6.3239999999999991E-2</v>
      </c>
    </row>
    <row r="1484" spans="1:52" s="5" customFormat="1" ht="11.25" x14ac:dyDescent="0.2">
      <c r="A1484" s="203">
        <v>40151</v>
      </c>
      <c r="B1484" s="11"/>
      <c r="C1484" s="11"/>
      <c r="D1484" s="15"/>
      <c r="E1484" s="204"/>
      <c r="F1484" s="8"/>
      <c r="G1484" s="8"/>
      <c r="H1484" s="15"/>
      <c r="I1484" s="204"/>
      <c r="J1484" s="8">
        <v>4.3099999999999999E-2</v>
      </c>
      <c r="K1484" s="8">
        <v>4.3299999999999998E-2</v>
      </c>
      <c r="L1484" s="15">
        <v>5.6800000000000003E-2</v>
      </c>
      <c r="M1484" s="204">
        <v>5.7000000000000002E-2</v>
      </c>
      <c r="N1484" s="8">
        <v>6.5799999999999997E-2</v>
      </c>
      <c r="O1484" s="8">
        <v>6.6199999999999995E-2</v>
      </c>
      <c r="P1484" s="15">
        <v>6.6900000000000001E-2</v>
      </c>
      <c r="Q1484" s="204">
        <v>6.7299999999999999E-2</v>
      </c>
      <c r="R1484" s="8">
        <v>6.7500000000000004E-2</v>
      </c>
      <c r="S1484" s="204">
        <v>6.8099999999999994E-2</v>
      </c>
      <c r="T1484" s="205">
        <v>6.6799999999999998E-2</v>
      </c>
      <c r="U1484" s="204">
        <v>6.7400000000000002E-2</v>
      </c>
      <c r="V1484" s="8">
        <v>6.6400000000000001E-2</v>
      </c>
      <c r="W1484" s="204">
        <v>6.7199999999999996E-2</v>
      </c>
      <c r="X1484" s="8">
        <v>6.5500000000000003E-2</v>
      </c>
      <c r="Y1484" s="204">
        <v>6.6299999999999998E-2</v>
      </c>
      <c r="Z1484" s="8"/>
      <c r="AA1484" s="204"/>
      <c r="AB1484" s="8">
        <v>6.54E-2</v>
      </c>
      <c r="AC1484" s="204">
        <v>6.6400000000000001E-2</v>
      </c>
      <c r="AD1484" s="8">
        <v>6.5500000000000003E-2</v>
      </c>
      <c r="AE1484" s="204">
        <v>6.6500000000000004E-2</v>
      </c>
      <c r="AF1484" s="8"/>
      <c r="AG1484" s="204"/>
      <c r="AI1484" s="192" t="str">
        <f t="shared" si="393"/>
        <v/>
      </c>
      <c r="AJ1484" s="192" t="str">
        <f t="shared" si="394"/>
        <v/>
      </c>
      <c r="AK1484" s="192" t="str">
        <f t="shared" si="395"/>
        <v/>
      </c>
      <c r="AL1484" s="192" t="str">
        <f t="shared" si="396"/>
        <v/>
      </c>
      <c r="AM1484" s="192">
        <f t="shared" si="397"/>
        <v>4.3200000000000002E-2</v>
      </c>
      <c r="AN1484" s="192">
        <f t="shared" si="398"/>
        <v>5.6900000000000006E-2</v>
      </c>
      <c r="AO1484" s="193">
        <f t="shared" si="399"/>
        <v>6.6000000000000003E-2</v>
      </c>
      <c r="AP1484" s="192">
        <f t="shared" si="400"/>
        <v>6.7099999999999993E-2</v>
      </c>
      <c r="AQ1484" s="193">
        <f t="shared" si="401"/>
        <v>6.7799999999999999E-2</v>
      </c>
      <c r="AR1484" s="192">
        <f t="shared" si="402"/>
        <v>6.7099999999999993E-2</v>
      </c>
      <c r="AS1484" s="192">
        <f t="shared" si="403"/>
        <v>6.6799999999999998E-2</v>
      </c>
      <c r="AT1484" s="192">
        <f t="shared" si="404"/>
        <v>6.59E-2</v>
      </c>
      <c r="AU1484" s="193" t="str">
        <f t="shared" si="405"/>
        <v/>
      </c>
      <c r="AV1484" s="194">
        <f t="shared" si="406"/>
        <v>6.59E-2</v>
      </c>
      <c r="AW1484" s="193">
        <f t="shared" si="407"/>
        <v>6.6000000000000003E-2</v>
      </c>
      <c r="AX1484" s="193" t="str">
        <f t="shared" si="408"/>
        <v/>
      </c>
      <c r="AZ1484" s="193">
        <f t="shared" si="392"/>
        <v>6.3270000000000007E-2</v>
      </c>
    </row>
    <row r="1485" spans="1:52" s="5" customFormat="1" ht="11.25" x14ac:dyDescent="0.2">
      <c r="A1485" s="203">
        <v>40154</v>
      </c>
      <c r="B1485" s="11"/>
      <c r="C1485" s="11"/>
      <c r="D1485" s="15"/>
      <c r="E1485" s="204"/>
      <c r="F1485" s="8"/>
      <c r="G1485" s="8"/>
      <c r="H1485" s="15"/>
      <c r="I1485" s="204"/>
      <c r="J1485" s="8">
        <v>4.2999999999999997E-2</v>
      </c>
      <c r="K1485" s="8">
        <v>4.3200000000000002E-2</v>
      </c>
      <c r="L1485" s="15">
        <v>5.7099999999999998E-2</v>
      </c>
      <c r="M1485" s="204">
        <v>5.7299999999999997E-2</v>
      </c>
      <c r="N1485" s="8">
        <v>6.5699999999999995E-2</v>
      </c>
      <c r="O1485" s="8">
        <v>6.6100000000000006E-2</v>
      </c>
      <c r="P1485" s="15">
        <v>6.6900000000000001E-2</v>
      </c>
      <c r="Q1485" s="204">
        <v>6.7299999999999999E-2</v>
      </c>
      <c r="R1485" s="8">
        <v>6.7500000000000004E-2</v>
      </c>
      <c r="S1485" s="204">
        <v>6.8099999999999994E-2</v>
      </c>
      <c r="T1485" s="205">
        <v>6.6799999999999998E-2</v>
      </c>
      <c r="U1485" s="204">
        <v>6.7400000000000002E-2</v>
      </c>
      <c r="V1485" s="8">
        <v>6.6500000000000004E-2</v>
      </c>
      <c r="W1485" s="204">
        <v>6.7299999999999999E-2</v>
      </c>
      <c r="X1485" s="8">
        <v>6.5500000000000003E-2</v>
      </c>
      <c r="Y1485" s="204">
        <v>6.6299999999999998E-2</v>
      </c>
      <c r="Z1485" s="8"/>
      <c r="AA1485" s="204"/>
      <c r="AB1485" s="8">
        <v>6.5500000000000003E-2</v>
      </c>
      <c r="AC1485" s="204">
        <v>6.6500000000000004E-2</v>
      </c>
      <c r="AD1485" s="8">
        <v>6.5600000000000006E-2</v>
      </c>
      <c r="AE1485" s="204">
        <v>6.6600000000000006E-2</v>
      </c>
      <c r="AF1485" s="8"/>
      <c r="AG1485" s="204"/>
      <c r="AI1485" s="192" t="str">
        <f t="shared" si="393"/>
        <v/>
      </c>
      <c r="AJ1485" s="192" t="str">
        <f t="shared" si="394"/>
        <v/>
      </c>
      <c r="AK1485" s="192" t="str">
        <f t="shared" si="395"/>
        <v/>
      </c>
      <c r="AL1485" s="192" t="str">
        <f t="shared" si="396"/>
        <v/>
      </c>
      <c r="AM1485" s="192">
        <f t="shared" si="397"/>
        <v>4.3099999999999999E-2</v>
      </c>
      <c r="AN1485" s="192">
        <f t="shared" si="398"/>
        <v>5.7200000000000001E-2</v>
      </c>
      <c r="AO1485" s="193">
        <f t="shared" si="399"/>
        <v>6.59E-2</v>
      </c>
      <c r="AP1485" s="192">
        <f t="shared" si="400"/>
        <v>6.7099999999999993E-2</v>
      </c>
      <c r="AQ1485" s="193">
        <f t="shared" si="401"/>
        <v>6.7799999999999999E-2</v>
      </c>
      <c r="AR1485" s="192">
        <f t="shared" si="402"/>
        <v>6.7099999999999993E-2</v>
      </c>
      <c r="AS1485" s="192">
        <f t="shared" si="403"/>
        <v>6.6900000000000001E-2</v>
      </c>
      <c r="AT1485" s="192">
        <f t="shared" si="404"/>
        <v>6.59E-2</v>
      </c>
      <c r="AU1485" s="193" t="str">
        <f t="shared" si="405"/>
        <v/>
      </c>
      <c r="AV1485" s="194">
        <f t="shared" si="406"/>
        <v>6.6000000000000003E-2</v>
      </c>
      <c r="AW1485" s="193">
        <f t="shared" si="407"/>
        <v>6.6100000000000006E-2</v>
      </c>
      <c r="AX1485" s="193" t="str">
        <f t="shared" si="408"/>
        <v/>
      </c>
      <c r="AZ1485" s="193">
        <f t="shared" si="392"/>
        <v>6.3310000000000005E-2</v>
      </c>
    </row>
    <row r="1486" spans="1:52" s="5" customFormat="1" ht="11.25" x14ac:dyDescent="0.2">
      <c r="A1486" s="203">
        <v>40155</v>
      </c>
      <c r="B1486" s="11"/>
      <c r="C1486" s="11"/>
      <c r="D1486" s="15"/>
      <c r="E1486" s="204"/>
      <c r="F1486" s="8"/>
      <c r="G1486" s="8"/>
      <c r="H1486" s="15"/>
      <c r="I1486" s="204"/>
      <c r="J1486" s="8">
        <v>4.2999999999999997E-2</v>
      </c>
      <c r="K1486" s="8">
        <v>4.3200000000000002E-2</v>
      </c>
      <c r="L1486" s="15">
        <v>5.6899999999999999E-2</v>
      </c>
      <c r="M1486" s="204">
        <v>5.7099999999999998E-2</v>
      </c>
      <c r="N1486" s="8">
        <v>6.5500000000000003E-2</v>
      </c>
      <c r="O1486" s="8">
        <v>6.59E-2</v>
      </c>
      <c r="P1486" s="15">
        <v>6.6799999999999998E-2</v>
      </c>
      <c r="Q1486" s="204">
        <v>6.7199999999999996E-2</v>
      </c>
      <c r="R1486" s="8">
        <v>6.7500000000000004E-2</v>
      </c>
      <c r="S1486" s="204">
        <v>6.8099999999999994E-2</v>
      </c>
      <c r="T1486" s="205">
        <v>6.6799999999999998E-2</v>
      </c>
      <c r="U1486" s="204">
        <v>6.7400000000000002E-2</v>
      </c>
      <c r="V1486" s="8">
        <v>6.6500000000000004E-2</v>
      </c>
      <c r="W1486" s="204">
        <v>6.7299999999999999E-2</v>
      </c>
      <c r="X1486" s="8">
        <v>6.5600000000000006E-2</v>
      </c>
      <c r="Y1486" s="204">
        <v>6.6400000000000001E-2</v>
      </c>
      <c r="Z1486" s="8"/>
      <c r="AA1486" s="204"/>
      <c r="AB1486" s="8">
        <v>6.5600000000000006E-2</v>
      </c>
      <c r="AC1486" s="204">
        <v>6.6600000000000006E-2</v>
      </c>
      <c r="AD1486" s="8">
        <v>6.5600000000000006E-2</v>
      </c>
      <c r="AE1486" s="204">
        <v>6.6600000000000006E-2</v>
      </c>
      <c r="AF1486" s="8"/>
      <c r="AG1486" s="204"/>
      <c r="AI1486" s="192" t="str">
        <f t="shared" si="393"/>
        <v/>
      </c>
      <c r="AJ1486" s="192" t="str">
        <f t="shared" si="394"/>
        <v/>
      </c>
      <c r="AK1486" s="192" t="str">
        <f t="shared" si="395"/>
        <v/>
      </c>
      <c r="AL1486" s="192" t="str">
        <f t="shared" si="396"/>
        <v/>
      </c>
      <c r="AM1486" s="192">
        <f t="shared" si="397"/>
        <v>4.3099999999999999E-2</v>
      </c>
      <c r="AN1486" s="192">
        <f t="shared" si="398"/>
        <v>5.6999999999999995E-2</v>
      </c>
      <c r="AO1486" s="193">
        <f t="shared" si="399"/>
        <v>6.5700000000000008E-2</v>
      </c>
      <c r="AP1486" s="192">
        <f t="shared" si="400"/>
        <v>6.7000000000000004E-2</v>
      </c>
      <c r="AQ1486" s="193">
        <f t="shared" si="401"/>
        <v>6.7799999999999999E-2</v>
      </c>
      <c r="AR1486" s="192">
        <f t="shared" si="402"/>
        <v>6.7099999999999993E-2</v>
      </c>
      <c r="AS1486" s="192">
        <f t="shared" si="403"/>
        <v>6.6900000000000001E-2</v>
      </c>
      <c r="AT1486" s="192">
        <f t="shared" si="404"/>
        <v>6.6000000000000003E-2</v>
      </c>
      <c r="AU1486" s="193" t="str">
        <f t="shared" si="405"/>
        <v/>
      </c>
      <c r="AV1486" s="194">
        <f t="shared" si="406"/>
        <v>6.6100000000000006E-2</v>
      </c>
      <c r="AW1486" s="193">
        <f t="shared" si="407"/>
        <v>6.6100000000000006E-2</v>
      </c>
      <c r="AX1486" s="193" t="str">
        <f t="shared" si="408"/>
        <v/>
      </c>
      <c r="AZ1486" s="193">
        <f t="shared" si="392"/>
        <v>6.3280000000000003E-2</v>
      </c>
    </row>
    <row r="1487" spans="1:52" s="5" customFormat="1" ht="11.25" x14ac:dyDescent="0.2">
      <c r="A1487" s="203">
        <v>40156</v>
      </c>
      <c r="B1487" s="11"/>
      <c r="C1487" s="11"/>
      <c r="D1487" s="15"/>
      <c r="E1487" s="204"/>
      <c r="F1487" s="8"/>
      <c r="G1487" s="8"/>
      <c r="H1487" s="15"/>
      <c r="I1487" s="204"/>
      <c r="J1487" s="8">
        <v>4.3299999999999998E-2</v>
      </c>
      <c r="K1487" s="8">
        <v>4.3499999999999997E-2</v>
      </c>
      <c r="L1487" s="15">
        <v>5.7299999999999997E-2</v>
      </c>
      <c r="M1487" s="204">
        <v>5.7500000000000002E-2</v>
      </c>
      <c r="N1487" s="8">
        <v>6.5799999999999997E-2</v>
      </c>
      <c r="O1487" s="8">
        <v>6.6199999999999995E-2</v>
      </c>
      <c r="P1487" s="15">
        <v>6.7000000000000004E-2</v>
      </c>
      <c r="Q1487" s="204">
        <v>6.7400000000000002E-2</v>
      </c>
      <c r="R1487" s="8">
        <v>6.7699999999999996E-2</v>
      </c>
      <c r="S1487" s="204">
        <v>6.83E-2</v>
      </c>
      <c r="T1487" s="205">
        <v>6.7199999999999996E-2</v>
      </c>
      <c r="U1487" s="204">
        <v>6.7799999999999999E-2</v>
      </c>
      <c r="V1487" s="8">
        <v>6.6799999999999998E-2</v>
      </c>
      <c r="W1487" s="204">
        <v>6.7599999999999993E-2</v>
      </c>
      <c r="X1487" s="8">
        <v>6.5600000000000006E-2</v>
      </c>
      <c r="Y1487" s="204">
        <v>6.6400000000000001E-2</v>
      </c>
      <c r="Z1487" s="8"/>
      <c r="AA1487" s="204"/>
      <c r="AB1487" s="8">
        <v>6.5600000000000006E-2</v>
      </c>
      <c r="AC1487" s="204">
        <v>6.6600000000000006E-2</v>
      </c>
      <c r="AD1487" s="8">
        <v>6.5699999999999995E-2</v>
      </c>
      <c r="AE1487" s="204">
        <v>6.6699999999999995E-2</v>
      </c>
      <c r="AF1487" s="8"/>
      <c r="AG1487" s="204"/>
      <c r="AI1487" s="192" t="str">
        <f t="shared" si="393"/>
        <v/>
      </c>
      <c r="AJ1487" s="192" t="str">
        <f t="shared" si="394"/>
        <v/>
      </c>
      <c r="AK1487" s="192" t="str">
        <f t="shared" si="395"/>
        <v/>
      </c>
      <c r="AL1487" s="192" t="str">
        <f t="shared" si="396"/>
        <v/>
      </c>
      <c r="AM1487" s="192">
        <f t="shared" si="397"/>
        <v>4.3399999999999994E-2</v>
      </c>
      <c r="AN1487" s="192">
        <f t="shared" si="398"/>
        <v>5.74E-2</v>
      </c>
      <c r="AO1487" s="193">
        <f t="shared" si="399"/>
        <v>6.6000000000000003E-2</v>
      </c>
      <c r="AP1487" s="192">
        <f t="shared" si="400"/>
        <v>6.720000000000001E-2</v>
      </c>
      <c r="AQ1487" s="193">
        <f t="shared" si="401"/>
        <v>6.8000000000000005E-2</v>
      </c>
      <c r="AR1487" s="192">
        <f t="shared" si="402"/>
        <v>6.7500000000000004E-2</v>
      </c>
      <c r="AS1487" s="192">
        <f t="shared" si="403"/>
        <v>6.7199999999999996E-2</v>
      </c>
      <c r="AT1487" s="192">
        <f t="shared" si="404"/>
        <v>6.6000000000000003E-2</v>
      </c>
      <c r="AU1487" s="193" t="str">
        <f t="shared" si="405"/>
        <v/>
      </c>
      <c r="AV1487" s="194">
        <f t="shared" si="406"/>
        <v>6.6100000000000006E-2</v>
      </c>
      <c r="AW1487" s="193">
        <f t="shared" si="407"/>
        <v>6.6199999999999995E-2</v>
      </c>
      <c r="AX1487" s="193" t="str">
        <f t="shared" si="408"/>
        <v/>
      </c>
      <c r="AZ1487" s="193">
        <f t="shared" si="392"/>
        <v>6.3500000000000015E-2</v>
      </c>
    </row>
    <row r="1488" spans="1:52" s="5" customFormat="1" ht="11.25" x14ac:dyDescent="0.2">
      <c r="A1488" s="203">
        <v>40157</v>
      </c>
      <c r="B1488" s="11"/>
      <c r="C1488" s="11"/>
      <c r="D1488" s="15"/>
      <c r="E1488" s="204"/>
      <c r="F1488" s="8"/>
      <c r="G1488" s="8"/>
      <c r="H1488" s="15"/>
      <c r="I1488" s="204"/>
      <c r="J1488" s="8">
        <v>4.3299999999999998E-2</v>
      </c>
      <c r="K1488" s="8">
        <v>4.3499999999999997E-2</v>
      </c>
      <c r="L1488" s="15">
        <v>5.7599999999999998E-2</v>
      </c>
      <c r="M1488" s="204">
        <v>5.7799999999999997E-2</v>
      </c>
      <c r="N1488" s="8">
        <v>6.6000000000000003E-2</v>
      </c>
      <c r="O1488" s="8">
        <v>6.6400000000000001E-2</v>
      </c>
      <c r="P1488" s="15">
        <v>6.7100000000000007E-2</v>
      </c>
      <c r="Q1488" s="204">
        <v>6.7500000000000004E-2</v>
      </c>
      <c r="R1488" s="8">
        <v>6.7900000000000002E-2</v>
      </c>
      <c r="S1488" s="204">
        <v>6.8500000000000005E-2</v>
      </c>
      <c r="T1488" s="205">
        <v>6.7199999999999996E-2</v>
      </c>
      <c r="U1488" s="204">
        <v>6.7799999999999999E-2</v>
      </c>
      <c r="V1488" s="8">
        <v>6.6900000000000001E-2</v>
      </c>
      <c r="W1488" s="204">
        <v>6.7699999999999996E-2</v>
      </c>
      <c r="X1488" s="8">
        <v>6.5600000000000006E-2</v>
      </c>
      <c r="Y1488" s="204">
        <v>6.6400000000000001E-2</v>
      </c>
      <c r="Z1488" s="8"/>
      <c r="AA1488" s="204"/>
      <c r="AB1488" s="8">
        <v>6.5699999999999995E-2</v>
      </c>
      <c r="AC1488" s="204">
        <v>6.6699999999999995E-2</v>
      </c>
      <c r="AD1488" s="8">
        <v>6.5699999999999995E-2</v>
      </c>
      <c r="AE1488" s="204">
        <v>6.6699999999999995E-2</v>
      </c>
      <c r="AF1488" s="8"/>
      <c r="AG1488" s="204"/>
      <c r="AI1488" s="192" t="str">
        <f t="shared" si="393"/>
        <v/>
      </c>
      <c r="AJ1488" s="192" t="str">
        <f t="shared" si="394"/>
        <v/>
      </c>
      <c r="AK1488" s="192" t="str">
        <f t="shared" si="395"/>
        <v/>
      </c>
      <c r="AL1488" s="192" t="str">
        <f t="shared" si="396"/>
        <v/>
      </c>
      <c r="AM1488" s="192">
        <f t="shared" si="397"/>
        <v>4.3399999999999994E-2</v>
      </c>
      <c r="AN1488" s="192">
        <f t="shared" si="398"/>
        <v>5.7700000000000001E-2</v>
      </c>
      <c r="AO1488" s="193">
        <f t="shared" si="399"/>
        <v>6.6200000000000009E-2</v>
      </c>
      <c r="AP1488" s="192">
        <f t="shared" si="400"/>
        <v>6.7299999999999999E-2</v>
      </c>
      <c r="AQ1488" s="193">
        <f t="shared" si="401"/>
        <v>6.8200000000000011E-2</v>
      </c>
      <c r="AR1488" s="192">
        <f t="shared" si="402"/>
        <v>6.7500000000000004E-2</v>
      </c>
      <c r="AS1488" s="192">
        <f t="shared" si="403"/>
        <v>6.7299999999999999E-2</v>
      </c>
      <c r="AT1488" s="192">
        <f t="shared" si="404"/>
        <v>6.6000000000000003E-2</v>
      </c>
      <c r="AU1488" s="193" t="str">
        <f t="shared" si="405"/>
        <v/>
      </c>
      <c r="AV1488" s="194">
        <f t="shared" si="406"/>
        <v>6.6199999999999995E-2</v>
      </c>
      <c r="AW1488" s="193">
        <f t="shared" si="407"/>
        <v>6.6199999999999995E-2</v>
      </c>
      <c r="AX1488" s="193" t="str">
        <f t="shared" si="408"/>
        <v/>
      </c>
      <c r="AZ1488" s="193">
        <f t="shared" si="392"/>
        <v>6.3600000000000018E-2</v>
      </c>
    </row>
    <row r="1489" spans="1:52" s="5" customFormat="1" ht="11.25" x14ac:dyDescent="0.2">
      <c r="A1489" s="203">
        <v>40158</v>
      </c>
      <c r="B1489" s="11"/>
      <c r="C1489" s="11"/>
      <c r="D1489" s="15"/>
      <c r="E1489" s="204"/>
      <c r="F1489" s="8"/>
      <c r="G1489" s="8"/>
      <c r="H1489" s="15"/>
      <c r="I1489" s="204"/>
      <c r="J1489" s="8">
        <v>4.2900000000000001E-2</v>
      </c>
      <c r="K1489" s="8">
        <v>4.3099999999999999E-2</v>
      </c>
      <c r="L1489" s="15">
        <v>5.7500000000000002E-2</v>
      </c>
      <c r="M1489" s="204">
        <v>5.7700000000000001E-2</v>
      </c>
      <c r="N1489" s="8">
        <v>6.6000000000000003E-2</v>
      </c>
      <c r="O1489" s="8">
        <v>6.6400000000000001E-2</v>
      </c>
      <c r="P1489" s="15">
        <v>6.7000000000000004E-2</v>
      </c>
      <c r="Q1489" s="204">
        <v>6.7400000000000002E-2</v>
      </c>
      <c r="R1489" s="8">
        <v>6.7900000000000002E-2</v>
      </c>
      <c r="S1489" s="204">
        <v>6.8500000000000005E-2</v>
      </c>
      <c r="T1489" s="205">
        <v>6.7199999999999996E-2</v>
      </c>
      <c r="U1489" s="204">
        <v>6.7799999999999999E-2</v>
      </c>
      <c r="V1489" s="8">
        <v>6.6799999999999998E-2</v>
      </c>
      <c r="W1489" s="204">
        <v>6.7599999999999993E-2</v>
      </c>
      <c r="X1489" s="8">
        <v>6.5600000000000006E-2</v>
      </c>
      <c r="Y1489" s="204">
        <v>6.6400000000000001E-2</v>
      </c>
      <c r="Z1489" s="8"/>
      <c r="AA1489" s="204"/>
      <c r="AB1489" s="8">
        <v>6.5699999999999995E-2</v>
      </c>
      <c r="AC1489" s="204">
        <v>6.6699999999999995E-2</v>
      </c>
      <c r="AD1489" s="8">
        <v>6.5699999999999995E-2</v>
      </c>
      <c r="AE1489" s="204">
        <v>6.6699999999999995E-2</v>
      </c>
      <c r="AF1489" s="8"/>
      <c r="AG1489" s="204"/>
      <c r="AI1489" s="192" t="str">
        <f t="shared" si="393"/>
        <v/>
      </c>
      <c r="AJ1489" s="192" t="str">
        <f t="shared" si="394"/>
        <v/>
      </c>
      <c r="AK1489" s="192" t="str">
        <f t="shared" si="395"/>
        <v/>
      </c>
      <c r="AL1489" s="192" t="str">
        <f t="shared" si="396"/>
        <v/>
      </c>
      <c r="AM1489" s="192">
        <f t="shared" si="397"/>
        <v>4.2999999999999997E-2</v>
      </c>
      <c r="AN1489" s="192">
        <f t="shared" si="398"/>
        <v>5.7599999999999998E-2</v>
      </c>
      <c r="AO1489" s="193">
        <f t="shared" si="399"/>
        <v>6.6200000000000009E-2</v>
      </c>
      <c r="AP1489" s="192">
        <f t="shared" si="400"/>
        <v>6.720000000000001E-2</v>
      </c>
      <c r="AQ1489" s="193">
        <f t="shared" si="401"/>
        <v>6.8200000000000011E-2</v>
      </c>
      <c r="AR1489" s="192">
        <f t="shared" si="402"/>
        <v>6.7500000000000004E-2</v>
      </c>
      <c r="AS1489" s="192">
        <f t="shared" si="403"/>
        <v>6.7199999999999996E-2</v>
      </c>
      <c r="AT1489" s="192">
        <f t="shared" si="404"/>
        <v>6.6000000000000003E-2</v>
      </c>
      <c r="AU1489" s="193" t="str">
        <f t="shared" si="405"/>
        <v/>
      </c>
      <c r="AV1489" s="194">
        <f t="shared" si="406"/>
        <v>6.6199999999999995E-2</v>
      </c>
      <c r="AW1489" s="193">
        <f t="shared" si="407"/>
        <v>6.6199999999999995E-2</v>
      </c>
      <c r="AX1489" s="193" t="str">
        <f t="shared" si="408"/>
        <v/>
      </c>
      <c r="AZ1489" s="193">
        <f t="shared" si="392"/>
        <v>6.3530000000000003E-2</v>
      </c>
    </row>
    <row r="1490" spans="1:52" s="5" customFormat="1" ht="11.25" x14ac:dyDescent="0.2">
      <c r="A1490" s="203">
        <v>40161</v>
      </c>
      <c r="B1490" s="11"/>
      <c r="C1490" s="11"/>
      <c r="D1490" s="15"/>
      <c r="E1490" s="204"/>
      <c r="F1490" s="8"/>
      <c r="G1490" s="8"/>
      <c r="H1490" s="15"/>
      <c r="I1490" s="204"/>
      <c r="J1490" s="8">
        <v>4.24E-2</v>
      </c>
      <c r="K1490" s="8">
        <v>4.2599999999999999E-2</v>
      </c>
      <c r="L1490" s="15">
        <v>5.74E-2</v>
      </c>
      <c r="M1490" s="204">
        <v>5.7599999999999998E-2</v>
      </c>
      <c r="N1490" s="8">
        <v>6.5799999999999997E-2</v>
      </c>
      <c r="O1490" s="8">
        <v>6.6199999999999995E-2</v>
      </c>
      <c r="P1490" s="15">
        <v>6.6900000000000001E-2</v>
      </c>
      <c r="Q1490" s="204">
        <v>6.7299999999999999E-2</v>
      </c>
      <c r="R1490" s="8">
        <v>6.7799999999999999E-2</v>
      </c>
      <c r="S1490" s="204">
        <v>6.8400000000000002E-2</v>
      </c>
      <c r="T1490" s="205">
        <v>6.7100000000000007E-2</v>
      </c>
      <c r="U1490" s="204">
        <v>6.7699999999999996E-2</v>
      </c>
      <c r="V1490" s="8">
        <v>6.6500000000000004E-2</v>
      </c>
      <c r="W1490" s="204">
        <v>6.7299999999999999E-2</v>
      </c>
      <c r="X1490" s="8">
        <v>6.5299999999999997E-2</v>
      </c>
      <c r="Y1490" s="204">
        <v>6.6100000000000006E-2</v>
      </c>
      <c r="Z1490" s="8"/>
      <c r="AA1490" s="204"/>
      <c r="AB1490" s="8">
        <v>6.54E-2</v>
      </c>
      <c r="AC1490" s="204">
        <v>6.6400000000000001E-2</v>
      </c>
      <c r="AD1490" s="8">
        <v>6.54E-2</v>
      </c>
      <c r="AE1490" s="204">
        <v>6.6400000000000001E-2</v>
      </c>
      <c r="AF1490" s="8"/>
      <c r="AG1490" s="204"/>
      <c r="AI1490" s="192" t="str">
        <f t="shared" si="393"/>
        <v/>
      </c>
      <c r="AJ1490" s="192" t="str">
        <f t="shared" si="394"/>
        <v/>
      </c>
      <c r="AK1490" s="192" t="str">
        <f t="shared" si="395"/>
        <v/>
      </c>
      <c r="AL1490" s="192" t="str">
        <f t="shared" si="396"/>
        <v/>
      </c>
      <c r="AM1490" s="192">
        <f t="shared" si="397"/>
        <v>4.2499999999999996E-2</v>
      </c>
      <c r="AN1490" s="192">
        <f t="shared" si="398"/>
        <v>5.7499999999999996E-2</v>
      </c>
      <c r="AO1490" s="193">
        <f t="shared" si="399"/>
        <v>6.6000000000000003E-2</v>
      </c>
      <c r="AP1490" s="192">
        <f t="shared" si="400"/>
        <v>6.7099999999999993E-2</v>
      </c>
      <c r="AQ1490" s="193">
        <f t="shared" si="401"/>
        <v>6.8099999999999994E-2</v>
      </c>
      <c r="AR1490" s="192">
        <f t="shared" si="402"/>
        <v>6.7400000000000002E-2</v>
      </c>
      <c r="AS1490" s="192">
        <f t="shared" si="403"/>
        <v>6.6900000000000001E-2</v>
      </c>
      <c r="AT1490" s="192">
        <f t="shared" si="404"/>
        <v>6.5700000000000008E-2</v>
      </c>
      <c r="AU1490" s="193" t="str">
        <f t="shared" si="405"/>
        <v/>
      </c>
      <c r="AV1490" s="194">
        <f t="shared" si="406"/>
        <v>6.59E-2</v>
      </c>
      <c r="AW1490" s="193">
        <f t="shared" si="407"/>
        <v>6.59E-2</v>
      </c>
      <c r="AX1490" s="193" t="str">
        <f t="shared" si="408"/>
        <v/>
      </c>
      <c r="AZ1490" s="193">
        <f t="shared" si="392"/>
        <v>6.3299999999999995E-2</v>
      </c>
    </row>
    <row r="1491" spans="1:52" s="5" customFormat="1" ht="11.25" x14ac:dyDescent="0.2">
      <c r="A1491" s="203">
        <v>40162</v>
      </c>
      <c r="B1491" s="11"/>
      <c r="C1491" s="11"/>
      <c r="D1491" s="15"/>
      <c r="E1491" s="204"/>
      <c r="F1491" s="8"/>
      <c r="G1491" s="8"/>
      <c r="H1491" s="15"/>
      <c r="I1491" s="204"/>
      <c r="J1491" s="8">
        <v>4.2200000000000001E-2</v>
      </c>
      <c r="K1491" s="8">
        <v>4.24E-2</v>
      </c>
      <c r="L1491" s="15">
        <v>5.7500000000000002E-2</v>
      </c>
      <c r="M1491" s="204">
        <v>5.7700000000000001E-2</v>
      </c>
      <c r="N1491" s="8">
        <v>6.5699999999999995E-2</v>
      </c>
      <c r="O1491" s="8">
        <v>6.6100000000000006E-2</v>
      </c>
      <c r="P1491" s="15">
        <v>6.6900000000000001E-2</v>
      </c>
      <c r="Q1491" s="204">
        <v>6.7299999999999999E-2</v>
      </c>
      <c r="R1491" s="8">
        <v>6.7500000000000004E-2</v>
      </c>
      <c r="S1491" s="204">
        <v>6.8099999999999994E-2</v>
      </c>
      <c r="T1491" s="205">
        <v>6.6900000000000001E-2</v>
      </c>
      <c r="U1491" s="204">
        <v>6.7500000000000004E-2</v>
      </c>
      <c r="V1491" s="8">
        <v>6.6500000000000004E-2</v>
      </c>
      <c r="W1491" s="204">
        <v>6.7299999999999999E-2</v>
      </c>
      <c r="X1491" s="8">
        <v>6.5299999999999997E-2</v>
      </c>
      <c r="Y1491" s="204">
        <v>6.6100000000000006E-2</v>
      </c>
      <c r="Z1491" s="8"/>
      <c r="AA1491" s="204"/>
      <c r="AB1491" s="8">
        <v>6.54E-2</v>
      </c>
      <c r="AC1491" s="204">
        <v>6.6400000000000001E-2</v>
      </c>
      <c r="AD1491" s="8">
        <v>6.54E-2</v>
      </c>
      <c r="AE1491" s="204">
        <v>6.6400000000000001E-2</v>
      </c>
      <c r="AF1491" s="8"/>
      <c r="AG1491" s="204"/>
      <c r="AI1491" s="192" t="str">
        <f t="shared" si="393"/>
        <v/>
      </c>
      <c r="AJ1491" s="192" t="str">
        <f t="shared" si="394"/>
        <v/>
      </c>
      <c r="AK1491" s="192" t="str">
        <f t="shared" si="395"/>
        <v/>
      </c>
      <c r="AL1491" s="192" t="str">
        <f t="shared" si="396"/>
        <v/>
      </c>
      <c r="AM1491" s="192">
        <f t="shared" si="397"/>
        <v>4.2300000000000004E-2</v>
      </c>
      <c r="AN1491" s="192">
        <f t="shared" si="398"/>
        <v>5.7599999999999998E-2</v>
      </c>
      <c r="AO1491" s="193">
        <f t="shared" si="399"/>
        <v>6.59E-2</v>
      </c>
      <c r="AP1491" s="192">
        <f t="shared" si="400"/>
        <v>6.7099999999999993E-2</v>
      </c>
      <c r="AQ1491" s="193">
        <f t="shared" si="401"/>
        <v>6.7799999999999999E-2</v>
      </c>
      <c r="AR1491" s="192">
        <f t="shared" si="402"/>
        <v>6.720000000000001E-2</v>
      </c>
      <c r="AS1491" s="192">
        <f t="shared" si="403"/>
        <v>6.6900000000000001E-2</v>
      </c>
      <c r="AT1491" s="192">
        <f t="shared" si="404"/>
        <v>6.5700000000000008E-2</v>
      </c>
      <c r="AU1491" s="193" t="str">
        <f t="shared" si="405"/>
        <v/>
      </c>
      <c r="AV1491" s="194">
        <f t="shared" si="406"/>
        <v>6.59E-2</v>
      </c>
      <c r="AW1491" s="193">
        <f t="shared" si="407"/>
        <v>6.59E-2</v>
      </c>
      <c r="AX1491" s="193" t="str">
        <f t="shared" si="408"/>
        <v/>
      </c>
      <c r="AZ1491" s="193">
        <f t="shared" si="392"/>
        <v>6.3229999999999995E-2</v>
      </c>
    </row>
    <row r="1492" spans="1:52" s="5" customFormat="1" ht="11.25" x14ac:dyDescent="0.2">
      <c r="A1492" s="203">
        <v>40163</v>
      </c>
      <c r="B1492" s="11"/>
      <c r="C1492" s="11"/>
      <c r="D1492" s="15"/>
      <c r="E1492" s="204"/>
      <c r="F1492" s="8"/>
      <c r="G1492" s="8"/>
      <c r="H1492" s="15"/>
      <c r="I1492" s="204"/>
      <c r="J1492" s="8">
        <v>4.2200000000000001E-2</v>
      </c>
      <c r="K1492" s="8">
        <v>4.24E-2</v>
      </c>
      <c r="L1492" s="15">
        <v>5.7599999999999998E-2</v>
      </c>
      <c r="M1492" s="204">
        <v>5.7799999999999997E-2</v>
      </c>
      <c r="N1492" s="8">
        <v>6.5699999999999995E-2</v>
      </c>
      <c r="O1492" s="8">
        <v>6.6100000000000006E-2</v>
      </c>
      <c r="P1492" s="15">
        <v>6.6900000000000001E-2</v>
      </c>
      <c r="Q1492" s="204">
        <v>6.7299999999999999E-2</v>
      </c>
      <c r="R1492" s="8">
        <v>6.7599999999999993E-2</v>
      </c>
      <c r="S1492" s="204">
        <v>6.8199999999999997E-2</v>
      </c>
      <c r="T1492" s="205">
        <v>6.7000000000000004E-2</v>
      </c>
      <c r="U1492" s="204">
        <v>6.7599999999999993E-2</v>
      </c>
      <c r="V1492" s="8">
        <v>6.6600000000000006E-2</v>
      </c>
      <c r="W1492" s="204">
        <v>6.7400000000000002E-2</v>
      </c>
      <c r="X1492" s="8">
        <v>6.5299999999999997E-2</v>
      </c>
      <c r="Y1492" s="204">
        <v>6.6100000000000006E-2</v>
      </c>
      <c r="Z1492" s="8"/>
      <c r="AA1492" s="204"/>
      <c r="AB1492" s="8">
        <v>6.5199999999999994E-2</v>
      </c>
      <c r="AC1492" s="204">
        <v>6.6199999999999995E-2</v>
      </c>
      <c r="AD1492" s="8">
        <v>6.5199999999999994E-2</v>
      </c>
      <c r="AE1492" s="204">
        <v>6.6199999999999995E-2</v>
      </c>
      <c r="AF1492" s="8"/>
      <c r="AG1492" s="204"/>
      <c r="AI1492" s="192" t="str">
        <f t="shared" si="393"/>
        <v/>
      </c>
      <c r="AJ1492" s="192" t="str">
        <f t="shared" si="394"/>
        <v/>
      </c>
      <c r="AK1492" s="192" t="str">
        <f t="shared" si="395"/>
        <v/>
      </c>
      <c r="AL1492" s="192" t="str">
        <f t="shared" si="396"/>
        <v/>
      </c>
      <c r="AM1492" s="192">
        <f t="shared" si="397"/>
        <v>4.2300000000000004E-2</v>
      </c>
      <c r="AN1492" s="192">
        <f t="shared" si="398"/>
        <v>5.7700000000000001E-2</v>
      </c>
      <c r="AO1492" s="193">
        <f t="shared" si="399"/>
        <v>6.59E-2</v>
      </c>
      <c r="AP1492" s="192">
        <f t="shared" si="400"/>
        <v>6.7099999999999993E-2</v>
      </c>
      <c r="AQ1492" s="193">
        <f t="shared" si="401"/>
        <v>6.7899999999999988E-2</v>
      </c>
      <c r="AR1492" s="192">
        <f t="shared" si="402"/>
        <v>6.7299999999999999E-2</v>
      </c>
      <c r="AS1492" s="192">
        <f t="shared" si="403"/>
        <v>6.7000000000000004E-2</v>
      </c>
      <c r="AT1492" s="192">
        <f t="shared" si="404"/>
        <v>6.5700000000000008E-2</v>
      </c>
      <c r="AU1492" s="193" t="str">
        <f t="shared" si="405"/>
        <v/>
      </c>
      <c r="AV1492" s="194">
        <f t="shared" si="406"/>
        <v>6.5699999999999995E-2</v>
      </c>
      <c r="AW1492" s="193">
        <f t="shared" si="407"/>
        <v>6.5699999999999995E-2</v>
      </c>
      <c r="AX1492" s="193" t="str">
        <f t="shared" si="408"/>
        <v/>
      </c>
      <c r="AZ1492" s="193">
        <f t="shared" ref="AZ1492:AZ1555" si="409">AVERAGE(AI1492:AX1492)</f>
        <v>6.3229999999999995E-2</v>
      </c>
    </row>
    <row r="1493" spans="1:52" s="5" customFormat="1" ht="11.25" x14ac:dyDescent="0.2">
      <c r="A1493" s="203">
        <v>40164</v>
      </c>
      <c r="B1493" s="11"/>
      <c r="C1493" s="11"/>
      <c r="D1493" s="15"/>
      <c r="E1493" s="204"/>
      <c r="F1493" s="8"/>
      <c r="G1493" s="8"/>
      <c r="H1493" s="15"/>
      <c r="I1493" s="204"/>
      <c r="J1493" s="8">
        <v>4.2500000000000003E-2</v>
      </c>
      <c r="K1493" s="8">
        <v>4.2700000000000002E-2</v>
      </c>
      <c r="L1493" s="15">
        <v>5.8000000000000003E-2</v>
      </c>
      <c r="M1493" s="204">
        <v>5.8200000000000002E-2</v>
      </c>
      <c r="N1493" s="8">
        <v>6.59E-2</v>
      </c>
      <c r="O1493" s="8">
        <v>6.6299999999999998E-2</v>
      </c>
      <c r="P1493" s="15">
        <v>6.7000000000000004E-2</v>
      </c>
      <c r="Q1493" s="204">
        <v>6.7400000000000002E-2</v>
      </c>
      <c r="R1493" s="8">
        <v>6.7699999999999996E-2</v>
      </c>
      <c r="S1493" s="204">
        <v>6.83E-2</v>
      </c>
      <c r="T1493" s="205">
        <v>6.7199999999999996E-2</v>
      </c>
      <c r="U1493" s="204">
        <v>6.7799999999999999E-2</v>
      </c>
      <c r="V1493" s="8">
        <v>6.6600000000000006E-2</v>
      </c>
      <c r="W1493" s="204">
        <v>6.7400000000000002E-2</v>
      </c>
      <c r="X1493" s="8">
        <v>6.5199999999999994E-2</v>
      </c>
      <c r="Y1493" s="204">
        <v>6.6000000000000003E-2</v>
      </c>
      <c r="Z1493" s="8"/>
      <c r="AA1493" s="204"/>
      <c r="AB1493" s="8">
        <v>6.5100000000000005E-2</v>
      </c>
      <c r="AC1493" s="204">
        <v>6.6100000000000006E-2</v>
      </c>
      <c r="AD1493" s="8">
        <v>6.5100000000000005E-2</v>
      </c>
      <c r="AE1493" s="204">
        <v>6.6100000000000006E-2</v>
      </c>
      <c r="AF1493" s="8"/>
      <c r="AG1493" s="204"/>
      <c r="AI1493" s="192" t="str">
        <f t="shared" si="393"/>
        <v/>
      </c>
      <c r="AJ1493" s="192" t="str">
        <f t="shared" si="394"/>
        <v/>
      </c>
      <c r="AK1493" s="192" t="str">
        <f t="shared" si="395"/>
        <v/>
      </c>
      <c r="AL1493" s="192" t="str">
        <f t="shared" si="396"/>
        <v/>
      </c>
      <c r="AM1493" s="192">
        <f t="shared" si="397"/>
        <v>4.2599999999999999E-2</v>
      </c>
      <c r="AN1493" s="192">
        <f t="shared" si="398"/>
        <v>5.8099999999999999E-2</v>
      </c>
      <c r="AO1493" s="193">
        <f t="shared" si="399"/>
        <v>6.6099999999999992E-2</v>
      </c>
      <c r="AP1493" s="192">
        <f t="shared" si="400"/>
        <v>6.720000000000001E-2</v>
      </c>
      <c r="AQ1493" s="193">
        <f t="shared" si="401"/>
        <v>6.8000000000000005E-2</v>
      </c>
      <c r="AR1493" s="192">
        <f t="shared" si="402"/>
        <v>6.7500000000000004E-2</v>
      </c>
      <c r="AS1493" s="192">
        <f t="shared" si="403"/>
        <v>6.7000000000000004E-2</v>
      </c>
      <c r="AT1493" s="192">
        <f t="shared" si="404"/>
        <v>6.5599999999999992E-2</v>
      </c>
      <c r="AU1493" s="193" t="str">
        <f t="shared" si="405"/>
        <v/>
      </c>
      <c r="AV1493" s="194">
        <f t="shared" si="406"/>
        <v>6.5600000000000006E-2</v>
      </c>
      <c r="AW1493" s="193">
        <f t="shared" si="407"/>
        <v>6.5600000000000006E-2</v>
      </c>
      <c r="AX1493" s="193" t="str">
        <f t="shared" si="408"/>
        <v/>
      </c>
      <c r="AZ1493" s="193">
        <f t="shared" si="409"/>
        <v>6.3329999999999997E-2</v>
      </c>
    </row>
    <row r="1494" spans="1:52" s="5" customFormat="1" ht="11.25" x14ac:dyDescent="0.2">
      <c r="A1494" s="203">
        <v>40165</v>
      </c>
      <c r="B1494" s="11"/>
      <c r="C1494" s="11"/>
      <c r="D1494" s="15"/>
      <c r="E1494" s="204"/>
      <c r="F1494" s="8"/>
      <c r="G1494" s="8"/>
      <c r="H1494" s="15"/>
      <c r="I1494" s="204"/>
      <c r="J1494" s="8">
        <v>4.24E-2</v>
      </c>
      <c r="K1494" s="8">
        <v>4.2599999999999999E-2</v>
      </c>
      <c r="L1494" s="15">
        <v>5.74E-2</v>
      </c>
      <c r="M1494" s="204">
        <v>5.7599999999999998E-2</v>
      </c>
      <c r="N1494" s="8">
        <v>6.5799999999999997E-2</v>
      </c>
      <c r="O1494" s="8">
        <v>6.6199999999999995E-2</v>
      </c>
      <c r="P1494" s="15">
        <v>6.6900000000000001E-2</v>
      </c>
      <c r="Q1494" s="204">
        <v>6.7299999999999999E-2</v>
      </c>
      <c r="R1494" s="8">
        <v>6.7400000000000002E-2</v>
      </c>
      <c r="S1494" s="204">
        <v>6.8000000000000005E-2</v>
      </c>
      <c r="T1494" s="205">
        <v>6.6900000000000001E-2</v>
      </c>
      <c r="U1494" s="204">
        <v>6.7500000000000004E-2</v>
      </c>
      <c r="V1494" s="8">
        <v>6.6500000000000004E-2</v>
      </c>
      <c r="W1494" s="204">
        <v>6.7299999999999999E-2</v>
      </c>
      <c r="X1494" s="8">
        <v>6.5100000000000005E-2</v>
      </c>
      <c r="Y1494" s="204">
        <v>6.59E-2</v>
      </c>
      <c r="Z1494" s="8"/>
      <c r="AA1494" s="204"/>
      <c r="AB1494" s="8">
        <v>6.5000000000000002E-2</v>
      </c>
      <c r="AC1494" s="204">
        <v>6.6000000000000003E-2</v>
      </c>
      <c r="AD1494" s="8">
        <v>6.5000000000000002E-2</v>
      </c>
      <c r="AE1494" s="204">
        <v>6.6000000000000003E-2</v>
      </c>
      <c r="AF1494" s="8"/>
      <c r="AG1494" s="204"/>
      <c r="AI1494" s="192" t="str">
        <f t="shared" si="393"/>
        <v/>
      </c>
      <c r="AJ1494" s="192" t="str">
        <f t="shared" si="394"/>
        <v/>
      </c>
      <c r="AK1494" s="192" t="str">
        <f t="shared" si="395"/>
        <v/>
      </c>
      <c r="AL1494" s="192" t="str">
        <f t="shared" si="396"/>
        <v/>
      </c>
      <c r="AM1494" s="192">
        <f t="shared" si="397"/>
        <v>4.2499999999999996E-2</v>
      </c>
      <c r="AN1494" s="192">
        <f t="shared" si="398"/>
        <v>5.7499999999999996E-2</v>
      </c>
      <c r="AO1494" s="193">
        <f t="shared" si="399"/>
        <v>6.6000000000000003E-2</v>
      </c>
      <c r="AP1494" s="192">
        <f t="shared" si="400"/>
        <v>6.7099999999999993E-2</v>
      </c>
      <c r="AQ1494" s="193">
        <f t="shared" si="401"/>
        <v>6.770000000000001E-2</v>
      </c>
      <c r="AR1494" s="192">
        <f t="shared" si="402"/>
        <v>6.720000000000001E-2</v>
      </c>
      <c r="AS1494" s="192">
        <f t="shared" si="403"/>
        <v>6.6900000000000001E-2</v>
      </c>
      <c r="AT1494" s="192">
        <f t="shared" si="404"/>
        <v>6.5500000000000003E-2</v>
      </c>
      <c r="AU1494" s="193" t="str">
        <f t="shared" si="405"/>
        <v/>
      </c>
      <c r="AV1494" s="194">
        <f t="shared" si="406"/>
        <v>6.5500000000000003E-2</v>
      </c>
      <c r="AW1494" s="193">
        <f t="shared" si="407"/>
        <v>6.5500000000000003E-2</v>
      </c>
      <c r="AX1494" s="193" t="str">
        <f t="shared" si="408"/>
        <v/>
      </c>
      <c r="AZ1494" s="193">
        <f t="shared" si="409"/>
        <v>6.3140000000000002E-2</v>
      </c>
    </row>
    <row r="1495" spans="1:52" s="5" customFormat="1" ht="11.25" x14ac:dyDescent="0.2">
      <c r="A1495" s="203">
        <v>40168</v>
      </c>
      <c r="B1495" s="11"/>
      <c r="C1495" s="11"/>
      <c r="D1495" s="15"/>
      <c r="E1495" s="204"/>
      <c r="F1495" s="8"/>
      <c r="G1495" s="8"/>
      <c r="H1495" s="15"/>
      <c r="I1495" s="204"/>
      <c r="J1495" s="8">
        <v>4.2500000000000003E-2</v>
      </c>
      <c r="K1495" s="8">
        <v>4.2700000000000002E-2</v>
      </c>
      <c r="L1495" s="15">
        <v>5.7299999999999997E-2</v>
      </c>
      <c r="M1495" s="204">
        <v>5.7500000000000002E-2</v>
      </c>
      <c r="N1495" s="8">
        <v>6.5600000000000006E-2</v>
      </c>
      <c r="O1495" s="8">
        <v>6.6000000000000003E-2</v>
      </c>
      <c r="P1495" s="15">
        <v>6.6799999999999998E-2</v>
      </c>
      <c r="Q1495" s="204">
        <v>6.7199999999999996E-2</v>
      </c>
      <c r="R1495" s="8">
        <v>6.7400000000000002E-2</v>
      </c>
      <c r="S1495" s="204">
        <v>6.8000000000000005E-2</v>
      </c>
      <c r="T1495" s="205">
        <v>6.6900000000000001E-2</v>
      </c>
      <c r="U1495" s="204">
        <v>6.7500000000000004E-2</v>
      </c>
      <c r="V1495" s="8">
        <v>6.6400000000000001E-2</v>
      </c>
      <c r="W1495" s="204">
        <v>6.7199999999999996E-2</v>
      </c>
      <c r="X1495" s="8">
        <v>6.4799999999999996E-2</v>
      </c>
      <c r="Y1495" s="204">
        <v>6.5600000000000006E-2</v>
      </c>
      <c r="Z1495" s="8"/>
      <c r="AA1495" s="204"/>
      <c r="AB1495" s="8">
        <v>6.4699999999999994E-2</v>
      </c>
      <c r="AC1495" s="204">
        <v>6.5699999999999995E-2</v>
      </c>
      <c r="AD1495" s="8">
        <v>6.4799999999999996E-2</v>
      </c>
      <c r="AE1495" s="204">
        <v>6.5799999999999997E-2</v>
      </c>
      <c r="AF1495" s="8"/>
      <c r="AG1495" s="204"/>
      <c r="AI1495" s="192" t="str">
        <f t="shared" si="393"/>
        <v/>
      </c>
      <c r="AJ1495" s="192" t="str">
        <f t="shared" si="394"/>
        <v/>
      </c>
      <c r="AK1495" s="192" t="str">
        <f t="shared" si="395"/>
        <v/>
      </c>
      <c r="AL1495" s="192" t="str">
        <f t="shared" si="396"/>
        <v/>
      </c>
      <c r="AM1495" s="192">
        <f t="shared" si="397"/>
        <v>4.2599999999999999E-2</v>
      </c>
      <c r="AN1495" s="192">
        <f t="shared" si="398"/>
        <v>5.74E-2</v>
      </c>
      <c r="AO1495" s="193">
        <f t="shared" si="399"/>
        <v>6.5799999999999997E-2</v>
      </c>
      <c r="AP1495" s="192">
        <f t="shared" si="400"/>
        <v>6.7000000000000004E-2</v>
      </c>
      <c r="AQ1495" s="193">
        <f t="shared" si="401"/>
        <v>6.770000000000001E-2</v>
      </c>
      <c r="AR1495" s="192">
        <f t="shared" si="402"/>
        <v>6.720000000000001E-2</v>
      </c>
      <c r="AS1495" s="192">
        <f t="shared" si="403"/>
        <v>6.6799999999999998E-2</v>
      </c>
      <c r="AT1495" s="192">
        <f t="shared" si="404"/>
        <v>6.5200000000000008E-2</v>
      </c>
      <c r="AU1495" s="193" t="str">
        <f t="shared" si="405"/>
        <v/>
      </c>
      <c r="AV1495" s="194">
        <f t="shared" si="406"/>
        <v>6.5199999999999994E-2</v>
      </c>
      <c r="AW1495" s="193">
        <f t="shared" si="407"/>
        <v>6.5299999999999997E-2</v>
      </c>
      <c r="AX1495" s="193" t="str">
        <f t="shared" si="408"/>
        <v/>
      </c>
      <c r="AZ1495" s="193">
        <f t="shared" si="409"/>
        <v>6.3020000000000007E-2</v>
      </c>
    </row>
    <row r="1496" spans="1:52" s="5" customFormat="1" ht="11.25" x14ac:dyDescent="0.2">
      <c r="A1496" s="203">
        <v>40169</v>
      </c>
      <c r="B1496" s="11"/>
      <c r="C1496" s="11"/>
      <c r="D1496" s="15"/>
      <c r="E1496" s="204"/>
      <c r="F1496" s="8"/>
      <c r="G1496" s="8"/>
      <c r="H1496" s="15"/>
      <c r="I1496" s="204"/>
      <c r="J1496" s="8">
        <v>4.2099999999999999E-2</v>
      </c>
      <c r="K1496" s="8">
        <v>4.2299999999999997E-2</v>
      </c>
      <c r="L1496" s="15">
        <v>5.6800000000000003E-2</v>
      </c>
      <c r="M1496" s="204">
        <v>5.7000000000000002E-2</v>
      </c>
      <c r="N1496" s="8">
        <v>6.54E-2</v>
      </c>
      <c r="O1496" s="8">
        <v>6.5799999999999997E-2</v>
      </c>
      <c r="P1496" s="15">
        <v>6.6600000000000006E-2</v>
      </c>
      <c r="Q1496" s="204">
        <v>6.7000000000000004E-2</v>
      </c>
      <c r="R1496" s="8">
        <v>6.7199999999999996E-2</v>
      </c>
      <c r="S1496" s="204">
        <v>6.7799999999999999E-2</v>
      </c>
      <c r="T1496" s="205">
        <v>6.6900000000000001E-2</v>
      </c>
      <c r="U1496" s="204">
        <v>6.7500000000000004E-2</v>
      </c>
      <c r="V1496" s="8">
        <v>6.6299999999999998E-2</v>
      </c>
      <c r="W1496" s="204">
        <v>6.7100000000000007E-2</v>
      </c>
      <c r="X1496" s="8">
        <v>6.4500000000000002E-2</v>
      </c>
      <c r="Y1496" s="204">
        <v>6.5299999999999997E-2</v>
      </c>
      <c r="Z1496" s="8"/>
      <c r="AA1496" s="204"/>
      <c r="AB1496" s="8">
        <v>6.4500000000000002E-2</v>
      </c>
      <c r="AC1496" s="204">
        <v>6.5500000000000003E-2</v>
      </c>
      <c r="AD1496" s="8">
        <v>6.4500000000000002E-2</v>
      </c>
      <c r="AE1496" s="204">
        <v>6.5500000000000003E-2</v>
      </c>
      <c r="AF1496" s="8"/>
      <c r="AG1496" s="204"/>
      <c r="AI1496" s="192" t="str">
        <f t="shared" si="393"/>
        <v/>
      </c>
      <c r="AJ1496" s="192" t="str">
        <f t="shared" si="394"/>
        <v/>
      </c>
      <c r="AK1496" s="192" t="str">
        <f t="shared" si="395"/>
        <v/>
      </c>
      <c r="AL1496" s="192" t="str">
        <f t="shared" si="396"/>
        <v/>
      </c>
      <c r="AM1496" s="192">
        <f t="shared" si="397"/>
        <v>4.2200000000000001E-2</v>
      </c>
      <c r="AN1496" s="192">
        <f t="shared" si="398"/>
        <v>5.6900000000000006E-2</v>
      </c>
      <c r="AO1496" s="193">
        <f t="shared" si="399"/>
        <v>6.5599999999999992E-2</v>
      </c>
      <c r="AP1496" s="192">
        <f t="shared" si="400"/>
        <v>6.6799999999999998E-2</v>
      </c>
      <c r="AQ1496" s="193">
        <f t="shared" si="401"/>
        <v>6.7500000000000004E-2</v>
      </c>
      <c r="AR1496" s="192">
        <f t="shared" si="402"/>
        <v>6.720000000000001E-2</v>
      </c>
      <c r="AS1496" s="192">
        <f t="shared" si="403"/>
        <v>6.6700000000000009E-2</v>
      </c>
      <c r="AT1496" s="192">
        <f t="shared" si="404"/>
        <v>6.4899999999999999E-2</v>
      </c>
      <c r="AU1496" s="193" t="str">
        <f t="shared" si="405"/>
        <v/>
      </c>
      <c r="AV1496" s="194">
        <f t="shared" si="406"/>
        <v>6.5000000000000002E-2</v>
      </c>
      <c r="AW1496" s="193">
        <f t="shared" si="407"/>
        <v>6.5000000000000002E-2</v>
      </c>
      <c r="AX1496" s="193" t="str">
        <f t="shared" si="408"/>
        <v/>
      </c>
      <c r="AZ1496" s="193">
        <f t="shared" si="409"/>
        <v>6.2780000000000016E-2</v>
      </c>
    </row>
    <row r="1497" spans="1:52" s="5" customFormat="1" ht="11.25" x14ac:dyDescent="0.2">
      <c r="A1497" s="203">
        <v>40170</v>
      </c>
      <c r="B1497" s="11"/>
      <c r="C1497" s="11"/>
      <c r="D1497" s="15"/>
      <c r="E1497" s="204"/>
      <c r="F1497" s="8"/>
      <c r="G1497" s="8"/>
      <c r="H1497" s="15"/>
      <c r="I1497" s="204"/>
      <c r="J1497" s="8">
        <v>4.2099999999999999E-2</v>
      </c>
      <c r="K1497" s="8">
        <v>4.2299999999999997E-2</v>
      </c>
      <c r="L1497" s="15">
        <v>5.67E-2</v>
      </c>
      <c r="M1497" s="204">
        <v>5.6899999999999999E-2</v>
      </c>
      <c r="N1497" s="8">
        <v>6.5100000000000005E-2</v>
      </c>
      <c r="O1497" s="8">
        <v>6.5500000000000003E-2</v>
      </c>
      <c r="P1497" s="15">
        <v>6.6199999999999995E-2</v>
      </c>
      <c r="Q1497" s="204">
        <v>6.6600000000000006E-2</v>
      </c>
      <c r="R1497" s="8">
        <v>6.6799999999999998E-2</v>
      </c>
      <c r="S1497" s="204">
        <v>6.7400000000000002E-2</v>
      </c>
      <c r="T1497" s="205">
        <v>6.6500000000000004E-2</v>
      </c>
      <c r="U1497" s="204">
        <v>6.7100000000000007E-2</v>
      </c>
      <c r="V1497" s="8">
        <v>6.6000000000000003E-2</v>
      </c>
      <c r="W1497" s="204">
        <v>6.6799999999999998E-2</v>
      </c>
      <c r="X1497" s="8">
        <v>6.4100000000000004E-2</v>
      </c>
      <c r="Y1497" s="204">
        <v>6.4899999999999999E-2</v>
      </c>
      <c r="Z1497" s="8"/>
      <c r="AA1497" s="204"/>
      <c r="AB1497" s="8">
        <v>6.4100000000000004E-2</v>
      </c>
      <c r="AC1497" s="204">
        <v>6.5100000000000005E-2</v>
      </c>
      <c r="AD1497" s="8">
        <v>6.4199999999999993E-2</v>
      </c>
      <c r="AE1497" s="204">
        <v>6.5199999999999994E-2</v>
      </c>
      <c r="AF1497" s="8"/>
      <c r="AG1497" s="204"/>
      <c r="AI1497" s="192" t="str">
        <f t="shared" si="393"/>
        <v/>
      </c>
      <c r="AJ1497" s="192" t="str">
        <f t="shared" si="394"/>
        <v/>
      </c>
      <c r="AK1497" s="192" t="str">
        <f t="shared" si="395"/>
        <v/>
      </c>
      <c r="AL1497" s="192" t="str">
        <f t="shared" si="396"/>
        <v/>
      </c>
      <c r="AM1497" s="192">
        <f t="shared" si="397"/>
        <v>4.2200000000000001E-2</v>
      </c>
      <c r="AN1497" s="192">
        <f t="shared" si="398"/>
        <v>5.6800000000000003E-2</v>
      </c>
      <c r="AO1497" s="193">
        <f t="shared" si="399"/>
        <v>6.5299999999999997E-2</v>
      </c>
      <c r="AP1497" s="192">
        <f t="shared" si="400"/>
        <v>6.6400000000000001E-2</v>
      </c>
      <c r="AQ1497" s="193">
        <f t="shared" si="401"/>
        <v>6.7099999999999993E-2</v>
      </c>
      <c r="AR1497" s="192">
        <f t="shared" si="402"/>
        <v>6.6799999999999998E-2</v>
      </c>
      <c r="AS1497" s="192">
        <f t="shared" si="403"/>
        <v>6.6400000000000001E-2</v>
      </c>
      <c r="AT1497" s="192">
        <f t="shared" si="404"/>
        <v>6.4500000000000002E-2</v>
      </c>
      <c r="AU1497" s="193" t="str">
        <f t="shared" si="405"/>
        <v/>
      </c>
      <c r="AV1497" s="194">
        <f t="shared" si="406"/>
        <v>6.4600000000000005E-2</v>
      </c>
      <c r="AW1497" s="193">
        <f t="shared" si="407"/>
        <v>6.4699999999999994E-2</v>
      </c>
      <c r="AX1497" s="193" t="str">
        <f t="shared" si="408"/>
        <v/>
      </c>
      <c r="AZ1497" s="193">
        <f t="shared" si="409"/>
        <v>6.2480000000000001E-2</v>
      </c>
    </row>
    <row r="1498" spans="1:52" s="5" customFormat="1" ht="11.25" x14ac:dyDescent="0.2">
      <c r="A1498" s="203">
        <v>40171</v>
      </c>
      <c r="B1498" s="11"/>
      <c r="C1498" s="11"/>
      <c r="D1498" s="15"/>
      <c r="E1498" s="204"/>
      <c r="F1498" s="8"/>
      <c r="G1498" s="8"/>
      <c r="H1498" s="15"/>
      <c r="I1498" s="204"/>
      <c r="J1498" s="8">
        <v>4.2000000000000003E-2</v>
      </c>
      <c r="K1498" s="8">
        <v>4.2200000000000001E-2</v>
      </c>
      <c r="L1498" s="15">
        <v>5.6800000000000003E-2</v>
      </c>
      <c r="M1498" s="204">
        <v>5.7000000000000002E-2</v>
      </c>
      <c r="N1498" s="8">
        <v>6.5100000000000005E-2</v>
      </c>
      <c r="O1498" s="8">
        <v>6.5500000000000003E-2</v>
      </c>
      <c r="P1498" s="15">
        <v>6.6199999999999995E-2</v>
      </c>
      <c r="Q1498" s="204">
        <v>6.6600000000000006E-2</v>
      </c>
      <c r="R1498" s="8">
        <v>6.6799999999999998E-2</v>
      </c>
      <c r="S1498" s="204">
        <v>6.7400000000000002E-2</v>
      </c>
      <c r="T1498" s="205">
        <v>6.6500000000000004E-2</v>
      </c>
      <c r="U1498" s="204">
        <v>6.7100000000000007E-2</v>
      </c>
      <c r="V1498" s="8">
        <v>6.6000000000000003E-2</v>
      </c>
      <c r="W1498" s="204">
        <v>6.6799999999999998E-2</v>
      </c>
      <c r="X1498" s="8">
        <v>6.4000000000000001E-2</v>
      </c>
      <c r="Y1498" s="204">
        <v>6.4799999999999996E-2</v>
      </c>
      <c r="Z1498" s="8"/>
      <c r="AA1498" s="204"/>
      <c r="AB1498" s="8">
        <v>6.4100000000000004E-2</v>
      </c>
      <c r="AC1498" s="204">
        <v>6.5100000000000005E-2</v>
      </c>
      <c r="AD1498" s="8">
        <v>6.4100000000000004E-2</v>
      </c>
      <c r="AE1498" s="204">
        <v>6.5100000000000005E-2</v>
      </c>
      <c r="AF1498" s="8"/>
      <c r="AG1498" s="204"/>
      <c r="AI1498" s="192" t="str">
        <f t="shared" si="393"/>
        <v/>
      </c>
      <c r="AJ1498" s="192" t="str">
        <f t="shared" si="394"/>
        <v/>
      </c>
      <c r="AK1498" s="192" t="str">
        <f t="shared" si="395"/>
        <v/>
      </c>
      <c r="AL1498" s="192" t="str">
        <f t="shared" si="396"/>
        <v/>
      </c>
      <c r="AM1498" s="192">
        <f t="shared" si="397"/>
        <v>4.2099999999999999E-2</v>
      </c>
      <c r="AN1498" s="192">
        <f t="shared" si="398"/>
        <v>5.6900000000000006E-2</v>
      </c>
      <c r="AO1498" s="193">
        <f t="shared" si="399"/>
        <v>6.5299999999999997E-2</v>
      </c>
      <c r="AP1498" s="192">
        <f t="shared" si="400"/>
        <v>6.6400000000000001E-2</v>
      </c>
      <c r="AQ1498" s="193">
        <f t="shared" si="401"/>
        <v>6.7099999999999993E-2</v>
      </c>
      <c r="AR1498" s="192">
        <f t="shared" si="402"/>
        <v>6.6799999999999998E-2</v>
      </c>
      <c r="AS1498" s="192">
        <f t="shared" si="403"/>
        <v>6.6400000000000001E-2</v>
      </c>
      <c r="AT1498" s="192">
        <f t="shared" si="404"/>
        <v>6.4399999999999999E-2</v>
      </c>
      <c r="AU1498" s="193" t="str">
        <f t="shared" si="405"/>
        <v/>
      </c>
      <c r="AV1498" s="194">
        <f t="shared" si="406"/>
        <v>6.4600000000000005E-2</v>
      </c>
      <c r="AW1498" s="193">
        <f t="shared" si="407"/>
        <v>6.4600000000000005E-2</v>
      </c>
      <c r="AX1498" s="193" t="str">
        <f t="shared" si="408"/>
        <v/>
      </c>
      <c r="AZ1498" s="193">
        <f t="shared" si="409"/>
        <v>6.2460000000000002E-2</v>
      </c>
    </row>
    <row r="1499" spans="1:52" s="5" customFormat="1" ht="11.25" x14ac:dyDescent="0.2">
      <c r="A1499" s="203">
        <v>40175</v>
      </c>
      <c r="B1499" s="11"/>
      <c r="C1499" s="11"/>
      <c r="D1499" s="15"/>
      <c r="E1499" s="204"/>
      <c r="F1499" s="8"/>
      <c r="G1499" s="8"/>
      <c r="H1499" s="15"/>
      <c r="I1499" s="204"/>
      <c r="J1499" s="8">
        <v>4.2000000000000003E-2</v>
      </c>
      <c r="K1499" s="8">
        <v>4.2200000000000001E-2</v>
      </c>
      <c r="L1499" s="15">
        <v>5.6800000000000003E-2</v>
      </c>
      <c r="M1499" s="204">
        <v>5.7000000000000002E-2</v>
      </c>
      <c r="N1499" s="8">
        <v>6.5100000000000005E-2</v>
      </c>
      <c r="O1499" s="8">
        <v>6.5500000000000003E-2</v>
      </c>
      <c r="P1499" s="15">
        <v>6.6199999999999995E-2</v>
      </c>
      <c r="Q1499" s="204">
        <v>6.6600000000000006E-2</v>
      </c>
      <c r="R1499" s="8">
        <v>6.6799999999999998E-2</v>
      </c>
      <c r="S1499" s="204">
        <v>6.7400000000000002E-2</v>
      </c>
      <c r="T1499" s="205">
        <v>6.6500000000000004E-2</v>
      </c>
      <c r="U1499" s="204">
        <v>6.7100000000000007E-2</v>
      </c>
      <c r="V1499" s="8">
        <v>6.6000000000000003E-2</v>
      </c>
      <c r="W1499" s="204">
        <v>6.6799999999999998E-2</v>
      </c>
      <c r="X1499" s="8">
        <v>6.4000000000000001E-2</v>
      </c>
      <c r="Y1499" s="204">
        <v>6.4799999999999996E-2</v>
      </c>
      <c r="Z1499" s="8"/>
      <c r="AA1499" s="204"/>
      <c r="AB1499" s="8">
        <v>6.4100000000000004E-2</v>
      </c>
      <c r="AC1499" s="204">
        <v>6.5100000000000005E-2</v>
      </c>
      <c r="AD1499" s="8">
        <v>6.4100000000000004E-2</v>
      </c>
      <c r="AE1499" s="204">
        <v>6.5100000000000005E-2</v>
      </c>
      <c r="AF1499" s="8"/>
      <c r="AG1499" s="204"/>
      <c r="AI1499" s="192" t="str">
        <f t="shared" si="393"/>
        <v/>
      </c>
      <c r="AJ1499" s="192" t="str">
        <f t="shared" si="394"/>
        <v/>
      </c>
      <c r="AK1499" s="192" t="str">
        <f t="shared" si="395"/>
        <v/>
      </c>
      <c r="AL1499" s="192" t="str">
        <f t="shared" si="396"/>
        <v/>
      </c>
      <c r="AM1499" s="192">
        <f t="shared" si="397"/>
        <v>4.2099999999999999E-2</v>
      </c>
      <c r="AN1499" s="192">
        <f t="shared" si="398"/>
        <v>5.6900000000000006E-2</v>
      </c>
      <c r="AO1499" s="193">
        <f t="shared" si="399"/>
        <v>6.5299999999999997E-2</v>
      </c>
      <c r="AP1499" s="192">
        <f t="shared" si="400"/>
        <v>6.6400000000000001E-2</v>
      </c>
      <c r="AQ1499" s="193">
        <f t="shared" si="401"/>
        <v>6.7099999999999993E-2</v>
      </c>
      <c r="AR1499" s="192">
        <f t="shared" si="402"/>
        <v>6.6799999999999998E-2</v>
      </c>
      <c r="AS1499" s="192">
        <f t="shared" si="403"/>
        <v>6.6400000000000001E-2</v>
      </c>
      <c r="AT1499" s="192">
        <f t="shared" si="404"/>
        <v>6.4399999999999999E-2</v>
      </c>
      <c r="AU1499" s="193" t="str">
        <f t="shared" si="405"/>
        <v/>
      </c>
      <c r="AV1499" s="194">
        <f t="shared" si="406"/>
        <v>6.4600000000000005E-2</v>
      </c>
      <c r="AW1499" s="193">
        <f t="shared" si="407"/>
        <v>6.4600000000000005E-2</v>
      </c>
      <c r="AX1499" s="193" t="str">
        <f t="shared" si="408"/>
        <v/>
      </c>
      <c r="AZ1499" s="193">
        <f t="shared" si="409"/>
        <v>6.2460000000000002E-2</v>
      </c>
    </row>
    <row r="1500" spans="1:52" s="5" customFormat="1" ht="11.25" x14ac:dyDescent="0.2">
      <c r="A1500" s="203">
        <v>40176</v>
      </c>
      <c r="B1500" s="11"/>
      <c r="C1500" s="11"/>
      <c r="D1500" s="15"/>
      <c r="E1500" s="204"/>
      <c r="F1500" s="8"/>
      <c r="G1500" s="8"/>
      <c r="H1500" s="15"/>
      <c r="I1500" s="204"/>
      <c r="J1500" s="8">
        <v>4.2000000000000003E-2</v>
      </c>
      <c r="K1500" s="8">
        <v>4.2200000000000001E-2</v>
      </c>
      <c r="L1500" s="15">
        <v>5.6800000000000003E-2</v>
      </c>
      <c r="M1500" s="204">
        <v>5.7000000000000002E-2</v>
      </c>
      <c r="N1500" s="8">
        <v>6.5100000000000005E-2</v>
      </c>
      <c r="O1500" s="8">
        <v>6.5500000000000003E-2</v>
      </c>
      <c r="P1500" s="15">
        <v>6.6100000000000006E-2</v>
      </c>
      <c r="Q1500" s="204">
        <v>6.6500000000000004E-2</v>
      </c>
      <c r="R1500" s="8">
        <v>6.6799999999999998E-2</v>
      </c>
      <c r="S1500" s="204">
        <v>6.7400000000000002E-2</v>
      </c>
      <c r="T1500" s="205">
        <v>6.6500000000000004E-2</v>
      </c>
      <c r="U1500" s="204">
        <v>6.7100000000000007E-2</v>
      </c>
      <c r="V1500" s="8">
        <v>6.59E-2</v>
      </c>
      <c r="W1500" s="204">
        <v>6.6699999999999995E-2</v>
      </c>
      <c r="X1500" s="8">
        <v>6.3899999999999998E-2</v>
      </c>
      <c r="Y1500" s="204">
        <v>6.4699999999999994E-2</v>
      </c>
      <c r="Z1500" s="8"/>
      <c r="AA1500" s="204"/>
      <c r="AB1500" s="8">
        <v>6.4000000000000001E-2</v>
      </c>
      <c r="AC1500" s="204">
        <v>6.5000000000000002E-2</v>
      </c>
      <c r="AD1500" s="8">
        <v>6.4000000000000001E-2</v>
      </c>
      <c r="AE1500" s="204">
        <v>6.5000000000000002E-2</v>
      </c>
      <c r="AF1500" s="8"/>
      <c r="AG1500" s="204"/>
      <c r="AI1500" s="192" t="str">
        <f t="shared" si="393"/>
        <v/>
      </c>
      <c r="AJ1500" s="192" t="str">
        <f t="shared" si="394"/>
        <v/>
      </c>
      <c r="AK1500" s="192" t="str">
        <f t="shared" si="395"/>
        <v/>
      </c>
      <c r="AL1500" s="192" t="str">
        <f t="shared" si="396"/>
        <v/>
      </c>
      <c r="AM1500" s="192">
        <f t="shared" si="397"/>
        <v>4.2099999999999999E-2</v>
      </c>
      <c r="AN1500" s="192">
        <f t="shared" si="398"/>
        <v>5.6900000000000006E-2</v>
      </c>
      <c r="AO1500" s="193">
        <f t="shared" si="399"/>
        <v>6.5299999999999997E-2</v>
      </c>
      <c r="AP1500" s="192">
        <f t="shared" si="400"/>
        <v>6.6299999999999998E-2</v>
      </c>
      <c r="AQ1500" s="193">
        <f t="shared" si="401"/>
        <v>6.7099999999999993E-2</v>
      </c>
      <c r="AR1500" s="192">
        <f t="shared" si="402"/>
        <v>6.6799999999999998E-2</v>
      </c>
      <c r="AS1500" s="192">
        <f t="shared" si="403"/>
        <v>6.6299999999999998E-2</v>
      </c>
      <c r="AT1500" s="192">
        <f t="shared" si="404"/>
        <v>6.4299999999999996E-2</v>
      </c>
      <c r="AU1500" s="193" t="str">
        <f t="shared" si="405"/>
        <v/>
      </c>
      <c r="AV1500" s="194">
        <f t="shared" si="406"/>
        <v>6.4500000000000002E-2</v>
      </c>
      <c r="AW1500" s="193">
        <f t="shared" si="407"/>
        <v>6.4500000000000002E-2</v>
      </c>
      <c r="AX1500" s="193" t="str">
        <f t="shared" si="408"/>
        <v/>
      </c>
      <c r="AZ1500" s="193">
        <f t="shared" si="409"/>
        <v>6.241E-2</v>
      </c>
    </row>
    <row r="1501" spans="1:52" s="5" customFormat="1" ht="11.25" x14ac:dyDescent="0.2">
      <c r="A1501" s="203">
        <v>40177</v>
      </c>
      <c r="B1501" s="11"/>
      <c r="C1501" s="11"/>
      <c r="D1501" s="15"/>
      <c r="E1501" s="204"/>
      <c r="F1501" s="8"/>
      <c r="G1501" s="8"/>
      <c r="H1501" s="15"/>
      <c r="I1501" s="204"/>
      <c r="J1501" s="8">
        <v>4.2200000000000001E-2</v>
      </c>
      <c r="K1501" s="8">
        <v>4.24E-2</v>
      </c>
      <c r="L1501" s="15">
        <v>5.6899999999999999E-2</v>
      </c>
      <c r="M1501" s="204">
        <v>5.7099999999999998E-2</v>
      </c>
      <c r="N1501" s="8">
        <v>6.5199999999999994E-2</v>
      </c>
      <c r="O1501" s="8">
        <v>6.5600000000000006E-2</v>
      </c>
      <c r="P1501" s="15">
        <v>6.6199999999999995E-2</v>
      </c>
      <c r="Q1501" s="204">
        <v>6.6600000000000006E-2</v>
      </c>
      <c r="R1501" s="8">
        <v>6.6900000000000001E-2</v>
      </c>
      <c r="S1501" s="204">
        <v>6.7500000000000004E-2</v>
      </c>
      <c r="T1501" s="205">
        <v>6.6500000000000004E-2</v>
      </c>
      <c r="U1501" s="204">
        <v>6.7100000000000007E-2</v>
      </c>
      <c r="V1501" s="8">
        <v>6.59E-2</v>
      </c>
      <c r="W1501" s="204">
        <v>6.6699999999999995E-2</v>
      </c>
      <c r="X1501" s="8">
        <v>6.3799999999999996E-2</v>
      </c>
      <c r="Y1501" s="204">
        <v>6.4600000000000005E-2</v>
      </c>
      <c r="Z1501" s="8"/>
      <c r="AA1501" s="204"/>
      <c r="AB1501" s="8">
        <v>6.3899999999999998E-2</v>
      </c>
      <c r="AC1501" s="204">
        <v>6.4899999999999999E-2</v>
      </c>
      <c r="AD1501" s="8">
        <v>6.4000000000000001E-2</v>
      </c>
      <c r="AE1501" s="204">
        <v>6.5000000000000002E-2</v>
      </c>
      <c r="AF1501" s="8"/>
      <c r="AG1501" s="204"/>
      <c r="AI1501" s="192" t="str">
        <f t="shared" si="393"/>
        <v/>
      </c>
      <c r="AJ1501" s="192" t="str">
        <f t="shared" si="394"/>
        <v/>
      </c>
      <c r="AK1501" s="192" t="str">
        <f t="shared" si="395"/>
        <v/>
      </c>
      <c r="AL1501" s="192" t="str">
        <f t="shared" si="396"/>
        <v/>
      </c>
      <c r="AM1501" s="192">
        <f t="shared" si="397"/>
        <v>4.2300000000000004E-2</v>
      </c>
      <c r="AN1501" s="192">
        <f t="shared" si="398"/>
        <v>5.6999999999999995E-2</v>
      </c>
      <c r="AO1501" s="193">
        <f t="shared" si="399"/>
        <v>6.54E-2</v>
      </c>
      <c r="AP1501" s="192">
        <f t="shared" si="400"/>
        <v>6.6400000000000001E-2</v>
      </c>
      <c r="AQ1501" s="193">
        <f t="shared" si="401"/>
        <v>6.720000000000001E-2</v>
      </c>
      <c r="AR1501" s="192">
        <f t="shared" si="402"/>
        <v>6.6799999999999998E-2</v>
      </c>
      <c r="AS1501" s="192">
        <f t="shared" si="403"/>
        <v>6.6299999999999998E-2</v>
      </c>
      <c r="AT1501" s="192">
        <f t="shared" si="404"/>
        <v>6.4200000000000007E-2</v>
      </c>
      <c r="AU1501" s="193" t="str">
        <f t="shared" si="405"/>
        <v/>
      </c>
      <c r="AV1501" s="194">
        <f t="shared" si="406"/>
        <v>6.4399999999999999E-2</v>
      </c>
      <c r="AW1501" s="193">
        <f t="shared" si="407"/>
        <v>6.4500000000000002E-2</v>
      </c>
      <c r="AX1501" s="193" t="str">
        <f t="shared" si="408"/>
        <v/>
      </c>
      <c r="AZ1501" s="193">
        <f t="shared" si="409"/>
        <v>6.2450000000000006E-2</v>
      </c>
    </row>
    <row r="1502" spans="1:52" s="5" customFormat="1" ht="11.25" x14ac:dyDescent="0.2">
      <c r="A1502" s="206">
        <v>40178</v>
      </c>
      <c r="B1502" s="207"/>
      <c r="C1502" s="207"/>
      <c r="D1502" s="208"/>
      <c r="E1502" s="209"/>
      <c r="F1502" s="210"/>
      <c r="G1502" s="210"/>
      <c r="H1502" s="208"/>
      <c r="I1502" s="209"/>
      <c r="J1502" s="210">
        <v>4.2200000000000001E-2</v>
      </c>
      <c r="K1502" s="210">
        <v>4.24E-2</v>
      </c>
      <c r="L1502" s="208">
        <v>5.6800000000000003E-2</v>
      </c>
      <c r="M1502" s="209">
        <v>5.7000000000000002E-2</v>
      </c>
      <c r="N1502" s="210">
        <v>6.5199999999999994E-2</v>
      </c>
      <c r="O1502" s="210">
        <v>6.5600000000000006E-2</v>
      </c>
      <c r="P1502" s="208">
        <v>6.6199999999999995E-2</v>
      </c>
      <c r="Q1502" s="209">
        <v>6.6600000000000006E-2</v>
      </c>
      <c r="R1502" s="210">
        <v>6.6900000000000001E-2</v>
      </c>
      <c r="S1502" s="209">
        <v>6.7500000000000004E-2</v>
      </c>
      <c r="T1502" s="210">
        <v>6.6500000000000004E-2</v>
      </c>
      <c r="U1502" s="209">
        <v>6.7100000000000007E-2</v>
      </c>
      <c r="V1502" s="210">
        <v>6.59E-2</v>
      </c>
      <c r="W1502" s="209">
        <v>6.6699999999999995E-2</v>
      </c>
      <c r="X1502" s="210">
        <v>6.3799999999999996E-2</v>
      </c>
      <c r="Y1502" s="209">
        <v>6.4600000000000005E-2</v>
      </c>
      <c r="Z1502" s="210"/>
      <c r="AA1502" s="209"/>
      <c r="AB1502" s="210">
        <v>6.3899999999999998E-2</v>
      </c>
      <c r="AC1502" s="209">
        <v>6.4899999999999999E-2</v>
      </c>
      <c r="AD1502" s="210">
        <v>6.4000000000000001E-2</v>
      </c>
      <c r="AE1502" s="209">
        <v>6.5000000000000002E-2</v>
      </c>
      <c r="AF1502" s="210"/>
      <c r="AG1502" s="209"/>
      <c r="AH1502" s="101"/>
      <c r="AI1502" s="211" t="str">
        <f t="shared" si="393"/>
        <v/>
      </c>
      <c r="AJ1502" s="211" t="str">
        <f t="shared" si="394"/>
        <v/>
      </c>
      <c r="AK1502" s="211" t="str">
        <f t="shared" si="395"/>
        <v/>
      </c>
      <c r="AL1502" s="211" t="str">
        <f t="shared" si="396"/>
        <v/>
      </c>
      <c r="AM1502" s="211">
        <f t="shared" si="397"/>
        <v>4.2300000000000004E-2</v>
      </c>
      <c r="AN1502" s="211">
        <f t="shared" si="398"/>
        <v>5.6900000000000006E-2</v>
      </c>
      <c r="AO1502" s="212">
        <f t="shared" si="399"/>
        <v>6.54E-2</v>
      </c>
      <c r="AP1502" s="211">
        <f t="shared" si="400"/>
        <v>6.6400000000000001E-2</v>
      </c>
      <c r="AQ1502" s="212">
        <f t="shared" si="401"/>
        <v>6.720000000000001E-2</v>
      </c>
      <c r="AR1502" s="211">
        <f t="shared" si="402"/>
        <v>6.6799999999999998E-2</v>
      </c>
      <c r="AS1502" s="212">
        <f t="shared" si="403"/>
        <v>6.6299999999999998E-2</v>
      </c>
      <c r="AT1502" s="211">
        <f t="shared" si="404"/>
        <v>6.4200000000000007E-2</v>
      </c>
      <c r="AU1502" s="212" t="str">
        <f t="shared" si="405"/>
        <v/>
      </c>
      <c r="AV1502" s="213">
        <f t="shared" si="406"/>
        <v>6.4399999999999999E-2</v>
      </c>
      <c r="AW1502" s="212">
        <f t="shared" si="407"/>
        <v>6.4500000000000002E-2</v>
      </c>
      <c r="AX1502" s="212" t="str">
        <f t="shared" si="408"/>
        <v/>
      </c>
      <c r="AY1502" s="101"/>
      <c r="AZ1502" s="193">
        <f t="shared" si="409"/>
        <v>6.2440000000000009E-2</v>
      </c>
    </row>
    <row r="1503" spans="1:52" s="5" customFormat="1" ht="11.25" x14ac:dyDescent="0.2">
      <c r="A1503" s="203">
        <v>40182</v>
      </c>
      <c r="B1503" s="11"/>
      <c r="C1503" s="11"/>
      <c r="D1503" s="15"/>
      <c r="E1503" s="204"/>
      <c r="F1503" s="8"/>
      <c r="G1503" s="8"/>
      <c r="H1503" s="15"/>
      <c r="I1503" s="204"/>
      <c r="J1503" s="8">
        <v>4.2200000000000001E-2</v>
      </c>
      <c r="K1503" s="8">
        <v>4.24E-2</v>
      </c>
      <c r="L1503" s="15">
        <v>5.6800000000000003E-2</v>
      </c>
      <c r="M1503" s="204">
        <v>5.7000000000000002E-2</v>
      </c>
      <c r="N1503" s="8">
        <v>6.5199999999999994E-2</v>
      </c>
      <c r="O1503" s="8">
        <v>6.5600000000000006E-2</v>
      </c>
      <c r="P1503" s="15">
        <v>6.6199999999999995E-2</v>
      </c>
      <c r="Q1503" s="204">
        <v>6.6600000000000006E-2</v>
      </c>
      <c r="R1503" s="8">
        <v>6.6900000000000001E-2</v>
      </c>
      <c r="S1503" s="204">
        <v>6.7500000000000004E-2</v>
      </c>
      <c r="T1503" s="205">
        <v>6.6500000000000004E-2</v>
      </c>
      <c r="U1503" s="204">
        <v>6.7100000000000007E-2</v>
      </c>
      <c r="V1503" s="8">
        <v>6.59E-2</v>
      </c>
      <c r="W1503" s="204">
        <v>6.6699999999999995E-2</v>
      </c>
      <c r="X1503" s="8">
        <v>6.3799999999999996E-2</v>
      </c>
      <c r="Y1503" s="204">
        <v>6.4600000000000005E-2</v>
      </c>
      <c r="Z1503" s="8"/>
      <c r="AA1503" s="204"/>
      <c r="AB1503" s="8">
        <v>6.3899999999999998E-2</v>
      </c>
      <c r="AC1503" s="204">
        <v>6.4899999999999999E-2</v>
      </c>
      <c r="AD1503" s="8">
        <v>6.4000000000000001E-2</v>
      </c>
      <c r="AE1503" s="204">
        <v>6.5000000000000002E-2</v>
      </c>
      <c r="AF1503" s="8"/>
      <c r="AG1503" s="204"/>
      <c r="AH1503" s="176"/>
      <c r="AI1503" s="192" t="str">
        <f t="shared" si="393"/>
        <v/>
      </c>
      <c r="AJ1503" s="192" t="str">
        <f t="shared" si="394"/>
        <v/>
      </c>
      <c r="AK1503" s="192" t="str">
        <f t="shared" si="395"/>
        <v/>
      </c>
      <c r="AL1503" s="192" t="str">
        <f t="shared" si="396"/>
        <v/>
      </c>
      <c r="AM1503" s="192">
        <f t="shared" si="397"/>
        <v>4.2300000000000004E-2</v>
      </c>
      <c r="AN1503" s="192">
        <f t="shared" si="398"/>
        <v>5.6900000000000006E-2</v>
      </c>
      <c r="AO1503" s="193">
        <f t="shared" si="399"/>
        <v>6.54E-2</v>
      </c>
      <c r="AP1503" s="192">
        <f t="shared" si="400"/>
        <v>6.6400000000000001E-2</v>
      </c>
      <c r="AQ1503" s="193">
        <f t="shared" si="401"/>
        <v>6.720000000000001E-2</v>
      </c>
      <c r="AR1503" s="192">
        <f t="shared" si="402"/>
        <v>6.6799999999999998E-2</v>
      </c>
      <c r="AS1503" s="192">
        <f t="shared" si="403"/>
        <v>6.6299999999999998E-2</v>
      </c>
      <c r="AT1503" s="192">
        <f t="shared" si="404"/>
        <v>6.4200000000000007E-2</v>
      </c>
      <c r="AU1503" s="193" t="str">
        <f t="shared" si="405"/>
        <v/>
      </c>
      <c r="AV1503" s="194">
        <f t="shared" si="406"/>
        <v>6.4399999999999999E-2</v>
      </c>
      <c r="AW1503" s="193">
        <f t="shared" si="407"/>
        <v>6.4500000000000002E-2</v>
      </c>
      <c r="AX1503" s="193" t="str">
        <f t="shared" si="408"/>
        <v/>
      </c>
      <c r="AY1503" s="214"/>
      <c r="AZ1503" s="193">
        <f t="shared" si="409"/>
        <v>6.2440000000000009E-2</v>
      </c>
    </row>
    <row r="1504" spans="1:52" s="5" customFormat="1" ht="11.25" x14ac:dyDescent="0.2">
      <c r="A1504" s="203">
        <v>40183</v>
      </c>
      <c r="B1504" s="11"/>
      <c r="C1504" s="11"/>
      <c r="D1504" s="15"/>
      <c r="E1504" s="204"/>
      <c r="F1504" s="8"/>
      <c r="G1504" s="8"/>
      <c r="H1504" s="15"/>
      <c r="I1504" s="204"/>
      <c r="J1504" s="8">
        <v>4.2200000000000001E-2</v>
      </c>
      <c r="K1504" s="8">
        <v>4.24E-2</v>
      </c>
      <c r="L1504" s="15">
        <v>5.6599999999999998E-2</v>
      </c>
      <c r="M1504" s="204">
        <v>5.6800000000000003E-2</v>
      </c>
      <c r="N1504" s="8">
        <v>6.4799999999999996E-2</v>
      </c>
      <c r="O1504" s="8">
        <v>6.5199999999999994E-2</v>
      </c>
      <c r="P1504" s="15">
        <v>6.6100000000000006E-2</v>
      </c>
      <c r="Q1504" s="204">
        <v>6.6500000000000004E-2</v>
      </c>
      <c r="R1504" s="8">
        <v>6.6799999999999998E-2</v>
      </c>
      <c r="S1504" s="204">
        <v>6.7400000000000002E-2</v>
      </c>
      <c r="T1504" s="205">
        <v>6.6400000000000001E-2</v>
      </c>
      <c r="U1504" s="204">
        <v>6.7000000000000004E-2</v>
      </c>
      <c r="V1504" s="8">
        <v>6.5799999999999997E-2</v>
      </c>
      <c r="W1504" s="204">
        <v>6.6600000000000006E-2</v>
      </c>
      <c r="X1504" s="8">
        <v>6.3700000000000007E-2</v>
      </c>
      <c r="Y1504" s="204">
        <v>6.4500000000000002E-2</v>
      </c>
      <c r="Z1504" s="8"/>
      <c r="AA1504" s="204"/>
      <c r="AB1504" s="8">
        <v>6.3700000000000007E-2</v>
      </c>
      <c r="AC1504" s="204">
        <v>6.4699999999999994E-2</v>
      </c>
      <c r="AD1504" s="8">
        <v>6.3799999999999996E-2</v>
      </c>
      <c r="AE1504" s="204">
        <v>6.4799999999999996E-2</v>
      </c>
      <c r="AF1504" s="8"/>
      <c r="AG1504" s="204"/>
      <c r="AI1504" s="192" t="str">
        <f t="shared" si="393"/>
        <v/>
      </c>
      <c r="AJ1504" s="192" t="str">
        <f t="shared" si="394"/>
        <v/>
      </c>
      <c r="AK1504" s="192" t="str">
        <f t="shared" si="395"/>
        <v/>
      </c>
      <c r="AL1504" s="192" t="str">
        <f t="shared" si="396"/>
        <v/>
      </c>
      <c r="AM1504" s="192">
        <f t="shared" si="397"/>
        <v>4.2300000000000004E-2</v>
      </c>
      <c r="AN1504" s="192">
        <f t="shared" si="398"/>
        <v>5.67E-2</v>
      </c>
      <c r="AO1504" s="193">
        <f t="shared" si="399"/>
        <v>6.5000000000000002E-2</v>
      </c>
      <c r="AP1504" s="192">
        <f t="shared" si="400"/>
        <v>6.6299999999999998E-2</v>
      </c>
      <c r="AQ1504" s="193">
        <f t="shared" si="401"/>
        <v>6.7099999999999993E-2</v>
      </c>
      <c r="AR1504" s="192">
        <f t="shared" si="402"/>
        <v>6.6700000000000009E-2</v>
      </c>
      <c r="AS1504" s="192">
        <f t="shared" si="403"/>
        <v>6.6200000000000009E-2</v>
      </c>
      <c r="AT1504" s="192">
        <f t="shared" si="404"/>
        <v>6.4100000000000004E-2</v>
      </c>
      <c r="AU1504" s="193" t="str">
        <f t="shared" si="405"/>
        <v/>
      </c>
      <c r="AV1504" s="194">
        <f t="shared" si="406"/>
        <v>6.4200000000000007E-2</v>
      </c>
      <c r="AW1504" s="193">
        <f t="shared" si="407"/>
        <v>6.4299999999999996E-2</v>
      </c>
      <c r="AX1504" s="193" t="str">
        <f t="shared" si="408"/>
        <v/>
      </c>
      <c r="AZ1504" s="193">
        <f t="shared" si="409"/>
        <v>6.2289999999999998E-2</v>
      </c>
    </row>
    <row r="1505" spans="1:52" s="5" customFormat="1" ht="11.25" x14ac:dyDescent="0.2">
      <c r="A1505" s="203">
        <v>40184</v>
      </c>
      <c r="B1505" s="11"/>
      <c r="C1505" s="11"/>
      <c r="D1505" s="15"/>
      <c r="E1505" s="204"/>
      <c r="F1505" s="8"/>
      <c r="G1505" s="8"/>
      <c r="H1505" s="15"/>
      <c r="I1505" s="204"/>
      <c r="J1505" s="8">
        <v>4.2200000000000001E-2</v>
      </c>
      <c r="K1505" s="8">
        <v>4.24E-2</v>
      </c>
      <c r="L1505" s="15">
        <v>5.6300000000000003E-2</v>
      </c>
      <c r="M1505" s="204">
        <v>5.6500000000000002E-2</v>
      </c>
      <c r="N1505" s="8">
        <v>6.4500000000000002E-2</v>
      </c>
      <c r="O1505" s="8">
        <v>6.4899999999999999E-2</v>
      </c>
      <c r="P1505" s="15">
        <v>6.6000000000000003E-2</v>
      </c>
      <c r="Q1505" s="204">
        <v>6.6400000000000001E-2</v>
      </c>
      <c r="R1505" s="8">
        <v>6.6600000000000006E-2</v>
      </c>
      <c r="S1505" s="204">
        <v>6.7199999999999996E-2</v>
      </c>
      <c r="T1505" s="205">
        <v>6.6199999999999995E-2</v>
      </c>
      <c r="U1505" s="204">
        <v>6.6799999999999998E-2</v>
      </c>
      <c r="V1505" s="8">
        <v>6.5600000000000006E-2</v>
      </c>
      <c r="W1505" s="204">
        <v>6.6400000000000001E-2</v>
      </c>
      <c r="X1505" s="8">
        <v>6.3500000000000001E-2</v>
      </c>
      <c r="Y1505" s="204">
        <v>6.4299999999999996E-2</v>
      </c>
      <c r="Z1505" s="8"/>
      <c r="AA1505" s="204"/>
      <c r="AB1505" s="8">
        <v>6.3600000000000004E-2</v>
      </c>
      <c r="AC1505" s="204">
        <v>6.4600000000000005E-2</v>
      </c>
      <c r="AD1505" s="8">
        <v>6.3500000000000001E-2</v>
      </c>
      <c r="AE1505" s="204">
        <v>6.4500000000000002E-2</v>
      </c>
      <c r="AF1505" s="8"/>
      <c r="AG1505" s="204"/>
      <c r="AI1505" s="192" t="str">
        <f t="shared" si="393"/>
        <v/>
      </c>
      <c r="AJ1505" s="192" t="str">
        <f t="shared" si="394"/>
        <v/>
      </c>
      <c r="AK1505" s="192" t="str">
        <f t="shared" si="395"/>
        <v/>
      </c>
      <c r="AL1505" s="192" t="str">
        <f t="shared" si="396"/>
        <v/>
      </c>
      <c r="AM1505" s="192">
        <f t="shared" si="397"/>
        <v>4.2300000000000004E-2</v>
      </c>
      <c r="AN1505" s="192">
        <f t="shared" si="398"/>
        <v>5.6400000000000006E-2</v>
      </c>
      <c r="AO1505" s="193">
        <f t="shared" si="399"/>
        <v>6.4700000000000008E-2</v>
      </c>
      <c r="AP1505" s="192">
        <f t="shared" si="400"/>
        <v>6.6200000000000009E-2</v>
      </c>
      <c r="AQ1505" s="193">
        <f t="shared" si="401"/>
        <v>6.6900000000000001E-2</v>
      </c>
      <c r="AR1505" s="192">
        <f t="shared" si="402"/>
        <v>6.6500000000000004E-2</v>
      </c>
      <c r="AS1505" s="192">
        <f t="shared" si="403"/>
        <v>6.6000000000000003E-2</v>
      </c>
      <c r="AT1505" s="192">
        <f t="shared" si="404"/>
        <v>6.3899999999999998E-2</v>
      </c>
      <c r="AU1505" s="193" t="str">
        <f t="shared" si="405"/>
        <v/>
      </c>
      <c r="AV1505" s="194">
        <f t="shared" si="406"/>
        <v>6.4100000000000004E-2</v>
      </c>
      <c r="AW1505" s="193">
        <f t="shared" si="407"/>
        <v>6.4000000000000001E-2</v>
      </c>
      <c r="AX1505" s="193" t="str">
        <f t="shared" si="408"/>
        <v/>
      </c>
      <c r="AZ1505" s="193">
        <f t="shared" si="409"/>
        <v>6.2100000000000002E-2</v>
      </c>
    </row>
    <row r="1506" spans="1:52" s="5" customFormat="1" ht="11.25" x14ac:dyDescent="0.2">
      <c r="A1506" s="203">
        <v>40185</v>
      </c>
      <c r="B1506" s="11"/>
      <c r="C1506" s="11"/>
      <c r="D1506" s="15"/>
      <c r="E1506" s="204"/>
      <c r="F1506" s="8"/>
      <c r="G1506" s="8"/>
      <c r="H1506" s="15"/>
      <c r="I1506" s="204"/>
      <c r="J1506" s="8">
        <v>4.2000000000000003E-2</v>
      </c>
      <c r="K1506" s="8">
        <v>4.2200000000000001E-2</v>
      </c>
      <c r="L1506" s="15">
        <v>5.5899999999999998E-2</v>
      </c>
      <c r="M1506" s="204">
        <v>5.6099999999999997E-2</v>
      </c>
      <c r="N1506" s="8">
        <v>6.4299999999999996E-2</v>
      </c>
      <c r="O1506" s="8">
        <v>6.4699999999999994E-2</v>
      </c>
      <c r="P1506" s="15">
        <v>6.5799999999999997E-2</v>
      </c>
      <c r="Q1506" s="204">
        <v>6.6199999999999995E-2</v>
      </c>
      <c r="R1506" s="8">
        <v>6.6400000000000001E-2</v>
      </c>
      <c r="S1506" s="204">
        <v>6.7000000000000004E-2</v>
      </c>
      <c r="T1506" s="205">
        <v>6.6000000000000003E-2</v>
      </c>
      <c r="U1506" s="204">
        <v>6.6600000000000006E-2</v>
      </c>
      <c r="V1506" s="8">
        <v>6.5500000000000003E-2</v>
      </c>
      <c r="W1506" s="204">
        <v>6.6299999999999998E-2</v>
      </c>
      <c r="X1506" s="8">
        <v>6.3299999999999995E-2</v>
      </c>
      <c r="Y1506" s="204">
        <v>6.4100000000000004E-2</v>
      </c>
      <c r="Z1506" s="8"/>
      <c r="AA1506" s="204"/>
      <c r="AB1506" s="8">
        <v>6.3399999999999998E-2</v>
      </c>
      <c r="AC1506" s="204">
        <v>6.4399999999999999E-2</v>
      </c>
      <c r="AD1506" s="8">
        <v>6.3399999999999998E-2</v>
      </c>
      <c r="AE1506" s="204">
        <v>6.4399999999999999E-2</v>
      </c>
      <c r="AF1506" s="8"/>
      <c r="AG1506" s="204"/>
      <c r="AI1506" s="192" t="str">
        <f t="shared" si="393"/>
        <v/>
      </c>
      <c r="AJ1506" s="192" t="str">
        <f t="shared" si="394"/>
        <v/>
      </c>
      <c r="AK1506" s="192" t="str">
        <f t="shared" si="395"/>
        <v/>
      </c>
      <c r="AL1506" s="192" t="str">
        <f t="shared" si="396"/>
        <v/>
      </c>
      <c r="AM1506" s="192">
        <f t="shared" si="397"/>
        <v>4.2099999999999999E-2</v>
      </c>
      <c r="AN1506" s="192">
        <f t="shared" si="398"/>
        <v>5.5999999999999994E-2</v>
      </c>
      <c r="AO1506" s="193">
        <f t="shared" si="399"/>
        <v>6.4500000000000002E-2</v>
      </c>
      <c r="AP1506" s="192">
        <f t="shared" si="400"/>
        <v>6.6000000000000003E-2</v>
      </c>
      <c r="AQ1506" s="193">
        <f t="shared" si="401"/>
        <v>6.6700000000000009E-2</v>
      </c>
      <c r="AR1506" s="192">
        <f t="shared" si="402"/>
        <v>6.6299999999999998E-2</v>
      </c>
      <c r="AS1506" s="192">
        <f t="shared" si="403"/>
        <v>6.59E-2</v>
      </c>
      <c r="AT1506" s="192">
        <f t="shared" si="404"/>
        <v>6.3700000000000007E-2</v>
      </c>
      <c r="AU1506" s="193" t="str">
        <f t="shared" si="405"/>
        <v/>
      </c>
      <c r="AV1506" s="194">
        <f t="shared" si="406"/>
        <v>6.3899999999999998E-2</v>
      </c>
      <c r="AW1506" s="193">
        <f t="shared" si="407"/>
        <v>6.3899999999999998E-2</v>
      </c>
      <c r="AX1506" s="193" t="str">
        <f t="shared" si="408"/>
        <v/>
      </c>
      <c r="AZ1506" s="193">
        <f t="shared" si="409"/>
        <v>6.1899999999999997E-2</v>
      </c>
    </row>
    <row r="1507" spans="1:52" s="5" customFormat="1" ht="11.25" x14ac:dyDescent="0.2">
      <c r="A1507" s="203">
        <v>40186</v>
      </c>
      <c r="B1507" s="11"/>
      <c r="C1507" s="11"/>
      <c r="D1507" s="15"/>
      <c r="E1507" s="204"/>
      <c r="F1507" s="8"/>
      <c r="G1507" s="8"/>
      <c r="H1507" s="15"/>
      <c r="I1507" s="204"/>
      <c r="J1507" s="8">
        <v>4.2000000000000003E-2</v>
      </c>
      <c r="K1507" s="8">
        <v>4.2200000000000001E-2</v>
      </c>
      <c r="L1507" s="15">
        <v>5.5899999999999998E-2</v>
      </c>
      <c r="M1507" s="204">
        <v>5.6099999999999997E-2</v>
      </c>
      <c r="N1507" s="8">
        <v>6.4199999999999993E-2</v>
      </c>
      <c r="O1507" s="8">
        <v>6.4600000000000005E-2</v>
      </c>
      <c r="P1507" s="15">
        <v>6.59E-2</v>
      </c>
      <c r="Q1507" s="204">
        <v>6.6299999999999998E-2</v>
      </c>
      <c r="R1507" s="8">
        <v>6.6400000000000001E-2</v>
      </c>
      <c r="S1507" s="204">
        <v>6.7000000000000004E-2</v>
      </c>
      <c r="T1507" s="205">
        <v>6.6000000000000003E-2</v>
      </c>
      <c r="U1507" s="204">
        <v>6.6600000000000006E-2</v>
      </c>
      <c r="V1507" s="8">
        <v>6.5500000000000003E-2</v>
      </c>
      <c r="W1507" s="204">
        <v>6.6299999999999998E-2</v>
      </c>
      <c r="X1507" s="8">
        <v>6.3299999999999995E-2</v>
      </c>
      <c r="Y1507" s="204">
        <v>6.4100000000000004E-2</v>
      </c>
      <c r="Z1507" s="8"/>
      <c r="AA1507" s="204"/>
      <c r="AB1507" s="8">
        <v>6.3399999999999998E-2</v>
      </c>
      <c r="AC1507" s="204">
        <v>6.4399999999999999E-2</v>
      </c>
      <c r="AD1507" s="8">
        <v>6.3299999999999995E-2</v>
      </c>
      <c r="AE1507" s="204">
        <v>6.4299999999999996E-2</v>
      </c>
      <c r="AF1507" s="8"/>
      <c r="AG1507" s="204"/>
      <c r="AI1507" s="192" t="str">
        <f t="shared" si="393"/>
        <v/>
      </c>
      <c r="AJ1507" s="192" t="str">
        <f t="shared" si="394"/>
        <v/>
      </c>
      <c r="AK1507" s="192" t="str">
        <f t="shared" si="395"/>
        <v/>
      </c>
      <c r="AL1507" s="192" t="str">
        <f t="shared" si="396"/>
        <v/>
      </c>
      <c r="AM1507" s="192">
        <f t="shared" si="397"/>
        <v>4.2099999999999999E-2</v>
      </c>
      <c r="AN1507" s="192">
        <f t="shared" si="398"/>
        <v>5.5999999999999994E-2</v>
      </c>
      <c r="AO1507" s="193">
        <f t="shared" si="399"/>
        <v>6.4399999999999999E-2</v>
      </c>
      <c r="AP1507" s="192">
        <f t="shared" si="400"/>
        <v>6.6099999999999992E-2</v>
      </c>
      <c r="AQ1507" s="193">
        <f t="shared" si="401"/>
        <v>6.6700000000000009E-2</v>
      </c>
      <c r="AR1507" s="192">
        <f t="shared" si="402"/>
        <v>6.6299999999999998E-2</v>
      </c>
      <c r="AS1507" s="192">
        <f t="shared" si="403"/>
        <v>6.59E-2</v>
      </c>
      <c r="AT1507" s="192">
        <f t="shared" si="404"/>
        <v>6.3700000000000007E-2</v>
      </c>
      <c r="AU1507" s="193" t="str">
        <f t="shared" si="405"/>
        <v/>
      </c>
      <c r="AV1507" s="194">
        <f t="shared" si="406"/>
        <v>6.3899999999999998E-2</v>
      </c>
      <c r="AW1507" s="193">
        <f t="shared" si="407"/>
        <v>6.3799999999999996E-2</v>
      </c>
      <c r="AX1507" s="193" t="str">
        <f t="shared" si="408"/>
        <v/>
      </c>
      <c r="AZ1507" s="193">
        <f t="shared" si="409"/>
        <v>6.1890000000000001E-2</v>
      </c>
    </row>
    <row r="1508" spans="1:52" s="5" customFormat="1" ht="11.25" x14ac:dyDescent="0.2">
      <c r="A1508" s="203">
        <v>40189</v>
      </c>
      <c r="B1508" s="11"/>
      <c r="C1508" s="11"/>
      <c r="D1508" s="15"/>
      <c r="E1508" s="204"/>
      <c r="F1508" s="8"/>
      <c r="G1508" s="8"/>
      <c r="H1508" s="15"/>
      <c r="I1508" s="204"/>
      <c r="J1508" s="8">
        <v>4.1799999999999997E-2</v>
      </c>
      <c r="K1508" s="8">
        <v>4.2000000000000003E-2</v>
      </c>
      <c r="L1508" s="15">
        <v>5.57E-2</v>
      </c>
      <c r="M1508" s="204">
        <v>5.5899999999999998E-2</v>
      </c>
      <c r="N1508" s="8">
        <v>6.4000000000000001E-2</v>
      </c>
      <c r="O1508" s="8">
        <v>6.4399999999999999E-2</v>
      </c>
      <c r="P1508" s="15">
        <v>6.59E-2</v>
      </c>
      <c r="Q1508" s="204">
        <v>6.6299999999999998E-2</v>
      </c>
      <c r="R1508" s="8">
        <v>6.6199999999999995E-2</v>
      </c>
      <c r="S1508" s="204">
        <v>6.6799999999999998E-2</v>
      </c>
      <c r="T1508" s="205">
        <v>6.6000000000000003E-2</v>
      </c>
      <c r="U1508" s="204">
        <v>6.6600000000000006E-2</v>
      </c>
      <c r="V1508" s="8">
        <v>6.54E-2</v>
      </c>
      <c r="W1508" s="204">
        <v>6.6199999999999995E-2</v>
      </c>
      <c r="X1508" s="8">
        <v>6.3200000000000006E-2</v>
      </c>
      <c r="Y1508" s="204">
        <v>6.4000000000000001E-2</v>
      </c>
      <c r="Z1508" s="8"/>
      <c r="AA1508" s="204"/>
      <c r="AB1508" s="8">
        <v>6.3200000000000006E-2</v>
      </c>
      <c r="AC1508" s="204">
        <v>6.4199999999999993E-2</v>
      </c>
      <c r="AD1508" s="8">
        <v>6.3200000000000006E-2</v>
      </c>
      <c r="AE1508" s="204">
        <v>6.4199999999999993E-2</v>
      </c>
      <c r="AF1508" s="8"/>
      <c r="AG1508" s="204"/>
      <c r="AI1508" s="192" t="str">
        <f t="shared" si="393"/>
        <v/>
      </c>
      <c r="AJ1508" s="192" t="str">
        <f t="shared" si="394"/>
        <v/>
      </c>
      <c r="AK1508" s="192" t="str">
        <f t="shared" si="395"/>
        <v/>
      </c>
      <c r="AL1508" s="192" t="str">
        <f t="shared" si="396"/>
        <v/>
      </c>
      <c r="AM1508" s="192">
        <f t="shared" si="397"/>
        <v>4.19E-2</v>
      </c>
      <c r="AN1508" s="192">
        <f t="shared" si="398"/>
        <v>5.5800000000000002E-2</v>
      </c>
      <c r="AO1508" s="193">
        <f t="shared" si="399"/>
        <v>6.4200000000000007E-2</v>
      </c>
      <c r="AP1508" s="192">
        <f t="shared" si="400"/>
        <v>6.6099999999999992E-2</v>
      </c>
      <c r="AQ1508" s="193">
        <f t="shared" si="401"/>
        <v>6.6500000000000004E-2</v>
      </c>
      <c r="AR1508" s="192">
        <f t="shared" si="402"/>
        <v>6.6299999999999998E-2</v>
      </c>
      <c r="AS1508" s="192">
        <f t="shared" si="403"/>
        <v>6.5799999999999997E-2</v>
      </c>
      <c r="AT1508" s="192">
        <f t="shared" si="404"/>
        <v>6.3600000000000004E-2</v>
      </c>
      <c r="AU1508" s="193" t="str">
        <f t="shared" si="405"/>
        <v/>
      </c>
      <c r="AV1508" s="194">
        <f t="shared" si="406"/>
        <v>6.3700000000000007E-2</v>
      </c>
      <c r="AW1508" s="193">
        <f t="shared" si="407"/>
        <v>6.3700000000000007E-2</v>
      </c>
      <c r="AX1508" s="193" t="str">
        <f t="shared" si="408"/>
        <v/>
      </c>
      <c r="AZ1508" s="193">
        <f t="shared" si="409"/>
        <v>6.1759999999999995E-2</v>
      </c>
    </row>
    <row r="1509" spans="1:52" s="5" customFormat="1" ht="11.25" x14ac:dyDescent="0.2">
      <c r="A1509" s="203">
        <v>40190</v>
      </c>
      <c r="B1509" s="11"/>
      <c r="C1509" s="11"/>
      <c r="D1509" s="15"/>
      <c r="E1509" s="204"/>
      <c r="F1509" s="8"/>
      <c r="G1509" s="8"/>
      <c r="H1509" s="15"/>
      <c r="I1509" s="204"/>
      <c r="J1509" s="8">
        <v>4.1700000000000001E-2</v>
      </c>
      <c r="K1509" s="8">
        <v>4.19E-2</v>
      </c>
      <c r="L1509" s="15">
        <v>5.5599999999999997E-2</v>
      </c>
      <c r="M1509" s="204">
        <v>5.5800000000000002E-2</v>
      </c>
      <c r="N1509" s="8">
        <v>6.4000000000000001E-2</v>
      </c>
      <c r="O1509" s="8">
        <v>6.4399999999999999E-2</v>
      </c>
      <c r="P1509" s="15">
        <v>6.6299999999999998E-2</v>
      </c>
      <c r="Q1509" s="204">
        <v>6.6699999999999995E-2</v>
      </c>
      <c r="R1509" s="8">
        <v>6.6299999999999998E-2</v>
      </c>
      <c r="S1509" s="204">
        <v>6.6900000000000001E-2</v>
      </c>
      <c r="T1509" s="205">
        <v>6.6000000000000003E-2</v>
      </c>
      <c r="U1509" s="204">
        <v>6.6600000000000006E-2</v>
      </c>
      <c r="V1509" s="8">
        <v>6.5500000000000003E-2</v>
      </c>
      <c r="W1509" s="204">
        <v>6.6299999999999998E-2</v>
      </c>
      <c r="X1509" s="8">
        <v>6.3200000000000006E-2</v>
      </c>
      <c r="Y1509" s="204">
        <v>6.4000000000000001E-2</v>
      </c>
      <c r="Z1509" s="8"/>
      <c r="AA1509" s="204"/>
      <c r="AB1509" s="8">
        <v>6.3200000000000006E-2</v>
      </c>
      <c r="AC1509" s="204">
        <v>6.4199999999999993E-2</v>
      </c>
      <c r="AD1509" s="8">
        <v>6.3299999999999995E-2</v>
      </c>
      <c r="AE1509" s="204">
        <v>6.4299999999999996E-2</v>
      </c>
      <c r="AF1509" s="8"/>
      <c r="AG1509" s="204"/>
      <c r="AI1509" s="192" t="str">
        <f t="shared" si="393"/>
        <v/>
      </c>
      <c r="AJ1509" s="192" t="str">
        <f t="shared" si="394"/>
        <v/>
      </c>
      <c r="AK1509" s="192" t="str">
        <f t="shared" si="395"/>
        <v/>
      </c>
      <c r="AL1509" s="192" t="str">
        <f t="shared" si="396"/>
        <v/>
      </c>
      <c r="AM1509" s="192">
        <f t="shared" si="397"/>
        <v>4.1800000000000004E-2</v>
      </c>
      <c r="AN1509" s="192">
        <f t="shared" si="398"/>
        <v>5.57E-2</v>
      </c>
      <c r="AO1509" s="193">
        <f t="shared" si="399"/>
        <v>6.4200000000000007E-2</v>
      </c>
      <c r="AP1509" s="192">
        <f t="shared" si="400"/>
        <v>6.6500000000000004E-2</v>
      </c>
      <c r="AQ1509" s="193">
        <f t="shared" si="401"/>
        <v>6.6599999999999993E-2</v>
      </c>
      <c r="AR1509" s="192">
        <f t="shared" si="402"/>
        <v>6.6299999999999998E-2</v>
      </c>
      <c r="AS1509" s="192">
        <f t="shared" si="403"/>
        <v>6.59E-2</v>
      </c>
      <c r="AT1509" s="192">
        <f t="shared" si="404"/>
        <v>6.3600000000000004E-2</v>
      </c>
      <c r="AU1509" s="193" t="str">
        <f t="shared" si="405"/>
        <v/>
      </c>
      <c r="AV1509" s="194">
        <f t="shared" si="406"/>
        <v>6.3700000000000007E-2</v>
      </c>
      <c r="AW1509" s="193">
        <f t="shared" si="407"/>
        <v>6.3799999999999996E-2</v>
      </c>
      <c r="AX1509" s="193" t="str">
        <f t="shared" si="408"/>
        <v/>
      </c>
      <c r="AZ1509" s="193">
        <f t="shared" si="409"/>
        <v>6.1809999999999997E-2</v>
      </c>
    </row>
    <row r="1510" spans="1:52" s="5" customFormat="1" ht="11.25" x14ac:dyDescent="0.2">
      <c r="A1510" s="203">
        <v>40191</v>
      </c>
      <c r="B1510" s="11"/>
      <c r="C1510" s="11"/>
      <c r="D1510" s="15"/>
      <c r="E1510" s="204"/>
      <c r="F1510" s="8"/>
      <c r="G1510" s="8"/>
      <c r="H1510" s="15"/>
      <c r="I1510" s="204"/>
      <c r="J1510" s="8">
        <v>4.1099999999999998E-2</v>
      </c>
      <c r="K1510" s="8">
        <v>4.1300000000000003E-2</v>
      </c>
      <c r="L1510" s="15">
        <v>5.5300000000000002E-2</v>
      </c>
      <c r="M1510" s="204">
        <v>5.5500000000000001E-2</v>
      </c>
      <c r="N1510" s="8">
        <v>6.3899999999999998E-2</v>
      </c>
      <c r="O1510" s="8">
        <v>6.4299999999999996E-2</v>
      </c>
      <c r="P1510" s="15">
        <v>6.6400000000000001E-2</v>
      </c>
      <c r="Q1510" s="204">
        <v>6.6799999999999998E-2</v>
      </c>
      <c r="R1510" s="8">
        <v>6.6400000000000001E-2</v>
      </c>
      <c r="S1510" s="204">
        <v>6.7000000000000004E-2</v>
      </c>
      <c r="T1510" s="205">
        <v>6.6100000000000006E-2</v>
      </c>
      <c r="U1510" s="204">
        <v>6.6699999999999995E-2</v>
      </c>
      <c r="V1510" s="8">
        <v>6.5500000000000003E-2</v>
      </c>
      <c r="W1510" s="204">
        <v>6.6299999999999998E-2</v>
      </c>
      <c r="X1510" s="8">
        <v>6.3200000000000006E-2</v>
      </c>
      <c r="Y1510" s="204">
        <v>6.4000000000000001E-2</v>
      </c>
      <c r="Z1510" s="8"/>
      <c r="AA1510" s="204"/>
      <c r="AB1510" s="8">
        <v>6.3299999999999995E-2</v>
      </c>
      <c r="AC1510" s="204">
        <v>6.4299999999999996E-2</v>
      </c>
      <c r="AD1510" s="8">
        <v>6.3399999999999998E-2</v>
      </c>
      <c r="AE1510" s="204">
        <v>6.4399999999999999E-2</v>
      </c>
      <c r="AF1510" s="8"/>
      <c r="AG1510" s="204"/>
      <c r="AI1510" s="192" t="str">
        <f t="shared" si="393"/>
        <v/>
      </c>
      <c r="AJ1510" s="192" t="str">
        <f t="shared" si="394"/>
        <v/>
      </c>
      <c r="AK1510" s="192" t="str">
        <f t="shared" si="395"/>
        <v/>
      </c>
      <c r="AL1510" s="192" t="str">
        <f t="shared" si="396"/>
        <v/>
      </c>
      <c r="AM1510" s="192">
        <f t="shared" si="397"/>
        <v>4.1200000000000001E-2</v>
      </c>
      <c r="AN1510" s="192">
        <f t="shared" si="398"/>
        <v>5.5400000000000005E-2</v>
      </c>
      <c r="AO1510" s="193">
        <f t="shared" si="399"/>
        <v>6.409999999999999E-2</v>
      </c>
      <c r="AP1510" s="192">
        <f t="shared" si="400"/>
        <v>6.6599999999999993E-2</v>
      </c>
      <c r="AQ1510" s="193">
        <f t="shared" si="401"/>
        <v>6.6700000000000009E-2</v>
      </c>
      <c r="AR1510" s="192">
        <f t="shared" si="402"/>
        <v>6.6400000000000001E-2</v>
      </c>
      <c r="AS1510" s="192">
        <f t="shared" si="403"/>
        <v>6.59E-2</v>
      </c>
      <c r="AT1510" s="192">
        <f t="shared" si="404"/>
        <v>6.3600000000000004E-2</v>
      </c>
      <c r="AU1510" s="193" t="str">
        <f t="shared" si="405"/>
        <v/>
      </c>
      <c r="AV1510" s="194">
        <f t="shared" si="406"/>
        <v>6.3799999999999996E-2</v>
      </c>
      <c r="AW1510" s="193">
        <f t="shared" si="407"/>
        <v>6.3899999999999998E-2</v>
      </c>
      <c r="AX1510" s="193" t="str">
        <f t="shared" si="408"/>
        <v/>
      </c>
      <c r="AZ1510" s="193">
        <f t="shared" si="409"/>
        <v>6.1760000000000002E-2</v>
      </c>
    </row>
    <row r="1511" spans="1:52" s="5" customFormat="1" ht="11.25" x14ac:dyDescent="0.2">
      <c r="A1511" s="203">
        <v>40192</v>
      </c>
      <c r="B1511" s="11"/>
      <c r="C1511" s="11"/>
      <c r="D1511" s="15"/>
      <c r="E1511" s="204"/>
      <c r="F1511" s="8"/>
      <c r="G1511" s="8"/>
      <c r="H1511" s="15"/>
      <c r="I1511" s="204"/>
      <c r="J1511" s="8">
        <v>3.9699999999999999E-2</v>
      </c>
      <c r="K1511" s="8">
        <v>3.9899999999999998E-2</v>
      </c>
      <c r="L1511" s="15">
        <v>5.4800000000000001E-2</v>
      </c>
      <c r="M1511" s="204">
        <v>5.5E-2</v>
      </c>
      <c r="N1511" s="8">
        <v>6.3500000000000001E-2</v>
      </c>
      <c r="O1511" s="8">
        <v>6.3899999999999998E-2</v>
      </c>
      <c r="P1511" s="15">
        <v>6.6199999999999995E-2</v>
      </c>
      <c r="Q1511" s="204">
        <v>6.6600000000000006E-2</v>
      </c>
      <c r="R1511" s="8">
        <v>6.6199999999999995E-2</v>
      </c>
      <c r="S1511" s="204">
        <v>6.6799999999999998E-2</v>
      </c>
      <c r="T1511" s="205">
        <v>6.6000000000000003E-2</v>
      </c>
      <c r="U1511" s="204">
        <v>6.6600000000000006E-2</v>
      </c>
      <c r="V1511" s="8">
        <v>6.54E-2</v>
      </c>
      <c r="W1511" s="204">
        <v>6.6199999999999995E-2</v>
      </c>
      <c r="X1511" s="8">
        <v>6.3200000000000006E-2</v>
      </c>
      <c r="Y1511" s="204">
        <v>6.4000000000000001E-2</v>
      </c>
      <c r="Z1511" s="8"/>
      <c r="AA1511" s="204"/>
      <c r="AB1511" s="8">
        <v>6.3299999999999995E-2</v>
      </c>
      <c r="AC1511" s="204">
        <v>6.4299999999999996E-2</v>
      </c>
      <c r="AD1511" s="8">
        <v>6.3399999999999998E-2</v>
      </c>
      <c r="AE1511" s="204">
        <v>6.4399999999999999E-2</v>
      </c>
      <c r="AF1511" s="8"/>
      <c r="AG1511" s="204"/>
      <c r="AI1511" s="192" t="str">
        <f t="shared" si="393"/>
        <v/>
      </c>
      <c r="AJ1511" s="192" t="str">
        <f t="shared" si="394"/>
        <v/>
      </c>
      <c r="AK1511" s="192" t="str">
        <f t="shared" si="395"/>
        <v/>
      </c>
      <c r="AL1511" s="192" t="str">
        <f t="shared" si="396"/>
        <v/>
      </c>
      <c r="AM1511" s="192">
        <f t="shared" si="397"/>
        <v>3.9800000000000002E-2</v>
      </c>
      <c r="AN1511" s="192">
        <f t="shared" si="398"/>
        <v>5.4900000000000004E-2</v>
      </c>
      <c r="AO1511" s="193">
        <f t="shared" si="399"/>
        <v>6.3700000000000007E-2</v>
      </c>
      <c r="AP1511" s="192">
        <f t="shared" si="400"/>
        <v>6.6400000000000001E-2</v>
      </c>
      <c r="AQ1511" s="193">
        <f t="shared" si="401"/>
        <v>6.6500000000000004E-2</v>
      </c>
      <c r="AR1511" s="192">
        <f t="shared" si="402"/>
        <v>6.6299999999999998E-2</v>
      </c>
      <c r="AS1511" s="192">
        <f t="shared" si="403"/>
        <v>6.5799999999999997E-2</v>
      </c>
      <c r="AT1511" s="192">
        <f t="shared" si="404"/>
        <v>6.3600000000000004E-2</v>
      </c>
      <c r="AU1511" s="193" t="str">
        <f t="shared" si="405"/>
        <v/>
      </c>
      <c r="AV1511" s="194">
        <f t="shared" si="406"/>
        <v>6.3799999999999996E-2</v>
      </c>
      <c r="AW1511" s="193">
        <f t="shared" si="407"/>
        <v>6.3899999999999998E-2</v>
      </c>
      <c r="AX1511" s="193" t="str">
        <f t="shared" si="408"/>
        <v/>
      </c>
      <c r="AZ1511" s="193">
        <f t="shared" si="409"/>
        <v>6.146999999999999E-2</v>
      </c>
    </row>
    <row r="1512" spans="1:52" s="5" customFormat="1" ht="11.25" x14ac:dyDescent="0.2">
      <c r="A1512" s="203">
        <v>40193</v>
      </c>
      <c r="B1512" s="11"/>
      <c r="C1512" s="11"/>
      <c r="D1512" s="15"/>
      <c r="E1512" s="204"/>
      <c r="F1512" s="8"/>
      <c r="G1512" s="8"/>
      <c r="H1512" s="15"/>
      <c r="I1512" s="204"/>
      <c r="J1512" s="8">
        <v>3.9E-2</v>
      </c>
      <c r="K1512" s="8">
        <v>3.9199999999999999E-2</v>
      </c>
      <c r="L1512" s="15">
        <v>5.45E-2</v>
      </c>
      <c r="M1512" s="204">
        <v>5.4699999999999999E-2</v>
      </c>
      <c r="N1512" s="8">
        <v>6.3700000000000007E-2</v>
      </c>
      <c r="O1512" s="8">
        <v>6.4100000000000004E-2</v>
      </c>
      <c r="P1512" s="15">
        <v>6.6299999999999998E-2</v>
      </c>
      <c r="Q1512" s="204">
        <v>6.6699999999999995E-2</v>
      </c>
      <c r="R1512" s="8">
        <v>6.6299999999999998E-2</v>
      </c>
      <c r="S1512" s="204">
        <v>6.6900000000000001E-2</v>
      </c>
      <c r="T1512" s="205">
        <v>6.6100000000000006E-2</v>
      </c>
      <c r="U1512" s="204">
        <v>6.6699999999999995E-2</v>
      </c>
      <c r="V1512" s="8">
        <v>6.5600000000000006E-2</v>
      </c>
      <c r="W1512" s="204">
        <v>6.6400000000000001E-2</v>
      </c>
      <c r="X1512" s="8">
        <v>6.3299999999999995E-2</v>
      </c>
      <c r="Y1512" s="204">
        <v>6.4100000000000004E-2</v>
      </c>
      <c r="Z1512" s="8"/>
      <c r="AA1512" s="204"/>
      <c r="AB1512" s="8">
        <v>6.3500000000000001E-2</v>
      </c>
      <c r="AC1512" s="204">
        <v>6.4500000000000002E-2</v>
      </c>
      <c r="AD1512" s="8">
        <v>6.3600000000000004E-2</v>
      </c>
      <c r="AE1512" s="204">
        <v>6.4600000000000005E-2</v>
      </c>
      <c r="AF1512" s="8"/>
      <c r="AG1512" s="204"/>
      <c r="AI1512" s="192" t="str">
        <f t="shared" si="393"/>
        <v/>
      </c>
      <c r="AJ1512" s="192" t="str">
        <f t="shared" si="394"/>
        <v/>
      </c>
      <c r="AK1512" s="192" t="str">
        <f t="shared" si="395"/>
        <v/>
      </c>
      <c r="AL1512" s="192" t="str">
        <f t="shared" si="396"/>
        <v/>
      </c>
      <c r="AM1512" s="192">
        <f t="shared" si="397"/>
        <v>3.9099999999999996E-2</v>
      </c>
      <c r="AN1512" s="192">
        <f t="shared" si="398"/>
        <v>5.4599999999999996E-2</v>
      </c>
      <c r="AO1512" s="193">
        <f t="shared" si="399"/>
        <v>6.3900000000000012E-2</v>
      </c>
      <c r="AP1512" s="192">
        <f t="shared" si="400"/>
        <v>6.6500000000000004E-2</v>
      </c>
      <c r="AQ1512" s="193">
        <f t="shared" si="401"/>
        <v>6.6599999999999993E-2</v>
      </c>
      <c r="AR1512" s="192">
        <f t="shared" si="402"/>
        <v>6.6400000000000001E-2</v>
      </c>
      <c r="AS1512" s="192">
        <f t="shared" si="403"/>
        <v>6.6000000000000003E-2</v>
      </c>
      <c r="AT1512" s="192">
        <f t="shared" si="404"/>
        <v>6.3700000000000007E-2</v>
      </c>
      <c r="AU1512" s="193" t="str">
        <f t="shared" si="405"/>
        <v/>
      </c>
      <c r="AV1512" s="194">
        <f t="shared" si="406"/>
        <v>6.4000000000000001E-2</v>
      </c>
      <c r="AW1512" s="193">
        <f t="shared" si="407"/>
        <v>6.4100000000000004E-2</v>
      </c>
      <c r="AX1512" s="193" t="str">
        <f t="shared" si="408"/>
        <v/>
      </c>
      <c r="AZ1512" s="193">
        <f t="shared" si="409"/>
        <v>6.1490000000000003E-2</v>
      </c>
    </row>
    <row r="1513" spans="1:52" s="5" customFormat="1" ht="11.25" x14ac:dyDescent="0.2">
      <c r="A1513" s="203">
        <v>40196</v>
      </c>
      <c r="B1513" s="11"/>
      <c r="C1513" s="11"/>
      <c r="D1513" s="15"/>
      <c r="E1513" s="204"/>
      <c r="F1513" s="8"/>
      <c r="G1513" s="8"/>
      <c r="H1513" s="15"/>
      <c r="I1513" s="204"/>
      <c r="J1513" s="8">
        <v>3.8399999999999997E-2</v>
      </c>
      <c r="K1513" s="8">
        <v>3.8600000000000002E-2</v>
      </c>
      <c r="L1513" s="15">
        <v>5.3900000000000003E-2</v>
      </c>
      <c r="M1513" s="204">
        <v>5.4100000000000002E-2</v>
      </c>
      <c r="N1513" s="8">
        <v>6.3399999999999998E-2</v>
      </c>
      <c r="O1513" s="8">
        <v>6.3799999999999996E-2</v>
      </c>
      <c r="P1513" s="15">
        <v>6.6000000000000003E-2</v>
      </c>
      <c r="Q1513" s="204">
        <v>6.6400000000000001E-2</v>
      </c>
      <c r="R1513" s="8">
        <v>6.6100000000000006E-2</v>
      </c>
      <c r="S1513" s="204">
        <v>6.6699999999999995E-2</v>
      </c>
      <c r="T1513" s="205">
        <v>6.59E-2</v>
      </c>
      <c r="U1513" s="204">
        <v>6.6500000000000004E-2</v>
      </c>
      <c r="V1513" s="8">
        <v>6.54E-2</v>
      </c>
      <c r="W1513" s="204">
        <v>6.6199999999999995E-2</v>
      </c>
      <c r="X1513" s="8">
        <v>6.3299999999999995E-2</v>
      </c>
      <c r="Y1513" s="204">
        <v>6.4100000000000004E-2</v>
      </c>
      <c r="Z1513" s="8"/>
      <c r="AA1513" s="204"/>
      <c r="AB1513" s="8">
        <v>6.3500000000000001E-2</v>
      </c>
      <c r="AC1513" s="204">
        <v>6.4500000000000002E-2</v>
      </c>
      <c r="AD1513" s="8">
        <v>6.3600000000000004E-2</v>
      </c>
      <c r="AE1513" s="204">
        <v>6.4600000000000005E-2</v>
      </c>
      <c r="AF1513" s="8"/>
      <c r="AG1513" s="204"/>
      <c r="AI1513" s="192" t="str">
        <f t="shared" si="393"/>
        <v/>
      </c>
      <c r="AJ1513" s="192" t="str">
        <f t="shared" si="394"/>
        <v/>
      </c>
      <c r="AK1513" s="192" t="str">
        <f t="shared" si="395"/>
        <v/>
      </c>
      <c r="AL1513" s="192" t="str">
        <f t="shared" si="396"/>
        <v/>
      </c>
      <c r="AM1513" s="192">
        <f t="shared" si="397"/>
        <v>3.85E-2</v>
      </c>
      <c r="AN1513" s="192">
        <f t="shared" si="398"/>
        <v>5.4000000000000006E-2</v>
      </c>
      <c r="AO1513" s="193">
        <f t="shared" si="399"/>
        <v>6.359999999999999E-2</v>
      </c>
      <c r="AP1513" s="192">
        <f t="shared" si="400"/>
        <v>6.6200000000000009E-2</v>
      </c>
      <c r="AQ1513" s="193">
        <f t="shared" si="401"/>
        <v>6.6400000000000001E-2</v>
      </c>
      <c r="AR1513" s="192">
        <f t="shared" si="402"/>
        <v>6.6200000000000009E-2</v>
      </c>
      <c r="AS1513" s="192">
        <f t="shared" si="403"/>
        <v>6.5799999999999997E-2</v>
      </c>
      <c r="AT1513" s="192">
        <f t="shared" si="404"/>
        <v>6.3700000000000007E-2</v>
      </c>
      <c r="AU1513" s="193" t="str">
        <f t="shared" si="405"/>
        <v/>
      </c>
      <c r="AV1513" s="194">
        <f t="shared" si="406"/>
        <v>6.4000000000000001E-2</v>
      </c>
      <c r="AW1513" s="193">
        <f t="shared" si="407"/>
        <v>6.4100000000000004E-2</v>
      </c>
      <c r="AX1513" s="193" t="str">
        <f t="shared" si="408"/>
        <v/>
      </c>
      <c r="AZ1513" s="193">
        <f t="shared" si="409"/>
        <v>6.1250000000000006E-2</v>
      </c>
    </row>
    <row r="1514" spans="1:52" s="5" customFormat="1" ht="11.25" x14ac:dyDescent="0.2">
      <c r="A1514" s="203">
        <v>40197</v>
      </c>
      <c r="B1514" s="11"/>
      <c r="C1514" s="11"/>
      <c r="D1514" s="15"/>
      <c r="E1514" s="204"/>
      <c r="F1514" s="8"/>
      <c r="G1514" s="8"/>
      <c r="H1514" s="15"/>
      <c r="I1514" s="204"/>
      <c r="J1514" s="8">
        <v>3.7999999999999999E-2</v>
      </c>
      <c r="K1514" s="8">
        <v>3.8199999999999998E-2</v>
      </c>
      <c r="L1514" s="15">
        <v>5.3699999999999998E-2</v>
      </c>
      <c r="M1514" s="204">
        <v>5.3900000000000003E-2</v>
      </c>
      <c r="N1514" s="8">
        <v>6.3399999999999998E-2</v>
      </c>
      <c r="O1514" s="8">
        <v>6.3799999999999996E-2</v>
      </c>
      <c r="P1514" s="15">
        <v>6.59E-2</v>
      </c>
      <c r="Q1514" s="204">
        <v>6.6299999999999998E-2</v>
      </c>
      <c r="R1514" s="8">
        <v>6.6000000000000003E-2</v>
      </c>
      <c r="S1514" s="204">
        <v>6.6600000000000006E-2</v>
      </c>
      <c r="T1514" s="205">
        <v>6.59E-2</v>
      </c>
      <c r="U1514" s="204">
        <v>6.6500000000000004E-2</v>
      </c>
      <c r="V1514" s="8">
        <v>6.5299999999999997E-2</v>
      </c>
      <c r="W1514" s="204">
        <v>6.6100000000000006E-2</v>
      </c>
      <c r="X1514" s="8">
        <v>6.3299999999999995E-2</v>
      </c>
      <c r="Y1514" s="204">
        <v>6.4100000000000004E-2</v>
      </c>
      <c r="Z1514" s="8"/>
      <c r="AA1514" s="204"/>
      <c r="AB1514" s="8">
        <v>6.3600000000000004E-2</v>
      </c>
      <c r="AC1514" s="204">
        <v>6.4600000000000005E-2</v>
      </c>
      <c r="AD1514" s="8">
        <v>6.3700000000000007E-2</v>
      </c>
      <c r="AE1514" s="204">
        <v>6.4699999999999994E-2</v>
      </c>
      <c r="AF1514" s="8"/>
      <c r="AG1514" s="204"/>
      <c r="AI1514" s="192" t="str">
        <f t="shared" si="393"/>
        <v/>
      </c>
      <c r="AJ1514" s="192" t="str">
        <f t="shared" si="394"/>
        <v/>
      </c>
      <c r="AK1514" s="192" t="str">
        <f t="shared" si="395"/>
        <v/>
      </c>
      <c r="AL1514" s="192" t="str">
        <f t="shared" si="396"/>
        <v/>
      </c>
      <c r="AM1514" s="192">
        <f t="shared" si="397"/>
        <v>3.8099999999999995E-2</v>
      </c>
      <c r="AN1514" s="192">
        <f t="shared" si="398"/>
        <v>5.3800000000000001E-2</v>
      </c>
      <c r="AO1514" s="193">
        <f t="shared" si="399"/>
        <v>6.359999999999999E-2</v>
      </c>
      <c r="AP1514" s="192">
        <f t="shared" si="400"/>
        <v>6.6099999999999992E-2</v>
      </c>
      <c r="AQ1514" s="193">
        <f t="shared" si="401"/>
        <v>6.6299999999999998E-2</v>
      </c>
      <c r="AR1514" s="192">
        <f t="shared" si="402"/>
        <v>6.6200000000000009E-2</v>
      </c>
      <c r="AS1514" s="192">
        <f t="shared" si="403"/>
        <v>6.5700000000000008E-2</v>
      </c>
      <c r="AT1514" s="192">
        <f t="shared" si="404"/>
        <v>6.3700000000000007E-2</v>
      </c>
      <c r="AU1514" s="193" t="str">
        <f t="shared" si="405"/>
        <v/>
      </c>
      <c r="AV1514" s="194">
        <f t="shared" si="406"/>
        <v>6.4100000000000004E-2</v>
      </c>
      <c r="AW1514" s="193">
        <f t="shared" si="407"/>
        <v>6.4200000000000007E-2</v>
      </c>
      <c r="AX1514" s="193" t="str">
        <f t="shared" si="408"/>
        <v/>
      </c>
      <c r="AZ1514" s="193">
        <f t="shared" si="409"/>
        <v>6.1179999999999998E-2</v>
      </c>
    </row>
    <row r="1515" spans="1:52" s="5" customFormat="1" ht="11.25" x14ac:dyDescent="0.2">
      <c r="A1515" s="203">
        <v>40198</v>
      </c>
      <c r="B1515" s="11"/>
      <c r="C1515" s="11"/>
      <c r="D1515" s="15"/>
      <c r="E1515" s="204"/>
      <c r="F1515" s="8"/>
      <c r="G1515" s="8"/>
      <c r="H1515" s="15"/>
      <c r="I1515" s="204"/>
      <c r="J1515" s="8">
        <v>3.7400000000000003E-2</v>
      </c>
      <c r="K1515" s="8">
        <v>3.7600000000000001E-2</v>
      </c>
      <c r="L1515" s="15">
        <v>5.3400000000000003E-2</v>
      </c>
      <c r="M1515" s="204">
        <v>5.3600000000000002E-2</v>
      </c>
      <c r="N1515" s="8">
        <v>6.3399999999999998E-2</v>
      </c>
      <c r="O1515" s="8">
        <v>6.3799999999999996E-2</v>
      </c>
      <c r="P1515" s="15">
        <v>6.6100000000000006E-2</v>
      </c>
      <c r="Q1515" s="204">
        <v>6.6500000000000004E-2</v>
      </c>
      <c r="R1515" s="8">
        <v>6.6199999999999995E-2</v>
      </c>
      <c r="S1515" s="204">
        <v>6.6799999999999998E-2</v>
      </c>
      <c r="T1515" s="205">
        <v>6.6000000000000003E-2</v>
      </c>
      <c r="U1515" s="204">
        <v>6.6600000000000006E-2</v>
      </c>
      <c r="V1515" s="8">
        <v>6.5500000000000003E-2</v>
      </c>
      <c r="W1515" s="204">
        <v>6.6299999999999998E-2</v>
      </c>
      <c r="X1515" s="8">
        <v>6.3600000000000004E-2</v>
      </c>
      <c r="Y1515" s="204">
        <v>6.4399999999999999E-2</v>
      </c>
      <c r="Z1515" s="8"/>
      <c r="AA1515" s="204"/>
      <c r="AB1515" s="8">
        <v>6.3799999999999996E-2</v>
      </c>
      <c r="AC1515" s="204">
        <v>6.4799999999999996E-2</v>
      </c>
      <c r="AD1515" s="8">
        <v>6.3899999999999998E-2</v>
      </c>
      <c r="AE1515" s="204">
        <v>6.4899999999999999E-2</v>
      </c>
      <c r="AF1515" s="8"/>
      <c r="AG1515" s="204"/>
      <c r="AI1515" s="192" t="str">
        <f t="shared" si="393"/>
        <v/>
      </c>
      <c r="AJ1515" s="192" t="str">
        <f t="shared" si="394"/>
        <v/>
      </c>
      <c r="AK1515" s="192" t="str">
        <f t="shared" si="395"/>
        <v/>
      </c>
      <c r="AL1515" s="192" t="str">
        <f t="shared" si="396"/>
        <v/>
      </c>
      <c r="AM1515" s="192">
        <f t="shared" si="397"/>
        <v>3.7500000000000006E-2</v>
      </c>
      <c r="AN1515" s="192">
        <f t="shared" si="398"/>
        <v>5.3500000000000006E-2</v>
      </c>
      <c r="AO1515" s="193">
        <f t="shared" si="399"/>
        <v>6.359999999999999E-2</v>
      </c>
      <c r="AP1515" s="192">
        <f t="shared" si="400"/>
        <v>6.6299999999999998E-2</v>
      </c>
      <c r="AQ1515" s="193">
        <f t="shared" si="401"/>
        <v>6.6500000000000004E-2</v>
      </c>
      <c r="AR1515" s="192">
        <f t="shared" si="402"/>
        <v>6.6299999999999998E-2</v>
      </c>
      <c r="AS1515" s="192">
        <f t="shared" si="403"/>
        <v>6.59E-2</v>
      </c>
      <c r="AT1515" s="192">
        <f t="shared" si="404"/>
        <v>6.4000000000000001E-2</v>
      </c>
      <c r="AU1515" s="193" t="str">
        <f t="shared" si="405"/>
        <v/>
      </c>
      <c r="AV1515" s="194">
        <f t="shared" si="406"/>
        <v>6.4299999999999996E-2</v>
      </c>
      <c r="AW1515" s="193">
        <f t="shared" si="407"/>
        <v>6.4399999999999999E-2</v>
      </c>
      <c r="AX1515" s="193" t="str">
        <f t="shared" si="408"/>
        <v/>
      </c>
      <c r="AZ1515" s="193">
        <f t="shared" si="409"/>
        <v>6.1230000000000007E-2</v>
      </c>
    </row>
    <row r="1516" spans="1:52" s="5" customFormat="1" ht="11.25" x14ac:dyDescent="0.2">
      <c r="A1516" s="203">
        <v>40199</v>
      </c>
      <c r="B1516" s="11"/>
      <c r="C1516" s="11"/>
      <c r="D1516" s="15"/>
      <c r="E1516" s="204"/>
      <c r="F1516" s="8"/>
      <c r="G1516" s="8"/>
      <c r="H1516" s="15"/>
      <c r="I1516" s="204"/>
      <c r="J1516" s="8">
        <v>3.6600000000000001E-2</v>
      </c>
      <c r="K1516" s="8">
        <v>3.6799999999999999E-2</v>
      </c>
      <c r="L1516" s="15">
        <v>5.2499999999999998E-2</v>
      </c>
      <c r="M1516" s="204">
        <v>5.2699999999999997E-2</v>
      </c>
      <c r="N1516" s="8">
        <v>6.3100000000000003E-2</v>
      </c>
      <c r="O1516" s="8">
        <v>6.3500000000000001E-2</v>
      </c>
      <c r="P1516" s="15">
        <v>6.59E-2</v>
      </c>
      <c r="Q1516" s="204">
        <v>6.6299999999999998E-2</v>
      </c>
      <c r="R1516" s="8">
        <v>6.6199999999999995E-2</v>
      </c>
      <c r="S1516" s="204">
        <v>6.6799999999999998E-2</v>
      </c>
      <c r="T1516" s="205">
        <v>6.6000000000000003E-2</v>
      </c>
      <c r="U1516" s="204">
        <v>6.6600000000000006E-2</v>
      </c>
      <c r="V1516" s="8">
        <v>6.5500000000000003E-2</v>
      </c>
      <c r="W1516" s="204">
        <v>6.6299999999999998E-2</v>
      </c>
      <c r="X1516" s="8">
        <v>6.3700000000000007E-2</v>
      </c>
      <c r="Y1516" s="204">
        <v>6.4500000000000002E-2</v>
      </c>
      <c r="Z1516" s="8"/>
      <c r="AA1516" s="204"/>
      <c r="AB1516" s="8">
        <v>6.3799999999999996E-2</v>
      </c>
      <c r="AC1516" s="204">
        <v>6.4799999999999996E-2</v>
      </c>
      <c r="AD1516" s="8">
        <v>6.3899999999999998E-2</v>
      </c>
      <c r="AE1516" s="204">
        <v>6.4899999999999999E-2</v>
      </c>
      <c r="AF1516" s="8"/>
      <c r="AG1516" s="204"/>
      <c r="AI1516" s="192" t="str">
        <f t="shared" si="393"/>
        <v/>
      </c>
      <c r="AJ1516" s="192" t="str">
        <f t="shared" si="394"/>
        <v/>
      </c>
      <c r="AK1516" s="192" t="str">
        <f t="shared" si="395"/>
        <v/>
      </c>
      <c r="AL1516" s="192" t="str">
        <f t="shared" si="396"/>
        <v/>
      </c>
      <c r="AM1516" s="192">
        <f t="shared" si="397"/>
        <v>3.6699999999999997E-2</v>
      </c>
      <c r="AN1516" s="192">
        <f t="shared" si="398"/>
        <v>5.2599999999999994E-2</v>
      </c>
      <c r="AO1516" s="193">
        <f t="shared" si="399"/>
        <v>6.3299999999999995E-2</v>
      </c>
      <c r="AP1516" s="192">
        <f t="shared" si="400"/>
        <v>6.6099999999999992E-2</v>
      </c>
      <c r="AQ1516" s="193">
        <f t="shared" si="401"/>
        <v>6.6500000000000004E-2</v>
      </c>
      <c r="AR1516" s="192">
        <f t="shared" si="402"/>
        <v>6.6299999999999998E-2</v>
      </c>
      <c r="AS1516" s="192">
        <f t="shared" si="403"/>
        <v>6.59E-2</v>
      </c>
      <c r="AT1516" s="192">
        <f t="shared" si="404"/>
        <v>6.4100000000000004E-2</v>
      </c>
      <c r="AU1516" s="193" t="str">
        <f t="shared" si="405"/>
        <v/>
      </c>
      <c r="AV1516" s="194">
        <f t="shared" si="406"/>
        <v>6.4299999999999996E-2</v>
      </c>
      <c r="AW1516" s="193">
        <f t="shared" si="407"/>
        <v>6.4399999999999999E-2</v>
      </c>
      <c r="AX1516" s="193" t="str">
        <f t="shared" si="408"/>
        <v/>
      </c>
      <c r="AZ1516" s="193">
        <f t="shared" si="409"/>
        <v>6.1020000000000005E-2</v>
      </c>
    </row>
    <row r="1517" spans="1:52" s="5" customFormat="1" ht="11.25" x14ac:dyDescent="0.2">
      <c r="A1517" s="203">
        <v>40200</v>
      </c>
      <c r="B1517" s="11"/>
      <c r="C1517" s="11"/>
      <c r="D1517" s="15"/>
      <c r="E1517" s="204"/>
      <c r="F1517" s="8"/>
      <c r="G1517" s="8"/>
      <c r="H1517" s="15"/>
      <c r="I1517" s="204"/>
      <c r="J1517" s="8">
        <v>3.6900000000000002E-2</v>
      </c>
      <c r="K1517" s="8">
        <v>3.7100000000000001E-2</v>
      </c>
      <c r="L1517" s="15">
        <v>5.2900000000000003E-2</v>
      </c>
      <c r="M1517" s="204">
        <v>5.3100000000000001E-2</v>
      </c>
      <c r="N1517" s="8">
        <v>6.3700000000000007E-2</v>
      </c>
      <c r="O1517" s="8">
        <v>6.4100000000000004E-2</v>
      </c>
      <c r="P1517" s="15">
        <v>6.6400000000000001E-2</v>
      </c>
      <c r="Q1517" s="204">
        <v>6.6799999999999998E-2</v>
      </c>
      <c r="R1517" s="8">
        <v>6.6500000000000004E-2</v>
      </c>
      <c r="S1517" s="204">
        <v>6.7100000000000007E-2</v>
      </c>
      <c r="T1517" s="205">
        <v>6.6199999999999995E-2</v>
      </c>
      <c r="U1517" s="204">
        <v>6.6799999999999998E-2</v>
      </c>
      <c r="V1517" s="8">
        <v>6.5799999999999997E-2</v>
      </c>
      <c r="W1517" s="204">
        <v>6.6600000000000006E-2</v>
      </c>
      <c r="X1517" s="8">
        <v>6.3899999999999998E-2</v>
      </c>
      <c r="Y1517" s="204">
        <v>6.4699999999999994E-2</v>
      </c>
      <c r="Z1517" s="8"/>
      <c r="AA1517" s="204"/>
      <c r="AB1517" s="8">
        <v>6.4000000000000001E-2</v>
      </c>
      <c r="AC1517" s="204">
        <v>6.5000000000000002E-2</v>
      </c>
      <c r="AD1517" s="8">
        <v>6.4100000000000004E-2</v>
      </c>
      <c r="AE1517" s="204">
        <v>6.5100000000000005E-2</v>
      </c>
      <c r="AF1517" s="8"/>
      <c r="AG1517" s="204"/>
      <c r="AI1517" s="192" t="str">
        <f t="shared" si="393"/>
        <v/>
      </c>
      <c r="AJ1517" s="192" t="str">
        <f t="shared" si="394"/>
        <v/>
      </c>
      <c r="AK1517" s="192" t="str">
        <f t="shared" si="395"/>
        <v/>
      </c>
      <c r="AL1517" s="192" t="str">
        <f t="shared" si="396"/>
        <v/>
      </c>
      <c r="AM1517" s="192">
        <f t="shared" si="397"/>
        <v>3.7000000000000005E-2</v>
      </c>
      <c r="AN1517" s="192">
        <f t="shared" si="398"/>
        <v>5.3000000000000005E-2</v>
      </c>
      <c r="AO1517" s="193">
        <f t="shared" si="399"/>
        <v>6.3900000000000012E-2</v>
      </c>
      <c r="AP1517" s="192">
        <f t="shared" si="400"/>
        <v>6.6599999999999993E-2</v>
      </c>
      <c r="AQ1517" s="193">
        <f t="shared" si="401"/>
        <v>6.6799999999999998E-2</v>
      </c>
      <c r="AR1517" s="192">
        <f t="shared" si="402"/>
        <v>6.6500000000000004E-2</v>
      </c>
      <c r="AS1517" s="192">
        <f t="shared" si="403"/>
        <v>6.6200000000000009E-2</v>
      </c>
      <c r="AT1517" s="192">
        <f t="shared" si="404"/>
        <v>6.4299999999999996E-2</v>
      </c>
      <c r="AU1517" s="193" t="str">
        <f t="shared" si="405"/>
        <v/>
      </c>
      <c r="AV1517" s="194">
        <f t="shared" si="406"/>
        <v>6.4500000000000002E-2</v>
      </c>
      <c r="AW1517" s="193">
        <f t="shared" si="407"/>
        <v>6.4600000000000005E-2</v>
      </c>
      <c r="AX1517" s="193" t="str">
        <f t="shared" si="408"/>
        <v/>
      </c>
      <c r="AZ1517" s="193">
        <f t="shared" si="409"/>
        <v>6.1340000000000006E-2</v>
      </c>
    </row>
    <row r="1518" spans="1:52" s="5" customFormat="1" ht="11.25" x14ac:dyDescent="0.2">
      <c r="A1518" s="203">
        <v>40203</v>
      </c>
      <c r="B1518" s="11"/>
      <c r="C1518" s="11"/>
      <c r="D1518" s="15"/>
      <c r="E1518" s="204"/>
      <c r="F1518" s="8"/>
      <c r="G1518" s="8"/>
      <c r="H1518" s="15"/>
      <c r="I1518" s="204"/>
      <c r="J1518" s="8">
        <v>3.5999999999999997E-2</v>
      </c>
      <c r="K1518" s="8">
        <v>3.6200000000000003E-2</v>
      </c>
      <c r="L1518" s="15">
        <v>5.2200000000000003E-2</v>
      </c>
      <c r="M1518" s="204">
        <v>5.2400000000000002E-2</v>
      </c>
      <c r="N1518" s="8">
        <v>6.3500000000000001E-2</v>
      </c>
      <c r="O1518" s="8">
        <v>6.3899999999999998E-2</v>
      </c>
      <c r="P1518" s="15">
        <v>6.6400000000000001E-2</v>
      </c>
      <c r="Q1518" s="204">
        <v>6.6799999999999998E-2</v>
      </c>
      <c r="R1518" s="8">
        <v>6.6600000000000006E-2</v>
      </c>
      <c r="S1518" s="204">
        <v>6.7199999999999996E-2</v>
      </c>
      <c r="T1518" s="205">
        <v>6.6299999999999998E-2</v>
      </c>
      <c r="U1518" s="204">
        <v>6.6900000000000001E-2</v>
      </c>
      <c r="V1518" s="8">
        <v>6.6000000000000003E-2</v>
      </c>
      <c r="W1518" s="204">
        <v>6.6799999999999998E-2</v>
      </c>
      <c r="X1518" s="8">
        <v>6.4000000000000001E-2</v>
      </c>
      <c r="Y1518" s="204">
        <v>6.4799999999999996E-2</v>
      </c>
      <c r="Z1518" s="8"/>
      <c r="AA1518" s="204"/>
      <c r="AB1518" s="8">
        <v>6.4100000000000004E-2</v>
      </c>
      <c r="AC1518" s="204">
        <v>6.5100000000000005E-2</v>
      </c>
      <c r="AD1518" s="8">
        <v>6.4199999999999993E-2</v>
      </c>
      <c r="AE1518" s="204">
        <v>6.5199999999999994E-2</v>
      </c>
      <c r="AF1518" s="8"/>
      <c r="AG1518" s="204"/>
      <c r="AI1518" s="192" t="str">
        <f t="shared" ref="AI1518:AI1581" si="410">IFERROR(AVERAGE(B1518:C1518),"")</f>
        <v/>
      </c>
      <c r="AJ1518" s="192" t="str">
        <f t="shared" ref="AJ1518:AJ1581" si="411">IFERROR(AVERAGE(D1518:E1518),"")</f>
        <v/>
      </c>
      <c r="AK1518" s="192" t="str">
        <f t="shared" ref="AK1518:AK1581" si="412">IFERROR(AVERAGE(F1518:G1518),"")</f>
        <v/>
      </c>
      <c r="AL1518" s="192" t="str">
        <f t="shared" ref="AL1518:AL1581" si="413">IFERROR(AVERAGE(H1518:I1518),"")</f>
        <v/>
      </c>
      <c r="AM1518" s="192">
        <f t="shared" ref="AM1518:AM1581" si="414">IFERROR(AVERAGE(J1518:K1518),"")</f>
        <v>3.61E-2</v>
      </c>
      <c r="AN1518" s="192">
        <f t="shared" ref="AN1518:AN1581" si="415">IFERROR(AVERAGE(L1518:M1518),"")</f>
        <v>5.2299999999999999E-2</v>
      </c>
      <c r="AO1518" s="193">
        <f t="shared" ref="AO1518:AO1581" si="416">IFERROR(AVERAGE(N1518:O1518),"")</f>
        <v>6.3700000000000007E-2</v>
      </c>
      <c r="AP1518" s="192">
        <f t="shared" ref="AP1518:AP1581" si="417">IFERROR(AVERAGE(P1518:Q1518),"")</f>
        <v>6.6599999999999993E-2</v>
      </c>
      <c r="AQ1518" s="193">
        <f t="shared" ref="AQ1518:AQ1581" si="418">IFERROR(AVERAGE(R1518:S1518),"")</f>
        <v>6.6900000000000001E-2</v>
      </c>
      <c r="AR1518" s="192">
        <f t="shared" ref="AR1518:AR1581" si="419">IFERROR(AVERAGE(T1518:U1518),"")</f>
        <v>6.6599999999999993E-2</v>
      </c>
      <c r="AS1518" s="192">
        <f t="shared" ref="AS1518:AS1581" si="420">IFERROR(AVERAGE(V1518:W1518),"")</f>
        <v>6.6400000000000001E-2</v>
      </c>
      <c r="AT1518" s="192">
        <f t="shared" ref="AT1518:AT1581" si="421">IFERROR(AVERAGE(X1518:Y1518),"")</f>
        <v>6.4399999999999999E-2</v>
      </c>
      <c r="AU1518" s="193" t="str">
        <f t="shared" ref="AU1518:AU1581" si="422">IFERROR(AVERAGE(Z1518:AA1518),"")</f>
        <v/>
      </c>
      <c r="AV1518" s="194">
        <f t="shared" ref="AV1518:AV1581" si="423">IFERROR(AVERAGE(AB1518:AC1518),"")</f>
        <v>6.4600000000000005E-2</v>
      </c>
      <c r="AW1518" s="193">
        <f t="shared" ref="AW1518:AW1581" si="424">IFERROR(AVERAGE(AD1518:AE1518),"")</f>
        <v>6.4699999999999994E-2</v>
      </c>
      <c r="AX1518" s="193" t="str">
        <f t="shared" ref="AX1518:AX1581" si="425">IFERROR(AVERAGE(AF1518:AG1518),"")</f>
        <v/>
      </c>
      <c r="AZ1518" s="193">
        <f t="shared" si="409"/>
        <v>6.1230000000000007E-2</v>
      </c>
    </row>
    <row r="1519" spans="1:52" s="5" customFormat="1" ht="11.25" x14ac:dyDescent="0.2">
      <c r="A1519" s="203">
        <v>40204</v>
      </c>
      <c r="B1519" s="11"/>
      <c r="C1519" s="11"/>
      <c r="D1519" s="15"/>
      <c r="E1519" s="204"/>
      <c r="F1519" s="8"/>
      <c r="G1519" s="8"/>
      <c r="H1519" s="15"/>
      <c r="I1519" s="204"/>
      <c r="J1519" s="8">
        <v>3.5999999999999997E-2</v>
      </c>
      <c r="K1519" s="8">
        <v>3.6200000000000003E-2</v>
      </c>
      <c r="L1519" s="15">
        <v>5.2200000000000003E-2</v>
      </c>
      <c r="M1519" s="204">
        <v>5.2400000000000002E-2</v>
      </c>
      <c r="N1519" s="8">
        <v>6.3500000000000001E-2</v>
      </c>
      <c r="O1519" s="8">
        <v>6.3899999999999998E-2</v>
      </c>
      <c r="P1519" s="15">
        <v>6.6400000000000001E-2</v>
      </c>
      <c r="Q1519" s="204">
        <v>6.6799999999999998E-2</v>
      </c>
      <c r="R1519" s="8">
        <v>6.6600000000000006E-2</v>
      </c>
      <c r="S1519" s="204">
        <v>6.7199999999999996E-2</v>
      </c>
      <c r="T1519" s="205">
        <v>6.6299999999999998E-2</v>
      </c>
      <c r="U1519" s="204">
        <v>6.6900000000000001E-2</v>
      </c>
      <c r="V1519" s="8">
        <v>6.6000000000000003E-2</v>
      </c>
      <c r="W1519" s="204">
        <v>6.6799999999999998E-2</v>
      </c>
      <c r="X1519" s="8">
        <v>6.4000000000000001E-2</v>
      </c>
      <c r="Y1519" s="204">
        <v>6.4799999999999996E-2</v>
      </c>
      <c r="Z1519" s="8"/>
      <c r="AA1519" s="204"/>
      <c r="AB1519" s="8">
        <v>6.4100000000000004E-2</v>
      </c>
      <c r="AC1519" s="204">
        <v>6.5100000000000005E-2</v>
      </c>
      <c r="AD1519" s="8">
        <v>6.4199999999999993E-2</v>
      </c>
      <c r="AE1519" s="204">
        <v>6.5199999999999994E-2</v>
      </c>
      <c r="AF1519" s="8"/>
      <c r="AG1519" s="204"/>
      <c r="AI1519" s="192" t="str">
        <f t="shared" si="410"/>
        <v/>
      </c>
      <c r="AJ1519" s="192" t="str">
        <f t="shared" si="411"/>
        <v/>
      </c>
      <c r="AK1519" s="192" t="str">
        <f t="shared" si="412"/>
        <v/>
      </c>
      <c r="AL1519" s="192" t="str">
        <f t="shared" si="413"/>
        <v/>
      </c>
      <c r="AM1519" s="192">
        <f t="shared" si="414"/>
        <v>3.61E-2</v>
      </c>
      <c r="AN1519" s="192">
        <f t="shared" si="415"/>
        <v>5.2299999999999999E-2</v>
      </c>
      <c r="AO1519" s="193">
        <f t="shared" si="416"/>
        <v>6.3700000000000007E-2</v>
      </c>
      <c r="AP1519" s="192">
        <f t="shared" si="417"/>
        <v>6.6599999999999993E-2</v>
      </c>
      <c r="AQ1519" s="193">
        <f t="shared" si="418"/>
        <v>6.6900000000000001E-2</v>
      </c>
      <c r="AR1519" s="192">
        <f t="shared" si="419"/>
        <v>6.6599999999999993E-2</v>
      </c>
      <c r="AS1519" s="192">
        <f t="shared" si="420"/>
        <v>6.6400000000000001E-2</v>
      </c>
      <c r="AT1519" s="192">
        <f t="shared" si="421"/>
        <v>6.4399999999999999E-2</v>
      </c>
      <c r="AU1519" s="193" t="str">
        <f t="shared" si="422"/>
        <v/>
      </c>
      <c r="AV1519" s="194">
        <f t="shared" si="423"/>
        <v>6.4600000000000005E-2</v>
      </c>
      <c r="AW1519" s="193">
        <f t="shared" si="424"/>
        <v>6.4699999999999994E-2</v>
      </c>
      <c r="AX1519" s="193" t="str">
        <f t="shared" si="425"/>
        <v/>
      </c>
      <c r="AZ1519" s="193">
        <f t="shared" si="409"/>
        <v>6.1230000000000007E-2</v>
      </c>
    </row>
    <row r="1520" spans="1:52" s="5" customFormat="1" ht="11.25" x14ac:dyDescent="0.2">
      <c r="A1520" s="203">
        <v>40205</v>
      </c>
      <c r="B1520" s="11"/>
      <c r="C1520" s="11"/>
      <c r="D1520" s="15"/>
      <c r="E1520" s="204"/>
      <c r="F1520" s="8"/>
      <c r="G1520" s="8"/>
      <c r="H1520" s="15"/>
      <c r="I1520" s="204"/>
      <c r="J1520" s="8">
        <v>3.6299999999999999E-2</v>
      </c>
      <c r="K1520" s="8">
        <v>3.6499999999999998E-2</v>
      </c>
      <c r="L1520" s="15">
        <v>5.2699999999999997E-2</v>
      </c>
      <c r="M1520" s="204">
        <v>5.2900000000000003E-2</v>
      </c>
      <c r="N1520" s="8">
        <v>6.3700000000000007E-2</v>
      </c>
      <c r="O1520" s="8">
        <v>6.4100000000000004E-2</v>
      </c>
      <c r="P1520" s="15">
        <v>6.6199999999999995E-2</v>
      </c>
      <c r="Q1520" s="204">
        <v>6.6600000000000006E-2</v>
      </c>
      <c r="R1520" s="8">
        <v>6.6500000000000004E-2</v>
      </c>
      <c r="S1520" s="204">
        <v>6.7100000000000007E-2</v>
      </c>
      <c r="T1520" s="205">
        <v>6.6199999999999995E-2</v>
      </c>
      <c r="U1520" s="204">
        <v>6.6799999999999998E-2</v>
      </c>
      <c r="V1520" s="8">
        <v>6.6000000000000003E-2</v>
      </c>
      <c r="W1520" s="204">
        <v>6.6799999999999998E-2</v>
      </c>
      <c r="X1520" s="8">
        <v>6.4000000000000001E-2</v>
      </c>
      <c r="Y1520" s="204">
        <v>6.4799999999999996E-2</v>
      </c>
      <c r="Z1520" s="8"/>
      <c r="AA1520" s="204"/>
      <c r="AB1520" s="8">
        <v>6.4000000000000001E-2</v>
      </c>
      <c r="AC1520" s="204">
        <v>6.5000000000000002E-2</v>
      </c>
      <c r="AD1520" s="8">
        <v>6.4100000000000004E-2</v>
      </c>
      <c r="AE1520" s="204">
        <v>6.5100000000000005E-2</v>
      </c>
      <c r="AF1520" s="8"/>
      <c r="AG1520" s="204"/>
      <c r="AI1520" s="192" t="str">
        <f t="shared" si="410"/>
        <v/>
      </c>
      <c r="AJ1520" s="192" t="str">
        <f t="shared" si="411"/>
        <v/>
      </c>
      <c r="AK1520" s="192" t="str">
        <f t="shared" si="412"/>
        <v/>
      </c>
      <c r="AL1520" s="192" t="str">
        <f t="shared" si="413"/>
        <v/>
      </c>
      <c r="AM1520" s="192">
        <f t="shared" si="414"/>
        <v>3.6400000000000002E-2</v>
      </c>
      <c r="AN1520" s="192">
        <f t="shared" si="415"/>
        <v>5.28E-2</v>
      </c>
      <c r="AO1520" s="193">
        <f t="shared" si="416"/>
        <v>6.3900000000000012E-2</v>
      </c>
      <c r="AP1520" s="192">
        <f t="shared" si="417"/>
        <v>6.6400000000000001E-2</v>
      </c>
      <c r="AQ1520" s="193">
        <f t="shared" si="418"/>
        <v>6.6799999999999998E-2</v>
      </c>
      <c r="AR1520" s="192">
        <f t="shared" si="419"/>
        <v>6.6500000000000004E-2</v>
      </c>
      <c r="AS1520" s="192">
        <f t="shared" si="420"/>
        <v>6.6400000000000001E-2</v>
      </c>
      <c r="AT1520" s="192">
        <f t="shared" si="421"/>
        <v>6.4399999999999999E-2</v>
      </c>
      <c r="AU1520" s="193" t="str">
        <f t="shared" si="422"/>
        <v/>
      </c>
      <c r="AV1520" s="194">
        <f t="shared" si="423"/>
        <v>6.4500000000000002E-2</v>
      </c>
      <c r="AW1520" s="193">
        <f t="shared" si="424"/>
        <v>6.4600000000000005E-2</v>
      </c>
      <c r="AX1520" s="193" t="str">
        <f t="shared" si="425"/>
        <v/>
      </c>
      <c r="AZ1520" s="193">
        <f t="shared" si="409"/>
        <v>6.1270000000000005E-2</v>
      </c>
    </row>
    <row r="1521" spans="1:52" s="5" customFormat="1" ht="11.25" x14ac:dyDescent="0.2">
      <c r="A1521" s="203">
        <v>40206</v>
      </c>
      <c r="B1521" s="11"/>
      <c r="C1521" s="11"/>
      <c r="D1521" s="15"/>
      <c r="E1521" s="204"/>
      <c r="F1521" s="8"/>
      <c r="G1521" s="8"/>
      <c r="H1521" s="15"/>
      <c r="I1521" s="204"/>
      <c r="J1521" s="8">
        <v>3.6400000000000002E-2</v>
      </c>
      <c r="K1521" s="8">
        <v>3.6600000000000001E-2</v>
      </c>
      <c r="L1521" s="15">
        <v>5.3400000000000003E-2</v>
      </c>
      <c r="M1521" s="204">
        <v>5.3600000000000002E-2</v>
      </c>
      <c r="N1521" s="8">
        <v>6.4199999999999993E-2</v>
      </c>
      <c r="O1521" s="8">
        <v>6.4600000000000005E-2</v>
      </c>
      <c r="P1521" s="15">
        <v>6.6000000000000003E-2</v>
      </c>
      <c r="Q1521" s="204">
        <v>6.6400000000000001E-2</v>
      </c>
      <c r="R1521" s="8">
        <v>6.6400000000000001E-2</v>
      </c>
      <c r="S1521" s="204">
        <v>6.7000000000000004E-2</v>
      </c>
      <c r="T1521" s="205">
        <v>6.6100000000000006E-2</v>
      </c>
      <c r="U1521" s="204">
        <v>6.6699999999999995E-2</v>
      </c>
      <c r="V1521" s="8">
        <v>6.5799999999999997E-2</v>
      </c>
      <c r="W1521" s="204">
        <v>6.6600000000000006E-2</v>
      </c>
      <c r="X1521" s="8">
        <v>6.3799999999999996E-2</v>
      </c>
      <c r="Y1521" s="204">
        <v>6.4600000000000005E-2</v>
      </c>
      <c r="Z1521" s="8"/>
      <c r="AA1521" s="204"/>
      <c r="AB1521" s="8">
        <v>6.3799999999999996E-2</v>
      </c>
      <c r="AC1521" s="204">
        <v>6.4799999999999996E-2</v>
      </c>
      <c r="AD1521" s="8">
        <v>6.3799999999999996E-2</v>
      </c>
      <c r="AE1521" s="204">
        <v>6.4799999999999996E-2</v>
      </c>
      <c r="AF1521" s="8"/>
      <c r="AG1521" s="204"/>
      <c r="AI1521" s="192" t="str">
        <f t="shared" si="410"/>
        <v/>
      </c>
      <c r="AJ1521" s="192" t="str">
        <f t="shared" si="411"/>
        <v/>
      </c>
      <c r="AK1521" s="192" t="str">
        <f t="shared" si="412"/>
        <v/>
      </c>
      <c r="AL1521" s="192" t="str">
        <f t="shared" si="413"/>
        <v/>
      </c>
      <c r="AM1521" s="192">
        <f t="shared" si="414"/>
        <v>3.6500000000000005E-2</v>
      </c>
      <c r="AN1521" s="192">
        <f t="shared" si="415"/>
        <v>5.3500000000000006E-2</v>
      </c>
      <c r="AO1521" s="193">
        <f t="shared" si="416"/>
        <v>6.4399999999999999E-2</v>
      </c>
      <c r="AP1521" s="192">
        <f t="shared" si="417"/>
        <v>6.6200000000000009E-2</v>
      </c>
      <c r="AQ1521" s="193">
        <f t="shared" si="418"/>
        <v>6.6700000000000009E-2</v>
      </c>
      <c r="AR1521" s="192">
        <f t="shared" si="419"/>
        <v>6.6400000000000001E-2</v>
      </c>
      <c r="AS1521" s="192">
        <f t="shared" si="420"/>
        <v>6.6200000000000009E-2</v>
      </c>
      <c r="AT1521" s="192">
        <f t="shared" si="421"/>
        <v>6.4200000000000007E-2</v>
      </c>
      <c r="AU1521" s="193" t="str">
        <f t="shared" si="422"/>
        <v/>
      </c>
      <c r="AV1521" s="194">
        <f t="shared" si="423"/>
        <v>6.4299999999999996E-2</v>
      </c>
      <c r="AW1521" s="193">
        <f t="shared" si="424"/>
        <v>6.4299999999999996E-2</v>
      </c>
      <c r="AX1521" s="193" t="str">
        <f t="shared" si="425"/>
        <v/>
      </c>
      <c r="AZ1521" s="193">
        <f t="shared" si="409"/>
        <v>6.1270000000000012E-2</v>
      </c>
    </row>
    <row r="1522" spans="1:52" s="5" customFormat="1" ht="11.25" x14ac:dyDescent="0.2">
      <c r="A1522" s="203">
        <v>40207</v>
      </c>
      <c r="B1522" s="11"/>
      <c r="C1522" s="11"/>
      <c r="D1522" s="15"/>
      <c r="E1522" s="204"/>
      <c r="F1522" s="8"/>
      <c r="G1522" s="8"/>
      <c r="H1522" s="15"/>
      <c r="I1522" s="204"/>
      <c r="J1522" s="8">
        <v>3.56E-2</v>
      </c>
      <c r="K1522" s="8">
        <v>3.5799999999999998E-2</v>
      </c>
      <c r="L1522" s="15">
        <v>5.3699999999999998E-2</v>
      </c>
      <c r="M1522" s="204">
        <v>5.3900000000000003E-2</v>
      </c>
      <c r="N1522" s="8">
        <v>6.4399999999999999E-2</v>
      </c>
      <c r="O1522" s="8">
        <v>6.4799999999999996E-2</v>
      </c>
      <c r="P1522" s="15">
        <v>6.5799999999999997E-2</v>
      </c>
      <c r="Q1522" s="204">
        <v>6.6199999999999995E-2</v>
      </c>
      <c r="R1522" s="8">
        <v>6.6500000000000004E-2</v>
      </c>
      <c r="S1522" s="204">
        <v>6.7100000000000007E-2</v>
      </c>
      <c r="T1522" s="205">
        <v>6.6100000000000006E-2</v>
      </c>
      <c r="U1522" s="204">
        <v>6.6699999999999995E-2</v>
      </c>
      <c r="V1522" s="8">
        <v>6.5799999999999997E-2</v>
      </c>
      <c r="W1522" s="204">
        <v>6.6600000000000006E-2</v>
      </c>
      <c r="X1522" s="8">
        <v>6.3799999999999996E-2</v>
      </c>
      <c r="Y1522" s="204">
        <v>6.4600000000000005E-2</v>
      </c>
      <c r="Z1522" s="8"/>
      <c r="AA1522" s="204"/>
      <c r="AB1522" s="8">
        <v>6.3799999999999996E-2</v>
      </c>
      <c r="AC1522" s="204">
        <v>6.4799999999999996E-2</v>
      </c>
      <c r="AD1522" s="8">
        <v>6.3899999999999998E-2</v>
      </c>
      <c r="AE1522" s="204">
        <v>6.4899999999999999E-2</v>
      </c>
      <c r="AF1522" s="8"/>
      <c r="AG1522" s="204"/>
      <c r="AI1522" s="192" t="str">
        <f t="shared" si="410"/>
        <v/>
      </c>
      <c r="AJ1522" s="192" t="str">
        <f t="shared" si="411"/>
        <v/>
      </c>
      <c r="AK1522" s="192" t="str">
        <f t="shared" si="412"/>
        <v/>
      </c>
      <c r="AL1522" s="192" t="str">
        <f t="shared" si="413"/>
        <v/>
      </c>
      <c r="AM1522" s="192">
        <f t="shared" si="414"/>
        <v>3.5699999999999996E-2</v>
      </c>
      <c r="AN1522" s="192">
        <f t="shared" si="415"/>
        <v>5.3800000000000001E-2</v>
      </c>
      <c r="AO1522" s="193">
        <f t="shared" si="416"/>
        <v>6.4599999999999991E-2</v>
      </c>
      <c r="AP1522" s="192">
        <f t="shared" si="417"/>
        <v>6.6000000000000003E-2</v>
      </c>
      <c r="AQ1522" s="193">
        <f t="shared" si="418"/>
        <v>6.6799999999999998E-2</v>
      </c>
      <c r="AR1522" s="192">
        <f t="shared" si="419"/>
        <v>6.6400000000000001E-2</v>
      </c>
      <c r="AS1522" s="192">
        <f t="shared" si="420"/>
        <v>6.6200000000000009E-2</v>
      </c>
      <c r="AT1522" s="192">
        <f t="shared" si="421"/>
        <v>6.4200000000000007E-2</v>
      </c>
      <c r="AU1522" s="193" t="str">
        <f t="shared" si="422"/>
        <v/>
      </c>
      <c r="AV1522" s="194">
        <f t="shared" si="423"/>
        <v>6.4299999999999996E-2</v>
      </c>
      <c r="AW1522" s="193">
        <f t="shared" si="424"/>
        <v>6.4399999999999999E-2</v>
      </c>
      <c r="AX1522" s="193" t="str">
        <f t="shared" si="425"/>
        <v/>
      </c>
      <c r="AZ1522" s="193">
        <f t="shared" si="409"/>
        <v>6.1240000000000003E-2</v>
      </c>
    </row>
    <row r="1523" spans="1:52" s="5" customFormat="1" ht="11.25" x14ac:dyDescent="0.2">
      <c r="A1523" s="203">
        <v>40210</v>
      </c>
      <c r="B1523" s="11"/>
      <c r="C1523" s="11"/>
      <c r="D1523" s="15"/>
      <c r="E1523" s="204"/>
      <c r="F1523" s="8"/>
      <c r="G1523" s="8"/>
      <c r="H1523" s="15"/>
      <c r="I1523" s="204"/>
      <c r="J1523" s="8">
        <v>3.5400000000000001E-2</v>
      </c>
      <c r="K1523" s="8">
        <v>3.56E-2</v>
      </c>
      <c r="L1523" s="15">
        <v>5.4100000000000002E-2</v>
      </c>
      <c r="M1523" s="204">
        <v>5.4300000000000001E-2</v>
      </c>
      <c r="N1523" s="8">
        <v>6.4799999999999996E-2</v>
      </c>
      <c r="O1523" s="8">
        <v>6.5199999999999994E-2</v>
      </c>
      <c r="P1523" s="15">
        <v>6.5799999999999997E-2</v>
      </c>
      <c r="Q1523" s="204">
        <v>6.6199999999999995E-2</v>
      </c>
      <c r="R1523" s="8">
        <v>6.6500000000000004E-2</v>
      </c>
      <c r="S1523" s="204">
        <v>6.7100000000000007E-2</v>
      </c>
      <c r="T1523" s="205">
        <v>6.6100000000000006E-2</v>
      </c>
      <c r="U1523" s="204">
        <v>6.6699999999999995E-2</v>
      </c>
      <c r="V1523" s="8">
        <v>6.5799999999999997E-2</v>
      </c>
      <c r="W1523" s="204">
        <v>6.6600000000000006E-2</v>
      </c>
      <c r="X1523" s="8">
        <v>6.3700000000000007E-2</v>
      </c>
      <c r="Y1523" s="204">
        <v>6.4500000000000002E-2</v>
      </c>
      <c r="Z1523" s="8"/>
      <c r="AA1523" s="204"/>
      <c r="AB1523" s="8">
        <v>6.3799999999999996E-2</v>
      </c>
      <c r="AC1523" s="204">
        <v>6.4799999999999996E-2</v>
      </c>
      <c r="AD1523" s="8">
        <v>6.3799999999999996E-2</v>
      </c>
      <c r="AE1523" s="204">
        <v>6.4799999999999996E-2</v>
      </c>
      <c r="AF1523" s="8"/>
      <c r="AG1523" s="204"/>
      <c r="AI1523" s="192" t="str">
        <f t="shared" si="410"/>
        <v/>
      </c>
      <c r="AJ1523" s="192" t="str">
        <f t="shared" si="411"/>
        <v/>
      </c>
      <c r="AK1523" s="192" t="str">
        <f t="shared" si="412"/>
        <v/>
      </c>
      <c r="AL1523" s="192" t="str">
        <f t="shared" si="413"/>
        <v/>
      </c>
      <c r="AM1523" s="192">
        <f t="shared" si="414"/>
        <v>3.5500000000000004E-2</v>
      </c>
      <c r="AN1523" s="192">
        <f t="shared" si="415"/>
        <v>5.4199999999999998E-2</v>
      </c>
      <c r="AO1523" s="193">
        <f t="shared" si="416"/>
        <v>6.5000000000000002E-2</v>
      </c>
      <c r="AP1523" s="192">
        <f t="shared" si="417"/>
        <v>6.6000000000000003E-2</v>
      </c>
      <c r="AQ1523" s="193">
        <f t="shared" si="418"/>
        <v>6.6799999999999998E-2</v>
      </c>
      <c r="AR1523" s="192">
        <f t="shared" si="419"/>
        <v>6.6400000000000001E-2</v>
      </c>
      <c r="AS1523" s="192">
        <f t="shared" si="420"/>
        <v>6.6200000000000009E-2</v>
      </c>
      <c r="AT1523" s="192">
        <f t="shared" si="421"/>
        <v>6.4100000000000004E-2</v>
      </c>
      <c r="AU1523" s="193" t="str">
        <f t="shared" si="422"/>
        <v/>
      </c>
      <c r="AV1523" s="194">
        <f t="shared" si="423"/>
        <v>6.4299999999999996E-2</v>
      </c>
      <c r="AW1523" s="193">
        <f t="shared" si="424"/>
        <v>6.4299999999999996E-2</v>
      </c>
      <c r="AX1523" s="193" t="str">
        <f t="shared" si="425"/>
        <v/>
      </c>
      <c r="AZ1523" s="193">
        <f t="shared" si="409"/>
        <v>6.1280000000000001E-2</v>
      </c>
    </row>
    <row r="1524" spans="1:52" s="5" customFormat="1" ht="11.25" x14ac:dyDescent="0.2">
      <c r="A1524" s="203">
        <v>40211</v>
      </c>
      <c r="B1524" s="11"/>
      <c r="C1524" s="11"/>
      <c r="D1524" s="15"/>
      <c r="E1524" s="204"/>
      <c r="F1524" s="8"/>
      <c r="G1524" s="8"/>
      <c r="H1524" s="15"/>
      <c r="I1524" s="204"/>
      <c r="J1524" s="8">
        <v>3.5099999999999999E-2</v>
      </c>
      <c r="K1524" s="8">
        <v>3.5299999999999998E-2</v>
      </c>
      <c r="L1524" s="15">
        <v>5.4399999999999997E-2</v>
      </c>
      <c r="M1524" s="204">
        <v>5.4600000000000003E-2</v>
      </c>
      <c r="N1524" s="8">
        <v>6.4699999999999994E-2</v>
      </c>
      <c r="O1524" s="8">
        <v>6.5100000000000005E-2</v>
      </c>
      <c r="P1524" s="15">
        <v>6.5699999999999995E-2</v>
      </c>
      <c r="Q1524" s="204">
        <v>6.6100000000000006E-2</v>
      </c>
      <c r="R1524" s="8">
        <v>6.6400000000000001E-2</v>
      </c>
      <c r="S1524" s="204">
        <v>6.7000000000000004E-2</v>
      </c>
      <c r="T1524" s="205">
        <v>6.6000000000000003E-2</v>
      </c>
      <c r="U1524" s="204">
        <v>6.6600000000000006E-2</v>
      </c>
      <c r="V1524" s="8">
        <v>6.5699999999999995E-2</v>
      </c>
      <c r="W1524" s="204">
        <v>6.6500000000000004E-2</v>
      </c>
      <c r="X1524" s="8">
        <v>6.3600000000000004E-2</v>
      </c>
      <c r="Y1524" s="204">
        <v>6.4399999999999999E-2</v>
      </c>
      <c r="Z1524" s="8"/>
      <c r="AA1524" s="204"/>
      <c r="AB1524" s="8">
        <v>6.3700000000000007E-2</v>
      </c>
      <c r="AC1524" s="204">
        <v>6.4699999999999994E-2</v>
      </c>
      <c r="AD1524" s="8">
        <v>6.3700000000000007E-2</v>
      </c>
      <c r="AE1524" s="204">
        <v>6.4699999999999994E-2</v>
      </c>
      <c r="AF1524" s="8"/>
      <c r="AG1524" s="204"/>
      <c r="AI1524" s="192" t="str">
        <f t="shared" si="410"/>
        <v/>
      </c>
      <c r="AJ1524" s="192" t="str">
        <f t="shared" si="411"/>
        <v/>
      </c>
      <c r="AK1524" s="192" t="str">
        <f t="shared" si="412"/>
        <v/>
      </c>
      <c r="AL1524" s="192" t="str">
        <f t="shared" si="413"/>
        <v/>
      </c>
      <c r="AM1524" s="192">
        <f t="shared" si="414"/>
        <v>3.5199999999999995E-2</v>
      </c>
      <c r="AN1524" s="192">
        <f t="shared" si="415"/>
        <v>5.45E-2</v>
      </c>
      <c r="AO1524" s="193">
        <f t="shared" si="416"/>
        <v>6.4899999999999999E-2</v>
      </c>
      <c r="AP1524" s="192">
        <f t="shared" si="417"/>
        <v>6.59E-2</v>
      </c>
      <c r="AQ1524" s="193">
        <f t="shared" si="418"/>
        <v>6.6700000000000009E-2</v>
      </c>
      <c r="AR1524" s="192">
        <f t="shared" si="419"/>
        <v>6.6299999999999998E-2</v>
      </c>
      <c r="AS1524" s="192">
        <f t="shared" si="420"/>
        <v>6.6099999999999992E-2</v>
      </c>
      <c r="AT1524" s="192">
        <f t="shared" si="421"/>
        <v>6.4000000000000001E-2</v>
      </c>
      <c r="AU1524" s="193" t="str">
        <f t="shared" si="422"/>
        <v/>
      </c>
      <c r="AV1524" s="194">
        <f t="shared" si="423"/>
        <v>6.4200000000000007E-2</v>
      </c>
      <c r="AW1524" s="193">
        <f t="shared" si="424"/>
        <v>6.4200000000000007E-2</v>
      </c>
      <c r="AX1524" s="193" t="str">
        <f t="shared" si="425"/>
        <v/>
      </c>
      <c r="AZ1524" s="193">
        <f t="shared" si="409"/>
        <v>6.1200000000000011E-2</v>
      </c>
    </row>
    <row r="1525" spans="1:52" s="5" customFormat="1" ht="11.25" x14ac:dyDescent="0.2">
      <c r="A1525" s="203">
        <v>40212</v>
      </c>
      <c r="B1525" s="11"/>
      <c r="C1525" s="11"/>
      <c r="D1525" s="15"/>
      <c r="E1525" s="204"/>
      <c r="F1525" s="8"/>
      <c r="G1525" s="8"/>
      <c r="H1525" s="15"/>
      <c r="I1525" s="204"/>
      <c r="J1525" s="8">
        <v>3.5900000000000001E-2</v>
      </c>
      <c r="K1525" s="8">
        <v>3.61E-2</v>
      </c>
      <c r="L1525" s="15">
        <v>5.4800000000000001E-2</v>
      </c>
      <c r="M1525" s="204">
        <v>5.5E-2</v>
      </c>
      <c r="N1525" s="8">
        <v>6.4600000000000005E-2</v>
      </c>
      <c r="O1525" s="8">
        <v>6.5000000000000002E-2</v>
      </c>
      <c r="P1525" s="15">
        <v>6.5699999999999995E-2</v>
      </c>
      <c r="Q1525" s="204">
        <v>6.6100000000000006E-2</v>
      </c>
      <c r="R1525" s="8">
        <v>6.6299999999999998E-2</v>
      </c>
      <c r="S1525" s="204">
        <v>6.6900000000000001E-2</v>
      </c>
      <c r="T1525" s="205">
        <v>6.59E-2</v>
      </c>
      <c r="U1525" s="204">
        <v>6.6500000000000004E-2</v>
      </c>
      <c r="V1525" s="8">
        <v>6.5699999999999995E-2</v>
      </c>
      <c r="W1525" s="204">
        <v>6.6500000000000004E-2</v>
      </c>
      <c r="X1525" s="8">
        <v>6.3500000000000001E-2</v>
      </c>
      <c r="Y1525" s="204">
        <v>6.4299999999999996E-2</v>
      </c>
      <c r="Z1525" s="8"/>
      <c r="AA1525" s="204"/>
      <c r="AB1525" s="8">
        <v>6.3500000000000001E-2</v>
      </c>
      <c r="AC1525" s="204">
        <v>6.4500000000000002E-2</v>
      </c>
      <c r="AD1525" s="8">
        <v>6.3500000000000001E-2</v>
      </c>
      <c r="AE1525" s="204">
        <v>6.4500000000000002E-2</v>
      </c>
      <c r="AF1525" s="8"/>
      <c r="AG1525" s="204"/>
      <c r="AI1525" s="192" t="str">
        <f t="shared" si="410"/>
        <v/>
      </c>
      <c r="AJ1525" s="192" t="str">
        <f t="shared" si="411"/>
        <v/>
      </c>
      <c r="AK1525" s="192" t="str">
        <f t="shared" si="412"/>
        <v/>
      </c>
      <c r="AL1525" s="192" t="str">
        <f t="shared" si="413"/>
        <v/>
      </c>
      <c r="AM1525" s="192">
        <f t="shared" si="414"/>
        <v>3.6000000000000004E-2</v>
      </c>
      <c r="AN1525" s="192">
        <f t="shared" si="415"/>
        <v>5.4900000000000004E-2</v>
      </c>
      <c r="AO1525" s="193">
        <f t="shared" si="416"/>
        <v>6.4799999999999996E-2</v>
      </c>
      <c r="AP1525" s="192">
        <f t="shared" si="417"/>
        <v>6.59E-2</v>
      </c>
      <c r="AQ1525" s="193">
        <f t="shared" si="418"/>
        <v>6.6599999999999993E-2</v>
      </c>
      <c r="AR1525" s="192">
        <f t="shared" si="419"/>
        <v>6.6200000000000009E-2</v>
      </c>
      <c r="AS1525" s="192">
        <f t="shared" si="420"/>
        <v>6.6099999999999992E-2</v>
      </c>
      <c r="AT1525" s="192">
        <f t="shared" si="421"/>
        <v>6.3899999999999998E-2</v>
      </c>
      <c r="AU1525" s="193" t="str">
        <f t="shared" si="422"/>
        <v/>
      </c>
      <c r="AV1525" s="194">
        <f t="shared" si="423"/>
        <v>6.4000000000000001E-2</v>
      </c>
      <c r="AW1525" s="193">
        <f t="shared" si="424"/>
        <v>6.4000000000000001E-2</v>
      </c>
      <c r="AX1525" s="193" t="str">
        <f t="shared" si="425"/>
        <v/>
      </c>
      <c r="AZ1525" s="193">
        <f t="shared" si="409"/>
        <v>6.1240000000000003E-2</v>
      </c>
    </row>
    <row r="1526" spans="1:52" s="5" customFormat="1" ht="11.25" x14ac:dyDescent="0.2">
      <c r="A1526" s="203">
        <v>40213</v>
      </c>
      <c r="B1526" s="11"/>
      <c r="C1526" s="11"/>
      <c r="D1526" s="15"/>
      <c r="E1526" s="204"/>
      <c r="F1526" s="8"/>
      <c r="G1526" s="8"/>
      <c r="H1526" s="15"/>
      <c r="I1526" s="204"/>
      <c r="J1526" s="8">
        <v>3.56E-2</v>
      </c>
      <c r="K1526" s="8">
        <v>3.5799999999999998E-2</v>
      </c>
      <c r="L1526" s="15">
        <v>5.4100000000000002E-2</v>
      </c>
      <c r="M1526" s="204">
        <v>5.4300000000000001E-2</v>
      </c>
      <c r="N1526" s="8">
        <v>6.4100000000000004E-2</v>
      </c>
      <c r="O1526" s="8">
        <v>6.4500000000000002E-2</v>
      </c>
      <c r="P1526" s="15">
        <v>6.5500000000000003E-2</v>
      </c>
      <c r="Q1526" s="204">
        <v>6.59E-2</v>
      </c>
      <c r="R1526" s="8">
        <v>6.6000000000000003E-2</v>
      </c>
      <c r="S1526" s="204">
        <v>6.6600000000000006E-2</v>
      </c>
      <c r="T1526" s="205">
        <v>6.5600000000000006E-2</v>
      </c>
      <c r="U1526" s="204">
        <v>6.6199999999999995E-2</v>
      </c>
      <c r="V1526" s="8">
        <v>6.54E-2</v>
      </c>
      <c r="W1526" s="204">
        <v>6.6199999999999995E-2</v>
      </c>
      <c r="X1526" s="8">
        <v>6.3200000000000006E-2</v>
      </c>
      <c r="Y1526" s="204">
        <v>6.4000000000000001E-2</v>
      </c>
      <c r="Z1526" s="8"/>
      <c r="AA1526" s="204"/>
      <c r="AB1526" s="8">
        <v>6.3E-2</v>
      </c>
      <c r="AC1526" s="204">
        <v>6.4000000000000001E-2</v>
      </c>
      <c r="AD1526" s="8">
        <v>6.3200000000000006E-2</v>
      </c>
      <c r="AE1526" s="204">
        <v>6.4199999999999993E-2</v>
      </c>
      <c r="AF1526" s="8"/>
      <c r="AG1526" s="204"/>
      <c r="AI1526" s="192" t="str">
        <f t="shared" si="410"/>
        <v/>
      </c>
      <c r="AJ1526" s="192" t="str">
        <f t="shared" si="411"/>
        <v/>
      </c>
      <c r="AK1526" s="192" t="str">
        <f t="shared" si="412"/>
        <v/>
      </c>
      <c r="AL1526" s="192" t="str">
        <f t="shared" si="413"/>
        <v/>
      </c>
      <c r="AM1526" s="192">
        <f t="shared" si="414"/>
        <v>3.5699999999999996E-2</v>
      </c>
      <c r="AN1526" s="192">
        <f t="shared" si="415"/>
        <v>5.4199999999999998E-2</v>
      </c>
      <c r="AO1526" s="193">
        <f t="shared" si="416"/>
        <v>6.4299999999999996E-2</v>
      </c>
      <c r="AP1526" s="192">
        <f t="shared" si="417"/>
        <v>6.5700000000000008E-2</v>
      </c>
      <c r="AQ1526" s="193">
        <f t="shared" si="418"/>
        <v>6.6299999999999998E-2</v>
      </c>
      <c r="AR1526" s="192">
        <f t="shared" si="419"/>
        <v>6.59E-2</v>
      </c>
      <c r="AS1526" s="192">
        <f t="shared" si="420"/>
        <v>6.5799999999999997E-2</v>
      </c>
      <c r="AT1526" s="192">
        <f t="shared" si="421"/>
        <v>6.3600000000000004E-2</v>
      </c>
      <c r="AU1526" s="193" t="str">
        <f t="shared" si="422"/>
        <v/>
      </c>
      <c r="AV1526" s="194">
        <f t="shared" si="423"/>
        <v>6.3500000000000001E-2</v>
      </c>
      <c r="AW1526" s="193">
        <f t="shared" si="424"/>
        <v>6.3700000000000007E-2</v>
      </c>
      <c r="AX1526" s="193" t="str">
        <f t="shared" si="425"/>
        <v/>
      </c>
      <c r="AZ1526" s="193">
        <f t="shared" si="409"/>
        <v>6.087E-2</v>
      </c>
    </row>
    <row r="1527" spans="1:52" s="5" customFormat="1" ht="11.25" x14ac:dyDescent="0.2">
      <c r="A1527" s="203">
        <v>40214</v>
      </c>
      <c r="B1527" s="11"/>
      <c r="C1527" s="11"/>
      <c r="D1527" s="15"/>
      <c r="E1527" s="204"/>
      <c r="F1527" s="8"/>
      <c r="G1527" s="8"/>
      <c r="H1527" s="15"/>
      <c r="I1527" s="204"/>
      <c r="J1527" s="8">
        <v>3.5200000000000002E-2</v>
      </c>
      <c r="K1527" s="8">
        <v>3.5400000000000001E-2</v>
      </c>
      <c r="L1527" s="15">
        <v>5.3199999999999997E-2</v>
      </c>
      <c r="M1527" s="204">
        <v>5.3400000000000003E-2</v>
      </c>
      <c r="N1527" s="8">
        <v>6.3799999999999996E-2</v>
      </c>
      <c r="O1527" s="8">
        <v>6.4199999999999993E-2</v>
      </c>
      <c r="P1527" s="15">
        <v>6.5500000000000003E-2</v>
      </c>
      <c r="Q1527" s="204">
        <v>6.59E-2</v>
      </c>
      <c r="R1527" s="8">
        <v>6.5799999999999997E-2</v>
      </c>
      <c r="S1527" s="204">
        <v>6.6400000000000001E-2</v>
      </c>
      <c r="T1527" s="205">
        <v>6.5500000000000003E-2</v>
      </c>
      <c r="U1527" s="204">
        <v>6.6100000000000006E-2</v>
      </c>
      <c r="V1527" s="8">
        <v>6.5100000000000005E-2</v>
      </c>
      <c r="W1527" s="204">
        <v>6.59E-2</v>
      </c>
      <c r="X1527" s="8">
        <v>6.2799999999999995E-2</v>
      </c>
      <c r="Y1527" s="204">
        <v>6.3600000000000004E-2</v>
      </c>
      <c r="Z1527" s="8"/>
      <c r="AA1527" s="204"/>
      <c r="AB1527" s="8">
        <v>6.2899999999999998E-2</v>
      </c>
      <c r="AC1527" s="204">
        <v>6.3899999999999998E-2</v>
      </c>
      <c r="AD1527" s="8">
        <v>6.3100000000000003E-2</v>
      </c>
      <c r="AE1527" s="204">
        <v>6.4100000000000004E-2</v>
      </c>
      <c r="AF1527" s="8"/>
      <c r="AG1527" s="204"/>
      <c r="AI1527" s="192" t="str">
        <f t="shared" si="410"/>
        <v/>
      </c>
      <c r="AJ1527" s="192" t="str">
        <f t="shared" si="411"/>
        <v/>
      </c>
      <c r="AK1527" s="192" t="str">
        <f t="shared" si="412"/>
        <v/>
      </c>
      <c r="AL1527" s="192" t="str">
        <f t="shared" si="413"/>
        <v/>
      </c>
      <c r="AM1527" s="192">
        <f t="shared" si="414"/>
        <v>3.5299999999999998E-2</v>
      </c>
      <c r="AN1527" s="192">
        <f t="shared" si="415"/>
        <v>5.33E-2</v>
      </c>
      <c r="AO1527" s="193">
        <f t="shared" si="416"/>
        <v>6.4000000000000001E-2</v>
      </c>
      <c r="AP1527" s="192">
        <f t="shared" si="417"/>
        <v>6.5700000000000008E-2</v>
      </c>
      <c r="AQ1527" s="193">
        <f t="shared" si="418"/>
        <v>6.6099999999999992E-2</v>
      </c>
      <c r="AR1527" s="192">
        <f t="shared" si="419"/>
        <v>6.5799999999999997E-2</v>
      </c>
      <c r="AS1527" s="192">
        <f t="shared" si="420"/>
        <v>6.5500000000000003E-2</v>
      </c>
      <c r="AT1527" s="192">
        <f t="shared" si="421"/>
        <v>6.3200000000000006E-2</v>
      </c>
      <c r="AU1527" s="193" t="str">
        <f t="shared" si="422"/>
        <v/>
      </c>
      <c r="AV1527" s="194">
        <f t="shared" si="423"/>
        <v>6.3399999999999998E-2</v>
      </c>
      <c r="AW1527" s="193">
        <f t="shared" si="424"/>
        <v>6.3600000000000004E-2</v>
      </c>
      <c r="AX1527" s="193" t="str">
        <f t="shared" si="425"/>
        <v/>
      </c>
      <c r="AZ1527" s="193">
        <f t="shared" si="409"/>
        <v>6.0589999999999998E-2</v>
      </c>
    </row>
    <row r="1528" spans="1:52" s="5" customFormat="1" ht="11.25" x14ac:dyDescent="0.2">
      <c r="A1528" s="203">
        <v>40217</v>
      </c>
      <c r="B1528" s="11"/>
      <c r="C1528" s="11"/>
      <c r="D1528" s="15"/>
      <c r="E1528" s="204"/>
      <c r="F1528" s="8"/>
      <c r="G1528" s="8"/>
      <c r="H1528" s="15"/>
      <c r="I1528" s="204"/>
      <c r="J1528" s="8">
        <v>3.5099999999999999E-2</v>
      </c>
      <c r="K1528" s="8">
        <v>3.5299999999999998E-2</v>
      </c>
      <c r="L1528" s="15">
        <v>5.2900000000000003E-2</v>
      </c>
      <c r="M1528" s="204">
        <v>5.3100000000000001E-2</v>
      </c>
      <c r="N1528" s="8">
        <v>6.3700000000000007E-2</v>
      </c>
      <c r="O1528" s="8">
        <v>6.4100000000000004E-2</v>
      </c>
      <c r="P1528" s="15">
        <v>6.5500000000000003E-2</v>
      </c>
      <c r="Q1528" s="204">
        <v>6.59E-2</v>
      </c>
      <c r="R1528" s="8">
        <v>6.5799999999999997E-2</v>
      </c>
      <c r="S1528" s="204">
        <v>6.6400000000000001E-2</v>
      </c>
      <c r="T1528" s="205">
        <v>6.5500000000000003E-2</v>
      </c>
      <c r="U1528" s="204">
        <v>6.6100000000000006E-2</v>
      </c>
      <c r="V1528" s="8">
        <v>6.5000000000000002E-2</v>
      </c>
      <c r="W1528" s="204">
        <v>6.5799999999999997E-2</v>
      </c>
      <c r="X1528" s="8">
        <v>6.2700000000000006E-2</v>
      </c>
      <c r="Y1528" s="204">
        <v>6.3500000000000001E-2</v>
      </c>
      <c r="Z1528" s="8"/>
      <c r="AA1528" s="204"/>
      <c r="AB1528" s="8">
        <v>6.2799999999999995E-2</v>
      </c>
      <c r="AC1528" s="204">
        <v>6.3799999999999996E-2</v>
      </c>
      <c r="AD1528" s="8">
        <v>6.3E-2</v>
      </c>
      <c r="AE1528" s="204">
        <v>6.4000000000000001E-2</v>
      </c>
      <c r="AF1528" s="8"/>
      <c r="AG1528" s="204"/>
      <c r="AI1528" s="192" t="str">
        <f t="shared" si="410"/>
        <v/>
      </c>
      <c r="AJ1528" s="192" t="str">
        <f t="shared" si="411"/>
        <v/>
      </c>
      <c r="AK1528" s="192" t="str">
        <f t="shared" si="412"/>
        <v/>
      </c>
      <c r="AL1528" s="192" t="str">
        <f t="shared" si="413"/>
        <v/>
      </c>
      <c r="AM1528" s="192">
        <f t="shared" si="414"/>
        <v>3.5199999999999995E-2</v>
      </c>
      <c r="AN1528" s="192">
        <f t="shared" si="415"/>
        <v>5.3000000000000005E-2</v>
      </c>
      <c r="AO1528" s="193">
        <f t="shared" si="416"/>
        <v>6.3900000000000012E-2</v>
      </c>
      <c r="AP1528" s="192">
        <f t="shared" si="417"/>
        <v>6.5700000000000008E-2</v>
      </c>
      <c r="AQ1528" s="193">
        <f t="shared" si="418"/>
        <v>6.6099999999999992E-2</v>
      </c>
      <c r="AR1528" s="192">
        <f t="shared" si="419"/>
        <v>6.5799999999999997E-2</v>
      </c>
      <c r="AS1528" s="192">
        <f t="shared" si="420"/>
        <v>6.54E-2</v>
      </c>
      <c r="AT1528" s="192">
        <f t="shared" si="421"/>
        <v>6.3100000000000003E-2</v>
      </c>
      <c r="AU1528" s="193" t="str">
        <f t="shared" si="422"/>
        <v/>
      </c>
      <c r="AV1528" s="194">
        <f t="shared" si="423"/>
        <v>6.3299999999999995E-2</v>
      </c>
      <c r="AW1528" s="193">
        <f t="shared" si="424"/>
        <v>6.3500000000000001E-2</v>
      </c>
      <c r="AX1528" s="193" t="str">
        <f t="shared" si="425"/>
        <v/>
      </c>
      <c r="AZ1528" s="193">
        <f t="shared" si="409"/>
        <v>6.0499999999999998E-2</v>
      </c>
    </row>
    <row r="1529" spans="1:52" s="5" customFormat="1" ht="11.25" x14ac:dyDescent="0.2">
      <c r="A1529" s="203">
        <v>40218</v>
      </c>
      <c r="B1529" s="11"/>
      <c r="C1529" s="11"/>
      <c r="D1529" s="15"/>
      <c r="E1529" s="204"/>
      <c r="F1529" s="8"/>
      <c r="G1529" s="8"/>
      <c r="H1529" s="15"/>
      <c r="I1529" s="204"/>
      <c r="J1529" s="8">
        <v>3.4700000000000002E-2</v>
      </c>
      <c r="K1529" s="8">
        <v>3.49E-2</v>
      </c>
      <c r="L1529" s="15">
        <v>5.2600000000000001E-2</v>
      </c>
      <c r="M1529" s="204">
        <v>5.28E-2</v>
      </c>
      <c r="N1529" s="8">
        <v>6.3299999999999995E-2</v>
      </c>
      <c r="O1529" s="8">
        <v>6.3700000000000007E-2</v>
      </c>
      <c r="P1529" s="15">
        <v>6.5299999999999997E-2</v>
      </c>
      <c r="Q1529" s="204">
        <v>6.5699999999999995E-2</v>
      </c>
      <c r="R1529" s="8">
        <v>6.5699999999999995E-2</v>
      </c>
      <c r="S1529" s="204">
        <v>6.6299999999999998E-2</v>
      </c>
      <c r="T1529" s="205">
        <v>6.5199999999999994E-2</v>
      </c>
      <c r="U1529" s="204">
        <v>6.5799999999999997E-2</v>
      </c>
      <c r="V1529" s="8">
        <v>6.4799999999999996E-2</v>
      </c>
      <c r="W1529" s="204">
        <v>6.5600000000000006E-2</v>
      </c>
      <c r="X1529" s="8">
        <v>6.2600000000000003E-2</v>
      </c>
      <c r="Y1529" s="204">
        <v>6.3399999999999998E-2</v>
      </c>
      <c r="Z1529" s="8"/>
      <c r="AA1529" s="204"/>
      <c r="AB1529" s="8">
        <v>6.2799999999999995E-2</v>
      </c>
      <c r="AC1529" s="204">
        <v>6.3799999999999996E-2</v>
      </c>
      <c r="AD1529" s="8">
        <v>6.2899999999999998E-2</v>
      </c>
      <c r="AE1529" s="204">
        <v>6.3899999999999998E-2</v>
      </c>
      <c r="AF1529" s="8"/>
      <c r="AG1529" s="204"/>
      <c r="AI1529" s="192" t="str">
        <f t="shared" si="410"/>
        <v/>
      </c>
      <c r="AJ1529" s="192" t="str">
        <f t="shared" si="411"/>
        <v/>
      </c>
      <c r="AK1529" s="192" t="str">
        <f t="shared" si="412"/>
        <v/>
      </c>
      <c r="AL1529" s="192" t="str">
        <f t="shared" si="413"/>
        <v/>
      </c>
      <c r="AM1529" s="192">
        <f t="shared" si="414"/>
        <v>3.4799999999999998E-2</v>
      </c>
      <c r="AN1529" s="192">
        <f t="shared" si="415"/>
        <v>5.2699999999999997E-2</v>
      </c>
      <c r="AO1529" s="193">
        <f t="shared" si="416"/>
        <v>6.3500000000000001E-2</v>
      </c>
      <c r="AP1529" s="192">
        <f t="shared" si="417"/>
        <v>6.5500000000000003E-2</v>
      </c>
      <c r="AQ1529" s="193">
        <f t="shared" si="418"/>
        <v>6.6000000000000003E-2</v>
      </c>
      <c r="AR1529" s="192">
        <f t="shared" si="419"/>
        <v>6.5500000000000003E-2</v>
      </c>
      <c r="AS1529" s="192">
        <f t="shared" si="420"/>
        <v>6.5200000000000008E-2</v>
      </c>
      <c r="AT1529" s="192">
        <f t="shared" si="421"/>
        <v>6.3E-2</v>
      </c>
      <c r="AU1529" s="193" t="str">
        <f t="shared" si="422"/>
        <v/>
      </c>
      <c r="AV1529" s="194">
        <f t="shared" si="423"/>
        <v>6.3299999999999995E-2</v>
      </c>
      <c r="AW1529" s="193">
        <f t="shared" si="424"/>
        <v>6.3399999999999998E-2</v>
      </c>
      <c r="AX1529" s="193" t="str">
        <f t="shared" si="425"/>
        <v/>
      </c>
      <c r="AZ1529" s="193">
        <f t="shared" si="409"/>
        <v>6.0289999999999996E-2</v>
      </c>
    </row>
    <row r="1530" spans="1:52" s="5" customFormat="1" ht="11.25" x14ac:dyDescent="0.2">
      <c r="A1530" s="203">
        <v>40219</v>
      </c>
      <c r="B1530" s="11"/>
      <c r="C1530" s="11"/>
      <c r="D1530" s="15"/>
      <c r="E1530" s="204"/>
      <c r="F1530" s="8"/>
      <c r="G1530" s="8"/>
      <c r="H1530" s="15"/>
      <c r="I1530" s="204"/>
      <c r="J1530" s="8">
        <v>3.4000000000000002E-2</v>
      </c>
      <c r="K1530" s="8">
        <v>3.4200000000000001E-2</v>
      </c>
      <c r="L1530" s="15">
        <v>5.2600000000000001E-2</v>
      </c>
      <c r="M1530" s="204">
        <v>5.28E-2</v>
      </c>
      <c r="N1530" s="8">
        <v>6.3200000000000006E-2</v>
      </c>
      <c r="O1530" s="8">
        <v>6.3600000000000004E-2</v>
      </c>
      <c r="P1530" s="15">
        <v>6.5199999999999994E-2</v>
      </c>
      <c r="Q1530" s="204">
        <v>6.5600000000000006E-2</v>
      </c>
      <c r="R1530" s="8">
        <v>6.5699999999999995E-2</v>
      </c>
      <c r="S1530" s="204">
        <v>6.6299999999999998E-2</v>
      </c>
      <c r="T1530" s="205">
        <v>6.5000000000000002E-2</v>
      </c>
      <c r="U1530" s="204">
        <v>6.5600000000000006E-2</v>
      </c>
      <c r="V1530" s="8">
        <v>6.4699999999999994E-2</v>
      </c>
      <c r="W1530" s="204">
        <v>6.5500000000000003E-2</v>
      </c>
      <c r="X1530" s="8">
        <v>6.2700000000000006E-2</v>
      </c>
      <c r="Y1530" s="204">
        <v>6.3500000000000001E-2</v>
      </c>
      <c r="Z1530" s="8"/>
      <c r="AA1530" s="204"/>
      <c r="AB1530" s="8">
        <v>6.2799999999999995E-2</v>
      </c>
      <c r="AC1530" s="204">
        <v>6.3799999999999996E-2</v>
      </c>
      <c r="AD1530" s="8">
        <v>6.2899999999999998E-2</v>
      </c>
      <c r="AE1530" s="204">
        <v>6.3899999999999998E-2</v>
      </c>
      <c r="AF1530" s="8"/>
      <c r="AG1530" s="204"/>
      <c r="AI1530" s="192" t="str">
        <f t="shared" si="410"/>
        <v/>
      </c>
      <c r="AJ1530" s="192" t="str">
        <f t="shared" si="411"/>
        <v/>
      </c>
      <c r="AK1530" s="192" t="str">
        <f t="shared" si="412"/>
        <v/>
      </c>
      <c r="AL1530" s="192" t="str">
        <f t="shared" si="413"/>
        <v/>
      </c>
      <c r="AM1530" s="192">
        <f t="shared" si="414"/>
        <v>3.4100000000000005E-2</v>
      </c>
      <c r="AN1530" s="192">
        <f t="shared" si="415"/>
        <v>5.2699999999999997E-2</v>
      </c>
      <c r="AO1530" s="193">
        <f t="shared" si="416"/>
        <v>6.3400000000000012E-2</v>
      </c>
      <c r="AP1530" s="192">
        <f t="shared" si="417"/>
        <v>6.54E-2</v>
      </c>
      <c r="AQ1530" s="193">
        <f t="shared" si="418"/>
        <v>6.6000000000000003E-2</v>
      </c>
      <c r="AR1530" s="192">
        <f t="shared" si="419"/>
        <v>6.5299999999999997E-2</v>
      </c>
      <c r="AS1530" s="192">
        <f t="shared" si="420"/>
        <v>6.5099999999999991E-2</v>
      </c>
      <c r="AT1530" s="192">
        <f t="shared" si="421"/>
        <v>6.3100000000000003E-2</v>
      </c>
      <c r="AU1530" s="193" t="str">
        <f t="shared" si="422"/>
        <v/>
      </c>
      <c r="AV1530" s="194">
        <f t="shared" si="423"/>
        <v>6.3299999999999995E-2</v>
      </c>
      <c r="AW1530" s="193">
        <f t="shared" si="424"/>
        <v>6.3399999999999998E-2</v>
      </c>
      <c r="AX1530" s="193" t="str">
        <f t="shared" si="425"/>
        <v/>
      </c>
      <c r="AZ1530" s="193">
        <f t="shared" si="409"/>
        <v>6.0179999999999997E-2</v>
      </c>
    </row>
    <row r="1531" spans="1:52" s="5" customFormat="1" ht="11.25" x14ac:dyDescent="0.2">
      <c r="A1531" s="203">
        <v>40220</v>
      </c>
      <c r="B1531" s="11"/>
      <c r="C1531" s="11"/>
      <c r="D1531" s="15"/>
      <c r="E1531" s="204"/>
      <c r="F1531" s="8"/>
      <c r="G1531" s="8"/>
      <c r="H1531" s="15"/>
      <c r="I1531" s="204"/>
      <c r="J1531" s="8">
        <v>3.4000000000000002E-2</v>
      </c>
      <c r="K1531" s="8">
        <v>3.4200000000000001E-2</v>
      </c>
      <c r="L1531" s="15">
        <v>5.2400000000000002E-2</v>
      </c>
      <c r="M1531" s="204">
        <v>5.2600000000000001E-2</v>
      </c>
      <c r="N1531" s="8">
        <v>6.2899999999999998E-2</v>
      </c>
      <c r="O1531" s="8">
        <v>6.3299999999999995E-2</v>
      </c>
      <c r="P1531" s="15">
        <v>6.5000000000000002E-2</v>
      </c>
      <c r="Q1531" s="204">
        <v>6.54E-2</v>
      </c>
      <c r="R1531" s="8">
        <v>6.5600000000000006E-2</v>
      </c>
      <c r="S1531" s="204">
        <v>6.6199999999999995E-2</v>
      </c>
      <c r="T1531" s="205">
        <v>6.4899999999999999E-2</v>
      </c>
      <c r="U1531" s="204">
        <v>6.5500000000000003E-2</v>
      </c>
      <c r="V1531" s="8">
        <v>6.4600000000000005E-2</v>
      </c>
      <c r="W1531" s="204">
        <v>6.54E-2</v>
      </c>
      <c r="X1531" s="8">
        <v>6.2600000000000003E-2</v>
      </c>
      <c r="Y1531" s="204">
        <v>6.3399999999999998E-2</v>
      </c>
      <c r="Z1531" s="8"/>
      <c r="AA1531" s="204"/>
      <c r="AB1531" s="8">
        <v>6.2700000000000006E-2</v>
      </c>
      <c r="AC1531" s="204">
        <v>6.3700000000000007E-2</v>
      </c>
      <c r="AD1531" s="8">
        <v>6.2799999999999995E-2</v>
      </c>
      <c r="AE1531" s="204">
        <v>6.3799999999999996E-2</v>
      </c>
      <c r="AF1531" s="8"/>
      <c r="AG1531" s="204"/>
      <c r="AI1531" s="192" t="str">
        <f t="shared" si="410"/>
        <v/>
      </c>
      <c r="AJ1531" s="192" t="str">
        <f t="shared" si="411"/>
        <v/>
      </c>
      <c r="AK1531" s="192" t="str">
        <f t="shared" si="412"/>
        <v/>
      </c>
      <c r="AL1531" s="192" t="str">
        <f t="shared" si="413"/>
        <v/>
      </c>
      <c r="AM1531" s="192">
        <f t="shared" si="414"/>
        <v>3.4100000000000005E-2</v>
      </c>
      <c r="AN1531" s="192">
        <f t="shared" si="415"/>
        <v>5.2500000000000005E-2</v>
      </c>
      <c r="AO1531" s="193">
        <f t="shared" si="416"/>
        <v>6.3099999999999989E-2</v>
      </c>
      <c r="AP1531" s="192">
        <f t="shared" si="417"/>
        <v>6.5200000000000008E-2</v>
      </c>
      <c r="AQ1531" s="193">
        <f t="shared" si="418"/>
        <v>6.59E-2</v>
      </c>
      <c r="AR1531" s="192">
        <f t="shared" si="419"/>
        <v>6.5200000000000008E-2</v>
      </c>
      <c r="AS1531" s="192">
        <f t="shared" si="420"/>
        <v>6.5000000000000002E-2</v>
      </c>
      <c r="AT1531" s="192">
        <f t="shared" si="421"/>
        <v>6.3E-2</v>
      </c>
      <c r="AU1531" s="193" t="str">
        <f t="shared" si="422"/>
        <v/>
      </c>
      <c r="AV1531" s="194">
        <f t="shared" si="423"/>
        <v>6.3200000000000006E-2</v>
      </c>
      <c r="AW1531" s="193">
        <f t="shared" si="424"/>
        <v>6.3299999999999995E-2</v>
      </c>
      <c r="AX1531" s="193" t="str">
        <f t="shared" si="425"/>
        <v/>
      </c>
      <c r="AZ1531" s="193">
        <f t="shared" si="409"/>
        <v>6.0050000000000006E-2</v>
      </c>
    </row>
    <row r="1532" spans="1:52" s="5" customFormat="1" ht="11.25" x14ac:dyDescent="0.2">
      <c r="A1532" s="203">
        <v>40221</v>
      </c>
      <c r="B1532" s="11"/>
      <c r="C1532" s="11"/>
      <c r="D1532" s="15"/>
      <c r="E1532" s="204"/>
      <c r="F1532" s="8"/>
      <c r="G1532" s="8"/>
      <c r="H1532" s="15"/>
      <c r="I1532" s="204"/>
      <c r="J1532" s="8">
        <v>3.44E-2</v>
      </c>
      <c r="K1532" s="8">
        <v>3.4599999999999999E-2</v>
      </c>
      <c r="L1532" s="15">
        <v>5.1999999999999998E-2</v>
      </c>
      <c r="M1532" s="204">
        <v>5.2200000000000003E-2</v>
      </c>
      <c r="N1532" s="8">
        <v>6.2799999999999995E-2</v>
      </c>
      <c r="O1532" s="8">
        <v>6.3200000000000006E-2</v>
      </c>
      <c r="P1532" s="15">
        <v>6.4899999999999999E-2</v>
      </c>
      <c r="Q1532" s="204">
        <v>6.5299999999999997E-2</v>
      </c>
      <c r="R1532" s="8">
        <v>6.54E-2</v>
      </c>
      <c r="S1532" s="204">
        <v>6.6000000000000003E-2</v>
      </c>
      <c r="T1532" s="205">
        <v>6.4799999999999996E-2</v>
      </c>
      <c r="U1532" s="204">
        <v>6.54E-2</v>
      </c>
      <c r="V1532" s="8">
        <v>6.4500000000000002E-2</v>
      </c>
      <c r="W1532" s="204">
        <v>6.5299999999999997E-2</v>
      </c>
      <c r="X1532" s="8">
        <v>6.2600000000000003E-2</v>
      </c>
      <c r="Y1532" s="204">
        <v>6.3399999999999998E-2</v>
      </c>
      <c r="Z1532" s="8"/>
      <c r="AA1532" s="204"/>
      <c r="AB1532" s="8">
        <v>6.2700000000000006E-2</v>
      </c>
      <c r="AC1532" s="204">
        <v>6.3700000000000007E-2</v>
      </c>
      <c r="AD1532" s="8">
        <v>6.2799999999999995E-2</v>
      </c>
      <c r="AE1532" s="204">
        <v>6.3799999999999996E-2</v>
      </c>
      <c r="AF1532" s="8"/>
      <c r="AG1532" s="204"/>
      <c r="AI1532" s="192" t="str">
        <f t="shared" si="410"/>
        <v/>
      </c>
      <c r="AJ1532" s="192" t="str">
        <f t="shared" si="411"/>
        <v/>
      </c>
      <c r="AK1532" s="192" t="str">
        <f t="shared" si="412"/>
        <v/>
      </c>
      <c r="AL1532" s="192" t="str">
        <f t="shared" si="413"/>
        <v/>
      </c>
      <c r="AM1532" s="192">
        <f t="shared" si="414"/>
        <v>3.4500000000000003E-2</v>
      </c>
      <c r="AN1532" s="192">
        <f t="shared" si="415"/>
        <v>5.21E-2</v>
      </c>
      <c r="AO1532" s="193">
        <f t="shared" si="416"/>
        <v>6.3E-2</v>
      </c>
      <c r="AP1532" s="192">
        <f t="shared" si="417"/>
        <v>6.5099999999999991E-2</v>
      </c>
      <c r="AQ1532" s="193">
        <f t="shared" si="418"/>
        <v>6.5700000000000008E-2</v>
      </c>
      <c r="AR1532" s="192">
        <f t="shared" si="419"/>
        <v>6.5099999999999991E-2</v>
      </c>
      <c r="AS1532" s="192">
        <f t="shared" si="420"/>
        <v>6.4899999999999999E-2</v>
      </c>
      <c r="AT1532" s="192">
        <f t="shared" si="421"/>
        <v>6.3E-2</v>
      </c>
      <c r="AU1532" s="193" t="str">
        <f t="shared" si="422"/>
        <v/>
      </c>
      <c r="AV1532" s="194">
        <f t="shared" si="423"/>
        <v>6.3200000000000006E-2</v>
      </c>
      <c r="AW1532" s="193">
        <f t="shared" si="424"/>
        <v>6.3299999999999995E-2</v>
      </c>
      <c r="AX1532" s="193" t="str">
        <f t="shared" si="425"/>
        <v/>
      </c>
      <c r="AZ1532" s="193">
        <f t="shared" si="409"/>
        <v>5.9990000000000002E-2</v>
      </c>
    </row>
    <row r="1533" spans="1:52" s="5" customFormat="1" ht="11.25" x14ac:dyDescent="0.2">
      <c r="A1533" s="203">
        <v>40226</v>
      </c>
      <c r="B1533" s="11"/>
      <c r="C1533" s="11"/>
      <c r="D1533" s="15"/>
      <c r="E1533" s="204"/>
      <c r="F1533" s="8"/>
      <c r="G1533" s="8"/>
      <c r="H1533" s="15"/>
      <c r="I1533" s="204"/>
      <c r="J1533" s="8">
        <v>3.4799999999999998E-2</v>
      </c>
      <c r="K1533" s="8">
        <v>3.5000000000000003E-2</v>
      </c>
      <c r="L1533" s="15">
        <v>5.1799999999999999E-2</v>
      </c>
      <c r="M1533" s="204">
        <v>5.1999999999999998E-2</v>
      </c>
      <c r="N1533" s="8">
        <v>6.2399999999999997E-2</v>
      </c>
      <c r="O1533" s="8">
        <v>6.2799999999999995E-2</v>
      </c>
      <c r="P1533" s="15">
        <v>6.4500000000000002E-2</v>
      </c>
      <c r="Q1533" s="204">
        <v>6.4899999999999999E-2</v>
      </c>
      <c r="R1533" s="8">
        <v>6.5000000000000002E-2</v>
      </c>
      <c r="S1533" s="204">
        <v>6.5600000000000006E-2</v>
      </c>
      <c r="T1533" s="205">
        <v>6.4500000000000002E-2</v>
      </c>
      <c r="U1533" s="204">
        <v>6.5100000000000005E-2</v>
      </c>
      <c r="V1533" s="8">
        <v>6.4399999999999999E-2</v>
      </c>
      <c r="W1533" s="204">
        <v>6.5199999999999994E-2</v>
      </c>
      <c r="X1533" s="8">
        <v>6.2600000000000003E-2</v>
      </c>
      <c r="Y1533" s="204">
        <v>6.3399999999999998E-2</v>
      </c>
      <c r="Z1533" s="8"/>
      <c r="AA1533" s="204"/>
      <c r="AB1533" s="8">
        <v>6.2600000000000003E-2</v>
      </c>
      <c r="AC1533" s="204">
        <v>6.3600000000000004E-2</v>
      </c>
      <c r="AD1533" s="8">
        <v>6.2700000000000006E-2</v>
      </c>
      <c r="AE1533" s="204">
        <v>6.3700000000000007E-2</v>
      </c>
      <c r="AF1533" s="8"/>
      <c r="AG1533" s="204"/>
      <c r="AI1533" s="192" t="str">
        <f t="shared" si="410"/>
        <v/>
      </c>
      <c r="AJ1533" s="192" t="str">
        <f t="shared" si="411"/>
        <v/>
      </c>
      <c r="AK1533" s="192" t="str">
        <f t="shared" si="412"/>
        <v/>
      </c>
      <c r="AL1533" s="192" t="str">
        <f t="shared" si="413"/>
        <v/>
      </c>
      <c r="AM1533" s="192">
        <f t="shared" si="414"/>
        <v>3.49E-2</v>
      </c>
      <c r="AN1533" s="192">
        <f t="shared" si="415"/>
        <v>5.1900000000000002E-2</v>
      </c>
      <c r="AO1533" s="193">
        <f t="shared" si="416"/>
        <v>6.2599999999999989E-2</v>
      </c>
      <c r="AP1533" s="192">
        <f t="shared" si="417"/>
        <v>6.4700000000000008E-2</v>
      </c>
      <c r="AQ1533" s="193">
        <f t="shared" si="418"/>
        <v>6.5299999999999997E-2</v>
      </c>
      <c r="AR1533" s="192">
        <f t="shared" si="419"/>
        <v>6.4799999999999996E-2</v>
      </c>
      <c r="AS1533" s="192">
        <f t="shared" si="420"/>
        <v>6.4799999999999996E-2</v>
      </c>
      <c r="AT1533" s="192">
        <f t="shared" si="421"/>
        <v>6.3E-2</v>
      </c>
      <c r="AU1533" s="193" t="str">
        <f t="shared" si="422"/>
        <v/>
      </c>
      <c r="AV1533" s="194">
        <f t="shared" si="423"/>
        <v>6.3100000000000003E-2</v>
      </c>
      <c r="AW1533" s="193">
        <f t="shared" si="424"/>
        <v>6.3200000000000006E-2</v>
      </c>
      <c r="AX1533" s="193" t="str">
        <f t="shared" si="425"/>
        <v/>
      </c>
      <c r="AZ1533" s="193">
        <f t="shared" si="409"/>
        <v>5.9829999999999994E-2</v>
      </c>
    </row>
    <row r="1534" spans="1:52" s="5" customFormat="1" ht="11.25" x14ac:dyDescent="0.2">
      <c r="A1534" s="203">
        <v>40227</v>
      </c>
      <c r="B1534" s="11"/>
      <c r="C1534" s="11"/>
      <c r="D1534" s="15"/>
      <c r="E1534" s="204"/>
      <c r="F1534" s="8"/>
      <c r="G1534" s="8"/>
      <c r="H1534" s="15"/>
      <c r="I1534" s="204"/>
      <c r="J1534" s="8">
        <v>3.5499999999999997E-2</v>
      </c>
      <c r="K1534" s="8">
        <v>3.5700000000000003E-2</v>
      </c>
      <c r="L1534" s="15">
        <v>5.1700000000000003E-2</v>
      </c>
      <c r="M1534" s="204">
        <v>5.1900000000000002E-2</v>
      </c>
      <c r="N1534" s="8">
        <v>6.2300000000000001E-2</v>
      </c>
      <c r="O1534" s="8">
        <v>6.2700000000000006E-2</v>
      </c>
      <c r="P1534" s="15">
        <v>6.4399999999999999E-2</v>
      </c>
      <c r="Q1534" s="204">
        <v>6.4799999999999996E-2</v>
      </c>
      <c r="R1534" s="8">
        <v>6.4699999999999994E-2</v>
      </c>
      <c r="S1534" s="204">
        <v>6.5299999999999997E-2</v>
      </c>
      <c r="T1534" s="205">
        <v>6.4399999999999999E-2</v>
      </c>
      <c r="U1534" s="204">
        <v>6.5000000000000002E-2</v>
      </c>
      <c r="V1534" s="8">
        <v>6.4299999999999996E-2</v>
      </c>
      <c r="W1534" s="204">
        <v>6.5100000000000005E-2</v>
      </c>
      <c r="X1534" s="8">
        <v>6.25E-2</v>
      </c>
      <c r="Y1534" s="204">
        <v>6.3299999999999995E-2</v>
      </c>
      <c r="Z1534" s="8"/>
      <c r="AA1534" s="204"/>
      <c r="AB1534" s="8">
        <v>6.25E-2</v>
      </c>
      <c r="AC1534" s="204">
        <v>6.3500000000000001E-2</v>
      </c>
      <c r="AD1534" s="8">
        <v>6.2600000000000003E-2</v>
      </c>
      <c r="AE1534" s="204">
        <v>6.3600000000000004E-2</v>
      </c>
      <c r="AF1534" s="8"/>
      <c r="AG1534" s="204"/>
      <c r="AI1534" s="192" t="str">
        <f t="shared" si="410"/>
        <v/>
      </c>
      <c r="AJ1534" s="192" t="str">
        <f t="shared" si="411"/>
        <v/>
      </c>
      <c r="AK1534" s="192" t="str">
        <f t="shared" si="412"/>
        <v/>
      </c>
      <c r="AL1534" s="192" t="str">
        <f t="shared" si="413"/>
        <v/>
      </c>
      <c r="AM1534" s="192">
        <f t="shared" si="414"/>
        <v>3.56E-2</v>
      </c>
      <c r="AN1534" s="192">
        <f t="shared" si="415"/>
        <v>5.1799999999999999E-2</v>
      </c>
      <c r="AO1534" s="193">
        <f t="shared" si="416"/>
        <v>6.25E-2</v>
      </c>
      <c r="AP1534" s="192">
        <f t="shared" si="417"/>
        <v>6.4599999999999991E-2</v>
      </c>
      <c r="AQ1534" s="193">
        <f t="shared" si="418"/>
        <v>6.5000000000000002E-2</v>
      </c>
      <c r="AR1534" s="192">
        <f t="shared" si="419"/>
        <v>6.4700000000000008E-2</v>
      </c>
      <c r="AS1534" s="192">
        <f t="shared" si="420"/>
        <v>6.4700000000000008E-2</v>
      </c>
      <c r="AT1534" s="192">
        <f t="shared" si="421"/>
        <v>6.2899999999999998E-2</v>
      </c>
      <c r="AU1534" s="193" t="str">
        <f t="shared" si="422"/>
        <v/>
      </c>
      <c r="AV1534" s="194">
        <f t="shared" si="423"/>
        <v>6.3E-2</v>
      </c>
      <c r="AW1534" s="193">
        <f t="shared" si="424"/>
        <v>6.3100000000000003E-2</v>
      </c>
      <c r="AX1534" s="193" t="str">
        <f t="shared" si="425"/>
        <v/>
      </c>
      <c r="AZ1534" s="193">
        <f t="shared" si="409"/>
        <v>5.9789999999999996E-2</v>
      </c>
    </row>
    <row r="1535" spans="1:52" s="5" customFormat="1" ht="11.25" x14ac:dyDescent="0.2">
      <c r="A1535" s="203">
        <v>40228</v>
      </c>
      <c r="B1535" s="11"/>
      <c r="C1535" s="11"/>
      <c r="D1535" s="15"/>
      <c r="E1535" s="204"/>
      <c r="F1535" s="8"/>
      <c r="G1535" s="8"/>
      <c r="H1535" s="15"/>
      <c r="I1535" s="204"/>
      <c r="J1535" s="8">
        <v>3.5799999999999998E-2</v>
      </c>
      <c r="K1535" s="8">
        <v>3.5999999999999997E-2</v>
      </c>
      <c r="L1535" s="15">
        <v>5.1799999999999999E-2</v>
      </c>
      <c r="M1535" s="204">
        <v>5.1999999999999998E-2</v>
      </c>
      <c r="N1535" s="8">
        <v>6.2199999999999998E-2</v>
      </c>
      <c r="O1535" s="8">
        <v>6.2600000000000003E-2</v>
      </c>
      <c r="P1535" s="15">
        <v>6.4199999999999993E-2</v>
      </c>
      <c r="Q1535" s="204">
        <v>6.4600000000000005E-2</v>
      </c>
      <c r="R1535" s="8">
        <v>6.4699999999999994E-2</v>
      </c>
      <c r="S1535" s="204">
        <v>6.5299999999999997E-2</v>
      </c>
      <c r="T1535" s="205">
        <v>6.4399999999999999E-2</v>
      </c>
      <c r="U1535" s="204">
        <v>6.5000000000000002E-2</v>
      </c>
      <c r="V1535" s="8">
        <v>6.4299999999999996E-2</v>
      </c>
      <c r="W1535" s="204">
        <v>6.5100000000000005E-2</v>
      </c>
      <c r="X1535" s="8">
        <v>6.25E-2</v>
      </c>
      <c r="Y1535" s="204">
        <v>6.3299999999999995E-2</v>
      </c>
      <c r="Z1535" s="8"/>
      <c r="AA1535" s="204"/>
      <c r="AB1535" s="8">
        <v>6.25E-2</v>
      </c>
      <c r="AC1535" s="204">
        <v>6.3500000000000001E-2</v>
      </c>
      <c r="AD1535" s="8">
        <v>6.25E-2</v>
      </c>
      <c r="AE1535" s="204">
        <v>6.3500000000000001E-2</v>
      </c>
      <c r="AF1535" s="8"/>
      <c r="AG1535" s="204"/>
      <c r="AI1535" s="192" t="str">
        <f t="shared" si="410"/>
        <v/>
      </c>
      <c r="AJ1535" s="192" t="str">
        <f t="shared" si="411"/>
        <v/>
      </c>
      <c r="AK1535" s="192" t="str">
        <f t="shared" si="412"/>
        <v/>
      </c>
      <c r="AL1535" s="192" t="str">
        <f t="shared" si="413"/>
        <v/>
      </c>
      <c r="AM1535" s="192">
        <f t="shared" si="414"/>
        <v>3.5900000000000001E-2</v>
      </c>
      <c r="AN1535" s="192">
        <f t="shared" si="415"/>
        <v>5.1900000000000002E-2</v>
      </c>
      <c r="AO1535" s="193">
        <f t="shared" si="416"/>
        <v>6.2399999999999997E-2</v>
      </c>
      <c r="AP1535" s="192">
        <f t="shared" si="417"/>
        <v>6.4399999999999999E-2</v>
      </c>
      <c r="AQ1535" s="193">
        <f t="shared" si="418"/>
        <v>6.5000000000000002E-2</v>
      </c>
      <c r="AR1535" s="192">
        <f t="shared" si="419"/>
        <v>6.4700000000000008E-2</v>
      </c>
      <c r="AS1535" s="192">
        <f t="shared" si="420"/>
        <v>6.4700000000000008E-2</v>
      </c>
      <c r="AT1535" s="192">
        <f t="shared" si="421"/>
        <v>6.2899999999999998E-2</v>
      </c>
      <c r="AU1535" s="193" t="str">
        <f t="shared" si="422"/>
        <v/>
      </c>
      <c r="AV1535" s="194">
        <f t="shared" si="423"/>
        <v>6.3E-2</v>
      </c>
      <c r="AW1535" s="193">
        <f t="shared" si="424"/>
        <v>6.3E-2</v>
      </c>
      <c r="AX1535" s="193" t="str">
        <f t="shared" si="425"/>
        <v/>
      </c>
      <c r="AZ1535" s="193">
        <f t="shared" si="409"/>
        <v>5.979000000000001E-2</v>
      </c>
    </row>
    <row r="1536" spans="1:52" s="5" customFormat="1" ht="11.25" x14ac:dyDescent="0.2">
      <c r="A1536" s="203">
        <v>40231</v>
      </c>
      <c r="B1536" s="11"/>
      <c r="C1536" s="11"/>
      <c r="D1536" s="15"/>
      <c r="E1536" s="204"/>
      <c r="F1536" s="8"/>
      <c r="G1536" s="8"/>
      <c r="H1536" s="15"/>
      <c r="I1536" s="204"/>
      <c r="J1536" s="8">
        <v>3.6299999999999999E-2</v>
      </c>
      <c r="K1536" s="8">
        <v>3.6499999999999998E-2</v>
      </c>
      <c r="L1536" s="15">
        <v>5.21E-2</v>
      </c>
      <c r="M1536" s="204">
        <v>5.2299999999999999E-2</v>
      </c>
      <c r="N1536" s="8">
        <v>6.2100000000000002E-2</v>
      </c>
      <c r="O1536" s="8">
        <v>6.25E-2</v>
      </c>
      <c r="P1536" s="15">
        <v>6.4100000000000004E-2</v>
      </c>
      <c r="Q1536" s="204">
        <v>6.4500000000000002E-2</v>
      </c>
      <c r="R1536" s="8">
        <v>6.4799999999999996E-2</v>
      </c>
      <c r="S1536" s="204">
        <v>6.54E-2</v>
      </c>
      <c r="T1536" s="205">
        <v>6.4399999999999999E-2</v>
      </c>
      <c r="U1536" s="204">
        <v>6.5000000000000002E-2</v>
      </c>
      <c r="V1536" s="8">
        <v>6.4399999999999999E-2</v>
      </c>
      <c r="W1536" s="204">
        <v>6.5199999999999994E-2</v>
      </c>
      <c r="X1536" s="8">
        <v>6.25E-2</v>
      </c>
      <c r="Y1536" s="204">
        <v>6.3299999999999995E-2</v>
      </c>
      <c r="Z1536" s="8"/>
      <c r="AA1536" s="204"/>
      <c r="AB1536" s="8">
        <v>6.25E-2</v>
      </c>
      <c r="AC1536" s="204">
        <v>6.3500000000000001E-2</v>
      </c>
      <c r="AD1536" s="8">
        <v>6.25E-2</v>
      </c>
      <c r="AE1536" s="204">
        <v>6.3500000000000001E-2</v>
      </c>
      <c r="AF1536" s="8"/>
      <c r="AG1536" s="204"/>
      <c r="AI1536" s="192" t="str">
        <f t="shared" si="410"/>
        <v/>
      </c>
      <c r="AJ1536" s="192" t="str">
        <f t="shared" si="411"/>
        <v/>
      </c>
      <c r="AK1536" s="192" t="str">
        <f t="shared" si="412"/>
        <v/>
      </c>
      <c r="AL1536" s="192" t="str">
        <f t="shared" si="413"/>
        <v/>
      </c>
      <c r="AM1536" s="192">
        <f t="shared" si="414"/>
        <v>3.6400000000000002E-2</v>
      </c>
      <c r="AN1536" s="192">
        <f t="shared" si="415"/>
        <v>5.2199999999999996E-2</v>
      </c>
      <c r="AO1536" s="193">
        <f t="shared" si="416"/>
        <v>6.2300000000000001E-2</v>
      </c>
      <c r="AP1536" s="192">
        <f t="shared" si="417"/>
        <v>6.4299999999999996E-2</v>
      </c>
      <c r="AQ1536" s="193">
        <f t="shared" si="418"/>
        <v>6.5099999999999991E-2</v>
      </c>
      <c r="AR1536" s="192">
        <f t="shared" si="419"/>
        <v>6.4700000000000008E-2</v>
      </c>
      <c r="AS1536" s="192">
        <f t="shared" si="420"/>
        <v>6.4799999999999996E-2</v>
      </c>
      <c r="AT1536" s="192">
        <f t="shared" si="421"/>
        <v>6.2899999999999998E-2</v>
      </c>
      <c r="AU1536" s="193" t="str">
        <f t="shared" si="422"/>
        <v/>
      </c>
      <c r="AV1536" s="194">
        <f t="shared" si="423"/>
        <v>6.3E-2</v>
      </c>
      <c r="AW1536" s="193">
        <f t="shared" si="424"/>
        <v>6.3E-2</v>
      </c>
      <c r="AX1536" s="193" t="str">
        <f t="shared" si="425"/>
        <v/>
      </c>
      <c r="AZ1536" s="193">
        <f t="shared" si="409"/>
        <v>5.987E-2</v>
      </c>
    </row>
    <row r="1537" spans="1:52" s="5" customFormat="1" ht="11.25" x14ac:dyDescent="0.2">
      <c r="A1537" s="203">
        <v>40232</v>
      </c>
      <c r="B1537" s="11"/>
      <c r="C1537" s="11"/>
      <c r="D1537" s="15"/>
      <c r="E1537" s="204"/>
      <c r="F1537" s="8"/>
      <c r="G1537" s="8"/>
      <c r="H1537" s="15"/>
      <c r="I1537" s="204"/>
      <c r="J1537" s="8">
        <v>3.6499999999999998E-2</v>
      </c>
      <c r="K1537" s="8">
        <v>3.6700000000000003E-2</v>
      </c>
      <c r="L1537" s="15">
        <v>5.2499999999999998E-2</v>
      </c>
      <c r="M1537" s="204">
        <v>5.2699999999999997E-2</v>
      </c>
      <c r="N1537" s="8">
        <v>6.1899999999999997E-2</v>
      </c>
      <c r="O1537" s="8">
        <v>6.2300000000000001E-2</v>
      </c>
      <c r="P1537" s="15">
        <v>6.4000000000000001E-2</v>
      </c>
      <c r="Q1537" s="204">
        <v>6.4399999999999999E-2</v>
      </c>
      <c r="R1537" s="8">
        <v>6.4799999999999996E-2</v>
      </c>
      <c r="S1537" s="204">
        <v>6.54E-2</v>
      </c>
      <c r="T1537" s="205">
        <v>6.4299999999999996E-2</v>
      </c>
      <c r="U1537" s="204">
        <v>6.4899999999999999E-2</v>
      </c>
      <c r="V1537" s="8">
        <v>6.4399999999999999E-2</v>
      </c>
      <c r="W1537" s="204">
        <v>6.5199999999999994E-2</v>
      </c>
      <c r="X1537" s="8">
        <v>6.25E-2</v>
      </c>
      <c r="Y1537" s="204">
        <v>6.3299999999999995E-2</v>
      </c>
      <c r="Z1537" s="8"/>
      <c r="AA1537" s="204"/>
      <c r="AB1537" s="8">
        <v>6.25E-2</v>
      </c>
      <c r="AC1537" s="204">
        <v>6.3500000000000001E-2</v>
      </c>
      <c r="AD1537" s="8">
        <v>6.25E-2</v>
      </c>
      <c r="AE1537" s="204">
        <v>6.3500000000000001E-2</v>
      </c>
      <c r="AF1537" s="8"/>
      <c r="AG1537" s="204"/>
      <c r="AI1537" s="192" t="str">
        <f t="shared" si="410"/>
        <v/>
      </c>
      <c r="AJ1537" s="192" t="str">
        <f t="shared" si="411"/>
        <v/>
      </c>
      <c r="AK1537" s="192" t="str">
        <f t="shared" si="412"/>
        <v/>
      </c>
      <c r="AL1537" s="192" t="str">
        <f t="shared" si="413"/>
        <v/>
      </c>
      <c r="AM1537" s="192">
        <f t="shared" si="414"/>
        <v>3.6600000000000001E-2</v>
      </c>
      <c r="AN1537" s="192">
        <f t="shared" si="415"/>
        <v>5.2599999999999994E-2</v>
      </c>
      <c r="AO1537" s="193">
        <f t="shared" si="416"/>
        <v>6.2100000000000002E-2</v>
      </c>
      <c r="AP1537" s="192">
        <f t="shared" si="417"/>
        <v>6.4200000000000007E-2</v>
      </c>
      <c r="AQ1537" s="193">
        <f t="shared" si="418"/>
        <v>6.5099999999999991E-2</v>
      </c>
      <c r="AR1537" s="192">
        <f t="shared" si="419"/>
        <v>6.4599999999999991E-2</v>
      </c>
      <c r="AS1537" s="192">
        <f t="shared" si="420"/>
        <v>6.4799999999999996E-2</v>
      </c>
      <c r="AT1537" s="192">
        <f t="shared" si="421"/>
        <v>6.2899999999999998E-2</v>
      </c>
      <c r="AU1537" s="193" t="str">
        <f t="shared" si="422"/>
        <v/>
      </c>
      <c r="AV1537" s="194">
        <f t="shared" si="423"/>
        <v>6.3E-2</v>
      </c>
      <c r="AW1537" s="193">
        <f t="shared" si="424"/>
        <v>6.3E-2</v>
      </c>
      <c r="AX1537" s="193" t="str">
        <f t="shared" si="425"/>
        <v/>
      </c>
      <c r="AZ1537" s="193">
        <f t="shared" si="409"/>
        <v>5.9889999999999999E-2</v>
      </c>
    </row>
    <row r="1538" spans="1:52" s="5" customFormat="1" ht="11.25" x14ac:dyDescent="0.2">
      <c r="A1538" s="203">
        <v>40233</v>
      </c>
      <c r="B1538" s="11"/>
      <c r="C1538" s="11"/>
      <c r="D1538" s="15"/>
      <c r="E1538" s="204"/>
      <c r="F1538" s="8"/>
      <c r="G1538" s="8"/>
      <c r="H1538" s="15"/>
      <c r="I1538" s="204"/>
      <c r="J1538" s="8">
        <v>3.73E-2</v>
      </c>
      <c r="K1538" s="8">
        <v>3.7499999999999999E-2</v>
      </c>
      <c r="L1538" s="15">
        <v>5.2400000000000002E-2</v>
      </c>
      <c r="M1538" s="204">
        <v>5.2600000000000001E-2</v>
      </c>
      <c r="N1538" s="8">
        <v>6.1800000000000001E-2</v>
      </c>
      <c r="O1538" s="8">
        <v>6.2199999999999998E-2</v>
      </c>
      <c r="P1538" s="15">
        <v>6.4100000000000004E-2</v>
      </c>
      <c r="Q1538" s="204">
        <v>6.4500000000000002E-2</v>
      </c>
      <c r="R1538" s="8">
        <v>6.4799999999999996E-2</v>
      </c>
      <c r="S1538" s="204">
        <v>6.54E-2</v>
      </c>
      <c r="T1538" s="205">
        <v>6.4299999999999996E-2</v>
      </c>
      <c r="U1538" s="204">
        <v>6.4899999999999999E-2</v>
      </c>
      <c r="V1538" s="8">
        <v>6.4500000000000002E-2</v>
      </c>
      <c r="W1538" s="204">
        <v>6.5299999999999997E-2</v>
      </c>
      <c r="X1538" s="8">
        <v>6.25E-2</v>
      </c>
      <c r="Y1538" s="204">
        <v>6.3299999999999995E-2</v>
      </c>
      <c r="Z1538" s="8"/>
      <c r="AA1538" s="204"/>
      <c r="AB1538" s="8">
        <v>6.2399999999999997E-2</v>
      </c>
      <c r="AC1538" s="204">
        <v>6.3399999999999998E-2</v>
      </c>
      <c r="AD1538" s="8">
        <v>6.2399999999999997E-2</v>
      </c>
      <c r="AE1538" s="204">
        <v>6.3399999999999998E-2</v>
      </c>
      <c r="AF1538" s="8"/>
      <c r="AG1538" s="204"/>
      <c r="AI1538" s="192" t="str">
        <f t="shared" si="410"/>
        <v/>
      </c>
      <c r="AJ1538" s="192" t="str">
        <f t="shared" si="411"/>
        <v/>
      </c>
      <c r="AK1538" s="192" t="str">
        <f t="shared" si="412"/>
        <v/>
      </c>
      <c r="AL1538" s="192" t="str">
        <f t="shared" si="413"/>
        <v/>
      </c>
      <c r="AM1538" s="192">
        <f t="shared" si="414"/>
        <v>3.7400000000000003E-2</v>
      </c>
      <c r="AN1538" s="192">
        <f t="shared" si="415"/>
        <v>5.2500000000000005E-2</v>
      </c>
      <c r="AO1538" s="193">
        <f t="shared" si="416"/>
        <v>6.2E-2</v>
      </c>
      <c r="AP1538" s="192">
        <f t="shared" si="417"/>
        <v>6.4299999999999996E-2</v>
      </c>
      <c r="AQ1538" s="193">
        <f t="shared" si="418"/>
        <v>6.5099999999999991E-2</v>
      </c>
      <c r="AR1538" s="192">
        <f t="shared" si="419"/>
        <v>6.4599999999999991E-2</v>
      </c>
      <c r="AS1538" s="192">
        <f t="shared" si="420"/>
        <v>6.4899999999999999E-2</v>
      </c>
      <c r="AT1538" s="192">
        <f t="shared" si="421"/>
        <v>6.2899999999999998E-2</v>
      </c>
      <c r="AU1538" s="193" t="str">
        <f t="shared" si="422"/>
        <v/>
      </c>
      <c r="AV1538" s="194">
        <f t="shared" si="423"/>
        <v>6.2899999999999998E-2</v>
      </c>
      <c r="AW1538" s="193">
        <f t="shared" si="424"/>
        <v>6.2899999999999998E-2</v>
      </c>
      <c r="AX1538" s="193" t="str">
        <f t="shared" si="425"/>
        <v/>
      </c>
      <c r="AZ1538" s="193">
        <f t="shared" si="409"/>
        <v>5.9949999999999989E-2</v>
      </c>
    </row>
    <row r="1539" spans="1:52" s="5" customFormat="1" ht="11.25" x14ac:dyDescent="0.2">
      <c r="A1539" s="203">
        <v>40234</v>
      </c>
      <c r="B1539" s="11"/>
      <c r="C1539" s="11"/>
      <c r="D1539" s="15"/>
      <c r="E1539" s="204"/>
      <c r="F1539" s="8"/>
      <c r="G1539" s="8"/>
      <c r="H1539" s="15"/>
      <c r="I1539" s="204"/>
      <c r="J1539" s="8">
        <v>3.8300000000000001E-2</v>
      </c>
      <c r="K1539" s="8">
        <v>3.85E-2</v>
      </c>
      <c r="L1539" s="15">
        <v>5.2999999999999999E-2</v>
      </c>
      <c r="M1539" s="204">
        <v>5.3199999999999997E-2</v>
      </c>
      <c r="N1539" s="8">
        <v>6.2E-2</v>
      </c>
      <c r="O1539" s="8">
        <v>6.2399999999999997E-2</v>
      </c>
      <c r="P1539" s="15">
        <v>6.4199999999999993E-2</v>
      </c>
      <c r="Q1539" s="204">
        <v>6.4600000000000005E-2</v>
      </c>
      <c r="R1539" s="8">
        <v>6.5000000000000002E-2</v>
      </c>
      <c r="S1539" s="204">
        <v>6.5600000000000006E-2</v>
      </c>
      <c r="T1539" s="205">
        <v>6.4500000000000002E-2</v>
      </c>
      <c r="U1539" s="204">
        <v>6.5100000000000005E-2</v>
      </c>
      <c r="V1539" s="8">
        <v>6.4600000000000005E-2</v>
      </c>
      <c r="W1539" s="204">
        <v>6.54E-2</v>
      </c>
      <c r="X1539" s="8">
        <v>6.2600000000000003E-2</v>
      </c>
      <c r="Y1539" s="204">
        <v>6.3399999999999998E-2</v>
      </c>
      <c r="Z1539" s="8"/>
      <c r="AA1539" s="204"/>
      <c r="AB1539" s="8">
        <v>6.25E-2</v>
      </c>
      <c r="AC1539" s="204">
        <v>6.3500000000000001E-2</v>
      </c>
      <c r="AD1539" s="8">
        <v>6.25E-2</v>
      </c>
      <c r="AE1539" s="204">
        <v>6.3500000000000001E-2</v>
      </c>
      <c r="AF1539" s="8"/>
      <c r="AG1539" s="204"/>
      <c r="AI1539" s="192" t="str">
        <f t="shared" si="410"/>
        <v/>
      </c>
      <c r="AJ1539" s="192" t="str">
        <f t="shared" si="411"/>
        <v/>
      </c>
      <c r="AK1539" s="192" t="str">
        <f t="shared" si="412"/>
        <v/>
      </c>
      <c r="AL1539" s="192" t="str">
        <f t="shared" si="413"/>
        <v/>
      </c>
      <c r="AM1539" s="192">
        <f t="shared" si="414"/>
        <v>3.8400000000000004E-2</v>
      </c>
      <c r="AN1539" s="192">
        <f t="shared" si="415"/>
        <v>5.3099999999999994E-2</v>
      </c>
      <c r="AO1539" s="193">
        <f t="shared" si="416"/>
        <v>6.2199999999999998E-2</v>
      </c>
      <c r="AP1539" s="192">
        <f t="shared" si="417"/>
        <v>6.4399999999999999E-2</v>
      </c>
      <c r="AQ1539" s="193">
        <f t="shared" si="418"/>
        <v>6.5299999999999997E-2</v>
      </c>
      <c r="AR1539" s="192">
        <f t="shared" si="419"/>
        <v>6.4799999999999996E-2</v>
      </c>
      <c r="AS1539" s="192">
        <f t="shared" si="420"/>
        <v>6.5000000000000002E-2</v>
      </c>
      <c r="AT1539" s="192">
        <f t="shared" si="421"/>
        <v>6.3E-2</v>
      </c>
      <c r="AU1539" s="193" t="str">
        <f t="shared" si="422"/>
        <v/>
      </c>
      <c r="AV1539" s="194">
        <f t="shared" si="423"/>
        <v>6.3E-2</v>
      </c>
      <c r="AW1539" s="193">
        <f t="shared" si="424"/>
        <v>6.3E-2</v>
      </c>
      <c r="AX1539" s="193" t="str">
        <f t="shared" si="425"/>
        <v/>
      </c>
      <c r="AZ1539" s="193">
        <f t="shared" si="409"/>
        <v>6.0219999999999982E-2</v>
      </c>
    </row>
    <row r="1540" spans="1:52" s="5" customFormat="1" ht="11.25" x14ac:dyDescent="0.2">
      <c r="A1540" s="203">
        <v>40235</v>
      </c>
      <c r="B1540" s="11"/>
      <c r="C1540" s="11"/>
      <c r="D1540" s="15"/>
      <c r="E1540" s="204"/>
      <c r="F1540" s="8"/>
      <c r="G1540" s="8"/>
      <c r="H1540" s="15"/>
      <c r="I1540" s="204"/>
      <c r="J1540" s="8">
        <v>3.8199999999999998E-2</v>
      </c>
      <c r="K1540" s="8">
        <v>3.8399999999999997E-2</v>
      </c>
      <c r="L1540" s="15">
        <v>5.3900000000000003E-2</v>
      </c>
      <c r="M1540" s="204">
        <v>5.4100000000000002E-2</v>
      </c>
      <c r="N1540" s="8">
        <v>6.25E-2</v>
      </c>
      <c r="O1540" s="8">
        <v>6.2899999999999998E-2</v>
      </c>
      <c r="P1540" s="15">
        <v>6.4299999999999996E-2</v>
      </c>
      <c r="Q1540" s="204">
        <v>6.4699999999999994E-2</v>
      </c>
      <c r="R1540" s="8">
        <v>6.5199999999999994E-2</v>
      </c>
      <c r="S1540" s="204">
        <v>6.5799999999999997E-2</v>
      </c>
      <c r="T1540" s="205">
        <v>6.4500000000000002E-2</v>
      </c>
      <c r="U1540" s="204">
        <v>6.5100000000000005E-2</v>
      </c>
      <c r="V1540" s="8">
        <v>6.4600000000000005E-2</v>
      </c>
      <c r="W1540" s="204">
        <v>6.54E-2</v>
      </c>
      <c r="X1540" s="8">
        <v>6.2600000000000003E-2</v>
      </c>
      <c r="Y1540" s="204">
        <v>6.3399999999999998E-2</v>
      </c>
      <c r="Z1540" s="8"/>
      <c r="AA1540" s="204"/>
      <c r="AB1540" s="8">
        <v>6.2600000000000003E-2</v>
      </c>
      <c r="AC1540" s="204">
        <v>6.3600000000000004E-2</v>
      </c>
      <c r="AD1540" s="8">
        <v>6.2600000000000003E-2</v>
      </c>
      <c r="AE1540" s="204">
        <v>6.3600000000000004E-2</v>
      </c>
      <c r="AF1540" s="8"/>
      <c r="AG1540" s="204"/>
      <c r="AI1540" s="192" t="str">
        <f t="shared" si="410"/>
        <v/>
      </c>
      <c r="AJ1540" s="192" t="str">
        <f t="shared" si="411"/>
        <v/>
      </c>
      <c r="AK1540" s="192" t="str">
        <f t="shared" si="412"/>
        <v/>
      </c>
      <c r="AL1540" s="192" t="str">
        <f t="shared" si="413"/>
        <v/>
      </c>
      <c r="AM1540" s="192">
        <f t="shared" si="414"/>
        <v>3.8300000000000001E-2</v>
      </c>
      <c r="AN1540" s="192">
        <f t="shared" si="415"/>
        <v>5.4000000000000006E-2</v>
      </c>
      <c r="AO1540" s="193">
        <f t="shared" si="416"/>
        <v>6.2700000000000006E-2</v>
      </c>
      <c r="AP1540" s="192">
        <f t="shared" si="417"/>
        <v>6.4500000000000002E-2</v>
      </c>
      <c r="AQ1540" s="193">
        <f t="shared" si="418"/>
        <v>6.5500000000000003E-2</v>
      </c>
      <c r="AR1540" s="192">
        <f t="shared" si="419"/>
        <v>6.4799999999999996E-2</v>
      </c>
      <c r="AS1540" s="192">
        <f t="shared" si="420"/>
        <v>6.5000000000000002E-2</v>
      </c>
      <c r="AT1540" s="192">
        <f t="shared" si="421"/>
        <v>6.3E-2</v>
      </c>
      <c r="AU1540" s="193" t="str">
        <f t="shared" si="422"/>
        <v/>
      </c>
      <c r="AV1540" s="194">
        <f t="shared" si="423"/>
        <v>6.3100000000000003E-2</v>
      </c>
      <c r="AW1540" s="193">
        <f t="shared" si="424"/>
        <v>6.3100000000000003E-2</v>
      </c>
      <c r="AX1540" s="193" t="str">
        <f t="shared" si="425"/>
        <v/>
      </c>
      <c r="AZ1540" s="193">
        <f t="shared" si="409"/>
        <v>6.0400000000000009E-2</v>
      </c>
    </row>
    <row r="1541" spans="1:52" s="5" customFormat="1" ht="11.25" x14ac:dyDescent="0.2">
      <c r="A1541" s="203">
        <v>40238</v>
      </c>
      <c r="B1541" s="11"/>
      <c r="C1541" s="11"/>
      <c r="D1541" s="15"/>
      <c r="E1541" s="204"/>
      <c r="F1541" s="8"/>
      <c r="G1541" s="8"/>
      <c r="H1541" s="15"/>
      <c r="I1541" s="204"/>
      <c r="J1541" s="8">
        <v>3.85E-2</v>
      </c>
      <c r="K1541" s="8">
        <v>3.8699999999999998E-2</v>
      </c>
      <c r="L1541" s="15">
        <v>5.5100000000000003E-2</v>
      </c>
      <c r="M1541" s="204">
        <v>5.5300000000000002E-2</v>
      </c>
      <c r="N1541" s="8">
        <v>6.3200000000000006E-2</v>
      </c>
      <c r="O1541" s="8">
        <v>6.3600000000000004E-2</v>
      </c>
      <c r="P1541" s="15">
        <v>6.4699999999999994E-2</v>
      </c>
      <c r="Q1541" s="204">
        <v>6.5100000000000005E-2</v>
      </c>
      <c r="R1541" s="8">
        <v>6.54E-2</v>
      </c>
      <c r="S1541" s="204">
        <v>6.6000000000000003E-2</v>
      </c>
      <c r="T1541" s="205">
        <v>6.4799999999999996E-2</v>
      </c>
      <c r="U1541" s="204">
        <v>6.54E-2</v>
      </c>
      <c r="V1541" s="8">
        <v>6.4699999999999994E-2</v>
      </c>
      <c r="W1541" s="204">
        <v>6.5500000000000003E-2</v>
      </c>
      <c r="X1541" s="8">
        <v>6.2799999999999995E-2</v>
      </c>
      <c r="Y1541" s="204">
        <v>6.3600000000000004E-2</v>
      </c>
      <c r="Z1541" s="8"/>
      <c r="AA1541" s="204"/>
      <c r="AB1541" s="8">
        <v>6.2700000000000006E-2</v>
      </c>
      <c r="AC1541" s="204">
        <v>6.3700000000000007E-2</v>
      </c>
      <c r="AD1541" s="8">
        <v>6.2700000000000006E-2</v>
      </c>
      <c r="AE1541" s="204">
        <v>6.3700000000000007E-2</v>
      </c>
      <c r="AF1541" s="8"/>
      <c r="AG1541" s="204"/>
      <c r="AI1541" s="192" t="str">
        <f t="shared" si="410"/>
        <v/>
      </c>
      <c r="AJ1541" s="192" t="str">
        <f t="shared" si="411"/>
        <v/>
      </c>
      <c r="AK1541" s="192" t="str">
        <f t="shared" si="412"/>
        <v/>
      </c>
      <c r="AL1541" s="192" t="str">
        <f t="shared" si="413"/>
        <v/>
      </c>
      <c r="AM1541" s="192">
        <f t="shared" si="414"/>
        <v>3.8599999999999995E-2</v>
      </c>
      <c r="AN1541" s="192">
        <f t="shared" si="415"/>
        <v>5.5199999999999999E-2</v>
      </c>
      <c r="AO1541" s="193">
        <f t="shared" si="416"/>
        <v>6.3400000000000012E-2</v>
      </c>
      <c r="AP1541" s="192">
        <f t="shared" si="417"/>
        <v>6.4899999999999999E-2</v>
      </c>
      <c r="AQ1541" s="193">
        <f t="shared" si="418"/>
        <v>6.5700000000000008E-2</v>
      </c>
      <c r="AR1541" s="192">
        <f t="shared" si="419"/>
        <v>6.5099999999999991E-2</v>
      </c>
      <c r="AS1541" s="192">
        <f t="shared" si="420"/>
        <v>6.5099999999999991E-2</v>
      </c>
      <c r="AT1541" s="192">
        <f t="shared" si="421"/>
        <v>6.3200000000000006E-2</v>
      </c>
      <c r="AU1541" s="193" t="str">
        <f t="shared" si="422"/>
        <v/>
      </c>
      <c r="AV1541" s="194">
        <f t="shared" si="423"/>
        <v>6.3200000000000006E-2</v>
      </c>
      <c r="AW1541" s="193">
        <f t="shared" si="424"/>
        <v>6.3200000000000006E-2</v>
      </c>
      <c r="AX1541" s="193" t="str">
        <f t="shared" si="425"/>
        <v/>
      </c>
      <c r="AZ1541" s="193">
        <f t="shared" si="409"/>
        <v>6.0760000000000015E-2</v>
      </c>
    </row>
    <row r="1542" spans="1:52" s="5" customFormat="1" ht="11.25" x14ac:dyDescent="0.2">
      <c r="A1542" s="203">
        <v>40239</v>
      </c>
      <c r="B1542" s="11"/>
      <c r="C1542" s="11"/>
      <c r="D1542" s="15"/>
      <c r="E1542" s="204"/>
      <c r="F1542" s="8"/>
      <c r="G1542" s="8"/>
      <c r="H1542" s="15"/>
      <c r="I1542" s="204"/>
      <c r="J1542" s="8">
        <v>3.8699999999999998E-2</v>
      </c>
      <c r="K1542" s="8">
        <v>3.8899999999999997E-2</v>
      </c>
      <c r="L1542" s="15">
        <v>5.6000000000000001E-2</v>
      </c>
      <c r="M1542" s="204">
        <v>5.62E-2</v>
      </c>
      <c r="N1542" s="8">
        <v>6.3600000000000004E-2</v>
      </c>
      <c r="O1542" s="8">
        <v>6.4000000000000001E-2</v>
      </c>
      <c r="P1542" s="15">
        <v>6.5100000000000005E-2</v>
      </c>
      <c r="Q1542" s="204">
        <v>6.5500000000000003E-2</v>
      </c>
      <c r="R1542" s="8">
        <v>6.5799999999999997E-2</v>
      </c>
      <c r="S1542" s="204">
        <v>6.6400000000000001E-2</v>
      </c>
      <c r="T1542" s="205">
        <v>6.5000000000000002E-2</v>
      </c>
      <c r="U1542" s="204">
        <v>6.5600000000000006E-2</v>
      </c>
      <c r="V1542" s="8">
        <v>6.4899999999999999E-2</v>
      </c>
      <c r="W1542" s="204">
        <v>6.5699999999999995E-2</v>
      </c>
      <c r="X1542" s="8">
        <v>6.2899999999999998E-2</v>
      </c>
      <c r="Y1542" s="204">
        <v>6.3700000000000007E-2</v>
      </c>
      <c r="Z1542" s="8"/>
      <c r="AA1542" s="204"/>
      <c r="AB1542" s="8">
        <v>6.2799999999999995E-2</v>
      </c>
      <c r="AC1542" s="204">
        <v>6.3799999999999996E-2</v>
      </c>
      <c r="AD1542" s="8">
        <v>6.2799999999999995E-2</v>
      </c>
      <c r="AE1542" s="204">
        <v>6.3799999999999996E-2</v>
      </c>
      <c r="AF1542" s="8"/>
      <c r="AG1542" s="204"/>
      <c r="AI1542" s="192" t="str">
        <f t="shared" si="410"/>
        <v/>
      </c>
      <c r="AJ1542" s="192" t="str">
        <f t="shared" si="411"/>
        <v/>
      </c>
      <c r="AK1542" s="192" t="str">
        <f t="shared" si="412"/>
        <v/>
      </c>
      <c r="AL1542" s="192" t="str">
        <f t="shared" si="413"/>
        <v/>
      </c>
      <c r="AM1542" s="192">
        <f t="shared" si="414"/>
        <v>3.8800000000000001E-2</v>
      </c>
      <c r="AN1542" s="192">
        <f t="shared" si="415"/>
        <v>5.6099999999999997E-2</v>
      </c>
      <c r="AO1542" s="193">
        <f t="shared" si="416"/>
        <v>6.3799999999999996E-2</v>
      </c>
      <c r="AP1542" s="192">
        <f t="shared" si="417"/>
        <v>6.5299999999999997E-2</v>
      </c>
      <c r="AQ1542" s="193">
        <f t="shared" si="418"/>
        <v>6.6099999999999992E-2</v>
      </c>
      <c r="AR1542" s="192">
        <f t="shared" si="419"/>
        <v>6.5299999999999997E-2</v>
      </c>
      <c r="AS1542" s="192">
        <f t="shared" si="420"/>
        <v>6.5299999999999997E-2</v>
      </c>
      <c r="AT1542" s="192">
        <f t="shared" si="421"/>
        <v>6.3299999999999995E-2</v>
      </c>
      <c r="AU1542" s="193" t="str">
        <f t="shared" si="422"/>
        <v/>
      </c>
      <c r="AV1542" s="194">
        <f t="shared" si="423"/>
        <v>6.3299999999999995E-2</v>
      </c>
      <c r="AW1542" s="193">
        <f t="shared" si="424"/>
        <v>6.3299999999999995E-2</v>
      </c>
      <c r="AX1542" s="193" t="str">
        <f t="shared" si="425"/>
        <v/>
      </c>
      <c r="AZ1542" s="193">
        <f t="shared" si="409"/>
        <v>6.1060000000000017E-2</v>
      </c>
    </row>
    <row r="1543" spans="1:52" s="5" customFormat="1" ht="11.25" x14ac:dyDescent="0.2">
      <c r="A1543" s="203">
        <v>40240</v>
      </c>
      <c r="B1543" s="11"/>
      <c r="C1543" s="11"/>
      <c r="D1543" s="15"/>
      <c r="E1543" s="204"/>
      <c r="F1543" s="8"/>
      <c r="G1543" s="8"/>
      <c r="H1543" s="15"/>
      <c r="I1543" s="204"/>
      <c r="J1543" s="8">
        <v>3.7999999999999999E-2</v>
      </c>
      <c r="K1543" s="8">
        <v>3.8199999999999998E-2</v>
      </c>
      <c r="L1543" s="15">
        <v>5.5800000000000002E-2</v>
      </c>
      <c r="M1543" s="204">
        <v>5.6000000000000001E-2</v>
      </c>
      <c r="N1543" s="8">
        <v>6.3799999999999996E-2</v>
      </c>
      <c r="O1543" s="8">
        <v>6.4199999999999993E-2</v>
      </c>
      <c r="P1543" s="15">
        <v>6.5299999999999997E-2</v>
      </c>
      <c r="Q1543" s="204">
        <v>6.5699999999999995E-2</v>
      </c>
      <c r="R1543" s="8">
        <v>6.5799999999999997E-2</v>
      </c>
      <c r="S1543" s="204">
        <v>6.6400000000000001E-2</v>
      </c>
      <c r="T1543" s="205">
        <v>6.5000000000000002E-2</v>
      </c>
      <c r="U1543" s="204">
        <v>6.5600000000000006E-2</v>
      </c>
      <c r="V1543" s="8">
        <v>6.4899999999999999E-2</v>
      </c>
      <c r="W1543" s="204">
        <v>6.5699999999999995E-2</v>
      </c>
      <c r="X1543" s="8">
        <v>6.2899999999999998E-2</v>
      </c>
      <c r="Y1543" s="204">
        <v>6.3700000000000007E-2</v>
      </c>
      <c r="Z1543" s="8"/>
      <c r="AA1543" s="204"/>
      <c r="AB1543" s="8">
        <v>6.2799999999999995E-2</v>
      </c>
      <c r="AC1543" s="204">
        <v>6.3799999999999996E-2</v>
      </c>
      <c r="AD1543" s="8">
        <v>6.2799999999999995E-2</v>
      </c>
      <c r="AE1543" s="204">
        <v>6.3799999999999996E-2</v>
      </c>
      <c r="AF1543" s="8"/>
      <c r="AG1543" s="204"/>
      <c r="AI1543" s="192" t="str">
        <f t="shared" si="410"/>
        <v/>
      </c>
      <c r="AJ1543" s="192" t="str">
        <f t="shared" si="411"/>
        <v/>
      </c>
      <c r="AK1543" s="192" t="str">
        <f t="shared" si="412"/>
        <v/>
      </c>
      <c r="AL1543" s="192" t="str">
        <f t="shared" si="413"/>
        <v/>
      </c>
      <c r="AM1543" s="192">
        <f t="shared" si="414"/>
        <v>3.8099999999999995E-2</v>
      </c>
      <c r="AN1543" s="192">
        <f t="shared" si="415"/>
        <v>5.5900000000000005E-2</v>
      </c>
      <c r="AO1543" s="193">
        <f t="shared" si="416"/>
        <v>6.4000000000000001E-2</v>
      </c>
      <c r="AP1543" s="192">
        <f t="shared" si="417"/>
        <v>6.5500000000000003E-2</v>
      </c>
      <c r="AQ1543" s="193">
        <f t="shared" si="418"/>
        <v>6.6099999999999992E-2</v>
      </c>
      <c r="AR1543" s="192">
        <f t="shared" si="419"/>
        <v>6.5299999999999997E-2</v>
      </c>
      <c r="AS1543" s="192">
        <f t="shared" si="420"/>
        <v>6.5299999999999997E-2</v>
      </c>
      <c r="AT1543" s="192">
        <f t="shared" si="421"/>
        <v>6.3299999999999995E-2</v>
      </c>
      <c r="AU1543" s="193" t="str">
        <f t="shared" si="422"/>
        <v/>
      </c>
      <c r="AV1543" s="194">
        <f t="shared" si="423"/>
        <v>6.3299999999999995E-2</v>
      </c>
      <c r="AW1543" s="193">
        <f t="shared" si="424"/>
        <v>6.3299999999999995E-2</v>
      </c>
      <c r="AX1543" s="193" t="str">
        <f t="shared" si="425"/>
        <v/>
      </c>
      <c r="AZ1543" s="193">
        <f t="shared" si="409"/>
        <v>6.1010000000000009E-2</v>
      </c>
    </row>
    <row r="1544" spans="1:52" s="5" customFormat="1" ht="11.25" x14ac:dyDescent="0.2">
      <c r="A1544" s="203">
        <v>40241</v>
      </c>
      <c r="B1544" s="11"/>
      <c r="C1544" s="11"/>
      <c r="D1544" s="15"/>
      <c r="E1544" s="204"/>
      <c r="F1544" s="8"/>
      <c r="G1544" s="8"/>
      <c r="H1544" s="15"/>
      <c r="I1544" s="204"/>
      <c r="J1544" s="8">
        <v>3.8100000000000002E-2</v>
      </c>
      <c r="K1544" s="8">
        <v>3.8300000000000001E-2</v>
      </c>
      <c r="L1544" s="15">
        <v>5.6000000000000001E-2</v>
      </c>
      <c r="M1544" s="204">
        <v>5.62E-2</v>
      </c>
      <c r="N1544" s="8">
        <v>6.4000000000000001E-2</v>
      </c>
      <c r="O1544" s="8">
        <v>6.4399999999999999E-2</v>
      </c>
      <c r="P1544" s="15">
        <v>6.5500000000000003E-2</v>
      </c>
      <c r="Q1544" s="204">
        <v>6.59E-2</v>
      </c>
      <c r="R1544" s="8">
        <v>6.6000000000000003E-2</v>
      </c>
      <c r="S1544" s="204">
        <v>6.6600000000000006E-2</v>
      </c>
      <c r="T1544" s="205">
        <v>6.5100000000000005E-2</v>
      </c>
      <c r="U1544" s="204">
        <v>6.5699999999999995E-2</v>
      </c>
      <c r="V1544" s="8">
        <v>6.5100000000000005E-2</v>
      </c>
      <c r="W1544" s="204">
        <v>6.59E-2</v>
      </c>
      <c r="X1544" s="8">
        <v>6.2899999999999998E-2</v>
      </c>
      <c r="Y1544" s="204">
        <v>6.3700000000000007E-2</v>
      </c>
      <c r="Z1544" s="8"/>
      <c r="AA1544" s="204"/>
      <c r="AB1544" s="8">
        <v>6.2899999999999998E-2</v>
      </c>
      <c r="AC1544" s="204">
        <v>6.3899999999999998E-2</v>
      </c>
      <c r="AD1544" s="8">
        <v>6.2899999999999998E-2</v>
      </c>
      <c r="AE1544" s="204">
        <v>6.3899999999999998E-2</v>
      </c>
      <c r="AF1544" s="8"/>
      <c r="AG1544" s="204"/>
      <c r="AI1544" s="192" t="str">
        <f t="shared" si="410"/>
        <v/>
      </c>
      <c r="AJ1544" s="192" t="str">
        <f t="shared" si="411"/>
        <v/>
      </c>
      <c r="AK1544" s="192" t="str">
        <f t="shared" si="412"/>
        <v/>
      </c>
      <c r="AL1544" s="192" t="str">
        <f t="shared" si="413"/>
        <v/>
      </c>
      <c r="AM1544" s="192">
        <f t="shared" si="414"/>
        <v>3.8199999999999998E-2</v>
      </c>
      <c r="AN1544" s="192">
        <f t="shared" si="415"/>
        <v>5.6099999999999997E-2</v>
      </c>
      <c r="AO1544" s="193">
        <f t="shared" si="416"/>
        <v>6.4200000000000007E-2</v>
      </c>
      <c r="AP1544" s="192">
        <f t="shared" si="417"/>
        <v>6.5700000000000008E-2</v>
      </c>
      <c r="AQ1544" s="193">
        <f t="shared" si="418"/>
        <v>6.6299999999999998E-2</v>
      </c>
      <c r="AR1544" s="192">
        <f t="shared" si="419"/>
        <v>6.54E-2</v>
      </c>
      <c r="AS1544" s="192">
        <f t="shared" si="420"/>
        <v>6.5500000000000003E-2</v>
      </c>
      <c r="AT1544" s="192">
        <f t="shared" si="421"/>
        <v>6.3299999999999995E-2</v>
      </c>
      <c r="AU1544" s="193" t="str">
        <f t="shared" si="422"/>
        <v/>
      </c>
      <c r="AV1544" s="194">
        <f t="shared" si="423"/>
        <v>6.3399999999999998E-2</v>
      </c>
      <c r="AW1544" s="193">
        <f t="shared" si="424"/>
        <v>6.3399999999999998E-2</v>
      </c>
      <c r="AX1544" s="193" t="str">
        <f t="shared" si="425"/>
        <v/>
      </c>
      <c r="AZ1544" s="193">
        <f t="shared" si="409"/>
        <v>6.1150000000000003E-2</v>
      </c>
    </row>
    <row r="1545" spans="1:52" s="5" customFormat="1" ht="11.25" x14ac:dyDescent="0.2">
      <c r="A1545" s="203">
        <v>40242</v>
      </c>
      <c r="B1545" s="11"/>
      <c r="C1545" s="11"/>
      <c r="D1545" s="15"/>
      <c r="E1545" s="204"/>
      <c r="F1545" s="8"/>
      <c r="G1545" s="8"/>
      <c r="H1545" s="15"/>
      <c r="I1545" s="204"/>
      <c r="J1545" s="8">
        <v>3.8100000000000002E-2</v>
      </c>
      <c r="K1545" s="8">
        <v>3.8300000000000001E-2</v>
      </c>
      <c r="L1545" s="15">
        <v>5.5899999999999998E-2</v>
      </c>
      <c r="M1545" s="204">
        <v>5.6099999999999997E-2</v>
      </c>
      <c r="N1545" s="8">
        <v>6.4100000000000004E-2</v>
      </c>
      <c r="O1545" s="8">
        <v>6.4500000000000002E-2</v>
      </c>
      <c r="P1545" s="15">
        <v>6.5699999999999995E-2</v>
      </c>
      <c r="Q1545" s="204">
        <v>6.6100000000000006E-2</v>
      </c>
      <c r="R1545" s="8">
        <v>6.6199999999999995E-2</v>
      </c>
      <c r="S1545" s="204">
        <v>6.6799999999999998E-2</v>
      </c>
      <c r="T1545" s="205">
        <v>6.5000000000000002E-2</v>
      </c>
      <c r="U1545" s="204">
        <v>6.5600000000000006E-2</v>
      </c>
      <c r="V1545" s="8">
        <v>6.5000000000000002E-2</v>
      </c>
      <c r="W1545" s="204">
        <v>6.5799999999999997E-2</v>
      </c>
      <c r="X1545" s="8">
        <v>6.3E-2</v>
      </c>
      <c r="Y1545" s="204">
        <v>6.3799999999999996E-2</v>
      </c>
      <c r="Z1545" s="8"/>
      <c r="AA1545" s="204"/>
      <c r="AB1545" s="8">
        <v>6.2899999999999998E-2</v>
      </c>
      <c r="AC1545" s="204">
        <v>6.3899999999999998E-2</v>
      </c>
      <c r="AD1545" s="8">
        <v>6.2899999999999998E-2</v>
      </c>
      <c r="AE1545" s="204">
        <v>6.3899999999999998E-2</v>
      </c>
      <c r="AF1545" s="8"/>
      <c r="AG1545" s="204"/>
      <c r="AI1545" s="192" t="str">
        <f t="shared" si="410"/>
        <v/>
      </c>
      <c r="AJ1545" s="192" t="str">
        <f t="shared" si="411"/>
        <v/>
      </c>
      <c r="AK1545" s="192" t="str">
        <f t="shared" si="412"/>
        <v/>
      </c>
      <c r="AL1545" s="192" t="str">
        <f t="shared" si="413"/>
        <v/>
      </c>
      <c r="AM1545" s="192">
        <f t="shared" si="414"/>
        <v>3.8199999999999998E-2</v>
      </c>
      <c r="AN1545" s="192">
        <f t="shared" si="415"/>
        <v>5.5999999999999994E-2</v>
      </c>
      <c r="AO1545" s="193">
        <f t="shared" si="416"/>
        <v>6.4299999999999996E-2</v>
      </c>
      <c r="AP1545" s="192">
        <f t="shared" si="417"/>
        <v>6.59E-2</v>
      </c>
      <c r="AQ1545" s="193">
        <f t="shared" si="418"/>
        <v>6.6500000000000004E-2</v>
      </c>
      <c r="AR1545" s="192">
        <f t="shared" si="419"/>
        <v>6.5299999999999997E-2</v>
      </c>
      <c r="AS1545" s="192">
        <f t="shared" si="420"/>
        <v>6.54E-2</v>
      </c>
      <c r="AT1545" s="192">
        <f t="shared" si="421"/>
        <v>6.3399999999999998E-2</v>
      </c>
      <c r="AU1545" s="193" t="str">
        <f t="shared" si="422"/>
        <v/>
      </c>
      <c r="AV1545" s="194">
        <f t="shared" si="423"/>
        <v>6.3399999999999998E-2</v>
      </c>
      <c r="AW1545" s="193">
        <f t="shared" si="424"/>
        <v>6.3399999999999998E-2</v>
      </c>
      <c r="AX1545" s="193" t="str">
        <f t="shared" si="425"/>
        <v/>
      </c>
      <c r="AZ1545" s="193">
        <f t="shared" si="409"/>
        <v>6.1179999999999998E-2</v>
      </c>
    </row>
    <row r="1546" spans="1:52" s="5" customFormat="1" ht="11.25" x14ac:dyDescent="0.2">
      <c r="A1546" s="203">
        <v>40245</v>
      </c>
      <c r="B1546" s="11"/>
      <c r="C1546" s="11"/>
      <c r="D1546" s="15"/>
      <c r="E1546" s="204"/>
      <c r="F1546" s="8"/>
      <c r="G1546" s="8"/>
      <c r="H1546" s="15"/>
      <c r="I1546" s="204"/>
      <c r="J1546" s="8">
        <v>3.85E-2</v>
      </c>
      <c r="K1546" s="8">
        <v>3.8699999999999998E-2</v>
      </c>
      <c r="L1546" s="15">
        <v>5.6300000000000003E-2</v>
      </c>
      <c r="M1546" s="204">
        <v>5.6500000000000002E-2</v>
      </c>
      <c r="N1546" s="8">
        <v>6.4600000000000005E-2</v>
      </c>
      <c r="O1546" s="8">
        <v>6.5000000000000002E-2</v>
      </c>
      <c r="P1546" s="15">
        <v>6.6000000000000003E-2</v>
      </c>
      <c r="Q1546" s="204">
        <v>6.6400000000000001E-2</v>
      </c>
      <c r="R1546" s="8">
        <v>6.6600000000000006E-2</v>
      </c>
      <c r="S1546" s="204">
        <v>6.7199999999999996E-2</v>
      </c>
      <c r="T1546" s="205">
        <v>6.5199999999999994E-2</v>
      </c>
      <c r="U1546" s="204">
        <v>6.5799999999999997E-2</v>
      </c>
      <c r="V1546" s="8">
        <v>6.5199999999999994E-2</v>
      </c>
      <c r="W1546" s="204">
        <v>6.6000000000000003E-2</v>
      </c>
      <c r="X1546" s="8">
        <v>6.3100000000000003E-2</v>
      </c>
      <c r="Y1546" s="204">
        <v>6.3899999999999998E-2</v>
      </c>
      <c r="Z1546" s="8"/>
      <c r="AA1546" s="204"/>
      <c r="AB1546" s="8">
        <v>6.2899999999999998E-2</v>
      </c>
      <c r="AC1546" s="204">
        <v>6.3899999999999998E-2</v>
      </c>
      <c r="AD1546" s="8">
        <v>6.3E-2</v>
      </c>
      <c r="AE1546" s="204">
        <v>6.4000000000000001E-2</v>
      </c>
      <c r="AF1546" s="8"/>
      <c r="AG1546" s="204"/>
      <c r="AI1546" s="192" t="str">
        <f t="shared" si="410"/>
        <v/>
      </c>
      <c r="AJ1546" s="192" t="str">
        <f t="shared" si="411"/>
        <v/>
      </c>
      <c r="AK1546" s="192" t="str">
        <f t="shared" si="412"/>
        <v/>
      </c>
      <c r="AL1546" s="192" t="str">
        <f t="shared" si="413"/>
        <v/>
      </c>
      <c r="AM1546" s="192">
        <f t="shared" si="414"/>
        <v>3.8599999999999995E-2</v>
      </c>
      <c r="AN1546" s="192">
        <f t="shared" si="415"/>
        <v>5.6400000000000006E-2</v>
      </c>
      <c r="AO1546" s="193">
        <f t="shared" si="416"/>
        <v>6.4799999999999996E-2</v>
      </c>
      <c r="AP1546" s="192">
        <f t="shared" si="417"/>
        <v>6.6200000000000009E-2</v>
      </c>
      <c r="AQ1546" s="193">
        <f t="shared" si="418"/>
        <v>6.6900000000000001E-2</v>
      </c>
      <c r="AR1546" s="192">
        <f t="shared" si="419"/>
        <v>6.5500000000000003E-2</v>
      </c>
      <c r="AS1546" s="192">
        <f t="shared" si="420"/>
        <v>6.5599999999999992E-2</v>
      </c>
      <c r="AT1546" s="192">
        <f t="shared" si="421"/>
        <v>6.3500000000000001E-2</v>
      </c>
      <c r="AU1546" s="193" t="str">
        <f t="shared" si="422"/>
        <v/>
      </c>
      <c r="AV1546" s="194">
        <f t="shared" si="423"/>
        <v>6.3399999999999998E-2</v>
      </c>
      <c r="AW1546" s="193">
        <f t="shared" si="424"/>
        <v>6.3500000000000001E-2</v>
      </c>
      <c r="AX1546" s="193" t="str">
        <f t="shared" si="425"/>
        <v/>
      </c>
      <c r="AZ1546" s="193">
        <f t="shared" si="409"/>
        <v>6.1439999999999995E-2</v>
      </c>
    </row>
    <row r="1547" spans="1:52" s="5" customFormat="1" ht="11.25" x14ac:dyDescent="0.2">
      <c r="A1547" s="203">
        <v>40246</v>
      </c>
      <c r="B1547" s="11"/>
      <c r="C1547" s="11"/>
      <c r="D1547" s="15"/>
      <c r="E1547" s="204"/>
      <c r="F1547" s="8"/>
      <c r="G1547" s="8"/>
      <c r="H1547" s="15"/>
      <c r="I1547" s="204"/>
      <c r="J1547" s="8">
        <v>3.9300000000000002E-2</v>
      </c>
      <c r="K1547" s="8">
        <v>3.95E-2</v>
      </c>
      <c r="L1547" s="15">
        <v>5.6800000000000003E-2</v>
      </c>
      <c r="M1547" s="204">
        <v>5.7000000000000002E-2</v>
      </c>
      <c r="N1547" s="8">
        <v>6.54E-2</v>
      </c>
      <c r="O1547" s="8">
        <v>6.5799999999999997E-2</v>
      </c>
      <c r="P1547" s="15">
        <v>6.7000000000000004E-2</v>
      </c>
      <c r="Q1547" s="204">
        <v>6.7400000000000002E-2</v>
      </c>
      <c r="R1547" s="8">
        <v>6.7100000000000007E-2</v>
      </c>
      <c r="S1547" s="204">
        <v>6.7699999999999996E-2</v>
      </c>
      <c r="T1547" s="205">
        <v>6.6000000000000003E-2</v>
      </c>
      <c r="U1547" s="204">
        <v>6.6600000000000006E-2</v>
      </c>
      <c r="V1547" s="8">
        <v>6.59E-2</v>
      </c>
      <c r="W1547" s="204">
        <v>6.6699999999999995E-2</v>
      </c>
      <c r="X1547" s="8">
        <v>6.3299999999999995E-2</v>
      </c>
      <c r="Y1547" s="204">
        <v>6.4100000000000004E-2</v>
      </c>
      <c r="Z1547" s="8"/>
      <c r="AA1547" s="204"/>
      <c r="AB1547" s="8">
        <v>6.3200000000000006E-2</v>
      </c>
      <c r="AC1547" s="204">
        <v>6.4199999999999993E-2</v>
      </c>
      <c r="AD1547" s="8">
        <v>6.3200000000000006E-2</v>
      </c>
      <c r="AE1547" s="204">
        <v>6.4199999999999993E-2</v>
      </c>
      <c r="AF1547" s="8"/>
      <c r="AG1547" s="204"/>
      <c r="AI1547" s="192" t="str">
        <f t="shared" si="410"/>
        <v/>
      </c>
      <c r="AJ1547" s="192" t="str">
        <f t="shared" si="411"/>
        <v/>
      </c>
      <c r="AK1547" s="192" t="str">
        <f t="shared" si="412"/>
        <v/>
      </c>
      <c r="AL1547" s="192" t="str">
        <f t="shared" si="413"/>
        <v/>
      </c>
      <c r="AM1547" s="192">
        <f t="shared" si="414"/>
        <v>3.9400000000000004E-2</v>
      </c>
      <c r="AN1547" s="192">
        <f t="shared" si="415"/>
        <v>5.6900000000000006E-2</v>
      </c>
      <c r="AO1547" s="193">
        <f t="shared" si="416"/>
        <v>6.5599999999999992E-2</v>
      </c>
      <c r="AP1547" s="192">
        <f t="shared" si="417"/>
        <v>6.720000000000001E-2</v>
      </c>
      <c r="AQ1547" s="193">
        <f t="shared" si="418"/>
        <v>6.7400000000000002E-2</v>
      </c>
      <c r="AR1547" s="192">
        <f t="shared" si="419"/>
        <v>6.6299999999999998E-2</v>
      </c>
      <c r="AS1547" s="192">
        <f t="shared" si="420"/>
        <v>6.6299999999999998E-2</v>
      </c>
      <c r="AT1547" s="192">
        <f t="shared" si="421"/>
        <v>6.3700000000000007E-2</v>
      </c>
      <c r="AU1547" s="193" t="str">
        <f t="shared" si="422"/>
        <v/>
      </c>
      <c r="AV1547" s="194">
        <f t="shared" si="423"/>
        <v>6.3700000000000007E-2</v>
      </c>
      <c r="AW1547" s="193">
        <f t="shared" si="424"/>
        <v>6.3700000000000007E-2</v>
      </c>
      <c r="AX1547" s="193" t="str">
        <f t="shared" si="425"/>
        <v/>
      </c>
      <c r="AZ1547" s="193">
        <f t="shared" si="409"/>
        <v>6.2019999999999999E-2</v>
      </c>
    </row>
    <row r="1548" spans="1:52" s="5" customFormat="1" ht="11.25" x14ac:dyDescent="0.2">
      <c r="A1548" s="203">
        <v>40247</v>
      </c>
      <c r="B1548" s="11"/>
      <c r="C1548" s="11"/>
      <c r="D1548" s="15"/>
      <c r="E1548" s="204"/>
      <c r="F1548" s="8"/>
      <c r="G1548" s="8"/>
      <c r="H1548" s="15"/>
      <c r="I1548" s="204"/>
      <c r="J1548" s="8">
        <v>4.65E-2</v>
      </c>
      <c r="K1548" s="8">
        <v>4.6699999999999998E-2</v>
      </c>
      <c r="L1548" s="15">
        <v>5.67E-2</v>
      </c>
      <c r="M1548" s="204">
        <v>5.6899999999999999E-2</v>
      </c>
      <c r="N1548" s="8">
        <v>6.5199999999999994E-2</v>
      </c>
      <c r="O1548" s="8">
        <v>6.5600000000000006E-2</v>
      </c>
      <c r="P1548" s="15">
        <v>6.6799999999999998E-2</v>
      </c>
      <c r="Q1548" s="204">
        <v>6.7199999999999996E-2</v>
      </c>
      <c r="R1548" s="8">
        <v>6.7000000000000004E-2</v>
      </c>
      <c r="S1548" s="204">
        <v>6.7599999999999993E-2</v>
      </c>
      <c r="T1548" s="205">
        <v>6.6000000000000003E-2</v>
      </c>
      <c r="U1548" s="204">
        <v>6.6600000000000006E-2</v>
      </c>
      <c r="V1548" s="8">
        <v>6.59E-2</v>
      </c>
      <c r="W1548" s="204">
        <v>6.6699999999999995E-2</v>
      </c>
      <c r="X1548" s="8">
        <v>6.3299999999999995E-2</v>
      </c>
      <c r="Y1548" s="204">
        <v>6.4100000000000004E-2</v>
      </c>
      <c r="Z1548" s="8"/>
      <c r="AA1548" s="204"/>
      <c r="AB1548" s="8">
        <v>6.3200000000000006E-2</v>
      </c>
      <c r="AC1548" s="204">
        <v>6.4199999999999993E-2</v>
      </c>
      <c r="AD1548" s="8">
        <v>6.3200000000000006E-2</v>
      </c>
      <c r="AE1548" s="204">
        <v>6.4199999999999993E-2</v>
      </c>
      <c r="AF1548" s="8"/>
      <c r="AG1548" s="204"/>
      <c r="AI1548" s="192" t="str">
        <f t="shared" si="410"/>
        <v/>
      </c>
      <c r="AJ1548" s="192" t="str">
        <f t="shared" si="411"/>
        <v/>
      </c>
      <c r="AK1548" s="192" t="str">
        <f t="shared" si="412"/>
        <v/>
      </c>
      <c r="AL1548" s="192" t="str">
        <f t="shared" si="413"/>
        <v/>
      </c>
      <c r="AM1548" s="192">
        <f t="shared" si="414"/>
        <v>4.6600000000000003E-2</v>
      </c>
      <c r="AN1548" s="192">
        <f t="shared" si="415"/>
        <v>5.6800000000000003E-2</v>
      </c>
      <c r="AO1548" s="193">
        <f t="shared" si="416"/>
        <v>6.54E-2</v>
      </c>
      <c r="AP1548" s="192">
        <f t="shared" si="417"/>
        <v>6.7000000000000004E-2</v>
      </c>
      <c r="AQ1548" s="193">
        <f t="shared" si="418"/>
        <v>6.7299999999999999E-2</v>
      </c>
      <c r="AR1548" s="192">
        <f t="shared" si="419"/>
        <v>6.6299999999999998E-2</v>
      </c>
      <c r="AS1548" s="192">
        <f t="shared" si="420"/>
        <v>6.6299999999999998E-2</v>
      </c>
      <c r="AT1548" s="192">
        <f t="shared" si="421"/>
        <v>6.3700000000000007E-2</v>
      </c>
      <c r="AU1548" s="193" t="str">
        <f t="shared" si="422"/>
        <v/>
      </c>
      <c r="AV1548" s="194">
        <f t="shared" si="423"/>
        <v>6.3700000000000007E-2</v>
      </c>
      <c r="AW1548" s="193">
        <f t="shared" si="424"/>
        <v>6.3700000000000007E-2</v>
      </c>
      <c r="AX1548" s="193" t="str">
        <f t="shared" si="425"/>
        <v/>
      </c>
      <c r="AZ1548" s="193">
        <f t="shared" si="409"/>
        <v>6.268E-2</v>
      </c>
    </row>
    <row r="1549" spans="1:52" s="5" customFormat="1" ht="11.25" x14ac:dyDescent="0.2">
      <c r="A1549" s="203">
        <v>40248</v>
      </c>
      <c r="B1549" s="11"/>
      <c r="C1549" s="11"/>
      <c r="D1549" s="15"/>
      <c r="E1549" s="204"/>
      <c r="F1549" s="8"/>
      <c r="G1549" s="8"/>
      <c r="H1549" s="15"/>
      <c r="I1549" s="204"/>
      <c r="J1549" s="8">
        <v>3.9399999999999998E-2</v>
      </c>
      <c r="K1549" s="8">
        <v>3.9600000000000003E-2</v>
      </c>
      <c r="L1549" s="15">
        <v>5.6599999999999998E-2</v>
      </c>
      <c r="M1549" s="204">
        <v>5.6800000000000003E-2</v>
      </c>
      <c r="N1549" s="8">
        <v>6.5000000000000002E-2</v>
      </c>
      <c r="O1549" s="8">
        <v>6.54E-2</v>
      </c>
      <c r="P1549" s="15">
        <v>6.6600000000000006E-2</v>
      </c>
      <c r="Q1549" s="204">
        <v>6.7000000000000004E-2</v>
      </c>
      <c r="R1549" s="8">
        <v>6.6900000000000001E-2</v>
      </c>
      <c r="S1549" s="204">
        <v>6.7500000000000004E-2</v>
      </c>
      <c r="T1549" s="205">
        <v>6.6000000000000003E-2</v>
      </c>
      <c r="U1549" s="204">
        <v>6.6600000000000006E-2</v>
      </c>
      <c r="V1549" s="8">
        <v>6.5799999999999997E-2</v>
      </c>
      <c r="W1549" s="204">
        <v>6.6600000000000006E-2</v>
      </c>
      <c r="X1549" s="8">
        <v>6.3399999999999998E-2</v>
      </c>
      <c r="Y1549" s="204">
        <v>6.4199999999999993E-2</v>
      </c>
      <c r="Z1549" s="8"/>
      <c r="AA1549" s="204"/>
      <c r="AB1549" s="8">
        <v>6.3200000000000006E-2</v>
      </c>
      <c r="AC1549" s="204">
        <v>6.4199999999999993E-2</v>
      </c>
      <c r="AD1549" s="8">
        <v>6.3200000000000006E-2</v>
      </c>
      <c r="AE1549" s="204">
        <v>6.4199999999999993E-2</v>
      </c>
      <c r="AF1549" s="8"/>
      <c r="AG1549" s="204"/>
      <c r="AI1549" s="192" t="str">
        <f t="shared" si="410"/>
        <v/>
      </c>
      <c r="AJ1549" s="192" t="str">
        <f t="shared" si="411"/>
        <v/>
      </c>
      <c r="AK1549" s="192" t="str">
        <f t="shared" si="412"/>
        <v/>
      </c>
      <c r="AL1549" s="192" t="str">
        <f t="shared" si="413"/>
        <v/>
      </c>
      <c r="AM1549" s="192">
        <f t="shared" si="414"/>
        <v>3.95E-2</v>
      </c>
      <c r="AN1549" s="192">
        <f t="shared" si="415"/>
        <v>5.67E-2</v>
      </c>
      <c r="AO1549" s="193">
        <f t="shared" si="416"/>
        <v>6.5200000000000008E-2</v>
      </c>
      <c r="AP1549" s="192">
        <f t="shared" si="417"/>
        <v>6.6799999999999998E-2</v>
      </c>
      <c r="AQ1549" s="193">
        <f t="shared" si="418"/>
        <v>6.720000000000001E-2</v>
      </c>
      <c r="AR1549" s="192">
        <f t="shared" si="419"/>
        <v>6.6299999999999998E-2</v>
      </c>
      <c r="AS1549" s="192">
        <f t="shared" si="420"/>
        <v>6.6200000000000009E-2</v>
      </c>
      <c r="AT1549" s="192">
        <f t="shared" si="421"/>
        <v>6.3799999999999996E-2</v>
      </c>
      <c r="AU1549" s="193" t="str">
        <f t="shared" si="422"/>
        <v/>
      </c>
      <c r="AV1549" s="194">
        <f t="shared" si="423"/>
        <v>6.3700000000000007E-2</v>
      </c>
      <c r="AW1549" s="193">
        <f t="shared" si="424"/>
        <v>6.3700000000000007E-2</v>
      </c>
      <c r="AX1549" s="193" t="str">
        <f t="shared" si="425"/>
        <v/>
      </c>
      <c r="AZ1549" s="193">
        <f t="shared" si="409"/>
        <v>6.191E-2</v>
      </c>
    </row>
    <row r="1550" spans="1:52" s="5" customFormat="1" ht="11.25" x14ac:dyDescent="0.2">
      <c r="A1550" s="203">
        <v>40249</v>
      </c>
      <c r="B1550" s="11"/>
      <c r="C1550" s="11"/>
      <c r="D1550" s="15"/>
      <c r="E1550" s="204"/>
      <c r="F1550" s="8"/>
      <c r="G1550" s="8"/>
      <c r="H1550" s="15"/>
      <c r="I1550" s="204"/>
      <c r="J1550" s="8">
        <v>4.07E-2</v>
      </c>
      <c r="K1550" s="8">
        <v>4.0899999999999999E-2</v>
      </c>
      <c r="L1550" s="15">
        <v>5.6800000000000003E-2</v>
      </c>
      <c r="M1550" s="204">
        <v>5.7000000000000002E-2</v>
      </c>
      <c r="N1550" s="8">
        <v>6.4899999999999999E-2</v>
      </c>
      <c r="O1550" s="8">
        <v>6.5299999999999997E-2</v>
      </c>
      <c r="P1550" s="15">
        <v>6.6500000000000004E-2</v>
      </c>
      <c r="Q1550" s="204">
        <v>6.6900000000000001E-2</v>
      </c>
      <c r="R1550" s="8">
        <v>6.6699999999999995E-2</v>
      </c>
      <c r="S1550" s="204">
        <v>6.7299999999999999E-2</v>
      </c>
      <c r="T1550" s="205">
        <v>6.59E-2</v>
      </c>
      <c r="U1550" s="204">
        <v>6.6500000000000004E-2</v>
      </c>
      <c r="V1550" s="8">
        <v>6.5799999999999997E-2</v>
      </c>
      <c r="W1550" s="204">
        <v>6.6600000000000006E-2</v>
      </c>
      <c r="X1550" s="8">
        <v>6.3399999999999998E-2</v>
      </c>
      <c r="Y1550" s="204">
        <v>6.4199999999999993E-2</v>
      </c>
      <c r="Z1550" s="8"/>
      <c r="AA1550" s="204"/>
      <c r="AB1550" s="8">
        <v>6.3299999999999995E-2</v>
      </c>
      <c r="AC1550" s="204">
        <v>6.4299999999999996E-2</v>
      </c>
      <c r="AD1550" s="8">
        <v>6.3200000000000006E-2</v>
      </c>
      <c r="AE1550" s="204">
        <v>6.4199999999999993E-2</v>
      </c>
      <c r="AF1550" s="8"/>
      <c r="AG1550" s="204"/>
      <c r="AI1550" s="192" t="str">
        <f t="shared" si="410"/>
        <v/>
      </c>
      <c r="AJ1550" s="192" t="str">
        <f t="shared" si="411"/>
        <v/>
      </c>
      <c r="AK1550" s="192" t="str">
        <f t="shared" si="412"/>
        <v/>
      </c>
      <c r="AL1550" s="192" t="str">
        <f t="shared" si="413"/>
        <v/>
      </c>
      <c r="AM1550" s="192">
        <f t="shared" si="414"/>
        <v>4.0800000000000003E-2</v>
      </c>
      <c r="AN1550" s="192">
        <f t="shared" si="415"/>
        <v>5.6900000000000006E-2</v>
      </c>
      <c r="AO1550" s="193">
        <f t="shared" si="416"/>
        <v>6.5099999999999991E-2</v>
      </c>
      <c r="AP1550" s="192">
        <f t="shared" si="417"/>
        <v>6.6700000000000009E-2</v>
      </c>
      <c r="AQ1550" s="193">
        <f t="shared" si="418"/>
        <v>6.7000000000000004E-2</v>
      </c>
      <c r="AR1550" s="192">
        <f t="shared" si="419"/>
        <v>6.6200000000000009E-2</v>
      </c>
      <c r="AS1550" s="192">
        <f t="shared" si="420"/>
        <v>6.6200000000000009E-2</v>
      </c>
      <c r="AT1550" s="192">
        <f t="shared" si="421"/>
        <v>6.3799999999999996E-2</v>
      </c>
      <c r="AU1550" s="193" t="str">
        <f t="shared" si="422"/>
        <v/>
      </c>
      <c r="AV1550" s="194">
        <f t="shared" si="423"/>
        <v>6.3799999999999996E-2</v>
      </c>
      <c r="AW1550" s="193">
        <f t="shared" si="424"/>
        <v>6.3700000000000007E-2</v>
      </c>
      <c r="AX1550" s="193" t="str">
        <f t="shared" si="425"/>
        <v/>
      </c>
      <c r="AZ1550" s="193">
        <f t="shared" si="409"/>
        <v>6.2019999999999999E-2</v>
      </c>
    </row>
    <row r="1551" spans="1:52" s="5" customFormat="1" ht="11.25" x14ac:dyDescent="0.2">
      <c r="A1551" s="203">
        <v>40252</v>
      </c>
      <c r="B1551" s="11"/>
      <c r="C1551" s="11"/>
      <c r="D1551" s="15"/>
      <c r="E1551" s="204"/>
      <c r="F1551" s="8"/>
      <c r="G1551" s="8"/>
      <c r="H1551" s="15"/>
      <c r="I1551" s="204"/>
      <c r="J1551" s="8">
        <v>4.2099999999999999E-2</v>
      </c>
      <c r="K1551" s="8">
        <v>4.2299999999999997E-2</v>
      </c>
      <c r="L1551" s="15">
        <v>5.7000000000000002E-2</v>
      </c>
      <c r="M1551" s="204">
        <v>5.7200000000000001E-2</v>
      </c>
      <c r="N1551" s="8">
        <v>6.4600000000000005E-2</v>
      </c>
      <c r="O1551" s="8">
        <v>6.5000000000000002E-2</v>
      </c>
      <c r="P1551" s="15">
        <v>6.6299999999999998E-2</v>
      </c>
      <c r="Q1551" s="204">
        <v>6.6699999999999995E-2</v>
      </c>
      <c r="R1551" s="8">
        <v>6.6500000000000004E-2</v>
      </c>
      <c r="S1551" s="204">
        <v>6.7100000000000007E-2</v>
      </c>
      <c r="T1551" s="205">
        <v>6.5699999999999995E-2</v>
      </c>
      <c r="U1551" s="204">
        <v>6.6299999999999998E-2</v>
      </c>
      <c r="V1551" s="8">
        <v>6.5600000000000006E-2</v>
      </c>
      <c r="W1551" s="204">
        <v>6.6400000000000001E-2</v>
      </c>
      <c r="X1551" s="8">
        <v>6.3399999999999998E-2</v>
      </c>
      <c r="Y1551" s="204">
        <v>6.4199999999999993E-2</v>
      </c>
      <c r="Z1551" s="8"/>
      <c r="AA1551" s="204"/>
      <c r="AB1551" s="8">
        <v>6.3299999999999995E-2</v>
      </c>
      <c r="AC1551" s="204">
        <v>6.4299999999999996E-2</v>
      </c>
      <c r="AD1551" s="8">
        <v>6.3200000000000006E-2</v>
      </c>
      <c r="AE1551" s="204">
        <v>6.4199999999999993E-2</v>
      </c>
      <c r="AF1551" s="8"/>
      <c r="AG1551" s="204"/>
      <c r="AI1551" s="192" t="str">
        <f t="shared" si="410"/>
        <v/>
      </c>
      <c r="AJ1551" s="192" t="str">
        <f t="shared" si="411"/>
        <v/>
      </c>
      <c r="AK1551" s="192" t="str">
        <f t="shared" si="412"/>
        <v/>
      </c>
      <c r="AL1551" s="192" t="str">
        <f t="shared" si="413"/>
        <v/>
      </c>
      <c r="AM1551" s="192">
        <f t="shared" si="414"/>
        <v>4.2200000000000001E-2</v>
      </c>
      <c r="AN1551" s="192">
        <f t="shared" si="415"/>
        <v>5.7099999999999998E-2</v>
      </c>
      <c r="AO1551" s="193">
        <f t="shared" si="416"/>
        <v>6.4799999999999996E-2</v>
      </c>
      <c r="AP1551" s="192">
        <f t="shared" si="417"/>
        <v>6.6500000000000004E-2</v>
      </c>
      <c r="AQ1551" s="193">
        <f t="shared" si="418"/>
        <v>6.6799999999999998E-2</v>
      </c>
      <c r="AR1551" s="192">
        <f t="shared" si="419"/>
        <v>6.6000000000000003E-2</v>
      </c>
      <c r="AS1551" s="192">
        <f t="shared" si="420"/>
        <v>6.6000000000000003E-2</v>
      </c>
      <c r="AT1551" s="192">
        <f t="shared" si="421"/>
        <v>6.3799999999999996E-2</v>
      </c>
      <c r="AU1551" s="193" t="str">
        <f t="shared" si="422"/>
        <v/>
      </c>
      <c r="AV1551" s="194">
        <f t="shared" si="423"/>
        <v>6.3799999999999996E-2</v>
      </c>
      <c r="AW1551" s="193">
        <f t="shared" si="424"/>
        <v>6.3700000000000007E-2</v>
      </c>
      <c r="AX1551" s="193" t="str">
        <f t="shared" si="425"/>
        <v/>
      </c>
      <c r="AZ1551" s="193">
        <f t="shared" si="409"/>
        <v>6.2069999999999993E-2</v>
      </c>
    </row>
    <row r="1552" spans="1:52" s="5" customFormat="1" ht="11.25" x14ac:dyDescent="0.2">
      <c r="A1552" s="203">
        <v>40253</v>
      </c>
      <c r="B1552" s="11"/>
      <c r="C1552" s="11"/>
      <c r="D1552" s="15"/>
      <c r="E1552" s="204"/>
      <c r="F1552" s="8"/>
      <c r="G1552" s="8"/>
      <c r="H1552" s="15"/>
      <c r="I1552" s="204"/>
      <c r="J1552" s="8">
        <v>4.24E-2</v>
      </c>
      <c r="K1552" s="8">
        <v>4.2599999999999999E-2</v>
      </c>
      <c r="L1552" s="15">
        <v>5.7299999999999997E-2</v>
      </c>
      <c r="M1552" s="204">
        <v>5.7500000000000002E-2</v>
      </c>
      <c r="N1552" s="8">
        <v>6.4399999999999999E-2</v>
      </c>
      <c r="O1552" s="8">
        <v>6.4799999999999996E-2</v>
      </c>
      <c r="P1552" s="15">
        <v>6.59E-2</v>
      </c>
      <c r="Q1552" s="204">
        <v>6.6299999999999998E-2</v>
      </c>
      <c r="R1552" s="8">
        <v>6.6199999999999995E-2</v>
      </c>
      <c r="S1552" s="204">
        <v>6.6799999999999998E-2</v>
      </c>
      <c r="T1552" s="205">
        <v>6.54E-2</v>
      </c>
      <c r="U1552" s="204">
        <v>6.6000000000000003E-2</v>
      </c>
      <c r="V1552" s="8">
        <v>6.54E-2</v>
      </c>
      <c r="W1552" s="204">
        <v>6.6199999999999995E-2</v>
      </c>
      <c r="X1552" s="8">
        <v>6.3299999999999995E-2</v>
      </c>
      <c r="Y1552" s="204">
        <v>6.4100000000000004E-2</v>
      </c>
      <c r="Z1552" s="8"/>
      <c r="AA1552" s="204"/>
      <c r="AB1552" s="8">
        <v>6.3200000000000006E-2</v>
      </c>
      <c r="AC1552" s="204">
        <v>6.4199999999999993E-2</v>
      </c>
      <c r="AD1552" s="8">
        <v>6.3100000000000003E-2</v>
      </c>
      <c r="AE1552" s="204">
        <v>6.4100000000000004E-2</v>
      </c>
      <c r="AF1552" s="8"/>
      <c r="AG1552" s="204"/>
      <c r="AI1552" s="192" t="str">
        <f t="shared" si="410"/>
        <v/>
      </c>
      <c r="AJ1552" s="192" t="str">
        <f t="shared" si="411"/>
        <v/>
      </c>
      <c r="AK1552" s="192" t="str">
        <f t="shared" si="412"/>
        <v/>
      </c>
      <c r="AL1552" s="192" t="str">
        <f t="shared" si="413"/>
        <v/>
      </c>
      <c r="AM1552" s="192">
        <f t="shared" si="414"/>
        <v>4.2499999999999996E-2</v>
      </c>
      <c r="AN1552" s="192">
        <f t="shared" si="415"/>
        <v>5.74E-2</v>
      </c>
      <c r="AO1552" s="193">
        <f t="shared" si="416"/>
        <v>6.4599999999999991E-2</v>
      </c>
      <c r="AP1552" s="192">
        <f t="shared" si="417"/>
        <v>6.6099999999999992E-2</v>
      </c>
      <c r="AQ1552" s="193">
        <f t="shared" si="418"/>
        <v>6.6500000000000004E-2</v>
      </c>
      <c r="AR1552" s="192">
        <f t="shared" si="419"/>
        <v>6.5700000000000008E-2</v>
      </c>
      <c r="AS1552" s="192">
        <f t="shared" si="420"/>
        <v>6.5799999999999997E-2</v>
      </c>
      <c r="AT1552" s="192">
        <f t="shared" si="421"/>
        <v>6.3700000000000007E-2</v>
      </c>
      <c r="AU1552" s="193" t="str">
        <f t="shared" si="422"/>
        <v/>
      </c>
      <c r="AV1552" s="194">
        <f t="shared" si="423"/>
        <v>6.3700000000000007E-2</v>
      </c>
      <c r="AW1552" s="193">
        <f t="shared" si="424"/>
        <v>6.3600000000000004E-2</v>
      </c>
      <c r="AX1552" s="193" t="str">
        <f t="shared" si="425"/>
        <v/>
      </c>
      <c r="AZ1552" s="193">
        <f t="shared" si="409"/>
        <v>6.1959999999999994E-2</v>
      </c>
    </row>
    <row r="1553" spans="1:52" s="5" customFormat="1" ht="11.25" x14ac:dyDescent="0.2">
      <c r="A1553" s="203">
        <v>40254</v>
      </c>
      <c r="B1553" s="11"/>
      <c r="C1553" s="11"/>
      <c r="D1553" s="15"/>
      <c r="E1553" s="204"/>
      <c r="F1553" s="8"/>
      <c r="G1553" s="8"/>
      <c r="H1553" s="15"/>
      <c r="I1553" s="204"/>
      <c r="J1553" s="8">
        <v>4.5699999999999998E-2</v>
      </c>
      <c r="K1553" s="8">
        <v>4.5900000000000003E-2</v>
      </c>
      <c r="L1553" s="15">
        <v>5.7299999999999997E-2</v>
      </c>
      <c r="M1553" s="204">
        <v>5.7500000000000002E-2</v>
      </c>
      <c r="N1553" s="8">
        <v>6.4100000000000004E-2</v>
      </c>
      <c r="O1553" s="8">
        <v>6.4500000000000002E-2</v>
      </c>
      <c r="P1553" s="15">
        <v>6.5699999999999995E-2</v>
      </c>
      <c r="Q1553" s="204">
        <v>6.6100000000000006E-2</v>
      </c>
      <c r="R1553" s="8">
        <v>6.59E-2</v>
      </c>
      <c r="S1553" s="204">
        <v>6.6500000000000004E-2</v>
      </c>
      <c r="T1553" s="205">
        <v>6.5199999999999994E-2</v>
      </c>
      <c r="U1553" s="204">
        <v>6.5799999999999997E-2</v>
      </c>
      <c r="V1553" s="8">
        <v>6.5100000000000005E-2</v>
      </c>
      <c r="W1553" s="204">
        <v>6.59E-2</v>
      </c>
      <c r="X1553" s="8">
        <v>6.3200000000000006E-2</v>
      </c>
      <c r="Y1553" s="204">
        <v>6.4000000000000001E-2</v>
      </c>
      <c r="Z1553" s="8"/>
      <c r="AA1553" s="204"/>
      <c r="AB1553" s="8">
        <v>6.3100000000000003E-2</v>
      </c>
      <c r="AC1553" s="204">
        <v>6.4100000000000004E-2</v>
      </c>
      <c r="AD1553" s="8">
        <v>6.3E-2</v>
      </c>
      <c r="AE1553" s="204">
        <v>6.4000000000000001E-2</v>
      </c>
      <c r="AF1553" s="8"/>
      <c r="AG1553" s="204"/>
      <c r="AI1553" s="192" t="str">
        <f t="shared" si="410"/>
        <v/>
      </c>
      <c r="AJ1553" s="192" t="str">
        <f t="shared" si="411"/>
        <v/>
      </c>
      <c r="AK1553" s="192" t="str">
        <f t="shared" si="412"/>
        <v/>
      </c>
      <c r="AL1553" s="192" t="str">
        <f t="shared" si="413"/>
        <v/>
      </c>
      <c r="AM1553" s="192">
        <f t="shared" si="414"/>
        <v>4.58E-2</v>
      </c>
      <c r="AN1553" s="192">
        <f t="shared" si="415"/>
        <v>5.74E-2</v>
      </c>
      <c r="AO1553" s="193">
        <f t="shared" si="416"/>
        <v>6.4299999999999996E-2</v>
      </c>
      <c r="AP1553" s="192">
        <f t="shared" si="417"/>
        <v>6.59E-2</v>
      </c>
      <c r="AQ1553" s="193">
        <f t="shared" si="418"/>
        <v>6.6200000000000009E-2</v>
      </c>
      <c r="AR1553" s="192">
        <f t="shared" si="419"/>
        <v>6.5500000000000003E-2</v>
      </c>
      <c r="AS1553" s="192">
        <f t="shared" si="420"/>
        <v>6.5500000000000003E-2</v>
      </c>
      <c r="AT1553" s="192">
        <f t="shared" si="421"/>
        <v>6.3600000000000004E-2</v>
      </c>
      <c r="AU1553" s="193" t="str">
        <f t="shared" si="422"/>
        <v/>
      </c>
      <c r="AV1553" s="194">
        <f t="shared" si="423"/>
        <v>6.3600000000000004E-2</v>
      </c>
      <c r="AW1553" s="193">
        <f t="shared" si="424"/>
        <v>6.3500000000000001E-2</v>
      </c>
      <c r="AX1553" s="193" t="str">
        <f t="shared" si="425"/>
        <v/>
      </c>
      <c r="AZ1553" s="193">
        <f t="shared" si="409"/>
        <v>6.2129999999999998E-2</v>
      </c>
    </row>
    <row r="1554" spans="1:52" s="5" customFormat="1" ht="11.25" x14ac:dyDescent="0.2">
      <c r="A1554" s="203">
        <v>40255</v>
      </c>
      <c r="B1554" s="11"/>
      <c r="C1554" s="11"/>
      <c r="D1554" s="15"/>
      <c r="E1554" s="204"/>
      <c r="F1554" s="8"/>
      <c r="G1554" s="8"/>
      <c r="H1554" s="15"/>
      <c r="I1554" s="204"/>
      <c r="J1554" s="8">
        <v>4.8000000000000001E-2</v>
      </c>
      <c r="K1554" s="8">
        <v>4.82E-2</v>
      </c>
      <c r="L1554" s="15">
        <v>5.67E-2</v>
      </c>
      <c r="M1554" s="204">
        <v>5.6899999999999999E-2</v>
      </c>
      <c r="N1554" s="8">
        <v>6.3700000000000007E-2</v>
      </c>
      <c r="O1554" s="8">
        <v>6.4100000000000004E-2</v>
      </c>
      <c r="P1554" s="15">
        <v>6.5500000000000003E-2</v>
      </c>
      <c r="Q1554" s="204">
        <v>6.59E-2</v>
      </c>
      <c r="R1554" s="8">
        <v>6.5600000000000006E-2</v>
      </c>
      <c r="S1554" s="204">
        <v>6.6199999999999995E-2</v>
      </c>
      <c r="T1554" s="205">
        <v>6.5000000000000002E-2</v>
      </c>
      <c r="U1554" s="204">
        <v>6.5600000000000006E-2</v>
      </c>
      <c r="V1554" s="8">
        <v>6.4899999999999999E-2</v>
      </c>
      <c r="W1554" s="204">
        <v>6.5699999999999995E-2</v>
      </c>
      <c r="X1554" s="8">
        <v>6.3E-2</v>
      </c>
      <c r="Y1554" s="204">
        <v>6.3799999999999996E-2</v>
      </c>
      <c r="Z1554" s="8"/>
      <c r="AA1554" s="204"/>
      <c r="AB1554" s="8">
        <v>6.3E-2</v>
      </c>
      <c r="AC1554" s="204">
        <v>6.4000000000000001E-2</v>
      </c>
      <c r="AD1554" s="8">
        <v>6.2899999999999998E-2</v>
      </c>
      <c r="AE1554" s="204">
        <v>6.3899999999999998E-2</v>
      </c>
      <c r="AF1554" s="8"/>
      <c r="AG1554" s="204"/>
      <c r="AI1554" s="192" t="str">
        <f t="shared" si="410"/>
        <v/>
      </c>
      <c r="AJ1554" s="192" t="str">
        <f t="shared" si="411"/>
        <v/>
      </c>
      <c r="AK1554" s="192" t="str">
        <f t="shared" si="412"/>
        <v/>
      </c>
      <c r="AL1554" s="192" t="str">
        <f t="shared" si="413"/>
        <v/>
      </c>
      <c r="AM1554" s="192">
        <f t="shared" si="414"/>
        <v>4.8100000000000004E-2</v>
      </c>
      <c r="AN1554" s="192">
        <f t="shared" si="415"/>
        <v>5.6800000000000003E-2</v>
      </c>
      <c r="AO1554" s="193">
        <f t="shared" si="416"/>
        <v>6.3900000000000012E-2</v>
      </c>
      <c r="AP1554" s="192">
        <f t="shared" si="417"/>
        <v>6.5700000000000008E-2</v>
      </c>
      <c r="AQ1554" s="193">
        <f t="shared" si="418"/>
        <v>6.59E-2</v>
      </c>
      <c r="AR1554" s="192">
        <f t="shared" si="419"/>
        <v>6.5299999999999997E-2</v>
      </c>
      <c r="AS1554" s="192">
        <f t="shared" si="420"/>
        <v>6.5299999999999997E-2</v>
      </c>
      <c r="AT1554" s="192">
        <f t="shared" si="421"/>
        <v>6.3399999999999998E-2</v>
      </c>
      <c r="AU1554" s="193" t="str">
        <f t="shared" si="422"/>
        <v/>
      </c>
      <c r="AV1554" s="194">
        <f t="shared" si="423"/>
        <v>6.3500000000000001E-2</v>
      </c>
      <c r="AW1554" s="193">
        <f t="shared" si="424"/>
        <v>6.3399999999999998E-2</v>
      </c>
      <c r="AX1554" s="193" t="str">
        <f t="shared" si="425"/>
        <v/>
      </c>
      <c r="AZ1554" s="193">
        <f t="shared" si="409"/>
        <v>6.2130000000000005E-2</v>
      </c>
    </row>
    <row r="1555" spans="1:52" s="5" customFormat="1" ht="11.25" x14ac:dyDescent="0.2">
      <c r="A1555" s="203">
        <v>40256</v>
      </c>
      <c r="B1555" s="11"/>
      <c r="C1555" s="11"/>
      <c r="D1555" s="15"/>
      <c r="E1555" s="204"/>
      <c r="F1555" s="8"/>
      <c r="G1555" s="8"/>
      <c r="H1555" s="15"/>
      <c r="I1555" s="204"/>
      <c r="J1555" s="8">
        <v>4.3900000000000002E-2</v>
      </c>
      <c r="K1555" s="8">
        <v>4.41E-2</v>
      </c>
      <c r="L1555" s="15">
        <v>5.3699999999999998E-2</v>
      </c>
      <c r="M1555" s="204">
        <v>5.3900000000000003E-2</v>
      </c>
      <c r="N1555" s="8">
        <v>6.25E-2</v>
      </c>
      <c r="O1555" s="8">
        <v>6.2899999999999998E-2</v>
      </c>
      <c r="P1555" s="15">
        <v>6.4199999999999993E-2</v>
      </c>
      <c r="Q1555" s="204">
        <v>6.4600000000000005E-2</v>
      </c>
      <c r="R1555" s="8">
        <v>6.4600000000000005E-2</v>
      </c>
      <c r="S1555" s="204">
        <v>6.5199999999999994E-2</v>
      </c>
      <c r="T1555" s="205">
        <v>6.4199999999999993E-2</v>
      </c>
      <c r="U1555" s="204">
        <v>6.4799999999999996E-2</v>
      </c>
      <c r="V1555" s="8">
        <v>6.4199999999999993E-2</v>
      </c>
      <c r="W1555" s="204">
        <v>6.5000000000000002E-2</v>
      </c>
      <c r="X1555" s="8">
        <v>6.2700000000000006E-2</v>
      </c>
      <c r="Y1555" s="204">
        <v>6.3500000000000001E-2</v>
      </c>
      <c r="Z1555" s="8"/>
      <c r="AA1555" s="204"/>
      <c r="AB1555" s="8">
        <v>6.2600000000000003E-2</v>
      </c>
      <c r="AC1555" s="204">
        <v>6.3600000000000004E-2</v>
      </c>
      <c r="AD1555" s="8">
        <v>6.2600000000000003E-2</v>
      </c>
      <c r="AE1555" s="204">
        <v>6.3600000000000004E-2</v>
      </c>
      <c r="AF1555" s="8"/>
      <c r="AG1555" s="204"/>
      <c r="AI1555" s="192" t="str">
        <f t="shared" si="410"/>
        <v/>
      </c>
      <c r="AJ1555" s="192" t="str">
        <f t="shared" si="411"/>
        <v/>
      </c>
      <c r="AK1555" s="192" t="str">
        <f t="shared" si="412"/>
        <v/>
      </c>
      <c r="AL1555" s="192" t="str">
        <f t="shared" si="413"/>
        <v/>
      </c>
      <c r="AM1555" s="192">
        <f t="shared" si="414"/>
        <v>4.3999999999999997E-2</v>
      </c>
      <c r="AN1555" s="192">
        <f t="shared" si="415"/>
        <v>5.3800000000000001E-2</v>
      </c>
      <c r="AO1555" s="193">
        <f t="shared" si="416"/>
        <v>6.2700000000000006E-2</v>
      </c>
      <c r="AP1555" s="192">
        <f t="shared" si="417"/>
        <v>6.4399999999999999E-2</v>
      </c>
      <c r="AQ1555" s="193">
        <f t="shared" si="418"/>
        <v>6.4899999999999999E-2</v>
      </c>
      <c r="AR1555" s="192">
        <f t="shared" si="419"/>
        <v>6.4500000000000002E-2</v>
      </c>
      <c r="AS1555" s="192">
        <f t="shared" si="420"/>
        <v>6.4599999999999991E-2</v>
      </c>
      <c r="AT1555" s="192">
        <f t="shared" si="421"/>
        <v>6.3100000000000003E-2</v>
      </c>
      <c r="AU1555" s="193" t="str">
        <f t="shared" si="422"/>
        <v/>
      </c>
      <c r="AV1555" s="194">
        <f t="shared" si="423"/>
        <v>6.3100000000000003E-2</v>
      </c>
      <c r="AW1555" s="193">
        <f t="shared" si="424"/>
        <v>6.3100000000000003E-2</v>
      </c>
      <c r="AX1555" s="193" t="str">
        <f t="shared" si="425"/>
        <v/>
      </c>
      <c r="AZ1555" s="193">
        <f t="shared" si="409"/>
        <v>6.0820000000000006E-2</v>
      </c>
    </row>
    <row r="1556" spans="1:52" s="5" customFormat="1" ht="11.25" x14ac:dyDescent="0.2">
      <c r="A1556" s="203">
        <v>40259</v>
      </c>
      <c r="B1556" s="11"/>
      <c r="C1556" s="11"/>
      <c r="D1556" s="15"/>
      <c r="E1556" s="204"/>
      <c r="F1556" s="8"/>
      <c r="G1556" s="8"/>
      <c r="H1556" s="15"/>
      <c r="I1556" s="204"/>
      <c r="J1556" s="8">
        <v>4.3200000000000002E-2</v>
      </c>
      <c r="K1556" s="8">
        <v>4.3400000000000001E-2</v>
      </c>
      <c r="L1556" s="15">
        <v>5.3499999999999999E-2</v>
      </c>
      <c r="M1556" s="204">
        <v>5.3699999999999998E-2</v>
      </c>
      <c r="N1556" s="8">
        <v>6.2300000000000001E-2</v>
      </c>
      <c r="O1556" s="8">
        <v>6.2700000000000006E-2</v>
      </c>
      <c r="P1556" s="15">
        <v>6.4299999999999996E-2</v>
      </c>
      <c r="Q1556" s="204">
        <v>6.4699999999999994E-2</v>
      </c>
      <c r="R1556" s="8">
        <v>6.4399999999999999E-2</v>
      </c>
      <c r="S1556" s="204">
        <v>6.5000000000000002E-2</v>
      </c>
      <c r="T1556" s="205">
        <v>6.3899999999999998E-2</v>
      </c>
      <c r="U1556" s="204">
        <v>6.4500000000000002E-2</v>
      </c>
      <c r="V1556" s="8">
        <v>6.4000000000000001E-2</v>
      </c>
      <c r="W1556" s="204">
        <v>6.4799999999999996E-2</v>
      </c>
      <c r="X1556" s="8">
        <v>6.2600000000000003E-2</v>
      </c>
      <c r="Y1556" s="204">
        <v>6.3399999999999998E-2</v>
      </c>
      <c r="Z1556" s="8"/>
      <c r="AA1556" s="204"/>
      <c r="AB1556" s="8">
        <v>6.25E-2</v>
      </c>
      <c r="AC1556" s="204">
        <v>6.3500000000000001E-2</v>
      </c>
      <c r="AD1556" s="8">
        <v>6.25E-2</v>
      </c>
      <c r="AE1556" s="204">
        <v>6.3500000000000001E-2</v>
      </c>
      <c r="AF1556" s="8"/>
      <c r="AG1556" s="204"/>
      <c r="AI1556" s="192" t="str">
        <f t="shared" si="410"/>
        <v/>
      </c>
      <c r="AJ1556" s="192" t="str">
        <f t="shared" si="411"/>
        <v/>
      </c>
      <c r="AK1556" s="192" t="str">
        <f t="shared" si="412"/>
        <v/>
      </c>
      <c r="AL1556" s="192" t="str">
        <f t="shared" si="413"/>
        <v/>
      </c>
      <c r="AM1556" s="192">
        <f t="shared" si="414"/>
        <v>4.3300000000000005E-2</v>
      </c>
      <c r="AN1556" s="192">
        <f t="shared" si="415"/>
        <v>5.3599999999999995E-2</v>
      </c>
      <c r="AO1556" s="193">
        <f t="shared" si="416"/>
        <v>6.25E-2</v>
      </c>
      <c r="AP1556" s="192">
        <f t="shared" si="417"/>
        <v>6.4500000000000002E-2</v>
      </c>
      <c r="AQ1556" s="193">
        <f t="shared" si="418"/>
        <v>6.4700000000000008E-2</v>
      </c>
      <c r="AR1556" s="192">
        <f t="shared" si="419"/>
        <v>6.4200000000000007E-2</v>
      </c>
      <c r="AS1556" s="192">
        <f t="shared" si="420"/>
        <v>6.4399999999999999E-2</v>
      </c>
      <c r="AT1556" s="192">
        <f t="shared" si="421"/>
        <v>6.3E-2</v>
      </c>
      <c r="AU1556" s="193" t="str">
        <f t="shared" si="422"/>
        <v/>
      </c>
      <c r="AV1556" s="194">
        <f t="shared" si="423"/>
        <v>6.3E-2</v>
      </c>
      <c r="AW1556" s="193">
        <f t="shared" si="424"/>
        <v>6.3E-2</v>
      </c>
      <c r="AX1556" s="193" t="str">
        <f t="shared" si="425"/>
        <v/>
      </c>
      <c r="AZ1556" s="193">
        <f t="shared" ref="AZ1556:AZ1619" si="426">AVERAGE(AI1556:AX1556)</f>
        <v>6.0620000000000007E-2</v>
      </c>
    </row>
    <row r="1557" spans="1:52" s="5" customFormat="1" ht="11.25" x14ac:dyDescent="0.2">
      <c r="A1557" s="203">
        <v>40260</v>
      </c>
      <c r="B1557" s="11"/>
      <c r="C1557" s="11"/>
      <c r="D1557" s="15"/>
      <c r="E1557" s="204"/>
      <c r="F1557" s="8"/>
      <c r="G1557" s="8"/>
      <c r="H1557" s="15"/>
      <c r="I1557" s="204"/>
      <c r="J1557" s="8">
        <v>4.7600000000000003E-2</v>
      </c>
      <c r="K1557" s="8">
        <v>4.7800000000000002E-2</v>
      </c>
      <c r="L1557" s="15">
        <v>5.3400000000000003E-2</v>
      </c>
      <c r="M1557" s="204">
        <v>5.3600000000000002E-2</v>
      </c>
      <c r="N1557" s="8">
        <v>6.2399999999999997E-2</v>
      </c>
      <c r="O1557" s="8">
        <v>6.2799999999999995E-2</v>
      </c>
      <c r="P1557" s="15">
        <v>6.4600000000000005E-2</v>
      </c>
      <c r="Q1557" s="204">
        <v>6.5000000000000002E-2</v>
      </c>
      <c r="R1557" s="8">
        <v>6.4600000000000005E-2</v>
      </c>
      <c r="S1557" s="204">
        <v>6.5199999999999994E-2</v>
      </c>
      <c r="T1557" s="205">
        <v>6.3799999999999996E-2</v>
      </c>
      <c r="U1557" s="204">
        <v>6.4399999999999999E-2</v>
      </c>
      <c r="V1557" s="8">
        <v>6.4000000000000001E-2</v>
      </c>
      <c r="W1557" s="204">
        <v>6.4799999999999996E-2</v>
      </c>
      <c r="X1557" s="8">
        <v>6.25E-2</v>
      </c>
      <c r="Y1557" s="204">
        <v>6.3299999999999995E-2</v>
      </c>
      <c r="Z1557" s="8"/>
      <c r="AA1557" s="204"/>
      <c r="AB1557" s="8">
        <v>6.25E-2</v>
      </c>
      <c r="AC1557" s="204">
        <v>6.3500000000000001E-2</v>
      </c>
      <c r="AD1557" s="8">
        <v>6.25E-2</v>
      </c>
      <c r="AE1557" s="204">
        <v>6.3500000000000001E-2</v>
      </c>
      <c r="AF1557" s="8"/>
      <c r="AG1557" s="204"/>
      <c r="AI1557" s="192" t="str">
        <f t="shared" si="410"/>
        <v/>
      </c>
      <c r="AJ1557" s="192" t="str">
        <f t="shared" si="411"/>
        <v/>
      </c>
      <c r="AK1557" s="192" t="str">
        <f t="shared" si="412"/>
        <v/>
      </c>
      <c r="AL1557" s="192" t="str">
        <f t="shared" si="413"/>
        <v/>
      </c>
      <c r="AM1557" s="192">
        <f t="shared" si="414"/>
        <v>4.7700000000000006E-2</v>
      </c>
      <c r="AN1557" s="192">
        <f t="shared" si="415"/>
        <v>5.3500000000000006E-2</v>
      </c>
      <c r="AO1557" s="193">
        <f t="shared" si="416"/>
        <v>6.2599999999999989E-2</v>
      </c>
      <c r="AP1557" s="192">
        <f t="shared" si="417"/>
        <v>6.4799999999999996E-2</v>
      </c>
      <c r="AQ1557" s="193">
        <f t="shared" si="418"/>
        <v>6.4899999999999999E-2</v>
      </c>
      <c r="AR1557" s="192">
        <f t="shared" si="419"/>
        <v>6.409999999999999E-2</v>
      </c>
      <c r="AS1557" s="192">
        <f t="shared" si="420"/>
        <v>6.4399999999999999E-2</v>
      </c>
      <c r="AT1557" s="192">
        <f t="shared" si="421"/>
        <v>6.2899999999999998E-2</v>
      </c>
      <c r="AU1557" s="193" t="str">
        <f t="shared" si="422"/>
        <v/>
      </c>
      <c r="AV1557" s="194">
        <f t="shared" si="423"/>
        <v>6.3E-2</v>
      </c>
      <c r="AW1557" s="193">
        <f t="shared" si="424"/>
        <v>6.3E-2</v>
      </c>
      <c r="AX1557" s="193" t="str">
        <f t="shared" si="425"/>
        <v/>
      </c>
      <c r="AZ1557" s="193">
        <f t="shared" si="426"/>
        <v>6.1089999999999998E-2</v>
      </c>
    </row>
    <row r="1558" spans="1:52" s="5" customFormat="1" ht="11.25" x14ac:dyDescent="0.2">
      <c r="A1558" s="203">
        <v>40261</v>
      </c>
      <c r="B1558" s="11"/>
      <c r="C1558" s="11"/>
      <c r="D1558" s="15"/>
      <c r="E1558" s="204"/>
      <c r="F1558" s="8"/>
      <c r="G1558" s="8"/>
      <c r="H1558" s="15"/>
      <c r="I1558" s="204"/>
      <c r="J1558" s="8">
        <v>4.6399999999999997E-2</v>
      </c>
      <c r="K1558" s="8">
        <v>4.6600000000000003E-2</v>
      </c>
      <c r="L1558" s="15">
        <v>5.28E-2</v>
      </c>
      <c r="M1558" s="204">
        <v>5.2999999999999999E-2</v>
      </c>
      <c r="N1558" s="8">
        <v>6.2300000000000001E-2</v>
      </c>
      <c r="O1558" s="8">
        <v>6.2700000000000006E-2</v>
      </c>
      <c r="P1558" s="15">
        <v>6.4199999999999993E-2</v>
      </c>
      <c r="Q1558" s="204">
        <v>6.4600000000000005E-2</v>
      </c>
      <c r="R1558" s="8">
        <v>6.4299999999999996E-2</v>
      </c>
      <c r="S1558" s="204">
        <v>6.4899999999999999E-2</v>
      </c>
      <c r="T1558" s="205">
        <v>6.3700000000000007E-2</v>
      </c>
      <c r="U1558" s="204">
        <v>6.4299999999999996E-2</v>
      </c>
      <c r="V1558" s="8">
        <v>6.3799999999999996E-2</v>
      </c>
      <c r="W1558" s="204">
        <v>6.4600000000000005E-2</v>
      </c>
      <c r="X1558" s="8">
        <v>6.25E-2</v>
      </c>
      <c r="Y1558" s="204">
        <v>6.3299999999999995E-2</v>
      </c>
      <c r="Z1558" s="8"/>
      <c r="AA1558" s="204"/>
      <c r="AB1558" s="8">
        <v>6.2399999999999997E-2</v>
      </c>
      <c r="AC1558" s="204">
        <v>6.3399999999999998E-2</v>
      </c>
      <c r="AD1558" s="8">
        <v>6.2399999999999997E-2</v>
      </c>
      <c r="AE1558" s="204">
        <v>6.3399999999999998E-2</v>
      </c>
      <c r="AF1558" s="8"/>
      <c r="AG1558" s="204"/>
      <c r="AI1558" s="192" t="str">
        <f t="shared" si="410"/>
        <v/>
      </c>
      <c r="AJ1558" s="192" t="str">
        <f t="shared" si="411"/>
        <v/>
      </c>
      <c r="AK1558" s="192" t="str">
        <f t="shared" si="412"/>
        <v/>
      </c>
      <c r="AL1558" s="192" t="str">
        <f t="shared" si="413"/>
        <v/>
      </c>
      <c r="AM1558" s="192">
        <f t="shared" si="414"/>
        <v>4.65E-2</v>
      </c>
      <c r="AN1558" s="192">
        <f t="shared" si="415"/>
        <v>5.2900000000000003E-2</v>
      </c>
      <c r="AO1558" s="193">
        <f t="shared" si="416"/>
        <v>6.25E-2</v>
      </c>
      <c r="AP1558" s="192">
        <f t="shared" si="417"/>
        <v>6.4399999999999999E-2</v>
      </c>
      <c r="AQ1558" s="193">
        <f t="shared" si="418"/>
        <v>6.4599999999999991E-2</v>
      </c>
      <c r="AR1558" s="192">
        <f t="shared" si="419"/>
        <v>6.4000000000000001E-2</v>
      </c>
      <c r="AS1558" s="192">
        <f t="shared" si="420"/>
        <v>6.4200000000000007E-2</v>
      </c>
      <c r="AT1558" s="192">
        <f t="shared" si="421"/>
        <v>6.2899999999999998E-2</v>
      </c>
      <c r="AU1558" s="193" t="str">
        <f t="shared" si="422"/>
        <v/>
      </c>
      <c r="AV1558" s="194">
        <f t="shared" si="423"/>
        <v>6.2899999999999998E-2</v>
      </c>
      <c r="AW1558" s="193">
        <f t="shared" si="424"/>
        <v>6.2899999999999998E-2</v>
      </c>
      <c r="AX1558" s="193" t="str">
        <f t="shared" si="425"/>
        <v/>
      </c>
      <c r="AZ1558" s="193">
        <f t="shared" si="426"/>
        <v>6.0780000000000001E-2</v>
      </c>
    </row>
    <row r="1559" spans="1:52" s="5" customFormat="1" ht="11.25" x14ac:dyDescent="0.2">
      <c r="A1559" s="203">
        <v>40262</v>
      </c>
      <c r="B1559" s="11"/>
      <c r="C1559" s="11"/>
      <c r="D1559" s="15"/>
      <c r="E1559" s="204"/>
      <c r="F1559" s="8"/>
      <c r="G1559" s="8"/>
      <c r="H1559" s="15"/>
      <c r="I1559" s="204"/>
      <c r="J1559" s="8">
        <v>4.7300000000000002E-2</v>
      </c>
      <c r="K1559" s="8">
        <v>4.7500000000000001E-2</v>
      </c>
      <c r="L1559" s="15">
        <v>5.3600000000000002E-2</v>
      </c>
      <c r="M1559" s="204">
        <v>5.3800000000000001E-2</v>
      </c>
      <c r="N1559" s="8">
        <v>6.2700000000000006E-2</v>
      </c>
      <c r="O1559" s="8">
        <v>6.3100000000000003E-2</v>
      </c>
      <c r="P1559" s="15">
        <v>6.4699999999999994E-2</v>
      </c>
      <c r="Q1559" s="204">
        <v>6.5100000000000005E-2</v>
      </c>
      <c r="R1559" s="8">
        <v>6.4600000000000005E-2</v>
      </c>
      <c r="S1559" s="204">
        <v>6.5199999999999994E-2</v>
      </c>
      <c r="T1559" s="205">
        <v>6.3899999999999998E-2</v>
      </c>
      <c r="U1559" s="204">
        <v>6.4500000000000002E-2</v>
      </c>
      <c r="V1559" s="8">
        <v>6.4000000000000001E-2</v>
      </c>
      <c r="W1559" s="204">
        <v>6.4799999999999996E-2</v>
      </c>
      <c r="X1559" s="8">
        <v>6.25E-2</v>
      </c>
      <c r="Y1559" s="204">
        <v>6.3299999999999995E-2</v>
      </c>
      <c r="Z1559" s="8"/>
      <c r="AA1559" s="204"/>
      <c r="AB1559" s="8">
        <v>6.2399999999999997E-2</v>
      </c>
      <c r="AC1559" s="204">
        <v>6.3399999999999998E-2</v>
      </c>
      <c r="AD1559" s="8">
        <v>6.2399999999999997E-2</v>
      </c>
      <c r="AE1559" s="204">
        <v>6.3399999999999998E-2</v>
      </c>
      <c r="AF1559" s="8"/>
      <c r="AG1559" s="204"/>
      <c r="AI1559" s="192" t="str">
        <f t="shared" si="410"/>
        <v/>
      </c>
      <c r="AJ1559" s="192" t="str">
        <f t="shared" si="411"/>
        <v/>
      </c>
      <c r="AK1559" s="192" t="str">
        <f t="shared" si="412"/>
        <v/>
      </c>
      <c r="AL1559" s="192" t="str">
        <f t="shared" si="413"/>
        <v/>
      </c>
      <c r="AM1559" s="192">
        <f t="shared" si="414"/>
        <v>4.7399999999999998E-2</v>
      </c>
      <c r="AN1559" s="192">
        <f t="shared" si="415"/>
        <v>5.3699999999999998E-2</v>
      </c>
      <c r="AO1559" s="193">
        <f t="shared" si="416"/>
        <v>6.2900000000000011E-2</v>
      </c>
      <c r="AP1559" s="192">
        <f t="shared" si="417"/>
        <v>6.4899999999999999E-2</v>
      </c>
      <c r="AQ1559" s="193">
        <f t="shared" si="418"/>
        <v>6.4899999999999999E-2</v>
      </c>
      <c r="AR1559" s="192">
        <f t="shared" si="419"/>
        <v>6.4200000000000007E-2</v>
      </c>
      <c r="AS1559" s="192">
        <f t="shared" si="420"/>
        <v>6.4399999999999999E-2</v>
      </c>
      <c r="AT1559" s="192">
        <f t="shared" si="421"/>
        <v>6.2899999999999998E-2</v>
      </c>
      <c r="AU1559" s="193" t="str">
        <f t="shared" si="422"/>
        <v/>
      </c>
      <c r="AV1559" s="194">
        <f t="shared" si="423"/>
        <v>6.2899999999999998E-2</v>
      </c>
      <c r="AW1559" s="193">
        <f t="shared" si="424"/>
        <v>6.2899999999999998E-2</v>
      </c>
      <c r="AX1559" s="193" t="str">
        <f t="shared" si="425"/>
        <v/>
      </c>
      <c r="AZ1559" s="193">
        <f t="shared" si="426"/>
        <v>6.1109999999999998E-2</v>
      </c>
    </row>
    <row r="1560" spans="1:52" s="5" customFormat="1" ht="11.25" x14ac:dyDescent="0.2">
      <c r="A1560" s="203">
        <v>40263</v>
      </c>
      <c r="B1560" s="11"/>
      <c r="C1560" s="11"/>
      <c r="D1560" s="15"/>
      <c r="E1560" s="204"/>
      <c r="F1560" s="8"/>
      <c r="G1560" s="8"/>
      <c r="H1560" s="15"/>
      <c r="I1560" s="204"/>
      <c r="J1560" s="8">
        <v>4.8500000000000001E-2</v>
      </c>
      <c r="K1560" s="8">
        <v>4.87E-2</v>
      </c>
      <c r="L1560" s="15">
        <v>5.4300000000000001E-2</v>
      </c>
      <c r="M1560" s="204">
        <v>5.45E-2</v>
      </c>
      <c r="N1560" s="8">
        <v>6.3100000000000003E-2</v>
      </c>
      <c r="O1560" s="8">
        <v>6.3500000000000001E-2</v>
      </c>
      <c r="P1560" s="15">
        <v>6.4799999999999996E-2</v>
      </c>
      <c r="Q1560" s="204">
        <v>6.5199999999999994E-2</v>
      </c>
      <c r="R1560" s="8">
        <v>6.4799999999999996E-2</v>
      </c>
      <c r="S1560" s="204">
        <v>6.54E-2</v>
      </c>
      <c r="T1560" s="205">
        <v>6.4000000000000001E-2</v>
      </c>
      <c r="U1560" s="204">
        <v>6.4600000000000005E-2</v>
      </c>
      <c r="V1560" s="8">
        <v>6.3899999999999998E-2</v>
      </c>
      <c r="W1560" s="204">
        <v>6.4699999999999994E-2</v>
      </c>
      <c r="X1560" s="8">
        <v>6.2399999999999997E-2</v>
      </c>
      <c r="Y1560" s="204">
        <v>6.3200000000000006E-2</v>
      </c>
      <c r="Z1560" s="8"/>
      <c r="AA1560" s="204"/>
      <c r="AB1560" s="8">
        <v>6.2300000000000001E-2</v>
      </c>
      <c r="AC1560" s="204">
        <v>6.3299999999999995E-2</v>
      </c>
      <c r="AD1560" s="8">
        <v>6.2300000000000001E-2</v>
      </c>
      <c r="AE1560" s="204">
        <v>6.3299999999999995E-2</v>
      </c>
      <c r="AF1560" s="8"/>
      <c r="AG1560" s="204"/>
      <c r="AI1560" s="192" t="str">
        <f t="shared" si="410"/>
        <v/>
      </c>
      <c r="AJ1560" s="192" t="str">
        <f t="shared" si="411"/>
        <v/>
      </c>
      <c r="AK1560" s="192" t="str">
        <f t="shared" si="412"/>
        <v/>
      </c>
      <c r="AL1560" s="192" t="str">
        <f t="shared" si="413"/>
        <v/>
      </c>
      <c r="AM1560" s="192">
        <f t="shared" si="414"/>
        <v>4.8600000000000004E-2</v>
      </c>
      <c r="AN1560" s="192">
        <f t="shared" si="415"/>
        <v>5.4400000000000004E-2</v>
      </c>
      <c r="AO1560" s="193">
        <f t="shared" si="416"/>
        <v>6.3299999999999995E-2</v>
      </c>
      <c r="AP1560" s="192">
        <f t="shared" si="417"/>
        <v>6.5000000000000002E-2</v>
      </c>
      <c r="AQ1560" s="193">
        <f t="shared" si="418"/>
        <v>6.5099999999999991E-2</v>
      </c>
      <c r="AR1560" s="192">
        <f t="shared" si="419"/>
        <v>6.4299999999999996E-2</v>
      </c>
      <c r="AS1560" s="192">
        <f t="shared" si="420"/>
        <v>6.4299999999999996E-2</v>
      </c>
      <c r="AT1560" s="192">
        <f t="shared" si="421"/>
        <v>6.2799999999999995E-2</v>
      </c>
      <c r="AU1560" s="193" t="str">
        <f t="shared" si="422"/>
        <v/>
      </c>
      <c r="AV1560" s="194">
        <f t="shared" si="423"/>
        <v>6.2799999999999995E-2</v>
      </c>
      <c r="AW1560" s="193">
        <f t="shared" si="424"/>
        <v>6.2799999999999995E-2</v>
      </c>
      <c r="AX1560" s="193" t="str">
        <f t="shared" si="425"/>
        <v/>
      </c>
      <c r="AZ1560" s="193">
        <f t="shared" si="426"/>
        <v>6.1339999999999992E-2</v>
      </c>
    </row>
    <row r="1561" spans="1:52" s="5" customFormat="1" ht="11.25" x14ac:dyDescent="0.2">
      <c r="A1561" s="203">
        <v>40266</v>
      </c>
      <c r="B1561" s="11"/>
      <c r="C1561" s="11"/>
      <c r="D1561" s="15"/>
      <c r="E1561" s="204"/>
      <c r="F1561" s="8"/>
      <c r="G1561" s="8"/>
      <c r="H1561" s="15"/>
      <c r="I1561" s="204"/>
      <c r="J1561" s="8">
        <v>4.8599999999999997E-2</v>
      </c>
      <c r="K1561" s="8">
        <v>4.8800000000000003E-2</v>
      </c>
      <c r="L1561" s="15">
        <v>5.45E-2</v>
      </c>
      <c r="M1561" s="204">
        <v>5.4699999999999999E-2</v>
      </c>
      <c r="N1561" s="8">
        <v>6.3100000000000003E-2</v>
      </c>
      <c r="O1561" s="8">
        <v>6.3500000000000001E-2</v>
      </c>
      <c r="P1561" s="15">
        <v>6.4699999999999994E-2</v>
      </c>
      <c r="Q1561" s="204">
        <v>6.5100000000000005E-2</v>
      </c>
      <c r="R1561" s="8">
        <v>6.4600000000000005E-2</v>
      </c>
      <c r="S1561" s="204">
        <v>6.5199999999999994E-2</v>
      </c>
      <c r="T1561" s="205">
        <v>6.3899999999999998E-2</v>
      </c>
      <c r="U1561" s="204">
        <v>6.4500000000000002E-2</v>
      </c>
      <c r="V1561" s="8">
        <v>6.3799999999999996E-2</v>
      </c>
      <c r="W1561" s="204">
        <v>6.4600000000000005E-2</v>
      </c>
      <c r="X1561" s="8">
        <v>6.2300000000000001E-2</v>
      </c>
      <c r="Y1561" s="204">
        <v>6.3100000000000003E-2</v>
      </c>
      <c r="Z1561" s="8"/>
      <c r="AA1561" s="204"/>
      <c r="AB1561" s="8">
        <v>6.2199999999999998E-2</v>
      </c>
      <c r="AC1561" s="204">
        <v>6.3200000000000006E-2</v>
      </c>
      <c r="AD1561" s="8">
        <v>6.2199999999999998E-2</v>
      </c>
      <c r="AE1561" s="204">
        <v>6.3200000000000006E-2</v>
      </c>
      <c r="AF1561" s="8"/>
      <c r="AG1561" s="204"/>
      <c r="AI1561" s="192" t="str">
        <f t="shared" si="410"/>
        <v/>
      </c>
      <c r="AJ1561" s="192" t="str">
        <f t="shared" si="411"/>
        <v/>
      </c>
      <c r="AK1561" s="192" t="str">
        <f t="shared" si="412"/>
        <v/>
      </c>
      <c r="AL1561" s="192" t="str">
        <f t="shared" si="413"/>
        <v/>
      </c>
      <c r="AM1561" s="192">
        <f t="shared" si="414"/>
        <v>4.87E-2</v>
      </c>
      <c r="AN1561" s="192">
        <f t="shared" si="415"/>
        <v>5.4599999999999996E-2</v>
      </c>
      <c r="AO1561" s="193">
        <f t="shared" si="416"/>
        <v>6.3299999999999995E-2</v>
      </c>
      <c r="AP1561" s="192">
        <f t="shared" si="417"/>
        <v>6.4899999999999999E-2</v>
      </c>
      <c r="AQ1561" s="193">
        <f t="shared" si="418"/>
        <v>6.4899999999999999E-2</v>
      </c>
      <c r="AR1561" s="192">
        <f t="shared" si="419"/>
        <v>6.4200000000000007E-2</v>
      </c>
      <c r="AS1561" s="192">
        <f t="shared" si="420"/>
        <v>6.4200000000000007E-2</v>
      </c>
      <c r="AT1561" s="192">
        <f t="shared" si="421"/>
        <v>6.2700000000000006E-2</v>
      </c>
      <c r="AU1561" s="193" t="str">
        <f t="shared" si="422"/>
        <v/>
      </c>
      <c r="AV1561" s="194">
        <f t="shared" si="423"/>
        <v>6.2700000000000006E-2</v>
      </c>
      <c r="AW1561" s="193">
        <f t="shared" si="424"/>
        <v>6.2700000000000006E-2</v>
      </c>
      <c r="AX1561" s="193" t="str">
        <f t="shared" si="425"/>
        <v/>
      </c>
      <c r="AZ1561" s="193">
        <f t="shared" si="426"/>
        <v>6.1289999999999997E-2</v>
      </c>
    </row>
    <row r="1562" spans="1:52" s="5" customFormat="1" ht="11.25" x14ac:dyDescent="0.2">
      <c r="A1562" s="203">
        <v>40267</v>
      </c>
      <c r="B1562" s="11"/>
      <c r="C1562" s="11"/>
      <c r="D1562" s="15"/>
      <c r="E1562" s="204"/>
      <c r="F1562" s="8"/>
      <c r="G1562" s="8"/>
      <c r="H1562" s="15"/>
      <c r="I1562" s="204"/>
      <c r="J1562" s="8">
        <v>4.8800000000000003E-2</v>
      </c>
      <c r="K1562" s="8">
        <v>4.9000000000000002E-2</v>
      </c>
      <c r="L1562" s="15">
        <v>5.4399999999999997E-2</v>
      </c>
      <c r="M1562" s="204">
        <v>5.4600000000000003E-2</v>
      </c>
      <c r="N1562" s="8">
        <v>6.2899999999999998E-2</v>
      </c>
      <c r="O1562" s="8">
        <v>6.3299999999999995E-2</v>
      </c>
      <c r="P1562" s="15">
        <v>6.4299999999999996E-2</v>
      </c>
      <c r="Q1562" s="204">
        <v>6.4699999999999994E-2</v>
      </c>
      <c r="R1562" s="8">
        <v>6.4299999999999996E-2</v>
      </c>
      <c r="S1562" s="204">
        <v>6.4899999999999999E-2</v>
      </c>
      <c r="T1562" s="205">
        <v>6.3399999999999998E-2</v>
      </c>
      <c r="U1562" s="204">
        <v>6.4000000000000001E-2</v>
      </c>
      <c r="V1562" s="8">
        <v>6.3500000000000001E-2</v>
      </c>
      <c r="W1562" s="204">
        <v>6.4299999999999996E-2</v>
      </c>
      <c r="X1562" s="8">
        <v>6.2100000000000002E-2</v>
      </c>
      <c r="Y1562" s="204">
        <v>6.2899999999999998E-2</v>
      </c>
      <c r="Z1562" s="8"/>
      <c r="AA1562" s="204"/>
      <c r="AB1562" s="8">
        <v>6.2E-2</v>
      </c>
      <c r="AC1562" s="204">
        <v>6.3E-2</v>
      </c>
      <c r="AD1562" s="8">
        <v>6.2100000000000002E-2</v>
      </c>
      <c r="AE1562" s="204">
        <v>6.3100000000000003E-2</v>
      </c>
      <c r="AF1562" s="8"/>
      <c r="AG1562" s="204"/>
      <c r="AI1562" s="192" t="str">
        <f t="shared" si="410"/>
        <v/>
      </c>
      <c r="AJ1562" s="192" t="str">
        <f t="shared" si="411"/>
        <v/>
      </c>
      <c r="AK1562" s="192" t="str">
        <f t="shared" si="412"/>
        <v/>
      </c>
      <c r="AL1562" s="192" t="str">
        <f t="shared" si="413"/>
        <v/>
      </c>
      <c r="AM1562" s="192">
        <f t="shared" si="414"/>
        <v>4.8899999999999999E-2</v>
      </c>
      <c r="AN1562" s="192">
        <f t="shared" si="415"/>
        <v>5.45E-2</v>
      </c>
      <c r="AO1562" s="193">
        <f t="shared" si="416"/>
        <v>6.3099999999999989E-2</v>
      </c>
      <c r="AP1562" s="192">
        <f t="shared" si="417"/>
        <v>6.4500000000000002E-2</v>
      </c>
      <c r="AQ1562" s="193">
        <f t="shared" si="418"/>
        <v>6.4599999999999991E-2</v>
      </c>
      <c r="AR1562" s="192">
        <f t="shared" si="419"/>
        <v>6.3700000000000007E-2</v>
      </c>
      <c r="AS1562" s="192">
        <f t="shared" si="420"/>
        <v>6.3899999999999998E-2</v>
      </c>
      <c r="AT1562" s="192">
        <f t="shared" si="421"/>
        <v>6.25E-2</v>
      </c>
      <c r="AU1562" s="193" t="str">
        <f t="shared" si="422"/>
        <v/>
      </c>
      <c r="AV1562" s="194">
        <f t="shared" si="423"/>
        <v>6.25E-2</v>
      </c>
      <c r="AW1562" s="193">
        <f t="shared" si="424"/>
        <v>6.2600000000000003E-2</v>
      </c>
      <c r="AX1562" s="193" t="str">
        <f t="shared" si="425"/>
        <v/>
      </c>
      <c r="AZ1562" s="193">
        <f t="shared" si="426"/>
        <v>6.1080000000000002E-2</v>
      </c>
    </row>
    <row r="1563" spans="1:52" s="5" customFormat="1" ht="11.25" x14ac:dyDescent="0.2">
      <c r="A1563" s="203">
        <v>40268</v>
      </c>
      <c r="B1563" s="11"/>
      <c r="C1563" s="11"/>
      <c r="D1563" s="15"/>
      <c r="E1563" s="204"/>
      <c r="F1563" s="8"/>
      <c r="G1563" s="8"/>
      <c r="H1563" s="15"/>
      <c r="I1563" s="204"/>
      <c r="J1563" s="8">
        <v>4.8899999999999999E-2</v>
      </c>
      <c r="K1563" s="8">
        <v>4.9099999999999998E-2</v>
      </c>
      <c r="L1563" s="15">
        <v>5.4300000000000001E-2</v>
      </c>
      <c r="M1563" s="204">
        <v>5.45E-2</v>
      </c>
      <c r="N1563" s="8">
        <v>6.2399999999999997E-2</v>
      </c>
      <c r="O1563" s="8">
        <v>6.2799999999999995E-2</v>
      </c>
      <c r="P1563" s="15">
        <v>6.3600000000000004E-2</v>
      </c>
      <c r="Q1563" s="204">
        <v>6.4000000000000001E-2</v>
      </c>
      <c r="R1563" s="8">
        <v>6.3600000000000004E-2</v>
      </c>
      <c r="S1563" s="204">
        <v>6.4199999999999993E-2</v>
      </c>
      <c r="T1563" s="205">
        <v>6.2700000000000006E-2</v>
      </c>
      <c r="U1563" s="204">
        <v>6.3299999999999995E-2</v>
      </c>
      <c r="V1563" s="8">
        <v>6.2700000000000006E-2</v>
      </c>
      <c r="W1563" s="204">
        <v>6.3500000000000001E-2</v>
      </c>
      <c r="X1563" s="8">
        <v>6.1899999999999997E-2</v>
      </c>
      <c r="Y1563" s="204">
        <v>6.2700000000000006E-2</v>
      </c>
      <c r="Z1563" s="8"/>
      <c r="AA1563" s="204"/>
      <c r="AB1563" s="8">
        <v>6.1899999999999997E-2</v>
      </c>
      <c r="AC1563" s="204">
        <v>6.2899999999999998E-2</v>
      </c>
      <c r="AD1563" s="8">
        <v>6.1899999999999997E-2</v>
      </c>
      <c r="AE1563" s="204">
        <v>6.2899999999999998E-2</v>
      </c>
      <c r="AF1563" s="8"/>
      <c r="AG1563" s="204"/>
      <c r="AI1563" s="192" t="str">
        <f t="shared" si="410"/>
        <v/>
      </c>
      <c r="AJ1563" s="192" t="str">
        <f t="shared" si="411"/>
        <v/>
      </c>
      <c r="AK1563" s="192" t="str">
        <f t="shared" si="412"/>
        <v/>
      </c>
      <c r="AL1563" s="192" t="str">
        <f t="shared" si="413"/>
        <v/>
      </c>
      <c r="AM1563" s="192">
        <f t="shared" si="414"/>
        <v>4.9000000000000002E-2</v>
      </c>
      <c r="AN1563" s="192">
        <f t="shared" si="415"/>
        <v>5.4400000000000004E-2</v>
      </c>
      <c r="AO1563" s="193">
        <f t="shared" si="416"/>
        <v>6.2599999999999989E-2</v>
      </c>
      <c r="AP1563" s="192">
        <f t="shared" si="417"/>
        <v>6.3799999999999996E-2</v>
      </c>
      <c r="AQ1563" s="193">
        <f t="shared" si="418"/>
        <v>6.3899999999999998E-2</v>
      </c>
      <c r="AR1563" s="192">
        <f t="shared" si="419"/>
        <v>6.3E-2</v>
      </c>
      <c r="AS1563" s="192">
        <f t="shared" si="420"/>
        <v>6.3100000000000003E-2</v>
      </c>
      <c r="AT1563" s="192">
        <f t="shared" si="421"/>
        <v>6.2300000000000001E-2</v>
      </c>
      <c r="AU1563" s="193" t="str">
        <f t="shared" si="422"/>
        <v/>
      </c>
      <c r="AV1563" s="194">
        <f t="shared" si="423"/>
        <v>6.2399999999999997E-2</v>
      </c>
      <c r="AW1563" s="193">
        <f t="shared" si="424"/>
        <v>6.2399999999999997E-2</v>
      </c>
      <c r="AX1563" s="193" t="str">
        <f t="shared" si="425"/>
        <v/>
      </c>
      <c r="AZ1563" s="193">
        <f t="shared" si="426"/>
        <v>6.0690000000000001E-2</v>
      </c>
    </row>
    <row r="1564" spans="1:52" s="5" customFormat="1" ht="11.25" x14ac:dyDescent="0.2">
      <c r="A1564" s="203">
        <v>40269</v>
      </c>
      <c r="B1564" s="11"/>
      <c r="C1564" s="11"/>
      <c r="D1564" s="15"/>
      <c r="E1564" s="204"/>
      <c r="F1564" s="8"/>
      <c r="G1564" s="8"/>
      <c r="H1564" s="15"/>
      <c r="I1564" s="204"/>
      <c r="J1564" s="8">
        <v>4.87E-2</v>
      </c>
      <c r="K1564" s="8">
        <v>4.8899999999999999E-2</v>
      </c>
      <c r="L1564" s="15">
        <v>5.3900000000000003E-2</v>
      </c>
      <c r="M1564" s="204">
        <v>5.4100000000000002E-2</v>
      </c>
      <c r="N1564" s="8">
        <v>6.2199999999999998E-2</v>
      </c>
      <c r="O1564" s="8">
        <v>6.2600000000000003E-2</v>
      </c>
      <c r="P1564" s="15">
        <v>6.3500000000000001E-2</v>
      </c>
      <c r="Q1564" s="204">
        <v>6.3899999999999998E-2</v>
      </c>
      <c r="R1564" s="8">
        <v>6.3399999999999998E-2</v>
      </c>
      <c r="S1564" s="204">
        <v>6.4000000000000001E-2</v>
      </c>
      <c r="T1564" s="205">
        <v>6.25E-2</v>
      </c>
      <c r="U1564" s="204">
        <v>6.3100000000000003E-2</v>
      </c>
      <c r="V1564" s="8">
        <v>6.25E-2</v>
      </c>
      <c r="W1564" s="204">
        <v>6.3299999999999995E-2</v>
      </c>
      <c r="X1564" s="8">
        <v>6.1800000000000001E-2</v>
      </c>
      <c r="Y1564" s="204">
        <v>6.2600000000000003E-2</v>
      </c>
      <c r="Z1564" s="8"/>
      <c r="AA1564" s="204"/>
      <c r="AB1564" s="8">
        <v>6.1800000000000001E-2</v>
      </c>
      <c r="AC1564" s="204">
        <v>6.2799999999999995E-2</v>
      </c>
      <c r="AD1564" s="8">
        <v>6.1800000000000001E-2</v>
      </c>
      <c r="AE1564" s="204">
        <v>6.2799999999999995E-2</v>
      </c>
      <c r="AF1564" s="8"/>
      <c r="AG1564" s="204"/>
      <c r="AI1564" s="192" t="str">
        <f t="shared" si="410"/>
        <v/>
      </c>
      <c r="AJ1564" s="192" t="str">
        <f t="shared" si="411"/>
        <v/>
      </c>
      <c r="AK1564" s="192" t="str">
        <f t="shared" si="412"/>
        <v/>
      </c>
      <c r="AL1564" s="192" t="str">
        <f t="shared" si="413"/>
        <v/>
      </c>
      <c r="AM1564" s="192">
        <f t="shared" si="414"/>
        <v>4.8799999999999996E-2</v>
      </c>
      <c r="AN1564" s="192">
        <f t="shared" si="415"/>
        <v>5.4000000000000006E-2</v>
      </c>
      <c r="AO1564" s="193">
        <f t="shared" si="416"/>
        <v>6.2399999999999997E-2</v>
      </c>
      <c r="AP1564" s="192">
        <f t="shared" si="417"/>
        <v>6.3700000000000007E-2</v>
      </c>
      <c r="AQ1564" s="193">
        <f t="shared" si="418"/>
        <v>6.3700000000000007E-2</v>
      </c>
      <c r="AR1564" s="192">
        <f t="shared" si="419"/>
        <v>6.2799999999999995E-2</v>
      </c>
      <c r="AS1564" s="192">
        <f t="shared" si="420"/>
        <v>6.2899999999999998E-2</v>
      </c>
      <c r="AT1564" s="192">
        <f t="shared" si="421"/>
        <v>6.2200000000000005E-2</v>
      </c>
      <c r="AU1564" s="193" t="str">
        <f t="shared" si="422"/>
        <v/>
      </c>
      <c r="AV1564" s="194">
        <f t="shared" si="423"/>
        <v>6.2299999999999994E-2</v>
      </c>
      <c r="AW1564" s="193">
        <f t="shared" si="424"/>
        <v>6.2299999999999994E-2</v>
      </c>
      <c r="AX1564" s="193" t="str">
        <f t="shared" si="425"/>
        <v/>
      </c>
      <c r="AZ1564" s="193">
        <f t="shared" si="426"/>
        <v>6.0510000000000008E-2</v>
      </c>
    </row>
    <row r="1565" spans="1:52" s="5" customFormat="1" ht="11.25" x14ac:dyDescent="0.2">
      <c r="A1565" s="203">
        <v>40273</v>
      </c>
      <c r="B1565" s="11"/>
      <c r="C1565" s="11"/>
      <c r="D1565" s="15"/>
      <c r="E1565" s="204"/>
      <c r="F1565" s="8"/>
      <c r="G1565" s="8"/>
      <c r="H1565" s="15"/>
      <c r="I1565" s="204"/>
      <c r="J1565" s="8">
        <v>4.87E-2</v>
      </c>
      <c r="K1565" s="8">
        <v>4.8899999999999999E-2</v>
      </c>
      <c r="L1565" s="15">
        <v>5.33E-2</v>
      </c>
      <c r="M1565" s="204">
        <v>5.3499999999999999E-2</v>
      </c>
      <c r="N1565" s="8">
        <v>6.1800000000000001E-2</v>
      </c>
      <c r="O1565" s="8">
        <v>6.2199999999999998E-2</v>
      </c>
      <c r="P1565" s="15">
        <v>6.3200000000000006E-2</v>
      </c>
      <c r="Q1565" s="204">
        <v>6.3600000000000004E-2</v>
      </c>
      <c r="R1565" s="8">
        <v>6.3E-2</v>
      </c>
      <c r="S1565" s="204">
        <v>6.3600000000000004E-2</v>
      </c>
      <c r="T1565" s="205">
        <v>6.2100000000000002E-2</v>
      </c>
      <c r="U1565" s="204">
        <v>6.2700000000000006E-2</v>
      </c>
      <c r="V1565" s="8">
        <v>6.2199999999999998E-2</v>
      </c>
      <c r="W1565" s="204">
        <v>6.3E-2</v>
      </c>
      <c r="X1565" s="8">
        <v>6.1699999999999998E-2</v>
      </c>
      <c r="Y1565" s="204">
        <v>6.25E-2</v>
      </c>
      <c r="Z1565" s="8"/>
      <c r="AA1565" s="204"/>
      <c r="AB1565" s="8">
        <v>6.1600000000000002E-2</v>
      </c>
      <c r="AC1565" s="204">
        <v>6.2600000000000003E-2</v>
      </c>
      <c r="AD1565" s="8">
        <v>6.1600000000000002E-2</v>
      </c>
      <c r="AE1565" s="204">
        <v>6.2600000000000003E-2</v>
      </c>
      <c r="AF1565" s="8"/>
      <c r="AG1565" s="204"/>
      <c r="AI1565" s="192" t="str">
        <f t="shared" si="410"/>
        <v/>
      </c>
      <c r="AJ1565" s="192" t="str">
        <f t="shared" si="411"/>
        <v/>
      </c>
      <c r="AK1565" s="192" t="str">
        <f t="shared" si="412"/>
        <v/>
      </c>
      <c r="AL1565" s="192" t="str">
        <f t="shared" si="413"/>
        <v/>
      </c>
      <c r="AM1565" s="192">
        <f t="shared" si="414"/>
        <v>4.8799999999999996E-2</v>
      </c>
      <c r="AN1565" s="192">
        <f t="shared" si="415"/>
        <v>5.3400000000000003E-2</v>
      </c>
      <c r="AO1565" s="193">
        <f t="shared" si="416"/>
        <v>6.2E-2</v>
      </c>
      <c r="AP1565" s="192">
        <f t="shared" si="417"/>
        <v>6.3400000000000012E-2</v>
      </c>
      <c r="AQ1565" s="193">
        <f t="shared" si="418"/>
        <v>6.3299999999999995E-2</v>
      </c>
      <c r="AR1565" s="192">
        <f t="shared" si="419"/>
        <v>6.2400000000000004E-2</v>
      </c>
      <c r="AS1565" s="192">
        <f t="shared" si="420"/>
        <v>6.2600000000000003E-2</v>
      </c>
      <c r="AT1565" s="192">
        <f t="shared" si="421"/>
        <v>6.2100000000000002E-2</v>
      </c>
      <c r="AU1565" s="193" t="str">
        <f t="shared" si="422"/>
        <v/>
      </c>
      <c r="AV1565" s="194">
        <f t="shared" si="423"/>
        <v>6.2100000000000002E-2</v>
      </c>
      <c r="AW1565" s="193">
        <f t="shared" si="424"/>
        <v>6.2100000000000002E-2</v>
      </c>
      <c r="AX1565" s="193" t="str">
        <f t="shared" si="425"/>
        <v/>
      </c>
      <c r="AZ1565" s="193">
        <f t="shared" si="426"/>
        <v>6.022000000000001E-2</v>
      </c>
    </row>
    <row r="1566" spans="1:52" s="5" customFormat="1" ht="11.25" x14ac:dyDescent="0.2">
      <c r="A1566" s="203">
        <v>40274</v>
      </c>
      <c r="B1566" s="11"/>
      <c r="C1566" s="11"/>
      <c r="D1566" s="15"/>
      <c r="E1566" s="204"/>
      <c r="F1566" s="8"/>
      <c r="G1566" s="8"/>
      <c r="H1566" s="15"/>
      <c r="I1566" s="204"/>
      <c r="J1566" s="8">
        <v>4.8599999999999997E-2</v>
      </c>
      <c r="K1566" s="8">
        <v>4.8800000000000003E-2</v>
      </c>
      <c r="L1566" s="15">
        <v>5.3800000000000001E-2</v>
      </c>
      <c r="M1566" s="204">
        <v>5.3999999999999999E-2</v>
      </c>
      <c r="N1566" s="8">
        <v>6.1699999999999998E-2</v>
      </c>
      <c r="O1566" s="8">
        <v>6.2100000000000002E-2</v>
      </c>
      <c r="P1566" s="15">
        <v>6.3200000000000006E-2</v>
      </c>
      <c r="Q1566" s="204">
        <v>6.3600000000000004E-2</v>
      </c>
      <c r="R1566" s="8">
        <v>6.3E-2</v>
      </c>
      <c r="S1566" s="204">
        <v>6.3600000000000004E-2</v>
      </c>
      <c r="T1566" s="205">
        <v>6.2100000000000002E-2</v>
      </c>
      <c r="U1566" s="204">
        <v>6.2700000000000006E-2</v>
      </c>
      <c r="V1566" s="8">
        <v>6.2100000000000002E-2</v>
      </c>
      <c r="W1566" s="204">
        <v>6.2899999999999998E-2</v>
      </c>
      <c r="X1566" s="8">
        <v>6.1600000000000002E-2</v>
      </c>
      <c r="Y1566" s="204">
        <v>6.2399999999999997E-2</v>
      </c>
      <c r="Z1566" s="8"/>
      <c r="AA1566" s="204"/>
      <c r="AB1566" s="8">
        <v>6.1499999999999999E-2</v>
      </c>
      <c r="AC1566" s="204">
        <v>6.25E-2</v>
      </c>
      <c r="AD1566" s="8">
        <v>6.1499999999999999E-2</v>
      </c>
      <c r="AE1566" s="204">
        <v>6.25E-2</v>
      </c>
      <c r="AF1566" s="8"/>
      <c r="AG1566" s="204"/>
      <c r="AI1566" s="192" t="str">
        <f t="shared" si="410"/>
        <v/>
      </c>
      <c r="AJ1566" s="192" t="str">
        <f t="shared" si="411"/>
        <v/>
      </c>
      <c r="AK1566" s="192" t="str">
        <f t="shared" si="412"/>
        <v/>
      </c>
      <c r="AL1566" s="192" t="str">
        <f t="shared" si="413"/>
        <v/>
      </c>
      <c r="AM1566" s="192">
        <f t="shared" si="414"/>
        <v>4.87E-2</v>
      </c>
      <c r="AN1566" s="192">
        <f t="shared" si="415"/>
        <v>5.3900000000000003E-2</v>
      </c>
      <c r="AO1566" s="193">
        <f t="shared" si="416"/>
        <v>6.1899999999999997E-2</v>
      </c>
      <c r="AP1566" s="192">
        <f t="shared" si="417"/>
        <v>6.3400000000000012E-2</v>
      </c>
      <c r="AQ1566" s="193">
        <f t="shared" si="418"/>
        <v>6.3299999999999995E-2</v>
      </c>
      <c r="AR1566" s="192">
        <f t="shared" si="419"/>
        <v>6.2400000000000004E-2</v>
      </c>
      <c r="AS1566" s="192">
        <f t="shared" si="420"/>
        <v>6.25E-2</v>
      </c>
      <c r="AT1566" s="192">
        <f t="shared" si="421"/>
        <v>6.2E-2</v>
      </c>
      <c r="AU1566" s="193" t="str">
        <f t="shared" si="422"/>
        <v/>
      </c>
      <c r="AV1566" s="194">
        <f t="shared" si="423"/>
        <v>6.2E-2</v>
      </c>
      <c r="AW1566" s="193">
        <f t="shared" si="424"/>
        <v>6.2E-2</v>
      </c>
      <c r="AX1566" s="193" t="str">
        <f t="shared" si="425"/>
        <v/>
      </c>
      <c r="AZ1566" s="193">
        <f t="shared" si="426"/>
        <v>6.0210000000000007E-2</v>
      </c>
    </row>
    <row r="1567" spans="1:52" s="5" customFormat="1" ht="11.25" x14ac:dyDescent="0.2">
      <c r="A1567" s="203">
        <v>40275</v>
      </c>
      <c r="B1567" s="11"/>
      <c r="C1567" s="11"/>
      <c r="D1567" s="15"/>
      <c r="E1567" s="204"/>
      <c r="F1567" s="8"/>
      <c r="G1567" s="8"/>
      <c r="H1567" s="15"/>
      <c r="I1567" s="204"/>
      <c r="J1567" s="8">
        <v>4.9099999999999998E-2</v>
      </c>
      <c r="K1567" s="8">
        <v>4.9299999999999997E-2</v>
      </c>
      <c r="L1567" s="15">
        <v>5.4100000000000002E-2</v>
      </c>
      <c r="M1567" s="204">
        <v>5.4300000000000001E-2</v>
      </c>
      <c r="N1567" s="8">
        <v>6.1899999999999997E-2</v>
      </c>
      <c r="O1567" s="8">
        <v>6.2300000000000001E-2</v>
      </c>
      <c r="P1567" s="15">
        <v>6.3200000000000006E-2</v>
      </c>
      <c r="Q1567" s="204">
        <v>6.3600000000000004E-2</v>
      </c>
      <c r="R1567" s="8">
        <v>6.2799999999999995E-2</v>
      </c>
      <c r="S1567" s="204">
        <v>6.3399999999999998E-2</v>
      </c>
      <c r="T1567" s="205">
        <v>6.1899999999999997E-2</v>
      </c>
      <c r="U1567" s="204">
        <v>6.25E-2</v>
      </c>
      <c r="V1567" s="8">
        <v>6.2E-2</v>
      </c>
      <c r="W1567" s="204">
        <v>6.2799999999999995E-2</v>
      </c>
      <c r="X1567" s="8">
        <v>6.1600000000000002E-2</v>
      </c>
      <c r="Y1567" s="204">
        <v>6.2399999999999997E-2</v>
      </c>
      <c r="Z1567" s="8"/>
      <c r="AA1567" s="204"/>
      <c r="AB1567" s="8">
        <v>6.1499999999999999E-2</v>
      </c>
      <c r="AC1567" s="204">
        <v>6.25E-2</v>
      </c>
      <c r="AD1567" s="8">
        <v>6.1499999999999999E-2</v>
      </c>
      <c r="AE1567" s="204">
        <v>6.25E-2</v>
      </c>
      <c r="AF1567" s="8"/>
      <c r="AG1567" s="204"/>
      <c r="AI1567" s="192" t="str">
        <f t="shared" si="410"/>
        <v/>
      </c>
      <c r="AJ1567" s="192" t="str">
        <f t="shared" si="411"/>
        <v/>
      </c>
      <c r="AK1567" s="192" t="str">
        <f t="shared" si="412"/>
        <v/>
      </c>
      <c r="AL1567" s="192" t="str">
        <f t="shared" si="413"/>
        <v/>
      </c>
      <c r="AM1567" s="192">
        <f t="shared" si="414"/>
        <v>4.9199999999999994E-2</v>
      </c>
      <c r="AN1567" s="192">
        <f t="shared" si="415"/>
        <v>5.4199999999999998E-2</v>
      </c>
      <c r="AO1567" s="193">
        <f t="shared" si="416"/>
        <v>6.2100000000000002E-2</v>
      </c>
      <c r="AP1567" s="192">
        <f t="shared" si="417"/>
        <v>6.3400000000000012E-2</v>
      </c>
      <c r="AQ1567" s="193">
        <f t="shared" si="418"/>
        <v>6.3099999999999989E-2</v>
      </c>
      <c r="AR1567" s="192">
        <f t="shared" si="419"/>
        <v>6.2199999999999998E-2</v>
      </c>
      <c r="AS1567" s="192">
        <f t="shared" si="420"/>
        <v>6.2399999999999997E-2</v>
      </c>
      <c r="AT1567" s="192">
        <f t="shared" si="421"/>
        <v>6.2E-2</v>
      </c>
      <c r="AU1567" s="193" t="str">
        <f t="shared" si="422"/>
        <v/>
      </c>
      <c r="AV1567" s="194">
        <f t="shared" si="423"/>
        <v>6.2E-2</v>
      </c>
      <c r="AW1567" s="193">
        <f t="shared" si="424"/>
        <v>6.2E-2</v>
      </c>
      <c r="AX1567" s="193" t="str">
        <f t="shared" si="425"/>
        <v/>
      </c>
      <c r="AZ1567" s="193">
        <f t="shared" si="426"/>
        <v>6.0260000000000001E-2</v>
      </c>
    </row>
    <row r="1568" spans="1:52" s="5" customFormat="1" ht="11.25" x14ac:dyDescent="0.2">
      <c r="A1568" s="203">
        <v>40276</v>
      </c>
      <c r="B1568" s="11"/>
      <c r="C1568" s="11"/>
      <c r="D1568" s="15"/>
      <c r="E1568" s="204"/>
      <c r="F1568" s="8"/>
      <c r="G1568" s="8"/>
      <c r="H1568" s="15"/>
      <c r="I1568" s="204"/>
      <c r="J1568" s="8">
        <v>4.8899999999999999E-2</v>
      </c>
      <c r="K1568" s="8">
        <v>4.9099999999999998E-2</v>
      </c>
      <c r="L1568" s="15">
        <v>5.3699999999999998E-2</v>
      </c>
      <c r="M1568" s="204">
        <v>5.3900000000000003E-2</v>
      </c>
      <c r="N1568" s="8">
        <v>6.1400000000000003E-2</v>
      </c>
      <c r="O1568" s="8">
        <v>6.1800000000000001E-2</v>
      </c>
      <c r="P1568" s="15">
        <v>6.2799999999999995E-2</v>
      </c>
      <c r="Q1568" s="204">
        <v>6.3200000000000006E-2</v>
      </c>
      <c r="R1568" s="8">
        <v>6.2399999999999997E-2</v>
      </c>
      <c r="S1568" s="204">
        <v>6.3E-2</v>
      </c>
      <c r="T1568" s="205">
        <v>6.1499999999999999E-2</v>
      </c>
      <c r="U1568" s="204">
        <v>6.2100000000000002E-2</v>
      </c>
      <c r="V1568" s="8">
        <v>6.1499999999999999E-2</v>
      </c>
      <c r="W1568" s="204">
        <v>6.2300000000000001E-2</v>
      </c>
      <c r="X1568" s="8">
        <v>6.1199999999999997E-2</v>
      </c>
      <c r="Y1568" s="204">
        <v>6.2E-2</v>
      </c>
      <c r="Z1568" s="8"/>
      <c r="AA1568" s="204"/>
      <c r="AB1568" s="8">
        <v>6.1100000000000002E-2</v>
      </c>
      <c r="AC1568" s="204">
        <v>6.2100000000000002E-2</v>
      </c>
      <c r="AD1568" s="8">
        <v>6.0900000000000003E-2</v>
      </c>
      <c r="AE1568" s="204">
        <v>6.1899999999999997E-2</v>
      </c>
      <c r="AF1568" s="8"/>
      <c r="AG1568" s="204"/>
      <c r="AI1568" s="192" t="str">
        <f t="shared" si="410"/>
        <v/>
      </c>
      <c r="AJ1568" s="192" t="str">
        <f t="shared" si="411"/>
        <v/>
      </c>
      <c r="AK1568" s="192" t="str">
        <f t="shared" si="412"/>
        <v/>
      </c>
      <c r="AL1568" s="192" t="str">
        <f t="shared" si="413"/>
        <v/>
      </c>
      <c r="AM1568" s="192">
        <f t="shared" si="414"/>
        <v>4.9000000000000002E-2</v>
      </c>
      <c r="AN1568" s="192">
        <f t="shared" si="415"/>
        <v>5.3800000000000001E-2</v>
      </c>
      <c r="AO1568" s="193">
        <f t="shared" si="416"/>
        <v>6.1600000000000002E-2</v>
      </c>
      <c r="AP1568" s="192">
        <f t="shared" si="417"/>
        <v>6.3E-2</v>
      </c>
      <c r="AQ1568" s="193">
        <f t="shared" si="418"/>
        <v>6.2700000000000006E-2</v>
      </c>
      <c r="AR1568" s="192">
        <f t="shared" si="419"/>
        <v>6.1800000000000001E-2</v>
      </c>
      <c r="AS1568" s="192">
        <f t="shared" si="420"/>
        <v>6.1899999999999997E-2</v>
      </c>
      <c r="AT1568" s="192">
        <f t="shared" si="421"/>
        <v>6.1600000000000002E-2</v>
      </c>
      <c r="AU1568" s="193" t="str">
        <f t="shared" si="422"/>
        <v/>
      </c>
      <c r="AV1568" s="194">
        <f t="shared" si="423"/>
        <v>6.1600000000000002E-2</v>
      </c>
      <c r="AW1568" s="193">
        <f t="shared" si="424"/>
        <v>6.1399999999999996E-2</v>
      </c>
      <c r="AX1568" s="193" t="str">
        <f t="shared" si="425"/>
        <v/>
      </c>
      <c r="AZ1568" s="193">
        <f t="shared" si="426"/>
        <v>5.9840000000000004E-2</v>
      </c>
    </row>
    <row r="1569" spans="1:52" s="5" customFormat="1" ht="11.25" x14ac:dyDescent="0.2">
      <c r="A1569" s="203">
        <v>40277</v>
      </c>
      <c r="B1569" s="11"/>
      <c r="C1569" s="11"/>
      <c r="D1569" s="15"/>
      <c r="E1569" s="204"/>
      <c r="F1569" s="8"/>
      <c r="G1569" s="8"/>
      <c r="H1569" s="15"/>
      <c r="I1569" s="204"/>
      <c r="J1569" s="8">
        <v>4.8899999999999999E-2</v>
      </c>
      <c r="K1569" s="8">
        <v>4.9099999999999998E-2</v>
      </c>
      <c r="L1569" s="15">
        <v>5.33E-2</v>
      </c>
      <c r="M1569" s="204">
        <v>5.3499999999999999E-2</v>
      </c>
      <c r="N1569" s="8">
        <v>6.0699999999999997E-2</v>
      </c>
      <c r="O1569" s="8">
        <v>6.1100000000000002E-2</v>
      </c>
      <c r="P1569" s="15">
        <v>6.2100000000000002E-2</v>
      </c>
      <c r="Q1569" s="204">
        <v>6.25E-2</v>
      </c>
      <c r="R1569" s="8">
        <v>6.1800000000000001E-2</v>
      </c>
      <c r="S1569" s="204">
        <v>6.2399999999999997E-2</v>
      </c>
      <c r="T1569" s="205">
        <v>6.0999999999999999E-2</v>
      </c>
      <c r="U1569" s="204">
        <v>6.1600000000000002E-2</v>
      </c>
      <c r="V1569" s="8">
        <v>6.0900000000000003E-2</v>
      </c>
      <c r="W1569" s="204">
        <v>6.1699999999999998E-2</v>
      </c>
      <c r="X1569" s="8">
        <v>6.0499999999999998E-2</v>
      </c>
      <c r="Y1569" s="204">
        <v>6.13E-2</v>
      </c>
      <c r="Z1569" s="8"/>
      <c r="AA1569" s="204"/>
      <c r="AB1569" s="8">
        <v>6.0400000000000002E-2</v>
      </c>
      <c r="AC1569" s="204">
        <v>6.1400000000000003E-2</v>
      </c>
      <c r="AD1569" s="8">
        <v>6.0299999999999999E-2</v>
      </c>
      <c r="AE1569" s="204">
        <v>6.13E-2</v>
      </c>
      <c r="AF1569" s="8"/>
      <c r="AG1569" s="204"/>
      <c r="AI1569" s="192" t="str">
        <f t="shared" si="410"/>
        <v/>
      </c>
      <c r="AJ1569" s="192" t="str">
        <f t="shared" si="411"/>
        <v/>
      </c>
      <c r="AK1569" s="192" t="str">
        <f t="shared" si="412"/>
        <v/>
      </c>
      <c r="AL1569" s="192" t="str">
        <f t="shared" si="413"/>
        <v/>
      </c>
      <c r="AM1569" s="192">
        <f t="shared" si="414"/>
        <v>4.9000000000000002E-2</v>
      </c>
      <c r="AN1569" s="192">
        <f t="shared" si="415"/>
        <v>5.3400000000000003E-2</v>
      </c>
      <c r="AO1569" s="193">
        <f t="shared" si="416"/>
        <v>6.0899999999999996E-2</v>
      </c>
      <c r="AP1569" s="192">
        <f t="shared" si="417"/>
        <v>6.2300000000000001E-2</v>
      </c>
      <c r="AQ1569" s="193">
        <f t="shared" si="418"/>
        <v>6.2100000000000002E-2</v>
      </c>
      <c r="AR1569" s="192">
        <f t="shared" si="419"/>
        <v>6.13E-2</v>
      </c>
      <c r="AS1569" s="192">
        <f t="shared" si="420"/>
        <v>6.13E-2</v>
      </c>
      <c r="AT1569" s="192">
        <f t="shared" si="421"/>
        <v>6.0899999999999996E-2</v>
      </c>
      <c r="AU1569" s="193" t="str">
        <f t="shared" si="422"/>
        <v/>
      </c>
      <c r="AV1569" s="194">
        <f t="shared" si="423"/>
        <v>6.0900000000000003E-2</v>
      </c>
      <c r="AW1569" s="193">
        <f t="shared" si="424"/>
        <v>6.08E-2</v>
      </c>
      <c r="AX1569" s="193" t="str">
        <f t="shared" si="425"/>
        <v/>
      </c>
      <c r="AZ1569" s="193">
        <f t="shared" si="426"/>
        <v>5.9289999999999995E-2</v>
      </c>
    </row>
    <row r="1570" spans="1:52" s="5" customFormat="1" ht="11.25" x14ac:dyDescent="0.2">
      <c r="A1570" s="203">
        <v>40280</v>
      </c>
      <c r="B1570" s="11"/>
      <c r="C1570" s="11"/>
      <c r="D1570" s="15"/>
      <c r="E1570" s="204"/>
      <c r="F1570" s="8"/>
      <c r="G1570" s="8"/>
      <c r="H1570" s="15"/>
      <c r="I1570" s="204"/>
      <c r="J1570" s="8">
        <v>4.8000000000000001E-2</v>
      </c>
      <c r="K1570" s="8">
        <v>4.82E-2</v>
      </c>
      <c r="L1570" s="15">
        <v>5.3400000000000003E-2</v>
      </c>
      <c r="M1570" s="204">
        <v>5.3600000000000002E-2</v>
      </c>
      <c r="N1570" s="8">
        <v>6.1499999999999999E-2</v>
      </c>
      <c r="O1570" s="8">
        <v>6.1899999999999997E-2</v>
      </c>
      <c r="P1570" s="15">
        <v>6.2700000000000006E-2</v>
      </c>
      <c r="Q1570" s="204">
        <v>6.3100000000000003E-2</v>
      </c>
      <c r="R1570" s="8">
        <v>6.2100000000000002E-2</v>
      </c>
      <c r="S1570" s="204">
        <v>6.2700000000000006E-2</v>
      </c>
      <c r="T1570" s="205">
        <v>6.1100000000000002E-2</v>
      </c>
      <c r="U1570" s="204">
        <v>6.1699999999999998E-2</v>
      </c>
      <c r="V1570" s="8">
        <v>6.0999999999999999E-2</v>
      </c>
      <c r="W1570" s="204">
        <v>6.1800000000000001E-2</v>
      </c>
      <c r="X1570" s="8">
        <v>6.0499999999999998E-2</v>
      </c>
      <c r="Y1570" s="204">
        <v>6.13E-2</v>
      </c>
      <c r="Z1570" s="8"/>
      <c r="AA1570" s="204"/>
      <c r="AB1570" s="8">
        <v>6.0400000000000002E-2</v>
      </c>
      <c r="AC1570" s="204">
        <v>6.1400000000000003E-2</v>
      </c>
      <c r="AD1570" s="8">
        <v>6.0400000000000002E-2</v>
      </c>
      <c r="AE1570" s="204">
        <v>6.1400000000000003E-2</v>
      </c>
      <c r="AF1570" s="8"/>
      <c r="AG1570" s="204"/>
      <c r="AI1570" s="192" t="str">
        <f t="shared" si="410"/>
        <v/>
      </c>
      <c r="AJ1570" s="192" t="str">
        <f t="shared" si="411"/>
        <v/>
      </c>
      <c r="AK1570" s="192" t="str">
        <f t="shared" si="412"/>
        <v/>
      </c>
      <c r="AL1570" s="192" t="str">
        <f t="shared" si="413"/>
        <v/>
      </c>
      <c r="AM1570" s="192">
        <f t="shared" si="414"/>
        <v>4.8100000000000004E-2</v>
      </c>
      <c r="AN1570" s="192">
        <f t="shared" si="415"/>
        <v>5.3500000000000006E-2</v>
      </c>
      <c r="AO1570" s="193">
        <f t="shared" si="416"/>
        <v>6.1699999999999998E-2</v>
      </c>
      <c r="AP1570" s="192">
        <f t="shared" si="417"/>
        <v>6.2900000000000011E-2</v>
      </c>
      <c r="AQ1570" s="193">
        <f t="shared" si="418"/>
        <v>6.2400000000000004E-2</v>
      </c>
      <c r="AR1570" s="192">
        <f t="shared" si="419"/>
        <v>6.1399999999999996E-2</v>
      </c>
      <c r="AS1570" s="192">
        <f t="shared" si="420"/>
        <v>6.1399999999999996E-2</v>
      </c>
      <c r="AT1570" s="192">
        <f t="shared" si="421"/>
        <v>6.0899999999999996E-2</v>
      </c>
      <c r="AU1570" s="193" t="str">
        <f t="shared" si="422"/>
        <v/>
      </c>
      <c r="AV1570" s="194">
        <f t="shared" si="423"/>
        <v>6.0900000000000003E-2</v>
      </c>
      <c r="AW1570" s="193">
        <f t="shared" si="424"/>
        <v>6.0900000000000003E-2</v>
      </c>
      <c r="AX1570" s="193" t="str">
        <f t="shared" si="425"/>
        <v/>
      </c>
      <c r="AZ1570" s="193">
        <f t="shared" si="426"/>
        <v>5.9409999999999998E-2</v>
      </c>
    </row>
    <row r="1571" spans="1:52" s="5" customFormat="1" ht="11.25" x14ac:dyDescent="0.2">
      <c r="A1571" s="203">
        <v>40281</v>
      </c>
      <c r="B1571" s="11"/>
      <c r="C1571" s="11"/>
      <c r="D1571" s="15"/>
      <c r="E1571" s="204"/>
      <c r="F1571" s="8"/>
      <c r="G1571" s="8"/>
      <c r="H1571" s="15"/>
      <c r="I1571" s="204"/>
      <c r="J1571" s="8">
        <v>4.8300000000000003E-2</v>
      </c>
      <c r="K1571" s="8">
        <v>4.8500000000000001E-2</v>
      </c>
      <c r="L1571" s="15">
        <v>5.3400000000000003E-2</v>
      </c>
      <c r="M1571" s="204">
        <v>5.3600000000000002E-2</v>
      </c>
      <c r="N1571" s="8">
        <v>6.1400000000000003E-2</v>
      </c>
      <c r="O1571" s="8">
        <v>6.1800000000000001E-2</v>
      </c>
      <c r="P1571" s="15">
        <v>6.2700000000000006E-2</v>
      </c>
      <c r="Q1571" s="204">
        <v>6.3100000000000003E-2</v>
      </c>
      <c r="R1571" s="8">
        <v>6.2E-2</v>
      </c>
      <c r="S1571" s="204">
        <v>6.2600000000000003E-2</v>
      </c>
      <c r="T1571" s="205">
        <v>6.0999999999999999E-2</v>
      </c>
      <c r="U1571" s="204">
        <v>6.1600000000000002E-2</v>
      </c>
      <c r="V1571" s="8">
        <v>6.1100000000000002E-2</v>
      </c>
      <c r="W1571" s="204">
        <v>6.1899999999999997E-2</v>
      </c>
      <c r="X1571" s="8">
        <v>6.0499999999999998E-2</v>
      </c>
      <c r="Y1571" s="204">
        <v>6.13E-2</v>
      </c>
      <c r="Z1571" s="8"/>
      <c r="AA1571" s="204"/>
      <c r="AB1571" s="8">
        <v>6.0400000000000002E-2</v>
      </c>
      <c r="AC1571" s="204">
        <v>6.1400000000000003E-2</v>
      </c>
      <c r="AD1571" s="8">
        <v>6.0400000000000002E-2</v>
      </c>
      <c r="AE1571" s="204">
        <v>6.1400000000000003E-2</v>
      </c>
      <c r="AF1571" s="8"/>
      <c r="AG1571" s="204"/>
      <c r="AI1571" s="192" t="str">
        <f t="shared" si="410"/>
        <v/>
      </c>
      <c r="AJ1571" s="192" t="str">
        <f t="shared" si="411"/>
        <v/>
      </c>
      <c r="AK1571" s="192" t="str">
        <f t="shared" si="412"/>
        <v/>
      </c>
      <c r="AL1571" s="192" t="str">
        <f t="shared" si="413"/>
        <v/>
      </c>
      <c r="AM1571" s="192">
        <f t="shared" si="414"/>
        <v>4.8399999999999999E-2</v>
      </c>
      <c r="AN1571" s="192">
        <f t="shared" si="415"/>
        <v>5.3500000000000006E-2</v>
      </c>
      <c r="AO1571" s="193">
        <f t="shared" si="416"/>
        <v>6.1600000000000002E-2</v>
      </c>
      <c r="AP1571" s="192">
        <f t="shared" si="417"/>
        <v>6.2900000000000011E-2</v>
      </c>
      <c r="AQ1571" s="193">
        <f t="shared" si="418"/>
        <v>6.2300000000000001E-2</v>
      </c>
      <c r="AR1571" s="192">
        <f t="shared" si="419"/>
        <v>6.13E-2</v>
      </c>
      <c r="AS1571" s="192">
        <f t="shared" si="420"/>
        <v>6.1499999999999999E-2</v>
      </c>
      <c r="AT1571" s="192">
        <f t="shared" si="421"/>
        <v>6.0899999999999996E-2</v>
      </c>
      <c r="AU1571" s="193" t="str">
        <f t="shared" si="422"/>
        <v/>
      </c>
      <c r="AV1571" s="194">
        <f t="shared" si="423"/>
        <v>6.0900000000000003E-2</v>
      </c>
      <c r="AW1571" s="193">
        <f t="shared" si="424"/>
        <v>6.0900000000000003E-2</v>
      </c>
      <c r="AX1571" s="193" t="str">
        <f t="shared" si="425"/>
        <v/>
      </c>
      <c r="AZ1571" s="193">
        <f t="shared" si="426"/>
        <v>5.9419999999999994E-2</v>
      </c>
    </row>
    <row r="1572" spans="1:52" s="5" customFormat="1" ht="11.25" x14ac:dyDescent="0.2">
      <c r="A1572" s="203">
        <v>40282</v>
      </c>
      <c r="B1572" s="11"/>
      <c r="C1572" s="11"/>
      <c r="D1572" s="15"/>
      <c r="E1572" s="204"/>
      <c r="F1572" s="8"/>
      <c r="G1572" s="8"/>
      <c r="H1572" s="15"/>
      <c r="I1572" s="204"/>
      <c r="J1572" s="8">
        <v>4.8500000000000001E-2</v>
      </c>
      <c r="K1572" s="8">
        <v>4.87E-2</v>
      </c>
      <c r="L1572" s="15">
        <v>5.3900000000000003E-2</v>
      </c>
      <c r="M1572" s="204">
        <v>5.4100000000000002E-2</v>
      </c>
      <c r="N1572" s="8">
        <v>6.2100000000000002E-2</v>
      </c>
      <c r="O1572" s="8">
        <v>6.25E-2</v>
      </c>
      <c r="P1572" s="15">
        <v>6.3600000000000004E-2</v>
      </c>
      <c r="Q1572" s="204">
        <v>6.4000000000000001E-2</v>
      </c>
      <c r="R1572" s="8">
        <v>6.3100000000000003E-2</v>
      </c>
      <c r="S1572" s="204">
        <v>6.3700000000000007E-2</v>
      </c>
      <c r="T1572" s="205">
        <v>6.2E-2</v>
      </c>
      <c r="U1572" s="204">
        <v>6.2600000000000003E-2</v>
      </c>
      <c r="V1572" s="8">
        <v>6.1899999999999997E-2</v>
      </c>
      <c r="W1572" s="204">
        <v>6.2700000000000006E-2</v>
      </c>
      <c r="X1572" s="8">
        <v>6.0999999999999999E-2</v>
      </c>
      <c r="Y1572" s="204">
        <v>6.1800000000000001E-2</v>
      </c>
      <c r="Z1572" s="8"/>
      <c r="AA1572" s="204"/>
      <c r="AB1572" s="8">
        <v>6.1100000000000002E-2</v>
      </c>
      <c r="AC1572" s="204">
        <v>6.2100000000000002E-2</v>
      </c>
      <c r="AD1572" s="8">
        <v>6.1100000000000002E-2</v>
      </c>
      <c r="AE1572" s="204">
        <v>6.2100000000000002E-2</v>
      </c>
      <c r="AF1572" s="8"/>
      <c r="AG1572" s="204"/>
      <c r="AI1572" s="192" t="str">
        <f t="shared" si="410"/>
        <v/>
      </c>
      <c r="AJ1572" s="192" t="str">
        <f t="shared" si="411"/>
        <v/>
      </c>
      <c r="AK1572" s="192" t="str">
        <f t="shared" si="412"/>
        <v/>
      </c>
      <c r="AL1572" s="192" t="str">
        <f t="shared" si="413"/>
        <v/>
      </c>
      <c r="AM1572" s="192">
        <f t="shared" si="414"/>
        <v>4.8600000000000004E-2</v>
      </c>
      <c r="AN1572" s="192">
        <f t="shared" si="415"/>
        <v>5.4000000000000006E-2</v>
      </c>
      <c r="AO1572" s="193">
        <f t="shared" si="416"/>
        <v>6.2300000000000001E-2</v>
      </c>
      <c r="AP1572" s="192">
        <f t="shared" si="417"/>
        <v>6.3799999999999996E-2</v>
      </c>
      <c r="AQ1572" s="193">
        <f t="shared" si="418"/>
        <v>6.3400000000000012E-2</v>
      </c>
      <c r="AR1572" s="192">
        <f t="shared" si="419"/>
        <v>6.2300000000000001E-2</v>
      </c>
      <c r="AS1572" s="192">
        <f t="shared" si="420"/>
        <v>6.2300000000000001E-2</v>
      </c>
      <c r="AT1572" s="192">
        <f t="shared" si="421"/>
        <v>6.1399999999999996E-2</v>
      </c>
      <c r="AU1572" s="193" t="str">
        <f t="shared" si="422"/>
        <v/>
      </c>
      <c r="AV1572" s="194">
        <f t="shared" si="423"/>
        <v>6.1600000000000002E-2</v>
      </c>
      <c r="AW1572" s="193">
        <f t="shared" si="424"/>
        <v>6.1600000000000002E-2</v>
      </c>
      <c r="AX1572" s="193" t="str">
        <f t="shared" si="425"/>
        <v/>
      </c>
      <c r="AZ1572" s="193">
        <f t="shared" si="426"/>
        <v>6.0130000000000003E-2</v>
      </c>
    </row>
    <row r="1573" spans="1:52" s="5" customFormat="1" ht="11.25" x14ac:dyDescent="0.2">
      <c r="A1573" s="203">
        <v>40283</v>
      </c>
      <c r="B1573" s="11"/>
      <c r="C1573" s="11"/>
      <c r="D1573" s="15"/>
      <c r="E1573" s="204"/>
      <c r="F1573" s="8"/>
      <c r="G1573" s="8"/>
      <c r="H1573" s="15"/>
      <c r="I1573" s="204"/>
      <c r="J1573" s="8">
        <v>4.9700000000000001E-2</v>
      </c>
      <c r="K1573" s="8">
        <v>4.99E-2</v>
      </c>
      <c r="L1573" s="15">
        <v>5.5100000000000003E-2</v>
      </c>
      <c r="M1573" s="204">
        <v>5.5300000000000002E-2</v>
      </c>
      <c r="N1573" s="8">
        <v>6.3600000000000004E-2</v>
      </c>
      <c r="O1573" s="8">
        <v>6.4000000000000001E-2</v>
      </c>
      <c r="P1573" s="15">
        <v>6.4899999999999999E-2</v>
      </c>
      <c r="Q1573" s="204">
        <v>6.5299999999999997E-2</v>
      </c>
      <c r="R1573" s="8">
        <v>6.4600000000000005E-2</v>
      </c>
      <c r="S1573" s="204">
        <v>6.5199999999999994E-2</v>
      </c>
      <c r="T1573" s="205">
        <v>6.3200000000000006E-2</v>
      </c>
      <c r="U1573" s="204">
        <v>6.3799999999999996E-2</v>
      </c>
      <c r="V1573" s="8">
        <v>6.2700000000000006E-2</v>
      </c>
      <c r="W1573" s="204">
        <v>6.3500000000000001E-2</v>
      </c>
      <c r="X1573" s="8">
        <v>6.2E-2</v>
      </c>
      <c r="Y1573" s="204">
        <v>6.2799999999999995E-2</v>
      </c>
      <c r="Z1573" s="8"/>
      <c r="AA1573" s="204"/>
      <c r="AB1573" s="8">
        <v>6.1800000000000001E-2</v>
      </c>
      <c r="AC1573" s="204">
        <v>6.2799999999999995E-2</v>
      </c>
      <c r="AD1573" s="8">
        <v>6.1699999999999998E-2</v>
      </c>
      <c r="AE1573" s="204">
        <v>6.2700000000000006E-2</v>
      </c>
      <c r="AF1573" s="8"/>
      <c r="AG1573" s="204"/>
      <c r="AI1573" s="192" t="str">
        <f t="shared" si="410"/>
        <v/>
      </c>
      <c r="AJ1573" s="192" t="str">
        <f t="shared" si="411"/>
        <v/>
      </c>
      <c r="AK1573" s="192" t="str">
        <f t="shared" si="412"/>
        <v/>
      </c>
      <c r="AL1573" s="192" t="str">
        <f t="shared" si="413"/>
        <v/>
      </c>
      <c r="AM1573" s="192">
        <f t="shared" si="414"/>
        <v>4.9799999999999997E-2</v>
      </c>
      <c r="AN1573" s="192">
        <f t="shared" si="415"/>
        <v>5.5199999999999999E-2</v>
      </c>
      <c r="AO1573" s="193">
        <f t="shared" si="416"/>
        <v>6.3799999999999996E-2</v>
      </c>
      <c r="AP1573" s="192">
        <f t="shared" si="417"/>
        <v>6.5099999999999991E-2</v>
      </c>
      <c r="AQ1573" s="193">
        <f t="shared" si="418"/>
        <v>6.4899999999999999E-2</v>
      </c>
      <c r="AR1573" s="192">
        <f t="shared" si="419"/>
        <v>6.3500000000000001E-2</v>
      </c>
      <c r="AS1573" s="192">
        <f t="shared" si="420"/>
        <v>6.3100000000000003E-2</v>
      </c>
      <c r="AT1573" s="192">
        <f t="shared" si="421"/>
        <v>6.2399999999999997E-2</v>
      </c>
      <c r="AU1573" s="193" t="str">
        <f t="shared" si="422"/>
        <v/>
      </c>
      <c r="AV1573" s="194">
        <f t="shared" si="423"/>
        <v>6.2299999999999994E-2</v>
      </c>
      <c r="AW1573" s="193">
        <f t="shared" si="424"/>
        <v>6.2200000000000005E-2</v>
      </c>
      <c r="AX1573" s="193" t="str">
        <f t="shared" si="425"/>
        <v/>
      </c>
      <c r="AZ1573" s="193">
        <f t="shared" si="426"/>
        <v>6.1230000000000007E-2</v>
      </c>
    </row>
    <row r="1574" spans="1:52" s="5" customFormat="1" ht="11.25" x14ac:dyDescent="0.2">
      <c r="A1574" s="203">
        <v>40284</v>
      </c>
      <c r="B1574" s="11"/>
      <c r="C1574" s="11"/>
      <c r="D1574" s="15"/>
      <c r="E1574" s="204"/>
      <c r="F1574" s="8"/>
      <c r="G1574" s="8"/>
      <c r="H1574" s="15"/>
      <c r="I1574" s="204"/>
      <c r="J1574" s="8">
        <v>4.9799999999999997E-2</v>
      </c>
      <c r="K1574" s="8">
        <v>0.05</v>
      </c>
      <c r="L1574" s="15">
        <v>5.5599999999999997E-2</v>
      </c>
      <c r="M1574" s="204">
        <v>5.5800000000000002E-2</v>
      </c>
      <c r="N1574" s="8">
        <v>6.4399999999999999E-2</v>
      </c>
      <c r="O1574" s="8">
        <v>6.4799999999999996E-2</v>
      </c>
      <c r="P1574" s="15">
        <v>6.5799999999999997E-2</v>
      </c>
      <c r="Q1574" s="204">
        <v>6.6199999999999995E-2</v>
      </c>
      <c r="R1574" s="8">
        <v>6.5299999999999997E-2</v>
      </c>
      <c r="S1574" s="204">
        <v>6.59E-2</v>
      </c>
      <c r="T1574" s="205">
        <v>6.3799999999999996E-2</v>
      </c>
      <c r="U1574" s="204">
        <v>6.4399999999999999E-2</v>
      </c>
      <c r="V1574" s="8">
        <v>6.3200000000000006E-2</v>
      </c>
      <c r="W1574" s="204">
        <v>6.4000000000000001E-2</v>
      </c>
      <c r="X1574" s="8">
        <v>6.2199999999999998E-2</v>
      </c>
      <c r="Y1574" s="204">
        <v>6.3E-2</v>
      </c>
      <c r="Z1574" s="8"/>
      <c r="AA1574" s="204"/>
      <c r="AB1574" s="8">
        <v>6.2E-2</v>
      </c>
      <c r="AC1574" s="204">
        <v>6.3E-2</v>
      </c>
      <c r="AD1574" s="8">
        <v>6.1800000000000001E-2</v>
      </c>
      <c r="AE1574" s="204">
        <v>6.2799999999999995E-2</v>
      </c>
      <c r="AF1574" s="8"/>
      <c r="AG1574" s="204"/>
      <c r="AI1574" s="192" t="str">
        <f t="shared" si="410"/>
        <v/>
      </c>
      <c r="AJ1574" s="192" t="str">
        <f t="shared" si="411"/>
        <v/>
      </c>
      <c r="AK1574" s="192" t="str">
        <f t="shared" si="412"/>
        <v/>
      </c>
      <c r="AL1574" s="192" t="str">
        <f t="shared" si="413"/>
        <v/>
      </c>
      <c r="AM1574" s="192">
        <f t="shared" si="414"/>
        <v>4.99E-2</v>
      </c>
      <c r="AN1574" s="192">
        <f t="shared" si="415"/>
        <v>5.57E-2</v>
      </c>
      <c r="AO1574" s="193">
        <f t="shared" si="416"/>
        <v>6.4599999999999991E-2</v>
      </c>
      <c r="AP1574" s="192">
        <f t="shared" si="417"/>
        <v>6.6000000000000003E-2</v>
      </c>
      <c r="AQ1574" s="193">
        <f t="shared" si="418"/>
        <v>6.5599999999999992E-2</v>
      </c>
      <c r="AR1574" s="192">
        <f t="shared" si="419"/>
        <v>6.409999999999999E-2</v>
      </c>
      <c r="AS1574" s="192">
        <f t="shared" si="420"/>
        <v>6.3600000000000004E-2</v>
      </c>
      <c r="AT1574" s="192">
        <f t="shared" si="421"/>
        <v>6.2600000000000003E-2</v>
      </c>
      <c r="AU1574" s="193" t="str">
        <f t="shared" si="422"/>
        <v/>
      </c>
      <c r="AV1574" s="194">
        <f t="shared" si="423"/>
        <v>6.25E-2</v>
      </c>
      <c r="AW1574" s="193">
        <f t="shared" si="424"/>
        <v>6.2299999999999994E-2</v>
      </c>
      <c r="AX1574" s="193" t="str">
        <f t="shared" si="425"/>
        <v/>
      </c>
      <c r="AZ1574" s="193">
        <f t="shared" si="426"/>
        <v>6.1690000000000002E-2</v>
      </c>
    </row>
    <row r="1575" spans="1:52" s="5" customFormat="1" ht="11.25" x14ac:dyDescent="0.2">
      <c r="A1575" s="203">
        <v>40287</v>
      </c>
      <c r="B1575" s="11"/>
      <c r="C1575" s="11"/>
      <c r="D1575" s="15"/>
      <c r="E1575" s="204"/>
      <c r="F1575" s="8"/>
      <c r="G1575" s="8"/>
      <c r="H1575" s="15"/>
      <c r="I1575" s="204"/>
      <c r="J1575" s="8">
        <v>4.9000000000000002E-2</v>
      </c>
      <c r="K1575" s="8">
        <v>4.9200000000000001E-2</v>
      </c>
      <c r="L1575" s="15">
        <v>5.5300000000000002E-2</v>
      </c>
      <c r="M1575" s="204">
        <v>5.5500000000000001E-2</v>
      </c>
      <c r="N1575" s="8">
        <v>6.4000000000000001E-2</v>
      </c>
      <c r="O1575" s="8">
        <v>6.4399999999999999E-2</v>
      </c>
      <c r="P1575" s="15">
        <v>6.5500000000000003E-2</v>
      </c>
      <c r="Q1575" s="204">
        <v>6.59E-2</v>
      </c>
      <c r="R1575" s="8">
        <v>6.5100000000000005E-2</v>
      </c>
      <c r="S1575" s="204">
        <v>6.5699999999999995E-2</v>
      </c>
      <c r="T1575" s="205">
        <v>6.3700000000000007E-2</v>
      </c>
      <c r="U1575" s="204">
        <v>6.4299999999999996E-2</v>
      </c>
      <c r="V1575" s="8">
        <v>6.2899999999999998E-2</v>
      </c>
      <c r="W1575" s="204">
        <v>6.3700000000000007E-2</v>
      </c>
      <c r="X1575" s="8">
        <v>6.2E-2</v>
      </c>
      <c r="Y1575" s="204">
        <v>6.2799999999999995E-2</v>
      </c>
      <c r="Z1575" s="8"/>
      <c r="AA1575" s="204"/>
      <c r="AB1575" s="8">
        <v>6.1800000000000001E-2</v>
      </c>
      <c r="AC1575" s="204">
        <v>6.2799999999999995E-2</v>
      </c>
      <c r="AD1575" s="8">
        <v>6.1699999999999998E-2</v>
      </c>
      <c r="AE1575" s="204">
        <v>6.2700000000000006E-2</v>
      </c>
      <c r="AF1575" s="8"/>
      <c r="AG1575" s="204"/>
      <c r="AI1575" s="192" t="str">
        <f t="shared" si="410"/>
        <v/>
      </c>
      <c r="AJ1575" s="192" t="str">
        <f t="shared" si="411"/>
        <v/>
      </c>
      <c r="AK1575" s="192" t="str">
        <f t="shared" si="412"/>
        <v/>
      </c>
      <c r="AL1575" s="192" t="str">
        <f t="shared" si="413"/>
        <v/>
      </c>
      <c r="AM1575" s="192">
        <f t="shared" si="414"/>
        <v>4.9100000000000005E-2</v>
      </c>
      <c r="AN1575" s="192">
        <f t="shared" si="415"/>
        <v>5.5400000000000005E-2</v>
      </c>
      <c r="AO1575" s="193">
        <f t="shared" si="416"/>
        <v>6.4200000000000007E-2</v>
      </c>
      <c r="AP1575" s="192">
        <f t="shared" si="417"/>
        <v>6.5700000000000008E-2</v>
      </c>
      <c r="AQ1575" s="193">
        <f t="shared" si="418"/>
        <v>6.54E-2</v>
      </c>
      <c r="AR1575" s="192">
        <f t="shared" si="419"/>
        <v>6.4000000000000001E-2</v>
      </c>
      <c r="AS1575" s="192">
        <f t="shared" si="420"/>
        <v>6.3299999999999995E-2</v>
      </c>
      <c r="AT1575" s="192">
        <f t="shared" si="421"/>
        <v>6.2399999999999997E-2</v>
      </c>
      <c r="AU1575" s="193" t="str">
        <f t="shared" si="422"/>
        <v/>
      </c>
      <c r="AV1575" s="194">
        <f t="shared" si="423"/>
        <v>6.2299999999999994E-2</v>
      </c>
      <c r="AW1575" s="193">
        <f t="shared" si="424"/>
        <v>6.2200000000000005E-2</v>
      </c>
      <c r="AX1575" s="193" t="str">
        <f t="shared" si="425"/>
        <v/>
      </c>
      <c r="AZ1575" s="193">
        <f t="shared" si="426"/>
        <v>6.140000000000001E-2</v>
      </c>
    </row>
    <row r="1576" spans="1:52" s="5" customFormat="1" ht="11.25" x14ac:dyDescent="0.2">
      <c r="A1576" s="203">
        <v>40288</v>
      </c>
      <c r="B1576" s="11"/>
      <c r="C1576" s="11"/>
      <c r="D1576" s="15"/>
      <c r="E1576" s="204"/>
      <c r="F1576" s="8"/>
      <c r="G1576" s="8"/>
      <c r="H1576" s="15"/>
      <c r="I1576" s="204"/>
      <c r="J1576" s="8">
        <v>4.9299999999999997E-2</v>
      </c>
      <c r="K1576" s="8">
        <v>4.9500000000000002E-2</v>
      </c>
      <c r="L1576" s="15">
        <v>5.5800000000000002E-2</v>
      </c>
      <c r="M1576" s="204">
        <v>5.6000000000000001E-2</v>
      </c>
      <c r="N1576" s="8">
        <v>6.4799999999999996E-2</v>
      </c>
      <c r="O1576" s="8">
        <v>6.5199999999999994E-2</v>
      </c>
      <c r="P1576" s="15">
        <v>6.6600000000000006E-2</v>
      </c>
      <c r="Q1576" s="204">
        <v>6.7000000000000004E-2</v>
      </c>
      <c r="R1576" s="8">
        <v>6.6400000000000001E-2</v>
      </c>
      <c r="S1576" s="204">
        <v>6.7000000000000004E-2</v>
      </c>
      <c r="T1576" s="205">
        <v>6.4799999999999996E-2</v>
      </c>
      <c r="U1576" s="204">
        <v>6.54E-2</v>
      </c>
      <c r="V1576" s="8">
        <v>6.3799999999999996E-2</v>
      </c>
      <c r="W1576" s="204">
        <v>6.4600000000000005E-2</v>
      </c>
      <c r="X1576" s="8">
        <v>6.25E-2</v>
      </c>
      <c r="Y1576" s="204">
        <v>6.3299999999999995E-2</v>
      </c>
      <c r="Z1576" s="8"/>
      <c r="AA1576" s="204"/>
      <c r="AB1576" s="8">
        <v>6.2E-2</v>
      </c>
      <c r="AC1576" s="204">
        <v>6.3E-2</v>
      </c>
      <c r="AD1576" s="8">
        <v>6.1800000000000001E-2</v>
      </c>
      <c r="AE1576" s="204">
        <v>6.2799999999999995E-2</v>
      </c>
      <c r="AF1576" s="8"/>
      <c r="AG1576" s="204"/>
      <c r="AI1576" s="192" t="str">
        <f t="shared" si="410"/>
        <v/>
      </c>
      <c r="AJ1576" s="192" t="str">
        <f t="shared" si="411"/>
        <v/>
      </c>
      <c r="AK1576" s="192" t="str">
        <f t="shared" si="412"/>
        <v/>
      </c>
      <c r="AL1576" s="192" t="str">
        <f t="shared" si="413"/>
        <v/>
      </c>
      <c r="AM1576" s="192">
        <f t="shared" si="414"/>
        <v>4.9399999999999999E-2</v>
      </c>
      <c r="AN1576" s="192">
        <f t="shared" si="415"/>
        <v>5.5900000000000005E-2</v>
      </c>
      <c r="AO1576" s="193">
        <f t="shared" si="416"/>
        <v>6.5000000000000002E-2</v>
      </c>
      <c r="AP1576" s="192">
        <f t="shared" si="417"/>
        <v>6.6799999999999998E-2</v>
      </c>
      <c r="AQ1576" s="193">
        <f t="shared" si="418"/>
        <v>6.6700000000000009E-2</v>
      </c>
      <c r="AR1576" s="192">
        <f t="shared" si="419"/>
        <v>6.5099999999999991E-2</v>
      </c>
      <c r="AS1576" s="192">
        <f t="shared" si="420"/>
        <v>6.4200000000000007E-2</v>
      </c>
      <c r="AT1576" s="192">
        <f t="shared" si="421"/>
        <v>6.2899999999999998E-2</v>
      </c>
      <c r="AU1576" s="193" t="str">
        <f t="shared" si="422"/>
        <v/>
      </c>
      <c r="AV1576" s="194">
        <f t="shared" si="423"/>
        <v>6.25E-2</v>
      </c>
      <c r="AW1576" s="193">
        <f t="shared" si="424"/>
        <v>6.2299999999999994E-2</v>
      </c>
      <c r="AX1576" s="193" t="str">
        <f t="shared" si="425"/>
        <v/>
      </c>
      <c r="AZ1576" s="193">
        <f t="shared" si="426"/>
        <v>6.2080000000000003E-2</v>
      </c>
    </row>
    <row r="1577" spans="1:52" s="5" customFormat="1" ht="11.25" x14ac:dyDescent="0.2">
      <c r="A1577" s="203">
        <v>40290</v>
      </c>
      <c r="B1577" s="11"/>
      <c r="C1577" s="11"/>
      <c r="D1577" s="15"/>
      <c r="E1577" s="204"/>
      <c r="F1577" s="8"/>
      <c r="G1577" s="8"/>
      <c r="H1577" s="15"/>
      <c r="I1577" s="204"/>
      <c r="J1577" s="8">
        <v>4.9299999999999997E-2</v>
      </c>
      <c r="K1577" s="8">
        <v>4.9500000000000002E-2</v>
      </c>
      <c r="L1577" s="15">
        <v>5.5800000000000002E-2</v>
      </c>
      <c r="M1577" s="204">
        <v>5.6000000000000001E-2</v>
      </c>
      <c r="N1577" s="8">
        <v>6.5500000000000003E-2</v>
      </c>
      <c r="O1577" s="8">
        <v>6.59E-2</v>
      </c>
      <c r="P1577" s="15">
        <v>6.7500000000000004E-2</v>
      </c>
      <c r="Q1577" s="204">
        <v>6.7900000000000002E-2</v>
      </c>
      <c r="R1577" s="8">
        <v>6.7699999999999996E-2</v>
      </c>
      <c r="S1577" s="204">
        <v>6.83E-2</v>
      </c>
      <c r="T1577" s="205">
        <v>6.6199999999999995E-2</v>
      </c>
      <c r="U1577" s="204">
        <v>6.6799999999999998E-2</v>
      </c>
      <c r="V1577" s="8">
        <v>6.5199999999999994E-2</v>
      </c>
      <c r="W1577" s="204">
        <v>6.6000000000000003E-2</v>
      </c>
      <c r="X1577" s="8">
        <v>6.3600000000000004E-2</v>
      </c>
      <c r="Y1577" s="204">
        <v>6.4399999999999999E-2</v>
      </c>
      <c r="Z1577" s="8"/>
      <c r="AA1577" s="204"/>
      <c r="AB1577" s="8">
        <v>6.2799999999999995E-2</v>
      </c>
      <c r="AC1577" s="204">
        <v>6.3799999999999996E-2</v>
      </c>
      <c r="AD1577" s="8">
        <v>6.25E-2</v>
      </c>
      <c r="AE1577" s="204">
        <v>6.3500000000000001E-2</v>
      </c>
      <c r="AF1577" s="8"/>
      <c r="AG1577" s="204"/>
      <c r="AI1577" s="192" t="str">
        <f t="shared" si="410"/>
        <v/>
      </c>
      <c r="AJ1577" s="192" t="str">
        <f t="shared" si="411"/>
        <v/>
      </c>
      <c r="AK1577" s="192" t="str">
        <f t="shared" si="412"/>
        <v/>
      </c>
      <c r="AL1577" s="192" t="str">
        <f t="shared" si="413"/>
        <v/>
      </c>
      <c r="AM1577" s="192">
        <f t="shared" si="414"/>
        <v>4.9399999999999999E-2</v>
      </c>
      <c r="AN1577" s="192">
        <f t="shared" si="415"/>
        <v>5.5900000000000005E-2</v>
      </c>
      <c r="AO1577" s="193">
        <f t="shared" si="416"/>
        <v>6.5700000000000008E-2</v>
      </c>
      <c r="AP1577" s="192">
        <f t="shared" si="417"/>
        <v>6.770000000000001E-2</v>
      </c>
      <c r="AQ1577" s="193">
        <f t="shared" si="418"/>
        <v>6.8000000000000005E-2</v>
      </c>
      <c r="AR1577" s="192">
        <f t="shared" si="419"/>
        <v>6.6500000000000004E-2</v>
      </c>
      <c r="AS1577" s="192">
        <f t="shared" si="420"/>
        <v>6.5599999999999992E-2</v>
      </c>
      <c r="AT1577" s="192">
        <f t="shared" si="421"/>
        <v>6.4000000000000001E-2</v>
      </c>
      <c r="AU1577" s="193" t="str">
        <f t="shared" si="422"/>
        <v/>
      </c>
      <c r="AV1577" s="194">
        <f t="shared" si="423"/>
        <v>6.3299999999999995E-2</v>
      </c>
      <c r="AW1577" s="193">
        <f t="shared" si="424"/>
        <v>6.3E-2</v>
      </c>
      <c r="AX1577" s="193" t="str">
        <f t="shared" si="425"/>
        <v/>
      </c>
      <c r="AZ1577" s="193">
        <f t="shared" si="426"/>
        <v>6.2909999999999994E-2</v>
      </c>
    </row>
    <row r="1578" spans="1:52" s="5" customFormat="1" ht="11.25" x14ac:dyDescent="0.2">
      <c r="A1578" s="203">
        <v>40291</v>
      </c>
      <c r="B1578" s="11"/>
      <c r="C1578" s="11"/>
      <c r="D1578" s="15"/>
      <c r="E1578" s="204"/>
      <c r="F1578" s="8"/>
      <c r="G1578" s="8"/>
      <c r="H1578" s="15"/>
      <c r="I1578" s="204"/>
      <c r="J1578" s="8">
        <v>4.9099999999999998E-2</v>
      </c>
      <c r="K1578" s="8">
        <v>4.9299999999999997E-2</v>
      </c>
      <c r="L1578" s="15">
        <v>5.5599999999999997E-2</v>
      </c>
      <c r="M1578" s="204">
        <v>5.5800000000000002E-2</v>
      </c>
      <c r="N1578" s="8">
        <v>6.5199999999999994E-2</v>
      </c>
      <c r="O1578" s="8">
        <v>6.5600000000000006E-2</v>
      </c>
      <c r="P1578" s="15">
        <v>6.7199999999999996E-2</v>
      </c>
      <c r="Q1578" s="204">
        <v>6.7599999999999993E-2</v>
      </c>
      <c r="R1578" s="8">
        <v>6.7299999999999999E-2</v>
      </c>
      <c r="S1578" s="204">
        <v>6.7900000000000002E-2</v>
      </c>
      <c r="T1578" s="205">
        <v>6.6100000000000006E-2</v>
      </c>
      <c r="U1578" s="204">
        <v>6.6699999999999995E-2</v>
      </c>
      <c r="V1578" s="8">
        <v>6.5100000000000005E-2</v>
      </c>
      <c r="W1578" s="204">
        <v>6.59E-2</v>
      </c>
      <c r="X1578" s="8">
        <v>6.3600000000000004E-2</v>
      </c>
      <c r="Y1578" s="204">
        <v>6.4399999999999999E-2</v>
      </c>
      <c r="Z1578" s="8"/>
      <c r="AA1578" s="204"/>
      <c r="AB1578" s="8">
        <v>6.2799999999999995E-2</v>
      </c>
      <c r="AC1578" s="204">
        <v>6.3799999999999996E-2</v>
      </c>
      <c r="AD1578" s="8">
        <v>6.2600000000000003E-2</v>
      </c>
      <c r="AE1578" s="204">
        <v>6.3600000000000004E-2</v>
      </c>
      <c r="AF1578" s="8"/>
      <c r="AG1578" s="204"/>
      <c r="AI1578" s="192" t="str">
        <f t="shared" si="410"/>
        <v/>
      </c>
      <c r="AJ1578" s="192" t="str">
        <f t="shared" si="411"/>
        <v/>
      </c>
      <c r="AK1578" s="192" t="str">
        <f t="shared" si="412"/>
        <v/>
      </c>
      <c r="AL1578" s="192" t="str">
        <f t="shared" si="413"/>
        <v/>
      </c>
      <c r="AM1578" s="192">
        <f t="shared" si="414"/>
        <v>4.9199999999999994E-2</v>
      </c>
      <c r="AN1578" s="192">
        <f t="shared" si="415"/>
        <v>5.57E-2</v>
      </c>
      <c r="AO1578" s="193">
        <f t="shared" si="416"/>
        <v>6.54E-2</v>
      </c>
      <c r="AP1578" s="192">
        <f t="shared" si="417"/>
        <v>6.7399999999999988E-2</v>
      </c>
      <c r="AQ1578" s="193">
        <f t="shared" si="418"/>
        <v>6.7599999999999993E-2</v>
      </c>
      <c r="AR1578" s="192">
        <f t="shared" si="419"/>
        <v>6.6400000000000001E-2</v>
      </c>
      <c r="AS1578" s="192">
        <f t="shared" si="420"/>
        <v>6.5500000000000003E-2</v>
      </c>
      <c r="AT1578" s="192">
        <f t="shared" si="421"/>
        <v>6.4000000000000001E-2</v>
      </c>
      <c r="AU1578" s="193" t="str">
        <f t="shared" si="422"/>
        <v/>
      </c>
      <c r="AV1578" s="194">
        <f t="shared" si="423"/>
        <v>6.3299999999999995E-2</v>
      </c>
      <c r="AW1578" s="193">
        <f t="shared" si="424"/>
        <v>6.3100000000000003E-2</v>
      </c>
      <c r="AX1578" s="193" t="str">
        <f t="shared" si="425"/>
        <v/>
      </c>
      <c r="AZ1578" s="193">
        <f t="shared" si="426"/>
        <v>6.276000000000001E-2</v>
      </c>
    </row>
    <row r="1579" spans="1:52" s="5" customFormat="1" ht="11.25" x14ac:dyDescent="0.2">
      <c r="A1579" s="203">
        <v>40294</v>
      </c>
      <c r="B1579" s="11"/>
      <c r="C1579" s="11"/>
      <c r="D1579" s="15"/>
      <c r="E1579" s="204"/>
      <c r="F1579" s="8"/>
      <c r="G1579" s="8"/>
      <c r="H1579" s="15"/>
      <c r="I1579" s="204"/>
      <c r="J1579" s="8">
        <v>4.8399999999999999E-2</v>
      </c>
      <c r="K1579" s="8">
        <v>4.8599999999999997E-2</v>
      </c>
      <c r="L1579" s="15">
        <v>5.5300000000000002E-2</v>
      </c>
      <c r="M1579" s="204">
        <v>5.5500000000000001E-2</v>
      </c>
      <c r="N1579" s="8">
        <v>6.4399999999999999E-2</v>
      </c>
      <c r="O1579" s="8">
        <v>6.4799999999999996E-2</v>
      </c>
      <c r="P1579" s="15">
        <v>6.6199999999999995E-2</v>
      </c>
      <c r="Q1579" s="204">
        <v>6.6600000000000006E-2</v>
      </c>
      <c r="R1579" s="8">
        <v>6.6500000000000004E-2</v>
      </c>
      <c r="S1579" s="204">
        <v>6.7100000000000007E-2</v>
      </c>
      <c r="T1579" s="205">
        <v>6.54E-2</v>
      </c>
      <c r="U1579" s="204">
        <v>6.6000000000000003E-2</v>
      </c>
      <c r="V1579" s="8">
        <v>6.4899999999999999E-2</v>
      </c>
      <c r="W1579" s="204">
        <v>6.5699999999999995E-2</v>
      </c>
      <c r="X1579" s="8">
        <v>6.3700000000000007E-2</v>
      </c>
      <c r="Y1579" s="204">
        <v>6.4500000000000002E-2</v>
      </c>
      <c r="Z1579" s="8"/>
      <c r="AA1579" s="204"/>
      <c r="AB1579" s="8">
        <v>6.2700000000000006E-2</v>
      </c>
      <c r="AC1579" s="204">
        <v>6.3700000000000007E-2</v>
      </c>
      <c r="AD1579" s="8">
        <v>6.2399999999999997E-2</v>
      </c>
      <c r="AE1579" s="204">
        <v>6.3399999999999998E-2</v>
      </c>
      <c r="AF1579" s="8"/>
      <c r="AG1579" s="204"/>
      <c r="AI1579" s="192" t="str">
        <f t="shared" si="410"/>
        <v/>
      </c>
      <c r="AJ1579" s="192" t="str">
        <f t="shared" si="411"/>
        <v/>
      </c>
      <c r="AK1579" s="192" t="str">
        <f t="shared" si="412"/>
        <v/>
      </c>
      <c r="AL1579" s="192" t="str">
        <f t="shared" si="413"/>
        <v/>
      </c>
      <c r="AM1579" s="192">
        <f t="shared" si="414"/>
        <v>4.8500000000000001E-2</v>
      </c>
      <c r="AN1579" s="192">
        <f t="shared" si="415"/>
        <v>5.5400000000000005E-2</v>
      </c>
      <c r="AO1579" s="193">
        <f t="shared" si="416"/>
        <v>6.4599999999999991E-2</v>
      </c>
      <c r="AP1579" s="192">
        <f t="shared" si="417"/>
        <v>6.6400000000000001E-2</v>
      </c>
      <c r="AQ1579" s="193">
        <f t="shared" si="418"/>
        <v>6.6799999999999998E-2</v>
      </c>
      <c r="AR1579" s="192">
        <f t="shared" si="419"/>
        <v>6.5700000000000008E-2</v>
      </c>
      <c r="AS1579" s="192">
        <f t="shared" si="420"/>
        <v>6.5299999999999997E-2</v>
      </c>
      <c r="AT1579" s="192">
        <f t="shared" si="421"/>
        <v>6.4100000000000004E-2</v>
      </c>
      <c r="AU1579" s="193" t="str">
        <f t="shared" si="422"/>
        <v/>
      </c>
      <c r="AV1579" s="194">
        <f t="shared" si="423"/>
        <v>6.3200000000000006E-2</v>
      </c>
      <c r="AW1579" s="193">
        <f t="shared" si="424"/>
        <v>6.2899999999999998E-2</v>
      </c>
      <c r="AX1579" s="193" t="str">
        <f t="shared" si="425"/>
        <v/>
      </c>
      <c r="AZ1579" s="193">
        <f t="shared" si="426"/>
        <v>6.2289999999999991E-2</v>
      </c>
    </row>
    <row r="1580" spans="1:52" s="5" customFormat="1" ht="11.25" x14ac:dyDescent="0.2">
      <c r="A1580" s="203">
        <v>40295</v>
      </c>
      <c r="B1580" s="11"/>
      <c r="C1580" s="11"/>
      <c r="D1580" s="15"/>
      <c r="E1580" s="204"/>
      <c r="F1580" s="8"/>
      <c r="G1580" s="8"/>
      <c r="H1580" s="15"/>
      <c r="I1580" s="204"/>
      <c r="J1580" s="8">
        <v>4.82E-2</v>
      </c>
      <c r="K1580" s="8">
        <v>4.8399999999999999E-2</v>
      </c>
      <c r="L1580" s="15">
        <v>5.62E-2</v>
      </c>
      <c r="M1580" s="204">
        <v>5.6399999999999999E-2</v>
      </c>
      <c r="N1580" s="8">
        <v>6.54E-2</v>
      </c>
      <c r="O1580" s="8">
        <v>6.5799999999999997E-2</v>
      </c>
      <c r="P1580" s="15">
        <v>6.7000000000000004E-2</v>
      </c>
      <c r="Q1580" s="204">
        <v>6.7400000000000002E-2</v>
      </c>
      <c r="R1580" s="8">
        <v>6.7100000000000007E-2</v>
      </c>
      <c r="S1580" s="204">
        <v>6.7699999999999996E-2</v>
      </c>
      <c r="T1580" s="205">
        <v>6.5699999999999995E-2</v>
      </c>
      <c r="U1580" s="204">
        <v>6.6299999999999998E-2</v>
      </c>
      <c r="V1580" s="8">
        <v>6.5000000000000002E-2</v>
      </c>
      <c r="W1580" s="204">
        <v>6.5799999999999997E-2</v>
      </c>
      <c r="X1580" s="8">
        <v>6.3500000000000001E-2</v>
      </c>
      <c r="Y1580" s="204">
        <v>6.4299999999999996E-2</v>
      </c>
      <c r="Z1580" s="8"/>
      <c r="AA1580" s="204"/>
      <c r="AB1580" s="8">
        <v>6.2100000000000002E-2</v>
      </c>
      <c r="AC1580" s="204">
        <v>6.3100000000000003E-2</v>
      </c>
      <c r="AD1580" s="8">
        <v>6.2E-2</v>
      </c>
      <c r="AE1580" s="204">
        <v>6.3E-2</v>
      </c>
      <c r="AF1580" s="8"/>
      <c r="AG1580" s="204"/>
      <c r="AI1580" s="192" t="str">
        <f t="shared" si="410"/>
        <v/>
      </c>
      <c r="AJ1580" s="192" t="str">
        <f t="shared" si="411"/>
        <v/>
      </c>
      <c r="AK1580" s="192" t="str">
        <f t="shared" si="412"/>
        <v/>
      </c>
      <c r="AL1580" s="192" t="str">
        <f t="shared" si="413"/>
        <v/>
      </c>
      <c r="AM1580" s="192">
        <f t="shared" si="414"/>
        <v>4.8299999999999996E-2</v>
      </c>
      <c r="AN1580" s="192">
        <f t="shared" si="415"/>
        <v>5.6300000000000003E-2</v>
      </c>
      <c r="AO1580" s="193">
        <f t="shared" si="416"/>
        <v>6.5599999999999992E-2</v>
      </c>
      <c r="AP1580" s="192">
        <f t="shared" si="417"/>
        <v>6.720000000000001E-2</v>
      </c>
      <c r="AQ1580" s="193">
        <f t="shared" si="418"/>
        <v>6.7400000000000002E-2</v>
      </c>
      <c r="AR1580" s="192">
        <f t="shared" si="419"/>
        <v>6.6000000000000003E-2</v>
      </c>
      <c r="AS1580" s="192">
        <f t="shared" si="420"/>
        <v>6.54E-2</v>
      </c>
      <c r="AT1580" s="192">
        <f t="shared" si="421"/>
        <v>6.3899999999999998E-2</v>
      </c>
      <c r="AU1580" s="193" t="str">
        <f t="shared" si="422"/>
        <v/>
      </c>
      <c r="AV1580" s="194">
        <f t="shared" si="423"/>
        <v>6.2600000000000003E-2</v>
      </c>
      <c r="AW1580" s="193">
        <f t="shared" si="424"/>
        <v>6.25E-2</v>
      </c>
      <c r="AX1580" s="193" t="str">
        <f t="shared" si="425"/>
        <v/>
      </c>
      <c r="AZ1580" s="193">
        <f t="shared" si="426"/>
        <v>6.2519999999999992E-2</v>
      </c>
    </row>
    <row r="1581" spans="1:52" s="5" customFormat="1" ht="11.25" x14ac:dyDescent="0.2">
      <c r="A1581" s="203">
        <v>40296</v>
      </c>
      <c r="B1581" s="11"/>
      <c r="C1581" s="11"/>
      <c r="D1581" s="15"/>
      <c r="E1581" s="204"/>
      <c r="F1581" s="8"/>
      <c r="G1581" s="8"/>
      <c r="H1581" s="15"/>
      <c r="I1581" s="204"/>
      <c r="J1581" s="8">
        <v>5.1400000000000001E-2</v>
      </c>
      <c r="K1581" s="8">
        <v>5.16E-2</v>
      </c>
      <c r="L1581" s="15">
        <v>5.7599999999999998E-2</v>
      </c>
      <c r="M1581" s="204">
        <v>5.7799999999999997E-2</v>
      </c>
      <c r="N1581" s="8">
        <v>6.7199999999999996E-2</v>
      </c>
      <c r="O1581" s="8">
        <v>6.7599999999999993E-2</v>
      </c>
      <c r="P1581" s="15">
        <v>6.8099999999999994E-2</v>
      </c>
      <c r="Q1581" s="204">
        <v>6.8500000000000005E-2</v>
      </c>
      <c r="R1581" s="8">
        <v>6.8099999999999994E-2</v>
      </c>
      <c r="S1581" s="204">
        <v>6.8699999999999997E-2</v>
      </c>
      <c r="T1581" s="205">
        <v>6.6299999999999998E-2</v>
      </c>
      <c r="U1581" s="204">
        <v>6.6900000000000001E-2</v>
      </c>
      <c r="V1581" s="8">
        <v>6.5299999999999997E-2</v>
      </c>
      <c r="W1581" s="204">
        <v>6.6100000000000006E-2</v>
      </c>
      <c r="X1581" s="8">
        <v>6.3799999999999996E-2</v>
      </c>
      <c r="Y1581" s="204">
        <v>6.4600000000000005E-2</v>
      </c>
      <c r="Z1581" s="8"/>
      <c r="AA1581" s="204"/>
      <c r="AB1581" s="8">
        <v>6.2100000000000002E-2</v>
      </c>
      <c r="AC1581" s="204">
        <v>6.3100000000000003E-2</v>
      </c>
      <c r="AD1581" s="8">
        <v>6.2E-2</v>
      </c>
      <c r="AE1581" s="204">
        <v>6.3E-2</v>
      </c>
      <c r="AF1581" s="8"/>
      <c r="AG1581" s="204"/>
      <c r="AI1581" s="192" t="str">
        <f t="shared" si="410"/>
        <v/>
      </c>
      <c r="AJ1581" s="192" t="str">
        <f t="shared" si="411"/>
        <v/>
      </c>
      <c r="AK1581" s="192" t="str">
        <f t="shared" si="412"/>
        <v/>
      </c>
      <c r="AL1581" s="192" t="str">
        <f t="shared" si="413"/>
        <v/>
      </c>
      <c r="AM1581" s="192">
        <f t="shared" si="414"/>
        <v>5.1500000000000004E-2</v>
      </c>
      <c r="AN1581" s="192">
        <f t="shared" si="415"/>
        <v>5.7700000000000001E-2</v>
      </c>
      <c r="AO1581" s="193">
        <f t="shared" si="416"/>
        <v>6.7399999999999988E-2</v>
      </c>
      <c r="AP1581" s="192">
        <f t="shared" si="417"/>
        <v>6.83E-2</v>
      </c>
      <c r="AQ1581" s="193">
        <f t="shared" si="418"/>
        <v>6.8399999999999989E-2</v>
      </c>
      <c r="AR1581" s="192">
        <f t="shared" si="419"/>
        <v>6.6599999999999993E-2</v>
      </c>
      <c r="AS1581" s="192">
        <f t="shared" si="420"/>
        <v>6.5700000000000008E-2</v>
      </c>
      <c r="AT1581" s="192">
        <f t="shared" si="421"/>
        <v>6.4200000000000007E-2</v>
      </c>
      <c r="AU1581" s="193" t="str">
        <f t="shared" si="422"/>
        <v/>
      </c>
      <c r="AV1581" s="194">
        <f t="shared" si="423"/>
        <v>6.2600000000000003E-2</v>
      </c>
      <c r="AW1581" s="193">
        <f t="shared" si="424"/>
        <v>6.25E-2</v>
      </c>
      <c r="AX1581" s="193" t="str">
        <f t="shared" si="425"/>
        <v/>
      </c>
      <c r="AZ1581" s="193">
        <f t="shared" si="426"/>
        <v>6.3490000000000005E-2</v>
      </c>
    </row>
    <row r="1582" spans="1:52" s="5" customFormat="1" ht="11.25" x14ac:dyDescent="0.2">
      <c r="A1582" s="203">
        <v>40297</v>
      </c>
      <c r="B1582" s="11"/>
      <c r="C1582" s="11"/>
      <c r="D1582" s="15"/>
      <c r="E1582" s="204"/>
      <c r="F1582" s="8"/>
      <c r="G1582" s="8"/>
      <c r="H1582" s="15"/>
      <c r="I1582" s="204"/>
      <c r="J1582" s="8">
        <v>5.1900000000000002E-2</v>
      </c>
      <c r="K1582" s="8">
        <v>5.21E-2</v>
      </c>
      <c r="L1582" s="15">
        <v>5.8299999999999998E-2</v>
      </c>
      <c r="M1582" s="204">
        <v>5.8500000000000003E-2</v>
      </c>
      <c r="N1582" s="8">
        <v>6.7599999999999993E-2</v>
      </c>
      <c r="O1582" s="8">
        <v>6.8000000000000005E-2</v>
      </c>
      <c r="P1582" s="15">
        <v>6.83E-2</v>
      </c>
      <c r="Q1582" s="204">
        <v>6.8699999999999997E-2</v>
      </c>
      <c r="R1582" s="8">
        <v>6.7900000000000002E-2</v>
      </c>
      <c r="S1582" s="204">
        <v>6.8500000000000005E-2</v>
      </c>
      <c r="T1582" s="205">
        <v>6.6199999999999995E-2</v>
      </c>
      <c r="U1582" s="204">
        <v>6.6799999999999998E-2</v>
      </c>
      <c r="V1582" s="8">
        <v>6.5100000000000005E-2</v>
      </c>
      <c r="W1582" s="204">
        <v>6.59E-2</v>
      </c>
      <c r="X1582" s="8">
        <v>6.3899999999999998E-2</v>
      </c>
      <c r="Y1582" s="204">
        <v>6.4699999999999994E-2</v>
      </c>
      <c r="Z1582" s="8"/>
      <c r="AA1582" s="204"/>
      <c r="AB1582" s="8">
        <v>6.2199999999999998E-2</v>
      </c>
      <c r="AC1582" s="204">
        <v>6.3200000000000006E-2</v>
      </c>
      <c r="AD1582" s="8">
        <v>6.2E-2</v>
      </c>
      <c r="AE1582" s="204">
        <v>6.3E-2</v>
      </c>
      <c r="AF1582" s="8"/>
      <c r="AG1582" s="204"/>
      <c r="AI1582" s="192" t="str">
        <f t="shared" ref="AI1582:AI1645" si="427">IFERROR(AVERAGE(B1582:C1582),"")</f>
        <v/>
      </c>
      <c r="AJ1582" s="192" t="str">
        <f t="shared" ref="AJ1582:AJ1645" si="428">IFERROR(AVERAGE(D1582:E1582),"")</f>
        <v/>
      </c>
      <c r="AK1582" s="192" t="str">
        <f t="shared" ref="AK1582:AK1645" si="429">IFERROR(AVERAGE(F1582:G1582),"")</f>
        <v/>
      </c>
      <c r="AL1582" s="192" t="str">
        <f t="shared" ref="AL1582:AL1645" si="430">IFERROR(AVERAGE(H1582:I1582),"")</f>
        <v/>
      </c>
      <c r="AM1582" s="192">
        <f t="shared" ref="AM1582:AM1645" si="431">IFERROR(AVERAGE(J1582:K1582),"")</f>
        <v>5.2000000000000005E-2</v>
      </c>
      <c r="AN1582" s="192">
        <f t="shared" ref="AN1582:AN1645" si="432">IFERROR(AVERAGE(L1582:M1582),"")</f>
        <v>5.8400000000000001E-2</v>
      </c>
      <c r="AO1582" s="193">
        <f t="shared" ref="AO1582:AO1645" si="433">IFERROR(AVERAGE(N1582:O1582),"")</f>
        <v>6.7799999999999999E-2</v>
      </c>
      <c r="AP1582" s="192">
        <f t="shared" ref="AP1582:AP1645" si="434">IFERROR(AVERAGE(P1582:Q1582),"")</f>
        <v>6.8500000000000005E-2</v>
      </c>
      <c r="AQ1582" s="193">
        <f t="shared" ref="AQ1582:AQ1645" si="435">IFERROR(AVERAGE(R1582:S1582),"")</f>
        <v>6.8200000000000011E-2</v>
      </c>
      <c r="AR1582" s="192">
        <f t="shared" ref="AR1582:AR1645" si="436">IFERROR(AVERAGE(T1582:U1582),"")</f>
        <v>6.6500000000000004E-2</v>
      </c>
      <c r="AS1582" s="192">
        <f t="shared" ref="AS1582:AS1645" si="437">IFERROR(AVERAGE(V1582:W1582),"")</f>
        <v>6.5500000000000003E-2</v>
      </c>
      <c r="AT1582" s="192">
        <f t="shared" ref="AT1582:AT1645" si="438">IFERROR(AVERAGE(X1582:Y1582),"")</f>
        <v>6.4299999999999996E-2</v>
      </c>
      <c r="AU1582" s="193" t="str">
        <f t="shared" ref="AU1582:AU1645" si="439">IFERROR(AVERAGE(Z1582:AA1582),"")</f>
        <v/>
      </c>
      <c r="AV1582" s="194">
        <f t="shared" ref="AV1582:AV1645" si="440">IFERROR(AVERAGE(AB1582:AC1582),"")</f>
        <v>6.2700000000000006E-2</v>
      </c>
      <c r="AW1582" s="193">
        <f t="shared" ref="AW1582:AW1645" si="441">IFERROR(AVERAGE(AD1582:AE1582),"")</f>
        <v>6.25E-2</v>
      </c>
      <c r="AX1582" s="193" t="str">
        <f t="shared" ref="AX1582:AX1645" si="442">IFERROR(AVERAGE(AF1582:AG1582),"")</f>
        <v/>
      </c>
      <c r="AZ1582" s="193">
        <f t="shared" si="426"/>
        <v>6.3640000000000002E-2</v>
      </c>
    </row>
    <row r="1583" spans="1:52" s="5" customFormat="1" ht="11.25" x14ac:dyDescent="0.2">
      <c r="A1583" s="203">
        <v>40298</v>
      </c>
      <c r="B1583" s="11"/>
      <c r="C1583" s="11"/>
      <c r="D1583" s="15"/>
      <c r="E1583" s="204"/>
      <c r="F1583" s="8"/>
      <c r="G1583" s="8"/>
      <c r="H1583" s="15"/>
      <c r="I1583" s="204"/>
      <c r="J1583" s="8">
        <v>5.3999999999999999E-2</v>
      </c>
      <c r="K1583" s="8">
        <v>5.4199999999999998E-2</v>
      </c>
      <c r="L1583" s="15">
        <v>5.96E-2</v>
      </c>
      <c r="M1583" s="204">
        <v>5.9799999999999999E-2</v>
      </c>
      <c r="N1583" s="8">
        <v>6.7299999999999999E-2</v>
      </c>
      <c r="O1583" s="8">
        <v>6.7699999999999996E-2</v>
      </c>
      <c r="P1583" s="15">
        <v>6.7199999999999996E-2</v>
      </c>
      <c r="Q1583" s="204">
        <v>6.7599999999999993E-2</v>
      </c>
      <c r="R1583" s="8">
        <v>6.6299999999999998E-2</v>
      </c>
      <c r="S1583" s="204">
        <v>6.6900000000000001E-2</v>
      </c>
      <c r="T1583" s="205">
        <v>6.4799999999999996E-2</v>
      </c>
      <c r="U1583" s="204">
        <v>6.54E-2</v>
      </c>
      <c r="V1583" s="8">
        <v>6.3799999999999996E-2</v>
      </c>
      <c r="W1583" s="204">
        <v>6.4600000000000005E-2</v>
      </c>
      <c r="X1583" s="8">
        <v>6.25E-2</v>
      </c>
      <c r="Y1583" s="204">
        <v>6.3299999999999995E-2</v>
      </c>
      <c r="Z1583" s="8"/>
      <c r="AA1583" s="204"/>
      <c r="AB1583" s="8">
        <v>6.0900000000000003E-2</v>
      </c>
      <c r="AC1583" s="204">
        <v>6.1899999999999997E-2</v>
      </c>
      <c r="AD1583" s="8">
        <v>6.0600000000000001E-2</v>
      </c>
      <c r="AE1583" s="204">
        <v>6.1600000000000002E-2</v>
      </c>
      <c r="AF1583" s="8"/>
      <c r="AG1583" s="204"/>
      <c r="AI1583" s="192" t="str">
        <f t="shared" si="427"/>
        <v/>
      </c>
      <c r="AJ1583" s="192" t="str">
        <f t="shared" si="428"/>
        <v/>
      </c>
      <c r="AK1583" s="192" t="str">
        <f t="shared" si="429"/>
        <v/>
      </c>
      <c r="AL1583" s="192" t="str">
        <f t="shared" si="430"/>
        <v/>
      </c>
      <c r="AM1583" s="192">
        <f t="shared" si="431"/>
        <v>5.4099999999999995E-2</v>
      </c>
      <c r="AN1583" s="192">
        <f t="shared" si="432"/>
        <v>5.9700000000000003E-2</v>
      </c>
      <c r="AO1583" s="193">
        <f t="shared" si="433"/>
        <v>6.7500000000000004E-2</v>
      </c>
      <c r="AP1583" s="192">
        <f t="shared" si="434"/>
        <v>6.7399999999999988E-2</v>
      </c>
      <c r="AQ1583" s="193">
        <f t="shared" si="435"/>
        <v>6.6599999999999993E-2</v>
      </c>
      <c r="AR1583" s="192">
        <f t="shared" si="436"/>
        <v>6.5099999999999991E-2</v>
      </c>
      <c r="AS1583" s="192">
        <f t="shared" si="437"/>
        <v>6.4200000000000007E-2</v>
      </c>
      <c r="AT1583" s="192">
        <f t="shared" si="438"/>
        <v>6.2899999999999998E-2</v>
      </c>
      <c r="AU1583" s="193" t="str">
        <f t="shared" si="439"/>
        <v/>
      </c>
      <c r="AV1583" s="194">
        <f t="shared" si="440"/>
        <v>6.1399999999999996E-2</v>
      </c>
      <c r="AW1583" s="193">
        <f t="shared" si="441"/>
        <v>6.1100000000000002E-2</v>
      </c>
      <c r="AX1583" s="193" t="str">
        <f t="shared" si="442"/>
        <v/>
      </c>
      <c r="AZ1583" s="193">
        <f t="shared" si="426"/>
        <v>6.3E-2</v>
      </c>
    </row>
    <row r="1584" spans="1:52" s="5" customFormat="1" ht="11.25" x14ac:dyDescent="0.2">
      <c r="A1584" s="203">
        <v>40301</v>
      </c>
      <c r="B1584" s="11"/>
      <c r="C1584" s="11"/>
      <c r="D1584" s="15"/>
      <c r="E1584" s="204"/>
      <c r="F1584" s="8"/>
      <c r="G1584" s="8"/>
      <c r="H1584" s="15"/>
      <c r="I1584" s="204"/>
      <c r="J1584" s="8">
        <v>5.2699999999999997E-2</v>
      </c>
      <c r="K1584" s="8">
        <v>5.2900000000000003E-2</v>
      </c>
      <c r="L1584" s="15">
        <v>5.96E-2</v>
      </c>
      <c r="M1584" s="204">
        <v>5.9799999999999999E-2</v>
      </c>
      <c r="N1584" s="8">
        <v>6.7400000000000002E-2</v>
      </c>
      <c r="O1584" s="8">
        <v>6.7799999999999999E-2</v>
      </c>
      <c r="P1584" s="15">
        <v>6.7199999999999996E-2</v>
      </c>
      <c r="Q1584" s="204">
        <v>6.7599999999999993E-2</v>
      </c>
      <c r="R1584" s="8">
        <v>6.6299999999999998E-2</v>
      </c>
      <c r="S1584" s="204">
        <v>6.6900000000000001E-2</v>
      </c>
      <c r="T1584" s="205">
        <v>6.4799999999999996E-2</v>
      </c>
      <c r="U1584" s="204">
        <v>6.54E-2</v>
      </c>
      <c r="V1584" s="8">
        <v>6.3799999999999996E-2</v>
      </c>
      <c r="W1584" s="204">
        <v>6.4600000000000005E-2</v>
      </c>
      <c r="X1584" s="8">
        <v>6.2300000000000001E-2</v>
      </c>
      <c r="Y1584" s="204">
        <v>6.3100000000000003E-2</v>
      </c>
      <c r="Z1584" s="8"/>
      <c r="AA1584" s="204"/>
      <c r="AB1584" s="8">
        <v>6.0900000000000003E-2</v>
      </c>
      <c r="AC1584" s="204">
        <v>6.1899999999999997E-2</v>
      </c>
      <c r="AD1584" s="8">
        <v>6.0600000000000001E-2</v>
      </c>
      <c r="AE1584" s="204">
        <v>6.1600000000000002E-2</v>
      </c>
      <c r="AF1584" s="8"/>
      <c r="AG1584" s="204"/>
      <c r="AI1584" s="192" t="str">
        <f t="shared" si="427"/>
        <v/>
      </c>
      <c r="AJ1584" s="192" t="str">
        <f t="shared" si="428"/>
        <v/>
      </c>
      <c r="AK1584" s="192" t="str">
        <f t="shared" si="429"/>
        <v/>
      </c>
      <c r="AL1584" s="192" t="str">
        <f t="shared" si="430"/>
        <v/>
      </c>
      <c r="AM1584" s="192">
        <f t="shared" si="431"/>
        <v>5.28E-2</v>
      </c>
      <c r="AN1584" s="192">
        <f t="shared" si="432"/>
        <v>5.9700000000000003E-2</v>
      </c>
      <c r="AO1584" s="193">
        <f t="shared" si="433"/>
        <v>6.7599999999999993E-2</v>
      </c>
      <c r="AP1584" s="192">
        <f t="shared" si="434"/>
        <v>6.7399999999999988E-2</v>
      </c>
      <c r="AQ1584" s="193">
        <f t="shared" si="435"/>
        <v>6.6599999999999993E-2</v>
      </c>
      <c r="AR1584" s="192">
        <f t="shared" si="436"/>
        <v>6.5099999999999991E-2</v>
      </c>
      <c r="AS1584" s="192">
        <f t="shared" si="437"/>
        <v>6.4200000000000007E-2</v>
      </c>
      <c r="AT1584" s="192">
        <f t="shared" si="438"/>
        <v>6.2700000000000006E-2</v>
      </c>
      <c r="AU1584" s="193" t="str">
        <f t="shared" si="439"/>
        <v/>
      </c>
      <c r="AV1584" s="194">
        <f t="shared" si="440"/>
        <v>6.1399999999999996E-2</v>
      </c>
      <c r="AW1584" s="193">
        <f t="shared" si="441"/>
        <v>6.1100000000000002E-2</v>
      </c>
      <c r="AX1584" s="193" t="str">
        <f t="shared" si="442"/>
        <v/>
      </c>
      <c r="AZ1584" s="193">
        <f t="shared" si="426"/>
        <v>6.2859999999999999E-2</v>
      </c>
    </row>
    <row r="1585" spans="1:52" s="5" customFormat="1" ht="11.25" x14ac:dyDescent="0.2">
      <c r="A1585" s="203">
        <v>40302</v>
      </c>
      <c r="B1585" s="11"/>
      <c r="C1585" s="11"/>
      <c r="D1585" s="15"/>
      <c r="E1585" s="204"/>
      <c r="F1585" s="8"/>
      <c r="G1585" s="8"/>
      <c r="H1585" s="15"/>
      <c r="I1585" s="204"/>
      <c r="J1585" s="8">
        <v>5.2400000000000002E-2</v>
      </c>
      <c r="K1585" s="8">
        <v>5.2600000000000001E-2</v>
      </c>
      <c r="L1585" s="15">
        <v>5.96E-2</v>
      </c>
      <c r="M1585" s="204">
        <v>5.9799999999999999E-2</v>
      </c>
      <c r="N1585" s="8">
        <v>6.7500000000000004E-2</v>
      </c>
      <c r="O1585" s="8">
        <v>6.7900000000000002E-2</v>
      </c>
      <c r="P1585" s="15">
        <v>6.7199999999999996E-2</v>
      </c>
      <c r="Q1585" s="204">
        <v>6.7599999999999993E-2</v>
      </c>
      <c r="R1585" s="8">
        <v>6.6299999999999998E-2</v>
      </c>
      <c r="S1585" s="204">
        <v>6.6900000000000001E-2</v>
      </c>
      <c r="T1585" s="205">
        <v>6.4699999999999994E-2</v>
      </c>
      <c r="U1585" s="204">
        <v>6.5299999999999997E-2</v>
      </c>
      <c r="V1585" s="8">
        <v>6.3500000000000001E-2</v>
      </c>
      <c r="W1585" s="204">
        <v>6.4299999999999996E-2</v>
      </c>
      <c r="X1585" s="8">
        <v>6.2199999999999998E-2</v>
      </c>
      <c r="Y1585" s="204">
        <v>6.3E-2</v>
      </c>
      <c r="Z1585" s="8"/>
      <c r="AA1585" s="204"/>
      <c r="AB1585" s="8">
        <v>6.0699999999999997E-2</v>
      </c>
      <c r="AC1585" s="204">
        <v>6.1699999999999998E-2</v>
      </c>
      <c r="AD1585" s="8">
        <v>6.0499999999999998E-2</v>
      </c>
      <c r="AE1585" s="204">
        <v>6.1499999999999999E-2</v>
      </c>
      <c r="AF1585" s="8"/>
      <c r="AG1585" s="204"/>
      <c r="AI1585" s="192" t="str">
        <f t="shared" si="427"/>
        <v/>
      </c>
      <c r="AJ1585" s="192" t="str">
        <f t="shared" si="428"/>
        <v/>
      </c>
      <c r="AK1585" s="192" t="str">
        <f t="shared" si="429"/>
        <v/>
      </c>
      <c r="AL1585" s="192" t="str">
        <f t="shared" si="430"/>
        <v/>
      </c>
      <c r="AM1585" s="192">
        <f t="shared" si="431"/>
        <v>5.2500000000000005E-2</v>
      </c>
      <c r="AN1585" s="192">
        <f t="shared" si="432"/>
        <v>5.9700000000000003E-2</v>
      </c>
      <c r="AO1585" s="193">
        <f t="shared" si="433"/>
        <v>6.770000000000001E-2</v>
      </c>
      <c r="AP1585" s="192">
        <f t="shared" si="434"/>
        <v>6.7399999999999988E-2</v>
      </c>
      <c r="AQ1585" s="193">
        <f t="shared" si="435"/>
        <v>6.6599999999999993E-2</v>
      </c>
      <c r="AR1585" s="192">
        <f t="shared" si="436"/>
        <v>6.5000000000000002E-2</v>
      </c>
      <c r="AS1585" s="192">
        <f t="shared" si="437"/>
        <v>6.3899999999999998E-2</v>
      </c>
      <c r="AT1585" s="192">
        <f t="shared" si="438"/>
        <v>6.2600000000000003E-2</v>
      </c>
      <c r="AU1585" s="193" t="str">
        <f t="shared" si="439"/>
        <v/>
      </c>
      <c r="AV1585" s="194">
        <f t="shared" si="440"/>
        <v>6.1199999999999997E-2</v>
      </c>
      <c r="AW1585" s="193">
        <f t="shared" si="441"/>
        <v>6.0999999999999999E-2</v>
      </c>
      <c r="AX1585" s="193" t="str">
        <f t="shared" si="442"/>
        <v/>
      </c>
      <c r="AZ1585" s="193">
        <f t="shared" si="426"/>
        <v>6.2759999999999996E-2</v>
      </c>
    </row>
    <row r="1586" spans="1:52" s="5" customFormat="1" ht="11.25" x14ac:dyDescent="0.2">
      <c r="A1586" s="203">
        <v>40303</v>
      </c>
      <c r="B1586" s="11"/>
      <c r="C1586" s="11"/>
      <c r="D1586" s="15"/>
      <c r="E1586" s="204"/>
      <c r="F1586" s="8"/>
      <c r="G1586" s="8"/>
      <c r="H1586" s="15"/>
      <c r="I1586" s="204"/>
      <c r="J1586" s="8">
        <v>5.1799999999999999E-2</v>
      </c>
      <c r="K1586" s="8">
        <v>5.1999999999999998E-2</v>
      </c>
      <c r="L1586" s="15">
        <v>5.9499999999999997E-2</v>
      </c>
      <c r="M1586" s="204">
        <v>5.9700000000000003E-2</v>
      </c>
      <c r="N1586" s="8">
        <v>6.7699999999999996E-2</v>
      </c>
      <c r="O1586" s="8">
        <v>6.8099999999999994E-2</v>
      </c>
      <c r="P1586" s="15">
        <v>6.7799999999999999E-2</v>
      </c>
      <c r="Q1586" s="204">
        <v>6.8199999999999997E-2</v>
      </c>
      <c r="R1586" s="8">
        <v>6.6799999999999998E-2</v>
      </c>
      <c r="S1586" s="204">
        <v>6.7400000000000002E-2</v>
      </c>
      <c r="T1586" s="205">
        <v>6.5000000000000002E-2</v>
      </c>
      <c r="U1586" s="204">
        <v>6.5600000000000006E-2</v>
      </c>
      <c r="V1586" s="8">
        <v>6.3799999999999996E-2</v>
      </c>
      <c r="W1586" s="204">
        <v>6.4600000000000005E-2</v>
      </c>
      <c r="X1586" s="8">
        <v>6.25E-2</v>
      </c>
      <c r="Y1586" s="204">
        <v>6.3299999999999995E-2</v>
      </c>
      <c r="Z1586" s="8"/>
      <c r="AA1586" s="204"/>
      <c r="AB1586" s="8">
        <v>6.0999999999999999E-2</v>
      </c>
      <c r="AC1586" s="204">
        <v>6.2E-2</v>
      </c>
      <c r="AD1586" s="8">
        <v>6.08E-2</v>
      </c>
      <c r="AE1586" s="204">
        <v>6.1800000000000001E-2</v>
      </c>
      <c r="AF1586" s="8"/>
      <c r="AG1586" s="204"/>
      <c r="AI1586" s="192" t="str">
        <f t="shared" si="427"/>
        <v/>
      </c>
      <c r="AJ1586" s="192" t="str">
        <f t="shared" si="428"/>
        <v/>
      </c>
      <c r="AK1586" s="192" t="str">
        <f t="shared" si="429"/>
        <v/>
      </c>
      <c r="AL1586" s="192" t="str">
        <f t="shared" si="430"/>
        <v/>
      </c>
      <c r="AM1586" s="192">
        <f t="shared" si="431"/>
        <v>5.1900000000000002E-2</v>
      </c>
      <c r="AN1586" s="192">
        <f t="shared" si="432"/>
        <v>5.96E-2</v>
      </c>
      <c r="AO1586" s="193">
        <f t="shared" si="433"/>
        <v>6.7899999999999988E-2</v>
      </c>
      <c r="AP1586" s="192">
        <f t="shared" si="434"/>
        <v>6.8000000000000005E-2</v>
      </c>
      <c r="AQ1586" s="193">
        <f t="shared" si="435"/>
        <v>6.7099999999999993E-2</v>
      </c>
      <c r="AR1586" s="192">
        <f t="shared" si="436"/>
        <v>6.5299999999999997E-2</v>
      </c>
      <c r="AS1586" s="192">
        <f t="shared" si="437"/>
        <v>6.4200000000000007E-2</v>
      </c>
      <c r="AT1586" s="192">
        <f t="shared" si="438"/>
        <v>6.2899999999999998E-2</v>
      </c>
      <c r="AU1586" s="193" t="str">
        <f t="shared" si="439"/>
        <v/>
      </c>
      <c r="AV1586" s="194">
        <f t="shared" si="440"/>
        <v>6.1499999999999999E-2</v>
      </c>
      <c r="AW1586" s="193">
        <f t="shared" si="441"/>
        <v>6.13E-2</v>
      </c>
      <c r="AX1586" s="193" t="str">
        <f t="shared" si="442"/>
        <v/>
      </c>
      <c r="AZ1586" s="193">
        <f t="shared" si="426"/>
        <v>6.2969999999999998E-2</v>
      </c>
    </row>
    <row r="1587" spans="1:52" s="5" customFormat="1" ht="11.25" x14ac:dyDescent="0.2">
      <c r="A1587" s="203">
        <v>40304</v>
      </c>
      <c r="B1587" s="11"/>
      <c r="C1587" s="11"/>
      <c r="D1587" s="15"/>
      <c r="E1587" s="204"/>
      <c r="F1587" s="8"/>
      <c r="G1587" s="8"/>
      <c r="H1587" s="15"/>
      <c r="I1587" s="204"/>
      <c r="J1587" s="8">
        <v>5.2499999999999998E-2</v>
      </c>
      <c r="K1587" s="8">
        <v>5.2699999999999997E-2</v>
      </c>
      <c r="L1587" s="15">
        <v>5.9499999999999997E-2</v>
      </c>
      <c r="M1587" s="204">
        <v>5.9700000000000003E-2</v>
      </c>
      <c r="N1587" s="8">
        <v>6.7799999999999999E-2</v>
      </c>
      <c r="O1587" s="8">
        <v>6.8199999999999997E-2</v>
      </c>
      <c r="P1587" s="15">
        <v>6.8400000000000002E-2</v>
      </c>
      <c r="Q1587" s="204">
        <v>6.88E-2</v>
      </c>
      <c r="R1587" s="8">
        <v>6.7699999999999996E-2</v>
      </c>
      <c r="S1587" s="204">
        <v>6.83E-2</v>
      </c>
      <c r="T1587" s="205">
        <v>6.5799999999999997E-2</v>
      </c>
      <c r="U1587" s="204">
        <v>6.6400000000000001E-2</v>
      </c>
      <c r="V1587" s="8">
        <v>6.4299999999999996E-2</v>
      </c>
      <c r="W1587" s="204">
        <v>6.5100000000000005E-2</v>
      </c>
      <c r="X1587" s="8">
        <v>6.3E-2</v>
      </c>
      <c r="Y1587" s="204">
        <v>6.3799999999999996E-2</v>
      </c>
      <c r="Z1587" s="8"/>
      <c r="AA1587" s="204"/>
      <c r="AB1587" s="8">
        <v>6.1600000000000002E-2</v>
      </c>
      <c r="AC1587" s="204">
        <v>6.2600000000000003E-2</v>
      </c>
      <c r="AD1587" s="8">
        <v>6.1499999999999999E-2</v>
      </c>
      <c r="AE1587" s="204">
        <v>6.25E-2</v>
      </c>
      <c r="AF1587" s="8"/>
      <c r="AG1587" s="204"/>
      <c r="AI1587" s="192" t="str">
        <f t="shared" si="427"/>
        <v/>
      </c>
      <c r="AJ1587" s="192" t="str">
        <f t="shared" si="428"/>
        <v/>
      </c>
      <c r="AK1587" s="192" t="str">
        <f t="shared" si="429"/>
        <v/>
      </c>
      <c r="AL1587" s="192" t="str">
        <f t="shared" si="430"/>
        <v/>
      </c>
      <c r="AM1587" s="192">
        <f t="shared" si="431"/>
        <v>5.2599999999999994E-2</v>
      </c>
      <c r="AN1587" s="192">
        <f t="shared" si="432"/>
        <v>5.96E-2</v>
      </c>
      <c r="AO1587" s="193">
        <f t="shared" si="433"/>
        <v>6.8000000000000005E-2</v>
      </c>
      <c r="AP1587" s="192">
        <f t="shared" si="434"/>
        <v>6.8599999999999994E-2</v>
      </c>
      <c r="AQ1587" s="193">
        <f t="shared" si="435"/>
        <v>6.8000000000000005E-2</v>
      </c>
      <c r="AR1587" s="192">
        <f t="shared" si="436"/>
        <v>6.6099999999999992E-2</v>
      </c>
      <c r="AS1587" s="192">
        <f t="shared" si="437"/>
        <v>6.4700000000000008E-2</v>
      </c>
      <c r="AT1587" s="192">
        <f t="shared" si="438"/>
        <v>6.3399999999999998E-2</v>
      </c>
      <c r="AU1587" s="193" t="str">
        <f t="shared" si="439"/>
        <v/>
      </c>
      <c r="AV1587" s="194">
        <f t="shared" si="440"/>
        <v>6.2100000000000002E-2</v>
      </c>
      <c r="AW1587" s="193">
        <f t="shared" si="441"/>
        <v>6.2E-2</v>
      </c>
      <c r="AX1587" s="193" t="str">
        <f t="shared" si="442"/>
        <v/>
      </c>
      <c r="AZ1587" s="193">
        <f t="shared" si="426"/>
        <v>6.3509999999999997E-2</v>
      </c>
    </row>
    <row r="1588" spans="1:52" s="5" customFormat="1" ht="11.25" x14ac:dyDescent="0.2">
      <c r="A1588" s="203">
        <v>40305</v>
      </c>
      <c r="B1588" s="11"/>
      <c r="C1588" s="11"/>
      <c r="D1588" s="15"/>
      <c r="E1588" s="204"/>
      <c r="F1588" s="8"/>
      <c r="G1588" s="8"/>
      <c r="H1588" s="15"/>
      <c r="I1588" s="204"/>
      <c r="J1588" s="8">
        <v>5.3800000000000001E-2</v>
      </c>
      <c r="K1588" s="8">
        <v>5.3999999999999999E-2</v>
      </c>
      <c r="L1588" s="15">
        <v>5.9299999999999999E-2</v>
      </c>
      <c r="M1588" s="204">
        <v>5.9499999999999997E-2</v>
      </c>
      <c r="N1588" s="8">
        <v>6.8000000000000005E-2</v>
      </c>
      <c r="O1588" s="8">
        <v>6.8400000000000002E-2</v>
      </c>
      <c r="P1588" s="15">
        <v>6.9000000000000006E-2</v>
      </c>
      <c r="Q1588" s="204">
        <v>6.9400000000000003E-2</v>
      </c>
      <c r="R1588" s="8">
        <v>6.8699999999999997E-2</v>
      </c>
      <c r="S1588" s="204">
        <v>6.93E-2</v>
      </c>
      <c r="T1588" s="205">
        <v>6.6600000000000006E-2</v>
      </c>
      <c r="U1588" s="204">
        <v>6.7199999999999996E-2</v>
      </c>
      <c r="V1588" s="8">
        <v>6.5000000000000002E-2</v>
      </c>
      <c r="W1588" s="204">
        <v>6.5799999999999997E-2</v>
      </c>
      <c r="X1588" s="8">
        <v>6.3600000000000004E-2</v>
      </c>
      <c r="Y1588" s="204">
        <v>6.4399999999999999E-2</v>
      </c>
      <c r="Z1588" s="8"/>
      <c r="AA1588" s="204"/>
      <c r="AB1588" s="8">
        <v>6.25E-2</v>
      </c>
      <c r="AC1588" s="204">
        <v>6.3500000000000001E-2</v>
      </c>
      <c r="AD1588" s="8">
        <v>6.2399999999999997E-2</v>
      </c>
      <c r="AE1588" s="204">
        <v>6.3399999999999998E-2</v>
      </c>
      <c r="AF1588" s="8"/>
      <c r="AG1588" s="204"/>
      <c r="AI1588" s="192" t="str">
        <f t="shared" si="427"/>
        <v/>
      </c>
      <c r="AJ1588" s="192" t="str">
        <f t="shared" si="428"/>
        <v/>
      </c>
      <c r="AK1588" s="192" t="str">
        <f t="shared" si="429"/>
        <v/>
      </c>
      <c r="AL1588" s="192" t="str">
        <f t="shared" si="430"/>
        <v/>
      </c>
      <c r="AM1588" s="192">
        <f t="shared" si="431"/>
        <v>5.3900000000000003E-2</v>
      </c>
      <c r="AN1588" s="192">
        <f t="shared" si="432"/>
        <v>5.9399999999999994E-2</v>
      </c>
      <c r="AO1588" s="193">
        <f t="shared" si="433"/>
        <v>6.8200000000000011E-2</v>
      </c>
      <c r="AP1588" s="192">
        <f t="shared" si="434"/>
        <v>6.9200000000000012E-2</v>
      </c>
      <c r="AQ1588" s="193">
        <f t="shared" si="435"/>
        <v>6.9000000000000006E-2</v>
      </c>
      <c r="AR1588" s="192">
        <f t="shared" si="436"/>
        <v>6.6900000000000001E-2</v>
      </c>
      <c r="AS1588" s="192">
        <f t="shared" si="437"/>
        <v>6.54E-2</v>
      </c>
      <c r="AT1588" s="192">
        <f t="shared" si="438"/>
        <v>6.4000000000000001E-2</v>
      </c>
      <c r="AU1588" s="193" t="str">
        <f t="shared" si="439"/>
        <v/>
      </c>
      <c r="AV1588" s="194">
        <f t="shared" si="440"/>
        <v>6.3E-2</v>
      </c>
      <c r="AW1588" s="193">
        <f t="shared" si="441"/>
        <v>6.2899999999999998E-2</v>
      </c>
      <c r="AX1588" s="193" t="str">
        <f t="shared" si="442"/>
        <v/>
      </c>
      <c r="AZ1588" s="193">
        <f t="shared" si="426"/>
        <v>6.4189999999999997E-2</v>
      </c>
    </row>
    <row r="1589" spans="1:52" s="5" customFormat="1" ht="11.25" x14ac:dyDescent="0.2">
      <c r="A1589" s="203">
        <v>40308</v>
      </c>
      <c r="B1589" s="11"/>
      <c r="C1589" s="11"/>
      <c r="D1589" s="15"/>
      <c r="E1589" s="204"/>
      <c r="F1589" s="8"/>
      <c r="G1589" s="8"/>
      <c r="H1589" s="15"/>
      <c r="I1589" s="204"/>
      <c r="J1589" s="8">
        <v>5.3499999999999999E-2</v>
      </c>
      <c r="K1589" s="8">
        <v>5.3699999999999998E-2</v>
      </c>
      <c r="L1589" s="15">
        <v>5.9499999999999997E-2</v>
      </c>
      <c r="M1589" s="204">
        <v>5.9700000000000003E-2</v>
      </c>
      <c r="N1589" s="8">
        <v>6.8500000000000005E-2</v>
      </c>
      <c r="O1589" s="8">
        <v>6.8900000000000003E-2</v>
      </c>
      <c r="P1589" s="15">
        <v>6.9699999999999998E-2</v>
      </c>
      <c r="Q1589" s="204">
        <v>7.0099999999999996E-2</v>
      </c>
      <c r="R1589" s="8">
        <v>6.9599999999999995E-2</v>
      </c>
      <c r="S1589" s="204">
        <v>7.0199999999999999E-2</v>
      </c>
      <c r="T1589" s="205">
        <v>6.7900000000000002E-2</v>
      </c>
      <c r="U1589" s="204">
        <v>6.8500000000000005E-2</v>
      </c>
      <c r="V1589" s="8">
        <v>6.6799999999999998E-2</v>
      </c>
      <c r="W1589" s="204">
        <v>6.7599999999999993E-2</v>
      </c>
      <c r="X1589" s="8">
        <v>6.5600000000000006E-2</v>
      </c>
      <c r="Y1589" s="204">
        <v>6.6400000000000001E-2</v>
      </c>
      <c r="Z1589" s="8"/>
      <c r="AA1589" s="204"/>
      <c r="AB1589" s="8">
        <v>6.4299999999999996E-2</v>
      </c>
      <c r="AC1589" s="204">
        <v>6.5299999999999997E-2</v>
      </c>
      <c r="AD1589" s="8">
        <v>6.3500000000000001E-2</v>
      </c>
      <c r="AE1589" s="204">
        <v>6.4500000000000002E-2</v>
      </c>
      <c r="AF1589" s="8"/>
      <c r="AG1589" s="204"/>
      <c r="AI1589" s="192" t="str">
        <f t="shared" si="427"/>
        <v/>
      </c>
      <c r="AJ1589" s="192" t="str">
        <f t="shared" si="428"/>
        <v/>
      </c>
      <c r="AK1589" s="192" t="str">
        <f t="shared" si="429"/>
        <v/>
      </c>
      <c r="AL1589" s="192" t="str">
        <f t="shared" si="430"/>
        <v/>
      </c>
      <c r="AM1589" s="192">
        <f t="shared" si="431"/>
        <v>5.3599999999999995E-2</v>
      </c>
      <c r="AN1589" s="192">
        <f t="shared" si="432"/>
        <v>5.96E-2</v>
      </c>
      <c r="AO1589" s="193">
        <f t="shared" si="433"/>
        <v>6.8700000000000011E-2</v>
      </c>
      <c r="AP1589" s="192">
        <f t="shared" si="434"/>
        <v>6.989999999999999E-2</v>
      </c>
      <c r="AQ1589" s="193">
        <f t="shared" si="435"/>
        <v>6.989999999999999E-2</v>
      </c>
      <c r="AR1589" s="192">
        <f t="shared" si="436"/>
        <v>6.8200000000000011E-2</v>
      </c>
      <c r="AS1589" s="192">
        <f t="shared" si="437"/>
        <v>6.7199999999999996E-2</v>
      </c>
      <c r="AT1589" s="192">
        <f t="shared" si="438"/>
        <v>6.6000000000000003E-2</v>
      </c>
      <c r="AU1589" s="193" t="str">
        <f t="shared" si="439"/>
        <v/>
      </c>
      <c r="AV1589" s="194">
        <f t="shared" si="440"/>
        <v>6.4799999999999996E-2</v>
      </c>
      <c r="AW1589" s="193">
        <f t="shared" si="441"/>
        <v>6.4000000000000001E-2</v>
      </c>
      <c r="AX1589" s="193" t="str">
        <f t="shared" si="442"/>
        <v/>
      </c>
      <c r="AZ1589" s="193">
        <f t="shared" si="426"/>
        <v>6.5189999999999998E-2</v>
      </c>
    </row>
    <row r="1590" spans="1:52" s="5" customFormat="1" ht="11.25" x14ac:dyDescent="0.2">
      <c r="A1590" s="203">
        <v>40309</v>
      </c>
      <c r="B1590" s="11"/>
      <c r="C1590" s="11"/>
      <c r="D1590" s="15"/>
      <c r="E1590" s="204"/>
      <c r="F1590" s="8"/>
      <c r="G1590" s="8"/>
      <c r="H1590" s="15"/>
      <c r="I1590" s="204"/>
      <c r="J1590" s="8">
        <v>5.45E-2</v>
      </c>
      <c r="K1590" s="8">
        <v>5.4699999999999999E-2</v>
      </c>
      <c r="L1590" s="15">
        <v>6.0499999999999998E-2</v>
      </c>
      <c r="M1590" s="204">
        <v>6.0699999999999997E-2</v>
      </c>
      <c r="N1590" s="8">
        <v>6.93E-2</v>
      </c>
      <c r="O1590" s="8">
        <v>6.9699999999999998E-2</v>
      </c>
      <c r="P1590" s="15">
        <v>6.9699999999999998E-2</v>
      </c>
      <c r="Q1590" s="204">
        <v>7.0099999999999996E-2</v>
      </c>
      <c r="R1590" s="8">
        <v>6.9199999999999998E-2</v>
      </c>
      <c r="S1590" s="204">
        <v>6.9800000000000001E-2</v>
      </c>
      <c r="T1590" s="205">
        <v>6.7699999999999996E-2</v>
      </c>
      <c r="U1590" s="204">
        <v>6.83E-2</v>
      </c>
      <c r="V1590" s="8">
        <v>6.6600000000000006E-2</v>
      </c>
      <c r="W1590" s="204">
        <v>6.7400000000000002E-2</v>
      </c>
      <c r="X1590" s="8">
        <v>6.5100000000000005E-2</v>
      </c>
      <c r="Y1590" s="204">
        <v>6.59E-2</v>
      </c>
      <c r="Z1590" s="8"/>
      <c r="AA1590" s="204"/>
      <c r="AB1590" s="8">
        <v>6.3799999999999996E-2</v>
      </c>
      <c r="AC1590" s="204">
        <v>6.4799999999999996E-2</v>
      </c>
      <c r="AD1590" s="8">
        <v>6.3399999999999998E-2</v>
      </c>
      <c r="AE1590" s="204">
        <v>6.4399999999999999E-2</v>
      </c>
      <c r="AF1590" s="8"/>
      <c r="AG1590" s="204"/>
      <c r="AI1590" s="192" t="str">
        <f t="shared" si="427"/>
        <v/>
      </c>
      <c r="AJ1590" s="192" t="str">
        <f t="shared" si="428"/>
        <v/>
      </c>
      <c r="AK1590" s="192" t="str">
        <f t="shared" si="429"/>
        <v/>
      </c>
      <c r="AL1590" s="192" t="str">
        <f t="shared" si="430"/>
        <v/>
      </c>
      <c r="AM1590" s="192">
        <f t="shared" si="431"/>
        <v>5.4599999999999996E-2</v>
      </c>
      <c r="AN1590" s="192">
        <f t="shared" si="432"/>
        <v>6.0600000000000001E-2</v>
      </c>
      <c r="AO1590" s="193">
        <f t="shared" si="433"/>
        <v>6.9500000000000006E-2</v>
      </c>
      <c r="AP1590" s="192">
        <f t="shared" si="434"/>
        <v>6.989999999999999E-2</v>
      </c>
      <c r="AQ1590" s="193">
        <f t="shared" si="435"/>
        <v>6.9500000000000006E-2</v>
      </c>
      <c r="AR1590" s="192">
        <f t="shared" si="436"/>
        <v>6.8000000000000005E-2</v>
      </c>
      <c r="AS1590" s="192">
        <f t="shared" si="437"/>
        <v>6.7000000000000004E-2</v>
      </c>
      <c r="AT1590" s="192">
        <f t="shared" si="438"/>
        <v>6.5500000000000003E-2</v>
      </c>
      <c r="AU1590" s="193" t="str">
        <f t="shared" si="439"/>
        <v/>
      </c>
      <c r="AV1590" s="194">
        <f t="shared" si="440"/>
        <v>6.4299999999999996E-2</v>
      </c>
      <c r="AW1590" s="193">
        <f t="shared" si="441"/>
        <v>6.3899999999999998E-2</v>
      </c>
      <c r="AX1590" s="193" t="str">
        <f t="shared" si="442"/>
        <v/>
      </c>
      <c r="AZ1590" s="193">
        <f t="shared" si="426"/>
        <v>6.5279999999999991E-2</v>
      </c>
    </row>
    <row r="1591" spans="1:52" s="5" customFormat="1" ht="11.25" x14ac:dyDescent="0.2">
      <c r="A1591" s="203">
        <v>40310</v>
      </c>
      <c r="B1591" s="11"/>
      <c r="C1591" s="11"/>
      <c r="D1591" s="15"/>
      <c r="E1591" s="204"/>
      <c r="F1591" s="8"/>
      <c r="G1591" s="8"/>
      <c r="H1591" s="15"/>
      <c r="I1591" s="204"/>
      <c r="J1591" s="8">
        <v>5.4300000000000001E-2</v>
      </c>
      <c r="K1591" s="8">
        <v>5.45E-2</v>
      </c>
      <c r="L1591" s="15">
        <v>6.0499999999999998E-2</v>
      </c>
      <c r="M1591" s="204">
        <v>6.0699999999999997E-2</v>
      </c>
      <c r="N1591" s="8">
        <v>6.8599999999999994E-2</v>
      </c>
      <c r="O1591" s="8">
        <v>6.9000000000000006E-2</v>
      </c>
      <c r="P1591" s="15">
        <v>6.8900000000000003E-2</v>
      </c>
      <c r="Q1591" s="204">
        <v>6.93E-2</v>
      </c>
      <c r="R1591" s="8">
        <v>6.8599999999999994E-2</v>
      </c>
      <c r="S1591" s="204">
        <v>6.9199999999999998E-2</v>
      </c>
      <c r="T1591" s="205">
        <v>6.6900000000000001E-2</v>
      </c>
      <c r="U1591" s="204">
        <v>6.7500000000000004E-2</v>
      </c>
      <c r="V1591" s="8">
        <v>6.6000000000000003E-2</v>
      </c>
      <c r="W1591" s="204">
        <v>6.6799999999999998E-2</v>
      </c>
      <c r="X1591" s="8">
        <v>6.4699999999999994E-2</v>
      </c>
      <c r="Y1591" s="204">
        <v>6.5500000000000003E-2</v>
      </c>
      <c r="Z1591" s="8"/>
      <c r="AA1591" s="204"/>
      <c r="AB1591" s="8">
        <v>6.3500000000000001E-2</v>
      </c>
      <c r="AC1591" s="204">
        <v>6.4500000000000002E-2</v>
      </c>
      <c r="AD1591" s="8">
        <v>6.3399999999999998E-2</v>
      </c>
      <c r="AE1591" s="204">
        <v>6.4399999999999999E-2</v>
      </c>
      <c r="AF1591" s="8"/>
      <c r="AG1591" s="204"/>
      <c r="AI1591" s="192" t="str">
        <f t="shared" si="427"/>
        <v/>
      </c>
      <c r="AJ1591" s="192" t="str">
        <f t="shared" si="428"/>
        <v/>
      </c>
      <c r="AK1591" s="192" t="str">
        <f t="shared" si="429"/>
        <v/>
      </c>
      <c r="AL1591" s="192" t="str">
        <f t="shared" si="430"/>
        <v/>
      </c>
      <c r="AM1591" s="192">
        <f t="shared" si="431"/>
        <v>5.4400000000000004E-2</v>
      </c>
      <c r="AN1591" s="192">
        <f t="shared" si="432"/>
        <v>6.0600000000000001E-2</v>
      </c>
      <c r="AO1591" s="193">
        <f t="shared" si="433"/>
        <v>6.88E-2</v>
      </c>
      <c r="AP1591" s="192">
        <f t="shared" si="434"/>
        <v>6.9099999999999995E-2</v>
      </c>
      <c r="AQ1591" s="193">
        <f t="shared" si="435"/>
        <v>6.8899999999999989E-2</v>
      </c>
      <c r="AR1591" s="192">
        <f t="shared" si="436"/>
        <v>6.720000000000001E-2</v>
      </c>
      <c r="AS1591" s="192">
        <f t="shared" si="437"/>
        <v>6.6400000000000001E-2</v>
      </c>
      <c r="AT1591" s="192">
        <f t="shared" si="438"/>
        <v>6.5099999999999991E-2</v>
      </c>
      <c r="AU1591" s="193" t="str">
        <f t="shared" si="439"/>
        <v/>
      </c>
      <c r="AV1591" s="194">
        <f t="shared" si="440"/>
        <v>6.4000000000000001E-2</v>
      </c>
      <c r="AW1591" s="193">
        <f t="shared" si="441"/>
        <v>6.3899999999999998E-2</v>
      </c>
      <c r="AX1591" s="193" t="str">
        <f t="shared" si="442"/>
        <v/>
      </c>
      <c r="AZ1591" s="193">
        <f t="shared" si="426"/>
        <v>6.4839999999999995E-2</v>
      </c>
    </row>
    <row r="1592" spans="1:52" s="5" customFormat="1" ht="11.25" x14ac:dyDescent="0.2">
      <c r="A1592" s="203">
        <v>40311</v>
      </c>
      <c r="B1592" s="11"/>
      <c r="C1592" s="11"/>
      <c r="D1592" s="15"/>
      <c r="E1592" s="204"/>
      <c r="F1592" s="8"/>
      <c r="G1592" s="8"/>
      <c r="H1592" s="15"/>
      <c r="I1592" s="204"/>
      <c r="J1592" s="8">
        <v>5.5399999999999998E-2</v>
      </c>
      <c r="K1592" s="8">
        <v>5.5599999999999997E-2</v>
      </c>
      <c r="L1592" s="15">
        <v>6.0600000000000001E-2</v>
      </c>
      <c r="M1592" s="204">
        <v>6.08E-2</v>
      </c>
      <c r="N1592" s="8">
        <v>6.8099999999999994E-2</v>
      </c>
      <c r="O1592" s="8">
        <v>6.8500000000000005E-2</v>
      </c>
      <c r="P1592" s="15">
        <v>6.8400000000000002E-2</v>
      </c>
      <c r="Q1592" s="204">
        <v>6.88E-2</v>
      </c>
      <c r="R1592" s="8">
        <v>6.8000000000000005E-2</v>
      </c>
      <c r="S1592" s="204">
        <v>6.8599999999999994E-2</v>
      </c>
      <c r="T1592" s="205">
        <v>6.6400000000000001E-2</v>
      </c>
      <c r="U1592" s="204">
        <v>6.7000000000000004E-2</v>
      </c>
      <c r="V1592" s="8">
        <v>6.59E-2</v>
      </c>
      <c r="W1592" s="204">
        <v>6.6699999999999995E-2</v>
      </c>
      <c r="X1592" s="8">
        <v>6.4600000000000005E-2</v>
      </c>
      <c r="Y1592" s="204">
        <v>6.54E-2</v>
      </c>
      <c r="Z1592" s="8"/>
      <c r="AA1592" s="204"/>
      <c r="AB1592" s="8">
        <v>6.3399999999999998E-2</v>
      </c>
      <c r="AC1592" s="204">
        <v>6.4399999999999999E-2</v>
      </c>
      <c r="AD1592" s="8">
        <v>6.3299999999999995E-2</v>
      </c>
      <c r="AE1592" s="204">
        <v>6.4299999999999996E-2</v>
      </c>
      <c r="AF1592" s="8"/>
      <c r="AG1592" s="204"/>
      <c r="AI1592" s="192" t="str">
        <f t="shared" si="427"/>
        <v/>
      </c>
      <c r="AJ1592" s="192" t="str">
        <f t="shared" si="428"/>
        <v/>
      </c>
      <c r="AK1592" s="192" t="str">
        <f t="shared" si="429"/>
        <v/>
      </c>
      <c r="AL1592" s="192" t="str">
        <f t="shared" si="430"/>
        <v/>
      </c>
      <c r="AM1592" s="192">
        <f t="shared" si="431"/>
        <v>5.5499999999999994E-2</v>
      </c>
      <c r="AN1592" s="192">
        <f t="shared" si="432"/>
        <v>6.0700000000000004E-2</v>
      </c>
      <c r="AO1592" s="193">
        <f t="shared" si="433"/>
        <v>6.83E-2</v>
      </c>
      <c r="AP1592" s="192">
        <f t="shared" si="434"/>
        <v>6.8599999999999994E-2</v>
      </c>
      <c r="AQ1592" s="193">
        <f t="shared" si="435"/>
        <v>6.83E-2</v>
      </c>
      <c r="AR1592" s="192">
        <f t="shared" si="436"/>
        <v>6.6700000000000009E-2</v>
      </c>
      <c r="AS1592" s="192">
        <f t="shared" si="437"/>
        <v>6.6299999999999998E-2</v>
      </c>
      <c r="AT1592" s="192">
        <f t="shared" si="438"/>
        <v>6.5000000000000002E-2</v>
      </c>
      <c r="AU1592" s="193" t="str">
        <f t="shared" si="439"/>
        <v/>
      </c>
      <c r="AV1592" s="194">
        <f t="shared" si="440"/>
        <v>6.3899999999999998E-2</v>
      </c>
      <c r="AW1592" s="193">
        <f t="shared" si="441"/>
        <v>6.3799999999999996E-2</v>
      </c>
      <c r="AX1592" s="193" t="str">
        <f t="shared" si="442"/>
        <v/>
      </c>
      <c r="AZ1592" s="193">
        <f t="shared" si="426"/>
        <v>6.4710000000000004E-2</v>
      </c>
    </row>
    <row r="1593" spans="1:52" s="5" customFormat="1" ht="11.25" x14ac:dyDescent="0.2">
      <c r="A1593" s="203">
        <v>40312</v>
      </c>
      <c r="B1593" s="11"/>
      <c r="C1593" s="11"/>
      <c r="D1593" s="15"/>
      <c r="E1593" s="204"/>
      <c r="F1593" s="8"/>
      <c r="G1593" s="8"/>
      <c r="H1593" s="15"/>
      <c r="I1593" s="204"/>
      <c r="J1593" s="8">
        <v>5.7200000000000001E-2</v>
      </c>
      <c r="K1593" s="8">
        <v>5.74E-2</v>
      </c>
      <c r="L1593" s="15">
        <v>6.0900000000000003E-2</v>
      </c>
      <c r="M1593" s="204">
        <v>6.1100000000000002E-2</v>
      </c>
      <c r="N1593" s="8">
        <v>6.7599999999999993E-2</v>
      </c>
      <c r="O1593" s="8">
        <v>6.8000000000000005E-2</v>
      </c>
      <c r="P1593" s="15">
        <v>6.7599999999999993E-2</v>
      </c>
      <c r="Q1593" s="204">
        <v>6.8000000000000005E-2</v>
      </c>
      <c r="R1593" s="8">
        <v>6.7299999999999999E-2</v>
      </c>
      <c r="S1593" s="204">
        <v>6.7900000000000002E-2</v>
      </c>
      <c r="T1593" s="205">
        <v>6.6000000000000003E-2</v>
      </c>
      <c r="U1593" s="204">
        <v>6.6600000000000006E-2</v>
      </c>
      <c r="V1593" s="8">
        <v>6.54E-2</v>
      </c>
      <c r="W1593" s="204">
        <v>6.6199999999999995E-2</v>
      </c>
      <c r="X1593" s="8">
        <v>6.4199999999999993E-2</v>
      </c>
      <c r="Y1593" s="204">
        <v>6.5000000000000002E-2</v>
      </c>
      <c r="Z1593" s="8"/>
      <c r="AA1593" s="204"/>
      <c r="AB1593" s="8">
        <v>6.2700000000000006E-2</v>
      </c>
      <c r="AC1593" s="204">
        <v>6.3700000000000007E-2</v>
      </c>
      <c r="AD1593" s="8">
        <v>6.2799999999999995E-2</v>
      </c>
      <c r="AE1593" s="204">
        <v>6.3799999999999996E-2</v>
      </c>
      <c r="AF1593" s="8"/>
      <c r="AG1593" s="204"/>
      <c r="AI1593" s="192" t="str">
        <f t="shared" si="427"/>
        <v/>
      </c>
      <c r="AJ1593" s="192" t="str">
        <f t="shared" si="428"/>
        <v/>
      </c>
      <c r="AK1593" s="192" t="str">
        <f t="shared" si="429"/>
        <v/>
      </c>
      <c r="AL1593" s="192" t="str">
        <f t="shared" si="430"/>
        <v/>
      </c>
      <c r="AM1593" s="192">
        <f t="shared" si="431"/>
        <v>5.7300000000000004E-2</v>
      </c>
      <c r="AN1593" s="192">
        <f t="shared" si="432"/>
        <v>6.0999999999999999E-2</v>
      </c>
      <c r="AO1593" s="193">
        <f t="shared" si="433"/>
        <v>6.7799999999999999E-2</v>
      </c>
      <c r="AP1593" s="192">
        <f t="shared" si="434"/>
        <v>6.7799999999999999E-2</v>
      </c>
      <c r="AQ1593" s="193">
        <f t="shared" si="435"/>
        <v>6.7599999999999993E-2</v>
      </c>
      <c r="AR1593" s="192">
        <f t="shared" si="436"/>
        <v>6.6299999999999998E-2</v>
      </c>
      <c r="AS1593" s="192">
        <f t="shared" si="437"/>
        <v>6.5799999999999997E-2</v>
      </c>
      <c r="AT1593" s="192">
        <f t="shared" si="438"/>
        <v>6.4599999999999991E-2</v>
      </c>
      <c r="AU1593" s="193" t="str">
        <f t="shared" si="439"/>
        <v/>
      </c>
      <c r="AV1593" s="194">
        <f t="shared" si="440"/>
        <v>6.3200000000000006E-2</v>
      </c>
      <c r="AW1593" s="193">
        <f t="shared" si="441"/>
        <v>6.3299999999999995E-2</v>
      </c>
      <c r="AX1593" s="193" t="str">
        <f t="shared" si="442"/>
        <v/>
      </c>
      <c r="AZ1593" s="193">
        <f t="shared" si="426"/>
        <v>6.447E-2</v>
      </c>
    </row>
    <row r="1594" spans="1:52" s="5" customFormat="1" ht="11.25" x14ac:dyDescent="0.2">
      <c r="A1594" s="203">
        <v>40315</v>
      </c>
      <c r="B1594" s="11"/>
      <c r="C1594" s="11"/>
      <c r="D1594" s="15"/>
      <c r="E1594" s="204"/>
      <c r="F1594" s="8"/>
      <c r="G1594" s="8"/>
      <c r="H1594" s="15"/>
      <c r="I1594" s="204"/>
      <c r="J1594" s="8">
        <v>5.6000000000000001E-2</v>
      </c>
      <c r="K1594" s="8">
        <v>5.62E-2</v>
      </c>
      <c r="L1594" s="15">
        <v>5.9700000000000003E-2</v>
      </c>
      <c r="M1594" s="204">
        <v>5.9900000000000002E-2</v>
      </c>
      <c r="N1594" s="8">
        <v>6.7100000000000007E-2</v>
      </c>
      <c r="O1594" s="8">
        <v>6.7500000000000004E-2</v>
      </c>
      <c r="P1594" s="15">
        <v>6.7299999999999999E-2</v>
      </c>
      <c r="Q1594" s="204">
        <v>6.7699999999999996E-2</v>
      </c>
      <c r="R1594" s="8">
        <v>6.7000000000000004E-2</v>
      </c>
      <c r="S1594" s="204">
        <v>6.7400000000000002E-2</v>
      </c>
      <c r="T1594" s="205">
        <v>6.5699999999999995E-2</v>
      </c>
      <c r="U1594" s="204">
        <v>6.6299999999999998E-2</v>
      </c>
      <c r="V1594" s="8">
        <v>6.5100000000000005E-2</v>
      </c>
      <c r="W1594" s="204">
        <v>6.59E-2</v>
      </c>
      <c r="X1594" s="8">
        <v>6.4100000000000004E-2</v>
      </c>
      <c r="Y1594" s="204">
        <v>6.4899999999999999E-2</v>
      </c>
      <c r="Z1594" s="8"/>
      <c r="AA1594" s="204"/>
      <c r="AB1594" s="8">
        <v>6.2700000000000006E-2</v>
      </c>
      <c r="AC1594" s="204">
        <v>6.3700000000000007E-2</v>
      </c>
      <c r="AD1594" s="8">
        <v>6.2799999999999995E-2</v>
      </c>
      <c r="AE1594" s="204">
        <v>6.3799999999999996E-2</v>
      </c>
      <c r="AF1594" s="8"/>
      <c r="AG1594" s="204"/>
      <c r="AI1594" s="192" t="str">
        <f t="shared" si="427"/>
        <v/>
      </c>
      <c r="AJ1594" s="192" t="str">
        <f t="shared" si="428"/>
        <v/>
      </c>
      <c r="AK1594" s="192" t="str">
        <f t="shared" si="429"/>
        <v/>
      </c>
      <c r="AL1594" s="192" t="str">
        <f t="shared" si="430"/>
        <v/>
      </c>
      <c r="AM1594" s="192">
        <f t="shared" si="431"/>
        <v>5.6099999999999997E-2</v>
      </c>
      <c r="AN1594" s="192">
        <f t="shared" si="432"/>
        <v>5.9800000000000006E-2</v>
      </c>
      <c r="AO1594" s="193">
        <f t="shared" si="433"/>
        <v>6.7299999999999999E-2</v>
      </c>
      <c r="AP1594" s="192">
        <f t="shared" si="434"/>
        <v>6.7500000000000004E-2</v>
      </c>
      <c r="AQ1594" s="193">
        <f t="shared" si="435"/>
        <v>6.720000000000001E-2</v>
      </c>
      <c r="AR1594" s="192">
        <f t="shared" si="436"/>
        <v>6.6000000000000003E-2</v>
      </c>
      <c r="AS1594" s="192">
        <f t="shared" si="437"/>
        <v>6.5500000000000003E-2</v>
      </c>
      <c r="AT1594" s="192">
        <f t="shared" si="438"/>
        <v>6.4500000000000002E-2</v>
      </c>
      <c r="AU1594" s="193" t="str">
        <f t="shared" si="439"/>
        <v/>
      </c>
      <c r="AV1594" s="194">
        <f t="shared" si="440"/>
        <v>6.3200000000000006E-2</v>
      </c>
      <c r="AW1594" s="193">
        <f t="shared" si="441"/>
        <v>6.3299999999999995E-2</v>
      </c>
      <c r="AX1594" s="193" t="str">
        <f t="shared" si="442"/>
        <v/>
      </c>
      <c r="AZ1594" s="193">
        <f t="shared" si="426"/>
        <v>6.4040000000000014E-2</v>
      </c>
    </row>
    <row r="1595" spans="1:52" s="5" customFormat="1" ht="11.25" x14ac:dyDescent="0.2">
      <c r="A1595" s="203">
        <v>40316</v>
      </c>
      <c r="B1595" s="11"/>
      <c r="C1595" s="11"/>
      <c r="D1595" s="15"/>
      <c r="E1595" s="204"/>
      <c r="F1595" s="8"/>
      <c r="G1595" s="8"/>
      <c r="H1595" s="15"/>
      <c r="I1595" s="204"/>
      <c r="J1595" s="8">
        <v>5.6099999999999997E-2</v>
      </c>
      <c r="K1595" s="8">
        <v>5.6300000000000003E-2</v>
      </c>
      <c r="L1595" s="15">
        <v>5.9299999999999999E-2</v>
      </c>
      <c r="M1595" s="204">
        <v>5.9499999999999997E-2</v>
      </c>
      <c r="N1595" s="8">
        <v>6.6799999999999998E-2</v>
      </c>
      <c r="O1595" s="8">
        <v>6.7199999999999996E-2</v>
      </c>
      <c r="P1595" s="15">
        <v>6.6900000000000001E-2</v>
      </c>
      <c r="Q1595" s="204">
        <v>6.7299999999999999E-2</v>
      </c>
      <c r="R1595" s="8">
        <v>6.6400000000000001E-2</v>
      </c>
      <c r="S1595" s="204">
        <v>6.6799999999999998E-2</v>
      </c>
      <c r="T1595" s="205">
        <v>6.4899999999999999E-2</v>
      </c>
      <c r="U1595" s="204">
        <v>6.5500000000000003E-2</v>
      </c>
      <c r="V1595" s="8">
        <v>6.4899999999999999E-2</v>
      </c>
      <c r="W1595" s="204">
        <v>6.5699999999999995E-2</v>
      </c>
      <c r="X1595" s="8">
        <v>6.4100000000000004E-2</v>
      </c>
      <c r="Y1595" s="204">
        <v>6.4899999999999999E-2</v>
      </c>
      <c r="Z1595" s="8"/>
      <c r="AA1595" s="204"/>
      <c r="AB1595" s="8">
        <v>6.3E-2</v>
      </c>
      <c r="AC1595" s="204">
        <v>6.4000000000000001E-2</v>
      </c>
      <c r="AD1595" s="8">
        <v>6.3100000000000003E-2</v>
      </c>
      <c r="AE1595" s="204">
        <v>6.4100000000000004E-2</v>
      </c>
      <c r="AF1595" s="8"/>
      <c r="AG1595" s="204"/>
      <c r="AI1595" s="192" t="str">
        <f t="shared" si="427"/>
        <v/>
      </c>
      <c r="AJ1595" s="192" t="str">
        <f t="shared" si="428"/>
        <v/>
      </c>
      <c r="AK1595" s="192" t="str">
        <f t="shared" si="429"/>
        <v/>
      </c>
      <c r="AL1595" s="192" t="str">
        <f t="shared" si="430"/>
        <v/>
      </c>
      <c r="AM1595" s="192">
        <f t="shared" si="431"/>
        <v>5.62E-2</v>
      </c>
      <c r="AN1595" s="192">
        <f t="shared" si="432"/>
        <v>5.9399999999999994E-2</v>
      </c>
      <c r="AO1595" s="193">
        <f t="shared" si="433"/>
        <v>6.7000000000000004E-2</v>
      </c>
      <c r="AP1595" s="192">
        <f t="shared" si="434"/>
        <v>6.7099999999999993E-2</v>
      </c>
      <c r="AQ1595" s="193">
        <f t="shared" si="435"/>
        <v>6.6599999999999993E-2</v>
      </c>
      <c r="AR1595" s="192">
        <f t="shared" si="436"/>
        <v>6.5200000000000008E-2</v>
      </c>
      <c r="AS1595" s="192">
        <f t="shared" si="437"/>
        <v>6.5299999999999997E-2</v>
      </c>
      <c r="AT1595" s="192">
        <f t="shared" si="438"/>
        <v>6.4500000000000002E-2</v>
      </c>
      <c r="AU1595" s="193" t="str">
        <f t="shared" si="439"/>
        <v/>
      </c>
      <c r="AV1595" s="194">
        <f t="shared" si="440"/>
        <v>6.3500000000000001E-2</v>
      </c>
      <c r="AW1595" s="193">
        <f t="shared" si="441"/>
        <v>6.3600000000000004E-2</v>
      </c>
      <c r="AX1595" s="193" t="str">
        <f t="shared" si="442"/>
        <v/>
      </c>
      <c r="AZ1595" s="193">
        <f t="shared" si="426"/>
        <v>6.3839999999999994E-2</v>
      </c>
    </row>
    <row r="1596" spans="1:52" s="5" customFormat="1" ht="11.25" x14ac:dyDescent="0.2">
      <c r="A1596" s="203">
        <v>40317</v>
      </c>
      <c r="B1596" s="11"/>
      <c r="C1596" s="11"/>
      <c r="D1596" s="15"/>
      <c r="E1596" s="204"/>
      <c r="F1596" s="8"/>
      <c r="G1596" s="8"/>
      <c r="H1596" s="15"/>
      <c r="I1596" s="204"/>
      <c r="J1596" s="8">
        <v>5.7200000000000001E-2</v>
      </c>
      <c r="K1596" s="8">
        <v>5.74E-2</v>
      </c>
      <c r="L1596" s="15">
        <v>5.9900000000000002E-2</v>
      </c>
      <c r="M1596" s="204">
        <v>6.0100000000000001E-2</v>
      </c>
      <c r="N1596" s="8">
        <v>6.7100000000000007E-2</v>
      </c>
      <c r="O1596" s="8">
        <v>6.7500000000000004E-2</v>
      </c>
      <c r="P1596" s="15">
        <v>6.7199999999999996E-2</v>
      </c>
      <c r="Q1596" s="204">
        <v>6.7599999999999993E-2</v>
      </c>
      <c r="R1596" s="8">
        <v>6.6799999999999998E-2</v>
      </c>
      <c r="S1596" s="204">
        <v>6.7199999999999996E-2</v>
      </c>
      <c r="T1596" s="205">
        <v>6.59E-2</v>
      </c>
      <c r="U1596" s="204">
        <v>6.6500000000000004E-2</v>
      </c>
      <c r="V1596" s="8">
        <v>6.5199999999999994E-2</v>
      </c>
      <c r="W1596" s="204">
        <v>6.6000000000000003E-2</v>
      </c>
      <c r="X1596" s="8">
        <v>6.4299999999999996E-2</v>
      </c>
      <c r="Y1596" s="204">
        <v>6.5100000000000005E-2</v>
      </c>
      <c r="Z1596" s="8"/>
      <c r="AA1596" s="204"/>
      <c r="AB1596" s="8">
        <v>6.3500000000000001E-2</v>
      </c>
      <c r="AC1596" s="204">
        <v>6.4500000000000002E-2</v>
      </c>
      <c r="AD1596" s="8">
        <v>6.3299999999999995E-2</v>
      </c>
      <c r="AE1596" s="204">
        <v>6.4299999999999996E-2</v>
      </c>
      <c r="AF1596" s="8"/>
      <c r="AG1596" s="204"/>
      <c r="AI1596" s="192" t="str">
        <f t="shared" si="427"/>
        <v/>
      </c>
      <c r="AJ1596" s="192" t="str">
        <f t="shared" si="428"/>
        <v/>
      </c>
      <c r="AK1596" s="192" t="str">
        <f t="shared" si="429"/>
        <v/>
      </c>
      <c r="AL1596" s="192" t="str">
        <f t="shared" si="430"/>
        <v/>
      </c>
      <c r="AM1596" s="192">
        <f t="shared" si="431"/>
        <v>5.7300000000000004E-2</v>
      </c>
      <c r="AN1596" s="192">
        <f t="shared" si="432"/>
        <v>0.06</v>
      </c>
      <c r="AO1596" s="193">
        <f t="shared" si="433"/>
        <v>6.7299999999999999E-2</v>
      </c>
      <c r="AP1596" s="192">
        <f t="shared" si="434"/>
        <v>6.7399999999999988E-2</v>
      </c>
      <c r="AQ1596" s="193">
        <f t="shared" si="435"/>
        <v>6.7000000000000004E-2</v>
      </c>
      <c r="AR1596" s="192">
        <f t="shared" si="436"/>
        <v>6.6200000000000009E-2</v>
      </c>
      <c r="AS1596" s="192">
        <f t="shared" si="437"/>
        <v>6.5599999999999992E-2</v>
      </c>
      <c r="AT1596" s="192">
        <f t="shared" si="438"/>
        <v>6.4700000000000008E-2</v>
      </c>
      <c r="AU1596" s="193" t="str">
        <f t="shared" si="439"/>
        <v/>
      </c>
      <c r="AV1596" s="194">
        <f t="shared" si="440"/>
        <v>6.4000000000000001E-2</v>
      </c>
      <c r="AW1596" s="193">
        <f t="shared" si="441"/>
        <v>6.3799999999999996E-2</v>
      </c>
      <c r="AX1596" s="193" t="str">
        <f t="shared" si="442"/>
        <v/>
      </c>
      <c r="AZ1596" s="193">
        <f t="shared" si="426"/>
        <v>6.4329999999999984E-2</v>
      </c>
    </row>
    <row r="1597" spans="1:52" s="5" customFormat="1" ht="11.25" x14ac:dyDescent="0.2">
      <c r="A1597" s="203">
        <v>40318</v>
      </c>
      <c r="B1597" s="11"/>
      <c r="C1597" s="11"/>
      <c r="D1597" s="15"/>
      <c r="E1597" s="204"/>
      <c r="F1597" s="8"/>
      <c r="G1597" s="8"/>
      <c r="H1597" s="15"/>
      <c r="I1597" s="204"/>
      <c r="J1597" s="8">
        <v>5.74E-2</v>
      </c>
      <c r="K1597" s="8">
        <v>5.7599999999999998E-2</v>
      </c>
      <c r="L1597" s="15">
        <v>5.9900000000000002E-2</v>
      </c>
      <c r="M1597" s="204">
        <v>6.0100000000000001E-2</v>
      </c>
      <c r="N1597" s="8">
        <v>6.7599999999999993E-2</v>
      </c>
      <c r="O1597" s="8">
        <v>6.8000000000000005E-2</v>
      </c>
      <c r="P1597" s="15">
        <v>6.7799999999999999E-2</v>
      </c>
      <c r="Q1597" s="204">
        <v>6.8199999999999997E-2</v>
      </c>
      <c r="R1597" s="8">
        <v>6.7199999999999996E-2</v>
      </c>
      <c r="S1597" s="204">
        <v>6.7599999999999993E-2</v>
      </c>
      <c r="T1597" s="205">
        <v>6.6100000000000006E-2</v>
      </c>
      <c r="U1597" s="204">
        <v>6.6699999999999995E-2</v>
      </c>
      <c r="V1597" s="8">
        <v>6.54E-2</v>
      </c>
      <c r="W1597" s="204">
        <v>6.6199999999999995E-2</v>
      </c>
      <c r="X1597" s="8">
        <v>6.4500000000000002E-2</v>
      </c>
      <c r="Y1597" s="204">
        <v>6.5299999999999997E-2</v>
      </c>
      <c r="Z1597" s="8"/>
      <c r="AA1597" s="204"/>
      <c r="AB1597" s="8">
        <v>6.3899999999999998E-2</v>
      </c>
      <c r="AC1597" s="204">
        <v>6.4899999999999999E-2</v>
      </c>
      <c r="AD1597" s="8">
        <v>6.3799999999999996E-2</v>
      </c>
      <c r="AE1597" s="204">
        <v>6.4799999999999996E-2</v>
      </c>
      <c r="AF1597" s="8"/>
      <c r="AG1597" s="204"/>
      <c r="AI1597" s="192" t="str">
        <f t="shared" si="427"/>
        <v/>
      </c>
      <c r="AJ1597" s="192" t="str">
        <f t="shared" si="428"/>
        <v/>
      </c>
      <c r="AK1597" s="192" t="str">
        <f t="shared" si="429"/>
        <v/>
      </c>
      <c r="AL1597" s="192" t="str">
        <f t="shared" si="430"/>
        <v/>
      </c>
      <c r="AM1597" s="192">
        <f t="shared" si="431"/>
        <v>5.7499999999999996E-2</v>
      </c>
      <c r="AN1597" s="192">
        <f t="shared" si="432"/>
        <v>0.06</v>
      </c>
      <c r="AO1597" s="193">
        <f t="shared" si="433"/>
        <v>6.7799999999999999E-2</v>
      </c>
      <c r="AP1597" s="192">
        <f t="shared" si="434"/>
        <v>6.8000000000000005E-2</v>
      </c>
      <c r="AQ1597" s="193">
        <f t="shared" si="435"/>
        <v>6.7399999999999988E-2</v>
      </c>
      <c r="AR1597" s="192">
        <f t="shared" si="436"/>
        <v>6.6400000000000001E-2</v>
      </c>
      <c r="AS1597" s="192">
        <f t="shared" si="437"/>
        <v>6.5799999999999997E-2</v>
      </c>
      <c r="AT1597" s="192">
        <f t="shared" si="438"/>
        <v>6.4899999999999999E-2</v>
      </c>
      <c r="AU1597" s="193" t="str">
        <f t="shared" si="439"/>
        <v/>
      </c>
      <c r="AV1597" s="194">
        <f t="shared" si="440"/>
        <v>6.4399999999999999E-2</v>
      </c>
      <c r="AW1597" s="193">
        <f t="shared" si="441"/>
        <v>6.4299999999999996E-2</v>
      </c>
      <c r="AX1597" s="193" t="str">
        <f t="shared" si="442"/>
        <v/>
      </c>
      <c r="AZ1597" s="193">
        <f t="shared" si="426"/>
        <v>6.4649999999999999E-2</v>
      </c>
    </row>
    <row r="1598" spans="1:52" s="5" customFormat="1" ht="11.25" x14ac:dyDescent="0.2">
      <c r="A1598" s="203">
        <v>40319</v>
      </c>
      <c r="B1598" s="11"/>
      <c r="C1598" s="11"/>
      <c r="D1598" s="15"/>
      <c r="E1598" s="204"/>
      <c r="F1598" s="8"/>
      <c r="G1598" s="8"/>
      <c r="H1598" s="15"/>
      <c r="I1598" s="204"/>
      <c r="J1598" s="8">
        <v>5.6500000000000002E-2</v>
      </c>
      <c r="K1598" s="8">
        <v>5.67E-2</v>
      </c>
      <c r="L1598" s="15">
        <v>5.9299999999999999E-2</v>
      </c>
      <c r="M1598" s="204">
        <v>5.9499999999999997E-2</v>
      </c>
      <c r="N1598" s="8">
        <v>6.7199999999999996E-2</v>
      </c>
      <c r="O1598" s="8">
        <v>6.7599999999999993E-2</v>
      </c>
      <c r="P1598" s="15">
        <v>6.7500000000000004E-2</v>
      </c>
      <c r="Q1598" s="204">
        <v>6.7900000000000002E-2</v>
      </c>
      <c r="R1598" s="8">
        <v>6.7100000000000007E-2</v>
      </c>
      <c r="S1598" s="204">
        <v>6.7500000000000004E-2</v>
      </c>
      <c r="T1598" s="205">
        <v>6.6000000000000003E-2</v>
      </c>
      <c r="U1598" s="204">
        <v>6.6600000000000006E-2</v>
      </c>
      <c r="V1598" s="8">
        <v>6.54E-2</v>
      </c>
      <c r="W1598" s="204">
        <v>6.6199999999999995E-2</v>
      </c>
      <c r="X1598" s="8">
        <v>6.4500000000000002E-2</v>
      </c>
      <c r="Y1598" s="204">
        <v>6.5299999999999997E-2</v>
      </c>
      <c r="Z1598" s="8"/>
      <c r="AA1598" s="204"/>
      <c r="AB1598" s="8">
        <v>6.4000000000000001E-2</v>
      </c>
      <c r="AC1598" s="204">
        <v>6.5000000000000002E-2</v>
      </c>
      <c r="AD1598" s="8">
        <v>6.4000000000000001E-2</v>
      </c>
      <c r="AE1598" s="204">
        <v>6.5000000000000002E-2</v>
      </c>
      <c r="AF1598" s="8"/>
      <c r="AG1598" s="204"/>
      <c r="AI1598" s="192" t="str">
        <f t="shared" si="427"/>
        <v/>
      </c>
      <c r="AJ1598" s="192" t="str">
        <f t="shared" si="428"/>
        <v/>
      </c>
      <c r="AK1598" s="192" t="str">
        <f t="shared" si="429"/>
        <v/>
      </c>
      <c r="AL1598" s="192" t="str">
        <f t="shared" si="430"/>
        <v/>
      </c>
      <c r="AM1598" s="192">
        <f t="shared" si="431"/>
        <v>5.6599999999999998E-2</v>
      </c>
      <c r="AN1598" s="192">
        <f t="shared" si="432"/>
        <v>5.9399999999999994E-2</v>
      </c>
      <c r="AO1598" s="193">
        <f t="shared" si="433"/>
        <v>6.7399999999999988E-2</v>
      </c>
      <c r="AP1598" s="192">
        <f t="shared" si="434"/>
        <v>6.770000000000001E-2</v>
      </c>
      <c r="AQ1598" s="193">
        <f t="shared" si="435"/>
        <v>6.7299999999999999E-2</v>
      </c>
      <c r="AR1598" s="192">
        <f t="shared" si="436"/>
        <v>6.6299999999999998E-2</v>
      </c>
      <c r="AS1598" s="192">
        <f t="shared" si="437"/>
        <v>6.5799999999999997E-2</v>
      </c>
      <c r="AT1598" s="192">
        <f t="shared" si="438"/>
        <v>6.4899999999999999E-2</v>
      </c>
      <c r="AU1598" s="193" t="str">
        <f t="shared" si="439"/>
        <v/>
      </c>
      <c r="AV1598" s="194">
        <f t="shared" si="440"/>
        <v>6.4500000000000002E-2</v>
      </c>
      <c r="AW1598" s="193">
        <f t="shared" si="441"/>
        <v>6.4500000000000002E-2</v>
      </c>
      <c r="AX1598" s="193" t="str">
        <f t="shared" si="442"/>
        <v/>
      </c>
      <c r="AZ1598" s="193">
        <f t="shared" si="426"/>
        <v>6.4439999999999997E-2</v>
      </c>
    </row>
    <row r="1599" spans="1:52" s="5" customFormat="1" ht="11.25" x14ac:dyDescent="0.2">
      <c r="A1599" s="203">
        <v>40322</v>
      </c>
      <c r="B1599" s="11"/>
      <c r="C1599" s="11"/>
      <c r="D1599" s="15"/>
      <c r="E1599" s="204"/>
      <c r="F1599" s="8"/>
      <c r="G1599" s="8"/>
      <c r="H1599" s="15"/>
      <c r="I1599" s="204"/>
      <c r="J1599" s="8">
        <v>5.74E-2</v>
      </c>
      <c r="K1599" s="8">
        <v>5.7599999999999998E-2</v>
      </c>
      <c r="L1599" s="15">
        <v>5.8999999999999997E-2</v>
      </c>
      <c r="M1599" s="204">
        <v>5.9200000000000003E-2</v>
      </c>
      <c r="N1599" s="8">
        <v>6.7000000000000004E-2</v>
      </c>
      <c r="O1599" s="8">
        <v>6.7400000000000002E-2</v>
      </c>
      <c r="P1599" s="15">
        <v>6.7299999999999999E-2</v>
      </c>
      <c r="Q1599" s="204">
        <v>6.7699999999999996E-2</v>
      </c>
      <c r="R1599" s="8">
        <v>6.7100000000000007E-2</v>
      </c>
      <c r="S1599" s="204">
        <v>6.7500000000000004E-2</v>
      </c>
      <c r="T1599" s="205">
        <v>6.6000000000000003E-2</v>
      </c>
      <c r="U1599" s="204">
        <v>6.6600000000000006E-2</v>
      </c>
      <c r="V1599" s="8">
        <v>6.5299999999999997E-2</v>
      </c>
      <c r="W1599" s="204">
        <v>6.6100000000000006E-2</v>
      </c>
      <c r="X1599" s="8">
        <v>6.4399999999999999E-2</v>
      </c>
      <c r="Y1599" s="204">
        <v>6.5199999999999994E-2</v>
      </c>
      <c r="Z1599" s="8"/>
      <c r="AA1599" s="204"/>
      <c r="AB1599" s="8">
        <v>6.4000000000000001E-2</v>
      </c>
      <c r="AC1599" s="204">
        <v>6.5000000000000002E-2</v>
      </c>
      <c r="AD1599" s="8">
        <v>6.4000000000000001E-2</v>
      </c>
      <c r="AE1599" s="204">
        <v>6.5000000000000002E-2</v>
      </c>
      <c r="AF1599" s="8"/>
      <c r="AG1599" s="204"/>
      <c r="AI1599" s="192" t="str">
        <f t="shared" si="427"/>
        <v/>
      </c>
      <c r="AJ1599" s="192" t="str">
        <f t="shared" si="428"/>
        <v/>
      </c>
      <c r="AK1599" s="192" t="str">
        <f t="shared" si="429"/>
        <v/>
      </c>
      <c r="AL1599" s="192" t="str">
        <f t="shared" si="430"/>
        <v/>
      </c>
      <c r="AM1599" s="192">
        <f t="shared" si="431"/>
        <v>5.7499999999999996E-2</v>
      </c>
      <c r="AN1599" s="192">
        <f t="shared" si="432"/>
        <v>5.91E-2</v>
      </c>
      <c r="AO1599" s="193">
        <f t="shared" si="433"/>
        <v>6.720000000000001E-2</v>
      </c>
      <c r="AP1599" s="192">
        <f t="shared" si="434"/>
        <v>6.7500000000000004E-2</v>
      </c>
      <c r="AQ1599" s="193">
        <f t="shared" si="435"/>
        <v>6.7299999999999999E-2</v>
      </c>
      <c r="AR1599" s="192">
        <f t="shared" si="436"/>
        <v>6.6299999999999998E-2</v>
      </c>
      <c r="AS1599" s="192">
        <f t="shared" si="437"/>
        <v>6.5700000000000008E-2</v>
      </c>
      <c r="AT1599" s="192">
        <f t="shared" si="438"/>
        <v>6.4799999999999996E-2</v>
      </c>
      <c r="AU1599" s="193" t="str">
        <f t="shared" si="439"/>
        <v/>
      </c>
      <c r="AV1599" s="194">
        <f t="shared" si="440"/>
        <v>6.4500000000000002E-2</v>
      </c>
      <c r="AW1599" s="193">
        <f t="shared" si="441"/>
        <v>6.4500000000000002E-2</v>
      </c>
      <c r="AX1599" s="193" t="str">
        <f t="shared" si="442"/>
        <v/>
      </c>
      <c r="AZ1599" s="193">
        <f t="shared" si="426"/>
        <v>6.4439999999999997E-2</v>
      </c>
    </row>
    <row r="1600" spans="1:52" s="5" customFormat="1" ht="11.25" x14ac:dyDescent="0.2">
      <c r="A1600" s="203">
        <v>40323</v>
      </c>
      <c r="B1600" s="11"/>
      <c r="C1600" s="11"/>
      <c r="D1600" s="15"/>
      <c r="E1600" s="204"/>
      <c r="F1600" s="8"/>
      <c r="G1600" s="8"/>
      <c r="H1600" s="15"/>
      <c r="I1600" s="204"/>
      <c r="J1600" s="8">
        <v>5.91E-2</v>
      </c>
      <c r="K1600" s="8">
        <v>5.9299999999999999E-2</v>
      </c>
      <c r="L1600" s="15">
        <v>0.06</v>
      </c>
      <c r="M1600" s="204">
        <v>6.0199999999999997E-2</v>
      </c>
      <c r="N1600" s="8">
        <v>6.7900000000000002E-2</v>
      </c>
      <c r="O1600" s="8">
        <v>6.83E-2</v>
      </c>
      <c r="P1600" s="15">
        <v>6.8000000000000005E-2</v>
      </c>
      <c r="Q1600" s="204">
        <v>6.8400000000000002E-2</v>
      </c>
      <c r="R1600" s="8">
        <v>6.7400000000000002E-2</v>
      </c>
      <c r="S1600" s="204">
        <v>6.7799999999999999E-2</v>
      </c>
      <c r="T1600" s="205">
        <v>6.6199999999999995E-2</v>
      </c>
      <c r="U1600" s="204">
        <v>6.6799999999999998E-2</v>
      </c>
      <c r="V1600" s="8">
        <v>6.54E-2</v>
      </c>
      <c r="W1600" s="204">
        <v>6.6199999999999995E-2</v>
      </c>
      <c r="X1600" s="8">
        <v>6.4500000000000002E-2</v>
      </c>
      <c r="Y1600" s="204">
        <v>6.5299999999999997E-2</v>
      </c>
      <c r="Z1600" s="8"/>
      <c r="AA1600" s="204"/>
      <c r="AB1600" s="8">
        <v>6.4100000000000004E-2</v>
      </c>
      <c r="AC1600" s="204">
        <v>6.5100000000000005E-2</v>
      </c>
      <c r="AD1600" s="8">
        <v>6.4199999999999993E-2</v>
      </c>
      <c r="AE1600" s="204">
        <v>6.5199999999999994E-2</v>
      </c>
      <c r="AF1600" s="8"/>
      <c r="AG1600" s="204"/>
      <c r="AI1600" s="192" t="str">
        <f t="shared" si="427"/>
        <v/>
      </c>
      <c r="AJ1600" s="192" t="str">
        <f t="shared" si="428"/>
        <v/>
      </c>
      <c r="AK1600" s="192" t="str">
        <f t="shared" si="429"/>
        <v/>
      </c>
      <c r="AL1600" s="192" t="str">
        <f t="shared" si="430"/>
        <v/>
      </c>
      <c r="AM1600" s="192">
        <f t="shared" si="431"/>
        <v>5.9200000000000003E-2</v>
      </c>
      <c r="AN1600" s="192">
        <f t="shared" si="432"/>
        <v>6.0100000000000001E-2</v>
      </c>
      <c r="AO1600" s="193">
        <f t="shared" si="433"/>
        <v>6.8099999999999994E-2</v>
      </c>
      <c r="AP1600" s="192">
        <f t="shared" si="434"/>
        <v>6.8200000000000011E-2</v>
      </c>
      <c r="AQ1600" s="193">
        <f t="shared" si="435"/>
        <v>6.7599999999999993E-2</v>
      </c>
      <c r="AR1600" s="192">
        <f t="shared" si="436"/>
        <v>6.6500000000000004E-2</v>
      </c>
      <c r="AS1600" s="192">
        <f t="shared" si="437"/>
        <v>6.5799999999999997E-2</v>
      </c>
      <c r="AT1600" s="192">
        <f t="shared" si="438"/>
        <v>6.4899999999999999E-2</v>
      </c>
      <c r="AU1600" s="193" t="str">
        <f t="shared" si="439"/>
        <v/>
      </c>
      <c r="AV1600" s="194">
        <f t="shared" si="440"/>
        <v>6.4600000000000005E-2</v>
      </c>
      <c r="AW1600" s="193">
        <f t="shared" si="441"/>
        <v>6.4699999999999994E-2</v>
      </c>
      <c r="AX1600" s="193" t="str">
        <f t="shared" si="442"/>
        <v/>
      </c>
      <c r="AZ1600" s="193">
        <f t="shared" si="426"/>
        <v>6.497E-2</v>
      </c>
    </row>
    <row r="1601" spans="1:52" s="5" customFormat="1" ht="11.25" x14ac:dyDescent="0.2">
      <c r="A1601" s="203">
        <v>40324</v>
      </c>
      <c r="B1601" s="11"/>
      <c r="C1601" s="11"/>
      <c r="D1601" s="15"/>
      <c r="E1601" s="204"/>
      <c r="F1601" s="8"/>
      <c r="G1601" s="8"/>
      <c r="H1601" s="15"/>
      <c r="I1601" s="204"/>
      <c r="J1601" s="8">
        <v>0.06</v>
      </c>
      <c r="K1601" s="8">
        <v>6.0199999999999997E-2</v>
      </c>
      <c r="L1601" s="15">
        <v>6.0600000000000001E-2</v>
      </c>
      <c r="M1601" s="204">
        <v>6.08E-2</v>
      </c>
      <c r="N1601" s="8">
        <v>6.83E-2</v>
      </c>
      <c r="O1601" s="8">
        <v>6.8699999999999997E-2</v>
      </c>
      <c r="P1601" s="15">
        <v>6.8500000000000005E-2</v>
      </c>
      <c r="Q1601" s="204">
        <v>6.8900000000000003E-2</v>
      </c>
      <c r="R1601" s="8">
        <v>6.7799999999999999E-2</v>
      </c>
      <c r="S1601" s="204">
        <v>6.8199999999999997E-2</v>
      </c>
      <c r="T1601" s="205">
        <v>6.6199999999999995E-2</v>
      </c>
      <c r="U1601" s="204">
        <v>6.6799999999999998E-2</v>
      </c>
      <c r="V1601" s="8">
        <v>6.54E-2</v>
      </c>
      <c r="W1601" s="204">
        <v>6.6199999999999995E-2</v>
      </c>
      <c r="X1601" s="8">
        <v>6.4500000000000002E-2</v>
      </c>
      <c r="Y1601" s="204">
        <v>6.5299999999999997E-2</v>
      </c>
      <c r="Z1601" s="8"/>
      <c r="AA1601" s="204"/>
      <c r="AB1601" s="8">
        <v>6.4199999999999993E-2</v>
      </c>
      <c r="AC1601" s="204">
        <v>6.5199999999999994E-2</v>
      </c>
      <c r="AD1601" s="8">
        <v>6.4199999999999993E-2</v>
      </c>
      <c r="AE1601" s="204">
        <v>6.5199999999999994E-2</v>
      </c>
      <c r="AF1601" s="8"/>
      <c r="AG1601" s="204"/>
      <c r="AI1601" s="192" t="str">
        <f t="shared" si="427"/>
        <v/>
      </c>
      <c r="AJ1601" s="192" t="str">
        <f t="shared" si="428"/>
        <v/>
      </c>
      <c r="AK1601" s="192" t="str">
        <f t="shared" si="429"/>
        <v/>
      </c>
      <c r="AL1601" s="192" t="str">
        <f t="shared" si="430"/>
        <v/>
      </c>
      <c r="AM1601" s="192">
        <f t="shared" si="431"/>
        <v>6.0100000000000001E-2</v>
      </c>
      <c r="AN1601" s="192">
        <f t="shared" si="432"/>
        <v>6.0700000000000004E-2</v>
      </c>
      <c r="AO1601" s="193">
        <f t="shared" si="433"/>
        <v>6.8500000000000005E-2</v>
      </c>
      <c r="AP1601" s="192">
        <f t="shared" si="434"/>
        <v>6.8700000000000011E-2</v>
      </c>
      <c r="AQ1601" s="193">
        <f t="shared" si="435"/>
        <v>6.8000000000000005E-2</v>
      </c>
      <c r="AR1601" s="192">
        <f t="shared" si="436"/>
        <v>6.6500000000000004E-2</v>
      </c>
      <c r="AS1601" s="192">
        <f t="shared" si="437"/>
        <v>6.5799999999999997E-2</v>
      </c>
      <c r="AT1601" s="192">
        <f t="shared" si="438"/>
        <v>6.4899999999999999E-2</v>
      </c>
      <c r="AU1601" s="193" t="str">
        <f t="shared" si="439"/>
        <v/>
      </c>
      <c r="AV1601" s="194">
        <f t="shared" si="440"/>
        <v>6.4699999999999994E-2</v>
      </c>
      <c r="AW1601" s="193">
        <f t="shared" si="441"/>
        <v>6.4699999999999994E-2</v>
      </c>
      <c r="AX1601" s="193" t="str">
        <f t="shared" si="442"/>
        <v/>
      </c>
      <c r="AZ1601" s="193">
        <f t="shared" si="426"/>
        <v>6.5259999999999999E-2</v>
      </c>
    </row>
    <row r="1602" spans="1:52" s="5" customFormat="1" ht="11.25" x14ac:dyDescent="0.2">
      <c r="A1602" s="203">
        <v>40325</v>
      </c>
      <c r="B1602" s="11"/>
      <c r="C1602" s="11"/>
      <c r="D1602" s="15"/>
      <c r="E1602" s="204"/>
      <c r="F1602" s="8"/>
      <c r="G1602" s="8"/>
      <c r="H1602" s="15"/>
      <c r="I1602" s="204"/>
      <c r="J1602" s="8">
        <v>6.0199999999999997E-2</v>
      </c>
      <c r="K1602" s="8">
        <v>6.0400000000000002E-2</v>
      </c>
      <c r="L1602" s="15">
        <v>6.0400000000000002E-2</v>
      </c>
      <c r="M1602" s="204">
        <v>6.0600000000000001E-2</v>
      </c>
      <c r="N1602" s="8">
        <v>6.8400000000000002E-2</v>
      </c>
      <c r="O1602" s="8">
        <v>6.88E-2</v>
      </c>
      <c r="P1602" s="15">
        <v>6.8599999999999994E-2</v>
      </c>
      <c r="Q1602" s="204">
        <v>6.9000000000000006E-2</v>
      </c>
      <c r="R1602" s="8">
        <v>6.8000000000000005E-2</v>
      </c>
      <c r="S1602" s="204">
        <v>6.8400000000000002E-2</v>
      </c>
      <c r="T1602" s="205">
        <v>6.6199999999999995E-2</v>
      </c>
      <c r="U1602" s="204">
        <v>6.6799999999999998E-2</v>
      </c>
      <c r="V1602" s="8">
        <v>6.5500000000000003E-2</v>
      </c>
      <c r="W1602" s="204">
        <v>6.6299999999999998E-2</v>
      </c>
      <c r="X1602" s="8">
        <v>6.4500000000000002E-2</v>
      </c>
      <c r="Y1602" s="204">
        <v>6.5299999999999997E-2</v>
      </c>
      <c r="Z1602" s="8"/>
      <c r="AA1602" s="204"/>
      <c r="AB1602" s="8">
        <v>6.4199999999999993E-2</v>
      </c>
      <c r="AC1602" s="204">
        <v>6.5199999999999994E-2</v>
      </c>
      <c r="AD1602" s="8">
        <v>6.4199999999999993E-2</v>
      </c>
      <c r="AE1602" s="204">
        <v>6.5199999999999994E-2</v>
      </c>
      <c r="AF1602" s="8"/>
      <c r="AG1602" s="204"/>
      <c r="AI1602" s="192" t="str">
        <f t="shared" si="427"/>
        <v/>
      </c>
      <c r="AJ1602" s="192" t="str">
        <f t="shared" si="428"/>
        <v/>
      </c>
      <c r="AK1602" s="192" t="str">
        <f t="shared" si="429"/>
        <v/>
      </c>
      <c r="AL1602" s="192" t="str">
        <f t="shared" si="430"/>
        <v/>
      </c>
      <c r="AM1602" s="192">
        <f t="shared" si="431"/>
        <v>6.0299999999999999E-2</v>
      </c>
      <c r="AN1602" s="192">
        <f t="shared" si="432"/>
        <v>6.0499999999999998E-2</v>
      </c>
      <c r="AO1602" s="193">
        <f t="shared" si="433"/>
        <v>6.8599999999999994E-2</v>
      </c>
      <c r="AP1602" s="192">
        <f t="shared" si="434"/>
        <v>6.88E-2</v>
      </c>
      <c r="AQ1602" s="193">
        <f t="shared" si="435"/>
        <v>6.8200000000000011E-2</v>
      </c>
      <c r="AR1602" s="192">
        <f t="shared" si="436"/>
        <v>6.6500000000000004E-2</v>
      </c>
      <c r="AS1602" s="192">
        <f t="shared" si="437"/>
        <v>6.59E-2</v>
      </c>
      <c r="AT1602" s="192">
        <f t="shared" si="438"/>
        <v>6.4899999999999999E-2</v>
      </c>
      <c r="AU1602" s="193" t="str">
        <f t="shared" si="439"/>
        <v/>
      </c>
      <c r="AV1602" s="194">
        <f t="shared" si="440"/>
        <v>6.4699999999999994E-2</v>
      </c>
      <c r="AW1602" s="193">
        <f t="shared" si="441"/>
        <v>6.4699999999999994E-2</v>
      </c>
      <c r="AX1602" s="193" t="str">
        <f t="shared" si="442"/>
        <v/>
      </c>
      <c r="AZ1602" s="193">
        <f t="shared" si="426"/>
        <v>6.5310000000000007E-2</v>
      </c>
    </row>
    <row r="1603" spans="1:52" s="5" customFormat="1" ht="11.25" x14ac:dyDescent="0.2">
      <c r="A1603" s="203">
        <v>40326</v>
      </c>
      <c r="B1603" s="11"/>
      <c r="C1603" s="11"/>
      <c r="D1603" s="15"/>
      <c r="E1603" s="204"/>
      <c r="F1603" s="8"/>
      <c r="G1603" s="8"/>
      <c r="H1603" s="15"/>
      <c r="I1603" s="204"/>
      <c r="J1603" s="8">
        <v>5.9299999999999999E-2</v>
      </c>
      <c r="K1603" s="8">
        <v>5.9499999999999997E-2</v>
      </c>
      <c r="L1603" s="15">
        <v>5.9900000000000002E-2</v>
      </c>
      <c r="M1603" s="204">
        <v>6.0100000000000001E-2</v>
      </c>
      <c r="N1603" s="8">
        <v>6.8099999999999994E-2</v>
      </c>
      <c r="O1603" s="8">
        <v>6.8500000000000005E-2</v>
      </c>
      <c r="P1603" s="15">
        <v>6.8500000000000005E-2</v>
      </c>
      <c r="Q1603" s="204">
        <v>6.8900000000000003E-2</v>
      </c>
      <c r="R1603" s="8">
        <v>6.8000000000000005E-2</v>
      </c>
      <c r="S1603" s="204">
        <v>6.8400000000000002E-2</v>
      </c>
      <c r="T1603" s="205">
        <v>6.6100000000000006E-2</v>
      </c>
      <c r="U1603" s="204">
        <v>6.6699999999999995E-2</v>
      </c>
      <c r="V1603" s="8">
        <v>6.5500000000000003E-2</v>
      </c>
      <c r="W1603" s="204">
        <v>6.6299999999999998E-2</v>
      </c>
      <c r="X1603" s="8">
        <v>6.4399999999999999E-2</v>
      </c>
      <c r="Y1603" s="204">
        <v>6.5199999999999994E-2</v>
      </c>
      <c r="Z1603" s="8"/>
      <c r="AA1603" s="204"/>
      <c r="AB1603" s="8">
        <v>6.4199999999999993E-2</v>
      </c>
      <c r="AC1603" s="204">
        <v>6.5199999999999994E-2</v>
      </c>
      <c r="AD1603" s="8">
        <v>6.4199999999999993E-2</v>
      </c>
      <c r="AE1603" s="204">
        <v>6.5199999999999994E-2</v>
      </c>
      <c r="AF1603" s="8"/>
      <c r="AG1603" s="204"/>
      <c r="AI1603" s="192" t="str">
        <f t="shared" si="427"/>
        <v/>
      </c>
      <c r="AJ1603" s="192" t="str">
        <f t="shared" si="428"/>
        <v/>
      </c>
      <c r="AK1603" s="192" t="str">
        <f t="shared" si="429"/>
        <v/>
      </c>
      <c r="AL1603" s="192" t="str">
        <f t="shared" si="430"/>
        <v/>
      </c>
      <c r="AM1603" s="192">
        <f t="shared" si="431"/>
        <v>5.9399999999999994E-2</v>
      </c>
      <c r="AN1603" s="192">
        <f t="shared" si="432"/>
        <v>0.06</v>
      </c>
      <c r="AO1603" s="193">
        <f t="shared" si="433"/>
        <v>6.83E-2</v>
      </c>
      <c r="AP1603" s="192">
        <f t="shared" si="434"/>
        <v>6.8700000000000011E-2</v>
      </c>
      <c r="AQ1603" s="193">
        <f t="shared" si="435"/>
        <v>6.8200000000000011E-2</v>
      </c>
      <c r="AR1603" s="192">
        <f t="shared" si="436"/>
        <v>6.6400000000000001E-2</v>
      </c>
      <c r="AS1603" s="192">
        <f t="shared" si="437"/>
        <v>6.59E-2</v>
      </c>
      <c r="AT1603" s="192">
        <f t="shared" si="438"/>
        <v>6.4799999999999996E-2</v>
      </c>
      <c r="AU1603" s="193" t="str">
        <f t="shared" si="439"/>
        <v/>
      </c>
      <c r="AV1603" s="194">
        <f t="shared" si="440"/>
        <v>6.4699999999999994E-2</v>
      </c>
      <c r="AW1603" s="193">
        <f t="shared" si="441"/>
        <v>6.4699999999999994E-2</v>
      </c>
      <c r="AX1603" s="193" t="str">
        <f t="shared" si="442"/>
        <v/>
      </c>
      <c r="AZ1603" s="193">
        <f t="shared" si="426"/>
        <v>6.5110000000000001E-2</v>
      </c>
    </row>
    <row r="1604" spans="1:52" s="5" customFormat="1" ht="11.25" x14ac:dyDescent="0.2">
      <c r="A1604" s="203">
        <v>40329</v>
      </c>
      <c r="B1604" s="11"/>
      <c r="C1604" s="11"/>
      <c r="D1604" s="15"/>
      <c r="E1604" s="204"/>
      <c r="F1604" s="8"/>
      <c r="G1604" s="8"/>
      <c r="H1604" s="15"/>
      <c r="I1604" s="204"/>
      <c r="J1604" s="8">
        <v>0.06</v>
      </c>
      <c r="K1604" s="8">
        <v>6.0199999999999997E-2</v>
      </c>
      <c r="L1604" s="15">
        <v>6.0199999999999997E-2</v>
      </c>
      <c r="M1604" s="204">
        <v>6.0400000000000002E-2</v>
      </c>
      <c r="N1604" s="8">
        <v>6.8000000000000005E-2</v>
      </c>
      <c r="O1604" s="8">
        <v>6.8400000000000002E-2</v>
      </c>
      <c r="P1604" s="15">
        <v>6.8500000000000005E-2</v>
      </c>
      <c r="Q1604" s="204">
        <v>6.8900000000000003E-2</v>
      </c>
      <c r="R1604" s="8">
        <v>6.8000000000000005E-2</v>
      </c>
      <c r="S1604" s="204">
        <v>6.8400000000000002E-2</v>
      </c>
      <c r="T1604" s="205">
        <v>6.6000000000000003E-2</v>
      </c>
      <c r="U1604" s="204">
        <v>6.6600000000000006E-2</v>
      </c>
      <c r="V1604" s="8">
        <v>6.5500000000000003E-2</v>
      </c>
      <c r="W1604" s="204">
        <v>6.6299999999999998E-2</v>
      </c>
      <c r="X1604" s="8">
        <v>6.4399999999999999E-2</v>
      </c>
      <c r="Y1604" s="204">
        <v>6.5199999999999994E-2</v>
      </c>
      <c r="Z1604" s="8"/>
      <c r="AA1604" s="204"/>
      <c r="AB1604" s="8">
        <v>6.4199999999999993E-2</v>
      </c>
      <c r="AC1604" s="204">
        <v>6.5199999999999994E-2</v>
      </c>
      <c r="AD1604" s="8">
        <v>6.4100000000000004E-2</v>
      </c>
      <c r="AE1604" s="204">
        <v>6.5100000000000005E-2</v>
      </c>
      <c r="AF1604" s="8"/>
      <c r="AG1604" s="204"/>
      <c r="AI1604" s="192" t="str">
        <f t="shared" si="427"/>
        <v/>
      </c>
      <c r="AJ1604" s="192" t="str">
        <f t="shared" si="428"/>
        <v/>
      </c>
      <c r="AK1604" s="192" t="str">
        <f t="shared" si="429"/>
        <v/>
      </c>
      <c r="AL1604" s="192" t="str">
        <f t="shared" si="430"/>
        <v/>
      </c>
      <c r="AM1604" s="192">
        <f t="shared" si="431"/>
        <v>6.0100000000000001E-2</v>
      </c>
      <c r="AN1604" s="192">
        <f t="shared" si="432"/>
        <v>6.0299999999999999E-2</v>
      </c>
      <c r="AO1604" s="193">
        <f t="shared" si="433"/>
        <v>6.8200000000000011E-2</v>
      </c>
      <c r="AP1604" s="192">
        <f t="shared" si="434"/>
        <v>6.8700000000000011E-2</v>
      </c>
      <c r="AQ1604" s="193">
        <f t="shared" si="435"/>
        <v>6.8200000000000011E-2</v>
      </c>
      <c r="AR1604" s="192">
        <f t="shared" si="436"/>
        <v>6.6299999999999998E-2</v>
      </c>
      <c r="AS1604" s="192">
        <f t="shared" si="437"/>
        <v>6.59E-2</v>
      </c>
      <c r="AT1604" s="192">
        <f t="shared" si="438"/>
        <v>6.4799999999999996E-2</v>
      </c>
      <c r="AU1604" s="193" t="str">
        <f t="shared" si="439"/>
        <v/>
      </c>
      <c r="AV1604" s="194">
        <f t="shared" si="440"/>
        <v>6.4699999999999994E-2</v>
      </c>
      <c r="AW1604" s="193">
        <f t="shared" si="441"/>
        <v>6.4600000000000005E-2</v>
      </c>
      <c r="AX1604" s="193" t="str">
        <f t="shared" si="442"/>
        <v/>
      </c>
      <c r="AZ1604" s="193">
        <f t="shared" si="426"/>
        <v>6.5180000000000002E-2</v>
      </c>
    </row>
    <row r="1605" spans="1:52" s="5" customFormat="1" ht="11.25" x14ac:dyDescent="0.2">
      <c r="A1605" s="203">
        <v>40330</v>
      </c>
      <c r="B1605" s="11"/>
      <c r="C1605" s="11"/>
      <c r="D1605" s="15"/>
      <c r="E1605" s="204"/>
      <c r="F1605" s="8"/>
      <c r="G1605" s="8"/>
      <c r="H1605" s="15"/>
      <c r="I1605" s="204"/>
      <c r="J1605" s="8">
        <v>6.3200000000000006E-2</v>
      </c>
      <c r="K1605" s="8">
        <v>6.3399999999999998E-2</v>
      </c>
      <c r="L1605" s="15">
        <v>6.13E-2</v>
      </c>
      <c r="M1605" s="204">
        <v>6.1499999999999999E-2</v>
      </c>
      <c r="N1605" s="8">
        <v>6.8099999999999994E-2</v>
      </c>
      <c r="O1605" s="8">
        <v>6.8500000000000005E-2</v>
      </c>
      <c r="P1605" s="15">
        <v>6.8599999999999994E-2</v>
      </c>
      <c r="Q1605" s="204">
        <v>6.9000000000000006E-2</v>
      </c>
      <c r="R1605" s="8">
        <v>6.8000000000000005E-2</v>
      </c>
      <c r="S1605" s="204">
        <v>6.8400000000000002E-2</v>
      </c>
      <c r="T1605" s="205">
        <v>6.59E-2</v>
      </c>
      <c r="U1605" s="204">
        <v>6.6500000000000004E-2</v>
      </c>
      <c r="V1605" s="8">
        <v>6.54E-2</v>
      </c>
      <c r="W1605" s="204">
        <v>6.6199999999999995E-2</v>
      </c>
      <c r="X1605" s="8">
        <v>6.4299999999999996E-2</v>
      </c>
      <c r="Y1605" s="204">
        <v>6.5100000000000005E-2</v>
      </c>
      <c r="Z1605" s="8"/>
      <c r="AA1605" s="204"/>
      <c r="AB1605" s="8">
        <v>6.4000000000000001E-2</v>
      </c>
      <c r="AC1605" s="204">
        <v>6.5000000000000002E-2</v>
      </c>
      <c r="AD1605" s="8">
        <v>6.3899999999999998E-2</v>
      </c>
      <c r="AE1605" s="204">
        <v>6.4899999999999999E-2</v>
      </c>
      <c r="AF1605" s="8"/>
      <c r="AG1605" s="204"/>
      <c r="AI1605" s="192" t="str">
        <f t="shared" si="427"/>
        <v/>
      </c>
      <c r="AJ1605" s="192" t="str">
        <f t="shared" si="428"/>
        <v/>
      </c>
      <c r="AK1605" s="192" t="str">
        <f t="shared" si="429"/>
        <v/>
      </c>
      <c r="AL1605" s="192" t="str">
        <f t="shared" si="430"/>
        <v/>
      </c>
      <c r="AM1605" s="192">
        <f t="shared" si="431"/>
        <v>6.3299999999999995E-2</v>
      </c>
      <c r="AN1605" s="192">
        <f t="shared" si="432"/>
        <v>6.1399999999999996E-2</v>
      </c>
      <c r="AO1605" s="193">
        <f t="shared" si="433"/>
        <v>6.83E-2</v>
      </c>
      <c r="AP1605" s="192">
        <f t="shared" si="434"/>
        <v>6.88E-2</v>
      </c>
      <c r="AQ1605" s="193">
        <f t="shared" si="435"/>
        <v>6.8200000000000011E-2</v>
      </c>
      <c r="AR1605" s="192">
        <f t="shared" si="436"/>
        <v>6.6200000000000009E-2</v>
      </c>
      <c r="AS1605" s="192">
        <f t="shared" si="437"/>
        <v>6.5799999999999997E-2</v>
      </c>
      <c r="AT1605" s="192">
        <f t="shared" si="438"/>
        <v>6.4700000000000008E-2</v>
      </c>
      <c r="AU1605" s="193" t="str">
        <f t="shared" si="439"/>
        <v/>
      </c>
      <c r="AV1605" s="194">
        <f t="shared" si="440"/>
        <v>6.4500000000000002E-2</v>
      </c>
      <c r="AW1605" s="193">
        <f t="shared" si="441"/>
        <v>6.4399999999999999E-2</v>
      </c>
      <c r="AX1605" s="193" t="str">
        <f t="shared" si="442"/>
        <v/>
      </c>
      <c r="AZ1605" s="193">
        <f t="shared" si="426"/>
        <v>6.5560000000000007E-2</v>
      </c>
    </row>
    <row r="1606" spans="1:52" s="5" customFormat="1" ht="11.25" x14ac:dyDescent="0.2">
      <c r="A1606" s="203">
        <v>40331</v>
      </c>
      <c r="B1606" s="11"/>
      <c r="C1606" s="11"/>
      <c r="D1606" s="15"/>
      <c r="E1606" s="204"/>
      <c r="F1606" s="8"/>
      <c r="G1606" s="8"/>
      <c r="H1606" s="15"/>
      <c r="I1606" s="204"/>
      <c r="J1606" s="8">
        <v>6.7799999999999999E-2</v>
      </c>
      <c r="K1606" s="8">
        <v>6.8000000000000005E-2</v>
      </c>
      <c r="L1606" s="15">
        <v>6.1400000000000003E-2</v>
      </c>
      <c r="M1606" s="204">
        <v>6.1600000000000002E-2</v>
      </c>
      <c r="N1606" s="8">
        <v>6.7599999999999993E-2</v>
      </c>
      <c r="O1606" s="8">
        <v>6.8000000000000005E-2</v>
      </c>
      <c r="P1606" s="15">
        <v>6.83E-2</v>
      </c>
      <c r="Q1606" s="204">
        <v>6.8699999999999997E-2</v>
      </c>
      <c r="R1606" s="8">
        <v>6.7599999999999993E-2</v>
      </c>
      <c r="S1606" s="204">
        <v>6.8000000000000005E-2</v>
      </c>
      <c r="T1606" s="205">
        <v>6.5600000000000006E-2</v>
      </c>
      <c r="U1606" s="204">
        <v>6.6199999999999995E-2</v>
      </c>
      <c r="V1606" s="8">
        <v>6.5100000000000005E-2</v>
      </c>
      <c r="W1606" s="204">
        <v>6.59E-2</v>
      </c>
      <c r="X1606" s="8">
        <v>6.4000000000000001E-2</v>
      </c>
      <c r="Y1606" s="204">
        <v>6.4799999999999996E-2</v>
      </c>
      <c r="Z1606" s="8"/>
      <c r="AA1606" s="204"/>
      <c r="AB1606" s="8">
        <v>6.3700000000000007E-2</v>
      </c>
      <c r="AC1606" s="204">
        <v>6.4699999999999994E-2</v>
      </c>
      <c r="AD1606" s="8">
        <v>6.3600000000000004E-2</v>
      </c>
      <c r="AE1606" s="204">
        <v>6.4600000000000005E-2</v>
      </c>
      <c r="AF1606" s="8"/>
      <c r="AG1606" s="204"/>
      <c r="AI1606" s="192" t="str">
        <f t="shared" si="427"/>
        <v/>
      </c>
      <c r="AJ1606" s="192" t="str">
        <f t="shared" si="428"/>
        <v/>
      </c>
      <c r="AK1606" s="192" t="str">
        <f t="shared" si="429"/>
        <v/>
      </c>
      <c r="AL1606" s="192" t="str">
        <f t="shared" si="430"/>
        <v/>
      </c>
      <c r="AM1606" s="192">
        <f t="shared" si="431"/>
        <v>6.7900000000000002E-2</v>
      </c>
      <c r="AN1606" s="192">
        <f t="shared" si="432"/>
        <v>6.1499999999999999E-2</v>
      </c>
      <c r="AO1606" s="193">
        <f t="shared" si="433"/>
        <v>6.7799999999999999E-2</v>
      </c>
      <c r="AP1606" s="192">
        <f t="shared" si="434"/>
        <v>6.8500000000000005E-2</v>
      </c>
      <c r="AQ1606" s="193">
        <f t="shared" si="435"/>
        <v>6.7799999999999999E-2</v>
      </c>
      <c r="AR1606" s="192">
        <f t="shared" si="436"/>
        <v>6.59E-2</v>
      </c>
      <c r="AS1606" s="192">
        <f t="shared" si="437"/>
        <v>6.5500000000000003E-2</v>
      </c>
      <c r="AT1606" s="192">
        <f t="shared" si="438"/>
        <v>6.4399999999999999E-2</v>
      </c>
      <c r="AU1606" s="193" t="str">
        <f t="shared" si="439"/>
        <v/>
      </c>
      <c r="AV1606" s="194">
        <f t="shared" si="440"/>
        <v>6.4200000000000007E-2</v>
      </c>
      <c r="AW1606" s="193">
        <f t="shared" si="441"/>
        <v>6.4100000000000004E-2</v>
      </c>
      <c r="AX1606" s="193" t="str">
        <f t="shared" si="442"/>
        <v/>
      </c>
      <c r="AZ1606" s="193">
        <f t="shared" si="426"/>
        <v>6.5760000000000013E-2</v>
      </c>
    </row>
    <row r="1607" spans="1:52" s="5" customFormat="1" ht="11.25" x14ac:dyDescent="0.2">
      <c r="A1607" s="203">
        <v>40333</v>
      </c>
      <c r="B1607" s="11"/>
      <c r="C1607" s="11"/>
      <c r="D1607" s="15"/>
      <c r="E1607" s="204"/>
      <c r="F1607" s="8"/>
      <c r="G1607" s="8"/>
      <c r="H1607" s="15"/>
      <c r="I1607" s="204"/>
      <c r="J1607" s="8">
        <v>6.9000000000000006E-2</v>
      </c>
      <c r="K1607" s="8">
        <v>6.9199999999999998E-2</v>
      </c>
      <c r="L1607" s="15">
        <v>6.1600000000000002E-2</v>
      </c>
      <c r="M1607" s="204">
        <v>6.1800000000000001E-2</v>
      </c>
      <c r="N1607" s="8">
        <v>6.7400000000000002E-2</v>
      </c>
      <c r="O1607" s="8">
        <v>6.7799999999999999E-2</v>
      </c>
      <c r="P1607" s="15">
        <v>6.7799999999999999E-2</v>
      </c>
      <c r="Q1607" s="204">
        <v>6.8199999999999997E-2</v>
      </c>
      <c r="R1607" s="8">
        <v>6.7000000000000004E-2</v>
      </c>
      <c r="S1607" s="204">
        <v>6.7400000000000002E-2</v>
      </c>
      <c r="T1607" s="205">
        <v>6.54E-2</v>
      </c>
      <c r="U1607" s="204">
        <v>6.6000000000000003E-2</v>
      </c>
      <c r="V1607" s="8">
        <v>6.4899999999999999E-2</v>
      </c>
      <c r="W1607" s="204">
        <v>6.5699999999999995E-2</v>
      </c>
      <c r="X1607" s="8">
        <v>6.3799999999999996E-2</v>
      </c>
      <c r="Y1607" s="204">
        <v>6.4600000000000005E-2</v>
      </c>
      <c r="Z1607" s="8"/>
      <c r="AA1607" s="204"/>
      <c r="AB1607" s="8">
        <v>6.3500000000000001E-2</v>
      </c>
      <c r="AC1607" s="204">
        <v>6.4500000000000002E-2</v>
      </c>
      <c r="AD1607" s="8">
        <v>6.3399999999999998E-2</v>
      </c>
      <c r="AE1607" s="204">
        <v>6.4399999999999999E-2</v>
      </c>
      <c r="AF1607" s="8"/>
      <c r="AG1607" s="204"/>
      <c r="AI1607" s="192" t="str">
        <f t="shared" si="427"/>
        <v/>
      </c>
      <c r="AJ1607" s="192" t="str">
        <f t="shared" si="428"/>
        <v/>
      </c>
      <c r="AK1607" s="192" t="str">
        <f t="shared" si="429"/>
        <v/>
      </c>
      <c r="AL1607" s="192" t="str">
        <f t="shared" si="430"/>
        <v/>
      </c>
      <c r="AM1607" s="192">
        <f t="shared" si="431"/>
        <v>6.9099999999999995E-2</v>
      </c>
      <c r="AN1607" s="192">
        <f t="shared" si="432"/>
        <v>6.1700000000000005E-2</v>
      </c>
      <c r="AO1607" s="193">
        <f t="shared" si="433"/>
        <v>6.7599999999999993E-2</v>
      </c>
      <c r="AP1607" s="192">
        <f t="shared" si="434"/>
        <v>6.8000000000000005E-2</v>
      </c>
      <c r="AQ1607" s="193">
        <f t="shared" si="435"/>
        <v>6.720000000000001E-2</v>
      </c>
      <c r="AR1607" s="192">
        <f t="shared" si="436"/>
        <v>6.5700000000000008E-2</v>
      </c>
      <c r="AS1607" s="192">
        <f t="shared" si="437"/>
        <v>6.5299999999999997E-2</v>
      </c>
      <c r="AT1607" s="192">
        <f t="shared" si="438"/>
        <v>6.4200000000000007E-2</v>
      </c>
      <c r="AU1607" s="193" t="str">
        <f t="shared" si="439"/>
        <v/>
      </c>
      <c r="AV1607" s="194">
        <f t="shared" si="440"/>
        <v>6.4000000000000001E-2</v>
      </c>
      <c r="AW1607" s="193">
        <f t="shared" si="441"/>
        <v>6.3899999999999998E-2</v>
      </c>
      <c r="AX1607" s="193" t="str">
        <f t="shared" si="442"/>
        <v/>
      </c>
      <c r="AZ1607" s="193">
        <f t="shared" si="426"/>
        <v>6.5669999999999992E-2</v>
      </c>
    </row>
    <row r="1608" spans="1:52" s="5" customFormat="1" ht="11.25" x14ac:dyDescent="0.2">
      <c r="A1608" s="203">
        <v>40336</v>
      </c>
      <c r="B1608" s="11"/>
      <c r="C1608" s="11"/>
      <c r="D1608" s="15"/>
      <c r="E1608" s="204"/>
      <c r="F1608" s="8"/>
      <c r="G1608" s="8"/>
      <c r="H1608" s="15"/>
      <c r="I1608" s="204"/>
      <c r="J1608" s="8">
        <v>6.8900000000000003E-2</v>
      </c>
      <c r="K1608" s="8">
        <v>6.9099999999999995E-2</v>
      </c>
      <c r="L1608" s="15">
        <v>6.1400000000000003E-2</v>
      </c>
      <c r="M1608" s="204">
        <v>6.1600000000000002E-2</v>
      </c>
      <c r="N1608" s="8">
        <v>6.6400000000000001E-2</v>
      </c>
      <c r="O1608" s="8">
        <v>6.6799999999999998E-2</v>
      </c>
      <c r="P1608" s="15">
        <v>6.6600000000000006E-2</v>
      </c>
      <c r="Q1608" s="204">
        <v>6.7000000000000004E-2</v>
      </c>
      <c r="R1608" s="8">
        <v>6.6299999999999998E-2</v>
      </c>
      <c r="S1608" s="204">
        <v>6.6699999999999995E-2</v>
      </c>
      <c r="T1608" s="205">
        <v>6.4699999999999994E-2</v>
      </c>
      <c r="U1608" s="204">
        <v>6.5299999999999997E-2</v>
      </c>
      <c r="V1608" s="8">
        <v>6.4199999999999993E-2</v>
      </c>
      <c r="W1608" s="204">
        <v>6.5000000000000002E-2</v>
      </c>
      <c r="X1608" s="8">
        <v>6.3100000000000003E-2</v>
      </c>
      <c r="Y1608" s="204">
        <v>6.3899999999999998E-2</v>
      </c>
      <c r="Z1608" s="8"/>
      <c r="AA1608" s="204"/>
      <c r="AB1608" s="8">
        <v>6.3E-2</v>
      </c>
      <c r="AC1608" s="204">
        <v>6.4000000000000001E-2</v>
      </c>
      <c r="AD1608" s="8">
        <v>6.2700000000000006E-2</v>
      </c>
      <c r="AE1608" s="204">
        <v>6.3700000000000007E-2</v>
      </c>
      <c r="AF1608" s="8"/>
      <c r="AG1608" s="204"/>
      <c r="AI1608" s="192" t="str">
        <f t="shared" si="427"/>
        <v/>
      </c>
      <c r="AJ1608" s="192" t="str">
        <f t="shared" si="428"/>
        <v/>
      </c>
      <c r="AK1608" s="192" t="str">
        <f t="shared" si="429"/>
        <v/>
      </c>
      <c r="AL1608" s="192" t="str">
        <f t="shared" si="430"/>
        <v/>
      </c>
      <c r="AM1608" s="192">
        <f t="shared" si="431"/>
        <v>6.9000000000000006E-2</v>
      </c>
      <c r="AN1608" s="192">
        <f t="shared" si="432"/>
        <v>6.1499999999999999E-2</v>
      </c>
      <c r="AO1608" s="193">
        <f t="shared" si="433"/>
        <v>6.6599999999999993E-2</v>
      </c>
      <c r="AP1608" s="192">
        <f t="shared" si="434"/>
        <v>6.6799999999999998E-2</v>
      </c>
      <c r="AQ1608" s="193">
        <f t="shared" si="435"/>
        <v>6.6500000000000004E-2</v>
      </c>
      <c r="AR1608" s="192">
        <f t="shared" si="436"/>
        <v>6.5000000000000002E-2</v>
      </c>
      <c r="AS1608" s="192">
        <f t="shared" si="437"/>
        <v>6.4599999999999991E-2</v>
      </c>
      <c r="AT1608" s="192">
        <f t="shared" si="438"/>
        <v>6.3500000000000001E-2</v>
      </c>
      <c r="AU1608" s="193" t="str">
        <f t="shared" si="439"/>
        <v/>
      </c>
      <c r="AV1608" s="194">
        <f t="shared" si="440"/>
        <v>6.3500000000000001E-2</v>
      </c>
      <c r="AW1608" s="193">
        <f t="shared" si="441"/>
        <v>6.3200000000000006E-2</v>
      </c>
      <c r="AX1608" s="193" t="str">
        <f t="shared" si="442"/>
        <v/>
      </c>
      <c r="AZ1608" s="193">
        <f t="shared" si="426"/>
        <v>6.5020000000000008E-2</v>
      </c>
    </row>
    <row r="1609" spans="1:52" s="5" customFormat="1" ht="11.25" x14ac:dyDescent="0.2">
      <c r="A1609" s="203">
        <v>40337</v>
      </c>
      <c r="B1609" s="11"/>
      <c r="C1609" s="11"/>
      <c r="D1609" s="15"/>
      <c r="E1609" s="204"/>
      <c r="F1609" s="8"/>
      <c r="G1609" s="8"/>
      <c r="H1609" s="15"/>
      <c r="I1609" s="204"/>
      <c r="J1609" s="8">
        <v>6.8400000000000002E-2</v>
      </c>
      <c r="K1609" s="8">
        <v>6.8599999999999994E-2</v>
      </c>
      <c r="L1609" s="15">
        <v>6.13E-2</v>
      </c>
      <c r="M1609" s="204">
        <v>6.1499999999999999E-2</v>
      </c>
      <c r="N1609" s="8">
        <v>6.59E-2</v>
      </c>
      <c r="O1609" s="8">
        <v>6.6299999999999998E-2</v>
      </c>
      <c r="P1609" s="15">
        <v>6.6100000000000006E-2</v>
      </c>
      <c r="Q1609" s="204">
        <v>6.6500000000000004E-2</v>
      </c>
      <c r="R1609" s="8">
        <v>6.6000000000000003E-2</v>
      </c>
      <c r="S1609" s="204">
        <v>6.6400000000000001E-2</v>
      </c>
      <c r="T1609" s="205">
        <v>6.4399999999999999E-2</v>
      </c>
      <c r="U1609" s="204">
        <v>6.5000000000000002E-2</v>
      </c>
      <c r="V1609" s="8">
        <v>6.3799999999999996E-2</v>
      </c>
      <c r="W1609" s="204">
        <v>6.4600000000000005E-2</v>
      </c>
      <c r="X1609" s="8">
        <v>6.3E-2</v>
      </c>
      <c r="Y1609" s="204">
        <v>6.3799999999999996E-2</v>
      </c>
      <c r="Z1609" s="8"/>
      <c r="AA1609" s="204"/>
      <c r="AB1609" s="8">
        <v>6.2899999999999998E-2</v>
      </c>
      <c r="AC1609" s="204">
        <v>6.3899999999999998E-2</v>
      </c>
      <c r="AD1609" s="8">
        <v>6.2600000000000003E-2</v>
      </c>
      <c r="AE1609" s="204">
        <v>6.3600000000000004E-2</v>
      </c>
      <c r="AF1609" s="8"/>
      <c r="AG1609" s="204"/>
      <c r="AI1609" s="192" t="str">
        <f t="shared" si="427"/>
        <v/>
      </c>
      <c r="AJ1609" s="192" t="str">
        <f t="shared" si="428"/>
        <v/>
      </c>
      <c r="AK1609" s="192" t="str">
        <f t="shared" si="429"/>
        <v/>
      </c>
      <c r="AL1609" s="192" t="str">
        <f t="shared" si="430"/>
        <v/>
      </c>
      <c r="AM1609" s="192">
        <f t="shared" si="431"/>
        <v>6.8500000000000005E-2</v>
      </c>
      <c r="AN1609" s="192">
        <f t="shared" si="432"/>
        <v>6.1399999999999996E-2</v>
      </c>
      <c r="AO1609" s="193">
        <f t="shared" si="433"/>
        <v>6.6099999999999992E-2</v>
      </c>
      <c r="AP1609" s="192">
        <f t="shared" si="434"/>
        <v>6.6299999999999998E-2</v>
      </c>
      <c r="AQ1609" s="193">
        <f t="shared" si="435"/>
        <v>6.6200000000000009E-2</v>
      </c>
      <c r="AR1609" s="192">
        <f t="shared" si="436"/>
        <v>6.4700000000000008E-2</v>
      </c>
      <c r="AS1609" s="192">
        <f t="shared" si="437"/>
        <v>6.4200000000000007E-2</v>
      </c>
      <c r="AT1609" s="192">
        <f t="shared" si="438"/>
        <v>6.3399999999999998E-2</v>
      </c>
      <c r="AU1609" s="193" t="str">
        <f t="shared" si="439"/>
        <v/>
      </c>
      <c r="AV1609" s="194">
        <f t="shared" si="440"/>
        <v>6.3399999999999998E-2</v>
      </c>
      <c r="AW1609" s="193">
        <f t="shared" si="441"/>
        <v>6.3100000000000003E-2</v>
      </c>
      <c r="AX1609" s="193" t="str">
        <f t="shared" si="442"/>
        <v/>
      </c>
      <c r="AZ1609" s="193">
        <f t="shared" si="426"/>
        <v>6.473000000000001E-2</v>
      </c>
    </row>
    <row r="1610" spans="1:52" s="5" customFormat="1" ht="11.25" x14ac:dyDescent="0.2">
      <c r="A1610" s="203">
        <v>40338</v>
      </c>
      <c r="B1610" s="11"/>
      <c r="C1610" s="11"/>
      <c r="D1610" s="15"/>
      <c r="E1610" s="204"/>
      <c r="F1610" s="8"/>
      <c r="G1610" s="8"/>
      <c r="H1610" s="15"/>
      <c r="I1610" s="204"/>
      <c r="J1610" s="8">
        <v>6.7199999999999996E-2</v>
      </c>
      <c r="K1610" s="8">
        <v>6.7400000000000002E-2</v>
      </c>
      <c r="L1610" s="15">
        <v>6.1699999999999998E-2</v>
      </c>
      <c r="M1610" s="204">
        <v>6.1899999999999997E-2</v>
      </c>
      <c r="N1610" s="8">
        <v>6.6299999999999998E-2</v>
      </c>
      <c r="O1610" s="8">
        <v>6.6699999999999995E-2</v>
      </c>
      <c r="P1610" s="15">
        <v>6.6500000000000004E-2</v>
      </c>
      <c r="Q1610" s="204">
        <v>6.6900000000000001E-2</v>
      </c>
      <c r="R1610" s="8">
        <v>6.6299999999999998E-2</v>
      </c>
      <c r="S1610" s="204">
        <v>6.6699999999999995E-2</v>
      </c>
      <c r="T1610" s="205">
        <v>6.4399999999999999E-2</v>
      </c>
      <c r="U1610" s="204">
        <v>6.5000000000000002E-2</v>
      </c>
      <c r="V1610" s="8">
        <v>6.3799999999999996E-2</v>
      </c>
      <c r="W1610" s="204">
        <v>6.4600000000000005E-2</v>
      </c>
      <c r="X1610" s="8">
        <v>6.3100000000000003E-2</v>
      </c>
      <c r="Y1610" s="204">
        <v>6.3899999999999998E-2</v>
      </c>
      <c r="Z1610" s="8"/>
      <c r="AA1610" s="204"/>
      <c r="AB1610" s="8">
        <v>6.2899999999999998E-2</v>
      </c>
      <c r="AC1610" s="204">
        <v>6.3899999999999998E-2</v>
      </c>
      <c r="AD1610" s="8">
        <v>6.2700000000000006E-2</v>
      </c>
      <c r="AE1610" s="204">
        <v>6.3700000000000007E-2</v>
      </c>
      <c r="AF1610" s="8"/>
      <c r="AG1610" s="204"/>
      <c r="AI1610" s="192" t="str">
        <f t="shared" si="427"/>
        <v/>
      </c>
      <c r="AJ1610" s="192" t="str">
        <f t="shared" si="428"/>
        <v/>
      </c>
      <c r="AK1610" s="192" t="str">
        <f t="shared" si="429"/>
        <v/>
      </c>
      <c r="AL1610" s="192" t="str">
        <f t="shared" si="430"/>
        <v/>
      </c>
      <c r="AM1610" s="192">
        <f t="shared" si="431"/>
        <v>6.7299999999999999E-2</v>
      </c>
      <c r="AN1610" s="192">
        <f t="shared" si="432"/>
        <v>6.1799999999999994E-2</v>
      </c>
      <c r="AO1610" s="193">
        <f t="shared" si="433"/>
        <v>6.6500000000000004E-2</v>
      </c>
      <c r="AP1610" s="192">
        <f t="shared" si="434"/>
        <v>6.6700000000000009E-2</v>
      </c>
      <c r="AQ1610" s="193">
        <f t="shared" si="435"/>
        <v>6.6500000000000004E-2</v>
      </c>
      <c r="AR1610" s="192">
        <f t="shared" si="436"/>
        <v>6.4700000000000008E-2</v>
      </c>
      <c r="AS1610" s="192">
        <f t="shared" si="437"/>
        <v>6.4200000000000007E-2</v>
      </c>
      <c r="AT1610" s="192">
        <f t="shared" si="438"/>
        <v>6.3500000000000001E-2</v>
      </c>
      <c r="AU1610" s="193" t="str">
        <f t="shared" si="439"/>
        <v/>
      </c>
      <c r="AV1610" s="194">
        <f t="shared" si="440"/>
        <v>6.3399999999999998E-2</v>
      </c>
      <c r="AW1610" s="193">
        <f t="shared" si="441"/>
        <v>6.3200000000000006E-2</v>
      </c>
      <c r="AX1610" s="193" t="str">
        <f t="shared" si="442"/>
        <v/>
      </c>
      <c r="AZ1610" s="193">
        <f t="shared" si="426"/>
        <v>6.4780000000000004E-2</v>
      </c>
    </row>
    <row r="1611" spans="1:52" s="5" customFormat="1" ht="11.25" x14ac:dyDescent="0.2">
      <c r="A1611" s="203">
        <v>40339</v>
      </c>
      <c r="B1611" s="11"/>
      <c r="C1611" s="11"/>
      <c r="D1611" s="15"/>
      <c r="E1611" s="204"/>
      <c r="F1611" s="8"/>
      <c r="G1611" s="8"/>
      <c r="H1611" s="15"/>
      <c r="I1611" s="204"/>
      <c r="J1611" s="8">
        <v>6.7400000000000002E-2</v>
      </c>
      <c r="K1611" s="8">
        <v>6.7599999999999993E-2</v>
      </c>
      <c r="L1611" s="15">
        <v>6.2E-2</v>
      </c>
      <c r="M1611" s="204">
        <v>6.2199999999999998E-2</v>
      </c>
      <c r="N1611" s="8">
        <v>6.6500000000000004E-2</v>
      </c>
      <c r="O1611" s="8">
        <v>6.6900000000000001E-2</v>
      </c>
      <c r="P1611" s="15">
        <v>6.6600000000000006E-2</v>
      </c>
      <c r="Q1611" s="204">
        <v>6.7000000000000004E-2</v>
      </c>
      <c r="R1611" s="8">
        <v>6.6500000000000004E-2</v>
      </c>
      <c r="S1611" s="204">
        <v>6.6900000000000001E-2</v>
      </c>
      <c r="T1611" s="205">
        <v>6.4199999999999993E-2</v>
      </c>
      <c r="U1611" s="204">
        <v>6.4799999999999996E-2</v>
      </c>
      <c r="V1611" s="8">
        <v>6.3799999999999996E-2</v>
      </c>
      <c r="W1611" s="204">
        <v>6.4600000000000005E-2</v>
      </c>
      <c r="X1611" s="8">
        <v>6.3E-2</v>
      </c>
      <c r="Y1611" s="204">
        <v>6.3799999999999996E-2</v>
      </c>
      <c r="Z1611" s="8"/>
      <c r="AA1611" s="204"/>
      <c r="AB1611" s="8">
        <v>6.2899999999999998E-2</v>
      </c>
      <c r="AC1611" s="204">
        <v>6.3899999999999998E-2</v>
      </c>
      <c r="AD1611" s="8">
        <v>6.2700000000000006E-2</v>
      </c>
      <c r="AE1611" s="204">
        <v>6.3700000000000007E-2</v>
      </c>
      <c r="AF1611" s="8"/>
      <c r="AG1611" s="204"/>
      <c r="AI1611" s="192" t="str">
        <f t="shared" si="427"/>
        <v/>
      </c>
      <c r="AJ1611" s="192" t="str">
        <f t="shared" si="428"/>
        <v/>
      </c>
      <c r="AK1611" s="192" t="str">
        <f t="shared" si="429"/>
        <v/>
      </c>
      <c r="AL1611" s="192" t="str">
        <f t="shared" si="430"/>
        <v/>
      </c>
      <c r="AM1611" s="192">
        <f t="shared" si="431"/>
        <v>6.7500000000000004E-2</v>
      </c>
      <c r="AN1611" s="192">
        <f t="shared" si="432"/>
        <v>6.2100000000000002E-2</v>
      </c>
      <c r="AO1611" s="193">
        <f t="shared" si="433"/>
        <v>6.6700000000000009E-2</v>
      </c>
      <c r="AP1611" s="192">
        <f t="shared" si="434"/>
        <v>6.6799999999999998E-2</v>
      </c>
      <c r="AQ1611" s="193">
        <f t="shared" si="435"/>
        <v>6.6700000000000009E-2</v>
      </c>
      <c r="AR1611" s="192">
        <f t="shared" si="436"/>
        <v>6.4500000000000002E-2</v>
      </c>
      <c r="AS1611" s="192">
        <f t="shared" si="437"/>
        <v>6.4200000000000007E-2</v>
      </c>
      <c r="AT1611" s="192">
        <f t="shared" si="438"/>
        <v>6.3399999999999998E-2</v>
      </c>
      <c r="AU1611" s="193" t="str">
        <f t="shared" si="439"/>
        <v/>
      </c>
      <c r="AV1611" s="194">
        <f t="shared" si="440"/>
        <v>6.3399999999999998E-2</v>
      </c>
      <c r="AW1611" s="193">
        <f t="shared" si="441"/>
        <v>6.3200000000000006E-2</v>
      </c>
      <c r="AX1611" s="193" t="str">
        <f t="shared" si="442"/>
        <v/>
      </c>
      <c r="AZ1611" s="193">
        <f t="shared" si="426"/>
        <v>6.4850000000000005E-2</v>
      </c>
    </row>
    <row r="1612" spans="1:52" s="5" customFormat="1" ht="11.25" x14ac:dyDescent="0.2">
      <c r="A1612" s="203">
        <v>40340</v>
      </c>
      <c r="B1612" s="11"/>
      <c r="C1612" s="11"/>
      <c r="D1612" s="15"/>
      <c r="E1612" s="204"/>
      <c r="F1612" s="8"/>
      <c r="G1612" s="8"/>
      <c r="H1612" s="15"/>
      <c r="I1612" s="204"/>
      <c r="J1612" s="8">
        <v>7.0300000000000001E-2</v>
      </c>
      <c r="K1612" s="8">
        <v>7.0499999999999993E-2</v>
      </c>
      <c r="L1612" s="15">
        <v>6.3399999999999998E-2</v>
      </c>
      <c r="M1612" s="204">
        <v>6.3600000000000004E-2</v>
      </c>
      <c r="N1612" s="8">
        <v>6.7199999999999996E-2</v>
      </c>
      <c r="O1612" s="8">
        <v>6.7599999999999993E-2</v>
      </c>
      <c r="P1612" s="15">
        <v>6.7199999999999996E-2</v>
      </c>
      <c r="Q1612" s="204">
        <v>6.7599999999999993E-2</v>
      </c>
      <c r="R1612" s="8">
        <v>6.6400000000000001E-2</v>
      </c>
      <c r="S1612" s="204">
        <v>6.6799999999999998E-2</v>
      </c>
      <c r="T1612" s="205">
        <v>6.3899999999999998E-2</v>
      </c>
      <c r="U1612" s="204">
        <v>6.4500000000000002E-2</v>
      </c>
      <c r="V1612" s="8">
        <v>6.3500000000000001E-2</v>
      </c>
      <c r="W1612" s="204">
        <v>6.4299999999999996E-2</v>
      </c>
      <c r="X1612" s="8">
        <v>6.3E-2</v>
      </c>
      <c r="Y1612" s="204">
        <v>6.3799999999999996E-2</v>
      </c>
      <c r="Z1612" s="8"/>
      <c r="AA1612" s="204"/>
      <c r="AB1612" s="8">
        <v>6.2799999999999995E-2</v>
      </c>
      <c r="AC1612" s="204">
        <v>6.3799999999999996E-2</v>
      </c>
      <c r="AD1612" s="8">
        <v>6.2600000000000003E-2</v>
      </c>
      <c r="AE1612" s="204">
        <v>6.3600000000000004E-2</v>
      </c>
      <c r="AF1612" s="8"/>
      <c r="AG1612" s="204"/>
      <c r="AI1612" s="192" t="str">
        <f t="shared" si="427"/>
        <v/>
      </c>
      <c r="AJ1612" s="192" t="str">
        <f t="shared" si="428"/>
        <v/>
      </c>
      <c r="AK1612" s="192" t="str">
        <f t="shared" si="429"/>
        <v/>
      </c>
      <c r="AL1612" s="192" t="str">
        <f t="shared" si="430"/>
        <v/>
      </c>
      <c r="AM1612" s="192">
        <f t="shared" si="431"/>
        <v>7.039999999999999E-2</v>
      </c>
      <c r="AN1612" s="192">
        <f t="shared" si="432"/>
        <v>6.3500000000000001E-2</v>
      </c>
      <c r="AO1612" s="193">
        <f t="shared" si="433"/>
        <v>6.7399999999999988E-2</v>
      </c>
      <c r="AP1612" s="192">
        <f t="shared" si="434"/>
        <v>6.7399999999999988E-2</v>
      </c>
      <c r="AQ1612" s="193">
        <f t="shared" si="435"/>
        <v>6.6599999999999993E-2</v>
      </c>
      <c r="AR1612" s="192">
        <f t="shared" si="436"/>
        <v>6.4200000000000007E-2</v>
      </c>
      <c r="AS1612" s="192">
        <f t="shared" si="437"/>
        <v>6.3899999999999998E-2</v>
      </c>
      <c r="AT1612" s="192">
        <f t="shared" si="438"/>
        <v>6.3399999999999998E-2</v>
      </c>
      <c r="AU1612" s="193" t="str">
        <f t="shared" si="439"/>
        <v/>
      </c>
      <c r="AV1612" s="194">
        <f t="shared" si="440"/>
        <v>6.3299999999999995E-2</v>
      </c>
      <c r="AW1612" s="193">
        <f t="shared" si="441"/>
        <v>6.3100000000000003E-2</v>
      </c>
      <c r="AX1612" s="193" t="str">
        <f t="shared" si="442"/>
        <v/>
      </c>
      <c r="AZ1612" s="193">
        <f t="shared" si="426"/>
        <v>6.5320000000000003E-2</v>
      </c>
    </row>
    <row r="1613" spans="1:52" s="5" customFormat="1" ht="11.25" x14ac:dyDescent="0.2">
      <c r="A1613" s="203">
        <v>40343</v>
      </c>
      <c r="B1613" s="11"/>
      <c r="C1613" s="11"/>
      <c r="D1613" s="15"/>
      <c r="E1613" s="204"/>
      <c r="F1613" s="8"/>
      <c r="G1613" s="8"/>
      <c r="H1613" s="15"/>
      <c r="I1613" s="204"/>
      <c r="J1613" s="8">
        <v>7.0699999999999999E-2</v>
      </c>
      <c r="K1613" s="8">
        <v>7.0900000000000005E-2</v>
      </c>
      <c r="L1613" s="15">
        <v>6.3700000000000007E-2</v>
      </c>
      <c r="M1613" s="204">
        <v>6.3899999999999998E-2</v>
      </c>
      <c r="N1613" s="8">
        <v>6.7599999999999993E-2</v>
      </c>
      <c r="O1613" s="8">
        <v>6.8000000000000005E-2</v>
      </c>
      <c r="P1613" s="15">
        <v>6.7599999999999993E-2</v>
      </c>
      <c r="Q1613" s="204">
        <v>6.8000000000000005E-2</v>
      </c>
      <c r="R1613" s="8">
        <v>6.6799999999999998E-2</v>
      </c>
      <c r="S1613" s="204">
        <v>6.7199999999999996E-2</v>
      </c>
      <c r="T1613" s="205">
        <v>6.4100000000000004E-2</v>
      </c>
      <c r="U1613" s="204">
        <v>6.4699999999999994E-2</v>
      </c>
      <c r="V1613" s="8">
        <v>6.3600000000000004E-2</v>
      </c>
      <c r="W1613" s="204">
        <v>6.4399999999999999E-2</v>
      </c>
      <c r="X1613" s="8">
        <v>6.3100000000000003E-2</v>
      </c>
      <c r="Y1613" s="204">
        <v>6.3899999999999998E-2</v>
      </c>
      <c r="Z1613" s="8"/>
      <c r="AA1613" s="204"/>
      <c r="AB1613" s="8">
        <v>6.2899999999999998E-2</v>
      </c>
      <c r="AC1613" s="204">
        <v>6.3899999999999998E-2</v>
      </c>
      <c r="AD1613" s="8">
        <v>6.2700000000000006E-2</v>
      </c>
      <c r="AE1613" s="204">
        <v>6.3700000000000007E-2</v>
      </c>
      <c r="AF1613" s="8"/>
      <c r="AG1613" s="204"/>
      <c r="AI1613" s="192" t="str">
        <f t="shared" si="427"/>
        <v/>
      </c>
      <c r="AJ1613" s="192" t="str">
        <f t="shared" si="428"/>
        <v/>
      </c>
      <c r="AK1613" s="192" t="str">
        <f t="shared" si="429"/>
        <v/>
      </c>
      <c r="AL1613" s="192" t="str">
        <f t="shared" si="430"/>
        <v/>
      </c>
      <c r="AM1613" s="192">
        <f t="shared" si="431"/>
        <v>7.0800000000000002E-2</v>
      </c>
      <c r="AN1613" s="192">
        <f t="shared" si="432"/>
        <v>6.3799999999999996E-2</v>
      </c>
      <c r="AO1613" s="193">
        <f t="shared" si="433"/>
        <v>6.7799999999999999E-2</v>
      </c>
      <c r="AP1613" s="192">
        <f t="shared" si="434"/>
        <v>6.7799999999999999E-2</v>
      </c>
      <c r="AQ1613" s="193">
        <f t="shared" si="435"/>
        <v>6.7000000000000004E-2</v>
      </c>
      <c r="AR1613" s="192">
        <f t="shared" si="436"/>
        <v>6.4399999999999999E-2</v>
      </c>
      <c r="AS1613" s="192">
        <f t="shared" si="437"/>
        <v>6.4000000000000001E-2</v>
      </c>
      <c r="AT1613" s="192">
        <f t="shared" si="438"/>
        <v>6.3500000000000001E-2</v>
      </c>
      <c r="AU1613" s="193" t="str">
        <f t="shared" si="439"/>
        <v/>
      </c>
      <c r="AV1613" s="194">
        <f t="shared" si="440"/>
        <v>6.3399999999999998E-2</v>
      </c>
      <c r="AW1613" s="193">
        <f t="shared" si="441"/>
        <v>6.3200000000000006E-2</v>
      </c>
      <c r="AX1613" s="193" t="str">
        <f t="shared" si="442"/>
        <v/>
      </c>
      <c r="AZ1613" s="193">
        <f t="shared" si="426"/>
        <v>6.5570000000000003E-2</v>
      </c>
    </row>
    <row r="1614" spans="1:52" s="5" customFormat="1" ht="11.25" x14ac:dyDescent="0.2">
      <c r="A1614" s="203">
        <v>40344</v>
      </c>
      <c r="B1614" s="11"/>
      <c r="C1614" s="11"/>
      <c r="D1614" s="15"/>
      <c r="E1614" s="204"/>
      <c r="F1614" s="8"/>
      <c r="G1614" s="8"/>
      <c r="H1614" s="15"/>
      <c r="I1614" s="204"/>
      <c r="J1614" s="8">
        <v>7.1099999999999997E-2</v>
      </c>
      <c r="K1614" s="8">
        <v>7.1300000000000002E-2</v>
      </c>
      <c r="L1614" s="15">
        <v>6.4299999999999996E-2</v>
      </c>
      <c r="M1614" s="204">
        <v>6.4500000000000002E-2</v>
      </c>
      <c r="N1614" s="8">
        <v>6.7799999999999999E-2</v>
      </c>
      <c r="O1614" s="8">
        <v>6.8199999999999997E-2</v>
      </c>
      <c r="P1614" s="15">
        <v>6.7699999999999996E-2</v>
      </c>
      <c r="Q1614" s="204">
        <v>6.8099999999999994E-2</v>
      </c>
      <c r="R1614" s="8">
        <v>6.6699999999999995E-2</v>
      </c>
      <c r="S1614" s="204">
        <v>6.7100000000000007E-2</v>
      </c>
      <c r="T1614" s="205">
        <v>6.4199999999999993E-2</v>
      </c>
      <c r="U1614" s="204">
        <v>6.4799999999999996E-2</v>
      </c>
      <c r="V1614" s="8">
        <v>6.3600000000000004E-2</v>
      </c>
      <c r="W1614" s="204">
        <v>6.4399999999999999E-2</v>
      </c>
      <c r="X1614" s="8">
        <v>6.3100000000000003E-2</v>
      </c>
      <c r="Y1614" s="204">
        <v>6.3899999999999998E-2</v>
      </c>
      <c r="Z1614" s="8"/>
      <c r="AA1614" s="204"/>
      <c r="AB1614" s="8">
        <v>6.2899999999999998E-2</v>
      </c>
      <c r="AC1614" s="204">
        <v>6.3899999999999998E-2</v>
      </c>
      <c r="AD1614" s="8">
        <v>6.2700000000000006E-2</v>
      </c>
      <c r="AE1614" s="204">
        <v>6.3700000000000007E-2</v>
      </c>
      <c r="AF1614" s="8"/>
      <c r="AG1614" s="204"/>
      <c r="AI1614" s="192" t="str">
        <f t="shared" si="427"/>
        <v/>
      </c>
      <c r="AJ1614" s="192" t="str">
        <f t="shared" si="428"/>
        <v/>
      </c>
      <c r="AK1614" s="192" t="str">
        <f t="shared" si="429"/>
        <v/>
      </c>
      <c r="AL1614" s="192" t="str">
        <f t="shared" si="430"/>
        <v/>
      </c>
      <c r="AM1614" s="192">
        <f t="shared" si="431"/>
        <v>7.1199999999999999E-2</v>
      </c>
      <c r="AN1614" s="192">
        <f t="shared" si="432"/>
        <v>6.4399999999999999E-2</v>
      </c>
      <c r="AO1614" s="193">
        <f t="shared" si="433"/>
        <v>6.8000000000000005E-2</v>
      </c>
      <c r="AP1614" s="192">
        <f t="shared" si="434"/>
        <v>6.7899999999999988E-2</v>
      </c>
      <c r="AQ1614" s="193">
        <f t="shared" si="435"/>
        <v>6.6900000000000001E-2</v>
      </c>
      <c r="AR1614" s="192">
        <f t="shared" si="436"/>
        <v>6.4500000000000002E-2</v>
      </c>
      <c r="AS1614" s="192">
        <f t="shared" si="437"/>
        <v>6.4000000000000001E-2</v>
      </c>
      <c r="AT1614" s="192">
        <f t="shared" si="438"/>
        <v>6.3500000000000001E-2</v>
      </c>
      <c r="AU1614" s="193" t="str">
        <f t="shared" si="439"/>
        <v/>
      </c>
      <c r="AV1614" s="194">
        <f t="shared" si="440"/>
        <v>6.3399999999999998E-2</v>
      </c>
      <c r="AW1614" s="193">
        <f t="shared" si="441"/>
        <v>6.3200000000000006E-2</v>
      </c>
      <c r="AX1614" s="193" t="str">
        <f t="shared" si="442"/>
        <v/>
      </c>
      <c r="AZ1614" s="193">
        <f t="shared" si="426"/>
        <v>6.5700000000000008E-2</v>
      </c>
    </row>
    <row r="1615" spans="1:52" s="5" customFormat="1" ht="11.25" x14ac:dyDescent="0.2">
      <c r="A1615" s="203">
        <v>40345</v>
      </c>
      <c r="B1615" s="11"/>
      <c r="C1615" s="11"/>
      <c r="D1615" s="15"/>
      <c r="E1615" s="204"/>
      <c r="F1615" s="8"/>
      <c r="G1615" s="8"/>
      <c r="H1615" s="15"/>
      <c r="I1615" s="204"/>
      <c r="J1615" s="8">
        <v>7.1599999999999997E-2</v>
      </c>
      <c r="K1615" s="8">
        <v>7.1800000000000003E-2</v>
      </c>
      <c r="L1615" s="15">
        <v>6.5100000000000005E-2</v>
      </c>
      <c r="M1615" s="204">
        <v>6.5299999999999997E-2</v>
      </c>
      <c r="N1615" s="8">
        <v>6.8599999999999994E-2</v>
      </c>
      <c r="O1615" s="8">
        <v>6.9000000000000006E-2</v>
      </c>
      <c r="P1615" s="15">
        <v>6.8500000000000005E-2</v>
      </c>
      <c r="Q1615" s="204">
        <v>6.8900000000000003E-2</v>
      </c>
      <c r="R1615" s="8">
        <v>6.7400000000000002E-2</v>
      </c>
      <c r="S1615" s="204">
        <v>6.7799999999999999E-2</v>
      </c>
      <c r="T1615" s="205">
        <v>6.4699999999999994E-2</v>
      </c>
      <c r="U1615" s="204">
        <v>6.5299999999999997E-2</v>
      </c>
      <c r="V1615" s="8">
        <v>6.4000000000000001E-2</v>
      </c>
      <c r="W1615" s="204">
        <v>6.4799999999999996E-2</v>
      </c>
      <c r="X1615" s="8">
        <v>6.3500000000000001E-2</v>
      </c>
      <c r="Y1615" s="204">
        <v>6.4299999999999996E-2</v>
      </c>
      <c r="Z1615" s="8"/>
      <c r="AA1615" s="204"/>
      <c r="AB1615" s="8">
        <v>6.3200000000000006E-2</v>
      </c>
      <c r="AC1615" s="204">
        <v>6.4199999999999993E-2</v>
      </c>
      <c r="AD1615" s="8">
        <v>6.3100000000000003E-2</v>
      </c>
      <c r="AE1615" s="204">
        <v>6.4100000000000004E-2</v>
      </c>
      <c r="AF1615" s="8"/>
      <c r="AG1615" s="204"/>
      <c r="AI1615" s="192" t="str">
        <f t="shared" si="427"/>
        <v/>
      </c>
      <c r="AJ1615" s="192" t="str">
        <f t="shared" si="428"/>
        <v/>
      </c>
      <c r="AK1615" s="192" t="str">
        <f t="shared" si="429"/>
        <v/>
      </c>
      <c r="AL1615" s="192" t="str">
        <f t="shared" si="430"/>
        <v/>
      </c>
      <c r="AM1615" s="192">
        <f t="shared" si="431"/>
        <v>7.17E-2</v>
      </c>
      <c r="AN1615" s="192">
        <f t="shared" si="432"/>
        <v>6.5200000000000008E-2</v>
      </c>
      <c r="AO1615" s="193">
        <f t="shared" si="433"/>
        <v>6.88E-2</v>
      </c>
      <c r="AP1615" s="192">
        <f t="shared" si="434"/>
        <v>6.8700000000000011E-2</v>
      </c>
      <c r="AQ1615" s="193">
        <f t="shared" si="435"/>
        <v>6.7599999999999993E-2</v>
      </c>
      <c r="AR1615" s="192">
        <f t="shared" si="436"/>
        <v>6.5000000000000002E-2</v>
      </c>
      <c r="AS1615" s="192">
        <f t="shared" si="437"/>
        <v>6.4399999999999999E-2</v>
      </c>
      <c r="AT1615" s="192">
        <f t="shared" si="438"/>
        <v>6.3899999999999998E-2</v>
      </c>
      <c r="AU1615" s="193" t="str">
        <f t="shared" si="439"/>
        <v/>
      </c>
      <c r="AV1615" s="194">
        <f t="shared" si="440"/>
        <v>6.3700000000000007E-2</v>
      </c>
      <c r="AW1615" s="193">
        <f t="shared" si="441"/>
        <v>6.3600000000000004E-2</v>
      </c>
      <c r="AX1615" s="193" t="str">
        <f t="shared" si="442"/>
        <v/>
      </c>
      <c r="AZ1615" s="193">
        <f t="shared" si="426"/>
        <v>6.6259999999999999E-2</v>
      </c>
    </row>
    <row r="1616" spans="1:52" s="5" customFormat="1" ht="11.25" x14ac:dyDescent="0.2">
      <c r="A1616" s="203">
        <v>40346</v>
      </c>
      <c r="B1616" s="11"/>
      <c r="C1616" s="11"/>
      <c r="D1616" s="15"/>
      <c r="E1616" s="204"/>
      <c r="F1616" s="8"/>
      <c r="G1616" s="8"/>
      <c r="H1616" s="15"/>
      <c r="I1616" s="204"/>
      <c r="J1616" s="8">
        <v>7.22E-2</v>
      </c>
      <c r="K1616" s="8">
        <v>7.2400000000000006E-2</v>
      </c>
      <c r="L1616" s="15">
        <v>6.4799999999999996E-2</v>
      </c>
      <c r="M1616" s="204">
        <v>6.5000000000000002E-2</v>
      </c>
      <c r="N1616" s="8">
        <v>6.7900000000000002E-2</v>
      </c>
      <c r="O1616" s="8">
        <v>6.83E-2</v>
      </c>
      <c r="P1616" s="15">
        <v>6.8000000000000005E-2</v>
      </c>
      <c r="Q1616" s="204">
        <v>6.8400000000000002E-2</v>
      </c>
      <c r="R1616" s="8">
        <v>6.6900000000000001E-2</v>
      </c>
      <c r="S1616" s="204">
        <v>6.7299999999999999E-2</v>
      </c>
      <c r="T1616" s="205">
        <v>6.4399999999999999E-2</v>
      </c>
      <c r="U1616" s="204">
        <v>6.5000000000000002E-2</v>
      </c>
      <c r="V1616" s="8">
        <v>6.3700000000000007E-2</v>
      </c>
      <c r="W1616" s="204">
        <v>6.4500000000000002E-2</v>
      </c>
      <c r="X1616" s="8">
        <v>6.3200000000000006E-2</v>
      </c>
      <c r="Y1616" s="204">
        <v>6.4000000000000001E-2</v>
      </c>
      <c r="Z1616" s="8"/>
      <c r="AA1616" s="204"/>
      <c r="AB1616" s="8">
        <v>6.3E-2</v>
      </c>
      <c r="AC1616" s="204">
        <v>6.4000000000000001E-2</v>
      </c>
      <c r="AD1616" s="8">
        <v>6.2899999999999998E-2</v>
      </c>
      <c r="AE1616" s="204">
        <v>6.3899999999999998E-2</v>
      </c>
      <c r="AF1616" s="8"/>
      <c r="AG1616" s="204"/>
      <c r="AI1616" s="192" t="str">
        <f t="shared" si="427"/>
        <v/>
      </c>
      <c r="AJ1616" s="192" t="str">
        <f t="shared" si="428"/>
        <v/>
      </c>
      <c r="AK1616" s="192" t="str">
        <f t="shared" si="429"/>
        <v/>
      </c>
      <c r="AL1616" s="192" t="str">
        <f t="shared" si="430"/>
        <v/>
      </c>
      <c r="AM1616" s="192">
        <f t="shared" si="431"/>
        <v>7.2300000000000003E-2</v>
      </c>
      <c r="AN1616" s="192">
        <f t="shared" si="432"/>
        <v>6.4899999999999999E-2</v>
      </c>
      <c r="AO1616" s="193">
        <f t="shared" si="433"/>
        <v>6.8099999999999994E-2</v>
      </c>
      <c r="AP1616" s="192">
        <f t="shared" si="434"/>
        <v>6.8200000000000011E-2</v>
      </c>
      <c r="AQ1616" s="193">
        <f t="shared" si="435"/>
        <v>6.7099999999999993E-2</v>
      </c>
      <c r="AR1616" s="192">
        <f t="shared" si="436"/>
        <v>6.4700000000000008E-2</v>
      </c>
      <c r="AS1616" s="192">
        <f t="shared" si="437"/>
        <v>6.4100000000000004E-2</v>
      </c>
      <c r="AT1616" s="192">
        <f t="shared" si="438"/>
        <v>6.3600000000000004E-2</v>
      </c>
      <c r="AU1616" s="193" t="str">
        <f t="shared" si="439"/>
        <v/>
      </c>
      <c r="AV1616" s="194">
        <f t="shared" si="440"/>
        <v>6.3500000000000001E-2</v>
      </c>
      <c r="AW1616" s="193">
        <f t="shared" si="441"/>
        <v>6.3399999999999998E-2</v>
      </c>
      <c r="AX1616" s="193" t="str">
        <f t="shared" si="442"/>
        <v/>
      </c>
      <c r="AZ1616" s="193">
        <f t="shared" si="426"/>
        <v>6.5990000000000007E-2</v>
      </c>
    </row>
    <row r="1617" spans="1:52" s="5" customFormat="1" ht="11.25" x14ac:dyDescent="0.2">
      <c r="A1617" s="203">
        <v>40347</v>
      </c>
      <c r="B1617" s="11"/>
      <c r="C1617" s="11"/>
      <c r="D1617" s="15"/>
      <c r="E1617" s="204"/>
      <c r="F1617" s="8"/>
      <c r="G1617" s="8"/>
      <c r="H1617" s="15"/>
      <c r="I1617" s="204"/>
      <c r="J1617" s="8">
        <v>7.2999999999999995E-2</v>
      </c>
      <c r="K1617" s="8">
        <v>7.3200000000000001E-2</v>
      </c>
      <c r="L1617" s="15">
        <v>6.54E-2</v>
      </c>
      <c r="M1617" s="204">
        <v>6.5600000000000006E-2</v>
      </c>
      <c r="N1617" s="8">
        <v>6.8099999999999994E-2</v>
      </c>
      <c r="O1617" s="8">
        <v>6.8500000000000005E-2</v>
      </c>
      <c r="P1617" s="15">
        <v>6.8099999999999994E-2</v>
      </c>
      <c r="Q1617" s="204">
        <v>6.8500000000000005E-2</v>
      </c>
      <c r="R1617" s="8">
        <v>6.6699999999999995E-2</v>
      </c>
      <c r="S1617" s="204">
        <v>6.7100000000000007E-2</v>
      </c>
      <c r="T1617" s="205">
        <v>6.4399999999999999E-2</v>
      </c>
      <c r="U1617" s="204">
        <v>6.5000000000000002E-2</v>
      </c>
      <c r="V1617" s="8">
        <v>6.3600000000000004E-2</v>
      </c>
      <c r="W1617" s="204">
        <v>6.4399999999999999E-2</v>
      </c>
      <c r="X1617" s="8">
        <v>6.3200000000000006E-2</v>
      </c>
      <c r="Y1617" s="204">
        <v>6.4000000000000001E-2</v>
      </c>
      <c r="Z1617" s="8"/>
      <c r="AA1617" s="204"/>
      <c r="AB1617" s="8">
        <v>6.3E-2</v>
      </c>
      <c r="AC1617" s="204">
        <v>6.4000000000000001E-2</v>
      </c>
      <c r="AD1617" s="8">
        <v>6.2899999999999998E-2</v>
      </c>
      <c r="AE1617" s="204">
        <v>6.3899999999999998E-2</v>
      </c>
      <c r="AF1617" s="8"/>
      <c r="AG1617" s="204"/>
      <c r="AI1617" s="192" t="str">
        <f t="shared" si="427"/>
        <v/>
      </c>
      <c r="AJ1617" s="192" t="str">
        <f t="shared" si="428"/>
        <v/>
      </c>
      <c r="AK1617" s="192" t="str">
        <f t="shared" si="429"/>
        <v/>
      </c>
      <c r="AL1617" s="192" t="str">
        <f t="shared" si="430"/>
        <v/>
      </c>
      <c r="AM1617" s="192">
        <f t="shared" si="431"/>
        <v>7.3099999999999998E-2</v>
      </c>
      <c r="AN1617" s="192">
        <f t="shared" si="432"/>
        <v>6.5500000000000003E-2</v>
      </c>
      <c r="AO1617" s="193">
        <f t="shared" si="433"/>
        <v>6.83E-2</v>
      </c>
      <c r="AP1617" s="192">
        <f t="shared" si="434"/>
        <v>6.83E-2</v>
      </c>
      <c r="AQ1617" s="193">
        <f t="shared" si="435"/>
        <v>6.6900000000000001E-2</v>
      </c>
      <c r="AR1617" s="192">
        <f t="shared" si="436"/>
        <v>6.4700000000000008E-2</v>
      </c>
      <c r="AS1617" s="192">
        <f t="shared" si="437"/>
        <v>6.4000000000000001E-2</v>
      </c>
      <c r="AT1617" s="192">
        <f t="shared" si="438"/>
        <v>6.3600000000000004E-2</v>
      </c>
      <c r="AU1617" s="193" t="str">
        <f t="shared" si="439"/>
        <v/>
      </c>
      <c r="AV1617" s="194">
        <f t="shared" si="440"/>
        <v>6.3500000000000001E-2</v>
      </c>
      <c r="AW1617" s="193">
        <f t="shared" si="441"/>
        <v>6.3399999999999998E-2</v>
      </c>
      <c r="AX1617" s="193" t="str">
        <f t="shared" si="442"/>
        <v/>
      </c>
      <c r="AZ1617" s="193">
        <f t="shared" si="426"/>
        <v>6.6130000000000008E-2</v>
      </c>
    </row>
    <row r="1618" spans="1:52" s="5" customFormat="1" ht="11.25" x14ac:dyDescent="0.2">
      <c r="A1618" s="203">
        <v>40350</v>
      </c>
      <c r="B1618" s="11"/>
      <c r="C1618" s="11"/>
      <c r="D1618" s="15"/>
      <c r="E1618" s="204"/>
      <c r="F1618" s="8"/>
      <c r="G1618" s="8"/>
      <c r="H1618" s="15"/>
      <c r="I1618" s="204"/>
      <c r="J1618" s="8">
        <v>7.4399999999999994E-2</v>
      </c>
      <c r="K1618" s="8">
        <v>7.46E-2</v>
      </c>
      <c r="L1618" s="15">
        <v>6.5799999999999997E-2</v>
      </c>
      <c r="M1618" s="204">
        <v>6.6000000000000003E-2</v>
      </c>
      <c r="N1618" s="8">
        <v>6.7799999999999999E-2</v>
      </c>
      <c r="O1618" s="8">
        <v>6.8199999999999997E-2</v>
      </c>
      <c r="P1618" s="15">
        <v>6.7699999999999996E-2</v>
      </c>
      <c r="Q1618" s="204">
        <v>6.8099999999999994E-2</v>
      </c>
      <c r="R1618" s="8">
        <v>6.6500000000000004E-2</v>
      </c>
      <c r="S1618" s="204">
        <v>6.6900000000000001E-2</v>
      </c>
      <c r="T1618" s="205">
        <v>6.4199999999999993E-2</v>
      </c>
      <c r="U1618" s="204">
        <v>6.4799999999999996E-2</v>
      </c>
      <c r="V1618" s="8">
        <v>6.3500000000000001E-2</v>
      </c>
      <c r="W1618" s="204">
        <v>6.4299999999999996E-2</v>
      </c>
      <c r="X1618" s="8">
        <v>6.3E-2</v>
      </c>
      <c r="Y1618" s="204">
        <v>6.3799999999999996E-2</v>
      </c>
      <c r="Z1618" s="8"/>
      <c r="AA1618" s="204"/>
      <c r="AB1618" s="8">
        <v>6.2899999999999998E-2</v>
      </c>
      <c r="AC1618" s="204">
        <v>6.3899999999999998E-2</v>
      </c>
      <c r="AD1618" s="8">
        <v>6.2799999999999995E-2</v>
      </c>
      <c r="AE1618" s="204">
        <v>6.3799999999999996E-2</v>
      </c>
      <c r="AF1618" s="8"/>
      <c r="AG1618" s="204"/>
      <c r="AI1618" s="192" t="str">
        <f t="shared" si="427"/>
        <v/>
      </c>
      <c r="AJ1618" s="192" t="str">
        <f t="shared" si="428"/>
        <v/>
      </c>
      <c r="AK1618" s="192" t="str">
        <f t="shared" si="429"/>
        <v/>
      </c>
      <c r="AL1618" s="192" t="str">
        <f t="shared" si="430"/>
        <v/>
      </c>
      <c r="AM1618" s="192">
        <f t="shared" si="431"/>
        <v>7.4499999999999997E-2</v>
      </c>
      <c r="AN1618" s="192">
        <f t="shared" si="432"/>
        <v>6.59E-2</v>
      </c>
      <c r="AO1618" s="193">
        <f t="shared" si="433"/>
        <v>6.8000000000000005E-2</v>
      </c>
      <c r="AP1618" s="192">
        <f t="shared" si="434"/>
        <v>6.7899999999999988E-2</v>
      </c>
      <c r="AQ1618" s="193">
        <f t="shared" si="435"/>
        <v>6.6700000000000009E-2</v>
      </c>
      <c r="AR1618" s="192">
        <f t="shared" si="436"/>
        <v>6.4500000000000002E-2</v>
      </c>
      <c r="AS1618" s="192">
        <f t="shared" si="437"/>
        <v>6.3899999999999998E-2</v>
      </c>
      <c r="AT1618" s="192">
        <f t="shared" si="438"/>
        <v>6.3399999999999998E-2</v>
      </c>
      <c r="AU1618" s="193" t="str">
        <f t="shared" si="439"/>
        <v/>
      </c>
      <c r="AV1618" s="194">
        <f t="shared" si="440"/>
        <v>6.3399999999999998E-2</v>
      </c>
      <c r="AW1618" s="193">
        <f t="shared" si="441"/>
        <v>6.3299999999999995E-2</v>
      </c>
      <c r="AX1618" s="193" t="str">
        <f t="shared" si="442"/>
        <v/>
      </c>
      <c r="AZ1618" s="193">
        <f t="shared" si="426"/>
        <v>6.615E-2</v>
      </c>
    </row>
    <row r="1619" spans="1:52" s="5" customFormat="1" ht="11.25" x14ac:dyDescent="0.2">
      <c r="A1619" s="203">
        <v>40351</v>
      </c>
      <c r="B1619" s="11"/>
      <c r="C1619" s="11"/>
      <c r="D1619" s="15"/>
      <c r="E1619" s="204"/>
      <c r="F1619" s="8"/>
      <c r="G1619" s="8"/>
      <c r="H1619" s="15"/>
      <c r="I1619" s="204"/>
      <c r="J1619" s="8">
        <v>7.4300000000000005E-2</v>
      </c>
      <c r="K1619" s="8">
        <v>7.4499999999999997E-2</v>
      </c>
      <c r="L1619" s="15">
        <v>6.59E-2</v>
      </c>
      <c r="M1619" s="204">
        <v>6.6100000000000006E-2</v>
      </c>
      <c r="N1619" s="8">
        <v>6.7299999999999999E-2</v>
      </c>
      <c r="O1619" s="8">
        <v>6.7699999999999996E-2</v>
      </c>
      <c r="P1619" s="15">
        <v>6.7299999999999999E-2</v>
      </c>
      <c r="Q1619" s="204">
        <v>6.7699999999999996E-2</v>
      </c>
      <c r="R1619" s="8">
        <v>6.6400000000000001E-2</v>
      </c>
      <c r="S1619" s="204">
        <v>6.6799999999999998E-2</v>
      </c>
      <c r="T1619" s="205">
        <v>6.4199999999999993E-2</v>
      </c>
      <c r="U1619" s="204">
        <v>6.4799999999999996E-2</v>
      </c>
      <c r="V1619" s="8">
        <v>6.3899999999999998E-2</v>
      </c>
      <c r="W1619" s="204">
        <v>6.4699999999999994E-2</v>
      </c>
      <c r="X1619" s="8">
        <v>6.3100000000000003E-2</v>
      </c>
      <c r="Y1619" s="204">
        <v>6.3899999999999998E-2</v>
      </c>
      <c r="Z1619" s="8"/>
      <c r="AA1619" s="204"/>
      <c r="AB1619" s="8">
        <v>6.2799999999999995E-2</v>
      </c>
      <c r="AC1619" s="204">
        <v>6.3799999999999996E-2</v>
      </c>
      <c r="AD1619" s="8">
        <v>6.2700000000000006E-2</v>
      </c>
      <c r="AE1619" s="204">
        <v>6.3700000000000007E-2</v>
      </c>
      <c r="AF1619" s="8"/>
      <c r="AG1619" s="204"/>
      <c r="AI1619" s="192" t="str">
        <f t="shared" si="427"/>
        <v/>
      </c>
      <c r="AJ1619" s="192" t="str">
        <f t="shared" si="428"/>
        <v/>
      </c>
      <c r="AK1619" s="192" t="str">
        <f t="shared" si="429"/>
        <v/>
      </c>
      <c r="AL1619" s="192" t="str">
        <f t="shared" si="430"/>
        <v/>
      </c>
      <c r="AM1619" s="192">
        <f t="shared" si="431"/>
        <v>7.4399999999999994E-2</v>
      </c>
      <c r="AN1619" s="192">
        <f t="shared" si="432"/>
        <v>6.6000000000000003E-2</v>
      </c>
      <c r="AO1619" s="193">
        <f t="shared" si="433"/>
        <v>6.7500000000000004E-2</v>
      </c>
      <c r="AP1619" s="192">
        <f t="shared" si="434"/>
        <v>6.7500000000000004E-2</v>
      </c>
      <c r="AQ1619" s="193">
        <f t="shared" si="435"/>
        <v>6.6599999999999993E-2</v>
      </c>
      <c r="AR1619" s="192">
        <f t="shared" si="436"/>
        <v>6.4500000000000002E-2</v>
      </c>
      <c r="AS1619" s="192">
        <f t="shared" si="437"/>
        <v>6.4299999999999996E-2</v>
      </c>
      <c r="AT1619" s="192">
        <f t="shared" si="438"/>
        <v>6.3500000000000001E-2</v>
      </c>
      <c r="AU1619" s="193" t="str">
        <f t="shared" si="439"/>
        <v/>
      </c>
      <c r="AV1619" s="194">
        <f t="shared" si="440"/>
        <v>6.3299999999999995E-2</v>
      </c>
      <c r="AW1619" s="193">
        <f t="shared" si="441"/>
        <v>6.3200000000000006E-2</v>
      </c>
      <c r="AX1619" s="193" t="str">
        <f t="shared" si="442"/>
        <v/>
      </c>
      <c r="AZ1619" s="193">
        <f t="shared" si="426"/>
        <v>6.608E-2</v>
      </c>
    </row>
    <row r="1620" spans="1:52" s="5" customFormat="1" ht="11.25" x14ac:dyDescent="0.2">
      <c r="A1620" s="203">
        <v>40352</v>
      </c>
      <c r="B1620" s="11"/>
      <c r="C1620" s="11"/>
      <c r="D1620" s="15"/>
      <c r="E1620" s="204"/>
      <c r="F1620" s="8"/>
      <c r="G1620" s="8"/>
      <c r="H1620" s="15"/>
      <c r="I1620" s="204"/>
      <c r="J1620" s="8">
        <v>7.4499999999999997E-2</v>
      </c>
      <c r="K1620" s="8">
        <v>7.4700000000000003E-2</v>
      </c>
      <c r="L1620" s="15">
        <v>6.59E-2</v>
      </c>
      <c r="M1620" s="204">
        <v>6.6100000000000006E-2</v>
      </c>
      <c r="N1620" s="8">
        <v>6.7500000000000004E-2</v>
      </c>
      <c r="O1620" s="8">
        <v>6.7900000000000002E-2</v>
      </c>
      <c r="P1620" s="15">
        <v>6.7500000000000004E-2</v>
      </c>
      <c r="Q1620" s="204">
        <v>6.7900000000000002E-2</v>
      </c>
      <c r="R1620" s="8">
        <v>6.6600000000000006E-2</v>
      </c>
      <c r="S1620" s="204">
        <v>6.7000000000000004E-2</v>
      </c>
      <c r="T1620" s="205">
        <v>6.4500000000000002E-2</v>
      </c>
      <c r="U1620" s="204">
        <v>6.5100000000000005E-2</v>
      </c>
      <c r="V1620" s="8">
        <v>6.4000000000000001E-2</v>
      </c>
      <c r="W1620" s="204">
        <v>6.4799999999999996E-2</v>
      </c>
      <c r="X1620" s="8">
        <v>6.3100000000000003E-2</v>
      </c>
      <c r="Y1620" s="204">
        <v>6.3899999999999998E-2</v>
      </c>
      <c r="Z1620" s="8"/>
      <c r="AA1620" s="204"/>
      <c r="AB1620" s="8">
        <v>6.2799999999999995E-2</v>
      </c>
      <c r="AC1620" s="204">
        <v>6.3799999999999996E-2</v>
      </c>
      <c r="AD1620" s="8">
        <v>6.2700000000000006E-2</v>
      </c>
      <c r="AE1620" s="204">
        <v>6.3700000000000007E-2</v>
      </c>
      <c r="AF1620" s="8"/>
      <c r="AG1620" s="204"/>
      <c r="AI1620" s="192" t="str">
        <f t="shared" si="427"/>
        <v/>
      </c>
      <c r="AJ1620" s="192" t="str">
        <f t="shared" si="428"/>
        <v/>
      </c>
      <c r="AK1620" s="192" t="str">
        <f t="shared" si="429"/>
        <v/>
      </c>
      <c r="AL1620" s="192" t="str">
        <f t="shared" si="430"/>
        <v/>
      </c>
      <c r="AM1620" s="192">
        <f t="shared" si="431"/>
        <v>7.46E-2</v>
      </c>
      <c r="AN1620" s="192">
        <f t="shared" si="432"/>
        <v>6.6000000000000003E-2</v>
      </c>
      <c r="AO1620" s="193">
        <f t="shared" si="433"/>
        <v>6.770000000000001E-2</v>
      </c>
      <c r="AP1620" s="192">
        <f t="shared" si="434"/>
        <v>6.770000000000001E-2</v>
      </c>
      <c r="AQ1620" s="193">
        <f t="shared" si="435"/>
        <v>6.6799999999999998E-2</v>
      </c>
      <c r="AR1620" s="192">
        <f t="shared" si="436"/>
        <v>6.4799999999999996E-2</v>
      </c>
      <c r="AS1620" s="192">
        <f t="shared" si="437"/>
        <v>6.4399999999999999E-2</v>
      </c>
      <c r="AT1620" s="192">
        <f t="shared" si="438"/>
        <v>6.3500000000000001E-2</v>
      </c>
      <c r="AU1620" s="193" t="str">
        <f t="shared" si="439"/>
        <v/>
      </c>
      <c r="AV1620" s="194">
        <f t="shared" si="440"/>
        <v>6.3299999999999995E-2</v>
      </c>
      <c r="AW1620" s="193">
        <f t="shared" si="441"/>
        <v>6.3200000000000006E-2</v>
      </c>
      <c r="AX1620" s="193" t="str">
        <f t="shared" si="442"/>
        <v/>
      </c>
      <c r="AZ1620" s="193">
        <f t="shared" ref="AZ1620:AZ1683" si="443">AVERAGE(AI1620:AX1620)</f>
        <v>6.6200000000000009E-2</v>
      </c>
    </row>
    <row r="1621" spans="1:52" s="5" customFormat="1" ht="11.25" x14ac:dyDescent="0.2">
      <c r="A1621" s="203">
        <v>40353</v>
      </c>
      <c r="B1621" s="11"/>
      <c r="C1621" s="11"/>
      <c r="D1621" s="15"/>
      <c r="E1621" s="204"/>
      <c r="F1621" s="8"/>
      <c r="G1621" s="8"/>
      <c r="H1621" s="15"/>
      <c r="I1621" s="204"/>
      <c r="J1621" s="8">
        <v>7.85E-2</v>
      </c>
      <c r="K1621" s="8">
        <v>7.8700000000000006E-2</v>
      </c>
      <c r="L1621" s="15">
        <v>6.6000000000000003E-2</v>
      </c>
      <c r="M1621" s="204">
        <v>6.6199999999999995E-2</v>
      </c>
      <c r="N1621" s="8">
        <v>6.7799999999999999E-2</v>
      </c>
      <c r="O1621" s="8">
        <v>6.8199999999999997E-2</v>
      </c>
      <c r="P1621" s="15">
        <v>6.7799999999999999E-2</v>
      </c>
      <c r="Q1621" s="204">
        <v>6.8199999999999997E-2</v>
      </c>
      <c r="R1621" s="8">
        <v>6.6799999999999998E-2</v>
      </c>
      <c r="S1621" s="204">
        <v>6.7199999999999996E-2</v>
      </c>
      <c r="T1621" s="205">
        <v>6.4500000000000002E-2</v>
      </c>
      <c r="U1621" s="204">
        <v>6.5100000000000005E-2</v>
      </c>
      <c r="V1621" s="8">
        <v>6.4000000000000001E-2</v>
      </c>
      <c r="W1621" s="204">
        <v>6.4799999999999996E-2</v>
      </c>
      <c r="X1621" s="8">
        <v>6.3100000000000003E-2</v>
      </c>
      <c r="Y1621" s="204">
        <v>6.3899999999999998E-2</v>
      </c>
      <c r="Z1621" s="8"/>
      <c r="AA1621" s="204"/>
      <c r="AB1621" s="8">
        <v>6.2899999999999998E-2</v>
      </c>
      <c r="AC1621" s="204">
        <v>6.3899999999999998E-2</v>
      </c>
      <c r="AD1621" s="8">
        <v>6.2700000000000006E-2</v>
      </c>
      <c r="AE1621" s="204">
        <v>6.3700000000000007E-2</v>
      </c>
      <c r="AF1621" s="8"/>
      <c r="AG1621" s="204"/>
      <c r="AI1621" s="192" t="str">
        <f t="shared" si="427"/>
        <v/>
      </c>
      <c r="AJ1621" s="192" t="str">
        <f t="shared" si="428"/>
        <v/>
      </c>
      <c r="AK1621" s="192" t="str">
        <f t="shared" si="429"/>
        <v/>
      </c>
      <c r="AL1621" s="192" t="str">
        <f t="shared" si="430"/>
        <v/>
      </c>
      <c r="AM1621" s="192">
        <f t="shared" si="431"/>
        <v>7.8600000000000003E-2</v>
      </c>
      <c r="AN1621" s="192">
        <f t="shared" si="432"/>
        <v>6.6099999999999992E-2</v>
      </c>
      <c r="AO1621" s="193">
        <f t="shared" si="433"/>
        <v>6.8000000000000005E-2</v>
      </c>
      <c r="AP1621" s="192">
        <f t="shared" si="434"/>
        <v>6.8000000000000005E-2</v>
      </c>
      <c r="AQ1621" s="193">
        <f t="shared" si="435"/>
        <v>6.7000000000000004E-2</v>
      </c>
      <c r="AR1621" s="192">
        <f t="shared" si="436"/>
        <v>6.4799999999999996E-2</v>
      </c>
      <c r="AS1621" s="192">
        <f t="shared" si="437"/>
        <v>6.4399999999999999E-2</v>
      </c>
      <c r="AT1621" s="192">
        <f t="shared" si="438"/>
        <v>6.3500000000000001E-2</v>
      </c>
      <c r="AU1621" s="193" t="str">
        <f t="shared" si="439"/>
        <v/>
      </c>
      <c r="AV1621" s="194">
        <f t="shared" si="440"/>
        <v>6.3399999999999998E-2</v>
      </c>
      <c r="AW1621" s="193">
        <f t="shared" si="441"/>
        <v>6.3200000000000006E-2</v>
      </c>
      <c r="AX1621" s="193" t="str">
        <f t="shared" si="442"/>
        <v/>
      </c>
      <c r="AZ1621" s="193">
        <f t="shared" si="443"/>
        <v>6.6700000000000009E-2</v>
      </c>
    </row>
    <row r="1622" spans="1:52" s="5" customFormat="1" ht="11.25" x14ac:dyDescent="0.2">
      <c r="A1622" s="203">
        <v>40354</v>
      </c>
      <c r="B1622" s="11"/>
      <c r="C1622" s="11"/>
      <c r="D1622" s="15"/>
      <c r="E1622" s="204"/>
      <c r="F1622" s="8"/>
      <c r="G1622" s="8"/>
      <c r="H1622" s="15"/>
      <c r="I1622" s="204"/>
      <c r="J1622" s="8">
        <v>7.8700000000000006E-2</v>
      </c>
      <c r="K1622" s="8">
        <v>7.8899999999999998E-2</v>
      </c>
      <c r="L1622" s="15">
        <v>6.6100000000000006E-2</v>
      </c>
      <c r="M1622" s="204">
        <v>6.6299999999999998E-2</v>
      </c>
      <c r="N1622" s="8">
        <v>6.8199999999999997E-2</v>
      </c>
      <c r="O1622" s="8">
        <v>6.8599999999999994E-2</v>
      </c>
      <c r="P1622" s="15">
        <v>6.8099999999999994E-2</v>
      </c>
      <c r="Q1622" s="204">
        <v>6.8500000000000005E-2</v>
      </c>
      <c r="R1622" s="8">
        <v>6.6900000000000001E-2</v>
      </c>
      <c r="S1622" s="204">
        <v>6.7299999999999999E-2</v>
      </c>
      <c r="T1622" s="205">
        <v>6.4600000000000005E-2</v>
      </c>
      <c r="U1622" s="204">
        <v>6.5199999999999994E-2</v>
      </c>
      <c r="V1622" s="8">
        <v>6.4600000000000005E-2</v>
      </c>
      <c r="W1622" s="204">
        <v>6.54E-2</v>
      </c>
      <c r="X1622" s="8">
        <v>6.3200000000000006E-2</v>
      </c>
      <c r="Y1622" s="204">
        <v>6.4000000000000001E-2</v>
      </c>
      <c r="Z1622" s="8"/>
      <c r="AA1622" s="204"/>
      <c r="AB1622" s="8">
        <v>6.2899999999999998E-2</v>
      </c>
      <c r="AC1622" s="204">
        <v>6.3899999999999998E-2</v>
      </c>
      <c r="AD1622" s="8">
        <v>6.2799999999999995E-2</v>
      </c>
      <c r="AE1622" s="204">
        <v>6.3799999999999996E-2</v>
      </c>
      <c r="AF1622" s="8"/>
      <c r="AG1622" s="204"/>
      <c r="AI1622" s="192" t="str">
        <f t="shared" si="427"/>
        <v/>
      </c>
      <c r="AJ1622" s="192" t="str">
        <f t="shared" si="428"/>
        <v/>
      </c>
      <c r="AK1622" s="192" t="str">
        <f t="shared" si="429"/>
        <v/>
      </c>
      <c r="AL1622" s="192" t="str">
        <f t="shared" si="430"/>
        <v/>
      </c>
      <c r="AM1622" s="192">
        <f t="shared" si="431"/>
        <v>7.8800000000000009E-2</v>
      </c>
      <c r="AN1622" s="192">
        <f t="shared" si="432"/>
        <v>6.6200000000000009E-2</v>
      </c>
      <c r="AO1622" s="193">
        <f t="shared" si="433"/>
        <v>6.8399999999999989E-2</v>
      </c>
      <c r="AP1622" s="192">
        <f t="shared" si="434"/>
        <v>6.83E-2</v>
      </c>
      <c r="AQ1622" s="193">
        <f t="shared" si="435"/>
        <v>6.7099999999999993E-2</v>
      </c>
      <c r="AR1622" s="192">
        <f t="shared" si="436"/>
        <v>6.4899999999999999E-2</v>
      </c>
      <c r="AS1622" s="192">
        <f t="shared" si="437"/>
        <v>6.5000000000000002E-2</v>
      </c>
      <c r="AT1622" s="192">
        <f t="shared" si="438"/>
        <v>6.3600000000000004E-2</v>
      </c>
      <c r="AU1622" s="193" t="str">
        <f t="shared" si="439"/>
        <v/>
      </c>
      <c r="AV1622" s="194">
        <f t="shared" si="440"/>
        <v>6.3399999999999998E-2</v>
      </c>
      <c r="AW1622" s="193">
        <f t="shared" si="441"/>
        <v>6.3299999999999995E-2</v>
      </c>
      <c r="AX1622" s="193" t="str">
        <f t="shared" si="442"/>
        <v/>
      </c>
      <c r="AZ1622" s="193">
        <f t="shared" si="443"/>
        <v>6.6900000000000001E-2</v>
      </c>
    </row>
    <row r="1623" spans="1:52" s="5" customFormat="1" ht="11.25" x14ac:dyDescent="0.2">
      <c r="A1623" s="203">
        <v>40357</v>
      </c>
      <c r="B1623" s="11"/>
      <c r="C1623" s="11"/>
      <c r="D1623" s="15"/>
      <c r="E1623" s="204"/>
      <c r="F1623" s="8"/>
      <c r="G1623" s="8"/>
      <c r="H1623" s="15"/>
      <c r="I1623" s="204"/>
      <c r="J1623" s="8">
        <v>7.9799999999999996E-2</v>
      </c>
      <c r="K1623" s="8">
        <v>0.08</v>
      </c>
      <c r="L1623" s="15">
        <v>6.6199999999999995E-2</v>
      </c>
      <c r="M1623" s="204">
        <v>6.6400000000000001E-2</v>
      </c>
      <c r="N1623" s="8">
        <v>6.8099999999999994E-2</v>
      </c>
      <c r="O1623" s="8">
        <v>6.8500000000000005E-2</v>
      </c>
      <c r="P1623" s="15">
        <v>6.8099999999999994E-2</v>
      </c>
      <c r="Q1623" s="204">
        <v>6.8500000000000005E-2</v>
      </c>
      <c r="R1623" s="8">
        <v>6.6799999999999998E-2</v>
      </c>
      <c r="S1623" s="204">
        <v>6.7199999999999996E-2</v>
      </c>
      <c r="T1623" s="205">
        <v>6.4500000000000002E-2</v>
      </c>
      <c r="U1623" s="204">
        <v>6.5100000000000005E-2</v>
      </c>
      <c r="V1623" s="8">
        <v>6.4500000000000002E-2</v>
      </c>
      <c r="W1623" s="204">
        <v>6.5299999999999997E-2</v>
      </c>
      <c r="X1623" s="8">
        <v>6.3200000000000006E-2</v>
      </c>
      <c r="Y1623" s="204">
        <v>6.4000000000000001E-2</v>
      </c>
      <c r="Z1623" s="8"/>
      <c r="AA1623" s="204"/>
      <c r="AB1623" s="8">
        <v>6.2899999999999998E-2</v>
      </c>
      <c r="AC1623" s="204">
        <v>6.3899999999999998E-2</v>
      </c>
      <c r="AD1623" s="8">
        <v>6.2799999999999995E-2</v>
      </c>
      <c r="AE1623" s="204">
        <v>6.3799999999999996E-2</v>
      </c>
      <c r="AF1623" s="8"/>
      <c r="AG1623" s="204"/>
      <c r="AI1623" s="192" t="str">
        <f t="shared" si="427"/>
        <v/>
      </c>
      <c r="AJ1623" s="192" t="str">
        <f t="shared" si="428"/>
        <v/>
      </c>
      <c r="AK1623" s="192" t="str">
        <f t="shared" si="429"/>
        <v/>
      </c>
      <c r="AL1623" s="192" t="str">
        <f t="shared" si="430"/>
        <v/>
      </c>
      <c r="AM1623" s="192">
        <f t="shared" si="431"/>
        <v>7.9899999999999999E-2</v>
      </c>
      <c r="AN1623" s="192">
        <f t="shared" si="432"/>
        <v>6.6299999999999998E-2</v>
      </c>
      <c r="AO1623" s="193">
        <f t="shared" si="433"/>
        <v>6.83E-2</v>
      </c>
      <c r="AP1623" s="192">
        <f t="shared" si="434"/>
        <v>6.83E-2</v>
      </c>
      <c r="AQ1623" s="193">
        <f t="shared" si="435"/>
        <v>6.7000000000000004E-2</v>
      </c>
      <c r="AR1623" s="192">
        <f t="shared" si="436"/>
        <v>6.4799999999999996E-2</v>
      </c>
      <c r="AS1623" s="192">
        <f t="shared" si="437"/>
        <v>6.4899999999999999E-2</v>
      </c>
      <c r="AT1623" s="192">
        <f t="shared" si="438"/>
        <v>6.3600000000000004E-2</v>
      </c>
      <c r="AU1623" s="193" t="str">
        <f t="shared" si="439"/>
        <v/>
      </c>
      <c r="AV1623" s="194">
        <f t="shared" si="440"/>
        <v>6.3399999999999998E-2</v>
      </c>
      <c r="AW1623" s="193">
        <f t="shared" si="441"/>
        <v>6.3299999999999995E-2</v>
      </c>
      <c r="AX1623" s="193" t="str">
        <f t="shared" si="442"/>
        <v/>
      </c>
      <c r="AZ1623" s="193">
        <f t="shared" si="443"/>
        <v>6.6980000000000012E-2</v>
      </c>
    </row>
    <row r="1624" spans="1:52" s="5" customFormat="1" ht="11.25" x14ac:dyDescent="0.2">
      <c r="A1624" s="203">
        <v>40358</v>
      </c>
      <c r="B1624" s="11"/>
      <c r="C1624" s="11"/>
      <c r="D1624" s="15"/>
      <c r="E1624" s="204"/>
      <c r="F1624" s="8"/>
      <c r="G1624" s="8"/>
      <c r="H1624" s="15"/>
      <c r="I1624" s="204"/>
      <c r="J1624" s="8">
        <v>7.9799999999999996E-2</v>
      </c>
      <c r="K1624" s="8">
        <v>0.08</v>
      </c>
      <c r="L1624" s="15">
        <v>6.6199999999999995E-2</v>
      </c>
      <c r="M1624" s="204">
        <v>6.6400000000000001E-2</v>
      </c>
      <c r="N1624" s="8">
        <v>6.8000000000000005E-2</v>
      </c>
      <c r="O1624" s="8">
        <v>6.8400000000000002E-2</v>
      </c>
      <c r="P1624" s="15">
        <v>6.8000000000000005E-2</v>
      </c>
      <c r="Q1624" s="204">
        <v>6.8400000000000002E-2</v>
      </c>
      <c r="R1624" s="8">
        <v>6.6699999999999995E-2</v>
      </c>
      <c r="S1624" s="204">
        <v>6.7100000000000007E-2</v>
      </c>
      <c r="T1624" s="205">
        <v>6.4500000000000002E-2</v>
      </c>
      <c r="U1624" s="204">
        <v>6.5100000000000005E-2</v>
      </c>
      <c r="V1624" s="8">
        <v>6.4399999999999999E-2</v>
      </c>
      <c r="W1624" s="204">
        <v>6.5199999999999994E-2</v>
      </c>
      <c r="X1624" s="8">
        <v>6.3100000000000003E-2</v>
      </c>
      <c r="Y1624" s="204">
        <v>6.3899999999999998E-2</v>
      </c>
      <c r="Z1624" s="8"/>
      <c r="AA1624" s="204"/>
      <c r="AB1624" s="8">
        <v>6.2899999999999998E-2</v>
      </c>
      <c r="AC1624" s="204">
        <v>6.3899999999999998E-2</v>
      </c>
      <c r="AD1624" s="8">
        <v>6.2799999999999995E-2</v>
      </c>
      <c r="AE1624" s="204">
        <v>6.3799999999999996E-2</v>
      </c>
      <c r="AF1624" s="8"/>
      <c r="AG1624" s="204"/>
      <c r="AI1624" s="192" t="str">
        <f t="shared" si="427"/>
        <v/>
      </c>
      <c r="AJ1624" s="192" t="str">
        <f t="shared" si="428"/>
        <v/>
      </c>
      <c r="AK1624" s="192" t="str">
        <f t="shared" si="429"/>
        <v/>
      </c>
      <c r="AL1624" s="192" t="str">
        <f t="shared" si="430"/>
        <v/>
      </c>
      <c r="AM1624" s="192">
        <f t="shared" si="431"/>
        <v>7.9899999999999999E-2</v>
      </c>
      <c r="AN1624" s="192">
        <f t="shared" si="432"/>
        <v>6.6299999999999998E-2</v>
      </c>
      <c r="AO1624" s="193">
        <f t="shared" si="433"/>
        <v>6.8200000000000011E-2</v>
      </c>
      <c r="AP1624" s="192">
        <f t="shared" si="434"/>
        <v>6.8200000000000011E-2</v>
      </c>
      <c r="AQ1624" s="193">
        <f t="shared" si="435"/>
        <v>6.6900000000000001E-2</v>
      </c>
      <c r="AR1624" s="192">
        <f t="shared" si="436"/>
        <v>6.4799999999999996E-2</v>
      </c>
      <c r="AS1624" s="192">
        <f t="shared" si="437"/>
        <v>6.4799999999999996E-2</v>
      </c>
      <c r="AT1624" s="192">
        <f t="shared" si="438"/>
        <v>6.3500000000000001E-2</v>
      </c>
      <c r="AU1624" s="193" t="str">
        <f t="shared" si="439"/>
        <v/>
      </c>
      <c r="AV1624" s="194">
        <f t="shared" si="440"/>
        <v>6.3399999999999998E-2</v>
      </c>
      <c r="AW1624" s="193">
        <f t="shared" si="441"/>
        <v>6.3299999999999995E-2</v>
      </c>
      <c r="AX1624" s="193" t="str">
        <f t="shared" si="442"/>
        <v/>
      </c>
      <c r="AZ1624" s="193">
        <f t="shared" si="443"/>
        <v>6.6930000000000003E-2</v>
      </c>
    </row>
    <row r="1625" spans="1:52" s="5" customFormat="1" ht="11.25" x14ac:dyDescent="0.2">
      <c r="A1625" s="203">
        <v>40359</v>
      </c>
      <c r="B1625" s="11"/>
      <c r="C1625" s="11"/>
      <c r="D1625" s="15"/>
      <c r="E1625" s="204"/>
      <c r="F1625" s="8"/>
      <c r="G1625" s="8"/>
      <c r="H1625" s="15"/>
      <c r="I1625" s="204"/>
      <c r="J1625" s="8">
        <v>8.0100000000000005E-2</v>
      </c>
      <c r="K1625" s="8">
        <v>8.0299999999999996E-2</v>
      </c>
      <c r="L1625" s="15">
        <v>6.6100000000000006E-2</v>
      </c>
      <c r="M1625" s="204">
        <v>6.6299999999999998E-2</v>
      </c>
      <c r="N1625" s="8">
        <v>6.7900000000000002E-2</v>
      </c>
      <c r="O1625" s="8">
        <v>6.83E-2</v>
      </c>
      <c r="P1625" s="15">
        <v>6.7900000000000002E-2</v>
      </c>
      <c r="Q1625" s="204">
        <v>6.83E-2</v>
      </c>
      <c r="R1625" s="8">
        <v>6.6699999999999995E-2</v>
      </c>
      <c r="S1625" s="204">
        <v>6.7100000000000007E-2</v>
      </c>
      <c r="T1625" s="205">
        <v>6.4600000000000005E-2</v>
      </c>
      <c r="U1625" s="204">
        <v>6.5199999999999994E-2</v>
      </c>
      <c r="V1625" s="8">
        <v>6.4399999999999999E-2</v>
      </c>
      <c r="W1625" s="204">
        <v>6.5199999999999994E-2</v>
      </c>
      <c r="X1625" s="8">
        <v>6.3299999999999995E-2</v>
      </c>
      <c r="Y1625" s="204">
        <v>6.4100000000000004E-2</v>
      </c>
      <c r="Z1625" s="8"/>
      <c r="AA1625" s="204"/>
      <c r="AB1625" s="8">
        <v>6.3299999999999995E-2</v>
      </c>
      <c r="AC1625" s="204">
        <v>6.4299999999999996E-2</v>
      </c>
      <c r="AD1625" s="8">
        <v>6.3E-2</v>
      </c>
      <c r="AE1625" s="204">
        <v>6.4000000000000001E-2</v>
      </c>
      <c r="AF1625" s="8"/>
      <c r="AG1625" s="204"/>
      <c r="AI1625" s="192" t="str">
        <f t="shared" si="427"/>
        <v/>
      </c>
      <c r="AJ1625" s="192" t="str">
        <f t="shared" si="428"/>
        <v/>
      </c>
      <c r="AK1625" s="192" t="str">
        <f t="shared" si="429"/>
        <v/>
      </c>
      <c r="AL1625" s="192" t="str">
        <f t="shared" si="430"/>
        <v/>
      </c>
      <c r="AM1625" s="192">
        <f t="shared" si="431"/>
        <v>8.0199999999999994E-2</v>
      </c>
      <c r="AN1625" s="192">
        <f t="shared" si="432"/>
        <v>6.6200000000000009E-2</v>
      </c>
      <c r="AO1625" s="193">
        <f t="shared" si="433"/>
        <v>6.8099999999999994E-2</v>
      </c>
      <c r="AP1625" s="192">
        <f t="shared" si="434"/>
        <v>6.8099999999999994E-2</v>
      </c>
      <c r="AQ1625" s="193">
        <f t="shared" si="435"/>
        <v>6.6900000000000001E-2</v>
      </c>
      <c r="AR1625" s="192">
        <f t="shared" si="436"/>
        <v>6.4899999999999999E-2</v>
      </c>
      <c r="AS1625" s="192">
        <f t="shared" si="437"/>
        <v>6.4799999999999996E-2</v>
      </c>
      <c r="AT1625" s="192">
        <f t="shared" si="438"/>
        <v>6.3700000000000007E-2</v>
      </c>
      <c r="AU1625" s="193" t="str">
        <f t="shared" si="439"/>
        <v/>
      </c>
      <c r="AV1625" s="194">
        <f t="shared" si="440"/>
        <v>6.3799999999999996E-2</v>
      </c>
      <c r="AW1625" s="193">
        <f t="shared" si="441"/>
        <v>6.3500000000000001E-2</v>
      </c>
      <c r="AX1625" s="193" t="str">
        <f t="shared" si="442"/>
        <v/>
      </c>
      <c r="AZ1625" s="193">
        <f t="shared" si="443"/>
        <v>6.7019999999999996E-2</v>
      </c>
    </row>
    <row r="1626" spans="1:52" s="5" customFormat="1" ht="11.25" x14ac:dyDescent="0.2">
      <c r="A1626" s="203">
        <v>40360</v>
      </c>
      <c r="B1626" s="11"/>
      <c r="C1626" s="11"/>
      <c r="D1626" s="15"/>
      <c r="E1626" s="204"/>
      <c r="F1626" s="8"/>
      <c r="G1626" s="8"/>
      <c r="H1626" s="15"/>
      <c r="I1626" s="204"/>
      <c r="J1626" s="8">
        <v>8.0199999999999994E-2</v>
      </c>
      <c r="K1626" s="8">
        <v>8.0399999999999999E-2</v>
      </c>
      <c r="L1626" s="15">
        <v>6.4899999999999999E-2</v>
      </c>
      <c r="M1626" s="204">
        <v>6.5100000000000005E-2</v>
      </c>
      <c r="N1626" s="8">
        <v>6.7100000000000007E-2</v>
      </c>
      <c r="O1626" s="8">
        <v>6.7500000000000004E-2</v>
      </c>
      <c r="P1626" s="15">
        <v>6.7100000000000007E-2</v>
      </c>
      <c r="Q1626" s="204">
        <v>6.7500000000000004E-2</v>
      </c>
      <c r="R1626" s="8">
        <v>6.6400000000000001E-2</v>
      </c>
      <c r="S1626" s="204">
        <v>6.6799999999999998E-2</v>
      </c>
      <c r="T1626" s="205">
        <v>6.4399999999999999E-2</v>
      </c>
      <c r="U1626" s="204">
        <v>6.5000000000000002E-2</v>
      </c>
      <c r="V1626" s="8">
        <v>6.4000000000000001E-2</v>
      </c>
      <c r="W1626" s="204">
        <v>6.4799999999999996E-2</v>
      </c>
      <c r="X1626" s="8">
        <v>6.3299999999999995E-2</v>
      </c>
      <c r="Y1626" s="204">
        <v>6.4100000000000004E-2</v>
      </c>
      <c r="Z1626" s="8"/>
      <c r="AA1626" s="204"/>
      <c r="AB1626" s="8">
        <v>6.3299999999999995E-2</v>
      </c>
      <c r="AC1626" s="204">
        <v>6.4299999999999996E-2</v>
      </c>
      <c r="AD1626" s="8">
        <v>6.3100000000000003E-2</v>
      </c>
      <c r="AE1626" s="204">
        <v>6.4100000000000004E-2</v>
      </c>
      <c r="AF1626" s="8"/>
      <c r="AG1626" s="204"/>
      <c r="AI1626" s="192" t="str">
        <f t="shared" si="427"/>
        <v/>
      </c>
      <c r="AJ1626" s="192" t="str">
        <f t="shared" si="428"/>
        <v/>
      </c>
      <c r="AK1626" s="192" t="str">
        <f t="shared" si="429"/>
        <v/>
      </c>
      <c r="AL1626" s="192" t="str">
        <f t="shared" si="430"/>
        <v/>
      </c>
      <c r="AM1626" s="192">
        <f t="shared" si="431"/>
        <v>8.0299999999999996E-2</v>
      </c>
      <c r="AN1626" s="192">
        <f t="shared" si="432"/>
        <v>6.5000000000000002E-2</v>
      </c>
      <c r="AO1626" s="193">
        <f t="shared" si="433"/>
        <v>6.7299999999999999E-2</v>
      </c>
      <c r="AP1626" s="192">
        <f t="shared" si="434"/>
        <v>6.7299999999999999E-2</v>
      </c>
      <c r="AQ1626" s="193">
        <f t="shared" si="435"/>
        <v>6.6599999999999993E-2</v>
      </c>
      <c r="AR1626" s="192">
        <f t="shared" si="436"/>
        <v>6.4700000000000008E-2</v>
      </c>
      <c r="AS1626" s="192">
        <f t="shared" si="437"/>
        <v>6.4399999999999999E-2</v>
      </c>
      <c r="AT1626" s="192">
        <f t="shared" si="438"/>
        <v>6.3700000000000007E-2</v>
      </c>
      <c r="AU1626" s="193" t="str">
        <f t="shared" si="439"/>
        <v/>
      </c>
      <c r="AV1626" s="194">
        <f t="shared" si="440"/>
        <v>6.3799999999999996E-2</v>
      </c>
      <c r="AW1626" s="193">
        <f t="shared" si="441"/>
        <v>6.3600000000000004E-2</v>
      </c>
      <c r="AX1626" s="193" t="str">
        <f t="shared" si="442"/>
        <v/>
      </c>
      <c r="AZ1626" s="193">
        <f t="shared" si="443"/>
        <v>6.6669999999999993E-2</v>
      </c>
    </row>
    <row r="1627" spans="1:52" s="5" customFormat="1" ht="11.25" x14ac:dyDescent="0.2">
      <c r="A1627" s="203">
        <v>40361</v>
      </c>
      <c r="B1627" s="11"/>
      <c r="C1627" s="11"/>
      <c r="D1627" s="15"/>
      <c r="E1627" s="204"/>
      <c r="F1627" s="8"/>
      <c r="G1627" s="8"/>
      <c r="H1627" s="15"/>
      <c r="I1627" s="204"/>
      <c r="J1627" s="8">
        <v>7.9299999999999995E-2</v>
      </c>
      <c r="K1627" s="8">
        <v>7.9500000000000001E-2</v>
      </c>
      <c r="L1627" s="15">
        <v>6.4199999999999993E-2</v>
      </c>
      <c r="M1627" s="204">
        <v>6.4399999999999999E-2</v>
      </c>
      <c r="N1627" s="8">
        <v>6.6100000000000006E-2</v>
      </c>
      <c r="O1627" s="8">
        <v>6.6500000000000004E-2</v>
      </c>
      <c r="P1627" s="15">
        <v>6.6199999999999995E-2</v>
      </c>
      <c r="Q1627" s="204">
        <v>6.6600000000000006E-2</v>
      </c>
      <c r="R1627" s="8">
        <v>6.5699999999999995E-2</v>
      </c>
      <c r="S1627" s="204">
        <v>6.6100000000000006E-2</v>
      </c>
      <c r="T1627" s="205">
        <v>6.4000000000000001E-2</v>
      </c>
      <c r="U1627" s="204">
        <v>6.4600000000000005E-2</v>
      </c>
      <c r="V1627" s="8">
        <v>6.3700000000000007E-2</v>
      </c>
      <c r="W1627" s="204">
        <v>6.4500000000000002E-2</v>
      </c>
      <c r="X1627" s="8">
        <v>6.3200000000000006E-2</v>
      </c>
      <c r="Y1627" s="204">
        <v>6.4000000000000001E-2</v>
      </c>
      <c r="Z1627" s="8"/>
      <c r="AA1627" s="204"/>
      <c r="AB1627" s="8">
        <v>6.3E-2</v>
      </c>
      <c r="AC1627" s="204">
        <v>6.4000000000000001E-2</v>
      </c>
      <c r="AD1627" s="8">
        <v>6.2899999999999998E-2</v>
      </c>
      <c r="AE1627" s="204">
        <v>6.3899999999999998E-2</v>
      </c>
      <c r="AF1627" s="8"/>
      <c r="AG1627" s="204"/>
      <c r="AI1627" s="192" t="str">
        <f t="shared" si="427"/>
        <v/>
      </c>
      <c r="AJ1627" s="192" t="str">
        <f t="shared" si="428"/>
        <v/>
      </c>
      <c r="AK1627" s="192" t="str">
        <f t="shared" si="429"/>
        <v/>
      </c>
      <c r="AL1627" s="192" t="str">
        <f t="shared" si="430"/>
        <v/>
      </c>
      <c r="AM1627" s="192">
        <f t="shared" si="431"/>
        <v>7.9399999999999998E-2</v>
      </c>
      <c r="AN1627" s="192">
        <f t="shared" si="432"/>
        <v>6.4299999999999996E-2</v>
      </c>
      <c r="AO1627" s="193">
        <f t="shared" si="433"/>
        <v>6.6299999999999998E-2</v>
      </c>
      <c r="AP1627" s="192">
        <f t="shared" si="434"/>
        <v>6.6400000000000001E-2</v>
      </c>
      <c r="AQ1627" s="193">
        <f t="shared" si="435"/>
        <v>6.59E-2</v>
      </c>
      <c r="AR1627" s="192">
        <f t="shared" si="436"/>
        <v>6.4299999999999996E-2</v>
      </c>
      <c r="AS1627" s="192">
        <f t="shared" si="437"/>
        <v>6.4100000000000004E-2</v>
      </c>
      <c r="AT1627" s="192">
        <f t="shared" si="438"/>
        <v>6.3600000000000004E-2</v>
      </c>
      <c r="AU1627" s="193" t="str">
        <f t="shared" si="439"/>
        <v/>
      </c>
      <c r="AV1627" s="194">
        <f t="shared" si="440"/>
        <v>6.3500000000000001E-2</v>
      </c>
      <c r="AW1627" s="193">
        <f t="shared" si="441"/>
        <v>6.3399999999999998E-2</v>
      </c>
      <c r="AX1627" s="193" t="str">
        <f t="shared" si="442"/>
        <v/>
      </c>
      <c r="AZ1627" s="193">
        <f t="shared" si="443"/>
        <v>6.6119999999999998E-2</v>
      </c>
    </row>
    <row r="1628" spans="1:52" s="5" customFormat="1" ht="11.25" x14ac:dyDescent="0.2">
      <c r="A1628" s="203">
        <v>40364</v>
      </c>
      <c r="B1628" s="11"/>
      <c r="C1628" s="11"/>
      <c r="D1628" s="15"/>
      <c r="E1628" s="204"/>
      <c r="F1628" s="8"/>
      <c r="G1628" s="8"/>
      <c r="H1628" s="15"/>
      <c r="I1628" s="204"/>
      <c r="J1628" s="8">
        <v>7.9299999999999995E-2</v>
      </c>
      <c r="K1628" s="8">
        <v>7.9500000000000001E-2</v>
      </c>
      <c r="L1628" s="15">
        <v>6.3899999999999998E-2</v>
      </c>
      <c r="M1628" s="204">
        <v>6.4100000000000004E-2</v>
      </c>
      <c r="N1628" s="8">
        <v>6.5799999999999997E-2</v>
      </c>
      <c r="O1628" s="8">
        <v>6.6199999999999995E-2</v>
      </c>
      <c r="P1628" s="15">
        <v>6.59E-2</v>
      </c>
      <c r="Q1628" s="204">
        <v>6.6299999999999998E-2</v>
      </c>
      <c r="R1628" s="8">
        <v>6.5500000000000003E-2</v>
      </c>
      <c r="S1628" s="204">
        <v>6.59E-2</v>
      </c>
      <c r="T1628" s="205">
        <v>6.4000000000000001E-2</v>
      </c>
      <c r="U1628" s="204">
        <v>6.4600000000000005E-2</v>
      </c>
      <c r="V1628" s="8">
        <v>6.3700000000000007E-2</v>
      </c>
      <c r="W1628" s="204">
        <v>6.4500000000000002E-2</v>
      </c>
      <c r="X1628" s="8">
        <v>6.3100000000000003E-2</v>
      </c>
      <c r="Y1628" s="204">
        <v>6.3899999999999998E-2</v>
      </c>
      <c r="Z1628" s="8"/>
      <c r="AA1628" s="204"/>
      <c r="AB1628" s="8">
        <v>6.3E-2</v>
      </c>
      <c r="AC1628" s="204">
        <v>6.4000000000000001E-2</v>
      </c>
      <c r="AD1628" s="8">
        <v>6.2899999999999998E-2</v>
      </c>
      <c r="AE1628" s="204">
        <v>6.3899999999999998E-2</v>
      </c>
      <c r="AF1628" s="8"/>
      <c r="AG1628" s="204"/>
      <c r="AI1628" s="192" t="str">
        <f t="shared" si="427"/>
        <v/>
      </c>
      <c r="AJ1628" s="192" t="str">
        <f t="shared" si="428"/>
        <v/>
      </c>
      <c r="AK1628" s="192" t="str">
        <f t="shared" si="429"/>
        <v/>
      </c>
      <c r="AL1628" s="192" t="str">
        <f t="shared" si="430"/>
        <v/>
      </c>
      <c r="AM1628" s="192">
        <f t="shared" si="431"/>
        <v>7.9399999999999998E-2</v>
      </c>
      <c r="AN1628" s="192">
        <f t="shared" si="432"/>
        <v>6.4000000000000001E-2</v>
      </c>
      <c r="AO1628" s="193">
        <f t="shared" si="433"/>
        <v>6.6000000000000003E-2</v>
      </c>
      <c r="AP1628" s="192">
        <f t="shared" si="434"/>
        <v>6.6099999999999992E-2</v>
      </c>
      <c r="AQ1628" s="193">
        <f t="shared" si="435"/>
        <v>6.5700000000000008E-2</v>
      </c>
      <c r="AR1628" s="192">
        <f t="shared" si="436"/>
        <v>6.4299999999999996E-2</v>
      </c>
      <c r="AS1628" s="192">
        <f t="shared" si="437"/>
        <v>6.4100000000000004E-2</v>
      </c>
      <c r="AT1628" s="192">
        <f t="shared" si="438"/>
        <v>6.3500000000000001E-2</v>
      </c>
      <c r="AU1628" s="193" t="str">
        <f t="shared" si="439"/>
        <v/>
      </c>
      <c r="AV1628" s="194">
        <f t="shared" si="440"/>
        <v>6.3500000000000001E-2</v>
      </c>
      <c r="AW1628" s="193">
        <f t="shared" si="441"/>
        <v>6.3399999999999998E-2</v>
      </c>
      <c r="AX1628" s="193" t="str">
        <f t="shared" si="442"/>
        <v/>
      </c>
      <c r="AZ1628" s="193">
        <f t="shared" si="443"/>
        <v>6.5999999999999989E-2</v>
      </c>
    </row>
    <row r="1629" spans="1:52" s="5" customFormat="1" ht="11.25" x14ac:dyDescent="0.2">
      <c r="A1629" s="203">
        <v>40365</v>
      </c>
      <c r="B1629" s="11"/>
      <c r="C1629" s="11"/>
      <c r="D1629" s="15"/>
      <c r="E1629" s="204"/>
      <c r="F1629" s="8"/>
      <c r="G1629" s="8"/>
      <c r="H1629" s="15"/>
      <c r="I1629" s="204"/>
      <c r="J1629" s="8">
        <v>7.9500000000000001E-2</v>
      </c>
      <c r="K1629" s="8">
        <v>7.9699999999999993E-2</v>
      </c>
      <c r="L1629" s="15">
        <v>6.4100000000000004E-2</v>
      </c>
      <c r="M1629" s="204">
        <v>6.4299999999999996E-2</v>
      </c>
      <c r="N1629" s="8">
        <v>6.59E-2</v>
      </c>
      <c r="O1629" s="8">
        <v>6.6299999999999998E-2</v>
      </c>
      <c r="P1629" s="15">
        <v>6.59E-2</v>
      </c>
      <c r="Q1629" s="204">
        <v>6.6299999999999998E-2</v>
      </c>
      <c r="R1629" s="8">
        <v>6.54E-2</v>
      </c>
      <c r="S1629" s="204">
        <v>6.5799999999999997E-2</v>
      </c>
      <c r="T1629" s="205">
        <v>6.4000000000000001E-2</v>
      </c>
      <c r="U1629" s="204">
        <v>6.4600000000000005E-2</v>
      </c>
      <c r="V1629" s="8">
        <v>6.3700000000000007E-2</v>
      </c>
      <c r="W1629" s="204">
        <v>6.4500000000000002E-2</v>
      </c>
      <c r="X1629" s="8">
        <v>6.3100000000000003E-2</v>
      </c>
      <c r="Y1629" s="204">
        <v>6.3899999999999998E-2</v>
      </c>
      <c r="Z1629" s="8"/>
      <c r="AA1629" s="204"/>
      <c r="AB1629" s="8">
        <v>6.3E-2</v>
      </c>
      <c r="AC1629" s="204">
        <v>6.4000000000000001E-2</v>
      </c>
      <c r="AD1629" s="8">
        <v>6.2899999999999998E-2</v>
      </c>
      <c r="AE1629" s="204">
        <v>6.3899999999999998E-2</v>
      </c>
      <c r="AF1629" s="8"/>
      <c r="AG1629" s="204"/>
      <c r="AI1629" s="192" t="str">
        <f t="shared" si="427"/>
        <v/>
      </c>
      <c r="AJ1629" s="192" t="str">
        <f t="shared" si="428"/>
        <v/>
      </c>
      <c r="AK1629" s="192" t="str">
        <f t="shared" si="429"/>
        <v/>
      </c>
      <c r="AL1629" s="192" t="str">
        <f t="shared" si="430"/>
        <v/>
      </c>
      <c r="AM1629" s="192">
        <f t="shared" si="431"/>
        <v>7.9600000000000004E-2</v>
      </c>
      <c r="AN1629" s="192">
        <f t="shared" si="432"/>
        <v>6.4200000000000007E-2</v>
      </c>
      <c r="AO1629" s="193">
        <f t="shared" si="433"/>
        <v>6.6099999999999992E-2</v>
      </c>
      <c r="AP1629" s="192">
        <f t="shared" si="434"/>
        <v>6.6099999999999992E-2</v>
      </c>
      <c r="AQ1629" s="193">
        <f t="shared" si="435"/>
        <v>6.5599999999999992E-2</v>
      </c>
      <c r="AR1629" s="192">
        <f t="shared" si="436"/>
        <v>6.4299999999999996E-2</v>
      </c>
      <c r="AS1629" s="192">
        <f t="shared" si="437"/>
        <v>6.4100000000000004E-2</v>
      </c>
      <c r="AT1629" s="192">
        <f t="shared" si="438"/>
        <v>6.3500000000000001E-2</v>
      </c>
      <c r="AU1629" s="193" t="str">
        <f t="shared" si="439"/>
        <v/>
      </c>
      <c r="AV1629" s="194">
        <f t="shared" si="440"/>
        <v>6.3500000000000001E-2</v>
      </c>
      <c r="AW1629" s="193">
        <f t="shared" si="441"/>
        <v>6.3399999999999998E-2</v>
      </c>
      <c r="AX1629" s="193" t="str">
        <f t="shared" si="442"/>
        <v/>
      </c>
      <c r="AZ1629" s="193">
        <f t="shared" si="443"/>
        <v>6.6040000000000015E-2</v>
      </c>
    </row>
    <row r="1630" spans="1:52" s="5" customFormat="1" ht="11.25" x14ac:dyDescent="0.2">
      <c r="A1630" s="203">
        <v>40366</v>
      </c>
      <c r="B1630" s="11"/>
      <c r="C1630" s="11"/>
      <c r="D1630" s="15"/>
      <c r="E1630" s="204"/>
      <c r="F1630" s="8"/>
      <c r="G1630" s="8"/>
      <c r="H1630" s="15"/>
      <c r="I1630" s="204"/>
      <c r="J1630" s="8">
        <v>7.9799999999999996E-2</v>
      </c>
      <c r="K1630" s="8">
        <v>0.08</v>
      </c>
      <c r="L1630" s="15">
        <v>6.4399999999999999E-2</v>
      </c>
      <c r="M1630" s="204">
        <v>6.4600000000000005E-2</v>
      </c>
      <c r="N1630" s="8">
        <v>6.6000000000000003E-2</v>
      </c>
      <c r="O1630" s="8">
        <v>6.6400000000000001E-2</v>
      </c>
      <c r="P1630" s="15">
        <v>6.6100000000000006E-2</v>
      </c>
      <c r="Q1630" s="204">
        <v>6.6500000000000004E-2</v>
      </c>
      <c r="R1630" s="8">
        <v>6.5799999999999997E-2</v>
      </c>
      <c r="S1630" s="204">
        <v>6.6199999999999995E-2</v>
      </c>
      <c r="T1630" s="205">
        <v>6.4299999999999996E-2</v>
      </c>
      <c r="U1630" s="204">
        <v>6.4899999999999999E-2</v>
      </c>
      <c r="V1630" s="8">
        <v>6.4000000000000001E-2</v>
      </c>
      <c r="W1630" s="204">
        <v>6.4799999999999996E-2</v>
      </c>
      <c r="X1630" s="8">
        <v>6.3200000000000006E-2</v>
      </c>
      <c r="Y1630" s="204">
        <v>6.4000000000000001E-2</v>
      </c>
      <c r="Z1630" s="8"/>
      <c r="AA1630" s="204"/>
      <c r="AB1630" s="8">
        <v>6.3100000000000003E-2</v>
      </c>
      <c r="AC1630" s="204">
        <v>6.4100000000000004E-2</v>
      </c>
      <c r="AD1630" s="8">
        <v>6.2899999999999998E-2</v>
      </c>
      <c r="AE1630" s="204">
        <v>6.3899999999999998E-2</v>
      </c>
      <c r="AF1630" s="8"/>
      <c r="AG1630" s="204"/>
      <c r="AI1630" s="192" t="str">
        <f t="shared" si="427"/>
        <v/>
      </c>
      <c r="AJ1630" s="192" t="str">
        <f t="shared" si="428"/>
        <v/>
      </c>
      <c r="AK1630" s="192" t="str">
        <f t="shared" si="429"/>
        <v/>
      </c>
      <c r="AL1630" s="192" t="str">
        <f t="shared" si="430"/>
        <v/>
      </c>
      <c r="AM1630" s="192">
        <f t="shared" si="431"/>
        <v>7.9899999999999999E-2</v>
      </c>
      <c r="AN1630" s="192">
        <f t="shared" si="432"/>
        <v>6.4500000000000002E-2</v>
      </c>
      <c r="AO1630" s="193">
        <f t="shared" si="433"/>
        <v>6.6200000000000009E-2</v>
      </c>
      <c r="AP1630" s="192">
        <f t="shared" si="434"/>
        <v>6.6299999999999998E-2</v>
      </c>
      <c r="AQ1630" s="193">
        <f t="shared" si="435"/>
        <v>6.6000000000000003E-2</v>
      </c>
      <c r="AR1630" s="192">
        <f t="shared" si="436"/>
        <v>6.4599999999999991E-2</v>
      </c>
      <c r="AS1630" s="192">
        <f t="shared" si="437"/>
        <v>6.4399999999999999E-2</v>
      </c>
      <c r="AT1630" s="192">
        <f t="shared" si="438"/>
        <v>6.3600000000000004E-2</v>
      </c>
      <c r="AU1630" s="193" t="str">
        <f t="shared" si="439"/>
        <v/>
      </c>
      <c r="AV1630" s="194">
        <f t="shared" si="440"/>
        <v>6.3600000000000004E-2</v>
      </c>
      <c r="AW1630" s="193">
        <f t="shared" si="441"/>
        <v>6.3399999999999998E-2</v>
      </c>
      <c r="AX1630" s="193" t="str">
        <f t="shared" si="442"/>
        <v/>
      </c>
      <c r="AZ1630" s="193">
        <f t="shared" si="443"/>
        <v>6.6250000000000003E-2</v>
      </c>
    </row>
    <row r="1631" spans="1:52" s="5" customFormat="1" ht="11.25" x14ac:dyDescent="0.2">
      <c r="A1631" s="203">
        <v>40367</v>
      </c>
      <c r="B1631" s="11"/>
      <c r="C1631" s="11"/>
      <c r="D1631" s="15"/>
      <c r="E1631" s="204"/>
      <c r="F1631" s="8"/>
      <c r="G1631" s="8"/>
      <c r="H1631" s="15"/>
      <c r="I1631" s="204"/>
      <c r="J1631" s="8">
        <v>7.9899999999999999E-2</v>
      </c>
      <c r="K1631" s="8">
        <v>8.0100000000000005E-2</v>
      </c>
      <c r="L1631" s="15">
        <v>6.4600000000000005E-2</v>
      </c>
      <c r="M1631" s="204">
        <v>6.4799999999999996E-2</v>
      </c>
      <c r="N1631" s="8">
        <v>6.6000000000000003E-2</v>
      </c>
      <c r="O1631" s="8">
        <v>6.6400000000000001E-2</v>
      </c>
      <c r="P1631" s="15">
        <v>6.6199999999999995E-2</v>
      </c>
      <c r="Q1631" s="204">
        <v>6.6600000000000006E-2</v>
      </c>
      <c r="R1631" s="8">
        <v>6.5699999999999995E-2</v>
      </c>
      <c r="S1631" s="204">
        <v>6.6100000000000006E-2</v>
      </c>
      <c r="T1631" s="205">
        <v>6.4299999999999996E-2</v>
      </c>
      <c r="U1631" s="204">
        <v>6.4899999999999999E-2</v>
      </c>
      <c r="V1631" s="8">
        <v>6.4000000000000001E-2</v>
      </c>
      <c r="W1631" s="204">
        <v>6.4799999999999996E-2</v>
      </c>
      <c r="X1631" s="8">
        <v>6.3299999999999995E-2</v>
      </c>
      <c r="Y1631" s="204">
        <v>6.4100000000000004E-2</v>
      </c>
      <c r="Z1631" s="8"/>
      <c r="AA1631" s="204"/>
      <c r="AB1631" s="8">
        <v>6.3100000000000003E-2</v>
      </c>
      <c r="AC1631" s="204">
        <v>6.4100000000000004E-2</v>
      </c>
      <c r="AD1631" s="8">
        <v>6.3E-2</v>
      </c>
      <c r="AE1631" s="204">
        <v>6.4000000000000001E-2</v>
      </c>
      <c r="AF1631" s="8"/>
      <c r="AG1631" s="204"/>
      <c r="AI1631" s="192" t="str">
        <f t="shared" si="427"/>
        <v/>
      </c>
      <c r="AJ1631" s="192" t="str">
        <f t="shared" si="428"/>
        <v/>
      </c>
      <c r="AK1631" s="192" t="str">
        <f t="shared" si="429"/>
        <v/>
      </c>
      <c r="AL1631" s="192" t="str">
        <f t="shared" si="430"/>
        <v/>
      </c>
      <c r="AM1631" s="192">
        <f t="shared" si="431"/>
        <v>0.08</v>
      </c>
      <c r="AN1631" s="192">
        <f t="shared" si="432"/>
        <v>6.4700000000000008E-2</v>
      </c>
      <c r="AO1631" s="193">
        <f t="shared" si="433"/>
        <v>6.6200000000000009E-2</v>
      </c>
      <c r="AP1631" s="192">
        <f t="shared" si="434"/>
        <v>6.6400000000000001E-2</v>
      </c>
      <c r="AQ1631" s="193">
        <f t="shared" si="435"/>
        <v>6.59E-2</v>
      </c>
      <c r="AR1631" s="192">
        <f t="shared" si="436"/>
        <v>6.4599999999999991E-2</v>
      </c>
      <c r="AS1631" s="192">
        <f t="shared" si="437"/>
        <v>6.4399999999999999E-2</v>
      </c>
      <c r="AT1631" s="192">
        <f t="shared" si="438"/>
        <v>6.3700000000000007E-2</v>
      </c>
      <c r="AU1631" s="193" t="str">
        <f t="shared" si="439"/>
        <v/>
      </c>
      <c r="AV1631" s="194">
        <f t="shared" si="440"/>
        <v>6.3600000000000004E-2</v>
      </c>
      <c r="AW1631" s="193">
        <f t="shared" si="441"/>
        <v>6.3500000000000001E-2</v>
      </c>
      <c r="AX1631" s="193" t="str">
        <f t="shared" si="442"/>
        <v/>
      </c>
      <c r="AZ1631" s="193">
        <f t="shared" si="443"/>
        <v>6.6299999999999998E-2</v>
      </c>
    </row>
    <row r="1632" spans="1:52" s="5" customFormat="1" ht="11.25" x14ac:dyDescent="0.2">
      <c r="A1632" s="203">
        <v>40368</v>
      </c>
      <c r="B1632" s="11"/>
      <c r="C1632" s="11"/>
      <c r="D1632" s="15"/>
      <c r="E1632" s="204"/>
      <c r="F1632" s="8"/>
      <c r="G1632" s="8"/>
      <c r="H1632" s="15"/>
      <c r="I1632" s="204"/>
      <c r="J1632" s="8">
        <v>0.08</v>
      </c>
      <c r="K1632" s="8">
        <v>8.0199999999999994E-2</v>
      </c>
      <c r="L1632" s="15">
        <v>6.4799999999999996E-2</v>
      </c>
      <c r="M1632" s="204">
        <v>6.5000000000000002E-2</v>
      </c>
      <c r="N1632" s="8">
        <v>6.6299999999999998E-2</v>
      </c>
      <c r="O1632" s="8">
        <v>6.6699999999999995E-2</v>
      </c>
      <c r="P1632" s="15">
        <v>6.6600000000000006E-2</v>
      </c>
      <c r="Q1632" s="204">
        <v>6.7000000000000004E-2</v>
      </c>
      <c r="R1632" s="8">
        <v>6.6000000000000003E-2</v>
      </c>
      <c r="S1632" s="204">
        <v>6.6400000000000001E-2</v>
      </c>
      <c r="T1632" s="205">
        <v>6.4699999999999994E-2</v>
      </c>
      <c r="U1632" s="204">
        <v>6.5299999999999997E-2</v>
      </c>
      <c r="V1632" s="8">
        <v>6.4399999999999999E-2</v>
      </c>
      <c r="W1632" s="204">
        <v>6.5199999999999994E-2</v>
      </c>
      <c r="X1632" s="8">
        <v>6.3799999999999996E-2</v>
      </c>
      <c r="Y1632" s="204">
        <v>6.4600000000000005E-2</v>
      </c>
      <c r="Z1632" s="8"/>
      <c r="AA1632" s="204"/>
      <c r="AB1632" s="8">
        <v>6.3500000000000001E-2</v>
      </c>
      <c r="AC1632" s="204">
        <v>6.4500000000000002E-2</v>
      </c>
      <c r="AD1632" s="8">
        <v>6.3399999999999998E-2</v>
      </c>
      <c r="AE1632" s="204">
        <v>6.4399999999999999E-2</v>
      </c>
      <c r="AF1632" s="8"/>
      <c r="AG1632" s="204"/>
      <c r="AI1632" s="192" t="str">
        <f t="shared" si="427"/>
        <v/>
      </c>
      <c r="AJ1632" s="192" t="str">
        <f t="shared" si="428"/>
        <v/>
      </c>
      <c r="AK1632" s="192" t="str">
        <f t="shared" si="429"/>
        <v/>
      </c>
      <c r="AL1632" s="192" t="str">
        <f t="shared" si="430"/>
        <v/>
      </c>
      <c r="AM1632" s="192">
        <f t="shared" si="431"/>
        <v>8.0100000000000005E-2</v>
      </c>
      <c r="AN1632" s="192">
        <f t="shared" si="432"/>
        <v>6.4899999999999999E-2</v>
      </c>
      <c r="AO1632" s="193">
        <f t="shared" si="433"/>
        <v>6.6500000000000004E-2</v>
      </c>
      <c r="AP1632" s="192">
        <f t="shared" si="434"/>
        <v>6.6799999999999998E-2</v>
      </c>
      <c r="AQ1632" s="193">
        <f t="shared" si="435"/>
        <v>6.6200000000000009E-2</v>
      </c>
      <c r="AR1632" s="192">
        <f t="shared" si="436"/>
        <v>6.5000000000000002E-2</v>
      </c>
      <c r="AS1632" s="192">
        <f t="shared" si="437"/>
        <v>6.4799999999999996E-2</v>
      </c>
      <c r="AT1632" s="192">
        <f t="shared" si="438"/>
        <v>6.4200000000000007E-2</v>
      </c>
      <c r="AU1632" s="193" t="str">
        <f t="shared" si="439"/>
        <v/>
      </c>
      <c r="AV1632" s="194">
        <f t="shared" si="440"/>
        <v>6.4000000000000001E-2</v>
      </c>
      <c r="AW1632" s="193">
        <f t="shared" si="441"/>
        <v>6.3899999999999998E-2</v>
      </c>
      <c r="AX1632" s="193" t="str">
        <f t="shared" si="442"/>
        <v/>
      </c>
      <c r="AZ1632" s="193">
        <f t="shared" si="443"/>
        <v>6.6640000000000005E-2</v>
      </c>
    </row>
    <row r="1633" spans="1:52" s="5" customFormat="1" ht="11.25" x14ac:dyDescent="0.2">
      <c r="A1633" s="203">
        <v>40371</v>
      </c>
      <c r="B1633" s="11"/>
      <c r="C1633" s="11"/>
      <c r="D1633" s="15"/>
      <c r="E1633" s="204"/>
      <c r="F1633" s="8"/>
      <c r="G1633" s="8"/>
      <c r="H1633" s="15"/>
      <c r="I1633" s="204"/>
      <c r="J1633" s="8">
        <v>0.08</v>
      </c>
      <c r="K1633" s="8">
        <v>8.0199999999999994E-2</v>
      </c>
      <c r="L1633" s="15">
        <v>6.4799999999999996E-2</v>
      </c>
      <c r="M1633" s="204">
        <v>6.5000000000000002E-2</v>
      </c>
      <c r="N1633" s="8">
        <v>6.6299999999999998E-2</v>
      </c>
      <c r="O1633" s="8">
        <v>6.6699999999999995E-2</v>
      </c>
      <c r="P1633" s="15">
        <v>6.6600000000000006E-2</v>
      </c>
      <c r="Q1633" s="204">
        <v>6.7000000000000004E-2</v>
      </c>
      <c r="R1633" s="8">
        <v>6.6000000000000003E-2</v>
      </c>
      <c r="S1633" s="204">
        <v>6.6400000000000001E-2</v>
      </c>
      <c r="T1633" s="205">
        <v>6.4699999999999994E-2</v>
      </c>
      <c r="U1633" s="204">
        <v>6.5299999999999997E-2</v>
      </c>
      <c r="V1633" s="8">
        <v>6.4399999999999999E-2</v>
      </c>
      <c r="W1633" s="204">
        <v>6.5199999999999994E-2</v>
      </c>
      <c r="X1633" s="8">
        <v>6.3799999999999996E-2</v>
      </c>
      <c r="Y1633" s="204">
        <v>6.4600000000000005E-2</v>
      </c>
      <c r="Z1633" s="8"/>
      <c r="AA1633" s="204"/>
      <c r="AB1633" s="8">
        <v>6.3500000000000001E-2</v>
      </c>
      <c r="AC1633" s="204">
        <v>6.4500000000000002E-2</v>
      </c>
      <c r="AD1633" s="8">
        <v>6.3399999999999998E-2</v>
      </c>
      <c r="AE1633" s="204">
        <v>6.4399999999999999E-2</v>
      </c>
      <c r="AF1633" s="8"/>
      <c r="AG1633" s="204"/>
      <c r="AI1633" s="192" t="str">
        <f t="shared" si="427"/>
        <v/>
      </c>
      <c r="AJ1633" s="192" t="str">
        <f t="shared" si="428"/>
        <v/>
      </c>
      <c r="AK1633" s="192" t="str">
        <f t="shared" si="429"/>
        <v/>
      </c>
      <c r="AL1633" s="192" t="str">
        <f t="shared" si="430"/>
        <v/>
      </c>
      <c r="AM1633" s="192">
        <f t="shared" si="431"/>
        <v>8.0100000000000005E-2</v>
      </c>
      <c r="AN1633" s="192">
        <f t="shared" si="432"/>
        <v>6.4899999999999999E-2</v>
      </c>
      <c r="AO1633" s="193">
        <f t="shared" si="433"/>
        <v>6.6500000000000004E-2</v>
      </c>
      <c r="AP1633" s="192">
        <f t="shared" si="434"/>
        <v>6.6799999999999998E-2</v>
      </c>
      <c r="AQ1633" s="193">
        <f t="shared" si="435"/>
        <v>6.6200000000000009E-2</v>
      </c>
      <c r="AR1633" s="192">
        <f t="shared" si="436"/>
        <v>6.5000000000000002E-2</v>
      </c>
      <c r="AS1633" s="192">
        <f t="shared" si="437"/>
        <v>6.4799999999999996E-2</v>
      </c>
      <c r="AT1633" s="192">
        <f t="shared" si="438"/>
        <v>6.4200000000000007E-2</v>
      </c>
      <c r="AU1633" s="193" t="str">
        <f t="shared" si="439"/>
        <v/>
      </c>
      <c r="AV1633" s="194">
        <f t="shared" si="440"/>
        <v>6.4000000000000001E-2</v>
      </c>
      <c r="AW1633" s="193">
        <f t="shared" si="441"/>
        <v>6.3899999999999998E-2</v>
      </c>
      <c r="AX1633" s="193" t="str">
        <f t="shared" si="442"/>
        <v/>
      </c>
      <c r="AZ1633" s="193">
        <f t="shared" si="443"/>
        <v>6.6640000000000005E-2</v>
      </c>
    </row>
    <row r="1634" spans="1:52" s="5" customFormat="1" ht="11.25" x14ac:dyDescent="0.2">
      <c r="A1634" s="203">
        <v>40372</v>
      </c>
      <c r="B1634" s="11"/>
      <c r="C1634" s="11"/>
      <c r="D1634" s="15"/>
      <c r="E1634" s="204"/>
      <c r="F1634" s="8"/>
      <c r="G1634" s="8"/>
      <c r="H1634" s="15"/>
      <c r="I1634" s="204"/>
      <c r="J1634" s="8">
        <v>8.0699999999999994E-2</v>
      </c>
      <c r="K1634" s="8">
        <v>8.09E-2</v>
      </c>
      <c r="L1634" s="15">
        <v>6.5799999999999997E-2</v>
      </c>
      <c r="M1634" s="204">
        <v>6.6000000000000003E-2</v>
      </c>
      <c r="N1634" s="8">
        <v>6.7000000000000004E-2</v>
      </c>
      <c r="O1634" s="8">
        <v>6.7400000000000002E-2</v>
      </c>
      <c r="P1634" s="15">
        <v>6.7299999999999999E-2</v>
      </c>
      <c r="Q1634" s="204">
        <v>6.7699999999999996E-2</v>
      </c>
      <c r="R1634" s="8">
        <v>6.6400000000000001E-2</v>
      </c>
      <c r="S1634" s="204">
        <v>6.6799999999999998E-2</v>
      </c>
      <c r="T1634" s="205">
        <v>6.5100000000000005E-2</v>
      </c>
      <c r="U1634" s="204">
        <v>6.5699999999999995E-2</v>
      </c>
      <c r="V1634" s="8">
        <v>6.4899999999999999E-2</v>
      </c>
      <c r="W1634" s="204">
        <v>6.5699999999999995E-2</v>
      </c>
      <c r="X1634" s="8">
        <v>6.4299999999999996E-2</v>
      </c>
      <c r="Y1634" s="204">
        <v>6.5100000000000005E-2</v>
      </c>
      <c r="Z1634" s="8"/>
      <c r="AA1634" s="204"/>
      <c r="AB1634" s="8">
        <v>6.4000000000000001E-2</v>
      </c>
      <c r="AC1634" s="204">
        <v>6.5000000000000002E-2</v>
      </c>
      <c r="AD1634" s="8">
        <v>6.3799999999999996E-2</v>
      </c>
      <c r="AE1634" s="204">
        <v>6.4799999999999996E-2</v>
      </c>
      <c r="AF1634" s="8"/>
      <c r="AG1634" s="204"/>
      <c r="AI1634" s="192" t="str">
        <f t="shared" si="427"/>
        <v/>
      </c>
      <c r="AJ1634" s="192" t="str">
        <f t="shared" si="428"/>
        <v/>
      </c>
      <c r="AK1634" s="192" t="str">
        <f t="shared" si="429"/>
        <v/>
      </c>
      <c r="AL1634" s="192" t="str">
        <f t="shared" si="430"/>
        <v/>
      </c>
      <c r="AM1634" s="192">
        <f t="shared" si="431"/>
        <v>8.0799999999999997E-2</v>
      </c>
      <c r="AN1634" s="192">
        <f t="shared" si="432"/>
        <v>6.59E-2</v>
      </c>
      <c r="AO1634" s="193">
        <f t="shared" si="433"/>
        <v>6.720000000000001E-2</v>
      </c>
      <c r="AP1634" s="192">
        <f t="shared" si="434"/>
        <v>6.7500000000000004E-2</v>
      </c>
      <c r="AQ1634" s="193">
        <f t="shared" si="435"/>
        <v>6.6599999999999993E-2</v>
      </c>
      <c r="AR1634" s="192">
        <f t="shared" si="436"/>
        <v>6.54E-2</v>
      </c>
      <c r="AS1634" s="192">
        <f t="shared" si="437"/>
        <v>6.5299999999999997E-2</v>
      </c>
      <c r="AT1634" s="192">
        <f t="shared" si="438"/>
        <v>6.4700000000000008E-2</v>
      </c>
      <c r="AU1634" s="193" t="str">
        <f t="shared" si="439"/>
        <v/>
      </c>
      <c r="AV1634" s="194">
        <f t="shared" si="440"/>
        <v>6.4500000000000002E-2</v>
      </c>
      <c r="AW1634" s="193">
        <f t="shared" si="441"/>
        <v>6.4299999999999996E-2</v>
      </c>
      <c r="AX1634" s="193" t="str">
        <f t="shared" si="442"/>
        <v/>
      </c>
      <c r="AZ1634" s="193">
        <f t="shared" si="443"/>
        <v>6.7220000000000002E-2</v>
      </c>
    </row>
    <row r="1635" spans="1:52" s="5" customFormat="1" ht="11.25" x14ac:dyDescent="0.2">
      <c r="A1635" s="203">
        <v>40373</v>
      </c>
      <c r="B1635" s="11"/>
      <c r="C1635" s="11"/>
      <c r="D1635" s="15"/>
      <c r="E1635" s="204"/>
      <c r="F1635" s="8"/>
      <c r="G1635" s="8"/>
      <c r="H1635" s="15"/>
      <c r="I1635" s="204"/>
      <c r="J1635" s="8">
        <v>8.0199999999999994E-2</v>
      </c>
      <c r="K1635" s="8">
        <v>8.0399999999999999E-2</v>
      </c>
      <c r="L1635" s="15">
        <v>6.4699999999999994E-2</v>
      </c>
      <c r="M1635" s="204">
        <v>6.4899999999999999E-2</v>
      </c>
      <c r="N1635" s="8">
        <v>6.6199999999999995E-2</v>
      </c>
      <c r="O1635" s="8">
        <v>6.6600000000000006E-2</v>
      </c>
      <c r="P1635" s="15">
        <v>6.6199999999999995E-2</v>
      </c>
      <c r="Q1635" s="204">
        <v>6.6600000000000006E-2</v>
      </c>
      <c r="R1635" s="8">
        <v>6.5799999999999997E-2</v>
      </c>
      <c r="S1635" s="204">
        <v>6.6199999999999995E-2</v>
      </c>
      <c r="T1635" s="205">
        <v>6.4799999999999996E-2</v>
      </c>
      <c r="U1635" s="204">
        <v>6.54E-2</v>
      </c>
      <c r="V1635" s="8">
        <v>6.4699999999999994E-2</v>
      </c>
      <c r="W1635" s="204">
        <v>6.5500000000000003E-2</v>
      </c>
      <c r="X1635" s="8">
        <v>6.4100000000000004E-2</v>
      </c>
      <c r="Y1635" s="204">
        <v>6.4899999999999999E-2</v>
      </c>
      <c r="Z1635" s="8"/>
      <c r="AA1635" s="204"/>
      <c r="AB1635" s="8">
        <v>6.3899999999999998E-2</v>
      </c>
      <c r="AC1635" s="204">
        <v>6.4899999999999999E-2</v>
      </c>
      <c r="AD1635" s="8">
        <v>6.3799999999999996E-2</v>
      </c>
      <c r="AE1635" s="204">
        <v>6.4799999999999996E-2</v>
      </c>
      <c r="AF1635" s="8"/>
      <c r="AG1635" s="204"/>
      <c r="AI1635" s="192" t="str">
        <f t="shared" si="427"/>
        <v/>
      </c>
      <c r="AJ1635" s="192" t="str">
        <f t="shared" si="428"/>
        <v/>
      </c>
      <c r="AK1635" s="192" t="str">
        <f t="shared" si="429"/>
        <v/>
      </c>
      <c r="AL1635" s="192" t="str">
        <f t="shared" si="430"/>
        <v/>
      </c>
      <c r="AM1635" s="192">
        <f t="shared" si="431"/>
        <v>8.0299999999999996E-2</v>
      </c>
      <c r="AN1635" s="192">
        <f t="shared" si="432"/>
        <v>6.4799999999999996E-2</v>
      </c>
      <c r="AO1635" s="193">
        <f t="shared" si="433"/>
        <v>6.6400000000000001E-2</v>
      </c>
      <c r="AP1635" s="192">
        <f t="shared" si="434"/>
        <v>6.6400000000000001E-2</v>
      </c>
      <c r="AQ1635" s="193">
        <f t="shared" si="435"/>
        <v>6.6000000000000003E-2</v>
      </c>
      <c r="AR1635" s="192">
        <f t="shared" si="436"/>
        <v>6.5099999999999991E-2</v>
      </c>
      <c r="AS1635" s="192">
        <f t="shared" si="437"/>
        <v>6.5099999999999991E-2</v>
      </c>
      <c r="AT1635" s="192">
        <f t="shared" si="438"/>
        <v>6.4500000000000002E-2</v>
      </c>
      <c r="AU1635" s="193" t="str">
        <f t="shared" si="439"/>
        <v/>
      </c>
      <c r="AV1635" s="194">
        <f t="shared" si="440"/>
        <v>6.4399999999999999E-2</v>
      </c>
      <c r="AW1635" s="193">
        <f t="shared" si="441"/>
        <v>6.4299999999999996E-2</v>
      </c>
      <c r="AX1635" s="193" t="str">
        <f t="shared" si="442"/>
        <v/>
      </c>
      <c r="AZ1635" s="193">
        <f t="shared" si="443"/>
        <v>6.6729999999999998E-2</v>
      </c>
    </row>
    <row r="1636" spans="1:52" s="5" customFormat="1" ht="11.25" x14ac:dyDescent="0.2">
      <c r="A1636" s="203">
        <v>40374</v>
      </c>
      <c r="B1636" s="11"/>
      <c r="C1636" s="11"/>
      <c r="D1636" s="15"/>
      <c r="E1636" s="204"/>
      <c r="F1636" s="8"/>
      <c r="G1636" s="8"/>
      <c r="H1636" s="15"/>
      <c r="I1636" s="204"/>
      <c r="J1636" s="8">
        <v>8.1199999999999994E-2</v>
      </c>
      <c r="K1636" s="8">
        <v>8.14E-2</v>
      </c>
      <c r="L1636" s="15">
        <v>6.2700000000000006E-2</v>
      </c>
      <c r="M1636" s="204">
        <v>6.2899999999999998E-2</v>
      </c>
      <c r="N1636" s="8">
        <v>6.5100000000000005E-2</v>
      </c>
      <c r="O1636" s="8">
        <v>6.5500000000000003E-2</v>
      </c>
      <c r="P1636" s="15">
        <v>6.54E-2</v>
      </c>
      <c r="Q1636" s="204">
        <v>6.5799999999999997E-2</v>
      </c>
      <c r="R1636" s="8">
        <v>6.5500000000000003E-2</v>
      </c>
      <c r="S1636" s="204">
        <v>6.59E-2</v>
      </c>
      <c r="T1636" s="205">
        <v>6.4399999999999999E-2</v>
      </c>
      <c r="U1636" s="204">
        <v>6.5000000000000002E-2</v>
      </c>
      <c r="V1636" s="8">
        <v>6.4299999999999996E-2</v>
      </c>
      <c r="W1636" s="204">
        <v>6.5100000000000005E-2</v>
      </c>
      <c r="X1636" s="8">
        <v>6.3700000000000007E-2</v>
      </c>
      <c r="Y1636" s="204">
        <v>6.4500000000000002E-2</v>
      </c>
      <c r="Z1636" s="8"/>
      <c r="AA1636" s="204"/>
      <c r="AB1636" s="8">
        <v>6.3500000000000001E-2</v>
      </c>
      <c r="AC1636" s="204">
        <v>6.4500000000000002E-2</v>
      </c>
      <c r="AD1636" s="8">
        <v>6.3399999999999998E-2</v>
      </c>
      <c r="AE1636" s="204">
        <v>6.4399999999999999E-2</v>
      </c>
      <c r="AF1636" s="8"/>
      <c r="AG1636" s="204"/>
      <c r="AI1636" s="192" t="str">
        <f t="shared" si="427"/>
        <v/>
      </c>
      <c r="AJ1636" s="192" t="str">
        <f t="shared" si="428"/>
        <v/>
      </c>
      <c r="AK1636" s="192" t="str">
        <f t="shared" si="429"/>
        <v/>
      </c>
      <c r="AL1636" s="192" t="str">
        <f t="shared" si="430"/>
        <v/>
      </c>
      <c r="AM1636" s="192">
        <f t="shared" si="431"/>
        <v>8.1299999999999997E-2</v>
      </c>
      <c r="AN1636" s="192">
        <f t="shared" si="432"/>
        <v>6.2799999999999995E-2</v>
      </c>
      <c r="AO1636" s="193">
        <f t="shared" si="433"/>
        <v>6.5299999999999997E-2</v>
      </c>
      <c r="AP1636" s="192">
        <f t="shared" si="434"/>
        <v>6.5599999999999992E-2</v>
      </c>
      <c r="AQ1636" s="193">
        <f t="shared" si="435"/>
        <v>6.5700000000000008E-2</v>
      </c>
      <c r="AR1636" s="192">
        <f t="shared" si="436"/>
        <v>6.4700000000000008E-2</v>
      </c>
      <c r="AS1636" s="192">
        <f t="shared" si="437"/>
        <v>6.4700000000000008E-2</v>
      </c>
      <c r="AT1636" s="192">
        <f t="shared" si="438"/>
        <v>6.4100000000000004E-2</v>
      </c>
      <c r="AU1636" s="193" t="str">
        <f t="shared" si="439"/>
        <v/>
      </c>
      <c r="AV1636" s="194">
        <f t="shared" si="440"/>
        <v>6.4000000000000001E-2</v>
      </c>
      <c r="AW1636" s="193">
        <f t="shared" si="441"/>
        <v>6.3899999999999998E-2</v>
      </c>
      <c r="AX1636" s="193" t="str">
        <f t="shared" si="442"/>
        <v/>
      </c>
      <c r="AZ1636" s="193">
        <f t="shared" si="443"/>
        <v>6.6210000000000005E-2</v>
      </c>
    </row>
    <row r="1637" spans="1:52" s="5" customFormat="1" ht="11.25" x14ac:dyDescent="0.2">
      <c r="A1637" s="203">
        <v>40375</v>
      </c>
      <c r="B1637" s="11"/>
      <c r="C1637" s="11"/>
      <c r="D1637" s="15"/>
      <c r="E1637" s="204"/>
      <c r="F1637" s="8"/>
      <c r="G1637" s="8"/>
      <c r="H1637" s="15"/>
      <c r="I1637" s="204"/>
      <c r="J1637" s="8">
        <v>8.1000000000000003E-2</v>
      </c>
      <c r="K1637" s="8">
        <v>8.1199999999999994E-2</v>
      </c>
      <c r="L1637" s="15">
        <v>6.2E-2</v>
      </c>
      <c r="M1637" s="204">
        <v>6.2199999999999998E-2</v>
      </c>
      <c r="N1637" s="8">
        <v>6.4500000000000002E-2</v>
      </c>
      <c r="O1637" s="8">
        <v>6.4899999999999999E-2</v>
      </c>
      <c r="P1637" s="15">
        <v>6.5199999999999994E-2</v>
      </c>
      <c r="Q1637" s="204">
        <v>6.5600000000000006E-2</v>
      </c>
      <c r="R1637" s="8">
        <v>6.5199999999999994E-2</v>
      </c>
      <c r="S1637" s="204">
        <v>6.5600000000000006E-2</v>
      </c>
      <c r="T1637" s="205">
        <v>6.3799999999999996E-2</v>
      </c>
      <c r="U1637" s="204">
        <v>6.4399999999999999E-2</v>
      </c>
      <c r="V1637" s="8">
        <v>6.3700000000000007E-2</v>
      </c>
      <c r="W1637" s="204">
        <v>6.4500000000000002E-2</v>
      </c>
      <c r="X1637" s="8">
        <v>6.3399999999999998E-2</v>
      </c>
      <c r="Y1637" s="204">
        <v>6.4199999999999993E-2</v>
      </c>
      <c r="Z1637" s="8"/>
      <c r="AA1637" s="204"/>
      <c r="AB1637" s="8">
        <v>6.3100000000000003E-2</v>
      </c>
      <c r="AC1637" s="204">
        <v>6.4100000000000004E-2</v>
      </c>
      <c r="AD1637" s="8">
        <v>6.2899999999999998E-2</v>
      </c>
      <c r="AE1637" s="204">
        <v>6.3899999999999998E-2</v>
      </c>
      <c r="AF1637" s="8"/>
      <c r="AG1637" s="204"/>
      <c r="AI1637" s="192" t="str">
        <f t="shared" si="427"/>
        <v/>
      </c>
      <c r="AJ1637" s="192" t="str">
        <f t="shared" si="428"/>
        <v/>
      </c>
      <c r="AK1637" s="192" t="str">
        <f t="shared" si="429"/>
        <v/>
      </c>
      <c r="AL1637" s="192" t="str">
        <f t="shared" si="430"/>
        <v/>
      </c>
      <c r="AM1637" s="192">
        <f t="shared" si="431"/>
        <v>8.1100000000000005E-2</v>
      </c>
      <c r="AN1637" s="192">
        <f t="shared" si="432"/>
        <v>6.2100000000000002E-2</v>
      </c>
      <c r="AO1637" s="193">
        <f t="shared" si="433"/>
        <v>6.4700000000000008E-2</v>
      </c>
      <c r="AP1637" s="192">
        <f t="shared" si="434"/>
        <v>6.54E-2</v>
      </c>
      <c r="AQ1637" s="193">
        <f t="shared" si="435"/>
        <v>6.54E-2</v>
      </c>
      <c r="AR1637" s="192">
        <f t="shared" si="436"/>
        <v>6.409999999999999E-2</v>
      </c>
      <c r="AS1637" s="192">
        <f t="shared" si="437"/>
        <v>6.4100000000000004E-2</v>
      </c>
      <c r="AT1637" s="192">
        <f t="shared" si="438"/>
        <v>6.3799999999999996E-2</v>
      </c>
      <c r="AU1637" s="193" t="str">
        <f t="shared" si="439"/>
        <v/>
      </c>
      <c r="AV1637" s="194">
        <f t="shared" si="440"/>
        <v>6.3600000000000004E-2</v>
      </c>
      <c r="AW1637" s="193">
        <f t="shared" si="441"/>
        <v>6.3399999999999998E-2</v>
      </c>
      <c r="AX1637" s="193" t="str">
        <f t="shared" si="442"/>
        <v/>
      </c>
      <c r="AZ1637" s="193">
        <f t="shared" si="443"/>
        <v>6.5769999999999995E-2</v>
      </c>
    </row>
    <row r="1638" spans="1:52" s="5" customFormat="1" ht="11.25" x14ac:dyDescent="0.2">
      <c r="A1638" s="203">
        <v>40378</v>
      </c>
      <c r="B1638" s="11"/>
      <c r="C1638" s="11"/>
      <c r="D1638" s="15"/>
      <c r="E1638" s="204"/>
      <c r="F1638" s="8"/>
      <c r="G1638" s="8"/>
      <c r="H1638" s="15"/>
      <c r="I1638" s="204"/>
      <c r="J1638" s="8">
        <v>8.1500000000000003E-2</v>
      </c>
      <c r="K1638" s="8">
        <v>8.1699999999999995E-2</v>
      </c>
      <c r="L1638" s="15">
        <v>6.0299999999999999E-2</v>
      </c>
      <c r="M1638" s="204">
        <v>6.0499999999999998E-2</v>
      </c>
      <c r="N1638" s="8">
        <v>6.3E-2</v>
      </c>
      <c r="O1638" s="8">
        <v>6.3399999999999998E-2</v>
      </c>
      <c r="P1638" s="15">
        <v>6.3799999999999996E-2</v>
      </c>
      <c r="Q1638" s="204">
        <v>6.4199999999999993E-2</v>
      </c>
      <c r="R1638" s="8">
        <v>6.4199999999999993E-2</v>
      </c>
      <c r="S1638" s="204">
        <v>6.4600000000000005E-2</v>
      </c>
      <c r="T1638" s="205">
        <v>6.3399999999999998E-2</v>
      </c>
      <c r="U1638" s="204">
        <v>6.4000000000000001E-2</v>
      </c>
      <c r="V1638" s="8">
        <v>6.3100000000000003E-2</v>
      </c>
      <c r="W1638" s="204">
        <v>6.3899999999999998E-2</v>
      </c>
      <c r="X1638" s="8">
        <v>6.2799999999999995E-2</v>
      </c>
      <c r="Y1638" s="204">
        <v>6.3600000000000004E-2</v>
      </c>
      <c r="Z1638" s="8"/>
      <c r="AA1638" s="204"/>
      <c r="AB1638" s="8">
        <v>6.25E-2</v>
      </c>
      <c r="AC1638" s="204">
        <v>6.3500000000000001E-2</v>
      </c>
      <c r="AD1638" s="8">
        <v>6.25E-2</v>
      </c>
      <c r="AE1638" s="204">
        <v>6.3500000000000001E-2</v>
      </c>
      <c r="AF1638" s="8"/>
      <c r="AG1638" s="204"/>
      <c r="AI1638" s="192" t="str">
        <f t="shared" si="427"/>
        <v/>
      </c>
      <c r="AJ1638" s="192" t="str">
        <f t="shared" si="428"/>
        <v/>
      </c>
      <c r="AK1638" s="192" t="str">
        <f t="shared" si="429"/>
        <v/>
      </c>
      <c r="AL1638" s="192" t="str">
        <f t="shared" si="430"/>
        <v/>
      </c>
      <c r="AM1638" s="192">
        <f t="shared" si="431"/>
        <v>8.1600000000000006E-2</v>
      </c>
      <c r="AN1638" s="192">
        <f t="shared" si="432"/>
        <v>6.0399999999999995E-2</v>
      </c>
      <c r="AO1638" s="193">
        <f t="shared" si="433"/>
        <v>6.3200000000000006E-2</v>
      </c>
      <c r="AP1638" s="192">
        <f t="shared" si="434"/>
        <v>6.4000000000000001E-2</v>
      </c>
      <c r="AQ1638" s="193">
        <f t="shared" si="435"/>
        <v>6.4399999999999999E-2</v>
      </c>
      <c r="AR1638" s="192">
        <f t="shared" si="436"/>
        <v>6.3700000000000007E-2</v>
      </c>
      <c r="AS1638" s="192">
        <f t="shared" si="437"/>
        <v>6.3500000000000001E-2</v>
      </c>
      <c r="AT1638" s="192">
        <f t="shared" si="438"/>
        <v>6.3200000000000006E-2</v>
      </c>
      <c r="AU1638" s="193" t="str">
        <f t="shared" si="439"/>
        <v/>
      </c>
      <c r="AV1638" s="194">
        <f t="shared" si="440"/>
        <v>6.3E-2</v>
      </c>
      <c r="AW1638" s="193">
        <f t="shared" si="441"/>
        <v>6.3E-2</v>
      </c>
      <c r="AX1638" s="193" t="str">
        <f t="shared" si="442"/>
        <v/>
      </c>
      <c r="AZ1638" s="193">
        <f t="shared" si="443"/>
        <v>6.4999999999999988E-2</v>
      </c>
    </row>
    <row r="1639" spans="1:52" s="5" customFormat="1" ht="11.25" x14ac:dyDescent="0.2">
      <c r="A1639" s="203">
        <v>40379</v>
      </c>
      <c r="B1639" s="11"/>
      <c r="C1639" s="11"/>
      <c r="D1639" s="15"/>
      <c r="E1639" s="204"/>
      <c r="F1639" s="8"/>
      <c r="G1639" s="8"/>
      <c r="H1639" s="15"/>
      <c r="I1639" s="204"/>
      <c r="J1639" s="8">
        <v>8.1900000000000001E-2</v>
      </c>
      <c r="K1639" s="8">
        <v>8.2100000000000006E-2</v>
      </c>
      <c r="L1639" s="15">
        <v>6.0299999999999999E-2</v>
      </c>
      <c r="M1639" s="204">
        <v>6.0499999999999998E-2</v>
      </c>
      <c r="N1639" s="8">
        <v>6.3399999999999998E-2</v>
      </c>
      <c r="O1639" s="8">
        <v>6.3799999999999996E-2</v>
      </c>
      <c r="P1639" s="15">
        <v>6.4399999999999999E-2</v>
      </c>
      <c r="Q1639" s="204">
        <v>6.4799999999999996E-2</v>
      </c>
      <c r="R1639" s="8">
        <v>6.4600000000000005E-2</v>
      </c>
      <c r="S1639" s="204">
        <v>6.5000000000000002E-2</v>
      </c>
      <c r="T1639" s="205">
        <v>6.3700000000000007E-2</v>
      </c>
      <c r="U1639" s="204">
        <v>6.4299999999999996E-2</v>
      </c>
      <c r="V1639" s="8">
        <v>6.3399999999999998E-2</v>
      </c>
      <c r="W1639" s="204">
        <v>6.4199999999999993E-2</v>
      </c>
      <c r="X1639" s="8">
        <v>6.3100000000000003E-2</v>
      </c>
      <c r="Y1639" s="204">
        <v>6.3899999999999998E-2</v>
      </c>
      <c r="Z1639" s="8"/>
      <c r="AA1639" s="204"/>
      <c r="AB1639" s="8">
        <v>6.2700000000000006E-2</v>
      </c>
      <c r="AC1639" s="204">
        <v>6.3700000000000007E-2</v>
      </c>
      <c r="AD1639" s="8">
        <v>6.2700000000000006E-2</v>
      </c>
      <c r="AE1639" s="204">
        <v>6.3700000000000007E-2</v>
      </c>
      <c r="AF1639" s="8"/>
      <c r="AG1639" s="204"/>
      <c r="AI1639" s="192" t="str">
        <f t="shared" si="427"/>
        <v/>
      </c>
      <c r="AJ1639" s="192" t="str">
        <f t="shared" si="428"/>
        <v/>
      </c>
      <c r="AK1639" s="192" t="str">
        <f t="shared" si="429"/>
        <v/>
      </c>
      <c r="AL1639" s="192" t="str">
        <f t="shared" si="430"/>
        <v/>
      </c>
      <c r="AM1639" s="192">
        <f t="shared" si="431"/>
        <v>8.2000000000000003E-2</v>
      </c>
      <c r="AN1639" s="192">
        <f t="shared" si="432"/>
        <v>6.0399999999999995E-2</v>
      </c>
      <c r="AO1639" s="193">
        <f t="shared" si="433"/>
        <v>6.359999999999999E-2</v>
      </c>
      <c r="AP1639" s="192">
        <f t="shared" si="434"/>
        <v>6.4599999999999991E-2</v>
      </c>
      <c r="AQ1639" s="193">
        <f t="shared" si="435"/>
        <v>6.4799999999999996E-2</v>
      </c>
      <c r="AR1639" s="192">
        <f t="shared" si="436"/>
        <v>6.4000000000000001E-2</v>
      </c>
      <c r="AS1639" s="192">
        <f t="shared" si="437"/>
        <v>6.3799999999999996E-2</v>
      </c>
      <c r="AT1639" s="192">
        <f t="shared" si="438"/>
        <v>6.3500000000000001E-2</v>
      </c>
      <c r="AU1639" s="193" t="str">
        <f t="shared" si="439"/>
        <v/>
      </c>
      <c r="AV1639" s="194">
        <f t="shared" si="440"/>
        <v>6.3200000000000006E-2</v>
      </c>
      <c r="AW1639" s="193">
        <f t="shared" si="441"/>
        <v>6.3200000000000006E-2</v>
      </c>
      <c r="AX1639" s="193" t="str">
        <f t="shared" si="442"/>
        <v/>
      </c>
      <c r="AZ1639" s="193">
        <f t="shared" si="443"/>
        <v>6.5310000000000007E-2</v>
      </c>
    </row>
    <row r="1640" spans="1:52" s="5" customFormat="1" ht="11.25" x14ac:dyDescent="0.2">
      <c r="A1640" s="203">
        <v>40380</v>
      </c>
      <c r="B1640" s="11"/>
      <c r="C1640" s="11"/>
      <c r="D1640" s="15"/>
      <c r="E1640" s="204"/>
      <c r="F1640" s="8"/>
      <c r="G1640" s="8"/>
      <c r="H1640" s="15"/>
      <c r="I1640" s="204"/>
      <c r="J1640" s="8">
        <v>8.1799999999999998E-2</v>
      </c>
      <c r="K1640" s="8">
        <v>8.2000000000000003E-2</v>
      </c>
      <c r="L1640" s="15">
        <v>6.1499999999999999E-2</v>
      </c>
      <c r="M1640" s="204">
        <v>6.1699999999999998E-2</v>
      </c>
      <c r="N1640" s="8">
        <v>6.3799999999999996E-2</v>
      </c>
      <c r="O1640" s="8">
        <v>6.4199999999999993E-2</v>
      </c>
      <c r="P1640" s="15">
        <v>6.5000000000000002E-2</v>
      </c>
      <c r="Q1640" s="204">
        <v>6.54E-2</v>
      </c>
      <c r="R1640" s="8">
        <v>6.5199999999999994E-2</v>
      </c>
      <c r="S1640" s="204">
        <v>6.5600000000000006E-2</v>
      </c>
      <c r="T1640" s="205">
        <v>6.4000000000000001E-2</v>
      </c>
      <c r="U1640" s="204">
        <v>6.4600000000000005E-2</v>
      </c>
      <c r="V1640" s="8">
        <v>6.3500000000000001E-2</v>
      </c>
      <c r="W1640" s="204">
        <v>6.4299999999999996E-2</v>
      </c>
      <c r="X1640" s="8">
        <v>6.3100000000000003E-2</v>
      </c>
      <c r="Y1640" s="204">
        <v>6.3899999999999998E-2</v>
      </c>
      <c r="Z1640" s="8"/>
      <c r="AA1640" s="204"/>
      <c r="AB1640" s="8">
        <v>6.2700000000000006E-2</v>
      </c>
      <c r="AC1640" s="204">
        <v>6.3700000000000007E-2</v>
      </c>
      <c r="AD1640" s="8">
        <v>6.2600000000000003E-2</v>
      </c>
      <c r="AE1640" s="204">
        <v>6.3600000000000004E-2</v>
      </c>
      <c r="AF1640" s="8"/>
      <c r="AG1640" s="204"/>
      <c r="AI1640" s="192" t="str">
        <f t="shared" si="427"/>
        <v/>
      </c>
      <c r="AJ1640" s="192" t="str">
        <f t="shared" si="428"/>
        <v/>
      </c>
      <c r="AK1640" s="192" t="str">
        <f t="shared" si="429"/>
        <v/>
      </c>
      <c r="AL1640" s="192" t="str">
        <f t="shared" si="430"/>
        <v/>
      </c>
      <c r="AM1640" s="192">
        <f t="shared" si="431"/>
        <v>8.1900000000000001E-2</v>
      </c>
      <c r="AN1640" s="192">
        <f t="shared" si="432"/>
        <v>6.1600000000000002E-2</v>
      </c>
      <c r="AO1640" s="193">
        <f t="shared" si="433"/>
        <v>6.4000000000000001E-2</v>
      </c>
      <c r="AP1640" s="192">
        <f t="shared" si="434"/>
        <v>6.5200000000000008E-2</v>
      </c>
      <c r="AQ1640" s="193">
        <f t="shared" si="435"/>
        <v>6.54E-2</v>
      </c>
      <c r="AR1640" s="192">
        <f t="shared" si="436"/>
        <v>6.4299999999999996E-2</v>
      </c>
      <c r="AS1640" s="192">
        <f t="shared" si="437"/>
        <v>6.3899999999999998E-2</v>
      </c>
      <c r="AT1640" s="192">
        <f t="shared" si="438"/>
        <v>6.3500000000000001E-2</v>
      </c>
      <c r="AU1640" s="193" t="str">
        <f t="shared" si="439"/>
        <v/>
      </c>
      <c r="AV1640" s="194">
        <f t="shared" si="440"/>
        <v>6.3200000000000006E-2</v>
      </c>
      <c r="AW1640" s="193">
        <f t="shared" si="441"/>
        <v>6.3100000000000003E-2</v>
      </c>
      <c r="AX1640" s="193" t="str">
        <f t="shared" si="442"/>
        <v/>
      </c>
      <c r="AZ1640" s="193">
        <f t="shared" si="443"/>
        <v>6.5610000000000016E-2</v>
      </c>
    </row>
    <row r="1641" spans="1:52" s="5" customFormat="1" ht="11.25" x14ac:dyDescent="0.2">
      <c r="A1641" s="203">
        <v>40381</v>
      </c>
      <c r="B1641" s="11"/>
      <c r="C1641" s="11"/>
      <c r="D1641" s="15"/>
      <c r="E1641" s="204"/>
      <c r="F1641" s="8"/>
      <c r="G1641" s="8"/>
      <c r="H1641" s="15"/>
      <c r="I1641" s="204"/>
      <c r="J1641" s="8">
        <v>8.2100000000000006E-2</v>
      </c>
      <c r="K1641" s="8">
        <v>8.2299999999999998E-2</v>
      </c>
      <c r="L1641" s="15">
        <v>6.08E-2</v>
      </c>
      <c r="M1641" s="204">
        <v>6.0999999999999999E-2</v>
      </c>
      <c r="N1641" s="8">
        <v>6.2700000000000006E-2</v>
      </c>
      <c r="O1641" s="8">
        <v>6.3100000000000003E-2</v>
      </c>
      <c r="P1641" s="15">
        <v>6.3799999999999996E-2</v>
      </c>
      <c r="Q1641" s="204">
        <v>6.4199999999999993E-2</v>
      </c>
      <c r="R1641" s="8">
        <v>6.4199999999999993E-2</v>
      </c>
      <c r="S1641" s="204">
        <v>6.4600000000000005E-2</v>
      </c>
      <c r="T1641" s="205">
        <v>6.3299999999999995E-2</v>
      </c>
      <c r="U1641" s="204">
        <v>6.3899999999999998E-2</v>
      </c>
      <c r="V1641" s="8">
        <v>6.3100000000000003E-2</v>
      </c>
      <c r="W1641" s="204">
        <v>6.3899999999999998E-2</v>
      </c>
      <c r="X1641" s="8">
        <v>6.2700000000000006E-2</v>
      </c>
      <c r="Y1641" s="204">
        <v>6.3500000000000001E-2</v>
      </c>
      <c r="Z1641" s="8"/>
      <c r="AA1641" s="204"/>
      <c r="AB1641" s="8">
        <v>6.2600000000000003E-2</v>
      </c>
      <c r="AC1641" s="204">
        <v>6.3600000000000004E-2</v>
      </c>
      <c r="AD1641" s="8">
        <v>6.2399999999999997E-2</v>
      </c>
      <c r="AE1641" s="204">
        <v>6.3399999999999998E-2</v>
      </c>
      <c r="AF1641" s="8"/>
      <c r="AG1641" s="204"/>
      <c r="AI1641" s="192" t="str">
        <f t="shared" si="427"/>
        <v/>
      </c>
      <c r="AJ1641" s="192" t="str">
        <f t="shared" si="428"/>
        <v/>
      </c>
      <c r="AK1641" s="192" t="str">
        <f t="shared" si="429"/>
        <v/>
      </c>
      <c r="AL1641" s="192" t="str">
        <f t="shared" si="430"/>
        <v/>
      </c>
      <c r="AM1641" s="192">
        <f t="shared" si="431"/>
        <v>8.2199999999999995E-2</v>
      </c>
      <c r="AN1641" s="192">
        <f t="shared" si="432"/>
        <v>6.0899999999999996E-2</v>
      </c>
      <c r="AO1641" s="193">
        <f t="shared" si="433"/>
        <v>6.2900000000000011E-2</v>
      </c>
      <c r="AP1641" s="192">
        <f t="shared" si="434"/>
        <v>6.4000000000000001E-2</v>
      </c>
      <c r="AQ1641" s="193">
        <f t="shared" si="435"/>
        <v>6.4399999999999999E-2</v>
      </c>
      <c r="AR1641" s="192">
        <f t="shared" si="436"/>
        <v>6.359999999999999E-2</v>
      </c>
      <c r="AS1641" s="192">
        <f t="shared" si="437"/>
        <v>6.3500000000000001E-2</v>
      </c>
      <c r="AT1641" s="192">
        <f t="shared" si="438"/>
        <v>6.3100000000000003E-2</v>
      </c>
      <c r="AU1641" s="193" t="str">
        <f t="shared" si="439"/>
        <v/>
      </c>
      <c r="AV1641" s="194">
        <f t="shared" si="440"/>
        <v>6.3100000000000003E-2</v>
      </c>
      <c r="AW1641" s="193">
        <f t="shared" si="441"/>
        <v>6.2899999999999998E-2</v>
      </c>
      <c r="AX1641" s="193" t="str">
        <f t="shared" si="442"/>
        <v/>
      </c>
      <c r="AZ1641" s="193">
        <f t="shared" si="443"/>
        <v>6.5060000000000007E-2</v>
      </c>
    </row>
    <row r="1642" spans="1:52" s="5" customFormat="1" ht="11.25" x14ac:dyDescent="0.2">
      <c r="A1642" s="203">
        <v>40382</v>
      </c>
      <c r="B1642" s="11"/>
      <c r="C1642" s="11"/>
      <c r="D1642" s="15"/>
      <c r="E1642" s="204"/>
      <c r="F1642" s="8"/>
      <c r="G1642" s="8"/>
      <c r="H1642" s="15"/>
      <c r="I1642" s="204"/>
      <c r="J1642" s="8">
        <v>8.1500000000000003E-2</v>
      </c>
      <c r="K1642" s="8">
        <v>8.1699999999999995E-2</v>
      </c>
      <c r="L1642" s="15">
        <v>5.9799999999999999E-2</v>
      </c>
      <c r="M1642" s="204">
        <v>0.06</v>
      </c>
      <c r="N1642" s="8">
        <v>6.1499999999999999E-2</v>
      </c>
      <c r="O1642" s="8">
        <v>6.1899999999999997E-2</v>
      </c>
      <c r="P1642" s="15">
        <v>6.3100000000000003E-2</v>
      </c>
      <c r="Q1642" s="204">
        <v>6.3500000000000001E-2</v>
      </c>
      <c r="R1642" s="8">
        <v>6.3399999999999998E-2</v>
      </c>
      <c r="S1642" s="204">
        <v>6.3799999999999996E-2</v>
      </c>
      <c r="T1642" s="205">
        <v>6.3E-2</v>
      </c>
      <c r="U1642" s="204">
        <v>6.3600000000000004E-2</v>
      </c>
      <c r="V1642" s="8">
        <v>6.25E-2</v>
      </c>
      <c r="W1642" s="204">
        <v>6.3299999999999995E-2</v>
      </c>
      <c r="X1642" s="8">
        <v>6.2300000000000001E-2</v>
      </c>
      <c r="Y1642" s="204">
        <v>6.3100000000000003E-2</v>
      </c>
      <c r="Z1642" s="8"/>
      <c r="AA1642" s="204"/>
      <c r="AB1642" s="8">
        <v>6.2100000000000002E-2</v>
      </c>
      <c r="AC1642" s="204">
        <v>6.3100000000000003E-2</v>
      </c>
      <c r="AD1642" s="8">
        <v>6.2E-2</v>
      </c>
      <c r="AE1642" s="204">
        <v>6.3E-2</v>
      </c>
      <c r="AF1642" s="8"/>
      <c r="AG1642" s="204"/>
      <c r="AI1642" s="192" t="str">
        <f t="shared" si="427"/>
        <v/>
      </c>
      <c r="AJ1642" s="192" t="str">
        <f t="shared" si="428"/>
        <v/>
      </c>
      <c r="AK1642" s="192" t="str">
        <f t="shared" si="429"/>
        <v/>
      </c>
      <c r="AL1642" s="192" t="str">
        <f t="shared" si="430"/>
        <v/>
      </c>
      <c r="AM1642" s="192">
        <f t="shared" si="431"/>
        <v>8.1600000000000006E-2</v>
      </c>
      <c r="AN1642" s="192">
        <f t="shared" si="432"/>
        <v>5.9899999999999995E-2</v>
      </c>
      <c r="AO1642" s="193">
        <f t="shared" si="433"/>
        <v>6.1699999999999998E-2</v>
      </c>
      <c r="AP1642" s="192">
        <f t="shared" si="434"/>
        <v>6.3299999999999995E-2</v>
      </c>
      <c r="AQ1642" s="193">
        <f t="shared" si="435"/>
        <v>6.359999999999999E-2</v>
      </c>
      <c r="AR1642" s="192">
        <f t="shared" si="436"/>
        <v>6.3299999999999995E-2</v>
      </c>
      <c r="AS1642" s="192">
        <f t="shared" si="437"/>
        <v>6.2899999999999998E-2</v>
      </c>
      <c r="AT1642" s="192">
        <f t="shared" si="438"/>
        <v>6.2700000000000006E-2</v>
      </c>
      <c r="AU1642" s="193" t="str">
        <f t="shared" si="439"/>
        <v/>
      </c>
      <c r="AV1642" s="194">
        <f t="shared" si="440"/>
        <v>6.2600000000000003E-2</v>
      </c>
      <c r="AW1642" s="193">
        <f t="shared" si="441"/>
        <v>6.25E-2</v>
      </c>
      <c r="AX1642" s="193" t="str">
        <f t="shared" si="442"/>
        <v/>
      </c>
      <c r="AZ1642" s="193">
        <f t="shared" si="443"/>
        <v>6.4409999999999995E-2</v>
      </c>
    </row>
    <row r="1643" spans="1:52" s="5" customFormat="1" ht="11.25" x14ac:dyDescent="0.2">
      <c r="A1643" s="203">
        <v>40385</v>
      </c>
      <c r="B1643" s="11"/>
      <c r="C1643" s="11"/>
      <c r="D1643" s="15"/>
      <c r="E1643" s="204"/>
      <c r="F1643" s="8"/>
      <c r="G1643" s="8"/>
      <c r="H1643" s="15"/>
      <c r="I1643" s="204"/>
      <c r="J1643" s="8">
        <v>9.3200000000000005E-2</v>
      </c>
      <c r="K1643" s="8">
        <v>9.3399999999999997E-2</v>
      </c>
      <c r="L1643" s="15">
        <v>6.0999999999999999E-2</v>
      </c>
      <c r="M1643" s="204">
        <v>6.1199999999999997E-2</v>
      </c>
      <c r="N1643" s="8">
        <v>6.2700000000000006E-2</v>
      </c>
      <c r="O1643" s="8">
        <v>6.3100000000000003E-2</v>
      </c>
      <c r="P1643" s="15">
        <v>6.4100000000000004E-2</v>
      </c>
      <c r="Q1643" s="204">
        <v>6.4500000000000002E-2</v>
      </c>
      <c r="R1643" s="8">
        <v>6.4000000000000001E-2</v>
      </c>
      <c r="S1643" s="204">
        <v>6.4399999999999999E-2</v>
      </c>
      <c r="T1643" s="205">
        <v>6.3600000000000004E-2</v>
      </c>
      <c r="U1643" s="204">
        <v>6.4199999999999993E-2</v>
      </c>
      <c r="V1643" s="8">
        <v>6.3200000000000006E-2</v>
      </c>
      <c r="W1643" s="204">
        <v>6.4000000000000001E-2</v>
      </c>
      <c r="X1643" s="8">
        <v>6.2700000000000006E-2</v>
      </c>
      <c r="Y1643" s="204">
        <v>6.3500000000000001E-2</v>
      </c>
      <c r="Z1643" s="8"/>
      <c r="AA1643" s="204"/>
      <c r="AB1643" s="8">
        <v>6.2199999999999998E-2</v>
      </c>
      <c r="AC1643" s="204">
        <v>6.3200000000000006E-2</v>
      </c>
      <c r="AD1643" s="8">
        <v>6.2199999999999998E-2</v>
      </c>
      <c r="AE1643" s="204">
        <v>6.3200000000000006E-2</v>
      </c>
      <c r="AF1643" s="8"/>
      <c r="AG1643" s="204"/>
      <c r="AI1643" s="192" t="str">
        <f t="shared" si="427"/>
        <v/>
      </c>
      <c r="AJ1643" s="192" t="str">
        <f t="shared" si="428"/>
        <v/>
      </c>
      <c r="AK1643" s="192" t="str">
        <f t="shared" si="429"/>
        <v/>
      </c>
      <c r="AL1643" s="192" t="str">
        <f t="shared" si="430"/>
        <v/>
      </c>
      <c r="AM1643" s="192">
        <f t="shared" si="431"/>
        <v>9.3299999999999994E-2</v>
      </c>
      <c r="AN1643" s="192">
        <f t="shared" si="432"/>
        <v>6.1100000000000002E-2</v>
      </c>
      <c r="AO1643" s="193">
        <f t="shared" si="433"/>
        <v>6.2900000000000011E-2</v>
      </c>
      <c r="AP1643" s="192">
        <f t="shared" si="434"/>
        <v>6.4299999999999996E-2</v>
      </c>
      <c r="AQ1643" s="193">
        <f t="shared" si="435"/>
        <v>6.4200000000000007E-2</v>
      </c>
      <c r="AR1643" s="192">
        <f t="shared" si="436"/>
        <v>6.3899999999999998E-2</v>
      </c>
      <c r="AS1643" s="192">
        <f t="shared" si="437"/>
        <v>6.3600000000000004E-2</v>
      </c>
      <c r="AT1643" s="192">
        <f t="shared" si="438"/>
        <v>6.3100000000000003E-2</v>
      </c>
      <c r="AU1643" s="193" t="str">
        <f t="shared" si="439"/>
        <v/>
      </c>
      <c r="AV1643" s="194">
        <f t="shared" si="440"/>
        <v>6.2700000000000006E-2</v>
      </c>
      <c r="AW1643" s="193">
        <f t="shared" si="441"/>
        <v>6.2700000000000006E-2</v>
      </c>
      <c r="AX1643" s="193" t="str">
        <f t="shared" si="442"/>
        <v/>
      </c>
      <c r="AZ1643" s="193">
        <f t="shared" si="443"/>
        <v>6.6179999999999989E-2</v>
      </c>
    </row>
    <row r="1644" spans="1:52" s="5" customFormat="1" ht="11.25" x14ac:dyDescent="0.2">
      <c r="A1644" s="203">
        <v>40386</v>
      </c>
      <c r="B1644" s="11"/>
      <c r="C1644" s="11"/>
      <c r="D1644" s="15"/>
      <c r="E1644" s="204"/>
      <c r="F1644" s="8"/>
      <c r="G1644" s="8"/>
      <c r="H1644" s="15"/>
      <c r="I1644" s="204"/>
      <c r="J1644" s="8">
        <v>9.3200000000000005E-2</v>
      </c>
      <c r="K1644" s="8">
        <v>9.3399999999999997E-2</v>
      </c>
      <c r="L1644" s="15">
        <v>6.1199999999999997E-2</v>
      </c>
      <c r="M1644" s="204">
        <v>6.1400000000000003E-2</v>
      </c>
      <c r="N1644" s="8">
        <v>6.3E-2</v>
      </c>
      <c r="O1644" s="8">
        <v>6.3399999999999998E-2</v>
      </c>
      <c r="P1644" s="15">
        <v>6.4299999999999996E-2</v>
      </c>
      <c r="Q1644" s="204">
        <v>6.4699999999999994E-2</v>
      </c>
      <c r="R1644" s="8">
        <v>6.4199999999999993E-2</v>
      </c>
      <c r="S1644" s="204">
        <v>6.4600000000000005E-2</v>
      </c>
      <c r="T1644" s="205">
        <v>6.3799999999999996E-2</v>
      </c>
      <c r="U1644" s="204">
        <v>6.4399999999999999E-2</v>
      </c>
      <c r="V1644" s="8">
        <v>6.3299999999999995E-2</v>
      </c>
      <c r="W1644" s="204">
        <v>6.4100000000000004E-2</v>
      </c>
      <c r="X1644" s="8">
        <v>6.2899999999999998E-2</v>
      </c>
      <c r="Y1644" s="204">
        <v>6.3700000000000007E-2</v>
      </c>
      <c r="Z1644" s="8"/>
      <c r="AA1644" s="204"/>
      <c r="AB1644" s="8">
        <v>6.2300000000000001E-2</v>
      </c>
      <c r="AC1644" s="204">
        <v>6.3299999999999995E-2</v>
      </c>
      <c r="AD1644" s="8">
        <v>6.2300000000000001E-2</v>
      </c>
      <c r="AE1644" s="204">
        <v>6.3299999999999995E-2</v>
      </c>
      <c r="AF1644" s="8"/>
      <c r="AG1644" s="204"/>
      <c r="AI1644" s="192" t="str">
        <f t="shared" si="427"/>
        <v/>
      </c>
      <c r="AJ1644" s="192" t="str">
        <f t="shared" si="428"/>
        <v/>
      </c>
      <c r="AK1644" s="192" t="str">
        <f t="shared" si="429"/>
        <v/>
      </c>
      <c r="AL1644" s="192" t="str">
        <f t="shared" si="430"/>
        <v/>
      </c>
      <c r="AM1644" s="192">
        <f t="shared" si="431"/>
        <v>9.3299999999999994E-2</v>
      </c>
      <c r="AN1644" s="192">
        <f t="shared" si="432"/>
        <v>6.13E-2</v>
      </c>
      <c r="AO1644" s="193">
        <f t="shared" si="433"/>
        <v>6.3200000000000006E-2</v>
      </c>
      <c r="AP1644" s="192">
        <f t="shared" si="434"/>
        <v>6.4500000000000002E-2</v>
      </c>
      <c r="AQ1644" s="193">
        <f t="shared" si="435"/>
        <v>6.4399999999999999E-2</v>
      </c>
      <c r="AR1644" s="192">
        <f t="shared" si="436"/>
        <v>6.409999999999999E-2</v>
      </c>
      <c r="AS1644" s="192">
        <f t="shared" si="437"/>
        <v>6.3700000000000007E-2</v>
      </c>
      <c r="AT1644" s="192">
        <f t="shared" si="438"/>
        <v>6.3299999999999995E-2</v>
      </c>
      <c r="AU1644" s="193" t="str">
        <f t="shared" si="439"/>
        <v/>
      </c>
      <c r="AV1644" s="194">
        <f t="shared" si="440"/>
        <v>6.2799999999999995E-2</v>
      </c>
      <c r="AW1644" s="193">
        <f t="shared" si="441"/>
        <v>6.2799999999999995E-2</v>
      </c>
      <c r="AX1644" s="193" t="str">
        <f t="shared" si="442"/>
        <v/>
      </c>
      <c r="AZ1644" s="193">
        <f t="shared" si="443"/>
        <v>6.6339999999999996E-2</v>
      </c>
    </row>
    <row r="1645" spans="1:52" s="5" customFormat="1" ht="11.25" x14ac:dyDescent="0.2">
      <c r="A1645" s="203">
        <v>40387</v>
      </c>
      <c r="B1645" s="11"/>
      <c r="C1645" s="11"/>
      <c r="D1645" s="15"/>
      <c r="E1645" s="204"/>
      <c r="F1645" s="8"/>
      <c r="G1645" s="8"/>
      <c r="H1645" s="15"/>
      <c r="I1645" s="204"/>
      <c r="J1645" s="8">
        <v>9.2999999999999999E-2</v>
      </c>
      <c r="K1645" s="8">
        <v>9.3200000000000005E-2</v>
      </c>
      <c r="L1645" s="15">
        <v>6.08E-2</v>
      </c>
      <c r="M1645" s="204">
        <v>6.0999999999999999E-2</v>
      </c>
      <c r="N1645" s="8">
        <v>6.2700000000000006E-2</v>
      </c>
      <c r="O1645" s="8">
        <v>6.3100000000000003E-2</v>
      </c>
      <c r="P1645" s="15">
        <v>6.3899999999999998E-2</v>
      </c>
      <c r="Q1645" s="204">
        <v>6.4299999999999996E-2</v>
      </c>
      <c r="R1645" s="8">
        <v>6.4199999999999993E-2</v>
      </c>
      <c r="S1645" s="204">
        <v>6.4600000000000005E-2</v>
      </c>
      <c r="T1645" s="205">
        <v>6.3399999999999998E-2</v>
      </c>
      <c r="U1645" s="204">
        <v>6.4000000000000001E-2</v>
      </c>
      <c r="V1645" s="8">
        <v>6.2899999999999998E-2</v>
      </c>
      <c r="W1645" s="204">
        <v>6.3700000000000007E-2</v>
      </c>
      <c r="X1645" s="8">
        <v>6.25E-2</v>
      </c>
      <c r="Y1645" s="204">
        <v>6.3299999999999995E-2</v>
      </c>
      <c r="Z1645" s="8"/>
      <c r="AA1645" s="204"/>
      <c r="AB1645" s="8">
        <v>6.2E-2</v>
      </c>
      <c r="AC1645" s="204">
        <v>6.3E-2</v>
      </c>
      <c r="AD1645" s="8">
        <v>6.1899999999999997E-2</v>
      </c>
      <c r="AE1645" s="204">
        <v>6.2899999999999998E-2</v>
      </c>
      <c r="AF1645" s="8"/>
      <c r="AG1645" s="204"/>
      <c r="AI1645" s="192" t="str">
        <f t="shared" si="427"/>
        <v/>
      </c>
      <c r="AJ1645" s="192" t="str">
        <f t="shared" si="428"/>
        <v/>
      </c>
      <c r="AK1645" s="192" t="str">
        <f t="shared" si="429"/>
        <v/>
      </c>
      <c r="AL1645" s="192" t="str">
        <f t="shared" si="430"/>
        <v/>
      </c>
      <c r="AM1645" s="192">
        <f t="shared" si="431"/>
        <v>9.3100000000000002E-2</v>
      </c>
      <c r="AN1645" s="192">
        <f t="shared" si="432"/>
        <v>6.0899999999999996E-2</v>
      </c>
      <c r="AO1645" s="193">
        <f t="shared" si="433"/>
        <v>6.2900000000000011E-2</v>
      </c>
      <c r="AP1645" s="192">
        <f t="shared" si="434"/>
        <v>6.409999999999999E-2</v>
      </c>
      <c r="AQ1645" s="193">
        <f t="shared" si="435"/>
        <v>6.4399999999999999E-2</v>
      </c>
      <c r="AR1645" s="192">
        <f t="shared" si="436"/>
        <v>6.3700000000000007E-2</v>
      </c>
      <c r="AS1645" s="192">
        <f t="shared" si="437"/>
        <v>6.3299999999999995E-2</v>
      </c>
      <c r="AT1645" s="192">
        <f t="shared" si="438"/>
        <v>6.2899999999999998E-2</v>
      </c>
      <c r="AU1645" s="193" t="str">
        <f t="shared" si="439"/>
        <v/>
      </c>
      <c r="AV1645" s="194">
        <f t="shared" si="440"/>
        <v>6.25E-2</v>
      </c>
      <c r="AW1645" s="193">
        <f t="shared" si="441"/>
        <v>6.2399999999999997E-2</v>
      </c>
      <c r="AX1645" s="193" t="str">
        <f t="shared" si="442"/>
        <v/>
      </c>
      <c r="AZ1645" s="193">
        <f t="shared" si="443"/>
        <v>6.6019999999999995E-2</v>
      </c>
    </row>
    <row r="1646" spans="1:52" s="5" customFormat="1" ht="11.25" x14ac:dyDescent="0.2">
      <c r="A1646" s="203">
        <v>40388</v>
      </c>
      <c r="B1646" s="11"/>
      <c r="C1646" s="11"/>
      <c r="D1646" s="15"/>
      <c r="E1646" s="204"/>
      <c r="F1646" s="8"/>
      <c r="G1646" s="8"/>
      <c r="H1646" s="15"/>
      <c r="I1646" s="204"/>
      <c r="J1646" s="8">
        <v>9.2999999999999999E-2</v>
      </c>
      <c r="K1646" s="8">
        <v>9.3200000000000005E-2</v>
      </c>
      <c r="L1646" s="15">
        <v>6.0600000000000001E-2</v>
      </c>
      <c r="M1646" s="204">
        <v>6.08E-2</v>
      </c>
      <c r="N1646" s="8">
        <v>6.2899999999999998E-2</v>
      </c>
      <c r="O1646" s="8">
        <v>6.3299999999999995E-2</v>
      </c>
      <c r="P1646" s="15">
        <v>6.4199999999999993E-2</v>
      </c>
      <c r="Q1646" s="204">
        <v>6.4600000000000005E-2</v>
      </c>
      <c r="R1646" s="8">
        <v>6.4399999999999999E-2</v>
      </c>
      <c r="S1646" s="204">
        <v>6.4799999999999996E-2</v>
      </c>
      <c r="T1646" s="205">
        <v>6.3399999999999998E-2</v>
      </c>
      <c r="U1646" s="204">
        <v>6.4000000000000001E-2</v>
      </c>
      <c r="V1646" s="8">
        <v>6.2899999999999998E-2</v>
      </c>
      <c r="W1646" s="204">
        <v>6.3700000000000007E-2</v>
      </c>
      <c r="X1646" s="8">
        <v>6.25E-2</v>
      </c>
      <c r="Y1646" s="204">
        <v>6.3299999999999995E-2</v>
      </c>
      <c r="Z1646" s="8"/>
      <c r="AA1646" s="204"/>
      <c r="AB1646" s="8">
        <v>6.2E-2</v>
      </c>
      <c r="AC1646" s="204">
        <v>6.3E-2</v>
      </c>
      <c r="AD1646" s="8">
        <v>6.1899999999999997E-2</v>
      </c>
      <c r="AE1646" s="204">
        <v>6.2899999999999998E-2</v>
      </c>
      <c r="AF1646" s="8"/>
      <c r="AG1646" s="204"/>
      <c r="AI1646" s="192" t="str">
        <f t="shared" ref="AI1646:AI1709" si="444">IFERROR(AVERAGE(B1646:C1646),"")</f>
        <v/>
      </c>
      <c r="AJ1646" s="192" t="str">
        <f t="shared" ref="AJ1646:AJ1709" si="445">IFERROR(AVERAGE(D1646:E1646),"")</f>
        <v/>
      </c>
      <c r="AK1646" s="192" t="str">
        <f t="shared" ref="AK1646:AK1709" si="446">IFERROR(AVERAGE(F1646:G1646),"")</f>
        <v/>
      </c>
      <c r="AL1646" s="192" t="str">
        <f t="shared" ref="AL1646:AL1709" si="447">IFERROR(AVERAGE(H1646:I1646),"")</f>
        <v/>
      </c>
      <c r="AM1646" s="192">
        <f t="shared" ref="AM1646:AM1709" si="448">IFERROR(AVERAGE(J1646:K1646),"")</f>
        <v>9.3100000000000002E-2</v>
      </c>
      <c r="AN1646" s="192">
        <f t="shared" ref="AN1646:AN1709" si="449">IFERROR(AVERAGE(L1646:M1646),"")</f>
        <v>6.0700000000000004E-2</v>
      </c>
      <c r="AO1646" s="193">
        <f t="shared" ref="AO1646:AO1709" si="450">IFERROR(AVERAGE(N1646:O1646),"")</f>
        <v>6.3099999999999989E-2</v>
      </c>
      <c r="AP1646" s="192">
        <f t="shared" ref="AP1646:AP1709" si="451">IFERROR(AVERAGE(P1646:Q1646),"")</f>
        <v>6.4399999999999999E-2</v>
      </c>
      <c r="AQ1646" s="193">
        <f t="shared" ref="AQ1646:AQ1709" si="452">IFERROR(AVERAGE(R1646:S1646),"")</f>
        <v>6.4599999999999991E-2</v>
      </c>
      <c r="AR1646" s="192">
        <f t="shared" ref="AR1646:AR1709" si="453">IFERROR(AVERAGE(T1646:U1646),"")</f>
        <v>6.3700000000000007E-2</v>
      </c>
      <c r="AS1646" s="192">
        <f t="shared" ref="AS1646:AS1709" si="454">IFERROR(AVERAGE(V1646:W1646),"")</f>
        <v>6.3299999999999995E-2</v>
      </c>
      <c r="AT1646" s="192">
        <f t="shared" ref="AT1646:AT1709" si="455">IFERROR(AVERAGE(X1646:Y1646),"")</f>
        <v>6.2899999999999998E-2</v>
      </c>
      <c r="AU1646" s="193" t="str">
        <f t="shared" ref="AU1646:AU1709" si="456">IFERROR(AVERAGE(Z1646:AA1646),"")</f>
        <v/>
      </c>
      <c r="AV1646" s="194">
        <f t="shared" ref="AV1646:AV1709" si="457">IFERROR(AVERAGE(AB1646:AC1646),"")</f>
        <v>6.25E-2</v>
      </c>
      <c r="AW1646" s="193">
        <f t="shared" ref="AW1646:AW1709" si="458">IFERROR(AVERAGE(AD1646:AE1646),"")</f>
        <v>6.2399999999999997E-2</v>
      </c>
      <c r="AX1646" s="193" t="str">
        <f t="shared" ref="AX1646:AX1709" si="459">IFERROR(AVERAGE(AF1646:AG1646),"")</f>
        <v/>
      </c>
      <c r="AZ1646" s="193">
        <f t="shared" si="443"/>
        <v>6.606999999999999E-2</v>
      </c>
    </row>
    <row r="1647" spans="1:52" s="5" customFormat="1" ht="11.25" x14ac:dyDescent="0.2">
      <c r="A1647" s="203">
        <v>40389</v>
      </c>
      <c r="B1647" s="11"/>
      <c r="C1647" s="11"/>
      <c r="D1647" s="15"/>
      <c r="E1647" s="204"/>
      <c r="F1647" s="8"/>
      <c r="G1647" s="8"/>
      <c r="H1647" s="15"/>
      <c r="I1647" s="204"/>
      <c r="J1647" s="8">
        <v>9.3100000000000002E-2</v>
      </c>
      <c r="K1647" s="8">
        <v>9.3299999999999994E-2</v>
      </c>
      <c r="L1647" s="15">
        <v>5.9499999999999997E-2</v>
      </c>
      <c r="M1647" s="204">
        <v>5.9700000000000003E-2</v>
      </c>
      <c r="N1647" s="8">
        <v>6.2700000000000006E-2</v>
      </c>
      <c r="O1647" s="8">
        <v>6.3100000000000003E-2</v>
      </c>
      <c r="P1647" s="15">
        <v>6.4199999999999993E-2</v>
      </c>
      <c r="Q1647" s="204">
        <v>6.4600000000000005E-2</v>
      </c>
      <c r="R1647" s="8">
        <v>6.4399999999999999E-2</v>
      </c>
      <c r="S1647" s="204">
        <v>6.4799999999999996E-2</v>
      </c>
      <c r="T1647" s="205">
        <v>6.3500000000000001E-2</v>
      </c>
      <c r="U1647" s="204">
        <v>6.4100000000000004E-2</v>
      </c>
      <c r="V1647" s="8">
        <v>6.3E-2</v>
      </c>
      <c r="W1647" s="204">
        <v>6.3799999999999996E-2</v>
      </c>
      <c r="X1647" s="8">
        <v>6.25E-2</v>
      </c>
      <c r="Y1647" s="204">
        <v>6.3299999999999995E-2</v>
      </c>
      <c r="Z1647" s="8"/>
      <c r="AA1647" s="204"/>
      <c r="AB1647" s="8">
        <v>6.2E-2</v>
      </c>
      <c r="AC1647" s="204">
        <v>6.3E-2</v>
      </c>
      <c r="AD1647" s="8">
        <v>6.1899999999999997E-2</v>
      </c>
      <c r="AE1647" s="204">
        <v>6.2899999999999998E-2</v>
      </c>
      <c r="AF1647" s="8"/>
      <c r="AG1647" s="204"/>
      <c r="AI1647" s="192" t="str">
        <f t="shared" si="444"/>
        <v/>
      </c>
      <c r="AJ1647" s="192" t="str">
        <f t="shared" si="445"/>
        <v/>
      </c>
      <c r="AK1647" s="192" t="str">
        <f t="shared" si="446"/>
        <v/>
      </c>
      <c r="AL1647" s="192" t="str">
        <f t="shared" si="447"/>
        <v/>
      </c>
      <c r="AM1647" s="192">
        <f t="shared" si="448"/>
        <v>9.3200000000000005E-2</v>
      </c>
      <c r="AN1647" s="192">
        <f t="shared" si="449"/>
        <v>5.96E-2</v>
      </c>
      <c r="AO1647" s="193">
        <f t="shared" si="450"/>
        <v>6.2900000000000011E-2</v>
      </c>
      <c r="AP1647" s="192">
        <f t="shared" si="451"/>
        <v>6.4399999999999999E-2</v>
      </c>
      <c r="AQ1647" s="193">
        <f t="shared" si="452"/>
        <v>6.4599999999999991E-2</v>
      </c>
      <c r="AR1647" s="192">
        <f t="shared" si="453"/>
        <v>6.3799999999999996E-2</v>
      </c>
      <c r="AS1647" s="192">
        <f t="shared" si="454"/>
        <v>6.3399999999999998E-2</v>
      </c>
      <c r="AT1647" s="192">
        <f t="shared" si="455"/>
        <v>6.2899999999999998E-2</v>
      </c>
      <c r="AU1647" s="193" t="str">
        <f t="shared" si="456"/>
        <v/>
      </c>
      <c r="AV1647" s="194">
        <f t="shared" si="457"/>
        <v>6.25E-2</v>
      </c>
      <c r="AW1647" s="193">
        <f t="shared" si="458"/>
        <v>6.2399999999999997E-2</v>
      </c>
      <c r="AX1647" s="193" t="str">
        <f t="shared" si="459"/>
        <v/>
      </c>
      <c r="AZ1647" s="193">
        <f t="shared" si="443"/>
        <v>6.5970000000000001E-2</v>
      </c>
    </row>
    <row r="1648" spans="1:52" s="5" customFormat="1" ht="11.25" x14ac:dyDescent="0.2">
      <c r="A1648" s="203">
        <v>40392</v>
      </c>
      <c r="B1648" s="11"/>
      <c r="C1648" s="11"/>
      <c r="D1648" s="15"/>
      <c r="E1648" s="204"/>
      <c r="F1648" s="8"/>
      <c r="G1648" s="8"/>
      <c r="H1648" s="15"/>
      <c r="I1648" s="204"/>
      <c r="J1648" s="8">
        <v>9.5600000000000004E-2</v>
      </c>
      <c r="K1648" s="8">
        <v>9.5799999999999996E-2</v>
      </c>
      <c r="L1648" s="15">
        <v>5.8500000000000003E-2</v>
      </c>
      <c r="M1648" s="204">
        <v>5.8700000000000002E-2</v>
      </c>
      <c r="N1648" s="8">
        <v>6.1199999999999997E-2</v>
      </c>
      <c r="O1648" s="8">
        <v>6.1600000000000002E-2</v>
      </c>
      <c r="P1648" s="15">
        <v>6.2899999999999998E-2</v>
      </c>
      <c r="Q1648" s="204">
        <v>6.3299999999999995E-2</v>
      </c>
      <c r="R1648" s="8">
        <v>6.3200000000000006E-2</v>
      </c>
      <c r="S1648" s="204">
        <v>6.3600000000000004E-2</v>
      </c>
      <c r="T1648" s="205">
        <v>6.2899999999999998E-2</v>
      </c>
      <c r="U1648" s="204">
        <v>6.3500000000000001E-2</v>
      </c>
      <c r="V1648" s="8">
        <v>6.2600000000000003E-2</v>
      </c>
      <c r="W1648" s="204">
        <v>6.3399999999999998E-2</v>
      </c>
      <c r="X1648" s="8">
        <v>6.2199999999999998E-2</v>
      </c>
      <c r="Y1648" s="204">
        <v>6.3E-2</v>
      </c>
      <c r="Z1648" s="8"/>
      <c r="AA1648" s="204"/>
      <c r="AB1648" s="8">
        <v>6.1800000000000001E-2</v>
      </c>
      <c r="AC1648" s="204">
        <v>6.2799999999999995E-2</v>
      </c>
      <c r="AD1648" s="8">
        <v>6.1800000000000001E-2</v>
      </c>
      <c r="AE1648" s="204">
        <v>6.2799999999999995E-2</v>
      </c>
      <c r="AF1648" s="8"/>
      <c r="AG1648" s="204"/>
      <c r="AI1648" s="192" t="str">
        <f t="shared" si="444"/>
        <v/>
      </c>
      <c r="AJ1648" s="192" t="str">
        <f t="shared" si="445"/>
        <v/>
      </c>
      <c r="AK1648" s="192" t="str">
        <f t="shared" si="446"/>
        <v/>
      </c>
      <c r="AL1648" s="192" t="str">
        <f t="shared" si="447"/>
        <v/>
      </c>
      <c r="AM1648" s="192">
        <f t="shared" si="448"/>
        <v>9.5700000000000007E-2</v>
      </c>
      <c r="AN1648" s="192">
        <f t="shared" si="449"/>
        <v>5.8599999999999999E-2</v>
      </c>
      <c r="AO1648" s="193">
        <f t="shared" si="450"/>
        <v>6.1399999999999996E-2</v>
      </c>
      <c r="AP1648" s="192">
        <f t="shared" si="451"/>
        <v>6.3099999999999989E-2</v>
      </c>
      <c r="AQ1648" s="193">
        <f t="shared" si="452"/>
        <v>6.3400000000000012E-2</v>
      </c>
      <c r="AR1648" s="192">
        <f t="shared" si="453"/>
        <v>6.3200000000000006E-2</v>
      </c>
      <c r="AS1648" s="192">
        <f t="shared" si="454"/>
        <v>6.3E-2</v>
      </c>
      <c r="AT1648" s="192">
        <f t="shared" si="455"/>
        <v>6.2600000000000003E-2</v>
      </c>
      <c r="AU1648" s="193" t="str">
        <f t="shared" si="456"/>
        <v/>
      </c>
      <c r="AV1648" s="194">
        <f t="shared" si="457"/>
        <v>6.2299999999999994E-2</v>
      </c>
      <c r="AW1648" s="193">
        <f t="shared" si="458"/>
        <v>6.2299999999999994E-2</v>
      </c>
      <c r="AX1648" s="193" t="str">
        <f t="shared" si="459"/>
        <v/>
      </c>
      <c r="AZ1648" s="193">
        <f t="shared" si="443"/>
        <v>6.5560000000000007E-2</v>
      </c>
    </row>
    <row r="1649" spans="1:52" s="5" customFormat="1" ht="11.25" x14ac:dyDescent="0.2">
      <c r="A1649" s="203">
        <v>40393</v>
      </c>
      <c r="B1649" s="11"/>
      <c r="C1649" s="11"/>
      <c r="D1649" s="15"/>
      <c r="E1649" s="204"/>
      <c r="F1649" s="8"/>
      <c r="G1649" s="8"/>
      <c r="H1649" s="15"/>
      <c r="I1649" s="204"/>
      <c r="J1649" s="8">
        <v>9.5799999999999996E-2</v>
      </c>
      <c r="K1649" s="8">
        <v>9.6000000000000002E-2</v>
      </c>
      <c r="L1649" s="15">
        <v>5.7599999999999998E-2</v>
      </c>
      <c r="M1649" s="204">
        <v>5.7799999999999997E-2</v>
      </c>
      <c r="N1649" s="8">
        <v>6.1499999999999999E-2</v>
      </c>
      <c r="O1649" s="8">
        <v>6.1899999999999997E-2</v>
      </c>
      <c r="P1649" s="15">
        <v>6.3200000000000006E-2</v>
      </c>
      <c r="Q1649" s="204">
        <v>6.3600000000000004E-2</v>
      </c>
      <c r="R1649" s="8">
        <v>6.3299999999999995E-2</v>
      </c>
      <c r="S1649" s="204">
        <v>6.3700000000000007E-2</v>
      </c>
      <c r="T1649" s="205">
        <v>6.2799999999999995E-2</v>
      </c>
      <c r="U1649" s="204">
        <v>6.3399999999999998E-2</v>
      </c>
      <c r="V1649" s="8">
        <v>6.2600000000000003E-2</v>
      </c>
      <c r="W1649" s="204">
        <v>6.3399999999999998E-2</v>
      </c>
      <c r="X1649" s="8">
        <v>6.25E-2</v>
      </c>
      <c r="Y1649" s="204">
        <v>6.3299999999999995E-2</v>
      </c>
      <c r="Z1649" s="8"/>
      <c r="AA1649" s="204"/>
      <c r="AB1649" s="8">
        <v>6.2199999999999998E-2</v>
      </c>
      <c r="AC1649" s="204">
        <v>6.3200000000000006E-2</v>
      </c>
      <c r="AD1649" s="8">
        <v>6.2100000000000002E-2</v>
      </c>
      <c r="AE1649" s="204">
        <v>6.3100000000000003E-2</v>
      </c>
      <c r="AF1649" s="8"/>
      <c r="AG1649" s="204"/>
      <c r="AI1649" s="192" t="str">
        <f t="shared" si="444"/>
        <v/>
      </c>
      <c r="AJ1649" s="192" t="str">
        <f t="shared" si="445"/>
        <v/>
      </c>
      <c r="AK1649" s="192" t="str">
        <f t="shared" si="446"/>
        <v/>
      </c>
      <c r="AL1649" s="192" t="str">
        <f t="shared" si="447"/>
        <v/>
      </c>
      <c r="AM1649" s="192">
        <f t="shared" si="448"/>
        <v>9.5899999999999999E-2</v>
      </c>
      <c r="AN1649" s="192">
        <f t="shared" si="449"/>
        <v>5.7700000000000001E-2</v>
      </c>
      <c r="AO1649" s="193">
        <f t="shared" si="450"/>
        <v>6.1699999999999998E-2</v>
      </c>
      <c r="AP1649" s="192">
        <f t="shared" si="451"/>
        <v>6.3400000000000012E-2</v>
      </c>
      <c r="AQ1649" s="193">
        <f t="shared" si="452"/>
        <v>6.3500000000000001E-2</v>
      </c>
      <c r="AR1649" s="192">
        <f t="shared" si="453"/>
        <v>6.3099999999999989E-2</v>
      </c>
      <c r="AS1649" s="192">
        <f t="shared" si="454"/>
        <v>6.3E-2</v>
      </c>
      <c r="AT1649" s="192">
        <f t="shared" si="455"/>
        <v>6.2899999999999998E-2</v>
      </c>
      <c r="AU1649" s="193" t="str">
        <f t="shared" si="456"/>
        <v/>
      </c>
      <c r="AV1649" s="194">
        <f t="shared" si="457"/>
        <v>6.2700000000000006E-2</v>
      </c>
      <c r="AW1649" s="193">
        <f t="shared" si="458"/>
        <v>6.2600000000000003E-2</v>
      </c>
      <c r="AX1649" s="193" t="str">
        <f t="shared" si="459"/>
        <v/>
      </c>
      <c r="AZ1649" s="193">
        <f t="shared" si="443"/>
        <v>6.565E-2</v>
      </c>
    </row>
    <row r="1650" spans="1:52" s="5" customFormat="1" ht="11.25" x14ac:dyDescent="0.2">
      <c r="A1650" s="203">
        <v>40394</v>
      </c>
      <c r="B1650" s="11"/>
      <c r="C1650" s="11"/>
      <c r="D1650" s="15"/>
      <c r="E1650" s="204"/>
      <c r="F1650" s="8"/>
      <c r="G1650" s="8"/>
      <c r="H1650" s="15"/>
      <c r="I1650" s="204"/>
      <c r="J1650" s="8">
        <v>9.4799999999999995E-2</v>
      </c>
      <c r="K1650" s="8">
        <v>9.5000000000000001E-2</v>
      </c>
      <c r="L1650" s="15">
        <v>5.7299999999999997E-2</v>
      </c>
      <c r="M1650" s="204">
        <v>5.7500000000000002E-2</v>
      </c>
      <c r="N1650" s="8">
        <v>6.2199999999999998E-2</v>
      </c>
      <c r="O1650" s="8">
        <v>6.2600000000000003E-2</v>
      </c>
      <c r="P1650" s="15">
        <v>6.4100000000000004E-2</v>
      </c>
      <c r="Q1650" s="204">
        <v>6.4500000000000002E-2</v>
      </c>
      <c r="R1650" s="8">
        <v>6.3799999999999996E-2</v>
      </c>
      <c r="S1650" s="204">
        <v>6.4199999999999993E-2</v>
      </c>
      <c r="T1650" s="205">
        <v>6.3100000000000003E-2</v>
      </c>
      <c r="U1650" s="204">
        <v>6.3700000000000007E-2</v>
      </c>
      <c r="V1650" s="8">
        <v>6.2799999999999995E-2</v>
      </c>
      <c r="W1650" s="204">
        <v>6.3600000000000004E-2</v>
      </c>
      <c r="X1650" s="8">
        <v>6.2600000000000003E-2</v>
      </c>
      <c r="Y1650" s="204">
        <v>6.3399999999999998E-2</v>
      </c>
      <c r="Z1650" s="8"/>
      <c r="AA1650" s="204"/>
      <c r="AB1650" s="8">
        <v>6.2300000000000001E-2</v>
      </c>
      <c r="AC1650" s="204">
        <v>6.3299999999999995E-2</v>
      </c>
      <c r="AD1650" s="8">
        <v>6.2199999999999998E-2</v>
      </c>
      <c r="AE1650" s="204">
        <v>6.3200000000000006E-2</v>
      </c>
      <c r="AF1650" s="8"/>
      <c r="AG1650" s="204"/>
      <c r="AI1650" s="192" t="str">
        <f t="shared" si="444"/>
        <v/>
      </c>
      <c r="AJ1650" s="192" t="str">
        <f t="shared" si="445"/>
        <v/>
      </c>
      <c r="AK1650" s="192" t="str">
        <f t="shared" si="446"/>
        <v/>
      </c>
      <c r="AL1650" s="192" t="str">
        <f t="shared" si="447"/>
        <v/>
      </c>
      <c r="AM1650" s="192">
        <f t="shared" si="448"/>
        <v>9.4899999999999998E-2</v>
      </c>
      <c r="AN1650" s="192">
        <f t="shared" si="449"/>
        <v>5.74E-2</v>
      </c>
      <c r="AO1650" s="193">
        <f t="shared" si="450"/>
        <v>6.2399999999999997E-2</v>
      </c>
      <c r="AP1650" s="192">
        <f t="shared" si="451"/>
        <v>6.4299999999999996E-2</v>
      </c>
      <c r="AQ1650" s="193">
        <f t="shared" si="452"/>
        <v>6.4000000000000001E-2</v>
      </c>
      <c r="AR1650" s="192">
        <f t="shared" si="453"/>
        <v>6.3400000000000012E-2</v>
      </c>
      <c r="AS1650" s="192">
        <f t="shared" si="454"/>
        <v>6.3200000000000006E-2</v>
      </c>
      <c r="AT1650" s="192">
        <f t="shared" si="455"/>
        <v>6.3E-2</v>
      </c>
      <c r="AU1650" s="193" t="str">
        <f t="shared" si="456"/>
        <v/>
      </c>
      <c r="AV1650" s="194">
        <f t="shared" si="457"/>
        <v>6.2799999999999995E-2</v>
      </c>
      <c r="AW1650" s="193">
        <f t="shared" si="458"/>
        <v>6.2700000000000006E-2</v>
      </c>
      <c r="AX1650" s="193" t="str">
        <f t="shared" si="459"/>
        <v/>
      </c>
      <c r="AZ1650" s="193">
        <f t="shared" si="443"/>
        <v>6.5809999999999994E-2</v>
      </c>
    </row>
    <row r="1651" spans="1:52" s="5" customFormat="1" ht="11.25" x14ac:dyDescent="0.2">
      <c r="A1651" s="203">
        <v>40395</v>
      </c>
      <c r="B1651" s="11"/>
      <c r="C1651" s="11"/>
      <c r="D1651" s="15"/>
      <c r="E1651" s="204"/>
      <c r="F1651" s="8"/>
      <c r="G1651" s="8"/>
      <c r="H1651" s="15"/>
      <c r="I1651" s="204"/>
      <c r="J1651" s="8">
        <v>9.4799999999999995E-2</v>
      </c>
      <c r="K1651" s="8">
        <v>9.5000000000000001E-2</v>
      </c>
      <c r="L1651" s="15">
        <v>5.62E-2</v>
      </c>
      <c r="M1651" s="204">
        <v>5.6399999999999999E-2</v>
      </c>
      <c r="N1651" s="8">
        <v>6.25E-2</v>
      </c>
      <c r="O1651" s="8">
        <v>6.2899999999999998E-2</v>
      </c>
      <c r="P1651" s="15">
        <v>6.4199999999999993E-2</v>
      </c>
      <c r="Q1651" s="204">
        <v>6.4600000000000005E-2</v>
      </c>
      <c r="R1651" s="8">
        <v>6.3899999999999998E-2</v>
      </c>
      <c r="S1651" s="204">
        <v>6.4299999999999996E-2</v>
      </c>
      <c r="T1651" s="205">
        <v>6.3299999999999995E-2</v>
      </c>
      <c r="U1651" s="204">
        <v>6.3899999999999998E-2</v>
      </c>
      <c r="V1651" s="8">
        <v>6.3E-2</v>
      </c>
      <c r="W1651" s="204">
        <v>6.3799999999999996E-2</v>
      </c>
      <c r="X1651" s="8">
        <v>6.2799999999999995E-2</v>
      </c>
      <c r="Y1651" s="204">
        <v>6.3600000000000004E-2</v>
      </c>
      <c r="Z1651" s="8"/>
      <c r="AA1651" s="204"/>
      <c r="AB1651" s="8">
        <v>6.2399999999999997E-2</v>
      </c>
      <c r="AC1651" s="204">
        <v>6.3399999999999998E-2</v>
      </c>
      <c r="AD1651" s="8">
        <v>6.2300000000000001E-2</v>
      </c>
      <c r="AE1651" s="204">
        <v>6.3299999999999995E-2</v>
      </c>
      <c r="AF1651" s="8"/>
      <c r="AG1651" s="204"/>
      <c r="AI1651" s="192" t="str">
        <f t="shared" si="444"/>
        <v/>
      </c>
      <c r="AJ1651" s="192" t="str">
        <f t="shared" si="445"/>
        <v/>
      </c>
      <c r="AK1651" s="192" t="str">
        <f t="shared" si="446"/>
        <v/>
      </c>
      <c r="AL1651" s="192" t="str">
        <f t="shared" si="447"/>
        <v/>
      </c>
      <c r="AM1651" s="192">
        <f t="shared" si="448"/>
        <v>9.4899999999999998E-2</v>
      </c>
      <c r="AN1651" s="192">
        <f t="shared" si="449"/>
        <v>5.6300000000000003E-2</v>
      </c>
      <c r="AO1651" s="193">
        <f t="shared" si="450"/>
        <v>6.2700000000000006E-2</v>
      </c>
      <c r="AP1651" s="192">
        <f t="shared" si="451"/>
        <v>6.4399999999999999E-2</v>
      </c>
      <c r="AQ1651" s="193">
        <f t="shared" si="452"/>
        <v>6.409999999999999E-2</v>
      </c>
      <c r="AR1651" s="192">
        <f t="shared" si="453"/>
        <v>6.359999999999999E-2</v>
      </c>
      <c r="AS1651" s="192">
        <f t="shared" si="454"/>
        <v>6.3399999999999998E-2</v>
      </c>
      <c r="AT1651" s="192">
        <f t="shared" si="455"/>
        <v>6.3200000000000006E-2</v>
      </c>
      <c r="AU1651" s="193" t="str">
        <f t="shared" si="456"/>
        <v/>
      </c>
      <c r="AV1651" s="194">
        <f t="shared" si="457"/>
        <v>6.2899999999999998E-2</v>
      </c>
      <c r="AW1651" s="193">
        <f t="shared" si="458"/>
        <v>6.2799999999999995E-2</v>
      </c>
      <c r="AX1651" s="193" t="str">
        <f t="shared" si="459"/>
        <v/>
      </c>
      <c r="AZ1651" s="193">
        <f t="shared" si="443"/>
        <v>6.5829999999999986E-2</v>
      </c>
    </row>
    <row r="1652" spans="1:52" s="5" customFormat="1" ht="11.25" x14ac:dyDescent="0.2">
      <c r="A1652" s="203">
        <v>40396</v>
      </c>
      <c r="B1652" s="11"/>
      <c r="C1652" s="11"/>
      <c r="D1652" s="15"/>
      <c r="E1652" s="204"/>
      <c r="F1652" s="8"/>
      <c r="G1652" s="8"/>
      <c r="H1652" s="15"/>
      <c r="I1652" s="204"/>
      <c r="J1652" s="8">
        <v>9.4899999999999998E-2</v>
      </c>
      <c r="K1652" s="8">
        <v>9.5100000000000004E-2</v>
      </c>
      <c r="L1652" s="15">
        <v>5.6000000000000001E-2</v>
      </c>
      <c r="M1652" s="204">
        <v>5.62E-2</v>
      </c>
      <c r="N1652" s="8">
        <v>6.1800000000000001E-2</v>
      </c>
      <c r="O1652" s="8">
        <v>6.2199999999999998E-2</v>
      </c>
      <c r="P1652" s="15">
        <v>6.3500000000000001E-2</v>
      </c>
      <c r="Q1652" s="204">
        <v>6.3899999999999998E-2</v>
      </c>
      <c r="R1652" s="8">
        <v>6.3399999999999998E-2</v>
      </c>
      <c r="S1652" s="204">
        <v>6.3799999999999996E-2</v>
      </c>
      <c r="T1652" s="205">
        <v>6.3E-2</v>
      </c>
      <c r="U1652" s="204">
        <v>6.3600000000000004E-2</v>
      </c>
      <c r="V1652" s="8">
        <v>6.2799999999999995E-2</v>
      </c>
      <c r="W1652" s="204">
        <v>6.3600000000000004E-2</v>
      </c>
      <c r="X1652" s="8">
        <v>6.2700000000000006E-2</v>
      </c>
      <c r="Y1652" s="204">
        <v>6.3500000000000001E-2</v>
      </c>
      <c r="Z1652" s="8"/>
      <c r="AA1652" s="204"/>
      <c r="AB1652" s="8">
        <v>6.2399999999999997E-2</v>
      </c>
      <c r="AC1652" s="204">
        <v>6.3399999999999998E-2</v>
      </c>
      <c r="AD1652" s="8">
        <v>6.2199999999999998E-2</v>
      </c>
      <c r="AE1652" s="204">
        <v>6.3200000000000006E-2</v>
      </c>
      <c r="AF1652" s="8"/>
      <c r="AG1652" s="204"/>
      <c r="AI1652" s="192" t="str">
        <f t="shared" si="444"/>
        <v/>
      </c>
      <c r="AJ1652" s="192" t="str">
        <f t="shared" si="445"/>
        <v/>
      </c>
      <c r="AK1652" s="192" t="str">
        <f t="shared" si="446"/>
        <v/>
      </c>
      <c r="AL1652" s="192" t="str">
        <f t="shared" si="447"/>
        <v/>
      </c>
      <c r="AM1652" s="192">
        <f t="shared" si="448"/>
        <v>9.5000000000000001E-2</v>
      </c>
      <c r="AN1652" s="192">
        <f t="shared" si="449"/>
        <v>5.6099999999999997E-2</v>
      </c>
      <c r="AO1652" s="193">
        <f t="shared" si="450"/>
        <v>6.2E-2</v>
      </c>
      <c r="AP1652" s="192">
        <f t="shared" si="451"/>
        <v>6.3700000000000007E-2</v>
      </c>
      <c r="AQ1652" s="193">
        <f t="shared" si="452"/>
        <v>6.359999999999999E-2</v>
      </c>
      <c r="AR1652" s="192">
        <f t="shared" si="453"/>
        <v>6.3299999999999995E-2</v>
      </c>
      <c r="AS1652" s="192">
        <f t="shared" si="454"/>
        <v>6.3200000000000006E-2</v>
      </c>
      <c r="AT1652" s="192">
        <f t="shared" si="455"/>
        <v>6.3100000000000003E-2</v>
      </c>
      <c r="AU1652" s="193" t="str">
        <f t="shared" si="456"/>
        <v/>
      </c>
      <c r="AV1652" s="194">
        <f t="shared" si="457"/>
        <v>6.2899999999999998E-2</v>
      </c>
      <c r="AW1652" s="193">
        <f t="shared" si="458"/>
        <v>6.2700000000000006E-2</v>
      </c>
      <c r="AX1652" s="193" t="str">
        <f t="shared" si="459"/>
        <v/>
      </c>
      <c r="AZ1652" s="193">
        <f t="shared" si="443"/>
        <v>6.5560000000000007E-2</v>
      </c>
    </row>
    <row r="1653" spans="1:52" s="5" customFormat="1" ht="11.25" x14ac:dyDescent="0.2">
      <c r="A1653" s="203">
        <v>40399</v>
      </c>
      <c r="B1653" s="11"/>
      <c r="C1653" s="11"/>
      <c r="D1653" s="15"/>
      <c r="E1653" s="204"/>
      <c r="F1653" s="8"/>
      <c r="G1653" s="8"/>
      <c r="H1653" s="15"/>
      <c r="I1653" s="204"/>
      <c r="J1653" s="8">
        <v>0.1051</v>
      </c>
      <c r="K1653" s="8">
        <v>0.1053</v>
      </c>
      <c r="L1653" s="15">
        <v>5.6399999999999999E-2</v>
      </c>
      <c r="M1653" s="204">
        <v>5.6599999999999998E-2</v>
      </c>
      <c r="N1653" s="8">
        <v>6.2199999999999998E-2</v>
      </c>
      <c r="O1653" s="8">
        <v>6.2600000000000003E-2</v>
      </c>
      <c r="P1653" s="15">
        <v>6.3799999999999996E-2</v>
      </c>
      <c r="Q1653" s="204">
        <v>6.4199999999999993E-2</v>
      </c>
      <c r="R1653" s="8">
        <v>6.3700000000000007E-2</v>
      </c>
      <c r="S1653" s="204">
        <v>6.4100000000000004E-2</v>
      </c>
      <c r="T1653" s="205">
        <v>6.3200000000000006E-2</v>
      </c>
      <c r="U1653" s="204">
        <v>6.3799999999999996E-2</v>
      </c>
      <c r="V1653" s="8">
        <v>6.3100000000000003E-2</v>
      </c>
      <c r="W1653" s="204">
        <v>6.3899999999999998E-2</v>
      </c>
      <c r="X1653" s="8">
        <v>6.2899999999999998E-2</v>
      </c>
      <c r="Y1653" s="204">
        <v>6.3700000000000007E-2</v>
      </c>
      <c r="Z1653" s="8"/>
      <c r="AA1653" s="204"/>
      <c r="AB1653" s="8">
        <v>6.2600000000000003E-2</v>
      </c>
      <c r="AC1653" s="204">
        <v>6.3600000000000004E-2</v>
      </c>
      <c r="AD1653" s="8">
        <v>6.2399999999999997E-2</v>
      </c>
      <c r="AE1653" s="204">
        <v>6.3399999999999998E-2</v>
      </c>
      <c r="AF1653" s="8"/>
      <c r="AG1653" s="204"/>
      <c r="AI1653" s="192" t="str">
        <f t="shared" si="444"/>
        <v/>
      </c>
      <c r="AJ1653" s="192" t="str">
        <f t="shared" si="445"/>
        <v/>
      </c>
      <c r="AK1653" s="192" t="str">
        <f t="shared" si="446"/>
        <v/>
      </c>
      <c r="AL1653" s="192" t="str">
        <f t="shared" si="447"/>
        <v/>
      </c>
      <c r="AM1653" s="192">
        <f t="shared" si="448"/>
        <v>0.1052</v>
      </c>
      <c r="AN1653" s="192">
        <f t="shared" si="449"/>
        <v>5.6499999999999995E-2</v>
      </c>
      <c r="AO1653" s="193">
        <f t="shared" si="450"/>
        <v>6.2399999999999997E-2</v>
      </c>
      <c r="AP1653" s="192">
        <f t="shared" si="451"/>
        <v>6.4000000000000001E-2</v>
      </c>
      <c r="AQ1653" s="193">
        <f t="shared" si="452"/>
        <v>6.3900000000000012E-2</v>
      </c>
      <c r="AR1653" s="192">
        <f t="shared" si="453"/>
        <v>6.3500000000000001E-2</v>
      </c>
      <c r="AS1653" s="192">
        <f t="shared" si="454"/>
        <v>6.3500000000000001E-2</v>
      </c>
      <c r="AT1653" s="192">
        <f t="shared" si="455"/>
        <v>6.3299999999999995E-2</v>
      </c>
      <c r="AU1653" s="193" t="str">
        <f t="shared" si="456"/>
        <v/>
      </c>
      <c r="AV1653" s="194">
        <f t="shared" si="457"/>
        <v>6.3100000000000003E-2</v>
      </c>
      <c r="AW1653" s="193">
        <f t="shared" si="458"/>
        <v>6.2899999999999998E-2</v>
      </c>
      <c r="AX1653" s="193" t="str">
        <f t="shared" si="459"/>
        <v/>
      </c>
      <c r="AZ1653" s="193">
        <f t="shared" si="443"/>
        <v>6.6830000000000001E-2</v>
      </c>
    </row>
    <row r="1654" spans="1:52" s="5" customFormat="1" ht="11.25" x14ac:dyDescent="0.2">
      <c r="A1654" s="203">
        <v>40400</v>
      </c>
      <c r="B1654" s="11"/>
      <c r="C1654" s="11"/>
      <c r="D1654" s="15"/>
      <c r="E1654" s="204"/>
      <c r="F1654" s="8"/>
      <c r="G1654" s="8"/>
      <c r="H1654" s="15"/>
      <c r="I1654" s="204"/>
      <c r="J1654" s="8">
        <v>0.1052</v>
      </c>
      <c r="K1654" s="8">
        <v>0.10539999999999999</v>
      </c>
      <c r="L1654" s="15">
        <v>5.6300000000000003E-2</v>
      </c>
      <c r="M1654" s="204">
        <v>5.6500000000000002E-2</v>
      </c>
      <c r="N1654" s="8">
        <v>6.2399999999999997E-2</v>
      </c>
      <c r="O1654" s="8">
        <v>6.2799999999999995E-2</v>
      </c>
      <c r="P1654" s="15">
        <v>6.4000000000000001E-2</v>
      </c>
      <c r="Q1654" s="204">
        <v>6.4399999999999999E-2</v>
      </c>
      <c r="R1654" s="8">
        <v>6.3899999999999998E-2</v>
      </c>
      <c r="S1654" s="204">
        <v>6.4299999999999996E-2</v>
      </c>
      <c r="T1654" s="205">
        <v>6.3299999999999995E-2</v>
      </c>
      <c r="U1654" s="204">
        <v>6.3899999999999998E-2</v>
      </c>
      <c r="V1654" s="8">
        <v>6.3200000000000006E-2</v>
      </c>
      <c r="W1654" s="204">
        <v>6.4000000000000001E-2</v>
      </c>
      <c r="X1654" s="8">
        <v>6.3E-2</v>
      </c>
      <c r="Y1654" s="204">
        <v>6.3799999999999996E-2</v>
      </c>
      <c r="Z1654" s="8"/>
      <c r="AA1654" s="204"/>
      <c r="AB1654" s="8">
        <v>6.2600000000000003E-2</v>
      </c>
      <c r="AC1654" s="204">
        <v>6.3600000000000004E-2</v>
      </c>
      <c r="AD1654" s="8">
        <v>6.2199999999999998E-2</v>
      </c>
      <c r="AE1654" s="204">
        <v>6.3200000000000006E-2</v>
      </c>
      <c r="AF1654" s="8"/>
      <c r="AG1654" s="204"/>
      <c r="AI1654" s="192" t="str">
        <f t="shared" si="444"/>
        <v/>
      </c>
      <c r="AJ1654" s="192" t="str">
        <f t="shared" si="445"/>
        <v/>
      </c>
      <c r="AK1654" s="192" t="str">
        <f t="shared" si="446"/>
        <v/>
      </c>
      <c r="AL1654" s="192" t="str">
        <f t="shared" si="447"/>
        <v/>
      </c>
      <c r="AM1654" s="192">
        <f t="shared" si="448"/>
        <v>0.1053</v>
      </c>
      <c r="AN1654" s="192">
        <f t="shared" si="449"/>
        <v>5.6400000000000006E-2</v>
      </c>
      <c r="AO1654" s="193">
        <f t="shared" si="450"/>
        <v>6.2599999999999989E-2</v>
      </c>
      <c r="AP1654" s="192">
        <f t="shared" si="451"/>
        <v>6.4200000000000007E-2</v>
      </c>
      <c r="AQ1654" s="193">
        <f t="shared" si="452"/>
        <v>6.409999999999999E-2</v>
      </c>
      <c r="AR1654" s="192">
        <f t="shared" si="453"/>
        <v>6.359999999999999E-2</v>
      </c>
      <c r="AS1654" s="192">
        <f t="shared" si="454"/>
        <v>6.3600000000000004E-2</v>
      </c>
      <c r="AT1654" s="192">
        <f t="shared" si="455"/>
        <v>6.3399999999999998E-2</v>
      </c>
      <c r="AU1654" s="193" t="str">
        <f t="shared" si="456"/>
        <v/>
      </c>
      <c r="AV1654" s="194">
        <f t="shared" si="457"/>
        <v>6.3100000000000003E-2</v>
      </c>
      <c r="AW1654" s="193">
        <f t="shared" si="458"/>
        <v>6.2700000000000006E-2</v>
      </c>
      <c r="AX1654" s="193" t="str">
        <f t="shared" si="459"/>
        <v/>
      </c>
      <c r="AZ1654" s="193">
        <f t="shared" si="443"/>
        <v>6.6899999999999987E-2</v>
      </c>
    </row>
    <row r="1655" spans="1:52" s="5" customFormat="1" ht="11.25" x14ac:dyDescent="0.2">
      <c r="A1655" s="203">
        <v>40401</v>
      </c>
      <c r="B1655" s="11"/>
      <c r="C1655" s="11"/>
      <c r="D1655" s="15"/>
      <c r="E1655" s="204"/>
      <c r="F1655" s="8"/>
      <c r="G1655" s="8"/>
      <c r="H1655" s="15"/>
      <c r="I1655" s="204"/>
      <c r="J1655" s="8">
        <v>0.1053</v>
      </c>
      <c r="K1655" s="8">
        <v>0.1055</v>
      </c>
      <c r="L1655" s="15">
        <v>5.5599999999999997E-2</v>
      </c>
      <c r="M1655" s="204">
        <v>5.5800000000000002E-2</v>
      </c>
      <c r="N1655" s="8">
        <v>6.2600000000000003E-2</v>
      </c>
      <c r="O1655" s="8">
        <v>6.3E-2</v>
      </c>
      <c r="P1655" s="15">
        <v>6.4000000000000001E-2</v>
      </c>
      <c r="Q1655" s="204">
        <v>6.4399999999999999E-2</v>
      </c>
      <c r="R1655" s="8">
        <v>6.3899999999999998E-2</v>
      </c>
      <c r="S1655" s="204">
        <v>6.4299999999999996E-2</v>
      </c>
      <c r="T1655" s="205">
        <v>6.3200000000000006E-2</v>
      </c>
      <c r="U1655" s="204">
        <v>6.3799999999999996E-2</v>
      </c>
      <c r="V1655" s="8">
        <v>6.3100000000000003E-2</v>
      </c>
      <c r="W1655" s="204">
        <v>6.3899999999999998E-2</v>
      </c>
      <c r="X1655" s="8">
        <v>6.3E-2</v>
      </c>
      <c r="Y1655" s="204">
        <v>6.3799999999999996E-2</v>
      </c>
      <c r="Z1655" s="8"/>
      <c r="AA1655" s="204"/>
      <c r="AB1655" s="8">
        <v>6.2600000000000003E-2</v>
      </c>
      <c r="AC1655" s="204">
        <v>6.3600000000000004E-2</v>
      </c>
      <c r="AD1655" s="8">
        <v>6.2199999999999998E-2</v>
      </c>
      <c r="AE1655" s="204">
        <v>6.3200000000000006E-2</v>
      </c>
      <c r="AF1655" s="8"/>
      <c r="AG1655" s="204"/>
      <c r="AI1655" s="192" t="str">
        <f t="shared" si="444"/>
        <v/>
      </c>
      <c r="AJ1655" s="192" t="str">
        <f t="shared" si="445"/>
        <v/>
      </c>
      <c r="AK1655" s="192" t="str">
        <f t="shared" si="446"/>
        <v/>
      </c>
      <c r="AL1655" s="192" t="str">
        <f t="shared" si="447"/>
        <v/>
      </c>
      <c r="AM1655" s="192">
        <f t="shared" si="448"/>
        <v>0.10539999999999999</v>
      </c>
      <c r="AN1655" s="192">
        <f t="shared" si="449"/>
        <v>5.57E-2</v>
      </c>
      <c r="AO1655" s="193">
        <f t="shared" si="450"/>
        <v>6.2799999999999995E-2</v>
      </c>
      <c r="AP1655" s="192">
        <f t="shared" si="451"/>
        <v>6.4200000000000007E-2</v>
      </c>
      <c r="AQ1655" s="193">
        <f t="shared" si="452"/>
        <v>6.409999999999999E-2</v>
      </c>
      <c r="AR1655" s="192">
        <f t="shared" si="453"/>
        <v>6.3500000000000001E-2</v>
      </c>
      <c r="AS1655" s="192">
        <f t="shared" si="454"/>
        <v>6.3500000000000001E-2</v>
      </c>
      <c r="AT1655" s="192">
        <f t="shared" si="455"/>
        <v>6.3399999999999998E-2</v>
      </c>
      <c r="AU1655" s="193" t="str">
        <f t="shared" si="456"/>
        <v/>
      </c>
      <c r="AV1655" s="194">
        <f t="shared" si="457"/>
        <v>6.3100000000000003E-2</v>
      </c>
      <c r="AW1655" s="193">
        <f t="shared" si="458"/>
        <v>6.2700000000000006E-2</v>
      </c>
      <c r="AX1655" s="193" t="str">
        <f t="shared" si="459"/>
        <v/>
      </c>
      <c r="AZ1655" s="193">
        <f t="shared" si="443"/>
        <v>6.6839999999999997E-2</v>
      </c>
    </row>
    <row r="1656" spans="1:52" s="5" customFormat="1" ht="11.25" x14ac:dyDescent="0.2">
      <c r="A1656" s="203">
        <v>40402</v>
      </c>
      <c r="B1656" s="11"/>
      <c r="C1656" s="11"/>
      <c r="D1656" s="15"/>
      <c r="E1656" s="204"/>
      <c r="F1656" s="8"/>
      <c r="G1656" s="8"/>
      <c r="H1656" s="15"/>
      <c r="I1656" s="204"/>
      <c r="J1656" s="8">
        <v>0.10539999999999999</v>
      </c>
      <c r="K1656" s="8">
        <v>0.1056</v>
      </c>
      <c r="L1656" s="15">
        <v>5.4300000000000001E-2</v>
      </c>
      <c r="M1656" s="204">
        <v>5.45E-2</v>
      </c>
      <c r="N1656" s="8">
        <v>6.1499999999999999E-2</v>
      </c>
      <c r="O1656" s="8">
        <v>6.1899999999999997E-2</v>
      </c>
      <c r="P1656" s="15">
        <v>6.3100000000000003E-2</v>
      </c>
      <c r="Q1656" s="204">
        <v>6.3500000000000001E-2</v>
      </c>
      <c r="R1656" s="8">
        <v>6.3E-2</v>
      </c>
      <c r="S1656" s="204">
        <v>6.3399999999999998E-2</v>
      </c>
      <c r="T1656" s="205">
        <v>6.2600000000000003E-2</v>
      </c>
      <c r="U1656" s="204">
        <v>6.3200000000000006E-2</v>
      </c>
      <c r="V1656" s="8">
        <v>6.25E-2</v>
      </c>
      <c r="W1656" s="204">
        <v>6.3299999999999995E-2</v>
      </c>
      <c r="X1656" s="8">
        <v>6.2399999999999997E-2</v>
      </c>
      <c r="Y1656" s="204">
        <v>6.3200000000000006E-2</v>
      </c>
      <c r="Z1656" s="8"/>
      <c r="AA1656" s="204"/>
      <c r="AB1656" s="8">
        <v>6.2199999999999998E-2</v>
      </c>
      <c r="AC1656" s="204">
        <v>6.3200000000000006E-2</v>
      </c>
      <c r="AD1656" s="8">
        <v>6.1800000000000001E-2</v>
      </c>
      <c r="AE1656" s="204">
        <v>6.2799999999999995E-2</v>
      </c>
      <c r="AF1656" s="8"/>
      <c r="AG1656" s="204"/>
      <c r="AI1656" s="192" t="str">
        <f t="shared" si="444"/>
        <v/>
      </c>
      <c r="AJ1656" s="192" t="str">
        <f t="shared" si="445"/>
        <v/>
      </c>
      <c r="AK1656" s="192" t="str">
        <f t="shared" si="446"/>
        <v/>
      </c>
      <c r="AL1656" s="192" t="str">
        <f t="shared" si="447"/>
        <v/>
      </c>
      <c r="AM1656" s="192">
        <f t="shared" si="448"/>
        <v>0.1055</v>
      </c>
      <c r="AN1656" s="192">
        <f t="shared" si="449"/>
        <v>5.4400000000000004E-2</v>
      </c>
      <c r="AO1656" s="193">
        <f t="shared" si="450"/>
        <v>6.1699999999999998E-2</v>
      </c>
      <c r="AP1656" s="192">
        <f t="shared" si="451"/>
        <v>6.3299999999999995E-2</v>
      </c>
      <c r="AQ1656" s="193">
        <f t="shared" si="452"/>
        <v>6.3200000000000006E-2</v>
      </c>
      <c r="AR1656" s="192">
        <f t="shared" si="453"/>
        <v>6.2900000000000011E-2</v>
      </c>
      <c r="AS1656" s="192">
        <f t="shared" si="454"/>
        <v>6.2899999999999998E-2</v>
      </c>
      <c r="AT1656" s="192">
        <f t="shared" si="455"/>
        <v>6.2799999999999995E-2</v>
      </c>
      <c r="AU1656" s="193" t="str">
        <f t="shared" si="456"/>
        <v/>
      </c>
      <c r="AV1656" s="194">
        <f t="shared" si="457"/>
        <v>6.2700000000000006E-2</v>
      </c>
      <c r="AW1656" s="193">
        <f t="shared" si="458"/>
        <v>6.2299999999999994E-2</v>
      </c>
      <c r="AX1656" s="193" t="str">
        <f t="shared" si="459"/>
        <v/>
      </c>
      <c r="AZ1656" s="193">
        <f t="shared" si="443"/>
        <v>6.6169999999999993E-2</v>
      </c>
    </row>
    <row r="1657" spans="1:52" s="5" customFormat="1" ht="11.25" x14ac:dyDescent="0.2">
      <c r="A1657" s="203">
        <v>40403</v>
      </c>
      <c r="B1657" s="11"/>
      <c r="C1657" s="11"/>
      <c r="D1657" s="15"/>
      <c r="E1657" s="204"/>
      <c r="F1657" s="8"/>
      <c r="G1657" s="8"/>
      <c r="H1657" s="15"/>
      <c r="I1657" s="204"/>
      <c r="J1657" s="8">
        <v>0.105</v>
      </c>
      <c r="K1657" s="8">
        <v>0.1052</v>
      </c>
      <c r="L1657" s="15">
        <v>5.4199999999999998E-2</v>
      </c>
      <c r="M1657" s="204">
        <v>5.4399999999999997E-2</v>
      </c>
      <c r="N1657" s="8">
        <v>6.0999999999999999E-2</v>
      </c>
      <c r="O1657" s="8">
        <v>6.1400000000000003E-2</v>
      </c>
      <c r="P1657" s="15">
        <v>6.2600000000000003E-2</v>
      </c>
      <c r="Q1657" s="204">
        <v>6.3E-2</v>
      </c>
      <c r="R1657" s="8">
        <v>6.2600000000000003E-2</v>
      </c>
      <c r="S1657" s="204">
        <v>6.3E-2</v>
      </c>
      <c r="T1657" s="205">
        <v>6.2199999999999998E-2</v>
      </c>
      <c r="U1657" s="204">
        <v>6.2799999999999995E-2</v>
      </c>
      <c r="V1657" s="8">
        <v>6.2100000000000002E-2</v>
      </c>
      <c r="W1657" s="204">
        <v>6.2899999999999998E-2</v>
      </c>
      <c r="X1657" s="8">
        <v>6.2E-2</v>
      </c>
      <c r="Y1657" s="204">
        <v>6.2799999999999995E-2</v>
      </c>
      <c r="Z1657" s="8"/>
      <c r="AA1657" s="204"/>
      <c r="AB1657" s="8">
        <v>6.1800000000000001E-2</v>
      </c>
      <c r="AC1657" s="204">
        <v>6.2799999999999995E-2</v>
      </c>
      <c r="AD1657" s="8">
        <v>6.1699999999999998E-2</v>
      </c>
      <c r="AE1657" s="204">
        <v>6.2700000000000006E-2</v>
      </c>
      <c r="AF1657" s="8"/>
      <c r="AG1657" s="204"/>
      <c r="AI1657" s="192" t="str">
        <f t="shared" si="444"/>
        <v/>
      </c>
      <c r="AJ1657" s="192" t="str">
        <f t="shared" si="445"/>
        <v/>
      </c>
      <c r="AK1657" s="192" t="str">
        <f t="shared" si="446"/>
        <v/>
      </c>
      <c r="AL1657" s="192" t="str">
        <f t="shared" si="447"/>
        <v/>
      </c>
      <c r="AM1657" s="192">
        <f t="shared" si="448"/>
        <v>0.1051</v>
      </c>
      <c r="AN1657" s="192">
        <f t="shared" si="449"/>
        <v>5.4300000000000001E-2</v>
      </c>
      <c r="AO1657" s="193">
        <f t="shared" si="450"/>
        <v>6.1200000000000004E-2</v>
      </c>
      <c r="AP1657" s="192">
        <f t="shared" si="451"/>
        <v>6.2799999999999995E-2</v>
      </c>
      <c r="AQ1657" s="193">
        <f t="shared" si="452"/>
        <v>6.2799999999999995E-2</v>
      </c>
      <c r="AR1657" s="192">
        <f t="shared" si="453"/>
        <v>6.25E-2</v>
      </c>
      <c r="AS1657" s="192">
        <f t="shared" si="454"/>
        <v>6.25E-2</v>
      </c>
      <c r="AT1657" s="192">
        <f t="shared" si="455"/>
        <v>6.2399999999999997E-2</v>
      </c>
      <c r="AU1657" s="193" t="str">
        <f t="shared" si="456"/>
        <v/>
      </c>
      <c r="AV1657" s="194">
        <f t="shared" si="457"/>
        <v>6.2299999999999994E-2</v>
      </c>
      <c r="AW1657" s="193">
        <f t="shared" si="458"/>
        <v>6.2200000000000005E-2</v>
      </c>
      <c r="AX1657" s="193" t="str">
        <f t="shared" si="459"/>
        <v/>
      </c>
      <c r="AZ1657" s="193">
        <f t="shared" si="443"/>
        <v>6.5810000000000007E-2</v>
      </c>
    </row>
    <row r="1658" spans="1:52" s="5" customFormat="1" ht="11.25" x14ac:dyDescent="0.2">
      <c r="A1658" s="203">
        <v>40406</v>
      </c>
      <c r="B1658" s="11"/>
      <c r="C1658" s="11"/>
      <c r="D1658" s="15"/>
      <c r="E1658" s="204"/>
      <c r="F1658" s="8"/>
      <c r="G1658" s="8"/>
      <c r="H1658" s="15"/>
      <c r="I1658" s="204"/>
      <c r="J1658" s="8"/>
      <c r="K1658" s="8"/>
      <c r="L1658" s="15">
        <v>5.4300000000000001E-2</v>
      </c>
      <c r="M1658" s="204">
        <v>5.45E-2</v>
      </c>
      <c r="N1658" s="8">
        <v>6.0699999999999997E-2</v>
      </c>
      <c r="O1658" s="8">
        <v>6.0900000000000003E-2</v>
      </c>
      <c r="P1658" s="15">
        <v>6.2E-2</v>
      </c>
      <c r="Q1658" s="204">
        <v>6.2399999999999997E-2</v>
      </c>
      <c r="R1658" s="8">
        <v>6.2E-2</v>
      </c>
      <c r="S1658" s="204">
        <v>6.2399999999999997E-2</v>
      </c>
      <c r="T1658" s="205">
        <v>6.1400000000000003E-2</v>
      </c>
      <c r="U1658" s="204">
        <v>6.2E-2</v>
      </c>
      <c r="V1658" s="8">
        <v>6.1199999999999997E-2</v>
      </c>
      <c r="W1658" s="204">
        <v>6.1800000000000001E-2</v>
      </c>
      <c r="X1658" s="8">
        <v>6.0999999999999999E-2</v>
      </c>
      <c r="Y1658" s="204">
        <v>6.1800000000000001E-2</v>
      </c>
      <c r="Z1658" s="8"/>
      <c r="AA1658" s="204"/>
      <c r="AB1658" s="8">
        <v>6.0999999999999999E-2</v>
      </c>
      <c r="AC1658" s="204">
        <v>6.2E-2</v>
      </c>
      <c r="AD1658" s="8">
        <v>6.0900000000000003E-2</v>
      </c>
      <c r="AE1658" s="204">
        <v>6.1899999999999997E-2</v>
      </c>
      <c r="AF1658" s="8"/>
      <c r="AG1658" s="204"/>
      <c r="AI1658" s="192" t="str">
        <f t="shared" si="444"/>
        <v/>
      </c>
      <c r="AJ1658" s="192" t="str">
        <f t="shared" si="445"/>
        <v/>
      </c>
      <c r="AK1658" s="192" t="str">
        <f t="shared" si="446"/>
        <v/>
      </c>
      <c r="AL1658" s="192" t="str">
        <f t="shared" si="447"/>
        <v/>
      </c>
      <c r="AM1658" s="192" t="str">
        <f t="shared" si="448"/>
        <v/>
      </c>
      <c r="AN1658" s="192">
        <f t="shared" si="449"/>
        <v>5.4400000000000004E-2</v>
      </c>
      <c r="AO1658" s="193">
        <f t="shared" si="450"/>
        <v>6.08E-2</v>
      </c>
      <c r="AP1658" s="192">
        <f t="shared" si="451"/>
        <v>6.2199999999999998E-2</v>
      </c>
      <c r="AQ1658" s="193">
        <f t="shared" si="452"/>
        <v>6.2199999999999998E-2</v>
      </c>
      <c r="AR1658" s="192">
        <f t="shared" si="453"/>
        <v>6.1700000000000005E-2</v>
      </c>
      <c r="AS1658" s="192">
        <f t="shared" si="454"/>
        <v>6.1499999999999999E-2</v>
      </c>
      <c r="AT1658" s="192">
        <f t="shared" si="455"/>
        <v>6.1399999999999996E-2</v>
      </c>
      <c r="AU1658" s="193" t="str">
        <f t="shared" si="456"/>
        <v/>
      </c>
      <c r="AV1658" s="194">
        <f t="shared" si="457"/>
        <v>6.1499999999999999E-2</v>
      </c>
      <c r="AW1658" s="193">
        <f t="shared" si="458"/>
        <v>6.1399999999999996E-2</v>
      </c>
      <c r="AX1658" s="193" t="str">
        <f t="shared" si="459"/>
        <v/>
      </c>
      <c r="AZ1658" s="193">
        <f t="shared" si="443"/>
        <v>6.0788888888888892E-2</v>
      </c>
    </row>
    <row r="1659" spans="1:52" s="5" customFormat="1" ht="11.25" x14ac:dyDescent="0.2">
      <c r="A1659" s="203">
        <v>40407</v>
      </c>
      <c r="B1659" s="11"/>
      <c r="C1659" s="11"/>
      <c r="D1659" s="15"/>
      <c r="E1659" s="204"/>
      <c r="F1659" s="8"/>
      <c r="G1659" s="8"/>
      <c r="H1659" s="15"/>
      <c r="I1659" s="204"/>
      <c r="J1659" s="8"/>
      <c r="K1659" s="8"/>
      <c r="L1659" s="15">
        <v>5.4899999999999997E-2</v>
      </c>
      <c r="M1659" s="204">
        <v>5.5100000000000003E-2</v>
      </c>
      <c r="N1659" s="8">
        <v>5.9799999999999999E-2</v>
      </c>
      <c r="O1659" s="8">
        <v>0.06</v>
      </c>
      <c r="P1659" s="15">
        <v>6.0499999999999998E-2</v>
      </c>
      <c r="Q1659" s="204">
        <v>6.0900000000000003E-2</v>
      </c>
      <c r="R1659" s="8">
        <v>6.0499999999999998E-2</v>
      </c>
      <c r="S1659" s="204">
        <v>6.0900000000000003E-2</v>
      </c>
      <c r="T1659" s="205">
        <v>6.0299999999999999E-2</v>
      </c>
      <c r="U1659" s="204">
        <v>6.0900000000000003E-2</v>
      </c>
      <c r="V1659" s="8">
        <v>6.0199999999999997E-2</v>
      </c>
      <c r="W1659" s="204">
        <v>6.08E-2</v>
      </c>
      <c r="X1659" s="8">
        <v>6.0199999999999997E-2</v>
      </c>
      <c r="Y1659" s="204">
        <v>6.0999999999999999E-2</v>
      </c>
      <c r="Z1659" s="8"/>
      <c r="AA1659" s="204"/>
      <c r="AB1659" s="8">
        <v>6.0100000000000001E-2</v>
      </c>
      <c r="AC1659" s="204">
        <v>6.1100000000000002E-2</v>
      </c>
      <c r="AD1659" s="8">
        <v>5.9900000000000002E-2</v>
      </c>
      <c r="AE1659" s="204">
        <v>6.0900000000000003E-2</v>
      </c>
      <c r="AF1659" s="8"/>
      <c r="AG1659" s="204"/>
      <c r="AI1659" s="192" t="str">
        <f t="shared" si="444"/>
        <v/>
      </c>
      <c r="AJ1659" s="192" t="str">
        <f t="shared" si="445"/>
        <v/>
      </c>
      <c r="AK1659" s="192" t="str">
        <f t="shared" si="446"/>
        <v/>
      </c>
      <c r="AL1659" s="192" t="str">
        <f t="shared" si="447"/>
        <v/>
      </c>
      <c r="AM1659" s="192" t="str">
        <f t="shared" si="448"/>
        <v/>
      </c>
      <c r="AN1659" s="192">
        <f t="shared" si="449"/>
        <v>5.5E-2</v>
      </c>
      <c r="AO1659" s="193">
        <f t="shared" si="450"/>
        <v>5.9899999999999995E-2</v>
      </c>
      <c r="AP1659" s="192">
        <f t="shared" si="451"/>
        <v>6.0700000000000004E-2</v>
      </c>
      <c r="AQ1659" s="193">
        <f t="shared" si="452"/>
        <v>6.0700000000000004E-2</v>
      </c>
      <c r="AR1659" s="192">
        <f t="shared" si="453"/>
        <v>6.0600000000000001E-2</v>
      </c>
      <c r="AS1659" s="192">
        <f t="shared" si="454"/>
        <v>6.0499999999999998E-2</v>
      </c>
      <c r="AT1659" s="192">
        <f t="shared" si="455"/>
        <v>6.0600000000000001E-2</v>
      </c>
      <c r="AU1659" s="193" t="str">
        <f t="shared" si="456"/>
        <v/>
      </c>
      <c r="AV1659" s="194">
        <f t="shared" si="457"/>
        <v>6.0600000000000001E-2</v>
      </c>
      <c r="AW1659" s="193">
        <f t="shared" si="458"/>
        <v>6.0400000000000002E-2</v>
      </c>
      <c r="AX1659" s="193" t="str">
        <f t="shared" si="459"/>
        <v/>
      </c>
      <c r="AZ1659" s="193">
        <f t="shared" si="443"/>
        <v>5.988888888888888E-2</v>
      </c>
    </row>
    <row r="1660" spans="1:52" s="5" customFormat="1" ht="11.25" x14ac:dyDescent="0.2">
      <c r="A1660" s="203">
        <v>40408</v>
      </c>
      <c r="B1660" s="11"/>
      <c r="C1660" s="11"/>
      <c r="D1660" s="15"/>
      <c r="E1660" s="204"/>
      <c r="F1660" s="8"/>
      <c r="G1660" s="8"/>
      <c r="H1660" s="15"/>
      <c r="I1660" s="204"/>
      <c r="J1660" s="8"/>
      <c r="K1660" s="8"/>
      <c r="L1660" s="15">
        <v>5.5399999999999998E-2</v>
      </c>
      <c r="M1660" s="204">
        <v>5.5599999999999997E-2</v>
      </c>
      <c r="N1660" s="8">
        <v>6.0100000000000001E-2</v>
      </c>
      <c r="O1660" s="8">
        <v>6.0299999999999999E-2</v>
      </c>
      <c r="P1660" s="15">
        <v>6.0900000000000003E-2</v>
      </c>
      <c r="Q1660" s="204">
        <v>6.13E-2</v>
      </c>
      <c r="R1660" s="8">
        <v>6.0900000000000003E-2</v>
      </c>
      <c r="S1660" s="204">
        <v>6.13E-2</v>
      </c>
      <c r="T1660" s="205">
        <v>6.0499999999999998E-2</v>
      </c>
      <c r="U1660" s="204">
        <v>6.1100000000000002E-2</v>
      </c>
      <c r="V1660" s="8">
        <v>6.0499999999999998E-2</v>
      </c>
      <c r="W1660" s="204">
        <v>6.1100000000000002E-2</v>
      </c>
      <c r="X1660" s="8">
        <v>6.0299999999999999E-2</v>
      </c>
      <c r="Y1660" s="204">
        <v>6.1100000000000002E-2</v>
      </c>
      <c r="Z1660" s="8"/>
      <c r="AA1660" s="204"/>
      <c r="AB1660" s="8">
        <v>6.0199999999999997E-2</v>
      </c>
      <c r="AC1660" s="204">
        <v>6.1199999999999997E-2</v>
      </c>
      <c r="AD1660" s="8">
        <v>0.06</v>
      </c>
      <c r="AE1660" s="204">
        <v>6.0999999999999999E-2</v>
      </c>
      <c r="AF1660" s="8"/>
      <c r="AG1660" s="204"/>
      <c r="AI1660" s="192" t="str">
        <f t="shared" si="444"/>
        <v/>
      </c>
      <c r="AJ1660" s="192" t="str">
        <f t="shared" si="445"/>
        <v/>
      </c>
      <c r="AK1660" s="192" t="str">
        <f t="shared" si="446"/>
        <v/>
      </c>
      <c r="AL1660" s="192" t="str">
        <f t="shared" si="447"/>
        <v/>
      </c>
      <c r="AM1660" s="192" t="str">
        <f t="shared" si="448"/>
        <v/>
      </c>
      <c r="AN1660" s="192">
        <f t="shared" si="449"/>
        <v>5.5499999999999994E-2</v>
      </c>
      <c r="AO1660" s="193">
        <f t="shared" si="450"/>
        <v>6.0200000000000004E-2</v>
      </c>
      <c r="AP1660" s="192">
        <f t="shared" si="451"/>
        <v>6.1100000000000002E-2</v>
      </c>
      <c r="AQ1660" s="193">
        <f t="shared" si="452"/>
        <v>6.1100000000000002E-2</v>
      </c>
      <c r="AR1660" s="192">
        <f t="shared" si="453"/>
        <v>6.08E-2</v>
      </c>
      <c r="AS1660" s="192">
        <f t="shared" si="454"/>
        <v>6.08E-2</v>
      </c>
      <c r="AT1660" s="192">
        <f t="shared" si="455"/>
        <v>6.0700000000000004E-2</v>
      </c>
      <c r="AU1660" s="193" t="str">
        <f t="shared" si="456"/>
        <v/>
      </c>
      <c r="AV1660" s="194">
        <f t="shared" si="457"/>
        <v>6.0699999999999997E-2</v>
      </c>
      <c r="AW1660" s="193">
        <f t="shared" si="458"/>
        <v>6.0499999999999998E-2</v>
      </c>
      <c r="AX1660" s="193" t="str">
        <f t="shared" si="459"/>
        <v/>
      </c>
      <c r="AZ1660" s="193">
        <f t="shared" si="443"/>
        <v>6.0155555555555552E-2</v>
      </c>
    </row>
    <row r="1661" spans="1:52" s="5" customFormat="1" ht="11.25" x14ac:dyDescent="0.2">
      <c r="A1661" s="203">
        <v>40409</v>
      </c>
      <c r="B1661" s="11"/>
      <c r="C1661" s="11"/>
      <c r="D1661" s="15"/>
      <c r="E1661" s="204"/>
      <c r="F1661" s="8"/>
      <c r="G1661" s="8"/>
      <c r="H1661" s="15"/>
      <c r="I1661" s="204"/>
      <c r="J1661" s="8"/>
      <c r="K1661" s="8"/>
      <c r="L1661" s="15">
        <v>5.5500000000000001E-2</v>
      </c>
      <c r="M1661" s="204">
        <v>5.57E-2</v>
      </c>
      <c r="N1661" s="8">
        <v>5.96E-2</v>
      </c>
      <c r="O1661" s="8">
        <v>5.9799999999999999E-2</v>
      </c>
      <c r="P1661" s="15">
        <v>6.0400000000000002E-2</v>
      </c>
      <c r="Q1661" s="204">
        <v>6.08E-2</v>
      </c>
      <c r="R1661" s="8">
        <v>6.0900000000000003E-2</v>
      </c>
      <c r="S1661" s="204">
        <v>6.13E-2</v>
      </c>
      <c r="T1661" s="205">
        <v>6.0199999999999997E-2</v>
      </c>
      <c r="U1661" s="204">
        <v>6.08E-2</v>
      </c>
      <c r="V1661" s="8">
        <v>6.0400000000000002E-2</v>
      </c>
      <c r="W1661" s="204">
        <v>6.0999999999999999E-2</v>
      </c>
      <c r="X1661" s="8">
        <v>6.0199999999999997E-2</v>
      </c>
      <c r="Y1661" s="204">
        <v>6.0999999999999999E-2</v>
      </c>
      <c r="Z1661" s="8"/>
      <c r="AA1661" s="204"/>
      <c r="AB1661" s="8">
        <v>6.0100000000000001E-2</v>
      </c>
      <c r="AC1661" s="204">
        <v>6.1100000000000002E-2</v>
      </c>
      <c r="AD1661" s="8">
        <v>5.9900000000000002E-2</v>
      </c>
      <c r="AE1661" s="204">
        <v>6.0900000000000003E-2</v>
      </c>
      <c r="AF1661" s="8"/>
      <c r="AG1661" s="204"/>
      <c r="AI1661" s="192" t="str">
        <f t="shared" si="444"/>
        <v/>
      </c>
      <c r="AJ1661" s="192" t="str">
        <f t="shared" si="445"/>
        <v/>
      </c>
      <c r="AK1661" s="192" t="str">
        <f t="shared" si="446"/>
        <v/>
      </c>
      <c r="AL1661" s="192" t="str">
        <f t="shared" si="447"/>
        <v/>
      </c>
      <c r="AM1661" s="192" t="str">
        <f t="shared" si="448"/>
        <v/>
      </c>
      <c r="AN1661" s="192">
        <f t="shared" si="449"/>
        <v>5.5599999999999997E-2</v>
      </c>
      <c r="AO1661" s="193">
        <f t="shared" si="450"/>
        <v>5.9700000000000003E-2</v>
      </c>
      <c r="AP1661" s="192">
        <f t="shared" si="451"/>
        <v>6.0600000000000001E-2</v>
      </c>
      <c r="AQ1661" s="193">
        <f t="shared" si="452"/>
        <v>6.1100000000000002E-2</v>
      </c>
      <c r="AR1661" s="192">
        <f t="shared" si="453"/>
        <v>6.0499999999999998E-2</v>
      </c>
      <c r="AS1661" s="192">
        <f t="shared" si="454"/>
        <v>6.0700000000000004E-2</v>
      </c>
      <c r="AT1661" s="192">
        <f t="shared" si="455"/>
        <v>6.0600000000000001E-2</v>
      </c>
      <c r="AU1661" s="193" t="str">
        <f t="shared" si="456"/>
        <v/>
      </c>
      <c r="AV1661" s="194">
        <f t="shared" si="457"/>
        <v>6.0600000000000001E-2</v>
      </c>
      <c r="AW1661" s="193">
        <f t="shared" si="458"/>
        <v>6.0400000000000002E-2</v>
      </c>
      <c r="AX1661" s="193" t="str">
        <f t="shared" si="459"/>
        <v/>
      </c>
      <c r="AZ1661" s="193">
        <f t="shared" si="443"/>
        <v>5.9977777777777769E-2</v>
      </c>
    </row>
    <row r="1662" spans="1:52" s="5" customFormat="1" ht="11.25" x14ac:dyDescent="0.2">
      <c r="A1662" s="203">
        <v>40410</v>
      </c>
      <c r="B1662" s="11"/>
      <c r="C1662" s="11"/>
      <c r="D1662" s="15"/>
      <c r="E1662" s="204"/>
      <c r="F1662" s="8"/>
      <c r="G1662" s="8"/>
      <c r="H1662" s="15"/>
      <c r="I1662" s="204"/>
      <c r="J1662" s="8"/>
      <c r="K1662" s="8"/>
      <c r="L1662" s="15">
        <v>5.4899999999999997E-2</v>
      </c>
      <c r="M1662" s="204">
        <v>5.5100000000000003E-2</v>
      </c>
      <c r="N1662" s="8">
        <v>5.8599999999999999E-2</v>
      </c>
      <c r="O1662" s="8">
        <v>5.8799999999999998E-2</v>
      </c>
      <c r="P1662" s="15">
        <v>6.0100000000000001E-2</v>
      </c>
      <c r="Q1662" s="204">
        <v>6.0499999999999998E-2</v>
      </c>
      <c r="R1662" s="8">
        <v>6.0600000000000001E-2</v>
      </c>
      <c r="S1662" s="204">
        <v>6.0999999999999999E-2</v>
      </c>
      <c r="T1662" s="205">
        <v>6.0100000000000001E-2</v>
      </c>
      <c r="U1662" s="204">
        <v>6.0699999999999997E-2</v>
      </c>
      <c r="V1662" s="8">
        <v>6.0199999999999997E-2</v>
      </c>
      <c r="W1662" s="204">
        <v>6.08E-2</v>
      </c>
      <c r="X1662" s="8">
        <v>6.0100000000000001E-2</v>
      </c>
      <c r="Y1662" s="204">
        <v>6.0900000000000003E-2</v>
      </c>
      <c r="Z1662" s="8"/>
      <c r="AA1662" s="204"/>
      <c r="AB1662" s="8">
        <v>5.9900000000000002E-2</v>
      </c>
      <c r="AC1662" s="204">
        <v>6.0900000000000003E-2</v>
      </c>
      <c r="AD1662" s="8">
        <v>5.9400000000000001E-2</v>
      </c>
      <c r="AE1662" s="204">
        <v>6.0400000000000002E-2</v>
      </c>
      <c r="AF1662" s="8"/>
      <c r="AG1662" s="204"/>
      <c r="AI1662" s="192" t="str">
        <f t="shared" si="444"/>
        <v/>
      </c>
      <c r="AJ1662" s="192" t="str">
        <f t="shared" si="445"/>
        <v/>
      </c>
      <c r="AK1662" s="192" t="str">
        <f t="shared" si="446"/>
        <v/>
      </c>
      <c r="AL1662" s="192" t="str">
        <f t="shared" si="447"/>
        <v/>
      </c>
      <c r="AM1662" s="192" t="str">
        <f t="shared" si="448"/>
        <v/>
      </c>
      <c r="AN1662" s="192">
        <f t="shared" si="449"/>
        <v>5.5E-2</v>
      </c>
      <c r="AO1662" s="193">
        <f t="shared" si="450"/>
        <v>5.8700000000000002E-2</v>
      </c>
      <c r="AP1662" s="192">
        <f t="shared" si="451"/>
        <v>6.0299999999999999E-2</v>
      </c>
      <c r="AQ1662" s="193">
        <f t="shared" si="452"/>
        <v>6.08E-2</v>
      </c>
      <c r="AR1662" s="192">
        <f t="shared" si="453"/>
        <v>6.0399999999999995E-2</v>
      </c>
      <c r="AS1662" s="192">
        <f t="shared" si="454"/>
        <v>6.0499999999999998E-2</v>
      </c>
      <c r="AT1662" s="192">
        <f t="shared" si="455"/>
        <v>6.0499999999999998E-2</v>
      </c>
      <c r="AU1662" s="193" t="str">
        <f t="shared" si="456"/>
        <v/>
      </c>
      <c r="AV1662" s="194">
        <f t="shared" si="457"/>
        <v>6.0400000000000002E-2</v>
      </c>
      <c r="AW1662" s="193">
        <f t="shared" si="458"/>
        <v>5.9900000000000002E-2</v>
      </c>
      <c r="AX1662" s="193" t="str">
        <f t="shared" si="459"/>
        <v/>
      </c>
      <c r="AZ1662" s="193">
        <f t="shared" si="443"/>
        <v>5.9611111111111108E-2</v>
      </c>
    </row>
    <row r="1663" spans="1:52" s="5" customFormat="1" ht="11.25" x14ac:dyDescent="0.2">
      <c r="A1663" s="203">
        <v>40413</v>
      </c>
      <c r="B1663" s="11"/>
      <c r="C1663" s="11"/>
      <c r="D1663" s="15"/>
      <c r="E1663" s="204"/>
      <c r="F1663" s="8"/>
      <c r="G1663" s="8"/>
      <c r="H1663" s="15"/>
      <c r="I1663" s="204"/>
      <c r="J1663" s="8"/>
      <c r="K1663" s="8"/>
      <c r="L1663" s="15">
        <v>5.5800000000000002E-2</v>
      </c>
      <c r="M1663" s="204">
        <v>5.6000000000000001E-2</v>
      </c>
      <c r="N1663" s="8">
        <v>5.8799999999999998E-2</v>
      </c>
      <c r="O1663" s="8">
        <v>5.8999999999999997E-2</v>
      </c>
      <c r="P1663" s="15">
        <v>6.0299999999999999E-2</v>
      </c>
      <c r="Q1663" s="204">
        <v>6.0699999999999997E-2</v>
      </c>
      <c r="R1663" s="8">
        <v>6.0600000000000001E-2</v>
      </c>
      <c r="S1663" s="204">
        <v>6.0999999999999999E-2</v>
      </c>
      <c r="T1663" s="205">
        <v>6.0100000000000001E-2</v>
      </c>
      <c r="U1663" s="204">
        <v>6.0699999999999997E-2</v>
      </c>
      <c r="V1663" s="8">
        <v>6.0199999999999997E-2</v>
      </c>
      <c r="W1663" s="204">
        <v>6.08E-2</v>
      </c>
      <c r="X1663" s="8">
        <v>6.0100000000000001E-2</v>
      </c>
      <c r="Y1663" s="204">
        <v>6.0900000000000003E-2</v>
      </c>
      <c r="Z1663" s="8"/>
      <c r="AA1663" s="204"/>
      <c r="AB1663" s="8">
        <v>5.9799999999999999E-2</v>
      </c>
      <c r="AC1663" s="204">
        <v>6.08E-2</v>
      </c>
      <c r="AD1663" s="8">
        <v>5.8999999999999997E-2</v>
      </c>
      <c r="AE1663" s="204">
        <v>0.06</v>
      </c>
      <c r="AF1663" s="8"/>
      <c r="AG1663" s="204"/>
      <c r="AI1663" s="192" t="str">
        <f t="shared" si="444"/>
        <v/>
      </c>
      <c r="AJ1663" s="192" t="str">
        <f t="shared" si="445"/>
        <v/>
      </c>
      <c r="AK1663" s="192" t="str">
        <f t="shared" si="446"/>
        <v/>
      </c>
      <c r="AL1663" s="192" t="str">
        <f t="shared" si="447"/>
        <v/>
      </c>
      <c r="AM1663" s="192" t="str">
        <f t="shared" si="448"/>
        <v/>
      </c>
      <c r="AN1663" s="192">
        <f t="shared" si="449"/>
        <v>5.5900000000000005E-2</v>
      </c>
      <c r="AO1663" s="193">
        <f t="shared" si="450"/>
        <v>5.8899999999999994E-2</v>
      </c>
      <c r="AP1663" s="192">
        <f t="shared" si="451"/>
        <v>6.0499999999999998E-2</v>
      </c>
      <c r="AQ1663" s="193">
        <f t="shared" si="452"/>
        <v>6.08E-2</v>
      </c>
      <c r="AR1663" s="192">
        <f t="shared" si="453"/>
        <v>6.0399999999999995E-2</v>
      </c>
      <c r="AS1663" s="192">
        <f t="shared" si="454"/>
        <v>6.0499999999999998E-2</v>
      </c>
      <c r="AT1663" s="192">
        <f t="shared" si="455"/>
        <v>6.0499999999999998E-2</v>
      </c>
      <c r="AU1663" s="193" t="str">
        <f t="shared" si="456"/>
        <v/>
      </c>
      <c r="AV1663" s="194">
        <f t="shared" si="457"/>
        <v>6.0299999999999999E-2</v>
      </c>
      <c r="AW1663" s="193">
        <f t="shared" si="458"/>
        <v>5.9499999999999997E-2</v>
      </c>
      <c r="AX1663" s="193" t="str">
        <f t="shared" si="459"/>
        <v/>
      </c>
      <c r="AZ1663" s="193">
        <f t="shared" si="443"/>
        <v>5.9700000000000003E-2</v>
      </c>
    </row>
    <row r="1664" spans="1:52" s="5" customFormat="1" ht="11.25" x14ac:dyDescent="0.2">
      <c r="A1664" s="203">
        <v>40414</v>
      </c>
      <c r="B1664" s="11"/>
      <c r="C1664" s="11"/>
      <c r="D1664" s="15"/>
      <c r="E1664" s="204"/>
      <c r="F1664" s="8"/>
      <c r="G1664" s="8"/>
      <c r="H1664" s="15"/>
      <c r="I1664" s="204"/>
      <c r="J1664" s="8"/>
      <c r="K1664" s="8"/>
      <c r="L1664" s="15">
        <v>5.5800000000000002E-2</v>
      </c>
      <c r="M1664" s="204">
        <v>5.6000000000000001E-2</v>
      </c>
      <c r="N1664" s="8">
        <v>5.8799999999999998E-2</v>
      </c>
      <c r="O1664" s="8">
        <v>5.8999999999999997E-2</v>
      </c>
      <c r="P1664" s="15">
        <v>6.0400000000000002E-2</v>
      </c>
      <c r="Q1664" s="204">
        <v>6.08E-2</v>
      </c>
      <c r="R1664" s="8">
        <v>6.0600000000000001E-2</v>
      </c>
      <c r="S1664" s="204">
        <v>6.0999999999999999E-2</v>
      </c>
      <c r="T1664" s="205">
        <v>0.06</v>
      </c>
      <c r="U1664" s="204">
        <v>6.0600000000000001E-2</v>
      </c>
      <c r="V1664" s="8">
        <v>0.06</v>
      </c>
      <c r="W1664" s="204">
        <v>6.0600000000000001E-2</v>
      </c>
      <c r="X1664" s="8">
        <v>0.06</v>
      </c>
      <c r="Y1664" s="204">
        <v>6.08E-2</v>
      </c>
      <c r="Z1664" s="8"/>
      <c r="AA1664" s="204"/>
      <c r="AB1664" s="8">
        <v>5.9499999999999997E-2</v>
      </c>
      <c r="AC1664" s="204">
        <v>6.0499999999999998E-2</v>
      </c>
      <c r="AD1664" s="8">
        <v>5.8799999999999998E-2</v>
      </c>
      <c r="AE1664" s="204">
        <v>5.9799999999999999E-2</v>
      </c>
      <c r="AF1664" s="8"/>
      <c r="AG1664" s="204"/>
      <c r="AI1664" s="192" t="str">
        <f t="shared" si="444"/>
        <v/>
      </c>
      <c r="AJ1664" s="192" t="str">
        <f t="shared" si="445"/>
        <v/>
      </c>
      <c r="AK1664" s="192" t="str">
        <f t="shared" si="446"/>
        <v/>
      </c>
      <c r="AL1664" s="192" t="str">
        <f t="shared" si="447"/>
        <v/>
      </c>
      <c r="AM1664" s="192" t="str">
        <f t="shared" si="448"/>
        <v/>
      </c>
      <c r="AN1664" s="192">
        <f t="shared" si="449"/>
        <v>5.5900000000000005E-2</v>
      </c>
      <c r="AO1664" s="193">
        <f t="shared" si="450"/>
        <v>5.8899999999999994E-2</v>
      </c>
      <c r="AP1664" s="192">
        <f t="shared" si="451"/>
        <v>6.0600000000000001E-2</v>
      </c>
      <c r="AQ1664" s="193">
        <f t="shared" si="452"/>
        <v>6.08E-2</v>
      </c>
      <c r="AR1664" s="192">
        <f t="shared" si="453"/>
        <v>6.0299999999999999E-2</v>
      </c>
      <c r="AS1664" s="192">
        <f t="shared" si="454"/>
        <v>6.0299999999999999E-2</v>
      </c>
      <c r="AT1664" s="192">
        <f t="shared" si="455"/>
        <v>6.0399999999999995E-2</v>
      </c>
      <c r="AU1664" s="193" t="str">
        <f t="shared" si="456"/>
        <v/>
      </c>
      <c r="AV1664" s="194">
        <f t="shared" si="457"/>
        <v>0.06</v>
      </c>
      <c r="AW1664" s="193">
        <f t="shared" si="458"/>
        <v>5.9299999999999999E-2</v>
      </c>
      <c r="AX1664" s="193" t="str">
        <f t="shared" si="459"/>
        <v/>
      </c>
      <c r="AZ1664" s="193">
        <f t="shared" si="443"/>
        <v>5.9611111111111108E-2</v>
      </c>
    </row>
    <row r="1665" spans="1:52" s="5" customFormat="1" ht="11.25" x14ac:dyDescent="0.2">
      <c r="A1665" s="203">
        <v>40415</v>
      </c>
      <c r="B1665" s="11"/>
      <c r="C1665" s="11"/>
      <c r="D1665" s="15"/>
      <c r="E1665" s="204"/>
      <c r="F1665" s="8"/>
      <c r="G1665" s="8"/>
      <c r="H1665" s="15"/>
      <c r="I1665" s="204"/>
      <c r="J1665" s="8"/>
      <c r="K1665" s="8"/>
      <c r="L1665" s="15">
        <v>5.5100000000000003E-2</v>
      </c>
      <c r="M1665" s="204">
        <v>5.5300000000000002E-2</v>
      </c>
      <c r="N1665" s="8">
        <v>5.8299999999999998E-2</v>
      </c>
      <c r="O1665" s="8">
        <v>5.8500000000000003E-2</v>
      </c>
      <c r="P1665" s="15">
        <v>5.9900000000000002E-2</v>
      </c>
      <c r="Q1665" s="204">
        <v>6.0299999999999999E-2</v>
      </c>
      <c r="R1665" s="8">
        <v>6.0299999999999999E-2</v>
      </c>
      <c r="S1665" s="204">
        <v>6.0699999999999997E-2</v>
      </c>
      <c r="T1665" s="205">
        <v>5.9799999999999999E-2</v>
      </c>
      <c r="U1665" s="204">
        <v>6.0400000000000002E-2</v>
      </c>
      <c r="V1665" s="8">
        <v>5.9700000000000003E-2</v>
      </c>
      <c r="W1665" s="204">
        <v>6.0299999999999999E-2</v>
      </c>
      <c r="X1665" s="8">
        <v>5.9299999999999999E-2</v>
      </c>
      <c r="Y1665" s="204">
        <v>6.0100000000000001E-2</v>
      </c>
      <c r="Z1665" s="8"/>
      <c r="AA1665" s="204"/>
      <c r="AB1665" s="8">
        <v>5.9200000000000003E-2</v>
      </c>
      <c r="AC1665" s="204">
        <v>6.0199999999999997E-2</v>
      </c>
      <c r="AD1665" s="8">
        <v>5.8700000000000002E-2</v>
      </c>
      <c r="AE1665" s="204">
        <v>5.9700000000000003E-2</v>
      </c>
      <c r="AF1665" s="8"/>
      <c r="AG1665" s="204"/>
      <c r="AI1665" s="192" t="str">
        <f t="shared" si="444"/>
        <v/>
      </c>
      <c r="AJ1665" s="192" t="str">
        <f t="shared" si="445"/>
        <v/>
      </c>
      <c r="AK1665" s="192" t="str">
        <f t="shared" si="446"/>
        <v/>
      </c>
      <c r="AL1665" s="192" t="str">
        <f t="shared" si="447"/>
        <v/>
      </c>
      <c r="AM1665" s="192" t="str">
        <f t="shared" si="448"/>
        <v/>
      </c>
      <c r="AN1665" s="192">
        <f t="shared" si="449"/>
        <v>5.5199999999999999E-2</v>
      </c>
      <c r="AO1665" s="193">
        <f t="shared" si="450"/>
        <v>5.8400000000000001E-2</v>
      </c>
      <c r="AP1665" s="192">
        <f t="shared" si="451"/>
        <v>6.0100000000000001E-2</v>
      </c>
      <c r="AQ1665" s="193">
        <f t="shared" si="452"/>
        <v>6.0499999999999998E-2</v>
      </c>
      <c r="AR1665" s="192">
        <f t="shared" si="453"/>
        <v>6.0100000000000001E-2</v>
      </c>
      <c r="AS1665" s="192">
        <f t="shared" si="454"/>
        <v>0.06</v>
      </c>
      <c r="AT1665" s="192">
        <f t="shared" si="455"/>
        <v>5.9700000000000003E-2</v>
      </c>
      <c r="AU1665" s="193" t="str">
        <f t="shared" si="456"/>
        <v/>
      </c>
      <c r="AV1665" s="194">
        <f t="shared" si="457"/>
        <v>5.9700000000000003E-2</v>
      </c>
      <c r="AW1665" s="193">
        <f t="shared" si="458"/>
        <v>5.9200000000000003E-2</v>
      </c>
      <c r="AX1665" s="193" t="str">
        <f t="shared" si="459"/>
        <v/>
      </c>
      <c r="AZ1665" s="193">
        <f t="shared" si="443"/>
        <v>5.9211111111111117E-2</v>
      </c>
    </row>
    <row r="1666" spans="1:52" s="5" customFormat="1" ht="11.25" x14ac:dyDescent="0.2">
      <c r="A1666" s="203">
        <v>40416</v>
      </c>
      <c r="B1666" s="11"/>
      <c r="C1666" s="11"/>
      <c r="D1666" s="15"/>
      <c r="E1666" s="204"/>
      <c r="F1666" s="8"/>
      <c r="G1666" s="8"/>
      <c r="H1666" s="15"/>
      <c r="I1666" s="204"/>
      <c r="J1666" s="8"/>
      <c r="K1666" s="8"/>
      <c r="L1666" s="15">
        <v>5.4600000000000003E-2</v>
      </c>
      <c r="M1666" s="204">
        <v>5.4800000000000001E-2</v>
      </c>
      <c r="N1666" s="8">
        <v>5.8400000000000001E-2</v>
      </c>
      <c r="O1666" s="8">
        <v>5.8599999999999999E-2</v>
      </c>
      <c r="P1666" s="15">
        <v>5.9700000000000003E-2</v>
      </c>
      <c r="Q1666" s="204">
        <v>6.0100000000000001E-2</v>
      </c>
      <c r="R1666" s="8">
        <v>6.0299999999999999E-2</v>
      </c>
      <c r="S1666" s="204">
        <v>6.0699999999999997E-2</v>
      </c>
      <c r="T1666" s="205">
        <v>5.9799999999999999E-2</v>
      </c>
      <c r="U1666" s="204">
        <v>6.0400000000000002E-2</v>
      </c>
      <c r="V1666" s="8">
        <v>5.9499999999999997E-2</v>
      </c>
      <c r="W1666" s="204">
        <v>6.0100000000000001E-2</v>
      </c>
      <c r="X1666" s="8">
        <v>5.9299999999999999E-2</v>
      </c>
      <c r="Y1666" s="204">
        <v>6.0100000000000001E-2</v>
      </c>
      <c r="Z1666" s="8"/>
      <c r="AA1666" s="204"/>
      <c r="AB1666" s="8">
        <v>5.91E-2</v>
      </c>
      <c r="AC1666" s="204">
        <v>6.0100000000000001E-2</v>
      </c>
      <c r="AD1666" s="8">
        <v>5.8599999999999999E-2</v>
      </c>
      <c r="AE1666" s="204">
        <v>5.96E-2</v>
      </c>
      <c r="AF1666" s="8"/>
      <c r="AG1666" s="204"/>
      <c r="AI1666" s="192" t="str">
        <f t="shared" si="444"/>
        <v/>
      </c>
      <c r="AJ1666" s="192" t="str">
        <f t="shared" si="445"/>
        <v/>
      </c>
      <c r="AK1666" s="192" t="str">
        <f t="shared" si="446"/>
        <v/>
      </c>
      <c r="AL1666" s="192" t="str">
        <f t="shared" si="447"/>
        <v/>
      </c>
      <c r="AM1666" s="192" t="str">
        <f t="shared" si="448"/>
        <v/>
      </c>
      <c r="AN1666" s="192">
        <f t="shared" si="449"/>
        <v>5.4699999999999999E-2</v>
      </c>
      <c r="AO1666" s="193">
        <f t="shared" si="450"/>
        <v>5.8499999999999996E-2</v>
      </c>
      <c r="AP1666" s="192">
        <f t="shared" si="451"/>
        <v>5.9900000000000002E-2</v>
      </c>
      <c r="AQ1666" s="193">
        <f t="shared" si="452"/>
        <v>6.0499999999999998E-2</v>
      </c>
      <c r="AR1666" s="192">
        <f t="shared" si="453"/>
        <v>6.0100000000000001E-2</v>
      </c>
      <c r="AS1666" s="192">
        <f t="shared" si="454"/>
        <v>5.9799999999999999E-2</v>
      </c>
      <c r="AT1666" s="192">
        <f t="shared" si="455"/>
        <v>5.9700000000000003E-2</v>
      </c>
      <c r="AU1666" s="193" t="str">
        <f t="shared" si="456"/>
        <v/>
      </c>
      <c r="AV1666" s="194">
        <f t="shared" si="457"/>
        <v>5.96E-2</v>
      </c>
      <c r="AW1666" s="193">
        <f t="shared" si="458"/>
        <v>5.91E-2</v>
      </c>
      <c r="AX1666" s="193" t="str">
        <f t="shared" si="459"/>
        <v/>
      </c>
      <c r="AZ1666" s="193">
        <f t="shared" si="443"/>
        <v>5.9100000000000007E-2</v>
      </c>
    </row>
    <row r="1667" spans="1:52" s="5" customFormat="1" ht="11.25" x14ac:dyDescent="0.2">
      <c r="A1667" s="203">
        <v>40417</v>
      </c>
      <c r="B1667" s="11"/>
      <c r="C1667" s="11"/>
      <c r="D1667" s="15"/>
      <c r="E1667" s="204"/>
      <c r="F1667" s="8"/>
      <c r="G1667" s="8"/>
      <c r="H1667" s="15"/>
      <c r="I1667" s="204"/>
      <c r="J1667" s="8"/>
      <c r="K1667" s="8"/>
      <c r="L1667" s="15">
        <v>5.4600000000000003E-2</v>
      </c>
      <c r="M1667" s="204">
        <v>5.4800000000000001E-2</v>
      </c>
      <c r="N1667" s="8">
        <v>5.9200000000000003E-2</v>
      </c>
      <c r="O1667" s="8">
        <v>5.9400000000000001E-2</v>
      </c>
      <c r="P1667" s="15">
        <v>6.0499999999999998E-2</v>
      </c>
      <c r="Q1667" s="204">
        <v>6.0900000000000003E-2</v>
      </c>
      <c r="R1667" s="8">
        <v>6.08E-2</v>
      </c>
      <c r="S1667" s="204">
        <v>6.1199999999999997E-2</v>
      </c>
      <c r="T1667" s="205">
        <v>0.06</v>
      </c>
      <c r="U1667" s="204">
        <v>6.0600000000000001E-2</v>
      </c>
      <c r="V1667" s="8">
        <v>5.9700000000000003E-2</v>
      </c>
      <c r="W1667" s="204">
        <v>6.0299999999999999E-2</v>
      </c>
      <c r="X1667" s="8">
        <v>5.9400000000000001E-2</v>
      </c>
      <c r="Y1667" s="204">
        <v>6.0199999999999997E-2</v>
      </c>
      <c r="Z1667" s="8"/>
      <c r="AA1667" s="204"/>
      <c r="AB1667" s="8">
        <v>5.9200000000000003E-2</v>
      </c>
      <c r="AC1667" s="204">
        <v>6.0199999999999997E-2</v>
      </c>
      <c r="AD1667" s="8">
        <v>5.8700000000000002E-2</v>
      </c>
      <c r="AE1667" s="204">
        <v>5.9700000000000003E-2</v>
      </c>
      <c r="AF1667" s="8"/>
      <c r="AG1667" s="204"/>
      <c r="AI1667" s="192" t="str">
        <f t="shared" si="444"/>
        <v/>
      </c>
      <c r="AJ1667" s="192" t="str">
        <f t="shared" si="445"/>
        <v/>
      </c>
      <c r="AK1667" s="192" t="str">
        <f t="shared" si="446"/>
        <v/>
      </c>
      <c r="AL1667" s="192" t="str">
        <f t="shared" si="447"/>
        <v/>
      </c>
      <c r="AM1667" s="192" t="str">
        <f t="shared" si="448"/>
        <v/>
      </c>
      <c r="AN1667" s="192">
        <f t="shared" si="449"/>
        <v>5.4699999999999999E-2</v>
      </c>
      <c r="AO1667" s="193">
        <f t="shared" si="450"/>
        <v>5.9300000000000005E-2</v>
      </c>
      <c r="AP1667" s="192">
        <f t="shared" si="451"/>
        <v>6.0700000000000004E-2</v>
      </c>
      <c r="AQ1667" s="193">
        <f t="shared" si="452"/>
        <v>6.0999999999999999E-2</v>
      </c>
      <c r="AR1667" s="192">
        <f t="shared" si="453"/>
        <v>6.0299999999999999E-2</v>
      </c>
      <c r="AS1667" s="192">
        <f t="shared" si="454"/>
        <v>0.06</v>
      </c>
      <c r="AT1667" s="192">
        <f t="shared" si="455"/>
        <v>5.9799999999999999E-2</v>
      </c>
      <c r="AU1667" s="193" t="str">
        <f t="shared" si="456"/>
        <v/>
      </c>
      <c r="AV1667" s="194">
        <f t="shared" si="457"/>
        <v>5.9700000000000003E-2</v>
      </c>
      <c r="AW1667" s="193">
        <f t="shared" si="458"/>
        <v>5.9200000000000003E-2</v>
      </c>
      <c r="AX1667" s="193" t="str">
        <f t="shared" si="459"/>
        <v/>
      </c>
      <c r="AZ1667" s="193">
        <f t="shared" si="443"/>
        <v>5.9411111111111116E-2</v>
      </c>
    </row>
    <row r="1668" spans="1:52" s="5" customFormat="1" ht="11.25" x14ac:dyDescent="0.2">
      <c r="A1668" s="203">
        <v>40420</v>
      </c>
      <c r="B1668" s="11"/>
      <c r="C1668" s="11"/>
      <c r="D1668" s="15"/>
      <c r="E1668" s="204"/>
      <c r="F1668" s="8"/>
      <c r="G1668" s="8"/>
      <c r="H1668" s="15"/>
      <c r="I1668" s="204"/>
      <c r="J1668" s="8"/>
      <c r="K1668" s="8"/>
      <c r="L1668" s="15">
        <v>5.3600000000000002E-2</v>
      </c>
      <c r="M1668" s="204">
        <v>5.3800000000000001E-2</v>
      </c>
      <c r="N1668" s="8">
        <v>5.9400000000000001E-2</v>
      </c>
      <c r="O1668" s="8">
        <v>5.96E-2</v>
      </c>
      <c r="P1668" s="15">
        <v>6.0999999999999999E-2</v>
      </c>
      <c r="Q1668" s="204">
        <v>6.1400000000000003E-2</v>
      </c>
      <c r="R1668" s="8">
        <v>6.1400000000000003E-2</v>
      </c>
      <c r="S1668" s="204">
        <v>6.1800000000000001E-2</v>
      </c>
      <c r="T1668" s="205">
        <v>6.0499999999999998E-2</v>
      </c>
      <c r="U1668" s="204">
        <v>6.1100000000000002E-2</v>
      </c>
      <c r="V1668" s="8">
        <v>6.0199999999999997E-2</v>
      </c>
      <c r="W1668" s="204">
        <v>6.08E-2</v>
      </c>
      <c r="X1668" s="8">
        <v>5.9700000000000003E-2</v>
      </c>
      <c r="Y1668" s="204">
        <v>6.0499999999999998E-2</v>
      </c>
      <c r="Z1668" s="8"/>
      <c r="AA1668" s="204"/>
      <c r="AB1668" s="8">
        <v>5.9400000000000001E-2</v>
      </c>
      <c r="AC1668" s="204">
        <v>6.0400000000000002E-2</v>
      </c>
      <c r="AD1668" s="8">
        <v>5.8900000000000001E-2</v>
      </c>
      <c r="AE1668" s="204">
        <v>5.9900000000000002E-2</v>
      </c>
      <c r="AF1668" s="8"/>
      <c r="AG1668" s="204"/>
      <c r="AI1668" s="192" t="str">
        <f t="shared" si="444"/>
        <v/>
      </c>
      <c r="AJ1668" s="192" t="str">
        <f t="shared" si="445"/>
        <v/>
      </c>
      <c r="AK1668" s="192" t="str">
        <f t="shared" si="446"/>
        <v/>
      </c>
      <c r="AL1668" s="192" t="str">
        <f t="shared" si="447"/>
        <v/>
      </c>
      <c r="AM1668" s="192" t="str">
        <f t="shared" si="448"/>
        <v/>
      </c>
      <c r="AN1668" s="192">
        <f t="shared" si="449"/>
        <v>5.3699999999999998E-2</v>
      </c>
      <c r="AO1668" s="193">
        <f t="shared" si="450"/>
        <v>5.9499999999999997E-2</v>
      </c>
      <c r="AP1668" s="192">
        <f t="shared" si="451"/>
        <v>6.1200000000000004E-2</v>
      </c>
      <c r="AQ1668" s="193">
        <f t="shared" si="452"/>
        <v>6.1600000000000002E-2</v>
      </c>
      <c r="AR1668" s="192">
        <f t="shared" si="453"/>
        <v>6.08E-2</v>
      </c>
      <c r="AS1668" s="192">
        <f t="shared" si="454"/>
        <v>6.0499999999999998E-2</v>
      </c>
      <c r="AT1668" s="192">
        <f t="shared" si="455"/>
        <v>6.0100000000000001E-2</v>
      </c>
      <c r="AU1668" s="193" t="str">
        <f t="shared" si="456"/>
        <v/>
      </c>
      <c r="AV1668" s="194">
        <f t="shared" si="457"/>
        <v>5.9900000000000002E-2</v>
      </c>
      <c r="AW1668" s="193">
        <f t="shared" si="458"/>
        <v>5.9400000000000001E-2</v>
      </c>
      <c r="AX1668" s="193" t="str">
        <f t="shared" si="459"/>
        <v/>
      </c>
      <c r="AZ1668" s="193">
        <f t="shared" si="443"/>
        <v>5.963333333333333E-2</v>
      </c>
    </row>
    <row r="1669" spans="1:52" s="5" customFormat="1" ht="11.25" x14ac:dyDescent="0.2">
      <c r="A1669" s="203">
        <v>40421</v>
      </c>
      <c r="B1669" s="11"/>
      <c r="C1669" s="11"/>
      <c r="D1669" s="15"/>
      <c r="E1669" s="204"/>
      <c r="F1669" s="8"/>
      <c r="G1669" s="8"/>
      <c r="H1669" s="15"/>
      <c r="I1669" s="204"/>
      <c r="J1669" s="8"/>
      <c r="K1669" s="8"/>
      <c r="L1669" s="15">
        <v>5.2499999999999998E-2</v>
      </c>
      <c r="M1669" s="204">
        <v>5.2699999999999997E-2</v>
      </c>
      <c r="N1669" s="8">
        <v>5.91E-2</v>
      </c>
      <c r="O1669" s="8">
        <v>5.9299999999999999E-2</v>
      </c>
      <c r="P1669" s="15">
        <v>6.13E-2</v>
      </c>
      <c r="Q1669" s="204">
        <v>6.1699999999999998E-2</v>
      </c>
      <c r="R1669" s="8">
        <v>6.1899999999999997E-2</v>
      </c>
      <c r="S1669" s="204">
        <v>6.2300000000000001E-2</v>
      </c>
      <c r="T1669" s="205">
        <v>6.0499999999999998E-2</v>
      </c>
      <c r="U1669" s="204">
        <v>6.1100000000000002E-2</v>
      </c>
      <c r="V1669" s="8">
        <v>6.0199999999999997E-2</v>
      </c>
      <c r="W1669" s="204">
        <v>6.08E-2</v>
      </c>
      <c r="X1669" s="8">
        <v>5.9900000000000002E-2</v>
      </c>
      <c r="Y1669" s="204">
        <v>6.0699999999999997E-2</v>
      </c>
      <c r="Z1669" s="8"/>
      <c r="AA1669" s="204"/>
      <c r="AB1669" s="8">
        <v>5.96E-2</v>
      </c>
      <c r="AC1669" s="204">
        <v>6.0600000000000001E-2</v>
      </c>
      <c r="AD1669" s="8">
        <v>5.9200000000000003E-2</v>
      </c>
      <c r="AE1669" s="204">
        <v>6.0199999999999997E-2</v>
      </c>
      <c r="AF1669" s="8"/>
      <c r="AG1669" s="204"/>
      <c r="AI1669" s="192" t="str">
        <f t="shared" si="444"/>
        <v/>
      </c>
      <c r="AJ1669" s="192" t="str">
        <f t="shared" si="445"/>
        <v/>
      </c>
      <c r="AK1669" s="192" t="str">
        <f t="shared" si="446"/>
        <v/>
      </c>
      <c r="AL1669" s="192" t="str">
        <f t="shared" si="447"/>
        <v/>
      </c>
      <c r="AM1669" s="192" t="str">
        <f t="shared" si="448"/>
        <v/>
      </c>
      <c r="AN1669" s="192">
        <f t="shared" si="449"/>
        <v>5.2599999999999994E-2</v>
      </c>
      <c r="AO1669" s="193">
        <f t="shared" si="450"/>
        <v>5.9200000000000003E-2</v>
      </c>
      <c r="AP1669" s="192">
        <f t="shared" si="451"/>
        <v>6.1499999999999999E-2</v>
      </c>
      <c r="AQ1669" s="193">
        <f t="shared" si="452"/>
        <v>6.2100000000000002E-2</v>
      </c>
      <c r="AR1669" s="192">
        <f t="shared" si="453"/>
        <v>6.08E-2</v>
      </c>
      <c r="AS1669" s="192">
        <f t="shared" si="454"/>
        <v>6.0499999999999998E-2</v>
      </c>
      <c r="AT1669" s="192">
        <f t="shared" si="455"/>
        <v>6.0299999999999999E-2</v>
      </c>
      <c r="AU1669" s="193" t="str">
        <f t="shared" si="456"/>
        <v/>
      </c>
      <c r="AV1669" s="194">
        <f t="shared" si="457"/>
        <v>6.0100000000000001E-2</v>
      </c>
      <c r="AW1669" s="193">
        <f t="shared" si="458"/>
        <v>5.9700000000000003E-2</v>
      </c>
      <c r="AX1669" s="193" t="str">
        <f t="shared" si="459"/>
        <v/>
      </c>
      <c r="AZ1669" s="193">
        <f t="shared" si="443"/>
        <v>5.9644444444444451E-2</v>
      </c>
    </row>
    <row r="1670" spans="1:52" s="5" customFormat="1" ht="11.25" x14ac:dyDescent="0.2">
      <c r="A1670" s="203">
        <v>40422</v>
      </c>
      <c r="B1670" s="11"/>
      <c r="C1670" s="11"/>
      <c r="D1670" s="15"/>
      <c r="E1670" s="204"/>
      <c r="F1670" s="8"/>
      <c r="G1670" s="8"/>
      <c r="H1670" s="15"/>
      <c r="I1670" s="204"/>
      <c r="J1670" s="8"/>
      <c r="K1670" s="8"/>
      <c r="L1670" s="15">
        <v>5.16E-2</v>
      </c>
      <c r="M1670" s="204">
        <v>5.1799999999999999E-2</v>
      </c>
      <c r="N1670" s="8">
        <v>5.8400000000000001E-2</v>
      </c>
      <c r="O1670" s="8">
        <v>5.8599999999999999E-2</v>
      </c>
      <c r="P1670" s="15">
        <v>6.08E-2</v>
      </c>
      <c r="Q1670" s="204">
        <v>6.1199999999999997E-2</v>
      </c>
      <c r="R1670" s="8">
        <v>6.1600000000000002E-2</v>
      </c>
      <c r="S1670" s="204">
        <v>6.2E-2</v>
      </c>
      <c r="T1670" s="205">
        <v>6.0199999999999997E-2</v>
      </c>
      <c r="U1670" s="204">
        <v>6.08E-2</v>
      </c>
      <c r="V1670" s="8">
        <v>5.9900000000000002E-2</v>
      </c>
      <c r="W1670" s="204">
        <v>6.0499999999999998E-2</v>
      </c>
      <c r="X1670" s="8">
        <v>5.9700000000000003E-2</v>
      </c>
      <c r="Y1670" s="204">
        <v>6.0499999999999998E-2</v>
      </c>
      <c r="Z1670" s="8"/>
      <c r="AA1670" s="204"/>
      <c r="AB1670" s="8">
        <v>5.9400000000000001E-2</v>
      </c>
      <c r="AC1670" s="204">
        <v>6.0400000000000002E-2</v>
      </c>
      <c r="AD1670" s="8">
        <v>5.91E-2</v>
      </c>
      <c r="AE1670" s="204">
        <v>6.0100000000000001E-2</v>
      </c>
      <c r="AF1670" s="8"/>
      <c r="AG1670" s="204"/>
      <c r="AI1670" s="192" t="str">
        <f t="shared" si="444"/>
        <v/>
      </c>
      <c r="AJ1670" s="192" t="str">
        <f t="shared" si="445"/>
        <v/>
      </c>
      <c r="AK1670" s="192" t="str">
        <f t="shared" si="446"/>
        <v/>
      </c>
      <c r="AL1670" s="192" t="str">
        <f t="shared" si="447"/>
        <v/>
      </c>
      <c r="AM1670" s="192" t="str">
        <f t="shared" si="448"/>
        <v/>
      </c>
      <c r="AN1670" s="192">
        <f t="shared" si="449"/>
        <v>5.1699999999999996E-2</v>
      </c>
      <c r="AO1670" s="193">
        <f t="shared" si="450"/>
        <v>5.8499999999999996E-2</v>
      </c>
      <c r="AP1670" s="192">
        <f t="shared" si="451"/>
        <v>6.0999999999999999E-2</v>
      </c>
      <c r="AQ1670" s="193">
        <f t="shared" si="452"/>
        <v>6.1800000000000001E-2</v>
      </c>
      <c r="AR1670" s="192">
        <f t="shared" si="453"/>
        <v>6.0499999999999998E-2</v>
      </c>
      <c r="AS1670" s="192">
        <f t="shared" si="454"/>
        <v>6.0200000000000004E-2</v>
      </c>
      <c r="AT1670" s="192">
        <f t="shared" si="455"/>
        <v>6.0100000000000001E-2</v>
      </c>
      <c r="AU1670" s="193" t="str">
        <f t="shared" si="456"/>
        <v/>
      </c>
      <c r="AV1670" s="194">
        <f t="shared" si="457"/>
        <v>5.9900000000000002E-2</v>
      </c>
      <c r="AW1670" s="193">
        <f t="shared" si="458"/>
        <v>5.96E-2</v>
      </c>
      <c r="AX1670" s="193" t="str">
        <f t="shared" si="459"/>
        <v/>
      </c>
      <c r="AZ1670" s="193">
        <f t="shared" si="443"/>
        <v>5.9255555555555554E-2</v>
      </c>
    </row>
    <row r="1671" spans="1:52" s="5" customFormat="1" ht="11.25" x14ac:dyDescent="0.2">
      <c r="A1671" s="203">
        <v>40423</v>
      </c>
      <c r="B1671" s="11"/>
      <c r="C1671" s="11"/>
      <c r="D1671" s="15"/>
      <c r="E1671" s="204"/>
      <c r="F1671" s="8"/>
      <c r="G1671" s="8"/>
      <c r="H1671" s="15"/>
      <c r="I1671" s="204"/>
      <c r="J1671" s="8"/>
      <c r="K1671" s="8"/>
      <c r="L1671" s="15">
        <v>5.21E-2</v>
      </c>
      <c r="M1671" s="204">
        <v>5.2299999999999999E-2</v>
      </c>
      <c r="N1671" s="8">
        <v>5.9400000000000001E-2</v>
      </c>
      <c r="O1671" s="8">
        <v>5.96E-2</v>
      </c>
      <c r="P1671" s="15">
        <v>6.1400000000000003E-2</v>
      </c>
      <c r="Q1671" s="204">
        <v>6.1800000000000001E-2</v>
      </c>
      <c r="R1671" s="8">
        <v>6.2E-2</v>
      </c>
      <c r="S1671" s="204">
        <v>6.2399999999999997E-2</v>
      </c>
      <c r="T1671" s="205">
        <v>6.08E-2</v>
      </c>
      <c r="U1671" s="204">
        <v>6.1400000000000003E-2</v>
      </c>
      <c r="V1671" s="8">
        <v>6.0299999999999999E-2</v>
      </c>
      <c r="W1671" s="204">
        <v>6.0900000000000003E-2</v>
      </c>
      <c r="X1671" s="8">
        <v>6.0100000000000001E-2</v>
      </c>
      <c r="Y1671" s="204">
        <v>6.0900000000000003E-2</v>
      </c>
      <c r="Z1671" s="8"/>
      <c r="AA1671" s="204"/>
      <c r="AB1671" s="8">
        <v>5.9799999999999999E-2</v>
      </c>
      <c r="AC1671" s="204">
        <v>6.08E-2</v>
      </c>
      <c r="AD1671" s="8">
        <v>5.9499999999999997E-2</v>
      </c>
      <c r="AE1671" s="204">
        <v>6.0499999999999998E-2</v>
      </c>
      <c r="AF1671" s="8"/>
      <c r="AG1671" s="204"/>
      <c r="AI1671" s="192" t="str">
        <f t="shared" si="444"/>
        <v/>
      </c>
      <c r="AJ1671" s="192" t="str">
        <f t="shared" si="445"/>
        <v/>
      </c>
      <c r="AK1671" s="192" t="str">
        <f t="shared" si="446"/>
        <v/>
      </c>
      <c r="AL1671" s="192" t="str">
        <f t="shared" si="447"/>
        <v/>
      </c>
      <c r="AM1671" s="192" t="str">
        <f t="shared" si="448"/>
        <v/>
      </c>
      <c r="AN1671" s="192">
        <f t="shared" si="449"/>
        <v>5.2199999999999996E-2</v>
      </c>
      <c r="AO1671" s="193">
        <f t="shared" si="450"/>
        <v>5.9499999999999997E-2</v>
      </c>
      <c r="AP1671" s="192">
        <f t="shared" si="451"/>
        <v>6.1600000000000002E-2</v>
      </c>
      <c r="AQ1671" s="193">
        <f t="shared" si="452"/>
        <v>6.2199999999999998E-2</v>
      </c>
      <c r="AR1671" s="192">
        <f t="shared" si="453"/>
        <v>6.1100000000000002E-2</v>
      </c>
      <c r="AS1671" s="192">
        <f t="shared" si="454"/>
        <v>6.0600000000000001E-2</v>
      </c>
      <c r="AT1671" s="192">
        <f t="shared" si="455"/>
        <v>6.0499999999999998E-2</v>
      </c>
      <c r="AU1671" s="193" t="str">
        <f t="shared" si="456"/>
        <v/>
      </c>
      <c r="AV1671" s="194">
        <f t="shared" si="457"/>
        <v>6.0299999999999999E-2</v>
      </c>
      <c r="AW1671" s="193">
        <f t="shared" si="458"/>
        <v>0.06</v>
      </c>
      <c r="AX1671" s="193" t="str">
        <f t="shared" si="459"/>
        <v/>
      </c>
      <c r="AZ1671" s="193">
        <f t="shared" si="443"/>
        <v>5.9777777777777784E-2</v>
      </c>
    </row>
    <row r="1672" spans="1:52" s="5" customFormat="1" ht="11.25" x14ac:dyDescent="0.2">
      <c r="A1672" s="203">
        <v>40424</v>
      </c>
      <c r="B1672" s="11"/>
      <c r="C1672" s="11"/>
      <c r="D1672" s="15"/>
      <c r="E1672" s="204"/>
      <c r="F1672" s="8"/>
      <c r="G1672" s="8"/>
      <c r="H1672" s="15"/>
      <c r="I1672" s="204"/>
      <c r="J1672" s="8"/>
      <c r="K1672" s="8"/>
      <c r="L1672" s="15">
        <v>5.1200000000000002E-2</v>
      </c>
      <c r="M1672" s="204">
        <v>5.1400000000000001E-2</v>
      </c>
      <c r="N1672" s="8">
        <v>5.8799999999999998E-2</v>
      </c>
      <c r="O1672" s="8">
        <v>5.8999999999999997E-2</v>
      </c>
      <c r="P1672" s="15">
        <v>6.0999999999999999E-2</v>
      </c>
      <c r="Q1672" s="204">
        <v>6.1400000000000003E-2</v>
      </c>
      <c r="R1672" s="8">
        <v>6.1400000000000003E-2</v>
      </c>
      <c r="S1672" s="204">
        <v>6.1800000000000001E-2</v>
      </c>
      <c r="T1672" s="205">
        <v>6.0199999999999997E-2</v>
      </c>
      <c r="U1672" s="204">
        <v>6.08E-2</v>
      </c>
      <c r="V1672" s="8">
        <v>5.9900000000000002E-2</v>
      </c>
      <c r="W1672" s="204">
        <v>6.0499999999999998E-2</v>
      </c>
      <c r="X1672" s="8">
        <v>5.9799999999999999E-2</v>
      </c>
      <c r="Y1672" s="204">
        <v>6.0600000000000001E-2</v>
      </c>
      <c r="Z1672" s="8"/>
      <c r="AA1672" s="204"/>
      <c r="AB1672" s="8">
        <v>5.96E-2</v>
      </c>
      <c r="AC1672" s="204">
        <v>6.0600000000000001E-2</v>
      </c>
      <c r="AD1672" s="8">
        <v>5.9299999999999999E-2</v>
      </c>
      <c r="AE1672" s="204">
        <v>6.0299999999999999E-2</v>
      </c>
      <c r="AF1672" s="8"/>
      <c r="AG1672" s="204"/>
      <c r="AI1672" s="192" t="str">
        <f t="shared" si="444"/>
        <v/>
      </c>
      <c r="AJ1672" s="192" t="str">
        <f t="shared" si="445"/>
        <v/>
      </c>
      <c r="AK1672" s="192" t="str">
        <f t="shared" si="446"/>
        <v/>
      </c>
      <c r="AL1672" s="192" t="str">
        <f t="shared" si="447"/>
        <v/>
      </c>
      <c r="AM1672" s="192" t="str">
        <f t="shared" si="448"/>
        <v/>
      </c>
      <c r="AN1672" s="192">
        <f t="shared" si="449"/>
        <v>5.1299999999999998E-2</v>
      </c>
      <c r="AO1672" s="193">
        <f t="shared" si="450"/>
        <v>5.8899999999999994E-2</v>
      </c>
      <c r="AP1672" s="192">
        <f t="shared" si="451"/>
        <v>6.1200000000000004E-2</v>
      </c>
      <c r="AQ1672" s="193">
        <f t="shared" si="452"/>
        <v>6.1600000000000002E-2</v>
      </c>
      <c r="AR1672" s="192">
        <f t="shared" si="453"/>
        <v>6.0499999999999998E-2</v>
      </c>
      <c r="AS1672" s="192">
        <f t="shared" si="454"/>
        <v>6.0200000000000004E-2</v>
      </c>
      <c r="AT1672" s="192">
        <f t="shared" si="455"/>
        <v>6.0200000000000004E-2</v>
      </c>
      <c r="AU1672" s="193" t="str">
        <f t="shared" si="456"/>
        <v/>
      </c>
      <c r="AV1672" s="194">
        <f t="shared" si="457"/>
        <v>6.0100000000000001E-2</v>
      </c>
      <c r="AW1672" s="193">
        <f t="shared" si="458"/>
        <v>5.9799999999999999E-2</v>
      </c>
      <c r="AX1672" s="193" t="str">
        <f t="shared" si="459"/>
        <v/>
      </c>
      <c r="AZ1672" s="193">
        <f t="shared" si="443"/>
        <v>5.931111111111112E-2</v>
      </c>
    </row>
    <row r="1673" spans="1:52" s="5" customFormat="1" ht="11.25" x14ac:dyDescent="0.2">
      <c r="A1673" s="203">
        <v>40427</v>
      </c>
      <c r="B1673" s="11"/>
      <c r="C1673" s="11"/>
      <c r="D1673" s="15"/>
      <c r="E1673" s="204"/>
      <c r="F1673" s="8"/>
      <c r="G1673" s="8"/>
      <c r="H1673" s="15"/>
      <c r="I1673" s="204"/>
      <c r="J1673" s="8"/>
      <c r="K1673" s="8"/>
      <c r="L1673" s="15">
        <v>5.1200000000000002E-2</v>
      </c>
      <c r="M1673" s="204">
        <v>5.1400000000000001E-2</v>
      </c>
      <c r="N1673" s="8">
        <v>5.8799999999999998E-2</v>
      </c>
      <c r="O1673" s="8">
        <v>5.8999999999999997E-2</v>
      </c>
      <c r="P1673" s="15">
        <v>6.1199999999999997E-2</v>
      </c>
      <c r="Q1673" s="204">
        <v>6.1600000000000002E-2</v>
      </c>
      <c r="R1673" s="8">
        <v>6.13E-2</v>
      </c>
      <c r="S1673" s="204">
        <v>6.1699999999999998E-2</v>
      </c>
      <c r="T1673" s="205">
        <v>6.0100000000000001E-2</v>
      </c>
      <c r="U1673" s="204">
        <v>6.0699999999999997E-2</v>
      </c>
      <c r="V1673" s="8">
        <v>5.9799999999999999E-2</v>
      </c>
      <c r="W1673" s="204">
        <v>6.0400000000000002E-2</v>
      </c>
      <c r="X1673" s="8">
        <v>5.9799999999999999E-2</v>
      </c>
      <c r="Y1673" s="204">
        <v>6.0600000000000001E-2</v>
      </c>
      <c r="Z1673" s="8"/>
      <c r="AA1673" s="204"/>
      <c r="AB1673" s="8">
        <v>5.9700000000000003E-2</v>
      </c>
      <c r="AC1673" s="204">
        <v>6.0699999999999997E-2</v>
      </c>
      <c r="AD1673" s="8">
        <v>5.9499999999999997E-2</v>
      </c>
      <c r="AE1673" s="204">
        <v>6.0499999999999998E-2</v>
      </c>
      <c r="AF1673" s="8"/>
      <c r="AG1673" s="204"/>
      <c r="AI1673" s="192" t="str">
        <f t="shared" si="444"/>
        <v/>
      </c>
      <c r="AJ1673" s="192" t="str">
        <f t="shared" si="445"/>
        <v/>
      </c>
      <c r="AK1673" s="192" t="str">
        <f t="shared" si="446"/>
        <v/>
      </c>
      <c r="AL1673" s="192" t="str">
        <f t="shared" si="447"/>
        <v/>
      </c>
      <c r="AM1673" s="192" t="str">
        <f t="shared" si="448"/>
        <v/>
      </c>
      <c r="AN1673" s="192">
        <f t="shared" si="449"/>
        <v>5.1299999999999998E-2</v>
      </c>
      <c r="AO1673" s="193">
        <f t="shared" si="450"/>
        <v>5.8899999999999994E-2</v>
      </c>
      <c r="AP1673" s="192">
        <f t="shared" si="451"/>
        <v>6.1399999999999996E-2</v>
      </c>
      <c r="AQ1673" s="193">
        <f t="shared" si="452"/>
        <v>6.1499999999999999E-2</v>
      </c>
      <c r="AR1673" s="192">
        <f t="shared" si="453"/>
        <v>6.0399999999999995E-2</v>
      </c>
      <c r="AS1673" s="192">
        <f t="shared" si="454"/>
        <v>6.0100000000000001E-2</v>
      </c>
      <c r="AT1673" s="192">
        <f t="shared" si="455"/>
        <v>6.0200000000000004E-2</v>
      </c>
      <c r="AU1673" s="193" t="str">
        <f t="shared" si="456"/>
        <v/>
      </c>
      <c r="AV1673" s="194">
        <f t="shared" si="457"/>
        <v>6.0200000000000004E-2</v>
      </c>
      <c r="AW1673" s="193">
        <f t="shared" si="458"/>
        <v>0.06</v>
      </c>
      <c r="AX1673" s="193" t="str">
        <f t="shared" si="459"/>
        <v/>
      </c>
      <c r="AZ1673" s="193">
        <f t="shared" si="443"/>
        <v>5.9333333333333335E-2</v>
      </c>
    </row>
    <row r="1674" spans="1:52" s="5" customFormat="1" ht="11.25" x14ac:dyDescent="0.2">
      <c r="A1674" s="203">
        <v>40429</v>
      </c>
      <c r="B1674" s="11"/>
      <c r="C1674" s="11"/>
      <c r="D1674" s="15"/>
      <c r="E1674" s="204"/>
      <c r="F1674" s="8"/>
      <c r="G1674" s="8"/>
      <c r="H1674" s="15"/>
      <c r="I1674" s="204"/>
      <c r="J1674" s="8"/>
      <c r="K1674" s="8"/>
      <c r="L1674" s="15">
        <v>5.0999999999999997E-2</v>
      </c>
      <c r="M1674" s="204">
        <v>5.1200000000000002E-2</v>
      </c>
      <c r="N1674" s="8">
        <v>5.8400000000000001E-2</v>
      </c>
      <c r="O1674" s="8">
        <v>5.8599999999999999E-2</v>
      </c>
      <c r="P1674" s="15">
        <v>6.0900000000000003E-2</v>
      </c>
      <c r="Q1674" s="204">
        <v>6.13E-2</v>
      </c>
      <c r="R1674" s="8">
        <v>6.0900000000000003E-2</v>
      </c>
      <c r="S1674" s="204">
        <v>6.13E-2</v>
      </c>
      <c r="T1674" s="205">
        <v>5.9700000000000003E-2</v>
      </c>
      <c r="U1674" s="204">
        <v>6.0299999999999999E-2</v>
      </c>
      <c r="V1674" s="8">
        <v>5.9499999999999997E-2</v>
      </c>
      <c r="W1674" s="204">
        <v>6.0100000000000001E-2</v>
      </c>
      <c r="X1674" s="8">
        <v>5.9499999999999997E-2</v>
      </c>
      <c r="Y1674" s="204">
        <v>6.0299999999999999E-2</v>
      </c>
      <c r="Z1674" s="8"/>
      <c r="AA1674" s="204"/>
      <c r="AB1674" s="8">
        <v>5.9499999999999997E-2</v>
      </c>
      <c r="AC1674" s="204">
        <v>6.0499999999999998E-2</v>
      </c>
      <c r="AD1674" s="8">
        <v>5.9400000000000001E-2</v>
      </c>
      <c r="AE1674" s="204">
        <v>6.0400000000000002E-2</v>
      </c>
      <c r="AF1674" s="8"/>
      <c r="AG1674" s="204"/>
      <c r="AI1674" s="192" t="str">
        <f t="shared" si="444"/>
        <v/>
      </c>
      <c r="AJ1674" s="192" t="str">
        <f t="shared" si="445"/>
        <v/>
      </c>
      <c r="AK1674" s="192" t="str">
        <f t="shared" si="446"/>
        <v/>
      </c>
      <c r="AL1674" s="192" t="str">
        <f t="shared" si="447"/>
        <v/>
      </c>
      <c r="AM1674" s="192" t="str">
        <f t="shared" si="448"/>
        <v/>
      </c>
      <c r="AN1674" s="192">
        <f t="shared" si="449"/>
        <v>5.11E-2</v>
      </c>
      <c r="AO1674" s="193">
        <f t="shared" si="450"/>
        <v>5.8499999999999996E-2</v>
      </c>
      <c r="AP1674" s="192">
        <f t="shared" si="451"/>
        <v>6.1100000000000002E-2</v>
      </c>
      <c r="AQ1674" s="193">
        <f t="shared" si="452"/>
        <v>6.1100000000000002E-2</v>
      </c>
      <c r="AR1674" s="192">
        <f t="shared" si="453"/>
        <v>0.06</v>
      </c>
      <c r="AS1674" s="192">
        <f t="shared" si="454"/>
        <v>5.9799999999999999E-2</v>
      </c>
      <c r="AT1674" s="192">
        <f t="shared" si="455"/>
        <v>5.9899999999999995E-2</v>
      </c>
      <c r="AU1674" s="193" t="str">
        <f t="shared" si="456"/>
        <v/>
      </c>
      <c r="AV1674" s="194">
        <f t="shared" si="457"/>
        <v>0.06</v>
      </c>
      <c r="AW1674" s="193">
        <f t="shared" si="458"/>
        <v>5.9900000000000002E-2</v>
      </c>
      <c r="AX1674" s="193" t="str">
        <f t="shared" si="459"/>
        <v/>
      </c>
      <c r="AZ1674" s="193">
        <f t="shared" si="443"/>
        <v>5.9044444444444441E-2</v>
      </c>
    </row>
    <row r="1675" spans="1:52" s="5" customFormat="1" ht="11.25" x14ac:dyDescent="0.2">
      <c r="A1675" s="203">
        <v>40430</v>
      </c>
      <c r="B1675" s="11"/>
      <c r="C1675" s="11"/>
      <c r="D1675" s="15"/>
      <c r="E1675" s="204"/>
      <c r="F1675" s="8"/>
      <c r="G1675" s="8"/>
      <c r="H1675" s="15"/>
      <c r="I1675" s="204"/>
      <c r="J1675" s="8"/>
      <c r="K1675" s="8"/>
      <c r="L1675" s="15">
        <v>5.1299999999999998E-2</v>
      </c>
      <c r="M1675" s="204">
        <v>5.1499999999999997E-2</v>
      </c>
      <c r="N1675" s="8">
        <v>5.91E-2</v>
      </c>
      <c r="O1675" s="8">
        <v>5.9299999999999999E-2</v>
      </c>
      <c r="P1675" s="15">
        <v>6.0999999999999999E-2</v>
      </c>
      <c r="Q1675" s="204">
        <v>6.1400000000000003E-2</v>
      </c>
      <c r="R1675" s="8">
        <v>6.08E-2</v>
      </c>
      <c r="S1675" s="204">
        <v>6.1199999999999997E-2</v>
      </c>
      <c r="T1675" s="205">
        <v>5.9700000000000003E-2</v>
      </c>
      <c r="U1675" s="204">
        <v>6.0299999999999999E-2</v>
      </c>
      <c r="V1675" s="8">
        <v>5.96E-2</v>
      </c>
      <c r="W1675" s="204">
        <v>6.0199999999999997E-2</v>
      </c>
      <c r="X1675" s="8">
        <v>5.96E-2</v>
      </c>
      <c r="Y1675" s="204">
        <v>6.0400000000000002E-2</v>
      </c>
      <c r="Z1675" s="8"/>
      <c r="AA1675" s="204"/>
      <c r="AB1675" s="8">
        <v>5.9700000000000003E-2</v>
      </c>
      <c r="AC1675" s="204">
        <v>6.0699999999999997E-2</v>
      </c>
      <c r="AD1675" s="8">
        <v>5.9499999999999997E-2</v>
      </c>
      <c r="AE1675" s="204">
        <v>6.0499999999999998E-2</v>
      </c>
      <c r="AF1675" s="8"/>
      <c r="AG1675" s="204"/>
      <c r="AI1675" s="192" t="str">
        <f t="shared" si="444"/>
        <v/>
      </c>
      <c r="AJ1675" s="192" t="str">
        <f t="shared" si="445"/>
        <v/>
      </c>
      <c r="AK1675" s="192" t="str">
        <f t="shared" si="446"/>
        <v/>
      </c>
      <c r="AL1675" s="192" t="str">
        <f t="shared" si="447"/>
        <v/>
      </c>
      <c r="AM1675" s="192" t="str">
        <f t="shared" si="448"/>
        <v/>
      </c>
      <c r="AN1675" s="192">
        <f t="shared" si="449"/>
        <v>5.1400000000000001E-2</v>
      </c>
      <c r="AO1675" s="193">
        <f t="shared" si="450"/>
        <v>5.9200000000000003E-2</v>
      </c>
      <c r="AP1675" s="192">
        <f t="shared" si="451"/>
        <v>6.1200000000000004E-2</v>
      </c>
      <c r="AQ1675" s="193">
        <f t="shared" si="452"/>
        <v>6.0999999999999999E-2</v>
      </c>
      <c r="AR1675" s="192">
        <f t="shared" si="453"/>
        <v>0.06</v>
      </c>
      <c r="AS1675" s="192">
        <f t="shared" si="454"/>
        <v>5.9899999999999995E-2</v>
      </c>
      <c r="AT1675" s="192">
        <f t="shared" si="455"/>
        <v>0.06</v>
      </c>
      <c r="AU1675" s="193" t="str">
        <f t="shared" si="456"/>
        <v/>
      </c>
      <c r="AV1675" s="194">
        <f t="shared" si="457"/>
        <v>6.0200000000000004E-2</v>
      </c>
      <c r="AW1675" s="193">
        <f t="shared" si="458"/>
        <v>0.06</v>
      </c>
      <c r="AX1675" s="193" t="str">
        <f t="shared" si="459"/>
        <v/>
      </c>
      <c r="AZ1675" s="193">
        <f t="shared" si="443"/>
        <v>5.9211111111111103E-2</v>
      </c>
    </row>
    <row r="1676" spans="1:52" s="5" customFormat="1" ht="11.25" x14ac:dyDescent="0.2">
      <c r="A1676" s="203">
        <v>40431</v>
      </c>
      <c r="B1676" s="11"/>
      <c r="C1676" s="11"/>
      <c r="D1676" s="15"/>
      <c r="E1676" s="204"/>
      <c r="F1676" s="8"/>
      <c r="G1676" s="8"/>
      <c r="H1676" s="15"/>
      <c r="I1676" s="204"/>
      <c r="J1676" s="8"/>
      <c r="K1676" s="8"/>
      <c r="L1676" s="15">
        <v>5.1200000000000002E-2</v>
      </c>
      <c r="M1676" s="204">
        <v>5.1400000000000001E-2</v>
      </c>
      <c r="N1676" s="8">
        <v>5.8599999999999999E-2</v>
      </c>
      <c r="O1676" s="8">
        <v>5.8799999999999998E-2</v>
      </c>
      <c r="P1676" s="15">
        <v>6.0499999999999998E-2</v>
      </c>
      <c r="Q1676" s="204">
        <v>6.0900000000000003E-2</v>
      </c>
      <c r="R1676" s="8">
        <v>6.0499999999999998E-2</v>
      </c>
      <c r="S1676" s="204">
        <v>6.0900000000000003E-2</v>
      </c>
      <c r="T1676" s="205">
        <v>5.96E-2</v>
      </c>
      <c r="U1676" s="204">
        <v>6.0199999999999997E-2</v>
      </c>
      <c r="V1676" s="8">
        <v>5.96E-2</v>
      </c>
      <c r="W1676" s="204">
        <v>6.0199999999999997E-2</v>
      </c>
      <c r="X1676" s="8">
        <v>5.96E-2</v>
      </c>
      <c r="Y1676" s="204">
        <v>6.0400000000000002E-2</v>
      </c>
      <c r="Z1676" s="8"/>
      <c r="AA1676" s="204"/>
      <c r="AB1676" s="8">
        <v>5.9499999999999997E-2</v>
      </c>
      <c r="AC1676" s="204">
        <v>6.0499999999999998E-2</v>
      </c>
      <c r="AD1676" s="8">
        <v>5.9400000000000001E-2</v>
      </c>
      <c r="AE1676" s="204">
        <v>6.0400000000000002E-2</v>
      </c>
      <c r="AF1676" s="8"/>
      <c r="AG1676" s="204"/>
      <c r="AI1676" s="192" t="str">
        <f t="shared" si="444"/>
        <v/>
      </c>
      <c r="AJ1676" s="192" t="str">
        <f t="shared" si="445"/>
        <v/>
      </c>
      <c r="AK1676" s="192" t="str">
        <f t="shared" si="446"/>
        <v/>
      </c>
      <c r="AL1676" s="192" t="str">
        <f t="shared" si="447"/>
        <v/>
      </c>
      <c r="AM1676" s="192" t="str">
        <f t="shared" si="448"/>
        <v/>
      </c>
      <c r="AN1676" s="192">
        <f t="shared" si="449"/>
        <v>5.1299999999999998E-2</v>
      </c>
      <c r="AO1676" s="193">
        <f t="shared" si="450"/>
        <v>5.8700000000000002E-2</v>
      </c>
      <c r="AP1676" s="192">
        <f t="shared" si="451"/>
        <v>6.0700000000000004E-2</v>
      </c>
      <c r="AQ1676" s="193">
        <f t="shared" si="452"/>
        <v>6.0700000000000004E-2</v>
      </c>
      <c r="AR1676" s="192">
        <f t="shared" si="453"/>
        <v>5.9899999999999995E-2</v>
      </c>
      <c r="AS1676" s="192">
        <f t="shared" si="454"/>
        <v>5.9899999999999995E-2</v>
      </c>
      <c r="AT1676" s="192">
        <f t="shared" si="455"/>
        <v>0.06</v>
      </c>
      <c r="AU1676" s="193" t="str">
        <f t="shared" si="456"/>
        <v/>
      </c>
      <c r="AV1676" s="194">
        <f t="shared" si="457"/>
        <v>0.06</v>
      </c>
      <c r="AW1676" s="193">
        <f t="shared" si="458"/>
        <v>5.9900000000000002E-2</v>
      </c>
      <c r="AX1676" s="193" t="str">
        <f t="shared" si="459"/>
        <v/>
      </c>
      <c r="AZ1676" s="193">
        <f t="shared" si="443"/>
        <v>5.9011111111111111E-2</v>
      </c>
    </row>
    <row r="1677" spans="1:52" s="5" customFormat="1" ht="11.25" x14ac:dyDescent="0.2">
      <c r="A1677" s="203">
        <v>40434</v>
      </c>
      <c r="B1677" s="11"/>
      <c r="C1677" s="11"/>
      <c r="D1677" s="15"/>
      <c r="E1677" s="204"/>
      <c r="F1677" s="8"/>
      <c r="G1677" s="8"/>
      <c r="H1677" s="15"/>
      <c r="I1677" s="204"/>
      <c r="J1677" s="8"/>
      <c r="K1677" s="8"/>
      <c r="L1677" s="15">
        <v>5.1200000000000002E-2</v>
      </c>
      <c r="M1677" s="204">
        <v>5.1400000000000001E-2</v>
      </c>
      <c r="N1677" s="8">
        <v>5.8799999999999998E-2</v>
      </c>
      <c r="O1677" s="8">
        <v>5.8999999999999997E-2</v>
      </c>
      <c r="P1677" s="15">
        <v>6.0600000000000001E-2</v>
      </c>
      <c r="Q1677" s="204">
        <v>6.0999999999999999E-2</v>
      </c>
      <c r="R1677" s="8">
        <v>6.0699999999999997E-2</v>
      </c>
      <c r="S1677" s="204">
        <v>6.1100000000000002E-2</v>
      </c>
      <c r="T1677" s="205">
        <v>5.9900000000000002E-2</v>
      </c>
      <c r="U1677" s="204">
        <v>6.0499999999999998E-2</v>
      </c>
      <c r="V1677" s="8">
        <v>5.9900000000000002E-2</v>
      </c>
      <c r="W1677" s="204">
        <v>6.0499999999999998E-2</v>
      </c>
      <c r="X1677" s="8">
        <v>5.9799999999999999E-2</v>
      </c>
      <c r="Y1677" s="204">
        <v>6.0600000000000001E-2</v>
      </c>
      <c r="Z1677" s="8"/>
      <c r="AA1677" s="204"/>
      <c r="AB1677" s="8">
        <v>5.9799999999999999E-2</v>
      </c>
      <c r="AC1677" s="204">
        <v>6.08E-2</v>
      </c>
      <c r="AD1677" s="8">
        <v>5.9499999999999997E-2</v>
      </c>
      <c r="AE1677" s="204">
        <v>6.0499999999999998E-2</v>
      </c>
      <c r="AF1677" s="8"/>
      <c r="AG1677" s="204"/>
      <c r="AI1677" s="192" t="str">
        <f t="shared" si="444"/>
        <v/>
      </c>
      <c r="AJ1677" s="192" t="str">
        <f t="shared" si="445"/>
        <v/>
      </c>
      <c r="AK1677" s="192" t="str">
        <f t="shared" si="446"/>
        <v/>
      </c>
      <c r="AL1677" s="192" t="str">
        <f t="shared" si="447"/>
        <v/>
      </c>
      <c r="AM1677" s="192" t="str">
        <f t="shared" si="448"/>
        <v/>
      </c>
      <c r="AN1677" s="192">
        <f t="shared" si="449"/>
        <v>5.1299999999999998E-2</v>
      </c>
      <c r="AO1677" s="193">
        <f t="shared" si="450"/>
        <v>5.8899999999999994E-2</v>
      </c>
      <c r="AP1677" s="192">
        <f t="shared" si="451"/>
        <v>6.08E-2</v>
      </c>
      <c r="AQ1677" s="193">
        <f t="shared" si="452"/>
        <v>6.0899999999999996E-2</v>
      </c>
      <c r="AR1677" s="192">
        <f t="shared" si="453"/>
        <v>6.0200000000000004E-2</v>
      </c>
      <c r="AS1677" s="192">
        <f t="shared" si="454"/>
        <v>6.0200000000000004E-2</v>
      </c>
      <c r="AT1677" s="192">
        <f t="shared" si="455"/>
        <v>6.0200000000000004E-2</v>
      </c>
      <c r="AU1677" s="193" t="str">
        <f t="shared" si="456"/>
        <v/>
      </c>
      <c r="AV1677" s="194">
        <f t="shared" si="457"/>
        <v>6.0299999999999999E-2</v>
      </c>
      <c r="AW1677" s="193">
        <f t="shared" si="458"/>
        <v>0.06</v>
      </c>
      <c r="AX1677" s="193" t="str">
        <f t="shared" si="459"/>
        <v/>
      </c>
      <c r="AZ1677" s="193">
        <f t="shared" si="443"/>
        <v>5.9200000000000016E-2</v>
      </c>
    </row>
    <row r="1678" spans="1:52" s="5" customFormat="1" ht="11.25" x14ac:dyDescent="0.2">
      <c r="A1678" s="203">
        <v>40435</v>
      </c>
      <c r="B1678" s="11"/>
      <c r="C1678" s="11"/>
      <c r="D1678" s="15"/>
      <c r="E1678" s="204"/>
      <c r="F1678" s="8"/>
      <c r="G1678" s="8"/>
      <c r="H1678" s="15"/>
      <c r="I1678" s="204"/>
      <c r="J1678" s="8"/>
      <c r="K1678" s="8"/>
      <c r="L1678" s="15">
        <v>5.0900000000000001E-2</v>
      </c>
      <c r="M1678" s="204">
        <v>5.11E-2</v>
      </c>
      <c r="N1678" s="8">
        <v>5.8900000000000001E-2</v>
      </c>
      <c r="O1678" s="8">
        <v>5.91E-2</v>
      </c>
      <c r="P1678" s="15">
        <v>6.0600000000000001E-2</v>
      </c>
      <c r="Q1678" s="204">
        <v>6.0999999999999999E-2</v>
      </c>
      <c r="R1678" s="8">
        <v>6.0900000000000003E-2</v>
      </c>
      <c r="S1678" s="204">
        <v>6.13E-2</v>
      </c>
      <c r="T1678" s="205">
        <v>6.0100000000000001E-2</v>
      </c>
      <c r="U1678" s="204">
        <v>6.0699999999999997E-2</v>
      </c>
      <c r="V1678" s="8">
        <v>6.0100000000000001E-2</v>
      </c>
      <c r="W1678" s="204">
        <v>6.0699999999999997E-2</v>
      </c>
      <c r="X1678" s="8">
        <v>0.06</v>
      </c>
      <c r="Y1678" s="204">
        <v>6.08E-2</v>
      </c>
      <c r="Z1678" s="8"/>
      <c r="AA1678" s="204"/>
      <c r="AB1678" s="8">
        <v>5.9799999999999999E-2</v>
      </c>
      <c r="AC1678" s="204">
        <v>6.08E-2</v>
      </c>
      <c r="AD1678" s="8">
        <v>5.9499999999999997E-2</v>
      </c>
      <c r="AE1678" s="204">
        <v>6.0499999999999998E-2</v>
      </c>
      <c r="AF1678" s="8"/>
      <c r="AG1678" s="204"/>
      <c r="AI1678" s="192" t="str">
        <f t="shared" si="444"/>
        <v/>
      </c>
      <c r="AJ1678" s="192" t="str">
        <f t="shared" si="445"/>
        <v/>
      </c>
      <c r="AK1678" s="192" t="str">
        <f t="shared" si="446"/>
        <v/>
      </c>
      <c r="AL1678" s="192" t="str">
        <f t="shared" si="447"/>
        <v/>
      </c>
      <c r="AM1678" s="192" t="str">
        <f t="shared" si="448"/>
        <v/>
      </c>
      <c r="AN1678" s="192">
        <f t="shared" si="449"/>
        <v>5.1000000000000004E-2</v>
      </c>
      <c r="AO1678" s="193">
        <f t="shared" si="450"/>
        <v>5.8999999999999997E-2</v>
      </c>
      <c r="AP1678" s="192">
        <f t="shared" si="451"/>
        <v>6.08E-2</v>
      </c>
      <c r="AQ1678" s="193">
        <f t="shared" si="452"/>
        <v>6.1100000000000002E-2</v>
      </c>
      <c r="AR1678" s="192">
        <f t="shared" si="453"/>
        <v>6.0399999999999995E-2</v>
      </c>
      <c r="AS1678" s="192">
        <f t="shared" si="454"/>
        <v>6.0399999999999995E-2</v>
      </c>
      <c r="AT1678" s="192">
        <f t="shared" si="455"/>
        <v>6.0399999999999995E-2</v>
      </c>
      <c r="AU1678" s="193" t="str">
        <f t="shared" si="456"/>
        <v/>
      </c>
      <c r="AV1678" s="194">
        <f t="shared" si="457"/>
        <v>6.0299999999999999E-2</v>
      </c>
      <c r="AW1678" s="193">
        <f t="shared" si="458"/>
        <v>0.06</v>
      </c>
      <c r="AX1678" s="193" t="str">
        <f t="shared" si="459"/>
        <v/>
      </c>
      <c r="AZ1678" s="193">
        <f t="shared" si="443"/>
        <v>5.9266666666666676E-2</v>
      </c>
    </row>
    <row r="1679" spans="1:52" s="5" customFormat="1" ht="11.25" x14ac:dyDescent="0.2">
      <c r="A1679" s="203">
        <v>40436</v>
      </c>
      <c r="B1679" s="11"/>
      <c r="C1679" s="11"/>
      <c r="D1679" s="15"/>
      <c r="E1679" s="204"/>
      <c r="F1679" s="8"/>
      <c r="G1679" s="8"/>
      <c r="H1679" s="15"/>
      <c r="I1679" s="204"/>
      <c r="J1679" s="8"/>
      <c r="K1679" s="8"/>
      <c r="L1679" s="15">
        <v>4.9799999999999997E-2</v>
      </c>
      <c r="M1679" s="204">
        <v>0.05</v>
      </c>
      <c r="N1679" s="8">
        <v>5.8599999999999999E-2</v>
      </c>
      <c r="O1679" s="8">
        <v>5.8799999999999998E-2</v>
      </c>
      <c r="P1679" s="15">
        <v>6.0600000000000001E-2</v>
      </c>
      <c r="Q1679" s="204">
        <v>6.0999999999999999E-2</v>
      </c>
      <c r="R1679" s="8">
        <v>6.0699999999999997E-2</v>
      </c>
      <c r="S1679" s="204">
        <v>6.1100000000000002E-2</v>
      </c>
      <c r="T1679" s="205">
        <v>0.06</v>
      </c>
      <c r="U1679" s="204">
        <v>6.0600000000000001E-2</v>
      </c>
      <c r="V1679" s="8">
        <v>0.06</v>
      </c>
      <c r="W1679" s="204">
        <v>6.0600000000000001E-2</v>
      </c>
      <c r="X1679" s="8">
        <v>5.9900000000000002E-2</v>
      </c>
      <c r="Y1679" s="204">
        <v>6.0699999999999997E-2</v>
      </c>
      <c r="Z1679" s="8"/>
      <c r="AA1679" s="204"/>
      <c r="AB1679" s="8">
        <v>5.9700000000000003E-2</v>
      </c>
      <c r="AC1679" s="204">
        <v>6.0699999999999997E-2</v>
      </c>
      <c r="AD1679" s="8">
        <v>5.9400000000000001E-2</v>
      </c>
      <c r="AE1679" s="204">
        <v>6.0400000000000002E-2</v>
      </c>
      <c r="AF1679" s="8"/>
      <c r="AG1679" s="204"/>
      <c r="AI1679" s="192" t="str">
        <f t="shared" si="444"/>
        <v/>
      </c>
      <c r="AJ1679" s="192" t="str">
        <f t="shared" si="445"/>
        <v/>
      </c>
      <c r="AK1679" s="192" t="str">
        <f t="shared" si="446"/>
        <v/>
      </c>
      <c r="AL1679" s="192" t="str">
        <f t="shared" si="447"/>
        <v/>
      </c>
      <c r="AM1679" s="192" t="str">
        <f t="shared" si="448"/>
        <v/>
      </c>
      <c r="AN1679" s="192">
        <f t="shared" si="449"/>
        <v>4.99E-2</v>
      </c>
      <c r="AO1679" s="193">
        <f t="shared" si="450"/>
        <v>5.8700000000000002E-2</v>
      </c>
      <c r="AP1679" s="192">
        <f t="shared" si="451"/>
        <v>6.08E-2</v>
      </c>
      <c r="AQ1679" s="193">
        <f t="shared" si="452"/>
        <v>6.0899999999999996E-2</v>
      </c>
      <c r="AR1679" s="192">
        <f t="shared" si="453"/>
        <v>6.0299999999999999E-2</v>
      </c>
      <c r="AS1679" s="192">
        <f t="shared" si="454"/>
        <v>6.0299999999999999E-2</v>
      </c>
      <c r="AT1679" s="192">
        <f t="shared" si="455"/>
        <v>6.0299999999999999E-2</v>
      </c>
      <c r="AU1679" s="193" t="str">
        <f t="shared" si="456"/>
        <v/>
      </c>
      <c r="AV1679" s="194">
        <f t="shared" si="457"/>
        <v>6.0200000000000004E-2</v>
      </c>
      <c r="AW1679" s="193">
        <f t="shared" si="458"/>
        <v>5.9900000000000002E-2</v>
      </c>
      <c r="AX1679" s="193" t="str">
        <f t="shared" si="459"/>
        <v/>
      </c>
      <c r="AZ1679" s="193">
        <f t="shared" si="443"/>
        <v>5.9033333333333333E-2</v>
      </c>
    </row>
    <row r="1680" spans="1:52" s="5" customFormat="1" ht="11.25" x14ac:dyDescent="0.2">
      <c r="A1680" s="203">
        <v>40437</v>
      </c>
      <c r="B1680" s="11"/>
      <c r="C1680" s="11"/>
      <c r="D1680" s="15"/>
      <c r="E1680" s="204"/>
      <c r="F1680" s="8"/>
      <c r="G1680" s="8"/>
      <c r="H1680" s="15"/>
      <c r="I1680" s="204"/>
      <c r="J1680" s="8"/>
      <c r="K1680" s="8"/>
      <c r="L1680" s="15">
        <v>4.87E-2</v>
      </c>
      <c r="M1680" s="204">
        <v>4.8899999999999999E-2</v>
      </c>
      <c r="N1680" s="8">
        <v>5.8599999999999999E-2</v>
      </c>
      <c r="O1680" s="8">
        <v>5.8799999999999998E-2</v>
      </c>
      <c r="P1680" s="15">
        <v>6.0699999999999997E-2</v>
      </c>
      <c r="Q1680" s="204">
        <v>6.1100000000000002E-2</v>
      </c>
      <c r="R1680" s="8">
        <v>6.0699999999999997E-2</v>
      </c>
      <c r="S1680" s="204">
        <v>6.1100000000000002E-2</v>
      </c>
      <c r="T1680" s="205">
        <v>6.0100000000000001E-2</v>
      </c>
      <c r="U1680" s="204">
        <v>6.0699999999999997E-2</v>
      </c>
      <c r="V1680" s="8">
        <v>6.0100000000000001E-2</v>
      </c>
      <c r="W1680" s="204">
        <v>6.0699999999999997E-2</v>
      </c>
      <c r="X1680" s="8">
        <v>0.06</v>
      </c>
      <c r="Y1680" s="204">
        <v>6.08E-2</v>
      </c>
      <c r="Z1680" s="8"/>
      <c r="AA1680" s="204"/>
      <c r="AB1680" s="8">
        <v>5.9799999999999999E-2</v>
      </c>
      <c r="AC1680" s="204">
        <v>6.08E-2</v>
      </c>
      <c r="AD1680" s="8">
        <v>5.9499999999999997E-2</v>
      </c>
      <c r="AE1680" s="204">
        <v>6.0499999999999998E-2</v>
      </c>
      <c r="AF1680" s="8"/>
      <c r="AG1680" s="204"/>
      <c r="AI1680" s="192" t="str">
        <f t="shared" si="444"/>
        <v/>
      </c>
      <c r="AJ1680" s="192" t="str">
        <f t="shared" si="445"/>
        <v/>
      </c>
      <c r="AK1680" s="192" t="str">
        <f t="shared" si="446"/>
        <v/>
      </c>
      <c r="AL1680" s="192" t="str">
        <f t="shared" si="447"/>
        <v/>
      </c>
      <c r="AM1680" s="192" t="str">
        <f t="shared" si="448"/>
        <v/>
      </c>
      <c r="AN1680" s="192">
        <f t="shared" si="449"/>
        <v>4.8799999999999996E-2</v>
      </c>
      <c r="AO1680" s="193">
        <f t="shared" si="450"/>
        <v>5.8700000000000002E-2</v>
      </c>
      <c r="AP1680" s="192">
        <f t="shared" si="451"/>
        <v>6.0899999999999996E-2</v>
      </c>
      <c r="AQ1680" s="193">
        <f t="shared" si="452"/>
        <v>6.0899999999999996E-2</v>
      </c>
      <c r="AR1680" s="192">
        <f t="shared" si="453"/>
        <v>6.0399999999999995E-2</v>
      </c>
      <c r="AS1680" s="192">
        <f t="shared" si="454"/>
        <v>6.0399999999999995E-2</v>
      </c>
      <c r="AT1680" s="192">
        <f t="shared" si="455"/>
        <v>6.0399999999999995E-2</v>
      </c>
      <c r="AU1680" s="193" t="str">
        <f t="shared" si="456"/>
        <v/>
      </c>
      <c r="AV1680" s="194">
        <f t="shared" si="457"/>
        <v>6.0299999999999999E-2</v>
      </c>
      <c r="AW1680" s="193">
        <f t="shared" si="458"/>
        <v>0.06</v>
      </c>
      <c r="AX1680" s="193" t="str">
        <f t="shared" si="459"/>
        <v/>
      </c>
      <c r="AZ1680" s="193">
        <f t="shared" si="443"/>
        <v>5.8977777777777782E-2</v>
      </c>
    </row>
    <row r="1681" spans="1:52" s="5" customFormat="1" ht="11.25" x14ac:dyDescent="0.2">
      <c r="A1681" s="203">
        <v>40438</v>
      </c>
      <c r="B1681" s="11"/>
      <c r="C1681" s="11"/>
      <c r="D1681" s="15"/>
      <c r="E1681" s="204"/>
      <c r="F1681" s="8"/>
      <c r="G1681" s="8"/>
      <c r="H1681" s="15"/>
      <c r="I1681" s="204"/>
      <c r="J1681" s="8"/>
      <c r="K1681" s="8"/>
      <c r="L1681" s="15">
        <v>4.7800000000000002E-2</v>
      </c>
      <c r="M1681" s="204">
        <v>4.8000000000000001E-2</v>
      </c>
      <c r="N1681" s="8">
        <v>5.9299999999999999E-2</v>
      </c>
      <c r="O1681" s="8">
        <v>5.9499999999999997E-2</v>
      </c>
      <c r="P1681" s="15">
        <v>6.13E-2</v>
      </c>
      <c r="Q1681" s="204">
        <v>6.1699999999999998E-2</v>
      </c>
      <c r="R1681" s="8">
        <v>6.1600000000000002E-2</v>
      </c>
      <c r="S1681" s="204">
        <v>6.2E-2</v>
      </c>
      <c r="T1681" s="205">
        <v>6.0699999999999997E-2</v>
      </c>
      <c r="U1681" s="204">
        <v>6.13E-2</v>
      </c>
      <c r="V1681" s="8">
        <v>6.08E-2</v>
      </c>
      <c r="W1681" s="204">
        <v>6.1400000000000003E-2</v>
      </c>
      <c r="X1681" s="8">
        <v>6.0600000000000001E-2</v>
      </c>
      <c r="Y1681" s="204">
        <v>6.1400000000000003E-2</v>
      </c>
      <c r="Z1681" s="8"/>
      <c r="AA1681" s="204"/>
      <c r="AB1681" s="8">
        <v>6.0400000000000002E-2</v>
      </c>
      <c r="AC1681" s="204">
        <v>6.1400000000000003E-2</v>
      </c>
      <c r="AD1681" s="8">
        <v>0.06</v>
      </c>
      <c r="AE1681" s="204">
        <v>6.0999999999999999E-2</v>
      </c>
      <c r="AF1681" s="8"/>
      <c r="AG1681" s="204"/>
      <c r="AI1681" s="192" t="str">
        <f t="shared" si="444"/>
        <v/>
      </c>
      <c r="AJ1681" s="192" t="str">
        <f t="shared" si="445"/>
        <v/>
      </c>
      <c r="AK1681" s="192" t="str">
        <f t="shared" si="446"/>
        <v/>
      </c>
      <c r="AL1681" s="192" t="str">
        <f t="shared" si="447"/>
        <v/>
      </c>
      <c r="AM1681" s="192" t="str">
        <f t="shared" si="448"/>
        <v/>
      </c>
      <c r="AN1681" s="192">
        <f t="shared" si="449"/>
        <v>4.7899999999999998E-2</v>
      </c>
      <c r="AO1681" s="193">
        <f t="shared" si="450"/>
        <v>5.9399999999999994E-2</v>
      </c>
      <c r="AP1681" s="192">
        <f t="shared" si="451"/>
        <v>6.1499999999999999E-2</v>
      </c>
      <c r="AQ1681" s="193">
        <f t="shared" si="452"/>
        <v>6.1800000000000001E-2</v>
      </c>
      <c r="AR1681" s="192">
        <f t="shared" si="453"/>
        <v>6.0999999999999999E-2</v>
      </c>
      <c r="AS1681" s="192">
        <f t="shared" si="454"/>
        <v>6.1100000000000002E-2</v>
      </c>
      <c r="AT1681" s="192">
        <f t="shared" si="455"/>
        <v>6.0999999999999999E-2</v>
      </c>
      <c r="AU1681" s="193" t="str">
        <f t="shared" si="456"/>
        <v/>
      </c>
      <c r="AV1681" s="194">
        <f t="shared" si="457"/>
        <v>6.0900000000000003E-2</v>
      </c>
      <c r="AW1681" s="193">
        <f t="shared" si="458"/>
        <v>6.0499999999999998E-2</v>
      </c>
      <c r="AX1681" s="193" t="str">
        <f t="shared" si="459"/>
        <v/>
      </c>
      <c r="AZ1681" s="193">
        <f t="shared" si="443"/>
        <v>5.9455555555555546E-2</v>
      </c>
    </row>
    <row r="1682" spans="1:52" s="5" customFormat="1" ht="11.25" x14ac:dyDescent="0.2">
      <c r="A1682" s="203">
        <v>40441</v>
      </c>
      <c r="B1682" s="11"/>
      <c r="C1682" s="11"/>
      <c r="D1682" s="15"/>
      <c r="E1682" s="204"/>
      <c r="F1682" s="8"/>
      <c r="G1682" s="8"/>
      <c r="H1682" s="15"/>
      <c r="I1682" s="204"/>
      <c r="J1682" s="8"/>
      <c r="K1682" s="8"/>
      <c r="L1682" s="15">
        <v>4.7899999999999998E-2</v>
      </c>
      <c r="M1682" s="204">
        <v>4.8099999999999997E-2</v>
      </c>
      <c r="N1682" s="8">
        <v>0.06</v>
      </c>
      <c r="O1682" s="8">
        <v>6.0199999999999997E-2</v>
      </c>
      <c r="P1682" s="15">
        <v>6.2100000000000002E-2</v>
      </c>
      <c r="Q1682" s="204">
        <v>6.25E-2</v>
      </c>
      <c r="R1682" s="8">
        <v>6.2199999999999998E-2</v>
      </c>
      <c r="S1682" s="204">
        <v>6.2600000000000003E-2</v>
      </c>
      <c r="T1682" s="205">
        <v>6.13E-2</v>
      </c>
      <c r="U1682" s="204">
        <v>6.1899999999999997E-2</v>
      </c>
      <c r="V1682" s="8">
        <v>6.1199999999999997E-2</v>
      </c>
      <c r="W1682" s="204">
        <v>6.1800000000000001E-2</v>
      </c>
      <c r="X1682" s="8">
        <v>6.0999999999999999E-2</v>
      </c>
      <c r="Y1682" s="204">
        <v>6.1800000000000001E-2</v>
      </c>
      <c r="Z1682" s="8"/>
      <c r="AA1682" s="204"/>
      <c r="AB1682" s="8">
        <v>6.0600000000000001E-2</v>
      </c>
      <c r="AC1682" s="204">
        <v>6.1600000000000002E-2</v>
      </c>
      <c r="AD1682" s="8">
        <v>6.0100000000000001E-2</v>
      </c>
      <c r="AE1682" s="204">
        <v>6.1100000000000002E-2</v>
      </c>
      <c r="AF1682" s="8"/>
      <c r="AG1682" s="204"/>
      <c r="AI1682" s="192" t="str">
        <f t="shared" si="444"/>
        <v/>
      </c>
      <c r="AJ1682" s="192" t="str">
        <f t="shared" si="445"/>
        <v/>
      </c>
      <c r="AK1682" s="192" t="str">
        <f t="shared" si="446"/>
        <v/>
      </c>
      <c r="AL1682" s="192" t="str">
        <f t="shared" si="447"/>
        <v/>
      </c>
      <c r="AM1682" s="192" t="str">
        <f t="shared" si="448"/>
        <v/>
      </c>
      <c r="AN1682" s="192">
        <f t="shared" si="449"/>
        <v>4.8000000000000001E-2</v>
      </c>
      <c r="AO1682" s="193">
        <f t="shared" si="450"/>
        <v>6.0100000000000001E-2</v>
      </c>
      <c r="AP1682" s="192">
        <f t="shared" si="451"/>
        <v>6.2300000000000001E-2</v>
      </c>
      <c r="AQ1682" s="193">
        <f t="shared" si="452"/>
        <v>6.2399999999999997E-2</v>
      </c>
      <c r="AR1682" s="192">
        <f t="shared" si="453"/>
        <v>6.1600000000000002E-2</v>
      </c>
      <c r="AS1682" s="192">
        <f t="shared" si="454"/>
        <v>6.1499999999999999E-2</v>
      </c>
      <c r="AT1682" s="192">
        <f t="shared" si="455"/>
        <v>6.1399999999999996E-2</v>
      </c>
      <c r="AU1682" s="193" t="str">
        <f t="shared" si="456"/>
        <v/>
      </c>
      <c r="AV1682" s="194">
        <f t="shared" si="457"/>
        <v>6.1100000000000002E-2</v>
      </c>
      <c r="AW1682" s="193">
        <f t="shared" si="458"/>
        <v>6.0600000000000001E-2</v>
      </c>
      <c r="AX1682" s="193" t="str">
        <f t="shared" si="459"/>
        <v/>
      </c>
      <c r="AZ1682" s="193">
        <f t="shared" si="443"/>
        <v>5.9888888888888894E-2</v>
      </c>
    </row>
    <row r="1683" spans="1:52" s="5" customFormat="1" ht="11.25" x14ac:dyDescent="0.2">
      <c r="A1683" s="203">
        <v>40442</v>
      </c>
      <c r="B1683" s="11"/>
      <c r="C1683" s="11"/>
      <c r="D1683" s="15"/>
      <c r="E1683" s="204"/>
      <c r="F1683" s="8"/>
      <c r="G1683" s="8"/>
      <c r="H1683" s="15"/>
      <c r="I1683" s="204"/>
      <c r="J1683" s="8"/>
      <c r="K1683" s="8"/>
      <c r="L1683" s="15">
        <v>4.7199999999999999E-2</v>
      </c>
      <c r="M1683" s="204">
        <v>4.7399999999999998E-2</v>
      </c>
      <c r="N1683" s="8">
        <v>0.06</v>
      </c>
      <c r="O1683" s="8">
        <v>6.0199999999999997E-2</v>
      </c>
      <c r="P1683" s="15">
        <v>6.2399999999999997E-2</v>
      </c>
      <c r="Q1683" s="204">
        <v>6.2799999999999995E-2</v>
      </c>
      <c r="R1683" s="8">
        <v>6.25E-2</v>
      </c>
      <c r="S1683" s="204">
        <v>6.2899999999999998E-2</v>
      </c>
      <c r="T1683" s="205">
        <v>6.1600000000000002E-2</v>
      </c>
      <c r="U1683" s="204">
        <v>6.2199999999999998E-2</v>
      </c>
      <c r="V1683" s="8">
        <v>6.1400000000000003E-2</v>
      </c>
      <c r="W1683" s="204">
        <v>6.2E-2</v>
      </c>
      <c r="X1683" s="8">
        <v>6.0999999999999999E-2</v>
      </c>
      <c r="Y1683" s="204">
        <v>6.1800000000000001E-2</v>
      </c>
      <c r="Z1683" s="8"/>
      <c r="AA1683" s="204"/>
      <c r="AB1683" s="8">
        <v>6.0699999999999997E-2</v>
      </c>
      <c r="AC1683" s="204">
        <v>6.1699999999999998E-2</v>
      </c>
      <c r="AD1683" s="8">
        <v>6.0400000000000002E-2</v>
      </c>
      <c r="AE1683" s="204">
        <v>6.1400000000000003E-2</v>
      </c>
      <c r="AF1683" s="8"/>
      <c r="AG1683" s="204"/>
      <c r="AI1683" s="192" t="str">
        <f t="shared" si="444"/>
        <v/>
      </c>
      <c r="AJ1683" s="192" t="str">
        <f t="shared" si="445"/>
        <v/>
      </c>
      <c r="AK1683" s="192" t="str">
        <f t="shared" si="446"/>
        <v/>
      </c>
      <c r="AL1683" s="192" t="str">
        <f t="shared" si="447"/>
        <v/>
      </c>
      <c r="AM1683" s="192" t="str">
        <f t="shared" si="448"/>
        <v/>
      </c>
      <c r="AN1683" s="192">
        <f t="shared" si="449"/>
        <v>4.7299999999999995E-2</v>
      </c>
      <c r="AO1683" s="193">
        <f t="shared" si="450"/>
        <v>6.0100000000000001E-2</v>
      </c>
      <c r="AP1683" s="192">
        <f t="shared" si="451"/>
        <v>6.2599999999999989E-2</v>
      </c>
      <c r="AQ1683" s="193">
        <f t="shared" si="452"/>
        <v>6.2700000000000006E-2</v>
      </c>
      <c r="AR1683" s="192">
        <f t="shared" si="453"/>
        <v>6.1899999999999997E-2</v>
      </c>
      <c r="AS1683" s="192">
        <f t="shared" si="454"/>
        <v>6.1700000000000005E-2</v>
      </c>
      <c r="AT1683" s="192">
        <f t="shared" si="455"/>
        <v>6.1399999999999996E-2</v>
      </c>
      <c r="AU1683" s="193" t="str">
        <f t="shared" si="456"/>
        <v/>
      </c>
      <c r="AV1683" s="194">
        <f t="shared" si="457"/>
        <v>6.1199999999999997E-2</v>
      </c>
      <c r="AW1683" s="193">
        <f t="shared" si="458"/>
        <v>6.0900000000000003E-2</v>
      </c>
      <c r="AX1683" s="193" t="str">
        <f t="shared" si="459"/>
        <v/>
      </c>
      <c r="AZ1683" s="193">
        <f t="shared" si="443"/>
        <v>5.9977777777777769E-2</v>
      </c>
    </row>
    <row r="1684" spans="1:52" s="5" customFormat="1" ht="11.25" x14ac:dyDescent="0.2">
      <c r="A1684" s="203">
        <v>40443</v>
      </c>
      <c r="B1684" s="11"/>
      <c r="C1684" s="11"/>
      <c r="D1684" s="15"/>
      <c r="E1684" s="204"/>
      <c r="F1684" s="8"/>
      <c r="G1684" s="8"/>
      <c r="H1684" s="15"/>
      <c r="I1684" s="204"/>
      <c r="J1684" s="8"/>
      <c r="K1684" s="8"/>
      <c r="L1684" s="15">
        <v>4.5400000000000003E-2</v>
      </c>
      <c r="M1684" s="204">
        <v>4.5600000000000002E-2</v>
      </c>
      <c r="N1684" s="8">
        <v>5.9299999999999999E-2</v>
      </c>
      <c r="O1684" s="8">
        <v>5.9499999999999997E-2</v>
      </c>
      <c r="P1684" s="15">
        <v>6.1800000000000001E-2</v>
      </c>
      <c r="Q1684" s="204">
        <v>6.2199999999999998E-2</v>
      </c>
      <c r="R1684" s="8">
        <v>6.2E-2</v>
      </c>
      <c r="S1684" s="204">
        <v>6.2399999999999997E-2</v>
      </c>
      <c r="T1684" s="205">
        <v>6.1199999999999997E-2</v>
      </c>
      <c r="U1684" s="204">
        <v>6.1800000000000001E-2</v>
      </c>
      <c r="V1684" s="8">
        <v>6.1100000000000002E-2</v>
      </c>
      <c r="W1684" s="204">
        <v>6.1699999999999998E-2</v>
      </c>
      <c r="X1684" s="8">
        <v>6.08E-2</v>
      </c>
      <c r="Y1684" s="204">
        <v>6.1600000000000002E-2</v>
      </c>
      <c r="Z1684" s="8"/>
      <c r="AA1684" s="204"/>
      <c r="AB1684" s="8">
        <v>6.0600000000000001E-2</v>
      </c>
      <c r="AC1684" s="204">
        <v>6.1600000000000002E-2</v>
      </c>
      <c r="AD1684" s="8">
        <v>6.0199999999999997E-2</v>
      </c>
      <c r="AE1684" s="204">
        <v>6.1199999999999997E-2</v>
      </c>
      <c r="AF1684" s="8"/>
      <c r="AG1684" s="204"/>
      <c r="AI1684" s="192" t="str">
        <f t="shared" si="444"/>
        <v/>
      </c>
      <c r="AJ1684" s="192" t="str">
        <f t="shared" si="445"/>
        <v/>
      </c>
      <c r="AK1684" s="192" t="str">
        <f t="shared" si="446"/>
        <v/>
      </c>
      <c r="AL1684" s="192" t="str">
        <f t="shared" si="447"/>
        <v/>
      </c>
      <c r="AM1684" s="192" t="str">
        <f t="shared" si="448"/>
        <v/>
      </c>
      <c r="AN1684" s="192">
        <f t="shared" si="449"/>
        <v>4.5499999999999999E-2</v>
      </c>
      <c r="AO1684" s="193">
        <f t="shared" si="450"/>
        <v>5.9399999999999994E-2</v>
      </c>
      <c r="AP1684" s="192">
        <f t="shared" si="451"/>
        <v>6.2E-2</v>
      </c>
      <c r="AQ1684" s="193">
        <f t="shared" si="452"/>
        <v>6.2199999999999998E-2</v>
      </c>
      <c r="AR1684" s="192">
        <f t="shared" si="453"/>
        <v>6.1499999999999999E-2</v>
      </c>
      <c r="AS1684" s="192">
        <f t="shared" si="454"/>
        <v>6.1399999999999996E-2</v>
      </c>
      <c r="AT1684" s="192">
        <f t="shared" si="455"/>
        <v>6.1200000000000004E-2</v>
      </c>
      <c r="AU1684" s="193" t="str">
        <f t="shared" si="456"/>
        <v/>
      </c>
      <c r="AV1684" s="194">
        <f t="shared" si="457"/>
        <v>6.1100000000000002E-2</v>
      </c>
      <c r="AW1684" s="193">
        <f t="shared" si="458"/>
        <v>6.0699999999999997E-2</v>
      </c>
      <c r="AX1684" s="193" t="str">
        <f t="shared" si="459"/>
        <v/>
      </c>
      <c r="AZ1684" s="193">
        <f t="shared" ref="AZ1684:AZ1747" si="460">AVERAGE(AI1684:AX1684)</f>
        <v>5.9444444444444446E-2</v>
      </c>
    </row>
    <row r="1685" spans="1:52" s="5" customFormat="1" ht="11.25" x14ac:dyDescent="0.2">
      <c r="A1685" s="203">
        <v>40444</v>
      </c>
      <c r="B1685" s="11"/>
      <c r="C1685" s="11"/>
      <c r="D1685" s="15"/>
      <c r="E1685" s="204"/>
      <c r="F1685" s="8"/>
      <c r="G1685" s="8"/>
      <c r="H1685" s="15"/>
      <c r="I1685" s="204"/>
      <c r="J1685" s="8"/>
      <c r="K1685" s="8"/>
      <c r="L1685" s="15">
        <v>4.5600000000000002E-2</v>
      </c>
      <c r="M1685" s="204">
        <v>4.58E-2</v>
      </c>
      <c r="N1685" s="8">
        <v>5.9499999999999997E-2</v>
      </c>
      <c r="O1685" s="8">
        <v>5.9700000000000003E-2</v>
      </c>
      <c r="P1685" s="15">
        <v>6.2300000000000001E-2</v>
      </c>
      <c r="Q1685" s="204">
        <v>6.2700000000000006E-2</v>
      </c>
      <c r="R1685" s="8">
        <v>6.2199999999999998E-2</v>
      </c>
      <c r="S1685" s="204">
        <v>6.2600000000000003E-2</v>
      </c>
      <c r="T1685" s="205">
        <v>6.1199999999999997E-2</v>
      </c>
      <c r="U1685" s="204">
        <v>6.1800000000000001E-2</v>
      </c>
      <c r="V1685" s="8">
        <v>6.1100000000000002E-2</v>
      </c>
      <c r="W1685" s="204">
        <v>6.1699999999999998E-2</v>
      </c>
      <c r="X1685" s="8">
        <v>6.08E-2</v>
      </c>
      <c r="Y1685" s="204">
        <v>6.1600000000000002E-2</v>
      </c>
      <c r="Z1685" s="8"/>
      <c r="AA1685" s="204"/>
      <c r="AB1685" s="8">
        <v>6.0499999999999998E-2</v>
      </c>
      <c r="AC1685" s="204">
        <v>6.1499999999999999E-2</v>
      </c>
      <c r="AD1685" s="8">
        <v>6.0100000000000001E-2</v>
      </c>
      <c r="AE1685" s="204">
        <v>6.1100000000000002E-2</v>
      </c>
      <c r="AF1685" s="8"/>
      <c r="AG1685" s="204"/>
      <c r="AI1685" s="192" t="str">
        <f t="shared" si="444"/>
        <v/>
      </c>
      <c r="AJ1685" s="192" t="str">
        <f t="shared" si="445"/>
        <v/>
      </c>
      <c r="AK1685" s="192" t="str">
        <f t="shared" si="446"/>
        <v/>
      </c>
      <c r="AL1685" s="192" t="str">
        <f t="shared" si="447"/>
        <v/>
      </c>
      <c r="AM1685" s="192" t="str">
        <f t="shared" si="448"/>
        <v/>
      </c>
      <c r="AN1685" s="192">
        <f t="shared" si="449"/>
        <v>4.5700000000000005E-2</v>
      </c>
      <c r="AO1685" s="193">
        <f t="shared" si="450"/>
        <v>5.96E-2</v>
      </c>
      <c r="AP1685" s="192">
        <f t="shared" si="451"/>
        <v>6.25E-2</v>
      </c>
      <c r="AQ1685" s="193">
        <f t="shared" si="452"/>
        <v>6.2399999999999997E-2</v>
      </c>
      <c r="AR1685" s="192">
        <f t="shared" si="453"/>
        <v>6.1499999999999999E-2</v>
      </c>
      <c r="AS1685" s="192">
        <f t="shared" si="454"/>
        <v>6.1399999999999996E-2</v>
      </c>
      <c r="AT1685" s="192">
        <f t="shared" si="455"/>
        <v>6.1200000000000004E-2</v>
      </c>
      <c r="AU1685" s="193" t="str">
        <f t="shared" si="456"/>
        <v/>
      </c>
      <c r="AV1685" s="194">
        <f t="shared" si="457"/>
        <v>6.0999999999999999E-2</v>
      </c>
      <c r="AW1685" s="193">
        <f t="shared" si="458"/>
        <v>6.0600000000000001E-2</v>
      </c>
      <c r="AX1685" s="193" t="str">
        <f t="shared" si="459"/>
        <v/>
      </c>
      <c r="AZ1685" s="193">
        <f t="shared" si="460"/>
        <v>5.9544444444444448E-2</v>
      </c>
    </row>
    <row r="1686" spans="1:52" s="5" customFormat="1" ht="11.25" x14ac:dyDescent="0.2">
      <c r="A1686" s="203">
        <v>40445</v>
      </c>
      <c r="B1686" s="11"/>
      <c r="C1686" s="11"/>
      <c r="D1686" s="15"/>
      <c r="E1686" s="204"/>
      <c r="F1686" s="8"/>
      <c r="G1686" s="8"/>
      <c r="H1686" s="15"/>
      <c r="I1686" s="204"/>
      <c r="J1686" s="8"/>
      <c r="K1686" s="8"/>
      <c r="L1686" s="15">
        <v>4.4699999999999997E-2</v>
      </c>
      <c r="M1686" s="204">
        <v>4.4900000000000002E-2</v>
      </c>
      <c r="N1686" s="8">
        <v>5.9400000000000001E-2</v>
      </c>
      <c r="O1686" s="8">
        <v>5.96E-2</v>
      </c>
      <c r="P1686" s="15">
        <v>6.2100000000000002E-2</v>
      </c>
      <c r="Q1686" s="204">
        <v>6.25E-2</v>
      </c>
      <c r="R1686" s="8">
        <v>6.1800000000000001E-2</v>
      </c>
      <c r="S1686" s="204">
        <v>6.2199999999999998E-2</v>
      </c>
      <c r="T1686" s="205">
        <v>6.0600000000000001E-2</v>
      </c>
      <c r="U1686" s="204">
        <v>6.1199999999999997E-2</v>
      </c>
      <c r="V1686" s="8">
        <v>6.0499999999999998E-2</v>
      </c>
      <c r="W1686" s="204">
        <v>6.1100000000000002E-2</v>
      </c>
      <c r="X1686" s="8">
        <v>6.0299999999999999E-2</v>
      </c>
      <c r="Y1686" s="204">
        <v>6.1100000000000002E-2</v>
      </c>
      <c r="Z1686" s="8"/>
      <c r="AA1686" s="204"/>
      <c r="AB1686" s="8">
        <v>6.0100000000000001E-2</v>
      </c>
      <c r="AC1686" s="204">
        <v>6.1100000000000002E-2</v>
      </c>
      <c r="AD1686" s="8">
        <v>5.9799999999999999E-2</v>
      </c>
      <c r="AE1686" s="204">
        <v>6.08E-2</v>
      </c>
      <c r="AF1686" s="8"/>
      <c r="AG1686" s="204"/>
      <c r="AI1686" s="192" t="str">
        <f t="shared" si="444"/>
        <v/>
      </c>
      <c r="AJ1686" s="192" t="str">
        <f t="shared" si="445"/>
        <v/>
      </c>
      <c r="AK1686" s="192" t="str">
        <f t="shared" si="446"/>
        <v/>
      </c>
      <c r="AL1686" s="192" t="str">
        <f t="shared" si="447"/>
        <v/>
      </c>
      <c r="AM1686" s="192" t="str">
        <f t="shared" si="448"/>
        <v/>
      </c>
      <c r="AN1686" s="192">
        <f t="shared" si="449"/>
        <v>4.48E-2</v>
      </c>
      <c r="AO1686" s="193">
        <f t="shared" si="450"/>
        <v>5.9499999999999997E-2</v>
      </c>
      <c r="AP1686" s="192">
        <f t="shared" si="451"/>
        <v>6.2300000000000001E-2</v>
      </c>
      <c r="AQ1686" s="193">
        <f t="shared" si="452"/>
        <v>6.2E-2</v>
      </c>
      <c r="AR1686" s="192">
        <f t="shared" si="453"/>
        <v>6.0899999999999996E-2</v>
      </c>
      <c r="AS1686" s="192">
        <f t="shared" si="454"/>
        <v>6.08E-2</v>
      </c>
      <c r="AT1686" s="192">
        <f t="shared" si="455"/>
        <v>6.0700000000000004E-2</v>
      </c>
      <c r="AU1686" s="193" t="str">
        <f t="shared" si="456"/>
        <v/>
      </c>
      <c r="AV1686" s="194">
        <f t="shared" si="457"/>
        <v>6.0600000000000001E-2</v>
      </c>
      <c r="AW1686" s="193">
        <f t="shared" si="458"/>
        <v>6.0299999999999999E-2</v>
      </c>
      <c r="AX1686" s="193" t="str">
        <f t="shared" si="459"/>
        <v/>
      </c>
      <c r="AZ1686" s="193">
        <f t="shared" si="460"/>
        <v>5.9100000000000007E-2</v>
      </c>
    </row>
    <row r="1687" spans="1:52" s="5" customFormat="1" ht="11.25" x14ac:dyDescent="0.2">
      <c r="A1687" s="203">
        <v>40448</v>
      </c>
      <c r="B1687" s="11"/>
      <c r="C1687" s="11"/>
      <c r="D1687" s="15"/>
      <c r="E1687" s="204"/>
      <c r="F1687" s="8"/>
      <c r="G1687" s="8"/>
      <c r="H1687" s="15"/>
      <c r="I1687" s="204"/>
      <c r="J1687" s="8"/>
      <c r="K1687" s="8"/>
      <c r="L1687" s="15">
        <v>4.4200000000000003E-2</v>
      </c>
      <c r="M1687" s="204">
        <v>4.4400000000000002E-2</v>
      </c>
      <c r="N1687" s="8">
        <v>5.9299999999999999E-2</v>
      </c>
      <c r="O1687" s="8">
        <v>5.9499999999999997E-2</v>
      </c>
      <c r="P1687" s="15">
        <v>6.2100000000000002E-2</v>
      </c>
      <c r="Q1687" s="204">
        <v>6.25E-2</v>
      </c>
      <c r="R1687" s="8">
        <v>6.1800000000000001E-2</v>
      </c>
      <c r="S1687" s="204">
        <v>6.2199999999999998E-2</v>
      </c>
      <c r="T1687" s="205">
        <v>6.0400000000000002E-2</v>
      </c>
      <c r="U1687" s="204">
        <v>6.0999999999999999E-2</v>
      </c>
      <c r="V1687" s="8">
        <v>6.0299999999999999E-2</v>
      </c>
      <c r="W1687" s="204">
        <v>6.0900000000000003E-2</v>
      </c>
      <c r="X1687" s="8">
        <v>6.0199999999999997E-2</v>
      </c>
      <c r="Y1687" s="204">
        <v>6.0999999999999999E-2</v>
      </c>
      <c r="Z1687" s="8"/>
      <c r="AA1687" s="204"/>
      <c r="AB1687" s="8">
        <v>0.06</v>
      </c>
      <c r="AC1687" s="204">
        <v>6.0999999999999999E-2</v>
      </c>
      <c r="AD1687" s="8">
        <v>5.9499999999999997E-2</v>
      </c>
      <c r="AE1687" s="204">
        <v>6.0499999999999998E-2</v>
      </c>
      <c r="AF1687" s="8"/>
      <c r="AG1687" s="204"/>
      <c r="AI1687" s="192" t="str">
        <f t="shared" si="444"/>
        <v/>
      </c>
      <c r="AJ1687" s="192" t="str">
        <f t="shared" si="445"/>
        <v/>
      </c>
      <c r="AK1687" s="192" t="str">
        <f t="shared" si="446"/>
        <v/>
      </c>
      <c r="AL1687" s="192" t="str">
        <f t="shared" si="447"/>
        <v/>
      </c>
      <c r="AM1687" s="192" t="str">
        <f t="shared" si="448"/>
        <v/>
      </c>
      <c r="AN1687" s="192">
        <f t="shared" si="449"/>
        <v>4.4300000000000006E-2</v>
      </c>
      <c r="AO1687" s="193">
        <f t="shared" si="450"/>
        <v>5.9399999999999994E-2</v>
      </c>
      <c r="AP1687" s="192">
        <f t="shared" si="451"/>
        <v>6.2300000000000001E-2</v>
      </c>
      <c r="AQ1687" s="193">
        <f t="shared" si="452"/>
        <v>6.2E-2</v>
      </c>
      <c r="AR1687" s="192">
        <f t="shared" si="453"/>
        <v>6.0700000000000004E-2</v>
      </c>
      <c r="AS1687" s="192">
        <f t="shared" si="454"/>
        <v>6.0600000000000001E-2</v>
      </c>
      <c r="AT1687" s="192">
        <f t="shared" si="455"/>
        <v>6.0600000000000001E-2</v>
      </c>
      <c r="AU1687" s="193" t="str">
        <f t="shared" si="456"/>
        <v/>
      </c>
      <c r="AV1687" s="194">
        <f t="shared" si="457"/>
        <v>6.0499999999999998E-2</v>
      </c>
      <c r="AW1687" s="193">
        <f t="shared" si="458"/>
        <v>0.06</v>
      </c>
      <c r="AX1687" s="193" t="str">
        <f t="shared" si="459"/>
        <v/>
      </c>
      <c r="AZ1687" s="193">
        <f t="shared" si="460"/>
        <v>5.8933333333333331E-2</v>
      </c>
    </row>
    <row r="1688" spans="1:52" s="5" customFormat="1" ht="11.25" x14ac:dyDescent="0.2">
      <c r="A1688" s="203">
        <v>40449</v>
      </c>
      <c r="B1688" s="11"/>
      <c r="C1688" s="11"/>
      <c r="D1688" s="15"/>
      <c r="E1688" s="204"/>
      <c r="F1688" s="8"/>
      <c r="G1688" s="8"/>
      <c r="H1688" s="15"/>
      <c r="I1688" s="204"/>
      <c r="J1688" s="8"/>
      <c r="K1688" s="8"/>
      <c r="L1688" s="15">
        <v>4.4299999999999999E-2</v>
      </c>
      <c r="M1688" s="204">
        <v>4.4499999999999998E-2</v>
      </c>
      <c r="N1688" s="8">
        <v>5.96E-2</v>
      </c>
      <c r="O1688" s="8">
        <v>5.9799999999999999E-2</v>
      </c>
      <c r="P1688" s="15">
        <v>6.25E-2</v>
      </c>
      <c r="Q1688" s="204">
        <v>6.2899999999999998E-2</v>
      </c>
      <c r="R1688" s="8">
        <v>6.2199999999999998E-2</v>
      </c>
      <c r="S1688" s="204">
        <v>6.2600000000000003E-2</v>
      </c>
      <c r="T1688" s="205">
        <v>6.08E-2</v>
      </c>
      <c r="U1688" s="204">
        <v>6.1400000000000003E-2</v>
      </c>
      <c r="V1688" s="8">
        <v>6.0699999999999997E-2</v>
      </c>
      <c r="W1688" s="204">
        <v>6.13E-2</v>
      </c>
      <c r="X1688" s="8">
        <v>6.0299999999999999E-2</v>
      </c>
      <c r="Y1688" s="204">
        <v>6.1100000000000002E-2</v>
      </c>
      <c r="Z1688" s="8"/>
      <c r="AA1688" s="204"/>
      <c r="AB1688" s="8">
        <v>6.0100000000000001E-2</v>
      </c>
      <c r="AC1688" s="204">
        <v>6.1100000000000002E-2</v>
      </c>
      <c r="AD1688" s="8">
        <v>5.9400000000000001E-2</v>
      </c>
      <c r="AE1688" s="204">
        <v>6.0400000000000002E-2</v>
      </c>
      <c r="AF1688" s="8"/>
      <c r="AG1688" s="204"/>
      <c r="AI1688" s="192" t="str">
        <f t="shared" si="444"/>
        <v/>
      </c>
      <c r="AJ1688" s="192" t="str">
        <f t="shared" si="445"/>
        <v/>
      </c>
      <c r="AK1688" s="192" t="str">
        <f t="shared" si="446"/>
        <v/>
      </c>
      <c r="AL1688" s="192" t="str">
        <f t="shared" si="447"/>
        <v/>
      </c>
      <c r="AM1688" s="192" t="str">
        <f t="shared" si="448"/>
        <v/>
      </c>
      <c r="AN1688" s="192">
        <f t="shared" si="449"/>
        <v>4.4399999999999995E-2</v>
      </c>
      <c r="AO1688" s="193">
        <f t="shared" si="450"/>
        <v>5.9700000000000003E-2</v>
      </c>
      <c r="AP1688" s="192">
        <f t="shared" si="451"/>
        <v>6.2700000000000006E-2</v>
      </c>
      <c r="AQ1688" s="193">
        <f t="shared" si="452"/>
        <v>6.2399999999999997E-2</v>
      </c>
      <c r="AR1688" s="192">
        <f t="shared" si="453"/>
        <v>6.1100000000000002E-2</v>
      </c>
      <c r="AS1688" s="192">
        <f t="shared" si="454"/>
        <v>6.0999999999999999E-2</v>
      </c>
      <c r="AT1688" s="192">
        <f t="shared" si="455"/>
        <v>6.0700000000000004E-2</v>
      </c>
      <c r="AU1688" s="193" t="str">
        <f t="shared" si="456"/>
        <v/>
      </c>
      <c r="AV1688" s="194">
        <f t="shared" si="457"/>
        <v>6.0600000000000001E-2</v>
      </c>
      <c r="AW1688" s="193">
        <f t="shared" si="458"/>
        <v>5.9900000000000002E-2</v>
      </c>
      <c r="AX1688" s="193" t="str">
        <f t="shared" si="459"/>
        <v/>
      </c>
      <c r="AZ1688" s="193">
        <f t="shared" si="460"/>
        <v>5.9166666666666666E-2</v>
      </c>
    </row>
    <row r="1689" spans="1:52" s="5" customFormat="1" ht="11.25" x14ac:dyDescent="0.2">
      <c r="A1689" s="203">
        <v>40450</v>
      </c>
      <c r="B1689" s="11"/>
      <c r="C1689" s="11"/>
      <c r="D1689" s="15"/>
      <c r="E1689" s="204"/>
      <c r="F1689" s="8"/>
      <c r="G1689" s="8"/>
      <c r="H1689" s="15"/>
      <c r="I1689" s="204"/>
      <c r="J1689" s="8"/>
      <c r="K1689" s="8"/>
      <c r="L1689" s="15">
        <v>4.36E-2</v>
      </c>
      <c r="M1689" s="204">
        <v>4.3799999999999999E-2</v>
      </c>
      <c r="N1689" s="8">
        <v>5.9900000000000002E-2</v>
      </c>
      <c r="O1689" s="8">
        <v>6.0100000000000001E-2</v>
      </c>
      <c r="P1689" s="15">
        <v>6.2700000000000006E-2</v>
      </c>
      <c r="Q1689" s="204">
        <v>6.3100000000000003E-2</v>
      </c>
      <c r="R1689" s="8">
        <v>6.25E-2</v>
      </c>
      <c r="S1689" s="204">
        <v>6.2899999999999998E-2</v>
      </c>
      <c r="T1689" s="205">
        <v>6.1100000000000002E-2</v>
      </c>
      <c r="U1689" s="204">
        <v>6.1699999999999998E-2</v>
      </c>
      <c r="V1689" s="8">
        <v>6.0999999999999999E-2</v>
      </c>
      <c r="W1689" s="204">
        <v>6.1600000000000002E-2</v>
      </c>
      <c r="X1689" s="8">
        <v>6.0499999999999998E-2</v>
      </c>
      <c r="Y1689" s="204">
        <v>6.13E-2</v>
      </c>
      <c r="Z1689" s="8"/>
      <c r="AA1689" s="204"/>
      <c r="AB1689" s="8">
        <v>6.0299999999999999E-2</v>
      </c>
      <c r="AC1689" s="204">
        <v>6.13E-2</v>
      </c>
      <c r="AD1689" s="8">
        <v>5.9499999999999997E-2</v>
      </c>
      <c r="AE1689" s="204">
        <v>6.0499999999999998E-2</v>
      </c>
      <c r="AF1689" s="8"/>
      <c r="AG1689" s="204"/>
      <c r="AI1689" s="192" t="str">
        <f t="shared" si="444"/>
        <v/>
      </c>
      <c r="AJ1689" s="192" t="str">
        <f t="shared" si="445"/>
        <v/>
      </c>
      <c r="AK1689" s="192" t="str">
        <f t="shared" si="446"/>
        <v/>
      </c>
      <c r="AL1689" s="192" t="str">
        <f t="shared" si="447"/>
        <v/>
      </c>
      <c r="AM1689" s="192" t="str">
        <f t="shared" si="448"/>
        <v/>
      </c>
      <c r="AN1689" s="192">
        <f t="shared" si="449"/>
        <v>4.3700000000000003E-2</v>
      </c>
      <c r="AO1689" s="193">
        <f t="shared" si="450"/>
        <v>0.06</v>
      </c>
      <c r="AP1689" s="192">
        <f t="shared" si="451"/>
        <v>6.2900000000000011E-2</v>
      </c>
      <c r="AQ1689" s="193">
        <f t="shared" si="452"/>
        <v>6.2700000000000006E-2</v>
      </c>
      <c r="AR1689" s="192">
        <f t="shared" si="453"/>
        <v>6.1399999999999996E-2</v>
      </c>
      <c r="AS1689" s="192">
        <f t="shared" si="454"/>
        <v>6.13E-2</v>
      </c>
      <c r="AT1689" s="192">
        <f t="shared" si="455"/>
        <v>6.0899999999999996E-2</v>
      </c>
      <c r="AU1689" s="193" t="str">
        <f t="shared" si="456"/>
        <v/>
      </c>
      <c r="AV1689" s="194">
        <f t="shared" si="457"/>
        <v>6.08E-2</v>
      </c>
      <c r="AW1689" s="193">
        <f t="shared" si="458"/>
        <v>0.06</v>
      </c>
      <c r="AX1689" s="193" t="str">
        <f t="shared" si="459"/>
        <v/>
      </c>
      <c r="AZ1689" s="193">
        <f t="shared" si="460"/>
        <v>5.9300000000000005E-2</v>
      </c>
    </row>
    <row r="1690" spans="1:52" s="5" customFormat="1" ht="11.25" x14ac:dyDescent="0.2">
      <c r="A1690" s="203">
        <v>40451</v>
      </c>
      <c r="B1690" s="11"/>
      <c r="C1690" s="11"/>
      <c r="D1690" s="15"/>
      <c r="E1690" s="204"/>
      <c r="F1690" s="8"/>
      <c r="G1690" s="8"/>
      <c r="H1690" s="15"/>
      <c r="I1690" s="204"/>
      <c r="J1690" s="8"/>
      <c r="K1690" s="8"/>
      <c r="L1690" s="15">
        <v>4.2200000000000001E-2</v>
      </c>
      <c r="M1690" s="204">
        <v>4.24E-2</v>
      </c>
      <c r="N1690" s="8">
        <v>5.8900000000000001E-2</v>
      </c>
      <c r="O1690" s="8">
        <v>5.91E-2</v>
      </c>
      <c r="P1690" s="15">
        <v>6.1800000000000001E-2</v>
      </c>
      <c r="Q1690" s="204">
        <v>6.2199999999999998E-2</v>
      </c>
      <c r="R1690" s="8">
        <v>6.1699999999999998E-2</v>
      </c>
      <c r="S1690" s="204">
        <v>6.2100000000000002E-2</v>
      </c>
      <c r="T1690" s="205">
        <v>6.0400000000000002E-2</v>
      </c>
      <c r="U1690" s="204">
        <v>6.0999999999999999E-2</v>
      </c>
      <c r="V1690" s="8">
        <v>6.0499999999999998E-2</v>
      </c>
      <c r="W1690" s="204">
        <v>6.1100000000000002E-2</v>
      </c>
      <c r="X1690" s="8">
        <v>6.0100000000000001E-2</v>
      </c>
      <c r="Y1690" s="204">
        <v>6.0900000000000003E-2</v>
      </c>
      <c r="Z1690" s="8"/>
      <c r="AA1690" s="204"/>
      <c r="AB1690" s="8">
        <v>0.06</v>
      </c>
      <c r="AC1690" s="204">
        <v>6.0999999999999999E-2</v>
      </c>
      <c r="AD1690" s="8">
        <v>5.9400000000000001E-2</v>
      </c>
      <c r="AE1690" s="204">
        <v>6.0400000000000002E-2</v>
      </c>
      <c r="AF1690" s="8"/>
      <c r="AG1690" s="204"/>
      <c r="AI1690" s="192" t="str">
        <f t="shared" si="444"/>
        <v/>
      </c>
      <c r="AJ1690" s="192" t="str">
        <f t="shared" si="445"/>
        <v/>
      </c>
      <c r="AK1690" s="192" t="str">
        <f t="shared" si="446"/>
        <v/>
      </c>
      <c r="AL1690" s="192" t="str">
        <f t="shared" si="447"/>
        <v/>
      </c>
      <c r="AM1690" s="192" t="str">
        <f t="shared" si="448"/>
        <v/>
      </c>
      <c r="AN1690" s="192">
        <f t="shared" si="449"/>
        <v>4.2300000000000004E-2</v>
      </c>
      <c r="AO1690" s="193">
        <f t="shared" si="450"/>
        <v>5.8999999999999997E-2</v>
      </c>
      <c r="AP1690" s="192">
        <f t="shared" si="451"/>
        <v>6.2E-2</v>
      </c>
      <c r="AQ1690" s="193">
        <f t="shared" si="452"/>
        <v>6.1899999999999997E-2</v>
      </c>
      <c r="AR1690" s="192">
        <f t="shared" si="453"/>
        <v>6.0700000000000004E-2</v>
      </c>
      <c r="AS1690" s="192">
        <f t="shared" si="454"/>
        <v>6.08E-2</v>
      </c>
      <c r="AT1690" s="192">
        <f t="shared" si="455"/>
        <v>6.0499999999999998E-2</v>
      </c>
      <c r="AU1690" s="193" t="str">
        <f t="shared" si="456"/>
        <v/>
      </c>
      <c r="AV1690" s="194">
        <f t="shared" si="457"/>
        <v>6.0499999999999998E-2</v>
      </c>
      <c r="AW1690" s="193">
        <f t="shared" si="458"/>
        <v>5.9900000000000002E-2</v>
      </c>
      <c r="AX1690" s="193" t="str">
        <f t="shared" si="459"/>
        <v/>
      </c>
      <c r="AZ1690" s="193">
        <f t="shared" si="460"/>
        <v>5.8622222222222228E-2</v>
      </c>
    </row>
    <row r="1691" spans="1:52" s="5" customFormat="1" ht="11.25" x14ac:dyDescent="0.2">
      <c r="A1691" s="203">
        <v>40452</v>
      </c>
      <c r="B1691" s="11"/>
      <c r="C1691" s="11"/>
      <c r="D1691" s="15"/>
      <c r="E1691" s="204"/>
      <c r="F1691" s="8"/>
      <c r="G1691" s="8"/>
      <c r="H1691" s="15"/>
      <c r="I1691" s="204"/>
      <c r="J1691" s="8"/>
      <c r="K1691" s="8"/>
      <c r="L1691" s="15">
        <v>4.2000000000000003E-2</v>
      </c>
      <c r="M1691" s="204">
        <v>4.2200000000000001E-2</v>
      </c>
      <c r="N1691" s="8">
        <v>5.9299999999999999E-2</v>
      </c>
      <c r="O1691" s="8">
        <v>5.9499999999999997E-2</v>
      </c>
      <c r="P1691" s="15">
        <v>6.1800000000000001E-2</v>
      </c>
      <c r="Q1691" s="204">
        <v>6.2199999999999998E-2</v>
      </c>
      <c r="R1691" s="8">
        <v>6.1800000000000001E-2</v>
      </c>
      <c r="S1691" s="204">
        <v>6.2199999999999998E-2</v>
      </c>
      <c r="T1691" s="205">
        <v>6.0499999999999998E-2</v>
      </c>
      <c r="U1691" s="204">
        <v>6.1100000000000002E-2</v>
      </c>
      <c r="V1691" s="8">
        <v>6.0499999999999998E-2</v>
      </c>
      <c r="W1691" s="204">
        <v>6.1100000000000002E-2</v>
      </c>
      <c r="X1691" s="8">
        <v>6.0199999999999997E-2</v>
      </c>
      <c r="Y1691" s="204">
        <v>6.0999999999999999E-2</v>
      </c>
      <c r="Z1691" s="8"/>
      <c r="AA1691" s="204"/>
      <c r="AB1691" s="8">
        <v>0.06</v>
      </c>
      <c r="AC1691" s="204">
        <v>6.0999999999999999E-2</v>
      </c>
      <c r="AD1691" s="8">
        <v>5.9400000000000001E-2</v>
      </c>
      <c r="AE1691" s="204">
        <v>6.0400000000000002E-2</v>
      </c>
      <c r="AF1691" s="8"/>
      <c r="AG1691" s="204"/>
      <c r="AI1691" s="192" t="str">
        <f t="shared" si="444"/>
        <v/>
      </c>
      <c r="AJ1691" s="192" t="str">
        <f t="shared" si="445"/>
        <v/>
      </c>
      <c r="AK1691" s="192" t="str">
        <f t="shared" si="446"/>
        <v/>
      </c>
      <c r="AL1691" s="192" t="str">
        <f t="shared" si="447"/>
        <v/>
      </c>
      <c r="AM1691" s="192" t="str">
        <f t="shared" si="448"/>
        <v/>
      </c>
      <c r="AN1691" s="192">
        <f t="shared" si="449"/>
        <v>4.2099999999999999E-2</v>
      </c>
      <c r="AO1691" s="193">
        <f t="shared" si="450"/>
        <v>5.9399999999999994E-2</v>
      </c>
      <c r="AP1691" s="192">
        <f t="shared" si="451"/>
        <v>6.2E-2</v>
      </c>
      <c r="AQ1691" s="193">
        <f t="shared" si="452"/>
        <v>6.2E-2</v>
      </c>
      <c r="AR1691" s="192">
        <f t="shared" si="453"/>
        <v>6.08E-2</v>
      </c>
      <c r="AS1691" s="192">
        <f t="shared" si="454"/>
        <v>6.08E-2</v>
      </c>
      <c r="AT1691" s="192">
        <f t="shared" si="455"/>
        <v>6.0600000000000001E-2</v>
      </c>
      <c r="AU1691" s="193" t="str">
        <f t="shared" si="456"/>
        <v/>
      </c>
      <c r="AV1691" s="194">
        <f t="shared" si="457"/>
        <v>6.0499999999999998E-2</v>
      </c>
      <c r="AW1691" s="193">
        <f t="shared" si="458"/>
        <v>5.9900000000000002E-2</v>
      </c>
      <c r="AX1691" s="193" t="str">
        <f t="shared" si="459"/>
        <v/>
      </c>
      <c r="AZ1691" s="193">
        <f t="shared" si="460"/>
        <v>5.867777777777778E-2</v>
      </c>
    </row>
    <row r="1692" spans="1:52" s="5" customFormat="1" ht="11.25" x14ac:dyDescent="0.2">
      <c r="A1692" s="203">
        <v>40455</v>
      </c>
      <c r="B1692" s="11"/>
      <c r="C1692" s="11"/>
      <c r="D1692" s="15"/>
      <c r="E1692" s="204"/>
      <c r="F1692" s="8"/>
      <c r="G1692" s="8"/>
      <c r="H1692" s="15"/>
      <c r="I1692" s="204"/>
      <c r="J1692" s="8"/>
      <c r="K1692" s="8"/>
      <c r="L1692" s="15">
        <v>4.1500000000000002E-2</v>
      </c>
      <c r="M1692" s="204">
        <v>4.1700000000000001E-2</v>
      </c>
      <c r="N1692" s="8">
        <v>5.9299999999999999E-2</v>
      </c>
      <c r="O1692" s="8">
        <v>5.9499999999999997E-2</v>
      </c>
      <c r="P1692" s="15">
        <v>6.1600000000000002E-2</v>
      </c>
      <c r="Q1692" s="204">
        <v>6.2E-2</v>
      </c>
      <c r="R1692" s="8">
        <v>6.1499999999999999E-2</v>
      </c>
      <c r="S1692" s="204">
        <v>6.1899999999999997E-2</v>
      </c>
      <c r="T1692" s="205">
        <v>6.0299999999999999E-2</v>
      </c>
      <c r="U1692" s="204">
        <v>6.0900000000000003E-2</v>
      </c>
      <c r="V1692" s="8">
        <v>6.0299999999999999E-2</v>
      </c>
      <c r="W1692" s="204">
        <v>6.0900000000000003E-2</v>
      </c>
      <c r="X1692" s="8">
        <v>0.06</v>
      </c>
      <c r="Y1692" s="204">
        <v>6.08E-2</v>
      </c>
      <c r="Z1692" s="8"/>
      <c r="AA1692" s="204"/>
      <c r="AB1692" s="8">
        <v>5.9799999999999999E-2</v>
      </c>
      <c r="AC1692" s="204">
        <v>6.08E-2</v>
      </c>
      <c r="AD1692" s="8">
        <v>5.9200000000000003E-2</v>
      </c>
      <c r="AE1692" s="204">
        <v>6.0199999999999997E-2</v>
      </c>
      <c r="AF1692" s="8"/>
      <c r="AG1692" s="204"/>
      <c r="AI1692" s="192" t="str">
        <f t="shared" si="444"/>
        <v/>
      </c>
      <c r="AJ1692" s="192" t="str">
        <f t="shared" si="445"/>
        <v/>
      </c>
      <c r="AK1692" s="192" t="str">
        <f t="shared" si="446"/>
        <v/>
      </c>
      <c r="AL1692" s="192" t="str">
        <f t="shared" si="447"/>
        <v/>
      </c>
      <c r="AM1692" s="192" t="str">
        <f t="shared" si="448"/>
        <v/>
      </c>
      <c r="AN1692" s="192">
        <f t="shared" si="449"/>
        <v>4.1599999999999998E-2</v>
      </c>
      <c r="AO1692" s="193">
        <f t="shared" si="450"/>
        <v>5.9399999999999994E-2</v>
      </c>
      <c r="AP1692" s="192">
        <f t="shared" si="451"/>
        <v>6.1800000000000001E-2</v>
      </c>
      <c r="AQ1692" s="193">
        <f t="shared" si="452"/>
        <v>6.1699999999999998E-2</v>
      </c>
      <c r="AR1692" s="192">
        <f t="shared" si="453"/>
        <v>6.0600000000000001E-2</v>
      </c>
      <c r="AS1692" s="192">
        <f t="shared" si="454"/>
        <v>6.0600000000000001E-2</v>
      </c>
      <c r="AT1692" s="192">
        <f t="shared" si="455"/>
        <v>6.0399999999999995E-2</v>
      </c>
      <c r="AU1692" s="193" t="str">
        <f t="shared" si="456"/>
        <v/>
      </c>
      <c r="AV1692" s="194">
        <f t="shared" si="457"/>
        <v>6.0299999999999999E-2</v>
      </c>
      <c r="AW1692" s="193">
        <f t="shared" si="458"/>
        <v>5.9700000000000003E-2</v>
      </c>
      <c r="AX1692" s="193" t="str">
        <f t="shared" si="459"/>
        <v/>
      </c>
      <c r="AZ1692" s="193">
        <f t="shared" si="460"/>
        <v>5.8455555555555559E-2</v>
      </c>
    </row>
    <row r="1693" spans="1:52" s="5" customFormat="1" ht="11.25" x14ac:dyDescent="0.2">
      <c r="A1693" s="203">
        <v>40456</v>
      </c>
      <c r="B1693" s="11"/>
      <c r="C1693" s="11"/>
      <c r="D1693" s="15"/>
      <c r="E1693" s="204"/>
      <c r="F1693" s="8"/>
      <c r="G1693" s="8"/>
      <c r="H1693" s="15"/>
      <c r="I1693" s="204"/>
      <c r="J1693" s="8"/>
      <c r="K1693" s="8"/>
      <c r="L1693" s="15">
        <v>4.0899999999999999E-2</v>
      </c>
      <c r="M1693" s="204">
        <v>4.1099999999999998E-2</v>
      </c>
      <c r="N1693" s="8">
        <v>5.9499999999999997E-2</v>
      </c>
      <c r="O1693" s="8">
        <v>5.9700000000000003E-2</v>
      </c>
      <c r="P1693" s="15">
        <v>6.1400000000000003E-2</v>
      </c>
      <c r="Q1693" s="204">
        <v>6.1800000000000001E-2</v>
      </c>
      <c r="R1693" s="8">
        <v>6.1400000000000003E-2</v>
      </c>
      <c r="S1693" s="204">
        <v>6.1800000000000001E-2</v>
      </c>
      <c r="T1693" s="205">
        <v>6.0100000000000001E-2</v>
      </c>
      <c r="U1693" s="204">
        <v>6.0699999999999997E-2</v>
      </c>
      <c r="V1693" s="8">
        <v>6.0100000000000001E-2</v>
      </c>
      <c r="W1693" s="204">
        <v>6.0699999999999997E-2</v>
      </c>
      <c r="X1693" s="8">
        <v>5.9900000000000002E-2</v>
      </c>
      <c r="Y1693" s="204">
        <v>6.0699999999999997E-2</v>
      </c>
      <c r="Z1693" s="8"/>
      <c r="AA1693" s="204"/>
      <c r="AB1693" s="8">
        <v>5.9700000000000003E-2</v>
      </c>
      <c r="AC1693" s="204">
        <v>6.0699999999999997E-2</v>
      </c>
      <c r="AD1693" s="8">
        <v>5.9200000000000003E-2</v>
      </c>
      <c r="AE1693" s="204">
        <v>6.0199999999999997E-2</v>
      </c>
      <c r="AF1693" s="8"/>
      <c r="AG1693" s="204"/>
      <c r="AI1693" s="192" t="str">
        <f t="shared" si="444"/>
        <v/>
      </c>
      <c r="AJ1693" s="192" t="str">
        <f t="shared" si="445"/>
        <v/>
      </c>
      <c r="AK1693" s="192" t="str">
        <f t="shared" si="446"/>
        <v/>
      </c>
      <c r="AL1693" s="192" t="str">
        <f t="shared" si="447"/>
        <v/>
      </c>
      <c r="AM1693" s="192" t="str">
        <f t="shared" si="448"/>
        <v/>
      </c>
      <c r="AN1693" s="192">
        <f t="shared" si="449"/>
        <v>4.0999999999999995E-2</v>
      </c>
      <c r="AO1693" s="193">
        <f t="shared" si="450"/>
        <v>5.96E-2</v>
      </c>
      <c r="AP1693" s="192">
        <f t="shared" si="451"/>
        <v>6.1600000000000002E-2</v>
      </c>
      <c r="AQ1693" s="193">
        <f t="shared" si="452"/>
        <v>6.1600000000000002E-2</v>
      </c>
      <c r="AR1693" s="192">
        <f t="shared" si="453"/>
        <v>6.0399999999999995E-2</v>
      </c>
      <c r="AS1693" s="192">
        <f t="shared" si="454"/>
        <v>6.0399999999999995E-2</v>
      </c>
      <c r="AT1693" s="192">
        <f t="shared" si="455"/>
        <v>6.0299999999999999E-2</v>
      </c>
      <c r="AU1693" s="193" t="str">
        <f t="shared" si="456"/>
        <v/>
      </c>
      <c r="AV1693" s="194">
        <f t="shared" si="457"/>
        <v>6.0200000000000004E-2</v>
      </c>
      <c r="AW1693" s="193">
        <f t="shared" si="458"/>
        <v>5.9700000000000003E-2</v>
      </c>
      <c r="AX1693" s="193" t="str">
        <f t="shared" si="459"/>
        <v/>
      </c>
      <c r="AZ1693" s="193">
        <f t="shared" si="460"/>
        <v>5.8311111111111119E-2</v>
      </c>
    </row>
    <row r="1694" spans="1:52" s="5" customFormat="1" ht="11.25" x14ac:dyDescent="0.2">
      <c r="A1694" s="203">
        <v>40457</v>
      </c>
      <c r="B1694" s="11"/>
      <c r="C1694" s="11"/>
      <c r="D1694" s="15"/>
      <c r="E1694" s="204"/>
      <c r="F1694" s="8"/>
      <c r="G1694" s="8"/>
      <c r="H1694" s="15"/>
      <c r="I1694" s="204"/>
      <c r="J1694" s="8"/>
      <c r="K1694" s="8"/>
      <c r="L1694" s="15">
        <v>0.04</v>
      </c>
      <c r="M1694" s="204">
        <v>4.02E-2</v>
      </c>
      <c r="N1694" s="8">
        <v>5.9400000000000001E-2</v>
      </c>
      <c r="O1694" s="8">
        <v>5.96E-2</v>
      </c>
      <c r="P1694" s="15">
        <v>6.1499999999999999E-2</v>
      </c>
      <c r="Q1694" s="204">
        <v>6.1899999999999997E-2</v>
      </c>
      <c r="R1694" s="8">
        <v>6.1400000000000003E-2</v>
      </c>
      <c r="S1694" s="204">
        <v>6.1800000000000001E-2</v>
      </c>
      <c r="T1694" s="205">
        <v>6.0100000000000001E-2</v>
      </c>
      <c r="U1694" s="204">
        <v>6.0699999999999997E-2</v>
      </c>
      <c r="V1694" s="8">
        <v>6.0199999999999997E-2</v>
      </c>
      <c r="W1694" s="204">
        <v>6.08E-2</v>
      </c>
      <c r="X1694" s="8">
        <v>5.9900000000000002E-2</v>
      </c>
      <c r="Y1694" s="204">
        <v>6.0699999999999997E-2</v>
      </c>
      <c r="Z1694" s="8"/>
      <c r="AA1694" s="204"/>
      <c r="AB1694" s="8">
        <v>5.9700000000000003E-2</v>
      </c>
      <c r="AC1694" s="204">
        <v>6.0699999999999997E-2</v>
      </c>
      <c r="AD1694" s="8">
        <v>5.9200000000000003E-2</v>
      </c>
      <c r="AE1694" s="204">
        <v>6.0199999999999997E-2</v>
      </c>
      <c r="AF1694" s="8"/>
      <c r="AG1694" s="204"/>
      <c r="AI1694" s="192" t="str">
        <f t="shared" si="444"/>
        <v/>
      </c>
      <c r="AJ1694" s="192" t="str">
        <f t="shared" si="445"/>
        <v/>
      </c>
      <c r="AK1694" s="192" t="str">
        <f t="shared" si="446"/>
        <v/>
      </c>
      <c r="AL1694" s="192" t="str">
        <f t="shared" si="447"/>
        <v/>
      </c>
      <c r="AM1694" s="192" t="str">
        <f t="shared" si="448"/>
        <v/>
      </c>
      <c r="AN1694" s="192">
        <f t="shared" si="449"/>
        <v>4.0099999999999997E-2</v>
      </c>
      <c r="AO1694" s="193">
        <f t="shared" si="450"/>
        <v>5.9499999999999997E-2</v>
      </c>
      <c r="AP1694" s="192">
        <f t="shared" si="451"/>
        <v>6.1699999999999998E-2</v>
      </c>
      <c r="AQ1694" s="193">
        <f t="shared" si="452"/>
        <v>6.1600000000000002E-2</v>
      </c>
      <c r="AR1694" s="192">
        <f t="shared" si="453"/>
        <v>6.0399999999999995E-2</v>
      </c>
      <c r="AS1694" s="192">
        <f t="shared" si="454"/>
        <v>6.0499999999999998E-2</v>
      </c>
      <c r="AT1694" s="192">
        <f t="shared" si="455"/>
        <v>6.0299999999999999E-2</v>
      </c>
      <c r="AU1694" s="193" t="str">
        <f t="shared" si="456"/>
        <v/>
      </c>
      <c r="AV1694" s="194">
        <f t="shared" si="457"/>
        <v>6.0200000000000004E-2</v>
      </c>
      <c r="AW1694" s="193">
        <f t="shared" si="458"/>
        <v>5.9700000000000003E-2</v>
      </c>
      <c r="AX1694" s="193" t="str">
        <f t="shared" si="459"/>
        <v/>
      </c>
      <c r="AZ1694" s="193">
        <f t="shared" si="460"/>
        <v>5.8222222222222224E-2</v>
      </c>
    </row>
    <row r="1695" spans="1:52" s="5" customFormat="1" ht="11.25" x14ac:dyDescent="0.2">
      <c r="A1695" s="203">
        <v>40458</v>
      </c>
      <c r="B1695" s="11"/>
      <c r="C1695" s="11"/>
      <c r="D1695" s="15"/>
      <c r="E1695" s="204"/>
      <c r="F1695" s="8"/>
      <c r="G1695" s="8"/>
      <c r="H1695" s="15"/>
      <c r="I1695" s="204"/>
      <c r="J1695" s="8"/>
      <c r="K1695" s="8"/>
      <c r="L1695" s="15">
        <v>3.95E-2</v>
      </c>
      <c r="M1695" s="204">
        <v>3.9699999999999999E-2</v>
      </c>
      <c r="N1695" s="8">
        <v>5.8999999999999997E-2</v>
      </c>
      <c r="O1695" s="8">
        <v>5.9200000000000003E-2</v>
      </c>
      <c r="P1695" s="15">
        <v>6.0900000000000003E-2</v>
      </c>
      <c r="Q1695" s="204">
        <v>6.13E-2</v>
      </c>
      <c r="R1695" s="8">
        <v>6.0600000000000001E-2</v>
      </c>
      <c r="S1695" s="204">
        <v>6.0999999999999999E-2</v>
      </c>
      <c r="T1695" s="205">
        <v>5.96E-2</v>
      </c>
      <c r="U1695" s="204">
        <v>6.0199999999999997E-2</v>
      </c>
      <c r="V1695" s="8">
        <v>5.96E-2</v>
      </c>
      <c r="W1695" s="204">
        <v>6.0199999999999997E-2</v>
      </c>
      <c r="X1695" s="8">
        <v>5.9499999999999997E-2</v>
      </c>
      <c r="Y1695" s="204">
        <v>6.0299999999999999E-2</v>
      </c>
      <c r="Z1695" s="8"/>
      <c r="AA1695" s="204"/>
      <c r="AB1695" s="8">
        <v>5.9299999999999999E-2</v>
      </c>
      <c r="AC1695" s="204">
        <v>6.0299999999999999E-2</v>
      </c>
      <c r="AD1695" s="8">
        <v>5.8900000000000001E-2</v>
      </c>
      <c r="AE1695" s="204">
        <v>5.9900000000000002E-2</v>
      </c>
      <c r="AF1695" s="8"/>
      <c r="AG1695" s="204"/>
      <c r="AI1695" s="192" t="str">
        <f t="shared" si="444"/>
        <v/>
      </c>
      <c r="AJ1695" s="192" t="str">
        <f t="shared" si="445"/>
        <v/>
      </c>
      <c r="AK1695" s="192" t="str">
        <f t="shared" si="446"/>
        <v/>
      </c>
      <c r="AL1695" s="192" t="str">
        <f t="shared" si="447"/>
        <v/>
      </c>
      <c r="AM1695" s="192" t="str">
        <f t="shared" si="448"/>
        <v/>
      </c>
      <c r="AN1695" s="192">
        <f t="shared" si="449"/>
        <v>3.9599999999999996E-2</v>
      </c>
      <c r="AO1695" s="193">
        <f t="shared" si="450"/>
        <v>5.91E-2</v>
      </c>
      <c r="AP1695" s="192">
        <f t="shared" si="451"/>
        <v>6.1100000000000002E-2</v>
      </c>
      <c r="AQ1695" s="193">
        <f t="shared" si="452"/>
        <v>6.08E-2</v>
      </c>
      <c r="AR1695" s="192">
        <f t="shared" si="453"/>
        <v>5.9899999999999995E-2</v>
      </c>
      <c r="AS1695" s="192">
        <f t="shared" si="454"/>
        <v>5.9899999999999995E-2</v>
      </c>
      <c r="AT1695" s="192">
        <f t="shared" si="455"/>
        <v>5.9899999999999995E-2</v>
      </c>
      <c r="AU1695" s="193" t="str">
        <f t="shared" si="456"/>
        <v/>
      </c>
      <c r="AV1695" s="194">
        <f t="shared" si="457"/>
        <v>5.9799999999999999E-2</v>
      </c>
      <c r="AW1695" s="193">
        <f t="shared" si="458"/>
        <v>5.9400000000000001E-2</v>
      </c>
      <c r="AX1695" s="193" t="str">
        <f t="shared" si="459"/>
        <v/>
      </c>
      <c r="AZ1695" s="193">
        <f t="shared" si="460"/>
        <v>5.7722222222222216E-2</v>
      </c>
    </row>
    <row r="1696" spans="1:52" s="5" customFormat="1" ht="11.25" x14ac:dyDescent="0.2">
      <c r="A1696" s="203">
        <v>40459</v>
      </c>
      <c r="B1696" s="11"/>
      <c r="C1696" s="11"/>
      <c r="D1696" s="15"/>
      <c r="E1696" s="204"/>
      <c r="F1696" s="8"/>
      <c r="G1696" s="8"/>
      <c r="H1696" s="15"/>
      <c r="I1696" s="204"/>
      <c r="J1696" s="8"/>
      <c r="K1696" s="8"/>
      <c r="L1696" s="15">
        <v>0.04</v>
      </c>
      <c r="M1696" s="204">
        <v>4.02E-2</v>
      </c>
      <c r="N1696" s="8">
        <v>5.8099999999999999E-2</v>
      </c>
      <c r="O1696" s="8">
        <v>5.8299999999999998E-2</v>
      </c>
      <c r="P1696" s="15">
        <v>6.0499999999999998E-2</v>
      </c>
      <c r="Q1696" s="204">
        <v>6.0900000000000003E-2</v>
      </c>
      <c r="R1696" s="8">
        <v>6.0499999999999998E-2</v>
      </c>
      <c r="S1696" s="204">
        <v>6.0900000000000003E-2</v>
      </c>
      <c r="T1696" s="205">
        <v>5.9499999999999997E-2</v>
      </c>
      <c r="U1696" s="204">
        <v>6.0100000000000001E-2</v>
      </c>
      <c r="V1696" s="8">
        <v>5.9499999999999997E-2</v>
      </c>
      <c r="W1696" s="204">
        <v>6.0100000000000001E-2</v>
      </c>
      <c r="X1696" s="8">
        <v>5.9400000000000001E-2</v>
      </c>
      <c r="Y1696" s="204">
        <v>6.0199999999999997E-2</v>
      </c>
      <c r="Z1696" s="8"/>
      <c r="AA1696" s="204"/>
      <c r="AB1696" s="8">
        <v>5.9299999999999999E-2</v>
      </c>
      <c r="AC1696" s="204">
        <v>6.0299999999999999E-2</v>
      </c>
      <c r="AD1696" s="8">
        <v>5.8900000000000001E-2</v>
      </c>
      <c r="AE1696" s="204">
        <v>5.9900000000000002E-2</v>
      </c>
      <c r="AF1696" s="8"/>
      <c r="AG1696" s="204"/>
      <c r="AI1696" s="192" t="str">
        <f t="shared" si="444"/>
        <v/>
      </c>
      <c r="AJ1696" s="192" t="str">
        <f t="shared" si="445"/>
        <v/>
      </c>
      <c r="AK1696" s="192" t="str">
        <f t="shared" si="446"/>
        <v/>
      </c>
      <c r="AL1696" s="192" t="str">
        <f t="shared" si="447"/>
        <v/>
      </c>
      <c r="AM1696" s="192" t="str">
        <f t="shared" si="448"/>
        <v/>
      </c>
      <c r="AN1696" s="192">
        <f t="shared" si="449"/>
        <v>4.0099999999999997E-2</v>
      </c>
      <c r="AO1696" s="193">
        <f t="shared" si="450"/>
        <v>5.8200000000000002E-2</v>
      </c>
      <c r="AP1696" s="192">
        <f t="shared" si="451"/>
        <v>6.0700000000000004E-2</v>
      </c>
      <c r="AQ1696" s="193">
        <f t="shared" si="452"/>
        <v>6.0700000000000004E-2</v>
      </c>
      <c r="AR1696" s="192">
        <f t="shared" si="453"/>
        <v>5.9799999999999999E-2</v>
      </c>
      <c r="AS1696" s="192">
        <f t="shared" si="454"/>
        <v>5.9799999999999999E-2</v>
      </c>
      <c r="AT1696" s="192">
        <f t="shared" si="455"/>
        <v>5.9799999999999999E-2</v>
      </c>
      <c r="AU1696" s="193" t="str">
        <f t="shared" si="456"/>
        <v/>
      </c>
      <c r="AV1696" s="194">
        <f t="shared" si="457"/>
        <v>5.9799999999999999E-2</v>
      </c>
      <c r="AW1696" s="193">
        <f t="shared" si="458"/>
        <v>5.9400000000000001E-2</v>
      </c>
      <c r="AX1696" s="193" t="str">
        <f t="shared" si="459"/>
        <v/>
      </c>
      <c r="AZ1696" s="193">
        <f t="shared" si="460"/>
        <v>5.7588888888888898E-2</v>
      </c>
    </row>
    <row r="1697" spans="1:52" s="5" customFormat="1" ht="11.25" x14ac:dyDescent="0.2">
      <c r="A1697" s="203">
        <v>40462</v>
      </c>
      <c r="B1697" s="11"/>
      <c r="C1697" s="11"/>
      <c r="D1697" s="15"/>
      <c r="E1697" s="204"/>
      <c r="F1697" s="8"/>
      <c r="G1697" s="8"/>
      <c r="H1697" s="15"/>
      <c r="I1697" s="204"/>
      <c r="J1697" s="8"/>
      <c r="K1697" s="8"/>
      <c r="L1697" s="15">
        <v>3.9199999999999999E-2</v>
      </c>
      <c r="M1697" s="204">
        <v>3.9399999999999998E-2</v>
      </c>
      <c r="N1697" s="8">
        <v>5.8200000000000002E-2</v>
      </c>
      <c r="O1697" s="8">
        <v>5.8400000000000001E-2</v>
      </c>
      <c r="P1697" s="15">
        <v>6.0699999999999997E-2</v>
      </c>
      <c r="Q1697" s="204">
        <v>6.1100000000000002E-2</v>
      </c>
      <c r="R1697" s="8">
        <v>6.0600000000000001E-2</v>
      </c>
      <c r="S1697" s="204">
        <v>6.0999999999999999E-2</v>
      </c>
      <c r="T1697" s="205">
        <v>5.96E-2</v>
      </c>
      <c r="U1697" s="204">
        <v>6.0199999999999997E-2</v>
      </c>
      <c r="V1697" s="8">
        <v>5.9499999999999997E-2</v>
      </c>
      <c r="W1697" s="204">
        <v>6.0100000000000001E-2</v>
      </c>
      <c r="X1697" s="8">
        <v>5.9400000000000001E-2</v>
      </c>
      <c r="Y1697" s="204">
        <v>6.0199999999999997E-2</v>
      </c>
      <c r="Z1697" s="8"/>
      <c r="AA1697" s="204"/>
      <c r="AB1697" s="8">
        <v>5.9299999999999999E-2</v>
      </c>
      <c r="AC1697" s="204">
        <v>6.0299999999999999E-2</v>
      </c>
      <c r="AD1697" s="8">
        <v>5.8900000000000001E-2</v>
      </c>
      <c r="AE1697" s="204">
        <v>5.9900000000000002E-2</v>
      </c>
      <c r="AF1697" s="8"/>
      <c r="AG1697" s="204"/>
      <c r="AI1697" s="192" t="str">
        <f t="shared" si="444"/>
        <v/>
      </c>
      <c r="AJ1697" s="192" t="str">
        <f t="shared" si="445"/>
        <v/>
      </c>
      <c r="AK1697" s="192" t="str">
        <f t="shared" si="446"/>
        <v/>
      </c>
      <c r="AL1697" s="192" t="str">
        <f t="shared" si="447"/>
        <v/>
      </c>
      <c r="AM1697" s="192" t="str">
        <f t="shared" si="448"/>
        <v/>
      </c>
      <c r="AN1697" s="192">
        <f t="shared" si="449"/>
        <v>3.9300000000000002E-2</v>
      </c>
      <c r="AO1697" s="193">
        <f t="shared" si="450"/>
        <v>5.8300000000000005E-2</v>
      </c>
      <c r="AP1697" s="192">
        <f t="shared" si="451"/>
        <v>6.0899999999999996E-2</v>
      </c>
      <c r="AQ1697" s="193">
        <f t="shared" si="452"/>
        <v>6.08E-2</v>
      </c>
      <c r="AR1697" s="192">
        <f t="shared" si="453"/>
        <v>5.9899999999999995E-2</v>
      </c>
      <c r="AS1697" s="192">
        <f t="shared" si="454"/>
        <v>5.9799999999999999E-2</v>
      </c>
      <c r="AT1697" s="192">
        <f t="shared" si="455"/>
        <v>5.9799999999999999E-2</v>
      </c>
      <c r="AU1697" s="193" t="str">
        <f t="shared" si="456"/>
        <v/>
      </c>
      <c r="AV1697" s="194">
        <f t="shared" si="457"/>
        <v>5.9799999999999999E-2</v>
      </c>
      <c r="AW1697" s="193">
        <f t="shared" si="458"/>
        <v>5.9400000000000001E-2</v>
      </c>
      <c r="AX1697" s="193" t="str">
        <f t="shared" si="459"/>
        <v/>
      </c>
      <c r="AZ1697" s="193">
        <f t="shared" si="460"/>
        <v>5.7555555555555554E-2</v>
      </c>
    </row>
    <row r="1698" spans="1:52" s="5" customFormat="1" ht="11.25" x14ac:dyDescent="0.2">
      <c r="A1698" s="203">
        <v>40464</v>
      </c>
      <c r="B1698" s="11"/>
      <c r="C1698" s="11"/>
      <c r="D1698" s="15"/>
      <c r="E1698" s="204"/>
      <c r="F1698" s="8"/>
      <c r="G1698" s="8"/>
      <c r="H1698" s="15"/>
      <c r="I1698" s="204"/>
      <c r="J1698" s="8"/>
      <c r="K1698" s="8"/>
      <c r="L1698" s="15">
        <v>3.9100000000000003E-2</v>
      </c>
      <c r="M1698" s="204">
        <v>3.9300000000000002E-2</v>
      </c>
      <c r="N1698" s="8">
        <v>5.8099999999999999E-2</v>
      </c>
      <c r="O1698" s="8">
        <v>5.8299999999999998E-2</v>
      </c>
      <c r="P1698" s="15">
        <v>6.0699999999999997E-2</v>
      </c>
      <c r="Q1698" s="204">
        <v>6.1100000000000002E-2</v>
      </c>
      <c r="R1698" s="8">
        <v>6.0600000000000001E-2</v>
      </c>
      <c r="S1698" s="204">
        <v>6.0999999999999999E-2</v>
      </c>
      <c r="T1698" s="205">
        <v>5.96E-2</v>
      </c>
      <c r="U1698" s="204">
        <v>6.0199999999999997E-2</v>
      </c>
      <c r="V1698" s="8">
        <v>5.9499999999999997E-2</v>
      </c>
      <c r="W1698" s="204">
        <v>6.0100000000000001E-2</v>
      </c>
      <c r="X1698" s="8">
        <v>5.9400000000000001E-2</v>
      </c>
      <c r="Y1698" s="204">
        <v>6.0199999999999997E-2</v>
      </c>
      <c r="Z1698" s="8"/>
      <c r="AA1698" s="204"/>
      <c r="AB1698" s="8">
        <v>5.9299999999999999E-2</v>
      </c>
      <c r="AC1698" s="204">
        <v>6.0299999999999999E-2</v>
      </c>
      <c r="AD1698" s="8">
        <v>5.8900000000000001E-2</v>
      </c>
      <c r="AE1698" s="204">
        <v>5.9900000000000002E-2</v>
      </c>
      <c r="AF1698" s="8"/>
      <c r="AG1698" s="204"/>
      <c r="AI1698" s="192" t="str">
        <f t="shared" si="444"/>
        <v/>
      </c>
      <c r="AJ1698" s="192" t="str">
        <f t="shared" si="445"/>
        <v/>
      </c>
      <c r="AK1698" s="192" t="str">
        <f t="shared" si="446"/>
        <v/>
      </c>
      <c r="AL1698" s="192" t="str">
        <f t="shared" si="447"/>
        <v/>
      </c>
      <c r="AM1698" s="192" t="str">
        <f t="shared" si="448"/>
        <v/>
      </c>
      <c r="AN1698" s="192">
        <f t="shared" si="449"/>
        <v>3.9199999999999999E-2</v>
      </c>
      <c r="AO1698" s="193">
        <f t="shared" si="450"/>
        <v>5.8200000000000002E-2</v>
      </c>
      <c r="AP1698" s="192">
        <f t="shared" si="451"/>
        <v>6.0899999999999996E-2</v>
      </c>
      <c r="AQ1698" s="193">
        <f t="shared" si="452"/>
        <v>6.08E-2</v>
      </c>
      <c r="AR1698" s="192">
        <f t="shared" si="453"/>
        <v>5.9899999999999995E-2</v>
      </c>
      <c r="AS1698" s="192">
        <f t="shared" si="454"/>
        <v>5.9799999999999999E-2</v>
      </c>
      <c r="AT1698" s="192">
        <f t="shared" si="455"/>
        <v>5.9799999999999999E-2</v>
      </c>
      <c r="AU1698" s="193" t="str">
        <f t="shared" si="456"/>
        <v/>
      </c>
      <c r="AV1698" s="194">
        <f t="shared" si="457"/>
        <v>5.9799999999999999E-2</v>
      </c>
      <c r="AW1698" s="193">
        <f t="shared" si="458"/>
        <v>5.9400000000000001E-2</v>
      </c>
      <c r="AX1698" s="193" t="str">
        <f t="shared" si="459"/>
        <v/>
      </c>
      <c r="AZ1698" s="193">
        <f t="shared" si="460"/>
        <v>5.7533333333333339E-2</v>
      </c>
    </row>
    <row r="1699" spans="1:52" s="5" customFormat="1" ht="11.25" x14ac:dyDescent="0.2">
      <c r="A1699" s="203">
        <v>40465</v>
      </c>
      <c r="B1699" s="11"/>
      <c r="C1699" s="11"/>
      <c r="D1699" s="15"/>
      <c r="E1699" s="204"/>
      <c r="F1699" s="8"/>
      <c r="G1699" s="8"/>
      <c r="H1699" s="15"/>
      <c r="I1699" s="204"/>
      <c r="J1699" s="8"/>
      <c r="K1699" s="8"/>
      <c r="L1699" s="15">
        <v>3.9199999999999999E-2</v>
      </c>
      <c r="M1699" s="204">
        <v>3.9399999999999998E-2</v>
      </c>
      <c r="N1699" s="8">
        <v>5.7299999999999997E-2</v>
      </c>
      <c r="O1699" s="8">
        <v>5.7500000000000002E-2</v>
      </c>
      <c r="P1699" s="15">
        <v>6.0100000000000001E-2</v>
      </c>
      <c r="Q1699" s="204">
        <v>6.0499999999999998E-2</v>
      </c>
      <c r="R1699" s="8">
        <v>6.0299999999999999E-2</v>
      </c>
      <c r="S1699" s="204">
        <v>6.0699999999999997E-2</v>
      </c>
      <c r="T1699" s="205">
        <v>5.9200000000000003E-2</v>
      </c>
      <c r="U1699" s="204">
        <v>5.9799999999999999E-2</v>
      </c>
      <c r="V1699" s="8">
        <v>5.91E-2</v>
      </c>
      <c r="W1699" s="204">
        <v>5.9700000000000003E-2</v>
      </c>
      <c r="X1699" s="8">
        <v>5.8999999999999997E-2</v>
      </c>
      <c r="Y1699" s="204">
        <v>5.9799999999999999E-2</v>
      </c>
      <c r="Z1699" s="8"/>
      <c r="AA1699" s="204"/>
      <c r="AB1699" s="8">
        <v>5.8799999999999998E-2</v>
      </c>
      <c r="AC1699" s="204">
        <v>5.9799999999999999E-2</v>
      </c>
      <c r="AD1699" s="8">
        <v>5.8400000000000001E-2</v>
      </c>
      <c r="AE1699" s="204">
        <v>5.9400000000000001E-2</v>
      </c>
      <c r="AF1699" s="8"/>
      <c r="AG1699" s="204"/>
      <c r="AI1699" s="192" t="str">
        <f t="shared" si="444"/>
        <v/>
      </c>
      <c r="AJ1699" s="192" t="str">
        <f t="shared" si="445"/>
        <v/>
      </c>
      <c r="AK1699" s="192" t="str">
        <f t="shared" si="446"/>
        <v/>
      </c>
      <c r="AL1699" s="192" t="str">
        <f t="shared" si="447"/>
        <v/>
      </c>
      <c r="AM1699" s="192" t="str">
        <f t="shared" si="448"/>
        <v/>
      </c>
      <c r="AN1699" s="192">
        <f t="shared" si="449"/>
        <v>3.9300000000000002E-2</v>
      </c>
      <c r="AO1699" s="193">
        <f t="shared" si="450"/>
        <v>5.74E-2</v>
      </c>
      <c r="AP1699" s="192">
        <f t="shared" si="451"/>
        <v>6.0299999999999999E-2</v>
      </c>
      <c r="AQ1699" s="193">
        <f t="shared" si="452"/>
        <v>6.0499999999999998E-2</v>
      </c>
      <c r="AR1699" s="192">
        <f t="shared" si="453"/>
        <v>5.9499999999999997E-2</v>
      </c>
      <c r="AS1699" s="192">
        <f t="shared" si="454"/>
        <v>5.9400000000000001E-2</v>
      </c>
      <c r="AT1699" s="192">
        <f t="shared" si="455"/>
        <v>5.9399999999999994E-2</v>
      </c>
      <c r="AU1699" s="193" t="str">
        <f t="shared" si="456"/>
        <v/>
      </c>
      <c r="AV1699" s="194">
        <f t="shared" si="457"/>
        <v>5.9299999999999999E-2</v>
      </c>
      <c r="AW1699" s="193">
        <f t="shared" si="458"/>
        <v>5.8900000000000001E-2</v>
      </c>
      <c r="AX1699" s="193" t="str">
        <f t="shared" si="459"/>
        <v/>
      </c>
      <c r="AZ1699" s="193">
        <f t="shared" si="460"/>
        <v>5.7111111111111112E-2</v>
      </c>
    </row>
    <row r="1700" spans="1:52" s="5" customFormat="1" ht="11.25" x14ac:dyDescent="0.2">
      <c r="A1700" s="203">
        <v>40466</v>
      </c>
      <c r="B1700" s="11"/>
      <c r="C1700" s="11"/>
      <c r="D1700" s="15"/>
      <c r="E1700" s="204"/>
      <c r="F1700" s="8"/>
      <c r="G1700" s="8"/>
      <c r="H1700" s="15"/>
      <c r="I1700" s="204"/>
      <c r="J1700" s="8"/>
      <c r="K1700" s="8"/>
      <c r="L1700" s="15">
        <v>3.8899999999999997E-2</v>
      </c>
      <c r="M1700" s="204">
        <v>3.9100000000000003E-2</v>
      </c>
      <c r="N1700" s="8">
        <v>5.5800000000000002E-2</v>
      </c>
      <c r="O1700" s="8">
        <v>5.6000000000000001E-2</v>
      </c>
      <c r="P1700" s="15">
        <v>5.8500000000000003E-2</v>
      </c>
      <c r="Q1700" s="204">
        <v>5.8900000000000001E-2</v>
      </c>
      <c r="R1700" s="8">
        <v>5.8500000000000003E-2</v>
      </c>
      <c r="S1700" s="204">
        <v>5.8900000000000001E-2</v>
      </c>
      <c r="T1700" s="205">
        <v>5.7700000000000001E-2</v>
      </c>
      <c r="U1700" s="204">
        <v>5.8299999999999998E-2</v>
      </c>
      <c r="V1700" s="8">
        <v>5.7700000000000001E-2</v>
      </c>
      <c r="W1700" s="204">
        <v>5.8299999999999998E-2</v>
      </c>
      <c r="X1700" s="8">
        <v>5.7700000000000001E-2</v>
      </c>
      <c r="Y1700" s="204">
        <v>5.8500000000000003E-2</v>
      </c>
      <c r="Z1700" s="8"/>
      <c r="AA1700" s="204"/>
      <c r="AB1700" s="8">
        <v>5.7700000000000001E-2</v>
      </c>
      <c r="AC1700" s="204">
        <v>5.8700000000000002E-2</v>
      </c>
      <c r="AD1700" s="8">
        <v>5.74E-2</v>
      </c>
      <c r="AE1700" s="204">
        <v>5.8400000000000001E-2</v>
      </c>
      <c r="AF1700" s="8"/>
      <c r="AG1700" s="204"/>
      <c r="AI1700" s="192" t="str">
        <f t="shared" si="444"/>
        <v/>
      </c>
      <c r="AJ1700" s="192" t="str">
        <f t="shared" si="445"/>
        <v/>
      </c>
      <c r="AK1700" s="192" t="str">
        <f t="shared" si="446"/>
        <v/>
      </c>
      <c r="AL1700" s="192" t="str">
        <f t="shared" si="447"/>
        <v/>
      </c>
      <c r="AM1700" s="192" t="str">
        <f t="shared" si="448"/>
        <v/>
      </c>
      <c r="AN1700" s="192">
        <f t="shared" si="449"/>
        <v>3.9E-2</v>
      </c>
      <c r="AO1700" s="193">
        <f t="shared" si="450"/>
        <v>5.5900000000000005E-2</v>
      </c>
      <c r="AP1700" s="192">
        <f t="shared" si="451"/>
        <v>5.8700000000000002E-2</v>
      </c>
      <c r="AQ1700" s="193">
        <f t="shared" si="452"/>
        <v>5.8700000000000002E-2</v>
      </c>
      <c r="AR1700" s="192">
        <f t="shared" si="453"/>
        <v>5.7999999999999996E-2</v>
      </c>
      <c r="AS1700" s="192">
        <f t="shared" si="454"/>
        <v>5.7999999999999996E-2</v>
      </c>
      <c r="AT1700" s="192">
        <f t="shared" si="455"/>
        <v>5.8099999999999999E-2</v>
      </c>
      <c r="AU1700" s="193" t="str">
        <f t="shared" si="456"/>
        <v/>
      </c>
      <c r="AV1700" s="194">
        <f t="shared" si="457"/>
        <v>5.8200000000000002E-2</v>
      </c>
      <c r="AW1700" s="193">
        <f t="shared" si="458"/>
        <v>5.79E-2</v>
      </c>
      <c r="AX1700" s="193" t="str">
        <f t="shared" si="459"/>
        <v/>
      </c>
      <c r="AZ1700" s="193">
        <f t="shared" si="460"/>
        <v>5.5833333333333325E-2</v>
      </c>
    </row>
    <row r="1701" spans="1:52" s="5" customFormat="1" ht="11.25" x14ac:dyDescent="0.2">
      <c r="A1701" s="203">
        <v>40469</v>
      </c>
      <c r="B1701" s="11"/>
      <c r="C1701" s="11"/>
      <c r="D1701" s="15"/>
      <c r="E1701" s="204"/>
      <c r="F1701" s="8"/>
      <c r="G1701" s="8"/>
      <c r="H1701" s="15"/>
      <c r="I1701" s="204"/>
      <c r="J1701" s="8"/>
      <c r="K1701" s="8"/>
      <c r="L1701" s="15">
        <v>3.9E-2</v>
      </c>
      <c r="M1701" s="204">
        <v>3.9199999999999999E-2</v>
      </c>
      <c r="N1701" s="8">
        <v>5.5599999999999997E-2</v>
      </c>
      <c r="O1701" s="8">
        <v>5.5800000000000002E-2</v>
      </c>
      <c r="P1701" s="15">
        <v>5.8099999999999999E-2</v>
      </c>
      <c r="Q1701" s="204">
        <v>5.8500000000000003E-2</v>
      </c>
      <c r="R1701" s="8">
        <v>5.8099999999999999E-2</v>
      </c>
      <c r="S1701" s="204">
        <v>5.8500000000000003E-2</v>
      </c>
      <c r="T1701" s="205">
        <v>5.7299999999999997E-2</v>
      </c>
      <c r="U1701" s="204">
        <v>5.79E-2</v>
      </c>
      <c r="V1701" s="8">
        <v>5.74E-2</v>
      </c>
      <c r="W1701" s="204">
        <v>5.8000000000000003E-2</v>
      </c>
      <c r="X1701" s="8">
        <v>5.74E-2</v>
      </c>
      <c r="Y1701" s="204">
        <v>5.8200000000000002E-2</v>
      </c>
      <c r="Z1701" s="8"/>
      <c r="AA1701" s="204"/>
      <c r="AB1701" s="8">
        <v>5.7299999999999997E-2</v>
      </c>
      <c r="AC1701" s="204">
        <v>5.8299999999999998E-2</v>
      </c>
      <c r="AD1701" s="8">
        <v>5.7200000000000001E-2</v>
      </c>
      <c r="AE1701" s="204">
        <v>5.8200000000000002E-2</v>
      </c>
      <c r="AF1701" s="8"/>
      <c r="AG1701" s="204"/>
      <c r="AI1701" s="192" t="str">
        <f t="shared" si="444"/>
        <v/>
      </c>
      <c r="AJ1701" s="192" t="str">
        <f t="shared" si="445"/>
        <v/>
      </c>
      <c r="AK1701" s="192" t="str">
        <f t="shared" si="446"/>
        <v/>
      </c>
      <c r="AL1701" s="192" t="str">
        <f t="shared" si="447"/>
        <v/>
      </c>
      <c r="AM1701" s="192" t="str">
        <f t="shared" si="448"/>
        <v/>
      </c>
      <c r="AN1701" s="192">
        <f t="shared" si="449"/>
        <v>3.9099999999999996E-2</v>
      </c>
      <c r="AO1701" s="193">
        <f t="shared" si="450"/>
        <v>5.57E-2</v>
      </c>
      <c r="AP1701" s="192">
        <f t="shared" si="451"/>
        <v>5.8300000000000005E-2</v>
      </c>
      <c r="AQ1701" s="193">
        <f t="shared" si="452"/>
        <v>5.8300000000000005E-2</v>
      </c>
      <c r="AR1701" s="192">
        <f t="shared" si="453"/>
        <v>5.7599999999999998E-2</v>
      </c>
      <c r="AS1701" s="192">
        <f t="shared" si="454"/>
        <v>5.7700000000000001E-2</v>
      </c>
      <c r="AT1701" s="192">
        <f t="shared" si="455"/>
        <v>5.7800000000000004E-2</v>
      </c>
      <c r="AU1701" s="193" t="str">
        <f t="shared" si="456"/>
        <v/>
      </c>
      <c r="AV1701" s="194">
        <f t="shared" si="457"/>
        <v>5.7799999999999997E-2</v>
      </c>
      <c r="AW1701" s="193">
        <f t="shared" si="458"/>
        <v>5.7700000000000001E-2</v>
      </c>
      <c r="AX1701" s="193" t="str">
        <f t="shared" si="459"/>
        <v/>
      </c>
      <c r="AZ1701" s="193">
        <f t="shared" si="460"/>
        <v>5.5555555555555552E-2</v>
      </c>
    </row>
    <row r="1702" spans="1:52" s="5" customFormat="1" ht="11.25" x14ac:dyDescent="0.2">
      <c r="A1702" s="203">
        <v>40470</v>
      </c>
      <c r="B1702" s="11"/>
      <c r="C1702" s="11"/>
      <c r="D1702" s="15"/>
      <c r="E1702" s="204"/>
      <c r="F1702" s="8"/>
      <c r="G1702" s="8"/>
      <c r="H1702" s="15"/>
      <c r="I1702" s="204"/>
      <c r="J1702" s="8"/>
      <c r="K1702" s="8"/>
      <c r="L1702" s="15">
        <v>3.9100000000000003E-2</v>
      </c>
      <c r="M1702" s="204">
        <v>3.9300000000000002E-2</v>
      </c>
      <c r="N1702" s="8">
        <v>5.6000000000000001E-2</v>
      </c>
      <c r="O1702" s="8">
        <v>5.62E-2</v>
      </c>
      <c r="P1702" s="15">
        <v>5.8700000000000002E-2</v>
      </c>
      <c r="Q1702" s="204">
        <v>5.91E-2</v>
      </c>
      <c r="R1702" s="8">
        <v>5.8599999999999999E-2</v>
      </c>
      <c r="S1702" s="204">
        <v>5.8999999999999997E-2</v>
      </c>
      <c r="T1702" s="205">
        <v>5.7799999999999997E-2</v>
      </c>
      <c r="U1702" s="204">
        <v>5.8400000000000001E-2</v>
      </c>
      <c r="V1702" s="8">
        <v>5.7799999999999997E-2</v>
      </c>
      <c r="W1702" s="204">
        <v>5.8400000000000001E-2</v>
      </c>
      <c r="X1702" s="8">
        <v>5.7700000000000001E-2</v>
      </c>
      <c r="Y1702" s="204">
        <v>5.8500000000000003E-2</v>
      </c>
      <c r="Z1702" s="8"/>
      <c r="AA1702" s="204"/>
      <c r="AB1702" s="8">
        <v>5.7700000000000001E-2</v>
      </c>
      <c r="AC1702" s="204">
        <v>5.8700000000000002E-2</v>
      </c>
      <c r="AD1702" s="8">
        <v>5.7500000000000002E-2</v>
      </c>
      <c r="AE1702" s="204">
        <v>5.8500000000000003E-2</v>
      </c>
      <c r="AF1702" s="8"/>
      <c r="AG1702" s="204"/>
      <c r="AI1702" s="192" t="str">
        <f t="shared" si="444"/>
        <v/>
      </c>
      <c r="AJ1702" s="192" t="str">
        <f t="shared" si="445"/>
        <v/>
      </c>
      <c r="AK1702" s="192" t="str">
        <f t="shared" si="446"/>
        <v/>
      </c>
      <c r="AL1702" s="192" t="str">
        <f t="shared" si="447"/>
        <v/>
      </c>
      <c r="AM1702" s="192" t="str">
        <f t="shared" si="448"/>
        <v/>
      </c>
      <c r="AN1702" s="192">
        <f t="shared" si="449"/>
        <v>3.9199999999999999E-2</v>
      </c>
      <c r="AO1702" s="193">
        <f t="shared" si="450"/>
        <v>5.6099999999999997E-2</v>
      </c>
      <c r="AP1702" s="192">
        <f t="shared" si="451"/>
        <v>5.8900000000000001E-2</v>
      </c>
      <c r="AQ1702" s="193">
        <f t="shared" si="452"/>
        <v>5.8799999999999998E-2</v>
      </c>
      <c r="AR1702" s="192">
        <f t="shared" si="453"/>
        <v>5.8099999999999999E-2</v>
      </c>
      <c r="AS1702" s="192">
        <f t="shared" si="454"/>
        <v>5.8099999999999999E-2</v>
      </c>
      <c r="AT1702" s="192">
        <f t="shared" si="455"/>
        <v>5.8099999999999999E-2</v>
      </c>
      <c r="AU1702" s="193" t="str">
        <f t="shared" si="456"/>
        <v/>
      </c>
      <c r="AV1702" s="194">
        <f t="shared" si="457"/>
        <v>5.8200000000000002E-2</v>
      </c>
      <c r="AW1702" s="193">
        <f t="shared" si="458"/>
        <v>5.8000000000000003E-2</v>
      </c>
      <c r="AX1702" s="193" t="str">
        <f t="shared" si="459"/>
        <v/>
      </c>
      <c r="AZ1702" s="193">
        <f t="shared" si="460"/>
        <v>5.5944444444444449E-2</v>
      </c>
    </row>
    <row r="1703" spans="1:52" s="5" customFormat="1" ht="11.25" x14ac:dyDescent="0.2">
      <c r="A1703" s="203">
        <v>40471</v>
      </c>
      <c r="B1703" s="11"/>
      <c r="C1703" s="11"/>
      <c r="D1703" s="15"/>
      <c r="E1703" s="204"/>
      <c r="F1703" s="8"/>
      <c r="G1703" s="8"/>
      <c r="H1703" s="15"/>
      <c r="I1703" s="204"/>
      <c r="J1703" s="8"/>
      <c r="K1703" s="8"/>
      <c r="L1703" s="15">
        <v>3.9600000000000003E-2</v>
      </c>
      <c r="M1703" s="204">
        <v>3.9800000000000002E-2</v>
      </c>
      <c r="N1703" s="8">
        <v>5.7200000000000001E-2</v>
      </c>
      <c r="O1703" s="8">
        <v>5.74E-2</v>
      </c>
      <c r="P1703" s="15">
        <v>5.9900000000000002E-2</v>
      </c>
      <c r="Q1703" s="204">
        <v>6.0299999999999999E-2</v>
      </c>
      <c r="R1703" s="8">
        <v>5.9900000000000002E-2</v>
      </c>
      <c r="S1703" s="204">
        <v>6.0299999999999999E-2</v>
      </c>
      <c r="T1703" s="205">
        <v>5.9499999999999997E-2</v>
      </c>
      <c r="U1703" s="204">
        <v>6.0100000000000001E-2</v>
      </c>
      <c r="V1703" s="8">
        <v>5.9400000000000001E-2</v>
      </c>
      <c r="W1703" s="204">
        <v>0.06</v>
      </c>
      <c r="X1703" s="8">
        <v>5.9200000000000003E-2</v>
      </c>
      <c r="Y1703" s="204">
        <v>0.06</v>
      </c>
      <c r="Z1703" s="8"/>
      <c r="AA1703" s="204"/>
      <c r="AB1703" s="8">
        <v>5.8900000000000001E-2</v>
      </c>
      <c r="AC1703" s="204">
        <v>5.9900000000000002E-2</v>
      </c>
      <c r="AD1703" s="8">
        <v>5.8599999999999999E-2</v>
      </c>
      <c r="AE1703" s="204">
        <v>5.96E-2</v>
      </c>
      <c r="AF1703" s="8"/>
      <c r="AG1703" s="204"/>
      <c r="AI1703" s="192" t="str">
        <f t="shared" si="444"/>
        <v/>
      </c>
      <c r="AJ1703" s="192" t="str">
        <f t="shared" si="445"/>
        <v/>
      </c>
      <c r="AK1703" s="192" t="str">
        <f t="shared" si="446"/>
        <v/>
      </c>
      <c r="AL1703" s="192" t="str">
        <f t="shared" si="447"/>
        <v/>
      </c>
      <c r="AM1703" s="192" t="str">
        <f t="shared" si="448"/>
        <v/>
      </c>
      <c r="AN1703" s="192">
        <f t="shared" si="449"/>
        <v>3.9699999999999999E-2</v>
      </c>
      <c r="AO1703" s="193">
        <f t="shared" si="450"/>
        <v>5.7300000000000004E-2</v>
      </c>
      <c r="AP1703" s="192">
        <f t="shared" si="451"/>
        <v>6.0100000000000001E-2</v>
      </c>
      <c r="AQ1703" s="193">
        <f t="shared" si="452"/>
        <v>6.0100000000000001E-2</v>
      </c>
      <c r="AR1703" s="192">
        <f t="shared" si="453"/>
        <v>5.9799999999999999E-2</v>
      </c>
      <c r="AS1703" s="192">
        <f t="shared" si="454"/>
        <v>5.9700000000000003E-2</v>
      </c>
      <c r="AT1703" s="192">
        <f t="shared" si="455"/>
        <v>5.96E-2</v>
      </c>
      <c r="AU1703" s="193" t="str">
        <f t="shared" si="456"/>
        <v/>
      </c>
      <c r="AV1703" s="194">
        <f t="shared" si="457"/>
        <v>5.9400000000000001E-2</v>
      </c>
      <c r="AW1703" s="193">
        <f t="shared" si="458"/>
        <v>5.91E-2</v>
      </c>
      <c r="AX1703" s="193" t="str">
        <f t="shared" si="459"/>
        <v/>
      </c>
      <c r="AZ1703" s="193">
        <f t="shared" si="460"/>
        <v>5.7200000000000001E-2</v>
      </c>
    </row>
    <row r="1704" spans="1:52" s="5" customFormat="1" ht="11.25" x14ac:dyDescent="0.2">
      <c r="A1704" s="203">
        <v>40472</v>
      </c>
      <c r="B1704" s="11"/>
      <c r="C1704" s="11"/>
      <c r="D1704" s="15"/>
      <c r="E1704" s="204"/>
      <c r="F1704" s="8"/>
      <c r="G1704" s="8"/>
      <c r="H1704" s="15"/>
      <c r="I1704" s="204"/>
      <c r="J1704" s="8"/>
      <c r="K1704" s="8"/>
      <c r="L1704" s="15">
        <v>3.8100000000000002E-2</v>
      </c>
      <c r="M1704" s="204">
        <v>3.8300000000000001E-2</v>
      </c>
      <c r="N1704" s="8">
        <v>5.6000000000000001E-2</v>
      </c>
      <c r="O1704" s="8">
        <v>5.62E-2</v>
      </c>
      <c r="P1704" s="15">
        <v>5.8599999999999999E-2</v>
      </c>
      <c r="Q1704" s="204">
        <v>5.8999999999999997E-2</v>
      </c>
      <c r="R1704" s="8">
        <v>5.8999999999999997E-2</v>
      </c>
      <c r="S1704" s="204">
        <v>5.9400000000000001E-2</v>
      </c>
      <c r="T1704" s="205">
        <v>5.8500000000000003E-2</v>
      </c>
      <c r="U1704" s="204">
        <v>5.91E-2</v>
      </c>
      <c r="V1704" s="8">
        <v>5.8500000000000003E-2</v>
      </c>
      <c r="W1704" s="204">
        <v>5.91E-2</v>
      </c>
      <c r="X1704" s="8">
        <v>5.8500000000000003E-2</v>
      </c>
      <c r="Y1704" s="204">
        <v>5.9299999999999999E-2</v>
      </c>
      <c r="Z1704" s="8"/>
      <c r="AA1704" s="204"/>
      <c r="AB1704" s="8">
        <v>5.8299999999999998E-2</v>
      </c>
      <c r="AC1704" s="204">
        <v>5.9299999999999999E-2</v>
      </c>
      <c r="AD1704" s="8">
        <v>5.8000000000000003E-2</v>
      </c>
      <c r="AE1704" s="204">
        <v>5.8999999999999997E-2</v>
      </c>
      <c r="AF1704" s="8"/>
      <c r="AG1704" s="204"/>
      <c r="AI1704" s="192" t="str">
        <f t="shared" si="444"/>
        <v/>
      </c>
      <c r="AJ1704" s="192" t="str">
        <f t="shared" si="445"/>
        <v/>
      </c>
      <c r="AK1704" s="192" t="str">
        <f t="shared" si="446"/>
        <v/>
      </c>
      <c r="AL1704" s="192" t="str">
        <f t="shared" si="447"/>
        <v/>
      </c>
      <c r="AM1704" s="192" t="str">
        <f t="shared" si="448"/>
        <v/>
      </c>
      <c r="AN1704" s="192">
        <f t="shared" si="449"/>
        <v>3.8199999999999998E-2</v>
      </c>
      <c r="AO1704" s="193">
        <f t="shared" si="450"/>
        <v>5.6099999999999997E-2</v>
      </c>
      <c r="AP1704" s="192">
        <f t="shared" si="451"/>
        <v>5.8799999999999998E-2</v>
      </c>
      <c r="AQ1704" s="193">
        <f t="shared" si="452"/>
        <v>5.9200000000000003E-2</v>
      </c>
      <c r="AR1704" s="192">
        <f t="shared" si="453"/>
        <v>5.8800000000000005E-2</v>
      </c>
      <c r="AS1704" s="192">
        <f t="shared" si="454"/>
        <v>5.8800000000000005E-2</v>
      </c>
      <c r="AT1704" s="192">
        <f t="shared" si="455"/>
        <v>5.8900000000000001E-2</v>
      </c>
      <c r="AU1704" s="193" t="str">
        <f t="shared" si="456"/>
        <v/>
      </c>
      <c r="AV1704" s="194">
        <f t="shared" si="457"/>
        <v>5.8799999999999998E-2</v>
      </c>
      <c r="AW1704" s="193">
        <f t="shared" si="458"/>
        <v>5.8499999999999996E-2</v>
      </c>
      <c r="AX1704" s="193" t="str">
        <f t="shared" si="459"/>
        <v/>
      </c>
      <c r="AZ1704" s="193">
        <f t="shared" si="460"/>
        <v>5.623333333333333E-2</v>
      </c>
    </row>
    <row r="1705" spans="1:52" s="5" customFormat="1" ht="11.25" x14ac:dyDescent="0.2">
      <c r="A1705" s="203">
        <v>40473</v>
      </c>
      <c r="B1705" s="11"/>
      <c r="C1705" s="11"/>
      <c r="D1705" s="15"/>
      <c r="E1705" s="204"/>
      <c r="F1705" s="8"/>
      <c r="G1705" s="8"/>
      <c r="H1705" s="15"/>
      <c r="I1705" s="204"/>
      <c r="J1705" s="8"/>
      <c r="K1705" s="8"/>
      <c r="L1705" s="15">
        <v>3.8199999999999998E-2</v>
      </c>
      <c r="M1705" s="204">
        <v>3.8399999999999997E-2</v>
      </c>
      <c r="N1705" s="8">
        <v>5.6599999999999998E-2</v>
      </c>
      <c r="O1705" s="8">
        <v>5.6800000000000003E-2</v>
      </c>
      <c r="P1705" s="15">
        <v>5.9299999999999999E-2</v>
      </c>
      <c r="Q1705" s="204">
        <v>5.9700000000000003E-2</v>
      </c>
      <c r="R1705" s="8">
        <v>5.9799999999999999E-2</v>
      </c>
      <c r="S1705" s="204">
        <v>6.0199999999999997E-2</v>
      </c>
      <c r="T1705" s="205">
        <v>5.9299999999999999E-2</v>
      </c>
      <c r="U1705" s="204">
        <v>5.9900000000000002E-2</v>
      </c>
      <c r="V1705" s="8">
        <v>5.9499999999999997E-2</v>
      </c>
      <c r="W1705" s="204">
        <v>6.0100000000000001E-2</v>
      </c>
      <c r="X1705" s="8">
        <v>5.9200000000000003E-2</v>
      </c>
      <c r="Y1705" s="204">
        <v>0.06</v>
      </c>
      <c r="Z1705" s="8"/>
      <c r="AA1705" s="204"/>
      <c r="AB1705" s="8">
        <v>5.8900000000000001E-2</v>
      </c>
      <c r="AC1705" s="204">
        <v>5.9900000000000002E-2</v>
      </c>
      <c r="AD1705" s="8">
        <v>5.8700000000000002E-2</v>
      </c>
      <c r="AE1705" s="204">
        <v>5.9700000000000003E-2</v>
      </c>
      <c r="AF1705" s="8"/>
      <c r="AG1705" s="204"/>
      <c r="AI1705" s="192" t="str">
        <f t="shared" si="444"/>
        <v/>
      </c>
      <c r="AJ1705" s="192" t="str">
        <f t="shared" si="445"/>
        <v/>
      </c>
      <c r="AK1705" s="192" t="str">
        <f t="shared" si="446"/>
        <v/>
      </c>
      <c r="AL1705" s="192" t="str">
        <f t="shared" si="447"/>
        <v/>
      </c>
      <c r="AM1705" s="192" t="str">
        <f t="shared" si="448"/>
        <v/>
      </c>
      <c r="AN1705" s="192">
        <f t="shared" si="449"/>
        <v>3.8300000000000001E-2</v>
      </c>
      <c r="AO1705" s="193">
        <f t="shared" si="450"/>
        <v>5.67E-2</v>
      </c>
      <c r="AP1705" s="192">
        <f t="shared" si="451"/>
        <v>5.9499999999999997E-2</v>
      </c>
      <c r="AQ1705" s="193">
        <f t="shared" si="452"/>
        <v>0.06</v>
      </c>
      <c r="AR1705" s="192">
        <f t="shared" si="453"/>
        <v>5.96E-2</v>
      </c>
      <c r="AS1705" s="192">
        <f t="shared" si="454"/>
        <v>5.9799999999999999E-2</v>
      </c>
      <c r="AT1705" s="192">
        <f t="shared" si="455"/>
        <v>5.96E-2</v>
      </c>
      <c r="AU1705" s="193" t="str">
        <f t="shared" si="456"/>
        <v/>
      </c>
      <c r="AV1705" s="194">
        <f t="shared" si="457"/>
        <v>5.9400000000000001E-2</v>
      </c>
      <c r="AW1705" s="193">
        <f t="shared" si="458"/>
        <v>5.9200000000000003E-2</v>
      </c>
      <c r="AX1705" s="193" t="str">
        <f t="shared" si="459"/>
        <v/>
      </c>
      <c r="AZ1705" s="193">
        <f t="shared" si="460"/>
        <v>5.6899999999999999E-2</v>
      </c>
    </row>
    <row r="1706" spans="1:52" s="5" customFormat="1" ht="11.25" x14ac:dyDescent="0.2">
      <c r="A1706" s="203">
        <v>40476</v>
      </c>
      <c r="B1706" s="11"/>
      <c r="C1706" s="11"/>
      <c r="D1706" s="15"/>
      <c r="E1706" s="204"/>
      <c r="F1706" s="8"/>
      <c r="G1706" s="8"/>
      <c r="H1706" s="15"/>
      <c r="I1706" s="204"/>
      <c r="J1706" s="8"/>
      <c r="K1706" s="8"/>
      <c r="L1706" s="15">
        <v>3.7600000000000001E-2</v>
      </c>
      <c r="M1706" s="204">
        <v>3.78E-2</v>
      </c>
      <c r="N1706" s="8">
        <v>5.6300000000000003E-2</v>
      </c>
      <c r="O1706" s="8">
        <v>5.6500000000000002E-2</v>
      </c>
      <c r="P1706" s="15">
        <v>5.9299999999999999E-2</v>
      </c>
      <c r="Q1706" s="204">
        <v>5.9700000000000003E-2</v>
      </c>
      <c r="R1706" s="8">
        <v>6.0100000000000001E-2</v>
      </c>
      <c r="S1706" s="204">
        <v>6.0499999999999998E-2</v>
      </c>
      <c r="T1706" s="205">
        <v>5.9499999999999997E-2</v>
      </c>
      <c r="U1706" s="204">
        <v>6.0100000000000001E-2</v>
      </c>
      <c r="V1706" s="8">
        <v>5.96E-2</v>
      </c>
      <c r="W1706" s="204">
        <v>6.0199999999999997E-2</v>
      </c>
      <c r="X1706" s="8">
        <v>5.9299999999999999E-2</v>
      </c>
      <c r="Y1706" s="204">
        <v>6.0100000000000001E-2</v>
      </c>
      <c r="Z1706" s="8"/>
      <c r="AA1706" s="204"/>
      <c r="AB1706" s="8">
        <v>5.8999999999999997E-2</v>
      </c>
      <c r="AC1706" s="204">
        <v>0.06</v>
      </c>
      <c r="AD1706" s="8">
        <v>5.8700000000000002E-2</v>
      </c>
      <c r="AE1706" s="204">
        <v>5.9700000000000003E-2</v>
      </c>
      <c r="AF1706" s="8"/>
      <c r="AG1706" s="204"/>
      <c r="AI1706" s="192" t="str">
        <f t="shared" si="444"/>
        <v/>
      </c>
      <c r="AJ1706" s="192" t="str">
        <f t="shared" si="445"/>
        <v/>
      </c>
      <c r="AK1706" s="192" t="str">
        <f t="shared" si="446"/>
        <v/>
      </c>
      <c r="AL1706" s="192" t="str">
        <f t="shared" si="447"/>
        <v/>
      </c>
      <c r="AM1706" s="192" t="str">
        <f t="shared" si="448"/>
        <v/>
      </c>
      <c r="AN1706" s="192">
        <f t="shared" si="449"/>
        <v>3.7699999999999997E-2</v>
      </c>
      <c r="AO1706" s="193">
        <f t="shared" si="450"/>
        <v>5.6400000000000006E-2</v>
      </c>
      <c r="AP1706" s="192">
        <f t="shared" si="451"/>
        <v>5.9499999999999997E-2</v>
      </c>
      <c r="AQ1706" s="193">
        <f t="shared" si="452"/>
        <v>6.0299999999999999E-2</v>
      </c>
      <c r="AR1706" s="192">
        <f t="shared" si="453"/>
        <v>5.9799999999999999E-2</v>
      </c>
      <c r="AS1706" s="192">
        <f t="shared" si="454"/>
        <v>5.9899999999999995E-2</v>
      </c>
      <c r="AT1706" s="192">
        <f t="shared" si="455"/>
        <v>5.9700000000000003E-2</v>
      </c>
      <c r="AU1706" s="193" t="str">
        <f t="shared" si="456"/>
        <v/>
      </c>
      <c r="AV1706" s="194">
        <f t="shared" si="457"/>
        <v>5.9499999999999997E-2</v>
      </c>
      <c r="AW1706" s="193">
        <f t="shared" si="458"/>
        <v>5.9200000000000003E-2</v>
      </c>
      <c r="AX1706" s="193" t="str">
        <f t="shared" si="459"/>
        <v/>
      </c>
      <c r="AZ1706" s="193">
        <f t="shared" si="460"/>
        <v>5.6888888888888892E-2</v>
      </c>
    </row>
    <row r="1707" spans="1:52" s="5" customFormat="1" ht="11.25" x14ac:dyDescent="0.2">
      <c r="A1707" s="203">
        <v>40477</v>
      </c>
      <c r="B1707" s="11"/>
      <c r="C1707" s="11"/>
      <c r="D1707" s="15"/>
      <c r="E1707" s="204"/>
      <c r="F1707" s="8"/>
      <c r="G1707" s="8"/>
      <c r="H1707" s="15"/>
      <c r="I1707" s="204"/>
      <c r="J1707" s="8"/>
      <c r="K1707" s="8"/>
      <c r="L1707" s="15">
        <v>3.73E-2</v>
      </c>
      <c r="M1707" s="204">
        <v>3.7499999999999999E-2</v>
      </c>
      <c r="N1707" s="8">
        <v>5.62E-2</v>
      </c>
      <c r="O1707" s="8">
        <v>5.6399999999999999E-2</v>
      </c>
      <c r="P1707" s="15">
        <v>5.96E-2</v>
      </c>
      <c r="Q1707" s="204">
        <v>0.06</v>
      </c>
      <c r="R1707" s="8">
        <v>6.0900000000000003E-2</v>
      </c>
      <c r="S1707" s="204">
        <v>6.13E-2</v>
      </c>
      <c r="T1707" s="205">
        <v>6.0499999999999998E-2</v>
      </c>
      <c r="U1707" s="204">
        <v>6.1100000000000002E-2</v>
      </c>
      <c r="V1707" s="8">
        <v>6.0499999999999998E-2</v>
      </c>
      <c r="W1707" s="204">
        <v>6.1100000000000002E-2</v>
      </c>
      <c r="X1707" s="8">
        <v>0.06</v>
      </c>
      <c r="Y1707" s="204">
        <v>6.08E-2</v>
      </c>
      <c r="Z1707" s="8"/>
      <c r="AA1707" s="204"/>
      <c r="AB1707" s="8">
        <v>5.9299999999999999E-2</v>
      </c>
      <c r="AC1707" s="204">
        <v>6.0299999999999999E-2</v>
      </c>
      <c r="AD1707" s="8">
        <v>5.9200000000000003E-2</v>
      </c>
      <c r="AE1707" s="204">
        <v>6.0199999999999997E-2</v>
      </c>
      <c r="AF1707" s="8"/>
      <c r="AG1707" s="204"/>
      <c r="AI1707" s="192" t="str">
        <f t="shared" si="444"/>
        <v/>
      </c>
      <c r="AJ1707" s="192" t="str">
        <f t="shared" si="445"/>
        <v/>
      </c>
      <c r="AK1707" s="192" t="str">
        <f t="shared" si="446"/>
        <v/>
      </c>
      <c r="AL1707" s="192" t="str">
        <f t="shared" si="447"/>
        <v/>
      </c>
      <c r="AM1707" s="192" t="str">
        <f t="shared" si="448"/>
        <v/>
      </c>
      <c r="AN1707" s="192">
        <f t="shared" si="449"/>
        <v>3.7400000000000003E-2</v>
      </c>
      <c r="AO1707" s="193">
        <f t="shared" si="450"/>
        <v>5.6300000000000003E-2</v>
      </c>
      <c r="AP1707" s="192">
        <f t="shared" si="451"/>
        <v>5.9799999999999999E-2</v>
      </c>
      <c r="AQ1707" s="193">
        <f t="shared" si="452"/>
        <v>6.1100000000000002E-2</v>
      </c>
      <c r="AR1707" s="192">
        <f t="shared" si="453"/>
        <v>6.08E-2</v>
      </c>
      <c r="AS1707" s="192">
        <f t="shared" si="454"/>
        <v>6.08E-2</v>
      </c>
      <c r="AT1707" s="192">
        <f t="shared" si="455"/>
        <v>6.0399999999999995E-2</v>
      </c>
      <c r="AU1707" s="193" t="str">
        <f t="shared" si="456"/>
        <v/>
      </c>
      <c r="AV1707" s="194">
        <f t="shared" si="457"/>
        <v>5.9799999999999999E-2</v>
      </c>
      <c r="AW1707" s="193">
        <f t="shared" si="458"/>
        <v>5.9700000000000003E-2</v>
      </c>
      <c r="AX1707" s="193" t="str">
        <f t="shared" si="459"/>
        <v/>
      </c>
      <c r="AZ1707" s="193">
        <f t="shared" si="460"/>
        <v>5.7344444444444455E-2</v>
      </c>
    </row>
    <row r="1708" spans="1:52" s="5" customFormat="1" ht="11.25" x14ac:dyDescent="0.2">
      <c r="A1708" s="203">
        <v>40478</v>
      </c>
      <c r="B1708" s="11"/>
      <c r="C1708" s="11"/>
      <c r="D1708" s="15"/>
      <c r="E1708" s="204"/>
      <c r="F1708" s="8"/>
      <c r="G1708" s="8"/>
      <c r="H1708" s="15"/>
      <c r="I1708" s="204"/>
      <c r="J1708" s="8"/>
      <c r="K1708" s="8"/>
      <c r="L1708" s="15">
        <v>3.6999999999999998E-2</v>
      </c>
      <c r="M1708" s="204">
        <v>3.7199999999999997E-2</v>
      </c>
      <c r="N1708" s="8">
        <v>5.5E-2</v>
      </c>
      <c r="O1708" s="8">
        <v>5.5199999999999999E-2</v>
      </c>
      <c r="P1708" s="15">
        <v>5.8700000000000002E-2</v>
      </c>
      <c r="Q1708" s="204">
        <v>5.91E-2</v>
      </c>
      <c r="R1708" s="8">
        <v>5.9700000000000003E-2</v>
      </c>
      <c r="S1708" s="204">
        <v>6.0100000000000001E-2</v>
      </c>
      <c r="T1708" s="205">
        <v>5.9499999999999997E-2</v>
      </c>
      <c r="U1708" s="204">
        <v>6.0100000000000001E-2</v>
      </c>
      <c r="V1708" s="8">
        <v>5.96E-2</v>
      </c>
      <c r="W1708" s="204">
        <v>6.0199999999999997E-2</v>
      </c>
      <c r="X1708" s="8">
        <v>5.9299999999999999E-2</v>
      </c>
      <c r="Y1708" s="204">
        <v>6.0100000000000001E-2</v>
      </c>
      <c r="Z1708" s="8"/>
      <c r="AA1708" s="204"/>
      <c r="AB1708" s="8">
        <v>5.8999999999999997E-2</v>
      </c>
      <c r="AC1708" s="204">
        <v>0.06</v>
      </c>
      <c r="AD1708" s="8">
        <v>5.8700000000000002E-2</v>
      </c>
      <c r="AE1708" s="204">
        <v>5.9700000000000003E-2</v>
      </c>
      <c r="AF1708" s="8"/>
      <c r="AG1708" s="204"/>
      <c r="AI1708" s="192" t="str">
        <f t="shared" si="444"/>
        <v/>
      </c>
      <c r="AJ1708" s="192" t="str">
        <f t="shared" si="445"/>
        <v/>
      </c>
      <c r="AK1708" s="192" t="str">
        <f t="shared" si="446"/>
        <v/>
      </c>
      <c r="AL1708" s="192" t="str">
        <f t="shared" si="447"/>
        <v/>
      </c>
      <c r="AM1708" s="192" t="str">
        <f t="shared" si="448"/>
        <v/>
      </c>
      <c r="AN1708" s="192">
        <f t="shared" si="449"/>
        <v>3.7099999999999994E-2</v>
      </c>
      <c r="AO1708" s="193">
        <f t="shared" si="450"/>
        <v>5.5099999999999996E-2</v>
      </c>
      <c r="AP1708" s="192">
        <f t="shared" si="451"/>
        <v>5.8900000000000001E-2</v>
      </c>
      <c r="AQ1708" s="193">
        <f t="shared" si="452"/>
        <v>5.9900000000000002E-2</v>
      </c>
      <c r="AR1708" s="192">
        <f t="shared" si="453"/>
        <v>5.9799999999999999E-2</v>
      </c>
      <c r="AS1708" s="192">
        <f t="shared" si="454"/>
        <v>5.9899999999999995E-2</v>
      </c>
      <c r="AT1708" s="192">
        <f t="shared" si="455"/>
        <v>5.9700000000000003E-2</v>
      </c>
      <c r="AU1708" s="193" t="str">
        <f t="shared" si="456"/>
        <v/>
      </c>
      <c r="AV1708" s="194">
        <f t="shared" si="457"/>
        <v>5.9499999999999997E-2</v>
      </c>
      <c r="AW1708" s="193">
        <f t="shared" si="458"/>
        <v>5.9200000000000003E-2</v>
      </c>
      <c r="AX1708" s="193" t="str">
        <f t="shared" si="459"/>
        <v/>
      </c>
      <c r="AZ1708" s="193">
        <f t="shared" si="460"/>
        <v>5.6566666666666668E-2</v>
      </c>
    </row>
    <row r="1709" spans="1:52" s="5" customFormat="1" ht="11.25" x14ac:dyDescent="0.2">
      <c r="A1709" s="203">
        <v>40479</v>
      </c>
      <c r="B1709" s="11"/>
      <c r="C1709" s="11"/>
      <c r="D1709" s="15"/>
      <c r="E1709" s="204"/>
      <c r="F1709" s="8"/>
      <c r="G1709" s="8"/>
      <c r="H1709" s="15"/>
      <c r="I1709" s="204"/>
      <c r="J1709" s="8"/>
      <c r="K1709" s="8"/>
      <c r="L1709" s="15">
        <v>3.5999999999999997E-2</v>
      </c>
      <c r="M1709" s="204">
        <v>3.6200000000000003E-2</v>
      </c>
      <c r="N1709" s="8">
        <v>5.5199999999999999E-2</v>
      </c>
      <c r="O1709" s="8">
        <v>5.5399999999999998E-2</v>
      </c>
      <c r="P1709" s="15">
        <v>5.9200000000000003E-2</v>
      </c>
      <c r="Q1709" s="204">
        <v>5.96E-2</v>
      </c>
      <c r="R1709" s="8">
        <v>6.0499999999999998E-2</v>
      </c>
      <c r="S1709" s="204">
        <v>6.0900000000000003E-2</v>
      </c>
      <c r="T1709" s="205">
        <v>6.0100000000000001E-2</v>
      </c>
      <c r="U1709" s="204">
        <v>6.0699999999999997E-2</v>
      </c>
      <c r="V1709" s="8">
        <v>6.0199999999999997E-2</v>
      </c>
      <c r="W1709" s="204">
        <v>6.08E-2</v>
      </c>
      <c r="X1709" s="8">
        <v>5.9700000000000003E-2</v>
      </c>
      <c r="Y1709" s="204">
        <v>6.0499999999999998E-2</v>
      </c>
      <c r="Z1709" s="8"/>
      <c r="AA1709" s="204"/>
      <c r="AB1709" s="8">
        <v>5.9299999999999999E-2</v>
      </c>
      <c r="AC1709" s="204">
        <v>6.0299999999999999E-2</v>
      </c>
      <c r="AD1709" s="8">
        <v>5.91E-2</v>
      </c>
      <c r="AE1709" s="204">
        <v>6.0100000000000001E-2</v>
      </c>
      <c r="AF1709" s="8"/>
      <c r="AG1709" s="204"/>
      <c r="AI1709" s="192" t="str">
        <f t="shared" si="444"/>
        <v/>
      </c>
      <c r="AJ1709" s="192" t="str">
        <f t="shared" si="445"/>
        <v/>
      </c>
      <c r="AK1709" s="192" t="str">
        <f t="shared" si="446"/>
        <v/>
      </c>
      <c r="AL1709" s="192" t="str">
        <f t="shared" si="447"/>
        <v/>
      </c>
      <c r="AM1709" s="192" t="str">
        <f t="shared" si="448"/>
        <v/>
      </c>
      <c r="AN1709" s="192">
        <f t="shared" si="449"/>
        <v>3.61E-2</v>
      </c>
      <c r="AO1709" s="193">
        <f t="shared" si="450"/>
        <v>5.5300000000000002E-2</v>
      </c>
      <c r="AP1709" s="192">
        <f t="shared" si="451"/>
        <v>5.9400000000000001E-2</v>
      </c>
      <c r="AQ1709" s="193">
        <f t="shared" si="452"/>
        <v>6.0700000000000004E-2</v>
      </c>
      <c r="AR1709" s="192">
        <f t="shared" si="453"/>
        <v>6.0399999999999995E-2</v>
      </c>
      <c r="AS1709" s="192">
        <f t="shared" si="454"/>
        <v>6.0499999999999998E-2</v>
      </c>
      <c r="AT1709" s="192">
        <f t="shared" si="455"/>
        <v>6.0100000000000001E-2</v>
      </c>
      <c r="AU1709" s="193" t="str">
        <f t="shared" si="456"/>
        <v/>
      </c>
      <c r="AV1709" s="194">
        <f t="shared" si="457"/>
        <v>5.9799999999999999E-2</v>
      </c>
      <c r="AW1709" s="193">
        <f t="shared" si="458"/>
        <v>5.96E-2</v>
      </c>
      <c r="AX1709" s="193" t="str">
        <f t="shared" si="459"/>
        <v/>
      </c>
      <c r="AZ1709" s="193">
        <f t="shared" si="460"/>
        <v>5.6877777777777777E-2</v>
      </c>
    </row>
    <row r="1710" spans="1:52" s="5" customFormat="1" ht="11.25" x14ac:dyDescent="0.2">
      <c r="A1710" s="203">
        <v>40480</v>
      </c>
      <c r="B1710" s="11"/>
      <c r="C1710" s="11"/>
      <c r="D1710" s="15"/>
      <c r="E1710" s="204"/>
      <c r="F1710" s="8"/>
      <c r="G1710" s="8"/>
      <c r="H1710" s="15"/>
      <c r="I1710" s="204"/>
      <c r="J1710" s="8"/>
      <c r="K1710" s="8"/>
      <c r="L1710" s="15">
        <v>3.5400000000000001E-2</v>
      </c>
      <c r="M1710" s="204">
        <v>3.56E-2</v>
      </c>
      <c r="N1710" s="8">
        <v>5.5E-2</v>
      </c>
      <c r="O1710" s="8">
        <v>5.5199999999999999E-2</v>
      </c>
      <c r="P1710" s="15">
        <v>5.9200000000000003E-2</v>
      </c>
      <c r="Q1710" s="204">
        <v>5.96E-2</v>
      </c>
      <c r="R1710" s="8">
        <v>6.0400000000000002E-2</v>
      </c>
      <c r="S1710" s="204">
        <v>6.08E-2</v>
      </c>
      <c r="T1710" s="205">
        <v>6.0100000000000001E-2</v>
      </c>
      <c r="U1710" s="204">
        <v>6.0699999999999997E-2</v>
      </c>
      <c r="V1710" s="8">
        <v>6.0299999999999999E-2</v>
      </c>
      <c r="W1710" s="204">
        <v>6.0900000000000003E-2</v>
      </c>
      <c r="X1710" s="8">
        <v>5.9700000000000003E-2</v>
      </c>
      <c r="Y1710" s="204">
        <v>6.0499999999999998E-2</v>
      </c>
      <c r="Z1710" s="8"/>
      <c r="AA1710" s="204"/>
      <c r="AB1710" s="8">
        <v>5.91E-2</v>
      </c>
      <c r="AC1710" s="204">
        <v>6.0100000000000001E-2</v>
      </c>
      <c r="AD1710" s="8">
        <v>5.8700000000000002E-2</v>
      </c>
      <c r="AE1710" s="204">
        <v>5.9700000000000003E-2</v>
      </c>
      <c r="AF1710" s="8"/>
      <c r="AG1710" s="204"/>
      <c r="AI1710" s="192" t="str">
        <f t="shared" ref="AI1710:AI1773" si="461">IFERROR(AVERAGE(B1710:C1710),"")</f>
        <v/>
      </c>
      <c r="AJ1710" s="192" t="str">
        <f t="shared" ref="AJ1710:AJ1773" si="462">IFERROR(AVERAGE(D1710:E1710),"")</f>
        <v/>
      </c>
      <c r="AK1710" s="192" t="str">
        <f t="shared" ref="AK1710:AK1773" si="463">IFERROR(AVERAGE(F1710:G1710),"")</f>
        <v/>
      </c>
      <c r="AL1710" s="192" t="str">
        <f t="shared" ref="AL1710:AL1773" si="464">IFERROR(AVERAGE(H1710:I1710),"")</f>
        <v/>
      </c>
      <c r="AM1710" s="192" t="str">
        <f t="shared" ref="AM1710:AM1773" si="465">IFERROR(AVERAGE(J1710:K1710),"")</f>
        <v/>
      </c>
      <c r="AN1710" s="192">
        <f t="shared" ref="AN1710:AN1773" si="466">IFERROR(AVERAGE(L1710:M1710),"")</f>
        <v>3.5500000000000004E-2</v>
      </c>
      <c r="AO1710" s="193">
        <f t="shared" ref="AO1710:AO1773" si="467">IFERROR(AVERAGE(N1710:O1710),"")</f>
        <v>5.5099999999999996E-2</v>
      </c>
      <c r="AP1710" s="192">
        <f t="shared" ref="AP1710:AP1773" si="468">IFERROR(AVERAGE(P1710:Q1710),"")</f>
        <v>5.9400000000000001E-2</v>
      </c>
      <c r="AQ1710" s="193">
        <f t="shared" ref="AQ1710:AQ1773" si="469">IFERROR(AVERAGE(R1710:S1710),"")</f>
        <v>6.0600000000000001E-2</v>
      </c>
      <c r="AR1710" s="192">
        <f t="shared" ref="AR1710:AR1773" si="470">IFERROR(AVERAGE(T1710:U1710),"")</f>
        <v>6.0399999999999995E-2</v>
      </c>
      <c r="AS1710" s="192">
        <f t="shared" ref="AS1710:AS1773" si="471">IFERROR(AVERAGE(V1710:W1710),"")</f>
        <v>6.0600000000000001E-2</v>
      </c>
      <c r="AT1710" s="192">
        <f t="shared" ref="AT1710:AT1773" si="472">IFERROR(AVERAGE(X1710:Y1710),"")</f>
        <v>6.0100000000000001E-2</v>
      </c>
      <c r="AU1710" s="193" t="str">
        <f t="shared" ref="AU1710:AU1773" si="473">IFERROR(AVERAGE(Z1710:AA1710),"")</f>
        <v/>
      </c>
      <c r="AV1710" s="194">
        <f t="shared" ref="AV1710:AV1773" si="474">IFERROR(AVERAGE(AB1710:AC1710),"")</f>
        <v>5.96E-2</v>
      </c>
      <c r="AW1710" s="193">
        <f t="shared" ref="AW1710:AW1773" si="475">IFERROR(AVERAGE(AD1710:AE1710),"")</f>
        <v>5.9200000000000003E-2</v>
      </c>
      <c r="AX1710" s="193" t="str">
        <f t="shared" ref="AX1710:AX1773" si="476">IFERROR(AVERAGE(AF1710:AG1710),"")</f>
        <v/>
      </c>
      <c r="AZ1710" s="193">
        <f t="shared" si="460"/>
        <v>5.6722222222222216E-2</v>
      </c>
    </row>
    <row r="1711" spans="1:52" s="5" customFormat="1" ht="11.25" x14ac:dyDescent="0.2">
      <c r="A1711" s="203">
        <v>40483</v>
      </c>
      <c r="B1711" s="11"/>
      <c r="C1711" s="11"/>
      <c r="D1711" s="15"/>
      <c r="E1711" s="204"/>
      <c r="F1711" s="8"/>
      <c r="G1711" s="8"/>
      <c r="H1711" s="15"/>
      <c r="I1711" s="204"/>
      <c r="J1711" s="8"/>
      <c r="K1711" s="8"/>
      <c r="L1711" s="15">
        <v>3.5700000000000003E-2</v>
      </c>
      <c r="M1711" s="204">
        <v>3.5900000000000001E-2</v>
      </c>
      <c r="N1711" s="8">
        <v>5.4899999999999997E-2</v>
      </c>
      <c r="O1711" s="8">
        <v>5.5100000000000003E-2</v>
      </c>
      <c r="P1711" s="15">
        <v>5.8500000000000003E-2</v>
      </c>
      <c r="Q1711" s="204">
        <v>5.8900000000000001E-2</v>
      </c>
      <c r="R1711" s="8">
        <v>5.9700000000000003E-2</v>
      </c>
      <c r="S1711" s="204">
        <v>6.0100000000000001E-2</v>
      </c>
      <c r="T1711" s="205">
        <v>5.9499999999999997E-2</v>
      </c>
      <c r="U1711" s="204">
        <v>6.0100000000000001E-2</v>
      </c>
      <c r="V1711" s="8">
        <v>5.9700000000000003E-2</v>
      </c>
      <c r="W1711" s="204">
        <v>6.0299999999999999E-2</v>
      </c>
      <c r="X1711" s="8">
        <v>5.91E-2</v>
      </c>
      <c r="Y1711" s="204">
        <v>5.9900000000000002E-2</v>
      </c>
      <c r="Z1711" s="8"/>
      <c r="AA1711" s="204"/>
      <c r="AB1711" s="8">
        <v>5.8599999999999999E-2</v>
      </c>
      <c r="AC1711" s="204">
        <v>5.96E-2</v>
      </c>
      <c r="AD1711" s="8">
        <v>5.8000000000000003E-2</v>
      </c>
      <c r="AE1711" s="204">
        <v>5.8999999999999997E-2</v>
      </c>
      <c r="AF1711" s="8"/>
      <c r="AG1711" s="204"/>
      <c r="AI1711" s="192" t="str">
        <f t="shared" si="461"/>
        <v/>
      </c>
      <c r="AJ1711" s="192" t="str">
        <f t="shared" si="462"/>
        <v/>
      </c>
      <c r="AK1711" s="192" t="str">
        <f t="shared" si="463"/>
        <v/>
      </c>
      <c r="AL1711" s="192" t="str">
        <f t="shared" si="464"/>
        <v/>
      </c>
      <c r="AM1711" s="192" t="str">
        <f t="shared" si="465"/>
        <v/>
      </c>
      <c r="AN1711" s="192">
        <f t="shared" si="466"/>
        <v>3.5799999999999998E-2</v>
      </c>
      <c r="AO1711" s="193">
        <f t="shared" si="467"/>
        <v>5.5E-2</v>
      </c>
      <c r="AP1711" s="192">
        <f t="shared" si="468"/>
        <v>5.8700000000000002E-2</v>
      </c>
      <c r="AQ1711" s="193">
        <f t="shared" si="469"/>
        <v>5.9900000000000002E-2</v>
      </c>
      <c r="AR1711" s="192">
        <f t="shared" si="470"/>
        <v>5.9799999999999999E-2</v>
      </c>
      <c r="AS1711" s="192">
        <f t="shared" si="471"/>
        <v>0.06</v>
      </c>
      <c r="AT1711" s="192">
        <f t="shared" si="472"/>
        <v>5.9499999999999997E-2</v>
      </c>
      <c r="AU1711" s="193" t="str">
        <f t="shared" si="473"/>
        <v/>
      </c>
      <c r="AV1711" s="194">
        <f t="shared" si="474"/>
        <v>5.91E-2</v>
      </c>
      <c r="AW1711" s="193">
        <f t="shared" si="475"/>
        <v>5.8499999999999996E-2</v>
      </c>
      <c r="AX1711" s="193" t="str">
        <f t="shared" si="476"/>
        <v/>
      </c>
      <c r="AZ1711" s="193">
        <f t="shared" si="460"/>
        <v>5.6255555555555552E-2</v>
      </c>
    </row>
    <row r="1712" spans="1:52" s="5" customFormat="1" ht="11.25" x14ac:dyDescent="0.2">
      <c r="A1712" s="203">
        <v>40485</v>
      </c>
      <c r="B1712" s="11"/>
      <c r="C1712" s="11"/>
      <c r="D1712" s="15"/>
      <c r="E1712" s="204"/>
      <c r="F1712" s="8"/>
      <c r="G1712" s="8"/>
      <c r="H1712" s="15"/>
      <c r="I1712" s="204"/>
      <c r="J1712" s="8"/>
      <c r="K1712" s="8"/>
      <c r="L1712" s="15">
        <v>3.5999999999999997E-2</v>
      </c>
      <c r="M1712" s="204">
        <v>3.6200000000000003E-2</v>
      </c>
      <c r="N1712" s="8">
        <v>5.4800000000000001E-2</v>
      </c>
      <c r="O1712" s="8">
        <v>5.5E-2</v>
      </c>
      <c r="P1712" s="15">
        <v>5.8200000000000002E-2</v>
      </c>
      <c r="Q1712" s="204">
        <v>5.8599999999999999E-2</v>
      </c>
      <c r="R1712" s="8">
        <v>5.9499999999999997E-2</v>
      </c>
      <c r="S1712" s="204">
        <v>5.9900000000000002E-2</v>
      </c>
      <c r="T1712" s="205">
        <v>5.9299999999999999E-2</v>
      </c>
      <c r="U1712" s="204">
        <v>5.9900000000000002E-2</v>
      </c>
      <c r="V1712" s="8">
        <v>5.9299999999999999E-2</v>
      </c>
      <c r="W1712" s="204">
        <v>5.9900000000000002E-2</v>
      </c>
      <c r="X1712" s="8">
        <v>5.8799999999999998E-2</v>
      </c>
      <c r="Y1712" s="204">
        <v>5.96E-2</v>
      </c>
      <c r="Z1712" s="8"/>
      <c r="AA1712" s="204"/>
      <c r="AB1712" s="8">
        <v>5.8299999999999998E-2</v>
      </c>
      <c r="AC1712" s="204">
        <v>5.9299999999999999E-2</v>
      </c>
      <c r="AD1712" s="8">
        <v>5.7799999999999997E-2</v>
      </c>
      <c r="AE1712" s="204">
        <v>5.8799999999999998E-2</v>
      </c>
      <c r="AF1712" s="8"/>
      <c r="AG1712" s="204"/>
      <c r="AI1712" s="192" t="str">
        <f t="shared" si="461"/>
        <v/>
      </c>
      <c r="AJ1712" s="192" t="str">
        <f t="shared" si="462"/>
        <v/>
      </c>
      <c r="AK1712" s="192" t="str">
        <f t="shared" si="463"/>
        <v/>
      </c>
      <c r="AL1712" s="192" t="str">
        <f t="shared" si="464"/>
        <v/>
      </c>
      <c r="AM1712" s="192" t="str">
        <f t="shared" si="465"/>
        <v/>
      </c>
      <c r="AN1712" s="192">
        <f t="shared" si="466"/>
        <v>3.61E-2</v>
      </c>
      <c r="AO1712" s="193">
        <f t="shared" si="467"/>
        <v>5.4900000000000004E-2</v>
      </c>
      <c r="AP1712" s="192">
        <f t="shared" si="468"/>
        <v>5.8400000000000001E-2</v>
      </c>
      <c r="AQ1712" s="193">
        <f t="shared" si="469"/>
        <v>5.9700000000000003E-2</v>
      </c>
      <c r="AR1712" s="192">
        <f t="shared" si="470"/>
        <v>5.96E-2</v>
      </c>
      <c r="AS1712" s="192">
        <f t="shared" si="471"/>
        <v>5.96E-2</v>
      </c>
      <c r="AT1712" s="192">
        <f t="shared" si="472"/>
        <v>5.9200000000000003E-2</v>
      </c>
      <c r="AU1712" s="193" t="str">
        <f t="shared" si="473"/>
        <v/>
      </c>
      <c r="AV1712" s="194">
        <f t="shared" si="474"/>
        <v>5.8799999999999998E-2</v>
      </c>
      <c r="AW1712" s="193">
        <f t="shared" si="475"/>
        <v>5.8299999999999998E-2</v>
      </c>
      <c r="AX1712" s="193" t="str">
        <f t="shared" si="476"/>
        <v/>
      </c>
      <c r="AZ1712" s="193">
        <f t="shared" si="460"/>
        <v>5.606666666666666E-2</v>
      </c>
    </row>
    <row r="1713" spans="1:52" s="5" customFormat="1" ht="11.25" x14ac:dyDescent="0.2">
      <c r="A1713" s="203">
        <v>40486</v>
      </c>
      <c r="B1713" s="11"/>
      <c r="C1713" s="11"/>
      <c r="D1713" s="15"/>
      <c r="E1713" s="204"/>
      <c r="F1713" s="8"/>
      <c r="G1713" s="8"/>
      <c r="H1713" s="15"/>
      <c r="I1713" s="204"/>
      <c r="J1713" s="8"/>
      <c r="K1713" s="8"/>
      <c r="L1713" s="15">
        <v>3.6299999999999999E-2</v>
      </c>
      <c r="M1713" s="204">
        <v>3.6499999999999998E-2</v>
      </c>
      <c r="N1713" s="8">
        <v>5.5300000000000002E-2</v>
      </c>
      <c r="O1713" s="8">
        <v>5.5500000000000001E-2</v>
      </c>
      <c r="P1713" s="15">
        <v>5.8400000000000001E-2</v>
      </c>
      <c r="Q1713" s="204">
        <v>5.8799999999999998E-2</v>
      </c>
      <c r="R1713" s="8">
        <v>5.9499999999999997E-2</v>
      </c>
      <c r="S1713" s="204">
        <v>5.9900000000000002E-2</v>
      </c>
      <c r="T1713" s="205">
        <v>5.9200000000000003E-2</v>
      </c>
      <c r="U1713" s="204">
        <v>5.9799999999999999E-2</v>
      </c>
      <c r="V1713" s="8">
        <v>5.9200000000000003E-2</v>
      </c>
      <c r="W1713" s="204">
        <v>5.9799999999999999E-2</v>
      </c>
      <c r="X1713" s="8">
        <v>5.8799999999999998E-2</v>
      </c>
      <c r="Y1713" s="204">
        <v>5.96E-2</v>
      </c>
      <c r="Z1713" s="8"/>
      <c r="AA1713" s="204"/>
      <c r="AB1713" s="8">
        <v>5.8299999999999998E-2</v>
      </c>
      <c r="AC1713" s="204">
        <v>5.9299999999999999E-2</v>
      </c>
      <c r="AD1713" s="8">
        <v>5.7700000000000001E-2</v>
      </c>
      <c r="AE1713" s="204">
        <v>5.8700000000000002E-2</v>
      </c>
      <c r="AF1713" s="8"/>
      <c r="AG1713" s="204"/>
      <c r="AI1713" s="192" t="str">
        <f t="shared" si="461"/>
        <v/>
      </c>
      <c r="AJ1713" s="192" t="str">
        <f t="shared" si="462"/>
        <v/>
      </c>
      <c r="AK1713" s="192" t="str">
        <f t="shared" si="463"/>
        <v/>
      </c>
      <c r="AL1713" s="192" t="str">
        <f t="shared" si="464"/>
        <v/>
      </c>
      <c r="AM1713" s="192" t="str">
        <f t="shared" si="465"/>
        <v/>
      </c>
      <c r="AN1713" s="192">
        <f t="shared" si="466"/>
        <v>3.6400000000000002E-2</v>
      </c>
      <c r="AO1713" s="193">
        <f t="shared" si="467"/>
        <v>5.5400000000000005E-2</v>
      </c>
      <c r="AP1713" s="192">
        <f t="shared" si="468"/>
        <v>5.8599999999999999E-2</v>
      </c>
      <c r="AQ1713" s="193">
        <f t="shared" si="469"/>
        <v>5.9700000000000003E-2</v>
      </c>
      <c r="AR1713" s="192">
        <f t="shared" si="470"/>
        <v>5.9499999999999997E-2</v>
      </c>
      <c r="AS1713" s="192">
        <f t="shared" si="471"/>
        <v>5.9499999999999997E-2</v>
      </c>
      <c r="AT1713" s="192">
        <f t="shared" si="472"/>
        <v>5.9200000000000003E-2</v>
      </c>
      <c r="AU1713" s="193" t="str">
        <f t="shared" si="473"/>
        <v/>
      </c>
      <c r="AV1713" s="194">
        <f t="shared" si="474"/>
        <v>5.8799999999999998E-2</v>
      </c>
      <c r="AW1713" s="193">
        <f t="shared" si="475"/>
        <v>5.8200000000000002E-2</v>
      </c>
      <c r="AX1713" s="193" t="str">
        <f t="shared" si="476"/>
        <v/>
      </c>
      <c r="AZ1713" s="193">
        <f t="shared" si="460"/>
        <v>5.6144444444444441E-2</v>
      </c>
    </row>
    <row r="1714" spans="1:52" s="5" customFormat="1" ht="11.25" x14ac:dyDescent="0.2">
      <c r="A1714" s="203">
        <v>40487</v>
      </c>
      <c r="B1714" s="11"/>
      <c r="C1714" s="11"/>
      <c r="D1714" s="15"/>
      <c r="E1714" s="204"/>
      <c r="F1714" s="8"/>
      <c r="G1714" s="8"/>
      <c r="H1714" s="15"/>
      <c r="I1714" s="204"/>
      <c r="J1714" s="8"/>
      <c r="K1714" s="8"/>
      <c r="L1714" s="15">
        <v>3.6999999999999998E-2</v>
      </c>
      <c r="M1714" s="204">
        <v>3.7199999999999997E-2</v>
      </c>
      <c r="N1714" s="8">
        <v>5.5800000000000002E-2</v>
      </c>
      <c r="O1714" s="8">
        <v>5.6000000000000001E-2</v>
      </c>
      <c r="P1714" s="15">
        <v>5.8799999999999998E-2</v>
      </c>
      <c r="Q1714" s="204">
        <v>5.9200000000000003E-2</v>
      </c>
      <c r="R1714" s="8">
        <v>5.9700000000000003E-2</v>
      </c>
      <c r="S1714" s="204">
        <v>6.0100000000000001E-2</v>
      </c>
      <c r="T1714" s="205">
        <v>5.9200000000000003E-2</v>
      </c>
      <c r="U1714" s="204">
        <v>5.9799999999999999E-2</v>
      </c>
      <c r="V1714" s="8">
        <v>5.91E-2</v>
      </c>
      <c r="W1714" s="204">
        <v>5.9700000000000003E-2</v>
      </c>
      <c r="X1714" s="8">
        <v>5.8700000000000002E-2</v>
      </c>
      <c r="Y1714" s="204">
        <v>5.9499999999999997E-2</v>
      </c>
      <c r="Z1714" s="8"/>
      <c r="AA1714" s="204"/>
      <c r="AB1714" s="8">
        <v>5.8200000000000002E-2</v>
      </c>
      <c r="AC1714" s="204">
        <v>5.9200000000000003E-2</v>
      </c>
      <c r="AD1714" s="8">
        <v>5.7500000000000002E-2</v>
      </c>
      <c r="AE1714" s="204">
        <v>5.8500000000000003E-2</v>
      </c>
      <c r="AF1714" s="8"/>
      <c r="AG1714" s="204"/>
      <c r="AI1714" s="192" t="str">
        <f t="shared" si="461"/>
        <v/>
      </c>
      <c r="AJ1714" s="192" t="str">
        <f t="shared" si="462"/>
        <v/>
      </c>
      <c r="AK1714" s="192" t="str">
        <f t="shared" si="463"/>
        <v/>
      </c>
      <c r="AL1714" s="192" t="str">
        <f t="shared" si="464"/>
        <v/>
      </c>
      <c r="AM1714" s="192" t="str">
        <f t="shared" si="465"/>
        <v/>
      </c>
      <c r="AN1714" s="192">
        <f t="shared" si="466"/>
        <v>3.7099999999999994E-2</v>
      </c>
      <c r="AO1714" s="193">
        <f t="shared" si="467"/>
        <v>5.5900000000000005E-2</v>
      </c>
      <c r="AP1714" s="192">
        <f t="shared" si="468"/>
        <v>5.8999999999999997E-2</v>
      </c>
      <c r="AQ1714" s="193">
        <f t="shared" si="469"/>
        <v>5.9900000000000002E-2</v>
      </c>
      <c r="AR1714" s="192">
        <f t="shared" si="470"/>
        <v>5.9499999999999997E-2</v>
      </c>
      <c r="AS1714" s="192">
        <f t="shared" si="471"/>
        <v>5.9400000000000001E-2</v>
      </c>
      <c r="AT1714" s="192">
        <f t="shared" si="472"/>
        <v>5.91E-2</v>
      </c>
      <c r="AU1714" s="193" t="str">
        <f t="shared" si="473"/>
        <v/>
      </c>
      <c r="AV1714" s="194">
        <f t="shared" si="474"/>
        <v>5.8700000000000002E-2</v>
      </c>
      <c r="AW1714" s="193">
        <f t="shared" si="475"/>
        <v>5.8000000000000003E-2</v>
      </c>
      <c r="AX1714" s="193" t="str">
        <f t="shared" si="476"/>
        <v/>
      </c>
      <c r="AZ1714" s="193">
        <f t="shared" si="460"/>
        <v>5.6288888888888895E-2</v>
      </c>
    </row>
    <row r="1715" spans="1:52" s="5" customFormat="1" ht="11.25" x14ac:dyDescent="0.2">
      <c r="A1715" s="203">
        <v>40490</v>
      </c>
      <c r="B1715" s="11"/>
      <c r="C1715" s="11"/>
      <c r="D1715" s="15"/>
      <c r="E1715" s="204"/>
      <c r="F1715" s="8"/>
      <c r="G1715" s="8"/>
      <c r="H1715" s="15"/>
      <c r="I1715" s="204"/>
      <c r="J1715" s="8"/>
      <c r="K1715" s="8"/>
      <c r="L1715" s="15">
        <v>3.7499999999999999E-2</v>
      </c>
      <c r="M1715" s="204">
        <v>3.7699999999999997E-2</v>
      </c>
      <c r="N1715" s="8">
        <v>5.6300000000000003E-2</v>
      </c>
      <c r="O1715" s="8">
        <v>5.6500000000000002E-2</v>
      </c>
      <c r="P1715" s="15">
        <v>5.91E-2</v>
      </c>
      <c r="Q1715" s="204">
        <v>5.9499999999999997E-2</v>
      </c>
      <c r="R1715" s="8">
        <v>0.06</v>
      </c>
      <c r="S1715" s="204">
        <v>6.0400000000000002E-2</v>
      </c>
      <c r="T1715" s="205">
        <v>5.9200000000000003E-2</v>
      </c>
      <c r="U1715" s="204">
        <v>5.9799999999999999E-2</v>
      </c>
      <c r="V1715" s="8">
        <v>5.9200000000000003E-2</v>
      </c>
      <c r="W1715" s="204">
        <v>5.9799999999999999E-2</v>
      </c>
      <c r="X1715" s="8">
        <v>5.8700000000000002E-2</v>
      </c>
      <c r="Y1715" s="204">
        <v>5.9499999999999997E-2</v>
      </c>
      <c r="Z1715" s="8"/>
      <c r="AA1715" s="204"/>
      <c r="AB1715" s="8">
        <v>5.7599999999999998E-2</v>
      </c>
      <c r="AC1715" s="204">
        <v>5.8599999999999999E-2</v>
      </c>
      <c r="AD1715" s="8">
        <v>5.7200000000000001E-2</v>
      </c>
      <c r="AE1715" s="204">
        <v>5.8200000000000002E-2</v>
      </c>
      <c r="AF1715" s="8"/>
      <c r="AG1715" s="204"/>
      <c r="AI1715" s="192" t="str">
        <f t="shared" si="461"/>
        <v/>
      </c>
      <c r="AJ1715" s="192" t="str">
        <f t="shared" si="462"/>
        <v/>
      </c>
      <c r="AK1715" s="192" t="str">
        <f t="shared" si="463"/>
        <v/>
      </c>
      <c r="AL1715" s="192" t="str">
        <f t="shared" si="464"/>
        <v/>
      </c>
      <c r="AM1715" s="192" t="str">
        <f t="shared" si="465"/>
        <v/>
      </c>
      <c r="AN1715" s="192">
        <f t="shared" si="466"/>
        <v>3.7599999999999995E-2</v>
      </c>
      <c r="AO1715" s="193">
        <f t="shared" si="467"/>
        <v>5.6400000000000006E-2</v>
      </c>
      <c r="AP1715" s="192">
        <f t="shared" si="468"/>
        <v>5.9299999999999999E-2</v>
      </c>
      <c r="AQ1715" s="193">
        <f t="shared" si="469"/>
        <v>6.0200000000000004E-2</v>
      </c>
      <c r="AR1715" s="192">
        <f t="shared" si="470"/>
        <v>5.9499999999999997E-2</v>
      </c>
      <c r="AS1715" s="192">
        <f t="shared" si="471"/>
        <v>5.9499999999999997E-2</v>
      </c>
      <c r="AT1715" s="192">
        <f t="shared" si="472"/>
        <v>5.91E-2</v>
      </c>
      <c r="AU1715" s="193" t="str">
        <f t="shared" si="473"/>
        <v/>
      </c>
      <c r="AV1715" s="194">
        <f t="shared" si="474"/>
        <v>5.8099999999999999E-2</v>
      </c>
      <c r="AW1715" s="193">
        <f t="shared" si="475"/>
        <v>5.7700000000000001E-2</v>
      </c>
      <c r="AX1715" s="193" t="str">
        <f t="shared" si="476"/>
        <v/>
      </c>
      <c r="AZ1715" s="193">
        <f t="shared" si="460"/>
        <v>5.6377777777777777E-2</v>
      </c>
    </row>
    <row r="1716" spans="1:52" s="5" customFormat="1" ht="11.25" x14ac:dyDescent="0.2">
      <c r="A1716" s="203">
        <v>40491</v>
      </c>
      <c r="B1716" s="11"/>
      <c r="C1716" s="11"/>
      <c r="D1716" s="15"/>
      <c r="E1716" s="204"/>
      <c r="F1716" s="8"/>
      <c r="G1716" s="8"/>
      <c r="H1716" s="15"/>
      <c r="I1716" s="204"/>
      <c r="J1716" s="8"/>
      <c r="K1716" s="8"/>
      <c r="L1716" s="15">
        <v>3.6799999999999999E-2</v>
      </c>
      <c r="M1716" s="204">
        <v>3.6999999999999998E-2</v>
      </c>
      <c r="N1716" s="8">
        <v>5.5800000000000002E-2</v>
      </c>
      <c r="O1716" s="8">
        <v>5.6000000000000001E-2</v>
      </c>
      <c r="P1716" s="15">
        <v>5.8900000000000001E-2</v>
      </c>
      <c r="Q1716" s="204">
        <v>5.9299999999999999E-2</v>
      </c>
      <c r="R1716" s="8">
        <v>6.0199999999999997E-2</v>
      </c>
      <c r="S1716" s="204">
        <v>6.0600000000000001E-2</v>
      </c>
      <c r="T1716" s="205">
        <v>5.9499999999999997E-2</v>
      </c>
      <c r="U1716" s="204">
        <v>6.0100000000000001E-2</v>
      </c>
      <c r="V1716" s="8">
        <v>5.96E-2</v>
      </c>
      <c r="W1716" s="204">
        <v>6.0199999999999997E-2</v>
      </c>
      <c r="X1716" s="8">
        <v>5.9200000000000003E-2</v>
      </c>
      <c r="Y1716" s="204">
        <v>0.06</v>
      </c>
      <c r="Z1716" s="8"/>
      <c r="AA1716" s="204"/>
      <c r="AB1716" s="8">
        <v>5.8099999999999999E-2</v>
      </c>
      <c r="AC1716" s="204">
        <v>5.91E-2</v>
      </c>
      <c r="AD1716" s="8">
        <v>5.7500000000000002E-2</v>
      </c>
      <c r="AE1716" s="204">
        <v>5.8500000000000003E-2</v>
      </c>
      <c r="AF1716" s="8"/>
      <c r="AG1716" s="204"/>
      <c r="AI1716" s="192" t="str">
        <f t="shared" si="461"/>
        <v/>
      </c>
      <c r="AJ1716" s="192" t="str">
        <f t="shared" si="462"/>
        <v/>
      </c>
      <c r="AK1716" s="192" t="str">
        <f t="shared" si="463"/>
        <v/>
      </c>
      <c r="AL1716" s="192" t="str">
        <f t="shared" si="464"/>
        <v/>
      </c>
      <c r="AM1716" s="192" t="str">
        <f t="shared" si="465"/>
        <v/>
      </c>
      <c r="AN1716" s="192">
        <f t="shared" si="466"/>
        <v>3.6900000000000002E-2</v>
      </c>
      <c r="AO1716" s="193">
        <f t="shared" si="467"/>
        <v>5.5900000000000005E-2</v>
      </c>
      <c r="AP1716" s="192">
        <f t="shared" si="468"/>
        <v>5.91E-2</v>
      </c>
      <c r="AQ1716" s="193">
        <f t="shared" si="469"/>
        <v>6.0399999999999995E-2</v>
      </c>
      <c r="AR1716" s="192">
        <f t="shared" si="470"/>
        <v>5.9799999999999999E-2</v>
      </c>
      <c r="AS1716" s="192">
        <f t="shared" si="471"/>
        <v>5.9899999999999995E-2</v>
      </c>
      <c r="AT1716" s="192">
        <f t="shared" si="472"/>
        <v>5.96E-2</v>
      </c>
      <c r="AU1716" s="193" t="str">
        <f t="shared" si="473"/>
        <v/>
      </c>
      <c r="AV1716" s="194">
        <f t="shared" si="474"/>
        <v>5.8599999999999999E-2</v>
      </c>
      <c r="AW1716" s="193">
        <f t="shared" si="475"/>
        <v>5.8000000000000003E-2</v>
      </c>
      <c r="AX1716" s="193" t="str">
        <f t="shared" si="476"/>
        <v/>
      </c>
      <c r="AZ1716" s="193">
        <f t="shared" si="460"/>
        <v>5.6466666666666665E-2</v>
      </c>
    </row>
    <row r="1717" spans="1:52" s="5" customFormat="1" ht="11.25" x14ac:dyDescent="0.2">
      <c r="A1717" s="203">
        <v>40492</v>
      </c>
      <c r="B1717" s="11"/>
      <c r="C1717" s="11"/>
      <c r="D1717" s="15"/>
      <c r="E1717" s="204"/>
      <c r="F1717" s="8"/>
      <c r="G1717" s="8"/>
      <c r="H1717" s="15"/>
      <c r="I1717" s="204"/>
      <c r="J1717" s="8"/>
      <c r="K1717" s="8"/>
      <c r="L1717" s="15">
        <v>3.5700000000000003E-2</v>
      </c>
      <c r="M1717" s="204">
        <v>3.5900000000000001E-2</v>
      </c>
      <c r="N1717" s="8">
        <v>5.57E-2</v>
      </c>
      <c r="O1717" s="8">
        <v>5.5899999999999998E-2</v>
      </c>
      <c r="P1717" s="15">
        <v>5.8599999999999999E-2</v>
      </c>
      <c r="Q1717" s="204">
        <v>5.8999999999999997E-2</v>
      </c>
      <c r="R1717" s="8">
        <v>6.0100000000000001E-2</v>
      </c>
      <c r="S1717" s="204">
        <v>6.0499999999999998E-2</v>
      </c>
      <c r="T1717" s="205">
        <v>5.9499999999999997E-2</v>
      </c>
      <c r="U1717" s="204">
        <v>6.0100000000000001E-2</v>
      </c>
      <c r="V1717" s="8">
        <v>5.9499999999999997E-2</v>
      </c>
      <c r="W1717" s="204">
        <v>6.0100000000000001E-2</v>
      </c>
      <c r="X1717" s="8">
        <v>5.91E-2</v>
      </c>
      <c r="Y1717" s="204">
        <v>5.9900000000000002E-2</v>
      </c>
      <c r="Z1717" s="8"/>
      <c r="AA1717" s="204"/>
      <c r="AB1717" s="8">
        <v>5.79E-2</v>
      </c>
      <c r="AC1717" s="204">
        <v>5.8900000000000001E-2</v>
      </c>
      <c r="AD1717" s="8">
        <v>5.6800000000000003E-2</v>
      </c>
      <c r="AE1717" s="204">
        <v>5.7799999999999997E-2</v>
      </c>
      <c r="AF1717" s="8"/>
      <c r="AG1717" s="204"/>
      <c r="AI1717" s="192" t="str">
        <f t="shared" si="461"/>
        <v/>
      </c>
      <c r="AJ1717" s="192" t="str">
        <f t="shared" si="462"/>
        <v/>
      </c>
      <c r="AK1717" s="192" t="str">
        <f t="shared" si="463"/>
        <v/>
      </c>
      <c r="AL1717" s="192" t="str">
        <f t="shared" si="464"/>
        <v/>
      </c>
      <c r="AM1717" s="192" t="str">
        <f t="shared" si="465"/>
        <v/>
      </c>
      <c r="AN1717" s="192">
        <f t="shared" si="466"/>
        <v>3.5799999999999998E-2</v>
      </c>
      <c r="AO1717" s="193">
        <f t="shared" si="467"/>
        <v>5.5800000000000002E-2</v>
      </c>
      <c r="AP1717" s="192">
        <f t="shared" si="468"/>
        <v>5.8799999999999998E-2</v>
      </c>
      <c r="AQ1717" s="193">
        <f t="shared" si="469"/>
        <v>6.0299999999999999E-2</v>
      </c>
      <c r="AR1717" s="192">
        <f t="shared" si="470"/>
        <v>5.9799999999999999E-2</v>
      </c>
      <c r="AS1717" s="192">
        <f t="shared" si="471"/>
        <v>5.9799999999999999E-2</v>
      </c>
      <c r="AT1717" s="192">
        <f t="shared" si="472"/>
        <v>5.9499999999999997E-2</v>
      </c>
      <c r="AU1717" s="193" t="str">
        <f t="shared" si="473"/>
        <v/>
      </c>
      <c r="AV1717" s="194">
        <f t="shared" si="474"/>
        <v>5.8400000000000001E-2</v>
      </c>
      <c r="AW1717" s="193">
        <f t="shared" si="475"/>
        <v>5.7300000000000004E-2</v>
      </c>
      <c r="AX1717" s="193" t="str">
        <f t="shared" si="476"/>
        <v/>
      </c>
      <c r="AZ1717" s="193">
        <f t="shared" si="460"/>
        <v>5.616666666666667E-2</v>
      </c>
    </row>
    <row r="1718" spans="1:52" s="5" customFormat="1" ht="11.25" x14ac:dyDescent="0.2">
      <c r="A1718" s="203">
        <v>40493</v>
      </c>
      <c r="B1718" s="11"/>
      <c r="C1718" s="11"/>
      <c r="D1718" s="15"/>
      <c r="E1718" s="204"/>
      <c r="F1718" s="8"/>
      <c r="G1718" s="8"/>
      <c r="H1718" s="15"/>
      <c r="I1718" s="204"/>
      <c r="J1718" s="8"/>
      <c r="K1718" s="8"/>
      <c r="L1718" s="15">
        <v>3.5000000000000003E-2</v>
      </c>
      <c r="M1718" s="204">
        <v>3.5200000000000002E-2</v>
      </c>
      <c r="N1718" s="8">
        <v>5.57E-2</v>
      </c>
      <c r="O1718" s="8">
        <v>5.5899999999999998E-2</v>
      </c>
      <c r="P1718" s="15">
        <v>5.8299999999999998E-2</v>
      </c>
      <c r="Q1718" s="204">
        <v>5.8700000000000002E-2</v>
      </c>
      <c r="R1718" s="8">
        <v>5.9499999999999997E-2</v>
      </c>
      <c r="S1718" s="204">
        <v>5.9900000000000002E-2</v>
      </c>
      <c r="T1718" s="205">
        <v>5.8700000000000002E-2</v>
      </c>
      <c r="U1718" s="204">
        <v>5.9299999999999999E-2</v>
      </c>
      <c r="V1718" s="8">
        <v>5.8599999999999999E-2</v>
      </c>
      <c r="W1718" s="204">
        <v>5.9200000000000003E-2</v>
      </c>
      <c r="X1718" s="8">
        <v>5.8400000000000001E-2</v>
      </c>
      <c r="Y1718" s="204">
        <v>5.9200000000000003E-2</v>
      </c>
      <c r="Z1718" s="8"/>
      <c r="AA1718" s="204"/>
      <c r="AB1718" s="8">
        <v>5.7299999999999997E-2</v>
      </c>
      <c r="AC1718" s="204">
        <v>5.8299999999999998E-2</v>
      </c>
      <c r="AD1718" s="8">
        <v>5.62E-2</v>
      </c>
      <c r="AE1718" s="204">
        <v>5.7200000000000001E-2</v>
      </c>
      <c r="AF1718" s="8"/>
      <c r="AG1718" s="204"/>
      <c r="AI1718" s="192" t="str">
        <f t="shared" si="461"/>
        <v/>
      </c>
      <c r="AJ1718" s="192" t="str">
        <f t="shared" si="462"/>
        <v/>
      </c>
      <c r="AK1718" s="192" t="str">
        <f t="shared" si="463"/>
        <v/>
      </c>
      <c r="AL1718" s="192" t="str">
        <f t="shared" si="464"/>
        <v/>
      </c>
      <c r="AM1718" s="192" t="str">
        <f t="shared" si="465"/>
        <v/>
      </c>
      <c r="AN1718" s="192">
        <f t="shared" si="466"/>
        <v>3.5100000000000006E-2</v>
      </c>
      <c r="AO1718" s="193">
        <f t="shared" si="467"/>
        <v>5.5800000000000002E-2</v>
      </c>
      <c r="AP1718" s="192">
        <f t="shared" si="468"/>
        <v>5.8499999999999996E-2</v>
      </c>
      <c r="AQ1718" s="193">
        <f t="shared" si="469"/>
        <v>5.9700000000000003E-2</v>
      </c>
      <c r="AR1718" s="192">
        <f t="shared" si="470"/>
        <v>5.8999999999999997E-2</v>
      </c>
      <c r="AS1718" s="192">
        <f t="shared" si="471"/>
        <v>5.8900000000000001E-2</v>
      </c>
      <c r="AT1718" s="192">
        <f t="shared" si="472"/>
        <v>5.8800000000000005E-2</v>
      </c>
      <c r="AU1718" s="193" t="str">
        <f t="shared" si="473"/>
        <v/>
      </c>
      <c r="AV1718" s="194">
        <f t="shared" si="474"/>
        <v>5.7799999999999997E-2</v>
      </c>
      <c r="AW1718" s="193">
        <f t="shared" si="475"/>
        <v>5.67E-2</v>
      </c>
      <c r="AX1718" s="193" t="str">
        <f t="shared" si="476"/>
        <v/>
      </c>
      <c r="AZ1718" s="193">
        <f t="shared" si="460"/>
        <v>5.5588888888888896E-2</v>
      </c>
    </row>
    <row r="1719" spans="1:52" s="5" customFormat="1" ht="11.25" x14ac:dyDescent="0.2">
      <c r="A1719" s="203">
        <v>40494</v>
      </c>
      <c r="B1719" s="11"/>
      <c r="C1719" s="11"/>
      <c r="D1719" s="15"/>
      <c r="E1719" s="204"/>
      <c r="F1719" s="8"/>
      <c r="G1719" s="8"/>
      <c r="H1719" s="15"/>
      <c r="I1719" s="204"/>
      <c r="J1719" s="8"/>
      <c r="K1719" s="8"/>
      <c r="L1719" s="15">
        <v>3.4799999999999998E-2</v>
      </c>
      <c r="M1719" s="204">
        <v>3.5000000000000003E-2</v>
      </c>
      <c r="N1719" s="8">
        <v>5.5899999999999998E-2</v>
      </c>
      <c r="O1719" s="8">
        <v>5.6099999999999997E-2</v>
      </c>
      <c r="P1719" s="15">
        <v>5.8500000000000003E-2</v>
      </c>
      <c r="Q1719" s="204">
        <v>5.8900000000000001E-2</v>
      </c>
      <c r="R1719" s="8">
        <v>5.9499999999999997E-2</v>
      </c>
      <c r="S1719" s="204">
        <v>5.9900000000000002E-2</v>
      </c>
      <c r="T1719" s="205">
        <v>5.8299999999999998E-2</v>
      </c>
      <c r="U1719" s="204">
        <v>5.8900000000000001E-2</v>
      </c>
      <c r="V1719" s="8">
        <v>5.8299999999999998E-2</v>
      </c>
      <c r="W1719" s="204">
        <v>5.8900000000000001E-2</v>
      </c>
      <c r="X1719" s="8">
        <v>5.8099999999999999E-2</v>
      </c>
      <c r="Y1719" s="204">
        <v>5.8900000000000001E-2</v>
      </c>
      <c r="Z1719" s="8"/>
      <c r="AA1719" s="204"/>
      <c r="AB1719" s="8">
        <v>5.7000000000000002E-2</v>
      </c>
      <c r="AC1719" s="204">
        <v>5.8000000000000003E-2</v>
      </c>
      <c r="AD1719" s="8">
        <v>5.6399999999999999E-2</v>
      </c>
      <c r="AE1719" s="204">
        <v>5.74E-2</v>
      </c>
      <c r="AF1719" s="8"/>
      <c r="AG1719" s="204"/>
      <c r="AI1719" s="192" t="str">
        <f t="shared" si="461"/>
        <v/>
      </c>
      <c r="AJ1719" s="192" t="str">
        <f t="shared" si="462"/>
        <v/>
      </c>
      <c r="AK1719" s="192" t="str">
        <f t="shared" si="463"/>
        <v/>
      </c>
      <c r="AL1719" s="192" t="str">
        <f t="shared" si="464"/>
        <v/>
      </c>
      <c r="AM1719" s="192" t="str">
        <f t="shared" si="465"/>
        <v/>
      </c>
      <c r="AN1719" s="192">
        <f t="shared" si="466"/>
        <v>3.49E-2</v>
      </c>
      <c r="AO1719" s="193">
        <f t="shared" si="467"/>
        <v>5.5999999999999994E-2</v>
      </c>
      <c r="AP1719" s="192">
        <f t="shared" si="468"/>
        <v>5.8700000000000002E-2</v>
      </c>
      <c r="AQ1719" s="193">
        <f t="shared" si="469"/>
        <v>5.9700000000000003E-2</v>
      </c>
      <c r="AR1719" s="192">
        <f t="shared" si="470"/>
        <v>5.8599999999999999E-2</v>
      </c>
      <c r="AS1719" s="192">
        <f t="shared" si="471"/>
        <v>5.8599999999999999E-2</v>
      </c>
      <c r="AT1719" s="192">
        <f t="shared" si="472"/>
        <v>5.8499999999999996E-2</v>
      </c>
      <c r="AU1719" s="193" t="str">
        <f t="shared" si="473"/>
        <v/>
      </c>
      <c r="AV1719" s="194">
        <f t="shared" si="474"/>
        <v>5.7500000000000002E-2</v>
      </c>
      <c r="AW1719" s="193">
        <f t="shared" si="475"/>
        <v>5.6899999999999999E-2</v>
      </c>
      <c r="AX1719" s="193" t="str">
        <f t="shared" si="476"/>
        <v/>
      </c>
      <c r="AZ1719" s="193">
        <f t="shared" si="460"/>
        <v>5.5488888888888893E-2</v>
      </c>
    </row>
    <row r="1720" spans="1:52" s="5" customFormat="1" ht="11.25" x14ac:dyDescent="0.2">
      <c r="A1720" s="203">
        <v>40498</v>
      </c>
      <c r="B1720" s="11"/>
      <c r="C1720" s="11"/>
      <c r="D1720" s="15"/>
      <c r="E1720" s="204"/>
      <c r="F1720" s="8"/>
      <c r="G1720" s="8"/>
      <c r="H1720" s="15"/>
      <c r="I1720" s="204"/>
      <c r="J1720" s="8"/>
      <c r="K1720" s="8"/>
      <c r="L1720" s="15">
        <v>3.49E-2</v>
      </c>
      <c r="M1720" s="204">
        <v>3.5099999999999999E-2</v>
      </c>
      <c r="N1720" s="8">
        <v>5.5899999999999998E-2</v>
      </c>
      <c r="O1720" s="8">
        <v>5.6099999999999997E-2</v>
      </c>
      <c r="P1720" s="15">
        <v>5.8299999999999998E-2</v>
      </c>
      <c r="Q1720" s="204">
        <v>5.8700000000000002E-2</v>
      </c>
      <c r="R1720" s="8">
        <v>5.9200000000000003E-2</v>
      </c>
      <c r="S1720" s="204">
        <v>5.96E-2</v>
      </c>
      <c r="T1720" s="205">
        <v>5.79E-2</v>
      </c>
      <c r="U1720" s="204">
        <v>5.8500000000000003E-2</v>
      </c>
      <c r="V1720" s="8">
        <v>5.8000000000000003E-2</v>
      </c>
      <c r="W1720" s="204">
        <v>5.8599999999999999E-2</v>
      </c>
      <c r="X1720" s="8">
        <v>5.7799999999999997E-2</v>
      </c>
      <c r="Y1720" s="204">
        <v>5.8599999999999999E-2</v>
      </c>
      <c r="Z1720" s="8"/>
      <c r="AA1720" s="204"/>
      <c r="AB1720" s="8">
        <v>5.6899999999999999E-2</v>
      </c>
      <c r="AC1720" s="204">
        <v>5.79E-2</v>
      </c>
      <c r="AD1720" s="8">
        <v>5.62E-2</v>
      </c>
      <c r="AE1720" s="204">
        <v>5.7200000000000001E-2</v>
      </c>
      <c r="AF1720" s="8"/>
      <c r="AG1720" s="204"/>
      <c r="AI1720" s="192" t="str">
        <f t="shared" si="461"/>
        <v/>
      </c>
      <c r="AJ1720" s="192" t="str">
        <f t="shared" si="462"/>
        <v/>
      </c>
      <c r="AK1720" s="192" t="str">
        <f t="shared" si="463"/>
        <v/>
      </c>
      <c r="AL1720" s="192" t="str">
        <f t="shared" si="464"/>
        <v/>
      </c>
      <c r="AM1720" s="192" t="str">
        <f t="shared" si="465"/>
        <v/>
      </c>
      <c r="AN1720" s="192">
        <f t="shared" si="466"/>
        <v>3.5000000000000003E-2</v>
      </c>
      <c r="AO1720" s="193">
        <f t="shared" si="467"/>
        <v>5.5999999999999994E-2</v>
      </c>
      <c r="AP1720" s="192">
        <f t="shared" si="468"/>
        <v>5.8499999999999996E-2</v>
      </c>
      <c r="AQ1720" s="193">
        <f t="shared" si="469"/>
        <v>5.9400000000000001E-2</v>
      </c>
      <c r="AR1720" s="192">
        <f t="shared" si="470"/>
        <v>5.8200000000000002E-2</v>
      </c>
      <c r="AS1720" s="192">
        <f t="shared" si="471"/>
        <v>5.8300000000000005E-2</v>
      </c>
      <c r="AT1720" s="192">
        <f t="shared" si="472"/>
        <v>5.8200000000000002E-2</v>
      </c>
      <c r="AU1720" s="193" t="str">
        <f t="shared" si="473"/>
        <v/>
      </c>
      <c r="AV1720" s="194">
        <f t="shared" si="474"/>
        <v>5.74E-2</v>
      </c>
      <c r="AW1720" s="193">
        <f t="shared" si="475"/>
        <v>5.67E-2</v>
      </c>
      <c r="AX1720" s="193" t="str">
        <f t="shared" si="476"/>
        <v/>
      </c>
      <c r="AZ1720" s="193">
        <f t="shared" si="460"/>
        <v>5.5300000000000002E-2</v>
      </c>
    </row>
    <row r="1721" spans="1:52" s="5" customFormat="1" ht="11.25" x14ac:dyDescent="0.2">
      <c r="A1721" s="203">
        <v>40499</v>
      </c>
      <c r="B1721" s="11"/>
      <c r="C1721" s="11"/>
      <c r="D1721" s="15"/>
      <c r="E1721" s="204"/>
      <c r="F1721" s="8"/>
      <c r="G1721" s="8"/>
      <c r="H1721" s="15"/>
      <c r="I1721" s="204"/>
      <c r="J1721" s="8"/>
      <c r="K1721" s="8"/>
      <c r="L1721" s="15">
        <v>3.5200000000000002E-2</v>
      </c>
      <c r="M1721" s="204">
        <v>3.5400000000000001E-2</v>
      </c>
      <c r="N1721" s="8">
        <v>5.6399999999999999E-2</v>
      </c>
      <c r="O1721" s="8">
        <v>5.6599999999999998E-2</v>
      </c>
      <c r="P1721" s="15">
        <v>5.9499999999999997E-2</v>
      </c>
      <c r="Q1721" s="204">
        <v>5.9900000000000002E-2</v>
      </c>
      <c r="R1721" s="8">
        <v>6.0199999999999997E-2</v>
      </c>
      <c r="S1721" s="204">
        <v>6.0600000000000001E-2</v>
      </c>
      <c r="T1721" s="205">
        <v>5.8900000000000001E-2</v>
      </c>
      <c r="U1721" s="204">
        <v>5.9499999999999997E-2</v>
      </c>
      <c r="V1721" s="8">
        <v>5.8799999999999998E-2</v>
      </c>
      <c r="W1721" s="204">
        <v>5.9400000000000001E-2</v>
      </c>
      <c r="X1721" s="8">
        <v>5.8500000000000003E-2</v>
      </c>
      <c r="Y1721" s="204">
        <v>5.9299999999999999E-2</v>
      </c>
      <c r="Z1721" s="8"/>
      <c r="AA1721" s="204"/>
      <c r="AB1721" s="8">
        <v>5.7599999999999998E-2</v>
      </c>
      <c r="AC1721" s="204">
        <v>5.8599999999999999E-2</v>
      </c>
      <c r="AD1721" s="8">
        <v>5.7000000000000002E-2</v>
      </c>
      <c r="AE1721" s="204">
        <v>5.8000000000000003E-2</v>
      </c>
      <c r="AF1721" s="8"/>
      <c r="AG1721" s="204"/>
      <c r="AI1721" s="192" t="str">
        <f t="shared" si="461"/>
        <v/>
      </c>
      <c r="AJ1721" s="192" t="str">
        <f t="shared" si="462"/>
        <v/>
      </c>
      <c r="AK1721" s="192" t="str">
        <f t="shared" si="463"/>
        <v/>
      </c>
      <c r="AL1721" s="192" t="str">
        <f t="shared" si="464"/>
        <v/>
      </c>
      <c r="AM1721" s="192" t="str">
        <f t="shared" si="465"/>
        <v/>
      </c>
      <c r="AN1721" s="192">
        <f t="shared" si="466"/>
        <v>3.5299999999999998E-2</v>
      </c>
      <c r="AO1721" s="193">
        <f t="shared" si="467"/>
        <v>5.6499999999999995E-2</v>
      </c>
      <c r="AP1721" s="192">
        <f t="shared" si="468"/>
        <v>5.9700000000000003E-2</v>
      </c>
      <c r="AQ1721" s="193">
        <f t="shared" si="469"/>
        <v>6.0399999999999995E-2</v>
      </c>
      <c r="AR1721" s="192">
        <f t="shared" si="470"/>
        <v>5.9200000000000003E-2</v>
      </c>
      <c r="AS1721" s="192">
        <f t="shared" si="471"/>
        <v>5.91E-2</v>
      </c>
      <c r="AT1721" s="192">
        <f t="shared" si="472"/>
        <v>5.8900000000000001E-2</v>
      </c>
      <c r="AU1721" s="193" t="str">
        <f t="shared" si="473"/>
        <v/>
      </c>
      <c r="AV1721" s="194">
        <f t="shared" si="474"/>
        <v>5.8099999999999999E-2</v>
      </c>
      <c r="AW1721" s="193">
        <f t="shared" si="475"/>
        <v>5.7500000000000002E-2</v>
      </c>
      <c r="AX1721" s="193" t="str">
        <f t="shared" si="476"/>
        <v/>
      </c>
      <c r="AZ1721" s="193">
        <f t="shared" si="460"/>
        <v>5.6077777777777782E-2</v>
      </c>
    </row>
    <row r="1722" spans="1:52" s="5" customFormat="1" ht="11.25" x14ac:dyDescent="0.2">
      <c r="A1722" s="203">
        <v>40500</v>
      </c>
      <c r="B1722" s="11"/>
      <c r="C1722" s="11"/>
      <c r="D1722" s="15"/>
      <c r="E1722" s="204"/>
      <c r="F1722" s="8"/>
      <c r="G1722" s="8"/>
      <c r="H1722" s="15"/>
      <c r="I1722" s="204"/>
      <c r="J1722" s="8"/>
      <c r="K1722" s="8"/>
      <c r="L1722" s="15">
        <v>3.5400000000000001E-2</v>
      </c>
      <c r="M1722" s="204">
        <v>3.56E-2</v>
      </c>
      <c r="N1722" s="8">
        <v>5.6500000000000002E-2</v>
      </c>
      <c r="O1722" s="8">
        <v>5.67E-2</v>
      </c>
      <c r="P1722" s="15">
        <v>5.96E-2</v>
      </c>
      <c r="Q1722" s="204">
        <v>0.06</v>
      </c>
      <c r="R1722" s="8">
        <v>0.06</v>
      </c>
      <c r="S1722" s="204">
        <v>6.0400000000000002E-2</v>
      </c>
      <c r="T1722" s="205">
        <v>5.8500000000000003E-2</v>
      </c>
      <c r="U1722" s="204">
        <v>5.91E-2</v>
      </c>
      <c r="V1722" s="8">
        <v>5.8999999999999997E-2</v>
      </c>
      <c r="W1722" s="204">
        <v>5.96E-2</v>
      </c>
      <c r="X1722" s="8">
        <v>5.8500000000000003E-2</v>
      </c>
      <c r="Y1722" s="204">
        <v>5.9299999999999999E-2</v>
      </c>
      <c r="Z1722" s="8"/>
      <c r="AA1722" s="204"/>
      <c r="AB1722" s="8">
        <v>5.7599999999999998E-2</v>
      </c>
      <c r="AC1722" s="204">
        <v>5.8599999999999999E-2</v>
      </c>
      <c r="AD1722" s="8">
        <v>5.6899999999999999E-2</v>
      </c>
      <c r="AE1722" s="204">
        <v>5.79E-2</v>
      </c>
      <c r="AF1722" s="8"/>
      <c r="AG1722" s="204"/>
      <c r="AI1722" s="192" t="str">
        <f t="shared" si="461"/>
        <v/>
      </c>
      <c r="AJ1722" s="192" t="str">
        <f t="shared" si="462"/>
        <v/>
      </c>
      <c r="AK1722" s="192" t="str">
        <f t="shared" si="463"/>
        <v/>
      </c>
      <c r="AL1722" s="192" t="str">
        <f t="shared" si="464"/>
        <v/>
      </c>
      <c r="AM1722" s="192" t="str">
        <f t="shared" si="465"/>
        <v/>
      </c>
      <c r="AN1722" s="192">
        <f t="shared" si="466"/>
        <v>3.5500000000000004E-2</v>
      </c>
      <c r="AO1722" s="193">
        <f t="shared" si="467"/>
        <v>5.6599999999999998E-2</v>
      </c>
      <c r="AP1722" s="192">
        <f t="shared" si="468"/>
        <v>5.9799999999999999E-2</v>
      </c>
      <c r="AQ1722" s="193">
        <f t="shared" si="469"/>
        <v>6.0200000000000004E-2</v>
      </c>
      <c r="AR1722" s="192">
        <f t="shared" si="470"/>
        <v>5.8800000000000005E-2</v>
      </c>
      <c r="AS1722" s="192">
        <f t="shared" si="471"/>
        <v>5.9299999999999999E-2</v>
      </c>
      <c r="AT1722" s="192">
        <f t="shared" si="472"/>
        <v>5.8900000000000001E-2</v>
      </c>
      <c r="AU1722" s="193" t="str">
        <f t="shared" si="473"/>
        <v/>
      </c>
      <c r="AV1722" s="194">
        <f t="shared" si="474"/>
        <v>5.8099999999999999E-2</v>
      </c>
      <c r="AW1722" s="193">
        <f t="shared" si="475"/>
        <v>5.74E-2</v>
      </c>
      <c r="AX1722" s="193" t="str">
        <f t="shared" si="476"/>
        <v/>
      </c>
      <c r="AZ1722" s="193">
        <f t="shared" si="460"/>
        <v>5.6066666666666674E-2</v>
      </c>
    </row>
    <row r="1723" spans="1:52" s="5" customFormat="1" ht="11.25" x14ac:dyDescent="0.2">
      <c r="A1723" s="203">
        <v>40501</v>
      </c>
      <c r="B1723" s="11"/>
      <c r="C1723" s="11"/>
      <c r="D1723" s="15"/>
      <c r="E1723" s="204"/>
      <c r="F1723" s="8"/>
      <c r="G1723" s="8"/>
      <c r="H1723" s="15"/>
      <c r="I1723" s="204"/>
      <c r="J1723" s="8"/>
      <c r="K1723" s="8"/>
      <c r="L1723" s="15">
        <v>3.4799999999999998E-2</v>
      </c>
      <c r="M1723" s="204">
        <v>3.5000000000000003E-2</v>
      </c>
      <c r="N1723" s="8">
        <v>5.7099999999999998E-2</v>
      </c>
      <c r="O1723" s="8">
        <v>5.7299999999999997E-2</v>
      </c>
      <c r="P1723" s="15">
        <v>6.0299999999999999E-2</v>
      </c>
      <c r="Q1723" s="204">
        <v>6.0699999999999997E-2</v>
      </c>
      <c r="R1723" s="8">
        <v>6.0299999999999999E-2</v>
      </c>
      <c r="S1723" s="204">
        <v>6.0699999999999997E-2</v>
      </c>
      <c r="T1723" s="205">
        <v>5.8900000000000001E-2</v>
      </c>
      <c r="U1723" s="204">
        <v>5.9499999999999997E-2</v>
      </c>
      <c r="V1723" s="8">
        <v>5.9400000000000001E-2</v>
      </c>
      <c r="W1723" s="204">
        <v>0.06</v>
      </c>
      <c r="X1723" s="8">
        <v>5.8999999999999997E-2</v>
      </c>
      <c r="Y1723" s="204">
        <v>5.9799999999999999E-2</v>
      </c>
      <c r="Z1723" s="8"/>
      <c r="AA1723" s="204"/>
      <c r="AB1723" s="8">
        <v>5.8299999999999998E-2</v>
      </c>
      <c r="AC1723" s="204">
        <v>5.9299999999999999E-2</v>
      </c>
      <c r="AD1723" s="8">
        <v>5.7599999999999998E-2</v>
      </c>
      <c r="AE1723" s="204">
        <v>5.8599999999999999E-2</v>
      </c>
      <c r="AF1723" s="8"/>
      <c r="AG1723" s="204"/>
      <c r="AI1723" s="192" t="str">
        <f t="shared" si="461"/>
        <v/>
      </c>
      <c r="AJ1723" s="192" t="str">
        <f t="shared" si="462"/>
        <v/>
      </c>
      <c r="AK1723" s="192" t="str">
        <f t="shared" si="463"/>
        <v/>
      </c>
      <c r="AL1723" s="192" t="str">
        <f t="shared" si="464"/>
        <v/>
      </c>
      <c r="AM1723" s="192" t="str">
        <f t="shared" si="465"/>
        <v/>
      </c>
      <c r="AN1723" s="192">
        <f t="shared" si="466"/>
        <v>3.49E-2</v>
      </c>
      <c r="AO1723" s="193">
        <f t="shared" si="467"/>
        <v>5.7200000000000001E-2</v>
      </c>
      <c r="AP1723" s="192">
        <f t="shared" si="468"/>
        <v>6.0499999999999998E-2</v>
      </c>
      <c r="AQ1723" s="193">
        <f t="shared" si="469"/>
        <v>6.0499999999999998E-2</v>
      </c>
      <c r="AR1723" s="192">
        <f t="shared" si="470"/>
        <v>5.9200000000000003E-2</v>
      </c>
      <c r="AS1723" s="192">
        <f t="shared" si="471"/>
        <v>5.9700000000000003E-2</v>
      </c>
      <c r="AT1723" s="192">
        <f t="shared" si="472"/>
        <v>5.9399999999999994E-2</v>
      </c>
      <c r="AU1723" s="193" t="str">
        <f t="shared" si="473"/>
        <v/>
      </c>
      <c r="AV1723" s="194">
        <f t="shared" si="474"/>
        <v>5.8799999999999998E-2</v>
      </c>
      <c r="AW1723" s="193">
        <f t="shared" si="475"/>
        <v>5.8099999999999999E-2</v>
      </c>
      <c r="AX1723" s="193" t="str">
        <f t="shared" si="476"/>
        <v/>
      </c>
      <c r="AZ1723" s="193">
        <f t="shared" si="460"/>
        <v>5.6477777777777773E-2</v>
      </c>
    </row>
    <row r="1724" spans="1:52" s="5" customFormat="1" ht="11.25" x14ac:dyDescent="0.2">
      <c r="A1724" s="203">
        <v>40504</v>
      </c>
      <c r="B1724" s="11"/>
      <c r="C1724" s="11"/>
      <c r="D1724" s="15"/>
      <c r="E1724" s="204"/>
      <c r="F1724" s="8"/>
      <c r="G1724" s="8"/>
      <c r="H1724" s="15"/>
      <c r="I1724" s="204"/>
      <c r="J1724" s="8"/>
      <c r="K1724" s="8"/>
      <c r="L1724" s="15">
        <v>3.44E-2</v>
      </c>
      <c r="M1724" s="204">
        <v>3.4599999999999999E-2</v>
      </c>
      <c r="N1724" s="8">
        <v>5.6899999999999999E-2</v>
      </c>
      <c r="O1724" s="8">
        <v>5.7099999999999998E-2</v>
      </c>
      <c r="P1724" s="15">
        <v>6.0400000000000002E-2</v>
      </c>
      <c r="Q1724" s="204">
        <v>6.08E-2</v>
      </c>
      <c r="R1724" s="8">
        <v>6.0499999999999998E-2</v>
      </c>
      <c r="S1724" s="204">
        <v>6.0900000000000003E-2</v>
      </c>
      <c r="T1724" s="205">
        <v>5.8999999999999997E-2</v>
      </c>
      <c r="U1724" s="204">
        <v>5.96E-2</v>
      </c>
      <c r="V1724" s="8">
        <v>5.9200000000000003E-2</v>
      </c>
      <c r="W1724" s="204">
        <v>5.9799999999999999E-2</v>
      </c>
      <c r="X1724" s="8">
        <v>5.8999999999999997E-2</v>
      </c>
      <c r="Y1724" s="204">
        <v>5.9799999999999999E-2</v>
      </c>
      <c r="Z1724" s="8"/>
      <c r="AA1724" s="204"/>
      <c r="AB1724" s="8">
        <v>5.8400000000000001E-2</v>
      </c>
      <c r="AC1724" s="204">
        <v>5.9400000000000001E-2</v>
      </c>
      <c r="AD1724" s="8">
        <v>5.7700000000000001E-2</v>
      </c>
      <c r="AE1724" s="204">
        <v>5.8700000000000002E-2</v>
      </c>
      <c r="AF1724" s="8"/>
      <c r="AG1724" s="204"/>
      <c r="AI1724" s="192" t="str">
        <f t="shared" si="461"/>
        <v/>
      </c>
      <c r="AJ1724" s="192" t="str">
        <f t="shared" si="462"/>
        <v/>
      </c>
      <c r="AK1724" s="192" t="str">
        <f t="shared" si="463"/>
        <v/>
      </c>
      <c r="AL1724" s="192" t="str">
        <f t="shared" si="464"/>
        <v/>
      </c>
      <c r="AM1724" s="192" t="str">
        <f t="shared" si="465"/>
        <v/>
      </c>
      <c r="AN1724" s="192">
        <f t="shared" si="466"/>
        <v>3.4500000000000003E-2</v>
      </c>
      <c r="AO1724" s="193">
        <f t="shared" si="467"/>
        <v>5.6999999999999995E-2</v>
      </c>
      <c r="AP1724" s="192">
        <f t="shared" si="468"/>
        <v>6.0600000000000001E-2</v>
      </c>
      <c r="AQ1724" s="193">
        <f t="shared" si="469"/>
        <v>6.0700000000000004E-2</v>
      </c>
      <c r="AR1724" s="192">
        <f t="shared" si="470"/>
        <v>5.9299999999999999E-2</v>
      </c>
      <c r="AS1724" s="192">
        <f t="shared" si="471"/>
        <v>5.9499999999999997E-2</v>
      </c>
      <c r="AT1724" s="192">
        <f t="shared" si="472"/>
        <v>5.9399999999999994E-2</v>
      </c>
      <c r="AU1724" s="193" t="str">
        <f t="shared" si="473"/>
        <v/>
      </c>
      <c r="AV1724" s="194">
        <f t="shared" si="474"/>
        <v>5.8900000000000001E-2</v>
      </c>
      <c r="AW1724" s="193">
        <f t="shared" si="475"/>
        <v>5.8200000000000002E-2</v>
      </c>
      <c r="AX1724" s="193" t="str">
        <f t="shared" si="476"/>
        <v/>
      </c>
      <c r="AZ1724" s="193">
        <f t="shared" si="460"/>
        <v>5.6455555555555557E-2</v>
      </c>
    </row>
    <row r="1725" spans="1:52" s="5" customFormat="1" ht="11.25" x14ac:dyDescent="0.2">
      <c r="A1725" s="203">
        <v>40505</v>
      </c>
      <c r="B1725" s="11"/>
      <c r="C1725" s="11"/>
      <c r="D1725" s="15"/>
      <c r="E1725" s="204"/>
      <c r="F1725" s="8"/>
      <c r="G1725" s="8"/>
      <c r="H1725" s="15"/>
      <c r="I1725" s="204"/>
      <c r="J1725" s="8"/>
      <c r="K1725" s="8"/>
      <c r="L1725" s="15">
        <v>3.49E-2</v>
      </c>
      <c r="M1725" s="204">
        <v>3.5099999999999999E-2</v>
      </c>
      <c r="N1725" s="8">
        <v>5.8000000000000003E-2</v>
      </c>
      <c r="O1725" s="8">
        <v>5.8200000000000002E-2</v>
      </c>
      <c r="P1725" s="15">
        <v>6.1800000000000001E-2</v>
      </c>
      <c r="Q1725" s="204">
        <v>6.2199999999999998E-2</v>
      </c>
      <c r="R1725" s="8">
        <v>6.2E-2</v>
      </c>
      <c r="S1725" s="204">
        <v>6.2399999999999997E-2</v>
      </c>
      <c r="T1725" s="205">
        <v>6.0100000000000001E-2</v>
      </c>
      <c r="U1725" s="204">
        <v>6.0699999999999997E-2</v>
      </c>
      <c r="V1725" s="8">
        <v>6.0400000000000002E-2</v>
      </c>
      <c r="W1725" s="204">
        <v>6.0999999999999999E-2</v>
      </c>
      <c r="X1725" s="8">
        <v>6.0499999999999998E-2</v>
      </c>
      <c r="Y1725" s="204">
        <v>6.13E-2</v>
      </c>
      <c r="Z1725" s="8"/>
      <c r="AA1725" s="204"/>
      <c r="AB1725" s="8">
        <v>5.9900000000000002E-2</v>
      </c>
      <c r="AC1725" s="204">
        <v>6.0900000000000003E-2</v>
      </c>
      <c r="AD1725" s="8">
        <v>5.8999999999999997E-2</v>
      </c>
      <c r="AE1725" s="204">
        <v>0.06</v>
      </c>
      <c r="AF1725" s="8"/>
      <c r="AG1725" s="204"/>
      <c r="AI1725" s="192" t="str">
        <f t="shared" si="461"/>
        <v/>
      </c>
      <c r="AJ1725" s="192" t="str">
        <f t="shared" si="462"/>
        <v/>
      </c>
      <c r="AK1725" s="192" t="str">
        <f t="shared" si="463"/>
        <v/>
      </c>
      <c r="AL1725" s="192" t="str">
        <f t="shared" si="464"/>
        <v/>
      </c>
      <c r="AM1725" s="192" t="str">
        <f t="shared" si="465"/>
        <v/>
      </c>
      <c r="AN1725" s="192">
        <f t="shared" si="466"/>
        <v>3.5000000000000003E-2</v>
      </c>
      <c r="AO1725" s="193">
        <f t="shared" si="467"/>
        <v>5.8099999999999999E-2</v>
      </c>
      <c r="AP1725" s="192">
        <f t="shared" si="468"/>
        <v>6.2E-2</v>
      </c>
      <c r="AQ1725" s="193">
        <f t="shared" si="469"/>
        <v>6.2199999999999998E-2</v>
      </c>
      <c r="AR1725" s="192">
        <f t="shared" si="470"/>
        <v>6.0399999999999995E-2</v>
      </c>
      <c r="AS1725" s="192">
        <f t="shared" si="471"/>
        <v>6.0700000000000004E-2</v>
      </c>
      <c r="AT1725" s="192">
        <f t="shared" si="472"/>
        <v>6.0899999999999996E-2</v>
      </c>
      <c r="AU1725" s="193" t="str">
        <f t="shared" si="473"/>
        <v/>
      </c>
      <c r="AV1725" s="194">
        <f t="shared" si="474"/>
        <v>6.0400000000000002E-2</v>
      </c>
      <c r="AW1725" s="193">
        <f t="shared" si="475"/>
        <v>5.9499999999999997E-2</v>
      </c>
      <c r="AX1725" s="193" t="str">
        <f t="shared" si="476"/>
        <v/>
      </c>
      <c r="AZ1725" s="193">
        <f t="shared" si="460"/>
        <v>5.7688888888888901E-2</v>
      </c>
    </row>
    <row r="1726" spans="1:52" s="5" customFormat="1" ht="11.25" x14ac:dyDescent="0.2">
      <c r="A1726" s="203">
        <v>40506</v>
      </c>
      <c r="B1726" s="11"/>
      <c r="C1726" s="11"/>
      <c r="D1726" s="15"/>
      <c r="E1726" s="204"/>
      <c r="F1726" s="8"/>
      <c r="G1726" s="8"/>
      <c r="H1726" s="15"/>
      <c r="I1726" s="204"/>
      <c r="J1726" s="8"/>
      <c r="K1726" s="8"/>
      <c r="L1726" s="15">
        <v>3.2500000000000001E-2</v>
      </c>
      <c r="M1726" s="204">
        <v>3.27E-2</v>
      </c>
      <c r="N1726" s="8">
        <v>5.7700000000000001E-2</v>
      </c>
      <c r="O1726" s="8">
        <v>5.79E-2</v>
      </c>
      <c r="P1726" s="15">
        <v>6.1499999999999999E-2</v>
      </c>
      <c r="Q1726" s="204">
        <v>6.1899999999999997E-2</v>
      </c>
      <c r="R1726" s="8">
        <v>6.1800000000000001E-2</v>
      </c>
      <c r="S1726" s="204">
        <v>6.2199999999999998E-2</v>
      </c>
      <c r="T1726" s="205">
        <v>0.06</v>
      </c>
      <c r="U1726" s="204">
        <v>6.0600000000000001E-2</v>
      </c>
      <c r="V1726" s="8">
        <v>6.0299999999999999E-2</v>
      </c>
      <c r="W1726" s="204">
        <v>6.0900000000000003E-2</v>
      </c>
      <c r="X1726" s="8">
        <v>6.0400000000000002E-2</v>
      </c>
      <c r="Y1726" s="204">
        <v>6.1199999999999997E-2</v>
      </c>
      <c r="Z1726" s="8"/>
      <c r="AA1726" s="204"/>
      <c r="AB1726" s="8">
        <v>5.9799999999999999E-2</v>
      </c>
      <c r="AC1726" s="204">
        <v>6.08E-2</v>
      </c>
      <c r="AD1726" s="8">
        <v>5.8900000000000001E-2</v>
      </c>
      <c r="AE1726" s="204">
        <v>5.9900000000000002E-2</v>
      </c>
      <c r="AF1726" s="8"/>
      <c r="AG1726" s="204"/>
      <c r="AI1726" s="192" t="str">
        <f t="shared" si="461"/>
        <v/>
      </c>
      <c r="AJ1726" s="192" t="str">
        <f t="shared" si="462"/>
        <v/>
      </c>
      <c r="AK1726" s="192" t="str">
        <f t="shared" si="463"/>
        <v/>
      </c>
      <c r="AL1726" s="192" t="str">
        <f t="shared" si="464"/>
        <v/>
      </c>
      <c r="AM1726" s="192" t="str">
        <f t="shared" si="465"/>
        <v/>
      </c>
      <c r="AN1726" s="192">
        <f t="shared" si="466"/>
        <v>3.2600000000000004E-2</v>
      </c>
      <c r="AO1726" s="193">
        <f t="shared" si="467"/>
        <v>5.7800000000000004E-2</v>
      </c>
      <c r="AP1726" s="192">
        <f t="shared" si="468"/>
        <v>6.1699999999999998E-2</v>
      </c>
      <c r="AQ1726" s="193">
        <f t="shared" si="469"/>
        <v>6.2E-2</v>
      </c>
      <c r="AR1726" s="192">
        <f t="shared" si="470"/>
        <v>6.0299999999999999E-2</v>
      </c>
      <c r="AS1726" s="192">
        <f t="shared" si="471"/>
        <v>6.0600000000000001E-2</v>
      </c>
      <c r="AT1726" s="192">
        <f t="shared" si="472"/>
        <v>6.08E-2</v>
      </c>
      <c r="AU1726" s="193" t="str">
        <f t="shared" si="473"/>
        <v/>
      </c>
      <c r="AV1726" s="194">
        <f t="shared" si="474"/>
        <v>6.0299999999999999E-2</v>
      </c>
      <c r="AW1726" s="193">
        <f t="shared" si="475"/>
        <v>5.9400000000000001E-2</v>
      </c>
      <c r="AX1726" s="193" t="str">
        <f t="shared" si="476"/>
        <v/>
      </c>
      <c r="AZ1726" s="193">
        <f t="shared" si="460"/>
        <v>5.7277777777777789E-2</v>
      </c>
    </row>
    <row r="1727" spans="1:52" s="5" customFormat="1" ht="11.25" x14ac:dyDescent="0.2">
      <c r="A1727" s="203">
        <v>40507</v>
      </c>
      <c r="B1727" s="11"/>
      <c r="C1727" s="11"/>
      <c r="D1727" s="15"/>
      <c r="E1727" s="204"/>
      <c r="F1727" s="8"/>
      <c r="G1727" s="8"/>
      <c r="H1727" s="15"/>
      <c r="I1727" s="204"/>
      <c r="J1727" s="8"/>
      <c r="K1727" s="8"/>
      <c r="L1727" s="15">
        <v>3.32E-2</v>
      </c>
      <c r="M1727" s="204">
        <v>3.3399999999999999E-2</v>
      </c>
      <c r="N1727" s="8">
        <v>5.79E-2</v>
      </c>
      <c r="O1727" s="8">
        <v>5.8099999999999999E-2</v>
      </c>
      <c r="P1727" s="15">
        <v>6.1199999999999997E-2</v>
      </c>
      <c r="Q1727" s="204">
        <v>6.1600000000000002E-2</v>
      </c>
      <c r="R1727" s="8">
        <v>6.1699999999999998E-2</v>
      </c>
      <c r="S1727" s="204">
        <v>6.2100000000000002E-2</v>
      </c>
      <c r="T1727" s="205">
        <v>5.9900000000000002E-2</v>
      </c>
      <c r="U1727" s="204">
        <v>6.0499999999999998E-2</v>
      </c>
      <c r="V1727" s="8">
        <v>0.06</v>
      </c>
      <c r="W1727" s="204">
        <v>6.0600000000000001E-2</v>
      </c>
      <c r="X1727" s="8">
        <v>6.0100000000000001E-2</v>
      </c>
      <c r="Y1727" s="204">
        <v>6.0900000000000003E-2</v>
      </c>
      <c r="Z1727" s="8"/>
      <c r="AA1727" s="204"/>
      <c r="AB1727" s="8">
        <v>5.9700000000000003E-2</v>
      </c>
      <c r="AC1727" s="204">
        <v>6.0699999999999997E-2</v>
      </c>
      <c r="AD1727" s="8">
        <v>5.8500000000000003E-2</v>
      </c>
      <c r="AE1727" s="204">
        <v>5.9499999999999997E-2</v>
      </c>
      <c r="AF1727" s="8"/>
      <c r="AG1727" s="204"/>
      <c r="AI1727" s="192" t="str">
        <f t="shared" si="461"/>
        <v/>
      </c>
      <c r="AJ1727" s="192" t="str">
        <f t="shared" si="462"/>
        <v/>
      </c>
      <c r="AK1727" s="192" t="str">
        <f t="shared" si="463"/>
        <v/>
      </c>
      <c r="AL1727" s="192" t="str">
        <f t="shared" si="464"/>
        <v/>
      </c>
      <c r="AM1727" s="192" t="str">
        <f t="shared" si="465"/>
        <v/>
      </c>
      <c r="AN1727" s="192">
        <f t="shared" si="466"/>
        <v>3.3299999999999996E-2</v>
      </c>
      <c r="AO1727" s="193">
        <f t="shared" si="467"/>
        <v>5.7999999999999996E-2</v>
      </c>
      <c r="AP1727" s="192">
        <f t="shared" si="468"/>
        <v>6.1399999999999996E-2</v>
      </c>
      <c r="AQ1727" s="193">
        <f t="shared" si="469"/>
        <v>6.1899999999999997E-2</v>
      </c>
      <c r="AR1727" s="192">
        <f t="shared" si="470"/>
        <v>6.0200000000000004E-2</v>
      </c>
      <c r="AS1727" s="192">
        <f t="shared" si="471"/>
        <v>6.0299999999999999E-2</v>
      </c>
      <c r="AT1727" s="192">
        <f t="shared" si="472"/>
        <v>6.0499999999999998E-2</v>
      </c>
      <c r="AU1727" s="193" t="str">
        <f t="shared" si="473"/>
        <v/>
      </c>
      <c r="AV1727" s="194">
        <f t="shared" si="474"/>
        <v>6.0200000000000004E-2</v>
      </c>
      <c r="AW1727" s="193">
        <f t="shared" si="475"/>
        <v>5.8999999999999997E-2</v>
      </c>
      <c r="AX1727" s="193" t="str">
        <f t="shared" si="476"/>
        <v/>
      </c>
      <c r="AZ1727" s="193">
        <f t="shared" si="460"/>
        <v>5.7200000000000015E-2</v>
      </c>
    </row>
    <row r="1728" spans="1:52" s="5" customFormat="1" ht="11.25" x14ac:dyDescent="0.2">
      <c r="A1728" s="203">
        <v>40508</v>
      </c>
      <c r="B1728" s="11"/>
      <c r="C1728" s="11"/>
      <c r="D1728" s="15"/>
      <c r="E1728" s="204"/>
      <c r="F1728" s="8"/>
      <c r="G1728" s="8"/>
      <c r="H1728" s="15"/>
      <c r="I1728" s="204"/>
      <c r="J1728" s="8"/>
      <c r="K1728" s="8"/>
      <c r="L1728" s="15">
        <v>3.3599999999999998E-2</v>
      </c>
      <c r="M1728" s="204">
        <v>3.3799999999999997E-2</v>
      </c>
      <c r="N1728" s="8">
        <v>5.8000000000000003E-2</v>
      </c>
      <c r="O1728" s="8">
        <v>5.8200000000000002E-2</v>
      </c>
      <c r="P1728" s="15">
        <v>6.0900000000000003E-2</v>
      </c>
      <c r="Q1728" s="204">
        <v>6.13E-2</v>
      </c>
      <c r="R1728" s="8">
        <v>6.0999999999999999E-2</v>
      </c>
      <c r="S1728" s="204">
        <v>6.1400000000000003E-2</v>
      </c>
      <c r="T1728" s="205">
        <v>5.96E-2</v>
      </c>
      <c r="U1728" s="204">
        <v>6.0199999999999997E-2</v>
      </c>
      <c r="V1728" s="8">
        <v>5.9799999999999999E-2</v>
      </c>
      <c r="W1728" s="204">
        <v>6.0400000000000002E-2</v>
      </c>
      <c r="X1728" s="8">
        <v>5.96E-2</v>
      </c>
      <c r="Y1728" s="204">
        <v>6.0400000000000002E-2</v>
      </c>
      <c r="Z1728" s="8"/>
      <c r="AA1728" s="204"/>
      <c r="AB1728" s="8">
        <v>5.9299999999999999E-2</v>
      </c>
      <c r="AC1728" s="204">
        <v>6.0299999999999999E-2</v>
      </c>
      <c r="AD1728" s="8">
        <v>5.8000000000000003E-2</v>
      </c>
      <c r="AE1728" s="204">
        <v>5.8999999999999997E-2</v>
      </c>
      <c r="AF1728" s="8"/>
      <c r="AG1728" s="204"/>
      <c r="AI1728" s="192" t="str">
        <f t="shared" si="461"/>
        <v/>
      </c>
      <c r="AJ1728" s="192" t="str">
        <f t="shared" si="462"/>
        <v/>
      </c>
      <c r="AK1728" s="192" t="str">
        <f t="shared" si="463"/>
        <v/>
      </c>
      <c r="AL1728" s="192" t="str">
        <f t="shared" si="464"/>
        <v/>
      </c>
      <c r="AM1728" s="192" t="str">
        <f t="shared" si="465"/>
        <v/>
      </c>
      <c r="AN1728" s="192">
        <f t="shared" si="466"/>
        <v>3.3699999999999994E-2</v>
      </c>
      <c r="AO1728" s="193">
        <f t="shared" si="467"/>
        <v>5.8099999999999999E-2</v>
      </c>
      <c r="AP1728" s="192">
        <f t="shared" si="468"/>
        <v>6.1100000000000002E-2</v>
      </c>
      <c r="AQ1728" s="193">
        <f t="shared" si="469"/>
        <v>6.1200000000000004E-2</v>
      </c>
      <c r="AR1728" s="192">
        <f t="shared" si="470"/>
        <v>5.9899999999999995E-2</v>
      </c>
      <c r="AS1728" s="192">
        <f t="shared" si="471"/>
        <v>6.0100000000000001E-2</v>
      </c>
      <c r="AT1728" s="192">
        <f t="shared" si="472"/>
        <v>0.06</v>
      </c>
      <c r="AU1728" s="193" t="str">
        <f t="shared" si="473"/>
        <v/>
      </c>
      <c r="AV1728" s="194">
        <f t="shared" si="474"/>
        <v>5.9799999999999999E-2</v>
      </c>
      <c r="AW1728" s="193">
        <f t="shared" si="475"/>
        <v>5.8499999999999996E-2</v>
      </c>
      <c r="AX1728" s="193" t="str">
        <f t="shared" si="476"/>
        <v/>
      </c>
      <c r="AZ1728" s="193">
        <f t="shared" si="460"/>
        <v>5.6933333333333329E-2</v>
      </c>
    </row>
    <row r="1729" spans="1:52" s="5" customFormat="1" ht="11.25" x14ac:dyDescent="0.2">
      <c r="A1729" s="203">
        <v>40511</v>
      </c>
      <c r="B1729" s="11"/>
      <c r="C1729" s="11"/>
      <c r="D1729" s="15"/>
      <c r="E1729" s="204"/>
      <c r="F1729" s="8"/>
      <c r="G1729" s="8"/>
      <c r="H1729" s="15"/>
      <c r="I1729" s="204"/>
      <c r="J1729" s="8"/>
      <c r="K1729" s="8"/>
      <c r="L1729" s="15">
        <v>3.5000000000000003E-2</v>
      </c>
      <c r="M1729" s="204">
        <v>3.5200000000000002E-2</v>
      </c>
      <c r="N1729" s="8">
        <v>5.9499999999999997E-2</v>
      </c>
      <c r="O1729" s="8">
        <v>5.9700000000000003E-2</v>
      </c>
      <c r="P1729" s="15">
        <v>6.2199999999999998E-2</v>
      </c>
      <c r="Q1729" s="204">
        <v>6.2600000000000003E-2</v>
      </c>
      <c r="R1729" s="8">
        <v>6.1899999999999997E-2</v>
      </c>
      <c r="S1729" s="204">
        <v>6.2300000000000001E-2</v>
      </c>
      <c r="T1729" s="205">
        <v>5.9799999999999999E-2</v>
      </c>
      <c r="U1729" s="204">
        <v>6.0400000000000002E-2</v>
      </c>
      <c r="V1729" s="8">
        <v>0.06</v>
      </c>
      <c r="W1729" s="204">
        <v>6.0600000000000001E-2</v>
      </c>
      <c r="X1729" s="8">
        <v>5.9700000000000003E-2</v>
      </c>
      <c r="Y1729" s="204">
        <v>6.0499999999999998E-2</v>
      </c>
      <c r="Z1729" s="8"/>
      <c r="AA1729" s="204"/>
      <c r="AB1729" s="8">
        <v>5.9299999999999999E-2</v>
      </c>
      <c r="AC1729" s="204">
        <v>6.0299999999999999E-2</v>
      </c>
      <c r="AD1729" s="8">
        <v>5.7700000000000001E-2</v>
      </c>
      <c r="AE1729" s="204">
        <v>5.8700000000000002E-2</v>
      </c>
      <c r="AF1729" s="8"/>
      <c r="AG1729" s="204"/>
      <c r="AI1729" s="192" t="str">
        <f t="shared" si="461"/>
        <v/>
      </c>
      <c r="AJ1729" s="192" t="str">
        <f t="shared" si="462"/>
        <v/>
      </c>
      <c r="AK1729" s="192" t="str">
        <f t="shared" si="463"/>
        <v/>
      </c>
      <c r="AL1729" s="192" t="str">
        <f t="shared" si="464"/>
        <v/>
      </c>
      <c r="AM1729" s="192" t="str">
        <f t="shared" si="465"/>
        <v/>
      </c>
      <c r="AN1729" s="192">
        <f t="shared" si="466"/>
        <v>3.5100000000000006E-2</v>
      </c>
      <c r="AO1729" s="193">
        <f t="shared" si="467"/>
        <v>5.96E-2</v>
      </c>
      <c r="AP1729" s="192">
        <f t="shared" si="468"/>
        <v>6.2399999999999997E-2</v>
      </c>
      <c r="AQ1729" s="193">
        <f t="shared" si="469"/>
        <v>6.2100000000000002E-2</v>
      </c>
      <c r="AR1729" s="192">
        <f t="shared" si="470"/>
        <v>6.0100000000000001E-2</v>
      </c>
      <c r="AS1729" s="192">
        <f t="shared" si="471"/>
        <v>6.0299999999999999E-2</v>
      </c>
      <c r="AT1729" s="192">
        <f t="shared" si="472"/>
        <v>6.0100000000000001E-2</v>
      </c>
      <c r="AU1729" s="193" t="str">
        <f t="shared" si="473"/>
        <v/>
      </c>
      <c r="AV1729" s="194">
        <f t="shared" si="474"/>
        <v>5.9799999999999999E-2</v>
      </c>
      <c r="AW1729" s="193">
        <f t="shared" si="475"/>
        <v>5.8200000000000002E-2</v>
      </c>
      <c r="AX1729" s="193" t="str">
        <f t="shared" si="476"/>
        <v/>
      </c>
      <c r="AZ1729" s="193">
        <f t="shared" si="460"/>
        <v>5.7522222222222225E-2</v>
      </c>
    </row>
    <row r="1730" spans="1:52" s="5" customFormat="1" ht="11.25" x14ac:dyDescent="0.2">
      <c r="A1730" s="203">
        <v>40512</v>
      </c>
      <c r="B1730" s="11"/>
      <c r="C1730" s="11"/>
      <c r="D1730" s="15"/>
      <c r="E1730" s="204"/>
      <c r="F1730" s="8"/>
      <c r="G1730" s="8"/>
      <c r="H1730" s="15"/>
      <c r="I1730" s="204"/>
      <c r="J1730" s="8"/>
      <c r="K1730" s="8"/>
      <c r="L1730" s="15">
        <v>3.4799999999999998E-2</v>
      </c>
      <c r="M1730" s="204">
        <v>3.5000000000000003E-2</v>
      </c>
      <c r="N1730" s="8">
        <v>6.0400000000000002E-2</v>
      </c>
      <c r="O1730" s="8">
        <v>6.0600000000000001E-2</v>
      </c>
      <c r="P1730" s="15">
        <v>6.3200000000000006E-2</v>
      </c>
      <c r="Q1730" s="204">
        <v>6.3600000000000004E-2</v>
      </c>
      <c r="R1730" s="8">
        <v>6.3E-2</v>
      </c>
      <c r="S1730" s="204">
        <v>6.3399999999999998E-2</v>
      </c>
      <c r="T1730" s="205">
        <v>6.0400000000000002E-2</v>
      </c>
      <c r="U1730" s="204">
        <v>6.0999999999999999E-2</v>
      </c>
      <c r="V1730" s="8">
        <v>6.0199999999999997E-2</v>
      </c>
      <c r="W1730" s="204">
        <v>6.08E-2</v>
      </c>
      <c r="X1730" s="8">
        <v>5.9900000000000002E-2</v>
      </c>
      <c r="Y1730" s="204">
        <v>6.0699999999999997E-2</v>
      </c>
      <c r="Z1730" s="8"/>
      <c r="AA1730" s="204"/>
      <c r="AB1730" s="8">
        <v>5.9499999999999997E-2</v>
      </c>
      <c r="AC1730" s="204">
        <v>6.0499999999999998E-2</v>
      </c>
      <c r="AD1730" s="8">
        <v>5.7799999999999997E-2</v>
      </c>
      <c r="AE1730" s="204">
        <v>5.8799999999999998E-2</v>
      </c>
      <c r="AF1730" s="8"/>
      <c r="AG1730" s="204"/>
      <c r="AI1730" s="192" t="str">
        <f t="shared" si="461"/>
        <v/>
      </c>
      <c r="AJ1730" s="192" t="str">
        <f t="shared" si="462"/>
        <v/>
      </c>
      <c r="AK1730" s="192" t="str">
        <f t="shared" si="463"/>
        <v/>
      </c>
      <c r="AL1730" s="192" t="str">
        <f t="shared" si="464"/>
        <v/>
      </c>
      <c r="AM1730" s="192" t="str">
        <f t="shared" si="465"/>
        <v/>
      </c>
      <c r="AN1730" s="192">
        <f t="shared" si="466"/>
        <v>3.49E-2</v>
      </c>
      <c r="AO1730" s="193">
        <f t="shared" si="467"/>
        <v>6.0499999999999998E-2</v>
      </c>
      <c r="AP1730" s="192">
        <f t="shared" si="468"/>
        <v>6.3400000000000012E-2</v>
      </c>
      <c r="AQ1730" s="193">
        <f t="shared" si="469"/>
        <v>6.3200000000000006E-2</v>
      </c>
      <c r="AR1730" s="192">
        <f t="shared" si="470"/>
        <v>6.0700000000000004E-2</v>
      </c>
      <c r="AS1730" s="192">
        <f t="shared" si="471"/>
        <v>6.0499999999999998E-2</v>
      </c>
      <c r="AT1730" s="192">
        <f t="shared" si="472"/>
        <v>6.0299999999999999E-2</v>
      </c>
      <c r="AU1730" s="193" t="str">
        <f t="shared" si="473"/>
        <v/>
      </c>
      <c r="AV1730" s="194">
        <f t="shared" si="474"/>
        <v>0.06</v>
      </c>
      <c r="AW1730" s="193">
        <f t="shared" si="475"/>
        <v>5.8299999999999998E-2</v>
      </c>
      <c r="AX1730" s="193" t="str">
        <f t="shared" si="476"/>
        <v/>
      </c>
      <c r="AZ1730" s="193">
        <f t="shared" si="460"/>
        <v>5.7977777777777781E-2</v>
      </c>
    </row>
    <row r="1731" spans="1:52" s="5" customFormat="1" ht="11.25" x14ac:dyDescent="0.2">
      <c r="A1731" s="203">
        <v>40513</v>
      </c>
      <c r="B1731" s="11"/>
      <c r="C1731" s="11"/>
      <c r="D1731" s="15"/>
      <c r="E1731" s="204"/>
      <c r="F1731" s="8"/>
      <c r="G1731" s="8"/>
      <c r="H1731" s="15"/>
      <c r="I1731" s="204"/>
      <c r="J1731" s="8"/>
      <c r="K1731" s="8"/>
      <c r="L1731" s="15">
        <v>3.49E-2</v>
      </c>
      <c r="M1731" s="204">
        <v>3.5099999999999999E-2</v>
      </c>
      <c r="N1731" s="8">
        <v>6.0100000000000001E-2</v>
      </c>
      <c r="O1731" s="8">
        <v>6.0299999999999999E-2</v>
      </c>
      <c r="P1731" s="15">
        <v>6.2899999999999998E-2</v>
      </c>
      <c r="Q1731" s="204">
        <v>6.3299999999999995E-2</v>
      </c>
      <c r="R1731" s="8">
        <v>6.25E-2</v>
      </c>
      <c r="S1731" s="204">
        <v>6.2899999999999998E-2</v>
      </c>
      <c r="T1731" s="205">
        <v>5.9900000000000002E-2</v>
      </c>
      <c r="U1731" s="204">
        <v>6.0499999999999998E-2</v>
      </c>
      <c r="V1731" s="8">
        <v>5.9700000000000003E-2</v>
      </c>
      <c r="W1731" s="204">
        <v>6.0299999999999999E-2</v>
      </c>
      <c r="X1731" s="8">
        <v>5.9499999999999997E-2</v>
      </c>
      <c r="Y1731" s="204">
        <v>6.0299999999999999E-2</v>
      </c>
      <c r="Z1731" s="8"/>
      <c r="AA1731" s="204"/>
      <c r="AB1731" s="8">
        <v>5.91E-2</v>
      </c>
      <c r="AC1731" s="204">
        <v>6.0100000000000001E-2</v>
      </c>
      <c r="AD1731" s="8">
        <v>5.7299999999999997E-2</v>
      </c>
      <c r="AE1731" s="204">
        <v>5.8299999999999998E-2</v>
      </c>
      <c r="AF1731" s="8"/>
      <c r="AG1731" s="204"/>
      <c r="AI1731" s="192" t="str">
        <f t="shared" si="461"/>
        <v/>
      </c>
      <c r="AJ1731" s="192" t="str">
        <f t="shared" si="462"/>
        <v/>
      </c>
      <c r="AK1731" s="192" t="str">
        <f t="shared" si="463"/>
        <v/>
      </c>
      <c r="AL1731" s="192" t="str">
        <f t="shared" si="464"/>
        <v/>
      </c>
      <c r="AM1731" s="192" t="str">
        <f t="shared" si="465"/>
        <v/>
      </c>
      <c r="AN1731" s="192">
        <f t="shared" si="466"/>
        <v>3.5000000000000003E-2</v>
      </c>
      <c r="AO1731" s="193">
        <f t="shared" si="467"/>
        <v>6.0200000000000004E-2</v>
      </c>
      <c r="AP1731" s="192">
        <f t="shared" si="468"/>
        <v>6.3099999999999989E-2</v>
      </c>
      <c r="AQ1731" s="193">
        <f t="shared" si="469"/>
        <v>6.2700000000000006E-2</v>
      </c>
      <c r="AR1731" s="192">
        <f t="shared" si="470"/>
        <v>6.0200000000000004E-2</v>
      </c>
      <c r="AS1731" s="192">
        <f t="shared" si="471"/>
        <v>0.06</v>
      </c>
      <c r="AT1731" s="192">
        <f t="shared" si="472"/>
        <v>5.9899999999999995E-2</v>
      </c>
      <c r="AU1731" s="193" t="str">
        <f t="shared" si="473"/>
        <v/>
      </c>
      <c r="AV1731" s="194">
        <f t="shared" si="474"/>
        <v>5.96E-2</v>
      </c>
      <c r="AW1731" s="193">
        <f t="shared" si="475"/>
        <v>5.7799999999999997E-2</v>
      </c>
      <c r="AX1731" s="193" t="str">
        <f t="shared" si="476"/>
        <v/>
      </c>
      <c r="AZ1731" s="193">
        <f t="shared" si="460"/>
        <v>5.7611111111111106E-2</v>
      </c>
    </row>
    <row r="1732" spans="1:52" s="5" customFormat="1" ht="11.25" x14ac:dyDescent="0.2">
      <c r="A1732" s="203">
        <v>40514</v>
      </c>
      <c r="B1732" s="11"/>
      <c r="C1732" s="11"/>
      <c r="D1732" s="15"/>
      <c r="E1732" s="204"/>
      <c r="F1732" s="8"/>
      <c r="G1732" s="8"/>
      <c r="H1732" s="15"/>
      <c r="I1732" s="204"/>
      <c r="J1732" s="8"/>
      <c r="K1732" s="8"/>
      <c r="L1732" s="15">
        <v>3.5000000000000003E-2</v>
      </c>
      <c r="M1732" s="204">
        <v>3.5200000000000002E-2</v>
      </c>
      <c r="N1732" s="8">
        <v>6.0600000000000001E-2</v>
      </c>
      <c r="O1732" s="8">
        <v>6.08E-2</v>
      </c>
      <c r="P1732" s="15">
        <v>6.3299999999999995E-2</v>
      </c>
      <c r="Q1732" s="204">
        <v>6.3700000000000007E-2</v>
      </c>
      <c r="R1732" s="8">
        <v>6.2600000000000003E-2</v>
      </c>
      <c r="S1732" s="204">
        <v>6.3E-2</v>
      </c>
      <c r="T1732" s="205">
        <v>0.06</v>
      </c>
      <c r="U1732" s="204">
        <v>6.0600000000000001E-2</v>
      </c>
      <c r="V1732" s="8">
        <v>5.96E-2</v>
      </c>
      <c r="W1732" s="204">
        <v>6.0199999999999997E-2</v>
      </c>
      <c r="X1732" s="8">
        <v>5.9499999999999997E-2</v>
      </c>
      <c r="Y1732" s="204">
        <v>6.0299999999999999E-2</v>
      </c>
      <c r="Z1732" s="8"/>
      <c r="AA1732" s="204"/>
      <c r="AB1732" s="8">
        <v>5.8999999999999997E-2</v>
      </c>
      <c r="AC1732" s="204">
        <v>0.06</v>
      </c>
      <c r="AD1732" s="8">
        <v>5.7299999999999997E-2</v>
      </c>
      <c r="AE1732" s="204">
        <v>5.8299999999999998E-2</v>
      </c>
      <c r="AF1732" s="8"/>
      <c r="AG1732" s="204"/>
      <c r="AI1732" s="192" t="str">
        <f t="shared" si="461"/>
        <v/>
      </c>
      <c r="AJ1732" s="192" t="str">
        <f t="shared" si="462"/>
        <v/>
      </c>
      <c r="AK1732" s="192" t="str">
        <f t="shared" si="463"/>
        <v/>
      </c>
      <c r="AL1732" s="192" t="str">
        <f t="shared" si="464"/>
        <v/>
      </c>
      <c r="AM1732" s="192" t="str">
        <f t="shared" si="465"/>
        <v/>
      </c>
      <c r="AN1732" s="192">
        <f t="shared" si="466"/>
        <v>3.5100000000000006E-2</v>
      </c>
      <c r="AO1732" s="193">
        <f t="shared" si="467"/>
        <v>6.0700000000000004E-2</v>
      </c>
      <c r="AP1732" s="192">
        <f t="shared" si="468"/>
        <v>6.3500000000000001E-2</v>
      </c>
      <c r="AQ1732" s="193">
        <f t="shared" si="469"/>
        <v>6.2799999999999995E-2</v>
      </c>
      <c r="AR1732" s="192">
        <f t="shared" si="470"/>
        <v>6.0299999999999999E-2</v>
      </c>
      <c r="AS1732" s="192">
        <f t="shared" si="471"/>
        <v>5.9899999999999995E-2</v>
      </c>
      <c r="AT1732" s="192">
        <f t="shared" si="472"/>
        <v>5.9899999999999995E-2</v>
      </c>
      <c r="AU1732" s="193" t="str">
        <f t="shared" si="473"/>
        <v/>
      </c>
      <c r="AV1732" s="194">
        <f t="shared" si="474"/>
        <v>5.9499999999999997E-2</v>
      </c>
      <c r="AW1732" s="193">
        <f t="shared" si="475"/>
        <v>5.7799999999999997E-2</v>
      </c>
      <c r="AX1732" s="193" t="str">
        <f t="shared" si="476"/>
        <v/>
      </c>
      <c r="AZ1732" s="193">
        <f t="shared" si="460"/>
        <v>5.7722222222222216E-2</v>
      </c>
    </row>
    <row r="1733" spans="1:52" s="5" customFormat="1" ht="11.25" x14ac:dyDescent="0.2">
      <c r="A1733" s="203">
        <v>40515</v>
      </c>
      <c r="B1733" s="11"/>
      <c r="C1733" s="11"/>
      <c r="D1733" s="15"/>
      <c r="E1733" s="204"/>
      <c r="F1733" s="8"/>
      <c r="G1733" s="8"/>
      <c r="H1733" s="15"/>
      <c r="I1733" s="204"/>
      <c r="J1733" s="8"/>
      <c r="K1733" s="8"/>
      <c r="L1733" s="15">
        <v>3.56E-2</v>
      </c>
      <c r="M1733" s="204">
        <v>3.5799999999999998E-2</v>
      </c>
      <c r="N1733" s="8">
        <v>6.1800000000000001E-2</v>
      </c>
      <c r="O1733" s="8">
        <v>6.2E-2</v>
      </c>
      <c r="P1733" s="15">
        <v>6.3899999999999998E-2</v>
      </c>
      <c r="Q1733" s="204">
        <v>6.4299999999999996E-2</v>
      </c>
      <c r="R1733" s="8">
        <v>6.2799999999999995E-2</v>
      </c>
      <c r="S1733" s="204">
        <v>6.3200000000000006E-2</v>
      </c>
      <c r="T1733" s="205">
        <v>0.06</v>
      </c>
      <c r="U1733" s="204">
        <v>6.0600000000000001E-2</v>
      </c>
      <c r="V1733" s="8">
        <v>5.9700000000000003E-2</v>
      </c>
      <c r="W1733" s="204">
        <v>6.0299999999999999E-2</v>
      </c>
      <c r="X1733" s="8">
        <v>5.9400000000000001E-2</v>
      </c>
      <c r="Y1733" s="204">
        <v>6.0199999999999997E-2</v>
      </c>
      <c r="Z1733" s="8"/>
      <c r="AA1733" s="204"/>
      <c r="AB1733" s="8">
        <v>5.8999999999999997E-2</v>
      </c>
      <c r="AC1733" s="204">
        <v>0.06</v>
      </c>
      <c r="AD1733" s="8">
        <v>5.7299999999999997E-2</v>
      </c>
      <c r="AE1733" s="204">
        <v>5.8299999999999998E-2</v>
      </c>
      <c r="AF1733" s="8"/>
      <c r="AG1733" s="204"/>
      <c r="AI1733" s="192" t="str">
        <f t="shared" si="461"/>
        <v/>
      </c>
      <c r="AJ1733" s="192" t="str">
        <f t="shared" si="462"/>
        <v/>
      </c>
      <c r="AK1733" s="192" t="str">
        <f t="shared" si="463"/>
        <v/>
      </c>
      <c r="AL1733" s="192" t="str">
        <f t="shared" si="464"/>
        <v/>
      </c>
      <c r="AM1733" s="192" t="str">
        <f t="shared" si="465"/>
        <v/>
      </c>
      <c r="AN1733" s="192">
        <f t="shared" si="466"/>
        <v>3.5699999999999996E-2</v>
      </c>
      <c r="AO1733" s="193">
        <f t="shared" si="467"/>
        <v>6.1899999999999997E-2</v>
      </c>
      <c r="AP1733" s="192">
        <f t="shared" si="468"/>
        <v>6.409999999999999E-2</v>
      </c>
      <c r="AQ1733" s="193">
        <f t="shared" si="469"/>
        <v>6.3E-2</v>
      </c>
      <c r="AR1733" s="192">
        <f t="shared" si="470"/>
        <v>6.0299999999999999E-2</v>
      </c>
      <c r="AS1733" s="192">
        <f t="shared" si="471"/>
        <v>0.06</v>
      </c>
      <c r="AT1733" s="192">
        <f t="shared" si="472"/>
        <v>5.9799999999999999E-2</v>
      </c>
      <c r="AU1733" s="193" t="str">
        <f t="shared" si="473"/>
        <v/>
      </c>
      <c r="AV1733" s="194">
        <f t="shared" si="474"/>
        <v>5.9499999999999997E-2</v>
      </c>
      <c r="AW1733" s="193">
        <f t="shared" si="475"/>
        <v>5.7799999999999997E-2</v>
      </c>
      <c r="AX1733" s="193" t="str">
        <f t="shared" si="476"/>
        <v/>
      </c>
      <c r="AZ1733" s="193">
        <f t="shared" si="460"/>
        <v>5.8011111111111111E-2</v>
      </c>
    </row>
    <row r="1734" spans="1:52" s="5" customFormat="1" ht="11.25" x14ac:dyDescent="0.2">
      <c r="A1734" s="203">
        <v>40518</v>
      </c>
      <c r="B1734" s="11"/>
      <c r="C1734" s="11"/>
      <c r="D1734" s="15"/>
      <c r="E1734" s="204"/>
      <c r="F1734" s="8"/>
      <c r="G1734" s="8"/>
      <c r="H1734" s="15"/>
      <c r="I1734" s="204"/>
      <c r="J1734" s="8"/>
      <c r="K1734" s="8"/>
      <c r="L1734" s="15">
        <v>3.4099999999999998E-2</v>
      </c>
      <c r="M1734" s="204">
        <v>3.4299999999999997E-2</v>
      </c>
      <c r="N1734" s="8">
        <v>6.1100000000000002E-2</v>
      </c>
      <c r="O1734" s="8">
        <v>6.13E-2</v>
      </c>
      <c r="P1734" s="15">
        <v>6.3700000000000007E-2</v>
      </c>
      <c r="Q1734" s="204">
        <v>6.4100000000000004E-2</v>
      </c>
      <c r="R1734" s="8">
        <v>6.2700000000000006E-2</v>
      </c>
      <c r="S1734" s="204">
        <v>6.3100000000000003E-2</v>
      </c>
      <c r="T1734" s="205">
        <v>0.06</v>
      </c>
      <c r="U1734" s="204">
        <v>6.0600000000000001E-2</v>
      </c>
      <c r="V1734" s="8">
        <v>5.9700000000000003E-2</v>
      </c>
      <c r="W1734" s="204">
        <v>6.0299999999999999E-2</v>
      </c>
      <c r="X1734" s="8">
        <v>5.9400000000000001E-2</v>
      </c>
      <c r="Y1734" s="204">
        <v>6.0199999999999997E-2</v>
      </c>
      <c r="Z1734" s="8"/>
      <c r="AA1734" s="204"/>
      <c r="AB1734" s="8">
        <v>5.8999999999999997E-2</v>
      </c>
      <c r="AC1734" s="204">
        <v>0.06</v>
      </c>
      <c r="AD1734" s="8">
        <v>5.7500000000000002E-2</v>
      </c>
      <c r="AE1734" s="204">
        <v>5.8500000000000003E-2</v>
      </c>
      <c r="AF1734" s="8"/>
      <c r="AG1734" s="204"/>
      <c r="AI1734" s="192" t="str">
        <f t="shared" si="461"/>
        <v/>
      </c>
      <c r="AJ1734" s="192" t="str">
        <f t="shared" si="462"/>
        <v/>
      </c>
      <c r="AK1734" s="192" t="str">
        <f t="shared" si="463"/>
        <v/>
      </c>
      <c r="AL1734" s="192" t="str">
        <f t="shared" si="464"/>
        <v/>
      </c>
      <c r="AM1734" s="192" t="str">
        <f t="shared" si="465"/>
        <v/>
      </c>
      <c r="AN1734" s="192">
        <f t="shared" si="466"/>
        <v>3.4199999999999994E-2</v>
      </c>
      <c r="AO1734" s="193">
        <f t="shared" si="467"/>
        <v>6.1200000000000004E-2</v>
      </c>
      <c r="AP1734" s="192">
        <f t="shared" si="468"/>
        <v>6.3900000000000012E-2</v>
      </c>
      <c r="AQ1734" s="193">
        <f t="shared" si="469"/>
        <v>6.2900000000000011E-2</v>
      </c>
      <c r="AR1734" s="192">
        <f t="shared" si="470"/>
        <v>6.0299999999999999E-2</v>
      </c>
      <c r="AS1734" s="192">
        <f t="shared" si="471"/>
        <v>0.06</v>
      </c>
      <c r="AT1734" s="192">
        <f t="shared" si="472"/>
        <v>5.9799999999999999E-2</v>
      </c>
      <c r="AU1734" s="193" t="str">
        <f t="shared" si="473"/>
        <v/>
      </c>
      <c r="AV1734" s="194">
        <f t="shared" si="474"/>
        <v>5.9499999999999997E-2</v>
      </c>
      <c r="AW1734" s="193">
        <f t="shared" si="475"/>
        <v>5.8000000000000003E-2</v>
      </c>
      <c r="AX1734" s="193" t="str">
        <f t="shared" si="476"/>
        <v/>
      </c>
      <c r="AZ1734" s="193">
        <f t="shared" si="460"/>
        <v>5.775555555555556E-2</v>
      </c>
    </row>
    <row r="1735" spans="1:52" s="5" customFormat="1" ht="11.25" x14ac:dyDescent="0.2">
      <c r="A1735" s="203">
        <v>40519</v>
      </c>
      <c r="B1735" s="11"/>
      <c r="C1735" s="11"/>
      <c r="D1735" s="15"/>
      <c r="E1735" s="204"/>
      <c r="F1735" s="8"/>
      <c r="G1735" s="8"/>
      <c r="H1735" s="15"/>
      <c r="I1735" s="204"/>
      <c r="J1735" s="8"/>
      <c r="K1735" s="8"/>
      <c r="L1735" s="15">
        <v>3.4500000000000003E-2</v>
      </c>
      <c r="M1735" s="204">
        <v>3.4700000000000002E-2</v>
      </c>
      <c r="N1735" s="8">
        <v>6.1400000000000003E-2</v>
      </c>
      <c r="O1735" s="8">
        <v>6.1600000000000002E-2</v>
      </c>
      <c r="P1735" s="15">
        <v>6.3799999999999996E-2</v>
      </c>
      <c r="Q1735" s="204">
        <v>6.4199999999999993E-2</v>
      </c>
      <c r="R1735" s="8">
        <v>6.2899999999999998E-2</v>
      </c>
      <c r="S1735" s="204">
        <v>6.3299999999999995E-2</v>
      </c>
      <c r="T1735" s="205">
        <v>6.0499999999999998E-2</v>
      </c>
      <c r="U1735" s="204">
        <v>6.1100000000000002E-2</v>
      </c>
      <c r="V1735" s="8">
        <v>6.0199999999999997E-2</v>
      </c>
      <c r="W1735" s="204">
        <v>6.08E-2</v>
      </c>
      <c r="X1735" s="8">
        <v>5.9900000000000002E-2</v>
      </c>
      <c r="Y1735" s="204">
        <v>6.0699999999999997E-2</v>
      </c>
      <c r="Z1735" s="8"/>
      <c r="AA1735" s="204"/>
      <c r="AB1735" s="8">
        <v>5.9499999999999997E-2</v>
      </c>
      <c r="AC1735" s="204">
        <v>6.0499999999999998E-2</v>
      </c>
      <c r="AD1735" s="8">
        <v>5.8299999999999998E-2</v>
      </c>
      <c r="AE1735" s="204">
        <v>5.9299999999999999E-2</v>
      </c>
      <c r="AF1735" s="8"/>
      <c r="AG1735" s="204"/>
      <c r="AI1735" s="192" t="str">
        <f t="shared" si="461"/>
        <v/>
      </c>
      <c r="AJ1735" s="192" t="str">
        <f t="shared" si="462"/>
        <v/>
      </c>
      <c r="AK1735" s="192" t="str">
        <f t="shared" si="463"/>
        <v/>
      </c>
      <c r="AL1735" s="192" t="str">
        <f t="shared" si="464"/>
        <v/>
      </c>
      <c r="AM1735" s="192" t="str">
        <f t="shared" si="465"/>
        <v/>
      </c>
      <c r="AN1735" s="192">
        <f t="shared" si="466"/>
        <v>3.4600000000000006E-2</v>
      </c>
      <c r="AO1735" s="193">
        <f t="shared" si="467"/>
        <v>6.1499999999999999E-2</v>
      </c>
      <c r="AP1735" s="192">
        <f t="shared" si="468"/>
        <v>6.4000000000000001E-2</v>
      </c>
      <c r="AQ1735" s="193">
        <f t="shared" si="469"/>
        <v>6.3099999999999989E-2</v>
      </c>
      <c r="AR1735" s="192">
        <f t="shared" si="470"/>
        <v>6.08E-2</v>
      </c>
      <c r="AS1735" s="192">
        <f t="shared" si="471"/>
        <v>6.0499999999999998E-2</v>
      </c>
      <c r="AT1735" s="192">
        <f t="shared" si="472"/>
        <v>6.0299999999999999E-2</v>
      </c>
      <c r="AU1735" s="193" t="str">
        <f t="shared" si="473"/>
        <v/>
      </c>
      <c r="AV1735" s="194">
        <f t="shared" si="474"/>
        <v>0.06</v>
      </c>
      <c r="AW1735" s="193">
        <f t="shared" si="475"/>
        <v>5.8799999999999998E-2</v>
      </c>
      <c r="AX1735" s="193" t="str">
        <f t="shared" si="476"/>
        <v/>
      </c>
      <c r="AZ1735" s="193">
        <f t="shared" si="460"/>
        <v>5.8177777777777787E-2</v>
      </c>
    </row>
    <row r="1736" spans="1:52" s="5" customFormat="1" ht="11.25" x14ac:dyDescent="0.2">
      <c r="A1736" s="203">
        <v>40520</v>
      </c>
      <c r="B1736" s="11"/>
      <c r="C1736" s="11"/>
      <c r="D1736" s="15"/>
      <c r="E1736" s="204"/>
      <c r="F1736" s="8"/>
      <c r="G1736" s="8"/>
      <c r="H1736" s="15"/>
      <c r="I1736" s="204"/>
      <c r="J1736" s="8"/>
      <c r="K1736" s="8"/>
      <c r="L1736" s="15">
        <v>3.4799999999999998E-2</v>
      </c>
      <c r="M1736" s="204">
        <v>3.5000000000000003E-2</v>
      </c>
      <c r="N1736" s="8">
        <v>6.13E-2</v>
      </c>
      <c r="O1736" s="8">
        <v>6.1499999999999999E-2</v>
      </c>
      <c r="P1736" s="15">
        <v>6.3700000000000007E-2</v>
      </c>
      <c r="Q1736" s="204">
        <v>6.4100000000000004E-2</v>
      </c>
      <c r="R1736" s="8">
        <v>6.3100000000000003E-2</v>
      </c>
      <c r="S1736" s="204">
        <v>6.3500000000000001E-2</v>
      </c>
      <c r="T1736" s="205">
        <v>6.0400000000000002E-2</v>
      </c>
      <c r="U1736" s="204">
        <v>6.0999999999999999E-2</v>
      </c>
      <c r="V1736" s="8">
        <v>6.0100000000000001E-2</v>
      </c>
      <c r="W1736" s="204">
        <v>6.0699999999999997E-2</v>
      </c>
      <c r="X1736" s="8">
        <v>5.9799999999999999E-2</v>
      </c>
      <c r="Y1736" s="204">
        <v>6.0600000000000001E-2</v>
      </c>
      <c r="Z1736" s="8"/>
      <c r="AA1736" s="204"/>
      <c r="AB1736" s="8">
        <v>5.9299999999999999E-2</v>
      </c>
      <c r="AC1736" s="204">
        <v>6.0299999999999999E-2</v>
      </c>
      <c r="AD1736" s="8">
        <v>5.8200000000000002E-2</v>
      </c>
      <c r="AE1736" s="204">
        <v>5.9200000000000003E-2</v>
      </c>
      <c r="AF1736" s="8"/>
      <c r="AG1736" s="204"/>
      <c r="AI1736" s="192" t="str">
        <f t="shared" si="461"/>
        <v/>
      </c>
      <c r="AJ1736" s="192" t="str">
        <f t="shared" si="462"/>
        <v/>
      </c>
      <c r="AK1736" s="192" t="str">
        <f t="shared" si="463"/>
        <v/>
      </c>
      <c r="AL1736" s="192" t="str">
        <f t="shared" si="464"/>
        <v/>
      </c>
      <c r="AM1736" s="192" t="str">
        <f t="shared" si="465"/>
        <v/>
      </c>
      <c r="AN1736" s="192">
        <f t="shared" si="466"/>
        <v>3.49E-2</v>
      </c>
      <c r="AO1736" s="193">
        <f t="shared" si="467"/>
        <v>6.1399999999999996E-2</v>
      </c>
      <c r="AP1736" s="192">
        <f t="shared" si="468"/>
        <v>6.3900000000000012E-2</v>
      </c>
      <c r="AQ1736" s="193">
        <f t="shared" si="469"/>
        <v>6.3299999999999995E-2</v>
      </c>
      <c r="AR1736" s="192">
        <f t="shared" si="470"/>
        <v>6.0700000000000004E-2</v>
      </c>
      <c r="AS1736" s="192">
        <f t="shared" si="471"/>
        <v>6.0399999999999995E-2</v>
      </c>
      <c r="AT1736" s="192">
        <f t="shared" si="472"/>
        <v>6.0200000000000004E-2</v>
      </c>
      <c r="AU1736" s="193" t="str">
        <f t="shared" si="473"/>
        <v/>
      </c>
      <c r="AV1736" s="194">
        <f t="shared" si="474"/>
        <v>5.9799999999999999E-2</v>
      </c>
      <c r="AW1736" s="193">
        <f t="shared" si="475"/>
        <v>5.8700000000000002E-2</v>
      </c>
      <c r="AX1736" s="193" t="str">
        <f t="shared" si="476"/>
        <v/>
      </c>
      <c r="AZ1736" s="193">
        <f t="shared" si="460"/>
        <v>5.8144444444444457E-2</v>
      </c>
    </row>
    <row r="1737" spans="1:52" s="5" customFormat="1" ht="11.25" x14ac:dyDescent="0.2">
      <c r="A1737" s="203">
        <v>40521</v>
      </c>
      <c r="B1737" s="11"/>
      <c r="C1737" s="11"/>
      <c r="D1737" s="15"/>
      <c r="E1737" s="204"/>
      <c r="F1737" s="8"/>
      <c r="G1737" s="8"/>
      <c r="H1737" s="15"/>
      <c r="I1737" s="204"/>
      <c r="J1737" s="8"/>
      <c r="K1737" s="8"/>
      <c r="L1737" s="15">
        <v>3.5700000000000003E-2</v>
      </c>
      <c r="M1737" s="204">
        <v>3.5900000000000001E-2</v>
      </c>
      <c r="N1737" s="8">
        <v>6.2E-2</v>
      </c>
      <c r="O1737" s="8">
        <v>6.2199999999999998E-2</v>
      </c>
      <c r="P1737" s="15">
        <v>6.4299999999999996E-2</v>
      </c>
      <c r="Q1737" s="204">
        <v>6.4699999999999994E-2</v>
      </c>
      <c r="R1737" s="8">
        <v>6.3600000000000004E-2</v>
      </c>
      <c r="S1737" s="204">
        <v>6.4000000000000001E-2</v>
      </c>
      <c r="T1737" s="205">
        <v>6.0900000000000003E-2</v>
      </c>
      <c r="U1737" s="204">
        <v>6.1499999999999999E-2</v>
      </c>
      <c r="V1737" s="8">
        <v>6.0699999999999997E-2</v>
      </c>
      <c r="W1737" s="204">
        <v>6.13E-2</v>
      </c>
      <c r="X1737" s="8">
        <v>0.06</v>
      </c>
      <c r="Y1737" s="204">
        <v>6.08E-2</v>
      </c>
      <c r="Z1737" s="8"/>
      <c r="AA1737" s="204"/>
      <c r="AB1737" s="8">
        <v>5.9400000000000001E-2</v>
      </c>
      <c r="AC1737" s="204">
        <v>6.0400000000000002E-2</v>
      </c>
      <c r="AD1737" s="8">
        <v>5.8200000000000002E-2</v>
      </c>
      <c r="AE1737" s="204">
        <v>5.9200000000000003E-2</v>
      </c>
      <c r="AF1737" s="8"/>
      <c r="AG1737" s="204"/>
      <c r="AI1737" s="192" t="str">
        <f t="shared" si="461"/>
        <v/>
      </c>
      <c r="AJ1737" s="192" t="str">
        <f t="shared" si="462"/>
        <v/>
      </c>
      <c r="AK1737" s="192" t="str">
        <f t="shared" si="463"/>
        <v/>
      </c>
      <c r="AL1737" s="192" t="str">
        <f t="shared" si="464"/>
        <v/>
      </c>
      <c r="AM1737" s="192" t="str">
        <f t="shared" si="465"/>
        <v/>
      </c>
      <c r="AN1737" s="192">
        <f t="shared" si="466"/>
        <v>3.5799999999999998E-2</v>
      </c>
      <c r="AO1737" s="193">
        <f t="shared" si="467"/>
        <v>6.2100000000000002E-2</v>
      </c>
      <c r="AP1737" s="192">
        <f t="shared" si="468"/>
        <v>6.4500000000000002E-2</v>
      </c>
      <c r="AQ1737" s="193">
        <f t="shared" si="469"/>
        <v>6.3799999999999996E-2</v>
      </c>
      <c r="AR1737" s="192">
        <f t="shared" si="470"/>
        <v>6.1200000000000004E-2</v>
      </c>
      <c r="AS1737" s="192">
        <f t="shared" si="471"/>
        <v>6.0999999999999999E-2</v>
      </c>
      <c r="AT1737" s="192">
        <f t="shared" si="472"/>
        <v>6.0399999999999995E-2</v>
      </c>
      <c r="AU1737" s="193" t="str">
        <f t="shared" si="473"/>
        <v/>
      </c>
      <c r="AV1737" s="194">
        <f t="shared" si="474"/>
        <v>5.9900000000000002E-2</v>
      </c>
      <c r="AW1737" s="193">
        <f t="shared" si="475"/>
        <v>5.8700000000000002E-2</v>
      </c>
      <c r="AX1737" s="193" t="str">
        <f t="shared" si="476"/>
        <v/>
      </c>
      <c r="AZ1737" s="193">
        <f t="shared" si="460"/>
        <v>5.8599999999999999E-2</v>
      </c>
    </row>
    <row r="1738" spans="1:52" s="5" customFormat="1" ht="11.25" x14ac:dyDescent="0.2">
      <c r="A1738" s="203">
        <v>40522</v>
      </c>
      <c r="B1738" s="11"/>
      <c r="C1738" s="11"/>
      <c r="D1738" s="15"/>
      <c r="E1738" s="204"/>
      <c r="F1738" s="8"/>
      <c r="G1738" s="8"/>
      <c r="H1738" s="15"/>
      <c r="I1738" s="204"/>
      <c r="J1738" s="8"/>
      <c r="K1738" s="8"/>
      <c r="L1738" s="15">
        <v>3.6499999999999998E-2</v>
      </c>
      <c r="M1738" s="204">
        <v>3.6700000000000003E-2</v>
      </c>
      <c r="N1738" s="8">
        <v>6.1499999999999999E-2</v>
      </c>
      <c r="O1738" s="8">
        <v>6.1699999999999998E-2</v>
      </c>
      <c r="P1738" s="15">
        <v>6.4100000000000004E-2</v>
      </c>
      <c r="Q1738" s="204">
        <v>6.4500000000000002E-2</v>
      </c>
      <c r="R1738" s="8">
        <v>6.3500000000000001E-2</v>
      </c>
      <c r="S1738" s="204">
        <v>6.3899999999999998E-2</v>
      </c>
      <c r="T1738" s="205">
        <v>6.0900000000000003E-2</v>
      </c>
      <c r="U1738" s="204">
        <v>6.1499999999999999E-2</v>
      </c>
      <c r="V1738" s="8">
        <v>6.08E-2</v>
      </c>
      <c r="W1738" s="204">
        <v>6.1400000000000003E-2</v>
      </c>
      <c r="X1738" s="8">
        <v>6.0100000000000001E-2</v>
      </c>
      <c r="Y1738" s="204">
        <v>6.0900000000000003E-2</v>
      </c>
      <c r="Z1738" s="8"/>
      <c r="AA1738" s="204"/>
      <c r="AB1738" s="8">
        <v>5.9299999999999999E-2</v>
      </c>
      <c r="AC1738" s="204">
        <v>6.0299999999999999E-2</v>
      </c>
      <c r="AD1738" s="8">
        <v>5.79E-2</v>
      </c>
      <c r="AE1738" s="204">
        <v>5.8900000000000001E-2</v>
      </c>
      <c r="AF1738" s="8"/>
      <c r="AG1738" s="204"/>
      <c r="AI1738" s="192" t="str">
        <f t="shared" si="461"/>
        <v/>
      </c>
      <c r="AJ1738" s="192" t="str">
        <f t="shared" si="462"/>
        <v/>
      </c>
      <c r="AK1738" s="192" t="str">
        <f t="shared" si="463"/>
        <v/>
      </c>
      <c r="AL1738" s="192" t="str">
        <f t="shared" si="464"/>
        <v/>
      </c>
      <c r="AM1738" s="192" t="str">
        <f t="shared" si="465"/>
        <v/>
      </c>
      <c r="AN1738" s="192">
        <f t="shared" si="466"/>
        <v>3.6600000000000001E-2</v>
      </c>
      <c r="AO1738" s="193">
        <f t="shared" si="467"/>
        <v>6.1600000000000002E-2</v>
      </c>
      <c r="AP1738" s="192">
        <f t="shared" si="468"/>
        <v>6.4299999999999996E-2</v>
      </c>
      <c r="AQ1738" s="193">
        <f t="shared" si="469"/>
        <v>6.3700000000000007E-2</v>
      </c>
      <c r="AR1738" s="192">
        <f t="shared" si="470"/>
        <v>6.1200000000000004E-2</v>
      </c>
      <c r="AS1738" s="192">
        <f t="shared" si="471"/>
        <v>6.1100000000000002E-2</v>
      </c>
      <c r="AT1738" s="192">
        <f t="shared" si="472"/>
        <v>6.0499999999999998E-2</v>
      </c>
      <c r="AU1738" s="193" t="str">
        <f t="shared" si="473"/>
        <v/>
      </c>
      <c r="AV1738" s="194">
        <f t="shared" si="474"/>
        <v>5.9799999999999999E-2</v>
      </c>
      <c r="AW1738" s="193">
        <f t="shared" si="475"/>
        <v>5.8400000000000001E-2</v>
      </c>
      <c r="AX1738" s="193" t="str">
        <f t="shared" si="476"/>
        <v/>
      </c>
      <c r="AZ1738" s="193">
        <f t="shared" si="460"/>
        <v>5.8577777777777777E-2</v>
      </c>
    </row>
    <row r="1739" spans="1:52" s="5" customFormat="1" ht="11.25" x14ac:dyDescent="0.2">
      <c r="A1739" s="203">
        <v>40525</v>
      </c>
      <c r="B1739" s="11"/>
      <c r="C1739" s="11"/>
      <c r="D1739" s="15"/>
      <c r="E1739" s="204"/>
      <c r="F1739" s="8"/>
      <c r="G1739" s="8"/>
      <c r="H1739" s="15"/>
      <c r="I1739" s="204"/>
      <c r="J1739" s="8"/>
      <c r="K1739" s="8"/>
      <c r="L1739" s="15">
        <v>3.6200000000000003E-2</v>
      </c>
      <c r="M1739" s="204">
        <v>3.6400000000000002E-2</v>
      </c>
      <c r="N1739" s="8">
        <v>6.0400000000000002E-2</v>
      </c>
      <c r="O1739" s="8">
        <v>6.0600000000000001E-2</v>
      </c>
      <c r="P1739" s="15">
        <v>6.2799999999999995E-2</v>
      </c>
      <c r="Q1739" s="204">
        <v>6.3200000000000006E-2</v>
      </c>
      <c r="R1739" s="8">
        <v>6.2300000000000001E-2</v>
      </c>
      <c r="S1739" s="204">
        <v>6.2700000000000006E-2</v>
      </c>
      <c r="T1739" s="205">
        <v>5.9799999999999999E-2</v>
      </c>
      <c r="U1739" s="204">
        <v>6.0400000000000002E-2</v>
      </c>
      <c r="V1739" s="8">
        <v>5.9799999999999999E-2</v>
      </c>
      <c r="W1739" s="204">
        <v>6.0400000000000002E-2</v>
      </c>
      <c r="X1739" s="8">
        <v>5.9299999999999999E-2</v>
      </c>
      <c r="Y1739" s="204">
        <v>6.0100000000000001E-2</v>
      </c>
      <c r="Z1739" s="8"/>
      <c r="AA1739" s="204"/>
      <c r="AB1739" s="8">
        <v>5.8500000000000003E-2</v>
      </c>
      <c r="AC1739" s="204">
        <v>5.9499999999999997E-2</v>
      </c>
      <c r="AD1739" s="8">
        <v>5.7200000000000001E-2</v>
      </c>
      <c r="AE1739" s="204">
        <v>5.8200000000000002E-2</v>
      </c>
      <c r="AF1739" s="8"/>
      <c r="AG1739" s="204"/>
      <c r="AI1739" s="192" t="str">
        <f t="shared" si="461"/>
        <v/>
      </c>
      <c r="AJ1739" s="192" t="str">
        <f t="shared" si="462"/>
        <v/>
      </c>
      <c r="AK1739" s="192" t="str">
        <f t="shared" si="463"/>
        <v/>
      </c>
      <c r="AL1739" s="192" t="str">
        <f t="shared" si="464"/>
        <v/>
      </c>
      <c r="AM1739" s="192" t="str">
        <f t="shared" si="465"/>
        <v/>
      </c>
      <c r="AN1739" s="192">
        <f t="shared" si="466"/>
        <v>3.6299999999999999E-2</v>
      </c>
      <c r="AO1739" s="193">
        <f t="shared" si="467"/>
        <v>6.0499999999999998E-2</v>
      </c>
      <c r="AP1739" s="192">
        <f t="shared" si="468"/>
        <v>6.3E-2</v>
      </c>
      <c r="AQ1739" s="193">
        <f t="shared" si="469"/>
        <v>6.25E-2</v>
      </c>
      <c r="AR1739" s="192">
        <f t="shared" si="470"/>
        <v>6.0100000000000001E-2</v>
      </c>
      <c r="AS1739" s="192">
        <f t="shared" si="471"/>
        <v>6.0100000000000001E-2</v>
      </c>
      <c r="AT1739" s="192">
        <f t="shared" si="472"/>
        <v>5.9700000000000003E-2</v>
      </c>
      <c r="AU1739" s="193" t="str">
        <f t="shared" si="473"/>
        <v/>
      </c>
      <c r="AV1739" s="194">
        <f t="shared" si="474"/>
        <v>5.8999999999999997E-2</v>
      </c>
      <c r="AW1739" s="193">
        <f t="shared" si="475"/>
        <v>5.7700000000000001E-2</v>
      </c>
      <c r="AX1739" s="193" t="str">
        <f t="shared" si="476"/>
        <v/>
      </c>
      <c r="AZ1739" s="193">
        <f t="shared" si="460"/>
        <v>5.7655555555555557E-2</v>
      </c>
    </row>
    <row r="1740" spans="1:52" s="5" customFormat="1" ht="11.25" x14ac:dyDescent="0.2">
      <c r="A1740" s="203">
        <v>40526</v>
      </c>
      <c r="B1740" s="11"/>
      <c r="C1740" s="11"/>
      <c r="D1740" s="15"/>
      <c r="E1740" s="204"/>
      <c r="F1740" s="8"/>
      <c r="G1740" s="8"/>
      <c r="H1740" s="15"/>
      <c r="I1740" s="204"/>
      <c r="J1740" s="8"/>
      <c r="K1740" s="8"/>
      <c r="L1740" s="15">
        <v>3.6200000000000003E-2</v>
      </c>
      <c r="M1740" s="204">
        <v>3.6400000000000002E-2</v>
      </c>
      <c r="N1740" s="8">
        <v>6.0499999999999998E-2</v>
      </c>
      <c r="O1740" s="8">
        <v>6.0699999999999997E-2</v>
      </c>
      <c r="P1740" s="15">
        <v>6.2899999999999998E-2</v>
      </c>
      <c r="Q1740" s="204">
        <v>6.3299999999999995E-2</v>
      </c>
      <c r="R1740" s="8">
        <v>6.2199999999999998E-2</v>
      </c>
      <c r="S1740" s="204">
        <v>6.2600000000000003E-2</v>
      </c>
      <c r="T1740" s="205">
        <v>5.9799999999999999E-2</v>
      </c>
      <c r="U1740" s="204">
        <v>6.0400000000000002E-2</v>
      </c>
      <c r="V1740" s="8">
        <v>5.9700000000000003E-2</v>
      </c>
      <c r="W1740" s="204">
        <v>6.0299999999999999E-2</v>
      </c>
      <c r="X1740" s="8">
        <v>5.9200000000000003E-2</v>
      </c>
      <c r="Y1740" s="204">
        <v>0.06</v>
      </c>
      <c r="Z1740" s="8"/>
      <c r="AA1740" s="204"/>
      <c r="AB1740" s="8">
        <v>5.8400000000000001E-2</v>
      </c>
      <c r="AC1740" s="204">
        <v>5.9400000000000001E-2</v>
      </c>
      <c r="AD1740" s="8">
        <v>5.7000000000000002E-2</v>
      </c>
      <c r="AE1740" s="204">
        <v>5.8000000000000003E-2</v>
      </c>
      <c r="AF1740" s="8"/>
      <c r="AG1740" s="204"/>
      <c r="AI1740" s="192" t="str">
        <f t="shared" si="461"/>
        <v/>
      </c>
      <c r="AJ1740" s="192" t="str">
        <f t="shared" si="462"/>
        <v/>
      </c>
      <c r="AK1740" s="192" t="str">
        <f t="shared" si="463"/>
        <v/>
      </c>
      <c r="AL1740" s="192" t="str">
        <f t="shared" si="464"/>
        <v/>
      </c>
      <c r="AM1740" s="192" t="str">
        <f t="shared" si="465"/>
        <v/>
      </c>
      <c r="AN1740" s="192">
        <f t="shared" si="466"/>
        <v>3.6299999999999999E-2</v>
      </c>
      <c r="AO1740" s="193">
        <f t="shared" si="467"/>
        <v>6.0600000000000001E-2</v>
      </c>
      <c r="AP1740" s="192">
        <f t="shared" si="468"/>
        <v>6.3099999999999989E-2</v>
      </c>
      <c r="AQ1740" s="193">
        <f t="shared" si="469"/>
        <v>6.2399999999999997E-2</v>
      </c>
      <c r="AR1740" s="192">
        <f t="shared" si="470"/>
        <v>6.0100000000000001E-2</v>
      </c>
      <c r="AS1740" s="192">
        <f t="shared" si="471"/>
        <v>0.06</v>
      </c>
      <c r="AT1740" s="192">
        <f t="shared" si="472"/>
        <v>5.96E-2</v>
      </c>
      <c r="AU1740" s="193" t="str">
        <f t="shared" si="473"/>
        <v/>
      </c>
      <c r="AV1740" s="194">
        <f t="shared" si="474"/>
        <v>5.8900000000000001E-2</v>
      </c>
      <c r="AW1740" s="193">
        <f t="shared" si="475"/>
        <v>5.7500000000000002E-2</v>
      </c>
      <c r="AX1740" s="193" t="str">
        <f t="shared" si="476"/>
        <v/>
      </c>
      <c r="AZ1740" s="193">
        <f t="shared" si="460"/>
        <v>5.7611111111111106E-2</v>
      </c>
    </row>
    <row r="1741" spans="1:52" s="5" customFormat="1" ht="11.25" x14ac:dyDescent="0.2">
      <c r="A1741" s="203">
        <v>40527</v>
      </c>
      <c r="B1741" s="11"/>
      <c r="C1741" s="11"/>
      <c r="D1741" s="15"/>
      <c r="E1741" s="204"/>
      <c r="F1741" s="8"/>
      <c r="G1741" s="8"/>
      <c r="H1741" s="15"/>
      <c r="I1741" s="204"/>
      <c r="J1741" s="8"/>
      <c r="K1741" s="8"/>
      <c r="L1741" s="15">
        <v>3.6499999999999998E-2</v>
      </c>
      <c r="M1741" s="204">
        <v>3.6700000000000003E-2</v>
      </c>
      <c r="N1741" s="8">
        <v>5.9499999999999997E-2</v>
      </c>
      <c r="O1741" s="8">
        <v>5.9700000000000003E-2</v>
      </c>
      <c r="P1741" s="15">
        <v>6.1800000000000001E-2</v>
      </c>
      <c r="Q1741" s="204">
        <v>6.2199999999999998E-2</v>
      </c>
      <c r="R1741" s="8">
        <v>6.13E-2</v>
      </c>
      <c r="S1741" s="204">
        <v>6.1699999999999998E-2</v>
      </c>
      <c r="T1741" s="205">
        <v>5.9400000000000001E-2</v>
      </c>
      <c r="U1741" s="204">
        <v>0.06</v>
      </c>
      <c r="V1741" s="8">
        <v>5.9400000000000001E-2</v>
      </c>
      <c r="W1741" s="204">
        <v>0.06</v>
      </c>
      <c r="X1741" s="8">
        <v>5.8700000000000002E-2</v>
      </c>
      <c r="Y1741" s="204">
        <v>5.9499999999999997E-2</v>
      </c>
      <c r="Z1741" s="8"/>
      <c r="AA1741" s="204"/>
      <c r="AB1741" s="8">
        <v>5.79E-2</v>
      </c>
      <c r="AC1741" s="204">
        <v>5.8900000000000001E-2</v>
      </c>
      <c r="AD1741" s="8">
        <v>5.6500000000000002E-2</v>
      </c>
      <c r="AE1741" s="204">
        <v>5.7500000000000002E-2</v>
      </c>
      <c r="AF1741" s="8"/>
      <c r="AG1741" s="204"/>
      <c r="AI1741" s="192" t="str">
        <f t="shared" si="461"/>
        <v/>
      </c>
      <c r="AJ1741" s="192" t="str">
        <f t="shared" si="462"/>
        <v/>
      </c>
      <c r="AK1741" s="192" t="str">
        <f t="shared" si="463"/>
        <v/>
      </c>
      <c r="AL1741" s="192" t="str">
        <f t="shared" si="464"/>
        <v/>
      </c>
      <c r="AM1741" s="192" t="str">
        <f t="shared" si="465"/>
        <v/>
      </c>
      <c r="AN1741" s="192">
        <f t="shared" si="466"/>
        <v>3.6600000000000001E-2</v>
      </c>
      <c r="AO1741" s="193">
        <f t="shared" si="467"/>
        <v>5.96E-2</v>
      </c>
      <c r="AP1741" s="192">
        <f t="shared" si="468"/>
        <v>6.2E-2</v>
      </c>
      <c r="AQ1741" s="193">
        <f t="shared" si="469"/>
        <v>6.1499999999999999E-2</v>
      </c>
      <c r="AR1741" s="192">
        <f t="shared" si="470"/>
        <v>5.9700000000000003E-2</v>
      </c>
      <c r="AS1741" s="192">
        <f t="shared" si="471"/>
        <v>5.9700000000000003E-2</v>
      </c>
      <c r="AT1741" s="192">
        <f t="shared" si="472"/>
        <v>5.91E-2</v>
      </c>
      <c r="AU1741" s="193" t="str">
        <f t="shared" si="473"/>
        <v/>
      </c>
      <c r="AV1741" s="194">
        <f t="shared" si="474"/>
        <v>5.8400000000000001E-2</v>
      </c>
      <c r="AW1741" s="193">
        <f t="shared" si="475"/>
        <v>5.7000000000000002E-2</v>
      </c>
      <c r="AX1741" s="193" t="str">
        <f t="shared" si="476"/>
        <v/>
      </c>
      <c r="AZ1741" s="193">
        <f t="shared" si="460"/>
        <v>5.7066666666666661E-2</v>
      </c>
    </row>
    <row r="1742" spans="1:52" s="5" customFormat="1" ht="11.25" x14ac:dyDescent="0.2">
      <c r="A1742" s="203">
        <v>40528</v>
      </c>
      <c r="B1742" s="11"/>
      <c r="C1742" s="11"/>
      <c r="D1742" s="15"/>
      <c r="E1742" s="204"/>
      <c r="F1742" s="8"/>
      <c r="G1742" s="8"/>
      <c r="H1742" s="15"/>
      <c r="I1742" s="204"/>
      <c r="J1742" s="8"/>
      <c r="K1742" s="8"/>
      <c r="L1742" s="15">
        <v>3.6200000000000003E-2</v>
      </c>
      <c r="M1742" s="204">
        <v>3.6400000000000002E-2</v>
      </c>
      <c r="N1742" s="8">
        <v>5.9499999999999997E-2</v>
      </c>
      <c r="O1742" s="8">
        <v>5.9700000000000003E-2</v>
      </c>
      <c r="P1742" s="15">
        <v>6.1899999999999997E-2</v>
      </c>
      <c r="Q1742" s="204">
        <v>6.2300000000000001E-2</v>
      </c>
      <c r="R1742" s="8">
        <v>6.1400000000000003E-2</v>
      </c>
      <c r="S1742" s="204">
        <v>6.1800000000000001E-2</v>
      </c>
      <c r="T1742" s="205">
        <v>5.9400000000000001E-2</v>
      </c>
      <c r="U1742" s="204">
        <v>0.06</v>
      </c>
      <c r="V1742" s="8">
        <v>5.9400000000000001E-2</v>
      </c>
      <c r="W1742" s="204">
        <v>0.06</v>
      </c>
      <c r="X1742" s="8">
        <v>5.8500000000000003E-2</v>
      </c>
      <c r="Y1742" s="204">
        <v>5.9299999999999999E-2</v>
      </c>
      <c r="Z1742" s="8"/>
      <c r="AA1742" s="204"/>
      <c r="AB1742" s="8">
        <v>5.7599999999999998E-2</v>
      </c>
      <c r="AC1742" s="204">
        <v>5.8599999999999999E-2</v>
      </c>
      <c r="AD1742" s="8">
        <v>5.6000000000000001E-2</v>
      </c>
      <c r="AE1742" s="204">
        <v>5.7000000000000002E-2</v>
      </c>
      <c r="AF1742" s="8"/>
      <c r="AG1742" s="204"/>
      <c r="AI1742" s="192" t="str">
        <f t="shared" si="461"/>
        <v/>
      </c>
      <c r="AJ1742" s="192" t="str">
        <f t="shared" si="462"/>
        <v/>
      </c>
      <c r="AK1742" s="192" t="str">
        <f t="shared" si="463"/>
        <v/>
      </c>
      <c r="AL1742" s="192" t="str">
        <f t="shared" si="464"/>
        <v/>
      </c>
      <c r="AM1742" s="192" t="str">
        <f t="shared" si="465"/>
        <v/>
      </c>
      <c r="AN1742" s="192">
        <f t="shared" si="466"/>
        <v>3.6299999999999999E-2</v>
      </c>
      <c r="AO1742" s="193">
        <f t="shared" si="467"/>
        <v>5.96E-2</v>
      </c>
      <c r="AP1742" s="192">
        <f t="shared" si="468"/>
        <v>6.2100000000000002E-2</v>
      </c>
      <c r="AQ1742" s="193">
        <f t="shared" si="469"/>
        <v>6.1600000000000002E-2</v>
      </c>
      <c r="AR1742" s="192">
        <f t="shared" si="470"/>
        <v>5.9700000000000003E-2</v>
      </c>
      <c r="AS1742" s="192">
        <f t="shared" si="471"/>
        <v>5.9700000000000003E-2</v>
      </c>
      <c r="AT1742" s="192">
        <f t="shared" si="472"/>
        <v>5.8900000000000001E-2</v>
      </c>
      <c r="AU1742" s="193" t="str">
        <f t="shared" si="473"/>
        <v/>
      </c>
      <c r="AV1742" s="194">
        <f t="shared" si="474"/>
        <v>5.8099999999999999E-2</v>
      </c>
      <c r="AW1742" s="193">
        <f t="shared" si="475"/>
        <v>5.6500000000000002E-2</v>
      </c>
      <c r="AX1742" s="193" t="str">
        <f t="shared" si="476"/>
        <v/>
      </c>
      <c r="AZ1742" s="193">
        <f t="shared" si="460"/>
        <v>5.6944444444444436E-2</v>
      </c>
    </row>
    <row r="1743" spans="1:52" s="5" customFormat="1" ht="11.25" x14ac:dyDescent="0.2">
      <c r="A1743" s="203">
        <v>40529</v>
      </c>
      <c r="B1743" s="11"/>
      <c r="C1743" s="11"/>
      <c r="D1743" s="15"/>
      <c r="E1743" s="204"/>
      <c r="F1743" s="8"/>
      <c r="G1743" s="8"/>
      <c r="H1743" s="15"/>
      <c r="I1743" s="204"/>
      <c r="J1743" s="8"/>
      <c r="K1743" s="8"/>
      <c r="L1743" s="15">
        <v>3.7400000000000003E-2</v>
      </c>
      <c r="M1743" s="204">
        <v>3.7600000000000001E-2</v>
      </c>
      <c r="N1743" s="8">
        <v>5.8900000000000001E-2</v>
      </c>
      <c r="O1743" s="8">
        <v>5.91E-2</v>
      </c>
      <c r="P1743" s="15">
        <v>6.13E-2</v>
      </c>
      <c r="Q1743" s="204">
        <v>6.1699999999999998E-2</v>
      </c>
      <c r="R1743" s="8">
        <v>6.0699999999999997E-2</v>
      </c>
      <c r="S1743" s="204">
        <v>6.1100000000000002E-2</v>
      </c>
      <c r="T1743" s="205">
        <v>5.9299999999999999E-2</v>
      </c>
      <c r="U1743" s="204">
        <v>5.9900000000000002E-2</v>
      </c>
      <c r="V1743" s="8">
        <v>5.9299999999999999E-2</v>
      </c>
      <c r="W1743" s="204">
        <v>5.9900000000000002E-2</v>
      </c>
      <c r="X1743" s="8">
        <v>5.8400000000000001E-2</v>
      </c>
      <c r="Y1743" s="204">
        <v>5.9200000000000003E-2</v>
      </c>
      <c r="Z1743" s="8"/>
      <c r="AA1743" s="204"/>
      <c r="AB1743" s="8">
        <v>5.7299999999999997E-2</v>
      </c>
      <c r="AC1743" s="204">
        <v>5.8299999999999998E-2</v>
      </c>
      <c r="AD1743" s="8">
        <v>5.57E-2</v>
      </c>
      <c r="AE1743" s="204">
        <v>5.67E-2</v>
      </c>
      <c r="AF1743" s="8"/>
      <c r="AG1743" s="204"/>
      <c r="AI1743" s="192" t="str">
        <f t="shared" si="461"/>
        <v/>
      </c>
      <c r="AJ1743" s="192" t="str">
        <f t="shared" si="462"/>
        <v/>
      </c>
      <c r="AK1743" s="192" t="str">
        <f t="shared" si="463"/>
        <v/>
      </c>
      <c r="AL1743" s="192" t="str">
        <f t="shared" si="464"/>
        <v/>
      </c>
      <c r="AM1743" s="192" t="str">
        <f t="shared" si="465"/>
        <v/>
      </c>
      <c r="AN1743" s="192">
        <f t="shared" si="466"/>
        <v>3.7500000000000006E-2</v>
      </c>
      <c r="AO1743" s="193">
        <f t="shared" si="467"/>
        <v>5.8999999999999997E-2</v>
      </c>
      <c r="AP1743" s="192">
        <f t="shared" si="468"/>
        <v>6.1499999999999999E-2</v>
      </c>
      <c r="AQ1743" s="193">
        <f t="shared" si="469"/>
        <v>6.0899999999999996E-2</v>
      </c>
      <c r="AR1743" s="192">
        <f t="shared" si="470"/>
        <v>5.96E-2</v>
      </c>
      <c r="AS1743" s="192">
        <f t="shared" si="471"/>
        <v>5.96E-2</v>
      </c>
      <c r="AT1743" s="192">
        <f t="shared" si="472"/>
        <v>5.8800000000000005E-2</v>
      </c>
      <c r="AU1743" s="193" t="str">
        <f t="shared" si="473"/>
        <v/>
      </c>
      <c r="AV1743" s="194">
        <f t="shared" si="474"/>
        <v>5.7799999999999997E-2</v>
      </c>
      <c r="AW1743" s="193">
        <f t="shared" si="475"/>
        <v>5.62E-2</v>
      </c>
      <c r="AX1743" s="193" t="str">
        <f t="shared" si="476"/>
        <v/>
      </c>
      <c r="AZ1743" s="193">
        <f t="shared" si="460"/>
        <v>5.6766666666666667E-2</v>
      </c>
    </row>
    <row r="1744" spans="1:52" s="5" customFormat="1" ht="11.25" x14ac:dyDescent="0.2">
      <c r="A1744" s="203">
        <v>40532</v>
      </c>
      <c r="B1744" s="11"/>
      <c r="C1744" s="11"/>
      <c r="D1744" s="15"/>
      <c r="E1744" s="204"/>
      <c r="F1744" s="8"/>
      <c r="G1744" s="8"/>
      <c r="H1744" s="15"/>
      <c r="I1744" s="204"/>
      <c r="J1744" s="8"/>
      <c r="K1744" s="8"/>
      <c r="L1744" s="15">
        <v>3.7199999999999997E-2</v>
      </c>
      <c r="M1744" s="204">
        <v>3.7400000000000003E-2</v>
      </c>
      <c r="N1744" s="8">
        <v>5.8799999999999998E-2</v>
      </c>
      <c r="O1744" s="8">
        <v>5.8999999999999997E-2</v>
      </c>
      <c r="P1744" s="15">
        <v>6.1100000000000002E-2</v>
      </c>
      <c r="Q1744" s="204">
        <v>6.1499999999999999E-2</v>
      </c>
      <c r="R1744" s="8">
        <v>6.0699999999999997E-2</v>
      </c>
      <c r="S1744" s="204">
        <v>6.1100000000000002E-2</v>
      </c>
      <c r="T1744" s="205">
        <v>5.9200000000000003E-2</v>
      </c>
      <c r="U1744" s="204">
        <v>5.9799999999999999E-2</v>
      </c>
      <c r="V1744" s="8">
        <v>5.9200000000000003E-2</v>
      </c>
      <c r="W1744" s="204">
        <v>5.9799999999999999E-2</v>
      </c>
      <c r="X1744" s="8">
        <v>5.8200000000000002E-2</v>
      </c>
      <c r="Y1744" s="204">
        <v>5.8999999999999997E-2</v>
      </c>
      <c r="Z1744" s="8"/>
      <c r="AA1744" s="204"/>
      <c r="AB1744" s="8">
        <v>5.7099999999999998E-2</v>
      </c>
      <c r="AC1744" s="204">
        <v>5.8099999999999999E-2</v>
      </c>
      <c r="AD1744" s="8">
        <v>5.5399999999999998E-2</v>
      </c>
      <c r="AE1744" s="204">
        <v>5.6399999999999999E-2</v>
      </c>
      <c r="AF1744" s="8"/>
      <c r="AG1744" s="204"/>
      <c r="AI1744" s="192" t="str">
        <f t="shared" si="461"/>
        <v/>
      </c>
      <c r="AJ1744" s="192" t="str">
        <f t="shared" si="462"/>
        <v/>
      </c>
      <c r="AK1744" s="192" t="str">
        <f t="shared" si="463"/>
        <v/>
      </c>
      <c r="AL1744" s="192" t="str">
        <f t="shared" si="464"/>
        <v/>
      </c>
      <c r="AM1744" s="192" t="str">
        <f t="shared" si="465"/>
        <v/>
      </c>
      <c r="AN1744" s="192">
        <f t="shared" si="466"/>
        <v>3.73E-2</v>
      </c>
      <c r="AO1744" s="193">
        <f t="shared" si="467"/>
        <v>5.8899999999999994E-2</v>
      </c>
      <c r="AP1744" s="192">
        <f t="shared" si="468"/>
        <v>6.13E-2</v>
      </c>
      <c r="AQ1744" s="193">
        <f t="shared" si="469"/>
        <v>6.0899999999999996E-2</v>
      </c>
      <c r="AR1744" s="192">
        <f t="shared" si="470"/>
        <v>5.9499999999999997E-2</v>
      </c>
      <c r="AS1744" s="192">
        <f t="shared" si="471"/>
        <v>5.9499999999999997E-2</v>
      </c>
      <c r="AT1744" s="192">
        <f t="shared" si="472"/>
        <v>5.8599999999999999E-2</v>
      </c>
      <c r="AU1744" s="193" t="str">
        <f t="shared" si="473"/>
        <v/>
      </c>
      <c r="AV1744" s="194">
        <f t="shared" si="474"/>
        <v>5.7599999999999998E-2</v>
      </c>
      <c r="AW1744" s="193">
        <f t="shared" si="475"/>
        <v>5.5899999999999998E-2</v>
      </c>
      <c r="AX1744" s="193" t="str">
        <f t="shared" si="476"/>
        <v/>
      </c>
      <c r="AZ1744" s="193">
        <f t="shared" si="460"/>
        <v>5.6611111111111105E-2</v>
      </c>
    </row>
    <row r="1745" spans="1:52" s="5" customFormat="1" ht="11.25" x14ac:dyDescent="0.2">
      <c r="A1745" s="203">
        <v>40533</v>
      </c>
      <c r="B1745" s="11"/>
      <c r="C1745" s="11"/>
      <c r="D1745" s="15"/>
      <c r="E1745" s="204"/>
      <c r="F1745" s="8"/>
      <c r="G1745" s="8"/>
      <c r="H1745" s="15"/>
      <c r="I1745" s="204"/>
      <c r="J1745" s="8"/>
      <c r="K1745" s="8"/>
      <c r="L1745" s="15">
        <v>3.78E-2</v>
      </c>
      <c r="M1745" s="204">
        <v>3.7999999999999999E-2</v>
      </c>
      <c r="N1745" s="8">
        <v>5.8999999999999997E-2</v>
      </c>
      <c r="O1745" s="8">
        <v>5.9200000000000003E-2</v>
      </c>
      <c r="P1745" s="15">
        <v>6.1100000000000002E-2</v>
      </c>
      <c r="Q1745" s="204">
        <v>6.1499999999999999E-2</v>
      </c>
      <c r="R1745" s="8">
        <v>6.0600000000000001E-2</v>
      </c>
      <c r="S1745" s="204">
        <v>6.0999999999999999E-2</v>
      </c>
      <c r="T1745" s="205">
        <v>5.9200000000000003E-2</v>
      </c>
      <c r="U1745" s="204">
        <v>5.9799999999999999E-2</v>
      </c>
      <c r="V1745" s="8">
        <v>5.9200000000000003E-2</v>
      </c>
      <c r="W1745" s="204">
        <v>5.9799999999999999E-2</v>
      </c>
      <c r="X1745" s="8">
        <v>5.8200000000000002E-2</v>
      </c>
      <c r="Y1745" s="204">
        <v>5.8999999999999997E-2</v>
      </c>
      <c r="Z1745" s="8"/>
      <c r="AA1745" s="204"/>
      <c r="AB1745" s="8">
        <v>5.7099999999999998E-2</v>
      </c>
      <c r="AC1745" s="204">
        <v>5.8099999999999999E-2</v>
      </c>
      <c r="AD1745" s="8">
        <v>5.5599999999999997E-2</v>
      </c>
      <c r="AE1745" s="204">
        <v>5.6599999999999998E-2</v>
      </c>
      <c r="AF1745" s="8"/>
      <c r="AG1745" s="204"/>
      <c r="AI1745" s="192" t="str">
        <f t="shared" si="461"/>
        <v/>
      </c>
      <c r="AJ1745" s="192" t="str">
        <f t="shared" si="462"/>
        <v/>
      </c>
      <c r="AK1745" s="192" t="str">
        <f t="shared" si="463"/>
        <v/>
      </c>
      <c r="AL1745" s="192" t="str">
        <f t="shared" si="464"/>
        <v/>
      </c>
      <c r="AM1745" s="192" t="str">
        <f t="shared" si="465"/>
        <v/>
      </c>
      <c r="AN1745" s="192">
        <f t="shared" si="466"/>
        <v>3.7900000000000003E-2</v>
      </c>
      <c r="AO1745" s="193">
        <f t="shared" si="467"/>
        <v>5.91E-2</v>
      </c>
      <c r="AP1745" s="192">
        <f t="shared" si="468"/>
        <v>6.13E-2</v>
      </c>
      <c r="AQ1745" s="193">
        <f t="shared" si="469"/>
        <v>6.08E-2</v>
      </c>
      <c r="AR1745" s="192">
        <f t="shared" si="470"/>
        <v>5.9499999999999997E-2</v>
      </c>
      <c r="AS1745" s="192">
        <f t="shared" si="471"/>
        <v>5.9499999999999997E-2</v>
      </c>
      <c r="AT1745" s="192">
        <f t="shared" si="472"/>
        <v>5.8599999999999999E-2</v>
      </c>
      <c r="AU1745" s="193" t="str">
        <f t="shared" si="473"/>
        <v/>
      </c>
      <c r="AV1745" s="194">
        <f t="shared" si="474"/>
        <v>5.7599999999999998E-2</v>
      </c>
      <c r="AW1745" s="193">
        <f t="shared" si="475"/>
        <v>5.6099999999999997E-2</v>
      </c>
      <c r="AX1745" s="193" t="str">
        <f t="shared" si="476"/>
        <v/>
      </c>
      <c r="AZ1745" s="193">
        <f t="shared" si="460"/>
        <v>5.6711111111111108E-2</v>
      </c>
    </row>
    <row r="1746" spans="1:52" s="5" customFormat="1" ht="11.25" x14ac:dyDescent="0.2">
      <c r="A1746" s="203">
        <v>40534</v>
      </c>
      <c r="B1746" s="11"/>
      <c r="C1746" s="11"/>
      <c r="D1746" s="15"/>
      <c r="E1746" s="204"/>
      <c r="F1746" s="8"/>
      <c r="G1746" s="8"/>
      <c r="H1746" s="15"/>
      <c r="I1746" s="204"/>
      <c r="J1746" s="8"/>
      <c r="K1746" s="8"/>
      <c r="L1746" s="15">
        <v>3.8699999999999998E-2</v>
      </c>
      <c r="M1746" s="204">
        <v>3.8899999999999997E-2</v>
      </c>
      <c r="N1746" s="8">
        <v>5.9700000000000003E-2</v>
      </c>
      <c r="O1746" s="8">
        <v>5.9900000000000002E-2</v>
      </c>
      <c r="P1746" s="15">
        <v>6.1899999999999997E-2</v>
      </c>
      <c r="Q1746" s="204">
        <v>6.2300000000000001E-2</v>
      </c>
      <c r="R1746" s="8">
        <v>6.08E-2</v>
      </c>
      <c r="S1746" s="204">
        <v>6.1199999999999997E-2</v>
      </c>
      <c r="T1746" s="205">
        <v>5.9299999999999999E-2</v>
      </c>
      <c r="U1746" s="204">
        <v>5.9900000000000002E-2</v>
      </c>
      <c r="V1746" s="8">
        <v>5.9200000000000003E-2</v>
      </c>
      <c r="W1746" s="204">
        <v>5.9799999999999999E-2</v>
      </c>
      <c r="X1746" s="8">
        <v>5.8200000000000002E-2</v>
      </c>
      <c r="Y1746" s="204">
        <v>5.8999999999999997E-2</v>
      </c>
      <c r="Z1746" s="8"/>
      <c r="AA1746" s="204"/>
      <c r="AB1746" s="8">
        <v>5.6899999999999999E-2</v>
      </c>
      <c r="AC1746" s="204">
        <v>5.79E-2</v>
      </c>
      <c r="AD1746" s="8">
        <v>5.5399999999999998E-2</v>
      </c>
      <c r="AE1746" s="204">
        <v>5.6399999999999999E-2</v>
      </c>
      <c r="AF1746" s="8"/>
      <c r="AG1746" s="204"/>
      <c r="AI1746" s="192" t="str">
        <f t="shared" si="461"/>
        <v/>
      </c>
      <c r="AJ1746" s="192" t="str">
        <f t="shared" si="462"/>
        <v/>
      </c>
      <c r="AK1746" s="192" t="str">
        <f t="shared" si="463"/>
        <v/>
      </c>
      <c r="AL1746" s="192" t="str">
        <f t="shared" si="464"/>
        <v/>
      </c>
      <c r="AM1746" s="192" t="str">
        <f t="shared" si="465"/>
        <v/>
      </c>
      <c r="AN1746" s="192">
        <f t="shared" si="466"/>
        <v>3.8800000000000001E-2</v>
      </c>
      <c r="AO1746" s="193">
        <f t="shared" si="467"/>
        <v>5.9800000000000006E-2</v>
      </c>
      <c r="AP1746" s="192">
        <f t="shared" si="468"/>
        <v>6.2100000000000002E-2</v>
      </c>
      <c r="AQ1746" s="193">
        <f t="shared" si="469"/>
        <v>6.0999999999999999E-2</v>
      </c>
      <c r="AR1746" s="192">
        <f t="shared" si="470"/>
        <v>5.96E-2</v>
      </c>
      <c r="AS1746" s="192">
        <f t="shared" si="471"/>
        <v>5.9499999999999997E-2</v>
      </c>
      <c r="AT1746" s="192">
        <f t="shared" si="472"/>
        <v>5.8599999999999999E-2</v>
      </c>
      <c r="AU1746" s="193" t="str">
        <f t="shared" si="473"/>
        <v/>
      </c>
      <c r="AV1746" s="194">
        <f t="shared" si="474"/>
        <v>5.74E-2</v>
      </c>
      <c r="AW1746" s="193">
        <f t="shared" si="475"/>
        <v>5.5899999999999998E-2</v>
      </c>
      <c r="AX1746" s="193" t="str">
        <f t="shared" si="476"/>
        <v/>
      </c>
      <c r="AZ1746" s="193">
        <f t="shared" si="460"/>
        <v>5.6966666666666659E-2</v>
      </c>
    </row>
    <row r="1747" spans="1:52" s="5" customFormat="1" ht="11.25" x14ac:dyDescent="0.2">
      <c r="A1747" s="203">
        <v>40535</v>
      </c>
      <c r="B1747" s="11"/>
      <c r="C1747" s="11"/>
      <c r="D1747" s="15"/>
      <c r="E1747" s="204"/>
      <c r="F1747" s="8"/>
      <c r="G1747" s="8"/>
      <c r="H1747" s="15"/>
      <c r="I1747" s="204"/>
      <c r="J1747" s="8"/>
      <c r="K1747" s="8"/>
      <c r="L1747" s="15">
        <v>4.0899999999999999E-2</v>
      </c>
      <c r="M1747" s="204">
        <v>4.1099999999999998E-2</v>
      </c>
      <c r="N1747" s="8">
        <v>6.1100000000000002E-2</v>
      </c>
      <c r="O1747" s="8">
        <v>6.13E-2</v>
      </c>
      <c r="P1747" s="15">
        <v>6.2899999999999998E-2</v>
      </c>
      <c r="Q1747" s="204">
        <v>6.3299999999999995E-2</v>
      </c>
      <c r="R1747" s="8">
        <v>6.0999999999999999E-2</v>
      </c>
      <c r="S1747" s="204">
        <v>6.1400000000000003E-2</v>
      </c>
      <c r="T1747" s="205">
        <v>5.9400000000000001E-2</v>
      </c>
      <c r="U1747" s="204">
        <v>0.06</v>
      </c>
      <c r="V1747" s="8">
        <v>5.9299999999999999E-2</v>
      </c>
      <c r="W1747" s="204">
        <v>5.9900000000000002E-2</v>
      </c>
      <c r="X1747" s="8">
        <v>5.8200000000000002E-2</v>
      </c>
      <c r="Y1747" s="204">
        <v>5.8999999999999997E-2</v>
      </c>
      <c r="Z1747" s="8"/>
      <c r="AA1747" s="204"/>
      <c r="AB1747" s="8">
        <v>5.67E-2</v>
      </c>
      <c r="AC1747" s="204">
        <v>5.7700000000000001E-2</v>
      </c>
      <c r="AD1747" s="8">
        <v>5.5199999999999999E-2</v>
      </c>
      <c r="AE1747" s="204">
        <v>5.62E-2</v>
      </c>
      <c r="AF1747" s="8"/>
      <c r="AG1747" s="204"/>
      <c r="AI1747" s="192" t="str">
        <f t="shared" si="461"/>
        <v/>
      </c>
      <c r="AJ1747" s="192" t="str">
        <f t="shared" si="462"/>
        <v/>
      </c>
      <c r="AK1747" s="192" t="str">
        <f t="shared" si="463"/>
        <v/>
      </c>
      <c r="AL1747" s="192" t="str">
        <f t="shared" si="464"/>
        <v/>
      </c>
      <c r="AM1747" s="192" t="str">
        <f t="shared" si="465"/>
        <v/>
      </c>
      <c r="AN1747" s="192">
        <f t="shared" si="466"/>
        <v>4.0999999999999995E-2</v>
      </c>
      <c r="AO1747" s="193">
        <f t="shared" si="467"/>
        <v>6.1200000000000004E-2</v>
      </c>
      <c r="AP1747" s="192">
        <f t="shared" si="468"/>
        <v>6.3099999999999989E-2</v>
      </c>
      <c r="AQ1747" s="193">
        <f t="shared" si="469"/>
        <v>6.1200000000000004E-2</v>
      </c>
      <c r="AR1747" s="192">
        <f t="shared" si="470"/>
        <v>5.9700000000000003E-2</v>
      </c>
      <c r="AS1747" s="192">
        <f t="shared" si="471"/>
        <v>5.96E-2</v>
      </c>
      <c r="AT1747" s="192">
        <f t="shared" si="472"/>
        <v>5.8599999999999999E-2</v>
      </c>
      <c r="AU1747" s="193" t="str">
        <f t="shared" si="473"/>
        <v/>
      </c>
      <c r="AV1747" s="194">
        <f t="shared" si="474"/>
        <v>5.7200000000000001E-2</v>
      </c>
      <c r="AW1747" s="193">
        <f t="shared" si="475"/>
        <v>5.57E-2</v>
      </c>
      <c r="AX1747" s="193" t="str">
        <f t="shared" si="476"/>
        <v/>
      </c>
      <c r="AZ1747" s="193">
        <f t="shared" si="460"/>
        <v>5.7477777777777773E-2</v>
      </c>
    </row>
    <row r="1748" spans="1:52" s="5" customFormat="1" ht="11.25" x14ac:dyDescent="0.2">
      <c r="A1748" s="203">
        <v>40536</v>
      </c>
      <c r="B1748" s="11"/>
      <c r="C1748" s="11"/>
      <c r="D1748" s="15"/>
      <c r="E1748" s="204"/>
      <c r="F1748" s="8"/>
      <c r="G1748" s="8"/>
      <c r="H1748" s="15"/>
      <c r="I1748" s="204"/>
      <c r="J1748" s="8"/>
      <c r="K1748" s="8"/>
      <c r="L1748" s="15">
        <v>4.1099999999999998E-2</v>
      </c>
      <c r="M1748" s="204">
        <v>4.1300000000000003E-2</v>
      </c>
      <c r="N1748" s="8">
        <v>6.1699999999999998E-2</v>
      </c>
      <c r="O1748" s="8">
        <v>6.1899999999999997E-2</v>
      </c>
      <c r="P1748" s="15">
        <v>6.3200000000000006E-2</v>
      </c>
      <c r="Q1748" s="204">
        <v>6.3600000000000004E-2</v>
      </c>
      <c r="R1748" s="8">
        <v>6.13E-2</v>
      </c>
      <c r="S1748" s="204">
        <v>6.1699999999999998E-2</v>
      </c>
      <c r="T1748" s="205">
        <v>5.9499999999999997E-2</v>
      </c>
      <c r="U1748" s="204">
        <v>6.0100000000000001E-2</v>
      </c>
      <c r="V1748" s="8">
        <v>5.9299999999999999E-2</v>
      </c>
      <c r="W1748" s="204">
        <v>5.9900000000000002E-2</v>
      </c>
      <c r="X1748" s="8">
        <v>5.8200000000000002E-2</v>
      </c>
      <c r="Y1748" s="204">
        <v>5.8999999999999997E-2</v>
      </c>
      <c r="Z1748" s="8"/>
      <c r="AA1748" s="204"/>
      <c r="AB1748" s="8">
        <v>5.67E-2</v>
      </c>
      <c r="AC1748" s="204">
        <v>5.7700000000000001E-2</v>
      </c>
      <c r="AD1748" s="8">
        <v>5.5100000000000003E-2</v>
      </c>
      <c r="AE1748" s="204">
        <v>5.6099999999999997E-2</v>
      </c>
      <c r="AF1748" s="8"/>
      <c r="AG1748" s="204"/>
      <c r="AI1748" s="192" t="str">
        <f t="shared" si="461"/>
        <v/>
      </c>
      <c r="AJ1748" s="192" t="str">
        <f t="shared" si="462"/>
        <v/>
      </c>
      <c r="AK1748" s="192" t="str">
        <f t="shared" si="463"/>
        <v/>
      </c>
      <c r="AL1748" s="192" t="str">
        <f t="shared" si="464"/>
        <v/>
      </c>
      <c r="AM1748" s="192" t="str">
        <f t="shared" si="465"/>
        <v/>
      </c>
      <c r="AN1748" s="192">
        <f t="shared" si="466"/>
        <v>4.1200000000000001E-2</v>
      </c>
      <c r="AO1748" s="193">
        <f t="shared" si="467"/>
        <v>6.1799999999999994E-2</v>
      </c>
      <c r="AP1748" s="192">
        <f t="shared" si="468"/>
        <v>6.3400000000000012E-2</v>
      </c>
      <c r="AQ1748" s="193">
        <f t="shared" si="469"/>
        <v>6.1499999999999999E-2</v>
      </c>
      <c r="AR1748" s="192">
        <f t="shared" si="470"/>
        <v>5.9799999999999999E-2</v>
      </c>
      <c r="AS1748" s="192">
        <f t="shared" si="471"/>
        <v>5.96E-2</v>
      </c>
      <c r="AT1748" s="192">
        <f t="shared" si="472"/>
        <v>5.8599999999999999E-2</v>
      </c>
      <c r="AU1748" s="193" t="str">
        <f t="shared" si="473"/>
        <v/>
      </c>
      <c r="AV1748" s="194">
        <f t="shared" si="474"/>
        <v>5.7200000000000001E-2</v>
      </c>
      <c r="AW1748" s="193">
        <f t="shared" si="475"/>
        <v>5.5599999999999997E-2</v>
      </c>
      <c r="AX1748" s="193" t="str">
        <f t="shared" si="476"/>
        <v/>
      </c>
      <c r="AZ1748" s="193">
        <f t="shared" ref="AZ1748:AZ1811" si="477">AVERAGE(AI1748:AX1748)</f>
        <v>5.7633333333333328E-2</v>
      </c>
    </row>
    <row r="1749" spans="1:52" s="5" customFormat="1" ht="11.25" x14ac:dyDescent="0.2">
      <c r="A1749" s="203">
        <v>40539</v>
      </c>
      <c r="B1749" s="11"/>
      <c r="C1749" s="11"/>
      <c r="D1749" s="15"/>
      <c r="E1749" s="204"/>
      <c r="F1749" s="8"/>
      <c r="G1749" s="8"/>
      <c r="H1749" s="15"/>
      <c r="I1749" s="204"/>
      <c r="J1749" s="8"/>
      <c r="K1749" s="8"/>
      <c r="L1749" s="15">
        <v>4.1099999999999998E-2</v>
      </c>
      <c r="M1749" s="204">
        <v>4.1300000000000003E-2</v>
      </c>
      <c r="N1749" s="8">
        <v>6.1699999999999998E-2</v>
      </c>
      <c r="O1749" s="8">
        <v>6.1899999999999997E-2</v>
      </c>
      <c r="P1749" s="15">
        <v>6.3200000000000006E-2</v>
      </c>
      <c r="Q1749" s="204">
        <v>6.3600000000000004E-2</v>
      </c>
      <c r="R1749" s="8">
        <v>6.13E-2</v>
      </c>
      <c r="S1749" s="204">
        <v>6.1699999999999998E-2</v>
      </c>
      <c r="T1749" s="205">
        <v>5.9499999999999997E-2</v>
      </c>
      <c r="U1749" s="204">
        <v>6.0100000000000001E-2</v>
      </c>
      <c r="V1749" s="8">
        <v>5.9299999999999999E-2</v>
      </c>
      <c r="W1749" s="204">
        <v>5.9900000000000002E-2</v>
      </c>
      <c r="X1749" s="8">
        <v>5.8200000000000002E-2</v>
      </c>
      <c r="Y1749" s="204">
        <v>5.8999999999999997E-2</v>
      </c>
      <c r="Z1749" s="8"/>
      <c r="AA1749" s="204"/>
      <c r="AB1749" s="8">
        <v>5.67E-2</v>
      </c>
      <c r="AC1749" s="204">
        <v>5.7700000000000001E-2</v>
      </c>
      <c r="AD1749" s="8">
        <v>5.5100000000000003E-2</v>
      </c>
      <c r="AE1749" s="204">
        <v>5.6099999999999997E-2</v>
      </c>
      <c r="AF1749" s="8"/>
      <c r="AG1749" s="204"/>
      <c r="AI1749" s="192" t="str">
        <f t="shared" si="461"/>
        <v/>
      </c>
      <c r="AJ1749" s="192" t="str">
        <f t="shared" si="462"/>
        <v/>
      </c>
      <c r="AK1749" s="192" t="str">
        <f t="shared" si="463"/>
        <v/>
      </c>
      <c r="AL1749" s="192" t="str">
        <f t="shared" si="464"/>
        <v/>
      </c>
      <c r="AM1749" s="192" t="str">
        <f t="shared" si="465"/>
        <v/>
      </c>
      <c r="AN1749" s="192">
        <f t="shared" si="466"/>
        <v>4.1200000000000001E-2</v>
      </c>
      <c r="AO1749" s="193">
        <f t="shared" si="467"/>
        <v>6.1799999999999994E-2</v>
      </c>
      <c r="AP1749" s="192">
        <f t="shared" si="468"/>
        <v>6.3400000000000012E-2</v>
      </c>
      <c r="AQ1749" s="193">
        <f t="shared" si="469"/>
        <v>6.1499999999999999E-2</v>
      </c>
      <c r="AR1749" s="192">
        <f t="shared" si="470"/>
        <v>5.9799999999999999E-2</v>
      </c>
      <c r="AS1749" s="192">
        <f t="shared" si="471"/>
        <v>5.96E-2</v>
      </c>
      <c r="AT1749" s="192">
        <f t="shared" si="472"/>
        <v>5.8599999999999999E-2</v>
      </c>
      <c r="AU1749" s="193" t="str">
        <f t="shared" si="473"/>
        <v/>
      </c>
      <c r="AV1749" s="194">
        <f t="shared" si="474"/>
        <v>5.7200000000000001E-2</v>
      </c>
      <c r="AW1749" s="193">
        <f t="shared" si="475"/>
        <v>5.5599999999999997E-2</v>
      </c>
      <c r="AX1749" s="193" t="str">
        <f t="shared" si="476"/>
        <v/>
      </c>
      <c r="AZ1749" s="193">
        <f t="shared" si="477"/>
        <v>5.7633333333333328E-2</v>
      </c>
    </row>
    <row r="1750" spans="1:52" s="5" customFormat="1" ht="11.25" x14ac:dyDescent="0.2">
      <c r="A1750" s="203">
        <v>40540</v>
      </c>
      <c r="B1750" s="11"/>
      <c r="C1750" s="11"/>
      <c r="D1750" s="15"/>
      <c r="E1750" s="204"/>
      <c r="F1750" s="8"/>
      <c r="G1750" s="8"/>
      <c r="H1750" s="15"/>
      <c r="I1750" s="204"/>
      <c r="J1750" s="8"/>
      <c r="K1750" s="8"/>
      <c r="L1750" s="15">
        <v>4.1000000000000002E-2</v>
      </c>
      <c r="M1750" s="204">
        <v>4.1200000000000001E-2</v>
      </c>
      <c r="N1750" s="8">
        <v>6.1699999999999998E-2</v>
      </c>
      <c r="O1750" s="8">
        <v>6.1899999999999997E-2</v>
      </c>
      <c r="P1750" s="15">
        <v>6.3200000000000006E-2</v>
      </c>
      <c r="Q1750" s="204">
        <v>6.3600000000000004E-2</v>
      </c>
      <c r="R1750" s="8">
        <v>6.13E-2</v>
      </c>
      <c r="S1750" s="204">
        <v>6.1699999999999998E-2</v>
      </c>
      <c r="T1750" s="205">
        <v>5.9400000000000001E-2</v>
      </c>
      <c r="U1750" s="204">
        <v>0.06</v>
      </c>
      <c r="V1750" s="8">
        <v>5.9299999999999999E-2</v>
      </c>
      <c r="W1750" s="204">
        <v>5.9900000000000002E-2</v>
      </c>
      <c r="X1750" s="8">
        <v>5.8200000000000002E-2</v>
      </c>
      <c r="Y1750" s="204">
        <v>5.8999999999999997E-2</v>
      </c>
      <c r="Z1750" s="8"/>
      <c r="AA1750" s="204"/>
      <c r="AB1750" s="8">
        <v>5.67E-2</v>
      </c>
      <c r="AC1750" s="204">
        <v>5.7700000000000001E-2</v>
      </c>
      <c r="AD1750" s="8">
        <v>5.5100000000000003E-2</v>
      </c>
      <c r="AE1750" s="204">
        <v>5.6099999999999997E-2</v>
      </c>
      <c r="AF1750" s="8"/>
      <c r="AG1750" s="204"/>
      <c r="AI1750" s="192" t="str">
        <f t="shared" si="461"/>
        <v/>
      </c>
      <c r="AJ1750" s="192" t="str">
        <f t="shared" si="462"/>
        <v/>
      </c>
      <c r="AK1750" s="192" t="str">
        <f t="shared" si="463"/>
        <v/>
      </c>
      <c r="AL1750" s="192" t="str">
        <f t="shared" si="464"/>
        <v/>
      </c>
      <c r="AM1750" s="192" t="str">
        <f t="shared" si="465"/>
        <v/>
      </c>
      <c r="AN1750" s="192">
        <f t="shared" si="466"/>
        <v>4.1099999999999998E-2</v>
      </c>
      <c r="AO1750" s="193">
        <f t="shared" si="467"/>
        <v>6.1799999999999994E-2</v>
      </c>
      <c r="AP1750" s="192">
        <f t="shared" si="468"/>
        <v>6.3400000000000012E-2</v>
      </c>
      <c r="AQ1750" s="193">
        <f t="shared" si="469"/>
        <v>6.1499999999999999E-2</v>
      </c>
      <c r="AR1750" s="192">
        <f t="shared" si="470"/>
        <v>5.9700000000000003E-2</v>
      </c>
      <c r="AS1750" s="192">
        <f t="shared" si="471"/>
        <v>5.96E-2</v>
      </c>
      <c r="AT1750" s="192">
        <f t="shared" si="472"/>
        <v>5.8599999999999999E-2</v>
      </c>
      <c r="AU1750" s="193" t="str">
        <f t="shared" si="473"/>
        <v/>
      </c>
      <c r="AV1750" s="194">
        <f t="shared" si="474"/>
        <v>5.7200000000000001E-2</v>
      </c>
      <c r="AW1750" s="193">
        <f t="shared" si="475"/>
        <v>5.5599999999999997E-2</v>
      </c>
      <c r="AX1750" s="193" t="str">
        <f t="shared" si="476"/>
        <v/>
      </c>
      <c r="AZ1750" s="193">
        <f t="shared" si="477"/>
        <v>5.7611111111111106E-2</v>
      </c>
    </row>
    <row r="1751" spans="1:52" s="5" customFormat="1" ht="11.25" x14ac:dyDescent="0.2">
      <c r="A1751" s="203">
        <v>40541</v>
      </c>
      <c r="B1751" s="11"/>
      <c r="C1751" s="11"/>
      <c r="D1751" s="15"/>
      <c r="E1751" s="204"/>
      <c r="F1751" s="8"/>
      <c r="G1751" s="8"/>
      <c r="H1751" s="15"/>
      <c r="I1751" s="204"/>
      <c r="J1751" s="8"/>
      <c r="K1751" s="8"/>
      <c r="L1751" s="15">
        <v>4.0500000000000001E-2</v>
      </c>
      <c r="M1751" s="204">
        <v>4.07E-2</v>
      </c>
      <c r="N1751" s="8">
        <v>6.13E-2</v>
      </c>
      <c r="O1751" s="8">
        <v>6.1499999999999999E-2</v>
      </c>
      <c r="P1751" s="15">
        <v>6.25E-2</v>
      </c>
      <c r="Q1751" s="204">
        <v>6.2899999999999998E-2</v>
      </c>
      <c r="R1751" s="8">
        <v>6.1100000000000002E-2</v>
      </c>
      <c r="S1751" s="204">
        <v>6.1499999999999999E-2</v>
      </c>
      <c r="T1751" s="205">
        <v>5.9200000000000003E-2</v>
      </c>
      <c r="U1751" s="204">
        <v>5.9799999999999999E-2</v>
      </c>
      <c r="V1751" s="8">
        <v>5.9200000000000003E-2</v>
      </c>
      <c r="W1751" s="204">
        <v>5.9799999999999999E-2</v>
      </c>
      <c r="X1751" s="8">
        <v>5.8099999999999999E-2</v>
      </c>
      <c r="Y1751" s="204">
        <v>5.8900000000000001E-2</v>
      </c>
      <c r="Z1751" s="8"/>
      <c r="AA1751" s="204"/>
      <c r="AB1751" s="8">
        <v>5.6599999999999998E-2</v>
      </c>
      <c r="AC1751" s="204">
        <v>5.7599999999999998E-2</v>
      </c>
      <c r="AD1751" s="8">
        <v>5.5100000000000003E-2</v>
      </c>
      <c r="AE1751" s="204">
        <v>5.6099999999999997E-2</v>
      </c>
      <c r="AF1751" s="8"/>
      <c r="AG1751" s="204"/>
      <c r="AI1751" s="192" t="str">
        <f t="shared" si="461"/>
        <v/>
      </c>
      <c r="AJ1751" s="192" t="str">
        <f t="shared" si="462"/>
        <v/>
      </c>
      <c r="AK1751" s="192" t="str">
        <f t="shared" si="463"/>
        <v/>
      </c>
      <c r="AL1751" s="192" t="str">
        <f t="shared" si="464"/>
        <v/>
      </c>
      <c r="AM1751" s="192" t="str">
        <f t="shared" si="465"/>
        <v/>
      </c>
      <c r="AN1751" s="192">
        <f t="shared" si="466"/>
        <v>4.0599999999999997E-2</v>
      </c>
      <c r="AO1751" s="193">
        <f t="shared" si="467"/>
        <v>6.1399999999999996E-2</v>
      </c>
      <c r="AP1751" s="192">
        <f t="shared" si="468"/>
        <v>6.2700000000000006E-2</v>
      </c>
      <c r="AQ1751" s="193">
        <f t="shared" si="469"/>
        <v>6.13E-2</v>
      </c>
      <c r="AR1751" s="192">
        <f t="shared" si="470"/>
        <v>5.9499999999999997E-2</v>
      </c>
      <c r="AS1751" s="192">
        <f t="shared" si="471"/>
        <v>5.9499999999999997E-2</v>
      </c>
      <c r="AT1751" s="192">
        <f t="shared" si="472"/>
        <v>5.8499999999999996E-2</v>
      </c>
      <c r="AU1751" s="193" t="str">
        <f t="shared" si="473"/>
        <v/>
      </c>
      <c r="AV1751" s="194">
        <f t="shared" si="474"/>
        <v>5.7099999999999998E-2</v>
      </c>
      <c r="AW1751" s="193">
        <f t="shared" si="475"/>
        <v>5.5599999999999997E-2</v>
      </c>
      <c r="AX1751" s="193" t="str">
        <f t="shared" si="476"/>
        <v/>
      </c>
      <c r="AZ1751" s="193">
        <f t="shared" si="477"/>
        <v>5.7355555555555555E-2</v>
      </c>
    </row>
    <row r="1752" spans="1:52" s="5" customFormat="1" ht="11.25" x14ac:dyDescent="0.2">
      <c r="A1752" s="203">
        <v>40542</v>
      </c>
      <c r="B1752" s="11"/>
      <c r="C1752" s="11"/>
      <c r="D1752" s="15"/>
      <c r="E1752" s="204"/>
      <c r="F1752" s="8"/>
      <c r="G1752" s="8"/>
      <c r="H1752" s="15"/>
      <c r="I1752" s="204"/>
      <c r="J1752" s="8"/>
      <c r="K1752" s="8"/>
      <c r="L1752" s="15">
        <v>4.0500000000000001E-2</v>
      </c>
      <c r="M1752" s="204">
        <v>4.07E-2</v>
      </c>
      <c r="N1752" s="8">
        <v>6.1100000000000002E-2</v>
      </c>
      <c r="O1752" s="8">
        <v>6.13E-2</v>
      </c>
      <c r="P1752" s="15">
        <v>6.2100000000000002E-2</v>
      </c>
      <c r="Q1752" s="204">
        <v>6.25E-2</v>
      </c>
      <c r="R1752" s="8">
        <v>6.1100000000000002E-2</v>
      </c>
      <c r="S1752" s="204">
        <v>6.1499999999999999E-2</v>
      </c>
      <c r="T1752" s="205">
        <v>5.9200000000000003E-2</v>
      </c>
      <c r="U1752" s="204">
        <v>5.9799999999999999E-2</v>
      </c>
      <c r="V1752" s="8">
        <v>5.91E-2</v>
      </c>
      <c r="W1752" s="204">
        <v>5.9700000000000003E-2</v>
      </c>
      <c r="X1752" s="8">
        <v>5.8099999999999999E-2</v>
      </c>
      <c r="Y1752" s="204">
        <v>5.8900000000000001E-2</v>
      </c>
      <c r="Z1752" s="8"/>
      <c r="AA1752" s="204"/>
      <c r="AB1752" s="8">
        <v>5.6500000000000002E-2</v>
      </c>
      <c r="AC1752" s="204">
        <v>5.7500000000000002E-2</v>
      </c>
      <c r="AD1752" s="8">
        <v>5.5199999999999999E-2</v>
      </c>
      <c r="AE1752" s="204">
        <v>5.62E-2</v>
      </c>
      <c r="AF1752" s="8"/>
      <c r="AG1752" s="204"/>
      <c r="AI1752" s="192" t="str">
        <f t="shared" si="461"/>
        <v/>
      </c>
      <c r="AJ1752" s="192" t="str">
        <f t="shared" si="462"/>
        <v/>
      </c>
      <c r="AK1752" s="192" t="str">
        <f t="shared" si="463"/>
        <v/>
      </c>
      <c r="AL1752" s="192" t="str">
        <f t="shared" si="464"/>
        <v/>
      </c>
      <c r="AM1752" s="192" t="str">
        <f t="shared" si="465"/>
        <v/>
      </c>
      <c r="AN1752" s="192">
        <f t="shared" si="466"/>
        <v>4.0599999999999997E-2</v>
      </c>
      <c r="AO1752" s="193">
        <f t="shared" si="467"/>
        <v>6.1200000000000004E-2</v>
      </c>
      <c r="AP1752" s="192">
        <f t="shared" si="468"/>
        <v>6.2300000000000001E-2</v>
      </c>
      <c r="AQ1752" s="193">
        <f t="shared" si="469"/>
        <v>6.13E-2</v>
      </c>
      <c r="AR1752" s="192">
        <f t="shared" si="470"/>
        <v>5.9499999999999997E-2</v>
      </c>
      <c r="AS1752" s="192">
        <f t="shared" si="471"/>
        <v>5.9400000000000001E-2</v>
      </c>
      <c r="AT1752" s="192">
        <f t="shared" si="472"/>
        <v>5.8499999999999996E-2</v>
      </c>
      <c r="AU1752" s="193" t="str">
        <f t="shared" si="473"/>
        <v/>
      </c>
      <c r="AV1752" s="194">
        <f t="shared" si="474"/>
        <v>5.7000000000000002E-2</v>
      </c>
      <c r="AW1752" s="193">
        <f t="shared" si="475"/>
        <v>5.57E-2</v>
      </c>
      <c r="AX1752" s="193" t="str">
        <f t="shared" si="476"/>
        <v/>
      </c>
      <c r="AZ1752" s="193">
        <f t="shared" si="477"/>
        <v>5.7277777777777775E-2</v>
      </c>
    </row>
    <row r="1753" spans="1:52" s="5" customFormat="1" ht="11.25" x14ac:dyDescent="0.2">
      <c r="A1753" s="206">
        <v>40543</v>
      </c>
      <c r="B1753" s="207"/>
      <c r="C1753" s="207"/>
      <c r="D1753" s="208"/>
      <c r="E1753" s="209"/>
      <c r="F1753" s="210"/>
      <c r="G1753" s="210"/>
      <c r="H1753" s="208"/>
      <c r="I1753" s="209"/>
      <c r="J1753" s="210"/>
      <c r="K1753" s="210"/>
      <c r="L1753" s="208">
        <v>4.0099999999999997E-2</v>
      </c>
      <c r="M1753" s="209">
        <v>4.0300000000000002E-2</v>
      </c>
      <c r="N1753" s="210">
        <v>6.0699999999999997E-2</v>
      </c>
      <c r="O1753" s="210">
        <v>6.0900000000000003E-2</v>
      </c>
      <c r="P1753" s="208">
        <v>6.1899999999999997E-2</v>
      </c>
      <c r="Q1753" s="209">
        <v>6.2300000000000001E-2</v>
      </c>
      <c r="R1753" s="210">
        <v>6.0999999999999999E-2</v>
      </c>
      <c r="S1753" s="209">
        <v>6.1400000000000003E-2</v>
      </c>
      <c r="T1753" s="210">
        <v>5.91E-2</v>
      </c>
      <c r="U1753" s="209">
        <v>5.9700000000000003E-2</v>
      </c>
      <c r="V1753" s="210">
        <v>5.8900000000000001E-2</v>
      </c>
      <c r="W1753" s="209">
        <v>5.9499999999999997E-2</v>
      </c>
      <c r="X1753" s="210">
        <v>5.79E-2</v>
      </c>
      <c r="Y1753" s="209">
        <v>5.8700000000000002E-2</v>
      </c>
      <c r="Z1753" s="210"/>
      <c r="AA1753" s="209"/>
      <c r="AB1753" s="210">
        <v>5.6300000000000003E-2</v>
      </c>
      <c r="AC1753" s="209">
        <v>5.7299999999999997E-2</v>
      </c>
      <c r="AD1753" s="210">
        <v>5.5E-2</v>
      </c>
      <c r="AE1753" s="209">
        <v>5.6000000000000001E-2</v>
      </c>
      <c r="AF1753" s="210"/>
      <c r="AG1753" s="209"/>
      <c r="AH1753" s="101"/>
      <c r="AI1753" s="211" t="str">
        <f t="shared" si="461"/>
        <v/>
      </c>
      <c r="AJ1753" s="211" t="str">
        <f t="shared" si="462"/>
        <v/>
      </c>
      <c r="AK1753" s="211" t="str">
        <f t="shared" si="463"/>
        <v/>
      </c>
      <c r="AL1753" s="211" t="str">
        <f t="shared" si="464"/>
        <v/>
      </c>
      <c r="AM1753" s="211" t="str">
        <f t="shared" si="465"/>
        <v/>
      </c>
      <c r="AN1753" s="211">
        <f t="shared" si="466"/>
        <v>4.02E-2</v>
      </c>
      <c r="AO1753" s="212">
        <f t="shared" si="467"/>
        <v>6.08E-2</v>
      </c>
      <c r="AP1753" s="211">
        <f t="shared" si="468"/>
        <v>6.2100000000000002E-2</v>
      </c>
      <c r="AQ1753" s="212">
        <f t="shared" si="469"/>
        <v>6.1200000000000004E-2</v>
      </c>
      <c r="AR1753" s="211">
        <f t="shared" si="470"/>
        <v>5.9400000000000001E-2</v>
      </c>
      <c r="AS1753" s="212">
        <f t="shared" si="471"/>
        <v>5.9200000000000003E-2</v>
      </c>
      <c r="AT1753" s="211">
        <f t="shared" si="472"/>
        <v>5.8300000000000005E-2</v>
      </c>
      <c r="AU1753" s="212" t="str">
        <f t="shared" si="473"/>
        <v/>
      </c>
      <c r="AV1753" s="213">
        <f t="shared" si="474"/>
        <v>5.6800000000000003E-2</v>
      </c>
      <c r="AW1753" s="212">
        <f t="shared" si="475"/>
        <v>5.5500000000000001E-2</v>
      </c>
      <c r="AX1753" s="212" t="str">
        <f t="shared" si="476"/>
        <v/>
      </c>
      <c r="AY1753" s="214"/>
      <c r="AZ1753" s="193">
        <f t="shared" si="477"/>
        <v>5.7055555555555561E-2</v>
      </c>
    </row>
    <row r="1754" spans="1:52" s="5" customFormat="1" ht="11.25" x14ac:dyDescent="0.2">
      <c r="A1754" s="203">
        <v>40546</v>
      </c>
      <c r="B1754" s="11"/>
      <c r="C1754" s="11"/>
      <c r="D1754" s="15"/>
      <c r="E1754" s="204"/>
      <c r="F1754" s="8"/>
      <c r="G1754" s="8"/>
      <c r="H1754" s="15"/>
      <c r="I1754" s="204"/>
      <c r="J1754" s="8"/>
      <c r="K1754" s="8"/>
      <c r="L1754" s="15">
        <v>4.0099999999999997E-2</v>
      </c>
      <c r="M1754" s="204">
        <v>4.0300000000000002E-2</v>
      </c>
      <c r="N1754" s="8">
        <v>6.0699999999999997E-2</v>
      </c>
      <c r="O1754" s="8">
        <v>6.0900000000000003E-2</v>
      </c>
      <c r="P1754" s="15">
        <v>6.1899999999999997E-2</v>
      </c>
      <c r="Q1754" s="204">
        <v>6.2300000000000001E-2</v>
      </c>
      <c r="R1754" s="8">
        <v>6.0999999999999999E-2</v>
      </c>
      <c r="S1754" s="204">
        <v>6.1400000000000003E-2</v>
      </c>
      <c r="T1754" s="205">
        <v>5.91E-2</v>
      </c>
      <c r="U1754" s="204">
        <v>5.9700000000000003E-2</v>
      </c>
      <c r="V1754" s="8">
        <v>5.8900000000000001E-2</v>
      </c>
      <c r="W1754" s="204">
        <v>5.9499999999999997E-2</v>
      </c>
      <c r="X1754" s="8">
        <v>5.79E-2</v>
      </c>
      <c r="Y1754" s="204">
        <v>5.8700000000000002E-2</v>
      </c>
      <c r="Z1754" s="8"/>
      <c r="AA1754" s="204"/>
      <c r="AB1754" s="8">
        <v>5.6300000000000003E-2</v>
      </c>
      <c r="AC1754" s="204">
        <v>5.7299999999999997E-2</v>
      </c>
      <c r="AD1754" s="8">
        <v>5.5E-2</v>
      </c>
      <c r="AE1754" s="204">
        <v>5.6000000000000001E-2</v>
      </c>
      <c r="AF1754" s="8"/>
      <c r="AG1754" s="204"/>
      <c r="AH1754" s="176"/>
      <c r="AI1754" s="192" t="str">
        <f t="shared" si="461"/>
        <v/>
      </c>
      <c r="AJ1754" s="192" t="str">
        <f t="shared" si="462"/>
        <v/>
      </c>
      <c r="AK1754" s="192" t="str">
        <f t="shared" si="463"/>
        <v/>
      </c>
      <c r="AL1754" s="192" t="str">
        <f t="shared" si="464"/>
        <v/>
      </c>
      <c r="AM1754" s="192" t="str">
        <f t="shared" si="465"/>
        <v/>
      </c>
      <c r="AN1754" s="192">
        <f t="shared" si="466"/>
        <v>4.02E-2</v>
      </c>
      <c r="AO1754" s="193">
        <f t="shared" si="467"/>
        <v>6.08E-2</v>
      </c>
      <c r="AP1754" s="192">
        <f t="shared" si="468"/>
        <v>6.2100000000000002E-2</v>
      </c>
      <c r="AQ1754" s="193">
        <f t="shared" si="469"/>
        <v>6.1200000000000004E-2</v>
      </c>
      <c r="AR1754" s="192">
        <f t="shared" si="470"/>
        <v>5.9400000000000001E-2</v>
      </c>
      <c r="AS1754" s="192">
        <f t="shared" si="471"/>
        <v>5.9200000000000003E-2</v>
      </c>
      <c r="AT1754" s="192">
        <f t="shared" si="472"/>
        <v>5.8300000000000005E-2</v>
      </c>
      <c r="AU1754" s="193" t="str">
        <f t="shared" si="473"/>
        <v/>
      </c>
      <c r="AV1754" s="194">
        <f t="shared" si="474"/>
        <v>5.6800000000000003E-2</v>
      </c>
      <c r="AW1754" s="193">
        <f t="shared" si="475"/>
        <v>5.5500000000000001E-2</v>
      </c>
      <c r="AX1754" s="193" t="str">
        <f t="shared" si="476"/>
        <v/>
      </c>
      <c r="AZ1754" s="193">
        <f t="shared" si="477"/>
        <v>5.7055555555555561E-2</v>
      </c>
    </row>
    <row r="1755" spans="1:52" s="5" customFormat="1" ht="11.25" x14ac:dyDescent="0.2">
      <c r="A1755" s="203">
        <v>40547</v>
      </c>
      <c r="B1755" s="11"/>
      <c r="C1755" s="11"/>
      <c r="D1755" s="15"/>
      <c r="E1755" s="204"/>
      <c r="F1755" s="8"/>
      <c r="G1755" s="8"/>
      <c r="H1755" s="15"/>
      <c r="I1755" s="204"/>
      <c r="J1755" s="8"/>
      <c r="K1755" s="8"/>
      <c r="L1755" s="15">
        <v>3.9899999999999998E-2</v>
      </c>
      <c r="M1755" s="204">
        <v>4.0099999999999997E-2</v>
      </c>
      <c r="N1755" s="8">
        <v>6.0499999999999998E-2</v>
      </c>
      <c r="O1755" s="8">
        <v>6.0699999999999997E-2</v>
      </c>
      <c r="P1755" s="15">
        <v>6.1600000000000002E-2</v>
      </c>
      <c r="Q1755" s="204">
        <v>6.2E-2</v>
      </c>
      <c r="R1755" s="8">
        <v>6.08E-2</v>
      </c>
      <c r="S1755" s="204">
        <v>6.1199999999999997E-2</v>
      </c>
      <c r="T1755" s="205">
        <v>5.8999999999999997E-2</v>
      </c>
      <c r="U1755" s="204">
        <v>5.96E-2</v>
      </c>
      <c r="V1755" s="8">
        <v>5.8900000000000001E-2</v>
      </c>
      <c r="W1755" s="204">
        <v>5.9499999999999997E-2</v>
      </c>
      <c r="X1755" s="8">
        <v>5.79E-2</v>
      </c>
      <c r="Y1755" s="204">
        <v>5.8700000000000002E-2</v>
      </c>
      <c r="Z1755" s="8"/>
      <c r="AA1755" s="204"/>
      <c r="AB1755" s="8">
        <v>5.6500000000000002E-2</v>
      </c>
      <c r="AC1755" s="204">
        <v>5.7500000000000002E-2</v>
      </c>
      <c r="AD1755" s="8">
        <v>5.5399999999999998E-2</v>
      </c>
      <c r="AE1755" s="204">
        <v>5.6399999999999999E-2</v>
      </c>
      <c r="AF1755" s="8"/>
      <c r="AG1755" s="204"/>
      <c r="AI1755" s="192" t="str">
        <f t="shared" si="461"/>
        <v/>
      </c>
      <c r="AJ1755" s="192" t="str">
        <f t="shared" si="462"/>
        <v/>
      </c>
      <c r="AK1755" s="192" t="str">
        <f t="shared" si="463"/>
        <v/>
      </c>
      <c r="AL1755" s="192" t="str">
        <f t="shared" si="464"/>
        <v/>
      </c>
      <c r="AM1755" s="192" t="str">
        <f t="shared" si="465"/>
        <v/>
      </c>
      <c r="AN1755" s="192">
        <f t="shared" si="466"/>
        <v>3.9999999999999994E-2</v>
      </c>
      <c r="AO1755" s="193">
        <f t="shared" si="467"/>
        <v>6.0600000000000001E-2</v>
      </c>
      <c r="AP1755" s="192">
        <f t="shared" si="468"/>
        <v>6.1800000000000001E-2</v>
      </c>
      <c r="AQ1755" s="193">
        <f t="shared" si="469"/>
        <v>6.0999999999999999E-2</v>
      </c>
      <c r="AR1755" s="192">
        <f t="shared" si="470"/>
        <v>5.9299999999999999E-2</v>
      </c>
      <c r="AS1755" s="192">
        <f t="shared" si="471"/>
        <v>5.9200000000000003E-2</v>
      </c>
      <c r="AT1755" s="192">
        <f t="shared" si="472"/>
        <v>5.8300000000000005E-2</v>
      </c>
      <c r="AU1755" s="193" t="str">
        <f t="shared" si="473"/>
        <v/>
      </c>
      <c r="AV1755" s="194">
        <f t="shared" si="474"/>
        <v>5.7000000000000002E-2</v>
      </c>
      <c r="AW1755" s="193">
        <f t="shared" si="475"/>
        <v>5.5899999999999998E-2</v>
      </c>
      <c r="AX1755" s="193" t="str">
        <f t="shared" si="476"/>
        <v/>
      </c>
      <c r="AZ1755" s="193">
        <f t="shared" si="477"/>
        <v>5.701111111111111E-2</v>
      </c>
    </row>
    <row r="1756" spans="1:52" s="5" customFormat="1" ht="11.25" x14ac:dyDescent="0.2">
      <c r="A1756" s="203">
        <v>40548</v>
      </c>
      <c r="B1756" s="11"/>
      <c r="C1756" s="11"/>
      <c r="D1756" s="15"/>
      <c r="E1756" s="204"/>
      <c r="F1756" s="8"/>
      <c r="G1756" s="8"/>
      <c r="H1756" s="15"/>
      <c r="I1756" s="204"/>
      <c r="J1756" s="8"/>
      <c r="K1756" s="8"/>
      <c r="L1756" s="15">
        <v>3.95E-2</v>
      </c>
      <c r="M1756" s="204">
        <v>3.9699999999999999E-2</v>
      </c>
      <c r="N1756" s="8">
        <v>6.0499999999999998E-2</v>
      </c>
      <c r="O1756" s="8">
        <v>6.0699999999999997E-2</v>
      </c>
      <c r="P1756" s="15">
        <v>6.1699999999999998E-2</v>
      </c>
      <c r="Q1756" s="204">
        <v>6.2100000000000002E-2</v>
      </c>
      <c r="R1756" s="8">
        <v>6.0900000000000003E-2</v>
      </c>
      <c r="S1756" s="204">
        <v>6.13E-2</v>
      </c>
      <c r="T1756" s="205">
        <v>5.9299999999999999E-2</v>
      </c>
      <c r="U1756" s="204">
        <v>5.9900000000000002E-2</v>
      </c>
      <c r="V1756" s="8">
        <v>5.9299999999999999E-2</v>
      </c>
      <c r="W1756" s="204">
        <v>5.9900000000000002E-2</v>
      </c>
      <c r="X1756" s="8">
        <v>5.8200000000000002E-2</v>
      </c>
      <c r="Y1756" s="204">
        <v>5.8999999999999997E-2</v>
      </c>
      <c r="Z1756" s="8"/>
      <c r="AA1756" s="204"/>
      <c r="AB1756" s="8">
        <v>5.6800000000000003E-2</v>
      </c>
      <c r="AC1756" s="204">
        <v>5.7799999999999997E-2</v>
      </c>
      <c r="AD1756" s="8">
        <v>5.57E-2</v>
      </c>
      <c r="AE1756" s="204">
        <v>5.67E-2</v>
      </c>
      <c r="AF1756" s="8"/>
      <c r="AG1756" s="204"/>
      <c r="AI1756" s="192" t="str">
        <f t="shared" si="461"/>
        <v/>
      </c>
      <c r="AJ1756" s="192" t="str">
        <f t="shared" si="462"/>
        <v/>
      </c>
      <c r="AK1756" s="192" t="str">
        <f t="shared" si="463"/>
        <v/>
      </c>
      <c r="AL1756" s="192" t="str">
        <f t="shared" si="464"/>
        <v/>
      </c>
      <c r="AM1756" s="192" t="str">
        <f t="shared" si="465"/>
        <v/>
      </c>
      <c r="AN1756" s="192">
        <f t="shared" si="466"/>
        <v>3.9599999999999996E-2</v>
      </c>
      <c r="AO1756" s="193">
        <f t="shared" si="467"/>
        <v>6.0600000000000001E-2</v>
      </c>
      <c r="AP1756" s="192">
        <f t="shared" si="468"/>
        <v>6.1899999999999997E-2</v>
      </c>
      <c r="AQ1756" s="193">
        <f t="shared" si="469"/>
        <v>6.1100000000000002E-2</v>
      </c>
      <c r="AR1756" s="192">
        <f t="shared" si="470"/>
        <v>5.96E-2</v>
      </c>
      <c r="AS1756" s="192">
        <f t="shared" si="471"/>
        <v>5.96E-2</v>
      </c>
      <c r="AT1756" s="192">
        <f t="shared" si="472"/>
        <v>5.8599999999999999E-2</v>
      </c>
      <c r="AU1756" s="193" t="str">
        <f t="shared" si="473"/>
        <v/>
      </c>
      <c r="AV1756" s="194">
        <f t="shared" si="474"/>
        <v>5.7300000000000004E-2</v>
      </c>
      <c r="AW1756" s="193">
        <f t="shared" si="475"/>
        <v>5.62E-2</v>
      </c>
      <c r="AX1756" s="193" t="str">
        <f t="shared" si="476"/>
        <v/>
      </c>
      <c r="AZ1756" s="193">
        <f t="shared" si="477"/>
        <v>5.7166666666666664E-2</v>
      </c>
    </row>
    <row r="1757" spans="1:52" s="5" customFormat="1" ht="11.25" x14ac:dyDescent="0.2">
      <c r="A1757" s="203">
        <v>40549</v>
      </c>
      <c r="B1757" s="11"/>
      <c r="C1757" s="11"/>
      <c r="D1757" s="15"/>
      <c r="E1757" s="204"/>
      <c r="F1757" s="8"/>
      <c r="G1757" s="8"/>
      <c r="H1757" s="15"/>
      <c r="I1757" s="204"/>
      <c r="J1757" s="8"/>
      <c r="K1757" s="8"/>
      <c r="L1757" s="15">
        <v>3.8300000000000001E-2</v>
      </c>
      <c r="M1757" s="204">
        <v>3.85E-2</v>
      </c>
      <c r="N1757" s="8">
        <v>6.0499999999999998E-2</v>
      </c>
      <c r="O1757" s="8">
        <v>6.0699999999999997E-2</v>
      </c>
      <c r="P1757" s="15">
        <v>6.1699999999999998E-2</v>
      </c>
      <c r="Q1757" s="204">
        <v>6.2100000000000002E-2</v>
      </c>
      <c r="R1757" s="8">
        <v>6.0900000000000003E-2</v>
      </c>
      <c r="S1757" s="204">
        <v>6.13E-2</v>
      </c>
      <c r="T1757" s="205">
        <v>5.9299999999999999E-2</v>
      </c>
      <c r="U1757" s="204">
        <v>5.9900000000000002E-2</v>
      </c>
      <c r="V1757" s="8">
        <v>5.9299999999999999E-2</v>
      </c>
      <c r="W1757" s="204">
        <v>5.9900000000000002E-2</v>
      </c>
      <c r="X1757" s="8">
        <v>5.8299999999999998E-2</v>
      </c>
      <c r="Y1757" s="204">
        <v>5.91E-2</v>
      </c>
      <c r="Z1757" s="8"/>
      <c r="AA1757" s="204"/>
      <c r="AB1757" s="8">
        <v>5.7000000000000002E-2</v>
      </c>
      <c r="AC1757" s="204">
        <v>5.8000000000000003E-2</v>
      </c>
      <c r="AD1757" s="8">
        <v>5.6099999999999997E-2</v>
      </c>
      <c r="AE1757" s="204">
        <v>5.7099999999999998E-2</v>
      </c>
      <c r="AF1757" s="8"/>
      <c r="AG1757" s="204"/>
      <c r="AI1757" s="192" t="str">
        <f t="shared" si="461"/>
        <v/>
      </c>
      <c r="AJ1757" s="192" t="str">
        <f t="shared" si="462"/>
        <v/>
      </c>
      <c r="AK1757" s="192" t="str">
        <f t="shared" si="463"/>
        <v/>
      </c>
      <c r="AL1757" s="192" t="str">
        <f t="shared" si="464"/>
        <v/>
      </c>
      <c r="AM1757" s="192" t="str">
        <f t="shared" si="465"/>
        <v/>
      </c>
      <c r="AN1757" s="192">
        <f t="shared" si="466"/>
        <v>3.8400000000000004E-2</v>
      </c>
      <c r="AO1757" s="193">
        <f t="shared" si="467"/>
        <v>6.0600000000000001E-2</v>
      </c>
      <c r="AP1757" s="192">
        <f t="shared" si="468"/>
        <v>6.1899999999999997E-2</v>
      </c>
      <c r="AQ1757" s="193">
        <f t="shared" si="469"/>
        <v>6.1100000000000002E-2</v>
      </c>
      <c r="AR1757" s="192">
        <f t="shared" si="470"/>
        <v>5.96E-2</v>
      </c>
      <c r="AS1757" s="192">
        <f t="shared" si="471"/>
        <v>5.96E-2</v>
      </c>
      <c r="AT1757" s="192">
        <f t="shared" si="472"/>
        <v>5.8700000000000002E-2</v>
      </c>
      <c r="AU1757" s="193" t="str">
        <f t="shared" si="473"/>
        <v/>
      </c>
      <c r="AV1757" s="194">
        <f t="shared" si="474"/>
        <v>5.7500000000000002E-2</v>
      </c>
      <c r="AW1757" s="193">
        <f t="shared" si="475"/>
        <v>5.6599999999999998E-2</v>
      </c>
      <c r="AX1757" s="193" t="str">
        <f t="shared" si="476"/>
        <v/>
      </c>
      <c r="AZ1757" s="193">
        <f t="shared" si="477"/>
        <v>5.7111111111111099E-2</v>
      </c>
    </row>
    <row r="1758" spans="1:52" s="5" customFormat="1" ht="11.25" x14ac:dyDescent="0.2">
      <c r="A1758" s="203">
        <v>40550</v>
      </c>
      <c r="B1758" s="11"/>
      <c r="C1758" s="11"/>
      <c r="D1758" s="15"/>
      <c r="E1758" s="204"/>
      <c r="F1758" s="8"/>
      <c r="G1758" s="8"/>
      <c r="H1758" s="15"/>
      <c r="I1758" s="204"/>
      <c r="J1758" s="8"/>
      <c r="K1758" s="8"/>
      <c r="L1758" s="15">
        <v>3.7999999999999999E-2</v>
      </c>
      <c r="M1758" s="204">
        <v>3.8199999999999998E-2</v>
      </c>
      <c r="N1758" s="8">
        <v>6.0499999999999998E-2</v>
      </c>
      <c r="O1758" s="8">
        <v>6.0699999999999997E-2</v>
      </c>
      <c r="P1758" s="15">
        <v>6.1699999999999998E-2</v>
      </c>
      <c r="Q1758" s="204">
        <v>6.2100000000000002E-2</v>
      </c>
      <c r="R1758" s="8">
        <v>6.1100000000000002E-2</v>
      </c>
      <c r="S1758" s="204">
        <v>6.1499999999999999E-2</v>
      </c>
      <c r="T1758" s="205">
        <v>5.9499999999999997E-2</v>
      </c>
      <c r="U1758" s="204">
        <v>6.0100000000000001E-2</v>
      </c>
      <c r="V1758" s="8">
        <v>5.9700000000000003E-2</v>
      </c>
      <c r="W1758" s="204">
        <v>6.0299999999999999E-2</v>
      </c>
      <c r="X1758" s="8">
        <v>5.8599999999999999E-2</v>
      </c>
      <c r="Y1758" s="204">
        <v>5.9400000000000001E-2</v>
      </c>
      <c r="Z1758" s="8"/>
      <c r="AA1758" s="204"/>
      <c r="AB1758" s="8">
        <v>5.74E-2</v>
      </c>
      <c r="AC1758" s="204">
        <v>5.8400000000000001E-2</v>
      </c>
      <c r="AD1758" s="8">
        <v>5.6399999999999999E-2</v>
      </c>
      <c r="AE1758" s="204">
        <v>5.74E-2</v>
      </c>
      <c r="AF1758" s="8"/>
      <c r="AG1758" s="204"/>
      <c r="AI1758" s="192" t="str">
        <f t="shared" si="461"/>
        <v/>
      </c>
      <c r="AJ1758" s="192" t="str">
        <f t="shared" si="462"/>
        <v/>
      </c>
      <c r="AK1758" s="192" t="str">
        <f t="shared" si="463"/>
        <v/>
      </c>
      <c r="AL1758" s="192" t="str">
        <f t="shared" si="464"/>
        <v/>
      </c>
      <c r="AM1758" s="192" t="str">
        <f t="shared" si="465"/>
        <v/>
      </c>
      <c r="AN1758" s="192">
        <f t="shared" si="466"/>
        <v>3.8099999999999995E-2</v>
      </c>
      <c r="AO1758" s="193">
        <f t="shared" si="467"/>
        <v>6.0600000000000001E-2</v>
      </c>
      <c r="AP1758" s="192">
        <f t="shared" si="468"/>
        <v>6.1899999999999997E-2</v>
      </c>
      <c r="AQ1758" s="193">
        <f t="shared" si="469"/>
        <v>6.13E-2</v>
      </c>
      <c r="AR1758" s="192">
        <f t="shared" si="470"/>
        <v>5.9799999999999999E-2</v>
      </c>
      <c r="AS1758" s="192">
        <f t="shared" si="471"/>
        <v>0.06</v>
      </c>
      <c r="AT1758" s="192">
        <f t="shared" si="472"/>
        <v>5.8999999999999997E-2</v>
      </c>
      <c r="AU1758" s="193" t="str">
        <f t="shared" si="473"/>
        <v/>
      </c>
      <c r="AV1758" s="194">
        <f t="shared" si="474"/>
        <v>5.79E-2</v>
      </c>
      <c r="AW1758" s="193">
        <f t="shared" si="475"/>
        <v>5.6899999999999999E-2</v>
      </c>
      <c r="AX1758" s="193" t="str">
        <f t="shared" si="476"/>
        <v/>
      </c>
      <c r="AZ1758" s="193">
        <f t="shared" si="477"/>
        <v>5.7277777777777775E-2</v>
      </c>
    </row>
    <row r="1759" spans="1:52" s="5" customFormat="1" ht="11.25" x14ac:dyDescent="0.2">
      <c r="A1759" s="203">
        <v>40553</v>
      </c>
      <c r="B1759" s="11"/>
      <c r="C1759" s="11"/>
      <c r="D1759" s="15"/>
      <c r="E1759" s="204"/>
      <c r="F1759" s="8"/>
      <c r="G1759" s="8"/>
      <c r="H1759" s="15"/>
      <c r="I1759" s="204"/>
      <c r="J1759" s="8"/>
      <c r="K1759" s="8"/>
      <c r="L1759" s="15">
        <v>3.6700000000000003E-2</v>
      </c>
      <c r="M1759" s="204">
        <v>3.6900000000000002E-2</v>
      </c>
      <c r="N1759" s="8">
        <v>6.0600000000000001E-2</v>
      </c>
      <c r="O1759" s="8">
        <v>6.08E-2</v>
      </c>
      <c r="P1759" s="15">
        <v>6.25E-2</v>
      </c>
      <c r="Q1759" s="204">
        <v>6.2899999999999998E-2</v>
      </c>
      <c r="R1759" s="8">
        <v>6.1699999999999998E-2</v>
      </c>
      <c r="S1759" s="204">
        <v>6.2100000000000002E-2</v>
      </c>
      <c r="T1759" s="205">
        <v>6.0199999999999997E-2</v>
      </c>
      <c r="U1759" s="204">
        <v>6.08E-2</v>
      </c>
      <c r="V1759" s="8">
        <v>6.0299999999999999E-2</v>
      </c>
      <c r="W1759" s="204">
        <v>6.0900000000000003E-2</v>
      </c>
      <c r="X1759" s="8">
        <v>5.9200000000000003E-2</v>
      </c>
      <c r="Y1759" s="204">
        <v>0.06</v>
      </c>
      <c r="Z1759" s="8"/>
      <c r="AA1759" s="204"/>
      <c r="AB1759" s="8">
        <v>5.8099999999999999E-2</v>
      </c>
      <c r="AC1759" s="204">
        <v>5.91E-2</v>
      </c>
      <c r="AD1759" s="8">
        <v>5.7200000000000001E-2</v>
      </c>
      <c r="AE1759" s="204">
        <v>5.8200000000000002E-2</v>
      </c>
      <c r="AF1759" s="8"/>
      <c r="AG1759" s="204"/>
      <c r="AI1759" s="192" t="str">
        <f t="shared" si="461"/>
        <v/>
      </c>
      <c r="AJ1759" s="192" t="str">
        <f t="shared" si="462"/>
        <v/>
      </c>
      <c r="AK1759" s="192" t="str">
        <f t="shared" si="463"/>
        <v/>
      </c>
      <c r="AL1759" s="192" t="str">
        <f t="shared" si="464"/>
        <v/>
      </c>
      <c r="AM1759" s="192" t="str">
        <f t="shared" si="465"/>
        <v/>
      </c>
      <c r="AN1759" s="192">
        <f t="shared" si="466"/>
        <v>3.6799999999999999E-2</v>
      </c>
      <c r="AO1759" s="193">
        <f t="shared" si="467"/>
        <v>6.0700000000000004E-2</v>
      </c>
      <c r="AP1759" s="192">
        <f t="shared" si="468"/>
        <v>6.2700000000000006E-2</v>
      </c>
      <c r="AQ1759" s="193">
        <f t="shared" si="469"/>
        <v>6.1899999999999997E-2</v>
      </c>
      <c r="AR1759" s="192">
        <f t="shared" si="470"/>
        <v>6.0499999999999998E-2</v>
      </c>
      <c r="AS1759" s="192">
        <f t="shared" si="471"/>
        <v>6.0600000000000001E-2</v>
      </c>
      <c r="AT1759" s="192">
        <f t="shared" si="472"/>
        <v>5.96E-2</v>
      </c>
      <c r="AU1759" s="193" t="str">
        <f t="shared" si="473"/>
        <v/>
      </c>
      <c r="AV1759" s="194">
        <f t="shared" si="474"/>
        <v>5.8599999999999999E-2</v>
      </c>
      <c r="AW1759" s="193">
        <f t="shared" si="475"/>
        <v>5.7700000000000001E-2</v>
      </c>
      <c r="AX1759" s="193" t="str">
        <f t="shared" si="476"/>
        <v/>
      </c>
      <c r="AZ1759" s="193">
        <f t="shared" si="477"/>
        <v>5.7677777777777779E-2</v>
      </c>
    </row>
    <row r="1760" spans="1:52" s="5" customFormat="1" ht="11.25" x14ac:dyDescent="0.2">
      <c r="A1760" s="203">
        <v>40554</v>
      </c>
      <c r="B1760" s="11"/>
      <c r="C1760" s="11"/>
      <c r="D1760" s="15"/>
      <c r="E1760" s="204"/>
      <c r="F1760" s="8"/>
      <c r="G1760" s="8"/>
      <c r="H1760" s="15"/>
      <c r="I1760" s="204"/>
      <c r="J1760" s="8"/>
      <c r="K1760" s="8"/>
      <c r="L1760" s="15">
        <v>3.5900000000000001E-2</v>
      </c>
      <c r="M1760" s="204">
        <v>3.61E-2</v>
      </c>
      <c r="N1760" s="8">
        <v>6.13E-2</v>
      </c>
      <c r="O1760" s="8">
        <v>6.1499999999999999E-2</v>
      </c>
      <c r="P1760" s="15">
        <v>6.3200000000000006E-2</v>
      </c>
      <c r="Q1760" s="204">
        <v>6.3600000000000004E-2</v>
      </c>
      <c r="R1760" s="8">
        <v>6.2300000000000001E-2</v>
      </c>
      <c r="S1760" s="204">
        <v>6.2700000000000006E-2</v>
      </c>
      <c r="T1760" s="205">
        <v>6.0699999999999997E-2</v>
      </c>
      <c r="U1760" s="204">
        <v>6.13E-2</v>
      </c>
      <c r="V1760" s="8">
        <v>6.0699999999999997E-2</v>
      </c>
      <c r="W1760" s="204">
        <v>6.13E-2</v>
      </c>
      <c r="X1760" s="8">
        <v>5.9499999999999997E-2</v>
      </c>
      <c r="Y1760" s="204">
        <v>6.0299999999999999E-2</v>
      </c>
      <c r="Z1760" s="8"/>
      <c r="AA1760" s="204"/>
      <c r="AB1760" s="8">
        <v>5.8500000000000003E-2</v>
      </c>
      <c r="AC1760" s="204">
        <v>5.9499999999999997E-2</v>
      </c>
      <c r="AD1760" s="8">
        <v>5.7500000000000002E-2</v>
      </c>
      <c r="AE1760" s="204">
        <v>5.8500000000000003E-2</v>
      </c>
      <c r="AF1760" s="8"/>
      <c r="AG1760" s="204"/>
      <c r="AI1760" s="192" t="str">
        <f t="shared" si="461"/>
        <v/>
      </c>
      <c r="AJ1760" s="192" t="str">
        <f t="shared" si="462"/>
        <v/>
      </c>
      <c r="AK1760" s="192" t="str">
        <f t="shared" si="463"/>
        <v/>
      </c>
      <c r="AL1760" s="192" t="str">
        <f t="shared" si="464"/>
        <v/>
      </c>
      <c r="AM1760" s="192" t="str">
        <f t="shared" si="465"/>
        <v/>
      </c>
      <c r="AN1760" s="192">
        <f t="shared" si="466"/>
        <v>3.6000000000000004E-2</v>
      </c>
      <c r="AO1760" s="193">
        <f t="shared" si="467"/>
        <v>6.1399999999999996E-2</v>
      </c>
      <c r="AP1760" s="192">
        <f t="shared" si="468"/>
        <v>6.3400000000000012E-2</v>
      </c>
      <c r="AQ1760" s="193">
        <f t="shared" si="469"/>
        <v>6.25E-2</v>
      </c>
      <c r="AR1760" s="192">
        <f t="shared" si="470"/>
        <v>6.0999999999999999E-2</v>
      </c>
      <c r="AS1760" s="192">
        <f t="shared" si="471"/>
        <v>6.0999999999999999E-2</v>
      </c>
      <c r="AT1760" s="192">
        <f t="shared" si="472"/>
        <v>5.9899999999999995E-2</v>
      </c>
      <c r="AU1760" s="193" t="str">
        <f t="shared" si="473"/>
        <v/>
      </c>
      <c r="AV1760" s="194">
        <f t="shared" si="474"/>
        <v>5.8999999999999997E-2</v>
      </c>
      <c r="AW1760" s="193">
        <f t="shared" si="475"/>
        <v>5.8000000000000003E-2</v>
      </c>
      <c r="AX1760" s="193" t="str">
        <f t="shared" si="476"/>
        <v/>
      </c>
      <c r="AZ1760" s="193">
        <f t="shared" si="477"/>
        <v>5.8022222222222225E-2</v>
      </c>
    </row>
    <row r="1761" spans="1:52" s="5" customFormat="1" ht="11.25" x14ac:dyDescent="0.2">
      <c r="A1761" s="203">
        <v>40555</v>
      </c>
      <c r="B1761" s="11"/>
      <c r="C1761" s="11"/>
      <c r="D1761" s="15"/>
      <c r="E1761" s="204"/>
      <c r="F1761" s="8"/>
      <c r="G1761" s="8"/>
      <c r="H1761" s="15"/>
      <c r="I1761" s="204"/>
      <c r="J1761" s="8"/>
      <c r="K1761" s="8"/>
      <c r="L1761" s="15">
        <v>3.4500000000000003E-2</v>
      </c>
      <c r="M1761" s="204">
        <v>3.4700000000000002E-2</v>
      </c>
      <c r="N1761" s="8">
        <v>6.08E-2</v>
      </c>
      <c r="O1761" s="8">
        <v>6.0999999999999999E-2</v>
      </c>
      <c r="P1761" s="15">
        <v>6.2799999999999995E-2</v>
      </c>
      <c r="Q1761" s="204">
        <v>6.3200000000000006E-2</v>
      </c>
      <c r="R1761" s="8">
        <v>6.2199999999999998E-2</v>
      </c>
      <c r="S1761" s="204">
        <v>6.2600000000000003E-2</v>
      </c>
      <c r="T1761" s="205">
        <v>6.0499999999999998E-2</v>
      </c>
      <c r="U1761" s="204">
        <v>6.1100000000000002E-2</v>
      </c>
      <c r="V1761" s="8">
        <v>6.0400000000000002E-2</v>
      </c>
      <c r="W1761" s="204">
        <v>6.0999999999999999E-2</v>
      </c>
      <c r="X1761" s="8">
        <v>5.8999999999999997E-2</v>
      </c>
      <c r="Y1761" s="204">
        <v>5.9799999999999999E-2</v>
      </c>
      <c r="Z1761" s="8"/>
      <c r="AA1761" s="204"/>
      <c r="AB1761" s="8">
        <v>5.8299999999999998E-2</v>
      </c>
      <c r="AC1761" s="204">
        <v>5.9299999999999999E-2</v>
      </c>
      <c r="AD1761" s="8">
        <v>5.74E-2</v>
      </c>
      <c r="AE1761" s="204">
        <v>5.8400000000000001E-2</v>
      </c>
      <c r="AF1761" s="8"/>
      <c r="AG1761" s="204"/>
      <c r="AI1761" s="192" t="str">
        <f t="shared" si="461"/>
        <v/>
      </c>
      <c r="AJ1761" s="192" t="str">
        <f t="shared" si="462"/>
        <v/>
      </c>
      <c r="AK1761" s="192" t="str">
        <f t="shared" si="463"/>
        <v/>
      </c>
      <c r="AL1761" s="192" t="str">
        <f t="shared" si="464"/>
        <v/>
      </c>
      <c r="AM1761" s="192" t="str">
        <f t="shared" si="465"/>
        <v/>
      </c>
      <c r="AN1761" s="192">
        <f t="shared" si="466"/>
        <v>3.4600000000000006E-2</v>
      </c>
      <c r="AO1761" s="193">
        <f t="shared" si="467"/>
        <v>6.0899999999999996E-2</v>
      </c>
      <c r="AP1761" s="192">
        <f t="shared" si="468"/>
        <v>6.3E-2</v>
      </c>
      <c r="AQ1761" s="193">
        <f t="shared" si="469"/>
        <v>6.2399999999999997E-2</v>
      </c>
      <c r="AR1761" s="192">
        <f t="shared" si="470"/>
        <v>6.08E-2</v>
      </c>
      <c r="AS1761" s="192">
        <f t="shared" si="471"/>
        <v>6.0700000000000004E-2</v>
      </c>
      <c r="AT1761" s="192">
        <f t="shared" si="472"/>
        <v>5.9399999999999994E-2</v>
      </c>
      <c r="AU1761" s="193" t="str">
        <f t="shared" si="473"/>
        <v/>
      </c>
      <c r="AV1761" s="194">
        <f t="shared" si="474"/>
        <v>5.8799999999999998E-2</v>
      </c>
      <c r="AW1761" s="193">
        <f t="shared" si="475"/>
        <v>5.79E-2</v>
      </c>
      <c r="AX1761" s="193" t="str">
        <f t="shared" si="476"/>
        <v/>
      </c>
      <c r="AZ1761" s="193">
        <f t="shared" si="477"/>
        <v>5.761111111111112E-2</v>
      </c>
    </row>
    <row r="1762" spans="1:52" s="5" customFormat="1" ht="11.25" x14ac:dyDescent="0.2">
      <c r="A1762" s="203">
        <v>40556</v>
      </c>
      <c r="B1762" s="11"/>
      <c r="C1762" s="11"/>
      <c r="D1762" s="15"/>
      <c r="E1762" s="204"/>
      <c r="F1762" s="8"/>
      <c r="G1762" s="8"/>
      <c r="H1762" s="15"/>
      <c r="I1762" s="204"/>
      <c r="J1762" s="8"/>
      <c r="K1762" s="8"/>
      <c r="L1762" s="15">
        <v>3.3799999999999997E-2</v>
      </c>
      <c r="M1762" s="204">
        <v>3.4000000000000002E-2</v>
      </c>
      <c r="N1762" s="8">
        <v>6.0400000000000002E-2</v>
      </c>
      <c r="O1762" s="8">
        <v>6.0600000000000001E-2</v>
      </c>
      <c r="P1762" s="15">
        <v>6.2600000000000003E-2</v>
      </c>
      <c r="Q1762" s="204">
        <v>6.3E-2</v>
      </c>
      <c r="R1762" s="8">
        <v>6.2199999999999998E-2</v>
      </c>
      <c r="S1762" s="204">
        <v>6.2600000000000003E-2</v>
      </c>
      <c r="T1762" s="205">
        <v>6.0299999999999999E-2</v>
      </c>
      <c r="U1762" s="204">
        <v>6.0900000000000003E-2</v>
      </c>
      <c r="V1762" s="8">
        <v>6.0299999999999999E-2</v>
      </c>
      <c r="W1762" s="204">
        <v>6.0900000000000003E-2</v>
      </c>
      <c r="X1762" s="8">
        <v>5.8799999999999998E-2</v>
      </c>
      <c r="Y1762" s="204">
        <v>5.96E-2</v>
      </c>
      <c r="Z1762" s="8"/>
      <c r="AA1762" s="204"/>
      <c r="AB1762" s="8">
        <v>5.8099999999999999E-2</v>
      </c>
      <c r="AC1762" s="204">
        <v>5.91E-2</v>
      </c>
      <c r="AD1762" s="8">
        <v>5.7200000000000001E-2</v>
      </c>
      <c r="AE1762" s="204">
        <v>5.8200000000000002E-2</v>
      </c>
      <c r="AF1762" s="8"/>
      <c r="AG1762" s="204"/>
      <c r="AI1762" s="192" t="str">
        <f t="shared" si="461"/>
        <v/>
      </c>
      <c r="AJ1762" s="192" t="str">
        <f t="shared" si="462"/>
        <v/>
      </c>
      <c r="AK1762" s="192" t="str">
        <f t="shared" si="463"/>
        <v/>
      </c>
      <c r="AL1762" s="192" t="str">
        <f t="shared" si="464"/>
        <v/>
      </c>
      <c r="AM1762" s="192" t="str">
        <f t="shared" si="465"/>
        <v/>
      </c>
      <c r="AN1762" s="192">
        <f t="shared" si="466"/>
        <v>3.39E-2</v>
      </c>
      <c r="AO1762" s="193">
        <f t="shared" si="467"/>
        <v>6.0499999999999998E-2</v>
      </c>
      <c r="AP1762" s="192">
        <f t="shared" si="468"/>
        <v>6.2799999999999995E-2</v>
      </c>
      <c r="AQ1762" s="193">
        <f t="shared" si="469"/>
        <v>6.2399999999999997E-2</v>
      </c>
      <c r="AR1762" s="192">
        <f t="shared" si="470"/>
        <v>6.0600000000000001E-2</v>
      </c>
      <c r="AS1762" s="192">
        <f t="shared" si="471"/>
        <v>6.0600000000000001E-2</v>
      </c>
      <c r="AT1762" s="192">
        <f t="shared" si="472"/>
        <v>5.9200000000000003E-2</v>
      </c>
      <c r="AU1762" s="193" t="str">
        <f t="shared" si="473"/>
        <v/>
      </c>
      <c r="AV1762" s="194">
        <f t="shared" si="474"/>
        <v>5.8599999999999999E-2</v>
      </c>
      <c r="AW1762" s="193">
        <f t="shared" si="475"/>
        <v>5.7700000000000001E-2</v>
      </c>
      <c r="AX1762" s="193" t="str">
        <f t="shared" si="476"/>
        <v/>
      </c>
      <c r="AZ1762" s="193">
        <f t="shared" si="477"/>
        <v>5.7366666666666663E-2</v>
      </c>
    </row>
    <row r="1763" spans="1:52" s="5" customFormat="1" ht="11.25" x14ac:dyDescent="0.2">
      <c r="A1763" s="203">
        <v>40557</v>
      </c>
      <c r="B1763" s="11"/>
      <c r="C1763" s="11"/>
      <c r="D1763" s="15"/>
      <c r="E1763" s="204"/>
      <c r="F1763" s="8"/>
      <c r="G1763" s="8"/>
      <c r="H1763" s="15"/>
      <c r="I1763" s="204"/>
      <c r="J1763" s="8"/>
      <c r="K1763" s="8"/>
      <c r="L1763" s="15">
        <v>3.2300000000000002E-2</v>
      </c>
      <c r="M1763" s="204">
        <v>3.2500000000000001E-2</v>
      </c>
      <c r="N1763" s="8">
        <v>5.9799999999999999E-2</v>
      </c>
      <c r="O1763" s="8">
        <v>0.06</v>
      </c>
      <c r="P1763" s="15">
        <v>6.1699999999999998E-2</v>
      </c>
      <c r="Q1763" s="204">
        <v>6.2100000000000002E-2</v>
      </c>
      <c r="R1763" s="8">
        <v>6.1600000000000002E-2</v>
      </c>
      <c r="S1763" s="204">
        <v>6.2E-2</v>
      </c>
      <c r="T1763" s="205">
        <v>5.9499999999999997E-2</v>
      </c>
      <c r="U1763" s="204">
        <v>6.0100000000000001E-2</v>
      </c>
      <c r="V1763" s="8">
        <v>5.9700000000000003E-2</v>
      </c>
      <c r="W1763" s="204">
        <v>6.0299999999999999E-2</v>
      </c>
      <c r="X1763" s="8">
        <v>5.8400000000000001E-2</v>
      </c>
      <c r="Y1763" s="204">
        <v>5.9200000000000003E-2</v>
      </c>
      <c r="Z1763" s="8"/>
      <c r="AA1763" s="204"/>
      <c r="AB1763" s="8">
        <v>5.7799999999999997E-2</v>
      </c>
      <c r="AC1763" s="204">
        <v>5.8799999999999998E-2</v>
      </c>
      <c r="AD1763" s="8">
        <v>5.7000000000000002E-2</v>
      </c>
      <c r="AE1763" s="204">
        <v>5.8000000000000003E-2</v>
      </c>
      <c r="AF1763" s="8"/>
      <c r="AG1763" s="204"/>
      <c r="AI1763" s="192" t="str">
        <f t="shared" si="461"/>
        <v/>
      </c>
      <c r="AJ1763" s="192" t="str">
        <f t="shared" si="462"/>
        <v/>
      </c>
      <c r="AK1763" s="192" t="str">
        <f t="shared" si="463"/>
        <v/>
      </c>
      <c r="AL1763" s="192" t="str">
        <f t="shared" si="464"/>
        <v/>
      </c>
      <c r="AM1763" s="192" t="str">
        <f t="shared" si="465"/>
        <v/>
      </c>
      <c r="AN1763" s="192">
        <f t="shared" si="466"/>
        <v>3.2399999999999998E-2</v>
      </c>
      <c r="AO1763" s="193">
        <f t="shared" si="467"/>
        <v>5.9899999999999995E-2</v>
      </c>
      <c r="AP1763" s="192">
        <f t="shared" si="468"/>
        <v>6.1899999999999997E-2</v>
      </c>
      <c r="AQ1763" s="193">
        <f t="shared" si="469"/>
        <v>6.1800000000000001E-2</v>
      </c>
      <c r="AR1763" s="192">
        <f t="shared" si="470"/>
        <v>5.9799999999999999E-2</v>
      </c>
      <c r="AS1763" s="192">
        <f t="shared" si="471"/>
        <v>0.06</v>
      </c>
      <c r="AT1763" s="192">
        <f t="shared" si="472"/>
        <v>5.8800000000000005E-2</v>
      </c>
      <c r="AU1763" s="193" t="str">
        <f t="shared" si="473"/>
        <v/>
      </c>
      <c r="AV1763" s="194">
        <f t="shared" si="474"/>
        <v>5.8299999999999998E-2</v>
      </c>
      <c r="AW1763" s="193">
        <f t="shared" si="475"/>
        <v>5.7500000000000002E-2</v>
      </c>
      <c r="AX1763" s="193" t="str">
        <f t="shared" si="476"/>
        <v/>
      </c>
      <c r="AZ1763" s="193">
        <f t="shared" si="477"/>
        <v>5.6711111111111122E-2</v>
      </c>
    </row>
    <row r="1764" spans="1:52" s="5" customFormat="1" ht="11.25" x14ac:dyDescent="0.2">
      <c r="A1764" s="203">
        <v>40560</v>
      </c>
      <c r="B1764" s="11"/>
      <c r="C1764" s="11"/>
      <c r="D1764" s="15"/>
      <c r="E1764" s="204"/>
      <c r="F1764" s="8"/>
      <c r="G1764" s="8"/>
      <c r="H1764" s="15"/>
      <c r="I1764" s="204"/>
      <c r="J1764" s="8"/>
      <c r="K1764" s="8"/>
      <c r="L1764" s="15">
        <v>3.1699999999999999E-2</v>
      </c>
      <c r="M1764" s="204">
        <v>3.1899999999999998E-2</v>
      </c>
      <c r="N1764" s="8">
        <v>5.9499999999999997E-2</v>
      </c>
      <c r="O1764" s="8">
        <v>5.9700000000000003E-2</v>
      </c>
      <c r="P1764" s="15">
        <v>6.2300000000000001E-2</v>
      </c>
      <c r="Q1764" s="204">
        <v>6.2700000000000006E-2</v>
      </c>
      <c r="R1764" s="8">
        <v>6.2199999999999998E-2</v>
      </c>
      <c r="S1764" s="204">
        <v>6.2600000000000003E-2</v>
      </c>
      <c r="T1764" s="205">
        <v>5.9499999999999997E-2</v>
      </c>
      <c r="U1764" s="204">
        <v>6.0100000000000001E-2</v>
      </c>
      <c r="V1764" s="8">
        <v>5.9700000000000003E-2</v>
      </c>
      <c r="W1764" s="204">
        <v>6.0299999999999999E-2</v>
      </c>
      <c r="X1764" s="8">
        <v>5.8299999999999998E-2</v>
      </c>
      <c r="Y1764" s="204">
        <v>5.91E-2</v>
      </c>
      <c r="Z1764" s="8"/>
      <c r="AA1764" s="204"/>
      <c r="AB1764" s="8">
        <v>5.7599999999999998E-2</v>
      </c>
      <c r="AC1764" s="204">
        <v>5.8599999999999999E-2</v>
      </c>
      <c r="AD1764" s="8">
        <v>5.6800000000000003E-2</v>
      </c>
      <c r="AE1764" s="204">
        <v>5.7799999999999997E-2</v>
      </c>
      <c r="AF1764" s="8"/>
      <c r="AG1764" s="204"/>
      <c r="AI1764" s="192" t="str">
        <f t="shared" si="461"/>
        <v/>
      </c>
      <c r="AJ1764" s="192" t="str">
        <f t="shared" si="462"/>
        <v/>
      </c>
      <c r="AK1764" s="192" t="str">
        <f t="shared" si="463"/>
        <v/>
      </c>
      <c r="AL1764" s="192" t="str">
        <f t="shared" si="464"/>
        <v/>
      </c>
      <c r="AM1764" s="192" t="str">
        <f t="shared" si="465"/>
        <v/>
      </c>
      <c r="AN1764" s="192">
        <f t="shared" si="466"/>
        <v>3.1799999999999995E-2</v>
      </c>
      <c r="AO1764" s="193">
        <f t="shared" si="467"/>
        <v>5.96E-2</v>
      </c>
      <c r="AP1764" s="192">
        <f t="shared" si="468"/>
        <v>6.25E-2</v>
      </c>
      <c r="AQ1764" s="193">
        <f t="shared" si="469"/>
        <v>6.2399999999999997E-2</v>
      </c>
      <c r="AR1764" s="192">
        <f t="shared" si="470"/>
        <v>5.9799999999999999E-2</v>
      </c>
      <c r="AS1764" s="192">
        <f t="shared" si="471"/>
        <v>0.06</v>
      </c>
      <c r="AT1764" s="192">
        <f t="shared" si="472"/>
        <v>5.8700000000000002E-2</v>
      </c>
      <c r="AU1764" s="193" t="str">
        <f t="shared" si="473"/>
        <v/>
      </c>
      <c r="AV1764" s="194">
        <f t="shared" si="474"/>
        <v>5.8099999999999999E-2</v>
      </c>
      <c r="AW1764" s="193">
        <f t="shared" si="475"/>
        <v>5.7300000000000004E-2</v>
      </c>
      <c r="AX1764" s="193" t="str">
        <f t="shared" si="476"/>
        <v/>
      </c>
      <c r="AZ1764" s="193">
        <f t="shared" si="477"/>
        <v>5.6688888888888886E-2</v>
      </c>
    </row>
    <row r="1765" spans="1:52" s="5" customFormat="1" ht="11.25" x14ac:dyDescent="0.2">
      <c r="A1765" s="203">
        <v>40561</v>
      </c>
      <c r="B1765" s="11"/>
      <c r="C1765" s="11"/>
      <c r="D1765" s="15"/>
      <c r="E1765" s="204"/>
      <c r="F1765" s="8"/>
      <c r="G1765" s="8"/>
      <c r="H1765" s="15"/>
      <c r="I1765" s="204"/>
      <c r="J1765" s="8"/>
      <c r="K1765" s="8"/>
      <c r="L1765" s="15">
        <v>3.1199999999999999E-2</v>
      </c>
      <c r="M1765" s="204">
        <v>3.1399999999999997E-2</v>
      </c>
      <c r="N1765" s="8">
        <v>5.96E-2</v>
      </c>
      <c r="O1765" s="8">
        <v>5.9799999999999999E-2</v>
      </c>
      <c r="P1765" s="15">
        <v>6.2600000000000003E-2</v>
      </c>
      <c r="Q1765" s="204">
        <v>6.3E-2</v>
      </c>
      <c r="R1765" s="8">
        <v>6.2600000000000003E-2</v>
      </c>
      <c r="S1765" s="204">
        <v>6.3E-2</v>
      </c>
      <c r="T1765" s="205">
        <v>5.9499999999999997E-2</v>
      </c>
      <c r="U1765" s="204">
        <v>6.0100000000000001E-2</v>
      </c>
      <c r="V1765" s="8">
        <v>5.9700000000000003E-2</v>
      </c>
      <c r="W1765" s="204">
        <v>6.0299999999999999E-2</v>
      </c>
      <c r="X1765" s="8">
        <v>5.8200000000000002E-2</v>
      </c>
      <c r="Y1765" s="204">
        <v>5.8999999999999997E-2</v>
      </c>
      <c r="Z1765" s="8"/>
      <c r="AA1765" s="204"/>
      <c r="AB1765" s="8">
        <v>5.7500000000000002E-2</v>
      </c>
      <c r="AC1765" s="204">
        <v>5.8500000000000003E-2</v>
      </c>
      <c r="AD1765" s="8">
        <v>5.67E-2</v>
      </c>
      <c r="AE1765" s="204">
        <v>5.7700000000000001E-2</v>
      </c>
      <c r="AF1765" s="8"/>
      <c r="AG1765" s="204"/>
      <c r="AI1765" s="192" t="str">
        <f t="shared" si="461"/>
        <v/>
      </c>
      <c r="AJ1765" s="192" t="str">
        <f t="shared" si="462"/>
        <v/>
      </c>
      <c r="AK1765" s="192" t="str">
        <f t="shared" si="463"/>
        <v/>
      </c>
      <c r="AL1765" s="192" t="str">
        <f t="shared" si="464"/>
        <v/>
      </c>
      <c r="AM1765" s="192" t="str">
        <f t="shared" si="465"/>
        <v/>
      </c>
      <c r="AN1765" s="192">
        <f t="shared" si="466"/>
        <v>3.1299999999999994E-2</v>
      </c>
      <c r="AO1765" s="193">
        <f t="shared" si="467"/>
        <v>5.9700000000000003E-2</v>
      </c>
      <c r="AP1765" s="192">
        <f t="shared" si="468"/>
        <v>6.2799999999999995E-2</v>
      </c>
      <c r="AQ1765" s="193">
        <f t="shared" si="469"/>
        <v>6.2799999999999995E-2</v>
      </c>
      <c r="AR1765" s="192">
        <f t="shared" si="470"/>
        <v>5.9799999999999999E-2</v>
      </c>
      <c r="AS1765" s="192">
        <f t="shared" si="471"/>
        <v>0.06</v>
      </c>
      <c r="AT1765" s="192">
        <f t="shared" si="472"/>
        <v>5.8599999999999999E-2</v>
      </c>
      <c r="AU1765" s="193" t="str">
        <f t="shared" si="473"/>
        <v/>
      </c>
      <c r="AV1765" s="194">
        <f t="shared" si="474"/>
        <v>5.8000000000000003E-2</v>
      </c>
      <c r="AW1765" s="193">
        <f t="shared" si="475"/>
        <v>5.7200000000000001E-2</v>
      </c>
      <c r="AX1765" s="193" t="str">
        <f t="shared" si="476"/>
        <v/>
      </c>
      <c r="AZ1765" s="193">
        <f t="shared" si="477"/>
        <v>5.6688888888888886E-2</v>
      </c>
    </row>
    <row r="1766" spans="1:52" s="5" customFormat="1" ht="11.25" x14ac:dyDescent="0.2">
      <c r="A1766" s="203">
        <v>40562</v>
      </c>
      <c r="B1766" s="11"/>
      <c r="C1766" s="11"/>
      <c r="D1766" s="15"/>
      <c r="E1766" s="204"/>
      <c r="F1766" s="8"/>
      <c r="G1766" s="8"/>
      <c r="H1766" s="15"/>
      <c r="I1766" s="204"/>
      <c r="J1766" s="8"/>
      <c r="K1766" s="8"/>
      <c r="L1766" s="15">
        <v>3.0599999999999999E-2</v>
      </c>
      <c r="M1766" s="204">
        <v>3.0800000000000001E-2</v>
      </c>
      <c r="N1766" s="8">
        <v>5.96E-2</v>
      </c>
      <c r="O1766" s="8">
        <v>5.9799999999999999E-2</v>
      </c>
      <c r="P1766" s="15">
        <v>6.2600000000000003E-2</v>
      </c>
      <c r="Q1766" s="204">
        <v>6.3E-2</v>
      </c>
      <c r="R1766" s="8">
        <v>6.2700000000000006E-2</v>
      </c>
      <c r="S1766" s="204">
        <v>6.3100000000000003E-2</v>
      </c>
      <c r="T1766" s="205">
        <v>5.9499999999999997E-2</v>
      </c>
      <c r="U1766" s="204">
        <v>6.0100000000000001E-2</v>
      </c>
      <c r="V1766" s="8">
        <v>5.9499999999999997E-2</v>
      </c>
      <c r="W1766" s="204">
        <v>6.0100000000000001E-2</v>
      </c>
      <c r="X1766" s="8">
        <v>5.8000000000000003E-2</v>
      </c>
      <c r="Y1766" s="204">
        <v>5.8799999999999998E-2</v>
      </c>
      <c r="Z1766" s="8"/>
      <c r="AA1766" s="204"/>
      <c r="AB1766" s="8">
        <v>5.7299999999999997E-2</v>
      </c>
      <c r="AC1766" s="204">
        <v>5.8299999999999998E-2</v>
      </c>
      <c r="AD1766" s="8">
        <v>5.6500000000000002E-2</v>
      </c>
      <c r="AE1766" s="204">
        <v>5.7500000000000002E-2</v>
      </c>
      <c r="AF1766" s="8"/>
      <c r="AG1766" s="204"/>
      <c r="AI1766" s="192" t="str">
        <f t="shared" si="461"/>
        <v/>
      </c>
      <c r="AJ1766" s="192" t="str">
        <f t="shared" si="462"/>
        <v/>
      </c>
      <c r="AK1766" s="192" t="str">
        <f t="shared" si="463"/>
        <v/>
      </c>
      <c r="AL1766" s="192" t="str">
        <f t="shared" si="464"/>
        <v/>
      </c>
      <c r="AM1766" s="192" t="str">
        <f t="shared" si="465"/>
        <v/>
      </c>
      <c r="AN1766" s="192">
        <f t="shared" si="466"/>
        <v>3.0699999999999998E-2</v>
      </c>
      <c r="AO1766" s="193">
        <f t="shared" si="467"/>
        <v>5.9700000000000003E-2</v>
      </c>
      <c r="AP1766" s="192">
        <f t="shared" si="468"/>
        <v>6.2799999999999995E-2</v>
      </c>
      <c r="AQ1766" s="193">
        <f t="shared" si="469"/>
        <v>6.2900000000000011E-2</v>
      </c>
      <c r="AR1766" s="192">
        <f t="shared" si="470"/>
        <v>5.9799999999999999E-2</v>
      </c>
      <c r="AS1766" s="192">
        <f t="shared" si="471"/>
        <v>5.9799999999999999E-2</v>
      </c>
      <c r="AT1766" s="192">
        <f t="shared" si="472"/>
        <v>5.8400000000000001E-2</v>
      </c>
      <c r="AU1766" s="193" t="str">
        <f t="shared" si="473"/>
        <v/>
      </c>
      <c r="AV1766" s="194">
        <f t="shared" si="474"/>
        <v>5.7799999999999997E-2</v>
      </c>
      <c r="AW1766" s="193">
        <f t="shared" si="475"/>
        <v>5.7000000000000002E-2</v>
      </c>
      <c r="AX1766" s="193" t="str">
        <f t="shared" si="476"/>
        <v/>
      </c>
      <c r="AZ1766" s="193">
        <f t="shared" si="477"/>
        <v>5.654444444444446E-2</v>
      </c>
    </row>
    <row r="1767" spans="1:52" s="5" customFormat="1" ht="11.25" x14ac:dyDescent="0.2">
      <c r="A1767" s="203">
        <v>40563</v>
      </c>
      <c r="B1767" s="11"/>
      <c r="C1767" s="11"/>
      <c r="D1767" s="15"/>
      <c r="E1767" s="204"/>
      <c r="F1767" s="8"/>
      <c r="G1767" s="8"/>
      <c r="H1767" s="15"/>
      <c r="I1767" s="204"/>
      <c r="J1767" s="8"/>
      <c r="K1767" s="8"/>
      <c r="L1767" s="15">
        <v>0.03</v>
      </c>
      <c r="M1767" s="204">
        <v>3.0200000000000001E-2</v>
      </c>
      <c r="N1767" s="8">
        <v>5.96E-2</v>
      </c>
      <c r="O1767" s="8">
        <v>5.9799999999999999E-2</v>
      </c>
      <c r="P1767" s="15">
        <v>6.2700000000000006E-2</v>
      </c>
      <c r="Q1767" s="204">
        <v>6.3100000000000003E-2</v>
      </c>
      <c r="R1767" s="8">
        <v>6.2700000000000006E-2</v>
      </c>
      <c r="S1767" s="204">
        <v>6.3100000000000003E-2</v>
      </c>
      <c r="T1767" s="205">
        <v>5.96E-2</v>
      </c>
      <c r="U1767" s="204">
        <v>6.0199999999999997E-2</v>
      </c>
      <c r="V1767" s="8">
        <v>5.96E-2</v>
      </c>
      <c r="W1767" s="204">
        <v>6.0199999999999997E-2</v>
      </c>
      <c r="X1767" s="8">
        <v>5.8000000000000003E-2</v>
      </c>
      <c r="Y1767" s="204">
        <v>5.8799999999999998E-2</v>
      </c>
      <c r="Z1767" s="8"/>
      <c r="AA1767" s="204"/>
      <c r="AB1767" s="8">
        <v>5.7200000000000001E-2</v>
      </c>
      <c r="AC1767" s="204">
        <v>5.8200000000000002E-2</v>
      </c>
      <c r="AD1767" s="8">
        <v>5.67E-2</v>
      </c>
      <c r="AE1767" s="204">
        <v>5.7700000000000001E-2</v>
      </c>
      <c r="AF1767" s="8"/>
      <c r="AG1767" s="204"/>
      <c r="AI1767" s="192" t="str">
        <f t="shared" si="461"/>
        <v/>
      </c>
      <c r="AJ1767" s="192" t="str">
        <f t="shared" si="462"/>
        <v/>
      </c>
      <c r="AK1767" s="192" t="str">
        <f t="shared" si="463"/>
        <v/>
      </c>
      <c r="AL1767" s="192" t="str">
        <f t="shared" si="464"/>
        <v/>
      </c>
      <c r="AM1767" s="192" t="str">
        <f t="shared" si="465"/>
        <v/>
      </c>
      <c r="AN1767" s="192">
        <f t="shared" si="466"/>
        <v>3.0100000000000002E-2</v>
      </c>
      <c r="AO1767" s="193">
        <f t="shared" si="467"/>
        <v>5.9700000000000003E-2</v>
      </c>
      <c r="AP1767" s="192">
        <f t="shared" si="468"/>
        <v>6.2900000000000011E-2</v>
      </c>
      <c r="AQ1767" s="193">
        <f t="shared" si="469"/>
        <v>6.2900000000000011E-2</v>
      </c>
      <c r="AR1767" s="192">
        <f t="shared" si="470"/>
        <v>5.9899999999999995E-2</v>
      </c>
      <c r="AS1767" s="192">
        <f t="shared" si="471"/>
        <v>5.9899999999999995E-2</v>
      </c>
      <c r="AT1767" s="192">
        <f t="shared" si="472"/>
        <v>5.8400000000000001E-2</v>
      </c>
      <c r="AU1767" s="193" t="str">
        <f t="shared" si="473"/>
        <v/>
      </c>
      <c r="AV1767" s="194">
        <f t="shared" si="474"/>
        <v>5.7700000000000001E-2</v>
      </c>
      <c r="AW1767" s="193">
        <f t="shared" si="475"/>
        <v>5.7200000000000001E-2</v>
      </c>
      <c r="AX1767" s="193" t="str">
        <f t="shared" si="476"/>
        <v/>
      </c>
      <c r="AZ1767" s="193">
        <f t="shared" si="477"/>
        <v>5.6522222222222224E-2</v>
      </c>
    </row>
    <row r="1768" spans="1:52" s="5" customFormat="1" ht="11.25" x14ac:dyDescent="0.2">
      <c r="A1768" s="203">
        <v>40564</v>
      </c>
      <c r="B1768" s="11"/>
      <c r="C1768" s="11"/>
      <c r="D1768" s="15"/>
      <c r="E1768" s="204"/>
      <c r="F1768" s="8"/>
      <c r="G1768" s="8"/>
      <c r="H1768" s="15"/>
      <c r="I1768" s="204"/>
      <c r="J1768" s="8"/>
      <c r="K1768" s="8"/>
      <c r="L1768" s="15">
        <v>2.9499999999999998E-2</v>
      </c>
      <c r="M1768" s="204">
        <v>2.9700000000000001E-2</v>
      </c>
      <c r="N1768" s="8">
        <v>5.91E-2</v>
      </c>
      <c r="O1768" s="8">
        <v>5.9299999999999999E-2</v>
      </c>
      <c r="P1768" s="15">
        <v>6.2700000000000006E-2</v>
      </c>
      <c r="Q1768" s="204">
        <v>6.3100000000000003E-2</v>
      </c>
      <c r="R1768" s="8">
        <v>6.3100000000000003E-2</v>
      </c>
      <c r="S1768" s="204">
        <v>6.3500000000000001E-2</v>
      </c>
      <c r="T1768" s="205">
        <v>5.9900000000000002E-2</v>
      </c>
      <c r="U1768" s="204">
        <v>6.0499999999999998E-2</v>
      </c>
      <c r="V1768" s="8">
        <v>5.9900000000000002E-2</v>
      </c>
      <c r="W1768" s="204">
        <v>6.0499999999999998E-2</v>
      </c>
      <c r="X1768" s="8">
        <v>5.7700000000000001E-2</v>
      </c>
      <c r="Y1768" s="204">
        <v>5.8500000000000003E-2</v>
      </c>
      <c r="Z1768" s="8"/>
      <c r="AA1768" s="204"/>
      <c r="AB1768" s="8">
        <v>5.7000000000000002E-2</v>
      </c>
      <c r="AC1768" s="204">
        <v>5.8000000000000003E-2</v>
      </c>
      <c r="AD1768" s="8">
        <v>5.67E-2</v>
      </c>
      <c r="AE1768" s="204">
        <v>5.7700000000000001E-2</v>
      </c>
      <c r="AF1768" s="8"/>
      <c r="AG1768" s="204"/>
      <c r="AI1768" s="192" t="str">
        <f t="shared" si="461"/>
        <v/>
      </c>
      <c r="AJ1768" s="192" t="str">
        <f t="shared" si="462"/>
        <v/>
      </c>
      <c r="AK1768" s="192" t="str">
        <f t="shared" si="463"/>
        <v/>
      </c>
      <c r="AL1768" s="192" t="str">
        <f t="shared" si="464"/>
        <v/>
      </c>
      <c r="AM1768" s="192" t="str">
        <f t="shared" si="465"/>
        <v/>
      </c>
      <c r="AN1768" s="192">
        <f t="shared" si="466"/>
        <v>2.9600000000000001E-2</v>
      </c>
      <c r="AO1768" s="193">
        <f t="shared" si="467"/>
        <v>5.9200000000000003E-2</v>
      </c>
      <c r="AP1768" s="192">
        <f t="shared" si="468"/>
        <v>6.2900000000000011E-2</v>
      </c>
      <c r="AQ1768" s="193">
        <f t="shared" si="469"/>
        <v>6.3299999999999995E-2</v>
      </c>
      <c r="AR1768" s="192">
        <f t="shared" si="470"/>
        <v>6.0200000000000004E-2</v>
      </c>
      <c r="AS1768" s="192">
        <f t="shared" si="471"/>
        <v>6.0200000000000004E-2</v>
      </c>
      <c r="AT1768" s="192">
        <f t="shared" si="472"/>
        <v>5.8099999999999999E-2</v>
      </c>
      <c r="AU1768" s="193" t="str">
        <f t="shared" si="473"/>
        <v/>
      </c>
      <c r="AV1768" s="194">
        <f t="shared" si="474"/>
        <v>5.7500000000000002E-2</v>
      </c>
      <c r="AW1768" s="193">
        <f t="shared" si="475"/>
        <v>5.7200000000000001E-2</v>
      </c>
      <c r="AX1768" s="193" t="str">
        <f t="shared" si="476"/>
        <v/>
      </c>
      <c r="AZ1768" s="193">
        <f t="shared" si="477"/>
        <v>5.6466666666666665E-2</v>
      </c>
    </row>
    <row r="1769" spans="1:52" s="5" customFormat="1" ht="11.25" x14ac:dyDescent="0.2">
      <c r="A1769" s="203">
        <v>40567</v>
      </c>
      <c r="B1769" s="11"/>
      <c r="C1769" s="11"/>
      <c r="D1769" s="15"/>
      <c r="E1769" s="204"/>
      <c r="F1769" s="8"/>
      <c r="G1769" s="8"/>
      <c r="H1769" s="15"/>
      <c r="I1769" s="204"/>
      <c r="J1769" s="8"/>
      <c r="K1769" s="8"/>
      <c r="L1769" s="15">
        <v>3.04E-2</v>
      </c>
      <c r="M1769" s="204">
        <v>3.0599999999999999E-2</v>
      </c>
      <c r="N1769" s="8">
        <v>5.8999999999999997E-2</v>
      </c>
      <c r="O1769" s="8">
        <v>5.9200000000000003E-2</v>
      </c>
      <c r="P1769" s="15">
        <v>6.3E-2</v>
      </c>
      <c r="Q1769" s="204">
        <v>6.3399999999999998E-2</v>
      </c>
      <c r="R1769" s="8">
        <v>6.3500000000000001E-2</v>
      </c>
      <c r="S1769" s="204">
        <v>6.3899999999999998E-2</v>
      </c>
      <c r="T1769" s="205">
        <v>6.0499999999999998E-2</v>
      </c>
      <c r="U1769" s="204">
        <v>6.1100000000000002E-2</v>
      </c>
      <c r="V1769" s="8">
        <v>6.0499999999999998E-2</v>
      </c>
      <c r="W1769" s="204">
        <v>6.1100000000000002E-2</v>
      </c>
      <c r="X1769" s="8">
        <v>5.7700000000000001E-2</v>
      </c>
      <c r="Y1769" s="204">
        <v>5.8500000000000003E-2</v>
      </c>
      <c r="Z1769" s="8"/>
      <c r="AA1769" s="204"/>
      <c r="AB1769" s="8">
        <v>5.7099999999999998E-2</v>
      </c>
      <c r="AC1769" s="204">
        <v>5.8099999999999999E-2</v>
      </c>
      <c r="AD1769" s="8">
        <v>5.67E-2</v>
      </c>
      <c r="AE1769" s="204">
        <v>5.7700000000000001E-2</v>
      </c>
      <c r="AF1769" s="8"/>
      <c r="AG1769" s="204"/>
      <c r="AI1769" s="192" t="str">
        <f t="shared" si="461"/>
        <v/>
      </c>
      <c r="AJ1769" s="192" t="str">
        <f t="shared" si="462"/>
        <v/>
      </c>
      <c r="AK1769" s="192" t="str">
        <f t="shared" si="463"/>
        <v/>
      </c>
      <c r="AL1769" s="192" t="str">
        <f t="shared" si="464"/>
        <v/>
      </c>
      <c r="AM1769" s="192" t="str">
        <f t="shared" si="465"/>
        <v/>
      </c>
      <c r="AN1769" s="192">
        <f t="shared" si="466"/>
        <v>3.0499999999999999E-2</v>
      </c>
      <c r="AO1769" s="193">
        <f t="shared" si="467"/>
        <v>5.91E-2</v>
      </c>
      <c r="AP1769" s="192">
        <f t="shared" si="468"/>
        <v>6.3200000000000006E-2</v>
      </c>
      <c r="AQ1769" s="193">
        <f t="shared" si="469"/>
        <v>6.3700000000000007E-2</v>
      </c>
      <c r="AR1769" s="192">
        <f t="shared" si="470"/>
        <v>6.08E-2</v>
      </c>
      <c r="AS1769" s="192">
        <f t="shared" si="471"/>
        <v>6.08E-2</v>
      </c>
      <c r="AT1769" s="192">
        <f t="shared" si="472"/>
        <v>5.8099999999999999E-2</v>
      </c>
      <c r="AU1769" s="193" t="str">
        <f t="shared" si="473"/>
        <v/>
      </c>
      <c r="AV1769" s="194">
        <f t="shared" si="474"/>
        <v>5.7599999999999998E-2</v>
      </c>
      <c r="AW1769" s="193">
        <f t="shared" si="475"/>
        <v>5.7200000000000001E-2</v>
      </c>
      <c r="AX1769" s="193" t="str">
        <f t="shared" si="476"/>
        <v/>
      </c>
      <c r="AZ1769" s="193">
        <f t="shared" si="477"/>
        <v>5.6777777777777781E-2</v>
      </c>
    </row>
    <row r="1770" spans="1:52" s="5" customFormat="1" ht="11.25" x14ac:dyDescent="0.2">
      <c r="A1770" s="203">
        <v>40568</v>
      </c>
      <c r="B1770" s="11"/>
      <c r="C1770" s="11"/>
      <c r="D1770" s="15"/>
      <c r="E1770" s="204"/>
      <c r="F1770" s="8"/>
      <c r="G1770" s="8"/>
      <c r="H1770" s="15"/>
      <c r="I1770" s="204"/>
      <c r="J1770" s="8"/>
      <c r="K1770" s="8"/>
      <c r="L1770" s="15">
        <v>3.0300000000000001E-2</v>
      </c>
      <c r="M1770" s="204">
        <v>3.0499999999999999E-2</v>
      </c>
      <c r="N1770" s="8">
        <v>6.0299999999999999E-2</v>
      </c>
      <c r="O1770" s="8">
        <v>6.0499999999999998E-2</v>
      </c>
      <c r="P1770" s="15">
        <v>6.4500000000000002E-2</v>
      </c>
      <c r="Q1770" s="204">
        <v>6.4899999999999999E-2</v>
      </c>
      <c r="R1770" s="8">
        <v>6.4799999999999996E-2</v>
      </c>
      <c r="S1770" s="204">
        <v>6.5199999999999994E-2</v>
      </c>
      <c r="T1770" s="205">
        <v>6.13E-2</v>
      </c>
      <c r="U1770" s="204">
        <v>6.1899999999999997E-2</v>
      </c>
      <c r="V1770" s="8">
        <v>6.1400000000000003E-2</v>
      </c>
      <c r="W1770" s="204">
        <v>6.2E-2</v>
      </c>
      <c r="X1770" s="8">
        <v>5.8299999999999998E-2</v>
      </c>
      <c r="Y1770" s="204">
        <v>5.91E-2</v>
      </c>
      <c r="Z1770" s="8"/>
      <c r="AA1770" s="204"/>
      <c r="AB1770" s="8">
        <v>5.7599999999999998E-2</v>
      </c>
      <c r="AC1770" s="204">
        <v>5.8599999999999999E-2</v>
      </c>
      <c r="AD1770" s="8">
        <v>5.7500000000000002E-2</v>
      </c>
      <c r="AE1770" s="204">
        <v>5.8500000000000003E-2</v>
      </c>
      <c r="AF1770" s="8"/>
      <c r="AG1770" s="204"/>
      <c r="AI1770" s="192" t="str">
        <f t="shared" si="461"/>
        <v/>
      </c>
      <c r="AJ1770" s="192" t="str">
        <f t="shared" si="462"/>
        <v/>
      </c>
      <c r="AK1770" s="192" t="str">
        <f t="shared" si="463"/>
        <v/>
      </c>
      <c r="AL1770" s="192" t="str">
        <f t="shared" si="464"/>
        <v/>
      </c>
      <c r="AM1770" s="192" t="str">
        <f t="shared" si="465"/>
        <v/>
      </c>
      <c r="AN1770" s="192">
        <f t="shared" si="466"/>
        <v>3.04E-2</v>
      </c>
      <c r="AO1770" s="193">
        <f t="shared" si="467"/>
        <v>6.0399999999999995E-2</v>
      </c>
      <c r="AP1770" s="192">
        <f t="shared" si="468"/>
        <v>6.4700000000000008E-2</v>
      </c>
      <c r="AQ1770" s="193">
        <f t="shared" si="469"/>
        <v>6.5000000000000002E-2</v>
      </c>
      <c r="AR1770" s="192">
        <f t="shared" si="470"/>
        <v>6.1600000000000002E-2</v>
      </c>
      <c r="AS1770" s="192">
        <f t="shared" si="471"/>
        <v>6.1700000000000005E-2</v>
      </c>
      <c r="AT1770" s="192">
        <f t="shared" si="472"/>
        <v>5.8700000000000002E-2</v>
      </c>
      <c r="AU1770" s="193" t="str">
        <f t="shared" si="473"/>
        <v/>
      </c>
      <c r="AV1770" s="194">
        <f t="shared" si="474"/>
        <v>5.8099999999999999E-2</v>
      </c>
      <c r="AW1770" s="193">
        <f t="shared" si="475"/>
        <v>5.8000000000000003E-2</v>
      </c>
      <c r="AX1770" s="193" t="str">
        <f t="shared" si="476"/>
        <v/>
      </c>
      <c r="AZ1770" s="193">
        <f t="shared" si="477"/>
        <v>5.7622222222222214E-2</v>
      </c>
    </row>
    <row r="1771" spans="1:52" s="5" customFormat="1" ht="11.25" x14ac:dyDescent="0.2">
      <c r="A1771" s="203">
        <v>40569</v>
      </c>
      <c r="B1771" s="11"/>
      <c r="C1771" s="11"/>
      <c r="D1771" s="15"/>
      <c r="E1771" s="204"/>
      <c r="F1771" s="8"/>
      <c r="G1771" s="8"/>
      <c r="H1771" s="15"/>
      <c r="I1771" s="204"/>
      <c r="J1771" s="8"/>
      <c r="K1771" s="8"/>
      <c r="L1771" s="15">
        <v>3.0300000000000001E-2</v>
      </c>
      <c r="M1771" s="204">
        <v>3.0499999999999999E-2</v>
      </c>
      <c r="N1771" s="8">
        <v>6.0299999999999999E-2</v>
      </c>
      <c r="O1771" s="8">
        <v>6.0499999999999998E-2</v>
      </c>
      <c r="P1771" s="15">
        <v>6.4500000000000002E-2</v>
      </c>
      <c r="Q1771" s="204">
        <v>6.4899999999999999E-2</v>
      </c>
      <c r="R1771" s="8">
        <v>6.4799999999999996E-2</v>
      </c>
      <c r="S1771" s="204">
        <v>6.5199999999999994E-2</v>
      </c>
      <c r="T1771" s="205">
        <v>6.13E-2</v>
      </c>
      <c r="U1771" s="204">
        <v>6.1899999999999997E-2</v>
      </c>
      <c r="V1771" s="8">
        <v>6.1400000000000003E-2</v>
      </c>
      <c r="W1771" s="204">
        <v>6.2E-2</v>
      </c>
      <c r="X1771" s="8">
        <v>5.8299999999999998E-2</v>
      </c>
      <c r="Y1771" s="204">
        <v>5.91E-2</v>
      </c>
      <c r="Z1771" s="8"/>
      <c r="AA1771" s="204"/>
      <c r="AB1771" s="8">
        <v>5.7599999999999998E-2</v>
      </c>
      <c r="AC1771" s="204">
        <v>5.8599999999999999E-2</v>
      </c>
      <c r="AD1771" s="8">
        <v>5.7500000000000002E-2</v>
      </c>
      <c r="AE1771" s="204">
        <v>5.8500000000000003E-2</v>
      </c>
      <c r="AF1771" s="8"/>
      <c r="AG1771" s="204"/>
      <c r="AI1771" s="192" t="str">
        <f t="shared" si="461"/>
        <v/>
      </c>
      <c r="AJ1771" s="192" t="str">
        <f t="shared" si="462"/>
        <v/>
      </c>
      <c r="AK1771" s="192" t="str">
        <f t="shared" si="463"/>
        <v/>
      </c>
      <c r="AL1771" s="192" t="str">
        <f t="shared" si="464"/>
        <v/>
      </c>
      <c r="AM1771" s="192" t="str">
        <f t="shared" si="465"/>
        <v/>
      </c>
      <c r="AN1771" s="192">
        <f t="shared" si="466"/>
        <v>3.04E-2</v>
      </c>
      <c r="AO1771" s="193">
        <f t="shared" si="467"/>
        <v>6.0399999999999995E-2</v>
      </c>
      <c r="AP1771" s="192">
        <f t="shared" si="468"/>
        <v>6.4700000000000008E-2</v>
      </c>
      <c r="AQ1771" s="193">
        <f t="shared" si="469"/>
        <v>6.5000000000000002E-2</v>
      </c>
      <c r="AR1771" s="192">
        <f t="shared" si="470"/>
        <v>6.1600000000000002E-2</v>
      </c>
      <c r="AS1771" s="192">
        <f t="shared" si="471"/>
        <v>6.1700000000000005E-2</v>
      </c>
      <c r="AT1771" s="192">
        <f t="shared" si="472"/>
        <v>5.8700000000000002E-2</v>
      </c>
      <c r="AU1771" s="193" t="str">
        <f t="shared" si="473"/>
        <v/>
      </c>
      <c r="AV1771" s="194">
        <f t="shared" si="474"/>
        <v>5.8099999999999999E-2</v>
      </c>
      <c r="AW1771" s="193">
        <f t="shared" si="475"/>
        <v>5.8000000000000003E-2</v>
      </c>
      <c r="AX1771" s="193" t="str">
        <f t="shared" si="476"/>
        <v/>
      </c>
      <c r="AZ1771" s="193">
        <f t="shared" si="477"/>
        <v>5.7622222222222214E-2</v>
      </c>
    </row>
    <row r="1772" spans="1:52" s="5" customFormat="1" ht="11.25" x14ac:dyDescent="0.2">
      <c r="A1772" s="203">
        <v>40570</v>
      </c>
      <c r="B1772" s="11"/>
      <c r="C1772" s="11"/>
      <c r="D1772" s="15"/>
      <c r="E1772" s="204"/>
      <c r="F1772" s="8"/>
      <c r="G1772" s="8"/>
      <c r="H1772" s="15"/>
      <c r="I1772" s="204"/>
      <c r="J1772" s="8"/>
      <c r="K1772" s="8"/>
      <c r="L1772" s="15">
        <v>2.9100000000000001E-2</v>
      </c>
      <c r="M1772" s="204">
        <v>2.93E-2</v>
      </c>
      <c r="N1772" s="8">
        <v>6.0400000000000002E-2</v>
      </c>
      <c r="O1772" s="8">
        <v>6.0600000000000001E-2</v>
      </c>
      <c r="P1772" s="15">
        <v>6.4600000000000005E-2</v>
      </c>
      <c r="Q1772" s="204">
        <v>6.5000000000000002E-2</v>
      </c>
      <c r="R1772" s="8">
        <v>6.4899999999999999E-2</v>
      </c>
      <c r="S1772" s="204">
        <v>6.5299999999999997E-2</v>
      </c>
      <c r="T1772" s="205">
        <v>6.1400000000000003E-2</v>
      </c>
      <c r="U1772" s="204">
        <v>6.2E-2</v>
      </c>
      <c r="V1772" s="8">
        <v>6.1499999999999999E-2</v>
      </c>
      <c r="W1772" s="204">
        <v>6.2100000000000002E-2</v>
      </c>
      <c r="X1772" s="8">
        <v>5.8400000000000001E-2</v>
      </c>
      <c r="Y1772" s="204">
        <v>5.9200000000000003E-2</v>
      </c>
      <c r="Z1772" s="8"/>
      <c r="AA1772" s="204"/>
      <c r="AB1772" s="8">
        <v>5.7700000000000001E-2</v>
      </c>
      <c r="AC1772" s="204">
        <v>5.8700000000000002E-2</v>
      </c>
      <c r="AD1772" s="8">
        <v>5.7599999999999998E-2</v>
      </c>
      <c r="AE1772" s="204">
        <v>5.8599999999999999E-2</v>
      </c>
      <c r="AF1772" s="8"/>
      <c r="AG1772" s="204"/>
      <c r="AI1772" s="192" t="str">
        <f t="shared" si="461"/>
        <v/>
      </c>
      <c r="AJ1772" s="192" t="str">
        <f t="shared" si="462"/>
        <v/>
      </c>
      <c r="AK1772" s="192" t="str">
        <f t="shared" si="463"/>
        <v/>
      </c>
      <c r="AL1772" s="192" t="str">
        <f t="shared" si="464"/>
        <v/>
      </c>
      <c r="AM1772" s="192" t="str">
        <f t="shared" si="465"/>
        <v/>
      </c>
      <c r="AN1772" s="192">
        <f t="shared" si="466"/>
        <v>2.92E-2</v>
      </c>
      <c r="AO1772" s="193">
        <f t="shared" si="467"/>
        <v>6.0499999999999998E-2</v>
      </c>
      <c r="AP1772" s="192">
        <f t="shared" si="468"/>
        <v>6.4799999999999996E-2</v>
      </c>
      <c r="AQ1772" s="193">
        <f t="shared" si="469"/>
        <v>6.5099999999999991E-2</v>
      </c>
      <c r="AR1772" s="192">
        <f t="shared" si="470"/>
        <v>6.1700000000000005E-2</v>
      </c>
      <c r="AS1772" s="192">
        <f t="shared" si="471"/>
        <v>6.1800000000000001E-2</v>
      </c>
      <c r="AT1772" s="192">
        <f t="shared" si="472"/>
        <v>5.8800000000000005E-2</v>
      </c>
      <c r="AU1772" s="193" t="str">
        <f t="shared" si="473"/>
        <v/>
      </c>
      <c r="AV1772" s="194">
        <f t="shared" si="474"/>
        <v>5.8200000000000002E-2</v>
      </c>
      <c r="AW1772" s="193">
        <f t="shared" si="475"/>
        <v>5.8099999999999999E-2</v>
      </c>
      <c r="AX1772" s="193" t="str">
        <f t="shared" si="476"/>
        <v/>
      </c>
      <c r="AZ1772" s="193">
        <f t="shared" si="477"/>
        <v>5.757777777777779E-2</v>
      </c>
    </row>
    <row r="1773" spans="1:52" s="5" customFormat="1" ht="11.25" x14ac:dyDescent="0.2">
      <c r="A1773" s="203">
        <v>40571</v>
      </c>
      <c r="B1773" s="11"/>
      <c r="C1773" s="11"/>
      <c r="D1773" s="15"/>
      <c r="E1773" s="204"/>
      <c r="F1773" s="8"/>
      <c r="G1773" s="8"/>
      <c r="H1773" s="15"/>
      <c r="I1773" s="204"/>
      <c r="J1773" s="8"/>
      <c r="K1773" s="8"/>
      <c r="L1773" s="15">
        <v>2.9000000000000001E-2</v>
      </c>
      <c r="M1773" s="204">
        <v>2.92E-2</v>
      </c>
      <c r="N1773" s="8">
        <v>5.9900000000000002E-2</v>
      </c>
      <c r="O1773" s="8">
        <v>6.0100000000000001E-2</v>
      </c>
      <c r="P1773" s="15">
        <v>6.4399999999999999E-2</v>
      </c>
      <c r="Q1773" s="204">
        <v>6.4799999999999996E-2</v>
      </c>
      <c r="R1773" s="8">
        <v>6.4899999999999999E-2</v>
      </c>
      <c r="S1773" s="204">
        <v>6.5299999999999997E-2</v>
      </c>
      <c r="T1773" s="205">
        <v>6.1499999999999999E-2</v>
      </c>
      <c r="U1773" s="204">
        <v>6.2100000000000002E-2</v>
      </c>
      <c r="V1773" s="8">
        <v>6.1600000000000002E-2</v>
      </c>
      <c r="W1773" s="204">
        <v>6.2199999999999998E-2</v>
      </c>
      <c r="X1773" s="8">
        <v>5.8500000000000003E-2</v>
      </c>
      <c r="Y1773" s="204">
        <v>5.9299999999999999E-2</v>
      </c>
      <c r="Z1773" s="8"/>
      <c r="AA1773" s="204"/>
      <c r="AB1773" s="8">
        <v>5.7700000000000001E-2</v>
      </c>
      <c r="AC1773" s="204">
        <v>5.8700000000000002E-2</v>
      </c>
      <c r="AD1773" s="8">
        <v>5.7700000000000001E-2</v>
      </c>
      <c r="AE1773" s="204">
        <v>5.8700000000000002E-2</v>
      </c>
      <c r="AF1773" s="8"/>
      <c r="AG1773" s="204"/>
      <c r="AI1773" s="192" t="str">
        <f t="shared" si="461"/>
        <v/>
      </c>
      <c r="AJ1773" s="192" t="str">
        <f t="shared" si="462"/>
        <v/>
      </c>
      <c r="AK1773" s="192" t="str">
        <f t="shared" si="463"/>
        <v/>
      </c>
      <c r="AL1773" s="192" t="str">
        <f t="shared" si="464"/>
        <v/>
      </c>
      <c r="AM1773" s="192" t="str">
        <f t="shared" si="465"/>
        <v/>
      </c>
      <c r="AN1773" s="192">
        <f t="shared" si="466"/>
        <v>2.9100000000000001E-2</v>
      </c>
      <c r="AO1773" s="193">
        <f t="shared" si="467"/>
        <v>0.06</v>
      </c>
      <c r="AP1773" s="192">
        <f t="shared" si="468"/>
        <v>6.4599999999999991E-2</v>
      </c>
      <c r="AQ1773" s="193">
        <f t="shared" si="469"/>
        <v>6.5099999999999991E-2</v>
      </c>
      <c r="AR1773" s="192">
        <f t="shared" si="470"/>
        <v>6.1800000000000001E-2</v>
      </c>
      <c r="AS1773" s="192">
        <f t="shared" si="471"/>
        <v>6.1899999999999997E-2</v>
      </c>
      <c r="AT1773" s="192">
        <f t="shared" si="472"/>
        <v>5.8900000000000001E-2</v>
      </c>
      <c r="AU1773" s="193" t="str">
        <f t="shared" si="473"/>
        <v/>
      </c>
      <c r="AV1773" s="194">
        <f t="shared" si="474"/>
        <v>5.8200000000000002E-2</v>
      </c>
      <c r="AW1773" s="193">
        <f t="shared" si="475"/>
        <v>5.8200000000000002E-2</v>
      </c>
      <c r="AX1773" s="193" t="str">
        <f t="shared" si="476"/>
        <v/>
      </c>
      <c r="AZ1773" s="193">
        <f t="shared" si="477"/>
        <v>5.7533333333333339E-2</v>
      </c>
    </row>
    <row r="1774" spans="1:52" s="5" customFormat="1" ht="11.25" x14ac:dyDescent="0.2">
      <c r="A1774" s="203">
        <v>40574</v>
      </c>
      <c r="B1774" s="11"/>
      <c r="C1774" s="11"/>
      <c r="D1774" s="15"/>
      <c r="E1774" s="204"/>
      <c r="F1774" s="8"/>
      <c r="G1774" s="8"/>
      <c r="H1774" s="15"/>
      <c r="I1774" s="204"/>
      <c r="J1774" s="8"/>
      <c r="K1774" s="8"/>
      <c r="L1774" s="15">
        <v>2.9000000000000001E-2</v>
      </c>
      <c r="M1774" s="204">
        <v>2.92E-2</v>
      </c>
      <c r="N1774" s="8">
        <v>5.9499999999999997E-2</v>
      </c>
      <c r="O1774" s="8">
        <v>5.9700000000000003E-2</v>
      </c>
      <c r="P1774" s="15">
        <v>6.4000000000000001E-2</v>
      </c>
      <c r="Q1774" s="204">
        <v>6.4399999999999999E-2</v>
      </c>
      <c r="R1774" s="8">
        <v>6.4399999999999999E-2</v>
      </c>
      <c r="S1774" s="204">
        <v>6.4799999999999996E-2</v>
      </c>
      <c r="T1774" s="205">
        <v>6.1600000000000002E-2</v>
      </c>
      <c r="U1774" s="204">
        <v>6.2199999999999998E-2</v>
      </c>
      <c r="V1774" s="8">
        <v>6.1699999999999998E-2</v>
      </c>
      <c r="W1774" s="204">
        <v>6.2300000000000001E-2</v>
      </c>
      <c r="X1774" s="8">
        <v>5.91E-2</v>
      </c>
      <c r="Y1774" s="204">
        <v>5.9900000000000002E-2</v>
      </c>
      <c r="Z1774" s="8"/>
      <c r="AA1774" s="204"/>
      <c r="AB1774" s="8">
        <v>5.8099999999999999E-2</v>
      </c>
      <c r="AC1774" s="204">
        <v>5.91E-2</v>
      </c>
      <c r="AD1774" s="8">
        <v>5.7799999999999997E-2</v>
      </c>
      <c r="AE1774" s="204">
        <v>5.8799999999999998E-2</v>
      </c>
      <c r="AF1774" s="8"/>
      <c r="AG1774" s="204"/>
      <c r="AI1774" s="192" t="str">
        <f t="shared" ref="AI1774:AI1837" si="478">IFERROR(AVERAGE(B1774:C1774),"")</f>
        <v/>
      </c>
      <c r="AJ1774" s="192" t="str">
        <f t="shared" ref="AJ1774:AJ1837" si="479">IFERROR(AVERAGE(D1774:E1774),"")</f>
        <v/>
      </c>
      <c r="AK1774" s="192" t="str">
        <f t="shared" ref="AK1774:AK1837" si="480">IFERROR(AVERAGE(F1774:G1774),"")</f>
        <v/>
      </c>
      <c r="AL1774" s="192" t="str">
        <f t="shared" ref="AL1774:AL1837" si="481">IFERROR(AVERAGE(H1774:I1774),"")</f>
        <v/>
      </c>
      <c r="AM1774" s="192" t="str">
        <f t="shared" ref="AM1774:AM1837" si="482">IFERROR(AVERAGE(J1774:K1774),"")</f>
        <v/>
      </c>
      <c r="AN1774" s="192">
        <f t="shared" ref="AN1774:AN1837" si="483">IFERROR(AVERAGE(L1774:M1774),"")</f>
        <v>2.9100000000000001E-2</v>
      </c>
      <c r="AO1774" s="193">
        <f t="shared" ref="AO1774:AO1837" si="484">IFERROR(AVERAGE(N1774:O1774),"")</f>
        <v>5.96E-2</v>
      </c>
      <c r="AP1774" s="192">
        <f t="shared" ref="AP1774:AP1837" si="485">IFERROR(AVERAGE(P1774:Q1774),"")</f>
        <v>6.4200000000000007E-2</v>
      </c>
      <c r="AQ1774" s="193">
        <f t="shared" ref="AQ1774:AQ1837" si="486">IFERROR(AVERAGE(R1774:S1774),"")</f>
        <v>6.4599999999999991E-2</v>
      </c>
      <c r="AR1774" s="192">
        <f t="shared" ref="AR1774:AR1837" si="487">IFERROR(AVERAGE(T1774:U1774),"")</f>
        <v>6.1899999999999997E-2</v>
      </c>
      <c r="AS1774" s="192">
        <f t="shared" ref="AS1774:AS1837" si="488">IFERROR(AVERAGE(V1774:W1774),"")</f>
        <v>6.2E-2</v>
      </c>
      <c r="AT1774" s="192">
        <f t="shared" ref="AT1774:AT1837" si="489">IFERROR(AVERAGE(X1774:Y1774),"")</f>
        <v>5.9499999999999997E-2</v>
      </c>
      <c r="AU1774" s="193" t="str">
        <f t="shared" ref="AU1774:AU1837" si="490">IFERROR(AVERAGE(Z1774:AA1774),"")</f>
        <v/>
      </c>
      <c r="AV1774" s="194">
        <f t="shared" ref="AV1774:AV1837" si="491">IFERROR(AVERAGE(AB1774:AC1774),"")</f>
        <v>5.8599999999999999E-2</v>
      </c>
      <c r="AW1774" s="193">
        <f t="shared" ref="AW1774:AW1837" si="492">IFERROR(AVERAGE(AD1774:AE1774),"")</f>
        <v>5.8299999999999998E-2</v>
      </c>
      <c r="AX1774" s="193" t="str">
        <f t="shared" ref="AX1774:AX1837" si="493">IFERROR(AVERAGE(AF1774:AG1774),"")</f>
        <v/>
      </c>
      <c r="AZ1774" s="193">
        <f t="shared" si="477"/>
        <v>5.7533333333333325E-2</v>
      </c>
    </row>
    <row r="1775" spans="1:52" s="5" customFormat="1" ht="11.25" x14ac:dyDescent="0.2">
      <c r="A1775" s="203">
        <v>40575</v>
      </c>
      <c r="B1775" s="11"/>
      <c r="C1775" s="11"/>
      <c r="D1775" s="15"/>
      <c r="E1775" s="204"/>
      <c r="F1775" s="8"/>
      <c r="G1775" s="8"/>
      <c r="H1775" s="15"/>
      <c r="I1775" s="204"/>
      <c r="J1775" s="8"/>
      <c r="K1775" s="8"/>
      <c r="L1775" s="15">
        <v>2.92E-2</v>
      </c>
      <c r="M1775" s="204">
        <v>2.9399999999999999E-2</v>
      </c>
      <c r="N1775" s="8">
        <v>5.9400000000000001E-2</v>
      </c>
      <c r="O1775" s="8">
        <v>5.96E-2</v>
      </c>
      <c r="P1775" s="15">
        <v>6.4100000000000004E-2</v>
      </c>
      <c r="Q1775" s="204">
        <v>6.4500000000000002E-2</v>
      </c>
      <c r="R1775" s="8">
        <v>6.4500000000000002E-2</v>
      </c>
      <c r="S1775" s="204">
        <v>6.4899999999999999E-2</v>
      </c>
      <c r="T1775" s="205">
        <v>6.2E-2</v>
      </c>
      <c r="U1775" s="204">
        <v>6.2600000000000003E-2</v>
      </c>
      <c r="V1775" s="8">
        <v>6.2199999999999998E-2</v>
      </c>
      <c r="W1775" s="204">
        <v>6.2799999999999995E-2</v>
      </c>
      <c r="X1775" s="8">
        <v>5.9299999999999999E-2</v>
      </c>
      <c r="Y1775" s="204">
        <v>6.0100000000000001E-2</v>
      </c>
      <c r="Z1775" s="8"/>
      <c r="AA1775" s="204"/>
      <c r="AB1775" s="8">
        <v>5.8200000000000002E-2</v>
      </c>
      <c r="AC1775" s="204">
        <v>5.9200000000000003E-2</v>
      </c>
      <c r="AD1775" s="8">
        <v>5.7799999999999997E-2</v>
      </c>
      <c r="AE1775" s="204">
        <v>5.8799999999999998E-2</v>
      </c>
      <c r="AF1775" s="8"/>
      <c r="AG1775" s="204"/>
      <c r="AI1775" s="192" t="str">
        <f t="shared" si="478"/>
        <v/>
      </c>
      <c r="AJ1775" s="192" t="str">
        <f t="shared" si="479"/>
        <v/>
      </c>
      <c r="AK1775" s="192" t="str">
        <f t="shared" si="480"/>
        <v/>
      </c>
      <c r="AL1775" s="192" t="str">
        <f t="shared" si="481"/>
        <v/>
      </c>
      <c r="AM1775" s="192" t="str">
        <f t="shared" si="482"/>
        <v/>
      </c>
      <c r="AN1775" s="192">
        <f t="shared" si="483"/>
        <v>2.93E-2</v>
      </c>
      <c r="AO1775" s="193">
        <f t="shared" si="484"/>
        <v>5.9499999999999997E-2</v>
      </c>
      <c r="AP1775" s="192">
        <f t="shared" si="485"/>
        <v>6.4299999999999996E-2</v>
      </c>
      <c r="AQ1775" s="193">
        <f t="shared" si="486"/>
        <v>6.4700000000000008E-2</v>
      </c>
      <c r="AR1775" s="192">
        <f t="shared" si="487"/>
        <v>6.2300000000000001E-2</v>
      </c>
      <c r="AS1775" s="192">
        <f t="shared" si="488"/>
        <v>6.25E-2</v>
      </c>
      <c r="AT1775" s="192">
        <f t="shared" si="489"/>
        <v>5.9700000000000003E-2</v>
      </c>
      <c r="AU1775" s="193" t="str">
        <f t="shared" si="490"/>
        <v/>
      </c>
      <c r="AV1775" s="194">
        <f t="shared" si="491"/>
        <v>5.8700000000000002E-2</v>
      </c>
      <c r="AW1775" s="193">
        <f t="shared" si="492"/>
        <v>5.8299999999999998E-2</v>
      </c>
      <c r="AX1775" s="193" t="str">
        <f t="shared" si="493"/>
        <v/>
      </c>
      <c r="AZ1775" s="193">
        <f t="shared" si="477"/>
        <v>5.7700000000000001E-2</v>
      </c>
    </row>
    <row r="1776" spans="1:52" s="5" customFormat="1" ht="11.25" x14ac:dyDescent="0.2">
      <c r="A1776" s="203">
        <v>40576</v>
      </c>
      <c r="B1776" s="11"/>
      <c r="C1776" s="11"/>
      <c r="D1776" s="15"/>
      <c r="E1776" s="204"/>
      <c r="F1776" s="8"/>
      <c r="G1776" s="8"/>
      <c r="H1776" s="15"/>
      <c r="I1776" s="204"/>
      <c r="J1776" s="8"/>
      <c r="K1776" s="8"/>
      <c r="L1776" s="15">
        <v>2.9100000000000001E-2</v>
      </c>
      <c r="M1776" s="204">
        <v>2.93E-2</v>
      </c>
      <c r="N1776" s="8">
        <v>5.9400000000000001E-2</v>
      </c>
      <c r="O1776" s="8">
        <v>5.96E-2</v>
      </c>
      <c r="P1776" s="15">
        <v>6.3899999999999998E-2</v>
      </c>
      <c r="Q1776" s="204">
        <v>6.4299999999999996E-2</v>
      </c>
      <c r="R1776" s="8">
        <v>6.4000000000000001E-2</v>
      </c>
      <c r="S1776" s="204">
        <v>6.4399999999999999E-2</v>
      </c>
      <c r="T1776" s="205">
        <v>6.1800000000000001E-2</v>
      </c>
      <c r="U1776" s="204">
        <v>6.2399999999999997E-2</v>
      </c>
      <c r="V1776" s="8">
        <v>6.2E-2</v>
      </c>
      <c r="W1776" s="204">
        <v>6.2600000000000003E-2</v>
      </c>
      <c r="X1776" s="8">
        <v>5.9400000000000001E-2</v>
      </c>
      <c r="Y1776" s="204">
        <v>6.0199999999999997E-2</v>
      </c>
      <c r="Z1776" s="8"/>
      <c r="AA1776" s="204"/>
      <c r="AB1776" s="8">
        <v>5.8000000000000003E-2</v>
      </c>
      <c r="AC1776" s="204">
        <v>5.8999999999999997E-2</v>
      </c>
      <c r="AD1776" s="8">
        <v>5.7500000000000002E-2</v>
      </c>
      <c r="AE1776" s="204">
        <v>5.8500000000000003E-2</v>
      </c>
      <c r="AF1776" s="8"/>
      <c r="AG1776" s="204"/>
      <c r="AI1776" s="192" t="str">
        <f t="shared" si="478"/>
        <v/>
      </c>
      <c r="AJ1776" s="192" t="str">
        <f t="shared" si="479"/>
        <v/>
      </c>
      <c r="AK1776" s="192" t="str">
        <f t="shared" si="480"/>
        <v/>
      </c>
      <c r="AL1776" s="192" t="str">
        <f t="shared" si="481"/>
        <v/>
      </c>
      <c r="AM1776" s="192" t="str">
        <f t="shared" si="482"/>
        <v/>
      </c>
      <c r="AN1776" s="192">
        <f t="shared" si="483"/>
        <v>2.92E-2</v>
      </c>
      <c r="AO1776" s="193">
        <f t="shared" si="484"/>
        <v>5.9499999999999997E-2</v>
      </c>
      <c r="AP1776" s="192">
        <f t="shared" si="485"/>
        <v>6.409999999999999E-2</v>
      </c>
      <c r="AQ1776" s="193">
        <f t="shared" si="486"/>
        <v>6.4200000000000007E-2</v>
      </c>
      <c r="AR1776" s="192">
        <f t="shared" si="487"/>
        <v>6.2100000000000002E-2</v>
      </c>
      <c r="AS1776" s="192">
        <f t="shared" si="488"/>
        <v>6.2300000000000001E-2</v>
      </c>
      <c r="AT1776" s="192">
        <f t="shared" si="489"/>
        <v>5.9799999999999999E-2</v>
      </c>
      <c r="AU1776" s="193" t="str">
        <f t="shared" si="490"/>
        <v/>
      </c>
      <c r="AV1776" s="194">
        <f t="shared" si="491"/>
        <v>5.8499999999999996E-2</v>
      </c>
      <c r="AW1776" s="193">
        <f t="shared" si="492"/>
        <v>5.8000000000000003E-2</v>
      </c>
      <c r="AX1776" s="193" t="str">
        <f t="shared" si="493"/>
        <v/>
      </c>
      <c r="AZ1776" s="193">
        <f t="shared" si="477"/>
        <v>5.7522222222222225E-2</v>
      </c>
    </row>
    <row r="1777" spans="1:52" s="5" customFormat="1" ht="11.25" x14ac:dyDescent="0.2">
      <c r="A1777" s="203">
        <v>40577</v>
      </c>
      <c r="B1777" s="11"/>
      <c r="C1777" s="11"/>
      <c r="D1777" s="15"/>
      <c r="E1777" s="204"/>
      <c r="F1777" s="8"/>
      <c r="G1777" s="8"/>
      <c r="H1777" s="15"/>
      <c r="I1777" s="204"/>
      <c r="J1777" s="8"/>
      <c r="K1777" s="8"/>
      <c r="L1777" s="15">
        <v>0.03</v>
      </c>
      <c r="M1777" s="204">
        <v>3.0200000000000001E-2</v>
      </c>
      <c r="N1777" s="8">
        <v>5.9299999999999999E-2</v>
      </c>
      <c r="O1777" s="8">
        <v>5.9499999999999997E-2</v>
      </c>
      <c r="P1777" s="15">
        <v>6.3600000000000004E-2</v>
      </c>
      <c r="Q1777" s="204">
        <v>6.4000000000000001E-2</v>
      </c>
      <c r="R1777" s="8">
        <v>6.3500000000000001E-2</v>
      </c>
      <c r="S1777" s="204">
        <v>6.3899999999999998E-2</v>
      </c>
      <c r="T1777" s="205">
        <v>6.1499999999999999E-2</v>
      </c>
      <c r="U1777" s="204">
        <v>6.2100000000000002E-2</v>
      </c>
      <c r="V1777" s="8">
        <v>6.1800000000000001E-2</v>
      </c>
      <c r="W1777" s="204">
        <v>6.2399999999999997E-2</v>
      </c>
      <c r="X1777" s="8">
        <v>5.9299999999999999E-2</v>
      </c>
      <c r="Y1777" s="204">
        <v>6.0100000000000001E-2</v>
      </c>
      <c r="Z1777" s="8"/>
      <c r="AA1777" s="204"/>
      <c r="AB1777" s="8">
        <v>5.79E-2</v>
      </c>
      <c r="AC1777" s="204">
        <v>5.8900000000000001E-2</v>
      </c>
      <c r="AD1777" s="8">
        <v>5.74E-2</v>
      </c>
      <c r="AE1777" s="204">
        <v>5.8400000000000001E-2</v>
      </c>
      <c r="AF1777" s="8"/>
      <c r="AG1777" s="204"/>
      <c r="AI1777" s="192" t="str">
        <f t="shared" si="478"/>
        <v/>
      </c>
      <c r="AJ1777" s="192" t="str">
        <f t="shared" si="479"/>
        <v/>
      </c>
      <c r="AK1777" s="192" t="str">
        <f t="shared" si="480"/>
        <v/>
      </c>
      <c r="AL1777" s="192" t="str">
        <f t="shared" si="481"/>
        <v/>
      </c>
      <c r="AM1777" s="192" t="str">
        <f t="shared" si="482"/>
        <v/>
      </c>
      <c r="AN1777" s="192">
        <f t="shared" si="483"/>
        <v>3.0100000000000002E-2</v>
      </c>
      <c r="AO1777" s="193">
        <f t="shared" si="484"/>
        <v>5.9399999999999994E-2</v>
      </c>
      <c r="AP1777" s="192">
        <f t="shared" si="485"/>
        <v>6.3799999999999996E-2</v>
      </c>
      <c r="AQ1777" s="193">
        <f t="shared" si="486"/>
        <v>6.3700000000000007E-2</v>
      </c>
      <c r="AR1777" s="192">
        <f t="shared" si="487"/>
        <v>6.1800000000000001E-2</v>
      </c>
      <c r="AS1777" s="192">
        <f t="shared" si="488"/>
        <v>6.2100000000000002E-2</v>
      </c>
      <c r="AT1777" s="192">
        <f t="shared" si="489"/>
        <v>5.9700000000000003E-2</v>
      </c>
      <c r="AU1777" s="193" t="str">
        <f t="shared" si="490"/>
        <v/>
      </c>
      <c r="AV1777" s="194">
        <f t="shared" si="491"/>
        <v>5.8400000000000001E-2</v>
      </c>
      <c r="AW1777" s="193">
        <f t="shared" si="492"/>
        <v>5.79E-2</v>
      </c>
      <c r="AX1777" s="193" t="str">
        <f t="shared" si="493"/>
        <v/>
      </c>
      <c r="AZ1777" s="193">
        <f t="shared" si="477"/>
        <v>5.7433333333333322E-2</v>
      </c>
    </row>
    <row r="1778" spans="1:52" s="5" customFormat="1" ht="11.25" x14ac:dyDescent="0.2">
      <c r="A1778" s="203">
        <v>40578</v>
      </c>
      <c r="B1778" s="11"/>
      <c r="C1778" s="11"/>
      <c r="D1778" s="15"/>
      <c r="E1778" s="204"/>
      <c r="F1778" s="8"/>
      <c r="G1778" s="8"/>
      <c r="H1778" s="15"/>
      <c r="I1778" s="204"/>
      <c r="J1778" s="8"/>
      <c r="K1778" s="8"/>
      <c r="L1778" s="15">
        <v>3.04E-2</v>
      </c>
      <c r="M1778" s="204">
        <v>3.0599999999999999E-2</v>
      </c>
      <c r="N1778" s="8">
        <v>5.9400000000000001E-2</v>
      </c>
      <c r="O1778" s="8">
        <v>5.96E-2</v>
      </c>
      <c r="P1778" s="15">
        <v>6.3799999999999996E-2</v>
      </c>
      <c r="Q1778" s="204">
        <v>6.4199999999999993E-2</v>
      </c>
      <c r="R1778" s="8">
        <v>6.4000000000000001E-2</v>
      </c>
      <c r="S1778" s="204">
        <v>6.4399999999999999E-2</v>
      </c>
      <c r="T1778" s="205">
        <v>6.2E-2</v>
      </c>
      <c r="U1778" s="204">
        <v>6.2600000000000003E-2</v>
      </c>
      <c r="V1778" s="8">
        <v>6.2199999999999998E-2</v>
      </c>
      <c r="W1778" s="204">
        <v>6.2799999999999995E-2</v>
      </c>
      <c r="X1778" s="8">
        <v>5.9499999999999997E-2</v>
      </c>
      <c r="Y1778" s="204">
        <v>6.0299999999999999E-2</v>
      </c>
      <c r="Z1778" s="8"/>
      <c r="AA1778" s="204"/>
      <c r="AB1778" s="8">
        <v>5.8299999999999998E-2</v>
      </c>
      <c r="AC1778" s="204">
        <v>5.9299999999999999E-2</v>
      </c>
      <c r="AD1778" s="8">
        <v>5.7700000000000001E-2</v>
      </c>
      <c r="AE1778" s="204">
        <v>5.8700000000000002E-2</v>
      </c>
      <c r="AF1778" s="8"/>
      <c r="AG1778" s="204"/>
      <c r="AI1778" s="192" t="str">
        <f t="shared" si="478"/>
        <v/>
      </c>
      <c r="AJ1778" s="192" t="str">
        <f t="shared" si="479"/>
        <v/>
      </c>
      <c r="AK1778" s="192" t="str">
        <f t="shared" si="480"/>
        <v/>
      </c>
      <c r="AL1778" s="192" t="str">
        <f t="shared" si="481"/>
        <v/>
      </c>
      <c r="AM1778" s="192" t="str">
        <f t="shared" si="482"/>
        <v/>
      </c>
      <c r="AN1778" s="192">
        <f t="shared" si="483"/>
        <v>3.0499999999999999E-2</v>
      </c>
      <c r="AO1778" s="193">
        <f t="shared" si="484"/>
        <v>5.9499999999999997E-2</v>
      </c>
      <c r="AP1778" s="192">
        <f t="shared" si="485"/>
        <v>6.4000000000000001E-2</v>
      </c>
      <c r="AQ1778" s="193">
        <f t="shared" si="486"/>
        <v>6.4200000000000007E-2</v>
      </c>
      <c r="AR1778" s="192">
        <f t="shared" si="487"/>
        <v>6.2300000000000001E-2</v>
      </c>
      <c r="AS1778" s="192">
        <f t="shared" si="488"/>
        <v>6.25E-2</v>
      </c>
      <c r="AT1778" s="192">
        <f t="shared" si="489"/>
        <v>5.9899999999999995E-2</v>
      </c>
      <c r="AU1778" s="193" t="str">
        <f t="shared" si="490"/>
        <v/>
      </c>
      <c r="AV1778" s="194">
        <f t="shared" si="491"/>
        <v>5.8799999999999998E-2</v>
      </c>
      <c r="AW1778" s="193">
        <f t="shared" si="492"/>
        <v>5.8200000000000002E-2</v>
      </c>
      <c r="AX1778" s="193" t="str">
        <f t="shared" si="493"/>
        <v/>
      </c>
      <c r="AZ1778" s="193">
        <f t="shared" si="477"/>
        <v>5.7766666666666668E-2</v>
      </c>
    </row>
    <row r="1779" spans="1:52" s="5" customFormat="1" ht="11.25" x14ac:dyDescent="0.2">
      <c r="A1779" s="203">
        <v>40581</v>
      </c>
      <c r="B1779" s="11"/>
      <c r="C1779" s="11"/>
      <c r="D1779" s="15"/>
      <c r="E1779" s="204"/>
      <c r="F1779" s="8"/>
      <c r="G1779" s="8"/>
      <c r="H1779" s="15"/>
      <c r="I1779" s="204"/>
      <c r="J1779" s="8"/>
      <c r="K1779" s="8"/>
      <c r="L1779" s="15">
        <v>3.1E-2</v>
      </c>
      <c r="M1779" s="204">
        <v>3.1199999999999999E-2</v>
      </c>
      <c r="N1779" s="8">
        <v>0.06</v>
      </c>
      <c r="O1779" s="8">
        <v>6.0199999999999997E-2</v>
      </c>
      <c r="P1779" s="15">
        <v>6.4699999999999994E-2</v>
      </c>
      <c r="Q1779" s="204">
        <v>6.5100000000000005E-2</v>
      </c>
      <c r="R1779" s="8">
        <v>6.4699999999999994E-2</v>
      </c>
      <c r="S1779" s="204">
        <v>6.5100000000000005E-2</v>
      </c>
      <c r="T1779" s="205">
        <v>6.2899999999999998E-2</v>
      </c>
      <c r="U1779" s="204">
        <v>6.3500000000000001E-2</v>
      </c>
      <c r="V1779" s="8">
        <v>6.3100000000000003E-2</v>
      </c>
      <c r="W1779" s="204">
        <v>6.3700000000000007E-2</v>
      </c>
      <c r="X1779" s="8">
        <v>6.0499999999999998E-2</v>
      </c>
      <c r="Y1779" s="204">
        <v>6.13E-2</v>
      </c>
      <c r="Z1779" s="8"/>
      <c r="AA1779" s="204"/>
      <c r="AB1779" s="8">
        <v>5.8799999999999998E-2</v>
      </c>
      <c r="AC1779" s="204">
        <v>5.9799999999999999E-2</v>
      </c>
      <c r="AD1779" s="8">
        <v>5.8000000000000003E-2</v>
      </c>
      <c r="AE1779" s="204">
        <v>5.8999999999999997E-2</v>
      </c>
      <c r="AF1779" s="8"/>
      <c r="AG1779" s="204"/>
      <c r="AI1779" s="192" t="str">
        <f t="shared" si="478"/>
        <v/>
      </c>
      <c r="AJ1779" s="192" t="str">
        <f t="shared" si="479"/>
        <v/>
      </c>
      <c r="AK1779" s="192" t="str">
        <f t="shared" si="480"/>
        <v/>
      </c>
      <c r="AL1779" s="192" t="str">
        <f t="shared" si="481"/>
        <v/>
      </c>
      <c r="AM1779" s="192" t="str">
        <f t="shared" si="482"/>
        <v/>
      </c>
      <c r="AN1779" s="192">
        <f t="shared" si="483"/>
        <v>3.1099999999999999E-2</v>
      </c>
      <c r="AO1779" s="193">
        <f t="shared" si="484"/>
        <v>6.0100000000000001E-2</v>
      </c>
      <c r="AP1779" s="192">
        <f t="shared" si="485"/>
        <v>6.4899999999999999E-2</v>
      </c>
      <c r="AQ1779" s="193">
        <f t="shared" si="486"/>
        <v>6.4899999999999999E-2</v>
      </c>
      <c r="AR1779" s="192">
        <f t="shared" si="487"/>
        <v>6.3200000000000006E-2</v>
      </c>
      <c r="AS1779" s="192">
        <f t="shared" si="488"/>
        <v>6.3400000000000012E-2</v>
      </c>
      <c r="AT1779" s="192">
        <f t="shared" si="489"/>
        <v>6.0899999999999996E-2</v>
      </c>
      <c r="AU1779" s="193" t="str">
        <f t="shared" si="490"/>
        <v/>
      </c>
      <c r="AV1779" s="194">
        <f t="shared" si="491"/>
        <v>5.9299999999999999E-2</v>
      </c>
      <c r="AW1779" s="193">
        <f t="shared" si="492"/>
        <v>5.8499999999999996E-2</v>
      </c>
      <c r="AX1779" s="193" t="str">
        <f t="shared" si="493"/>
        <v/>
      </c>
      <c r="AZ1779" s="193">
        <f t="shared" si="477"/>
        <v>5.8477777777777774E-2</v>
      </c>
    </row>
    <row r="1780" spans="1:52" s="5" customFormat="1" ht="11.25" x14ac:dyDescent="0.2">
      <c r="A1780" s="203">
        <v>40582</v>
      </c>
      <c r="B1780" s="11"/>
      <c r="C1780" s="11"/>
      <c r="D1780" s="15"/>
      <c r="E1780" s="204"/>
      <c r="F1780" s="8"/>
      <c r="G1780" s="8"/>
      <c r="H1780" s="15"/>
      <c r="I1780" s="204"/>
      <c r="J1780" s="8"/>
      <c r="K1780" s="8"/>
      <c r="L1780" s="15">
        <v>3.1E-2</v>
      </c>
      <c r="M1780" s="204">
        <v>3.1199999999999999E-2</v>
      </c>
      <c r="N1780" s="8">
        <v>6.0400000000000002E-2</v>
      </c>
      <c r="O1780" s="8">
        <v>6.0600000000000001E-2</v>
      </c>
      <c r="P1780" s="15">
        <v>6.4799999999999996E-2</v>
      </c>
      <c r="Q1780" s="204">
        <v>6.5199999999999994E-2</v>
      </c>
      <c r="R1780" s="8">
        <v>6.5100000000000005E-2</v>
      </c>
      <c r="S1780" s="204">
        <v>6.5500000000000003E-2</v>
      </c>
      <c r="T1780" s="205">
        <v>6.3E-2</v>
      </c>
      <c r="U1780" s="204">
        <v>6.3600000000000004E-2</v>
      </c>
      <c r="V1780" s="8">
        <v>6.3200000000000006E-2</v>
      </c>
      <c r="W1780" s="204">
        <v>6.3799999999999996E-2</v>
      </c>
      <c r="X1780" s="8">
        <v>6.0699999999999997E-2</v>
      </c>
      <c r="Y1780" s="204">
        <v>6.1499999999999999E-2</v>
      </c>
      <c r="Z1780" s="8"/>
      <c r="AA1780" s="204"/>
      <c r="AB1780" s="8">
        <v>5.8900000000000001E-2</v>
      </c>
      <c r="AC1780" s="204">
        <v>5.9900000000000002E-2</v>
      </c>
      <c r="AD1780" s="8">
        <v>5.8099999999999999E-2</v>
      </c>
      <c r="AE1780" s="204">
        <v>5.91E-2</v>
      </c>
      <c r="AF1780" s="8"/>
      <c r="AG1780" s="204"/>
      <c r="AI1780" s="192" t="str">
        <f t="shared" si="478"/>
        <v/>
      </c>
      <c r="AJ1780" s="192" t="str">
        <f t="shared" si="479"/>
        <v/>
      </c>
      <c r="AK1780" s="192" t="str">
        <f t="shared" si="480"/>
        <v/>
      </c>
      <c r="AL1780" s="192" t="str">
        <f t="shared" si="481"/>
        <v/>
      </c>
      <c r="AM1780" s="192" t="str">
        <f t="shared" si="482"/>
        <v/>
      </c>
      <c r="AN1780" s="192">
        <f t="shared" si="483"/>
        <v>3.1099999999999999E-2</v>
      </c>
      <c r="AO1780" s="193">
        <f t="shared" si="484"/>
        <v>6.0499999999999998E-2</v>
      </c>
      <c r="AP1780" s="192">
        <f t="shared" si="485"/>
        <v>6.5000000000000002E-2</v>
      </c>
      <c r="AQ1780" s="193">
        <f t="shared" si="486"/>
        <v>6.5299999999999997E-2</v>
      </c>
      <c r="AR1780" s="192">
        <f t="shared" si="487"/>
        <v>6.3299999999999995E-2</v>
      </c>
      <c r="AS1780" s="192">
        <f t="shared" si="488"/>
        <v>6.3500000000000001E-2</v>
      </c>
      <c r="AT1780" s="192">
        <f t="shared" si="489"/>
        <v>6.1100000000000002E-2</v>
      </c>
      <c r="AU1780" s="193" t="str">
        <f t="shared" si="490"/>
        <v/>
      </c>
      <c r="AV1780" s="194">
        <f t="shared" si="491"/>
        <v>5.9400000000000001E-2</v>
      </c>
      <c r="AW1780" s="193">
        <f t="shared" si="492"/>
        <v>5.8599999999999999E-2</v>
      </c>
      <c r="AX1780" s="193" t="str">
        <f t="shared" si="493"/>
        <v/>
      </c>
      <c r="AZ1780" s="193">
        <f t="shared" si="477"/>
        <v>5.864444444444445E-2</v>
      </c>
    </row>
    <row r="1781" spans="1:52" s="5" customFormat="1" ht="11.25" x14ac:dyDescent="0.2">
      <c r="A1781" s="203">
        <v>40583</v>
      </c>
      <c r="B1781" s="11"/>
      <c r="C1781" s="11"/>
      <c r="D1781" s="15"/>
      <c r="E1781" s="204"/>
      <c r="F1781" s="8"/>
      <c r="G1781" s="8"/>
      <c r="H1781" s="15"/>
      <c r="I1781" s="204"/>
      <c r="J1781" s="8"/>
      <c r="K1781" s="8"/>
      <c r="L1781" s="15">
        <v>3.09E-2</v>
      </c>
      <c r="M1781" s="204">
        <v>3.1099999999999999E-2</v>
      </c>
      <c r="N1781" s="8">
        <v>5.9799999999999999E-2</v>
      </c>
      <c r="O1781" s="8">
        <v>0.06</v>
      </c>
      <c r="P1781" s="15">
        <v>6.3700000000000007E-2</v>
      </c>
      <c r="Q1781" s="204">
        <v>6.4100000000000004E-2</v>
      </c>
      <c r="R1781" s="8">
        <v>6.4100000000000004E-2</v>
      </c>
      <c r="S1781" s="204">
        <v>6.4500000000000002E-2</v>
      </c>
      <c r="T1781" s="205">
        <v>6.1800000000000001E-2</v>
      </c>
      <c r="U1781" s="204">
        <v>6.2399999999999997E-2</v>
      </c>
      <c r="V1781" s="8">
        <v>6.2E-2</v>
      </c>
      <c r="W1781" s="204">
        <v>6.2600000000000003E-2</v>
      </c>
      <c r="X1781" s="8">
        <v>5.9799999999999999E-2</v>
      </c>
      <c r="Y1781" s="204">
        <v>6.0600000000000001E-2</v>
      </c>
      <c r="Z1781" s="8"/>
      <c r="AA1781" s="204"/>
      <c r="AB1781" s="8">
        <v>5.8599999999999999E-2</v>
      </c>
      <c r="AC1781" s="204">
        <v>5.96E-2</v>
      </c>
      <c r="AD1781" s="8">
        <v>5.7599999999999998E-2</v>
      </c>
      <c r="AE1781" s="204">
        <v>5.8599999999999999E-2</v>
      </c>
      <c r="AF1781" s="8"/>
      <c r="AG1781" s="204"/>
      <c r="AI1781" s="192" t="str">
        <f t="shared" si="478"/>
        <v/>
      </c>
      <c r="AJ1781" s="192" t="str">
        <f t="shared" si="479"/>
        <v/>
      </c>
      <c r="AK1781" s="192" t="str">
        <f t="shared" si="480"/>
        <v/>
      </c>
      <c r="AL1781" s="192" t="str">
        <f t="shared" si="481"/>
        <v/>
      </c>
      <c r="AM1781" s="192" t="str">
        <f t="shared" si="482"/>
        <v/>
      </c>
      <c r="AN1781" s="192">
        <f t="shared" si="483"/>
        <v>3.1E-2</v>
      </c>
      <c r="AO1781" s="193">
        <f t="shared" si="484"/>
        <v>5.9899999999999995E-2</v>
      </c>
      <c r="AP1781" s="192">
        <f t="shared" si="485"/>
        <v>6.3900000000000012E-2</v>
      </c>
      <c r="AQ1781" s="193">
        <f t="shared" si="486"/>
        <v>6.4299999999999996E-2</v>
      </c>
      <c r="AR1781" s="192">
        <f t="shared" si="487"/>
        <v>6.2100000000000002E-2</v>
      </c>
      <c r="AS1781" s="192">
        <f t="shared" si="488"/>
        <v>6.2300000000000001E-2</v>
      </c>
      <c r="AT1781" s="192">
        <f t="shared" si="489"/>
        <v>6.0200000000000004E-2</v>
      </c>
      <c r="AU1781" s="193" t="str">
        <f t="shared" si="490"/>
        <v/>
      </c>
      <c r="AV1781" s="194">
        <f t="shared" si="491"/>
        <v>5.91E-2</v>
      </c>
      <c r="AW1781" s="193">
        <f t="shared" si="492"/>
        <v>5.8099999999999999E-2</v>
      </c>
      <c r="AX1781" s="193" t="str">
        <f t="shared" si="493"/>
        <v/>
      </c>
      <c r="AZ1781" s="193">
        <f t="shared" si="477"/>
        <v>5.7877777777777778E-2</v>
      </c>
    </row>
    <row r="1782" spans="1:52" s="5" customFormat="1" ht="11.25" x14ac:dyDescent="0.2">
      <c r="A1782" s="203">
        <v>40584</v>
      </c>
      <c r="B1782" s="11"/>
      <c r="C1782" s="11"/>
      <c r="D1782" s="15"/>
      <c r="E1782" s="204"/>
      <c r="F1782" s="8"/>
      <c r="G1782" s="8"/>
      <c r="H1782" s="15"/>
      <c r="I1782" s="204"/>
      <c r="J1782" s="8"/>
      <c r="K1782" s="8"/>
      <c r="L1782" s="15">
        <v>3.09E-2</v>
      </c>
      <c r="M1782" s="204">
        <v>3.1099999999999999E-2</v>
      </c>
      <c r="N1782" s="8">
        <v>5.9799999999999999E-2</v>
      </c>
      <c r="O1782" s="8">
        <v>0.06</v>
      </c>
      <c r="P1782" s="15">
        <v>6.4000000000000001E-2</v>
      </c>
      <c r="Q1782" s="204">
        <v>6.4399999999999999E-2</v>
      </c>
      <c r="R1782" s="8">
        <v>6.4100000000000004E-2</v>
      </c>
      <c r="S1782" s="204">
        <v>6.4500000000000002E-2</v>
      </c>
      <c r="T1782" s="205">
        <v>6.1699999999999998E-2</v>
      </c>
      <c r="U1782" s="204">
        <v>6.2300000000000001E-2</v>
      </c>
      <c r="V1782" s="8">
        <v>6.2E-2</v>
      </c>
      <c r="W1782" s="204">
        <v>6.2600000000000003E-2</v>
      </c>
      <c r="X1782" s="8">
        <v>5.9700000000000003E-2</v>
      </c>
      <c r="Y1782" s="204">
        <v>6.0499999999999998E-2</v>
      </c>
      <c r="Z1782" s="8"/>
      <c r="AA1782" s="204"/>
      <c r="AB1782" s="8">
        <v>5.8299999999999998E-2</v>
      </c>
      <c r="AC1782" s="204">
        <v>5.9299999999999999E-2</v>
      </c>
      <c r="AD1782" s="8">
        <v>5.7500000000000002E-2</v>
      </c>
      <c r="AE1782" s="204">
        <v>5.8500000000000003E-2</v>
      </c>
      <c r="AF1782" s="8"/>
      <c r="AG1782" s="204"/>
      <c r="AI1782" s="192" t="str">
        <f t="shared" si="478"/>
        <v/>
      </c>
      <c r="AJ1782" s="192" t="str">
        <f t="shared" si="479"/>
        <v/>
      </c>
      <c r="AK1782" s="192" t="str">
        <f t="shared" si="480"/>
        <v/>
      </c>
      <c r="AL1782" s="192" t="str">
        <f t="shared" si="481"/>
        <v/>
      </c>
      <c r="AM1782" s="192" t="str">
        <f t="shared" si="482"/>
        <v/>
      </c>
      <c r="AN1782" s="192">
        <f t="shared" si="483"/>
        <v>3.1E-2</v>
      </c>
      <c r="AO1782" s="193">
        <f t="shared" si="484"/>
        <v>5.9899999999999995E-2</v>
      </c>
      <c r="AP1782" s="192">
        <f t="shared" si="485"/>
        <v>6.4200000000000007E-2</v>
      </c>
      <c r="AQ1782" s="193">
        <f t="shared" si="486"/>
        <v>6.4299999999999996E-2</v>
      </c>
      <c r="AR1782" s="192">
        <f t="shared" si="487"/>
        <v>6.2E-2</v>
      </c>
      <c r="AS1782" s="192">
        <f t="shared" si="488"/>
        <v>6.2300000000000001E-2</v>
      </c>
      <c r="AT1782" s="192">
        <f t="shared" si="489"/>
        <v>6.0100000000000001E-2</v>
      </c>
      <c r="AU1782" s="193" t="str">
        <f t="shared" si="490"/>
        <v/>
      </c>
      <c r="AV1782" s="194">
        <f t="shared" si="491"/>
        <v>5.8799999999999998E-2</v>
      </c>
      <c r="AW1782" s="193">
        <f t="shared" si="492"/>
        <v>5.8000000000000003E-2</v>
      </c>
      <c r="AX1782" s="193" t="str">
        <f t="shared" si="493"/>
        <v/>
      </c>
      <c r="AZ1782" s="193">
        <f t="shared" si="477"/>
        <v>5.7844444444444448E-2</v>
      </c>
    </row>
    <row r="1783" spans="1:52" s="5" customFormat="1" ht="11.25" x14ac:dyDescent="0.2">
      <c r="A1783" s="203">
        <v>40585</v>
      </c>
      <c r="B1783" s="11"/>
      <c r="C1783" s="11"/>
      <c r="D1783" s="15"/>
      <c r="E1783" s="204"/>
      <c r="F1783" s="8"/>
      <c r="G1783" s="8"/>
      <c r="H1783" s="15"/>
      <c r="I1783" s="204"/>
      <c r="J1783" s="8"/>
      <c r="K1783" s="8"/>
      <c r="L1783" s="15">
        <v>3.1E-2</v>
      </c>
      <c r="M1783" s="204">
        <v>3.1199999999999999E-2</v>
      </c>
      <c r="N1783" s="8">
        <v>0.06</v>
      </c>
      <c r="O1783" s="8">
        <v>6.0199999999999997E-2</v>
      </c>
      <c r="P1783" s="15">
        <v>6.4500000000000002E-2</v>
      </c>
      <c r="Q1783" s="204">
        <v>6.4899999999999999E-2</v>
      </c>
      <c r="R1783" s="8">
        <v>6.4500000000000002E-2</v>
      </c>
      <c r="S1783" s="204">
        <v>6.4899999999999999E-2</v>
      </c>
      <c r="T1783" s="205">
        <v>6.2E-2</v>
      </c>
      <c r="U1783" s="204">
        <v>6.2600000000000003E-2</v>
      </c>
      <c r="V1783" s="8">
        <v>6.2300000000000001E-2</v>
      </c>
      <c r="W1783" s="204">
        <v>6.2899999999999998E-2</v>
      </c>
      <c r="X1783" s="8">
        <v>0.06</v>
      </c>
      <c r="Y1783" s="204">
        <v>6.08E-2</v>
      </c>
      <c r="Z1783" s="8"/>
      <c r="AA1783" s="204"/>
      <c r="AB1783" s="8">
        <v>5.8500000000000003E-2</v>
      </c>
      <c r="AC1783" s="204">
        <v>5.9499999999999997E-2</v>
      </c>
      <c r="AD1783" s="8">
        <v>5.7700000000000001E-2</v>
      </c>
      <c r="AE1783" s="204">
        <v>5.8700000000000002E-2</v>
      </c>
      <c r="AF1783" s="8"/>
      <c r="AG1783" s="204"/>
      <c r="AI1783" s="192" t="str">
        <f t="shared" si="478"/>
        <v/>
      </c>
      <c r="AJ1783" s="192" t="str">
        <f t="shared" si="479"/>
        <v/>
      </c>
      <c r="AK1783" s="192" t="str">
        <f t="shared" si="480"/>
        <v/>
      </c>
      <c r="AL1783" s="192" t="str">
        <f t="shared" si="481"/>
        <v/>
      </c>
      <c r="AM1783" s="192" t="str">
        <f t="shared" si="482"/>
        <v/>
      </c>
      <c r="AN1783" s="192">
        <f t="shared" si="483"/>
        <v>3.1099999999999999E-2</v>
      </c>
      <c r="AO1783" s="193">
        <f t="shared" si="484"/>
        <v>6.0100000000000001E-2</v>
      </c>
      <c r="AP1783" s="192">
        <f t="shared" si="485"/>
        <v>6.4700000000000008E-2</v>
      </c>
      <c r="AQ1783" s="193">
        <f t="shared" si="486"/>
        <v>6.4700000000000008E-2</v>
      </c>
      <c r="AR1783" s="192">
        <f t="shared" si="487"/>
        <v>6.2300000000000001E-2</v>
      </c>
      <c r="AS1783" s="192">
        <f t="shared" si="488"/>
        <v>6.2600000000000003E-2</v>
      </c>
      <c r="AT1783" s="192">
        <f t="shared" si="489"/>
        <v>6.0399999999999995E-2</v>
      </c>
      <c r="AU1783" s="193" t="str">
        <f t="shared" si="490"/>
        <v/>
      </c>
      <c r="AV1783" s="194">
        <f t="shared" si="491"/>
        <v>5.8999999999999997E-2</v>
      </c>
      <c r="AW1783" s="193">
        <f t="shared" si="492"/>
        <v>5.8200000000000002E-2</v>
      </c>
      <c r="AX1783" s="193" t="str">
        <f t="shared" si="493"/>
        <v/>
      </c>
      <c r="AZ1783" s="193">
        <f t="shared" si="477"/>
        <v>5.8122222222222221E-2</v>
      </c>
    </row>
    <row r="1784" spans="1:52" s="5" customFormat="1" ht="11.25" x14ac:dyDescent="0.2">
      <c r="A1784" s="203">
        <v>40588</v>
      </c>
      <c r="B1784" s="11"/>
      <c r="C1784" s="11"/>
      <c r="D1784" s="15"/>
      <c r="E1784" s="204"/>
      <c r="F1784" s="8"/>
      <c r="G1784" s="8"/>
      <c r="H1784" s="15"/>
      <c r="I1784" s="204"/>
      <c r="J1784" s="8"/>
      <c r="K1784" s="8"/>
      <c r="L1784" s="15">
        <v>3.1E-2</v>
      </c>
      <c r="M1784" s="204">
        <v>3.1199999999999999E-2</v>
      </c>
      <c r="N1784" s="8">
        <v>0.06</v>
      </c>
      <c r="O1784" s="8">
        <v>6.0199999999999997E-2</v>
      </c>
      <c r="P1784" s="15">
        <v>6.4899999999999999E-2</v>
      </c>
      <c r="Q1784" s="204">
        <v>6.5299999999999997E-2</v>
      </c>
      <c r="R1784" s="8">
        <v>6.5199999999999994E-2</v>
      </c>
      <c r="S1784" s="204">
        <v>6.5600000000000006E-2</v>
      </c>
      <c r="T1784" s="205">
        <v>6.2100000000000002E-2</v>
      </c>
      <c r="U1784" s="204">
        <v>6.2700000000000006E-2</v>
      </c>
      <c r="V1784" s="8">
        <v>6.2399999999999997E-2</v>
      </c>
      <c r="W1784" s="204">
        <v>6.3E-2</v>
      </c>
      <c r="X1784" s="8">
        <v>0.06</v>
      </c>
      <c r="Y1784" s="204">
        <v>6.08E-2</v>
      </c>
      <c r="Z1784" s="8"/>
      <c r="AA1784" s="204"/>
      <c r="AB1784" s="8">
        <v>5.8700000000000002E-2</v>
      </c>
      <c r="AC1784" s="204">
        <v>5.9700000000000003E-2</v>
      </c>
      <c r="AD1784" s="8">
        <v>5.7799999999999997E-2</v>
      </c>
      <c r="AE1784" s="204">
        <v>5.8799999999999998E-2</v>
      </c>
      <c r="AF1784" s="8"/>
      <c r="AG1784" s="204"/>
      <c r="AI1784" s="192" t="str">
        <f t="shared" si="478"/>
        <v/>
      </c>
      <c r="AJ1784" s="192" t="str">
        <f t="shared" si="479"/>
        <v/>
      </c>
      <c r="AK1784" s="192" t="str">
        <f t="shared" si="480"/>
        <v/>
      </c>
      <c r="AL1784" s="192" t="str">
        <f t="shared" si="481"/>
        <v/>
      </c>
      <c r="AM1784" s="192" t="str">
        <f t="shared" si="482"/>
        <v/>
      </c>
      <c r="AN1784" s="192">
        <f t="shared" si="483"/>
        <v>3.1099999999999999E-2</v>
      </c>
      <c r="AO1784" s="193">
        <f t="shared" si="484"/>
        <v>6.0100000000000001E-2</v>
      </c>
      <c r="AP1784" s="192">
        <f t="shared" si="485"/>
        <v>6.5099999999999991E-2</v>
      </c>
      <c r="AQ1784" s="193">
        <f t="shared" si="486"/>
        <v>6.54E-2</v>
      </c>
      <c r="AR1784" s="192">
        <f t="shared" si="487"/>
        <v>6.2400000000000004E-2</v>
      </c>
      <c r="AS1784" s="192">
        <f t="shared" si="488"/>
        <v>6.2700000000000006E-2</v>
      </c>
      <c r="AT1784" s="192">
        <f t="shared" si="489"/>
        <v>6.0399999999999995E-2</v>
      </c>
      <c r="AU1784" s="193" t="str">
        <f t="shared" si="490"/>
        <v/>
      </c>
      <c r="AV1784" s="194">
        <f t="shared" si="491"/>
        <v>5.9200000000000003E-2</v>
      </c>
      <c r="AW1784" s="193">
        <f t="shared" si="492"/>
        <v>5.8299999999999998E-2</v>
      </c>
      <c r="AX1784" s="193" t="str">
        <f t="shared" si="493"/>
        <v/>
      </c>
      <c r="AZ1784" s="193">
        <f t="shared" si="477"/>
        <v>5.8300000000000005E-2</v>
      </c>
    </row>
    <row r="1785" spans="1:52" s="5" customFormat="1" ht="11.25" x14ac:dyDescent="0.2">
      <c r="A1785" s="203">
        <v>40589</v>
      </c>
      <c r="B1785" s="11"/>
      <c r="C1785" s="11"/>
      <c r="D1785" s="15"/>
      <c r="E1785" s="204"/>
      <c r="F1785" s="8"/>
      <c r="G1785" s="8"/>
      <c r="H1785" s="15"/>
      <c r="I1785" s="204"/>
      <c r="J1785" s="8"/>
      <c r="K1785" s="8"/>
      <c r="L1785" s="15">
        <v>3.1099999999999999E-2</v>
      </c>
      <c r="M1785" s="204">
        <v>3.1300000000000001E-2</v>
      </c>
      <c r="N1785" s="8">
        <v>6.0699999999999997E-2</v>
      </c>
      <c r="O1785" s="8">
        <v>6.0900000000000003E-2</v>
      </c>
      <c r="P1785" s="15">
        <v>6.5699999999999995E-2</v>
      </c>
      <c r="Q1785" s="204">
        <v>6.6100000000000006E-2</v>
      </c>
      <c r="R1785" s="8">
        <v>6.6100000000000006E-2</v>
      </c>
      <c r="S1785" s="204">
        <v>6.6500000000000004E-2</v>
      </c>
      <c r="T1785" s="205">
        <v>6.2600000000000003E-2</v>
      </c>
      <c r="U1785" s="204">
        <v>6.3200000000000006E-2</v>
      </c>
      <c r="V1785" s="8">
        <v>6.2899999999999998E-2</v>
      </c>
      <c r="W1785" s="204">
        <v>6.3500000000000001E-2</v>
      </c>
      <c r="X1785" s="8">
        <v>6.0299999999999999E-2</v>
      </c>
      <c r="Y1785" s="204">
        <v>6.1100000000000002E-2</v>
      </c>
      <c r="Z1785" s="8"/>
      <c r="AA1785" s="204"/>
      <c r="AB1785" s="8">
        <v>5.8999999999999997E-2</v>
      </c>
      <c r="AC1785" s="204">
        <v>0.06</v>
      </c>
      <c r="AD1785" s="8">
        <v>5.8000000000000003E-2</v>
      </c>
      <c r="AE1785" s="204">
        <v>5.8999999999999997E-2</v>
      </c>
      <c r="AF1785" s="8"/>
      <c r="AG1785" s="204"/>
      <c r="AI1785" s="192" t="str">
        <f t="shared" si="478"/>
        <v/>
      </c>
      <c r="AJ1785" s="192" t="str">
        <f t="shared" si="479"/>
        <v/>
      </c>
      <c r="AK1785" s="192" t="str">
        <f t="shared" si="480"/>
        <v/>
      </c>
      <c r="AL1785" s="192" t="str">
        <f t="shared" si="481"/>
        <v/>
      </c>
      <c r="AM1785" s="192" t="str">
        <f t="shared" si="482"/>
        <v/>
      </c>
      <c r="AN1785" s="192">
        <f t="shared" si="483"/>
        <v>3.1199999999999999E-2</v>
      </c>
      <c r="AO1785" s="193">
        <f t="shared" si="484"/>
        <v>6.08E-2</v>
      </c>
      <c r="AP1785" s="192">
        <f t="shared" si="485"/>
        <v>6.59E-2</v>
      </c>
      <c r="AQ1785" s="193">
        <f t="shared" si="486"/>
        <v>6.6299999999999998E-2</v>
      </c>
      <c r="AR1785" s="192">
        <f t="shared" si="487"/>
        <v>6.2900000000000011E-2</v>
      </c>
      <c r="AS1785" s="192">
        <f t="shared" si="488"/>
        <v>6.3200000000000006E-2</v>
      </c>
      <c r="AT1785" s="192">
        <f t="shared" si="489"/>
        <v>6.0700000000000004E-2</v>
      </c>
      <c r="AU1785" s="193" t="str">
        <f t="shared" si="490"/>
        <v/>
      </c>
      <c r="AV1785" s="194">
        <f t="shared" si="491"/>
        <v>5.9499999999999997E-2</v>
      </c>
      <c r="AW1785" s="193">
        <f t="shared" si="492"/>
        <v>5.8499999999999996E-2</v>
      </c>
      <c r="AX1785" s="193" t="str">
        <f t="shared" si="493"/>
        <v/>
      </c>
      <c r="AZ1785" s="193">
        <f t="shared" si="477"/>
        <v>5.8777777777777783E-2</v>
      </c>
    </row>
    <row r="1786" spans="1:52" s="5" customFormat="1" ht="11.25" x14ac:dyDescent="0.2">
      <c r="A1786" s="203">
        <v>40590</v>
      </c>
      <c r="B1786" s="11"/>
      <c r="C1786" s="11"/>
      <c r="D1786" s="15"/>
      <c r="E1786" s="204"/>
      <c r="F1786" s="8"/>
      <c r="G1786" s="8"/>
      <c r="H1786" s="15"/>
      <c r="I1786" s="204"/>
      <c r="J1786" s="8"/>
      <c r="K1786" s="8"/>
      <c r="L1786" s="15">
        <v>3.1099999999999999E-2</v>
      </c>
      <c r="M1786" s="204">
        <v>3.1300000000000001E-2</v>
      </c>
      <c r="N1786" s="8">
        <v>6.1400000000000003E-2</v>
      </c>
      <c r="O1786" s="8">
        <v>6.1600000000000002E-2</v>
      </c>
      <c r="P1786" s="15">
        <v>6.6100000000000006E-2</v>
      </c>
      <c r="Q1786" s="204">
        <v>6.6500000000000004E-2</v>
      </c>
      <c r="R1786" s="8">
        <v>6.6299999999999998E-2</v>
      </c>
      <c r="S1786" s="204">
        <v>6.6699999999999995E-2</v>
      </c>
      <c r="T1786" s="205">
        <v>6.2799999999999995E-2</v>
      </c>
      <c r="U1786" s="204">
        <v>6.3399999999999998E-2</v>
      </c>
      <c r="V1786" s="8">
        <v>6.3E-2</v>
      </c>
      <c r="W1786" s="204">
        <v>6.3600000000000004E-2</v>
      </c>
      <c r="X1786" s="8">
        <v>6.0400000000000002E-2</v>
      </c>
      <c r="Y1786" s="204">
        <v>6.1199999999999997E-2</v>
      </c>
      <c r="Z1786" s="8"/>
      <c r="AA1786" s="204"/>
      <c r="AB1786" s="8">
        <v>5.9200000000000003E-2</v>
      </c>
      <c r="AC1786" s="204">
        <v>6.0199999999999997E-2</v>
      </c>
      <c r="AD1786" s="8">
        <v>5.8500000000000003E-2</v>
      </c>
      <c r="AE1786" s="204">
        <v>5.9499999999999997E-2</v>
      </c>
      <c r="AF1786" s="8"/>
      <c r="AG1786" s="204"/>
      <c r="AI1786" s="192" t="str">
        <f t="shared" si="478"/>
        <v/>
      </c>
      <c r="AJ1786" s="192" t="str">
        <f t="shared" si="479"/>
        <v/>
      </c>
      <c r="AK1786" s="192" t="str">
        <f t="shared" si="480"/>
        <v/>
      </c>
      <c r="AL1786" s="192" t="str">
        <f t="shared" si="481"/>
        <v/>
      </c>
      <c r="AM1786" s="192" t="str">
        <f t="shared" si="482"/>
        <v/>
      </c>
      <c r="AN1786" s="192">
        <f t="shared" si="483"/>
        <v>3.1199999999999999E-2</v>
      </c>
      <c r="AO1786" s="193">
        <f t="shared" si="484"/>
        <v>6.1499999999999999E-2</v>
      </c>
      <c r="AP1786" s="192">
        <f t="shared" si="485"/>
        <v>6.6299999999999998E-2</v>
      </c>
      <c r="AQ1786" s="193">
        <f t="shared" si="486"/>
        <v>6.6500000000000004E-2</v>
      </c>
      <c r="AR1786" s="192">
        <f t="shared" si="487"/>
        <v>6.3099999999999989E-2</v>
      </c>
      <c r="AS1786" s="192">
        <f t="shared" si="488"/>
        <v>6.3299999999999995E-2</v>
      </c>
      <c r="AT1786" s="192">
        <f t="shared" si="489"/>
        <v>6.08E-2</v>
      </c>
      <c r="AU1786" s="193" t="str">
        <f t="shared" si="490"/>
        <v/>
      </c>
      <c r="AV1786" s="194">
        <f t="shared" si="491"/>
        <v>5.9700000000000003E-2</v>
      </c>
      <c r="AW1786" s="193">
        <f t="shared" si="492"/>
        <v>5.8999999999999997E-2</v>
      </c>
      <c r="AX1786" s="193" t="str">
        <f t="shared" si="493"/>
        <v/>
      </c>
      <c r="AZ1786" s="193">
        <f t="shared" si="477"/>
        <v>5.9044444444444455E-2</v>
      </c>
    </row>
    <row r="1787" spans="1:52" s="5" customFormat="1" ht="11.25" x14ac:dyDescent="0.2">
      <c r="A1787" s="203">
        <v>40591</v>
      </c>
      <c r="B1787" s="11"/>
      <c r="C1787" s="11"/>
      <c r="D1787" s="15"/>
      <c r="E1787" s="204"/>
      <c r="F1787" s="8"/>
      <c r="G1787" s="8"/>
      <c r="H1787" s="15"/>
      <c r="I1787" s="204"/>
      <c r="J1787" s="8"/>
      <c r="K1787" s="8"/>
      <c r="L1787" s="15">
        <v>3.2300000000000002E-2</v>
      </c>
      <c r="M1787" s="204">
        <v>3.2500000000000001E-2</v>
      </c>
      <c r="N1787" s="8">
        <v>6.2E-2</v>
      </c>
      <c r="O1787" s="8">
        <v>6.2199999999999998E-2</v>
      </c>
      <c r="P1787" s="15">
        <v>6.59E-2</v>
      </c>
      <c r="Q1787" s="204">
        <v>6.6299999999999998E-2</v>
      </c>
      <c r="R1787" s="8">
        <v>6.5799999999999997E-2</v>
      </c>
      <c r="S1787" s="204">
        <v>6.6199999999999995E-2</v>
      </c>
      <c r="T1787" s="205">
        <v>6.25E-2</v>
      </c>
      <c r="U1787" s="204">
        <v>6.3100000000000003E-2</v>
      </c>
      <c r="V1787" s="8">
        <v>6.25E-2</v>
      </c>
      <c r="W1787" s="204">
        <v>6.3100000000000003E-2</v>
      </c>
      <c r="X1787" s="8">
        <v>0.06</v>
      </c>
      <c r="Y1787" s="204">
        <v>6.08E-2</v>
      </c>
      <c r="Z1787" s="8"/>
      <c r="AA1787" s="204"/>
      <c r="AB1787" s="8">
        <v>5.8900000000000001E-2</v>
      </c>
      <c r="AC1787" s="204">
        <v>5.9900000000000002E-2</v>
      </c>
      <c r="AD1787" s="8">
        <v>5.8200000000000002E-2</v>
      </c>
      <c r="AE1787" s="204">
        <v>5.9200000000000003E-2</v>
      </c>
      <c r="AF1787" s="8"/>
      <c r="AG1787" s="204"/>
      <c r="AI1787" s="192" t="str">
        <f t="shared" si="478"/>
        <v/>
      </c>
      <c r="AJ1787" s="192" t="str">
        <f t="shared" si="479"/>
        <v/>
      </c>
      <c r="AK1787" s="192" t="str">
        <f t="shared" si="480"/>
        <v/>
      </c>
      <c r="AL1787" s="192" t="str">
        <f t="shared" si="481"/>
        <v/>
      </c>
      <c r="AM1787" s="192" t="str">
        <f t="shared" si="482"/>
        <v/>
      </c>
      <c r="AN1787" s="192">
        <f t="shared" si="483"/>
        <v>3.2399999999999998E-2</v>
      </c>
      <c r="AO1787" s="193">
        <f t="shared" si="484"/>
        <v>6.2100000000000002E-2</v>
      </c>
      <c r="AP1787" s="192">
        <f t="shared" si="485"/>
        <v>6.6099999999999992E-2</v>
      </c>
      <c r="AQ1787" s="193">
        <f t="shared" si="486"/>
        <v>6.6000000000000003E-2</v>
      </c>
      <c r="AR1787" s="192">
        <f t="shared" si="487"/>
        <v>6.2799999999999995E-2</v>
      </c>
      <c r="AS1787" s="192">
        <f t="shared" si="488"/>
        <v>6.2799999999999995E-2</v>
      </c>
      <c r="AT1787" s="192">
        <f t="shared" si="489"/>
        <v>6.0399999999999995E-2</v>
      </c>
      <c r="AU1787" s="193" t="str">
        <f t="shared" si="490"/>
        <v/>
      </c>
      <c r="AV1787" s="194">
        <f t="shared" si="491"/>
        <v>5.9400000000000001E-2</v>
      </c>
      <c r="AW1787" s="193">
        <f t="shared" si="492"/>
        <v>5.8700000000000002E-2</v>
      </c>
      <c r="AX1787" s="193" t="str">
        <f t="shared" si="493"/>
        <v/>
      </c>
      <c r="AZ1787" s="193">
        <f t="shared" si="477"/>
        <v>5.896666666666666E-2</v>
      </c>
    </row>
    <row r="1788" spans="1:52" s="5" customFormat="1" ht="11.25" x14ac:dyDescent="0.2">
      <c r="A1788" s="203">
        <v>40592</v>
      </c>
      <c r="B1788" s="11"/>
      <c r="C1788" s="11"/>
      <c r="D1788" s="15"/>
      <c r="E1788" s="204"/>
      <c r="F1788" s="8"/>
      <c r="G1788" s="8"/>
      <c r="H1788" s="15"/>
      <c r="I1788" s="204"/>
      <c r="J1788" s="8"/>
      <c r="K1788" s="8"/>
      <c r="L1788" s="15">
        <v>3.3399999999999999E-2</v>
      </c>
      <c r="M1788" s="204">
        <v>3.3599999999999998E-2</v>
      </c>
      <c r="N1788" s="8">
        <v>6.2399999999999997E-2</v>
      </c>
      <c r="O1788" s="8">
        <v>6.2600000000000003E-2</v>
      </c>
      <c r="P1788" s="15">
        <v>6.5799999999999997E-2</v>
      </c>
      <c r="Q1788" s="204">
        <v>6.6199999999999995E-2</v>
      </c>
      <c r="R1788" s="8">
        <v>6.5600000000000006E-2</v>
      </c>
      <c r="S1788" s="204">
        <v>6.6000000000000003E-2</v>
      </c>
      <c r="T1788" s="205">
        <v>6.1800000000000001E-2</v>
      </c>
      <c r="U1788" s="204">
        <v>6.2399999999999997E-2</v>
      </c>
      <c r="V1788" s="8">
        <v>6.25E-2</v>
      </c>
      <c r="W1788" s="204">
        <v>6.3100000000000003E-2</v>
      </c>
      <c r="X1788" s="8">
        <v>0.06</v>
      </c>
      <c r="Y1788" s="204">
        <v>6.08E-2</v>
      </c>
      <c r="Z1788" s="8"/>
      <c r="AA1788" s="204"/>
      <c r="AB1788" s="8">
        <v>5.8900000000000001E-2</v>
      </c>
      <c r="AC1788" s="204">
        <v>5.9900000000000002E-2</v>
      </c>
      <c r="AD1788" s="8">
        <v>5.8200000000000002E-2</v>
      </c>
      <c r="AE1788" s="204">
        <v>5.9200000000000003E-2</v>
      </c>
      <c r="AF1788" s="8"/>
      <c r="AG1788" s="204"/>
      <c r="AI1788" s="192" t="str">
        <f t="shared" si="478"/>
        <v/>
      </c>
      <c r="AJ1788" s="192" t="str">
        <f t="shared" si="479"/>
        <v/>
      </c>
      <c r="AK1788" s="192" t="str">
        <f t="shared" si="480"/>
        <v/>
      </c>
      <c r="AL1788" s="192" t="str">
        <f t="shared" si="481"/>
        <v/>
      </c>
      <c r="AM1788" s="192" t="str">
        <f t="shared" si="482"/>
        <v/>
      </c>
      <c r="AN1788" s="192">
        <f t="shared" si="483"/>
        <v>3.3500000000000002E-2</v>
      </c>
      <c r="AO1788" s="193">
        <f t="shared" si="484"/>
        <v>6.25E-2</v>
      </c>
      <c r="AP1788" s="192">
        <f t="shared" si="485"/>
        <v>6.6000000000000003E-2</v>
      </c>
      <c r="AQ1788" s="193">
        <f t="shared" si="486"/>
        <v>6.5799999999999997E-2</v>
      </c>
      <c r="AR1788" s="192">
        <f t="shared" si="487"/>
        <v>6.2100000000000002E-2</v>
      </c>
      <c r="AS1788" s="192">
        <f t="shared" si="488"/>
        <v>6.2799999999999995E-2</v>
      </c>
      <c r="AT1788" s="192">
        <f t="shared" si="489"/>
        <v>6.0399999999999995E-2</v>
      </c>
      <c r="AU1788" s="193" t="str">
        <f t="shared" si="490"/>
        <v/>
      </c>
      <c r="AV1788" s="194">
        <f t="shared" si="491"/>
        <v>5.9400000000000001E-2</v>
      </c>
      <c r="AW1788" s="193">
        <f t="shared" si="492"/>
        <v>5.8700000000000002E-2</v>
      </c>
      <c r="AX1788" s="193" t="str">
        <f t="shared" si="493"/>
        <v/>
      </c>
      <c r="AZ1788" s="193">
        <f t="shared" si="477"/>
        <v>5.9022222222222226E-2</v>
      </c>
    </row>
    <row r="1789" spans="1:52" s="5" customFormat="1" ht="11.25" x14ac:dyDescent="0.2">
      <c r="A1789" s="203">
        <v>40595</v>
      </c>
      <c r="B1789" s="11"/>
      <c r="C1789" s="11"/>
      <c r="D1789" s="15"/>
      <c r="E1789" s="204"/>
      <c r="F1789" s="8"/>
      <c r="G1789" s="8"/>
      <c r="H1789" s="15"/>
      <c r="I1789" s="204"/>
      <c r="J1789" s="8"/>
      <c r="K1789" s="8"/>
      <c r="L1789" s="15">
        <v>3.4099999999999998E-2</v>
      </c>
      <c r="M1789" s="204">
        <v>3.4299999999999997E-2</v>
      </c>
      <c r="N1789" s="8">
        <v>6.2399999999999997E-2</v>
      </c>
      <c r="O1789" s="8">
        <v>6.2600000000000003E-2</v>
      </c>
      <c r="P1789" s="15">
        <v>6.5299999999999997E-2</v>
      </c>
      <c r="Q1789" s="204">
        <v>6.5699999999999995E-2</v>
      </c>
      <c r="R1789" s="8">
        <v>6.5600000000000006E-2</v>
      </c>
      <c r="S1789" s="204">
        <v>6.6000000000000003E-2</v>
      </c>
      <c r="T1789" s="205">
        <v>6.2100000000000002E-2</v>
      </c>
      <c r="U1789" s="204">
        <v>6.2700000000000006E-2</v>
      </c>
      <c r="V1789" s="8">
        <v>6.2600000000000003E-2</v>
      </c>
      <c r="W1789" s="204">
        <v>6.3200000000000006E-2</v>
      </c>
      <c r="X1789" s="8">
        <v>6.0299999999999999E-2</v>
      </c>
      <c r="Y1789" s="204">
        <v>6.1100000000000002E-2</v>
      </c>
      <c r="Z1789" s="8"/>
      <c r="AA1789" s="204"/>
      <c r="AB1789" s="8">
        <v>5.8999999999999997E-2</v>
      </c>
      <c r="AC1789" s="204">
        <v>0.06</v>
      </c>
      <c r="AD1789" s="8">
        <v>5.8200000000000002E-2</v>
      </c>
      <c r="AE1789" s="204">
        <v>5.9200000000000003E-2</v>
      </c>
      <c r="AF1789" s="8"/>
      <c r="AG1789" s="204"/>
      <c r="AI1789" s="192" t="str">
        <f t="shared" si="478"/>
        <v/>
      </c>
      <c r="AJ1789" s="192" t="str">
        <f t="shared" si="479"/>
        <v/>
      </c>
      <c r="AK1789" s="192" t="str">
        <f t="shared" si="480"/>
        <v/>
      </c>
      <c r="AL1789" s="192" t="str">
        <f t="shared" si="481"/>
        <v/>
      </c>
      <c r="AM1789" s="192" t="str">
        <f t="shared" si="482"/>
        <v/>
      </c>
      <c r="AN1789" s="192">
        <f t="shared" si="483"/>
        <v>3.4199999999999994E-2</v>
      </c>
      <c r="AO1789" s="193">
        <f t="shared" si="484"/>
        <v>6.25E-2</v>
      </c>
      <c r="AP1789" s="192">
        <f t="shared" si="485"/>
        <v>6.5500000000000003E-2</v>
      </c>
      <c r="AQ1789" s="193">
        <f t="shared" si="486"/>
        <v>6.5799999999999997E-2</v>
      </c>
      <c r="AR1789" s="192">
        <f t="shared" si="487"/>
        <v>6.2400000000000004E-2</v>
      </c>
      <c r="AS1789" s="192">
        <f t="shared" si="488"/>
        <v>6.2900000000000011E-2</v>
      </c>
      <c r="AT1789" s="192">
        <f t="shared" si="489"/>
        <v>6.0700000000000004E-2</v>
      </c>
      <c r="AU1789" s="193" t="str">
        <f t="shared" si="490"/>
        <v/>
      </c>
      <c r="AV1789" s="194">
        <f t="shared" si="491"/>
        <v>5.9499999999999997E-2</v>
      </c>
      <c r="AW1789" s="193">
        <f t="shared" si="492"/>
        <v>5.8700000000000002E-2</v>
      </c>
      <c r="AX1789" s="193" t="str">
        <f t="shared" si="493"/>
        <v/>
      </c>
      <c r="AZ1789" s="193">
        <f t="shared" si="477"/>
        <v>5.9133333333333336E-2</v>
      </c>
    </row>
    <row r="1790" spans="1:52" s="5" customFormat="1" ht="11.25" x14ac:dyDescent="0.2">
      <c r="A1790" s="203">
        <v>40596</v>
      </c>
      <c r="B1790" s="11"/>
      <c r="C1790" s="11"/>
      <c r="D1790" s="15"/>
      <c r="E1790" s="204"/>
      <c r="F1790" s="8"/>
      <c r="G1790" s="8"/>
      <c r="H1790" s="15"/>
      <c r="I1790" s="204"/>
      <c r="J1790" s="8"/>
      <c r="K1790" s="8"/>
      <c r="L1790" s="15">
        <v>3.4299999999999997E-2</v>
      </c>
      <c r="M1790" s="204">
        <v>3.4500000000000003E-2</v>
      </c>
      <c r="N1790" s="8">
        <v>6.2399999999999997E-2</v>
      </c>
      <c r="O1790" s="8">
        <v>6.2600000000000003E-2</v>
      </c>
      <c r="P1790" s="15">
        <v>6.54E-2</v>
      </c>
      <c r="Q1790" s="204">
        <v>6.5799999999999997E-2</v>
      </c>
      <c r="R1790" s="8">
        <v>6.5699999999999995E-2</v>
      </c>
      <c r="S1790" s="204">
        <v>6.6100000000000006E-2</v>
      </c>
      <c r="T1790" s="205">
        <v>6.2799999999999995E-2</v>
      </c>
      <c r="U1790" s="204">
        <v>6.3399999999999998E-2</v>
      </c>
      <c r="V1790" s="8">
        <v>6.3399999999999998E-2</v>
      </c>
      <c r="W1790" s="204">
        <v>6.4000000000000001E-2</v>
      </c>
      <c r="X1790" s="8">
        <v>6.0600000000000001E-2</v>
      </c>
      <c r="Y1790" s="204">
        <v>6.1400000000000003E-2</v>
      </c>
      <c r="Z1790" s="8"/>
      <c r="AA1790" s="204"/>
      <c r="AB1790" s="8">
        <v>5.9299999999999999E-2</v>
      </c>
      <c r="AC1790" s="204">
        <v>6.0299999999999999E-2</v>
      </c>
      <c r="AD1790" s="8">
        <v>5.8200000000000002E-2</v>
      </c>
      <c r="AE1790" s="204">
        <v>5.9200000000000003E-2</v>
      </c>
      <c r="AF1790" s="8"/>
      <c r="AG1790" s="204"/>
      <c r="AI1790" s="192" t="str">
        <f t="shared" si="478"/>
        <v/>
      </c>
      <c r="AJ1790" s="192" t="str">
        <f t="shared" si="479"/>
        <v/>
      </c>
      <c r="AK1790" s="192" t="str">
        <f t="shared" si="480"/>
        <v/>
      </c>
      <c r="AL1790" s="192" t="str">
        <f t="shared" si="481"/>
        <v/>
      </c>
      <c r="AM1790" s="192" t="str">
        <f t="shared" si="482"/>
        <v/>
      </c>
      <c r="AN1790" s="192">
        <f t="shared" si="483"/>
        <v>3.44E-2</v>
      </c>
      <c r="AO1790" s="193">
        <f t="shared" si="484"/>
        <v>6.25E-2</v>
      </c>
      <c r="AP1790" s="192">
        <f t="shared" si="485"/>
        <v>6.5599999999999992E-2</v>
      </c>
      <c r="AQ1790" s="193">
        <f t="shared" si="486"/>
        <v>6.59E-2</v>
      </c>
      <c r="AR1790" s="192">
        <f t="shared" si="487"/>
        <v>6.3099999999999989E-2</v>
      </c>
      <c r="AS1790" s="192">
        <f t="shared" si="488"/>
        <v>6.3700000000000007E-2</v>
      </c>
      <c r="AT1790" s="192">
        <f t="shared" si="489"/>
        <v>6.0999999999999999E-2</v>
      </c>
      <c r="AU1790" s="193" t="str">
        <f t="shared" si="490"/>
        <v/>
      </c>
      <c r="AV1790" s="194">
        <f t="shared" si="491"/>
        <v>5.9799999999999999E-2</v>
      </c>
      <c r="AW1790" s="193">
        <f t="shared" si="492"/>
        <v>5.8700000000000002E-2</v>
      </c>
      <c r="AX1790" s="193" t="str">
        <f t="shared" si="493"/>
        <v/>
      </c>
      <c r="AZ1790" s="193">
        <f t="shared" si="477"/>
        <v>5.9411111111111109E-2</v>
      </c>
    </row>
    <row r="1791" spans="1:52" s="5" customFormat="1" ht="11.25" x14ac:dyDescent="0.2">
      <c r="A1791" s="203">
        <v>40597</v>
      </c>
      <c r="B1791" s="11"/>
      <c r="C1791" s="11"/>
      <c r="D1791" s="15"/>
      <c r="E1791" s="204"/>
      <c r="F1791" s="8"/>
      <c r="G1791" s="8"/>
      <c r="H1791" s="15"/>
      <c r="I1791" s="204"/>
      <c r="J1791" s="8"/>
      <c r="K1791" s="8"/>
      <c r="L1791" s="15">
        <v>3.5200000000000002E-2</v>
      </c>
      <c r="M1791" s="204">
        <v>3.5400000000000001E-2</v>
      </c>
      <c r="N1791" s="8">
        <v>6.25E-2</v>
      </c>
      <c r="O1791" s="8">
        <v>6.2700000000000006E-2</v>
      </c>
      <c r="P1791" s="15">
        <v>6.5600000000000006E-2</v>
      </c>
      <c r="Q1791" s="204">
        <v>6.6000000000000003E-2</v>
      </c>
      <c r="R1791" s="8">
        <v>6.5699999999999995E-2</v>
      </c>
      <c r="S1791" s="204">
        <v>6.6100000000000006E-2</v>
      </c>
      <c r="T1791" s="205">
        <v>6.2799999999999995E-2</v>
      </c>
      <c r="U1791" s="204">
        <v>6.3399999999999998E-2</v>
      </c>
      <c r="V1791" s="8">
        <v>6.3200000000000006E-2</v>
      </c>
      <c r="W1791" s="204">
        <v>6.3799999999999996E-2</v>
      </c>
      <c r="X1791" s="8">
        <v>6.0400000000000002E-2</v>
      </c>
      <c r="Y1791" s="204">
        <v>6.1199999999999997E-2</v>
      </c>
      <c r="Z1791" s="8"/>
      <c r="AA1791" s="204"/>
      <c r="AB1791" s="8">
        <v>5.9200000000000003E-2</v>
      </c>
      <c r="AC1791" s="204">
        <v>6.0199999999999997E-2</v>
      </c>
      <c r="AD1791" s="8">
        <v>5.8099999999999999E-2</v>
      </c>
      <c r="AE1791" s="204">
        <v>5.91E-2</v>
      </c>
      <c r="AF1791" s="8"/>
      <c r="AG1791" s="204"/>
      <c r="AI1791" s="192" t="str">
        <f t="shared" si="478"/>
        <v/>
      </c>
      <c r="AJ1791" s="192" t="str">
        <f t="shared" si="479"/>
        <v/>
      </c>
      <c r="AK1791" s="192" t="str">
        <f t="shared" si="480"/>
        <v/>
      </c>
      <c r="AL1791" s="192" t="str">
        <f t="shared" si="481"/>
        <v/>
      </c>
      <c r="AM1791" s="192" t="str">
        <f t="shared" si="482"/>
        <v/>
      </c>
      <c r="AN1791" s="192">
        <f t="shared" si="483"/>
        <v>3.5299999999999998E-2</v>
      </c>
      <c r="AO1791" s="193">
        <f t="shared" si="484"/>
        <v>6.2600000000000003E-2</v>
      </c>
      <c r="AP1791" s="192">
        <f t="shared" si="485"/>
        <v>6.5799999999999997E-2</v>
      </c>
      <c r="AQ1791" s="193">
        <f t="shared" si="486"/>
        <v>6.59E-2</v>
      </c>
      <c r="AR1791" s="192">
        <f t="shared" si="487"/>
        <v>6.3099999999999989E-2</v>
      </c>
      <c r="AS1791" s="192">
        <f t="shared" si="488"/>
        <v>6.3500000000000001E-2</v>
      </c>
      <c r="AT1791" s="192">
        <f t="shared" si="489"/>
        <v>6.08E-2</v>
      </c>
      <c r="AU1791" s="193" t="str">
        <f t="shared" si="490"/>
        <v/>
      </c>
      <c r="AV1791" s="194">
        <f t="shared" si="491"/>
        <v>5.9700000000000003E-2</v>
      </c>
      <c r="AW1791" s="193">
        <f t="shared" si="492"/>
        <v>5.8599999999999999E-2</v>
      </c>
      <c r="AX1791" s="193" t="str">
        <f t="shared" si="493"/>
        <v/>
      </c>
      <c r="AZ1791" s="193">
        <f t="shared" si="477"/>
        <v>5.9477777777777775E-2</v>
      </c>
    </row>
    <row r="1792" spans="1:52" s="5" customFormat="1" ht="11.25" x14ac:dyDescent="0.2">
      <c r="A1792" s="203">
        <v>40598</v>
      </c>
      <c r="B1792" s="11"/>
      <c r="C1792" s="11"/>
      <c r="D1792" s="15"/>
      <c r="E1792" s="204"/>
      <c r="F1792" s="8"/>
      <c r="G1792" s="8"/>
      <c r="H1792" s="15"/>
      <c r="I1792" s="204"/>
      <c r="J1792" s="8"/>
      <c r="K1792" s="8"/>
      <c r="L1792" s="15">
        <v>3.5700000000000003E-2</v>
      </c>
      <c r="M1792" s="204">
        <v>3.5900000000000001E-2</v>
      </c>
      <c r="N1792" s="8">
        <v>6.3E-2</v>
      </c>
      <c r="O1792" s="8">
        <v>6.3200000000000006E-2</v>
      </c>
      <c r="P1792" s="15">
        <v>6.5600000000000006E-2</v>
      </c>
      <c r="Q1792" s="204">
        <v>6.6000000000000003E-2</v>
      </c>
      <c r="R1792" s="8">
        <v>6.5699999999999995E-2</v>
      </c>
      <c r="S1792" s="204">
        <v>6.6100000000000006E-2</v>
      </c>
      <c r="T1792" s="205">
        <v>6.2899999999999998E-2</v>
      </c>
      <c r="U1792" s="204">
        <v>6.3500000000000001E-2</v>
      </c>
      <c r="V1792" s="8">
        <v>6.3299999999999995E-2</v>
      </c>
      <c r="W1792" s="204">
        <v>6.3899999999999998E-2</v>
      </c>
      <c r="X1792" s="8">
        <v>6.0600000000000001E-2</v>
      </c>
      <c r="Y1792" s="204">
        <v>6.1400000000000003E-2</v>
      </c>
      <c r="Z1792" s="8"/>
      <c r="AA1792" s="204"/>
      <c r="AB1792" s="8">
        <v>5.91E-2</v>
      </c>
      <c r="AC1792" s="204">
        <v>6.0100000000000001E-2</v>
      </c>
      <c r="AD1792" s="8">
        <v>5.8099999999999999E-2</v>
      </c>
      <c r="AE1792" s="204">
        <v>5.91E-2</v>
      </c>
      <c r="AF1792" s="8"/>
      <c r="AG1792" s="204"/>
      <c r="AI1792" s="192" t="str">
        <f t="shared" si="478"/>
        <v/>
      </c>
      <c r="AJ1792" s="192" t="str">
        <f t="shared" si="479"/>
        <v/>
      </c>
      <c r="AK1792" s="192" t="str">
        <f t="shared" si="480"/>
        <v/>
      </c>
      <c r="AL1792" s="192" t="str">
        <f t="shared" si="481"/>
        <v/>
      </c>
      <c r="AM1792" s="192" t="str">
        <f t="shared" si="482"/>
        <v/>
      </c>
      <c r="AN1792" s="192">
        <f t="shared" si="483"/>
        <v>3.5799999999999998E-2</v>
      </c>
      <c r="AO1792" s="193">
        <f t="shared" si="484"/>
        <v>6.3100000000000003E-2</v>
      </c>
      <c r="AP1792" s="192">
        <f t="shared" si="485"/>
        <v>6.5799999999999997E-2</v>
      </c>
      <c r="AQ1792" s="193">
        <f t="shared" si="486"/>
        <v>6.59E-2</v>
      </c>
      <c r="AR1792" s="192">
        <f t="shared" si="487"/>
        <v>6.3200000000000006E-2</v>
      </c>
      <c r="AS1792" s="192">
        <f t="shared" si="488"/>
        <v>6.359999999999999E-2</v>
      </c>
      <c r="AT1792" s="192">
        <f t="shared" si="489"/>
        <v>6.0999999999999999E-2</v>
      </c>
      <c r="AU1792" s="193" t="str">
        <f t="shared" si="490"/>
        <v/>
      </c>
      <c r="AV1792" s="194">
        <f t="shared" si="491"/>
        <v>5.96E-2</v>
      </c>
      <c r="AW1792" s="193">
        <f t="shared" si="492"/>
        <v>5.8599999999999999E-2</v>
      </c>
      <c r="AX1792" s="193" t="str">
        <f t="shared" si="493"/>
        <v/>
      </c>
      <c r="AZ1792" s="193">
        <f t="shared" si="477"/>
        <v>5.9622222222222229E-2</v>
      </c>
    </row>
    <row r="1793" spans="1:52" s="5" customFormat="1" ht="11.25" x14ac:dyDescent="0.2">
      <c r="A1793" s="203">
        <v>40599</v>
      </c>
      <c r="B1793" s="11"/>
      <c r="C1793" s="11"/>
      <c r="D1793" s="15"/>
      <c r="E1793" s="204"/>
      <c r="F1793" s="8"/>
      <c r="G1793" s="8"/>
      <c r="H1793" s="15"/>
      <c r="I1793" s="204"/>
      <c r="J1793" s="8"/>
      <c r="K1793" s="8"/>
      <c r="L1793" s="15">
        <v>3.8399999999999997E-2</v>
      </c>
      <c r="M1793" s="204">
        <v>3.8600000000000002E-2</v>
      </c>
      <c r="N1793" s="8">
        <v>6.4799999999999996E-2</v>
      </c>
      <c r="O1793" s="8">
        <v>6.5000000000000002E-2</v>
      </c>
      <c r="P1793" s="15">
        <v>6.6699999999999995E-2</v>
      </c>
      <c r="Q1793" s="204">
        <v>6.7100000000000007E-2</v>
      </c>
      <c r="R1793" s="8">
        <v>6.6299999999999998E-2</v>
      </c>
      <c r="S1793" s="204">
        <v>6.6699999999999995E-2</v>
      </c>
      <c r="T1793" s="205">
        <v>6.3500000000000001E-2</v>
      </c>
      <c r="U1793" s="204">
        <v>6.4100000000000004E-2</v>
      </c>
      <c r="V1793" s="8">
        <v>6.3700000000000007E-2</v>
      </c>
      <c r="W1793" s="204">
        <v>6.4299999999999996E-2</v>
      </c>
      <c r="X1793" s="8">
        <v>6.0900000000000003E-2</v>
      </c>
      <c r="Y1793" s="204">
        <v>6.1699999999999998E-2</v>
      </c>
      <c r="Z1793" s="8"/>
      <c r="AA1793" s="204"/>
      <c r="AB1793" s="8">
        <v>5.9299999999999999E-2</v>
      </c>
      <c r="AC1793" s="204">
        <v>6.0299999999999999E-2</v>
      </c>
      <c r="AD1793" s="8">
        <v>5.8200000000000002E-2</v>
      </c>
      <c r="AE1793" s="204">
        <v>5.9200000000000003E-2</v>
      </c>
      <c r="AF1793" s="8"/>
      <c r="AG1793" s="204"/>
      <c r="AI1793" s="192" t="str">
        <f t="shared" si="478"/>
        <v/>
      </c>
      <c r="AJ1793" s="192" t="str">
        <f t="shared" si="479"/>
        <v/>
      </c>
      <c r="AK1793" s="192" t="str">
        <f t="shared" si="480"/>
        <v/>
      </c>
      <c r="AL1793" s="192" t="str">
        <f t="shared" si="481"/>
        <v/>
      </c>
      <c r="AM1793" s="192" t="str">
        <f t="shared" si="482"/>
        <v/>
      </c>
      <c r="AN1793" s="192">
        <f t="shared" si="483"/>
        <v>3.85E-2</v>
      </c>
      <c r="AO1793" s="193">
        <f t="shared" si="484"/>
        <v>6.4899999999999999E-2</v>
      </c>
      <c r="AP1793" s="192">
        <f t="shared" si="485"/>
        <v>6.6900000000000001E-2</v>
      </c>
      <c r="AQ1793" s="193">
        <f t="shared" si="486"/>
        <v>6.6500000000000004E-2</v>
      </c>
      <c r="AR1793" s="192">
        <f t="shared" si="487"/>
        <v>6.3799999999999996E-2</v>
      </c>
      <c r="AS1793" s="192">
        <f t="shared" si="488"/>
        <v>6.4000000000000001E-2</v>
      </c>
      <c r="AT1793" s="192">
        <f t="shared" si="489"/>
        <v>6.13E-2</v>
      </c>
      <c r="AU1793" s="193" t="str">
        <f t="shared" si="490"/>
        <v/>
      </c>
      <c r="AV1793" s="194">
        <f t="shared" si="491"/>
        <v>5.9799999999999999E-2</v>
      </c>
      <c r="AW1793" s="193">
        <f t="shared" si="492"/>
        <v>5.8700000000000002E-2</v>
      </c>
      <c r="AX1793" s="193" t="str">
        <f t="shared" si="493"/>
        <v/>
      </c>
      <c r="AZ1793" s="193">
        <f t="shared" si="477"/>
        <v>6.0488888888888891E-2</v>
      </c>
    </row>
    <row r="1794" spans="1:52" s="5" customFormat="1" ht="11.25" x14ac:dyDescent="0.2">
      <c r="A1794" s="203">
        <v>40602</v>
      </c>
      <c r="B1794" s="11"/>
      <c r="C1794" s="11"/>
      <c r="D1794" s="15"/>
      <c r="E1794" s="204"/>
      <c r="F1794" s="8"/>
      <c r="G1794" s="8"/>
      <c r="H1794" s="15"/>
      <c r="I1794" s="204"/>
      <c r="J1794" s="8"/>
      <c r="K1794" s="8"/>
      <c r="L1794" s="15">
        <v>3.8199999999999998E-2</v>
      </c>
      <c r="M1794" s="204">
        <v>3.8399999999999997E-2</v>
      </c>
      <c r="N1794" s="8">
        <v>6.5500000000000003E-2</v>
      </c>
      <c r="O1794" s="8">
        <v>6.5699999999999995E-2</v>
      </c>
      <c r="P1794" s="15">
        <v>6.6900000000000001E-2</v>
      </c>
      <c r="Q1794" s="204">
        <v>6.7299999999999999E-2</v>
      </c>
      <c r="R1794" s="8">
        <v>6.6299999999999998E-2</v>
      </c>
      <c r="S1794" s="204">
        <v>6.6699999999999995E-2</v>
      </c>
      <c r="T1794" s="205">
        <v>6.3500000000000001E-2</v>
      </c>
      <c r="U1794" s="204">
        <v>6.4100000000000004E-2</v>
      </c>
      <c r="V1794" s="8">
        <v>6.3600000000000004E-2</v>
      </c>
      <c r="W1794" s="204">
        <v>6.4199999999999993E-2</v>
      </c>
      <c r="X1794" s="8">
        <v>6.0900000000000003E-2</v>
      </c>
      <c r="Y1794" s="204">
        <v>6.1699999999999998E-2</v>
      </c>
      <c r="Z1794" s="8"/>
      <c r="AA1794" s="204"/>
      <c r="AB1794" s="8">
        <v>5.9200000000000003E-2</v>
      </c>
      <c r="AC1794" s="204">
        <v>6.0199999999999997E-2</v>
      </c>
      <c r="AD1794" s="8">
        <v>5.8200000000000002E-2</v>
      </c>
      <c r="AE1794" s="204">
        <v>5.9200000000000003E-2</v>
      </c>
      <c r="AF1794" s="8"/>
      <c r="AG1794" s="204"/>
      <c r="AI1794" s="192" t="str">
        <f t="shared" si="478"/>
        <v/>
      </c>
      <c r="AJ1794" s="192" t="str">
        <f t="shared" si="479"/>
        <v/>
      </c>
      <c r="AK1794" s="192" t="str">
        <f t="shared" si="480"/>
        <v/>
      </c>
      <c r="AL1794" s="192" t="str">
        <f t="shared" si="481"/>
        <v/>
      </c>
      <c r="AM1794" s="192" t="str">
        <f t="shared" si="482"/>
        <v/>
      </c>
      <c r="AN1794" s="192">
        <f t="shared" si="483"/>
        <v>3.8300000000000001E-2</v>
      </c>
      <c r="AO1794" s="193">
        <f t="shared" si="484"/>
        <v>6.5599999999999992E-2</v>
      </c>
      <c r="AP1794" s="192">
        <f t="shared" si="485"/>
        <v>6.7099999999999993E-2</v>
      </c>
      <c r="AQ1794" s="193">
        <f t="shared" si="486"/>
        <v>6.6500000000000004E-2</v>
      </c>
      <c r="AR1794" s="192">
        <f t="shared" si="487"/>
        <v>6.3799999999999996E-2</v>
      </c>
      <c r="AS1794" s="192">
        <f t="shared" si="488"/>
        <v>6.3899999999999998E-2</v>
      </c>
      <c r="AT1794" s="192">
        <f t="shared" si="489"/>
        <v>6.13E-2</v>
      </c>
      <c r="AU1794" s="193" t="str">
        <f t="shared" si="490"/>
        <v/>
      </c>
      <c r="AV1794" s="194">
        <f t="shared" si="491"/>
        <v>5.9700000000000003E-2</v>
      </c>
      <c r="AW1794" s="193">
        <f t="shared" si="492"/>
        <v>5.8700000000000002E-2</v>
      </c>
      <c r="AX1794" s="193" t="str">
        <f t="shared" si="493"/>
        <v/>
      </c>
      <c r="AZ1794" s="193">
        <f t="shared" si="477"/>
        <v>6.0544444444444449E-2</v>
      </c>
    </row>
    <row r="1795" spans="1:52" s="5" customFormat="1" ht="11.25" x14ac:dyDescent="0.2">
      <c r="A1795" s="203">
        <v>40603</v>
      </c>
      <c r="B1795" s="11"/>
      <c r="C1795" s="11"/>
      <c r="D1795" s="15"/>
      <c r="E1795" s="204"/>
      <c r="F1795" s="8"/>
      <c r="G1795" s="8"/>
      <c r="H1795" s="15"/>
      <c r="I1795" s="204"/>
      <c r="J1795" s="8"/>
      <c r="K1795" s="8"/>
      <c r="L1795" s="15">
        <v>3.8399999999999997E-2</v>
      </c>
      <c r="M1795" s="204">
        <v>3.8600000000000002E-2</v>
      </c>
      <c r="N1795" s="8">
        <v>6.5699999999999995E-2</v>
      </c>
      <c r="O1795" s="8">
        <v>6.59E-2</v>
      </c>
      <c r="P1795" s="15">
        <v>6.6600000000000006E-2</v>
      </c>
      <c r="Q1795" s="204">
        <v>6.7000000000000004E-2</v>
      </c>
      <c r="R1795" s="8">
        <v>6.6299999999999998E-2</v>
      </c>
      <c r="S1795" s="204">
        <v>6.6699999999999995E-2</v>
      </c>
      <c r="T1795" s="205">
        <v>6.3399999999999998E-2</v>
      </c>
      <c r="U1795" s="204">
        <v>6.4000000000000001E-2</v>
      </c>
      <c r="V1795" s="8">
        <v>6.3399999999999998E-2</v>
      </c>
      <c r="W1795" s="204">
        <v>6.4000000000000001E-2</v>
      </c>
      <c r="X1795" s="8">
        <v>6.08E-2</v>
      </c>
      <c r="Y1795" s="204">
        <v>6.1600000000000002E-2</v>
      </c>
      <c r="Z1795" s="8"/>
      <c r="AA1795" s="204"/>
      <c r="AB1795" s="8">
        <v>5.91E-2</v>
      </c>
      <c r="AC1795" s="204">
        <v>6.0100000000000001E-2</v>
      </c>
      <c r="AD1795" s="8">
        <v>5.8200000000000002E-2</v>
      </c>
      <c r="AE1795" s="204">
        <v>5.9200000000000003E-2</v>
      </c>
      <c r="AF1795" s="8"/>
      <c r="AG1795" s="204"/>
      <c r="AI1795" s="192" t="str">
        <f t="shared" si="478"/>
        <v/>
      </c>
      <c r="AJ1795" s="192" t="str">
        <f t="shared" si="479"/>
        <v/>
      </c>
      <c r="AK1795" s="192" t="str">
        <f t="shared" si="480"/>
        <v/>
      </c>
      <c r="AL1795" s="192" t="str">
        <f t="shared" si="481"/>
        <v/>
      </c>
      <c r="AM1795" s="192" t="str">
        <f t="shared" si="482"/>
        <v/>
      </c>
      <c r="AN1795" s="192">
        <f t="shared" si="483"/>
        <v>3.85E-2</v>
      </c>
      <c r="AO1795" s="193">
        <f t="shared" si="484"/>
        <v>6.5799999999999997E-2</v>
      </c>
      <c r="AP1795" s="192">
        <f t="shared" si="485"/>
        <v>6.6799999999999998E-2</v>
      </c>
      <c r="AQ1795" s="193">
        <f t="shared" si="486"/>
        <v>6.6500000000000004E-2</v>
      </c>
      <c r="AR1795" s="192">
        <f t="shared" si="487"/>
        <v>6.3700000000000007E-2</v>
      </c>
      <c r="AS1795" s="192">
        <f t="shared" si="488"/>
        <v>6.3700000000000007E-2</v>
      </c>
      <c r="AT1795" s="192">
        <f t="shared" si="489"/>
        <v>6.1200000000000004E-2</v>
      </c>
      <c r="AU1795" s="193" t="str">
        <f t="shared" si="490"/>
        <v/>
      </c>
      <c r="AV1795" s="194">
        <f t="shared" si="491"/>
        <v>5.96E-2</v>
      </c>
      <c r="AW1795" s="193">
        <f t="shared" si="492"/>
        <v>5.8700000000000002E-2</v>
      </c>
      <c r="AX1795" s="193" t="str">
        <f t="shared" si="493"/>
        <v/>
      </c>
      <c r="AZ1795" s="193">
        <f t="shared" si="477"/>
        <v>6.0499999999999998E-2</v>
      </c>
    </row>
    <row r="1796" spans="1:52" s="5" customFormat="1" ht="11.25" x14ac:dyDescent="0.2">
      <c r="A1796" s="203">
        <v>40604</v>
      </c>
      <c r="B1796" s="11"/>
      <c r="C1796" s="11"/>
      <c r="D1796" s="15"/>
      <c r="E1796" s="204"/>
      <c r="F1796" s="8"/>
      <c r="G1796" s="8"/>
      <c r="H1796" s="15"/>
      <c r="I1796" s="204"/>
      <c r="J1796" s="8"/>
      <c r="K1796" s="8"/>
      <c r="L1796" s="15">
        <v>3.85E-2</v>
      </c>
      <c r="M1796" s="204">
        <v>3.8699999999999998E-2</v>
      </c>
      <c r="N1796" s="8">
        <v>6.5000000000000002E-2</v>
      </c>
      <c r="O1796" s="8">
        <v>6.5199999999999994E-2</v>
      </c>
      <c r="P1796" s="15">
        <v>6.59E-2</v>
      </c>
      <c r="Q1796" s="204">
        <v>6.6299999999999998E-2</v>
      </c>
      <c r="R1796" s="8">
        <v>6.5500000000000003E-2</v>
      </c>
      <c r="S1796" s="204">
        <v>6.59E-2</v>
      </c>
      <c r="T1796" s="205">
        <v>6.3E-2</v>
      </c>
      <c r="U1796" s="204">
        <v>6.3600000000000004E-2</v>
      </c>
      <c r="V1796" s="8">
        <v>6.3100000000000003E-2</v>
      </c>
      <c r="W1796" s="204">
        <v>6.3700000000000007E-2</v>
      </c>
      <c r="X1796" s="8">
        <v>6.0900000000000003E-2</v>
      </c>
      <c r="Y1796" s="204">
        <v>6.1699999999999998E-2</v>
      </c>
      <c r="Z1796" s="8"/>
      <c r="AA1796" s="204"/>
      <c r="AB1796" s="8">
        <v>5.9200000000000003E-2</v>
      </c>
      <c r="AC1796" s="204">
        <v>6.0199999999999997E-2</v>
      </c>
      <c r="AD1796" s="8">
        <v>5.8400000000000001E-2</v>
      </c>
      <c r="AE1796" s="204">
        <v>5.9400000000000001E-2</v>
      </c>
      <c r="AF1796" s="8"/>
      <c r="AG1796" s="204"/>
      <c r="AI1796" s="192" t="str">
        <f t="shared" si="478"/>
        <v/>
      </c>
      <c r="AJ1796" s="192" t="str">
        <f t="shared" si="479"/>
        <v/>
      </c>
      <c r="AK1796" s="192" t="str">
        <f t="shared" si="480"/>
        <v/>
      </c>
      <c r="AL1796" s="192" t="str">
        <f t="shared" si="481"/>
        <v/>
      </c>
      <c r="AM1796" s="192" t="str">
        <f t="shared" si="482"/>
        <v/>
      </c>
      <c r="AN1796" s="192">
        <f t="shared" si="483"/>
        <v>3.8599999999999995E-2</v>
      </c>
      <c r="AO1796" s="193">
        <f t="shared" si="484"/>
        <v>6.5099999999999991E-2</v>
      </c>
      <c r="AP1796" s="192">
        <f t="shared" si="485"/>
        <v>6.6099999999999992E-2</v>
      </c>
      <c r="AQ1796" s="193">
        <f t="shared" si="486"/>
        <v>6.5700000000000008E-2</v>
      </c>
      <c r="AR1796" s="192">
        <f t="shared" si="487"/>
        <v>6.3299999999999995E-2</v>
      </c>
      <c r="AS1796" s="192">
        <f t="shared" si="488"/>
        <v>6.3400000000000012E-2</v>
      </c>
      <c r="AT1796" s="192">
        <f t="shared" si="489"/>
        <v>6.13E-2</v>
      </c>
      <c r="AU1796" s="193" t="str">
        <f t="shared" si="490"/>
        <v/>
      </c>
      <c r="AV1796" s="194">
        <f t="shared" si="491"/>
        <v>5.9700000000000003E-2</v>
      </c>
      <c r="AW1796" s="193">
        <f t="shared" si="492"/>
        <v>5.8900000000000001E-2</v>
      </c>
      <c r="AX1796" s="193" t="str">
        <f t="shared" si="493"/>
        <v/>
      </c>
      <c r="AZ1796" s="193">
        <f t="shared" si="477"/>
        <v>6.0233333333333326E-2</v>
      </c>
    </row>
    <row r="1797" spans="1:52" s="5" customFormat="1" ht="11.25" x14ac:dyDescent="0.2">
      <c r="A1797" s="203">
        <v>40605</v>
      </c>
      <c r="B1797" s="11"/>
      <c r="C1797" s="11"/>
      <c r="D1797" s="15"/>
      <c r="E1797" s="204"/>
      <c r="F1797" s="8"/>
      <c r="G1797" s="8"/>
      <c r="H1797" s="15"/>
      <c r="I1797" s="204"/>
      <c r="J1797" s="8"/>
      <c r="K1797" s="8"/>
      <c r="L1797" s="15">
        <v>3.95E-2</v>
      </c>
      <c r="M1797" s="204">
        <v>3.9699999999999999E-2</v>
      </c>
      <c r="N1797" s="8">
        <v>6.5100000000000005E-2</v>
      </c>
      <c r="O1797" s="8">
        <v>6.5299999999999997E-2</v>
      </c>
      <c r="P1797" s="15">
        <v>6.6299999999999998E-2</v>
      </c>
      <c r="Q1797" s="204">
        <v>6.6699999999999995E-2</v>
      </c>
      <c r="R1797" s="8">
        <v>6.5799999999999997E-2</v>
      </c>
      <c r="S1797" s="204">
        <v>6.6199999999999995E-2</v>
      </c>
      <c r="T1797" s="205">
        <v>6.3200000000000006E-2</v>
      </c>
      <c r="U1797" s="204">
        <v>6.3799999999999996E-2</v>
      </c>
      <c r="V1797" s="8">
        <v>6.3200000000000006E-2</v>
      </c>
      <c r="W1797" s="204">
        <v>6.3799999999999996E-2</v>
      </c>
      <c r="X1797" s="8">
        <v>6.0999999999999999E-2</v>
      </c>
      <c r="Y1797" s="204">
        <v>6.1800000000000001E-2</v>
      </c>
      <c r="Z1797" s="8"/>
      <c r="AA1797" s="204"/>
      <c r="AB1797" s="8">
        <v>5.91E-2</v>
      </c>
      <c r="AC1797" s="204">
        <v>6.0100000000000001E-2</v>
      </c>
      <c r="AD1797" s="8">
        <v>5.8400000000000001E-2</v>
      </c>
      <c r="AE1797" s="204">
        <v>5.9400000000000001E-2</v>
      </c>
      <c r="AF1797" s="8"/>
      <c r="AG1797" s="204"/>
      <c r="AI1797" s="192" t="str">
        <f t="shared" si="478"/>
        <v/>
      </c>
      <c r="AJ1797" s="192" t="str">
        <f t="shared" si="479"/>
        <v/>
      </c>
      <c r="AK1797" s="192" t="str">
        <f t="shared" si="480"/>
        <v/>
      </c>
      <c r="AL1797" s="192" t="str">
        <f t="shared" si="481"/>
        <v/>
      </c>
      <c r="AM1797" s="192" t="str">
        <f t="shared" si="482"/>
        <v/>
      </c>
      <c r="AN1797" s="192">
        <f t="shared" si="483"/>
        <v>3.9599999999999996E-2</v>
      </c>
      <c r="AO1797" s="193">
        <f t="shared" si="484"/>
        <v>6.5200000000000008E-2</v>
      </c>
      <c r="AP1797" s="192">
        <f t="shared" si="485"/>
        <v>6.6500000000000004E-2</v>
      </c>
      <c r="AQ1797" s="193">
        <f t="shared" si="486"/>
        <v>6.6000000000000003E-2</v>
      </c>
      <c r="AR1797" s="192">
        <f t="shared" si="487"/>
        <v>6.3500000000000001E-2</v>
      </c>
      <c r="AS1797" s="192">
        <f t="shared" si="488"/>
        <v>6.3500000000000001E-2</v>
      </c>
      <c r="AT1797" s="192">
        <f t="shared" si="489"/>
        <v>6.1399999999999996E-2</v>
      </c>
      <c r="AU1797" s="193" t="str">
        <f t="shared" si="490"/>
        <v/>
      </c>
      <c r="AV1797" s="194">
        <f t="shared" si="491"/>
        <v>5.96E-2</v>
      </c>
      <c r="AW1797" s="193">
        <f t="shared" si="492"/>
        <v>5.8900000000000001E-2</v>
      </c>
      <c r="AX1797" s="193" t="str">
        <f t="shared" si="493"/>
        <v/>
      </c>
      <c r="AZ1797" s="193">
        <f t="shared" si="477"/>
        <v>6.0466666666666669E-2</v>
      </c>
    </row>
    <row r="1798" spans="1:52" s="5" customFormat="1" ht="11.25" x14ac:dyDescent="0.2">
      <c r="A1798" s="203">
        <v>40606</v>
      </c>
      <c r="B1798" s="11"/>
      <c r="C1798" s="11"/>
      <c r="D1798" s="15"/>
      <c r="E1798" s="204"/>
      <c r="F1798" s="8"/>
      <c r="G1798" s="8"/>
      <c r="H1798" s="15"/>
      <c r="I1798" s="204"/>
      <c r="J1798" s="8"/>
      <c r="K1798" s="8"/>
      <c r="L1798" s="15">
        <v>4.1700000000000001E-2</v>
      </c>
      <c r="M1798" s="204">
        <v>4.19E-2</v>
      </c>
      <c r="N1798" s="8">
        <v>6.5100000000000005E-2</v>
      </c>
      <c r="O1798" s="8">
        <v>6.5299999999999997E-2</v>
      </c>
      <c r="P1798" s="15">
        <v>6.6299999999999998E-2</v>
      </c>
      <c r="Q1798" s="204">
        <v>6.6699999999999995E-2</v>
      </c>
      <c r="R1798" s="8">
        <v>6.6100000000000006E-2</v>
      </c>
      <c r="S1798" s="204">
        <v>6.6500000000000004E-2</v>
      </c>
      <c r="T1798" s="205">
        <v>6.3500000000000001E-2</v>
      </c>
      <c r="U1798" s="204">
        <v>6.4100000000000004E-2</v>
      </c>
      <c r="V1798" s="8">
        <v>6.3600000000000004E-2</v>
      </c>
      <c r="W1798" s="204">
        <v>6.4199999999999993E-2</v>
      </c>
      <c r="X1798" s="8">
        <v>6.1199999999999997E-2</v>
      </c>
      <c r="Y1798" s="204">
        <v>6.2E-2</v>
      </c>
      <c r="Z1798" s="8"/>
      <c r="AA1798" s="204"/>
      <c r="AB1798" s="8">
        <v>5.9299999999999999E-2</v>
      </c>
      <c r="AC1798" s="204">
        <v>6.0299999999999999E-2</v>
      </c>
      <c r="AD1798" s="8">
        <v>5.8500000000000003E-2</v>
      </c>
      <c r="AE1798" s="204">
        <v>5.9499999999999997E-2</v>
      </c>
      <c r="AF1798" s="8"/>
      <c r="AG1798" s="204"/>
      <c r="AI1798" s="192" t="str">
        <f t="shared" si="478"/>
        <v/>
      </c>
      <c r="AJ1798" s="192" t="str">
        <f t="shared" si="479"/>
        <v/>
      </c>
      <c r="AK1798" s="192" t="str">
        <f t="shared" si="480"/>
        <v/>
      </c>
      <c r="AL1798" s="192" t="str">
        <f t="shared" si="481"/>
        <v/>
      </c>
      <c r="AM1798" s="192" t="str">
        <f t="shared" si="482"/>
        <v/>
      </c>
      <c r="AN1798" s="192">
        <f t="shared" si="483"/>
        <v>4.1800000000000004E-2</v>
      </c>
      <c r="AO1798" s="193">
        <f t="shared" si="484"/>
        <v>6.5200000000000008E-2</v>
      </c>
      <c r="AP1798" s="192">
        <f t="shared" si="485"/>
        <v>6.6500000000000004E-2</v>
      </c>
      <c r="AQ1798" s="193">
        <f t="shared" si="486"/>
        <v>6.6299999999999998E-2</v>
      </c>
      <c r="AR1798" s="192">
        <f t="shared" si="487"/>
        <v>6.3799999999999996E-2</v>
      </c>
      <c r="AS1798" s="192">
        <f t="shared" si="488"/>
        <v>6.3899999999999998E-2</v>
      </c>
      <c r="AT1798" s="192">
        <f t="shared" si="489"/>
        <v>6.1600000000000002E-2</v>
      </c>
      <c r="AU1798" s="193" t="str">
        <f t="shared" si="490"/>
        <v/>
      </c>
      <c r="AV1798" s="194">
        <f t="shared" si="491"/>
        <v>5.9799999999999999E-2</v>
      </c>
      <c r="AW1798" s="193">
        <f t="shared" si="492"/>
        <v>5.8999999999999997E-2</v>
      </c>
      <c r="AX1798" s="193" t="str">
        <f t="shared" si="493"/>
        <v/>
      </c>
      <c r="AZ1798" s="193">
        <f t="shared" si="477"/>
        <v>6.0877777777777781E-2</v>
      </c>
    </row>
    <row r="1799" spans="1:52" s="5" customFormat="1" ht="11.25" x14ac:dyDescent="0.2">
      <c r="A1799" s="203">
        <v>40611</v>
      </c>
      <c r="B1799" s="11"/>
      <c r="C1799" s="11"/>
      <c r="D1799" s="15"/>
      <c r="E1799" s="204"/>
      <c r="F1799" s="8"/>
      <c r="G1799" s="8"/>
      <c r="H1799" s="15"/>
      <c r="I1799" s="204"/>
      <c r="J1799" s="8"/>
      <c r="K1799" s="8"/>
      <c r="L1799" s="15">
        <v>4.2000000000000003E-2</v>
      </c>
      <c r="M1799" s="204">
        <v>4.2200000000000001E-2</v>
      </c>
      <c r="N1799" s="8">
        <v>6.5000000000000002E-2</v>
      </c>
      <c r="O1799" s="8">
        <v>6.5199999999999994E-2</v>
      </c>
      <c r="P1799" s="15">
        <v>6.6199999999999995E-2</v>
      </c>
      <c r="Q1799" s="204">
        <v>6.6600000000000006E-2</v>
      </c>
      <c r="R1799" s="8">
        <v>6.59E-2</v>
      </c>
      <c r="S1799" s="204">
        <v>6.6299999999999998E-2</v>
      </c>
      <c r="T1799" s="205">
        <v>6.3299999999999995E-2</v>
      </c>
      <c r="U1799" s="204">
        <v>6.3899999999999998E-2</v>
      </c>
      <c r="V1799" s="8">
        <v>6.3399999999999998E-2</v>
      </c>
      <c r="W1799" s="204">
        <v>6.4000000000000001E-2</v>
      </c>
      <c r="X1799" s="8">
        <v>6.1100000000000002E-2</v>
      </c>
      <c r="Y1799" s="204">
        <v>6.1899999999999997E-2</v>
      </c>
      <c r="Z1799" s="8"/>
      <c r="AA1799" s="204"/>
      <c r="AB1799" s="8">
        <v>5.9299999999999999E-2</v>
      </c>
      <c r="AC1799" s="204">
        <v>6.0299999999999999E-2</v>
      </c>
      <c r="AD1799" s="8">
        <v>5.8500000000000003E-2</v>
      </c>
      <c r="AE1799" s="204">
        <v>5.9499999999999997E-2</v>
      </c>
      <c r="AF1799" s="8"/>
      <c r="AG1799" s="204"/>
      <c r="AI1799" s="192" t="str">
        <f t="shared" si="478"/>
        <v/>
      </c>
      <c r="AJ1799" s="192" t="str">
        <f t="shared" si="479"/>
        <v/>
      </c>
      <c r="AK1799" s="192" t="str">
        <f t="shared" si="480"/>
        <v/>
      </c>
      <c r="AL1799" s="192" t="str">
        <f t="shared" si="481"/>
        <v/>
      </c>
      <c r="AM1799" s="192" t="str">
        <f t="shared" si="482"/>
        <v/>
      </c>
      <c r="AN1799" s="192">
        <f t="shared" si="483"/>
        <v>4.2099999999999999E-2</v>
      </c>
      <c r="AO1799" s="193">
        <f t="shared" si="484"/>
        <v>6.5099999999999991E-2</v>
      </c>
      <c r="AP1799" s="192">
        <f t="shared" si="485"/>
        <v>6.6400000000000001E-2</v>
      </c>
      <c r="AQ1799" s="193">
        <f t="shared" si="486"/>
        <v>6.6099999999999992E-2</v>
      </c>
      <c r="AR1799" s="192">
        <f t="shared" si="487"/>
        <v>6.359999999999999E-2</v>
      </c>
      <c r="AS1799" s="192">
        <f t="shared" si="488"/>
        <v>6.3700000000000007E-2</v>
      </c>
      <c r="AT1799" s="192">
        <f t="shared" si="489"/>
        <v>6.1499999999999999E-2</v>
      </c>
      <c r="AU1799" s="193" t="str">
        <f t="shared" si="490"/>
        <v/>
      </c>
      <c r="AV1799" s="194">
        <f t="shared" si="491"/>
        <v>5.9799999999999999E-2</v>
      </c>
      <c r="AW1799" s="193">
        <f t="shared" si="492"/>
        <v>5.8999999999999997E-2</v>
      </c>
      <c r="AX1799" s="193" t="str">
        <f t="shared" si="493"/>
        <v/>
      </c>
      <c r="AZ1799" s="193">
        <f t="shared" si="477"/>
        <v>6.0811111111111114E-2</v>
      </c>
    </row>
    <row r="1800" spans="1:52" s="5" customFormat="1" ht="11.25" x14ac:dyDescent="0.2">
      <c r="A1800" s="203">
        <v>40612</v>
      </c>
      <c r="B1800" s="11"/>
      <c r="C1800" s="11"/>
      <c r="D1800" s="15"/>
      <c r="E1800" s="204"/>
      <c r="F1800" s="8"/>
      <c r="G1800" s="8"/>
      <c r="H1800" s="15"/>
      <c r="I1800" s="204"/>
      <c r="J1800" s="8"/>
      <c r="K1800" s="8"/>
      <c r="L1800" s="15">
        <v>4.2599999999999999E-2</v>
      </c>
      <c r="M1800" s="204">
        <v>4.2799999999999998E-2</v>
      </c>
      <c r="N1800" s="8">
        <v>6.5000000000000002E-2</v>
      </c>
      <c r="O1800" s="8">
        <v>6.5199999999999994E-2</v>
      </c>
      <c r="P1800" s="15">
        <v>6.6100000000000006E-2</v>
      </c>
      <c r="Q1800" s="204">
        <v>6.6500000000000004E-2</v>
      </c>
      <c r="R1800" s="8">
        <v>6.59E-2</v>
      </c>
      <c r="S1800" s="204">
        <v>6.6299999999999998E-2</v>
      </c>
      <c r="T1800" s="205">
        <v>6.3299999999999995E-2</v>
      </c>
      <c r="U1800" s="204">
        <v>6.3899999999999998E-2</v>
      </c>
      <c r="V1800" s="8">
        <v>6.3500000000000001E-2</v>
      </c>
      <c r="W1800" s="204">
        <v>6.4100000000000004E-2</v>
      </c>
      <c r="X1800" s="8">
        <v>6.1100000000000002E-2</v>
      </c>
      <c r="Y1800" s="204">
        <v>6.1899999999999997E-2</v>
      </c>
      <c r="Z1800" s="8"/>
      <c r="AA1800" s="204"/>
      <c r="AB1800" s="8">
        <v>5.9299999999999999E-2</v>
      </c>
      <c r="AC1800" s="204">
        <v>6.0299999999999999E-2</v>
      </c>
      <c r="AD1800" s="8">
        <v>5.8599999999999999E-2</v>
      </c>
      <c r="AE1800" s="204">
        <v>5.96E-2</v>
      </c>
      <c r="AF1800" s="8"/>
      <c r="AG1800" s="204"/>
      <c r="AI1800" s="192" t="str">
        <f t="shared" si="478"/>
        <v/>
      </c>
      <c r="AJ1800" s="192" t="str">
        <f t="shared" si="479"/>
        <v/>
      </c>
      <c r="AK1800" s="192" t="str">
        <f t="shared" si="480"/>
        <v/>
      </c>
      <c r="AL1800" s="192" t="str">
        <f t="shared" si="481"/>
        <v/>
      </c>
      <c r="AM1800" s="192" t="str">
        <f t="shared" si="482"/>
        <v/>
      </c>
      <c r="AN1800" s="192">
        <f t="shared" si="483"/>
        <v>4.2700000000000002E-2</v>
      </c>
      <c r="AO1800" s="193">
        <f t="shared" si="484"/>
        <v>6.5099999999999991E-2</v>
      </c>
      <c r="AP1800" s="192">
        <f t="shared" si="485"/>
        <v>6.6299999999999998E-2</v>
      </c>
      <c r="AQ1800" s="193">
        <f t="shared" si="486"/>
        <v>6.6099999999999992E-2</v>
      </c>
      <c r="AR1800" s="192">
        <f t="shared" si="487"/>
        <v>6.359999999999999E-2</v>
      </c>
      <c r="AS1800" s="192">
        <f t="shared" si="488"/>
        <v>6.3799999999999996E-2</v>
      </c>
      <c r="AT1800" s="192">
        <f t="shared" si="489"/>
        <v>6.1499999999999999E-2</v>
      </c>
      <c r="AU1800" s="193" t="str">
        <f t="shared" si="490"/>
        <v/>
      </c>
      <c r="AV1800" s="194">
        <f t="shared" si="491"/>
        <v>5.9799999999999999E-2</v>
      </c>
      <c r="AW1800" s="193">
        <f t="shared" si="492"/>
        <v>5.91E-2</v>
      </c>
      <c r="AX1800" s="193" t="str">
        <f t="shared" si="493"/>
        <v/>
      </c>
      <c r="AZ1800" s="193">
        <f t="shared" si="477"/>
        <v>6.0888888888888881E-2</v>
      </c>
    </row>
    <row r="1801" spans="1:52" s="5" customFormat="1" ht="11.25" x14ac:dyDescent="0.2">
      <c r="A1801" s="203">
        <v>40613</v>
      </c>
      <c r="B1801" s="11"/>
      <c r="C1801" s="11"/>
      <c r="D1801" s="15"/>
      <c r="E1801" s="204"/>
      <c r="F1801" s="8"/>
      <c r="G1801" s="8"/>
      <c r="H1801" s="15"/>
      <c r="I1801" s="204"/>
      <c r="J1801" s="8"/>
      <c r="K1801" s="8"/>
      <c r="L1801" s="15">
        <v>4.5900000000000003E-2</v>
      </c>
      <c r="M1801" s="204">
        <v>4.6100000000000002E-2</v>
      </c>
      <c r="N1801" s="8">
        <v>6.3500000000000001E-2</v>
      </c>
      <c r="O1801" s="8">
        <v>6.3700000000000007E-2</v>
      </c>
      <c r="P1801" s="15">
        <v>6.4699999999999994E-2</v>
      </c>
      <c r="Q1801" s="204">
        <v>6.5100000000000005E-2</v>
      </c>
      <c r="R1801" s="8">
        <v>6.4899999999999999E-2</v>
      </c>
      <c r="S1801" s="204">
        <v>6.5299999999999997E-2</v>
      </c>
      <c r="T1801" s="205">
        <v>6.2799999999999995E-2</v>
      </c>
      <c r="U1801" s="204">
        <v>6.3399999999999998E-2</v>
      </c>
      <c r="V1801" s="8">
        <v>6.2899999999999998E-2</v>
      </c>
      <c r="W1801" s="204">
        <v>6.3500000000000001E-2</v>
      </c>
      <c r="X1801" s="8">
        <v>6.0699999999999997E-2</v>
      </c>
      <c r="Y1801" s="204">
        <v>6.1499999999999999E-2</v>
      </c>
      <c r="Z1801" s="8"/>
      <c r="AA1801" s="204"/>
      <c r="AB1801" s="8">
        <v>5.8999999999999997E-2</v>
      </c>
      <c r="AC1801" s="204">
        <v>0.06</v>
      </c>
      <c r="AD1801" s="8">
        <v>5.8299999999999998E-2</v>
      </c>
      <c r="AE1801" s="204">
        <v>5.9299999999999999E-2</v>
      </c>
      <c r="AF1801" s="8"/>
      <c r="AG1801" s="204"/>
      <c r="AI1801" s="192" t="str">
        <f t="shared" si="478"/>
        <v/>
      </c>
      <c r="AJ1801" s="192" t="str">
        <f t="shared" si="479"/>
        <v/>
      </c>
      <c r="AK1801" s="192" t="str">
        <f t="shared" si="480"/>
        <v/>
      </c>
      <c r="AL1801" s="192" t="str">
        <f t="shared" si="481"/>
        <v/>
      </c>
      <c r="AM1801" s="192" t="str">
        <f t="shared" si="482"/>
        <v/>
      </c>
      <c r="AN1801" s="192">
        <f t="shared" si="483"/>
        <v>4.5999999999999999E-2</v>
      </c>
      <c r="AO1801" s="193">
        <f t="shared" si="484"/>
        <v>6.3600000000000004E-2</v>
      </c>
      <c r="AP1801" s="192">
        <f t="shared" si="485"/>
        <v>6.4899999999999999E-2</v>
      </c>
      <c r="AQ1801" s="193">
        <f t="shared" si="486"/>
        <v>6.5099999999999991E-2</v>
      </c>
      <c r="AR1801" s="192">
        <f t="shared" si="487"/>
        <v>6.3099999999999989E-2</v>
      </c>
      <c r="AS1801" s="192">
        <f t="shared" si="488"/>
        <v>6.3200000000000006E-2</v>
      </c>
      <c r="AT1801" s="192">
        <f t="shared" si="489"/>
        <v>6.1100000000000002E-2</v>
      </c>
      <c r="AU1801" s="193" t="str">
        <f t="shared" si="490"/>
        <v/>
      </c>
      <c r="AV1801" s="194">
        <f t="shared" si="491"/>
        <v>5.9499999999999997E-2</v>
      </c>
      <c r="AW1801" s="193">
        <f t="shared" si="492"/>
        <v>5.8799999999999998E-2</v>
      </c>
      <c r="AX1801" s="193" t="str">
        <f t="shared" si="493"/>
        <v/>
      </c>
      <c r="AZ1801" s="193">
        <f t="shared" si="477"/>
        <v>6.0588888888888887E-2</v>
      </c>
    </row>
    <row r="1802" spans="1:52" s="5" customFormat="1" ht="11.25" x14ac:dyDescent="0.2">
      <c r="A1802" s="203">
        <v>40616</v>
      </c>
      <c r="B1802" s="11"/>
      <c r="C1802" s="11"/>
      <c r="D1802" s="15"/>
      <c r="E1802" s="204"/>
      <c r="F1802" s="8"/>
      <c r="G1802" s="8"/>
      <c r="H1802" s="15"/>
      <c r="I1802" s="204"/>
      <c r="J1802" s="8"/>
      <c r="K1802" s="8"/>
      <c r="L1802" s="15">
        <v>4.6899999999999997E-2</v>
      </c>
      <c r="M1802" s="204">
        <v>4.7100000000000003E-2</v>
      </c>
      <c r="N1802" s="8">
        <v>6.3100000000000003E-2</v>
      </c>
      <c r="O1802" s="8">
        <v>6.3299999999999995E-2</v>
      </c>
      <c r="P1802" s="15">
        <v>6.4600000000000005E-2</v>
      </c>
      <c r="Q1802" s="204">
        <v>6.5000000000000002E-2</v>
      </c>
      <c r="R1802" s="8">
        <v>6.5100000000000005E-2</v>
      </c>
      <c r="S1802" s="204">
        <v>6.5500000000000003E-2</v>
      </c>
      <c r="T1802" s="205">
        <v>6.3E-2</v>
      </c>
      <c r="U1802" s="204">
        <v>6.3600000000000004E-2</v>
      </c>
      <c r="V1802" s="8">
        <v>6.3100000000000003E-2</v>
      </c>
      <c r="W1802" s="204">
        <v>6.3700000000000007E-2</v>
      </c>
      <c r="X1802" s="8">
        <v>6.0900000000000003E-2</v>
      </c>
      <c r="Y1802" s="204">
        <v>6.1699999999999998E-2</v>
      </c>
      <c r="Z1802" s="8"/>
      <c r="AA1802" s="204"/>
      <c r="AB1802" s="8">
        <v>5.91E-2</v>
      </c>
      <c r="AC1802" s="204">
        <v>6.0100000000000001E-2</v>
      </c>
      <c r="AD1802" s="8">
        <v>5.8000000000000003E-2</v>
      </c>
      <c r="AE1802" s="204">
        <v>5.8999999999999997E-2</v>
      </c>
      <c r="AF1802" s="8"/>
      <c r="AG1802" s="204"/>
      <c r="AI1802" s="192" t="str">
        <f t="shared" si="478"/>
        <v/>
      </c>
      <c r="AJ1802" s="192" t="str">
        <f t="shared" si="479"/>
        <v/>
      </c>
      <c r="AK1802" s="192" t="str">
        <f t="shared" si="480"/>
        <v/>
      </c>
      <c r="AL1802" s="192" t="str">
        <f t="shared" si="481"/>
        <v/>
      </c>
      <c r="AM1802" s="192" t="str">
        <f t="shared" si="482"/>
        <v/>
      </c>
      <c r="AN1802" s="192">
        <f t="shared" si="483"/>
        <v>4.7E-2</v>
      </c>
      <c r="AO1802" s="193">
        <f t="shared" si="484"/>
        <v>6.3200000000000006E-2</v>
      </c>
      <c r="AP1802" s="192">
        <f t="shared" si="485"/>
        <v>6.4799999999999996E-2</v>
      </c>
      <c r="AQ1802" s="193">
        <f t="shared" si="486"/>
        <v>6.5299999999999997E-2</v>
      </c>
      <c r="AR1802" s="192">
        <f t="shared" si="487"/>
        <v>6.3299999999999995E-2</v>
      </c>
      <c r="AS1802" s="192">
        <f t="shared" si="488"/>
        <v>6.3400000000000012E-2</v>
      </c>
      <c r="AT1802" s="192">
        <f t="shared" si="489"/>
        <v>6.13E-2</v>
      </c>
      <c r="AU1802" s="193" t="str">
        <f t="shared" si="490"/>
        <v/>
      </c>
      <c r="AV1802" s="194">
        <f t="shared" si="491"/>
        <v>5.96E-2</v>
      </c>
      <c r="AW1802" s="193">
        <f t="shared" si="492"/>
        <v>5.8499999999999996E-2</v>
      </c>
      <c r="AX1802" s="193" t="str">
        <f t="shared" si="493"/>
        <v/>
      </c>
      <c r="AZ1802" s="193">
        <f t="shared" si="477"/>
        <v>6.0711111111111112E-2</v>
      </c>
    </row>
    <row r="1803" spans="1:52" s="5" customFormat="1" ht="11.25" x14ac:dyDescent="0.2">
      <c r="A1803" s="203">
        <v>40617</v>
      </c>
      <c r="B1803" s="11"/>
      <c r="C1803" s="11"/>
      <c r="D1803" s="15"/>
      <c r="E1803" s="204"/>
      <c r="F1803" s="8"/>
      <c r="G1803" s="8"/>
      <c r="H1803" s="15"/>
      <c r="I1803" s="204"/>
      <c r="J1803" s="8"/>
      <c r="K1803" s="8"/>
      <c r="L1803" s="15">
        <v>4.7399999999999998E-2</v>
      </c>
      <c r="M1803" s="204">
        <v>4.7600000000000003E-2</v>
      </c>
      <c r="N1803" s="8">
        <v>6.3700000000000007E-2</v>
      </c>
      <c r="O1803" s="8">
        <v>6.3899999999999998E-2</v>
      </c>
      <c r="P1803" s="15">
        <v>6.4799999999999996E-2</v>
      </c>
      <c r="Q1803" s="204">
        <v>6.5199999999999994E-2</v>
      </c>
      <c r="R1803" s="8">
        <v>6.5199999999999994E-2</v>
      </c>
      <c r="S1803" s="204">
        <v>6.5600000000000006E-2</v>
      </c>
      <c r="T1803" s="205">
        <v>6.3399999999999998E-2</v>
      </c>
      <c r="U1803" s="204">
        <v>6.4000000000000001E-2</v>
      </c>
      <c r="V1803" s="8">
        <v>6.3500000000000001E-2</v>
      </c>
      <c r="W1803" s="204">
        <v>6.4100000000000004E-2</v>
      </c>
      <c r="X1803" s="8">
        <v>6.1199999999999997E-2</v>
      </c>
      <c r="Y1803" s="204">
        <v>6.2E-2</v>
      </c>
      <c r="Z1803" s="8"/>
      <c r="AA1803" s="204"/>
      <c r="AB1803" s="8">
        <v>5.9200000000000003E-2</v>
      </c>
      <c r="AC1803" s="204">
        <v>6.0199999999999997E-2</v>
      </c>
      <c r="AD1803" s="8">
        <v>5.8299999999999998E-2</v>
      </c>
      <c r="AE1803" s="204">
        <v>5.9299999999999999E-2</v>
      </c>
      <c r="AF1803" s="8"/>
      <c r="AG1803" s="204"/>
      <c r="AI1803" s="192" t="str">
        <f t="shared" si="478"/>
        <v/>
      </c>
      <c r="AJ1803" s="192" t="str">
        <f t="shared" si="479"/>
        <v/>
      </c>
      <c r="AK1803" s="192" t="str">
        <f t="shared" si="480"/>
        <v/>
      </c>
      <c r="AL1803" s="192" t="str">
        <f t="shared" si="481"/>
        <v/>
      </c>
      <c r="AM1803" s="192" t="str">
        <f t="shared" si="482"/>
        <v/>
      </c>
      <c r="AN1803" s="192">
        <f t="shared" si="483"/>
        <v>4.7500000000000001E-2</v>
      </c>
      <c r="AO1803" s="193">
        <f t="shared" si="484"/>
        <v>6.3799999999999996E-2</v>
      </c>
      <c r="AP1803" s="192">
        <f t="shared" si="485"/>
        <v>6.5000000000000002E-2</v>
      </c>
      <c r="AQ1803" s="193">
        <f t="shared" si="486"/>
        <v>6.54E-2</v>
      </c>
      <c r="AR1803" s="192">
        <f t="shared" si="487"/>
        <v>6.3700000000000007E-2</v>
      </c>
      <c r="AS1803" s="192">
        <f t="shared" si="488"/>
        <v>6.3799999999999996E-2</v>
      </c>
      <c r="AT1803" s="192">
        <f t="shared" si="489"/>
        <v>6.1600000000000002E-2</v>
      </c>
      <c r="AU1803" s="193" t="str">
        <f t="shared" si="490"/>
        <v/>
      </c>
      <c r="AV1803" s="194">
        <f t="shared" si="491"/>
        <v>5.9700000000000003E-2</v>
      </c>
      <c r="AW1803" s="193">
        <f t="shared" si="492"/>
        <v>5.8799999999999998E-2</v>
      </c>
      <c r="AX1803" s="193" t="str">
        <f t="shared" si="493"/>
        <v/>
      </c>
      <c r="AZ1803" s="193">
        <f t="shared" si="477"/>
        <v>6.1033333333333321E-2</v>
      </c>
    </row>
    <row r="1804" spans="1:52" s="5" customFormat="1" ht="11.25" x14ac:dyDescent="0.2">
      <c r="A1804" s="203">
        <v>40618</v>
      </c>
      <c r="B1804" s="11"/>
      <c r="C1804" s="11"/>
      <c r="D1804" s="15"/>
      <c r="E1804" s="204"/>
      <c r="F1804" s="8"/>
      <c r="G1804" s="8"/>
      <c r="H1804" s="15"/>
      <c r="I1804" s="204"/>
      <c r="J1804" s="8"/>
      <c r="K1804" s="8"/>
      <c r="L1804" s="15">
        <v>4.8500000000000001E-2</v>
      </c>
      <c r="M1804" s="204">
        <v>4.87E-2</v>
      </c>
      <c r="N1804" s="8">
        <v>6.4799999999999996E-2</v>
      </c>
      <c r="O1804" s="8">
        <v>6.5000000000000002E-2</v>
      </c>
      <c r="P1804" s="15">
        <v>6.5299999999999997E-2</v>
      </c>
      <c r="Q1804" s="204">
        <v>6.5699999999999995E-2</v>
      </c>
      <c r="R1804" s="8">
        <v>6.5500000000000003E-2</v>
      </c>
      <c r="S1804" s="204">
        <v>6.59E-2</v>
      </c>
      <c r="T1804" s="205">
        <v>6.3700000000000007E-2</v>
      </c>
      <c r="U1804" s="204">
        <v>6.4299999999999996E-2</v>
      </c>
      <c r="V1804" s="8">
        <v>6.3799999999999996E-2</v>
      </c>
      <c r="W1804" s="204">
        <v>6.4399999999999999E-2</v>
      </c>
      <c r="X1804" s="8">
        <v>6.1499999999999999E-2</v>
      </c>
      <c r="Y1804" s="204">
        <v>6.2300000000000001E-2</v>
      </c>
      <c r="Z1804" s="8"/>
      <c r="AA1804" s="204"/>
      <c r="AB1804" s="8">
        <v>5.9799999999999999E-2</v>
      </c>
      <c r="AC1804" s="204">
        <v>6.08E-2</v>
      </c>
      <c r="AD1804" s="8">
        <v>5.8500000000000003E-2</v>
      </c>
      <c r="AE1804" s="204">
        <v>5.9499999999999997E-2</v>
      </c>
      <c r="AF1804" s="8"/>
      <c r="AG1804" s="204"/>
      <c r="AI1804" s="192" t="str">
        <f t="shared" si="478"/>
        <v/>
      </c>
      <c r="AJ1804" s="192" t="str">
        <f t="shared" si="479"/>
        <v/>
      </c>
      <c r="AK1804" s="192" t="str">
        <f t="shared" si="480"/>
        <v/>
      </c>
      <c r="AL1804" s="192" t="str">
        <f t="shared" si="481"/>
        <v/>
      </c>
      <c r="AM1804" s="192" t="str">
        <f t="shared" si="482"/>
        <v/>
      </c>
      <c r="AN1804" s="192">
        <f t="shared" si="483"/>
        <v>4.8600000000000004E-2</v>
      </c>
      <c r="AO1804" s="193">
        <f t="shared" si="484"/>
        <v>6.4899999999999999E-2</v>
      </c>
      <c r="AP1804" s="192">
        <f t="shared" si="485"/>
        <v>6.5500000000000003E-2</v>
      </c>
      <c r="AQ1804" s="193">
        <f t="shared" si="486"/>
        <v>6.5700000000000008E-2</v>
      </c>
      <c r="AR1804" s="192">
        <f t="shared" si="487"/>
        <v>6.4000000000000001E-2</v>
      </c>
      <c r="AS1804" s="192">
        <f t="shared" si="488"/>
        <v>6.409999999999999E-2</v>
      </c>
      <c r="AT1804" s="192">
        <f t="shared" si="489"/>
        <v>6.1899999999999997E-2</v>
      </c>
      <c r="AU1804" s="193" t="str">
        <f t="shared" si="490"/>
        <v/>
      </c>
      <c r="AV1804" s="194">
        <f t="shared" si="491"/>
        <v>6.0299999999999999E-2</v>
      </c>
      <c r="AW1804" s="193">
        <f t="shared" si="492"/>
        <v>5.8999999999999997E-2</v>
      </c>
      <c r="AX1804" s="193" t="str">
        <f t="shared" si="493"/>
        <v/>
      </c>
      <c r="AZ1804" s="193">
        <f t="shared" si="477"/>
        <v>6.1555555555555558E-2</v>
      </c>
    </row>
    <row r="1805" spans="1:52" s="5" customFormat="1" ht="11.25" x14ac:dyDescent="0.2">
      <c r="A1805" s="203">
        <v>40619</v>
      </c>
      <c r="B1805" s="11"/>
      <c r="C1805" s="11"/>
      <c r="D1805" s="15"/>
      <c r="E1805" s="204"/>
      <c r="F1805" s="8"/>
      <c r="G1805" s="8"/>
      <c r="H1805" s="15"/>
      <c r="I1805" s="204"/>
      <c r="J1805" s="8"/>
      <c r="K1805" s="8"/>
      <c r="L1805" s="15">
        <v>4.9000000000000002E-2</v>
      </c>
      <c r="M1805" s="204">
        <v>4.9200000000000001E-2</v>
      </c>
      <c r="N1805" s="8">
        <v>6.5199999999999994E-2</v>
      </c>
      <c r="O1805" s="8">
        <v>6.54E-2</v>
      </c>
      <c r="P1805" s="15">
        <v>6.5199999999999994E-2</v>
      </c>
      <c r="Q1805" s="204">
        <v>6.5600000000000006E-2</v>
      </c>
      <c r="R1805" s="8">
        <v>6.5500000000000003E-2</v>
      </c>
      <c r="S1805" s="204">
        <v>6.59E-2</v>
      </c>
      <c r="T1805" s="205">
        <v>6.3700000000000007E-2</v>
      </c>
      <c r="U1805" s="204">
        <v>6.4299999999999996E-2</v>
      </c>
      <c r="V1805" s="8">
        <v>6.3700000000000007E-2</v>
      </c>
      <c r="W1805" s="204">
        <v>6.4299999999999996E-2</v>
      </c>
      <c r="X1805" s="8">
        <v>6.1600000000000002E-2</v>
      </c>
      <c r="Y1805" s="204">
        <v>6.2399999999999997E-2</v>
      </c>
      <c r="Z1805" s="8"/>
      <c r="AA1805" s="204"/>
      <c r="AB1805" s="8">
        <v>5.9900000000000002E-2</v>
      </c>
      <c r="AC1805" s="204">
        <v>6.0900000000000003E-2</v>
      </c>
      <c r="AD1805" s="8">
        <v>5.8599999999999999E-2</v>
      </c>
      <c r="AE1805" s="204">
        <v>5.96E-2</v>
      </c>
      <c r="AF1805" s="8"/>
      <c r="AG1805" s="204"/>
      <c r="AI1805" s="192" t="str">
        <f t="shared" si="478"/>
        <v/>
      </c>
      <c r="AJ1805" s="192" t="str">
        <f t="shared" si="479"/>
        <v/>
      </c>
      <c r="AK1805" s="192" t="str">
        <f t="shared" si="480"/>
        <v/>
      </c>
      <c r="AL1805" s="192" t="str">
        <f t="shared" si="481"/>
        <v/>
      </c>
      <c r="AM1805" s="192" t="str">
        <f t="shared" si="482"/>
        <v/>
      </c>
      <c r="AN1805" s="192">
        <f t="shared" si="483"/>
        <v>4.9100000000000005E-2</v>
      </c>
      <c r="AO1805" s="193">
        <f t="shared" si="484"/>
        <v>6.5299999999999997E-2</v>
      </c>
      <c r="AP1805" s="192">
        <f t="shared" si="485"/>
        <v>6.54E-2</v>
      </c>
      <c r="AQ1805" s="193">
        <f t="shared" si="486"/>
        <v>6.5700000000000008E-2</v>
      </c>
      <c r="AR1805" s="192">
        <f t="shared" si="487"/>
        <v>6.4000000000000001E-2</v>
      </c>
      <c r="AS1805" s="192">
        <f t="shared" si="488"/>
        <v>6.4000000000000001E-2</v>
      </c>
      <c r="AT1805" s="192">
        <f t="shared" si="489"/>
        <v>6.2E-2</v>
      </c>
      <c r="AU1805" s="193" t="str">
        <f t="shared" si="490"/>
        <v/>
      </c>
      <c r="AV1805" s="194">
        <f t="shared" si="491"/>
        <v>6.0400000000000002E-2</v>
      </c>
      <c r="AW1805" s="193">
        <f t="shared" si="492"/>
        <v>5.91E-2</v>
      </c>
      <c r="AX1805" s="193" t="str">
        <f t="shared" si="493"/>
        <v/>
      </c>
      <c r="AZ1805" s="193">
        <f t="shared" si="477"/>
        <v>6.1666666666666675E-2</v>
      </c>
    </row>
    <row r="1806" spans="1:52" s="5" customFormat="1" ht="11.25" x14ac:dyDescent="0.2">
      <c r="A1806" s="203">
        <v>40620</v>
      </c>
      <c r="B1806" s="11"/>
      <c r="C1806" s="11"/>
      <c r="D1806" s="15"/>
      <c r="E1806" s="204"/>
      <c r="F1806" s="8"/>
      <c r="G1806" s="8"/>
      <c r="H1806" s="15"/>
      <c r="I1806" s="204"/>
      <c r="J1806" s="8"/>
      <c r="K1806" s="8"/>
      <c r="L1806" s="15">
        <v>4.8899999999999999E-2</v>
      </c>
      <c r="M1806" s="204">
        <v>4.9099999999999998E-2</v>
      </c>
      <c r="N1806" s="8">
        <v>6.4600000000000005E-2</v>
      </c>
      <c r="O1806" s="8">
        <v>6.4799999999999996E-2</v>
      </c>
      <c r="P1806" s="15">
        <v>6.5199999999999994E-2</v>
      </c>
      <c r="Q1806" s="204">
        <v>6.5600000000000006E-2</v>
      </c>
      <c r="R1806" s="8">
        <v>6.5699999999999995E-2</v>
      </c>
      <c r="S1806" s="204">
        <v>6.6100000000000006E-2</v>
      </c>
      <c r="T1806" s="205">
        <v>6.3799999999999996E-2</v>
      </c>
      <c r="U1806" s="204">
        <v>6.4399999999999999E-2</v>
      </c>
      <c r="V1806" s="8">
        <v>6.3799999999999996E-2</v>
      </c>
      <c r="W1806" s="204">
        <v>6.4399999999999999E-2</v>
      </c>
      <c r="X1806" s="8">
        <v>6.1600000000000002E-2</v>
      </c>
      <c r="Y1806" s="204">
        <v>6.2399999999999997E-2</v>
      </c>
      <c r="Z1806" s="8"/>
      <c r="AA1806" s="204"/>
      <c r="AB1806" s="8">
        <v>5.9900000000000002E-2</v>
      </c>
      <c r="AC1806" s="204">
        <v>6.0900000000000003E-2</v>
      </c>
      <c r="AD1806" s="8">
        <v>5.8599999999999999E-2</v>
      </c>
      <c r="AE1806" s="204">
        <v>5.96E-2</v>
      </c>
      <c r="AF1806" s="8"/>
      <c r="AG1806" s="204"/>
      <c r="AI1806" s="192" t="str">
        <f t="shared" si="478"/>
        <v/>
      </c>
      <c r="AJ1806" s="192" t="str">
        <f t="shared" si="479"/>
        <v/>
      </c>
      <c r="AK1806" s="192" t="str">
        <f t="shared" si="480"/>
        <v/>
      </c>
      <c r="AL1806" s="192" t="str">
        <f t="shared" si="481"/>
        <v/>
      </c>
      <c r="AM1806" s="192" t="str">
        <f t="shared" si="482"/>
        <v/>
      </c>
      <c r="AN1806" s="192">
        <f t="shared" si="483"/>
        <v>4.9000000000000002E-2</v>
      </c>
      <c r="AO1806" s="193">
        <f t="shared" si="484"/>
        <v>6.4700000000000008E-2</v>
      </c>
      <c r="AP1806" s="192">
        <f t="shared" si="485"/>
        <v>6.54E-2</v>
      </c>
      <c r="AQ1806" s="193">
        <f t="shared" si="486"/>
        <v>6.59E-2</v>
      </c>
      <c r="AR1806" s="192">
        <f t="shared" si="487"/>
        <v>6.409999999999999E-2</v>
      </c>
      <c r="AS1806" s="192">
        <f t="shared" si="488"/>
        <v>6.409999999999999E-2</v>
      </c>
      <c r="AT1806" s="192">
        <f t="shared" si="489"/>
        <v>6.2E-2</v>
      </c>
      <c r="AU1806" s="193" t="str">
        <f t="shared" si="490"/>
        <v/>
      </c>
      <c r="AV1806" s="194">
        <f t="shared" si="491"/>
        <v>6.0400000000000002E-2</v>
      </c>
      <c r="AW1806" s="193">
        <f t="shared" si="492"/>
        <v>5.91E-2</v>
      </c>
      <c r="AX1806" s="193" t="str">
        <f t="shared" si="493"/>
        <v/>
      </c>
      <c r="AZ1806" s="193">
        <f t="shared" si="477"/>
        <v>6.1633333333333332E-2</v>
      </c>
    </row>
    <row r="1807" spans="1:52" s="5" customFormat="1" ht="11.25" x14ac:dyDescent="0.2">
      <c r="A1807" s="203">
        <v>40623</v>
      </c>
      <c r="B1807" s="11"/>
      <c r="C1807" s="11"/>
      <c r="D1807" s="15"/>
      <c r="E1807" s="204"/>
      <c r="F1807" s="8"/>
      <c r="G1807" s="8"/>
      <c r="H1807" s="15"/>
      <c r="I1807" s="204"/>
      <c r="J1807" s="8"/>
      <c r="K1807" s="8"/>
      <c r="L1807" s="15">
        <v>4.6399999999999997E-2</v>
      </c>
      <c r="M1807" s="204">
        <v>4.6600000000000003E-2</v>
      </c>
      <c r="N1807" s="8">
        <v>6.4299999999999996E-2</v>
      </c>
      <c r="O1807" s="8">
        <v>6.4500000000000002E-2</v>
      </c>
      <c r="P1807" s="15">
        <v>6.4899999999999999E-2</v>
      </c>
      <c r="Q1807" s="204">
        <v>6.5299999999999997E-2</v>
      </c>
      <c r="R1807" s="8">
        <v>6.54E-2</v>
      </c>
      <c r="S1807" s="204">
        <v>6.5799999999999997E-2</v>
      </c>
      <c r="T1807" s="205">
        <v>6.3600000000000004E-2</v>
      </c>
      <c r="U1807" s="204">
        <v>6.4199999999999993E-2</v>
      </c>
      <c r="V1807" s="8">
        <v>6.3600000000000004E-2</v>
      </c>
      <c r="W1807" s="204">
        <v>6.4199999999999993E-2</v>
      </c>
      <c r="X1807" s="8">
        <v>6.1499999999999999E-2</v>
      </c>
      <c r="Y1807" s="204">
        <v>6.2300000000000001E-2</v>
      </c>
      <c r="Z1807" s="8"/>
      <c r="AA1807" s="204"/>
      <c r="AB1807" s="8">
        <v>5.9900000000000002E-2</v>
      </c>
      <c r="AC1807" s="204">
        <v>6.0900000000000003E-2</v>
      </c>
      <c r="AD1807" s="8">
        <v>5.8400000000000001E-2</v>
      </c>
      <c r="AE1807" s="204">
        <v>5.9400000000000001E-2</v>
      </c>
      <c r="AF1807" s="8"/>
      <c r="AG1807" s="204"/>
      <c r="AI1807" s="192" t="str">
        <f t="shared" si="478"/>
        <v/>
      </c>
      <c r="AJ1807" s="192" t="str">
        <f t="shared" si="479"/>
        <v/>
      </c>
      <c r="AK1807" s="192" t="str">
        <f t="shared" si="480"/>
        <v/>
      </c>
      <c r="AL1807" s="192" t="str">
        <f t="shared" si="481"/>
        <v/>
      </c>
      <c r="AM1807" s="192" t="str">
        <f t="shared" si="482"/>
        <v/>
      </c>
      <c r="AN1807" s="192">
        <f t="shared" si="483"/>
        <v>4.65E-2</v>
      </c>
      <c r="AO1807" s="193">
        <f t="shared" si="484"/>
        <v>6.4399999999999999E-2</v>
      </c>
      <c r="AP1807" s="192">
        <f t="shared" si="485"/>
        <v>6.5099999999999991E-2</v>
      </c>
      <c r="AQ1807" s="193">
        <f t="shared" si="486"/>
        <v>6.5599999999999992E-2</v>
      </c>
      <c r="AR1807" s="192">
        <f t="shared" si="487"/>
        <v>6.3899999999999998E-2</v>
      </c>
      <c r="AS1807" s="192">
        <f t="shared" si="488"/>
        <v>6.3899999999999998E-2</v>
      </c>
      <c r="AT1807" s="192">
        <f t="shared" si="489"/>
        <v>6.1899999999999997E-2</v>
      </c>
      <c r="AU1807" s="193" t="str">
        <f t="shared" si="490"/>
        <v/>
      </c>
      <c r="AV1807" s="194">
        <f t="shared" si="491"/>
        <v>6.0400000000000002E-2</v>
      </c>
      <c r="AW1807" s="193">
        <f t="shared" si="492"/>
        <v>5.8900000000000001E-2</v>
      </c>
      <c r="AX1807" s="193" t="str">
        <f t="shared" si="493"/>
        <v/>
      </c>
      <c r="AZ1807" s="193">
        <f t="shared" si="477"/>
        <v>6.1177777777777775E-2</v>
      </c>
    </row>
    <row r="1808" spans="1:52" s="5" customFormat="1" ht="11.25" x14ac:dyDescent="0.2">
      <c r="A1808" s="203">
        <v>40624</v>
      </c>
      <c r="B1808" s="11"/>
      <c r="C1808" s="11"/>
      <c r="D1808" s="15"/>
      <c r="E1808" s="204"/>
      <c r="F1808" s="8"/>
      <c r="G1808" s="8"/>
      <c r="H1808" s="15"/>
      <c r="I1808" s="204"/>
      <c r="J1808" s="8"/>
      <c r="K1808" s="8"/>
      <c r="L1808" s="15">
        <v>4.53E-2</v>
      </c>
      <c r="M1808" s="204">
        <v>4.5499999999999999E-2</v>
      </c>
      <c r="N1808" s="8">
        <v>6.4199999999999993E-2</v>
      </c>
      <c r="O1808" s="8">
        <v>6.4399999999999999E-2</v>
      </c>
      <c r="P1808" s="15">
        <v>6.5000000000000002E-2</v>
      </c>
      <c r="Q1808" s="204">
        <v>6.54E-2</v>
      </c>
      <c r="R1808" s="8">
        <v>6.5600000000000006E-2</v>
      </c>
      <c r="S1808" s="204">
        <v>6.6000000000000003E-2</v>
      </c>
      <c r="T1808" s="205">
        <v>6.3700000000000007E-2</v>
      </c>
      <c r="U1808" s="204">
        <v>6.4299999999999996E-2</v>
      </c>
      <c r="V1808" s="8">
        <v>6.3700000000000007E-2</v>
      </c>
      <c r="W1808" s="204">
        <v>6.4299999999999996E-2</v>
      </c>
      <c r="X1808" s="8">
        <v>6.1600000000000002E-2</v>
      </c>
      <c r="Y1808" s="204">
        <v>6.2399999999999997E-2</v>
      </c>
      <c r="Z1808" s="8"/>
      <c r="AA1808" s="204"/>
      <c r="AB1808" s="8">
        <v>5.9900000000000002E-2</v>
      </c>
      <c r="AC1808" s="204">
        <v>6.0900000000000003E-2</v>
      </c>
      <c r="AD1808" s="8">
        <v>5.8400000000000001E-2</v>
      </c>
      <c r="AE1808" s="204">
        <v>5.9400000000000001E-2</v>
      </c>
      <c r="AF1808" s="8"/>
      <c r="AG1808" s="204"/>
      <c r="AI1808" s="192" t="str">
        <f t="shared" si="478"/>
        <v/>
      </c>
      <c r="AJ1808" s="192" t="str">
        <f t="shared" si="479"/>
        <v/>
      </c>
      <c r="AK1808" s="192" t="str">
        <f t="shared" si="480"/>
        <v/>
      </c>
      <c r="AL1808" s="192" t="str">
        <f t="shared" si="481"/>
        <v/>
      </c>
      <c r="AM1808" s="192" t="str">
        <f t="shared" si="482"/>
        <v/>
      </c>
      <c r="AN1808" s="192">
        <f t="shared" si="483"/>
        <v>4.5399999999999996E-2</v>
      </c>
      <c r="AO1808" s="193">
        <f t="shared" si="484"/>
        <v>6.4299999999999996E-2</v>
      </c>
      <c r="AP1808" s="192">
        <f t="shared" si="485"/>
        <v>6.5200000000000008E-2</v>
      </c>
      <c r="AQ1808" s="193">
        <f t="shared" si="486"/>
        <v>6.5799999999999997E-2</v>
      </c>
      <c r="AR1808" s="192">
        <f t="shared" si="487"/>
        <v>6.4000000000000001E-2</v>
      </c>
      <c r="AS1808" s="192">
        <f t="shared" si="488"/>
        <v>6.4000000000000001E-2</v>
      </c>
      <c r="AT1808" s="192">
        <f t="shared" si="489"/>
        <v>6.2E-2</v>
      </c>
      <c r="AU1808" s="193" t="str">
        <f t="shared" si="490"/>
        <v/>
      </c>
      <c r="AV1808" s="194">
        <f t="shared" si="491"/>
        <v>6.0400000000000002E-2</v>
      </c>
      <c r="AW1808" s="193">
        <f t="shared" si="492"/>
        <v>5.8900000000000001E-2</v>
      </c>
      <c r="AX1808" s="193" t="str">
        <f t="shared" si="493"/>
        <v/>
      </c>
      <c r="AZ1808" s="193">
        <f t="shared" si="477"/>
        <v>6.1111111111111102E-2</v>
      </c>
    </row>
    <row r="1809" spans="1:52" s="5" customFormat="1" ht="11.25" x14ac:dyDescent="0.2">
      <c r="A1809" s="203">
        <v>40625</v>
      </c>
      <c r="B1809" s="11"/>
      <c r="C1809" s="11"/>
      <c r="D1809" s="15"/>
      <c r="E1809" s="204"/>
      <c r="F1809" s="8"/>
      <c r="G1809" s="8"/>
      <c r="H1809" s="15"/>
      <c r="I1809" s="204"/>
      <c r="J1809" s="8"/>
      <c r="K1809" s="8"/>
      <c r="L1809" s="15">
        <v>4.3299999999999998E-2</v>
      </c>
      <c r="M1809" s="204">
        <v>4.3499999999999997E-2</v>
      </c>
      <c r="N1809" s="8">
        <v>6.3700000000000007E-2</v>
      </c>
      <c r="O1809" s="8">
        <v>6.3899999999999998E-2</v>
      </c>
      <c r="P1809" s="15">
        <v>6.4500000000000002E-2</v>
      </c>
      <c r="Q1809" s="204">
        <v>6.4899999999999999E-2</v>
      </c>
      <c r="R1809" s="8">
        <v>6.5100000000000005E-2</v>
      </c>
      <c r="S1809" s="204">
        <v>6.5500000000000003E-2</v>
      </c>
      <c r="T1809" s="205">
        <v>6.3299999999999995E-2</v>
      </c>
      <c r="U1809" s="204">
        <v>6.3899999999999998E-2</v>
      </c>
      <c r="V1809" s="8">
        <v>6.3500000000000001E-2</v>
      </c>
      <c r="W1809" s="204">
        <v>6.4100000000000004E-2</v>
      </c>
      <c r="X1809" s="8">
        <v>6.13E-2</v>
      </c>
      <c r="Y1809" s="204">
        <v>6.2100000000000002E-2</v>
      </c>
      <c r="Z1809" s="8"/>
      <c r="AA1809" s="204"/>
      <c r="AB1809" s="8">
        <v>5.96E-2</v>
      </c>
      <c r="AC1809" s="204">
        <v>6.0600000000000001E-2</v>
      </c>
      <c r="AD1809" s="8">
        <v>5.8200000000000002E-2</v>
      </c>
      <c r="AE1809" s="204">
        <v>5.9200000000000003E-2</v>
      </c>
      <c r="AF1809" s="8"/>
      <c r="AG1809" s="204"/>
      <c r="AI1809" s="192" t="str">
        <f t="shared" si="478"/>
        <v/>
      </c>
      <c r="AJ1809" s="192" t="str">
        <f t="shared" si="479"/>
        <v/>
      </c>
      <c r="AK1809" s="192" t="str">
        <f t="shared" si="480"/>
        <v/>
      </c>
      <c r="AL1809" s="192" t="str">
        <f t="shared" si="481"/>
        <v/>
      </c>
      <c r="AM1809" s="192" t="str">
        <f t="shared" si="482"/>
        <v/>
      </c>
      <c r="AN1809" s="192">
        <f t="shared" si="483"/>
        <v>4.3399999999999994E-2</v>
      </c>
      <c r="AO1809" s="193">
        <f t="shared" si="484"/>
        <v>6.3799999999999996E-2</v>
      </c>
      <c r="AP1809" s="192">
        <f t="shared" si="485"/>
        <v>6.4700000000000008E-2</v>
      </c>
      <c r="AQ1809" s="193">
        <f t="shared" si="486"/>
        <v>6.5299999999999997E-2</v>
      </c>
      <c r="AR1809" s="192">
        <f t="shared" si="487"/>
        <v>6.359999999999999E-2</v>
      </c>
      <c r="AS1809" s="192">
        <f t="shared" si="488"/>
        <v>6.3799999999999996E-2</v>
      </c>
      <c r="AT1809" s="192">
        <f t="shared" si="489"/>
        <v>6.1700000000000005E-2</v>
      </c>
      <c r="AU1809" s="193" t="str">
        <f t="shared" si="490"/>
        <v/>
      </c>
      <c r="AV1809" s="194">
        <f t="shared" si="491"/>
        <v>6.0100000000000001E-2</v>
      </c>
      <c r="AW1809" s="193">
        <f t="shared" si="492"/>
        <v>5.8700000000000002E-2</v>
      </c>
      <c r="AX1809" s="193" t="str">
        <f t="shared" si="493"/>
        <v/>
      </c>
      <c r="AZ1809" s="193">
        <f t="shared" si="477"/>
        <v>6.0566666666666658E-2</v>
      </c>
    </row>
    <row r="1810" spans="1:52" s="5" customFormat="1" ht="11.25" x14ac:dyDescent="0.2">
      <c r="A1810" s="203">
        <v>40626</v>
      </c>
      <c r="B1810" s="11"/>
      <c r="C1810" s="11"/>
      <c r="D1810" s="15"/>
      <c r="E1810" s="204"/>
      <c r="F1810" s="8"/>
      <c r="G1810" s="8"/>
      <c r="H1810" s="15"/>
      <c r="I1810" s="204"/>
      <c r="J1810" s="8"/>
      <c r="K1810" s="8"/>
      <c r="L1810" s="15">
        <v>4.0899999999999999E-2</v>
      </c>
      <c r="M1810" s="204">
        <v>4.1099999999999998E-2</v>
      </c>
      <c r="N1810" s="8">
        <v>6.2100000000000002E-2</v>
      </c>
      <c r="O1810" s="8">
        <v>6.2300000000000001E-2</v>
      </c>
      <c r="P1810" s="15">
        <v>6.3500000000000001E-2</v>
      </c>
      <c r="Q1810" s="204">
        <v>6.3899999999999998E-2</v>
      </c>
      <c r="R1810" s="8">
        <v>6.4799999999999996E-2</v>
      </c>
      <c r="S1810" s="204">
        <v>6.5199999999999994E-2</v>
      </c>
      <c r="T1810" s="205">
        <v>6.3100000000000003E-2</v>
      </c>
      <c r="U1810" s="204">
        <v>6.3700000000000007E-2</v>
      </c>
      <c r="V1810" s="8">
        <v>6.3200000000000006E-2</v>
      </c>
      <c r="W1810" s="204">
        <v>6.3799999999999996E-2</v>
      </c>
      <c r="X1810" s="8">
        <v>6.1100000000000002E-2</v>
      </c>
      <c r="Y1810" s="204">
        <v>6.1899999999999997E-2</v>
      </c>
      <c r="Z1810" s="8"/>
      <c r="AA1810" s="204"/>
      <c r="AB1810" s="8">
        <v>5.9400000000000001E-2</v>
      </c>
      <c r="AC1810" s="204">
        <v>6.0400000000000002E-2</v>
      </c>
      <c r="AD1810" s="8">
        <v>5.8000000000000003E-2</v>
      </c>
      <c r="AE1810" s="204">
        <v>5.8999999999999997E-2</v>
      </c>
      <c r="AF1810" s="8"/>
      <c r="AG1810" s="204"/>
      <c r="AI1810" s="192" t="str">
        <f t="shared" si="478"/>
        <v/>
      </c>
      <c r="AJ1810" s="192" t="str">
        <f t="shared" si="479"/>
        <v/>
      </c>
      <c r="AK1810" s="192" t="str">
        <f t="shared" si="480"/>
        <v/>
      </c>
      <c r="AL1810" s="192" t="str">
        <f t="shared" si="481"/>
        <v/>
      </c>
      <c r="AM1810" s="192" t="str">
        <f t="shared" si="482"/>
        <v/>
      </c>
      <c r="AN1810" s="192">
        <f t="shared" si="483"/>
        <v>4.0999999999999995E-2</v>
      </c>
      <c r="AO1810" s="193">
        <f t="shared" si="484"/>
        <v>6.2200000000000005E-2</v>
      </c>
      <c r="AP1810" s="192">
        <f t="shared" si="485"/>
        <v>6.3700000000000007E-2</v>
      </c>
      <c r="AQ1810" s="193">
        <f t="shared" si="486"/>
        <v>6.5000000000000002E-2</v>
      </c>
      <c r="AR1810" s="192">
        <f t="shared" si="487"/>
        <v>6.3400000000000012E-2</v>
      </c>
      <c r="AS1810" s="192">
        <f t="shared" si="488"/>
        <v>6.3500000000000001E-2</v>
      </c>
      <c r="AT1810" s="192">
        <f t="shared" si="489"/>
        <v>6.1499999999999999E-2</v>
      </c>
      <c r="AU1810" s="193" t="str">
        <f t="shared" si="490"/>
        <v/>
      </c>
      <c r="AV1810" s="194">
        <f t="shared" si="491"/>
        <v>5.9900000000000002E-2</v>
      </c>
      <c r="AW1810" s="193">
        <f t="shared" si="492"/>
        <v>5.8499999999999996E-2</v>
      </c>
      <c r="AX1810" s="193" t="str">
        <f t="shared" si="493"/>
        <v/>
      </c>
      <c r="AZ1810" s="193">
        <f t="shared" si="477"/>
        <v>5.9855555555555551E-2</v>
      </c>
    </row>
    <row r="1811" spans="1:52" s="5" customFormat="1" ht="11.25" x14ac:dyDescent="0.2">
      <c r="A1811" s="203">
        <v>40627</v>
      </c>
      <c r="B1811" s="11"/>
      <c r="C1811" s="11"/>
      <c r="D1811" s="15"/>
      <c r="E1811" s="204"/>
      <c r="F1811" s="8"/>
      <c r="G1811" s="8"/>
      <c r="H1811" s="15"/>
      <c r="I1811" s="204"/>
      <c r="J1811" s="8"/>
      <c r="K1811" s="8"/>
      <c r="L1811" s="15">
        <v>4.3999999999999997E-2</v>
      </c>
      <c r="M1811" s="204">
        <v>4.4200000000000003E-2</v>
      </c>
      <c r="N1811" s="8">
        <v>6.2899999999999998E-2</v>
      </c>
      <c r="O1811" s="8">
        <v>6.3100000000000003E-2</v>
      </c>
      <c r="P1811" s="15">
        <v>6.3700000000000007E-2</v>
      </c>
      <c r="Q1811" s="204">
        <v>6.4100000000000004E-2</v>
      </c>
      <c r="R1811" s="8">
        <v>6.5199999999999994E-2</v>
      </c>
      <c r="S1811" s="204">
        <v>6.5600000000000006E-2</v>
      </c>
      <c r="T1811" s="205">
        <v>6.3500000000000001E-2</v>
      </c>
      <c r="U1811" s="204">
        <v>6.4100000000000004E-2</v>
      </c>
      <c r="V1811" s="8">
        <v>6.3700000000000007E-2</v>
      </c>
      <c r="W1811" s="204">
        <v>6.4299999999999996E-2</v>
      </c>
      <c r="X1811" s="8">
        <v>6.1400000000000003E-2</v>
      </c>
      <c r="Y1811" s="204">
        <v>6.2199999999999998E-2</v>
      </c>
      <c r="Z1811" s="8"/>
      <c r="AA1811" s="204"/>
      <c r="AB1811" s="8">
        <v>5.96E-2</v>
      </c>
      <c r="AC1811" s="204">
        <v>6.0600000000000001E-2</v>
      </c>
      <c r="AD1811" s="8">
        <v>5.8099999999999999E-2</v>
      </c>
      <c r="AE1811" s="204">
        <v>5.91E-2</v>
      </c>
      <c r="AF1811" s="8"/>
      <c r="AG1811" s="204"/>
      <c r="AI1811" s="192" t="str">
        <f t="shared" si="478"/>
        <v/>
      </c>
      <c r="AJ1811" s="192" t="str">
        <f t="shared" si="479"/>
        <v/>
      </c>
      <c r="AK1811" s="192" t="str">
        <f t="shared" si="480"/>
        <v/>
      </c>
      <c r="AL1811" s="192" t="str">
        <f t="shared" si="481"/>
        <v/>
      </c>
      <c r="AM1811" s="192" t="str">
        <f t="shared" si="482"/>
        <v/>
      </c>
      <c r="AN1811" s="192">
        <f t="shared" si="483"/>
        <v>4.41E-2</v>
      </c>
      <c r="AO1811" s="193">
        <f t="shared" si="484"/>
        <v>6.3E-2</v>
      </c>
      <c r="AP1811" s="192">
        <f t="shared" si="485"/>
        <v>6.3900000000000012E-2</v>
      </c>
      <c r="AQ1811" s="193">
        <f t="shared" si="486"/>
        <v>6.54E-2</v>
      </c>
      <c r="AR1811" s="192">
        <f t="shared" si="487"/>
        <v>6.3799999999999996E-2</v>
      </c>
      <c r="AS1811" s="192">
        <f t="shared" si="488"/>
        <v>6.4000000000000001E-2</v>
      </c>
      <c r="AT1811" s="192">
        <f t="shared" si="489"/>
        <v>6.1800000000000001E-2</v>
      </c>
      <c r="AU1811" s="193" t="str">
        <f t="shared" si="490"/>
        <v/>
      </c>
      <c r="AV1811" s="194">
        <f t="shared" si="491"/>
        <v>6.0100000000000001E-2</v>
      </c>
      <c r="AW1811" s="193">
        <f t="shared" si="492"/>
        <v>5.8599999999999999E-2</v>
      </c>
      <c r="AX1811" s="193" t="str">
        <f t="shared" si="493"/>
        <v/>
      </c>
      <c r="AZ1811" s="193">
        <f t="shared" si="477"/>
        <v>6.0522222222222227E-2</v>
      </c>
    </row>
    <row r="1812" spans="1:52" s="5" customFormat="1" ht="11.25" x14ac:dyDescent="0.2">
      <c r="A1812" s="203">
        <v>40630</v>
      </c>
      <c r="B1812" s="11"/>
      <c r="C1812" s="11"/>
      <c r="D1812" s="15"/>
      <c r="E1812" s="204"/>
      <c r="F1812" s="8"/>
      <c r="G1812" s="8"/>
      <c r="H1812" s="15"/>
      <c r="I1812" s="204"/>
      <c r="J1812" s="8"/>
      <c r="K1812" s="8"/>
      <c r="L1812" s="15">
        <v>3.8199999999999998E-2</v>
      </c>
      <c r="M1812" s="204">
        <v>3.8399999999999997E-2</v>
      </c>
      <c r="N1812" s="8">
        <v>6.3200000000000006E-2</v>
      </c>
      <c r="O1812" s="8">
        <v>6.3399999999999998E-2</v>
      </c>
      <c r="P1812" s="15">
        <v>6.3799999999999996E-2</v>
      </c>
      <c r="Q1812" s="204">
        <v>6.4199999999999993E-2</v>
      </c>
      <c r="R1812" s="8">
        <v>6.5299999999999997E-2</v>
      </c>
      <c r="S1812" s="204">
        <v>6.5699999999999995E-2</v>
      </c>
      <c r="T1812" s="205">
        <v>6.3600000000000004E-2</v>
      </c>
      <c r="U1812" s="204">
        <v>6.4199999999999993E-2</v>
      </c>
      <c r="V1812" s="8">
        <v>6.3899999999999998E-2</v>
      </c>
      <c r="W1812" s="204">
        <v>6.4500000000000002E-2</v>
      </c>
      <c r="X1812" s="8">
        <v>6.1600000000000002E-2</v>
      </c>
      <c r="Y1812" s="204">
        <v>6.2399999999999997E-2</v>
      </c>
      <c r="Z1812" s="8"/>
      <c r="AA1812" s="204"/>
      <c r="AB1812" s="8">
        <v>5.9700000000000003E-2</v>
      </c>
      <c r="AC1812" s="204">
        <v>6.0699999999999997E-2</v>
      </c>
      <c r="AD1812" s="8">
        <v>5.8000000000000003E-2</v>
      </c>
      <c r="AE1812" s="204">
        <v>5.8999999999999997E-2</v>
      </c>
      <c r="AF1812" s="8"/>
      <c r="AG1812" s="204"/>
      <c r="AI1812" s="192" t="str">
        <f t="shared" si="478"/>
        <v/>
      </c>
      <c r="AJ1812" s="192" t="str">
        <f t="shared" si="479"/>
        <v/>
      </c>
      <c r="AK1812" s="192" t="str">
        <f t="shared" si="480"/>
        <v/>
      </c>
      <c r="AL1812" s="192" t="str">
        <f t="shared" si="481"/>
        <v/>
      </c>
      <c r="AM1812" s="192" t="str">
        <f t="shared" si="482"/>
        <v/>
      </c>
      <c r="AN1812" s="192">
        <f t="shared" si="483"/>
        <v>3.8300000000000001E-2</v>
      </c>
      <c r="AO1812" s="193">
        <f t="shared" si="484"/>
        <v>6.3299999999999995E-2</v>
      </c>
      <c r="AP1812" s="192">
        <f t="shared" si="485"/>
        <v>6.4000000000000001E-2</v>
      </c>
      <c r="AQ1812" s="193">
        <f t="shared" si="486"/>
        <v>6.5500000000000003E-2</v>
      </c>
      <c r="AR1812" s="192">
        <f t="shared" si="487"/>
        <v>6.3899999999999998E-2</v>
      </c>
      <c r="AS1812" s="192">
        <f t="shared" si="488"/>
        <v>6.4200000000000007E-2</v>
      </c>
      <c r="AT1812" s="192">
        <f t="shared" si="489"/>
        <v>6.2E-2</v>
      </c>
      <c r="AU1812" s="193" t="str">
        <f t="shared" si="490"/>
        <v/>
      </c>
      <c r="AV1812" s="194">
        <f t="shared" si="491"/>
        <v>6.0200000000000004E-2</v>
      </c>
      <c r="AW1812" s="193">
        <f t="shared" si="492"/>
        <v>5.8499999999999996E-2</v>
      </c>
      <c r="AX1812" s="193" t="str">
        <f t="shared" si="493"/>
        <v/>
      </c>
      <c r="AZ1812" s="193">
        <f t="shared" ref="AZ1812:AZ1875" si="494">AVERAGE(AI1812:AX1812)</f>
        <v>5.9988888888888883E-2</v>
      </c>
    </row>
    <row r="1813" spans="1:52" s="5" customFormat="1" ht="11.25" x14ac:dyDescent="0.2">
      <c r="A1813" s="203">
        <v>40631</v>
      </c>
      <c r="B1813" s="11"/>
      <c r="C1813" s="11"/>
      <c r="D1813" s="15"/>
      <c r="E1813" s="204"/>
      <c r="F1813" s="8"/>
      <c r="G1813" s="8"/>
      <c r="H1813" s="15"/>
      <c r="I1813" s="204"/>
      <c r="J1813" s="8"/>
      <c r="K1813" s="8"/>
      <c r="L1813" s="15">
        <v>3.8300000000000001E-2</v>
      </c>
      <c r="M1813" s="204">
        <v>3.85E-2</v>
      </c>
      <c r="N1813" s="8">
        <v>6.2799999999999995E-2</v>
      </c>
      <c r="O1813" s="8">
        <v>6.3E-2</v>
      </c>
      <c r="P1813" s="15">
        <v>6.3700000000000007E-2</v>
      </c>
      <c r="Q1813" s="204">
        <v>6.4100000000000004E-2</v>
      </c>
      <c r="R1813" s="8">
        <v>6.5299999999999997E-2</v>
      </c>
      <c r="S1813" s="204">
        <v>6.5699999999999995E-2</v>
      </c>
      <c r="T1813" s="205">
        <v>6.3500000000000001E-2</v>
      </c>
      <c r="U1813" s="204">
        <v>6.4100000000000004E-2</v>
      </c>
      <c r="V1813" s="8">
        <v>6.3899999999999998E-2</v>
      </c>
      <c r="W1813" s="204">
        <v>6.4500000000000002E-2</v>
      </c>
      <c r="X1813" s="8">
        <v>6.1600000000000002E-2</v>
      </c>
      <c r="Y1813" s="204">
        <v>6.2399999999999997E-2</v>
      </c>
      <c r="Z1813" s="8"/>
      <c r="AA1813" s="204"/>
      <c r="AB1813" s="8">
        <v>5.9700000000000003E-2</v>
      </c>
      <c r="AC1813" s="204">
        <v>6.0699999999999997E-2</v>
      </c>
      <c r="AD1813" s="8">
        <v>5.8000000000000003E-2</v>
      </c>
      <c r="AE1813" s="204">
        <v>5.8999999999999997E-2</v>
      </c>
      <c r="AF1813" s="8"/>
      <c r="AG1813" s="204"/>
      <c r="AI1813" s="192" t="str">
        <f t="shared" si="478"/>
        <v/>
      </c>
      <c r="AJ1813" s="192" t="str">
        <f t="shared" si="479"/>
        <v/>
      </c>
      <c r="AK1813" s="192" t="str">
        <f t="shared" si="480"/>
        <v/>
      </c>
      <c r="AL1813" s="192" t="str">
        <f t="shared" si="481"/>
        <v/>
      </c>
      <c r="AM1813" s="192" t="str">
        <f t="shared" si="482"/>
        <v/>
      </c>
      <c r="AN1813" s="192">
        <f t="shared" si="483"/>
        <v>3.8400000000000004E-2</v>
      </c>
      <c r="AO1813" s="193">
        <f t="shared" si="484"/>
        <v>6.2899999999999998E-2</v>
      </c>
      <c r="AP1813" s="192">
        <f t="shared" si="485"/>
        <v>6.3900000000000012E-2</v>
      </c>
      <c r="AQ1813" s="193">
        <f t="shared" si="486"/>
        <v>6.5500000000000003E-2</v>
      </c>
      <c r="AR1813" s="192">
        <f t="shared" si="487"/>
        <v>6.3799999999999996E-2</v>
      </c>
      <c r="AS1813" s="192">
        <f t="shared" si="488"/>
        <v>6.4200000000000007E-2</v>
      </c>
      <c r="AT1813" s="192">
        <f t="shared" si="489"/>
        <v>6.2E-2</v>
      </c>
      <c r="AU1813" s="193" t="str">
        <f t="shared" si="490"/>
        <v/>
      </c>
      <c r="AV1813" s="194">
        <f t="shared" si="491"/>
        <v>6.0200000000000004E-2</v>
      </c>
      <c r="AW1813" s="193">
        <f t="shared" si="492"/>
        <v>5.8499999999999996E-2</v>
      </c>
      <c r="AX1813" s="193" t="str">
        <f t="shared" si="493"/>
        <v/>
      </c>
      <c r="AZ1813" s="193">
        <f t="shared" si="494"/>
        <v>5.9933333333333332E-2</v>
      </c>
    </row>
    <row r="1814" spans="1:52" s="5" customFormat="1" ht="11.25" x14ac:dyDescent="0.2">
      <c r="A1814" s="203">
        <v>40632</v>
      </c>
      <c r="B1814" s="11"/>
      <c r="C1814" s="11"/>
      <c r="D1814" s="15"/>
      <c r="E1814" s="204"/>
      <c r="F1814" s="8"/>
      <c r="G1814" s="8"/>
      <c r="H1814" s="15"/>
      <c r="I1814" s="204"/>
      <c r="J1814" s="8"/>
      <c r="K1814" s="8"/>
      <c r="L1814" s="15">
        <v>3.7400000000000003E-2</v>
      </c>
      <c r="M1814" s="204">
        <v>3.7600000000000001E-2</v>
      </c>
      <c r="N1814" s="8">
        <v>6.3E-2</v>
      </c>
      <c r="O1814" s="8">
        <v>6.3200000000000006E-2</v>
      </c>
      <c r="P1814" s="15">
        <v>6.4100000000000004E-2</v>
      </c>
      <c r="Q1814" s="204">
        <v>6.4500000000000002E-2</v>
      </c>
      <c r="R1814" s="8">
        <v>6.5699999999999995E-2</v>
      </c>
      <c r="S1814" s="204">
        <v>6.6100000000000006E-2</v>
      </c>
      <c r="T1814" s="205">
        <v>6.3799999999999996E-2</v>
      </c>
      <c r="U1814" s="204">
        <v>6.4399999999999999E-2</v>
      </c>
      <c r="V1814" s="8">
        <v>6.4199999999999993E-2</v>
      </c>
      <c r="W1814" s="204">
        <v>6.4799999999999996E-2</v>
      </c>
      <c r="X1814" s="8">
        <v>6.1800000000000001E-2</v>
      </c>
      <c r="Y1814" s="204">
        <v>6.2600000000000003E-2</v>
      </c>
      <c r="Z1814" s="8"/>
      <c r="AA1814" s="204"/>
      <c r="AB1814" s="8">
        <v>5.9799999999999999E-2</v>
      </c>
      <c r="AC1814" s="204">
        <v>6.08E-2</v>
      </c>
      <c r="AD1814" s="8">
        <v>5.8099999999999999E-2</v>
      </c>
      <c r="AE1814" s="204">
        <v>5.91E-2</v>
      </c>
      <c r="AF1814" s="8"/>
      <c r="AG1814" s="204"/>
      <c r="AI1814" s="192" t="str">
        <f t="shared" si="478"/>
        <v/>
      </c>
      <c r="AJ1814" s="192" t="str">
        <f t="shared" si="479"/>
        <v/>
      </c>
      <c r="AK1814" s="192" t="str">
        <f t="shared" si="480"/>
        <v/>
      </c>
      <c r="AL1814" s="192" t="str">
        <f t="shared" si="481"/>
        <v/>
      </c>
      <c r="AM1814" s="192" t="str">
        <f t="shared" si="482"/>
        <v/>
      </c>
      <c r="AN1814" s="192">
        <f t="shared" si="483"/>
        <v>3.7500000000000006E-2</v>
      </c>
      <c r="AO1814" s="193">
        <f t="shared" si="484"/>
        <v>6.3100000000000003E-2</v>
      </c>
      <c r="AP1814" s="192">
        <f t="shared" si="485"/>
        <v>6.4299999999999996E-2</v>
      </c>
      <c r="AQ1814" s="193">
        <f t="shared" si="486"/>
        <v>6.59E-2</v>
      </c>
      <c r="AR1814" s="192">
        <f t="shared" si="487"/>
        <v>6.409999999999999E-2</v>
      </c>
      <c r="AS1814" s="192">
        <f t="shared" si="488"/>
        <v>6.4500000000000002E-2</v>
      </c>
      <c r="AT1814" s="192">
        <f t="shared" si="489"/>
        <v>6.2200000000000005E-2</v>
      </c>
      <c r="AU1814" s="193" t="str">
        <f t="shared" si="490"/>
        <v/>
      </c>
      <c r="AV1814" s="194">
        <f t="shared" si="491"/>
        <v>6.0299999999999999E-2</v>
      </c>
      <c r="AW1814" s="193">
        <f t="shared" si="492"/>
        <v>5.8599999999999999E-2</v>
      </c>
      <c r="AX1814" s="193" t="str">
        <f t="shared" si="493"/>
        <v/>
      </c>
      <c r="AZ1814" s="193">
        <f t="shared" si="494"/>
        <v>6.0055555555555556E-2</v>
      </c>
    </row>
    <row r="1815" spans="1:52" s="5" customFormat="1" ht="11.25" x14ac:dyDescent="0.2">
      <c r="A1815" s="203">
        <v>40633</v>
      </c>
      <c r="B1815" s="11"/>
      <c r="C1815" s="11"/>
      <c r="D1815" s="15"/>
      <c r="E1815" s="204"/>
      <c r="F1815" s="8"/>
      <c r="G1815" s="8"/>
      <c r="H1815" s="15"/>
      <c r="I1815" s="204"/>
      <c r="J1815" s="8"/>
      <c r="K1815" s="8"/>
      <c r="L1815" s="15">
        <v>3.6600000000000001E-2</v>
      </c>
      <c r="M1815" s="204">
        <v>3.6799999999999999E-2</v>
      </c>
      <c r="N1815" s="8">
        <v>6.1400000000000003E-2</v>
      </c>
      <c r="O1815" s="8">
        <v>6.1600000000000002E-2</v>
      </c>
      <c r="P1815" s="15">
        <v>6.3E-2</v>
      </c>
      <c r="Q1815" s="204">
        <v>6.3399999999999998E-2</v>
      </c>
      <c r="R1815" s="8">
        <v>6.4899999999999999E-2</v>
      </c>
      <c r="S1815" s="204">
        <v>6.5299999999999997E-2</v>
      </c>
      <c r="T1815" s="205">
        <v>6.3200000000000006E-2</v>
      </c>
      <c r="U1815" s="204">
        <v>6.3799999999999996E-2</v>
      </c>
      <c r="V1815" s="8">
        <v>6.3600000000000004E-2</v>
      </c>
      <c r="W1815" s="204">
        <v>6.4199999999999993E-2</v>
      </c>
      <c r="X1815" s="8">
        <v>6.1499999999999999E-2</v>
      </c>
      <c r="Y1815" s="204">
        <v>6.2300000000000001E-2</v>
      </c>
      <c r="Z1815" s="8"/>
      <c r="AA1815" s="204"/>
      <c r="AB1815" s="8">
        <v>5.9499999999999997E-2</v>
      </c>
      <c r="AC1815" s="204">
        <v>6.0499999999999998E-2</v>
      </c>
      <c r="AD1815" s="8">
        <v>5.8000000000000003E-2</v>
      </c>
      <c r="AE1815" s="204">
        <v>5.8999999999999997E-2</v>
      </c>
      <c r="AF1815" s="8"/>
      <c r="AG1815" s="204"/>
      <c r="AI1815" s="192" t="str">
        <f t="shared" si="478"/>
        <v/>
      </c>
      <c r="AJ1815" s="192" t="str">
        <f t="shared" si="479"/>
        <v/>
      </c>
      <c r="AK1815" s="192" t="str">
        <f t="shared" si="480"/>
        <v/>
      </c>
      <c r="AL1815" s="192" t="str">
        <f t="shared" si="481"/>
        <v/>
      </c>
      <c r="AM1815" s="192" t="str">
        <f t="shared" si="482"/>
        <v/>
      </c>
      <c r="AN1815" s="192">
        <f t="shared" si="483"/>
        <v>3.6699999999999997E-2</v>
      </c>
      <c r="AO1815" s="193">
        <f t="shared" si="484"/>
        <v>6.1499999999999999E-2</v>
      </c>
      <c r="AP1815" s="192">
        <f t="shared" si="485"/>
        <v>6.3200000000000006E-2</v>
      </c>
      <c r="AQ1815" s="193">
        <f t="shared" si="486"/>
        <v>6.5099999999999991E-2</v>
      </c>
      <c r="AR1815" s="192">
        <f t="shared" si="487"/>
        <v>6.3500000000000001E-2</v>
      </c>
      <c r="AS1815" s="192">
        <f t="shared" si="488"/>
        <v>6.3899999999999998E-2</v>
      </c>
      <c r="AT1815" s="192">
        <f t="shared" si="489"/>
        <v>6.1899999999999997E-2</v>
      </c>
      <c r="AU1815" s="193" t="str">
        <f t="shared" si="490"/>
        <v/>
      </c>
      <c r="AV1815" s="194">
        <f t="shared" si="491"/>
        <v>0.06</v>
      </c>
      <c r="AW1815" s="193">
        <f t="shared" si="492"/>
        <v>5.8499999999999996E-2</v>
      </c>
      <c r="AX1815" s="193" t="str">
        <f t="shared" si="493"/>
        <v/>
      </c>
      <c r="AZ1815" s="193">
        <f t="shared" si="494"/>
        <v>5.9366666666666665E-2</v>
      </c>
    </row>
    <row r="1816" spans="1:52" s="5" customFormat="1" ht="11.25" x14ac:dyDescent="0.2">
      <c r="A1816" s="203">
        <v>40634</v>
      </c>
      <c r="B1816" s="11"/>
      <c r="C1816" s="11"/>
      <c r="D1816" s="15"/>
      <c r="E1816" s="204"/>
      <c r="F1816" s="8"/>
      <c r="G1816" s="8"/>
      <c r="H1816" s="15"/>
      <c r="I1816" s="204"/>
      <c r="J1816" s="8"/>
      <c r="K1816" s="8"/>
      <c r="L1816" s="15">
        <v>3.5700000000000003E-2</v>
      </c>
      <c r="M1816" s="204">
        <v>3.5900000000000001E-2</v>
      </c>
      <c r="N1816" s="8">
        <v>6.0400000000000002E-2</v>
      </c>
      <c r="O1816" s="8">
        <v>6.0600000000000001E-2</v>
      </c>
      <c r="P1816" s="15">
        <v>6.2100000000000002E-2</v>
      </c>
      <c r="Q1816" s="204">
        <v>6.25E-2</v>
      </c>
      <c r="R1816" s="8">
        <v>6.4600000000000005E-2</v>
      </c>
      <c r="S1816" s="204">
        <v>6.5000000000000002E-2</v>
      </c>
      <c r="T1816" s="205">
        <v>6.2899999999999998E-2</v>
      </c>
      <c r="U1816" s="204">
        <v>6.3500000000000001E-2</v>
      </c>
      <c r="V1816" s="8">
        <v>6.3299999999999995E-2</v>
      </c>
      <c r="W1816" s="204">
        <v>6.3899999999999998E-2</v>
      </c>
      <c r="X1816" s="8">
        <v>6.13E-2</v>
      </c>
      <c r="Y1816" s="204">
        <v>6.2100000000000002E-2</v>
      </c>
      <c r="Z1816" s="8"/>
      <c r="AA1816" s="204"/>
      <c r="AB1816" s="8">
        <v>5.9400000000000001E-2</v>
      </c>
      <c r="AC1816" s="204">
        <v>6.0400000000000002E-2</v>
      </c>
      <c r="AD1816" s="8">
        <v>5.79E-2</v>
      </c>
      <c r="AE1816" s="204">
        <v>5.8900000000000001E-2</v>
      </c>
      <c r="AF1816" s="8"/>
      <c r="AG1816" s="204"/>
      <c r="AI1816" s="192" t="str">
        <f t="shared" si="478"/>
        <v/>
      </c>
      <c r="AJ1816" s="192" t="str">
        <f t="shared" si="479"/>
        <v/>
      </c>
      <c r="AK1816" s="192" t="str">
        <f t="shared" si="480"/>
        <v/>
      </c>
      <c r="AL1816" s="192" t="str">
        <f t="shared" si="481"/>
        <v/>
      </c>
      <c r="AM1816" s="192" t="str">
        <f t="shared" si="482"/>
        <v/>
      </c>
      <c r="AN1816" s="192">
        <f t="shared" si="483"/>
        <v>3.5799999999999998E-2</v>
      </c>
      <c r="AO1816" s="193">
        <f t="shared" si="484"/>
        <v>6.0499999999999998E-2</v>
      </c>
      <c r="AP1816" s="192">
        <f t="shared" si="485"/>
        <v>6.2300000000000001E-2</v>
      </c>
      <c r="AQ1816" s="193">
        <f t="shared" si="486"/>
        <v>6.4799999999999996E-2</v>
      </c>
      <c r="AR1816" s="192">
        <f t="shared" si="487"/>
        <v>6.3200000000000006E-2</v>
      </c>
      <c r="AS1816" s="192">
        <f t="shared" si="488"/>
        <v>6.359999999999999E-2</v>
      </c>
      <c r="AT1816" s="192">
        <f t="shared" si="489"/>
        <v>6.1700000000000005E-2</v>
      </c>
      <c r="AU1816" s="193" t="str">
        <f t="shared" si="490"/>
        <v/>
      </c>
      <c r="AV1816" s="194">
        <f t="shared" si="491"/>
        <v>5.9900000000000002E-2</v>
      </c>
      <c r="AW1816" s="193">
        <f t="shared" si="492"/>
        <v>5.8400000000000001E-2</v>
      </c>
      <c r="AX1816" s="193" t="str">
        <f t="shared" si="493"/>
        <v/>
      </c>
      <c r="AZ1816" s="193">
        <f t="shared" si="494"/>
        <v>5.8911111111111102E-2</v>
      </c>
    </row>
    <row r="1817" spans="1:52" s="5" customFormat="1" ht="11.25" x14ac:dyDescent="0.2">
      <c r="A1817" s="203">
        <v>40637</v>
      </c>
      <c r="B1817" s="11"/>
      <c r="C1817" s="11"/>
      <c r="D1817" s="15"/>
      <c r="E1817" s="204"/>
      <c r="F1817" s="8"/>
      <c r="G1817" s="8"/>
      <c r="H1817" s="15"/>
      <c r="I1817" s="204"/>
      <c r="J1817" s="8"/>
      <c r="K1817" s="8"/>
      <c r="L1817" s="15">
        <v>3.5400000000000001E-2</v>
      </c>
      <c r="M1817" s="204">
        <v>3.56E-2</v>
      </c>
      <c r="N1817" s="8">
        <v>6.0299999999999999E-2</v>
      </c>
      <c r="O1817" s="8">
        <v>6.0499999999999998E-2</v>
      </c>
      <c r="P1817" s="15">
        <v>6.1800000000000001E-2</v>
      </c>
      <c r="Q1817" s="204">
        <v>6.2199999999999998E-2</v>
      </c>
      <c r="R1817" s="8">
        <v>6.4100000000000004E-2</v>
      </c>
      <c r="S1817" s="204">
        <v>6.4500000000000002E-2</v>
      </c>
      <c r="T1817" s="205">
        <v>6.25E-2</v>
      </c>
      <c r="U1817" s="204">
        <v>6.3100000000000003E-2</v>
      </c>
      <c r="V1817" s="8">
        <v>6.3E-2</v>
      </c>
      <c r="W1817" s="204">
        <v>6.3600000000000004E-2</v>
      </c>
      <c r="X1817" s="8">
        <v>6.1199999999999997E-2</v>
      </c>
      <c r="Y1817" s="204">
        <v>6.2E-2</v>
      </c>
      <c r="Z1817" s="8"/>
      <c r="AA1817" s="204"/>
      <c r="AB1817" s="8">
        <v>5.9299999999999999E-2</v>
      </c>
      <c r="AC1817" s="204">
        <v>6.0299999999999999E-2</v>
      </c>
      <c r="AD1817" s="8">
        <v>5.79E-2</v>
      </c>
      <c r="AE1817" s="204">
        <v>5.8900000000000001E-2</v>
      </c>
      <c r="AF1817" s="8"/>
      <c r="AG1817" s="204"/>
      <c r="AI1817" s="192" t="str">
        <f t="shared" si="478"/>
        <v/>
      </c>
      <c r="AJ1817" s="192" t="str">
        <f t="shared" si="479"/>
        <v/>
      </c>
      <c r="AK1817" s="192" t="str">
        <f t="shared" si="480"/>
        <v/>
      </c>
      <c r="AL1817" s="192" t="str">
        <f t="shared" si="481"/>
        <v/>
      </c>
      <c r="AM1817" s="192" t="str">
        <f t="shared" si="482"/>
        <v/>
      </c>
      <c r="AN1817" s="192">
        <f t="shared" si="483"/>
        <v>3.5500000000000004E-2</v>
      </c>
      <c r="AO1817" s="193">
        <f t="shared" si="484"/>
        <v>6.0399999999999995E-2</v>
      </c>
      <c r="AP1817" s="192">
        <f t="shared" si="485"/>
        <v>6.2E-2</v>
      </c>
      <c r="AQ1817" s="193">
        <f t="shared" si="486"/>
        <v>6.4299999999999996E-2</v>
      </c>
      <c r="AR1817" s="192">
        <f t="shared" si="487"/>
        <v>6.2799999999999995E-2</v>
      </c>
      <c r="AS1817" s="192">
        <f t="shared" si="488"/>
        <v>6.3299999999999995E-2</v>
      </c>
      <c r="AT1817" s="192">
        <f t="shared" si="489"/>
        <v>6.1600000000000002E-2</v>
      </c>
      <c r="AU1817" s="193" t="str">
        <f t="shared" si="490"/>
        <v/>
      </c>
      <c r="AV1817" s="194">
        <f t="shared" si="491"/>
        <v>5.9799999999999999E-2</v>
      </c>
      <c r="AW1817" s="193">
        <f t="shared" si="492"/>
        <v>5.8400000000000001E-2</v>
      </c>
      <c r="AX1817" s="193" t="str">
        <f t="shared" si="493"/>
        <v/>
      </c>
      <c r="AZ1817" s="193">
        <f t="shared" si="494"/>
        <v>5.8677777777777766E-2</v>
      </c>
    </row>
    <row r="1818" spans="1:52" s="5" customFormat="1" ht="11.25" x14ac:dyDescent="0.2">
      <c r="A1818" s="203">
        <v>40638</v>
      </c>
      <c r="B1818" s="11"/>
      <c r="C1818" s="11"/>
      <c r="D1818" s="15"/>
      <c r="E1818" s="204"/>
      <c r="F1818" s="8"/>
      <c r="G1818" s="8"/>
      <c r="H1818" s="15"/>
      <c r="I1818" s="204"/>
      <c r="J1818" s="8"/>
      <c r="K1818" s="8"/>
      <c r="L1818" s="15">
        <v>3.3099999999999997E-2</v>
      </c>
      <c r="M1818" s="204">
        <v>3.3300000000000003E-2</v>
      </c>
      <c r="N1818" s="8">
        <v>5.9900000000000002E-2</v>
      </c>
      <c r="O1818" s="8">
        <v>6.0100000000000001E-2</v>
      </c>
      <c r="P1818" s="15">
        <v>6.1800000000000001E-2</v>
      </c>
      <c r="Q1818" s="204">
        <v>6.2199999999999998E-2</v>
      </c>
      <c r="R1818" s="8">
        <v>6.4100000000000004E-2</v>
      </c>
      <c r="S1818" s="204">
        <v>6.4500000000000002E-2</v>
      </c>
      <c r="T1818" s="205">
        <v>6.25E-2</v>
      </c>
      <c r="U1818" s="204">
        <v>6.3100000000000003E-2</v>
      </c>
      <c r="V1818" s="8">
        <v>6.3100000000000003E-2</v>
      </c>
      <c r="W1818" s="204">
        <v>6.3700000000000007E-2</v>
      </c>
      <c r="X1818" s="8">
        <v>6.1199999999999997E-2</v>
      </c>
      <c r="Y1818" s="204">
        <v>6.2E-2</v>
      </c>
      <c r="Z1818" s="8"/>
      <c r="AA1818" s="204"/>
      <c r="AB1818" s="8">
        <v>5.9299999999999999E-2</v>
      </c>
      <c r="AC1818" s="204">
        <v>6.0299999999999999E-2</v>
      </c>
      <c r="AD1818" s="8">
        <v>5.7799999999999997E-2</v>
      </c>
      <c r="AE1818" s="204">
        <v>5.8799999999999998E-2</v>
      </c>
      <c r="AF1818" s="8"/>
      <c r="AG1818" s="204"/>
      <c r="AI1818" s="192" t="str">
        <f t="shared" si="478"/>
        <v/>
      </c>
      <c r="AJ1818" s="192" t="str">
        <f t="shared" si="479"/>
        <v/>
      </c>
      <c r="AK1818" s="192" t="str">
        <f t="shared" si="480"/>
        <v/>
      </c>
      <c r="AL1818" s="192" t="str">
        <f t="shared" si="481"/>
        <v/>
      </c>
      <c r="AM1818" s="192" t="str">
        <f t="shared" si="482"/>
        <v/>
      </c>
      <c r="AN1818" s="192">
        <f t="shared" si="483"/>
        <v>3.32E-2</v>
      </c>
      <c r="AO1818" s="193">
        <f t="shared" si="484"/>
        <v>0.06</v>
      </c>
      <c r="AP1818" s="192">
        <f t="shared" si="485"/>
        <v>6.2E-2</v>
      </c>
      <c r="AQ1818" s="193">
        <f t="shared" si="486"/>
        <v>6.4299999999999996E-2</v>
      </c>
      <c r="AR1818" s="192">
        <f t="shared" si="487"/>
        <v>6.2799999999999995E-2</v>
      </c>
      <c r="AS1818" s="192">
        <f t="shared" si="488"/>
        <v>6.3400000000000012E-2</v>
      </c>
      <c r="AT1818" s="192">
        <f t="shared" si="489"/>
        <v>6.1600000000000002E-2</v>
      </c>
      <c r="AU1818" s="193" t="str">
        <f t="shared" si="490"/>
        <v/>
      </c>
      <c r="AV1818" s="194">
        <f t="shared" si="491"/>
        <v>5.9799999999999999E-2</v>
      </c>
      <c r="AW1818" s="193">
        <f t="shared" si="492"/>
        <v>5.8299999999999998E-2</v>
      </c>
      <c r="AX1818" s="193" t="str">
        <f t="shared" si="493"/>
        <v/>
      </c>
      <c r="AZ1818" s="193">
        <f t="shared" si="494"/>
        <v>5.8377777777777778E-2</v>
      </c>
    </row>
    <row r="1819" spans="1:52" s="5" customFormat="1" ht="11.25" x14ac:dyDescent="0.2">
      <c r="A1819" s="203">
        <v>40639</v>
      </c>
      <c r="B1819" s="11"/>
      <c r="C1819" s="11"/>
      <c r="D1819" s="15"/>
      <c r="E1819" s="204"/>
      <c r="F1819" s="8"/>
      <c r="G1819" s="8"/>
      <c r="H1819" s="15"/>
      <c r="I1819" s="204"/>
      <c r="J1819" s="8"/>
      <c r="K1819" s="8"/>
      <c r="L1819" s="15">
        <v>3.0800000000000001E-2</v>
      </c>
      <c r="M1819" s="204">
        <v>3.1E-2</v>
      </c>
      <c r="N1819" s="8">
        <v>6.0299999999999999E-2</v>
      </c>
      <c r="O1819" s="8">
        <v>6.0499999999999998E-2</v>
      </c>
      <c r="P1819" s="15">
        <v>6.2399999999999997E-2</v>
      </c>
      <c r="Q1819" s="204">
        <v>6.2799999999999995E-2</v>
      </c>
      <c r="R1819" s="8">
        <v>6.4899999999999999E-2</v>
      </c>
      <c r="S1819" s="204">
        <v>6.5299999999999997E-2</v>
      </c>
      <c r="T1819" s="205">
        <v>6.3100000000000003E-2</v>
      </c>
      <c r="U1819" s="204">
        <v>6.3700000000000007E-2</v>
      </c>
      <c r="V1819" s="8">
        <v>6.3700000000000007E-2</v>
      </c>
      <c r="W1819" s="204">
        <v>6.4299999999999996E-2</v>
      </c>
      <c r="X1819" s="8">
        <v>6.1600000000000002E-2</v>
      </c>
      <c r="Y1819" s="204">
        <v>6.2399999999999997E-2</v>
      </c>
      <c r="Z1819" s="8"/>
      <c r="AA1819" s="204"/>
      <c r="AB1819" s="8">
        <v>5.96E-2</v>
      </c>
      <c r="AC1819" s="204">
        <v>6.0600000000000001E-2</v>
      </c>
      <c r="AD1819" s="8">
        <v>5.8000000000000003E-2</v>
      </c>
      <c r="AE1819" s="204">
        <v>5.8999999999999997E-2</v>
      </c>
      <c r="AF1819" s="8"/>
      <c r="AG1819" s="204"/>
      <c r="AI1819" s="192" t="str">
        <f t="shared" si="478"/>
        <v/>
      </c>
      <c r="AJ1819" s="192" t="str">
        <f t="shared" si="479"/>
        <v/>
      </c>
      <c r="AK1819" s="192" t="str">
        <f t="shared" si="480"/>
        <v/>
      </c>
      <c r="AL1819" s="192" t="str">
        <f t="shared" si="481"/>
        <v/>
      </c>
      <c r="AM1819" s="192" t="str">
        <f t="shared" si="482"/>
        <v/>
      </c>
      <c r="AN1819" s="192">
        <f t="shared" si="483"/>
        <v>3.09E-2</v>
      </c>
      <c r="AO1819" s="193">
        <f t="shared" si="484"/>
        <v>6.0399999999999995E-2</v>
      </c>
      <c r="AP1819" s="192">
        <f t="shared" si="485"/>
        <v>6.2599999999999989E-2</v>
      </c>
      <c r="AQ1819" s="193">
        <f t="shared" si="486"/>
        <v>6.5099999999999991E-2</v>
      </c>
      <c r="AR1819" s="192">
        <f t="shared" si="487"/>
        <v>6.3400000000000012E-2</v>
      </c>
      <c r="AS1819" s="192">
        <f t="shared" si="488"/>
        <v>6.4000000000000001E-2</v>
      </c>
      <c r="AT1819" s="192">
        <f t="shared" si="489"/>
        <v>6.2E-2</v>
      </c>
      <c r="AU1819" s="193" t="str">
        <f t="shared" si="490"/>
        <v/>
      </c>
      <c r="AV1819" s="194">
        <f t="shared" si="491"/>
        <v>6.0100000000000001E-2</v>
      </c>
      <c r="AW1819" s="193">
        <f t="shared" si="492"/>
        <v>5.8499999999999996E-2</v>
      </c>
      <c r="AX1819" s="193" t="str">
        <f t="shared" si="493"/>
        <v/>
      </c>
      <c r="AZ1819" s="193">
        <f t="shared" si="494"/>
        <v>5.8555555555555548E-2</v>
      </c>
    </row>
    <row r="1820" spans="1:52" s="5" customFormat="1" ht="11.25" x14ac:dyDescent="0.2">
      <c r="A1820" s="203">
        <v>40640</v>
      </c>
      <c r="B1820" s="11"/>
      <c r="C1820" s="11"/>
      <c r="D1820" s="15"/>
      <c r="E1820" s="204"/>
      <c r="F1820" s="8"/>
      <c r="G1820" s="8"/>
      <c r="H1820" s="15"/>
      <c r="I1820" s="204"/>
      <c r="J1820" s="8"/>
      <c r="K1820" s="8"/>
      <c r="L1820" s="15">
        <v>2.8899999999999999E-2</v>
      </c>
      <c r="M1820" s="204">
        <v>2.9100000000000001E-2</v>
      </c>
      <c r="N1820" s="8">
        <v>0.06</v>
      </c>
      <c r="O1820" s="8">
        <v>6.0199999999999997E-2</v>
      </c>
      <c r="P1820" s="15">
        <v>6.2399999999999997E-2</v>
      </c>
      <c r="Q1820" s="204">
        <v>6.2799999999999995E-2</v>
      </c>
      <c r="R1820" s="8">
        <v>6.5000000000000002E-2</v>
      </c>
      <c r="S1820" s="204">
        <v>6.54E-2</v>
      </c>
      <c r="T1820" s="205">
        <v>6.3200000000000006E-2</v>
      </c>
      <c r="U1820" s="204">
        <v>6.3799999999999996E-2</v>
      </c>
      <c r="V1820" s="8">
        <v>6.3799999999999996E-2</v>
      </c>
      <c r="W1820" s="204">
        <v>6.4399999999999999E-2</v>
      </c>
      <c r="X1820" s="8">
        <v>6.1600000000000002E-2</v>
      </c>
      <c r="Y1820" s="204">
        <v>6.2399999999999997E-2</v>
      </c>
      <c r="Z1820" s="8"/>
      <c r="AA1820" s="204"/>
      <c r="AB1820" s="8">
        <v>5.96E-2</v>
      </c>
      <c r="AC1820" s="204">
        <v>6.0600000000000001E-2</v>
      </c>
      <c r="AD1820" s="8">
        <v>5.8000000000000003E-2</v>
      </c>
      <c r="AE1820" s="204">
        <v>5.8999999999999997E-2</v>
      </c>
      <c r="AF1820" s="8"/>
      <c r="AG1820" s="204"/>
      <c r="AI1820" s="192" t="str">
        <f t="shared" si="478"/>
        <v/>
      </c>
      <c r="AJ1820" s="192" t="str">
        <f t="shared" si="479"/>
        <v/>
      </c>
      <c r="AK1820" s="192" t="str">
        <f t="shared" si="480"/>
        <v/>
      </c>
      <c r="AL1820" s="192" t="str">
        <f t="shared" si="481"/>
        <v/>
      </c>
      <c r="AM1820" s="192" t="str">
        <f t="shared" si="482"/>
        <v/>
      </c>
      <c r="AN1820" s="192">
        <f t="shared" si="483"/>
        <v>2.8999999999999998E-2</v>
      </c>
      <c r="AO1820" s="193">
        <f t="shared" si="484"/>
        <v>6.0100000000000001E-2</v>
      </c>
      <c r="AP1820" s="192">
        <f t="shared" si="485"/>
        <v>6.2599999999999989E-2</v>
      </c>
      <c r="AQ1820" s="193">
        <f t="shared" si="486"/>
        <v>6.5200000000000008E-2</v>
      </c>
      <c r="AR1820" s="192">
        <f t="shared" si="487"/>
        <v>6.3500000000000001E-2</v>
      </c>
      <c r="AS1820" s="192">
        <f t="shared" si="488"/>
        <v>6.409999999999999E-2</v>
      </c>
      <c r="AT1820" s="192">
        <f t="shared" si="489"/>
        <v>6.2E-2</v>
      </c>
      <c r="AU1820" s="193" t="str">
        <f t="shared" si="490"/>
        <v/>
      </c>
      <c r="AV1820" s="194">
        <f t="shared" si="491"/>
        <v>6.0100000000000001E-2</v>
      </c>
      <c r="AW1820" s="193">
        <f t="shared" si="492"/>
        <v>5.8499999999999996E-2</v>
      </c>
      <c r="AX1820" s="193" t="str">
        <f t="shared" si="493"/>
        <v/>
      </c>
      <c r="AZ1820" s="193">
        <f t="shared" si="494"/>
        <v>5.8344444444444435E-2</v>
      </c>
    </row>
    <row r="1821" spans="1:52" s="5" customFormat="1" ht="11.25" x14ac:dyDescent="0.2">
      <c r="A1821" s="203">
        <v>40641</v>
      </c>
      <c r="B1821" s="11"/>
      <c r="C1821" s="11"/>
      <c r="D1821" s="15"/>
      <c r="E1821" s="204"/>
      <c r="F1821" s="8"/>
      <c r="G1821" s="8"/>
      <c r="H1821" s="15"/>
      <c r="I1821" s="204"/>
      <c r="J1821" s="8"/>
      <c r="K1821" s="8"/>
      <c r="L1821" s="15">
        <v>2.7699999999999999E-2</v>
      </c>
      <c r="M1821" s="204">
        <v>2.7900000000000001E-2</v>
      </c>
      <c r="N1821" s="8">
        <v>6.0199999999999997E-2</v>
      </c>
      <c r="O1821" s="8">
        <v>6.0400000000000002E-2</v>
      </c>
      <c r="P1821" s="15">
        <v>6.2799999999999995E-2</v>
      </c>
      <c r="Q1821" s="204">
        <v>6.3200000000000006E-2</v>
      </c>
      <c r="R1821" s="8">
        <v>6.5199999999999994E-2</v>
      </c>
      <c r="S1821" s="204">
        <v>6.5600000000000006E-2</v>
      </c>
      <c r="T1821" s="205">
        <v>6.3399999999999998E-2</v>
      </c>
      <c r="U1821" s="204">
        <v>6.4000000000000001E-2</v>
      </c>
      <c r="V1821" s="8">
        <v>6.4000000000000001E-2</v>
      </c>
      <c r="W1821" s="204">
        <v>6.4600000000000005E-2</v>
      </c>
      <c r="X1821" s="8">
        <v>6.1699999999999998E-2</v>
      </c>
      <c r="Y1821" s="204">
        <v>6.25E-2</v>
      </c>
      <c r="Z1821" s="8"/>
      <c r="AA1821" s="204"/>
      <c r="AB1821" s="8">
        <v>5.9499999999999997E-2</v>
      </c>
      <c r="AC1821" s="204">
        <v>6.0499999999999998E-2</v>
      </c>
      <c r="AD1821" s="8">
        <v>5.8099999999999999E-2</v>
      </c>
      <c r="AE1821" s="204">
        <v>5.91E-2</v>
      </c>
      <c r="AF1821" s="8"/>
      <c r="AG1821" s="204"/>
      <c r="AI1821" s="192" t="str">
        <f t="shared" si="478"/>
        <v/>
      </c>
      <c r="AJ1821" s="192" t="str">
        <f t="shared" si="479"/>
        <v/>
      </c>
      <c r="AK1821" s="192" t="str">
        <f t="shared" si="480"/>
        <v/>
      </c>
      <c r="AL1821" s="192" t="str">
        <f t="shared" si="481"/>
        <v/>
      </c>
      <c r="AM1821" s="192" t="str">
        <f t="shared" si="482"/>
        <v/>
      </c>
      <c r="AN1821" s="192">
        <f t="shared" si="483"/>
        <v>2.7799999999999998E-2</v>
      </c>
      <c r="AO1821" s="193">
        <f t="shared" si="484"/>
        <v>6.0299999999999999E-2</v>
      </c>
      <c r="AP1821" s="192">
        <f t="shared" si="485"/>
        <v>6.3E-2</v>
      </c>
      <c r="AQ1821" s="193">
        <f t="shared" si="486"/>
        <v>6.54E-2</v>
      </c>
      <c r="AR1821" s="192">
        <f t="shared" si="487"/>
        <v>6.3700000000000007E-2</v>
      </c>
      <c r="AS1821" s="192">
        <f t="shared" si="488"/>
        <v>6.4299999999999996E-2</v>
      </c>
      <c r="AT1821" s="192">
        <f t="shared" si="489"/>
        <v>6.2100000000000002E-2</v>
      </c>
      <c r="AU1821" s="193" t="str">
        <f t="shared" si="490"/>
        <v/>
      </c>
      <c r="AV1821" s="194">
        <f t="shared" si="491"/>
        <v>0.06</v>
      </c>
      <c r="AW1821" s="193">
        <f t="shared" si="492"/>
        <v>5.8599999999999999E-2</v>
      </c>
      <c r="AX1821" s="193" t="str">
        <f t="shared" si="493"/>
        <v/>
      </c>
      <c r="AZ1821" s="193">
        <f t="shared" si="494"/>
        <v>5.8355555555555556E-2</v>
      </c>
    </row>
    <row r="1822" spans="1:52" s="5" customFormat="1" ht="11.25" x14ac:dyDescent="0.2">
      <c r="A1822" s="203">
        <v>40644</v>
      </c>
      <c r="B1822" s="11"/>
      <c r="C1822" s="11"/>
      <c r="D1822" s="15"/>
      <c r="E1822" s="204"/>
      <c r="F1822" s="8"/>
      <c r="G1822" s="8"/>
      <c r="H1822" s="15"/>
      <c r="I1822" s="204"/>
      <c r="J1822" s="8"/>
      <c r="K1822" s="8"/>
      <c r="L1822" s="15">
        <v>2.1299999999999999E-2</v>
      </c>
      <c r="M1822" s="204">
        <v>2.1499999999999998E-2</v>
      </c>
      <c r="N1822" s="8">
        <v>6.0100000000000001E-2</v>
      </c>
      <c r="O1822" s="8">
        <v>6.0299999999999999E-2</v>
      </c>
      <c r="P1822" s="15">
        <v>6.2600000000000003E-2</v>
      </c>
      <c r="Q1822" s="204">
        <v>6.3E-2</v>
      </c>
      <c r="R1822" s="8">
        <v>6.5000000000000002E-2</v>
      </c>
      <c r="S1822" s="204">
        <v>6.54E-2</v>
      </c>
      <c r="T1822" s="205">
        <v>6.3500000000000001E-2</v>
      </c>
      <c r="U1822" s="204">
        <v>6.4100000000000004E-2</v>
      </c>
      <c r="V1822" s="8">
        <v>6.4100000000000004E-2</v>
      </c>
      <c r="W1822" s="204">
        <v>6.4699999999999994E-2</v>
      </c>
      <c r="X1822" s="8">
        <v>6.1800000000000001E-2</v>
      </c>
      <c r="Y1822" s="204">
        <v>6.2600000000000003E-2</v>
      </c>
      <c r="Z1822" s="8"/>
      <c r="AA1822" s="204"/>
      <c r="AB1822" s="8">
        <v>5.96E-2</v>
      </c>
      <c r="AC1822" s="204">
        <v>6.0600000000000001E-2</v>
      </c>
      <c r="AD1822" s="8">
        <v>5.8099999999999999E-2</v>
      </c>
      <c r="AE1822" s="204">
        <v>5.91E-2</v>
      </c>
      <c r="AF1822" s="8"/>
      <c r="AG1822" s="204"/>
      <c r="AI1822" s="192" t="str">
        <f t="shared" si="478"/>
        <v/>
      </c>
      <c r="AJ1822" s="192" t="str">
        <f t="shared" si="479"/>
        <v/>
      </c>
      <c r="AK1822" s="192" t="str">
        <f t="shared" si="480"/>
        <v/>
      </c>
      <c r="AL1822" s="192" t="str">
        <f t="shared" si="481"/>
        <v/>
      </c>
      <c r="AM1822" s="192" t="str">
        <f t="shared" si="482"/>
        <v/>
      </c>
      <c r="AN1822" s="192">
        <f t="shared" si="483"/>
        <v>2.1399999999999999E-2</v>
      </c>
      <c r="AO1822" s="193">
        <f t="shared" si="484"/>
        <v>6.0200000000000004E-2</v>
      </c>
      <c r="AP1822" s="192">
        <f t="shared" si="485"/>
        <v>6.2799999999999995E-2</v>
      </c>
      <c r="AQ1822" s="193">
        <f t="shared" si="486"/>
        <v>6.5200000000000008E-2</v>
      </c>
      <c r="AR1822" s="192">
        <f t="shared" si="487"/>
        <v>6.3799999999999996E-2</v>
      </c>
      <c r="AS1822" s="192">
        <f t="shared" si="488"/>
        <v>6.4399999999999999E-2</v>
      </c>
      <c r="AT1822" s="192">
        <f t="shared" si="489"/>
        <v>6.2200000000000005E-2</v>
      </c>
      <c r="AU1822" s="193" t="str">
        <f t="shared" si="490"/>
        <v/>
      </c>
      <c r="AV1822" s="194">
        <f t="shared" si="491"/>
        <v>6.0100000000000001E-2</v>
      </c>
      <c r="AW1822" s="193">
        <f t="shared" si="492"/>
        <v>5.8599999999999999E-2</v>
      </c>
      <c r="AX1822" s="193" t="str">
        <f t="shared" si="493"/>
        <v/>
      </c>
      <c r="AZ1822" s="193">
        <f t="shared" si="494"/>
        <v>5.7633333333333342E-2</v>
      </c>
    </row>
    <row r="1823" spans="1:52" s="5" customFormat="1" ht="11.25" x14ac:dyDescent="0.2">
      <c r="A1823" s="203">
        <v>40645</v>
      </c>
      <c r="B1823" s="11"/>
      <c r="C1823" s="11"/>
      <c r="D1823" s="15"/>
      <c r="E1823" s="204"/>
      <c r="F1823" s="8"/>
      <c r="G1823" s="8"/>
      <c r="H1823" s="15"/>
      <c r="I1823" s="204"/>
      <c r="J1823" s="8"/>
      <c r="K1823" s="8"/>
      <c r="L1823" s="15">
        <v>2.1000000000000001E-2</v>
      </c>
      <c r="M1823" s="204">
        <v>2.12E-2</v>
      </c>
      <c r="N1823" s="8">
        <v>6.0100000000000001E-2</v>
      </c>
      <c r="O1823" s="8">
        <v>6.0299999999999999E-2</v>
      </c>
      <c r="P1823" s="15">
        <v>6.3100000000000003E-2</v>
      </c>
      <c r="Q1823" s="204">
        <v>6.3500000000000001E-2</v>
      </c>
      <c r="R1823" s="8">
        <v>6.5299999999999997E-2</v>
      </c>
      <c r="S1823" s="204">
        <v>6.5699999999999995E-2</v>
      </c>
      <c r="T1823" s="205">
        <v>6.3700000000000007E-2</v>
      </c>
      <c r="U1823" s="204">
        <v>6.4299999999999996E-2</v>
      </c>
      <c r="V1823" s="8">
        <v>6.4399999999999999E-2</v>
      </c>
      <c r="W1823" s="204">
        <v>6.5000000000000002E-2</v>
      </c>
      <c r="X1823" s="8">
        <v>6.2E-2</v>
      </c>
      <c r="Y1823" s="204">
        <v>6.2799999999999995E-2</v>
      </c>
      <c r="Z1823" s="8"/>
      <c r="AA1823" s="204"/>
      <c r="AB1823" s="8">
        <v>5.9799999999999999E-2</v>
      </c>
      <c r="AC1823" s="204">
        <v>6.08E-2</v>
      </c>
      <c r="AD1823" s="8">
        <v>5.8099999999999999E-2</v>
      </c>
      <c r="AE1823" s="204">
        <v>5.91E-2</v>
      </c>
      <c r="AF1823" s="8"/>
      <c r="AG1823" s="204"/>
      <c r="AI1823" s="192" t="str">
        <f t="shared" si="478"/>
        <v/>
      </c>
      <c r="AJ1823" s="192" t="str">
        <f t="shared" si="479"/>
        <v/>
      </c>
      <c r="AK1823" s="192" t="str">
        <f t="shared" si="480"/>
        <v/>
      </c>
      <c r="AL1823" s="192" t="str">
        <f t="shared" si="481"/>
        <v/>
      </c>
      <c r="AM1823" s="192" t="str">
        <f t="shared" si="482"/>
        <v/>
      </c>
      <c r="AN1823" s="192">
        <f t="shared" si="483"/>
        <v>2.1100000000000001E-2</v>
      </c>
      <c r="AO1823" s="193">
        <f t="shared" si="484"/>
        <v>6.0200000000000004E-2</v>
      </c>
      <c r="AP1823" s="192">
        <f t="shared" si="485"/>
        <v>6.3299999999999995E-2</v>
      </c>
      <c r="AQ1823" s="193">
        <f t="shared" si="486"/>
        <v>6.5500000000000003E-2</v>
      </c>
      <c r="AR1823" s="192">
        <f t="shared" si="487"/>
        <v>6.4000000000000001E-2</v>
      </c>
      <c r="AS1823" s="192">
        <f t="shared" si="488"/>
        <v>6.4700000000000008E-2</v>
      </c>
      <c r="AT1823" s="192">
        <f t="shared" si="489"/>
        <v>6.2399999999999997E-2</v>
      </c>
      <c r="AU1823" s="193" t="str">
        <f t="shared" si="490"/>
        <v/>
      </c>
      <c r="AV1823" s="194">
        <f t="shared" si="491"/>
        <v>6.0299999999999999E-2</v>
      </c>
      <c r="AW1823" s="193">
        <f t="shared" si="492"/>
        <v>5.8599999999999999E-2</v>
      </c>
      <c r="AX1823" s="193" t="str">
        <f t="shared" si="493"/>
        <v/>
      </c>
      <c r="AZ1823" s="193">
        <f t="shared" si="494"/>
        <v>5.778888888888889E-2</v>
      </c>
    </row>
    <row r="1824" spans="1:52" s="5" customFormat="1" ht="11.25" x14ac:dyDescent="0.2">
      <c r="A1824" s="203">
        <v>40646</v>
      </c>
      <c r="B1824" s="11"/>
      <c r="C1824" s="11"/>
      <c r="D1824" s="15"/>
      <c r="E1824" s="204"/>
      <c r="F1824" s="8"/>
      <c r="G1824" s="8"/>
      <c r="H1824" s="15"/>
      <c r="I1824" s="204"/>
      <c r="J1824" s="8"/>
      <c r="K1824" s="8"/>
      <c r="L1824" s="15">
        <v>1.9099999999999999E-2</v>
      </c>
      <c r="M1824" s="204">
        <v>1.9300000000000001E-2</v>
      </c>
      <c r="N1824" s="8">
        <v>6.0199999999999997E-2</v>
      </c>
      <c r="O1824" s="8">
        <v>6.0400000000000002E-2</v>
      </c>
      <c r="P1824" s="15">
        <v>6.2799999999999995E-2</v>
      </c>
      <c r="Q1824" s="204">
        <v>6.3200000000000006E-2</v>
      </c>
      <c r="R1824" s="8">
        <v>6.5000000000000002E-2</v>
      </c>
      <c r="S1824" s="204">
        <v>6.54E-2</v>
      </c>
      <c r="T1824" s="205">
        <v>6.3600000000000004E-2</v>
      </c>
      <c r="U1824" s="204">
        <v>6.4199999999999993E-2</v>
      </c>
      <c r="V1824" s="8">
        <v>6.4299999999999996E-2</v>
      </c>
      <c r="W1824" s="204">
        <v>6.4899999999999999E-2</v>
      </c>
      <c r="X1824" s="8">
        <v>6.1899999999999997E-2</v>
      </c>
      <c r="Y1824" s="204">
        <v>6.2700000000000006E-2</v>
      </c>
      <c r="Z1824" s="8"/>
      <c r="AA1824" s="204"/>
      <c r="AB1824" s="8">
        <v>5.9799999999999999E-2</v>
      </c>
      <c r="AC1824" s="204">
        <v>6.08E-2</v>
      </c>
      <c r="AD1824" s="8">
        <v>5.8099999999999999E-2</v>
      </c>
      <c r="AE1824" s="204">
        <v>5.91E-2</v>
      </c>
      <c r="AF1824" s="8"/>
      <c r="AG1824" s="204"/>
      <c r="AI1824" s="192" t="str">
        <f t="shared" si="478"/>
        <v/>
      </c>
      <c r="AJ1824" s="192" t="str">
        <f t="shared" si="479"/>
        <v/>
      </c>
      <c r="AK1824" s="192" t="str">
        <f t="shared" si="480"/>
        <v/>
      </c>
      <c r="AL1824" s="192" t="str">
        <f t="shared" si="481"/>
        <v/>
      </c>
      <c r="AM1824" s="192" t="str">
        <f t="shared" si="482"/>
        <v/>
      </c>
      <c r="AN1824" s="192">
        <f t="shared" si="483"/>
        <v>1.9200000000000002E-2</v>
      </c>
      <c r="AO1824" s="193">
        <f t="shared" si="484"/>
        <v>6.0299999999999999E-2</v>
      </c>
      <c r="AP1824" s="192">
        <f t="shared" si="485"/>
        <v>6.3E-2</v>
      </c>
      <c r="AQ1824" s="193">
        <f t="shared" si="486"/>
        <v>6.5200000000000008E-2</v>
      </c>
      <c r="AR1824" s="192">
        <f t="shared" si="487"/>
        <v>6.3899999999999998E-2</v>
      </c>
      <c r="AS1824" s="192">
        <f t="shared" si="488"/>
        <v>6.4599999999999991E-2</v>
      </c>
      <c r="AT1824" s="192">
        <f t="shared" si="489"/>
        <v>6.2300000000000001E-2</v>
      </c>
      <c r="AU1824" s="193" t="str">
        <f t="shared" si="490"/>
        <v/>
      </c>
      <c r="AV1824" s="194">
        <f t="shared" si="491"/>
        <v>6.0299999999999999E-2</v>
      </c>
      <c r="AW1824" s="193">
        <f t="shared" si="492"/>
        <v>5.8599999999999999E-2</v>
      </c>
      <c r="AX1824" s="193" t="str">
        <f t="shared" si="493"/>
        <v/>
      </c>
      <c r="AZ1824" s="193">
        <f t="shared" si="494"/>
        <v>5.7488888888888895E-2</v>
      </c>
    </row>
    <row r="1825" spans="1:52" s="5" customFormat="1" ht="11.25" x14ac:dyDescent="0.2">
      <c r="A1825" s="203">
        <v>40647</v>
      </c>
      <c r="B1825" s="11"/>
      <c r="C1825" s="11"/>
      <c r="D1825" s="15"/>
      <c r="E1825" s="204"/>
      <c r="F1825" s="8"/>
      <c r="G1825" s="8"/>
      <c r="H1825" s="15"/>
      <c r="I1825" s="204"/>
      <c r="J1825" s="8"/>
      <c r="K1825" s="8"/>
      <c r="L1825" s="15">
        <v>1.14E-2</v>
      </c>
      <c r="M1825" s="204">
        <v>1.1599999999999999E-2</v>
      </c>
      <c r="N1825" s="8">
        <v>6.0400000000000002E-2</v>
      </c>
      <c r="O1825" s="8">
        <v>6.0600000000000001E-2</v>
      </c>
      <c r="P1825" s="15">
        <v>6.3100000000000003E-2</v>
      </c>
      <c r="Q1825" s="204">
        <v>6.3500000000000001E-2</v>
      </c>
      <c r="R1825" s="8">
        <v>6.5100000000000005E-2</v>
      </c>
      <c r="S1825" s="204">
        <v>6.5500000000000003E-2</v>
      </c>
      <c r="T1825" s="205">
        <v>6.3700000000000007E-2</v>
      </c>
      <c r="U1825" s="204">
        <v>6.4299999999999996E-2</v>
      </c>
      <c r="V1825" s="8">
        <v>6.3799999999999996E-2</v>
      </c>
      <c r="W1825" s="204">
        <v>6.4399999999999999E-2</v>
      </c>
      <c r="X1825" s="8">
        <v>6.1899999999999997E-2</v>
      </c>
      <c r="Y1825" s="204">
        <v>6.2700000000000006E-2</v>
      </c>
      <c r="Z1825" s="8"/>
      <c r="AA1825" s="204"/>
      <c r="AB1825" s="8">
        <v>5.9799999999999999E-2</v>
      </c>
      <c r="AC1825" s="204">
        <v>6.08E-2</v>
      </c>
      <c r="AD1825" s="8">
        <v>5.8099999999999999E-2</v>
      </c>
      <c r="AE1825" s="204">
        <v>5.91E-2</v>
      </c>
      <c r="AF1825" s="8"/>
      <c r="AG1825" s="204"/>
      <c r="AI1825" s="192" t="str">
        <f t="shared" si="478"/>
        <v/>
      </c>
      <c r="AJ1825" s="192" t="str">
        <f t="shared" si="479"/>
        <v/>
      </c>
      <c r="AK1825" s="192" t="str">
        <f t="shared" si="480"/>
        <v/>
      </c>
      <c r="AL1825" s="192" t="str">
        <f t="shared" si="481"/>
        <v/>
      </c>
      <c r="AM1825" s="192" t="str">
        <f t="shared" si="482"/>
        <v/>
      </c>
      <c r="AN1825" s="192">
        <f t="shared" si="483"/>
        <v>1.15E-2</v>
      </c>
      <c r="AO1825" s="193">
        <f t="shared" si="484"/>
        <v>6.0499999999999998E-2</v>
      </c>
      <c r="AP1825" s="192">
        <f t="shared" si="485"/>
        <v>6.3299999999999995E-2</v>
      </c>
      <c r="AQ1825" s="193">
        <f t="shared" si="486"/>
        <v>6.5299999999999997E-2</v>
      </c>
      <c r="AR1825" s="192">
        <f t="shared" si="487"/>
        <v>6.4000000000000001E-2</v>
      </c>
      <c r="AS1825" s="192">
        <f t="shared" si="488"/>
        <v>6.409999999999999E-2</v>
      </c>
      <c r="AT1825" s="192">
        <f t="shared" si="489"/>
        <v>6.2300000000000001E-2</v>
      </c>
      <c r="AU1825" s="193" t="str">
        <f t="shared" si="490"/>
        <v/>
      </c>
      <c r="AV1825" s="194">
        <f t="shared" si="491"/>
        <v>6.0299999999999999E-2</v>
      </c>
      <c r="AW1825" s="193">
        <f t="shared" si="492"/>
        <v>5.8599999999999999E-2</v>
      </c>
      <c r="AX1825" s="193" t="str">
        <f t="shared" si="493"/>
        <v/>
      </c>
      <c r="AZ1825" s="193">
        <f t="shared" si="494"/>
        <v>5.6655555555555556E-2</v>
      </c>
    </row>
    <row r="1826" spans="1:52" s="5" customFormat="1" ht="11.25" x14ac:dyDescent="0.2">
      <c r="A1826" s="203">
        <v>40648</v>
      </c>
      <c r="B1826" s="11"/>
      <c r="C1826" s="11"/>
      <c r="D1826" s="15"/>
      <c r="E1826" s="204"/>
      <c r="F1826" s="8"/>
      <c r="G1826" s="8"/>
      <c r="H1826" s="15"/>
      <c r="I1826" s="204"/>
      <c r="J1826" s="8"/>
      <c r="K1826" s="8"/>
      <c r="L1826" s="15">
        <v>1.1299999999999999E-2</v>
      </c>
      <c r="M1826" s="204">
        <v>1.15E-2</v>
      </c>
      <c r="N1826" s="8">
        <v>6.0400000000000002E-2</v>
      </c>
      <c r="O1826" s="8">
        <v>6.0600000000000001E-2</v>
      </c>
      <c r="P1826" s="15">
        <v>6.3799999999999996E-2</v>
      </c>
      <c r="Q1826" s="204">
        <v>6.4199999999999993E-2</v>
      </c>
      <c r="R1826" s="8">
        <v>6.5199999999999994E-2</v>
      </c>
      <c r="S1826" s="204">
        <v>6.5600000000000006E-2</v>
      </c>
      <c r="T1826" s="205">
        <v>6.3700000000000007E-2</v>
      </c>
      <c r="U1826" s="204">
        <v>6.4299999999999996E-2</v>
      </c>
      <c r="V1826" s="8">
        <v>6.3799999999999996E-2</v>
      </c>
      <c r="W1826" s="204">
        <v>6.4399999999999999E-2</v>
      </c>
      <c r="X1826" s="8">
        <v>6.1899999999999997E-2</v>
      </c>
      <c r="Y1826" s="204">
        <v>6.2700000000000006E-2</v>
      </c>
      <c r="Z1826" s="8"/>
      <c r="AA1826" s="204"/>
      <c r="AB1826" s="8">
        <v>5.9799999999999999E-2</v>
      </c>
      <c r="AC1826" s="204">
        <v>6.08E-2</v>
      </c>
      <c r="AD1826" s="8">
        <v>5.8099999999999999E-2</v>
      </c>
      <c r="AE1826" s="204">
        <v>5.91E-2</v>
      </c>
      <c r="AF1826" s="8"/>
      <c r="AG1826" s="204"/>
      <c r="AI1826" s="192" t="str">
        <f t="shared" si="478"/>
        <v/>
      </c>
      <c r="AJ1826" s="192" t="str">
        <f t="shared" si="479"/>
        <v/>
      </c>
      <c r="AK1826" s="192" t="str">
        <f t="shared" si="480"/>
        <v/>
      </c>
      <c r="AL1826" s="192" t="str">
        <f t="shared" si="481"/>
        <v/>
      </c>
      <c r="AM1826" s="192" t="str">
        <f t="shared" si="482"/>
        <v/>
      </c>
      <c r="AN1826" s="192">
        <f t="shared" si="483"/>
        <v>1.14E-2</v>
      </c>
      <c r="AO1826" s="193">
        <f t="shared" si="484"/>
        <v>6.0499999999999998E-2</v>
      </c>
      <c r="AP1826" s="192">
        <f t="shared" si="485"/>
        <v>6.4000000000000001E-2</v>
      </c>
      <c r="AQ1826" s="193">
        <f t="shared" si="486"/>
        <v>6.54E-2</v>
      </c>
      <c r="AR1826" s="192">
        <f t="shared" si="487"/>
        <v>6.4000000000000001E-2</v>
      </c>
      <c r="AS1826" s="192">
        <f t="shared" si="488"/>
        <v>6.409999999999999E-2</v>
      </c>
      <c r="AT1826" s="192">
        <f t="shared" si="489"/>
        <v>6.2300000000000001E-2</v>
      </c>
      <c r="AU1826" s="193" t="str">
        <f t="shared" si="490"/>
        <v/>
      </c>
      <c r="AV1826" s="194">
        <f t="shared" si="491"/>
        <v>6.0299999999999999E-2</v>
      </c>
      <c r="AW1826" s="193">
        <f t="shared" si="492"/>
        <v>5.8599999999999999E-2</v>
      </c>
      <c r="AX1826" s="193" t="str">
        <f t="shared" si="493"/>
        <v/>
      </c>
      <c r="AZ1826" s="193">
        <f t="shared" si="494"/>
        <v>5.6733333333333337E-2</v>
      </c>
    </row>
    <row r="1827" spans="1:52" s="5" customFormat="1" ht="11.25" x14ac:dyDescent="0.2">
      <c r="A1827" s="203">
        <v>40651</v>
      </c>
      <c r="B1827" s="11"/>
      <c r="C1827" s="11"/>
      <c r="D1827" s="15"/>
      <c r="E1827" s="204"/>
      <c r="F1827" s="8"/>
      <c r="G1827" s="8"/>
      <c r="H1827" s="15"/>
      <c r="I1827" s="204"/>
      <c r="J1827" s="8"/>
      <c r="K1827" s="8"/>
      <c r="L1827" s="15">
        <v>1.3899999999999999E-2</v>
      </c>
      <c r="M1827" s="204">
        <v>1.41E-2</v>
      </c>
      <c r="N1827" s="8">
        <v>6.0999999999999999E-2</v>
      </c>
      <c r="O1827" s="8">
        <v>6.1199999999999997E-2</v>
      </c>
      <c r="P1827" s="15">
        <v>6.4500000000000002E-2</v>
      </c>
      <c r="Q1827" s="204">
        <v>6.4899999999999999E-2</v>
      </c>
      <c r="R1827" s="8">
        <v>6.5299999999999997E-2</v>
      </c>
      <c r="S1827" s="204">
        <v>6.5699999999999995E-2</v>
      </c>
      <c r="T1827" s="205">
        <v>6.3799999999999996E-2</v>
      </c>
      <c r="U1827" s="204">
        <v>6.4399999999999999E-2</v>
      </c>
      <c r="V1827" s="8">
        <v>6.3799999999999996E-2</v>
      </c>
      <c r="W1827" s="204">
        <v>6.4399999999999999E-2</v>
      </c>
      <c r="X1827" s="8">
        <v>6.1899999999999997E-2</v>
      </c>
      <c r="Y1827" s="204">
        <v>6.2700000000000006E-2</v>
      </c>
      <c r="Z1827" s="8"/>
      <c r="AA1827" s="204"/>
      <c r="AB1827" s="8">
        <v>5.9799999999999999E-2</v>
      </c>
      <c r="AC1827" s="204">
        <v>6.08E-2</v>
      </c>
      <c r="AD1827" s="8">
        <v>5.8000000000000003E-2</v>
      </c>
      <c r="AE1827" s="204">
        <v>5.8999999999999997E-2</v>
      </c>
      <c r="AF1827" s="8"/>
      <c r="AG1827" s="204"/>
      <c r="AI1827" s="192" t="str">
        <f t="shared" si="478"/>
        <v/>
      </c>
      <c r="AJ1827" s="192" t="str">
        <f t="shared" si="479"/>
        <v/>
      </c>
      <c r="AK1827" s="192" t="str">
        <f t="shared" si="480"/>
        <v/>
      </c>
      <c r="AL1827" s="192" t="str">
        <f t="shared" si="481"/>
        <v/>
      </c>
      <c r="AM1827" s="192" t="str">
        <f t="shared" si="482"/>
        <v/>
      </c>
      <c r="AN1827" s="192">
        <f t="shared" si="483"/>
        <v>1.3999999999999999E-2</v>
      </c>
      <c r="AO1827" s="193">
        <f t="shared" si="484"/>
        <v>6.1100000000000002E-2</v>
      </c>
      <c r="AP1827" s="192">
        <f t="shared" si="485"/>
        <v>6.4700000000000008E-2</v>
      </c>
      <c r="AQ1827" s="193">
        <f t="shared" si="486"/>
        <v>6.5500000000000003E-2</v>
      </c>
      <c r="AR1827" s="192">
        <f t="shared" si="487"/>
        <v>6.409999999999999E-2</v>
      </c>
      <c r="AS1827" s="192">
        <f t="shared" si="488"/>
        <v>6.409999999999999E-2</v>
      </c>
      <c r="AT1827" s="192">
        <f t="shared" si="489"/>
        <v>6.2300000000000001E-2</v>
      </c>
      <c r="AU1827" s="193" t="str">
        <f t="shared" si="490"/>
        <v/>
      </c>
      <c r="AV1827" s="194">
        <f t="shared" si="491"/>
        <v>6.0299999999999999E-2</v>
      </c>
      <c r="AW1827" s="193">
        <f t="shared" si="492"/>
        <v>5.8499999999999996E-2</v>
      </c>
      <c r="AX1827" s="193" t="str">
        <f t="shared" si="493"/>
        <v/>
      </c>
      <c r="AZ1827" s="193">
        <f t="shared" si="494"/>
        <v>5.7177777777777772E-2</v>
      </c>
    </row>
    <row r="1828" spans="1:52" s="5" customFormat="1" ht="11.25" x14ac:dyDescent="0.2">
      <c r="A1828" s="203">
        <v>40652</v>
      </c>
      <c r="B1828" s="11"/>
      <c r="C1828" s="11"/>
      <c r="D1828" s="15"/>
      <c r="E1828" s="204"/>
      <c r="F1828" s="8"/>
      <c r="G1828" s="8"/>
      <c r="H1828" s="15"/>
      <c r="I1828" s="204"/>
      <c r="J1828" s="8"/>
      <c r="K1828" s="8"/>
      <c r="L1828" s="15">
        <v>1.54E-2</v>
      </c>
      <c r="M1828" s="204">
        <v>1.5599999999999999E-2</v>
      </c>
      <c r="N1828" s="8">
        <v>6.2E-2</v>
      </c>
      <c r="O1828" s="8">
        <v>6.2199999999999998E-2</v>
      </c>
      <c r="P1828" s="15">
        <v>6.4899999999999999E-2</v>
      </c>
      <c r="Q1828" s="204">
        <v>6.5299999999999997E-2</v>
      </c>
      <c r="R1828" s="8">
        <v>6.5600000000000006E-2</v>
      </c>
      <c r="S1828" s="204">
        <v>6.6000000000000003E-2</v>
      </c>
      <c r="T1828" s="205">
        <v>6.4000000000000001E-2</v>
      </c>
      <c r="U1828" s="204">
        <v>6.4600000000000005E-2</v>
      </c>
      <c r="V1828" s="8">
        <v>6.4100000000000004E-2</v>
      </c>
      <c r="W1828" s="204">
        <v>6.4699999999999994E-2</v>
      </c>
      <c r="X1828" s="8">
        <v>6.2E-2</v>
      </c>
      <c r="Y1828" s="204">
        <v>6.2799999999999995E-2</v>
      </c>
      <c r="Z1828" s="8"/>
      <c r="AA1828" s="204"/>
      <c r="AB1828" s="8">
        <v>5.9900000000000002E-2</v>
      </c>
      <c r="AC1828" s="204">
        <v>6.0900000000000003E-2</v>
      </c>
      <c r="AD1828" s="8">
        <v>5.8099999999999999E-2</v>
      </c>
      <c r="AE1828" s="204">
        <v>5.91E-2</v>
      </c>
      <c r="AF1828" s="8"/>
      <c r="AG1828" s="204"/>
      <c r="AI1828" s="192" t="str">
        <f t="shared" si="478"/>
        <v/>
      </c>
      <c r="AJ1828" s="192" t="str">
        <f t="shared" si="479"/>
        <v/>
      </c>
      <c r="AK1828" s="192" t="str">
        <f t="shared" si="480"/>
        <v/>
      </c>
      <c r="AL1828" s="192" t="str">
        <f t="shared" si="481"/>
        <v/>
      </c>
      <c r="AM1828" s="192" t="str">
        <f t="shared" si="482"/>
        <v/>
      </c>
      <c r="AN1828" s="192">
        <f t="shared" si="483"/>
        <v>1.55E-2</v>
      </c>
      <c r="AO1828" s="193">
        <f t="shared" si="484"/>
        <v>6.2100000000000002E-2</v>
      </c>
      <c r="AP1828" s="192">
        <f t="shared" si="485"/>
        <v>6.5099999999999991E-2</v>
      </c>
      <c r="AQ1828" s="193">
        <f t="shared" si="486"/>
        <v>6.5799999999999997E-2</v>
      </c>
      <c r="AR1828" s="192">
        <f t="shared" si="487"/>
        <v>6.4299999999999996E-2</v>
      </c>
      <c r="AS1828" s="192">
        <f t="shared" si="488"/>
        <v>6.4399999999999999E-2</v>
      </c>
      <c r="AT1828" s="192">
        <f t="shared" si="489"/>
        <v>6.2399999999999997E-2</v>
      </c>
      <c r="AU1828" s="193" t="str">
        <f t="shared" si="490"/>
        <v/>
      </c>
      <c r="AV1828" s="194">
        <f t="shared" si="491"/>
        <v>6.0400000000000002E-2</v>
      </c>
      <c r="AW1828" s="193">
        <f t="shared" si="492"/>
        <v>5.8599999999999999E-2</v>
      </c>
      <c r="AX1828" s="193" t="str">
        <f t="shared" si="493"/>
        <v/>
      </c>
      <c r="AZ1828" s="193">
        <f t="shared" si="494"/>
        <v>5.7622222222222227E-2</v>
      </c>
    </row>
    <row r="1829" spans="1:52" s="5" customFormat="1" ht="11.25" x14ac:dyDescent="0.2">
      <c r="A1829" s="203">
        <v>40653</v>
      </c>
      <c r="B1829" s="11"/>
      <c r="C1829" s="11"/>
      <c r="D1829" s="15"/>
      <c r="E1829" s="204"/>
      <c r="F1829" s="8"/>
      <c r="G1829" s="8"/>
      <c r="H1829" s="15"/>
      <c r="I1829" s="204"/>
      <c r="J1829" s="8"/>
      <c r="K1829" s="8"/>
      <c r="L1829" s="15">
        <v>1.6E-2</v>
      </c>
      <c r="M1829" s="204">
        <v>1.6199999999999999E-2</v>
      </c>
      <c r="N1829" s="8">
        <v>6.2199999999999998E-2</v>
      </c>
      <c r="O1829" s="8">
        <v>6.2399999999999997E-2</v>
      </c>
      <c r="P1829" s="15">
        <v>6.4600000000000005E-2</v>
      </c>
      <c r="Q1829" s="204">
        <v>6.5000000000000002E-2</v>
      </c>
      <c r="R1829" s="8">
        <v>6.5699999999999995E-2</v>
      </c>
      <c r="S1829" s="204">
        <v>6.6100000000000006E-2</v>
      </c>
      <c r="T1829" s="205">
        <v>6.4299999999999996E-2</v>
      </c>
      <c r="U1829" s="204">
        <v>6.4899999999999999E-2</v>
      </c>
      <c r="V1829" s="8">
        <v>6.4199999999999993E-2</v>
      </c>
      <c r="W1829" s="204">
        <v>6.4799999999999996E-2</v>
      </c>
      <c r="X1829" s="8">
        <v>6.2100000000000002E-2</v>
      </c>
      <c r="Y1829" s="204">
        <v>6.2899999999999998E-2</v>
      </c>
      <c r="Z1829" s="8"/>
      <c r="AA1829" s="204"/>
      <c r="AB1829" s="8">
        <v>5.9900000000000002E-2</v>
      </c>
      <c r="AC1829" s="204">
        <v>6.0900000000000003E-2</v>
      </c>
      <c r="AD1829" s="8">
        <v>5.8099999999999999E-2</v>
      </c>
      <c r="AE1829" s="204">
        <v>5.91E-2</v>
      </c>
      <c r="AF1829" s="8"/>
      <c r="AG1829" s="204"/>
      <c r="AI1829" s="192" t="str">
        <f t="shared" si="478"/>
        <v/>
      </c>
      <c r="AJ1829" s="192" t="str">
        <f t="shared" si="479"/>
        <v/>
      </c>
      <c r="AK1829" s="192" t="str">
        <f t="shared" si="480"/>
        <v/>
      </c>
      <c r="AL1829" s="192" t="str">
        <f t="shared" si="481"/>
        <v/>
      </c>
      <c r="AM1829" s="192" t="str">
        <f t="shared" si="482"/>
        <v/>
      </c>
      <c r="AN1829" s="192">
        <f t="shared" si="483"/>
        <v>1.61E-2</v>
      </c>
      <c r="AO1829" s="193">
        <f t="shared" si="484"/>
        <v>6.2299999999999994E-2</v>
      </c>
      <c r="AP1829" s="192">
        <f t="shared" si="485"/>
        <v>6.4799999999999996E-2</v>
      </c>
      <c r="AQ1829" s="193">
        <f t="shared" si="486"/>
        <v>6.59E-2</v>
      </c>
      <c r="AR1829" s="192">
        <f t="shared" si="487"/>
        <v>6.4599999999999991E-2</v>
      </c>
      <c r="AS1829" s="192">
        <f t="shared" si="488"/>
        <v>6.4500000000000002E-2</v>
      </c>
      <c r="AT1829" s="192">
        <f t="shared" si="489"/>
        <v>6.25E-2</v>
      </c>
      <c r="AU1829" s="193" t="str">
        <f t="shared" si="490"/>
        <v/>
      </c>
      <c r="AV1829" s="194">
        <f t="shared" si="491"/>
        <v>6.0400000000000002E-2</v>
      </c>
      <c r="AW1829" s="193">
        <f t="shared" si="492"/>
        <v>5.8599999999999999E-2</v>
      </c>
      <c r="AX1829" s="193" t="str">
        <f t="shared" si="493"/>
        <v/>
      </c>
      <c r="AZ1829" s="193">
        <f t="shared" si="494"/>
        <v>5.7744444444444452E-2</v>
      </c>
    </row>
    <row r="1830" spans="1:52" s="5" customFormat="1" ht="11.25" x14ac:dyDescent="0.2">
      <c r="A1830" s="203">
        <v>40658</v>
      </c>
      <c r="B1830" s="11"/>
      <c r="C1830" s="11"/>
      <c r="D1830" s="15"/>
      <c r="E1830" s="204"/>
      <c r="F1830" s="8"/>
      <c r="G1830" s="8"/>
      <c r="H1830" s="15"/>
      <c r="I1830" s="204"/>
      <c r="J1830" s="8"/>
      <c r="K1830" s="8"/>
      <c r="L1830" s="15">
        <v>6.6E-3</v>
      </c>
      <c r="M1830" s="204">
        <v>6.7999999999999996E-3</v>
      </c>
      <c r="N1830" s="8">
        <v>6.2399999999999997E-2</v>
      </c>
      <c r="O1830" s="8">
        <v>6.2600000000000003E-2</v>
      </c>
      <c r="P1830" s="15">
        <v>6.5000000000000002E-2</v>
      </c>
      <c r="Q1830" s="204">
        <v>6.54E-2</v>
      </c>
      <c r="R1830" s="8">
        <v>6.6299999999999998E-2</v>
      </c>
      <c r="S1830" s="204">
        <v>6.6699999999999995E-2</v>
      </c>
      <c r="T1830" s="205">
        <v>6.4600000000000005E-2</v>
      </c>
      <c r="U1830" s="204">
        <v>6.5199999999999994E-2</v>
      </c>
      <c r="V1830" s="8">
        <v>6.4500000000000002E-2</v>
      </c>
      <c r="W1830" s="204">
        <v>6.5100000000000005E-2</v>
      </c>
      <c r="X1830" s="8">
        <v>6.2100000000000002E-2</v>
      </c>
      <c r="Y1830" s="204">
        <v>6.2899999999999998E-2</v>
      </c>
      <c r="Z1830" s="8"/>
      <c r="AA1830" s="204"/>
      <c r="AB1830" s="8">
        <v>5.9900000000000002E-2</v>
      </c>
      <c r="AC1830" s="204">
        <v>6.0900000000000003E-2</v>
      </c>
      <c r="AD1830" s="8">
        <v>5.8099999999999999E-2</v>
      </c>
      <c r="AE1830" s="204">
        <v>5.91E-2</v>
      </c>
      <c r="AF1830" s="8"/>
      <c r="AG1830" s="204"/>
      <c r="AI1830" s="192" t="str">
        <f t="shared" si="478"/>
        <v/>
      </c>
      <c r="AJ1830" s="192" t="str">
        <f t="shared" si="479"/>
        <v/>
      </c>
      <c r="AK1830" s="192" t="str">
        <f t="shared" si="480"/>
        <v/>
      </c>
      <c r="AL1830" s="192" t="str">
        <f t="shared" si="481"/>
        <v/>
      </c>
      <c r="AM1830" s="192" t="str">
        <f t="shared" si="482"/>
        <v/>
      </c>
      <c r="AN1830" s="192">
        <f t="shared" si="483"/>
        <v>6.6999999999999994E-3</v>
      </c>
      <c r="AO1830" s="193">
        <f t="shared" si="484"/>
        <v>6.25E-2</v>
      </c>
      <c r="AP1830" s="192">
        <f t="shared" si="485"/>
        <v>6.5200000000000008E-2</v>
      </c>
      <c r="AQ1830" s="193">
        <f t="shared" si="486"/>
        <v>6.6500000000000004E-2</v>
      </c>
      <c r="AR1830" s="192">
        <f t="shared" si="487"/>
        <v>6.4899999999999999E-2</v>
      </c>
      <c r="AS1830" s="192">
        <f t="shared" si="488"/>
        <v>6.4799999999999996E-2</v>
      </c>
      <c r="AT1830" s="192">
        <f t="shared" si="489"/>
        <v>6.25E-2</v>
      </c>
      <c r="AU1830" s="193" t="str">
        <f t="shared" si="490"/>
        <v/>
      </c>
      <c r="AV1830" s="194">
        <f t="shared" si="491"/>
        <v>6.0400000000000002E-2</v>
      </c>
      <c r="AW1830" s="193">
        <f t="shared" si="492"/>
        <v>5.8599999999999999E-2</v>
      </c>
      <c r="AX1830" s="193" t="str">
        <f t="shared" si="493"/>
        <v/>
      </c>
      <c r="AZ1830" s="193">
        <f t="shared" si="494"/>
        <v>5.6899999999999999E-2</v>
      </c>
    </row>
    <row r="1831" spans="1:52" s="5" customFormat="1" ht="11.25" x14ac:dyDescent="0.2">
      <c r="A1831" s="203">
        <v>40659</v>
      </c>
      <c r="B1831" s="11"/>
      <c r="C1831" s="11"/>
      <c r="D1831" s="15"/>
      <c r="E1831" s="204"/>
      <c r="F1831" s="8"/>
      <c r="G1831" s="8"/>
      <c r="H1831" s="15"/>
      <c r="I1831" s="204"/>
      <c r="J1831" s="8"/>
      <c r="K1831" s="8"/>
      <c r="L1831" s="15">
        <v>7.4000000000000003E-3</v>
      </c>
      <c r="M1831" s="204">
        <v>7.6E-3</v>
      </c>
      <c r="N1831" s="8">
        <v>6.3500000000000001E-2</v>
      </c>
      <c r="O1831" s="8">
        <v>6.3700000000000007E-2</v>
      </c>
      <c r="P1831" s="15">
        <v>6.6000000000000003E-2</v>
      </c>
      <c r="Q1831" s="204">
        <v>6.6400000000000001E-2</v>
      </c>
      <c r="R1831" s="8">
        <v>6.7599999999999993E-2</v>
      </c>
      <c r="S1831" s="204">
        <v>6.8000000000000005E-2</v>
      </c>
      <c r="T1831" s="205">
        <v>6.59E-2</v>
      </c>
      <c r="U1831" s="204">
        <v>6.6500000000000004E-2</v>
      </c>
      <c r="V1831" s="8">
        <v>6.54E-2</v>
      </c>
      <c r="W1831" s="204">
        <v>6.6000000000000003E-2</v>
      </c>
      <c r="X1831" s="8">
        <v>6.2399999999999997E-2</v>
      </c>
      <c r="Y1831" s="204">
        <v>6.3200000000000006E-2</v>
      </c>
      <c r="Z1831" s="8"/>
      <c r="AA1831" s="204"/>
      <c r="AB1831" s="8">
        <v>6.0400000000000002E-2</v>
      </c>
      <c r="AC1831" s="204">
        <v>6.1400000000000003E-2</v>
      </c>
      <c r="AD1831" s="8">
        <v>5.8200000000000002E-2</v>
      </c>
      <c r="AE1831" s="204">
        <v>5.9200000000000003E-2</v>
      </c>
      <c r="AF1831" s="8"/>
      <c r="AG1831" s="204"/>
      <c r="AI1831" s="192" t="str">
        <f t="shared" si="478"/>
        <v/>
      </c>
      <c r="AJ1831" s="192" t="str">
        <f t="shared" si="479"/>
        <v/>
      </c>
      <c r="AK1831" s="192" t="str">
        <f t="shared" si="480"/>
        <v/>
      </c>
      <c r="AL1831" s="192" t="str">
        <f t="shared" si="481"/>
        <v/>
      </c>
      <c r="AM1831" s="192" t="str">
        <f t="shared" si="482"/>
        <v/>
      </c>
      <c r="AN1831" s="192">
        <f t="shared" si="483"/>
        <v>7.4999999999999997E-3</v>
      </c>
      <c r="AO1831" s="193">
        <f t="shared" si="484"/>
        <v>6.3600000000000004E-2</v>
      </c>
      <c r="AP1831" s="192">
        <f t="shared" si="485"/>
        <v>6.6200000000000009E-2</v>
      </c>
      <c r="AQ1831" s="193">
        <f t="shared" si="486"/>
        <v>6.7799999999999999E-2</v>
      </c>
      <c r="AR1831" s="192">
        <f t="shared" si="487"/>
        <v>6.6200000000000009E-2</v>
      </c>
      <c r="AS1831" s="192">
        <f t="shared" si="488"/>
        <v>6.5700000000000008E-2</v>
      </c>
      <c r="AT1831" s="192">
        <f t="shared" si="489"/>
        <v>6.2799999999999995E-2</v>
      </c>
      <c r="AU1831" s="193" t="str">
        <f t="shared" si="490"/>
        <v/>
      </c>
      <c r="AV1831" s="194">
        <f t="shared" si="491"/>
        <v>6.0900000000000003E-2</v>
      </c>
      <c r="AW1831" s="193">
        <f t="shared" si="492"/>
        <v>5.8700000000000002E-2</v>
      </c>
      <c r="AX1831" s="193" t="str">
        <f t="shared" si="493"/>
        <v/>
      </c>
      <c r="AZ1831" s="193">
        <f t="shared" si="494"/>
        <v>5.7711111111111109E-2</v>
      </c>
    </row>
    <row r="1832" spans="1:52" s="5" customFormat="1" ht="11.25" x14ac:dyDescent="0.2">
      <c r="A1832" s="203">
        <v>40660</v>
      </c>
      <c r="B1832" s="11"/>
      <c r="C1832" s="11"/>
      <c r="D1832" s="15"/>
      <c r="E1832" s="204"/>
      <c r="F1832" s="8"/>
      <c r="G1832" s="8"/>
      <c r="H1832" s="15"/>
      <c r="I1832" s="204"/>
      <c r="J1832" s="8"/>
      <c r="K1832" s="8"/>
      <c r="L1832" s="15">
        <v>7.1000000000000004E-3</v>
      </c>
      <c r="M1832" s="204">
        <v>7.3000000000000001E-3</v>
      </c>
      <c r="N1832" s="8">
        <v>6.3299999999999995E-2</v>
      </c>
      <c r="O1832" s="8">
        <v>6.3500000000000001E-2</v>
      </c>
      <c r="P1832" s="15">
        <v>6.59E-2</v>
      </c>
      <c r="Q1832" s="204">
        <v>6.6299999999999998E-2</v>
      </c>
      <c r="R1832" s="8">
        <v>6.7500000000000004E-2</v>
      </c>
      <c r="S1832" s="204">
        <v>6.7900000000000002E-2</v>
      </c>
      <c r="T1832" s="205">
        <v>6.5600000000000006E-2</v>
      </c>
      <c r="U1832" s="204">
        <v>6.6199999999999995E-2</v>
      </c>
      <c r="V1832" s="8">
        <v>6.5100000000000005E-2</v>
      </c>
      <c r="W1832" s="204">
        <v>6.5699999999999995E-2</v>
      </c>
      <c r="X1832" s="8">
        <v>6.2700000000000006E-2</v>
      </c>
      <c r="Y1832" s="204">
        <v>6.3500000000000001E-2</v>
      </c>
      <c r="Z1832" s="8"/>
      <c r="AA1832" s="204"/>
      <c r="AB1832" s="8">
        <v>6.0299999999999999E-2</v>
      </c>
      <c r="AC1832" s="204">
        <v>6.13E-2</v>
      </c>
      <c r="AD1832" s="8">
        <v>5.8500000000000003E-2</v>
      </c>
      <c r="AE1832" s="204">
        <v>5.9499999999999997E-2</v>
      </c>
      <c r="AF1832" s="8"/>
      <c r="AG1832" s="204"/>
      <c r="AI1832" s="192" t="str">
        <f t="shared" si="478"/>
        <v/>
      </c>
      <c r="AJ1832" s="192" t="str">
        <f t="shared" si="479"/>
        <v/>
      </c>
      <c r="AK1832" s="192" t="str">
        <f t="shared" si="480"/>
        <v/>
      </c>
      <c r="AL1832" s="192" t="str">
        <f t="shared" si="481"/>
        <v/>
      </c>
      <c r="AM1832" s="192" t="str">
        <f t="shared" si="482"/>
        <v/>
      </c>
      <c r="AN1832" s="192">
        <f t="shared" si="483"/>
        <v>7.1999999999999998E-3</v>
      </c>
      <c r="AO1832" s="193">
        <f t="shared" si="484"/>
        <v>6.3399999999999998E-2</v>
      </c>
      <c r="AP1832" s="192">
        <f t="shared" si="485"/>
        <v>6.6099999999999992E-2</v>
      </c>
      <c r="AQ1832" s="193">
        <f t="shared" si="486"/>
        <v>6.770000000000001E-2</v>
      </c>
      <c r="AR1832" s="192">
        <f t="shared" si="487"/>
        <v>6.59E-2</v>
      </c>
      <c r="AS1832" s="192">
        <f t="shared" si="488"/>
        <v>6.54E-2</v>
      </c>
      <c r="AT1832" s="192">
        <f t="shared" si="489"/>
        <v>6.3100000000000003E-2</v>
      </c>
      <c r="AU1832" s="193" t="str">
        <f t="shared" si="490"/>
        <v/>
      </c>
      <c r="AV1832" s="194">
        <f t="shared" si="491"/>
        <v>6.08E-2</v>
      </c>
      <c r="AW1832" s="193">
        <f t="shared" si="492"/>
        <v>5.8999999999999997E-2</v>
      </c>
      <c r="AX1832" s="193" t="str">
        <f t="shared" si="493"/>
        <v/>
      </c>
      <c r="AZ1832" s="193">
        <f t="shared" si="494"/>
        <v>5.7622222222222214E-2</v>
      </c>
    </row>
    <row r="1833" spans="1:52" s="5" customFormat="1" ht="11.25" x14ac:dyDescent="0.2">
      <c r="A1833" s="203">
        <v>40661</v>
      </c>
      <c r="B1833" s="11"/>
      <c r="C1833" s="11"/>
      <c r="D1833" s="15"/>
      <c r="E1833" s="204"/>
      <c r="F1833" s="8"/>
      <c r="G1833" s="8"/>
      <c r="H1833" s="15"/>
      <c r="I1833" s="204"/>
      <c r="J1833" s="8"/>
      <c r="K1833" s="8"/>
      <c r="L1833" s="15">
        <v>6.8999999999999999E-3</v>
      </c>
      <c r="M1833" s="204">
        <v>7.1000000000000004E-3</v>
      </c>
      <c r="N1833" s="8">
        <v>6.3100000000000003E-2</v>
      </c>
      <c r="O1833" s="8">
        <v>6.3299999999999995E-2</v>
      </c>
      <c r="P1833" s="15">
        <v>6.5799999999999997E-2</v>
      </c>
      <c r="Q1833" s="204">
        <v>6.6199999999999995E-2</v>
      </c>
      <c r="R1833" s="8">
        <v>6.7299999999999999E-2</v>
      </c>
      <c r="S1833" s="204">
        <v>6.7699999999999996E-2</v>
      </c>
      <c r="T1833" s="205">
        <v>6.54E-2</v>
      </c>
      <c r="U1833" s="204">
        <v>6.6000000000000003E-2</v>
      </c>
      <c r="V1833" s="8">
        <v>6.5000000000000002E-2</v>
      </c>
      <c r="W1833" s="204">
        <v>6.5600000000000006E-2</v>
      </c>
      <c r="X1833" s="8">
        <v>6.2600000000000003E-2</v>
      </c>
      <c r="Y1833" s="204">
        <v>6.3399999999999998E-2</v>
      </c>
      <c r="Z1833" s="8"/>
      <c r="AA1833" s="204"/>
      <c r="AB1833" s="8">
        <v>6.0199999999999997E-2</v>
      </c>
      <c r="AC1833" s="204">
        <v>6.1199999999999997E-2</v>
      </c>
      <c r="AD1833" s="8">
        <v>5.8500000000000003E-2</v>
      </c>
      <c r="AE1833" s="204">
        <v>5.9499999999999997E-2</v>
      </c>
      <c r="AF1833" s="8"/>
      <c r="AG1833" s="204"/>
      <c r="AI1833" s="192" t="str">
        <f t="shared" si="478"/>
        <v/>
      </c>
      <c r="AJ1833" s="192" t="str">
        <f t="shared" si="479"/>
        <v/>
      </c>
      <c r="AK1833" s="192" t="str">
        <f t="shared" si="480"/>
        <v/>
      </c>
      <c r="AL1833" s="192" t="str">
        <f t="shared" si="481"/>
        <v/>
      </c>
      <c r="AM1833" s="192" t="str">
        <f t="shared" si="482"/>
        <v/>
      </c>
      <c r="AN1833" s="192">
        <f t="shared" si="483"/>
        <v>7.0000000000000001E-3</v>
      </c>
      <c r="AO1833" s="193">
        <f t="shared" si="484"/>
        <v>6.3200000000000006E-2</v>
      </c>
      <c r="AP1833" s="192">
        <f t="shared" si="485"/>
        <v>6.6000000000000003E-2</v>
      </c>
      <c r="AQ1833" s="193">
        <f t="shared" si="486"/>
        <v>6.7500000000000004E-2</v>
      </c>
      <c r="AR1833" s="192">
        <f t="shared" si="487"/>
        <v>6.5700000000000008E-2</v>
      </c>
      <c r="AS1833" s="192">
        <f t="shared" si="488"/>
        <v>6.5299999999999997E-2</v>
      </c>
      <c r="AT1833" s="192">
        <f t="shared" si="489"/>
        <v>6.3E-2</v>
      </c>
      <c r="AU1833" s="193" t="str">
        <f t="shared" si="490"/>
        <v/>
      </c>
      <c r="AV1833" s="194">
        <f t="shared" si="491"/>
        <v>6.0699999999999997E-2</v>
      </c>
      <c r="AW1833" s="193">
        <f t="shared" si="492"/>
        <v>5.8999999999999997E-2</v>
      </c>
      <c r="AX1833" s="193" t="str">
        <f t="shared" si="493"/>
        <v/>
      </c>
      <c r="AZ1833" s="193">
        <f t="shared" si="494"/>
        <v>5.7488888888888888E-2</v>
      </c>
    </row>
    <row r="1834" spans="1:52" s="5" customFormat="1" ht="11.25" x14ac:dyDescent="0.2">
      <c r="A1834" s="203">
        <v>40662</v>
      </c>
      <c r="B1834" s="11"/>
      <c r="C1834" s="11"/>
      <c r="D1834" s="15"/>
      <c r="E1834" s="204"/>
      <c r="F1834" s="8"/>
      <c r="G1834" s="8"/>
      <c r="H1834" s="15"/>
      <c r="I1834" s="204"/>
      <c r="J1834" s="8"/>
      <c r="K1834" s="8"/>
      <c r="L1834" s="15">
        <v>7.1000000000000004E-3</v>
      </c>
      <c r="M1834" s="204">
        <v>7.3000000000000001E-3</v>
      </c>
      <c r="N1834" s="8">
        <v>6.3E-2</v>
      </c>
      <c r="O1834" s="8">
        <v>6.3200000000000006E-2</v>
      </c>
      <c r="P1834" s="15">
        <v>6.6000000000000003E-2</v>
      </c>
      <c r="Q1834" s="204">
        <v>6.6400000000000001E-2</v>
      </c>
      <c r="R1834" s="8">
        <v>6.7000000000000004E-2</v>
      </c>
      <c r="S1834" s="204">
        <v>6.7400000000000002E-2</v>
      </c>
      <c r="T1834" s="205">
        <v>6.5199999999999994E-2</v>
      </c>
      <c r="U1834" s="204">
        <v>6.5799999999999997E-2</v>
      </c>
      <c r="V1834" s="8">
        <v>6.4899999999999999E-2</v>
      </c>
      <c r="W1834" s="204">
        <v>6.5500000000000003E-2</v>
      </c>
      <c r="X1834" s="8">
        <v>6.2399999999999997E-2</v>
      </c>
      <c r="Y1834" s="204">
        <v>6.3200000000000006E-2</v>
      </c>
      <c r="Z1834" s="8"/>
      <c r="AA1834" s="204"/>
      <c r="AB1834" s="8">
        <v>6.0100000000000001E-2</v>
      </c>
      <c r="AC1834" s="204">
        <v>6.1100000000000002E-2</v>
      </c>
      <c r="AD1834" s="8">
        <v>5.8400000000000001E-2</v>
      </c>
      <c r="AE1834" s="204">
        <v>5.9400000000000001E-2</v>
      </c>
      <c r="AF1834" s="8"/>
      <c r="AG1834" s="204"/>
      <c r="AI1834" s="192" t="str">
        <f t="shared" si="478"/>
        <v/>
      </c>
      <c r="AJ1834" s="192" t="str">
        <f t="shared" si="479"/>
        <v/>
      </c>
      <c r="AK1834" s="192" t="str">
        <f t="shared" si="480"/>
        <v/>
      </c>
      <c r="AL1834" s="192" t="str">
        <f t="shared" si="481"/>
        <v/>
      </c>
      <c r="AM1834" s="192" t="str">
        <f t="shared" si="482"/>
        <v/>
      </c>
      <c r="AN1834" s="192">
        <f t="shared" si="483"/>
        <v>7.1999999999999998E-3</v>
      </c>
      <c r="AO1834" s="193">
        <f t="shared" si="484"/>
        <v>6.3100000000000003E-2</v>
      </c>
      <c r="AP1834" s="192">
        <f t="shared" si="485"/>
        <v>6.6200000000000009E-2</v>
      </c>
      <c r="AQ1834" s="193">
        <f t="shared" si="486"/>
        <v>6.720000000000001E-2</v>
      </c>
      <c r="AR1834" s="192">
        <f t="shared" si="487"/>
        <v>6.5500000000000003E-2</v>
      </c>
      <c r="AS1834" s="192">
        <f t="shared" si="488"/>
        <v>6.5200000000000008E-2</v>
      </c>
      <c r="AT1834" s="192">
        <f t="shared" si="489"/>
        <v>6.2799999999999995E-2</v>
      </c>
      <c r="AU1834" s="193" t="str">
        <f t="shared" si="490"/>
        <v/>
      </c>
      <c r="AV1834" s="194">
        <f t="shared" si="491"/>
        <v>6.0600000000000001E-2</v>
      </c>
      <c r="AW1834" s="193">
        <f t="shared" si="492"/>
        <v>5.8900000000000001E-2</v>
      </c>
      <c r="AX1834" s="193" t="str">
        <f t="shared" si="493"/>
        <v/>
      </c>
      <c r="AZ1834" s="193">
        <f t="shared" si="494"/>
        <v>5.7411111111111107E-2</v>
      </c>
    </row>
    <row r="1835" spans="1:52" s="5" customFormat="1" ht="11.25" x14ac:dyDescent="0.2">
      <c r="A1835" s="203">
        <v>40665</v>
      </c>
      <c r="B1835" s="11"/>
      <c r="C1835" s="11"/>
      <c r="D1835" s="15"/>
      <c r="E1835" s="204"/>
      <c r="F1835" s="8"/>
      <c r="G1835" s="8"/>
      <c r="H1835" s="15"/>
      <c r="I1835" s="204"/>
      <c r="J1835" s="8"/>
      <c r="K1835" s="8"/>
      <c r="L1835" s="15">
        <v>4.8999999999999998E-3</v>
      </c>
      <c r="M1835" s="204">
        <v>5.1000000000000004E-3</v>
      </c>
      <c r="N1835" s="8">
        <v>6.3E-2</v>
      </c>
      <c r="O1835" s="8">
        <v>6.3200000000000006E-2</v>
      </c>
      <c r="P1835" s="15">
        <v>6.6000000000000003E-2</v>
      </c>
      <c r="Q1835" s="204">
        <v>6.6400000000000001E-2</v>
      </c>
      <c r="R1835" s="8">
        <v>6.6799999999999998E-2</v>
      </c>
      <c r="S1835" s="204">
        <v>6.7199999999999996E-2</v>
      </c>
      <c r="T1835" s="205">
        <v>6.5000000000000002E-2</v>
      </c>
      <c r="U1835" s="204">
        <v>6.5600000000000006E-2</v>
      </c>
      <c r="V1835" s="8">
        <v>6.4799999999999996E-2</v>
      </c>
      <c r="W1835" s="204">
        <v>6.54E-2</v>
      </c>
      <c r="X1835" s="8">
        <v>6.2399999999999997E-2</v>
      </c>
      <c r="Y1835" s="204">
        <v>6.3200000000000006E-2</v>
      </c>
      <c r="Z1835" s="8"/>
      <c r="AA1835" s="204"/>
      <c r="AB1835" s="8">
        <v>0.06</v>
      </c>
      <c r="AC1835" s="204">
        <v>6.0999999999999999E-2</v>
      </c>
      <c r="AD1835" s="8">
        <v>5.8400000000000001E-2</v>
      </c>
      <c r="AE1835" s="204">
        <v>5.9400000000000001E-2</v>
      </c>
      <c r="AF1835" s="8"/>
      <c r="AG1835" s="204"/>
      <c r="AI1835" s="192" t="str">
        <f t="shared" si="478"/>
        <v/>
      </c>
      <c r="AJ1835" s="192" t="str">
        <f t="shared" si="479"/>
        <v/>
      </c>
      <c r="AK1835" s="192" t="str">
        <f t="shared" si="480"/>
        <v/>
      </c>
      <c r="AL1835" s="192" t="str">
        <f t="shared" si="481"/>
        <v/>
      </c>
      <c r="AM1835" s="192" t="str">
        <f t="shared" si="482"/>
        <v/>
      </c>
      <c r="AN1835" s="192">
        <f t="shared" si="483"/>
        <v>5.0000000000000001E-3</v>
      </c>
      <c r="AO1835" s="193">
        <f t="shared" si="484"/>
        <v>6.3100000000000003E-2</v>
      </c>
      <c r="AP1835" s="192">
        <f t="shared" si="485"/>
        <v>6.6200000000000009E-2</v>
      </c>
      <c r="AQ1835" s="193">
        <f t="shared" si="486"/>
        <v>6.7000000000000004E-2</v>
      </c>
      <c r="AR1835" s="192">
        <f t="shared" si="487"/>
        <v>6.5299999999999997E-2</v>
      </c>
      <c r="AS1835" s="192">
        <f t="shared" si="488"/>
        <v>6.5099999999999991E-2</v>
      </c>
      <c r="AT1835" s="192">
        <f t="shared" si="489"/>
        <v>6.2799999999999995E-2</v>
      </c>
      <c r="AU1835" s="193" t="str">
        <f t="shared" si="490"/>
        <v/>
      </c>
      <c r="AV1835" s="194">
        <f t="shared" si="491"/>
        <v>6.0499999999999998E-2</v>
      </c>
      <c r="AW1835" s="193">
        <f t="shared" si="492"/>
        <v>5.8900000000000001E-2</v>
      </c>
      <c r="AX1835" s="193" t="str">
        <f t="shared" si="493"/>
        <v/>
      </c>
      <c r="AZ1835" s="193">
        <f t="shared" si="494"/>
        <v>5.7100000000000005E-2</v>
      </c>
    </row>
    <row r="1836" spans="1:52" s="5" customFormat="1" ht="11.25" x14ac:dyDescent="0.2">
      <c r="A1836" s="203">
        <v>40666</v>
      </c>
      <c r="B1836" s="11"/>
      <c r="C1836" s="11"/>
      <c r="D1836" s="15"/>
      <c r="E1836" s="204"/>
      <c r="F1836" s="8"/>
      <c r="G1836" s="8"/>
      <c r="H1836" s="15"/>
      <c r="I1836" s="204"/>
      <c r="J1836" s="8"/>
      <c r="K1836" s="8"/>
      <c r="L1836" s="15">
        <v>4.0000000000000001E-3</v>
      </c>
      <c r="M1836" s="204">
        <v>4.1999999999999997E-3</v>
      </c>
      <c r="N1836" s="8">
        <v>6.25E-2</v>
      </c>
      <c r="O1836" s="8">
        <v>6.2700000000000006E-2</v>
      </c>
      <c r="P1836" s="15">
        <v>6.5500000000000003E-2</v>
      </c>
      <c r="Q1836" s="204">
        <v>6.59E-2</v>
      </c>
      <c r="R1836" s="8">
        <v>6.6299999999999998E-2</v>
      </c>
      <c r="S1836" s="204">
        <v>6.6699999999999995E-2</v>
      </c>
      <c r="T1836" s="205">
        <v>6.4600000000000005E-2</v>
      </c>
      <c r="U1836" s="204">
        <v>6.5199999999999994E-2</v>
      </c>
      <c r="V1836" s="8">
        <v>6.4500000000000002E-2</v>
      </c>
      <c r="W1836" s="204">
        <v>6.5100000000000005E-2</v>
      </c>
      <c r="X1836" s="8">
        <v>6.2199999999999998E-2</v>
      </c>
      <c r="Y1836" s="204">
        <v>6.3E-2</v>
      </c>
      <c r="Z1836" s="8"/>
      <c r="AA1836" s="204"/>
      <c r="AB1836" s="8">
        <v>5.9799999999999999E-2</v>
      </c>
      <c r="AC1836" s="204">
        <v>6.08E-2</v>
      </c>
      <c r="AD1836" s="8">
        <v>5.8299999999999998E-2</v>
      </c>
      <c r="AE1836" s="204">
        <v>5.9299999999999999E-2</v>
      </c>
      <c r="AF1836" s="8"/>
      <c r="AG1836" s="204"/>
      <c r="AI1836" s="192" t="str">
        <f t="shared" si="478"/>
        <v/>
      </c>
      <c r="AJ1836" s="192" t="str">
        <f t="shared" si="479"/>
        <v/>
      </c>
      <c r="AK1836" s="192" t="str">
        <f t="shared" si="480"/>
        <v/>
      </c>
      <c r="AL1836" s="192" t="str">
        <f t="shared" si="481"/>
        <v/>
      </c>
      <c r="AM1836" s="192" t="str">
        <f t="shared" si="482"/>
        <v/>
      </c>
      <c r="AN1836" s="192">
        <f t="shared" si="483"/>
        <v>4.0999999999999995E-3</v>
      </c>
      <c r="AO1836" s="193">
        <f t="shared" si="484"/>
        <v>6.2600000000000003E-2</v>
      </c>
      <c r="AP1836" s="192">
        <f t="shared" si="485"/>
        <v>6.5700000000000008E-2</v>
      </c>
      <c r="AQ1836" s="193">
        <f t="shared" si="486"/>
        <v>6.6500000000000004E-2</v>
      </c>
      <c r="AR1836" s="192">
        <f t="shared" si="487"/>
        <v>6.4899999999999999E-2</v>
      </c>
      <c r="AS1836" s="192">
        <f t="shared" si="488"/>
        <v>6.4799999999999996E-2</v>
      </c>
      <c r="AT1836" s="192">
        <f t="shared" si="489"/>
        <v>6.2600000000000003E-2</v>
      </c>
      <c r="AU1836" s="193" t="str">
        <f t="shared" si="490"/>
        <v/>
      </c>
      <c r="AV1836" s="194">
        <f t="shared" si="491"/>
        <v>6.0299999999999999E-2</v>
      </c>
      <c r="AW1836" s="193">
        <f t="shared" si="492"/>
        <v>5.8799999999999998E-2</v>
      </c>
      <c r="AX1836" s="193" t="str">
        <f t="shared" si="493"/>
        <v/>
      </c>
      <c r="AZ1836" s="193">
        <f t="shared" si="494"/>
        <v>5.67E-2</v>
      </c>
    </row>
    <row r="1837" spans="1:52" s="5" customFormat="1" ht="11.25" x14ac:dyDescent="0.2">
      <c r="A1837" s="203">
        <v>40667</v>
      </c>
      <c r="B1837" s="11"/>
      <c r="C1837" s="11"/>
      <c r="D1837" s="15"/>
      <c r="E1837" s="204"/>
      <c r="F1837" s="8"/>
      <c r="G1837" s="8"/>
      <c r="H1837" s="15"/>
      <c r="I1837" s="204"/>
      <c r="J1837" s="8"/>
      <c r="K1837" s="8"/>
      <c r="L1837" s="15">
        <v>3.5000000000000001E-3</v>
      </c>
      <c r="M1837" s="204">
        <v>3.7000000000000002E-3</v>
      </c>
      <c r="N1837" s="8">
        <v>6.1800000000000001E-2</v>
      </c>
      <c r="O1837" s="8">
        <v>6.2E-2</v>
      </c>
      <c r="P1837" s="15">
        <v>6.5299999999999997E-2</v>
      </c>
      <c r="Q1837" s="204">
        <v>6.5699999999999995E-2</v>
      </c>
      <c r="R1837" s="8">
        <v>6.6000000000000003E-2</v>
      </c>
      <c r="S1837" s="204">
        <v>6.6400000000000001E-2</v>
      </c>
      <c r="T1837" s="205">
        <v>6.4299999999999996E-2</v>
      </c>
      <c r="U1837" s="204">
        <v>6.4899999999999999E-2</v>
      </c>
      <c r="V1837" s="8">
        <v>6.4299999999999996E-2</v>
      </c>
      <c r="W1837" s="204">
        <v>6.4899999999999999E-2</v>
      </c>
      <c r="X1837" s="8">
        <v>6.2100000000000002E-2</v>
      </c>
      <c r="Y1837" s="204">
        <v>6.2899999999999998E-2</v>
      </c>
      <c r="Z1837" s="8"/>
      <c r="AA1837" s="204"/>
      <c r="AB1837" s="8">
        <v>5.9700000000000003E-2</v>
      </c>
      <c r="AC1837" s="204">
        <v>6.0699999999999997E-2</v>
      </c>
      <c r="AD1837" s="8">
        <v>5.8200000000000002E-2</v>
      </c>
      <c r="AE1837" s="204">
        <v>5.9200000000000003E-2</v>
      </c>
      <c r="AF1837" s="8"/>
      <c r="AG1837" s="204"/>
      <c r="AI1837" s="192" t="str">
        <f t="shared" si="478"/>
        <v/>
      </c>
      <c r="AJ1837" s="192" t="str">
        <f t="shared" si="479"/>
        <v/>
      </c>
      <c r="AK1837" s="192" t="str">
        <f t="shared" si="480"/>
        <v/>
      </c>
      <c r="AL1837" s="192" t="str">
        <f t="shared" si="481"/>
        <v/>
      </c>
      <c r="AM1837" s="192" t="str">
        <f t="shared" si="482"/>
        <v/>
      </c>
      <c r="AN1837" s="192">
        <f t="shared" si="483"/>
        <v>3.5999999999999999E-3</v>
      </c>
      <c r="AO1837" s="193">
        <f t="shared" si="484"/>
        <v>6.1899999999999997E-2</v>
      </c>
      <c r="AP1837" s="192">
        <f t="shared" si="485"/>
        <v>6.5500000000000003E-2</v>
      </c>
      <c r="AQ1837" s="193">
        <f t="shared" si="486"/>
        <v>6.6200000000000009E-2</v>
      </c>
      <c r="AR1837" s="192">
        <f t="shared" si="487"/>
        <v>6.4599999999999991E-2</v>
      </c>
      <c r="AS1837" s="192">
        <f t="shared" si="488"/>
        <v>6.4599999999999991E-2</v>
      </c>
      <c r="AT1837" s="192">
        <f t="shared" si="489"/>
        <v>6.25E-2</v>
      </c>
      <c r="AU1837" s="193" t="str">
        <f t="shared" si="490"/>
        <v/>
      </c>
      <c r="AV1837" s="194">
        <f t="shared" si="491"/>
        <v>6.0200000000000004E-2</v>
      </c>
      <c r="AW1837" s="193">
        <f t="shared" si="492"/>
        <v>5.8700000000000002E-2</v>
      </c>
      <c r="AX1837" s="193" t="str">
        <f t="shared" si="493"/>
        <v/>
      </c>
      <c r="AZ1837" s="193">
        <f t="shared" si="494"/>
        <v>5.6422222222222228E-2</v>
      </c>
    </row>
    <row r="1838" spans="1:52" s="5" customFormat="1" ht="11.25" x14ac:dyDescent="0.2">
      <c r="A1838" s="203">
        <v>40668</v>
      </c>
      <c r="B1838" s="11"/>
      <c r="C1838" s="11"/>
      <c r="D1838" s="15"/>
      <c r="E1838" s="204"/>
      <c r="F1838" s="8"/>
      <c r="G1838" s="8"/>
      <c r="H1838" s="15"/>
      <c r="I1838" s="204"/>
      <c r="J1838" s="8"/>
      <c r="K1838" s="8"/>
      <c r="L1838" s="15">
        <v>3.2000000000000002E-3</v>
      </c>
      <c r="M1838" s="204">
        <v>3.3999999999999998E-3</v>
      </c>
      <c r="N1838" s="8">
        <v>6.1600000000000002E-2</v>
      </c>
      <c r="O1838" s="8">
        <v>6.1800000000000001E-2</v>
      </c>
      <c r="P1838" s="15">
        <v>6.5500000000000003E-2</v>
      </c>
      <c r="Q1838" s="204">
        <v>6.59E-2</v>
      </c>
      <c r="R1838" s="8">
        <v>6.6000000000000003E-2</v>
      </c>
      <c r="S1838" s="204">
        <v>6.6400000000000001E-2</v>
      </c>
      <c r="T1838" s="205">
        <v>6.4100000000000004E-2</v>
      </c>
      <c r="U1838" s="204">
        <v>6.4699999999999994E-2</v>
      </c>
      <c r="V1838" s="8">
        <v>6.4199999999999993E-2</v>
      </c>
      <c r="W1838" s="204">
        <v>6.4799999999999996E-2</v>
      </c>
      <c r="X1838" s="8">
        <v>6.1899999999999997E-2</v>
      </c>
      <c r="Y1838" s="204">
        <v>6.2700000000000006E-2</v>
      </c>
      <c r="Z1838" s="8"/>
      <c r="AA1838" s="204"/>
      <c r="AB1838" s="8">
        <v>5.9499999999999997E-2</v>
      </c>
      <c r="AC1838" s="204">
        <v>6.0499999999999998E-2</v>
      </c>
      <c r="AD1838" s="8">
        <v>5.8099999999999999E-2</v>
      </c>
      <c r="AE1838" s="204">
        <v>5.91E-2</v>
      </c>
      <c r="AF1838" s="8"/>
      <c r="AG1838" s="204"/>
      <c r="AI1838" s="192" t="str">
        <f t="shared" ref="AI1838:AI1901" si="495">IFERROR(AVERAGE(B1838:C1838),"")</f>
        <v/>
      </c>
      <c r="AJ1838" s="192" t="str">
        <f t="shared" ref="AJ1838:AJ1901" si="496">IFERROR(AVERAGE(D1838:E1838),"")</f>
        <v/>
      </c>
      <c r="AK1838" s="192" t="str">
        <f t="shared" ref="AK1838:AK1901" si="497">IFERROR(AVERAGE(F1838:G1838),"")</f>
        <v/>
      </c>
      <c r="AL1838" s="192" t="str">
        <f t="shared" ref="AL1838:AL1901" si="498">IFERROR(AVERAGE(H1838:I1838),"")</f>
        <v/>
      </c>
      <c r="AM1838" s="192" t="str">
        <f t="shared" ref="AM1838:AM1901" si="499">IFERROR(AVERAGE(J1838:K1838),"")</f>
        <v/>
      </c>
      <c r="AN1838" s="192">
        <f t="shared" ref="AN1838:AN1901" si="500">IFERROR(AVERAGE(L1838:M1838),"")</f>
        <v>3.3E-3</v>
      </c>
      <c r="AO1838" s="193">
        <f t="shared" ref="AO1838:AO1901" si="501">IFERROR(AVERAGE(N1838:O1838),"")</f>
        <v>6.1700000000000005E-2</v>
      </c>
      <c r="AP1838" s="192">
        <f t="shared" ref="AP1838:AP1901" si="502">IFERROR(AVERAGE(P1838:Q1838),"")</f>
        <v>6.5700000000000008E-2</v>
      </c>
      <c r="AQ1838" s="193">
        <f t="shared" ref="AQ1838:AQ1901" si="503">IFERROR(AVERAGE(R1838:S1838),"")</f>
        <v>6.6200000000000009E-2</v>
      </c>
      <c r="AR1838" s="192">
        <f t="shared" ref="AR1838:AR1901" si="504">IFERROR(AVERAGE(T1838:U1838),"")</f>
        <v>6.4399999999999999E-2</v>
      </c>
      <c r="AS1838" s="192">
        <f t="shared" ref="AS1838:AS1901" si="505">IFERROR(AVERAGE(V1838:W1838),"")</f>
        <v>6.4500000000000002E-2</v>
      </c>
      <c r="AT1838" s="192">
        <f t="shared" ref="AT1838:AT1901" si="506">IFERROR(AVERAGE(X1838:Y1838),"")</f>
        <v>6.2300000000000001E-2</v>
      </c>
      <c r="AU1838" s="193" t="str">
        <f t="shared" ref="AU1838:AU1901" si="507">IFERROR(AVERAGE(Z1838:AA1838),"")</f>
        <v/>
      </c>
      <c r="AV1838" s="194">
        <f t="shared" ref="AV1838:AV1901" si="508">IFERROR(AVERAGE(AB1838:AC1838),"")</f>
        <v>0.06</v>
      </c>
      <c r="AW1838" s="193">
        <f t="shared" ref="AW1838:AW1901" si="509">IFERROR(AVERAGE(AD1838:AE1838),"")</f>
        <v>5.8599999999999999E-2</v>
      </c>
      <c r="AX1838" s="193" t="str">
        <f t="shared" ref="AX1838:AX1901" si="510">IFERROR(AVERAGE(AF1838:AG1838),"")</f>
        <v/>
      </c>
      <c r="AZ1838" s="193">
        <f t="shared" si="494"/>
        <v>5.6300000000000003E-2</v>
      </c>
    </row>
    <row r="1839" spans="1:52" s="5" customFormat="1" ht="11.25" x14ac:dyDescent="0.2">
      <c r="A1839" s="203">
        <v>40669</v>
      </c>
      <c r="B1839" s="11"/>
      <c r="C1839" s="11"/>
      <c r="D1839" s="15"/>
      <c r="E1839" s="204"/>
      <c r="F1839" s="8"/>
      <c r="G1839" s="8"/>
      <c r="H1839" s="15"/>
      <c r="I1839" s="204"/>
      <c r="J1839" s="8"/>
      <c r="K1839" s="8"/>
      <c r="L1839" s="15">
        <v>8.3999999999999995E-3</v>
      </c>
      <c r="M1839" s="204">
        <v>8.6E-3</v>
      </c>
      <c r="N1839" s="8">
        <v>6.1100000000000002E-2</v>
      </c>
      <c r="O1839" s="8">
        <v>6.13E-2</v>
      </c>
      <c r="P1839" s="15">
        <v>6.5500000000000003E-2</v>
      </c>
      <c r="Q1839" s="204">
        <v>6.59E-2</v>
      </c>
      <c r="R1839" s="8">
        <v>6.6100000000000006E-2</v>
      </c>
      <c r="S1839" s="204">
        <v>6.6500000000000004E-2</v>
      </c>
      <c r="T1839" s="205">
        <v>6.4000000000000001E-2</v>
      </c>
      <c r="U1839" s="204">
        <v>6.4600000000000005E-2</v>
      </c>
      <c r="V1839" s="8">
        <v>6.4100000000000004E-2</v>
      </c>
      <c r="W1839" s="204">
        <v>6.4699999999999994E-2</v>
      </c>
      <c r="X1839" s="8">
        <v>6.1699999999999998E-2</v>
      </c>
      <c r="Y1839" s="204">
        <v>6.25E-2</v>
      </c>
      <c r="Z1839" s="8"/>
      <c r="AA1839" s="204"/>
      <c r="AB1839" s="8">
        <v>5.9299999999999999E-2</v>
      </c>
      <c r="AC1839" s="204">
        <v>6.0299999999999999E-2</v>
      </c>
      <c r="AD1839" s="8">
        <v>5.79E-2</v>
      </c>
      <c r="AE1839" s="204">
        <v>5.8900000000000001E-2</v>
      </c>
      <c r="AF1839" s="8"/>
      <c r="AG1839" s="204"/>
      <c r="AI1839" s="192" t="str">
        <f t="shared" si="495"/>
        <v/>
      </c>
      <c r="AJ1839" s="192" t="str">
        <f t="shared" si="496"/>
        <v/>
      </c>
      <c r="AK1839" s="192" t="str">
        <f t="shared" si="497"/>
        <v/>
      </c>
      <c r="AL1839" s="192" t="str">
        <f t="shared" si="498"/>
        <v/>
      </c>
      <c r="AM1839" s="192" t="str">
        <f t="shared" si="499"/>
        <v/>
      </c>
      <c r="AN1839" s="192">
        <f t="shared" si="500"/>
        <v>8.5000000000000006E-3</v>
      </c>
      <c r="AO1839" s="193">
        <f t="shared" si="501"/>
        <v>6.1200000000000004E-2</v>
      </c>
      <c r="AP1839" s="192">
        <f t="shared" si="502"/>
        <v>6.5700000000000008E-2</v>
      </c>
      <c r="AQ1839" s="193">
        <f t="shared" si="503"/>
        <v>6.6299999999999998E-2</v>
      </c>
      <c r="AR1839" s="192">
        <f t="shared" si="504"/>
        <v>6.4299999999999996E-2</v>
      </c>
      <c r="AS1839" s="192">
        <f t="shared" si="505"/>
        <v>6.4399999999999999E-2</v>
      </c>
      <c r="AT1839" s="192">
        <f t="shared" si="506"/>
        <v>6.2100000000000002E-2</v>
      </c>
      <c r="AU1839" s="193" t="str">
        <f t="shared" si="507"/>
        <v/>
      </c>
      <c r="AV1839" s="194">
        <f t="shared" si="508"/>
        <v>5.9799999999999999E-2</v>
      </c>
      <c r="AW1839" s="193">
        <f t="shared" si="509"/>
        <v>5.8400000000000001E-2</v>
      </c>
      <c r="AX1839" s="193" t="str">
        <f t="shared" si="510"/>
        <v/>
      </c>
      <c r="AZ1839" s="193">
        <f t="shared" si="494"/>
        <v>5.6744444444444452E-2</v>
      </c>
    </row>
    <row r="1840" spans="1:52" s="5" customFormat="1" ht="11.25" x14ac:dyDescent="0.2">
      <c r="A1840" s="203">
        <v>40672</v>
      </c>
      <c r="B1840" s="11"/>
      <c r="C1840" s="11"/>
      <c r="D1840" s="15"/>
      <c r="E1840" s="204"/>
      <c r="F1840" s="8"/>
      <c r="G1840" s="8"/>
      <c r="H1840" s="15"/>
      <c r="I1840" s="204"/>
      <c r="J1840" s="8"/>
      <c r="K1840" s="8"/>
      <c r="L1840" s="15">
        <v>1.17E-2</v>
      </c>
      <c r="M1840" s="204">
        <v>1.1900000000000001E-2</v>
      </c>
      <c r="N1840" s="8">
        <v>6.3200000000000006E-2</v>
      </c>
      <c r="O1840" s="8">
        <v>6.3399999999999998E-2</v>
      </c>
      <c r="P1840" s="15">
        <v>6.6199999999999995E-2</v>
      </c>
      <c r="Q1840" s="204">
        <v>6.6600000000000006E-2</v>
      </c>
      <c r="R1840" s="8">
        <v>6.6799999999999998E-2</v>
      </c>
      <c r="S1840" s="204">
        <v>6.7199999999999996E-2</v>
      </c>
      <c r="T1840" s="205">
        <v>6.4100000000000004E-2</v>
      </c>
      <c r="U1840" s="204">
        <v>6.4699999999999994E-2</v>
      </c>
      <c r="V1840" s="8">
        <v>6.4299999999999996E-2</v>
      </c>
      <c r="W1840" s="204">
        <v>6.4899999999999999E-2</v>
      </c>
      <c r="X1840" s="8">
        <v>6.1800000000000001E-2</v>
      </c>
      <c r="Y1840" s="204">
        <v>6.2600000000000003E-2</v>
      </c>
      <c r="Z1840" s="8"/>
      <c r="AA1840" s="204"/>
      <c r="AB1840" s="8">
        <v>5.9499999999999997E-2</v>
      </c>
      <c r="AC1840" s="204">
        <v>6.0499999999999998E-2</v>
      </c>
      <c r="AD1840" s="8">
        <v>5.8099999999999999E-2</v>
      </c>
      <c r="AE1840" s="204">
        <v>5.91E-2</v>
      </c>
      <c r="AF1840" s="8"/>
      <c r="AG1840" s="204"/>
      <c r="AI1840" s="192" t="str">
        <f t="shared" si="495"/>
        <v/>
      </c>
      <c r="AJ1840" s="192" t="str">
        <f t="shared" si="496"/>
        <v/>
      </c>
      <c r="AK1840" s="192" t="str">
        <f t="shared" si="497"/>
        <v/>
      </c>
      <c r="AL1840" s="192" t="str">
        <f t="shared" si="498"/>
        <v/>
      </c>
      <c r="AM1840" s="192" t="str">
        <f t="shared" si="499"/>
        <v/>
      </c>
      <c r="AN1840" s="192">
        <f t="shared" si="500"/>
        <v>1.1800000000000001E-2</v>
      </c>
      <c r="AO1840" s="193">
        <f t="shared" si="501"/>
        <v>6.3299999999999995E-2</v>
      </c>
      <c r="AP1840" s="192">
        <f t="shared" si="502"/>
        <v>6.6400000000000001E-2</v>
      </c>
      <c r="AQ1840" s="193">
        <f t="shared" si="503"/>
        <v>6.7000000000000004E-2</v>
      </c>
      <c r="AR1840" s="192">
        <f t="shared" si="504"/>
        <v>6.4399999999999999E-2</v>
      </c>
      <c r="AS1840" s="192">
        <f t="shared" si="505"/>
        <v>6.4599999999999991E-2</v>
      </c>
      <c r="AT1840" s="192">
        <f t="shared" si="506"/>
        <v>6.2200000000000005E-2</v>
      </c>
      <c r="AU1840" s="193" t="str">
        <f t="shared" si="507"/>
        <v/>
      </c>
      <c r="AV1840" s="194">
        <f t="shared" si="508"/>
        <v>0.06</v>
      </c>
      <c r="AW1840" s="193">
        <f t="shared" si="509"/>
        <v>5.8599999999999999E-2</v>
      </c>
      <c r="AX1840" s="193" t="str">
        <f t="shared" si="510"/>
        <v/>
      </c>
      <c r="AZ1840" s="193">
        <f t="shared" si="494"/>
        <v>5.7588888888888898E-2</v>
      </c>
    </row>
    <row r="1841" spans="1:52" s="5" customFormat="1" ht="11.25" x14ac:dyDescent="0.2">
      <c r="A1841" s="203">
        <v>40673</v>
      </c>
      <c r="B1841" s="11"/>
      <c r="C1841" s="11"/>
      <c r="D1841" s="15"/>
      <c r="E1841" s="204"/>
      <c r="F1841" s="8"/>
      <c r="G1841" s="8"/>
      <c r="H1841" s="15"/>
      <c r="I1841" s="204"/>
      <c r="J1841" s="8"/>
      <c r="K1841" s="8"/>
      <c r="L1841" s="15">
        <v>1.1599999999999999E-2</v>
      </c>
      <c r="M1841" s="204">
        <v>1.18E-2</v>
      </c>
      <c r="N1841" s="8">
        <v>6.4600000000000005E-2</v>
      </c>
      <c r="O1841" s="8">
        <v>6.4799999999999996E-2</v>
      </c>
      <c r="P1841" s="15">
        <v>6.6400000000000001E-2</v>
      </c>
      <c r="Q1841" s="204">
        <v>6.6799999999999998E-2</v>
      </c>
      <c r="R1841" s="8">
        <v>6.6600000000000006E-2</v>
      </c>
      <c r="S1841" s="204">
        <v>6.7000000000000004E-2</v>
      </c>
      <c r="T1841" s="205">
        <v>6.4000000000000001E-2</v>
      </c>
      <c r="U1841" s="204">
        <v>6.4600000000000005E-2</v>
      </c>
      <c r="V1841" s="8">
        <v>6.4199999999999993E-2</v>
      </c>
      <c r="W1841" s="204">
        <v>6.4799999999999996E-2</v>
      </c>
      <c r="X1841" s="8">
        <v>6.1699999999999998E-2</v>
      </c>
      <c r="Y1841" s="204">
        <v>6.25E-2</v>
      </c>
      <c r="Z1841" s="8"/>
      <c r="AA1841" s="204"/>
      <c r="AB1841" s="8">
        <v>5.9400000000000001E-2</v>
      </c>
      <c r="AC1841" s="204">
        <v>6.0400000000000002E-2</v>
      </c>
      <c r="AD1841" s="8">
        <v>5.8000000000000003E-2</v>
      </c>
      <c r="AE1841" s="204">
        <v>5.8999999999999997E-2</v>
      </c>
      <c r="AF1841" s="8"/>
      <c r="AG1841" s="204"/>
      <c r="AI1841" s="192" t="str">
        <f t="shared" si="495"/>
        <v/>
      </c>
      <c r="AJ1841" s="192" t="str">
        <f t="shared" si="496"/>
        <v/>
      </c>
      <c r="AK1841" s="192" t="str">
        <f t="shared" si="497"/>
        <v/>
      </c>
      <c r="AL1841" s="192" t="str">
        <f t="shared" si="498"/>
        <v/>
      </c>
      <c r="AM1841" s="192" t="str">
        <f t="shared" si="499"/>
        <v/>
      </c>
      <c r="AN1841" s="192">
        <f t="shared" si="500"/>
        <v>1.1699999999999999E-2</v>
      </c>
      <c r="AO1841" s="193">
        <f t="shared" si="501"/>
        <v>6.4700000000000008E-2</v>
      </c>
      <c r="AP1841" s="192">
        <f t="shared" si="502"/>
        <v>6.6599999999999993E-2</v>
      </c>
      <c r="AQ1841" s="193">
        <f t="shared" si="503"/>
        <v>6.6799999999999998E-2</v>
      </c>
      <c r="AR1841" s="192">
        <f t="shared" si="504"/>
        <v>6.4299999999999996E-2</v>
      </c>
      <c r="AS1841" s="192">
        <f t="shared" si="505"/>
        <v>6.4500000000000002E-2</v>
      </c>
      <c r="AT1841" s="192">
        <f t="shared" si="506"/>
        <v>6.2100000000000002E-2</v>
      </c>
      <c r="AU1841" s="193" t="str">
        <f t="shared" si="507"/>
        <v/>
      </c>
      <c r="AV1841" s="194">
        <f t="shared" si="508"/>
        <v>5.9900000000000002E-2</v>
      </c>
      <c r="AW1841" s="193">
        <f t="shared" si="509"/>
        <v>5.8499999999999996E-2</v>
      </c>
      <c r="AX1841" s="193" t="str">
        <f t="shared" si="510"/>
        <v/>
      </c>
      <c r="AZ1841" s="193">
        <f t="shared" si="494"/>
        <v>5.7677777777777779E-2</v>
      </c>
    </row>
    <row r="1842" spans="1:52" s="5" customFormat="1" ht="11.25" x14ac:dyDescent="0.2">
      <c r="A1842" s="203">
        <v>40674</v>
      </c>
      <c r="B1842" s="11"/>
      <c r="C1842" s="11"/>
      <c r="D1842" s="15"/>
      <c r="E1842" s="204"/>
      <c r="F1842" s="8"/>
      <c r="G1842" s="8"/>
      <c r="H1842" s="15"/>
      <c r="I1842" s="204"/>
      <c r="J1842" s="8"/>
      <c r="K1842" s="8"/>
      <c r="L1842" s="15">
        <v>1.1599999999999999E-2</v>
      </c>
      <c r="M1842" s="204">
        <v>1.18E-2</v>
      </c>
      <c r="N1842" s="8">
        <v>6.5600000000000006E-2</v>
      </c>
      <c r="O1842" s="8">
        <v>6.5799999999999997E-2</v>
      </c>
      <c r="P1842" s="15">
        <v>6.6299999999999998E-2</v>
      </c>
      <c r="Q1842" s="204">
        <v>6.6699999999999995E-2</v>
      </c>
      <c r="R1842" s="8">
        <v>6.6500000000000004E-2</v>
      </c>
      <c r="S1842" s="204">
        <v>6.6900000000000001E-2</v>
      </c>
      <c r="T1842" s="205">
        <v>6.4100000000000004E-2</v>
      </c>
      <c r="U1842" s="204">
        <v>6.4699999999999994E-2</v>
      </c>
      <c r="V1842" s="8">
        <v>6.4399999999999999E-2</v>
      </c>
      <c r="W1842" s="204">
        <v>6.5000000000000002E-2</v>
      </c>
      <c r="X1842" s="8">
        <v>6.2E-2</v>
      </c>
      <c r="Y1842" s="204">
        <v>6.2799999999999995E-2</v>
      </c>
      <c r="Z1842" s="8"/>
      <c r="AA1842" s="204"/>
      <c r="AB1842" s="8">
        <v>5.9499999999999997E-2</v>
      </c>
      <c r="AC1842" s="204">
        <v>6.0499999999999998E-2</v>
      </c>
      <c r="AD1842" s="8">
        <v>5.8099999999999999E-2</v>
      </c>
      <c r="AE1842" s="204">
        <v>5.91E-2</v>
      </c>
      <c r="AF1842" s="8"/>
      <c r="AG1842" s="204"/>
      <c r="AI1842" s="192" t="str">
        <f t="shared" si="495"/>
        <v/>
      </c>
      <c r="AJ1842" s="192" t="str">
        <f t="shared" si="496"/>
        <v/>
      </c>
      <c r="AK1842" s="192" t="str">
        <f t="shared" si="497"/>
        <v/>
      </c>
      <c r="AL1842" s="192" t="str">
        <f t="shared" si="498"/>
        <v/>
      </c>
      <c r="AM1842" s="192" t="str">
        <f t="shared" si="499"/>
        <v/>
      </c>
      <c r="AN1842" s="192">
        <f t="shared" si="500"/>
        <v>1.1699999999999999E-2</v>
      </c>
      <c r="AO1842" s="193">
        <f t="shared" si="501"/>
        <v>6.5700000000000008E-2</v>
      </c>
      <c r="AP1842" s="192">
        <f t="shared" si="502"/>
        <v>6.6500000000000004E-2</v>
      </c>
      <c r="AQ1842" s="193">
        <f t="shared" si="503"/>
        <v>6.6700000000000009E-2</v>
      </c>
      <c r="AR1842" s="192">
        <f t="shared" si="504"/>
        <v>6.4399999999999999E-2</v>
      </c>
      <c r="AS1842" s="192">
        <f t="shared" si="505"/>
        <v>6.4700000000000008E-2</v>
      </c>
      <c r="AT1842" s="192">
        <f t="shared" si="506"/>
        <v>6.2399999999999997E-2</v>
      </c>
      <c r="AU1842" s="193" t="str">
        <f t="shared" si="507"/>
        <v/>
      </c>
      <c r="AV1842" s="194">
        <f t="shared" si="508"/>
        <v>0.06</v>
      </c>
      <c r="AW1842" s="193">
        <f t="shared" si="509"/>
        <v>5.8599999999999999E-2</v>
      </c>
      <c r="AX1842" s="193" t="str">
        <f t="shared" si="510"/>
        <v/>
      </c>
      <c r="AZ1842" s="193">
        <f t="shared" si="494"/>
        <v>5.7855555555555563E-2</v>
      </c>
    </row>
    <row r="1843" spans="1:52" s="5" customFormat="1" ht="11.25" x14ac:dyDescent="0.2">
      <c r="A1843" s="203">
        <v>40675</v>
      </c>
      <c r="B1843" s="11"/>
      <c r="C1843" s="11"/>
      <c r="D1843" s="15"/>
      <c r="E1843" s="204"/>
      <c r="F1843" s="8"/>
      <c r="G1843" s="8"/>
      <c r="H1843" s="15"/>
      <c r="I1843" s="204"/>
      <c r="J1843" s="8"/>
      <c r="K1843" s="8"/>
      <c r="L1843" s="15">
        <v>1.15E-2</v>
      </c>
      <c r="M1843" s="204">
        <v>1.17E-2</v>
      </c>
      <c r="N1843" s="8">
        <v>6.5699999999999995E-2</v>
      </c>
      <c r="O1843" s="8">
        <v>6.59E-2</v>
      </c>
      <c r="P1843" s="15">
        <v>6.5799999999999997E-2</v>
      </c>
      <c r="Q1843" s="204">
        <v>6.6199999999999995E-2</v>
      </c>
      <c r="R1843" s="8">
        <v>6.6100000000000006E-2</v>
      </c>
      <c r="S1843" s="204">
        <v>6.6500000000000004E-2</v>
      </c>
      <c r="T1843" s="205">
        <v>6.4000000000000001E-2</v>
      </c>
      <c r="U1843" s="204">
        <v>6.4600000000000005E-2</v>
      </c>
      <c r="V1843" s="8">
        <v>6.4299999999999996E-2</v>
      </c>
      <c r="W1843" s="204">
        <v>6.4899999999999999E-2</v>
      </c>
      <c r="X1843" s="8">
        <v>6.2100000000000002E-2</v>
      </c>
      <c r="Y1843" s="204">
        <v>6.2899999999999998E-2</v>
      </c>
      <c r="Z1843" s="8"/>
      <c r="AA1843" s="204"/>
      <c r="AB1843" s="8">
        <v>5.9499999999999997E-2</v>
      </c>
      <c r="AC1843" s="204">
        <v>6.0499999999999998E-2</v>
      </c>
      <c r="AD1843" s="8">
        <v>5.8099999999999999E-2</v>
      </c>
      <c r="AE1843" s="204">
        <v>5.91E-2</v>
      </c>
      <c r="AF1843" s="8"/>
      <c r="AG1843" s="204"/>
      <c r="AI1843" s="192" t="str">
        <f t="shared" si="495"/>
        <v/>
      </c>
      <c r="AJ1843" s="192" t="str">
        <f t="shared" si="496"/>
        <v/>
      </c>
      <c r="AK1843" s="192" t="str">
        <f t="shared" si="497"/>
        <v/>
      </c>
      <c r="AL1843" s="192" t="str">
        <f t="shared" si="498"/>
        <v/>
      </c>
      <c r="AM1843" s="192" t="str">
        <f t="shared" si="499"/>
        <v/>
      </c>
      <c r="AN1843" s="192">
        <f t="shared" si="500"/>
        <v>1.1599999999999999E-2</v>
      </c>
      <c r="AO1843" s="193">
        <f t="shared" si="501"/>
        <v>6.5799999999999997E-2</v>
      </c>
      <c r="AP1843" s="192">
        <f t="shared" si="502"/>
        <v>6.6000000000000003E-2</v>
      </c>
      <c r="AQ1843" s="193">
        <f t="shared" si="503"/>
        <v>6.6299999999999998E-2</v>
      </c>
      <c r="AR1843" s="192">
        <f t="shared" si="504"/>
        <v>6.4299999999999996E-2</v>
      </c>
      <c r="AS1843" s="192">
        <f t="shared" si="505"/>
        <v>6.4599999999999991E-2</v>
      </c>
      <c r="AT1843" s="192">
        <f t="shared" si="506"/>
        <v>6.25E-2</v>
      </c>
      <c r="AU1843" s="193" t="str">
        <f t="shared" si="507"/>
        <v/>
      </c>
      <c r="AV1843" s="194">
        <f t="shared" si="508"/>
        <v>0.06</v>
      </c>
      <c r="AW1843" s="193">
        <f t="shared" si="509"/>
        <v>5.8599999999999999E-2</v>
      </c>
      <c r="AX1843" s="193" t="str">
        <f t="shared" si="510"/>
        <v/>
      </c>
      <c r="AZ1843" s="193">
        <f t="shared" si="494"/>
        <v>5.7744444444444452E-2</v>
      </c>
    </row>
    <row r="1844" spans="1:52" s="5" customFormat="1" ht="11.25" x14ac:dyDescent="0.2">
      <c r="A1844" s="203">
        <v>40676</v>
      </c>
      <c r="B1844" s="11"/>
      <c r="C1844" s="11"/>
      <c r="D1844" s="15"/>
      <c r="E1844" s="204"/>
      <c r="F1844" s="8"/>
      <c r="G1844" s="8"/>
      <c r="H1844" s="15"/>
      <c r="I1844" s="204"/>
      <c r="J1844" s="8"/>
      <c r="K1844" s="8"/>
      <c r="L1844" s="15">
        <v>1.15E-2</v>
      </c>
      <c r="M1844" s="204">
        <v>1.17E-2</v>
      </c>
      <c r="N1844" s="8">
        <v>6.5799999999999997E-2</v>
      </c>
      <c r="O1844" s="8">
        <v>6.6000000000000003E-2</v>
      </c>
      <c r="P1844" s="15">
        <v>6.5799999999999997E-2</v>
      </c>
      <c r="Q1844" s="204">
        <v>6.6199999999999995E-2</v>
      </c>
      <c r="R1844" s="8">
        <v>6.6100000000000006E-2</v>
      </c>
      <c r="S1844" s="204">
        <v>6.6500000000000004E-2</v>
      </c>
      <c r="T1844" s="205">
        <v>6.4000000000000001E-2</v>
      </c>
      <c r="U1844" s="204">
        <v>6.4600000000000005E-2</v>
      </c>
      <c r="V1844" s="8">
        <v>6.4299999999999996E-2</v>
      </c>
      <c r="W1844" s="204">
        <v>6.4899999999999999E-2</v>
      </c>
      <c r="X1844" s="8">
        <v>6.2100000000000002E-2</v>
      </c>
      <c r="Y1844" s="204">
        <v>6.2899999999999998E-2</v>
      </c>
      <c r="Z1844" s="8"/>
      <c r="AA1844" s="204"/>
      <c r="AB1844" s="8">
        <v>5.9499999999999997E-2</v>
      </c>
      <c r="AC1844" s="204">
        <v>6.0499999999999998E-2</v>
      </c>
      <c r="AD1844" s="8">
        <v>5.8099999999999999E-2</v>
      </c>
      <c r="AE1844" s="204">
        <v>5.91E-2</v>
      </c>
      <c r="AF1844" s="8"/>
      <c r="AG1844" s="204"/>
      <c r="AI1844" s="192" t="str">
        <f t="shared" si="495"/>
        <v/>
      </c>
      <c r="AJ1844" s="192" t="str">
        <f t="shared" si="496"/>
        <v/>
      </c>
      <c r="AK1844" s="192" t="str">
        <f t="shared" si="497"/>
        <v/>
      </c>
      <c r="AL1844" s="192" t="str">
        <f t="shared" si="498"/>
        <v/>
      </c>
      <c r="AM1844" s="192" t="str">
        <f t="shared" si="499"/>
        <v/>
      </c>
      <c r="AN1844" s="192">
        <f t="shared" si="500"/>
        <v>1.1599999999999999E-2</v>
      </c>
      <c r="AO1844" s="193">
        <f t="shared" si="501"/>
        <v>6.59E-2</v>
      </c>
      <c r="AP1844" s="192">
        <f t="shared" si="502"/>
        <v>6.6000000000000003E-2</v>
      </c>
      <c r="AQ1844" s="193">
        <f t="shared" si="503"/>
        <v>6.6299999999999998E-2</v>
      </c>
      <c r="AR1844" s="192">
        <f t="shared" si="504"/>
        <v>6.4299999999999996E-2</v>
      </c>
      <c r="AS1844" s="192">
        <f t="shared" si="505"/>
        <v>6.4599999999999991E-2</v>
      </c>
      <c r="AT1844" s="192">
        <f t="shared" si="506"/>
        <v>6.25E-2</v>
      </c>
      <c r="AU1844" s="193" t="str">
        <f t="shared" si="507"/>
        <v/>
      </c>
      <c r="AV1844" s="194">
        <f t="shared" si="508"/>
        <v>0.06</v>
      </c>
      <c r="AW1844" s="193">
        <f t="shared" si="509"/>
        <v>5.8599999999999999E-2</v>
      </c>
      <c r="AX1844" s="193" t="str">
        <f t="shared" si="510"/>
        <v/>
      </c>
      <c r="AZ1844" s="193">
        <f t="shared" si="494"/>
        <v>5.775555555555556E-2</v>
      </c>
    </row>
    <row r="1845" spans="1:52" s="5" customFormat="1" ht="11.25" x14ac:dyDescent="0.2">
      <c r="A1845" s="203">
        <v>40679</v>
      </c>
      <c r="B1845" s="11"/>
      <c r="C1845" s="11"/>
      <c r="D1845" s="15"/>
      <c r="E1845" s="204"/>
      <c r="F1845" s="8"/>
      <c r="G1845" s="8"/>
      <c r="H1845" s="15"/>
      <c r="I1845" s="204"/>
      <c r="J1845" s="8"/>
      <c r="K1845" s="8"/>
      <c r="L1845" s="15"/>
      <c r="M1845" s="204"/>
      <c r="N1845" s="8">
        <v>6.6699999999999995E-2</v>
      </c>
      <c r="O1845" s="8">
        <v>6.6900000000000001E-2</v>
      </c>
      <c r="P1845" s="15">
        <v>6.5799999999999997E-2</v>
      </c>
      <c r="Q1845" s="204">
        <v>6.6000000000000003E-2</v>
      </c>
      <c r="R1845" s="8">
        <v>6.5699999999999995E-2</v>
      </c>
      <c r="S1845" s="204">
        <v>6.6100000000000006E-2</v>
      </c>
      <c r="T1845" s="205">
        <v>6.3700000000000007E-2</v>
      </c>
      <c r="U1845" s="204">
        <v>6.4299999999999996E-2</v>
      </c>
      <c r="V1845" s="8">
        <v>6.4000000000000001E-2</v>
      </c>
      <c r="W1845" s="204">
        <v>6.4600000000000005E-2</v>
      </c>
      <c r="X1845" s="8">
        <v>6.1800000000000001E-2</v>
      </c>
      <c r="Y1845" s="204">
        <v>6.2600000000000003E-2</v>
      </c>
      <c r="Z1845" s="8"/>
      <c r="AA1845" s="204"/>
      <c r="AB1845" s="8">
        <v>5.9299999999999999E-2</v>
      </c>
      <c r="AC1845" s="204">
        <v>6.0299999999999999E-2</v>
      </c>
      <c r="AD1845" s="8">
        <v>5.79E-2</v>
      </c>
      <c r="AE1845" s="204">
        <v>5.8900000000000001E-2</v>
      </c>
      <c r="AF1845" s="8"/>
      <c r="AG1845" s="204"/>
      <c r="AI1845" s="192" t="str">
        <f t="shared" si="495"/>
        <v/>
      </c>
      <c r="AJ1845" s="192" t="str">
        <f t="shared" si="496"/>
        <v/>
      </c>
      <c r="AK1845" s="192" t="str">
        <f t="shared" si="497"/>
        <v/>
      </c>
      <c r="AL1845" s="192" t="str">
        <f t="shared" si="498"/>
        <v/>
      </c>
      <c r="AM1845" s="192" t="str">
        <f t="shared" si="499"/>
        <v/>
      </c>
      <c r="AN1845" s="192" t="str">
        <f t="shared" si="500"/>
        <v/>
      </c>
      <c r="AO1845" s="193">
        <f t="shared" si="501"/>
        <v>6.6799999999999998E-2</v>
      </c>
      <c r="AP1845" s="192">
        <f t="shared" si="502"/>
        <v>6.59E-2</v>
      </c>
      <c r="AQ1845" s="193">
        <f t="shared" si="503"/>
        <v>6.59E-2</v>
      </c>
      <c r="AR1845" s="192">
        <f t="shared" si="504"/>
        <v>6.4000000000000001E-2</v>
      </c>
      <c r="AS1845" s="192">
        <f t="shared" si="505"/>
        <v>6.4299999999999996E-2</v>
      </c>
      <c r="AT1845" s="192">
        <f t="shared" si="506"/>
        <v>6.2200000000000005E-2</v>
      </c>
      <c r="AU1845" s="193" t="str">
        <f t="shared" si="507"/>
        <v/>
      </c>
      <c r="AV1845" s="194">
        <f t="shared" si="508"/>
        <v>5.9799999999999999E-2</v>
      </c>
      <c r="AW1845" s="193">
        <f t="shared" si="509"/>
        <v>5.8400000000000001E-2</v>
      </c>
      <c r="AX1845" s="193" t="str">
        <f t="shared" si="510"/>
        <v/>
      </c>
      <c r="AZ1845" s="193">
        <f t="shared" si="494"/>
        <v>6.3412499999999997E-2</v>
      </c>
    </row>
    <row r="1846" spans="1:52" s="5" customFormat="1" ht="11.25" x14ac:dyDescent="0.2">
      <c r="A1846" s="203">
        <v>40680</v>
      </c>
      <c r="B1846" s="11"/>
      <c r="C1846" s="11"/>
      <c r="D1846" s="15"/>
      <c r="E1846" s="204"/>
      <c r="F1846" s="8"/>
      <c r="G1846" s="8"/>
      <c r="H1846" s="15"/>
      <c r="I1846" s="204"/>
      <c r="J1846" s="8"/>
      <c r="K1846" s="8"/>
      <c r="L1846" s="15"/>
      <c r="M1846" s="204"/>
      <c r="N1846" s="8">
        <v>6.6500000000000004E-2</v>
      </c>
      <c r="O1846" s="8">
        <v>6.6699999999999995E-2</v>
      </c>
      <c r="P1846" s="15">
        <v>6.5600000000000006E-2</v>
      </c>
      <c r="Q1846" s="204">
        <v>6.5799999999999997E-2</v>
      </c>
      <c r="R1846" s="8">
        <v>6.54E-2</v>
      </c>
      <c r="S1846" s="204">
        <v>6.5799999999999997E-2</v>
      </c>
      <c r="T1846" s="205">
        <v>6.3399999999999998E-2</v>
      </c>
      <c r="U1846" s="204">
        <v>6.4000000000000001E-2</v>
      </c>
      <c r="V1846" s="8">
        <v>6.3700000000000007E-2</v>
      </c>
      <c r="W1846" s="204">
        <v>6.4299999999999996E-2</v>
      </c>
      <c r="X1846" s="8">
        <v>6.1400000000000003E-2</v>
      </c>
      <c r="Y1846" s="204">
        <v>6.2199999999999998E-2</v>
      </c>
      <c r="Z1846" s="8"/>
      <c r="AA1846" s="204"/>
      <c r="AB1846" s="8">
        <v>5.8900000000000001E-2</v>
      </c>
      <c r="AC1846" s="204">
        <v>5.9900000000000002E-2</v>
      </c>
      <c r="AD1846" s="8">
        <v>5.7700000000000001E-2</v>
      </c>
      <c r="AE1846" s="204">
        <v>5.8700000000000002E-2</v>
      </c>
      <c r="AF1846" s="8"/>
      <c r="AG1846" s="204"/>
      <c r="AI1846" s="192" t="str">
        <f t="shared" si="495"/>
        <v/>
      </c>
      <c r="AJ1846" s="192" t="str">
        <f t="shared" si="496"/>
        <v/>
      </c>
      <c r="AK1846" s="192" t="str">
        <f t="shared" si="497"/>
        <v/>
      </c>
      <c r="AL1846" s="192" t="str">
        <f t="shared" si="498"/>
        <v/>
      </c>
      <c r="AM1846" s="192" t="str">
        <f t="shared" si="499"/>
        <v/>
      </c>
      <c r="AN1846" s="192" t="str">
        <f t="shared" si="500"/>
        <v/>
      </c>
      <c r="AO1846" s="193">
        <f t="shared" si="501"/>
        <v>6.6599999999999993E-2</v>
      </c>
      <c r="AP1846" s="192">
        <f t="shared" si="502"/>
        <v>6.5700000000000008E-2</v>
      </c>
      <c r="AQ1846" s="193">
        <f t="shared" si="503"/>
        <v>6.5599999999999992E-2</v>
      </c>
      <c r="AR1846" s="192">
        <f t="shared" si="504"/>
        <v>6.3700000000000007E-2</v>
      </c>
      <c r="AS1846" s="192">
        <f t="shared" si="505"/>
        <v>6.4000000000000001E-2</v>
      </c>
      <c r="AT1846" s="192">
        <f t="shared" si="506"/>
        <v>6.1800000000000001E-2</v>
      </c>
      <c r="AU1846" s="193" t="str">
        <f t="shared" si="507"/>
        <v/>
      </c>
      <c r="AV1846" s="194">
        <f t="shared" si="508"/>
        <v>5.9400000000000001E-2</v>
      </c>
      <c r="AW1846" s="193">
        <f t="shared" si="509"/>
        <v>5.8200000000000002E-2</v>
      </c>
      <c r="AX1846" s="193" t="str">
        <f t="shared" si="510"/>
        <v/>
      </c>
      <c r="AZ1846" s="193">
        <f t="shared" si="494"/>
        <v>6.3125000000000001E-2</v>
      </c>
    </row>
    <row r="1847" spans="1:52" s="5" customFormat="1" ht="11.25" x14ac:dyDescent="0.2">
      <c r="A1847" s="203">
        <v>40681</v>
      </c>
      <c r="B1847" s="11"/>
      <c r="C1847" s="11"/>
      <c r="D1847" s="15"/>
      <c r="E1847" s="204"/>
      <c r="F1847" s="8"/>
      <c r="G1847" s="8"/>
      <c r="H1847" s="15"/>
      <c r="I1847" s="204"/>
      <c r="J1847" s="8"/>
      <c r="K1847" s="8"/>
      <c r="L1847" s="15"/>
      <c r="M1847" s="204"/>
      <c r="N1847" s="8">
        <v>6.6600000000000006E-2</v>
      </c>
      <c r="O1847" s="8">
        <v>6.6799999999999998E-2</v>
      </c>
      <c r="P1847" s="15">
        <v>6.5799999999999997E-2</v>
      </c>
      <c r="Q1847" s="204">
        <v>6.6000000000000003E-2</v>
      </c>
      <c r="R1847" s="8">
        <v>6.5299999999999997E-2</v>
      </c>
      <c r="S1847" s="204">
        <v>6.5699999999999995E-2</v>
      </c>
      <c r="T1847" s="205">
        <v>6.3200000000000006E-2</v>
      </c>
      <c r="U1847" s="204">
        <v>6.3799999999999996E-2</v>
      </c>
      <c r="V1847" s="8">
        <v>6.3399999999999998E-2</v>
      </c>
      <c r="W1847" s="204">
        <v>6.4000000000000001E-2</v>
      </c>
      <c r="X1847" s="8">
        <v>6.1100000000000002E-2</v>
      </c>
      <c r="Y1847" s="204">
        <v>6.1899999999999997E-2</v>
      </c>
      <c r="Z1847" s="8"/>
      <c r="AA1847" s="204"/>
      <c r="AB1847" s="8">
        <v>5.8599999999999999E-2</v>
      </c>
      <c r="AC1847" s="204">
        <v>5.96E-2</v>
      </c>
      <c r="AD1847" s="8">
        <v>5.7500000000000002E-2</v>
      </c>
      <c r="AE1847" s="204">
        <v>5.8500000000000003E-2</v>
      </c>
      <c r="AF1847" s="8"/>
      <c r="AG1847" s="204"/>
      <c r="AI1847" s="192" t="str">
        <f t="shared" si="495"/>
        <v/>
      </c>
      <c r="AJ1847" s="192" t="str">
        <f t="shared" si="496"/>
        <v/>
      </c>
      <c r="AK1847" s="192" t="str">
        <f t="shared" si="497"/>
        <v/>
      </c>
      <c r="AL1847" s="192" t="str">
        <f t="shared" si="498"/>
        <v/>
      </c>
      <c r="AM1847" s="192" t="str">
        <f t="shared" si="499"/>
        <v/>
      </c>
      <c r="AN1847" s="192" t="str">
        <f t="shared" si="500"/>
        <v/>
      </c>
      <c r="AO1847" s="193">
        <f t="shared" si="501"/>
        <v>6.6700000000000009E-2</v>
      </c>
      <c r="AP1847" s="192">
        <f t="shared" si="502"/>
        <v>6.59E-2</v>
      </c>
      <c r="AQ1847" s="193">
        <f t="shared" si="503"/>
        <v>6.5500000000000003E-2</v>
      </c>
      <c r="AR1847" s="192">
        <f t="shared" si="504"/>
        <v>6.3500000000000001E-2</v>
      </c>
      <c r="AS1847" s="192">
        <f t="shared" si="505"/>
        <v>6.3700000000000007E-2</v>
      </c>
      <c r="AT1847" s="192">
        <f t="shared" si="506"/>
        <v>6.1499999999999999E-2</v>
      </c>
      <c r="AU1847" s="193" t="str">
        <f t="shared" si="507"/>
        <v/>
      </c>
      <c r="AV1847" s="194">
        <f t="shared" si="508"/>
        <v>5.91E-2</v>
      </c>
      <c r="AW1847" s="193">
        <f t="shared" si="509"/>
        <v>5.8000000000000003E-2</v>
      </c>
      <c r="AX1847" s="193" t="str">
        <f t="shared" si="510"/>
        <v/>
      </c>
      <c r="AZ1847" s="193">
        <f t="shared" si="494"/>
        <v>6.2987500000000002E-2</v>
      </c>
    </row>
    <row r="1848" spans="1:52" s="5" customFormat="1" ht="11.25" x14ac:dyDescent="0.2">
      <c r="A1848" s="203">
        <v>40682</v>
      </c>
      <c r="B1848" s="11"/>
      <c r="C1848" s="11"/>
      <c r="D1848" s="15"/>
      <c r="E1848" s="204"/>
      <c r="F1848" s="8"/>
      <c r="G1848" s="8"/>
      <c r="H1848" s="15"/>
      <c r="I1848" s="204"/>
      <c r="J1848" s="8"/>
      <c r="K1848" s="8"/>
      <c r="L1848" s="15"/>
      <c r="M1848" s="204"/>
      <c r="N1848" s="8">
        <v>6.7699999999999996E-2</v>
      </c>
      <c r="O1848" s="8">
        <v>6.7900000000000002E-2</v>
      </c>
      <c r="P1848" s="15">
        <v>6.6799999999999998E-2</v>
      </c>
      <c r="Q1848" s="204">
        <v>6.7000000000000004E-2</v>
      </c>
      <c r="R1848" s="8">
        <v>6.6000000000000003E-2</v>
      </c>
      <c r="S1848" s="204">
        <v>6.6400000000000001E-2</v>
      </c>
      <c r="T1848" s="205">
        <v>6.3200000000000006E-2</v>
      </c>
      <c r="U1848" s="204">
        <v>6.3799999999999996E-2</v>
      </c>
      <c r="V1848" s="8">
        <v>6.3200000000000006E-2</v>
      </c>
      <c r="W1848" s="204">
        <v>6.3799999999999996E-2</v>
      </c>
      <c r="X1848" s="8">
        <v>6.0900000000000003E-2</v>
      </c>
      <c r="Y1848" s="204">
        <v>6.1699999999999998E-2</v>
      </c>
      <c r="Z1848" s="8"/>
      <c r="AA1848" s="204"/>
      <c r="AB1848" s="8">
        <v>5.8400000000000001E-2</v>
      </c>
      <c r="AC1848" s="204">
        <v>5.9400000000000001E-2</v>
      </c>
      <c r="AD1848" s="8">
        <v>5.7099999999999998E-2</v>
      </c>
      <c r="AE1848" s="204">
        <v>5.8099999999999999E-2</v>
      </c>
      <c r="AF1848" s="8"/>
      <c r="AG1848" s="204"/>
      <c r="AI1848" s="192" t="str">
        <f t="shared" si="495"/>
        <v/>
      </c>
      <c r="AJ1848" s="192" t="str">
        <f t="shared" si="496"/>
        <v/>
      </c>
      <c r="AK1848" s="192" t="str">
        <f t="shared" si="497"/>
        <v/>
      </c>
      <c r="AL1848" s="192" t="str">
        <f t="shared" si="498"/>
        <v/>
      </c>
      <c r="AM1848" s="192" t="str">
        <f t="shared" si="499"/>
        <v/>
      </c>
      <c r="AN1848" s="192" t="str">
        <f t="shared" si="500"/>
        <v/>
      </c>
      <c r="AO1848" s="193">
        <f t="shared" si="501"/>
        <v>6.7799999999999999E-2</v>
      </c>
      <c r="AP1848" s="192">
        <f t="shared" si="502"/>
        <v>6.6900000000000001E-2</v>
      </c>
      <c r="AQ1848" s="193">
        <f t="shared" si="503"/>
        <v>6.6200000000000009E-2</v>
      </c>
      <c r="AR1848" s="192">
        <f t="shared" si="504"/>
        <v>6.3500000000000001E-2</v>
      </c>
      <c r="AS1848" s="192">
        <f t="shared" si="505"/>
        <v>6.3500000000000001E-2</v>
      </c>
      <c r="AT1848" s="192">
        <f t="shared" si="506"/>
        <v>6.13E-2</v>
      </c>
      <c r="AU1848" s="193" t="str">
        <f t="shared" si="507"/>
        <v/>
      </c>
      <c r="AV1848" s="194">
        <f t="shared" si="508"/>
        <v>5.8900000000000001E-2</v>
      </c>
      <c r="AW1848" s="193">
        <f t="shared" si="509"/>
        <v>5.7599999999999998E-2</v>
      </c>
      <c r="AX1848" s="193" t="str">
        <f t="shared" si="510"/>
        <v/>
      </c>
      <c r="AZ1848" s="193">
        <f t="shared" si="494"/>
        <v>6.3212500000000005E-2</v>
      </c>
    </row>
    <row r="1849" spans="1:52" s="5" customFormat="1" ht="11.25" x14ac:dyDescent="0.2">
      <c r="A1849" s="203">
        <v>40683</v>
      </c>
      <c r="B1849" s="11"/>
      <c r="C1849" s="11"/>
      <c r="D1849" s="15"/>
      <c r="E1849" s="204"/>
      <c r="F1849" s="8"/>
      <c r="G1849" s="8"/>
      <c r="H1849" s="15"/>
      <c r="I1849" s="204"/>
      <c r="J1849" s="8"/>
      <c r="K1849" s="8"/>
      <c r="L1849" s="15"/>
      <c r="M1849" s="204"/>
      <c r="N1849" s="8">
        <v>6.8099999999999994E-2</v>
      </c>
      <c r="O1849" s="8">
        <v>6.83E-2</v>
      </c>
      <c r="P1849" s="15">
        <v>6.7000000000000004E-2</v>
      </c>
      <c r="Q1849" s="204">
        <v>6.7199999999999996E-2</v>
      </c>
      <c r="R1849" s="8">
        <v>6.6199999999999995E-2</v>
      </c>
      <c r="S1849" s="204">
        <v>6.6600000000000006E-2</v>
      </c>
      <c r="T1849" s="205">
        <v>6.3100000000000003E-2</v>
      </c>
      <c r="U1849" s="204">
        <v>6.3700000000000007E-2</v>
      </c>
      <c r="V1849" s="8">
        <v>6.3100000000000003E-2</v>
      </c>
      <c r="W1849" s="204">
        <v>6.3700000000000007E-2</v>
      </c>
      <c r="X1849" s="8">
        <v>6.0699999999999997E-2</v>
      </c>
      <c r="Y1849" s="204">
        <v>6.1499999999999999E-2</v>
      </c>
      <c r="Z1849" s="8"/>
      <c r="AA1849" s="204"/>
      <c r="AB1849" s="8">
        <v>5.8000000000000003E-2</v>
      </c>
      <c r="AC1849" s="204">
        <v>5.8999999999999997E-2</v>
      </c>
      <c r="AD1849" s="8">
        <v>5.6899999999999999E-2</v>
      </c>
      <c r="AE1849" s="204">
        <v>5.79E-2</v>
      </c>
      <c r="AF1849" s="8"/>
      <c r="AG1849" s="204"/>
      <c r="AI1849" s="192" t="str">
        <f t="shared" si="495"/>
        <v/>
      </c>
      <c r="AJ1849" s="192" t="str">
        <f t="shared" si="496"/>
        <v/>
      </c>
      <c r="AK1849" s="192" t="str">
        <f t="shared" si="497"/>
        <v/>
      </c>
      <c r="AL1849" s="192" t="str">
        <f t="shared" si="498"/>
        <v/>
      </c>
      <c r="AM1849" s="192" t="str">
        <f t="shared" si="499"/>
        <v/>
      </c>
      <c r="AN1849" s="192" t="str">
        <f t="shared" si="500"/>
        <v/>
      </c>
      <c r="AO1849" s="193">
        <f t="shared" si="501"/>
        <v>6.8199999999999997E-2</v>
      </c>
      <c r="AP1849" s="192">
        <f t="shared" si="502"/>
        <v>6.7099999999999993E-2</v>
      </c>
      <c r="AQ1849" s="193">
        <f t="shared" si="503"/>
        <v>6.6400000000000001E-2</v>
      </c>
      <c r="AR1849" s="192">
        <f t="shared" si="504"/>
        <v>6.3400000000000012E-2</v>
      </c>
      <c r="AS1849" s="192">
        <f t="shared" si="505"/>
        <v>6.3400000000000012E-2</v>
      </c>
      <c r="AT1849" s="192">
        <f t="shared" si="506"/>
        <v>6.1100000000000002E-2</v>
      </c>
      <c r="AU1849" s="193" t="str">
        <f t="shared" si="507"/>
        <v/>
      </c>
      <c r="AV1849" s="194">
        <f t="shared" si="508"/>
        <v>5.8499999999999996E-2</v>
      </c>
      <c r="AW1849" s="193">
        <f t="shared" si="509"/>
        <v>5.74E-2</v>
      </c>
      <c r="AX1849" s="193" t="str">
        <f t="shared" si="510"/>
        <v/>
      </c>
      <c r="AZ1849" s="193">
        <f t="shared" si="494"/>
        <v>6.3187499999999994E-2</v>
      </c>
    </row>
    <row r="1850" spans="1:52" s="5" customFormat="1" ht="11.25" x14ac:dyDescent="0.2">
      <c r="A1850" s="203">
        <v>40686</v>
      </c>
      <c r="B1850" s="11"/>
      <c r="C1850" s="11"/>
      <c r="D1850" s="15"/>
      <c r="E1850" s="204"/>
      <c r="F1850" s="8"/>
      <c r="G1850" s="8"/>
      <c r="H1850" s="15"/>
      <c r="I1850" s="204"/>
      <c r="J1850" s="8"/>
      <c r="K1850" s="8"/>
      <c r="L1850" s="15"/>
      <c r="M1850" s="204"/>
      <c r="N1850" s="8">
        <v>6.8699999999999997E-2</v>
      </c>
      <c r="O1850" s="8">
        <v>6.8900000000000003E-2</v>
      </c>
      <c r="P1850" s="15">
        <v>6.7900000000000002E-2</v>
      </c>
      <c r="Q1850" s="204">
        <v>6.8099999999999994E-2</v>
      </c>
      <c r="R1850" s="8">
        <v>6.6500000000000004E-2</v>
      </c>
      <c r="S1850" s="204">
        <v>6.6900000000000001E-2</v>
      </c>
      <c r="T1850" s="205">
        <v>6.3100000000000003E-2</v>
      </c>
      <c r="U1850" s="204">
        <v>6.3700000000000007E-2</v>
      </c>
      <c r="V1850" s="8">
        <v>6.3299999999999995E-2</v>
      </c>
      <c r="W1850" s="204">
        <v>6.3899999999999998E-2</v>
      </c>
      <c r="X1850" s="8">
        <v>6.0900000000000003E-2</v>
      </c>
      <c r="Y1850" s="204">
        <v>6.1699999999999998E-2</v>
      </c>
      <c r="Z1850" s="8"/>
      <c r="AA1850" s="204"/>
      <c r="AB1850" s="8">
        <v>5.8299999999999998E-2</v>
      </c>
      <c r="AC1850" s="204">
        <v>5.9299999999999999E-2</v>
      </c>
      <c r="AD1850" s="8">
        <v>5.7200000000000001E-2</v>
      </c>
      <c r="AE1850" s="204">
        <v>5.8200000000000002E-2</v>
      </c>
      <c r="AF1850" s="8"/>
      <c r="AG1850" s="204"/>
      <c r="AI1850" s="192" t="str">
        <f t="shared" si="495"/>
        <v/>
      </c>
      <c r="AJ1850" s="192" t="str">
        <f t="shared" si="496"/>
        <v/>
      </c>
      <c r="AK1850" s="192" t="str">
        <f t="shared" si="497"/>
        <v/>
      </c>
      <c r="AL1850" s="192" t="str">
        <f t="shared" si="498"/>
        <v/>
      </c>
      <c r="AM1850" s="192" t="str">
        <f t="shared" si="499"/>
        <v/>
      </c>
      <c r="AN1850" s="192" t="str">
        <f t="shared" si="500"/>
        <v/>
      </c>
      <c r="AO1850" s="193">
        <f t="shared" si="501"/>
        <v>6.88E-2</v>
      </c>
      <c r="AP1850" s="192">
        <f t="shared" si="502"/>
        <v>6.8000000000000005E-2</v>
      </c>
      <c r="AQ1850" s="193">
        <f t="shared" si="503"/>
        <v>6.6700000000000009E-2</v>
      </c>
      <c r="AR1850" s="192">
        <f t="shared" si="504"/>
        <v>6.3400000000000012E-2</v>
      </c>
      <c r="AS1850" s="192">
        <f t="shared" si="505"/>
        <v>6.359999999999999E-2</v>
      </c>
      <c r="AT1850" s="192">
        <f t="shared" si="506"/>
        <v>6.13E-2</v>
      </c>
      <c r="AU1850" s="193" t="str">
        <f t="shared" si="507"/>
        <v/>
      </c>
      <c r="AV1850" s="194">
        <f t="shared" si="508"/>
        <v>5.8799999999999998E-2</v>
      </c>
      <c r="AW1850" s="193">
        <f t="shared" si="509"/>
        <v>5.7700000000000001E-2</v>
      </c>
      <c r="AX1850" s="193" t="str">
        <f t="shared" si="510"/>
        <v/>
      </c>
      <c r="AZ1850" s="193">
        <f t="shared" si="494"/>
        <v>6.3537500000000011E-2</v>
      </c>
    </row>
    <row r="1851" spans="1:52" s="5" customFormat="1" ht="11.25" x14ac:dyDescent="0.2">
      <c r="A1851" s="203">
        <v>40687</v>
      </c>
      <c r="B1851" s="11"/>
      <c r="C1851" s="11"/>
      <c r="D1851" s="15"/>
      <c r="E1851" s="204"/>
      <c r="F1851" s="8"/>
      <c r="G1851" s="8"/>
      <c r="H1851" s="15"/>
      <c r="I1851" s="204"/>
      <c r="J1851" s="8"/>
      <c r="K1851" s="8"/>
      <c r="L1851" s="15"/>
      <c r="M1851" s="204"/>
      <c r="N1851" s="8">
        <v>6.93E-2</v>
      </c>
      <c r="O1851" s="8">
        <v>6.9500000000000006E-2</v>
      </c>
      <c r="P1851" s="15">
        <v>6.8199999999999997E-2</v>
      </c>
      <c r="Q1851" s="204">
        <v>6.8400000000000002E-2</v>
      </c>
      <c r="R1851" s="8">
        <v>6.6600000000000006E-2</v>
      </c>
      <c r="S1851" s="204">
        <v>6.7000000000000004E-2</v>
      </c>
      <c r="T1851" s="205">
        <v>6.3200000000000006E-2</v>
      </c>
      <c r="U1851" s="204">
        <v>6.3799999999999996E-2</v>
      </c>
      <c r="V1851" s="8">
        <v>6.3500000000000001E-2</v>
      </c>
      <c r="W1851" s="204">
        <v>6.4100000000000004E-2</v>
      </c>
      <c r="X1851" s="8">
        <v>6.0999999999999999E-2</v>
      </c>
      <c r="Y1851" s="204">
        <v>6.1800000000000001E-2</v>
      </c>
      <c r="Z1851" s="8"/>
      <c r="AA1851" s="204"/>
      <c r="AB1851" s="8">
        <v>5.8500000000000003E-2</v>
      </c>
      <c r="AC1851" s="204">
        <v>5.9499999999999997E-2</v>
      </c>
      <c r="AD1851" s="8">
        <v>5.74E-2</v>
      </c>
      <c r="AE1851" s="204">
        <v>5.8400000000000001E-2</v>
      </c>
      <c r="AF1851" s="8"/>
      <c r="AG1851" s="204"/>
      <c r="AI1851" s="192" t="str">
        <f t="shared" si="495"/>
        <v/>
      </c>
      <c r="AJ1851" s="192" t="str">
        <f t="shared" si="496"/>
        <v/>
      </c>
      <c r="AK1851" s="192" t="str">
        <f t="shared" si="497"/>
        <v/>
      </c>
      <c r="AL1851" s="192" t="str">
        <f t="shared" si="498"/>
        <v/>
      </c>
      <c r="AM1851" s="192" t="str">
        <f t="shared" si="499"/>
        <v/>
      </c>
      <c r="AN1851" s="192" t="str">
        <f t="shared" si="500"/>
        <v/>
      </c>
      <c r="AO1851" s="193">
        <f t="shared" si="501"/>
        <v>6.9400000000000003E-2</v>
      </c>
      <c r="AP1851" s="192">
        <f t="shared" si="502"/>
        <v>6.83E-2</v>
      </c>
      <c r="AQ1851" s="193">
        <f t="shared" si="503"/>
        <v>6.6799999999999998E-2</v>
      </c>
      <c r="AR1851" s="192">
        <f t="shared" si="504"/>
        <v>6.3500000000000001E-2</v>
      </c>
      <c r="AS1851" s="192">
        <f t="shared" si="505"/>
        <v>6.3799999999999996E-2</v>
      </c>
      <c r="AT1851" s="192">
        <f t="shared" si="506"/>
        <v>6.1399999999999996E-2</v>
      </c>
      <c r="AU1851" s="193" t="str">
        <f t="shared" si="507"/>
        <v/>
      </c>
      <c r="AV1851" s="194">
        <f t="shared" si="508"/>
        <v>5.8999999999999997E-2</v>
      </c>
      <c r="AW1851" s="193">
        <f t="shared" si="509"/>
        <v>5.79E-2</v>
      </c>
      <c r="AX1851" s="193" t="str">
        <f t="shared" si="510"/>
        <v/>
      </c>
      <c r="AZ1851" s="193">
        <f t="shared" si="494"/>
        <v>6.37625E-2</v>
      </c>
    </row>
    <row r="1852" spans="1:52" s="5" customFormat="1" ht="11.25" x14ac:dyDescent="0.2">
      <c r="A1852" s="203">
        <v>40688</v>
      </c>
      <c r="B1852" s="11"/>
      <c r="C1852" s="11"/>
      <c r="D1852" s="15"/>
      <c r="E1852" s="204"/>
      <c r="F1852" s="8"/>
      <c r="G1852" s="8"/>
      <c r="H1852" s="15"/>
      <c r="I1852" s="204"/>
      <c r="J1852" s="8"/>
      <c r="K1852" s="8"/>
      <c r="L1852" s="15"/>
      <c r="M1852" s="204"/>
      <c r="N1852" s="8">
        <v>6.9500000000000006E-2</v>
      </c>
      <c r="O1852" s="8">
        <v>6.9699999999999998E-2</v>
      </c>
      <c r="P1852" s="15">
        <v>6.83E-2</v>
      </c>
      <c r="Q1852" s="204">
        <v>6.8500000000000005E-2</v>
      </c>
      <c r="R1852" s="8">
        <v>6.7100000000000007E-2</v>
      </c>
      <c r="S1852" s="204">
        <v>6.7500000000000004E-2</v>
      </c>
      <c r="T1852" s="205">
        <v>6.3500000000000001E-2</v>
      </c>
      <c r="U1852" s="204">
        <v>6.4100000000000004E-2</v>
      </c>
      <c r="V1852" s="8">
        <v>6.3600000000000004E-2</v>
      </c>
      <c r="W1852" s="204">
        <v>6.4199999999999993E-2</v>
      </c>
      <c r="X1852" s="8">
        <v>6.1199999999999997E-2</v>
      </c>
      <c r="Y1852" s="204">
        <v>6.2E-2</v>
      </c>
      <c r="Z1852" s="8"/>
      <c r="AA1852" s="204"/>
      <c r="AB1852" s="8">
        <v>5.8599999999999999E-2</v>
      </c>
      <c r="AC1852" s="204">
        <v>5.96E-2</v>
      </c>
      <c r="AD1852" s="8">
        <v>5.7500000000000002E-2</v>
      </c>
      <c r="AE1852" s="204">
        <v>5.8500000000000003E-2</v>
      </c>
      <c r="AF1852" s="8"/>
      <c r="AG1852" s="204"/>
      <c r="AI1852" s="192" t="str">
        <f t="shared" si="495"/>
        <v/>
      </c>
      <c r="AJ1852" s="192" t="str">
        <f t="shared" si="496"/>
        <v/>
      </c>
      <c r="AK1852" s="192" t="str">
        <f t="shared" si="497"/>
        <v/>
      </c>
      <c r="AL1852" s="192" t="str">
        <f t="shared" si="498"/>
        <v/>
      </c>
      <c r="AM1852" s="192" t="str">
        <f t="shared" si="499"/>
        <v/>
      </c>
      <c r="AN1852" s="192" t="str">
        <f t="shared" si="500"/>
        <v/>
      </c>
      <c r="AO1852" s="193">
        <f t="shared" si="501"/>
        <v>6.9599999999999995E-2</v>
      </c>
      <c r="AP1852" s="192">
        <f t="shared" si="502"/>
        <v>6.8400000000000002E-2</v>
      </c>
      <c r="AQ1852" s="193">
        <f t="shared" si="503"/>
        <v>6.7299999999999999E-2</v>
      </c>
      <c r="AR1852" s="192">
        <f t="shared" si="504"/>
        <v>6.3799999999999996E-2</v>
      </c>
      <c r="AS1852" s="192">
        <f t="shared" si="505"/>
        <v>6.3899999999999998E-2</v>
      </c>
      <c r="AT1852" s="192">
        <f t="shared" si="506"/>
        <v>6.1600000000000002E-2</v>
      </c>
      <c r="AU1852" s="193" t="str">
        <f t="shared" si="507"/>
        <v/>
      </c>
      <c r="AV1852" s="194">
        <f t="shared" si="508"/>
        <v>5.91E-2</v>
      </c>
      <c r="AW1852" s="193">
        <f t="shared" si="509"/>
        <v>5.8000000000000003E-2</v>
      </c>
      <c r="AX1852" s="193" t="str">
        <f t="shared" si="510"/>
        <v/>
      </c>
      <c r="AZ1852" s="193">
        <f t="shared" si="494"/>
        <v>6.3962500000000005E-2</v>
      </c>
    </row>
    <row r="1853" spans="1:52" s="5" customFormat="1" ht="11.25" x14ac:dyDescent="0.2">
      <c r="A1853" s="203">
        <v>40689</v>
      </c>
      <c r="B1853" s="11"/>
      <c r="C1853" s="11"/>
      <c r="D1853" s="15"/>
      <c r="E1853" s="204"/>
      <c r="F1853" s="8"/>
      <c r="G1853" s="8"/>
      <c r="H1853" s="15"/>
      <c r="I1853" s="204"/>
      <c r="J1853" s="8"/>
      <c r="K1853" s="8"/>
      <c r="L1853" s="15"/>
      <c r="M1853" s="204"/>
      <c r="N1853" s="8">
        <v>6.9900000000000004E-2</v>
      </c>
      <c r="O1853" s="8">
        <v>7.0099999999999996E-2</v>
      </c>
      <c r="P1853" s="15">
        <v>6.8400000000000002E-2</v>
      </c>
      <c r="Q1853" s="204">
        <v>6.8599999999999994E-2</v>
      </c>
      <c r="R1853" s="8">
        <v>6.6900000000000001E-2</v>
      </c>
      <c r="S1853" s="204">
        <v>6.7299999999999999E-2</v>
      </c>
      <c r="T1853" s="205">
        <v>6.3500000000000001E-2</v>
      </c>
      <c r="U1853" s="204">
        <v>6.4100000000000004E-2</v>
      </c>
      <c r="V1853" s="8">
        <v>6.3600000000000004E-2</v>
      </c>
      <c r="W1853" s="204">
        <v>6.4199999999999993E-2</v>
      </c>
      <c r="X1853" s="8">
        <v>6.13E-2</v>
      </c>
      <c r="Y1853" s="204">
        <v>6.2100000000000002E-2</v>
      </c>
      <c r="Z1853" s="8"/>
      <c r="AA1853" s="204"/>
      <c r="AB1853" s="8">
        <v>5.8700000000000002E-2</v>
      </c>
      <c r="AC1853" s="204">
        <v>5.9700000000000003E-2</v>
      </c>
      <c r="AD1853" s="8">
        <v>5.7500000000000002E-2</v>
      </c>
      <c r="AE1853" s="204">
        <v>5.8500000000000003E-2</v>
      </c>
      <c r="AF1853" s="8"/>
      <c r="AG1853" s="204"/>
      <c r="AI1853" s="192" t="str">
        <f t="shared" si="495"/>
        <v/>
      </c>
      <c r="AJ1853" s="192" t="str">
        <f t="shared" si="496"/>
        <v/>
      </c>
      <c r="AK1853" s="192" t="str">
        <f t="shared" si="497"/>
        <v/>
      </c>
      <c r="AL1853" s="192" t="str">
        <f t="shared" si="498"/>
        <v/>
      </c>
      <c r="AM1853" s="192" t="str">
        <f t="shared" si="499"/>
        <v/>
      </c>
      <c r="AN1853" s="192" t="str">
        <f t="shared" si="500"/>
        <v/>
      </c>
      <c r="AO1853" s="193">
        <f t="shared" si="501"/>
        <v>7.0000000000000007E-2</v>
      </c>
      <c r="AP1853" s="192">
        <f t="shared" si="502"/>
        <v>6.8500000000000005E-2</v>
      </c>
      <c r="AQ1853" s="193">
        <f t="shared" si="503"/>
        <v>6.7099999999999993E-2</v>
      </c>
      <c r="AR1853" s="192">
        <f t="shared" si="504"/>
        <v>6.3799999999999996E-2</v>
      </c>
      <c r="AS1853" s="192">
        <f t="shared" si="505"/>
        <v>6.3899999999999998E-2</v>
      </c>
      <c r="AT1853" s="192">
        <f t="shared" si="506"/>
        <v>6.1700000000000005E-2</v>
      </c>
      <c r="AU1853" s="193" t="str">
        <f t="shared" si="507"/>
        <v/>
      </c>
      <c r="AV1853" s="194">
        <f t="shared" si="508"/>
        <v>5.9200000000000003E-2</v>
      </c>
      <c r="AW1853" s="193">
        <f t="shared" si="509"/>
        <v>5.8000000000000003E-2</v>
      </c>
      <c r="AX1853" s="193" t="str">
        <f t="shared" si="510"/>
        <v/>
      </c>
      <c r="AZ1853" s="193">
        <f t="shared" si="494"/>
        <v>6.4025000000000012E-2</v>
      </c>
    </row>
    <row r="1854" spans="1:52" s="5" customFormat="1" ht="11.25" x14ac:dyDescent="0.2">
      <c r="A1854" s="203">
        <v>40690</v>
      </c>
      <c r="B1854" s="11"/>
      <c r="C1854" s="11"/>
      <c r="D1854" s="15"/>
      <c r="E1854" s="204"/>
      <c r="F1854" s="8"/>
      <c r="G1854" s="8"/>
      <c r="H1854" s="15"/>
      <c r="I1854" s="204"/>
      <c r="J1854" s="8"/>
      <c r="K1854" s="8"/>
      <c r="L1854" s="15"/>
      <c r="M1854" s="204"/>
      <c r="N1854" s="8">
        <v>6.9699999999999998E-2</v>
      </c>
      <c r="O1854" s="8">
        <v>6.9900000000000004E-2</v>
      </c>
      <c r="P1854" s="15">
        <v>6.8199999999999997E-2</v>
      </c>
      <c r="Q1854" s="204">
        <v>6.8400000000000002E-2</v>
      </c>
      <c r="R1854" s="8">
        <v>6.6799999999999998E-2</v>
      </c>
      <c r="S1854" s="204">
        <v>6.7199999999999996E-2</v>
      </c>
      <c r="T1854" s="205">
        <v>6.3399999999999998E-2</v>
      </c>
      <c r="U1854" s="204">
        <v>6.4000000000000001E-2</v>
      </c>
      <c r="V1854" s="8">
        <v>6.3500000000000001E-2</v>
      </c>
      <c r="W1854" s="204">
        <v>6.4100000000000004E-2</v>
      </c>
      <c r="X1854" s="8">
        <v>6.1199999999999997E-2</v>
      </c>
      <c r="Y1854" s="204">
        <v>6.2E-2</v>
      </c>
      <c r="Z1854" s="8"/>
      <c r="AA1854" s="204"/>
      <c r="AB1854" s="8">
        <v>5.8599999999999999E-2</v>
      </c>
      <c r="AC1854" s="204">
        <v>5.96E-2</v>
      </c>
      <c r="AD1854" s="8">
        <v>5.7500000000000002E-2</v>
      </c>
      <c r="AE1854" s="204">
        <v>5.8500000000000003E-2</v>
      </c>
      <c r="AF1854" s="8"/>
      <c r="AG1854" s="204"/>
      <c r="AI1854" s="192" t="str">
        <f t="shared" si="495"/>
        <v/>
      </c>
      <c r="AJ1854" s="192" t="str">
        <f t="shared" si="496"/>
        <v/>
      </c>
      <c r="AK1854" s="192" t="str">
        <f t="shared" si="497"/>
        <v/>
      </c>
      <c r="AL1854" s="192" t="str">
        <f t="shared" si="498"/>
        <v/>
      </c>
      <c r="AM1854" s="192" t="str">
        <f t="shared" si="499"/>
        <v/>
      </c>
      <c r="AN1854" s="192" t="str">
        <f t="shared" si="500"/>
        <v/>
      </c>
      <c r="AO1854" s="193">
        <f t="shared" si="501"/>
        <v>6.9800000000000001E-2</v>
      </c>
      <c r="AP1854" s="192">
        <f t="shared" si="502"/>
        <v>6.83E-2</v>
      </c>
      <c r="AQ1854" s="193">
        <f t="shared" si="503"/>
        <v>6.7000000000000004E-2</v>
      </c>
      <c r="AR1854" s="192">
        <f t="shared" si="504"/>
        <v>6.3700000000000007E-2</v>
      </c>
      <c r="AS1854" s="192">
        <f t="shared" si="505"/>
        <v>6.3799999999999996E-2</v>
      </c>
      <c r="AT1854" s="192">
        <f t="shared" si="506"/>
        <v>6.1600000000000002E-2</v>
      </c>
      <c r="AU1854" s="193" t="str">
        <f t="shared" si="507"/>
        <v/>
      </c>
      <c r="AV1854" s="194">
        <f t="shared" si="508"/>
        <v>5.91E-2</v>
      </c>
      <c r="AW1854" s="193">
        <f t="shared" si="509"/>
        <v>5.8000000000000003E-2</v>
      </c>
      <c r="AX1854" s="193" t="str">
        <f t="shared" si="510"/>
        <v/>
      </c>
      <c r="AZ1854" s="193">
        <f t="shared" si="494"/>
        <v>6.3912499999999997E-2</v>
      </c>
    </row>
    <row r="1855" spans="1:52" s="5" customFormat="1" ht="11.25" x14ac:dyDescent="0.2">
      <c r="A1855" s="203">
        <v>40693</v>
      </c>
      <c r="B1855" s="11"/>
      <c r="C1855" s="11"/>
      <c r="D1855" s="15"/>
      <c r="E1855" s="204"/>
      <c r="F1855" s="8"/>
      <c r="G1855" s="8"/>
      <c r="H1855" s="15"/>
      <c r="I1855" s="204"/>
      <c r="J1855" s="8"/>
      <c r="K1855" s="8"/>
      <c r="L1855" s="15"/>
      <c r="M1855" s="204"/>
      <c r="N1855" s="8">
        <v>6.9400000000000003E-2</v>
      </c>
      <c r="O1855" s="8">
        <v>6.9599999999999995E-2</v>
      </c>
      <c r="P1855" s="15">
        <v>6.7900000000000002E-2</v>
      </c>
      <c r="Q1855" s="204">
        <v>6.8099999999999994E-2</v>
      </c>
      <c r="R1855" s="8">
        <v>6.6699999999999995E-2</v>
      </c>
      <c r="S1855" s="204">
        <v>6.7100000000000007E-2</v>
      </c>
      <c r="T1855" s="205">
        <v>6.3200000000000006E-2</v>
      </c>
      <c r="U1855" s="204">
        <v>6.3799999999999996E-2</v>
      </c>
      <c r="V1855" s="8">
        <v>6.3299999999999995E-2</v>
      </c>
      <c r="W1855" s="204">
        <v>6.3899999999999998E-2</v>
      </c>
      <c r="X1855" s="8">
        <v>6.1100000000000002E-2</v>
      </c>
      <c r="Y1855" s="204">
        <v>6.1899999999999997E-2</v>
      </c>
      <c r="Z1855" s="8"/>
      <c r="AA1855" s="204"/>
      <c r="AB1855" s="8">
        <v>5.8700000000000002E-2</v>
      </c>
      <c r="AC1855" s="204">
        <v>5.9700000000000003E-2</v>
      </c>
      <c r="AD1855" s="8">
        <v>5.7599999999999998E-2</v>
      </c>
      <c r="AE1855" s="204">
        <v>5.8599999999999999E-2</v>
      </c>
      <c r="AF1855" s="8"/>
      <c r="AG1855" s="204"/>
      <c r="AI1855" s="192" t="str">
        <f t="shared" si="495"/>
        <v/>
      </c>
      <c r="AJ1855" s="192" t="str">
        <f t="shared" si="496"/>
        <v/>
      </c>
      <c r="AK1855" s="192" t="str">
        <f t="shared" si="497"/>
        <v/>
      </c>
      <c r="AL1855" s="192" t="str">
        <f t="shared" si="498"/>
        <v/>
      </c>
      <c r="AM1855" s="192" t="str">
        <f t="shared" si="499"/>
        <v/>
      </c>
      <c r="AN1855" s="192" t="str">
        <f t="shared" si="500"/>
        <v/>
      </c>
      <c r="AO1855" s="193">
        <f t="shared" si="501"/>
        <v>6.9500000000000006E-2</v>
      </c>
      <c r="AP1855" s="192">
        <f t="shared" si="502"/>
        <v>6.8000000000000005E-2</v>
      </c>
      <c r="AQ1855" s="193">
        <f t="shared" si="503"/>
        <v>6.6900000000000001E-2</v>
      </c>
      <c r="AR1855" s="192">
        <f t="shared" si="504"/>
        <v>6.3500000000000001E-2</v>
      </c>
      <c r="AS1855" s="192">
        <f t="shared" si="505"/>
        <v>6.359999999999999E-2</v>
      </c>
      <c r="AT1855" s="192">
        <f t="shared" si="506"/>
        <v>6.1499999999999999E-2</v>
      </c>
      <c r="AU1855" s="193" t="str">
        <f t="shared" si="507"/>
        <v/>
      </c>
      <c r="AV1855" s="194">
        <f t="shared" si="508"/>
        <v>5.9200000000000003E-2</v>
      </c>
      <c r="AW1855" s="193">
        <f t="shared" si="509"/>
        <v>5.8099999999999999E-2</v>
      </c>
      <c r="AX1855" s="193" t="str">
        <f t="shared" si="510"/>
        <v/>
      </c>
      <c r="AZ1855" s="193">
        <f t="shared" si="494"/>
        <v>6.3787500000000011E-2</v>
      </c>
    </row>
    <row r="1856" spans="1:52" s="5" customFormat="1" ht="11.25" x14ac:dyDescent="0.2">
      <c r="A1856" s="203">
        <v>40694</v>
      </c>
      <c r="B1856" s="11"/>
      <c r="C1856" s="11"/>
      <c r="D1856" s="15"/>
      <c r="E1856" s="204"/>
      <c r="F1856" s="8"/>
      <c r="G1856" s="8"/>
      <c r="H1856" s="15"/>
      <c r="I1856" s="204"/>
      <c r="J1856" s="8"/>
      <c r="K1856" s="8"/>
      <c r="L1856" s="15"/>
      <c r="M1856" s="204"/>
      <c r="N1856" s="8">
        <v>6.9400000000000003E-2</v>
      </c>
      <c r="O1856" s="8">
        <v>6.9599999999999995E-2</v>
      </c>
      <c r="P1856" s="15">
        <v>6.8000000000000005E-2</v>
      </c>
      <c r="Q1856" s="204">
        <v>6.8199999999999997E-2</v>
      </c>
      <c r="R1856" s="8">
        <v>6.6600000000000006E-2</v>
      </c>
      <c r="S1856" s="204">
        <v>6.7000000000000004E-2</v>
      </c>
      <c r="T1856" s="205">
        <v>6.3100000000000003E-2</v>
      </c>
      <c r="U1856" s="204">
        <v>6.3700000000000007E-2</v>
      </c>
      <c r="V1856" s="8">
        <v>6.3200000000000006E-2</v>
      </c>
      <c r="W1856" s="204">
        <v>6.3799999999999996E-2</v>
      </c>
      <c r="X1856" s="8">
        <v>6.1199999999999997E-2</v>
      </c>
      <c r="Y1856" s="204">
        <v>6.2E-2</v>
      </c>
      <c r="Z1856" s="8"/>
      <c r="AA1856" s="204"/>
      <c r="AB1856" s="8">
        <v>5.8799999999999998E-2</v>
      </c>
      <c r="AC1856" s="204">
        <v>5.9799999999999999E-2</v>
      </c>
      <c r="AD1856" s="8">
        <v>5.7700000000000001E-2</v>
      </c>
      <c r="AE1856" s="204">
        <v>5.8700000000000002E-2</v>
      </c>
      <c r="AF1856" s="8"/>
      <c r="AG1856" s="204"/>
      <c r="AI1856" s="192" t="str">
        <f t="shared" si="495"/>
        <v/>
      </c>
      <c r="AJ1856" s="192" t="str">
        <f t="shared" si="496"/>
        <v/>
      </c>
      <c r="AK1856" s="192" t="str">
        <f t="shared" si="497"/>
        <v/>
      </c>
      <c r="AL1856" s="192" t="str">
        <f t="shared" si="498"/>
        <v/>
      </c>
      <c r="AM1856" s="192" t="str">
        <f t="shared" si="499"/>
        <v/>
      </c>
      <c r="AN1856" s="192" t="str">
        <f t="shared" si="500"/>
        <v/>
      </c>
      <c r="AO1856" s="193">
        <f t="shared" si="501"/>
        <v>6.9500000000000006E-2</v>
      </c>
      <c r="AP1856" s="192">
        <f t="shared" si="502"/>
        <v>6.8099999999999994E-2</v>
      </c>
      <c r="AQ1856" s="193">
        <f t="shared" si="503"/>
        <v>6.6799999999999998E-2</v>
      </c>
      <c r="AR1856" s="192">
        <f t="shared" si="504"/>
        <v>6.3400000000000012E-2</v>
      </c>
      <c r="AS1856" s="192">
        <f t="shared" si="505"/>
        <v>6.3500000000000001E-2</v>
      </c>
      <c r="AT1856" s="192">
        <f t="shared" si="506"/>
        <v>6.1600000000000002E-2</v>
      </c>
      <c r="AU1856" s="193" t="str">
        <f t="shared" si="507"/>
        <v/>
      </c>
      <c r="AV1856" s="194">
        <f t="shared" si="508"/>
        <v>5.9299999999999999E-2</v>
      </c>
      <c r="AW1856" s="193">
        <f t="shared" si="509"/>
        <v>5.8200000000000002E-2</v>
      </c>
      <c r="AX1856" s="193" t="str">
        <f t="shared" si="510"/>
        <v/>
      </c>
      <c r="AZ1856" s="193">
        <f t="shared" si="494"/>
        <v>6.3800000000000009E-2</v>
      </c>
    </row>
    <row r="1857" spans="1:52" s="5" customFormat="1" ht="11.25" x14ac:dyDescent="0.2">
      <c r="A1857" s="203">
        <v>40695</v>
      </c>
      <c r="B1857" s="11"/>
      <c r="C1857" s="11"/>
      <c r="D1857" s="15"/>
      <c r="E1857" s="204"/>
      <c r="F1857" s="8"/>
      <c r="G1857" s="8"/>
      <c r="H1857" s="15"/>
      <c r="I1857" s="204"/>
      <c r="J1857" s="8"/>
      <c r="K1857" s="8"/>
      <c r="L1857" s="15"/>
      <c r="M1857" s="204"/>
      <c r="N1857" s="8">
        <v>6.9800000000000001E-2</v>
      </c>
      <c r="O1857" s="8">
        <v>7.0000000000000007E-2</v>
      </c>
      <c r="P1857" s="15">
        <v>6.7799999999999999E-2</v>
      </c>
      <c r="Q1857" s="204">
        <v>6.8000000000000005E-2</v>
      </c>
      <c r="R1857" s="8">
        <v>6.6500000000000004E-2</v>
      </c>
      <c r="S1857" s="204">
        <v>6.6900000000000001E-2</v>
      </c>
      <c r="T1857" s="205">
        <v>6.3100000000000003E-2</v>
      </c>
      <c r="U1857" s="204">
        <v>6.3700000000000007E-2</v>
      </c>
      <c r="V1857" s="8">
        <v>6.3100000000000003E-2</v>
      </c>
      <c r="W1857" s="204">
        <v>6.3700000000000007E-2</v>
      </c>
      <c r="X1857" s="8">
        <v>6.1199999999999997E-2</v>
      </c>
      <c r="Y1857" s="204">
        <v>6.2E-2</v>
      </c>
      <c r="Z1857" s="8"/>
      <c r="AA1857" s="204"/>
      <c r="AB1857" s="8">
        <v>5.91E-2</v>
      </c>
      <c r="AC1857" s="204">
        <v>6.0100000000000001E-2</v>
      </c>
      <c r="AD1857" s="8">
        <v>5.8000000000000003E-2</v>
      </c>
      <c r="AE1857" s="204">
        <v>5.8999999999999997E-2</v>
      </c>
      <c r="AF1857" s="8"/>
      <c r="AG1857" s="204"/>
      <c r="AI1857" s="192" t="str">
        <f t="shared" si="495"/>
        <v/>
      </c>
      <c r="AJ1857" s="192" t="str">
        <f t="shared" si="496"/>
        <v/>
      </c>
      <c r="AK1857" s="192" t="str">
        <f t="shared" si="497"/>
        <v/>
      </c>
      <c r="AL1857" s="192" t="str">
        <f t="shared" si="498"/>
        <v/>
      </c>
      <c r="AM1857" s="192" t="str">
        <f t="shared" si="499"/>
        <v/>
      </c>
      <c r="AN1857" s="192" t="str">
        <f t="shared" si="500"/>
        <v/>
      </c>
      <c r="AO1857" s="193">
        <f t="shared" si="501"/>
        <v>6.9900000000000004E-2</v>
      </c>
      <c r="AP1857" s="192">
        <f t="shared" si="502"/>
        <v>6.7900000000000002E-2</v>
      </c>
      <c r="AQ1857" s="193">
        <f t="shared" si="503"/>
        <v>6.6700000000000009E-2</v>
      </c>
      <c r="AR1857" s="192">
        <f t="shared" si="504"/>
        <v>6.3400000000000012E-2</v>
      </c>
      <c r="AS1857" s="192">
        <f t="shared" si="505"/>
        <v>6.3400000000000012E-2</v>
      </c>
      <c r="AT1857" s="192">
        <f t="shared" si="506"/>
        <v>6.1600000000000002E-2</v>
      </c>
      <c r="AU1857" s="193" t="str">
        <f t="shared" si="507"/>
        <v/>
      </c>
      <c r="AV1857" s="194">
        <f t="shared" si="508"/>
        <v>5.96E-2</v>
      </c>
      <c r="AW1857" s="193">
        <f t="shared" si="509"/>
        <v>5.8499999999999996E-2</v>
      </c>
      <c r="AX1857" s="193" t="str">
        <f t="shared" si="510"/>
        <v/>
      </c>
      <c r="AZ1857" s="193">
        <f t="shared" si="494"/>
        <v>6.3875000000000001E-2</v>
      </c>
    </row>
    <row r="1858" spans="1:52" s="5" customFormat="1" ht="11.25" x14ac:dyDescent="0.2">
      <c r="A1858" s="203">
        <v>40696</v>
      </c>
      <c r="B1858" s="11"/>
      <c r="C1858" s="11"/>
      <c r="D1858" s="15"/>
      <c r="E1858" s="204"/>
      <c r="F1858" s="8"/>
      <c r="G1858" s="8"/>
      <c r="H1858" s="15"/>
      <c r="I1858" s="204"/>
      <c r="J1858" s="8"/>
      <c r="K1858" s="8"/>
      <c r="L1858" s="15"/>
      <c r="M1858" s="204"/>
      <c r="N1858" s="8">
        <v>6.9800000000000001E-2</v>
      </c>
      <c r="O1858" s="8">
        <v>7.0000000000000007E-2</v>
      </c>
      <c r="P1858" s="15">
        <v>6.8000000000000005E-2</v>
      </c>
      <c r="Q1858" s="204">
        <v>6.8199999999999997E-2</v>
      </c>
      <c r="R1858" s="8">
        <v>6.6600000000000006E-2</v>
      </c>
      <c r="S1858" s="204">
        <v>6.7000000000000004E-2</v>
      </c>
      <c r="T1858" s="205">
        <v>6.3E-2</v>
      </c>
      <c r="U1858" s="204">
        <v>6.3600000000000004E-2</v>
      </c>
      <c r="V1858" s="8">
        <v>6.3E-2</v>
      </c>
      <c r="W1858" s="204">
        <v>6.3600000000000004E-2</v>
      </c>
      <c r="X1858" s="8">
        <v>6.1199999999999997E-2</v>
      </c>
      <c r="Y1858" s="204">
        <v>6.2E-2</v>
      </c>
      <c r="Z1858" s="8"/>
      <c r="AA1858" s="204"/>
      <c r="AB1858" s="8">
        <v>5.9200000000000003E-2</v>
      </c>
      <c r="AC1858" s="204">
        <v>6.0199999999999997E-2</v>
      </c>
      <c r="AD1858" s="8">
        <v>5.8099999999999999E-2</v>
      </c>
      <c r="AE1858" s="204">
        <v>5.91E-2</v>
      </c>
      <c r="AF1858" s="8"/>
      <c r="AG1858" s="204"/>
      <c r="AI1858" s="192" t="str">
        <f t="shared" si="495"/>
        <v/>
      </c>
      <c r="AJ1858" s="192" t="str">
        <f t="shared" si="496"/>
        <v/>
      </c>
      <c r="AK1858" s="192" t="str">
        <f t="shared" si="497"/>
        <v/>
      </c>
      <c r="AL1858" s="192" t="str">
        <f t="shared" si="498"/>
        <v/>
      </c>
      <c r="AM1858" s="192" t="str">
        <f t="shared" si="499"/>
        <v/>
      </c>
      <c r="AN1858" s="192" t="str">
        <f t="shared" si="500"/>
        <v/>
      </c>
      <c r="AO1858" s="193">
        <f t="shared" si="501"/>
        <v>6.9900000000000004E-2</v>
      </c>
      <c r="AP1858" s="192">
        <f t="shared" si="502"/>
        <v>6.8099999999999994E-2</v>
      </c>
      <c r="AQ1858" s="193">
        <f t="shared" si="503"/>
        <v>6.6799999999999998E-2</v>
      </c>
      <c r="AR1858" s="192">
        <f t="shared" si="504"/>
        <v>6.3299999999999995E-2</v>
      </c>
      <c r="AS1858" s="192">
        <f t="shared" si="505"/>
        <v>6.3299999999999995E-2</v>
      </c>
      <c r="AT1858" s="192">
        <f t="shared" si="506"/>
        <v>6.1600000000000002E-2</v>
      </c>
      <c r="AU1858" s="193" t="str">
        <f t="shared" si="507"/>
        <v/>
      </c>
      <c r="AV1858" s="194">
        <f t="shared" si="508"/>
        <v>5.9700000000000003E-2</v>
      </c>
      <c r="AW1858" s="193">
        <f t="shared" si="509"/>
        <v>5.8599999999999999E-2</v>
      </c>
      <c r="AX1858" s="193" t="str">
        <f t="shared" si="510"/>
        <v/>
      </c>
      <c r="AZ1858" s="193">
        <f t="shared" si="494"/>
        <v>6.3912499999999997E-2</v>
      </c>
    </row>
    <row r="1859" spans="1:52" s="5" customFormat="1" ht="11.25" x14ac:dyDescent="0.2">
      <c r="A1859" s="203">
        <v>40697</v>
      </c>
      <c r="B1859" s="11"/>
      <c r="C1859" s="11"/>
      <c r="D1859" s="15"/>
      <c r="E1859" s="204"/>
      <c r="F1859" s="8"/>
      <c r="G1859" s="8"/>
      <c r="H1859" s="15"/>
      <c r="I1859" s="204"/>
      <c r="J1859" s="8"/>
      <c r="K1859" s="8"/>
      <c r="L1859" s="15"/>
      <c r="M1859" s="204"/>
      <c r="N1859" s="8">
        <v>7.0099999999999996E-2</v>
      </c>
      <c r="O1859" s="8">
        <v>7.0300000000000001E-2</v>
      </c>
      <c r="P1859" s="15">
        <v>6.83E-2</v>
      </c>
      <c r="Q1859" s="204">
        <v>6.8500000000000005E-2</v>
      </c>
      <c r="R1859" s="8">
        <v>6.6900000000000001E-2</v>
      </c>
      <c r="S1859" s="204">
        <v>6.7299999999999999E-2</v>
      </c>
      <c r="T1859" s="205">
        <v>6.3299999999999995E-2</v>
      </c>
      <c r="U1859" s="204">
        <v>6.3899999999999998E-2</v>
      </c>
      <c r="V1859" s="8">
        <v>6.3299999999999995E-2</v>
      </c>
      <c r="W1859" s="204">
        <v>6.3899999999999998E-2</v>
      </c>
      <c r="X1859" s="8">
        <v>6.1499999999999999E-2</v>
      </c>
      <c r="Y1859" s="204">
        <v>6.2300000000000001E-2</v>
      </c>
      <c r="Z1859" s="8"/>
      <c r="AA1859" s="204"/>
      <c r="AB1859" s="8">
        <v>5.9499999999999997E-2</v>
      </c>
      <c r="AC1859" s="204">
        <v>6.0499999999999998E-2</v>
      </c>
      <c r="AD1859" s="8">
        <v>5.8299999999999998E-2</v>
      </c>
      <c r="AE1859" s="204">
        <v>5.9299999999999999E-2</v>
      </c>
      <c r="AF1859" s="8"/>
      <c r="AG1859" s="204"/>
      <c r="AI1859" s="192" t="str">
        <f t="shared" si="495"/>
        <v/>
      </c>
      <c r="AJ1859" s="192" t="str">
        <f t="shared" si="496"/>
        <v/>
      </c>
      <c r="AK1859" s="192" t="str">
        <f t="shared" si="497"/>
        <v/>
      </c>
      <c r="AL1859" s="192" t="str">
        <f t="shared" si="498"/>
        <v/>
      </c>
      <c r="AM1859" s="192" t="str">
        <f t="shared" si="499"/>
        <v/>
      </c>
      <c r="AN1859" s="192" t="str">
        <f t="shared" si="500"/>
        <v/>
      </c>
      <c r="AO1859" s="193">
        <f t="shared" si="501"/>
        <v>7.0199999999999999E-2</v>
      </c>
      <c r="AP1859" s="192">
        <f t="shared" si="502"/>
        <v>6.8400000000000002E-2</v>
      </c>
      <c r="AQ1859" s="193">
        <f t="shared" si="503"/>
        <v>6.7099999999999993E-2</v>
      </c>
      <c r="AR1859" s="192">
        <f t="shared" si="504"/>
        <v>6.359999999999999E-2</v>
      </c>
      <c r="AS1859" s="192">
        <f t="shared" si="505"/>
        <v>6.359999999999999E-2</v>
      </c>
      <c r="AT1859" s="192">
        <f t="shared" si="506"/>
        <v>6.1899999999999997E-2</v>
      </c>
      <c r="AU1859" s="193" t="str">
        <f t="shared" si="507"/>
        <v/>
      </c>
      <c r="AV1859" s="194">
        <f t="shared" si="508"/>
        <v>0.06</v>
      </c>
      <c r="AW1859" s="193">
        <f t="shared" si="509"/>
        <v>5.8799999999999998E-2</v>
      </c>
      <c r="AX1859" s="193" t="str">
        <f t="shared" si="510"/>
        <v/>
      </c>
      <c r="AZ1859" s="193">
        <f t="shared" si="494"/>
        <v>6.4199999999999993E-2</v>
      </c>
    </row>
    <row r="1860" spans="1:52" s="5" customFormat="1" ht="11.25" x14ac:dyDescent="0.2">
      <c r="A1860" s="203">
        <v>40700</v>
      </c>
      <c r="B1860" s="11"/>
      <c r="C1860" s="11"/>
      <c r="D1860" s="15"/>
      <c r="E1860" s="204"/>
      <c r="F1860" s="8"/>
      <c r="G1860" s="8"/>
      <c r="H1860" s="15"/>
      <c r="I1860" s="204"/>
      <c r="J1860" s="8"/>
      <c r="K1860" s="8"/>
      <c r="L1860" s="15"/>
      <c r="M1860" s="204"/>
      <c r="N1860" s="8">
        <v>7.0300000000000001E-2</v>
      </c>
      <c r="O1860" s="8">
        <v>7.0499999999999993E-2</v>
      </c>
      <c r="P1860" s="15">
        <v>6.8599999999999994E-2</v>
      </c>
      <c r="Q1860" s="204">
        <v>6.88E-2</v>
      </c>
      <c r="R1860" s="8">
        <v>6.7100000000000007E-2</v>
      </c>
      <c r="S1860" s="204">
        <v>6.7500000000000004E-2</v>
      </c>
      <c r="T1860" s="205">
        <v>6.3600000000000004E-2</v>
      </c>
      <c r="U1860" s="204">
        <v>6.4199999999999993E-2</v>
      </c>
      <c r="V1860" s="8">
        <v>6.3600000000000004E-2</v>
      </c>
      <c r="W1860" s="204">
        <v>6.4199999999999993E-2</v>
      </c>
      <c r="X1860" s="8">
        <v>6.1499999999999999E-2</v>
      </c>
      <c r="Y1860" s="204">
        <v>6.2300000000000001E-2</v>
      </c>
      <c r="Z1860" s="8"/>
      <c r="AA1860" s="204"/>
      <c r="AB1860" s="8">
        <v>5.96E-2</v>
      </c>
      <c r="AC1860" s="204">
        <v>6.0600000000000001E-2</v>
      </c>
      <c r="AD1860" s="8">
        <v>5.8500000000000003E-2</v>
      </c>
      <c r="AE1860" s="204">
        <v>5.9499999999999997E-2</v>
      </c>
      <c r="AF1860" s="8"/>
      <c r="AG1860" s="204"/>
      <c r="AI1860" s="192" t="str">
        <f t="shared" si="495"/>
        <v/>
      </c>
      <c r="AJ1860" s="192" t="str">
        <f t="shared" si="496"/>
        <v/>
      </c>
      <c r="AK1860" s="192" t="str">
        <f t="shared" si="497"/>
        <v/>
      </c>
      <c r="AL1860" s="192" t="str">
        <f t="shared" si="498"/>
        <v/>
      </c>
      <c r="AM1860" s="192" t="str">
        <f t="shared" si="499"/>
        <v/>
      </c>
      <c r="AN1860" s="192" t="str">
        <f t="shared" si="500"/>
        <v/>
      </c>
      <c r="AO1860" s="193">
        <f t="shared" si="501"/>
        <v>7.039999999999999E-2</v>
      </c>
      <c r="AP1860" s="192">
        <f t="shared" si="502"/>
        <v>6.8699999999999997E-2</v>
      </c>
      <c r="AQ1860" s="193">
        <f t="shared" si="503"/>
        <v>6.7299999999999999E-2</v>
      </c>
      <c r="AR1860" s="192">
        <f t="shared" si="504"/>
        <v>6.3899999999999998E-2</v>
      </c>
      <c r="AS1860" s="192">
        <f t="shared" si="505"/>
        <v>6.3899999999999998E-2</v>
      </c>
      <c r="AT1860" s="192">
        <f t="shared" si="506"/>
        <v>6.1899999999999997E-2</v>
      </c>
      <c r="AU1860" s="193" t="str">
        <f t="shared" si="507"/>
        <v/>
      </c>
      <c r="AV1860" s="194">
        <f t="shared" si="508"/>
        <v>6.0100000000000001E-2</v>
      </c>
      <c r="AW1860" s="193">
        <f t="shared" si="509"/>
        <v>5.8999999999999997E-2</v>
      </c>
      <c r="AX1860" s="193" t="str">
        <f t="shared" si="510"/>
        <v/>
      </c>
      <c r="AZ1860" s="193">
        <f t="shared" si="494"/>
        <v>6.4399999999999999E-2</v>
      </c>
    </row>
    <row r="1861" spans="1:52" s="5" customFormat="1" ht="11.25" x14ac:dyDescent="0.2">
      <c r="A1861" s="203">
        <v>40701</v>
      </c>
      <c r="B1861" s="11"/>
      <c r="C1861" s="11"/>
      <c r="D1861" s="15"/>
      <c r="E1861" s="204"/>
      <c r="F1861" s="8"/>
      <c r="G1861" s="8"/>
      <c r="H1861" s="15"/>
      <c r="I1861" s="204"/>
      <c r="J1861" s="8"/>
      <c r="K1861" s="8"/>
      <c r="L1861" s="15"/>
      <c r="M1861" s="204"/>
      <c r="N1861" s="8">
        <v>7.0499999999999993E-2</v>
      </c>
      <c r="O1861" s="8">
        <v>7.0699999999999999E-2</v>
      </c>
      <c r="P1861" s="15">
        <v>6.8900000000000003E-2</v>
      </c>
      <c r="Q1861" s="204">
        <v>6.9099999999999995E-2</v>
      </c>
      <c r="R1861" s="8">
        <v>6.7400000000000002E-2</v>
      </c>
      <c r="S1861" s="204">
        <v>6.7799999999999999E-2</v>
      </c>
      <c r="T1861" s="205">
        <v>6.4000000000000001E-2</v>
      </c>
      <c r="U1861" s="204">
        <v>6.4600000000000005E-2</v>
      </c>
      <c r="V1861" s="8">
        <v>6.4199999999999993E-2</v>
      </c>
      <c r="W1861" s="204">
        <v>6.4799999999999996E-2</v>
      </c>
      <c r="X1861" s="8">
        <v>6.1800000000000001E-2</v>
      </c>
      <c r="Y1861" s="204">
        <v>6.2600000000000003E-2</v>
      </c>
      <c r="Z1861" s="8"/>
      <c r="AA1861" s="204"/>
      <c r="AB1861" s="8">
        <v>5.9799999999999999E-2</v>
      </c>
      <c r="AC1861" s="204">
        <v>6.08E-2</v>
      </c>
      <c r="AD1861" s="8">
        <v>5.8700000000000002E-2</v>
      </c>
      <c r="AE1861" s="204">
        <v>5.9700000000000003E-2</v>
      </c>
      <c r="AF1861" s="8"/>
      <c r="AG1861" s="204"/>
      <c r="AI1861" s="192" t="str">
        <f t="shared" si="495"/>
        <v/>
      </c>
      <c r="AJ1861" s="192" t="str">
        <f t="shared" si="496"/>
        <v/>
      </c>
      <c r="AK1861" s="192" t="str">
        <f t="shared" si="497"/>
        <v/>
      </c>
      <c r="AL1861" s="192" t="str">
        <f t="shared" si="498"/>
        <v/>
      </c>
      <c r="AM1861" s="192" t="str">
        <f t="shared" si="499"/>
        <v/>
      </c>
      <c r="AN1861" s="192" t="str">
        <f t="shared" si="500"/>
        <v/>
      </c>
      <c r="AO1861" s="193">
        <f t="shared" si="501"/>
        <v>7.0599999999999996E-2</v>
      </c>
      <c r="AP1861" s="192">
        <f t="shared" si="502"/>
        <v>6.9000000000000006E-2</v>
      </c>
      <c r="AQ1861" s="193">
        <f t="shared" si="503"/>
        <v>6.7599999999999993E-2</v>
      </c>
      <c r="AR1861" s="192">
        <f t="shared" si="504"/>
        <v>6.4299999999999996E-2</v>
      </c>
      <c r="AS1861" s="192">
        <f t="shared" si="505"/>
        <v>6.4500000000000002E-2</v>
      </c>
      <c r="AT1861" s="192">
        <f t="shared" si="506"/>
        <v>6.2200000000000005E-2</v>
      </c>
      <c r="AU1861" s="193" t="str">
        <f t="shared" si="507"/>
        <v/>
      </c>
      <c r="AV1861" s="194">
        <f t="shared" si="508"/>
        <v>6.0299999999999999E-2</v>
      </c>
      <c r="AW1861" s="193">
        <f t="shared" si="509"/>
        <v>5.9200000000000003E-2</v>
      </c>
      <c r="AX1861" s="193" t="str">
        <f t="shared" si="510"/>
        <v/>
      </c>
      <c r="AZ1861" s="193">
        <f t="shared" si="494"/>
        <v>6.4712500000000006E-2</v>
      </c>
    </row>
    <row r="1862" spans="1:52" s="5" customFormat="1" ht="11.25" x14ac:dyDescent="0.2">
      <c r="A1862" s="203">
        <v>40702</v>
      </c>
      <c r="B1862" s="11"/>
      <c r="C1862" s="11"/>
      <c r="D1862" s="15"/>
      <c r="E1862" s="204"/>
      <c r="F1862" s="8"/>
      <c r="G1862" s="8"/>
      <c r="H1862" s="15"/>
      <c r="I1862" s="204"/>
      <c r="J1862" s="8"/>
      <c r="K1862" s="8"/>
      <c r="L1862" s="15"/>
      <c r="M1862" s="204"/>
      <c r="N1862" s="8">
        <v>7.0699999999999999E-2</v>
      </c>
      <c r="O1862" s="8">
        <v>7.0900000000000005E-2</v>
      </c>
      <c r="P1862" s="15">
        <v>6.9000000000000006E-2</v>
      </c>
      <c r="Q1862" s="204">
        <v>6.9199999999999998E-2</v>
      </c>
      <c r="R1862" s="8">
        <v>6.7299999999999999E-2</v>
      </c>
      <c r="S1862" s="204">
        <v>6.7699999999999996E-2</v>
      </c>
      <c r="T1862" s="205">
        <v>6.4000000000000001E-2</v>
      </c>
      <c r="U1862" s="204">
        <v>6.4600000000000005E-2</v>
      </c>
      <c r="V1862" s="8">
        <v>6.4100000000000004E-2</v>
      </c>
      <c r="W1862" s="204">
        <v>6.4699999999999994E-2</v>
      </c>
      <c r="X1862" s="8">
        <v>6.1699999999999998E-2</v>
      </c>
      <c r="Y1862" s="204">
        <v>6.25E-2</v>
      </c>
      <c r="Z1862" s="8"/>
      <c r="AA1862" s="204"/>
      <c r="AB1862" s="8">
        <v>5.9700000000000003E-2</v>
      </c>
      <c r="AC1862" s="204">
        <v>6.0699999999999997E-2</v>
      </c>
      <c r="AD1862" s="8">
        <v>5.8599999999999999E-2</v>
      </c>
      <c r="AE1862" s="204">
        <v>5.96E-2</v>
      </c>
      <c r="AF1862" s="8"/>
      <c r="AG1862" s="204"/>
      <c r="AI1862" s="192" t="str">
        <f t="shared" si="495"/>
        <v/>
      </c>
      <c r="AJ1862" s="192" t="str">
        <f t="shared" si="496"/>
        <v/>
      </c>
      <c r="AK1862" s="192" t="str">
        <f t="shared" si="497"/>
        <v/>
      </c>
      <c r="AL1862" s="192" t="str">
        <f t="shared" si="498"/>
        <v/>
      </c>
      <c r="AM1862" s="192" t="str">
        <f t="shared" si="499"/>
        <v/>
      </c>
      <c r="AN1862" s="192" t="str">
        <f t="shared" si="500"/>
        <v/>
      </c>
      <c r="AO1862" s="193">
        <f t="shared" si="501"/>
        <v>7.0800000000000002E-2</v>
      </c>
      <c r="AP1862" s="192">
        <f t="shared" si="502"/>
        <v>6.9099999999999995E-2</v>
      </c>
      <c r="AQ1862" s="193">
        <f t="shared" si="503"/>
        <v>6.7500000000000004E-2</v>
      </c>
      <c r="AR1862" s="192">
        <f t="shared" si="504"/>
        <v>6.4299999999999996E-2</v>
      </c>
      <c r="AS1862" s="192">
        <f t="shared" si="505"/>
        <v>6.4399999999999999E-2</v>
      </c>
      <c r="AT1862" s="192">
        <f t="shared" si="506"/>
        <v>6.2100000000000002E-2</v>
      </c>
      <c r="AU1862" s="193" t="str">
        <f t="shared" si="507"/>
        <v/>
      </c>
      <c r="AV1862" s="194">
        <f t="shared" si="508"/>
        <v>6.0200000000000004E-2</v>
      </c>
      <c r="AW1862" s="193">
        <f t="shared" si="509"/>
        <v>5.91E-2</v>
      </c>
      <c r="AX1862" s="193" t="str">
        <f t="shared" si="510"/>
        <v/>
      </c>
      <c r="AZ1862" s="193">
        <f t="shared" si="494"/>
        <v>6.4687500000000009E-2</v>
      </c>
    </row>
    <row r="1863" spans="1:52" s="5" customFormat="1" ht="11.25" x14ac:dyDescent="0.2">
      <c r="A1863" s="203">
        <v>40703</v>
      </c>
      <c r="B1863" s="11"/>
      <c r="C1863" s="11"/>
      <c r="D1863" s="15"/>
      <c r="E1863" s="204"/>
      <c r="F1863" s="8"/>
      <c r="G1863" s="8"/>
      <c r="H1863" s="15"/>
      <c r="I1863" s="204"/>
      <c r="J1863" s="8"/>
      <c r="K1863" s="8"/>
      <c r="L1863" s="15"/>
      <c r="M1863" s="204"/>
      <c r="N1863" s="8">
        <v>7.0699999999999999E-2</v>
      </c>
      <c r="O1863" s="8">
        <v>7.0900000000000005E-2</v>
      </c>
      <c r="P1863" s="15">
        <v>6.8900000000000003E-2</v>
      </c>
      <c r="Q1863" s="204">
        <v>6.9099999999999995E-2</v>
      </c>
      <c r="R1863" s="8">
        <v>6.7000000000000004E-2</v>
      </c>
      <c r="S1863" s="204">
        <v>6.7400000000000002E-2</v>
      </c>
      <c r="T1863" s="205">
        <v>6.3600000000000004E-2</v>
      </c>
      <c r="U1863" s="204">
        <v>6.4199999999999993E-2</v>
      </c>
      <c r="V1863" s="8">
        <v>6.3600000000000004E-2</v>
      </c>
      <c r="W1863" s="204">
        <v>6.4199999999999993E-2</v>
      </c>
      <c r="X1863" s="8">
        <v>6.1400000000000003E-2</v>
      </c>
      <c r="Y1863" s="204">
        <v>6.2199999999999998E-2</v>
      </c>
      <c r="Z1863" s="8"/>
      <c r="AA1863" s="204"/>
      <c r="AB1863" s="8">
        <v>5.9400000000000001E-2</v>
      </c>
      <c r="AC1863" s="204">
        <v>6.0400000000000002E-2</v>
      </c>
      <c r="AD1863" s="8">
        <v>5.8200000000000002E-2</v>
      </c>
      <c r="AE1863" s="204">
        <v>5.9200000000000003E-2</v>
      </c>
      <c r="AF1863" s="8"/>
      <c r="AG1863" s="204"/>
      <c r="AI1863" s="192" t="str">
        <f t="shared" si="495"/>
        <v/>
      </c>
      <c r="AJ1863" s="192" t="str">
        <f t="shared" si="496"/>
        <v/>
      </c>
      <c r="AK1863" s="192" t="str">
        <f t="shared" si="497"/>
        <v/>
      </c>
      <c r="AL1863" s="192" t="str">
        <f t="shared" si="498"/>
        <v/>
      </c>
      <c r="AM1863" s="192" t="str">
        <f t="shared" si="499"/>
        <v/>
      </c>
      <c r="AN1863" s="192" t="str">
        <f t="shared" si="500"/>
        <v/>
      </c>
      <c r="AO1863" s="193">
        <f t="shared" si="501"/>
        <v>7.0800000000000002E-2</v>
      </c>
      <c r="AP1863" s="192">
        <f t="shared" si="502"/>
        <v>6.9000000000000006E-2</v>
      </c>
      <c r="AQ1863" s="193">
        <f t="shared" si="503"/>
        <v>6.720000000000001E-2</v>
      </c>
      <c r="AR1863" s="192">
        <f t="shared" si="504"/>
        <v>6.3899999999999998E-2</v>
      </c>
      <c r="AS1863" s="192">
        <f t="shared" si="505"/>
        <v>6.3899999999999998E-2</v>
      </c>
      <c r="AT1863" s="192">
        <f t="shared" si="506"/>
        <v>6.1800000000000001E-2</v>
      </c>
      <c r="AU1863" s="193" t="str">
        <f t="shared" si="507"/>
        <v/>
      </c>
      <c r="AV1863" s="194">
        <f t="shared" si="508"/>
        <v>5.9900000000000002E-2</v>
      </c>
      <c r="AW1863" s="193">
        <f t="shared" si="509"/>
        <v>5.8700000000000002E-2</v>
      </c>
      <c r="AX1863" s="193" t="str">
        <f t="shared" si="510"/>
        <v/>
      </c>
      <c r="AZ1863" s="193">
        <f t="shared" si="494"/>
        <v>6.4400000000000013E-2</v>
      </c>
    </row>
    <row r="1864" spans="1:52" s="5" customFormat="1" ht="11.25" x14ac:dyDescent="0.2">
      <c r="A1864" s="203">
        <v>40704</v>
      </c>
      <c r="B1864" s="11"/>
      <c r="C1864" s="11"/>
      <c r="D1864" s="15"/>
      <c r="E1864" s="204"/>
      <c r="F1864" s="8"/>
      <c r="G1864" s="8"/>
      <c r="H1864" s="15"/>
      <c r="I1864" s="204"/>
      <c r="J1864" s="8"/>
      <c r="K1864" s="8"/>
      <c r="L1864" s="15"/>
      <c r="M1864" s="204"/>
      <c r="N1864" s="8">
        <v>7.1199999999999999E-2</v>
      </c>
      <c r="O1864" s="8">
        <v>7.1400000000000005E-2</v>
      </c>
      <c r="P1864" s="15">
        <v>6.93E-2</v>
      </c>
      <c r="Q1864" s="204">
        <v>6.9500000000000006E-2</v>
      </c>
      <c r="R1864" s="8">
        <v>6.7199999999999996E-2</v>
      </c>
      <c r="S1864" s="204">
        <v>6.7599999999999993E-2</v>
      </c>
      <c r="T1864" s="205">
        <v>6.3500000000000001E-2</v>
      </c>
      <c r="U1864" s="204">
        <v>6.4100000000000004E-2</v>
      </c>
      <c r="V1864" s="8">
        <v>6.3500000000000001E-2</v>
      </c>
      <c r="W1864" s="204">
        <v>6.4100000000000004E-2</v>
      </c>
      <c r="X1864" s="8">
        <v>6.13E-2</v>
      </c>
      <c r="Y1864" s="204">
        <v>6.2100000000000002E-2</v>
      </c>
      <c r="Z1864" s="8"/>
      <c r="AA1864" s="204"/>
      <c r="AB1864" s="8">
        <v>5.9299999999999999E-2</v>
      </c>
      <c r="AC1864" s="204">
        <v>6.0299999999999999E-2</v>
      </c>
      <c r="AD1864" s="8">
        <v>5.8000000000000003E-2</v>
      </c>
      <c r="AE1864" s="204">
        <v>5.8999999999999997E-2</v>
      </c>
      <c r="AF1864" s="8"/>
      <c r="AG1864" s="204"/>
      <c r="AI1864" s="192" t="str">
        <f t="shared" si="495"/>
        <v/>
      </c>
      <c r="AJ1864" s="192" t="str">
        <f t="shared" si="496"/>
        <v/>
      </c>
      <c r="AK1864" s="192" t="str">
        <f t="shared" si="497"/>
        <v/>
      </c>
      <c r="AL1864" s="192" t="str">
        <f t="shared" si="498"/>
        <v/>
      </c>
      <c r="AM1864" s="192" t="str">
        <f t="shared" si="499"/>
        <v/>
      </c>
      <c r="AN1864" s="192" t="str">
        <f t="shared" si="500"/>
        <v/>
      </c>
      <c r="AO1864" s="193">
        <f t="shared" si="501"/>
        <v>7.1300000000000002E-2</v>
      </c>
      <c r="AP1864" s="192">
        <f t="shared" si="502"/>
        <v>6.9400000000000003E-2</v>
      </c>
      <c r="AQ1864" s="193">
        <f t="shared" si="503"/>
        <v>6.7399999999999988E-2</v>
      </c>
      <c r="AR1864" s="192">
        <f t="shared" si="504"/>
        <v>6.3799999999999996E-2</v>
      </c>
      <c r="AS1864" s="192">
        <f t="shared" si="505"/>
        <v>6.3799999999999996E-2</v>
      </c>
      <c r="AT1864" s="192">
        <f t="shared" si="506"/>
        <v>6.1700000000000005E-2</v>
      </c>
      <c r="AU1864" s="193" t="str">
        <f t="shared" si="507"/>
        <v/>
      </c>
      <c r="AV1864" s="194">
        <f t="shared" si="508"/>
        <v>5.9799999999999999E-2</v>
      </c>
      <c r="AW1864" s="193">
        <f t="shared" si="509"/>
        <v>5.8499999999999996E-2</v>
      </c>
      <c r="AX1864" s="193" t="str">
        <f t="shared" si="510"/>
        <v/>
      </c>
      <c r="AZ1864" s="193">
        <f t="shared" si="494"/>
        <v>6.4462500000000006E-2</v>
      </c>
    </row>
    <row r="1865" spans="1:52" s="5" customFormat="1" ht="11.25" x14ac:dyDescent="0.2">
      <c r="A1865" s="203">
        <v>40707</v>
      </c>
      <c r="B1865" s="11"/>
      <c r="C1865" s="11"/>
      <c r="D1865" s="15"/>
      <c r="E1865" s="204"/>
      <c r="F1865" s="8"/>
      <c r="G1865" s="8"/>
      <c r="H1865" s="15"/>
      <c r="I1865" s="204"/>
      <c r="J1865" s="8"/>
      <c r="K1865" s="8"/>
      <c r="L1865" s="15"/>
      <c r="M1865" s="204"/>
      <c r="N1865" s="8">
        <v>7.1499999999999994E-2</v>
      </c>
      <c r="O1865" s="8">
        <v>7.17E-2</v>
      </c>
      <c r="P1865" s="15">
        <v>6.9500000000000006E-2</v>
      </c>
      <c r="Q1865" s="204">
        <v>6.9699999999999998E-2</v>
      </c>
      <c r="R1865" s="8">
        <v>6.7299999999999999E-2</v>
      </c>
      <c r="S1865" s="204">
        <v>6.7699999999999996E-2</v>
      </c>
      <c r="T1865" s="205">
        <v>6.3500000000000001E-2</v>
      </c>
      <c r="U1865" s="204">
        <v>6.4100000000000004E-2</v>
      </c>
      <c r="V1865" s="8">
        <v>6.3500000000000001E-2</v>
      </c>
      <c r="W1865" s="204">
        <v>6.4100000000000004E-2</v>
      </c>
      <c r="X1865" s="8">
        <v>6.1400000000000003E-2</v>
      </c>
      <c r="Y1865" s="204">
        <v>6.2199999999999998E-2</v>
      </c>
      <c r="Z1865" s="8"/>
      <c r="AA1865" s="204"/>
      <c r="AB1865" s="8">
        <v>5.9200000000000003E-2</v>
      </c>
      <c r="AC1865" s="204">
        <v>6.0199999999999997E-2</v>
      </c>
      <c r="AD1865" s="8">
        <v>5.79E-2</v>
      </c>
      <c r="AE1865" s="204">
        <v>5.8900000000000001E-2</v>
      </c>
      <c r="AF1865" s="8"/>
      <c r="AG1865" s="204"/>
      <c r="AI1865" s="192" t="str">
        <f t="shared" si="495"/>
        <v/>
      </c>
      <c r="AJ1865" s="192" t="str">
        <f t="shared" si="496"/>
        <v/>
      </c>
      <c r="AK1865" s="192" t="str">
        <f t="shared" si="497"/>
        <v/>
      </c>
      <c r="AL1865" s="192" t="str">
        <f t="shared" si="498"/>
        <v/>
      </c>
      <c r="AM1865" s="192" t="str">
        <f t="shared" si="499"/>
        <v/>
      </c>
      <c r="AN1865" s="192" t="str">
        <f t="shared" si="500"/>
        <v/>
      </c>
      <c r="AO1865" s="193">
        <f t="shared" si="501"/>
        <v>7.1599999999999997E-2</v>
      </c>
      <c r="AP1865" s="192">
        <f t="shared" si="502"/>
        <v>6.9599999999999995E-2</v>
      </c>
      <c r="AQ1865" s="193">
        <f t="shared" si="503"/>
        <v>6.7500000000000004E-2</v>
      </c>
      <c r="AR1865" s="192">
        <f t="shared" si="504"/>
        <v>6.3799999999999996E-2</v>
      </c>
      <c r="AS1865" s="192">
        <f t="shared" si="505"/>
        <v>6.3799999999999996E-2</v>
      </c>
      <c r="AT1865" s="192">
        <f t="shared" si="506"/>
        <v>6.1800000000000001E-2</v>
      </c>
      <c r="AU1865" s="193" t="str">
        <f t="shared" si="507"/>
        <v/>
      </c>
      <c r="AV1865" s="194">
        <f t="shared" si="508"/>
        <v>5.9700000000000003E-2</v>
      </c>
      <c r="AW1865" s="193">
        <f t="shared" si="509"/>
        <v>5.8400000000000001E-2</v>
      </c>
      <c r="AX1865" s="193" t="str">
        <f t="shared" si="510"/>
        <v/>
      </c>
      <c r="AZ1865" s="193">
        <f t="shared" si="494"/>
        <v>6.4524999999999999E-2</v>
      </c>
    </row>
    <row r="1866" spans="1:52" s="5" customFormat="1" ht="11.25" x14ac:dyDescent="0.2">
      <c r="A1866" s="203">
        <v>40708</v>
      </c>
      <c r="B1866" s="11"/>
      <c r="C1866" s="11"/>
      <c r="D1866" s="15"/>
      <c r="E1866" s="204"/>
      <c r="F1866" s="8"/>
      <c r="G1866" s="8"/>
      <c r="H1866" s="15"/>
      <c r="I1866" s="204"/>
      <c r="J1866" s="8"/>
      <c r="K1866" s="8"/>
      <c r="L1866" s="15"/>
      <c r="M1866" s="204"/>
      <c r="N1866" s="8">
        <v>7.17E-2</v>
      </c>
      <c r="O1866" s="8">
        <v>7.1900000000000006E-2</v>
      </c>
      <c r="P1866" s="15">
        <v>6.9699999999999998E-2</v>
      </c>
      <c r="Q1866" s="204">
        <v>6.9900000000000004E-2</v>
      </c>
      <c r="R1866" s="8">
        <v>6.7299999999999999E-2</v>
      </c>
      <c r="S1866" s="204">
        <v>6.7699999999999996E-2</v>
      </c>
      <c r="T1866" s="205">
        <v>6.3500000000000001E-2</v>
      </c>
      <c r="U1866" s="204">
        <v>6.4100000000000004E-2</v>
      </c>
      <c r="V1866" s="8">
        <v>6.3500000000000001E-2</v>
      </c>
      <c r="W1866" s="204">
        <v>6.4100000000000004E-2</v>
      </c>
      <c r="X1866" s="8">
        <v>6.13E-2</v>
      </c>
      <c r="Y1866" s="204">
        <v>6.2100000000000002E-2</v>
      </c>
      <c r="Z1866" s="8"/>
      <c r="AA1866" s="204"/>
      <c r="AB1866" s="8">
        <v>5.91E-2</v>
      </c>
      <c r="AC1866" s="204">
        <v>6.0100000000000001E-2</v>
      </c>
      <c r="AD1866" s="8">
        <v>5.7799999999999997E-2</v>
      </c>
      <c r="AE1866" s="204">
        <v>5.8799999999999998E-2</v>
      </c>
      <c r="AF1866" s="8"/>
      <c r="AG1866" s="204"/>
      <c r="AI1866" s="192" t="str">
        <f t="shared" si="495"/>
        <v/>
      </c>
      <c r="AJ1866" s="192" t="str">
        <f t="shared" si="496"/>
        <v/>
      </c>
      <c r="AK1866" s="192" t="str">
        <f t="shared" si="497"/>
        <v/>
      </c>
      <c r="AL1866" s="192" t="str">
        <f t="shared" si="498"/>
        <v/>
      </c>
      <c r="AM1866" s="192" t="str">
        <f t="shared" si="499"/>
        <v/>
      </c>
      <c r="AN1866" s="192" t="str">
        <f t="shared" si="500"/>
        <v/>
      </c>
      <c r="AO1866" s="193">
        <f t="shared" si="501"/>
        <v>7.1800000000000003E-2</v>
      </c>
      <c r="AP1866" s="192">
        <f t="shared" si="502"/>
        <v>6.9800000000000001E-2</v>
      </c>
      <c r="AQ1866" s="193">
        <f t="shared" si="503"/>
        <v>6.7500000000000004E-2</v>
      </c>
      <c r="AR1866" s="192">
        <f t="shared" si="504"/>
        <v>6.3799999999999996E-2</v>
      </c>
      <c r="AS1866" s="192">
        <f t="shared" si="505"/>
        <v>6.3799999999999996E-2</v>
      </c>
      <c r="AT1866" s="192">
        <f t="shared" si="506"/>
        <v>6.1700000000000005E-2</v>
      </c>
      <c r="AU1866" s="193" t="str">
        <f t="shared" si="507"/>
        <v/>
      </c>
      <c r="AV1866" s="194">
        <f t="shared" si="508"/>
        <v>5.96E-2</v>
      </c>
      <c r="AW1866" s="193">
        <f t="shared" si="509"/>
        <v>5.8299999999999998E-2</v>
      </c>
      <c r="AX1866" s="193" t="str">
        <f t="shared" si="510"/>
        <v/>
      </c>
      <c r="AZ1866" s="193">
        <f t="shared" si="494"/>
        <v>6.4537499999999998E-2</v>
      </c>
    </row>
    <row r="1867" spans="1:52" s="5" customFormat="1" ht="11.25" x14ac:dyDescent="0.2">
      <c r="A1867" s="203">
        <v>40709</v>
      </c>
      <c r="B1867" s="11"/>
      <c r="C1867" s="11"/>
      <c r="D1867" s="15"/>
      <c r="E1867" s="204"/>
      <c r="F1867" s="8"/>
      <c r="G1867" s="8"/>
      <c r="H1867" s="15"/>
      <c r="I1867" s="204"/>
      <c r="J1867" s="8"/>
      <c r="K1867" s="8"/>
      <c r="L1867" s="15"/>
      <c r="M1867" s="204"/>
      <c r="N1867" s="8">
        <v>7.17E-2</v>
      </c>
      <c r="O1867" s="8">
        <v>7.1900000000000006E-2</v>
      </c>
      <c r="P1867" s="15">
        <v>6.9699999999999998E-2</v>
      </c>
      <c r="Q1867" s="204">
        <v>6.9900000000000004E-2</v>
      </c>
      <c r="R1867" s="8">
        <v>6.7299999999999999E-2</v>
      </c>
      <c r="S1867" s="204">
        <v>6.7699999999999996E-2</v>
      </c>
      <c r="T1867" s="205">
        <v>6.3600000000000004E-2</v>
      </c>
      <c r="U1867" s="204">
        <v>6.4199999999999993E-2</v>
      </c>
      <c r="V1867" s="8">
        <v>6.3500000000000001E-2</v>
      </c>
      <c r="W1867" s="204">
        <v>6.4100000000000004E-2</v>
      </c>
      <c r="X1867" s="8">
        <v>6.1600000000000002E-2</v>
      </c>
      <c r="Y1867" s="204">
        <v>6.2399999999999997E-2</v>
      </c>
      <c r="Z1867" s="8"/>
      <c r="AA1867" s="204"/>
      <c r="AB1867" s="8">
        <v>5.9299999999999999E-2</v>
      </c>
      <c r="AC1867" s="204">
        <v>6.0299999999999999E-2</v>
      </c>
      <c r="AD1867" s="8">
        <v>5.79E-2</v>
      </c>
      <c r="AE1867" s="204">
        <v>5.8900000000000001E-2</v>
      </c>
      <c r="AF1867" s="8"/>
      <c r="AG1867" s="204"/>
      <c r="AI1867" s="192" t="str">
        <f t="shared" si="495"/>
        <v/>
      </c>
      <c r="AJ1867" s="192" t="str">
        <f t="shared" si="496"/>
        <v/>
      </c>
      <c r="AK1867" s="192" t="str">
        <f t="shared" si="497"/>
        <v/>
      </c>
      <c r="AL1867" s="192" t="str">
        <f t="shared" si="498"/>
        <v/>
      </c>
      <c r="AM1867" s="192" t="str">
        <f t="shared" si="499"/>
        <v/>
      </c>
      <c r="AN1867" s="192" t="str">
        <f t="shared" si="500"/>
        <v/>
      </c>
      <c r="AO1867" s="193">
        <f t="shared" si="501"/>
        <v>7.1800000000000003E-2</v>
      </c>
      <c r="AP1867" s="192">
        <f t="shared" si="502"/>
        <v>6.9800000000000001E-2</v>
      </c>
      <c r="AQ1867" s="193">
        <f t="shared" si="503"/>
        <v>6.7500000000000004E-2</v>
      </c>
      <c r="AR1867" s="192">
        <f t="shared" si="504"/>
        <v>6.3899999999999998E-2</v>
      </c>
      <c r="AS1867" s="192">
        <f t="shared" si="505"/>
        <v>6.3799999999999996E-2</v>
      </c>
      <c r="AT1867" s="192">
        <f t="shared" si="506"/>
        <v>6.2E-2</v>
      </c>
      <c r="AU1867" s="193" t="str">
        <f t="shared" si="507"/>
        <v/>
      </c>
      <c r="AV1867" s="194">
        <f t="shared" si="508"/>
        <v>5.9799999999999999E-2</v>
      </c>
      <c r="AW1867" s="193">
        <f t="shared" si="509"/>
        <v>5.8400000000000001E-2</v>
      </c>
      <c r="AX1867" s="193" t="str">
        <f t="shared" si="510"/>
        <v/>
      </c>
      <c r="AZ1867" s="193">
        <f t="shared" si="494"/>
        <v>6.4625000000000002E-2</v>
      </c>
    </row>
    <row r="1868" spans="1:52" s="5" customFormat="1" ht="11.25" x14ac:dyDescent="0.2">
      <c r="A1868" s="203">
        <v>40710</v>
      </c>
      <c r="B1868" s="11"/>
      <c r="C1868" s="11"/>
      <c r="D1868" s="15"/>
      <c r="E1868" s="204"/>
      <c r="F1868" s="8"/>
      <c r="G1868" s="8"/>
      <c r="H1868" s="15"/>
      <c r="I1868" s="204"/>
      <c r="J1868" s="8"/>
      <c r="K1868" s="8"/>
      <c r="L1868" s="15"/>
      <c r="M1868" s="204"/>
      <c r="N1868" s="8">
        <v>7.0699999999999999E-2</v>
      </c>
      <c r="O1868" s="8">
        <v>7.0900000000000005E-2</v>
      </c>
      <c r="P1868" s="15">
        <v>6.9000000000000006E-2</v>
      </c>
      <c r="Q1868" s="204">
        <v>6.9199999999999998E-2</v>
      </c>
      <c r="R1868" s="8">
        <v>6.7000000000000004E-2</v>
      </c>
      <c r="S1868" s="204">
        <v>6.7400000000000002E-2</v>
      </c>
      <c r="T1868" s="205">
        <v>6.3399999999999998E-2</v>
      </c>
      <c r="U1868" s="204">
        <v>6.4000000000000001E-2</v>
      </c>
      <c r="V1868" s="8">
        <v>6.3500000000000001E-2</v>
      </c>
      <c r="W1868" s="204">
        <v>6.4100000000000004E-2</v>
      </c>
      <c r="X1868" s="8">
        <v>6.1499999999999999E-2</v>
      </c>
      <c r="Y1868" s="204">
        <v>6.2300000000000001E-2</v>
      </c>
      <c r="Z1868" s="8"/>
      <c r="AA1868" s="204"/>
      <c r="AB1868" s="8">
        <v>5.9299999999999999E-2</v>
      </c>
      <c r="AC1868" s="204">
        <v>6.0299999999999999E-2</v>
      </c>
      <c r="AD1868" s="8">
        <v>5.79E-2</v>
      </c>
      <c r="AE1868" s="204">
        <v>5.8900000000000001E-2</v>
      </c>
      <c r="AF1868" s="8"/>
      <c r="AG1868" s="204"/>
      <c r="AI1868" s="192" t="str">
        <f t="shared" si="495"/>
        <v/>
      </c>
      <c r="AJ1868" s="192" t="str">
        <f t="shared" si="496"/>
        <v/>
      </c>
      <c r="AK1868" s="192" t="str">
        <f t="shared" si="497"/>
        <v/>
      </c>
      <c r="AL1868" s="192" t="str">
        <f t="shared" si="498"/>
        <v/>
      </c>
      <c r="AM1868" s="192" t="str">
        <f t="shared" si="499"/>
        <v/>
      </c>
      <c r="AN1868" s="192" t="str">
        <f t="shared" si="500"/>
        <v/>
      </c>
      <c r="AO1868" s="193">
        <f t="shared" si="501"/>
        <v>7.0800000000000002E-2</v>
      </c>
      <c r="AP1868" s="192">
        <f t="shared" si="502"/>
        <v>6.9099999999999995E-2</v>
      </c>
      <c r="AQ1868" s="193">
        <f t="shared" si="503"/>
        <v>6.720000000000001E-2</v>
      </c>
      <c r="AR1868" s="192">
        <f t="shared" si="504"/>
        <v>6.3700000000000007E-2</v>
      </c>
      <c r="AS1868" s="192">
        <f t="shared" si="505"/>
        <v>6.3799999999999996E-2</v>
      </c>
      <c r="AT1868" s="192">
        <f t="shared" si="506"/>
        <v>6.1899999999999997E-2</v>
      </c>
      <c r="AU1868" s="193" t="str">
        <f t="shared" si="507"/>
        <v/>
      </c>
      <c r="AV1868" s="194">
        <f t="shared" si="508"/>
        <v>5.9799999999999999E-2</v>
      </c>
      <c r="AW1868" s="193">
        <f t="shared" si="509"/>
        <v>5.8400000000000001E-2</v>
      </c>
      <c r="AX1868" s="193" t="str">
        <f t="shared" si="510"/>
        <v/>
      </c>
      <c r="AZ1868" s="193">
        <f t="shared" si="494"/>
        <v>6.4337500000000006E-2</v>
      </c>
    </row>
    <row r="1869" spans="1:52" s="5" customFormat="1" ht="11.25" x14ac:dyDescent="0.2">
      <c r="A1869" s="203">
        <v>40711</v>
      </c>
      <c r="B1869" s="11"/>
      <c r="C1869" s="11"/>
      <c r="D1869" s="15"/>
      <c r="E1869" s="204"/>
      <c r="F1869" s="8"/>
      <c r="G1869" s="8"/>
      <c r="H1869" s="15"/>
      <c r="I1869" s="204"/>
      <c r="J1869" s="8"/>
      <c r="K1869" s="8"/>
      <c r="L1869" s="15"/>
      <c r="M1869" s="204"/>
      <c r="N1869" s="8">
        <v>7.0800000000000002E-2</v>
      </c>
      <c r="O1869" s="8">
        <v>7.0999999999999994E-2</v>
      </c>
      <c r="P1869" s="15">
        <v>6.88E-2</v>
      </c>
      <c r="Q1869" s="204">
        <v>6.9000000000000006E-2</v>
      </c>
      <c r="R1869" s="8">
        <v>6.7199999999999996E-2</v>
      </c>
      <c r="S1869" s="204">
        <v>6.7599999999999993E-2</v>
      </c>
      <c r="T1869" s="205">
        <v>6.3600000000000004E-2</v>
      </c>
      <c r="U1869" s="204">
        <v>6.4199999999999993E-2</v>
      </c>
      <c r="V1869" s="8">
        <v>6.3600000000000004E-2</v>
      </c>
      <c r="W1869" s="204">
        <v>6.4199999999999993E-2</v>
      </c>
      <c r="X1869" s="8">
        <v>6.1499999999999999E-2</v>
      </c>
      <c r="Y1869" s="204">
        <v>6.2300000000000001E-2</v>
      </c>
      <c r="Z1869" s="8"/>
      <c r="AA1869" s="204"/>
      <c r="AB1869" s="8">
        <v>5.9400000000000001E-2</v>
      </c>
      <c r="AC1869" s="204">
        <v>6.0400000000000002E-2</v>
      </c>
      <c r="AD1869" s="8">
        <v>5.79E-2</v>
      </c>
      <c r="AE1869" s="204">
        <v>5.8900000000000001E-2</v>
      </c>
      <c r="AF1869" s="8"/>
      <c r="AG1869" s="204"/>
      <c r="AI1869" s="192" t="str">
        <f t="shared" si="495"/>
        <v/>
      </c>
      <c r="AJ1869" s="192" t="str">
        <f t="shared" si="496"/>
        <v/>
      </c>
      <c r="AK1869" s="192" t="str">
        <f t="shared" si="497"/>
        <v/>
      </c>
      <c r="AL1869" s="192" t="str">
        <f t="shared" si="498"/>
        <v/>
      </c>
      <c r="AM1869" s="192" t="str">
        <f t="shared" si="499"/>
        <v/>
      </c>
      <c r="AN1869" s="192" t="str">
        <f t="shared" si="500"/>
        <v/>
      </c>
      <c r="AO1869" s="193">
        <f t="shared" si="501"/>
        <v>7.0899999999999991E-2</v>
      </c>
      <c r="AP1869" s="192">
        <f t="shared" si="502"/>
        <v>6.8900000000000003E-2</v>
      </c>
      <c r="AQ1869" s="193">
        <f t="shared" si="503"/>
        <v>6.7399999999999988E-2</v>
      </c>
      <c r="AR1869" s="192">
        <f t="shared" si="504"/>
        <v>6.3899999999999998E-2</v>
      </c>
      <c r="AS1869" s="192">
        <f t="shared" si="505"/>
        <v>6.3899999999999998E-2</v>
      </c>
      <c r="AT1869" s="192">
        <f t="shared" si="506"/>
        <v>6.1899999999999997E-2</v>
      </c>
      <c r="AU1869" s="193" t="str">
        <f t="shared" si="507"/>
        <v/>
      </c>
      <c r="AV1869" s="194">
        <f t="shared" si="508"/>
        <v>5.9900000000000002E-2</v>
      </c>
      <c r="AW1869" s="193">
        <f t="shared" si="509"/>
        <v>5.8400000000000001E-2</v>
      </c>
      <c r="AX1869" s="193" t="str">
        <f t="shared" si="510"/>
        <v/>
      </c>
      <c r="AZ1869" s="193">
        <f t="shared" si="494"/>
        <v>6.4399999999999999E-2</v>
      </c>
    </row>
    <row r="1870" spans="1:52" s="5" customFormat="1" ht="11.25" x14ac:dyDescent="0.2">
      <c r="A1870" s="203">
        <v>40714</v>
      </c>
      <c r="B1870" s="11"/>
      <c r="C1870" s="11"/>
      <c r="D1870" s="15"/>
      <c r="E1870" s="204"/>
      <c r="F1870" s="8"/>
      <c r="G1870" s="8"/>
      <c r="H1870" s="15"/>
      <c r="I1870" s="204"/>
      <c r="J1870" s="8"/>
      <c r="K1870" s="8"/>
      <c r="L1870" s="15"/>
      <c r="M1870" s="204"/>
      <c r="N1870" s="8">
        <v>7.0000000000000007E-2</v>
      </c>
      <c r="O1870" s="8">
        <v>7.0199999999999999E-2</v>
      </c>
      <c r="P1870" s="15">
        <v>6.83E-2</v>
      </c>
      <c r="Q1870" s="204">
        <v>6.8500000000000005E-2</v>
      </c>
      <c r="R1870" s="8">
        <v>6.7100000000000007E-2</v>
      </c>
      <c r="S1870" s="204">
        <v>6.7500000000000004E-2</v>
      </c>
      <c r="T1870" s="205">
        <v>6.3600000000000004E-2</v>
      </c>
      <c r="U1870" s="204">
        <v>6.4199999999999993E-2</v>
      </c>
      <c r="V1870" s="8">
        <v>6.3500000000000001E-2</v>
      </c>
      <c r="W1870" s="204">
        <v>6.4100000000000004E-2</v>
      </c>
      <c r="X1870" s="8">
        <v>6.1499999999999999E-2</v>
      </c>
      <c r="Y1870" s="204">
        <v>6.2300000000000001E-2</v>
      </c>
      <c r="Z1870" s="8"/>
      <c r="AA1870" s="204"/>
      <c r="AB1870" s="8">
        <v>5.9400000000000001E-2</v>
      </c>
      <c r="AC1870" s="204">
        <v>6.0400000000000002E-2</v>
      </c>
      <c r="AD1870" s="8">
        <v>5.8000000000000003E-2</v>
      </c>
      <c r="AE1870" s="204">
        <v>5.8999999999999997E-2</v>
      </c>
      <c r="AF1870" s="8"/>
      <c r="AG1870" s="204"/>
      <c r="AI1870" s="192" t="str">
        <f t="shared" si="495"/>
        <v/>
      </c>
      <c r="AJ1870" s="192" t="str">
        <f t="shared" si="496"/>
        <v/>
      </c>
      <c r="AK1870" s="192" t="str">
        <f t="shared" si="497"/>
        <v/>
      </c>
      <c r="AL1870" s="192" t="str">
        <f t="shared" si="498"/>
        <v/>
      </c>
      <c r="AM1870" s="192" t="str">
        <f t="shared" si="499"/>
        <v/>
      </c>
      <c r="AN1870" s="192" t="str">
        <f t="shared" si="500"/>
        <v/>
      </c>
      <c r="AO1870" s="193">
        <f t="shared" si="501"/>
        <v>7.0099999999999996E-2</v>
      </c>
      <c r="AP1870" s="192">
        <f t="shared" si="502"/>
        <v>6.8400000000000002E-2</v>
      </c>
      <c r="AQ1870" s="193">
        <f t="shared" si="503"/>
        <v>6.7299999999999999E-2</v>
      </c>
      <c r="AR1870" s="192">
        <f t="shared" si="504"/>
        <v>6.3899999999999998E-2</v>
      </c>
      <c r="AS1870" s="192">
        <f t="shared" si="505"/>
        <v>6.3799999999999996E-2</v>
      </c>
      <c r="AT1870" s="192">
        <f t="shared" si="506"/>
        <v>6.1899999999999997E-2</v>
      </c>
      <c r="AU1870" s="193" t="str">
        <f t="shared" si="507"/>
        <v/>
      </c>
      <c r="AV1870" s="194">
        <f t="shared" si="508"/>
        <v>5.9900000000000002E-2</v>
      </c>
      <c r="AW1870" s="193">
        <f t="shared" si="509"/>
        <v>5.8499999999999996E-2</v>
      </c>
      <c r="AX1870" s="193" t="str">
        <f t="shared" si="510"/>
        <v/>
      </c>
      <c r="AZ1870" s="193">
        <f t="shared" si="494"/>
        <v>6.4225000000000004E-2</v>
      </c>
    </row>
    <row r="1871" spans="1:52" s="5" customFormat="1" ht="11.25" x14ac:dyDescent="0.2">
      <c r="A1871" s="203">
        <v>40715</v>
      </c>
      <c r="B1871" s="11"/>
      <c r="C1871" s="11"/>
      <c r="D1871" s="15"/>
      <c r="E1871" s="204"/>
      <c r="F1871" s="8"/>
      <c r="G1871" s="8"/>
      <c r="H1871" s="15"/>
      <c r="I1871" s="204"/>
      <c r="J1871" s="8"/>
      <c r="K1871" s="8"/>
      <c r="L1871" s="15"/>
      <c r="M1871" s="204"/>
      <c r="N1871" s="8">
        <v>7.0000000000000007E-2</v>
      </c>
      <c r="O1871" s="8">
        <v>7.0199999999999999E-2</v>
      </c>
      <c r="P1871" s="15">
        <v>6.83E-2</v>
      </c>
      <c r="Q1871" s="204">
        <v>6.8500000000000005E-2</v>
      </c>
      <c r="R1871" s="8">
        <v>6.7100000000000007E-2</v>
      </c>
      <c r="S1871" s="204">
        <v>6.7500000000000004E-2</v>
      </c>
      <c r="T1871" s="205">
        <v>6.3799999999999996E-2</v>
      </c>
      <c r="U1871" s="204">
        <v>6.4399999999999999E-2</v>
      </c>
      <c r="V1871" s="8">
        <v>6.3600000000000004E-2</v>
      </c>
      <c r="W1871" s="204">
        <v>6.4199999999999993E-2</v>
      </c>
      <c r="X1871" s="8">
        <v>6.1499999999999999E-2</v>
      </c>
      <c r="Y1871" s="204">
        <v>6.2300000000000001E-2</v>
      </c>
      <c r="Z1871" s="8"/>
      <c r="AA1871" s="204"/>
      <c r="AB1871" s="8">
        <v>5.9499999999999997E-2</v>
      </c>
      <c r="AC1871" s="204">
        <v>6.0499999999999998E-2</v>
      </c>
      <c r="AD1871" s="8">
        <v>5.8000000000000003E-2</v>
      </c>
      <c r="AE1871" s="204">
        <v>5.8999999999999997E-2</v>
      </c>
      <c r="AF1871" s="8"/>
      <c r="AG1871" s="204"/>
      <c r="AI1871" s="192" t="str">
        <f t="shared" si="495"/>
        <v/>
      </c>
      <c r="AJ1871" s="192" t="str">
        <f t="shared" si="496"/>
        <v/>
      </c>
      <c r="AK1871" s="192" t="str">
        <f t="shared" si="497"/>
        <v/>
      </c>
      <c r="AL1871" s="192" t="str">
        <f t="shared" si="498"/>
        <v/>
      </c>
      <c r="AM1871" s="192" t="str">
        <f t="shared" si="499"/>
        <v/>
      </c>
      <c r="AN1871" s="192" t="str">
        <f t="shared" si="500"/>
        <v/>
      </c>
      <c r="AO1871" s="193">
        <f t="shared" si="501"/>
        <v>7.0099999999999996E-2</v>
      </c>
      <c r="AP1871" s="192">
        <f t="shared" si="502"/>
        <v>6.8400000000000002E-2</v>
      </c>
      <c r="AQ1871" s="193">
        <f t="shared" si="503"/>
        <v>6.7299999999999999E-2</v>
      </c>
      <c r="AR1871" s="192">
        <f t="shared" si="504"/>
        <v>6.409999999999999E-2</v>
      </c>
      <c r="AS1871" s="192">
        <f t="shared" si="505"/>
        <v>6.3899999999999998E-2</v>
      </c>
      <c r="AT1871" s="192">
        <f t="shared" si="506"/>
        <v>6.1899999999999997E-2</v>
      </c>
      <c r="AU1871" s="193" t="str">
        <f t="shared" si="507"/>
        <v/>
      </c>
      <c r="AV1871" s="194">
        <f t="shared" si="508"/>
        <v>0.06</v>
      </c>
      <c r="AW1871" s="193">
        <f t="shared" si="509"/>
        <v>5.8499999999999996E-2</v>
      </c>
      <c r="AX1871" s="193" t="str">
        <f t="shared" si="510"/>
        <v/>
      </c>
      <c r="AZ1871" s="193">
        <f t="shared" si="494"/>
        <v>6.4274999999999999E-2</v>
      </c>
    </row>
    <row r="1872" spans="1:52" s="5" customFormat="1" ht="11.25" x14ac:dyDescent="0.2">
      <c r="A1872" s="203">
        <v>40716</v>
      </c>
      <c r="B1872" s="11"/>
      <c r="C1872" s="11"/>
      <c r="D1872" s="15"/>
      <c r="E1872" s="204"/>
      <c r="F1872" s="8"/>
      <c r="G1872" s="8"/>
      <c r="H1872" s="15"/>
      <c r="I1872" s="204"/>
      <c r="J1872" s="8"/>
      <c r="K1872" s="8"/>
      <c r="L1872" s="15"/>
      <c r="M1872" s="204"/>
      <c r="N1872" s="8">
        <v>6.9400000000000003E-2</v>
      </c>
      <c r="O1872" s="8">
        <v>6.9599999999999995E-2</v>
      </c>
      <c r="P1872" s="15">
        <v>6.7799999999999999E-2</v>
      </c>
      <c r="Q1872" s="204">
        <v>6.8000000000000005E-2</v>
      </c>
      <c r="R1872" s="8">
        <v>6.7000000000000004E-2</v>
      </c>
      <c r="S1872" s="204">
        <v>6.7400000000000002E-2</v>
      </c>
      <c r="T1872" s="205">
        <v>6.4100000000000004E-2</v>
      </c>
      <c r="U1872" s="204">
        <v>6.4699999999999994E-2</v>
      </c>
      <c r="V1872" s="8">
        <v>6.3799999999999996E-2</v>
      </c>
      <c r="W1872" s="204">
        <v>6.4399999999999999E-2</v>
      </c>
      <c r="X1872" s="8">
        <v>6.1600000000000002E-2</v>
      </c>
      <c r="Y1872" s="204">
        <v>6.2399999999999997E-2</v>
      </c>
      <c r="Z1872" s="8"/>
      <c r="AA1872" s="204"/>
      <c r="AB1872" s="8">
        <v>5.96E-2</v>
      </c>
      <c r="AC1872" s="204">
        <v>6.0600000000000001E-2</v>
      </c>
      <c r="AD1872" s="8">
        <v>5.8099999999999999E-2</v>
      </c>
      <c r="AE1872" s="204">
        <v>5.91E-2</v>
      </c>
      <c r="AF1872" s="8"/>
      <c r="AG1872" s="204"/>
      <c r="AI1872" s="192" t="str">
        <f t="shared" si="495"/>
        <v/>
      </c>
      <c r="AJ1872" s="192" t="str">
        <f t="shared" si="496"/>
        <v/>
      </c>
      <c r="AK1872" s="192" t="str">
        <f t="shared" si="497"/>
        <v/>
      </c>
      <c r="AL1872" s="192" t="str">
        <f t="shared" si="498"/>
        <v/>
      </c>
      <c r="AM1872" s="192" t="str">
        <f t="shared" si="499"/>
        <v/>
      </c>
      <c r="AN1872" s="192" t="str">
        <f t="shared" si="500"/>
        <v/>
      </c>
      <c r="AO1872" s="193">
        <f t="shared" si="501"/>
        <v>6.9500000000000006E-2</v>
      </c>
      <c r="AP1872" s="192">
        <f t="shared" si="502"/>
        <v>6.7900000000000002E-2</v>
      </c>
      <c r="AQ1872" s="193">
        <f t="shared" si="503"/>
        <v>6.720000000000001E-2</v>
      </c>
      <c r="AR1872" s="192">
        <f t="shared" si="504"/>
        <v>6.4399999999999999E-2</v>
      </c>
      <c r="AS1872" s="192">
        <f t="shared" si="505"/>
        <v>6.409999999999999E-2</v>
      </c>
      <c r="AT1872" s="192">
        <f t="shared" si="506"/>
        <v>6.2E-2</v>
      </c>
      <c r="AU1872" s="193" t="str">
        <f t="shared" si="507"/>
        <v/>
      </c>
      <c r="AV1872" s="194">
        <f t="shared" si="508"/>
        <v>6.0100000000000001E-2</v>
      </c>
      <c r="AW1872" s="193">
        <f t="shared" si="509"/>
        <v>5.8599999999999999E-2</v>
      </c>
      <c r="AX1872" s="193" t="str">
        <f t="shared" si="510"/>
        <v/>
      </c>
      <c r="AZ1872" s="193">
        <f t="shared" si="494"/>
        <v>6.4225000000000004E-2</v>
      </c>
    </row>
    <row r="1873" spans="1:52" s="5" customFormat="1" ht="11.25" x14ac:dyDescent="0.2">
      <c r="A1873" s="203">
        <v>40718</v>
      </c>
      <c r="B1873" s="11"/>
      <c r="C1873" s="11"/>
      <c r="D1873" s="15"/>
      <c r="E1873" s="204"/>
      <c r="F1873" s="8"/>
      <c r="G1873" s="8"/>
      <c r="H1873" s="15"/>
      <c r="I1873" s="204"/>
      <c r="J1873" s="8"/>
      <c r="K1873" s="8"/>
      <c r="L1873" s="15"/>
      <c r="M1873" s="204"/>
      <c r="N1873" s="8">
        <v>6.9199999999999998E-2</v>
      </c>
      <c r="O1873" s="8">
        <v>6.9400000000000003E-2</v>
      </c>
      <c r="P1873" s="15">
        <v>6.7799999999999999E-2</v>
      </c>
      <c r="Q1873" s="204">
        <v>6.8000000000000005E-2</v>
      </c>
      <c r="R1873" s="8">
        <v>6.6900000000000001E-2</v>
      </c>
      <c r="S1873" s="204">
        <v>6.7299999999999999E-2</v>
      </c>
      <c r="T1873" s="205">
        <v>6.4199999999999993E-2</v>
      </c>
      <c r="U1873" s="204">
        <v>6.4799999999999996E-2</v>
      </c>
      <c r="V1873" s="8">
        <v>6.4100000000000004E-2</v>
      </c>
      <c r="W1873" s="204">
        <v>6.4699999999999994E-2</v>
      </c>
      <c r="X1873" s="8">
        <v>6.1699999999999998E-2</v>
      </c>
      <c r="Y1873" s="204">
        <v>6.25E-2</v>
      </c>
      <c r="Z1873" s="8"/>
      <c r="AA1873" s="204"/>
      <c r="AB1873" s="8">
        <v>5.9700000000000003E-2</v>
      </c>
      <c r="AC1873" s="204">
        <v>6.0699999999999997E-2</v>
      </c>
      <c r="AD1873" s="8">
        <v>5.8200000000000002E-2</v>
      </c>
      <c r="AE1873" s="204">
        <v>5.9200000000000003E-2</v>
      </c>
      <c r="AF1873" s="8"/>
      <c r="AG1873" s="204"/>
      <c r="AI1873" s="192" t="str">
        <f t="shared" si="495"/>
        <v/>
      </c>
      <c r="AJ1873" s="192" t="str">
        <f t="shared" si="496"/>
        <v/>
      </c>
      <c r="AK1873" s="192" t="str">
        <f t="shared" si="497"/>
        <v/>
      </c>
      <c r="AL1873" s="192" t="str">
        <f t="shared" si="498"/>
        <v/>
      </c>
      <c r="AM1873" s="192" t="str">
        <f t="shared" si="499"/>
        <v/>
      </c>
      <c r="AN1873" s="192" t="str">
        <f t="shared" si="500"/>
        <v/>
      </c>
      <c r="AO1873" s="193">
        <f t="shared" si="501"/>
        <v>6.93E-2</v>
      </c>
      <c r="AP1873" s="192">
        <f t="shared" si="502"/>
        <v>6.7900000000000002E-2</v>
      </c>
      <c r="AQ1873" s="193">
        <f t="shared" si="503"/>
        <v>6.7099999999999993E-2</v>
      </c>
      <c r="AR1873" s="192">
        <f t="shared" si="504"/>
        <v>6.4500000000000002E-2</v>
      </c>
      <c r="AS1873" s="192">
        <f t="shared" si="505"/>
        <v>6.4399999999999999E-2</v>
      </c>
      <c r="AT1873" s="192">
        <f t="shared" si="506"/>
        <v>6.2100000000000002E-2</v>
      </c>
      <c r="AU1873" s="193" t="str">
        <f t="shared" si="507"/>
        <v/>
      </c>
      <c r="AV1873" s="194">
        <f t="shared" si="508"/>
        <v>6.0200000000000004E-2</v>
      </c>
      <c r="AW1873" s="193">
        <f t="shared" si="509"/>
        <v>5.8700000000000002E-2</v>
      </c>
      <c r="AX1873" s="193" t="str">
        <f t="shared" si="510"/>
        <v/>
      </c>
      <c r="AZ1873" s="193">
        <f t="shared" si="494"/>
        <v>6.4274999999999999E-2</v>
      </c>
    </row>
    <row r="1874" spans="1:52" s="5" customFormat="1" ht="11.25" x14ac:dyDescent="0.2">
      <c r="A1874" s="203">
        <v>40721</v>
      </c>
      <c r="B1874" s="11"/>
      <c r="C1874" s="11"/>
      <c r="D1874" s="15"/>
      <c r="E1874" s="204"/>
      <c r="F1874" s="8"/>
      <c r="G1874" s="8"/>
      <c r="H1874" s="15"/>
      <c r="I1874" s="204"/>
      <c r="J1874" s="8"/>
      <c r="K1874" s="8"/>
      <c r="L1874" s="15"/>
      <c r="M1874" s="204"/>
      <c r="N1874" s="8">
        <v>6.9000000000000006E-2</v>
      </c>
      <c r="O1874" s="8">
        <v>6.9199999999999998E-2</v>
      </c>
      <c r="P1874" s="15">
        <v>6.7799999999999999E-2</v>
      </c>
      <c r="Q1874" s="204">
        <v>6.8000000000000005E-2</v>
      </c>
      <c r="R1874" s="8">
        <v>6.6799999999999998E-2</v>
      </c>
      <c r="S1874" s="204">
        <v>6.7199999999999996E-2</v>
      </c>
      <c r="T1874" s="205">
        <v>6.4500000000000002E-2</v>
      </c>
      <c r="U1874" s="204">
        <v>6.5100000000000005E-2</v>
      </c>
      <c r="V1874" s="8">
        <v>6.4399999999999999E-2</v>
      </c>
      <c r="W1874" s="204">
        <v>6.5000000000000002E-2</v>
      </c>
      <c r="X1874" s="8">
        <v>6.1800000000000001E-2</v>
      </c>
      <c r="Y1874" s="204">
        <v>6.2600000000000003E-2</v>
      </c>
      <c r="Z1874" s="8"/>
      <c r="AA1874" s="204"/>
      <c r="AB1874" s="8">
        <v>5.9900000000000002E-2</v>
      </c>
      <c r="AC1874" s="204">
        <v>6.0900000000000003E-2</v>
      </c>
      <c r="AD1874" s="8">
        <v>5.8400000000000001E-2</v>
      </c>
      <c r="AE1874" s="204">
        <v>5.9400000000000001E-2</v>
      </c>
      <c r="AF1874" s="8"/>
      <c r="AG1874" s="204"/>
      <c r="AI1874" s="192" t="str">
        <f t="shared" si="495"/>
        <v/>
      </c>
      <c r="AJ1874" s="192" t="str">
        <f t="shared" si="496"/>
        <v/>
      </c>
      <c r="AK1874" s="192" t="str">
        <f t="shared" si="497"/>
        <v/>
      </c>
      <c r="AL1874" s="192" t="str">
        <f t="shared" si="498"/>
        <v/>
      </c>
      <c r="AM1874" s="192" t="str">
        <f t="shared" si="499"/>
        <v/>
      </c>
      <c r="AN1874" s="192" t="str">
        <f t="shared" si="500"/>
        <v/>
      </c>
      <c r="AO1874" s="193">
        <f t="shared" si="501"/>
        <v>6.9099999999999995E-2</v>
      </c>
      <c r="AP1874" s="192">
        <f t="shared" si="502"/>
        <v>6.7900000000000002E-2</v>
      </c>
      <c r="AQ1874" s="193">
        <f t="shared" si="503"/>
        <v>6.7000000000000004E-2</v>
      </c>
      <c r="AR1874" s="192">
        <f t="shared" si="504"/>
        <v>6.4799999999999996E-2</v>
      </c>
      <c r="AS1874" s="192">
        <f t="shared" si="505"/>
        <v>6.4700000000000008E-2</v>
      </c>
      <c r="AT1874" s="192">
        <f t="shared" si="506"/>
        <v>6.2200000000000005E-2</v>
      </c>
      <c r="AU1874" s="193" t="str">
        <f t="shared" si="507"/>
        <v/>
      </c>
      <c r="AV1874" s="194">
        <f t="shared" si="508"/>
        <v>6.0400000000000002E-2</v>
      </c>
      <c r="AW1874" s="193">
        <f t="shared" si="509"/>
        <v>5.8900000000000001E-2</v>
      </c>
      <c r="AX1874" s="193" t="str">
        <f t="shared" si="510"/>
        <v/>
      </c>
      <c r="AZ1874" s="193">
        <f t="shared" si="494"/>
        <v>6.4375000000000002E-2</v>
      </c>
    </row>
    <row r="1875" spans="1:52" s="5" customFormat="1" ht="11.25" x14ac:dyDescent="0.2">
      <c r="A1875" s="203">
        <v>40722</v>
      </c>
      <c r="B1875" s="11"/>
      <c r="C1875" s="11"/>
      <c r="D1875" s="15"/>
      <c r="E1875" s="204"/>
      <c r="F1875" s="8"/>
      <c r="G1875" s="8"/>
      <c r="H1875" s="15"/>
      <c r="I1875" s="204"/>
      <c r="J1875" s="8"/>
      <c r="K1875" s="8"/>
      <c r="L1875" s="15"/>
      <c r="M1875" s="204"/>
      <c r="N1875" s="8">
        <v>6.9000000000000006E-2</v>
      </c>
      <c r="O1875" s="8">
        <v>6.9199999999999998E-2</v>
      </c>
      <c r="P1875" s="15">
        <v>6.7799999999999999E-2</v>
      </c>
      <c r="Q1875" s="204">
        <v>6.8000000000000005E-2</v>
      </c>
      <c r="R1875" s="8">
        <v>6.6900000000000001E-2</v>
      </c>
      <c r="S1875" s="204">
        <v>6.7299999999999999E-2</v>
      </c>
      <c r="T1875" s="205">
        <v>6.4899999999999999E-2</v>
      </c>
      <c r="U1875" s="204">
        <v>6.5500000000000003E-2</v>
      </c>
      <c r="V1875" s="8">
        <v>6.5000000000000002E-2</v>
      </c>
      <c r="W1875" s="204">
        <v>6.5600000000000006E-2</v>
      </c>
      <c r="X1875" s="8">
        <v>6.2199999999999998E-2</v>
      </c>
      <c r="Y1875" s="204">
        <v>6.3E-2</v>
      </c>
      <c r="Z1875" s="8"/>
      <c r="AA1875" s="204"/>
      <c r="AB1875" s="8">
        <v>6.0400000000000002E-2</v>
      </c>
      <c r="AC1875" s="204">
        <v>6.1400000000000003E-2</v>
      </c>
      <c r="AD1875" s="8">
        <v>5.8799999999999998E-2</v>
      </c>
      <c r="AE1875" s="204">
        <v>5.9799999999999999E-2</v>
      </c>
      <c r="AF1875" s="8"/>
      <c r="AG1875" s="204"/>
      <c r="AI1875" s="192" t="str">
        <f t="shared" si="495"/>
        <v/>
      </c>
      <c r="AJ1875" s="192" t="str">
        <f t="shared" si="496"/>
        <v/>
      </c>
      <c r="AK1875" s="192" t="str">
        <f t="shared" si="497"/>
        <v/>
      </c>
      <c r="AL1875" s="192" t="str">
        <f t="shared" si="498"/>
        <v/>
      </c>
      <c r="AM1875" s="192" t="str">
        <f t="shared" si="499"/>
        <v/>
      </c>
      <c r="AN1875" s="192" t="str">
        <f t="shared" si="500"/>
        <v/>
      </c>
      <c r="AO1875" s="193">
        <f t="shared" si="501"/>
        <v>6.9099999999999995E-2</v>
      </c>
      <c r="AP1875" s="192">
        <f t="shared" si="502"/>
        <v>6.7900000000000002E-2</v>
      </c>
      <c r="AQ1875" s="193">
        <f t="shared" si="503"/>
        <v>6.7099999999999993E-2</v>
      </c>
      <c r="AR1875" s="192">
        <f t="shared" si="504"/>
        <v>6.5200000000000008E-2</v>
      </c>
      <c r="AS1875" s="192">
        <f t="shared" si="505"/>
        <v>6.5299999999999997E-2</v>
      </c>
      <c r="AT1875" s="192">
        <f t="shared" si="506"/>
        <v>6.2600000000000003E-2</v>
      </c>
      <c r="AU1875" s="193" t="str">
        <f t="shared" si="507"/>
        <v/>
      </c>
      <c r="AV1875" s="194">
        <f t="shared" si="508"/>
        <v>6.0900000000000003E-2</v>
      </c>
      <c r="AW1875" s="193">
        <f t="shared" si="509"/>
        <v>5.9299999999999999E-2</v>
      </c>
      <c r="AX1875" s="193" t="str">
        <f t="shared" si="510"/>
        <v/>
      </c>
      <c r="AZ1875" s="193">
        <f t="shared" si="494"/>
        <v>6.4674999999999996E-2</v>
      </c>
    </row>
    <row r="1876" spans="1:52" s="5" customFormat="1" ht="11.25" x14ac:dyDescent="0.2">
      <c r="A1876" s="203">
        <v>40723</v>
      </c>
      <c r="B1876" s="11"/>
      <c r="C1876" s="11"/>
      <c r="D1876" s="15"/>
      <c r="E1876" s="204"/>
      <c r="F1876" s="8"/>
      <c r="G1876" s="8"/>
      <c r="H1876" s="15"/>
      <c r="I1876" s="204"/>
      <c r="J1876" s="8"/>
      <c r="K1876" s="8"/>
      <c r="L1876" s="15"/>
      <c r="M1876" s="204"/>
      <c r="N1876" s="8">
        <v>6.8900000000000003E-2</v>
      </c>
      <c r="O1876" s="8">
        <v>6.9099999999999995E-2</v>
      </c>
      <c r="P1876" s="15">
        <v>6.7900000000000002E-2</v>
      </c>
      <c r="Q1876" s="204">
        <v>6.8099999999999994E-2</v>
      </c>
      <c r="R1876" s="8">
        <v>6.7299999999999999E-2</v>
      </c>
      <c r="S1876" s="204">
        <v>6.7699999999999996E-2</v>
      </c>
      <c r="T1876" s="205">
        <v>6.5500000000000003E-2</v>
      </c>
      <c r="U1876" s="204">
        <v>6.6100000000000006E-2</v>
      </c>
      <c r="V1876" s="8">
        <v>6.5299999999999997E-2</v>
      </c>
      <c r="W1876" s="204">
        <v>6.59E-2</v>
      </c>
      <c r="X1876" s="8">
        <v>6.3100000000000003E-2</v>
      </c>
      <c r="Y1876" s="204">
        <v>6.3899999999999998E-2</v>
      </c>
      <c r="Z1876" s="8"/>
      <c r="AA1876" s="204"/>
      <c r="AB1876" s="8">
        <v>6.08E-2</v>
      </c>
      <c r="AC1876" s="204">
        <v>6.1800000000000001E-2</v>
      </c>
      <c r="AD1876" s="8">
        <v>5.9700000000000003E-2</v>
      </c>
      <c r="AE1876" s="204">
        <v>6.0699999999999997E-2</v>
      </c>
      <c r="AF1876" s="8"/>
      <c r="AG1876" s="204"/>
      <c r="AI1876" s="192" t="str">
        <f t="shared" si="495"/>
        <v/>
      </c>
      <c r="AJ1876" s="192" t="str">
        <f t="shared" si="496"/>
        <v/>
      </c>
      <c r="AK1876" s="192" t="str">
        <f t="shared" si="497"/>
        <v/>
      </c>
      <c r="AL1876" s="192" t="str">
        <f t="shared" si="498"/>
        <v/>
      </c>
      <c r="AM1876" s="192" t="str">
        <f t="shared" si="499"/>
        <v/>
      </c>
      <c r="AN1876" s="192" t="str">
        <f t="shared" si="500"/>
        <v/>
      </c>
      <c r="AO1876" s="193">
        <f t="shared" si="501"/>
        <v>6.9000000000000006E-2</v>
      </c>
      <c r="AP1876" s="192">
        <f t="shared" si="502"/>
        <v>6.8000000000000005E-2</v>
      </c>
      <c r="AQ1876" s="193">
        <f t="shared" si="503"/>
        <v>6.7500000000000004E-2</v>
      </c>
      <c r="AR1876" s="192">
        <f t="shared" si="504"/>
        <v>6.5799999999999997E-2</v>
      </c>
      <c r="AS1876" s="192">
        <f t="shared" si="505"/>
        <v>6.5599999999999992E-2</v>
      </c>
      <c r="AT1876" s="192">
        <f t="shared" si="506"/>
        <v>6.3500000000000001E-2</v>
      </c>
      <c r="AU1876" s="193" t="str">
        <f t="shared" si="507"/>
        <v/>
      </c>
      <c r="AV1876" s="194">
        <f t="shared" si="508"/>
        <v>6.13E-2</v>
      </c>
      <c r="AW1876" s="193">
        <f t="shared" si="509"/>
        <v>6.0200000000000004E-2</v>
      </c>
      <c r="AX1876" s="193" t="str">
        <f t="shared" si="510"/>
        <v/>
      </c>
      <c r="AZ1876" s="193">
        <f t="shared" ref="AZ1876:AZ1939" si="511">AVERAGE(AI1876:AX1876)</f>
        <v>6.5112500000000004E-2</v>
      </c>
    </row>
    <row r="1877" spans="1:52" s="5" customFormat="1" ht="11.25" x14ac:dyDescent="0.2">
      <c r="A1877" s="203">
        <v>40724</v>
      </c>
      <c r="B1877" s="11"/>
      <c r="C1877" s="11"/>
      <c r="D1877" s="15"/>
      <c r="E1877" s="204"/>
      <c r="F1877" s="8"/>
      <c r="G1877" s="8"/>
      <c r="H1877" s="15"/>
      <c r="I1877" s="204"/>
      <c r="J1877" s="8"/>
      <c r="K1877" s="8"/>
      <c r="L1877" s="15"/>
      <c r="M1877" s="204"/>
      <c r="N1877" s="8">
        <v>6.8500000000000005E-2</v>
      </c>
      <c r="O1877" s="8">
        <v>6.8699999999999997E-2</v>
      </c>
      <c r="P1877" s="15">
        <v>6.7900000000000002E-2</v>
      </c>
      <c r="Q1877" s="204">
        <v>6.8099999999999994E-2</v>
      </c>
      <c r="R1877" s="8">
        <v>6.7199999999999996E-2</v>
      </c>
      <c r="S1877" s="204">
        <v>6.7599999999999993E-2</v>
      </c>
      <c r="T1877" s="205">
        <v>6.5600000000000006E-2</v>
      </c>
      <c r="U1877" s="204">
        <v>6.6199999999999995E-2</v>
      </c>
      <c r="V1877" s="8">
        <v>6.5199999999999994E-2</v>
      </c>
      <c r="W1877" s="204">
        <v>6.5799999999999997E-2</v>
      </c>
      <c r="X1877" s="8">
        <v>6.2700000000000006E-2</v>
      </c>
      <c r="Y1877" s="204">
        <v>6.3500000000000001E-2</v>
      </c>
      <c r="Z1877" s="8"/>
      <c r="AA1877" s="204"/>
      <c r="AB1877" s="8">
        <v>6.0999999999999999E-2</v>
      </c>
      <c r="AC1877" s="204">
        <v>6.2E-2</v>
      </c>
      <c r="AD1877" s="8">
        <v>5.9400000000000001E-2</v>
      </c>
      <c r="AE1877" s="204">
        <v>6.0400000000000002E-2</v>
      </c>
      <c r="AF1877" s="8"/>
      <c r="AG1877" s="204"/>
      <c r="AI1877" s="192" t="str">
        <f t="shared" si="495"/>
        <v/>
      </c>
      <c r="AJ1877" s="192" t="str">
        <f t="shared" si="496"/>
        <v/>
      </c>
      <c r="AK1877" s="192" t="str">
        <f t="shared" si="497"/>
        <v/>
      </c>
      <c r="AL1877" s="192" t="str">
        <f t="shared" si="498"/>
        <v/>
      </c>
      <c r="AM1877" s="192" t="str">
        <f t="shared" si="499"/>
        <v/>
      </c>
      <c r="AN1877" s="192" t="str">
        <f t="shared" si="500"/>
        <v/>
      </c>
      <c r="AO1877" s="193">
        <f t="shared" si="501"/>
        <v>6.8599999999999994E-2</v>
      </c>
      <c r="AP1877" s="192">
        <f t="shared" si="502"/>
        <v>6.8000000000000005E-2</v>
      </c>
      <c r="AQ1877" s="193">
        <f t="shared" si="503"/>
        <v>6.7399999999999988E-2</v>
      </c>
      <c r="AR1877" s="192">
        <f t="shared" si="504"/>
        <v>6.59E-2</v>
      </c>
      <c r="AS1877" s="192">
        <f t="shared" si="505"/>
        <v>6.5500000000000003E-2</v>
      </c>
      <c r="AT1877" s="192">
        <f t="shared" si="506"/>
        <v>6.3100000000000003E-2</v>
      </c>
      <c r="AU1877" s="193" t="str">
        <f t="shared" si="507"/>
        <v/>
      </c>
      <c r="AV1877" s="194">
        <f t="shared" si="508"/>
        <v>6.1499999999999999E-2</v>
      </c>
      <c r="AW1877" s="193">
        <f t="shared" si="509"/>
        <v>5.9900000000000002E-2</v>
      </c>
      <c r="AX1877" s="193" t="str">
        <f t="shared" si="510"/>
        <v/>
      </c>
      <c r="AZ1877" s="193">
        <f t="shared" si="511"/>
        <v>6.498749999999999E-2</v>
      </c>
    </row>
    <row r="1878" spans="1:52" s="5" customFormat="1" ht="11.25" x14ac:dyDescent="0.2">
      <c r="A1878" s="203">
        <v>40725</v>
      </c>
      <c r="B1878" s="11"/>
      <c r="C1878" s="11"/>
      <c r="D1878" s="15"/>
      <c r="E1878" s="204"/>
      <c r="F1878" s="8"/>
      <c r="G1878" s="8"/>
      <c r="H1878" s="15"/>
      <c r="I1878" s="204"/>
      <c r="J1878" s="8"/>
      <c r="K1878" s="8"/>
      <c r="L1878" s="15"/>
      <c r="M1878" s="204"/>
      <c r="N1878" s="8">
        <v>6.8699999999999997E-2</v>
      </c>
      <c r="O1878" s="8">
        <v>6.8900000000000003E-2</v>
      </c>
      <c r="P1878" s="15">
        <v>6.8099999999999994E-2</v>
      </c>
      <c r="Q1878" s="204">
        <v>6.83E-2</v>
      </c>
      <c r="R1878" s="8">
        <v>6.7599999999999993E-2</v>
      </c>
      <c r="S1878" s="204">
        <v>6.8000000000000005E-2</v>
      </c>
      <c r="T1878" s="205">
        <v>6.59E-2</v>
      </c>
      <c r="U1878" s="204">
        <v>6.6500000000000004E-2</v>
      </c>
      <c r="V1878" s="8">
        <v>6.5600000000000006E-2</v>
      </c>
      <c r="W1878" s="204">
        <v>6.6199999999999995E-2</v>
      </c>
      <c r="X1878" s="8">
        <v>6.2899999999999998E-2</v>
      </c>
      <c r="Y1878" s="204">
        <v>6.3700000000000007E-2</v>
      </c>
      <c r="Z1878" s="8"/>
      <c r="AA1878" s="204"/>
      <c r="AB1878" s="8">
        <v>6.13E-2</v>
      </c>
      <c r="AC1878" s="204">
        <v>6.2300000000000001E-2</v>
      </c>
      <c r="AD1878" s="8">
        <v>5.96E-2</v>
      </c>
      <c r="AE1878" s="204">
        <v>6.0600000000000001E-2</v>
      </c>
      <c r="AF1878" s="8"/>
      <c r="AG1878" s="204"/>
      <c r="AI1878" s="192" t="str">
        <f t="shared" si="495"/>
        <v/>
      </c>
      <c r="AJ1878" s="192" t="str">
        <f t="shared" si="496"/>
        <v/>
      </c>
      <c r="AK1878" s="192" t="str">
        <f t="shared" si="497"/>
        <v/>
      </c>
      <c r="AL1878" s="192" t="str">
        <f t="shared" si="498"/>
        <v/>
      </c>
      <c r="AM1878" s="192" t="str">
        <f t="shared" si="499"/>
        <v/>
      </c>
      <c r="AN1878" s="192" t="str">
        <f t="shared" si="500"/>
        <v/>
      </c>
      <c r="AO1878" s="193">
        <f t="shared" si="501"/>
        <v>6.88E-2</v>
      </c>
      <c r="AP1878" s="192">
        <f t="shared" si="502"/>
        <v>6.8199999999999997E-2</v>
      </c>
      <c r="AQ1878" s="193">
        <f t="shared" si="503"/>
        <v>6.7799999999999999E-2</v>
      </c>
      <c r="AR1878" s="192">
        <f t="shared" si="504"/>
        <v>6.6200000000000009E-2</v>
      </c>
      <c r="AS1878" s="192">
        <f t="shared" si="505"/>
        <v>6.59E-2</v>
      </c>
      <c r="AT1878" s="192">
        <f t="shared" si="506"/>
        <v>6.3299999999999995E-2</v>
      </c>
      <c r="AU1878" s="193" t="str">
        <f t="shared" si="507"/>
        <v/>
      </c>
      <c r="AV1878" s="194">
        <f t="shared" si="508"/>
        <v>6.1800000000000001E-2</v>
      </c>
      <c r="AW1878" s="193">
        <f t="shared" si="509"/>
        <v>6.0100000000000001E-2</v>
      </c>
      <c r="AX1878" s="193" t="str">
        <f t="shared" si="510"/>
        <v/>
      </c>
      <c r="AZ1878" s="193">
        <f t="shared" si="511"/>
        <v>6.5262500000000001E-2</v>
      </c>
    </row>
    <row r="1879" spans="1:52" s="5" customFormat="1" ht="11.25" x14ac:dyDescent="0.2">
      <c r="A1879" s="203">
        <v>40728</v>
      </c>
      <c r="B1879" s="11"/>
      <c r="C1879" s="11"/>
      <c r="D1879" s="15"/>
      <c r="E1879" s="204"/>
      <c r="F1879" s="8"/>
      <c r="G1879" s="8"/>
      <c r="H1879" s="15"/>
      <c r="I1879" s="204"/>
      <c r="J1879" s="8"/>
      <c r="K1879" s="8"/>
      <c r="L1879" s="15"/>
      <c r="M1879" s="204"/>
      <c r="N1879" s="8">
        <v>6.8500000000000005E-2</v>
      </c>
      <c r="O1879" s="8">
        <v>6.8699999999999997E-2</v>
      </c>
      <c r="P1879" s="15">
        <v>6.8000000000000005E-2</v>
      </c>
      <c r="Q1879" s="204">
        <v>6.8199999999999997E-2</v>
      </c>
      <c r="R1879" s="8">
        <v>6.7599999999999993E-2</v>
      </c>
      <c r="S1879" s="204">
        <v>6.8000000000000005E-2</v>
      </c>
      <c r="T1879" s="205">
        <v>6.59E-2</v>
      </c>
      <c r="U1879" s="204">
        <v>6.6500000000000004E-2</v>
      </c>
      <c r="V1879" s="8">
        <v>6.5500000000000003E-2</v>
      </c>
      <c r="W1879" s="204">
        <v>6.6100000000000006E-2</v>
      </c>
      <c r="X1879" s="8">
        <v>6.2899999999999998E-2</v>
      </c>
      <c r="Y1879" s="204">
        <v>6.3700000000000007E-2</v>
      </c>
      <c r="Z1879" s="8"/>
      <c r="AA1879" s="204"/>
      <c r="AB1879" s="8">
        <v>6.1199999999999997E-2</v>
      </c>
      <c r="AC1879" s="204">
        <v>6.2199999999999998E-2</v>
      </c>
      <c r="AD1879" s="8">
        <v>5.96E-2</v>
      </c>
      <c r="AE1879" s="204">
        <v>6.0600000000000001E-2</v>
      </c>
      <c r="AF1879" s="8"/>
      <c r="AG1879" s="204"/>
      <c r="AI1879" s="192" t="str">
        <f t="shared" si="495"/>
        <v/>
      </c>
      <c r="AJ1879" s="192" t="str">
        <f t="shared" si="496"/>
        <v/>
      </c>
      <c r="AK1879" s="192" t="str">
        <f t="shared" si="497"/>
        <v/>
      </c>
      <c r="AL1879" s="192" t="str">
        <f t="shared" si="498"/>
        <v/>
      </c>
      <c r="AM1879" s="192" t="str">
        <f t="shared" si="499"/>
        <v/>
      </c>
      <c r="AN1879" s="192" t="str">
        <f t="shared" si="500"/>
        <v/>
      </c>
      <c r="AO1879" s="193">
        <f t="shared" si="501"/>
        <v>6.8599999999999994E-2</v>
      </c>
      <c r="AP1879" s="192">
        <f t="shared" si="502"/>
        <v>6.8099999999999994E-2</v>
      </c>
      <c r="AQ1879" s="193">
        <f t="shared" si="503"/>
        <v>6.7799999999999999E-2</v>
      </c>
      <c r="AR1879" s="192">
        <f t="shared" si="504"/>
        <v>6.6200000000000009E-2</v>
      </c>
      <c r="AS1879" s="192">
        <f t="shared" si="505"/>
        <v>6.5799999999999997E-2</v>
      </c>
      <c r="AT1879" s="192">
        <f t="shared" si="506"/>
        <v>6.3299999999999995E-2</v>
      </c>
      <c r="AU1879" s="193" t="str">
        <f t="shared" si="507"/>
        <v/>
      </c>
      <c r="AV1879" s="194">
        <f t="shared" si="508"/>
        <v>6.1699999999999998E-2</v>
      </c>
      <c r="AW1879" s="193">
        <f t="shared" si="509"/>
        <v>6.0100000000000001E-2</v>
      </c>
      <c r="AX1879" s="193" t="str">
        <f t="shared" si="510"/>
        <v/>
      </c>
      <c r="AZ1879" s="193">
        <f t="shared" si="511"/>
        <v>6.5200000000000008E-2</v>
      </c>
    </row>
    <row r="1880" spans="1:52" s="5" customFormat="1" ht="11.25" x14ac:dyDescent="0.2">
      <c r="A1880" s="203">
        <v>40729</v>
      </c>
      <c r="B1880" s="11"/>
      <c r="C1880" s="11"/>
      <c r="D1880" s="15"/>
      <c r="E1880" s="204"/>
      <c r="F1880" s="8"/>
      <c r="G1880" s="8"/>
      <c r="H1880" s="15"/>
      <c r="I1880" s="204"/>
      <c r="J1880" s="8"/>
      <c r="K1880" s="8"/>
      <c r="L1880" s="15"/>
      <c r="M1880" s="204"/>
      <c r="N1880" s="8">
        <v>6.8500000000000005E-2</v>
      </c>
      <c r="O1880" s="8">
        <v>6.8699999999999997E-2</v>
      </c>
      <c r="P1880" s="15">
        <v>6.7900000000000002E-2</v>
      </c>
      <c r="Q1880" s="204">
        <v>6.8099999999999994E-2</v>
      </c>
      <c r="R1880" s="8">
        <v>6.7299999999999999E-2</v>
      </c>
      <c r="S1880" s="204">
        <v>6.7699999999999996E-2</v>
      </c>
      <c r="T1880" s="205">
        <v>6.5799999999999997E-2</v>
      </c>
      <c r="U1880" s="204">
        <v>6.6400000000000001E-2</v>
      </c>
      <c r="V1880" s="8">
        <v>6.54E-2</v>
      </c>
      <c r="W1880" s="204">
        <v>6.6000000000000003E-2</v>
      </c>
      <c r="X1880" s="8">
        <v>6.2799999999999995E-2</v>
      </c>
      <c r="Y1880" s="204">
        <v>6.3600000000000004E-2</v>
      </c>
      <c r="Z1880" s="8"/>
      <c r="AA1880" s="204"/>
      <c r="AB1880" s="8">
        <v>6.1199999999999997E-2</v>
      </c>
      <c r="AC1880" s="204">
        <v>6.2199999999999998E-2</v>
      </c>
      <c r="AD1880" s="8">
        <v>5.96E-2</v>
      </c>
      <c r="AE1880" s="204">
        <v>6.0600000000000001E-2</v>
      </c>
      <c r="AF1880" s="8"/>
      <c r="AG1880" s="204"/>
      <c r="AI1880" s="192" t="str">
        <f t="shared" si="495"/>
        <v/>
      </c>
      <c r="AJ1880" s="192" t="str">
        <f t="shared" si="496"/>
        <v/>
      </c>
      <c r="AK1880" s="192" t="str">
        <f t="shared" si="497"/>
        <v/>
      </c>
      <c r="AL1880" s="192" t="str">
        <f t="shared" si="498"/>
        <v/>
      </c>
      <c r="AM1880" s="192" t="str">
        <f t="shared" si="499"/>
        <v/>
      </c>
      <c r="AN1880" s="192" t="str">
        <f t="shared" si="500"/>
        <v/>
      </c>
      <c r="AO1880" s="193">
        <f t="shared" si="501"/>
        <v>6.8599999999999994E-2</v>
      </c>
      <c r="AP1880" s="192">
        <f t="shared" si="502"/>
        <v>6.8000000000000005E-2</v>
      </c>
      <c r="AQ1880" s="193">
        <f t="shared" si="503"/>
        <v>6.7500000000000004E-2</v>
      </c>
      <c r="AR1880" s="192">
        <f t="shared" si="504"/>
        <v>6.6099999999999992E-2</v>
      </c>
      <c r="AS1880" s="192">
        <f t="shared" si="505"/>
        <v>6.5700000000000008E-2</v>
      </c>
      <c r="AT1880" s="192">
        <f t="shared" si="506"/>
        <v>6.3200000000000006E-2</v>
      </c>
      <c r="AU1880" s="193" t="str">
        <f t="shared" si="507"/>
        <v/>
      </c>
      <c r="AV1880" s="194">
        <f t="shared" si="508"/>
        <v>6.1699999999999998E-2</v>
      </c>
      <c r="AW1880" s="193">
        <f t="shared" si="509"/>
        <v>6.0100000000000001E-2</v>
      </c>
      <c r="AX1880" s="193" t="str">
        <f t="shared" si="510"/>
        <v/>
      </c>
      <c r="AZ1880" s="193">
        <f t="shared" si="511"/>
        <v>6.5112500000000004E-2</v>
      </c>
    </row>
    <row r="1881" spans="1:52" s="5" customFormat="1" ht="11.25" x14ac:dyDescent="0.2">
      <c r="A1881" s="203">
        <v>40730</v>
      </c>
      <c r="B1881" s="11"/>
      <c r="C1881" s="11"/>
      <c r="D1881" s="15"/>
      <c r="E1881" s="204"/>
      <c r="F1881" s="8"/>
      <c r="G1881" s="8"/>
      <c r="H1881" s="15"/>
      <c r="I1881" s="204"/>
      <c r="J1881" s="8"/>
      <c r="K1881" s="8"/>
      <c r="L1881" s="15"/>
      <c r="M1881" s="204"/>
      <c r="N1881" s="8">
        <v>6.8400000000000002E-2</v>
      </c>
      <c r="O1881" s="8">
        <v>6.8599999999999994E-2</v>
      </c>
      <c r="P1881" s="15">
        <v>6.8199999999999997E-2</v>
      </c>
      <c r="Q1881" s="204">
        <v>6.8400000000000002E-2</v>
      </c>
      <c r="R1881" s="8">
        <v>6.7500000000000004E-2</v>
      </c>
      <c r="S1881" s="204">
        <v>6.7900000000000002E-2</v>
      </c>
      <c r="T1881" s="205">
        <v>6.59E-2</v>
      </c>
      <c r="U1881" s="204">
        <v>6.6500000000000004E-2</v>
      </c>
      <c r="V1881" s="8">
        <v>6.5500000000000003E-2</v>
      </c>
      <c r="W1881" s="204">
        <v>6.6100000000000006E-2</v>
      </c>
      <c r="X1881" s="8">
        <v>6.2899999999999998E-2</v>
      </c>
      <c r="Y1881" s="204">
        <v>6.3700000000000007E-2</v>
      </c>
      <c r="Z1881" s="8"/>
      <c r="AA1881" s="204"/>
      <c r="AB1881" s="8">
        <v>6.1400000000000003E-2</v>
      </c>
      <c r="AC1881" s="204">
        <v>6.2399999999999997E-2</v>
      </c>
      <c r="AD1881" s="8">
        <v>5.9700000000000003E-2</v>
      </c>
      <c r="AE1881" s="204">
        <v>6.0699999999999997E-2</v>
      </c>
      <c r="AF1881" s="8"/>
      <c r="AG1881" s="204"/>
      <c r="AI1881" s="192" t="str">
        <f t="shared" si="495"/>
        <v/>
      </c>
      <c r="AJ1881" s="192" t="str">
        <f t="shared" si="496"/>
        <v/>
      </c>
      <c r="AK1881" s="192" t="str">
        <f t="shared" si="497"/>
        <v/>
      </c>
      <c r="AL1881" s="192" t="str">
        <f t="shared" si="498"/>
        <v/>
      </c>
      <c r="AM1881" s="192" t="str">
        <f t="shared" si="499"/>
        <v/>
      </c>
      <c r="AN1881" s="192" t="str">
        <f t="shared" si="500"/>
        <v/>
      </c>
      <c r="AO1881" s="193">
        <f t="shared" si="501"/>
        <v>6.8500000000000005E-2</v>
      </c>
      <c r="AP1881" s="192">
        <f t="shared" si="502"/>
        <v>6.83E-2</v>
      </c>
      <c r="AQ1881" s="193">
        <f t="shared" si="503"/>
        <v>6.770000000000001E-2</v>
      </c>
      <c r="AR1881" s="192">
        <f t="shared" si="504"/>
        <v>6.6200000000000009E-2</v>
      </c>
      <c r="AS1881" s="192">
        <f t="shared" si="505"/>
        <v>6.5799999999999997E-2</v>
      </c>
      <c r="AT1881" s="192">
        <f t="shared" si="506"/>
        <v>6.3299999999999995E-2</v>
      </c>
      <c r="AU1881" s="193" t="str">
        <f t="shared" si="507"/>
        <v/>
      </c>
      <c r="AV1881" s="194">
        <f t="shared" si="508"/>
        <v>6.1899999999999997E-2</v>
      </c>
      <c r="AW1881" s="193">
        <f t="shared" si="509"/>
        <v>6.0200000000000004E-2</v>
      </c>
      <c r="AX1881" s="193" t="str">
        <f t="shared" si="510"/>
        <v/>
      </c>
      <c r="AZ1881" s="193">
        <f t="shared" si="511"/>
        <v>6.5237500000000004E-2</v>
      </c>
    </row>
    <row r="1882" spans="1:52" s="5" customFormat="1" ht="11.25" x14ac:dyDescent="0.2">
      <c r="A1882" s="203">
        <v>40731</v>
      </c>
      <c r="B1882" s="11"/>
      <c r="C1882" s="11"/>
      <c r="D1882" s="15"/>
      <c r="E1882" s="204"/>
      <c r="F1882" s="8"/>
      <c r="G1882" s="8"/>
      <c r="H1882" s="15"/>
      <c r="I1882" s="204"/>
      <c r="J1882" s="8"/>
      <c r="K1882" s="8"/>
      <c r="L1882" s="15"/>
      <c r="M1882" s="204"/>
      <c r="N1882" s="8">
        <v>6.8099999999999994E-2</v>
      </c>
      <c r="O1882" s="8">
        <v>6.83E-2</v>
      </c>
      <c r="P1882" s="15">
        <v>6.8099999999999994E-2</v>
      </c>
      <c r="Q1882" s="204">
        <v>6.83E-2</v>
      </c>
      <c r="R1882" s="8">
        <v>6.7400000000000002E-2</v>
      </c>
      <c r="S1882" s="204">
        <v>6.7799999999999999E-2</v>
      </c>
      <c r="T1882" s="205">
        <v>6.59E-2</v>
      </c>
      <c r="U1882" s="204">
        <v>6.6500000000000004E-2</v>
      </c>
      <c r="V1882" s="8">
        <v>6.5500000000000003E-2</v>
      </c>
      <c r="W1882" s="204">
        <v>6.6100000000000006E-2</v>
      </c>
      <c r="X1882" s="8">
        <v>6.2899999999999998E-2</v>
      </c>
      <c r="Y1882" s="204">
        <v>6.3700000000000007E-2</v>
      </c>
      <c r="Z1882" s="8"/>
      <c r="AA1882" s="204"/>
      <c r="AB1882" s="8">
        <v>6.1400000000000003E-2</v>
      </c>
      <c r="AC1882" s="204">
        <v>6.2399999999999997E-2</v>
      </c>
      <c r="AD1882" s="8">
        <v>5.9700000000000003E-2</v>
      </c>
      <c r="AE1882" s="204">
        <v>6.0699999999999997E-2</v>
      </c>
      <c r="AF1882" s="8"/>
      <c r="AG1882" s="204"/>
      <c r="AI1882" s="192" t="str">
        <f t="shared" si="495"/>
        <v/>
      </c>
      <c r="AJ1882" s="192" t="str">
        <f t="shared" si="496"/>
        <v/>
      </c>
      <c r="AK1882" s="192" t="str">
        <f t="shared" si="497"/>
        <v/>
      </c>
      <c r="AL1882" s="192" t="str">
        <f t="shared" si="498"/>
        <v/>
      </c>
      <c r="AM1882" s="192" t="str">
        <f t="shared" si="499"/>
        <v/>
      </c>
      <c r="AN1882" s="192" t="str">
        <f t="shared" si="500"/>
        <v/>
      </c>
      <c r="AO1882" s="193">
        <f t="shared" si="501"/>
        <v>6.8199999999999997E-2</v>
      </c>
      <c r="AP1882" s="192">
        <f t="shared" si="502"/>
        <v>6.8199999999999997E-2</v>
      </c>
      <c r="AQ1882" s="193">
        <f t="shared" si="503"/>
        <v>6.7599999999999993E-2</v>
      </c>
      <c r="AR1882" s="192">
        <f t="shared" si="504"/>
        <v>6.6200000000000009E-2</v>
      </c>
      <c r="AS1882" s="192">
        <f t="shared" si="505"/>
        <v>6.5799999999999997E-2</v>
      </c>
      <c r="AT1882" s="192">
        <f t="shared" si="506"/>
        <v>6.3299999999999995E-2</v>
      </c>
      <c r="AU1882" s="193" t="str">
        <f t="shared" si="507"/>
        <v/>
      </c>
      <c r="AV1882" s="194">
        <f t="shared" si="508"/>
        <v>6.1899999999999997E-2</v>
      </c>
      <c r="AW1882" s="193">
        <f t="shared" si="509"/>
        <v>6.0200000000000004E-2</v>
      </c>
      <c r="AX1882" s="193" t="str">
        <f t="shared" si="510"/>
        <v/>
      </c>
      <c r="AZ1882" s="193">
        <f t="shared" si="511"/>
        <v>6.5174999999999997E-2</v>
      </c>
    </row>
    <row r="1883" spans="1:52" s="5" customFormat="1" ht="11.25" x14ac:dyDescent="0.2">
      <c r="A1883" s="203">
        <v>40732</v>
      </c>
      <c r="B1883" s="11"/>
      <c r="C1883" s="11"/>
      <c r="D1883" s="15"/>
      <c r="E1883" s="204"/>
      <c r="F1883" s="8"/>
      <c r="G1883" s="8"/>
      <c r="H1883" s="15"/>
      <c r="I1883" s="204"/>
      <c r="J1883" s="8"/>
      <c r="K1883" s="8"/>
      <c r="L1883" s="15"/>
      <c r="M1883" s="204"/>
      <c r="N1883" s="8">
        <v>6.6699999999999995E-2</v>
      </c>
      <c r="O1883" s="8">
        <v>6.6900000000000001E-2</v>
      </c>
      <c r="P1883" s="15">
        <v>6.8199999999999997E-2</v>
      </c>
      <c r="Q1883" s="204">
        <v>6.8400000000000002E-2</v>
      </c>
      <c r="R1883" s="8">
        <v>6.7500000000000004E-2</v>
      </c>
      <c r="S1883" s="204">
        <v>6.7900000000000002E-2</v>
      </c>
      <c r="T1883" s="205">
        <v>6.6100000000000006E-2</v>
      </c>
      <c r="U1883" s="204">
        <v>6.6699999999999995E-2</v>
      </c>
      <c r="V1883" s="8">
        <v>6.5799999999999997E-2</v>
      </c>
      <c r="W1883" s="204">
        <v>6.6400000000000001E-2</v>
      </c>
      <c r="X1883" s="8">
        <v>6.3E-2</v>
      </c>
      <c r="Y1883" s="204">
        <v>6.3799999999999996E-2</v>
      </c>
      <c r="Z1883" s="8"/>
      <c r="AA1883" s="204"/>
      <c r="AB1883" s="8">
        <v>6.1699999999999998E-2</v>
      </c>
      <c r="AC1883" s="204">
        <v>6.2700000000000006E-2</v>
      </c>
      <c r="AD1883" s="8">
        <v>5.9900000000000002E-2</v>
      </c>
      <c r="AE1883" s="204">
        <v>6.0900000000000003E-2</v>
      </c>
      <c r="AF1883" s="8"/>
      <c r="AG1883" s="204"/>
      <c r="AI1883" s="192" t="str">
        <f t="shared" si="495"/>
        <v/>
      </c>
      <c r="AJ1883" s="192" t="str">
        <f t="shared" si="496"/>
        <v/>
      </c>
      <c r="AK1883" s="192" t="str">
        <f t="shared" si="497"/>
        <v/>
      </c>
      <c r="AL1883" s="192" t="str">
        <f t="shared" si="498"/>
        <v/>
      </c>
      <c r="AM1883" s="192" t="str">
        <f t="shared" si="499"/>
        <v/>
      </c>
      <c r="AN1883" s="192" t="str">
        <f t="shared" si="500"/>
        <v/>
      </c>
      <c r="AO1883" s="193">
        <f t="shared" si="501"/>
        <v>6.6799999999999998E-2</v>
      </c>
      <c r="AP1883" s="192">
        <f t="shared" si="502"/>
        <v>6.83E-2</v>
      </c>
      <c r="AQ1883" s="193">
        <f t="shared" si="503"/>
        <v>6.770000000000001E-2</v>
      </c>
      <c r="AR1883" s="192">
        <f t="shared" si="504"/>
        <v>6.6400000000000001E-2</v>
      </c>
      <c r="AS1883" s="192">
        <f t="shared" si="505"/>
        <v>6.6099999999999992E-2</v>
      </c>
      <c r="AT1883" s="192">
        <f t="shared" si="506"/>
        <v>6.3399999999999998E-2</v>
      </c>
      <c r="AU1883" s="193" t="str">
        <f t="shared" si="507"/>
        <v/>
      </c>
      <c r="AV1883" s="194">
        <f t="shared" si="508"/>
        <v>6.2200000000000005E-2</v>
      </c>
      <c r="AW1883" s="193">
        <f t="shared" si="509"/>
        <v>6.0400000000000002E-2</v>
      </c>
      <c r="AX1883" s="193" t="str">
        <f t="shared" si="510"/>
        <v/>
      </c>
      <c r="AZ1883" s="193">
        <f t="shared" si="511"/>
        <v>6.5162499999999998E-2</v>
      </c>
    </row>
    <row r="1884" spans="1:52" s="5" customFormat="1" ht="11.25" x14ac:dyDescent="0.2">
      <c r="A1884" s="203">
        <v>40735</v>
      </c>
      <c r="B1884" s="11"/>
      <c r="C1884" s="11"/>
      <c r="D1884" s="15"/>
      <c r="E1884" s="204"/>
      <c r="F1884" s="8"/>
      <c r="G1884" s="8"/>
      <c r="H1884" s="15"/>
      <c r="I1884" s="204"/>
      <c r="J1884" s="8"/>
      <c r="K1884" s="8"/>
      <c r="L1884" s="15"/>
      <c r="M1884" s="204"/>
      <c r="N1884" s="8">
        <v>6.5500000000000003E-2</v>
      </c>
      <c r="O1884" s="8">
        <v>6.5699999999999995E-2</v>
      </c>
      <c r="P1884" s="15">
        <v>6.7799999999999999E-2</v>
      </c>
      <c r="Q1884" s="204">
        <v>6.8000000000000005E-2</v>
      </c>
      <c r="R1884" s="8">
        <v>6.7500000000000004E-2</v>
      </c>
      <c r="S1884" s="204">
        <v>6.7900000000000002E-2</v>
      </c>
      <c r="T1884" s="205">
        <v>6.6100000000000006E-2</v>
      </c>
      <c r="U1884" s="204">
        <v>6.6699999999999995E-2</v>
      </c>
      <c r="V1884" s="8">
        <v>6.6000000000000003E-2</v>
      </c>
      <c r="W1884" s="204">
        <v>6.6600000000000006E-2</v>
      </c>
      <c r="X1884" s="8">
        <v>6.3100000000000003E-2</v>
      </c>
      <c r="Y1884" s="204">
        <v>6.3899999999999998E-2</v>
      </c>
      <c r="Z1884" s="8"/>
      <c r="AA1884" s="204"/>
      <c r="AB1884" s="8">
        <v>6.1699999999999998E-2</v>
      </c>
      <c r="AC1884" s="204">
        <v>6.2700000000000006E-2</v>
      </c>
      <c r="AD1884" s="8">
        <v>5.9900000000000002E-2</v>
      </c>
      <c r="AE1884" s="204">
        <v>6.0900000000000003E-2</v>
      </c>
      <c r="AF1884" s="8"/>
      <c r="AG1884" s="204"/>
      <c r="AI1884" s="192" t="str">
        <f t="shared" si="495"/>
        <v/>
      </c>
      <c r="AJ1884" s="192" t="str">
        <f t="shared" si="496"/>
        <v/>
      </c>
      <c r="AK1884" s="192" t="str">
        <f t="shared" si="497"/>
        <v/>
      </c>
      <c r="AL1884" s="192" t="str">
        <f t="shared" si="498"/>
        <v/>
      </c>
      <c r="AM1884" s="192" t="str">
        <f t="shared" si="499"/>
        <v/>
      </c>
      <c r="AN1884" s="192" t="str">
        <f t="shared" si="500"/>
        <v/>
      </c>
      <c r="AO1884" s="193">
        <f t="shared" si="501"/>
        <v>6.5599999999999992E-2</v>
      </c>
      <c r="AP1884" s="192">
        <f t="shared" si="502"/>
        <v>6.7900000000000002E-2</v>
      </c>
      <c r="AQ1884" s="193">
        <f t="shared" si="503"/>
        <v>6.770000000000001E-2</v>
      </c>
      <c r="AR1884" s="192">
        <f t="shared" si="504"/>
        <v>6.6400000000000001E-2</v>
      </c>
      <c r="AS1884" s="192">
        <f t="shared" si="505"/>
        <v>6.6299999999999998E-2</v>
      </c>
      <c r="AT1884" s="192">
        <f t="shared" si="506"/>
        <v>6.3500000000000001E-2</v>
      </c>
      <c r="AU1884" s="193" t="str">
        <f t="shared" si="507"/>
        <v/>
      </c>
      <c r="AV1884" s="194">
        <f t="shared" si="508"/>
        <v>6.2200000000000005E-2</v>
      </c>
      <c r="AW1884" s="193">
        <f t="shared" si="509"/>
        <v>6.0400000000000002E-2</v>
      </c>
      <c r="AX1884" s="193" t="str">
        <f t="shared" si="510"/>
        <v/>
      </c>
      <c r="AZ1884" s="193">
        <f t="shared" si="511"/>
        <v>6.5000000000000002E-2</v>
      </c>
    </row>
    <row r="1885" spans="1:52" s="5" customFormat="1" ht="11.25" x14ac:dyDescent="0.2">
      <c r="A1885" s="203">
        <v>40736</v>
      </c>
      <c r="B1885" s="11"/>
      <c r="C1885" s="11"/>
      <c r="D1885" s="15"/>
      <c r="E1885" s="204"/>
      <c r="F1885" s="8"/>
      <c r="G1885" s="8"/>
      <c r="H1885" s="15"/>
      <c r="I1885" s="204"/>
      <c r="J1885" s="8"/>
      <c r="K1885" s="8"/>
      <c r="L1885" s="15"/>
      <c r="M1885" s="204"/>
      <c r="N1885" s="8">
        <v>6.5299999999999997E-2</v>
      </c>
      <c r="O1885" s="8">
        <v>6.5500000000000003E-2</v>
      </c>
      <c r="P1885" s="15">
        <v>6.7299999999999999E-2</v>
      </c>
      <c r="Q1885" s="204">
        <v>6.7500000000000004E-2</v>
      </c>
      <c r="R1885" s="8">
        <v>6.7400000000000002E-2</v>
      </c>
      <c r="S1885" s="204">
        <v>6.7799999999999999E-2</v>
      </c>
      <c r="T1885" s="205">
        <v>6.6199999999999995E-2</v>
      </c>
      <c r="U1885" s="204">
        <v>6.6799999999999998E-2</v>
      </c>
      <c r="V1885" s="8">
        <v>6.6100000000000006E-2</v>
      </c>
      <c r="W1885" s="204">
        <v>6.6699999999999995E-2</v>
      </c>
      <c r="X1885" s="8">
        <v>6.3200000000000006E-2</v>
      </c>
      <c r="Y1885" s="204">
        <v>6.4000000000000001E-2</v>
      </c>
      <c r="Z1885" s="8"/>
      <c r="AA1885" s="204"/>
      <c r="AB1885" s="8">
        <v>6.1899999999999997E-2</v>
      </c>
      <c r="AC1885" s="204">
        <v>6.2899999999999998E-2</v>
      </c>
      <c r="AD1885" s="8">
        <v>6.0299999999999999E-2</v>
      </c>
      <c r="AE1885" s="204">
        <v>6.13E-2</v>
      </c>
      <c r="AF1885" s="8"/>
      <c r="AG1885" s="204"/>
      <c r="AI1885" s="192" t="str">
        <f t="shared" si="495"/>
        <v/>
      </c>
      <c r="AJ1885" s="192" t="str">
        <f t="shared" si="496"/>
        <v/>
      </c>
      <c r="AK1885" s="192" t="str">
        <f t="shared" si="497"/>
        <v/>
      </c>
      <c r="AL1885" s="192" t="str">
        <f t="shared" si="498"/>
        <v/>
      </c>
      <c r="AM1885" s="192" t="str">
        <f t="shared" si="499"/>
        <v/>
      </c>
      <c r="AN1885" s="192" t="str">
        <f t="shared" si="500"/>
        <v/>
      </c>
      <c r="AO1885" s="193">
        <f t="shared" si="501"/>
        <v>6.54E-2</v>
      </c>
      <c r="AP1885" s="192">
        <f t="shared" si="502"/>
        <v>6.7400000000000002E-2</v>
      </c>
      <c r="AQ1885" s="193">
        <f t="shared" si="503"/>
        <v>6.7599999999999993E-2</v>
      </c>
      <c r="AR1885" s="192">
        <f t="shared" si="504"/>
        <v>6.6500000000000004E-2</v>
      </c>
      <c r="AS1885" s="192">
        <f t="shared" si="505"/>
        <v>6.6400000000000001E-2</v>
      </c>
      <c r="AT1885" s="192">
        <f t="shared" si="506"/>
        <v>6.3600000000000004E-2</v>
      </c>
      <c r="AU1885" s="193" t="str">
        <f t="shared" si="507"/>
        <v/>
      </c>
      <c r="AV1885" s="194">
        <f t="shared" si="508"/>
        <v>6.2399999999999997E-2</v>
      </c>
      <c r="AW1885" s="193">
        <f t="shared" si="509"/>
        <v>6.08E-2</v>
      </c>
      <c r="AX1885" s="193" t="str">
        <f t="shared" si="510"/>
        <v/>
      </c>
      <c r="AZ1885" s="193">
        <f t="shared" si="511"/>
        <v>6.5012500000000001E-2</v>
      </c>
    </row>
    <row r="1886" spans="1:52" s="5" customFormat="1" ht="11.25" x14ac:dyDescent="0.2">
      <c r="A1886" s="203">
        <v>40737</v>
      </c>
      <c r="B1886" s="11"/>
      <c r="C1886" s="11"/>
      <c r="D1886" s="15"/>
      <c r="E1886" s="204"/>
      <c r="F1886" s="8"/>
      <c r="G1886" s="8"/>
      <c r="H1886" s="15"/>
      <c r="I1886" s="204"/>
      <c r="J1886" s="8"/>
      <c r="K1886" s="8"/>
      <c r="L1886" s="15"/>
      <c r="M1886" s="204"/>
      <c r="N1886" s="8">
        <v>6.4699999999999994E-2</v>
      </c>
      <c r="O1886" s="8">
        <v>6.4899999999999999E-2</v>
      </c>
      <c r="P1886" s="15">
        <v>6.6799999999999998E-2</v>
      </c>
      <c r="Q1886" s="204">
        <v>6.7000000000000004E-2</v>
      </c>
      <c r="R1886" s="8">
        <v>6.7400000000000002E-2</v>
      </c>
      <c r="S1886" s="204">
        <v>6.7799999999999999E-2</v>
      </c>
      <c r="T1886" s="205">
        <v>6.6299999999999998E-2</v>
      </c>
      <c r="U1886" s="204">
        <v>6.6900000000000001E-2</v>
      </c>
      <c r="V1886" s="8">
        <v>6.6100000000000006E-2</v>
      </c>
      <c r="W1886" s="204">
        <v>6.6699999999999995E-2</v>
      </c>
      <c r="X1886" s="8">
        <v>6.3299999999999995E-2</v>
      </c>
      <c r="Y1886" s="204">
        <v>6.4100000000000004E-2</v>
      </c>
      <c r="Z1886" s="8"/>
      <c r="AA1886" s="204"/>
      <c r="AB1886" s="8">
        <v>6.2E-2</v>
      </c>
      <c r="AC1886" s="204">
        <v>6.3E-2</v>
      </c>
      <c r="AD1886" s="8">
        <v>6.0400000000000002E-2</v>
      </c>
      <c r="AE1886" s="204">
        <v>6.1400000000000003E-2</v>
      </c>
      <c r="AF1886" s="8"/>
      <c r="AG1886" s="204"/>
      <c r="AI1886" s="192" t="str">
        <f t="shared" si="495"/>
        <v/>
      </c>
      <c r="AJ1886" s="192" t="str">
        <f t="shared" si="496"/>
        <v/>
      </c>
      <c r="AK1886" s="192" t="str">
        <f t="shared" si="497"/>
        <v/>
      </c>
      <c r="AL1886" s="192" t="str">
        <f t="shared" si="498"/>
        <v/>
      </c>
      <c r="AM1886" s="192" t="str">
        <f t="shared" si="499"/>
        <v/>
      </c>
      <c r="AN1886" s="192" t="str">
        <f t="shared" si="500"/>
        <v/>
      </c>
      <c r="AO1886" s="193">
        <f t="shared" si="501"/>
        <v>6.4799999999999996E-2</v>
      </c>
      <c r="AP1886" s="192">
        <f t="shared" si="502"/>
        <v>6.6900000000000001E-2</v>
      </c>
      <c r="AQ1886" s="193">
        <f t="shared" si="503"/>
        <v>6.7599999999999993E-2</v>
      </c>
      <c r="AR1886" s="192">
        <f t="shared" si="504"/>
        <v>6.6599999999999993E-2</v>
      </c>
      <c r="AS1886" s="192">
        <f t="shared" si="505"/>
        <v>6.6400000000000001E-2</v>
      </c>
      <c r="AT1886" s="192">
        <f t="shared" si="506"/>
        <v>6.3700000000000007E-2</v>
      </c>
      <c r="AU1886" s="193" t="str">
        <f t="shared" si="507"/>
        <v/>
      </c>
      <c r="AV1886" s="194">
        <f t="shared" si="508"/>
        <v>6.25E-2</v>
      </c>
      <c r="AW1886" s="193">
        <f t="shared" si="509"/>
        <v>6.0900000000000003E-2</v>
      </c>
      <c r="AX1886" s="193" t="str">
        <f t="shared" si="510"/>
        <v/>
      </c>
      <c r="AZ1886" s="193">
        <f t="shared" si="511"/>
        <v>6.4924999999999997E-2</v>
      </c>
    </row>
    <row r="1887" spans="1:52" s="5" customFormat="1" ht="11.25" x14ac:dyDescent="0.2">
      <c r="A1887" s="203">
        <v>40738</v>
      </c>
      <c r="B1887" s="11"/>
      <c r="C1887" s="11"/>
      <c r="D1887" s="15"/>
      <c r="E1887" s="204"/>
      <c r="F1887" s="8"/>
      <c r="G1887" s="8"/>
      <c r="H1887" s="15"/>
      <c r="I1887" s="204"/>
      <c r="J1887" s="8"/>
      <c r="K1887" s="8"/>
      <c r="L1887" s="15"/>
      <c r="M1887" s="204"/>
      <c r="N1887" s="8">
        <v>6.4500000000000002E-2</v>
      </c>
      <c r="O1887" s="8">
        <v>6.4699999999999994E-2</v>
      </c>
      <c r="P1887" s="15">
        <v>6.6500000000000004E-2</v>
      </c>
      <c r="Q1887" s="204">
        <v>6.6699999999999995E-2</v>
      </c>
      <c r="R1887" s="8">
        <v>6.7299999999999999E-2</v>
      </c>
      <c r="S1887" s="204">
        <v>6.7699999999999996E-2</v>
      </c>
      <c r="T1887" s="205">
        <v>6.6199999999999995E-2</v>
      </c>
      <c r="U1887" s="204">
        <v>6.6799999999999998E-2</v>
      </c>
      <c r="V1887" s="8">
        <v>6.5799999999999997E-2</v>
      </c>
      <c r="W1887" s="204">
        <v>6.6400000000000001E-2</v>
      </c>
      <c r="X1887" s="8">
        <v>6.3200000000000006E-2</v>
      </c>
      <c r="Y1887" s="204">
        <v>6.4000000000000001E-2</v>
      </c>
      <c r="Z1887" s="8"/>
      <c r="AA1887" s="204"/>
      <c r="AB1887" s="8">
        <v>6.2E-2</v>
      </c>
      <c r="AC1887" s="204">
        <v>6.3E-2</v>
      </c>
      <c r="AD1887" s="8">
        <v>6.0499999999999998E-2</v>
      </c>
      <c r="AE1887" s="204">
        <v>6.1499999999999999E-2</v>
      </c>
      <c r="AF1887" s="8"/>
      <c r="AG1887" s="204"/>
      <c r="AI1887" s="192" t="str">
        <f t="shared" si="495"/>
        <v/>
      </c>
      <c r="AJ1887" s="192" t="str">
        <f t="shared" si="496"/>
        <v/>
      </c>
      <c r="AK1887" s="192" t="str">
        <f t="shared" si="497"/>
        <v/>
      </c>
      <c r="AL1887" s="192" t="str">
        <f t="shared" si="498"/>
        <v/>
      </c>
      <c r="AM1887" s="192" t="str">
        <f t="shared" si="499"/>
        <v/>
      </c>
      <c r="AN1887" s="192" t="str">
        <f t="shared" si="500"/>
        <v/>
      </c>
      <c r="AO1887" s="193">
        <f t="shared" si="501"/>
        <v>6.4599999999999991E-2</v>
      </c>
      <c r="AP1887" s="192">
        <f t="shared" si="502"/>
        <v>6.6599999999999993E-2</v>
      </c>
      <c r="AQ1887" s="193">
        <f t="shared" si="503"/>
        <v>6.7500000000000004E-2</v>
      </c>
      <c r="AR1887" s="192">
        <f t="shared" si="504"/>
        <v>6.6500000000000004E-2</v>
      </c>
      <c r="AS1887" s="192">
        <f t="shared" si="505"/>
        <v>6.6099999999999992E-2</v>
      </c>
      <c r="AT1887" s="192">
        <f t="shared" si="506"/>
        <v>6.3600000000000004E-2</v>
      </c>
      <c r="AU1887" s="193" t="str">
        <f t="shared" si="507"/>
        <v/>
      </c>
      <c r="AV1887" s="194">
        <f t="shared" si="508"/>
        <v>6.25E-2</v>
      </c>
      <c r="AW1887" s="193">
        <f t="shared" si="509"/>
        <v>6.0999999999999999E-2</v>
      </c>
      <c r="AX1887" s="193" t="str">
        <f t="shared" si="510"/>
        <v/>
      </c>
      <c r="AZ1887" s="193">
        <f t="shared" si="511"/>
        <v>6.4799999999999996E-2</v>
      </c>
    </row>
    <row r="1888" spans="1:52" s="5" customFormat="1" ht="11.25" x14ac:dyDescent="0.2">
      <c r="A1888" s="203">
        <v>40739</v>
      </c>
      <c r="B1888" s="11"/>
      <c r="C1888" s="11"/>
      <c r="D1888" s="15"/>
      <c r="E1888" s="204"/>
      <c r="F1888" s="8"/>
      <c r="G1888" s="8"/>
      <c r="H1888" s="15"/>
      <c r="I1888" s="204"/>
      <c r="J1888" s="8"/>
      <c r="K1888" s="8"/>
      <c r="L1888" s="15"/>
      <c r="M1888" s="204"/>
      <c r="N1888" s="8">
        <v>6.4399999999999999E-2</v>
      </c>
      <c r="O1888" s="8">
        <v>6.4600000000000005E-2</v>
      </c>
      <c r="P1888" s="15">
        <v>6.6500000000000004E-2</v>
      </c>
      <c r="Q1888" s="204">
        <v>6.6699999999999995E-2</v>
      </c>
      <c r="R1888" s="8">
        <v>6.7000000000000004E-2</v>
      </c>
      <c r="S1888" s="204">
        <v>6.7400000000000002E-2</v>
      </c>
      <c r="T1888" s="205">
        <v>6.6100000000000006E-2</v>
      </c>
      <c r="U1888" s="204">
        <v>6.6699999999999995E-2</v>
      </c>
      <c r="V1888" s="8">
        <v>6.5699999999999995E-2</v>
      </c>
      <c r="W1888" s="204">
        <v>6.6299999999999998E-2</v>
      </c>
      <c r="X1888" s="8">
        <v>6.3100000000000003E-2</v>
      </c>
      <c r="Y1888" s="204">
        <v>6.3899999999999998E-2</v>
      </c>
      <c r="Z1888" s="8"/>
      <c r="AA1888" s="204"/>
      <c r="AB1888" s="8">
        <v>6.2E-2</v>
      </c>
      <c r="AC1888" s="204">
        <v>6.3E-2</v>
      </c>
      <c r="AD1888" s="8">
        <v>6.0600000000000001E-2</v>
      </c>
      <c r="AE1888" s="204">
        <v>6.1600000000000002E-2</v>
      </c>
      <c r="AF1888" s="8"/>
      <c r="AG1888" s="204"/>
      <c r="AI1888" s="192" t="str">
        <f t="shared" si="495"/>
        <v/>
      </c>
      <c r="AJ1888" s="192" t="str">
        <f t="shared" si="496"/>
        <v/>
      </c>
      <c r="AK1888" s="192" t="str">
        <f t="shared" si="497"/>
        <v/>
      </c>
      <c r="AL1888" s="192" t="str">
        <f t="shared" si="498"/>
        <v/>
      </c>
      <c r="AM1888" s="192" t="str">
        <f t="shared" si="499"/>
        <v/>
      </c>
      <c r="AN1888" s="192" t="str">
        <f t="shared" si="500"/>
        <v/>
      </c>
      <c r="AO1888" s="193">
        <f t="shared" si="501"/>
        <v>6.4500000000000002E-2</v>
      </c>
      <c r="AP1888" s="192">
        <f t="shared" si="502"/>
        <v>6.6599999999999993E-2</v>
      </c>
      <c r="AQ1888" s="193">
        <f t="shared" si="503"/>
        <v>6.720000000000001E-2</v>
      </c>
      <c r="AR1888" s="192">
        <f t="shared" si="504"/>
        <v>6.6400000000000001E-2</v>
      </c>
      <c r="AS1888" s="192">
        <f t="shared" si="505"/>
        <v>6.6000000000000003E-2</v>
      </c>
      <c r="AT1888" s="192">
        <f t="shared" si="506"/>
        <v>6.3500000000000001E-2</v>
      </c>
      <c r="AU1888" s="193" t="str">
        <f t="shared" si="507"/>
        <v/>
      </c>
      <c r="AV1888" s="194">
        <f t="shared" si="508"/>
        <v>6.25E-2</v>
      </c>
      <c r="AW1888" s="193">
        <f t="shared" si="509"/>
        <v>6.1100000000000002E-2</v>
      </c>
      <c r="AX1888" s="193" t="str">
        <f t="shared" si="510"/>
        <v/>
      </c>
      <c r="AZ1888" s="193">
        <f t="shared" si="511"/>
        <v>6.4725000000000005E-2</v>
      </c>
    </row>
    <row r="1889" spans="1:52" s="5" customFormat="1" ht="11.25" x14ac:dyDescent="0.2">
      <c r="A1889" s="203">
        <v>40742</v>
      </c>
      <c r="B1889" s="11"/>
      <c r="C1889" s="11"/>
      <c r="D1889" s="15"/>
      <c r="E1889" s="204"/>
      <c r="F1889" s="8"/>
      <c r="G1889" s="8"/>
      <c r="H1889" s="15"/>
      <c r="I1889" s="204"/>
      <c r="J1889" s="8"/>
      <c r="K1889" s="8"/>
      <c r="L1889" s="15"/>
      <c r="M1889" s="204"/>
      <c r="N1889" s="8">
        <v>6.4299999999999996E-2</v>
      </c>
      <c r="O1889" s="8">
        <v>6.4500000000000002E-2</v>
      </c>
      <c r="P1889" s="15">
        <v>6.6500000000000004E-2</v>
      </c>
      <c r="Q1889" s="204">
        <v>6.6699999999999995E-2</v>
      </c>
      <c r="R1889" s="8">
        <v>6.7000000000000004E-2</v>
      </c>
      <c r="S1889" s="204">
        <v>6.7400000000000002E-2</v>
      </c>
      <c r="T1889" s="205">
        <v>6.6100000000000006E-2</v>
      </c>
      <c r="U1889" s="204">
        <v>6.6699999999999995E-2</v>
      </c>
      <c r="V1889" s="8">
        <v>6.5500000000000003E-2</v>
      </c>
      <c r="W1889" s="204">
        <v>6.6100000000000006E-2</v>
      </c>
      <c r="X1889" s="8">
        <v>6.3E-2</v>
      </c>
      <c r="Y1889" s="204">
        <v>6.3799999999999996E-2</v>
      </c>
      <c r="Z1889" s="8"/>
      <c r="AA1889" s="204"/>
      <c r="AB1889" s="8">
        <v>6.2E-2</v>
      </c>
      <c r="AC1889" s="204">
        <v>6.3E-2</v>
      </c>
      <c r="AD1889" s="8">
        <v>6.0499999999999998E-2</v>
      </c>
      <c r="AE1889" s="204">
        <v>6.1499999999999999E-2</v>
      </c>
      <c r="AF1889" s="8"/>
      <c r="AG1889" s="204"/>
      <c r="AI1889" s="192" t="str">
        <f t="shared" si="495"/>
        <v/>
      </c>
      <c r="AJ1889" s="192" t="str">
        <f t="shared" si="496"/>
        <v/>
      </c>
      <c r="AK1889" s="192" t="str">
        <f t="shared" si="497"/>
        <v/>
      </c>
      <c r="AL1889" s="192" t="str">
        <f t="shared" si="498"/>
        <v/>
      </c>
      <c r="AM1889" s="192" t="str">
        <f t="shared" si="499"/>
        <v/>
      </c>
      <c r="AN1889" s="192" t="str">
        <f t="shared" si="500"/>
        <v/>
      </c>
      <c r="AO1889" s="193">
        <f t="shared" si="501"/>
        <v>6.4399999999999999E-2</v>
      </c>
      <c r="AP1889" s="192">
        <f t="shared" si="502"/>
        <v>6.6599999999999993E-2</v>
      </c>
      <c r="AQ1889" s="193">
        <f t="shared" si="503"/>
        <v>6.720000000000001E-2</v>
      </c>
      <c r="AR1889" s="192">
        <f t="shared" si="504"/>
        <v>6.6400000000000001E-2</v>
      </c>
      <c r="AS1889" s="192">
        <f t="shared" si="505"/>
        <v>6.5799999999999997E-2</v>
      </c>
      <c r="AT1889" s="192">
        <f t="shared" si="506"/>
        <v>6.3399999999999998E-2</v>
      </c>
      <c r="AU1889" s="193" t="str">
        <f t="shared" si="507"/>
        <v/>
      </c>
      <c r="AV1889" s="194">
        <f t="shared" si="508"/>
        <v>6.25E-2</v>
      </c>
      <c r="AW1889" s="193">
        <f t="shared" si="509"/>
        <v>6.0999999999999999E-2</v>
      </c>
      <c r="AX1889" s="193" t="str">
        <f t="shared" si="510"/>
        <v/>
      </c>
      <c r="AZ1889" s="193">
        <f t="shared" si="511"/>
        <v>6.4662500000000012E-2</v>
      </c>
    </row>
    <row r="1890" spans="1:52" s="5" customFormat="1" ht="11.25" x14ac:dyDescent="0.2">
      <c r="A1890" s="203">
        <v>40743</v>
      </c>
      <c r="B1890" s="11"/>
      <c r="C1890" s="11"/>
      <c r="D1890" s="15"/>
      <c r="E1890" s="204"/>
      <c r="F1890" s="8"/>
      <c r="G1890" s="8"/>
      <c r="H1890" s="15"/>
      <c r="I1890" s="204"/>
      <c r="J1890" s="8"/>
      <c r="K1890" s="8"/>
      <c r="L1890" s="15"/>
      <c r="M1890" s="204"/>
      <c r="N1890" s="8">
        <v>6.4000000000000001E-2</v>
      </c>
      <c r="O1890" s="8">
        <v>6.4199999999999993E-2</v>
      </c>
      <c r="P1890" s="15">
        <v>6.6000000000000003E-2</v>
      </c>
      <c r="Q1890" s="204">
        <v>6.6199999999999995E-2</v>
      </c>
      <c r="R1890" s="8">
        <v>6.6799999999999998E-2</v>
      </c>
      <c r="S1890" s="204">
        <v>6.7199999999999996E-2</v>
      </c>
      <c r="T1890" s="205">
        <v>6.5799999999999997E-2</v>
      </c>
      <c r="U1890" s="204">
        <v>6.6400000000000001E-2</v>
      </c>
      <c r="V1890" s="8">
        <v>6.54E-2</v>
      </c>
      <c r="W1890" s="204">
        <v>6.6000000000000003E-2</v>
      </c>
      <c r="X1890" s="8">
        <v>6.3E-2</v>
      </c>
      <c r="Y1890" s="204">
        <v>6.3799999999999996E-2</v>
      </c>
      <c r="Z1890" s="8"/>
      <c r="AA1890" s="204"/>
      <c r="AB1890" s="8">
        <v>6.1899999999999997E-2</v>
      </c>
      <c r="AC1890" s="204">
        <v>6.2899999999999998E-2</v>
      </c>
      <c r="AD1890" s="8">
        <v>6.0600000000000001E-2</v>
      </c>
      <c r="AE1890" s="204">
        <v>6.1600000000000002E-2</v>
      </c>
      <c r="AF1890" s="8"/>
      <c r="AG1890" s="204"/>
      <c r="AI1890" s="192" t="str">
        <f t="shared" si="495"/>
        <v/>
      </c>
      <c r="AJ1890" s="192" t="str">
        <f t="shared" si="496"/>
        <v/>
      </c>
      <c r="AK1890" s="192" t="str">
        <f t="shared" si="497"/>
        <v/>
      </c>
      <c r="AL1890" s="192" t="str">
        <f t="shared" si="498"/>
        <v/>
      </c>
      <c r="AM1890" s="192" t="str">
        <f t="shared" si="499"/>
        <v/>
      </c>
      <c r="AN1890" s="192" t="str">
        <f t="shared" si="500"/>
        <v/>
      </c>
      <c r="AO1890" s="193">
        <f t="shared" si="501"/>
        <v>6.409999999999999E-2</v>
      </c>
      <c r="AP1890" s="192">
        <f t="shared" si="502"/>
        <v>6.6099999999999992E-2</v>
      </c>
      <c r="AQ1890" s="193">
        <f t="shared" si="503"/>
        <v>6.7000000000000004E-2</v>
      </c>
      <c r="AR1890" s="192">
        <f t="shared" si="504"/>
        <v>6.6099999999999992E-2</v>
      </c>
      <c r="AS1890" s="192">
        <f t="shared" si="505"/>
        <v>6.5700000000000008E-2</v>
      </c>
      <c r="AT1890" s="192">
        <f t="shared" si="506"/>
        <v>6.3399999999999998E-2</v>
      </c>
      <c r="AU1890" s="193" t="str">
        <f t="shared" si="507"/>
        <v/>
      </c>
      <c r="AV1890" s="194">
        <f t="shared" si="508"/>
        <v>6.2399999999999997E-2</v>
      </c>
      <c r="AW1890" s="193">
        <f t="shared" si="509"/>
        <v>6.1100000000000002E-2</v>
      </c>
      <c r="AX1890" s="193" t="str">
        <f t="shared" si="510"/>
        <v/>
      </c>
      <c r="AZ1890" s="193">
        <f t="shared" si="511"/>
        <v>6.4487500000000003E-2</v>
      </c>
    </row>
    <row r="1891" spans="1:52" s="5" customFormat="1" ht="11.25" x14ac:dyDescent="0.2">
      <c r="A1891" s="203">
        <v>40744</v>
      </c>
      <c r="B1891" s="11"/>
      <c r="C1891" s="11"/>
      <c r="D1891" s="15"/>
      <c r="E1891" s="204"/>
      <c r="F1891" s="8"/>
      <c r="G1891" s="8"/>
      <c r="H1891" s="15"/>
      <c r="I1891" s="204"/>
      <c r="J1891" s="8"/>
      <c r="K1891" s="8"/>
      <c r="L1891" s="15"/>
      <c r="M1891" s="204"/>
      <c r="N1891" s="8">
        <v>6.3600000000000004E-2</v>
      </c>
      <c r="O1891" s="8">
        <v>6.3799999999999996E-2</v>
      </c>
      <c r="P1891" s="15">
        <v>6.5600000000000006E-2</v>
      </c>
      <c r="Q1891" s="204">
        <v>6.5799999999999997E-2</v>
      </c>
      <c r="R1891" s="8">
        <v>6.6699999999999995E-2</v>
      </c>
      <c r="S1891" s="204">
        <v>6.7100000000000007E-2</v>
      </c>
      <c r="T1891" s="205">
        <v>6.5699999999999995E-2</v>
      </c>
      <c r="U1891" s="204">
        <v>6.6299999999999998E-2</v>
      </c>
      <c r="V1891" s="8">
        <v>6.54E-2</v>
      </c>
      <c r="W1891" s="204">
        <v>6.6000000000000003E-2</v>
      </c>
      <c r="X1891" s="8">
        <v>6.3E-2</v>
      </c>
      <c r="Y1891" s="204">
        <v>6.3799999999999996E-2</v>
      </c>
      <c r="Z1891" s="8"/>
      <c r="AA1891" s="204"/>
      <c r="AB1891" s="8">
        <v>6.1899999999999997E-2</v>
      </c>
      <c r="AC1891" s="204">
        <v>6.2899999999999998E-2</v>
      </c>
      <c r="AD1891" s="8">
        <v>6.0699999999999997E-2</v>
      </c>
      <c r="AE1891" s="204">
        <v>6.1699999999999998E-2</v>
      </c>
      <c r="AF1891" s="8"/>
      <c r="AG1891" s="204"/>
      <c r="AI1891" s="192" t="str">
        <f t="shared" si="495"/>
        <v/>
      </c>
      <c r="AJ1891" s="192" t="str">
        <f t="shared" si="496"/>
        <v/>
      </c>
      <c r="AK1891" s="192" t="str">
        <f t="shared" si="497"/>
        <v/>
      </c>
      <c r="AL1891" s="192" t="str">
        <f t="shared" si="498"/>
        <v/>
      </c>
      <c r="AM1891" s="192" t="str">
        <f t="shared" si="499"/>
        <v/>
      </c>
      <c r="AN1891" s="192" t="str">
        <f t="shared" si="500"/>
        <v/>
      </c>
      <c r="AO1891" s="193">
        <f t="shared" si="501"/>
        <v>6.3700000000000007E-2</v>
      </c>
      <c r="AP1891" s="192">
        <f t="shared" si="502"/>
        <v>6.5700000000000008E-2</v>
      </c>
      <c r="AQ1891" s="193">
        <f t="shared" si="503"/>
        <v>6.6900000000000001E-2</v>
      </c>
      <c r="AR1891" s="192">
        <f t="shared" si="504"/>
        <v>6.6000000000000003E-2</v>
      </c>
      <c r="AS1891" s="192">
        <f t="shared" si="505"/>
        <v>6.5700000000000008E-2</v>
      </c>
      <c r="AT1891" s="192">
        <f t="shared" si="506"/>
        <v>6.3399999999999998E-2</v>
      </c>
      <c r="AU1891" s="193" t="str">
        <f t="shared" si="507"/>
        <v/>
      </c>
      <c r="AV1891" s="194">
        <f t="shared" si="508"/>
        <v>6.2399999999999997E-2</v>
      </c>
      <c r="AW1891" s="193">
        <f t="shared" si="509"/>
        <v>6.1199999999999997E-2</v>
      </c>
      <c r="AX1891" s="193" t="str">
        <f t="shared" si="510"/>
        <v/>
      </c>
      <c r="AZ1891" s="193">
        <f t="shared" si="511"/>
        <v>6.4375000000000016E-2</v>
      </c>
    </row>
    <row r="1892" spans="1:52" s="5" customFormat="1" ht="11.25" x14ac:dyDescent="0.2">
      <c r="A1892" s="203">
        <v>40745</v>
      </c>
      <c r="B1892" s="11"/>
      <c r="C1892" s="11"/>
      <c r="D1892" s="15"/>
      <c r="E1892" s="204"/>
      <c r="F1892" s="8"/>
      <c r="G1892" s="8"/>
      <c r="H1892" s="15"/>
      <c r="I1892" s="204"/>
      <c r="J1892" s="8"/>
      <c r="K1892" s="8"/>
      <c r="L1892" s="15"/>
      <c r="M1892" s="204"/>
      <c r="N1892" s="8">
        <v>6.3700000000000007E-2</v>
      </c>
      <c r="O1892" s="8">
        <v>6.3899999999999998E-2</v>
      </c>
      <c r="P1892" s="15">
        <v>6.5600000000000006E-2</v>
      </c>
      <c r="Q1892" s="204">
        <v>6.5799999999999997E-2</v>
      </c>
      <c r="R1892" s="8">
        <v>6.6900000000000001E-2</v>
      </c>
      <c r="S1892" s="204">
        <v>6.7299999999999999E-2</v>
      </c>
      <c r="T1892" s="205">
        <v>6.5799999999999997E-2</v>
      </c>
      <c r="U1892" s="204">
        <v>6.6400000000000001E-2</v>
      </c>
      <c r="V1892" s="8">
        <v>6.5299999999999997E-2</v>
      </c>
      <c r="W1892" s="204">
        <v>6.59E-2</v>
      </c>
      <c r="X1892" s="8">
        <v>6.3E-2</v>
      </c>
      <c r="Y1892" s="204">
        <v>6.3799999999999996E-2</v>
      </c>
      <c r="Z1892" s="8"/>
      <c r="AA1892" s="204"/>
      <c r="AB1892" s="8">
        <v>6.1899999999999997E-2</v>
      </c>
      <c r="AC1892" s="204">
        <v>6.2899999999999998E-2</v>
      </c>
      <c r="AD1892" s="8">
        <v>6.08E-2</v>
      </c>
      <c r="AE1892" s="204">
        <v>6.1800000000000001E-2</v>
      </c>
      <c r="AF1892" s="8"/>
      <c r="AG1892" s="204"/>
      <c r="AI1892" s="192" t="str">
        <f t="shared" si="495"/>
        <v/>
      </c>
      <c r="AJ1892" s="192" t="str">
        <f t="shared" si="496"/>
        <v/>
      </c>
      <c r="AK1892" s="192" t="str">
        <f t="shared" si="497"/>
        <v/>
      </c>
      <c r="AL1892" s="192" t="str">
        <f t="shared" si="498"/>
        <v/>
      </c>
      <c r="AM1892" s="192" t="str">
        <f t="shared" si="499"/>
        <v/>
      </c>
      <c r="AN1892" s="192" t="str">
        <f t="shared" si="500"/>
        <v/>
      </c>
      <c r="AO1892" s="193">
        <f t="shared" si="501"/>
        <v>6.3799999999999996E-2</v>
      </c>
      <c r="AP1892" s="192">
        <f t="shared" si="502"/>
        <v>6.5700000000000008E-2</v>
      </c>
      <c r="AQ1892" s="193">
        <f t="shared" si="503"/>
        <v>6.7099999999999993E-2</v>
      </c>
      <c r="AR1892" s="192">
        <f t="shared" si="504"/>
        <v>6.6099999999999992E-2</v>
      </c>
      <c r="AS1892" s="192">
        <f t="shared" si="505"/>
        <v>6.5599999999999992E-2</v>
      </c>
      <c r="AT1892" s="192">
        <f t="shared" si="506"/>
        <v>6.3399999999999998E-2</v>
      </c>
      <c r="AU1892" s="193" t="str">
        <f t="shared" si="507"/>
        <v/>
      </c>
      <c r="AV1892" s="194">
        <f t="shared" si="508"/>
        <v>6.2399999999999997E-2</v>
      </c>
      <c r="AW1892" s="193">
        <f t="shared" si="509"/>
        <v>6.13E-2</v>
      </c>
      <c r="AX1892" s="193" t="str">
        <f t="shared" si="510"/>
        <v/>
      </c>
      <c r="AZ1892" s="193">
        <f t="shared" si="511"/>
        <v>6.4424999999999996E-2</v>
      </c>
    </row>
    <row r="1893" spans="1:52" s="5" customFormat="1" ht="11.25" x14ac:dyDescent="0.2">
      <c r="A1893" s="203">
        <v>40746</v>
      </c>
      <c r="B1893" s="11"/>
      <c r="C1893" s="11"/>
      <c r="D1893" s="15"/>
      <c r="E1893" s="204"/>
      <c r="F1893" s="8"/>
      <c r="G1893" s="8"/>
      <c r="H1893" s="15"/>
      <c r="I1893" s="204"/>
      <c r="J1893" s="8"/>
      <c r="K1893" s="8"/>
      <c r="L1893" s="15"/>
      <c r="M1893" s="204"/>
      <c r="N1893" s="8">
        <v>6.3100000000000003E-2</v>
      </c>
      <c r="O1893" s="8">
        <v>6.3299999999999995E-2</v>
      </c>
      <c r="P1893" s="15">
        <v>6.5299999999999997E-2</v>
      </c>
      <c r="Q1893" s="204">
        <v>6.5500000000000003E-2</v>
      </c>
      <c r="R1893" s="8">
        <v>6.6699999999999995E-2</v>
      </c>
      <c r="S1893" s="204">
        <v>6.7100000000000007E-2</v>
      </c>
      <c r="T1893" s="205">
        <v>6.5699999999999995E-2</v>
      </c>
      <c r="U1893" s="204">
        <v>6.6299999999999998E-2</v>
      </c>
      <c r="V1893" s="8">
        <v>6.5299999999999997E-2</v>
      </c>
      <c r="W1893" s="204">
        <v>6.59E-2</v>
      </c>
      <c r="X1893" s="8">
        <v>6.2899999999999998E-2</v>
      </c>
      <c r="Y1893" s="204">
        <v>6.3700000000000007E-2</v>
      </c>
      <c r="Z1893" s="8"/>
      <c r="AA1893" s="204"/>
      <c r="AB1893" s="8">
        <v>6.1899999999999997E-2</v>
      </c>
      <c r="AC1893" s="204">
        <v>6.2899999999999998E-2</v>
      </c>
      <c r="AD1893" s="8">
        <v>6.0699999999999997E-2</v>
      </c>
      <c r="AE1893" s="204">
        <v>6.1699999999999998E-2</v>
      </c>
      <c r="AF1893" s="8"/>
      <c r="AG1893" s="204"/>
      <c r="AI1893" s="192" t="str">
        <f t="shared" si="495"/>
        <v/>
      </c>
      <c r="AJ1893" s="192" t="str">
        <f t="shared" si="496"/>
        <v/>
      </c>
      <c r="AK1893" s="192" t="str">
        <f t="shared" si="497"/>
        <v/>
      </c>
      <c r="AL1893" s="192" t="str">
        <f t="shared" si="498"/>
        <v/>
      </c>
      <c r="AM1893" s="192" t="str">
        <f t="shared" si="499"/>
        <v/>
      </c>
      <c r="AN1893" s="192" t="str">
        <f t="shared" si="500"/>
        <v/>
      </c>
      <c r="AO1893" s="193">
        <f t="shared" si="501"/>
        <v>6.3200000000000006E-2</v>
      </c>
      <c r="AP1893" s="192">
        <f t="shared" si="502"/>
        <v>6.54E-2</v>
      </c>
      <c r="AQ1893" s="193">
        <f t="shared" si="503"/>
        <v>6.6900000000000001E-2</v>
      </c>
      <c r="AR1893" s="192">
        <f t="shared" si="504"/>
        <v>6.6000000000000003E-2</v>
      </c>
      <c r="AS1893" s="192">
        <f t="shared" si="505"/>
        <v>6.5599999999999992E-2</v>
      </c>
      <c r="AT1893" s="192">
        <f t="shared" si="506"/>
        <v>6.3299999999999995E-2</v>
      </c>
      <c r="AU1893" s="193" t="str">
        <f t="shared" si="507"/>
        <v/>
      </c>
      <c r="AV1893" s="194">
        <f t="shared" si="508"/>
        <v>6.2399999999999997E-2</v>
      </c>
      <c r="AW1893" s="193">
        <f t="shared" si="509"/>
        <v>6.1199999999999997E-2</v>
      </c>
      <c r="AX1893" s="193" t="str">
        <f t="shared" si="510"/>
        <v/>
      </c>
      <c r="AZ1893" s="193">
        <f t="shared" si="511"/>
        <v>6.4250000000000002E-2</v>
      </c>
    </row>
    <row r="1894" spans="1:52" s="5" customFormat="1" ht="11.25" x14ac:dyDescent="0.2">
      <c r="A1894" s="203">
        <v>40749</v>
      </c>
      <c r="B1894" s="11"/>
      <c r="C1894" s="11"/>
      <c r="D1894" s="15"/>
      <c r="E1894" s="204"/>
      <c r="F1894" s="8"/>
      <c r="G1894" s="8"/>
      <c r="H1894" s="15"/>
      <c r="I1894" s="204"/>
      <c r="J1894" s="8"/>
      <c r="K1894" s="8"/>
      <c r="L1894" s="15"/>
      <c r="M1894" s="204"/>
      <c r="N1894" s="8">
        <v>6.3100000000000003E-2</v>
      </c>
      <c r="O1894" s="8">
        <v>6.3299999999999995E-2</v>
      </c>
      <c r="P1894" s="15">
        <v>6.5199999999999994E-2</v>
      </c>
      <c r="Q1894" s="204">
        <v>6.54E-2</v>
      </c>
      <c r="R1894" s="8">
        <v>6.6799999999999998E-2</v>
      </c>
      <c r="S1894" s="204">
        <v>6.7199999999999996E-2</v>
      </c>
      <c r="T1894" s="205">
        <v>6.5699999999999995E-2</v>
      </c>
      <c r="U1894" s="204">
        <v>6.6299999999999998E-2</v>
      </c>
      <c r="V1894" s="8">
        <v>6.5299999999999997E-2</v>
      </c>
      <c r="W1894" s="204">
        <v>6.59E-2</v>
      </c>
      <c r="X1894" s="8">
        <v>6.2899999999999998E-2</v>
      </c>
      <c r="Y1894" s="204">
        <v>6.3700000000000007E-2</v>
      </c>
      <c r="Z1894" s="8"/>
      <c r="AA1894" s="204"/>
      <c r="AB1894" s="8">
        <v>6.1899999999999997E-2</v>
      </c>
      <c r="AC1894" s="204">
        <v>6.2899999999999998E-2</v>
      </c>
      <c r="AD1894" s="8">
        <v>6.0699999999999997E-2</v>
      </c>
      <c r="AE1894" s="204">
        <v>6.1699999999999998E-2</v>
      </c>
      <c r="AF1894" s="8"/>
      <c r="AG1894" s="204"/>
      <c r="AI1894" s="192" t="str">
        <f t="shared" si="495"/>
        <v/>
      </c>
      <c r="AJ1894" s="192" t="str">
        <f t="shared" si="496"/>
        <v/>
      </c>
      <c r="AK1894" s="192" t="str">
        <f t="shared" si="497"/>
        <v/>
      </c>
      <c r="AL1894" s="192" t="str">
        <f t="shared" si="498"/>
        <v/>
      </c>
      <c r="AM1894" s="192" t="str">
        <f t="shared" si="499"/>
        <v/>
      </c>
      <c r="AN1894" s="192" t="str">
        <f t="shared" si="500"/>
        <v/>
      </c>
      <c r="AO1894" s="193">
        <f t="shared" si="501"/>
        <v>6.3200000000000006E-2</v>
      </c>
      <c r="AP1894" s="192">
        <f t="shared" si="502"/>
        <v>6.5299999999999997E-2</v>
      </c>
      <c r="AQ1894" s="193">
        <f t="shared" si="503"/>
        <v>6.7000000000000004E-2</v>
      </c>
      <c r="AR1894" s="192">
        <f t="shared" si="504"/>
        <v>6.6000000000000003E-2</v>
      </c>
      <c r="AS1894" s="192">
        <f t="shared" si="505"/>
        <v>6.5599999999999992E-2</v>
      </c>
      <c r="AT1894" s="192">
        <f t="shared" si="506"/>
        <v>6.3299999999999995E-2</v>
      </c>
      <c r="AU1894" s="193" t="str">
        <f t="shared" si="507"/>
        <v/>
      </c>
      <c r="AV1894" s="194">
        <f t="shared" si="508"/>
        <v>6.2399999999999997E-2</v>
      </c>
      <c r="AW1894" s="193">
        <f t="shared" si="509"/>
        <v>6.1199999999999997E-2</v>
      </c>
      <c r="AX1894" s="193" t="str">
        <f t="shared" si="510"/>
        <v/>
      </c>
      <c r="AZ1894" s="193">
        <f t="shared" si="511"/>
        <v>6.4250000000000002E-2</v>
      </c>
    </row>
    <row r="1895" spans="1:52" s="5" customFormat="1" ht="11.25" x14ac:dyDescent="0.2">
      <c r="A1895" s="203">
        <v>40750</v>
      </c>
      <c r="B1895" s="11"/>
      <c r="C1895" s="11"/>
      <c r="D1895" s="15"/>
      <c r="E1895" s="204"/>
      <c r="F1895" s="8"/>
      <c r="G1895" s="8"/>
      <c r="H1895" s="15"/>
      <c r="I1895" s="204"/>
      <c r="J1895" s="8"/>
      <c r="K1895" s="8"/>
      <c r="L1895" s="15"/>
      <c r="M1895" s="204"/>
      <c r="N1895" s="8">
        <v>6.3299999999999995E-2</v>
      </c>
      <c r="O1895" s="8">
        <v>6.3500000000000001E-2</v>
      </c>
      <c r="P1895" s="15">
        <v>6.5199999999999994E-2</v>
      </c>
      <c r="Q1895" s="204">
        <v>6.54E-2</v>
      </c>
      <c r="R1895" s="8">
        <v>6.7100000000000007E-2</v>
      </c>
      <c r="S1895" s="204">
        <v>6.7500000000000004E-2</v>
      </c>
      <c r="T1895" s="205">
        <v>6.59E-2</v>
      </c>
      <c r="U1895" s="204">
        <v>6.6500000000000004E-2</v>
      </c>
      <c r="V1895" s="8">
        <v>6.5500000000000003E-2</v>
      </c>
      <c r="W1895" s="204">
        <v>6.6100000000000006E-2</v>
      </c>
      <c r="X1895" s="8">
        <v>6.3100000000000003E-2</v>
      </c>
      <c r="Y1895" s="204">
        <v>6.3899999999999998E-2</v>
      </c>
      <c r="Z1895" s="8"/>
      <c r="AA1895" s="204"/>
      <c r="AB1895" s="8">
        <v>6.2E-2</v>
      </c>
      <c r="AC1895" s="204">
        <v>6.3E-2</v>
      </c>
      <c r="AD1895" s="8">
        <v>6.08E-2</v>
      </c>
      <c r="AE1895" s="204">
        <v>6.1800000000000001E-2</v>
      </c>
      <c r="AF1895" s="8"/>
      <c r="AG1895" s="204"/>
      <c r="AI1895" s="192" t="str">
        <f t="shared" si="495"/>
        <v/>
      </c>
      <c r="AJ1895" s="192" t="str">
        <f t="shared" si="496"/>
        <v/>
      </c>
      <c r="AK1895" s="192" t="str">
        <f t="shared" si="497"/>
        <v/>
      </c>
      <c r="AL1895" s="192" t="str">
        <f t="shared" si="498"/>
        <v/>
      </c>
      <c r="AM1895" s="192" t="str">
        <f t="shared" si="499"/>
        <v/>
      </c>
      <c r="AN1895" s="192" t="str">
        <f t="shared" si="500"/>
        <v/>
      </c>
      <c r="AO1895" s="193">
        <f t="shared" si="501"/>
        <v>6.3399999999999998E-2</v>
      </c>
      <c r="AP1895" s="192">
        <f t="shared" si="502"/>
        <v>6.5299999999999997E-2</v>
      </c>
      <c r="AQ1895" s="193">
        <f t="shared" si="503"/>
        <v>6.7299999999999999E-2</v>
      </c>
      <c r="AR1895" s="192">
        <f t="shared" si="504"/>
        <v>6.6200000000000009E-2</v>
      </c>
      <c r="AS1895" s="192">
        <f t="shared" si="505"/>
        <v>6.5799999999999997E-2</v>
      </c>
      <c r="AT1895" s="192">
        <f t="shared" si="506"/>
        <v>6.3500000000000001E-2</v>
      </c>
      <c r="AU1895" s="193" t="str">
        <f t="shared" si="507"/>
        <v/>
      </c>
      <c r="AV1895" s="194">
        <f t="shared" si="508"/>
        <v>6.25E-2</v>
      </c>
      <c r="AW1895" s="193">
        <f t="shared" si="509"/>
        <v>6.13E-2</v>
      </c>
      <c r="AX1895" s="193" t="str">
        <f t="shared" si="510"/>
        <v/>
      </c>
      <c r="AZ1895" s="193">
        <f t="shared" si="511"/>
        <v>6.4412499999999998E-2</v>
      </c>
    </row>
    <row r="1896" spans="1:52" s="5" customFormat="1" ht="11.25" x14ac:dyDescent="0.2">
      <c r="A1896" s="203">
        <v>40751</v>
      </c>
      <c r="B1896" s="11"/>
      <c r="C1896" s="11"/>
      <c r="D1896" s="15"/>
      <c r="E1896" s="204"/>
      <c r="F1896" s="8"/>
      <c r="G1896" s="8"/>
      <c r="H1896" s="15"/>
      <c r="I1896" s="204"/>
      <c r="J1896" s="8"/>
      <c r="K1896" s="8"/>
      <c r="L1896" s="15"/>
      <c r="M1896" s="204"/>
      <c r="N1896" s="8">
        <v>6.2899999999999998E-2</v>
      </c>
      <c r="O1896" s="8">
        <v>6.3100000000000003E-2</v>
      </c>
      <c r="P1896" s="15">
        <v>6.4899999999999999E-2</v>
      </c>
      <c r="Q1896" s="204">
        <v>6.5100000000000005E-2</v>
      </c>
      <c r="R1896" s="8">
        <v>6.6799999999999998E-2</v>
      </c>
      <c r="S1896" s="204">
        <v>6.7199999999999996E-2</v>
      </c>
      <c r="T1896" s="205">
        <v>6.5600000000000006E-2</v>
      </c>
      <c r="U1896" s="204">
        <v>6.6199999999999995E-2</v>
      </c>
      <c r="V1896" s="8">
        <v>6.5199999999999994E-2</v>
      </c>
      <c r="W1896" s="204">
        <v>6.5799999999999997E-2</v>
      </c>
      <c r="X1896" s="8">
        <v>6.3E-2</v>
      </c>
      <c r="Y1896" s="204">
        <v>6.3799999999999996E-2</v>
      </c>
      <c r="Z1896" s="8"/>
      <c r="AA1896" s="204"/>
      <c r="AB1896" s="8">
        <v>6.1899999999999997E-2</v>
      </c>
      <c r="AC1896" s="204">
        <v>6.2899999999999998E-2</v>
      </c>
      <c r="AD1896" s="8">
        <v>6.0699999999999997E-2</v>
      </c>
      <c r="AE1896" s="204">
        <v>6.1699999999999998E-2</v>
      </c>
      <c r="AF1896" s="8"/>
      <c r="AG1896" s="204"/>
      <c r="AI1896" s="192" t="str">
        <f t="shared" si="495"/>
        <v/>
      </c>
      <c r="AJ1896" s="192" t="str">
        <f t="shared" si="496"/>
        <v/>
      </c>
      <c r="AK1896" s="192" t="str">
        <f t="shared" si="497"/>
        <v/>
      </c>
      <c r="AL1896" s="192" t="str">
        <f t="shared" si="498"/>
        <v/>
      </c>
      <c r="AM1896" s="192" t="str">
        <f t="shared" si="499"/>
        <v/>
      </c>
      <c r="AN1896" s="192" t="str">
        <f t="shared" si="500"/>
        <v/>
      </c>
      <c r="AO1896" s="193">
        <f t="shared" si="501"/>
        <v>6.3E-2</v>
      </c>
      <c r="AP1896" s="192">
        <f t="shared" si="502"/>
        <v>6.5000000000000002E-2</v>
      </c>
      <c r="AQ1896" s="193">
        <f t="shared" si="503"/>
        <v>6.7000000000000004E-2</v>
      </c>
      <c r="AR1896" s="192">
        <f t="shared" si="504"/>
        <v>6.59E-2</v>
      </c>
      <c r="AS1896" s="192">
        <f t="shared" si="505"/>
        <v>6.5500000000000003E-2</v>
      </c>
      <c r="AT1896" s="192">
        <f t="shared" si="506"/>
        <v>6.3399999999999998E-2</v>
      </c>
      <c r="AU1896" s="193" t="str">
        <f t="shared" si="507"/>
        <v/>
      </c>
      <c r="AV1896" s="194">
        <f t="shared" si="508"/>
        <v>6.2399999999999997E-2</v>
      </c>
      <c r="AW1896" s="193">
        <f t="shared" si="509"/>
        <v>6.1199999999999997E-2</v>
      </c>
      <c r="AX1896" s="193" t="str">
        <f t="shared" si="510"/>
        <v/>
      </c>
      <c r="AZ1896" s="193">
        <f t="shared" si="511"/>
        <v>6.417500000000001E-2</v>
      </c>
    </row>
    <row r="1897" spans="1:52" s="5" customFormat="1" ht="11.25" x14ac:dyDescent="0.2">
      <c r="A1897" s="203">
        <v>40752</v>
      </c>
      <c r="B1897" s="11"/>
      <c r="C1897" s="11"/>
      <c r="D1897" s="15"/>
      <c r="E1897" s="204"/>
      <c r="F1897" s="8"/>
      <c r="G1897" s="8"/>
      <c r="H1897" s="15"/>
      <c r="I1897" s="204"/>
      <c r="J1897" s="8"/>
      <c r="K1897" s="8"/>
      <c r="L1897" s="15"/>
      <c r="M1897" s="204"/>
      <c r="N1897" s="8">
        <v>6.2899999999999998E-2</v>
      </c>
      <c r="O1897" s="8">
        <v>6.3100000000000003E-2</v>
      </c>
      <c r="P1897" s="15">
        <v>6.4799999999999996E-2</v>
      </c>
      <c r="Q1897" s="204">
        <v>6.5000000000000002E-2</v>
      </c>
      <c r="R1897" s="8">
        <v>6.6500000000000004E-2</v>
      </c>
      <c r="S1897" s="204">
        <v>6.6900000000000001E-2</v>
      </c>
      <c r="T1897" s="205">
        <v>6.5500000000000003E-2</v>
      </c>
      <c r="U1897" s="204">
        <v>6.6100000000000006E-2</v>
      </c>
      <c r="V1897" s="8">
        <v>6.5199999999999994E-2</v>
      </c>
      <c r="W1897" s="204">
        <v>6.5799999999999997E-2</v>
      </c>
      <c r="X1897" s="8">
        <v>6.3E-2</v>
      </c>
      <c r="Y1897" s="204">
        <v>6.3799999999999996E-2</v>
      </c>
      <c r="Z1897" s="8"/>
      <c r="AA1897" s="204"/>
      <c r="AB1897" s="8">
        <v>6.1899999999999997E-2</v>
      </c>
      <c r="AC1897" s="204">
        <v>6.2899999999999998E-2</v>
      </c>
      <c r="AD1897" s="8">
        <v>6.0699999999999997E-2</v>
      </c>
      <c r="AE1897" s="204">
        <v>6.1699999999999998E-2</v>
      </c>
      <c r="AF1897" s="8"/>
      <c r="AG1897" s="204"/>
      <c r="AI1897" s="192" t="str">
        <f t="shared" si="495"/>
        <v/>
      </c>
      <c r="AJ1897" s="192" t="str">
        <f t="shared" si="496"/>
        <v/>
      </c>
      <c r="AK1897" s="192" t="str">
        <f t="shared" si="497"/>
        <v/>
      </c>
      <c r="AL1897" s="192" t="str">
        <f t="shared" si="498"/>
        <v/>
      </c>
      <c r="AM1897" s="192" t="str">
        <f t="shared" si="499"/>
        <v/>
      </c>
      <c r="AN1897" s="192" t="str">
        <f t="shared" si="500"/>
        <v/>
      </c>
      <c r="AO1897" s="193">
        <f t="shared" si="501"/>
        <v>6.3E-2</v>
      </c>
      <c r="AP1897" s="192">
        <f t="shared" si="502"/>
        <v>6.4899999999999999E-2</v>
      </c>
      <c r="AQ1897" s="193">
        <f t="shared" si="503"/>
        <v>6.6700000000000009E-2</v>
      </c>
      <c r="AR1897" s="192">
        <f t="shared" si="504"/>
        <v>6.5799999999999997E-2</v>
      </c>
      <c r="AS1897" s="192">
        <f t="shared" si="505"/>
        <v>6.5500000000000003E-2</v>
      </c>
      <c r="AT1897" s="192">
        <f t="shared" si="506"/>
        <v>6.3399999999999998E-2</v>
      </c>
      <c r="AU1897" s="193" t="str">
        <f t="shared" si="507"/>
        <v/>
      </c>
      <c r="AV1897" s="194">
        <f t="shared" si="508"/>
        <v>6.2399999999999997E-2</v>
      </c>
      <c r="AW1897" s="193">
        <f t="shared" si="509"/>
        <v>6.1199999999999997E-2</v>
      </c>
      <c r="AX1897" s="193" t="str">
        <f t="shared" si="510"/>
        <v/>
      </c>
      <c r="AZ1897" s="193">
        <f t="shared" si="511"/>
        <v>6.4112500000000003E-2</v>
      </c>
    </row>
    <row r="1898" spans="1:52" s="5" customFormat="1" ht="11.25" x14ac:dyDescent="0.2">
      <c r="A1898" s="203">
        <v>40753</v>
      </c>
      <c r="B1898" s="11"/>
      <c r="C1898" s="11"/>
      <c r="D1898" s="15"/>
      <c r="E1898" s="204"/>
      <c r="F1898" s="8"/>
      <c r="G1898" s="8"/>
      <c r="H1898" s="15"/>
      <c r="I1898" s="204"/>
      <c r="J1898" s="8"/>
      <c r="K1898" s="8"/>
      <c r="L1898" s="15"/>
      <c r="M1898" s="204"/>
      <c r="N1898" s="8">
        <v>6.2600000000000003E-2</v>
      </c>
      <c r="O1898" s="8">
        <v>6.2799999999999995E-2</v>
      </c>
      <c r="P1898" s="15">
        <v>6.4699999999999994E-2</v>
      </c>
      <c r="Q1898" s="204">
        <v>6.4899999999999999E-2</v>
      </c>
      <c r="R1898" s="8">
        <v>6.6299999999999998E-2</v>
      </c>
      <c r="S1898" s="204">
        <v>6.6699999999999995E-2</v>
      </c>
      <c r="T1898" s="205">
        <v>6.5500000000000003E-2</v>
      </c>
      <c r="U1898" s="204">
        <v>6.6100000000000006E-2</v>
      </c>
      <c r="V1898" s="8">
        <v>6.5199999999999994E-2</v>
      </c>
      <c r="W1898" s="204">
        <v>6.5799999999999997E-2</v>
      </c>
      <c r="X1898" s="8">
        <v>6.3E-2</v>
      </c>
      <c r="Y1898" s="204">
        <v>6.3799999999999996E-2</v>
      </c>
      <c r="Z1898" s="8"/>
      <c r="AA1898" s="204"/>
      <c r="AB1898" s="8">
        <v>6.1899999999999997E-2</v>
      </c>
      <c r="AC1898" s="204">
        <v>6.2899999999999998E-2</v>
      </c>
      <c r="AD1898" s="8">
        <v>6.0699999999999997E-2</v>
      </c>
      <c r="AE1898" s="204">
        <v>6.1699999999999998E-2</v>
      </c>
      <c r="AF1898" s="8"/>
      <c r="AG1898" s="204"/>
      <c r="AI1898" s="192" t="str">
        <f t="shared" si="495"/>
        <v/>
      </c>
      <c r="AJ1898" s="192" t="str">
        <f t="shared" si="496"/>
        <v/>
      </c>
      <c r="AK1898" s="192" t="str">
        <f t="shared" si="497"/>
        <v/>
      </c>
      <c r="AL1898" s="192" t="str">
        <f t="shared" si="498"/>
        <v/>
      </c>
      <c r="AM1898" s="192" t="str">
        <f t="shared" si="499"/>
        <v/>
      </c>
      <c r="AN1898" s="192" t="str">
        <f t="shared" si="500"/>
        <v/>
      </c>
      <c r="AO1898" s="193">
        <f t="shared" si="501"/>
        <v>6.2700000000000006E-2</v>
      </c>
      <c r="AP1898" s="192">
        <f t="shared" si="502"/>
        <v>6.4799999999999996E-2</v>
      </c>
      <c r="AQ1898" s="193">
        <f t="shared" si="503"/>
        <v>6.6500000000000004E-2</v>
      </c>
      <c r="AR1898" s="192">
        <f t="shared" si="504"/>
        <v>6.5799999999999997E-2</v>
      </c>
      <c r="AS1898" s="192">
        <f t="shared" si="505"/>
        <v>6.5500000000000003E-2</v>
      </c>
      <c r="AT1898" s="192">
        <f t="shared" si="506"/>
        <v>6.3399999999999998E-2</v>
      </c>
      <c r="AU1898" s="193" t="str">
        <f t="shared" si="507"/>
        <v/>
      </c>
      <c r="AV1898" s="194">
        <f t="shared" si="508"/>
        <v>6.2399999999999997E-2</v>
      </c>
      <c r="AW1898" s="193">
        <f t="shared" si="509"/>
        <v>6.1199999999999997E-2</v>
      </c>
      <c r="AX1898" s="193" t="str">
        <f t="shared" si="510"/>
        <v/>
      </c>
      <c r="AZ1898" s="193">
        <f t="shared" si="511"/>
        <v>6.4037500000000011E-2</v>
      </c>
    </row>
    <row r="1899" spans="1:52" s="5" customFormat="1" ht="11.25" x14ac:dyDescent="0.2">
      <c r="A1899" s="203">
        <v>40756</v>
      </c>
      <c r="B1899" s="11"/>
      <c r="C1899" s="11"/>
      <c r="D1899" s="15"/>
      <c r="E1899" s="204"/>
      <c r="F1899" s="8"/>
      <c r="G1899" s="8"/>
      <c r="H1899" s="15"/>
      <c r="I1899" s="204"/>
      <c r="J1899" s="8"/>
      <c r="K1899" s="8"/>
      <c r="L1899" s="15"/>
      <c r="M1899" s="204"/>
      <c r="N1899" s="8">
        <v>6.2300000000000001E-2</v>
      </c>
      <c r="O1899" s="8">
        <v>6.25E-2</v>
      </c>
      <c r="P1899" s="15">
        <v>6.4600000000000005E-2</v>
      </c>
      <c r="Q1899" s="204">
        <v>6.4799999999999996E-2</v>
      </c>
      <c r="R1899" s="8">
        <v>6.6299999999999998E-2</v>
      </c>
      <c r="S1899" s="204">
        <v>6.6699999999999995E-2</v>
      </c>
      <c r="T1899" s="205">
        <v>6.5199999999999994E-2</v>
      </c>
      <c r="U1899" s="204">
        <v>6.5799999999999997E-2</v>
      </c>
      <c r="V1899" s="8">
        <v>6.5100000000000005E-2</v>
      </c>
      <c r="W1899" s="204">
        <v>6.5699999999999995E-2</v>
      </c>
      <c r="X1899" s="8">
        <v>6.2899999999999998E-2</v>
      </c>
      <c r="Y1899" s="204">
        <v>6.3700000000000007E-2</v>
      </c>
      <c r="Z1899" s="8"/>
      <c r="AA1899" s="204"/>
      <c r="AB1899" s="8">
        <v>6.1899999999999997E-2</v>
      </c>
      <c r="AC1899" s="204">
        <v>6.2899999999999998E-2</v>
      </c>
      <c r="AD1899" s="8">
        <v>6.0699999999999997E-2</v>
      </c>
      <c r="AE1899" s="204">
        <v>6.1699999999999998E-2</v>
      </c>
      <c r="AF1899" s="8"/>
      <c r="AG1899" s="204"/>
      <c r="AI1899" s="192" t="str">
        <f t="shared" si="495"/>
        <v/>
      </c>
      <c r="AJ1899" s="192" t="str">
        <f t="shared" si="496"/>
        <v/>
      </c>
      <c r="AK1899" s="192" t="str">
        <f t="shared" si="497"/>
        <v/>
      </c>
      <c r="AL1899" s="192" t="str">
        <f t="shared" si="498"/>
        <v/>
      </c>
      <c r="AM1899" s="192" t="str">
        <f t="shared" si="499"/>
        <v/>
      </c>
      <c r="AN1899" s="192" t="str">
        <f t="shared" si="500"/>
        <v/>
      </c>
      <c r="AO1899" s="193">
        <f t="shared" si="501"/>
        <v>6.2399999999999997E-2</v>
      </c>
      <c r="AP1899" s="192">
        <f t="shared" si="502"/>
        <v>6.4700000000000008E-2</v>
      </c>
      <c r="AQ1899" s="193">
        <f t="shared" si="503"/>
        <v>6.6500000000000004E-2</v>
      </c>
      <c r="AR1899" s="192">
        <f t="shared" si="504"/>
        <v>6.5500000000000003E-2</v>
      </c>
      <c r="AS1899" s="192">
        <f t="shared" si="505"/>
        <v>6.54E-2</v>
      </c>
      <c r="AT1899" s="192">
        <f t="shared" si="506"/>
        <v>6.3299999999999995E-2</v>
      </c>
      <c r="AU1899" s="193" t="str">
        <f t="shared" si="507"/>
        <v/>
      </c>
      <c r="AV1899" s="194">
        <f t="shared" si="508"/>
        <v>6.2399999999999997E-2</v>
      </c>
      <c r="AW1899" s="193">
        <f t="shared" si="509"/>
        <v>6.1199999999999997E-2</v>
      </c>
      <c r="AX1899" s="193" t="str">
        <f t="shared" si="510"/>
        <v/>
      </c>
      <c r="AZ1899" s="193">
        <f t="shared" si="511"/>
        <v>6.392500000000001E-2</v>
      </c>
    </row>
    <row r="1900" spans="1:52" s="5" customFormat="1" ht="11.25" x14ac:dyDescent="0.2">
      <c r="A1900" s="203">
        <v>40757</v>
      </c>
      <c r="B1900" s="11"/>
      <c r="C1900" s="11"/>
      <c r="D1900" s="15"/>
      <c r="E1900" s="204"/>
      <c r="F1900" s="8"/>
      <c r="G1900" s="8"/>
      <c r="H1900" s="15"/>
      <c r="I1900" s="204"/>
      <c r="J1900" s="8"/>
      <c r="K1900" s="8"/>
      <c r="L1900" s="15"/>
      <c r="M1900" s="204"/>
      <c r="N1900" s="8">
        <v>6.2100000000000002E-2</v>
      </c>
      <c r="O1900" s="8">
        <v>6.2300000000000001E-2</v>
      </c>
      <c r="P1900" s="15">
        <v>6.4100000000000004E-2</v>
      </c>
      <c r="Q1900" s="204">
        <v>6.4299999999999996E-2</v>
      </c>
      <c r="R1900" s="8">
        <v>6.59E-2</v>
      </c>
      <c r="S1900" s="204">
        <v>6.6299999999999998E-2</v>
      </c>
      <c r="T1900" s="205">
        <v>6.5100000000000005E-2</v>
      </c>
      <c r="U1900" s="204">
        <v>6.5699999999999995E-2</v>
      </c>
      <c r="V1900" s="8">
        <v>6.5000000000000002E-2</v>
      </c>
      <c r="W1900" s="204">
        <v>6.5600000000000006E-2</v>
      </c>
      <c r="X1900" s="8">
        <v>6.2899999999999998E-2</v>
      </c>
      <c r="Y1900" s="204">
        <v>6.3700000000000007E-2</v>
      </c>
      <c r="Z1900" s="8"/>
      <c r="AA1900" s="204"/>
      <c r="AB1900" s="8">
        <v>6.1899999999999997E-2</v>
      </c>
      <c r="AC1900" s="204">
        <v>6.2899999999999998E-2</v>
      </c>
      <c r="AD1900" s="8">
        <v>6.08E-2</v>
      </c>
      <c r="AE1900" s="204">
        <v>6.1800000000000001E-2</v>
      </c>
      <c r="AF1900" s="8"/>
      <c r="AG1900" s="204"/>
      <c r="AI1900" s="192" t="str">
        <f t="shared" si="495"/>
        <v/>
      </c>
      <c r="AJ1900" s="192" t="str">
        <f t="shared" si="496"/>
        <v/>
      </c>
      <c r="AK1900" s="192" t="str">
        <f t="shared" si="497"/>
        <v/>
      </c>
      <c r="AL1900" s="192" t="str">
        <f t="shared" si="498"/>
        <v/>
      </c>
      <c r="AM1900" s="192" t="str">
        <f t="shared" si="499"/>
        <v/>
      </c>
      <c r="AN1900" s="192" t="str">
        <f t="shared" si="500"/>
        <v/>
      </c>
      <c r="AO1900" s="193">
        <f t="shared" si="501"/>
        <v>6.2200000000000005E-2</v>
      </c>
      <c r="AP1900" s="192">
        <f t="shared" si="502"/>
        <v>6.4200000000000007E-2</v>
      </c>
      <c r="AQ1900" s="193">
        <f t="shared" si="503"/>
        <v>6.6099999999999992E-2</v>
      </c>
      <c r="AR1900" s="192">
        <f t="shared" si="504"/>
        <v>6.54E-2</v>
      </c>
      <c r="AS1900" s="192">
        <f t="shared" si="505"/>
        <v>6.5299999999999997E-2</v>
      </c>
      <c r="AT1900" s="192">
        <f t="shared" si="506"/>
        <v>6.3299999999999995E-2</v>
      </c>
      <c r="AU1900" s="193" t="str">
        <f t="shared" si="507"/>
        <v/>
      </c>
      <c r="AV1900" s="194">
        <f t="shared" si="508"/>
        <v>6.2399999999999997E-2</v>
      </c>
      <c r="AW1900" s="193">
        <f t="shared" si="509"/>
        <v>6.13E-2</v>
      </c>
      <c r="AX1900" s="193" t="str">
        <f t="shared" si="510"/>
        <v/>
      </c>
      <c r="AZ1900" s="193">
        <f t="shared" si="511"/>
        <v>6.3775000000000012E-2</v>
      </c>
    </row>
    <row r="1901" spans="1:52" s="5" customFormat="1" ht="11.25" x14ac:dyDescent="0.2">
      <c r="A1901" s="203">
        <v>40758</v>
      </c>
      <c r="B1901" s="11"/>
      <c r="C1901" s="11"/>
      <c r="D1901" s="15"/>
      <c r="E1901" s="204"/>
      <c r="F1901" s="8"/>
      <c r="G1901" s="8"/>
      <c r="H1901" s="15"/>
      <c r="I1901" s="204"/>
      <c r="J1901" s="8"/>
      <c r="K1901" s="8"/>
      <c r="L1901" s="15"/>
      <c r="M1901" s="204"/>
      <c r="N1901" s="8">
        <v>6.1899999999999997E-2</v>
      </c>
      <c r="O1901" s="8">
        <v>6.2100000000000002E-2</v>
      </c>
      <c r="P1901" s="15">
        <v>6.3899999999999998E-2</v>
      </c>
      <c r="Q1901" s="204">
        <v>6.4100000000000004E-2</v>
      </c>
      <c r="R1901" s="8">
        <v>6.54E-2</v>
      </c>
      <c r="S1901" s="204">
        <v>6.5799999999999997E-2</v>
      </c>
      <c r="T1901" s="205">
        <v>6.4899999999999999E-2</v>
      </c>
      <c r="U1901" s="204">
        <v>6.5500000000000003E-2</v>
      </c>
      <c r="V1901" s="8">
        <v>6.4799999999999996E-2</v>
      </c>
      <c r="W1901" s="204">
        <v>6.54E-2</v>
      </c>
      <c r="X1901" s="8">
        <v>6.2899999999999998E-2</v>
      </c>
      <c r="Y1901" s="204">
        <v>6.3700000000000007E-2</v>
      </c>
      <c r="Z1901" s="8"/>
      <c r="AA1901" s="204"/>
      <c r="AB1901" s="8">
        <v>6.1899999999999997E-2</v>
      </c>
      <c r="AC1901" s="204">
        <v>6.2899999999999998E-2</v>
      </c>
      <c r="AD1901" s="8">
        <v>6.08E-2</v>
      </c>
      <c r="AE1901" s="204">
        <v>6.1800000000000001E-2</v>
      </c>
      <c r="AF1901" s="8"/>
      <c r="AG1901" s="204"/>
      <c r="AI1901" s="192" t="str">
        <f t="shared" si="495"/>
        <v/>
      </c>
      <c r="AJ1901" s="192" t="str">
        <f t="shared" si="496"/>
        <v/>
      </c>
      <c r="AK1901" s="192" t="str">
        <f t="shared" si="497"/>
        <v/>
      </c>
      <c r="AL1901" s="192" t="str">
        <f t="shared" si="498"/>
        <v/>
      </c>
      <c r="AM1901" s="192" t="str">
        <f t="shared" si="499"/>
        <v/>
      </c>
      <c r="AN1901" s="192" t="str">
        <f t="shared" si="500"/>
        <v/>
      </c>
      <c r="AO1901" s="193">
        <f t="shared" si="501"/>
        <v>6.2E-2</v>
      </c>
      <c r="AP1901" s="192">
        <f t="shared" si="502"/>
        <v>6.4000000000000001E-2</v>
      </c>
      <c r="AQ1901" s="193">
        <f t="shared" si="503"/>
        <v>6.5599999999999992E-2</v>
      </c>
      <c r="AR1901" s="192">
        <f t="shared" si="504"/>
        <v>6.5200000000000008E-2</v>
      </c>
      <c r="AS1901" s="192">
        <f t="shared" si="505"/>
        <v>6.5099999999999991E-2</v>
      </c>
      <c r="AT1901" s="192">
        <f t="shared" si="506"/>
        <v>6.3299999999999995E-2</v>
      </c>
      <c r="AU1901" s="193" t="str">
        <f t="shared" si="507"/>
        <v/>
      </c>
      <c r="AV1901" s="194">
        <f t="shared" si="508"/>
        <v>6.2399999999999997E-2</v>
      </c>
      <c r="AW1901" s="193">
        <f t="shared" si="509"/>
        <v>6.13E-2</v>
      </c>
      <c r="AX1901" s="193" t="str">
        <f t="shared" si="510"/>
        <v/>
      </c>
      <c r="AZ1901" s="193">
        <f t="shared" si="511"/>
        <v>6.3612500000000002E-2</v>
      </c>
    </row>
    <row r="1902" spans="1:52" s="5" customFormat="1" ht="11.25" x14ac:dyDescent="0.2">
      <c r="A1902" s="203">
        <v>40759</v>
      </c>
      <c r="B1902" s="11"/>
      <c r="C1902" s="11"/>
      <c r="D1902" s="15"/>
      <c r="E1902" s="204"/>
      <c r="F1902" s="8"/>
      <c r="G1902" s="8"/>
      <c r="H1902" s="15"/>
      <c r="I1902" s="204"/>
      <c r="J1902" s="8"/>
      <c r="K1902" s="8"/>
      <c r="L1902" s="15"/>
      <c r="M1902" s="204"/>
      <c r="N1902" s="8">
        <v>6.1699999999999998E-2</v>
      </c>
      <c r="O1902" s="8">
        <v>6.1899999999999997E-2</v>
      </c>
      <c r="P1902" s="15">
        <v>6.3600000000000004E-2</v>
      </c>
      <c r="Q1902" s="204">
        <v>6.3799999999999996E-2</v>
      </c>
      <c r="R1902" s="8">
        <v>6.54E-2</v>
      </c>
      <c r="S1902" s="204">
        <v>6.5799999999999997E-2</v>
      </c>
      <c r="T1902" s="205">
        <v>6.5199999999999994E-2</v>
      </c>
      <c r="U1902" s="204">
        <v>6.5799999999999997E-2</v>
      </c>
      <c r="V1902" s="8">
        <v>6.5100000000000005E-2</v>
      </c>
      <c r="W1902" s="204">
        <v>6.5699999999999995E-2</v>
      </c>
      <c r="X1902" s="8">
        <v>6.3E-2</v>
      </c>
      <c r="Y1902" s="204">
        <v>6.3799999999999996E-2</v>
      </c>
      <c r="Z1902" s="8"/>
      <c r="AA1902" s="204"/>
      <c r="AB1902" s="8">
        <v>6.2E-2</v>
      </c>
      <c r="AC1902" s="204">
        <v>6.3E-2</v>
      </c>
      <c r="AD1902" s="8">
        <v>6.0999999999999999E-2</v>
      </c>
      <c r="AE1902" s="204">
        <v>6.2E-2</v>
      </c>
      <c r="AF1902" s="8"/>
      <c r="AG1902" s="204"/>
      <c r="AI1902" s="192" t="str">
        <f t="shared" ref="AI1902:AI1965" si="512">IFERROR(AVERAGE(B1902:C1902),"")</f>
        <v/>
      </c>
      <c r="AJ1902" s="192" t="str">
        <f t="shared" ref="AJ1902:AJ1965" si="513">IFERROR(AVERAGE(D1902:E1902),"")</f>
        <v/>
      </c>
      <c r="AK1902" s="192" t="str">
        <f t="shared" ref="AK1902:AK1965" si="514">IFERROR(AVERAGE(F1902:G1902),"")</f>
        <v/>
      </c>
      <c r="AL1902" s="192" t="str">
        <f t="shared" ref="AL1902:AL1965" si="515">IFERROR(AVERAGE(H1902:I1902),"")</f>
        <v/>
      </c>
      <c r="AM1902" s="192" t="str">
        <f t="shared" ref="AM1902:AM1965" si="516">IFERROR(AVERAGE(J1902:K1902),"")</f>
        <v/>
      </c>
      <c r="AN1902" s="192" t="str">
        <f t="shared" ref="AN1902:AN1965" si="517">IFERROR(AVERAGE(L1902:M1902),"")</f>
        <v/>
      </c>
      <c r="AO1902" s="193">
        <f t="shared" ref="AO1902:AO1965" si="518">IFERROR(AVERAGE(N1902:O1902),"")</f>
        <v>6.1799999999999994E-2</v>
      </c>
      <c r="AP1902" s="192">
        <f t="shared" ref="AP1902:AP1965" si="519">IFERROR(AVERAGE(P1902:Q1902),"")</f>
        <v>6.3700000000000007E-2</v>
      </c>
      <c r="AQ1902" s="193">
        <f t="shared" ref="AQ1902:AQ1965" si="520">IFERROR(AVERAGE(R1902:S1902),"")</f>
        <v>6.5599999999999992E-2</v>
      </c>
      <c r="AR1902" s="192">
        <f t="shared" ref="AR1902:AR1965" si="521">IFERROR(AVERAGE(T1902:U1902),"")</f>
        <v>6.5500000000000003E-2</v>
      </c>
      <c r="AS1902" s="192">
        <f t="shared" ref="AS1902:AS1965" si="522">IFERROR(AVERAGE(V1902:W1902),"")</f>
        <v>6.54E-2</v>
      </c>
      <c r="AT1902" s="192">
        <f t="shared" ref="AT1902:AT1965" si="523">IFERROR(AVERAGE(X1902:Y1902),"")</f>
        <v>6.3399999999999998E-2</v>
      </c>
      <c r="AU1902" s="193" t="str">
        <f t="shared" ref="AU1902:AU1965" si="524">IFERROR(AVERAGE(Z1902:AA1902),"")</f>
        <v/>
      </c>
      <c r="AV1902" s="194">
        <f t="shared" ref="AV1902:AV1965" si="525">IFERROR(AVERAGE(AB1902:AC1902),"")</f>
        <v>6.25E-2</v>
      </c>
      <c r="AW1902" s="193">
        <f t="shared" ref="AW1902:AW1965" si="526">IFERROR(AVERAGE(AD1902:AE1902),"")</f>
        <v>6.1499999999999999E-2</v>
      </c>
      <c r="AX1902" s="193" t="str">
        <f t="shared" ref="AX1902:AX1965" si="527">IFERROR(AVERAGE(AF1902:AG1902),"")</f>
        <v/>
      </c>
      <c r="AZ1902" s="193">
        <f t="shared" si="511"/>
        <v>6.3675000000000009E-2</v>
      </c>
    </row>
    <row r="1903" spans="1:52" s="5" customFormat="1" ht="11.25" x14ac:dyDescent="0.2">
      <c r="A1903" s="203">
        <v>40760</v>
      </c>
      <c r="B1903" s="11"/>
      <c r="C1903" s="11"/>
      <c r="D1903" s="15"/>
      <c r="E1903" s="204"/>
      <c r="F1903" s="8"/>
      <c r="G1903" s="8"/>
      <c r="H1903" s="15"/>
      <c r="I1903" s="204"/>
      <c r="J1903" s="8"/>
      <c r="K1903" s="8"/>
      <c r="L1903" s="15"/>
      <c r="M1903" s="204"/>
      <c r="N1903" s="8">
        <v>6.1100000000000002E-2</v>
      </c>
      <c r="O1903" s="8">
        <v>6.13E-2</v>
      </c>
      <c r="P1903" s="15">
        <v>6.2700000000000006E-2</v>
      </c>
      <c r="Q1903" s="204">
        <v>6.2899999999999998E-2</v>
      </c>
      <c r="R1903" s="8">
        <v>6.5000000000000002E-2</v>
      </c>
      <c r="S1903" s="204">
        <v>6.54E-2</v>
      </c>
      <c r="T1903" s="205">
        <v>6.5199999999999994E-2</v>
      </c>
      <c r="U1903" s="204">
        <v>6.5799999999999997E-2</v>
      </c>
      <c r="V1903" s="8">
        <v>6.54E-2</v>
      </c>
      <c r="W1903" s="204">
        <v>6.6000000000000003E-2</v>
      </c>
      <c r="X1903" s="8">
        <v>6.3100000000000003E-2</v>
      </c>
      <c r="Y1903" s="204">
        <v>6.3899999999999998E-2</v>
      </c>
      <c r="Z1903" s="8"/>
      <c r="AA1903" s="204"/>
      <c r="AB1903" s="8">
        <v>6.2100000000000002E-2</v>
      </c>
      <c r="AC1903" s="204">
        <v>6.3100000000000003E-2</v>
      </c>
      <c r="AD1903" s="8">
        <v>6.1100000000000002E-2</v>
      </c>
      <c r="AE1903" s="204">
        <v>6.2100000000000002E-2</v>
      </c>
      <c r="AF1903" s="8"/>
      <c r="AG1903" s="204"/>
      <c r="AI1903" s="192" t="str">
        <f t="shared" si="512"/>
        <v/>
      </c>
      <c r="AJ1903" s="192" t="str">
        <f t="shared" si="513"/>
        <v/>
      </c>
      <c r="AK1903" s="192" t="str">
        <f t="shared" si="514"/>
        <v/>
      </c>
      <c r="AL1903" s="192" t="str">
        <f t="shared" si="515"/>
        <v/>
      </c>
      <c r="AM1903" s="192" t="str">
        <f t="shared" si="516"/>
        <v/>
      </c>
      <c r="AN1903" s="192" t="str">
        <f t="shared" si="517"/>
        <v/>
      </c>
      <c r="AO1903" s="193">
        <f t="shared" si="518"/>
        <v>6.1200000000000004E-2</v>
      </c>
      <c r="AP1903" s="192">
        <f t="shared" si="519"/>
        <v>6.2799999999999995E-2</v>
      </c>
      <c r="AQ1903" s="193">
        <f t="shared" si="520"/>
        <v>6.5200000000000008E-2</v>
      </c>
      <c r="AR1903" s="192">
        <f t="shared" si="521"/>
        <v>6.5500000000000003E-2</v>
      </c>
      <c r="AS1903" s="192">
        <f t="shared" si="522"/>
        <v>6.5700000000000008E-2</v>
      </c>
      <c r="AT1903" s="192">
        <f t="shared" si="523"/>
        <v>6.3500000000000001E-2</v>
      </c>
      <c r="AU1903" s="193" t="str">
        <f t="shared" si="524"/>
        <v/>
      </c>
      <c r="AV1903" s="194">
        <f t="shared" si="525"/>
        <v>6.2600000000000003E-2</v>
      </c>
      <c r="AW1903" s="193">
        <f t="shared" si="526"/>
        <v>6.1600000000000002E-2</v>
      </c>
      <c r="AX1903" s="193" t="str">
        <f t="shared" si="527"/>
        <v/>
      </c>
      <c r="AZ1903" s="193">
        <f t="shared" si="511"/>
        <v>6.35125E-2</v>
      </c>
    </row>
    <row r="1904" spans="1:52" s="5" customFormat="1" ht="11.25" x14ac:dyDescent="0.2">
      <c r="A1904" s="203">
        <v>40763</v>
      </c>
      <c r="B1904" s="11"/>
      <c r="C1904" s="11"/>
      <c r="D1904" s="15"/>
      <c r="E1904" s="204"/>
      <c r="F1904" s="8"/>
      <c r="G1904" s="8"/>
      <c r="H1904" s="15"/>
      <c r="I1904" s="204"/>
      <c r="J1904" s="8"/>
      <c r="K1904" s="8"/>
      <c r="L1904" s="15"/>
      <c r="M1904" s="204"/>
      <c r="N1904" s="8">
        <v>6.1199999999999997E-2</v>
      </c>
      <c r="O1904" s="8">
        <v>6.1400000000000003E-2</v>
      </c>
      <c r="P1904" s="15">
        <v>6.2799999999999995E-2</v>
      </c>
      <c r="Q1904" s="204">
        <v>6.3E-2</v>
      </c>
      <c r="R1904" s="8">
        <v>6.5000000000000002E-2</v>
      </c>
      <c r="S1904" s="204">
        <v>6.54E-2</v>
      </c>
      <c r="T1904" s="205">
        <v>6.54E-2</v>
      </c>
      <c r="U1904" s="204">
        <v>6.6000000000000003E-2</v>
      </c>
      <c r="V1904" s="8">
        <v>6.5600000000000006E-2</v>
      </c>
      <c r="W1904" s="204">
        <v>6.6199999999999995E-2</v>
      </c>
      <c r="X1904" s="8">
        <v>6.3299999999999995E-2</v>
      </c>
      <c r="Y1904" s="204">
        <v>6.4100000000000004E-2</v>
      </c>
      <c r="Z1904" s="8"/>
      <c r="AA1904" s="204"/>
      <c r="AB1904" s="8">
        <v>6.2300000000000001E-2</v>
      </c>
      <c r="AC1904" s="204">
        <v>6.3299999999999995E-2</v>
      </c>
      <c r="AD1904" s="8">
        <v>6.1199999999999997E-2</v>
      </c>
      <c r="AE1904" s="204">
        <v>6.2199999999999998E-2</v>
      </c>
      <c r="AF1904" s="8"/>
      <c r="AG1904" s="204"/>
      <c r="AI1904" s="192" t="str">
        <f t="shared" si="512"/>
        <v/>
      </c>
      <c r="AJ1904" s="192" t="str">
        <f t="shared" si="513"/>
        <v/>
      </c>
      <c r="AK1904" s="192" t="str">
        <f t="shared" si="514"/>
        <v/>
      </c>
      <c r="AL1904" s="192" t="str">
        <f t="shared" si="515"/>
        <v/>
      </c>
      <c r="AM1904" s="192" t="str">
        <f t="shared" si="516"/>
        <v/>
      </c>
      <c r="AN1904" s="192" t="str">
        <f t="shared" si="517"/>
        <v/>
      </c>
      <c r="AO1904" s="193">
        <f t="shared" si="518"/>
        <v>6.13E-2</v>
      </c>
      <c r="AP1904" s="192">
        <f t="shared" si="519"/>
        <v>6.2899999999999998E-2</v>
      </c>
      <c r="AQ1904" s="193">
        <f t="shared" si="520"/>
        <v>6.5200000000000008E-2</v>
      </c>
      <c r="AR1904" s="192">
        <f t="shared" si="521"/>
        <v>6.5700000000000008E-2</v>
      </c>
      <c r="AS1904" s="192">
        <f t="shared" si="522"/>
        <v>6.59E-2</v>
      </c>
      <c r="AT1904" s="192">
        <f t="shared" si="523"/>
        <v>6.3700000000000007E-2</v>
      </c>
      <c r="AU1904" s="193" t="str">
        <f t="shared" si="524"/>
        <v/>
      </c>
      <c r="AV1904" s="194">
        <f t="shared" si="525"/>
        <v>6.2799999999999995E-2</v>
      </c>
      <c r="AW1904" s="193">
        <f t="shared" si="526"/>
        <v>6.1699999999999998E-2</v>
      </c>
      <c r="AX1904" s="193" t="str">
        <f t="shared" si="527"/>
        <v/>
      </c>
      <c r="AZ1904" s="193">
        <f t="shared" si="511"/>
        <v>6.3649999999999998E-2</v>
      </c>
    </row>
    <row r="1905" spans="1:52" s="5" customFormat="1" ht="11.25" x14ac:dyDescent="0.2">
      <c r="A1905" s="203">
        <v>40764</v>
      </c>
      <c r="B1905" s="11"/>
      <c r="C1905" s="11"/>
      <c r="D1905" s="15"/>
      <c r="E1905" s="204"/>
      <c r="F1905" s="8"/>
      <c r="G1905" s="8"/>
      <c r="H1905" s="15"/>
      <c r="I1905" s="204"/>
      <c r="J1905" s="8"/>
      <c r="K1905" s="8"/>
      <c r="L1905" s="15"/>
      <c r="M1905" s="204"/>
      <c r="N1905" s="8">
        <v>6.0999999999999999E-2</v>
      </c>
      <c r="O1905" s="8">
        <v>6.1199999999999997E-2</v>
      </c>
      <c r="P1905" s="15">
        <v>6.1600000000000002E-2</v>
      </c>
      <c r="Q1905" s="204">
        <v>6.1800000000000001E-2</v>
      </c>
      <c r="R1905" s="8">
        <v>6.4600000000000005E-2</v>
      </c>
      <c r="S1905" s="204">
        <v>6.5000000000000002E-2</v>
      </c>
      <c r="T1905" s="205">
        <v>6.5199999999999994E-2</v>
      </c>
      <c r="U1905" s="204">
        <v>6.5799999999999997E-2</v>
      </c>
      <c r="V1905" s="8">
        <v>6.5500000000000003E-2</v>
      </c>
      <c r="W1905" s="204">
        <v>6.6100000000000006E-2</v>
      </c>
      <c r="X1905" s="8">
        <v>6.3299999999999995E-2</v>
      </c>
      <c r="Y1905" s="204">
        <v>6.4100000000000004E-2</v>
      </c>
      <c r="Z1905" s="8"/>
      <c r="AA1905" s="204"/>
      <c r="AB1905" s="8">
        <v>6.2300000000000001E-2</v>
      </c>
      <c r="AC1905" s="204">
        <v>6.3299999999999995E-2</v>
      </c>
      <c r="AD1905" s="8">
        <v>6.13E-2</v>
      </c>
      <c r="AE1905" s="204">
        <v>6.2300000000000001E-2</v>
      </c>
      <c r="AF1905" s="8"/>
      <c r="AG1905" s="204"/>
      <c r="AI1905" s="192" t="str">
        <f t="shared" si="512"/>
        <v/>
      </c>
      <c r="AJ1905" s="192" t="str">
        <f t="shared" si="513"/>
        <v/>
      </c>
      <c r="AK1905" s="192" t="str">
        <f t="shared" si="514"/>
        <v/>
      </c>
      <c r="AL1905" s="192" t="str">
        <f t="shared" si="515"/>
        <v/>
      </c>
      <c r="AM1905" s="192" t="str">
        <f t="shared" si="516"/>
        <v/>
      </c>
      <c r="AN1905" s="192" t="str">
        <f t="shared" si="517"/>
        <v/>
      </c>
      <c r="AO1905" s="193">
        <f t="shared" si="518"/>
        <v>6.1100000000000002E-2</v>
      </c>
      <c r="AP1905" s="192">
        <f t="shared" si="519"/>
        <v>6.1700000000000005E-2</v>
      </c>
      <c r="AQ1905" s="193">
        <f t="shared" si="520"/>
        <v>6.4799999999999996E-2</v>
      </c>
      <c r="AR1905" s="192">
        <f t="shared" si="521"/>
        <v>6.5500000000000003E-2</v>
      </c>
      <c r="AS1905" s="192">
        <f t="shared" si="522"/>
        <v>6.5799999999999997E-2</v>
      </c>
      <c r="AT1905" s="192">
        <f t="shared" si="523"/>
        <v>6.3700000000000007E-2</v>
      </c>
      <c r="AU1905" s="193" t="str">
        <f t="shared" si="524"/>
        <v/>
      </c>
      <c r="AV1905" s="194">
        <f t="shared" si="525"/>
        <v>6.2799999999999995E-2</v>
      </c>
      <c r="AW1905" s="193">
        <f t="shared" si="526"/>
        <v>6.1800000000000001E-2</v>
      </c>
      <c r="AX1905" s="193" t="str">
        <f t="shared" si="527"/>
        <v/>
      </c>
      <c r="AZ1905" s="193">
        <f t="shared" si="511"/>
        <v>6.3399999999999984E-2</v>
      </c>
    </row>
    <row r="1906" spans="1:52" s="5" customFormat="1" ht="11.25" x14ac:dyDescent="0.2">
      <c r="A1906" s="203">
        <v>40765</v>
      </c>
      <c r="B1906" s="11"/>
      <c r="C1906" s="11"/>
      <c r="D1906" s="15"/>
      <c r="E1906" s="204"/>
      <c r="F1906" s="8"/>
      <c r="G1906" s="8"/>
      <c r="H1906" s="15"/>
      <c r="I1906" s="204"/>
      <c r="J1906" s="8"/>
      <c r="K1906" s="8"/>
      <c r="L1906" s="15"/>
      <c r="M1906" s="204"/>
      <c r="N1906" s="8">
        <v>6.0999999999999999E-2</v>
      </c>
      <c r="O1906" s="8">
        <v>6.1199999999999997E-2</v>
      </c>
      <c r="P1906" s="15">
        <v>6.1100000000000002E-2</v>
      </c>
      <c r="Q1906" s="204">
        <v>6.13E-2</v>
      </c>
      <c r="R1906" s="8">
        <v>6.4000000000000001E-2</v>
      </c>
      <c r="S1906" s="204">
        <v>6.4399999999999999E-2</v>
      </c>
      <c r="T1906" s="205">
        <v>6.5100000000000005E-2</v>
      </c>
      <c r="U1906" s="204">
        <v>6.5699999999999995E-2</v>
      </c>
      <c r="V1906" s="8">
        <v>6.54E-2</v>
      </c>
      <c r="W1906" s="204">
        <v>6.6000000000000003E-2</v>
      </c>
      <c r="X1906" s="8">
        <v>6.3200000000000006E-2</v>
      </c>
      <c r="Y1906" s="204">
        <v>6.4000000000000001E-2</v>
      </c>
      <c r="Z1906" s="8"/>
      <c r="AA1906" s="204"/>
      <c r="AB1906" s="8">
        <v>6.2300000000000001E-2</v>
      </c>
      <c r="AC1906" s="204">
        <v>6.3299999999999995E-2</v>
      </c>
      <c r="AD1906" s="8">
        <v>6.1499999999999999E-2</v>
      </c>
      <c r="AE1906" s="204">
        <v>6.25E-2</v>
      </c>
      <c r="AF1906" s="8"/>
      <c r="AG1906" s="204"/>
      <c r="AI1906" s="192" t="str">
        <f t="shared" si="512"/>
        <v/>
      </c>
      <c r="AJ1906" s="192" t="str">
        <f t="shared" si="513"/>
        <v/>
      </c>
      <c r="AK1906" s="192" t="str">
        <f t="shared" si="514"/>
        <v/>
      </c>
      <c r="AL1906" s="192" t="str">
        <f t="shared" si="515"/>
        <v/>
      </c>
      <c r="AM1906" s="192" t="str">
        <f t="shared" si="516"/>
        <v/>
      </c>
      <c r="AN1906" s="192" t="str">
        <f t="shared" si="517"/>
        <v/>
      </c>
      <c r="AO1906" s="193">
        <f t="shared" si="518"/>
        <v>6.1100000000000002E-2</v>
      </c>
      <c r="AP1906" s="192">
        <f t="shared" si="519"/>
        <v>6.1200000000000004E-2</v>
      </c>
      <c r="AQ1906" s="193">
        <f t="shared" si="520"/>
        <v>6.4200000000000007E-2</v>
      </c>
      <c r="AR1906" s="192">
        <f t="shared" si="521"/>
        <v>6.54E-2</v>
      </c>
      <c r="AS1906" s="192">
        <f t="shared" si="522"/>
        <v>6.5700000000000008E-2</v>
      </c>
      <c r="AT1906" s="192">
        <f t="shared" si="523"/>
        <v>6.3600000000000004E-2</v>
      </c>
      <c r="AU1906" s="193" t="str">
        <f t="shared" si="524"/>
        <v/>
      </c>
      <c r="AV1906" s="194">
        <f t="shared" si="525"/>
        <v>6.2799999999999995E-2</v>
      </c>
      <c r="AW1906" s="193">
        <f t="shared" si="526"/>
        <v>6.2E-2</v>
      </c>
      <c r="AX1906" s="193" t="str">
        <f t="shared" si="527"/>
        <v/>
      </c>
      <c r="AZ1906" s="193">
        <f t="shared" si="511"/>
        <v>6.3250000000000001E-2</v>
      </c>
    </row>
    <row r="1907" spans="1:52" s="5" customFormat="1" ht="11.25" x14ac:dyDescent="0.2">
      <c r="A1907" s="203">
        <v>40766</v>
      </c>
      <c r="B1907" s="11"/>
      <c r="C1907" s="11"/>
      <c r="D1907" s="15"/>
      <c r="E1907" s="204"/>
      <c r="F1907" s="8"/>
      <c r="G1907" s="8"/>
      <c r="H1907" s="15"/>
      <c r="I1907" s="204"/>
      <c r="J1907" s="8"/>
      <c r="K1907" s="8"/>
      <c r="L1907" s="15"/>
      <c r="M1907" s="204"/>
      <c r="N1907" s="8">
        <v>6.13E-2</v>
      </c>
      <c r="O1907" s="8">
        <v>6.1499999999999999E-2</v>
      </c>
      <c r="P1907" s="15">
        <v>6.1400000000000003E-2</v>
      </c>
      <c r="Q1907" s="204">
        <v>6.1600000000000002E-2</v>
      </c>
      <c r="R1907" s="8">
        <v>6.4000000000000001E-2</v>
      </c>
      <c r="S1907" s="204">
        <v>6.4399999999999999E-2</v>
      </c>
      <c r="T1907" s="205">
        <v>6.5000000000000002E-2</v>
      </c>
      <c r="U1907" s="204">
        <v>6.5600000000000006E-2</v>
      </c>
      <c r="V1907" s="8">
        <v>6.5500000000000003E-2</v>
      </c>
      <c r="W1907" s="204">
        <v>6.6100000000000006E-2</v>
      </c>
      <c r="X1907" s="8">
        <v>6.3299999999999995E-2</v>
      </c>
      <c r="Y1907" s="204">
        <v>6.4100000000000004E-2</v>
      </c>
      <c r="Z1907" s="8"/>
      <c r="AA1907" s="204"/>
      <c r="AB1907" s="8">
        <v>6.2300000000000001E-2</v>
      </c>
      <c r="AC1907" s="204">
        <v>6.3299999999999995E-2</v>
      </c>
      <c r="AD1907" s="8">
        <v>6.1600000000000002E-2</v>
      </c>
      <c r="AE1907" s="204">
        <v>6.2600000000000003E-2</v>
      </c>
      <c r="AF1907" s="8"/>
      <c r="AG1907" s="204"/>
      <c r="AI1907" s="192" t="str">
        <f t="shared" si="512"/>
        <v/>
      </c>
      <c r="AJ1907" s="192" t="str">
        <f t="shared" si="513"/>
        <v/>
      </c>
      <c r="AK1907" s="192" t="str">
        <f t="shared" si="514"/>
        <v/>
      </c>
      <c r="AL1907" s="192" t="str">
        <f t="shared" si="515"/>
        <v/>
      </c>
      <c r="AM1907" s="192" t="str">
        <f t="shared" si="516"/>
        <v/>
      </c>
      <c r="AN1907" s="192" t="str">
        <f t="shared" si="517"/>
        <v/>
      </c>
      <c r="AO1907" s="193">
        <f t="shared" si="518"/>
        <v>6.1399999999999996E-2</v>
      </c>
      <c r="AP1907" s="192">
        <f t="shared" si="519"/>
        <v>6.1499999999999999E-2</v>
      </c>
      <c r="AQ1907" s="193">
        <f t="shared" si="520"/>
        <v>6.4200000000000007E-2</v>
      </c>
      <c r="AR1907" s="192">
        <f t="shared" si="521"/>
        <v>6.5299999999999997E-2</v>
      </c>
      <c r="AS1907" s="192">
        <f t="shared" si="522"/>
        <v>6.5799999999999997E-2</v>
      </c>
      <c r="AT1907" s="192">
        <f t="shared" si="523"/>
        <v>6.3700000000000007E-2</v>
      </c>
      <c r="AU1907" s="193" t="str">
        <f t="shared" si="524"/>
        <v/>
      </c>
      <c r="AV1907" s="194">
        <f t="shared" si="525"/>
        <v>6.2799999999999995E-2</v>
      </c>
      <c r="AW1907" s="193">
        <f t="shared" si="526"/>
        <v>6.2100000000000002E-2</v>
      </c>
      <c r="AX1907" s="193" t="str">
        <f t="shared" si="527"/>
        <v/>
      </c>
      <c r="AZ1907" s="193">
        <f t="shared" si="511"/>
        <v>6.334999999999999E-2</v>
      </c>
    </row>
    <row r="1908" spans="1:52" s="5" customFormat="1" ht="11.25" x14ac:dyDescent="0.2">
      <c r="A1908" s="203">
        <v>40767</v>
      </c>
      <c r="B1908" s="11"/>
      <c r="C1908" s="11"/>
      <c r="D1908" s="15"/>
      <c r="E1908" s="204"/>
      <c r="F1908" s="8"/>
      <c r="G1908" s="8"/>
      <c r="H1908" s="15"/>
      <c r="I1908" s="204"/>
      <c r="J1908" s="8"/>
      <c r="K1908" s="8"/>
      <c r="L1908" s="15"/>
      <c r="M1908" s="204"/>
      <c r="N1908" s="8">
        <v>6.1400000000000003E-2</v>
      </c>
      <c r="O1908" s="8">
        <v>6.1600000000000002E-2</v>
      </c>
      <c r="P1908" s="15">
        <v>6.1699999999999998E-2</v>
      </c>
      <c r="Q1908" s="204">
        <v>6.1899999999999997E-2</v>
      </c>
      <c r="R1908" s="8">
        <v>6.4299999999999996E-2</v>
      </c>
      <c r="S1908" s="204">
        <v>6.4699999999999994E-2</v>
      </c>
      <c r="T1908" s="205">
        <v>6.5299999999999997E-2</v>
      </c>
      <c r="U1908" s="204">
        <v>6.59E-2</v>
      </c>
      <c r="V1908" s="8">
        <v>6.5799999999999997E-2</v>
      </c>
      <c r="W1908" s="204">
        <v>6.6400000000000001E-2</v>
      </c>
      <c r="X1908" s="8">
        <v>6.3500000000000001E-2</v>
      </c>
      <c r="Y1908" s="204">
        <v>6.4299999999999996E-2</v>
      </c>
      <c r="Z1908" s="8"/>
      <c r="AA1908" s="204"/>
      <c r="AB1908" s="8">
        <v>6.25E-2</v>
      </c>
      <c r="AC1908" s="204">
        <v>6.3500000000000001E-2</v>
      </c>
      <c r="AD1908" s="8">
        <v>6.1800000000000001E-2</v>
      </c>
      <c r="AE1908" s="204">
        <v>6.2799999999999995E-2</v>
      </c>
      <c r="AF1908" s="8"/>
      <c r="AG1908" s="204"/>
      <c r="AI1908" s="192" t="str">
        <f t="shared" si="512"/>
        <v/>
      </c>
      <c r="AJ1908" s="192" t="str">
        <f t="shared" si="513"/>
        <v/>
      </c>
      <c r="AK1908" s="192" t="str">
        <f t="shared" si="514"/>
        <v/>
      </c>
      <c r="AL1908" s="192" t="str">
        <f t="shared" si="515"/>
        <v/>
      </c>
      <c r="AM1908" s="192" t="str">
        <f t="shared" si="516"/>
        <v/>
      </c>
      <c r="AN1908" s="192" t="str">
        <f t="shared" si="517"/>
        <v/>
      </c>
      <c r="AO1908" s="193">
        <f t="shared" si="518"/>
        <v>6.1499999999999999E-2</v>
      </c>
      <c r="AP1908" s="192">
        <f t="shared" si="519"/>
        <v>6.1799999999999994E-2</v>
      </c>
      <c r="AQ1908" s="193">
        <f t="shared" si="520"/>
        <v>6.4500000000000002E-2</v>
      </c>
      <c r="AR1908" s="192">
        <f t="shared" si="521"/>
        <v>6.5599999999999992E-2</v>
      </c>
      <c r="AS1908" s="192">
        <f t="shared" si="522"/>
        <v>6.6099999999999992E-2</v>
      </c>
      <c r="AT1908" s="192">
        <f t="shared" si="523"/>
        <v>6.3899999999999998E-2</v>
      </c>
      <c r="AU1908" s="193" t="str">
        <f t="shared" si="524"/>
        <v/>
      </c>
      <c r="AV1908" s="194">
        <f t="shared" si="525"/>
        <v>6.3E-2</v>
      </c>
      <c r="AW1908" s="193">
        <f t="shared" si="526"/>
        <v>6.2299999999999994E-2</v>
      </c>
      <c r="AX1908" s="193" t="str">
        <f t="shared" si="527"/>
        <v/>
      </c>
      <c r="AZ1908" s="193">
        <f t="shared" si="511"/>
        <v>6.3587499999999991E-2</v>
      </c>
    </row>
    <row r="1909" spans="1:52" s="5" customFormat="1" ht="11.25" x14ac:dyDescent="0.2">
      <c r="A1909" s="203">
        <v>40770</v>
      </c>
      <c r="B1909" s="11"/>
      <c r="C1909" s="11"/>
      <c r="D1909" s="15"/>
      <c r="E1909" s="204"/>
      <c r="F1909" s="8"/>
      <c r="G1909" s="8"/>
      <c r="H1909" s="15"/>
      <c r="I1909" s="204"/>
      <c r="J1909" s="8"/>
      <c r="K1909" s="8"/>
      <c r="L1909" s="15"/>
      <c r="M1909" s="204"/>
      <c r="N1909" s="8">
        <v>6.0999999999999999E-2</v>
      </c>
      <c r="O1909" s="8">
        <v>6.1199999999999997E-2</v>
      </c>
      <c r="P1909" s="15">
        <v>6.08E-2</v>
      </c>
      <c r="Q1909" s="204">
        <v>6.0999999999999999E-2</v>
      </c>
      <c r="R1909" s="8">
        <v>6.3100000000000003E-2</v>
      </c>
      <c r="S1909" s="204">
        <v>6.3500000000000001E-2</v>
      </c>
      <c r="T1909" s="205">
        <v>6.4500000000000002E-2</v>
      </c>
      <c r="U1909" s="204">
        <v>6.5100000000000005E-2</v>
      </c>
      <c r="V1909" s="8">
        <v>6.4500000000000002E-2</v>
      </c>
      <c r="W1909" s="204">
        <v>6.5100000000000005E-2</v>
      </c>
      <c r="X1909" s="8">
        <v>6.3100000000000003E-2</v>
      </c>
      <c r="Y1909" s="204">
        <v>6.3899999999999998E-2</v>
      </c>
      <c r="Z1909" s="8"/>
      <c r="AA1909" s="204"/>
      <c r="AB1909" s="8">
        <v>6.2199999999999998E-2</v>
      </c>
      <c r="AC1909" s="204">
        <v>6.3200000000000006E-2</v>
      </c>
      <c r="AD1909" s="8">
        <v>6.1400000000000003E-2</v>
      </c>
      <c r="AE1909" s="204">
        <v>6.2399999999999997E-2</v>
      </c>
      <c r="AF1909" s="8"/>
      <c r="AG1909" s="204"/>
      <c r="AI1909" s="192" t="str">
        <f t="shared" si="512"/>
        <v/>
      </c>
      <c r="AJ1909" s="192" t="str">
        <f t="shared" si="513"/>
        <v/>
      </c>
      <c r="AK1909" s="192" t="str">
        <f t="shared" si="514"/>
        <v/>
      </c>
      <c r="AL1909" s="192" t="str">
        <f t="shared" si="515"/>
        <v/>
      </c>
      <c r="AM1909" s="192" t="str">
        <f t="shared" si="516"/>
        <v/>
      </c>
      <c r="AN1909" s="192" t="str">
        <f t="shared" si="517"/>
        <v/>
      </c>
      <c r="AO1909" s="193">
        <f t="shared" si="518"/>
        <v>6.1100000000000002E-2</v>
      </c>
      <c r="AP1909" s="192">
        <f t="shared" si="519"/>
        <v>6.0899999999999996E-2</v>
      </c>
      <c r="AQ1909" s="193">
        <f t="shared" si="520"/>
        <v>6.3299999999999995E-2</v>
      </c>
      <c r="AR1909" s="192">
        <f t="shared" si="521"/>
        <v>6.4799999999999996E-2</v>
      </c>
      <c r="AS1909" s="192">
        <f t="shared" si="522"/>
        <v>6.4799999999999996E-2</v>
      </c>
      <c r="AT1909" s="192">
        <f t="shared" si="523"/>
        <v>6.3500000000000001E-2</v>
      </c>
      <c r="AU1909" s="193" t="str">
        <f t="shared" si="524"/>
        <v/>
      </c>
      <c r="AV1909" s="194">
        <f t="shared" si="525"/>
        <v>6.2700000000000006E-2</v>
      </c>
      <c r="AW1909" s="193">
        <f t="shared" si="526"/>
        <v>6.1899999999999997E-2</v>
      </c>
      <c r="AX1909" s="193" t="str">
        <f t="shared" si="527"/>
        <v/>
      </c>
      <c r="AZ1909" s="193">
        <f t="shared" si="511"/>
        <v>6.2874999999999986E-2</v>
      </c>
    </row>
    <row r="1910" spans="1:52" s="5" customFormat="1" ht="11.25" x14ac:dyDescent="0.2">
      <c r="A1910" s="203">
        <v>40771</v>
      </c>
      <c r="B1910" s="11"/>
      <c r="C1910" s="11"/>
      <c r="D1910" s="15"/>
      <c r="E1910" s="204"/>
      <c r="F1910" s="8"/>
      <c r="G1910" s="8"/>
      <c r="H1910" s="15"/>
      <c r="I1910" s="204"/>
      <c r="J1910" s="8"/>
      <c r="K1910" s="8"/>
      <c r="L1910" s="15"/>
      <c r="M1910" s="204"/>
      <c r="N1910" s="8">
        <v>6.0900000000000003E-2</v>
      </c>
      <c r="O1910" s="8">
        <v>6.1100000000000002E-2</v>
      </c>
      <c r="P1910" s="15">
        <v>6.0499999999999998E-2</v>
      </c>
      <c r="Q1910" s="204">
        <v>6.0699999999999997E-2</v>
      </c>
      <c r="R1910" s="8">
        <v>6.2799999999999995E-2</v>
      </c>
      <c r="S1910" s="204">
        <v>6.3200000000000006E-2</v>
      </c>
      <c r="T1910" s="205">
        <v>6.3600000000000004E-2</v>
      </c>
      <c r="U1910" s="204">
        <v>6.4199999999999993E-2</v>
      </c>
      <c r="V1910" s="8">
        <v>6.3700000000000007E-2</v>
      </c>
      <c r="W1910" s="204">
        <v>6.4299999999999996E-2</v>
      </c>
      <c r="X1910" s="8">
        <v>6.2600000000000003E-2</v>
      </c>
      <c r="Y1910" s="204">
        <v>6.3399999999999998E-2</v>
      </c>
      <c r="Z1910" s="8"/>
      <c r="AA1910" s="204"/>
      <c r="AB1910" s="8">
        <v>6.1800000000000001E-2</v>
      </c>
      <c r="AC1910" s="204">
        <v>6.2799999999999995E-2</v>
      </c>
      <c r="AD1910" s="8">
        <v>6.08E-2</v>
      </c>
      <c r="AE1910" s="204">
        <v>6.1800000000000001E-2</v>
      </c>
      <c r="AF1910" s="8"/>
      <c r="AG1910" s="204"/>
      <c r="AI1910" s="192" t="str">
        <f t="shared" si="512"/>
        <v/>
      </c>
      <c r="AJ1910" s="192" t="str">
        <f t="shared" si="513"/>
        <v/>
      </c>
      <c r="AK1910" s="192" t="str">
        <f t="shared" si="514"/>
        <v/>
      </c>
      <c r="AL1910" s="192" t="str">
        <f t="shared" si="515"/>
        <v/>
      </c>
      <c r="AM1910" s="192" t="str">
        <f t="shared" si="516"/>
        <v/>
      </c>
      <c r="AN1910" s="192" t="str">
        <f t="shared" si="517"/>
        <v/>
      </c>
      <c r="AO1910" s="193">
        <f t="shared" si="518"/>
        <v>6.0999999999999999E-2</v>
      </c>
      <c r="AP1910" s="192">
        <f t="shared" si="519"/>
        <v>6.0600000000000001E-2</v>
      </c>
      <c r="AQ1910" s="193">
        <f t="shared" si="520"/>
        <v>6.3E-2</v>
      </c>
      <c r="AR1910" s="192">
        <f t="shared" si="521"/>
        <v>6.3899999999999998E-2</v>
      </c>
      <c r="AS1910" s="192">
        <f t="shared" si="522"/>
        <v>6.4000000000000001E-2</v>
      </c>
      <c r="AT1910" s="192">
        <f t="shared" si="523"/>
        <v>6.3E-2</v>
      </c>
      <c r="AU1910" s="193" t="str">
        <f t="shared" si="524"/>
        <v/>
      </c>
      <c r="AV1910" s="194">
        <f t="shared" si="525"/>
        <v>6.2299999999999994E-2</v>
      </c>
      <c r="AW1910" s="193">
        <f t="shared" si="526"/>
        <v>6.13E-2</v>
      </c>
      <c r="AX1910" s="193" t="str">
        <f t="shared" si="527"/>
        <v/>
      </c>
      <c r="AZ1910" s="193">
        <f t="shared" si="511"/>
        <v>6.2387499999999999E-2</v>
      </c>
    </row>
    <row r="1911" spans="1:52" s="5" customFormat="1" ht="11.25" x14ac:dyDescent="0.2">
      <c r="A1911" s="203">
        <v>40772</v>
      </c>
      <c r="B1911" s="11"/>
      <c r="C1911" s="11"/>
      <c r="D1911" s="15"/>
      <c r="E1911" s="204"/>
      <c r="F1911" s="8"/>
      <c r="G1911" s="8"/>
      <c r="H1911" s="15"/>
      <c r="I1911" s="204"/>
      <c r="J1911" s="8"/>
      <c r="K1911" s="8"/>
      <c r="L1911" s="15"/>
      <c r="M1911" s="204"/>
      <c r="N1911" s="8">
        <v>5.9499999999999997E-2</v>
      </c>
      <c r="O1911" s="8">
        <v>5.9700000000000003E-2</v>
      </c>
      <c r="P1911" s="15">
        <v>5.9499999999999997E-2</v>
      </c>
      <c r="Q1911" s="204">
        <v>5.9700000000000003E-2</v>
      </c>
      <c r="R1911" s="8">
        <v>6.2E-2</v>
      </c>
      <c r="S1911" s="204">
        <v>6.2399999999999997E-2</v>
      </c>
      <c r="T1911" s="205">
        <v>6.25E-2</v>
      </c>
      <c r="U1911" s="204">
        <v>6.3100000000000003E-2</v>
      </c>
      <c r="V1911" s="8">
        <v>6.2600000000000003E-2</v>
      </c>
      <c r="W1911" s="204">
        <v>6.3200000000000006E-2</v>
      </c>
      <c r="X1911" s="8">
        <v>6.1899999999999997E-2</v>
      </c>
      <c r="Y1911" s="204">
        <v>6.2700000000000006E-2</v>
      </c>
      <c r="Z1911" s="8"/>
      <c r="AA1911" s="204"/>
      <c r="AB1911" s="8">
        <v>6.1199999999999997E-2</v>
      </c>
      <c r="AC1911" s="204">
        <v>6.2199999999999998E-2</v>
      </c>
      <c r="AD1911" s="8">
        <v>6.0199999999999997E-2</v>
      </c>
      <c r="AE1911" s="204">
        <v>6.1199999999999997E-2</v>
      </c>
      <c r="AF1911" s="8"/>
      <c r="AG1911" s="204"/>
      <c r="AI1911" s="192" t="str">
        <f t="shared" si="512"/>
        <v/>
      </c>
      <c r="AJ1911" s="192" t="str">
        <f t="shared" si="513"/>
        <v/>
      </c>
      <c r="AK1911" s="192" t="str">
        <f t="shared" si="514"/>
        <v/>
      </c>
      <c r="AL1911" s="192" t="str">
        <f t="shared" si="515"/>
        <v/>
      </c>
      <c r="AM1911" s="192" t="str">
        <f t="shared" si="516"/>
        <v/>
      </c>
      <c r="AN1911" s="192" t="str">
        <f t="shared" si="517"/>
        <v/>
      </c>
      <c r="AO1911" s="193">
        <f t="shared" si="518"/>
        <v>5.96E-2</v>
      </c>
      <c r="AP1911" s="192">
        <f t="shared" si="519"/>
        <v>5.96E-2</v>
      </c>
      <c r="AQ1911" s="193">
        <f t="shared" si="520"/>
        <v>6.2199999999999998E-2</v>
      </c>
      <c r="AR1911" s="192">
        <f t="shared" si="521"/>
        <v>6.2799999999999995E-2</v>
      </c>
      <c r="AS1911" s="192">
        <f t="shared" si="522"/>
        <v>6.2900000000000011E-2</v>
      </c>
      <c r="AT1911" s="192">
        <f t="shared" si="523"/>
        <v>6.2300000000000001E-2</v>
      </c>
      <c r="AU1911" s="193" t="str">
        <f t="shared" si="524"/>
        <v/>
      </c>
      <c r="AV1911" s="194">
        <f t="shared" si="525"/>
        <v>6.1699999999999998E-2</v>
      </c>
      <c r="AW1911" s="193">
        <f t="shared" si="526"/>
        <v>6.0699999999999997E-2</v>
      </c>
      <c r="AX1911" s="193" t="str">
        <f t="shared" si="527"/>
        <v/>
      </c>
      <c r="AZ1911" s="193">
        <f t="shared" si="511"/>
        <v>6.1475000000000002E-2</v>
      </c>
    </row>
    <row r="1912" spans="1:52" s="5" customFormat="1" ht="11.25" x14ac:dyDescent="0.2">
      <c r="A1912" s="203">
        <v>40773</v>
      </c>
      <c r="B1912" s="11"/>
      <c r="C1912" s="11"/>
      <c r="D1912" s="15"/>
      <c r="E1912" s="204"/>
      <c r="F1912" s="8"/>
      <c r="G1912" s="8"/>
      <c r="H1912" s="15"/>
      <c r="I1912" s="204"/>
      <c r="J1912" s="8"/>
      <c r="K1912" s="8"/>
      <c r="L1912" s="15"/>
      <c r="M1912" s="204"/>
      <c r="N1912" s="8">
        <v>5.8299999999999998E-2</v>
      </c>
      <c r="O1912" s="8">
        <v>5.8500000000000003E-2</v>
      </c>
      <c r="P1912" s="15">
        <v>5.8400000000000001E-2</v>
      </c>
      <c r="Q1912" s="204">
        <v>5.8599999999999999E-2</v>
      </c>
      <c r="R1912" s="8">
        <v>6.0999999999999999E-2</v>
      </c>
      <c r="S1912" s="204">
        <v>6.1400000000000003E-2</v>
      </c>
      <c r="T1912" s="205">
        <v>6.1400000000000003E-2</v>
      </c>
      <c r="U1912" s="204">
        <v>6.2E-2</v>
      </c>
      <c r="V1912" s="8">
        <v>6.1600000000000002E-2</v>
      </c>
      <c r="W1912" s="204">
        <v>6.2199999999999998E-2</v>
      </c>
      <c r="X1912" s="8">
        <v>6.1199999999999997E-2</v>
      </c>
      <c r="Y1912" s="204">
        <v>6.2E-2</v>
      </c>
      <c r="Z1912" s="8"/>
      <c r="AA1912" s="204"/>
      <c r="AB1912" s="8">
        <v>6.0699999999999997E-2</v>
      </c>
      <c r="AC1912" s="204">
        <v>6.1699999999999998E-2</v>
      </c>
      <c r="AD1912" s="8">
        <v>5.9900000000000002E-2</v>
      </c>
      <c r="AE1912" s="204">
        <v>6.0900000000000003E-2</v>
      </c>
      <c r="AF1912" s="8"/>
      <c r="AG1912" s="204"/>
      <c r="AI1912" s="192" t="str">
        <f t="shared" si="512"/>
        <v/>
      </c>
      <c r="AJ1912" s="192" t="str">
        <f t="shared" si="513"/>
        <v/>
      </c>
      <c r="AK1912" s="192" t="str">
        <f t="shared" si="514"/>
        <v/>
      </c>
      <c r="AL1912" s="192" t="str">
        <f t="shared" si="515"/>
        <v/>
      </c>
      <c r="AM1912" s="192" t="str">
        <f t="shared" si="516"/>
        <v/>
      </c>
      <c r="AN1912" s="192" t="str">
        <f t="shared" si="517"/>
        <v/>
      </c>
      <c r="AO1912" s="193">
        <f t="shared" si="518"/>
        <v>5.8400000000000001E-2</v>
      </c>
      <c r="AP1912" s="192">
        <f t="shared" si="519"/>
        <v>5.8499999999999996E-2</v>
      </c>
      <c r="AQ1912" s="193">
        <f t="shared" si="520"/>
        <v>6.1200000000000004E-2</v>
      </c>
      <c r="AR1912" s="192">
        <f t="shared" si="521"/>
        <v>6.1700000000000005E-2</v>
      </c>
      <c r="AS1912" s="192">
        <f t="shared" si="522"/>
        <v>6.1899999999999997E-2</v>
      </c>
      <c r="AT1912" s="192">
        <f t="shared" si="523"/>
        <v>6.1600000000000002E-2</v>
      </c>
      <c r="AU1912" s="193" t="str">
        <f t="shared" si="524"/>
        <v/>
      </c>
      <c r="AV1912" s="194">
        <f t="shared" si="525"/>
        <v>6.1199999999999997E-2</v>
      </c>
      <c r="AW1912" s="193">
        <f t="shared" si="526"/>
        <v>6.0400000000000002E-2</v>
      </c>
      <c r="AX1912" s="193" t="str">
        <f t="shared" si="527"/>
        <v/>
      </c>
      <c r="AZ1912" s="193">
        <f t="shared" si="511"/>
        <v>6.06125E-2</v>
      </c>
    </row>
    <row r="1913" spans="1:52" s="5" customFormat="1" ht="11.25" x14ac:dyDescent="0.2">
      <c r="A1913" s="203">
        <v>40774</v>
      </c>
      <c r="B1913" s="11"/>
      <c r="C1913" s="11"/>
      <c r="D1913" s="15"/>
      <c r="E1913" s="204"/>
      <c r="F1913" s="8"/>
      <c r="G1913" s="8"/>
      <c r="H1913" s="15"/>
      <c r="I1913" s="204"/>
      <c r="J1913" s="8"/>
      <c r="K1913" s="8"/>
      <c r="L1913" s="15"/>
      <c r="M1913" s="204"/>
      <c r="N1913" s="8">
        <v>5.6599999999999998E-2</v>
      </c>
      <c r="O1913" s="8">
        <v>5.6800000000000003E-2</v>
      </c>
      <c r="P1913" s="15">
        <v>5.7299999999999997E-2</v>
      </c>
      <c r="Q1913" s="204">
        <v>5.7500000000000002E-2</v>
      </c>
      <c r="R1913" s="8">
        <v>6.0100000000000001E-2</v>
      </c>
      <c r="S1913" s="204">
        <v>6.0499999999999998E-2</v>
      </c>
      <c r="T1913" s="205">
        <v>6.0499999999999998E-2</v>
      </c>
      <c r="U1913" s="204">
        <v>6.1100000000000002E-2</v>
      </c>
      <c r="V1913" s="8">
        <v>6.0600000000000001E-2</v>
      </c>
      <c r="W1913" s="204">
        <v>6.1199999999999997E-2</v>
      </c>
      <c r="X1913" s="8">
        <v>6.0299999999999999E-2</v>
      </c>
      <c r="Y1913" s="204">
        <v>6.1100000000000002E-2</v>
      </c>
      <c r="Z1913" s="8"/>
      <c r="AA1913" s="204"/>
      <c r="AB1913" s="8">
        <v>5.9799999999999999E-2</v>
      </c>
      <c r="AC1913" s="204">
        <v>6.08E-2</v>
      </c>
      <c r="AD1913" s="8">
        <v>5.8900000000000001E-2</v>
      </c>
      <c r="AE1913" s="204">
        <v>5.9900000000000002E-2</v>
      </c>
      <c r="AF1913" s="8"/>
      <c r="AG1913" s="204"/>
      <c r="AI1913" s="192" t="str">
        <f t="shared" si="512"/>
        <v/>
      </c>
      <c r="AJ1913" s="192" t="str">
        <f t="shared" si="513"/>
        <v/>
      </c>
      <c r="AK1913" s="192" t="str">
        <f t="shared" si="514"/>
        <v/>
      </c>
      <c r="AL1913" s="192" t="str">
        <f t="shared" si="515"/>
        <v/>
      </c>
      <c r="AM1913" s="192" t="str">
        <f t="shared" si="516"/>
        <v/>
      </c>
      <c r="AN1913" s="192" t="str">
        <f t="shared" si="517"/>
        <v/>
      </c>
      <c r="AO1913" s="193">
        <f t="shared" si="518"/>
        <v>5.67E-2</v>
      </c>
      <c r="AP1913" s="192">
        <f t="shared" si="519"/>
        <v>5.74E-2</v>
      </c>
      <c r="AQ1913" s="193">
        <f t="shared" si="520"/>
        <v>6.0299999999999999E-2</v>
      </c>
      <c r="AR1913" s="192">
        <f t="shared" si="521"/>
        <v>6.08E-2</v>
      </c>
      <c r="AS1913" s="192">
        <f t="shared" si="522"/>
        <v>6.0899999999999996E-2</v>
      </c>
      <c r="AT1913" s="192">
        <f t="shared" si="523"/>
        <v>6.0700000000000004E-2</v>
      </c>
      <c r="AU1913" s="193" t="str">
        <f t="shared" si="524"/>
        <v/>
      </c>
      <c r="AV1913" s="194">
        <f t="shared" si="525"/>
        <v>6.0299999999999999E-2</v>
      </c>
      <c r="AW1913" s="193">
        <f t="shared" si="526"/>
        <v>5.9400000000000001E-2</v>
      </c>
      <c r="AX1913" s="193" t="str">
        <f t="shared" si="527"/>
        <v/>
      </c>
      <c r="AZ1913" s="193">
        <f t="shared" si="511"/>
        <v>5.9562500000000004E-2</v>
      </c>
    </row>
    <row r="1914" spans="1:52" s="5" customFormat="1" ht="11.25" x14ac:dyDescent="0.2">
      <c r="A1914" s="203">
        <v>40777</v>
      </c>
      <c r="B1914" s="11"/>
      <c r="C1914" s="11"/>
      <c r="D1914" s="15"/>
      <c r="E1914" s="204"/>
      <c r="F1914" s="8"/>
      <c r="G1914" s="8"/>
      <c r="H1914" s="15"/>
      <c r="I1914" s="204"/>
      <c r="J1914" s="8"/>
      <c r="K1914" s="8"/>
      <c r="L1914" s="15"/>
      <c r="M1914" s="204"/>
      <c r="N1914" s="8">
        <v>5.5300000000000002E-2</v>
      </c>
      <c r="O1914" s="8">
        <v>5.5500000000000001E-2</v>
      </c>
      <c r="P1914" s="15">
        <v>5.6099999999999997E-2</v>
      </c>
      <c r="Q1914" s="204">
        <v>5.6300000000000003E-2</v>
      </c>
      <c r="R1914" s="8">
        <v>5.9299999999999999E-2</v>
      </c>
      <c r="S1914" s="204">
        <v>5.9700000000000003E-2</v>
      </c>
      <c r="T1914" s="205">
        <v>0.06</v>
      </c>
      <c r="U1914" s="204">
        <v>6.0600000000000001E-2</v>
      </c>
      <c r="V1914" s="8">
        <v>6.0400000000000002E-2</v>
      </c>
      <c r="W1914" s="204">
        <v>6.0999999999999999E-2</v>
      </c>
      <c r="X1914" s="8">
        <v>0.06</v>
      </c>
      <c r="Y1914" s="204">
        <v>6.08E-2</v>
      </c>
      <c r="Z1914" s="8"/>
      <c r="AA1914" s="204"/>
      <c r="AB1914" s="8">
        <v>5.9400000000000001E-2</v>
      </c>
      <c r="AC1914" s="204">
        <v>6.0400000000000002E-2</v>
      </c>
      <c r="AD1914" s="8">
        <v>5.8299999999999998E-2</v>
      </c>
      <c r="AE1914" s="204">
        <v>5.9299999999999999E-2</v>
      </c>
      <c r="AF1914" s="8"/>
      <c r="AG1914" s="204"/>
      <c r="AI1914" s="192" t="str">
        <f t="shared" si="512"/>
        <v/>
      </c>
      <c r="AJ1914" s="192" t="str">
        <f t="shared" si="513"/>
        <v/>
      </c>
      <c r="AK1914" s="192" t="str">
        <f t="shared" si="514"/>
        <v/>
      </c>
      <c r="AL1914" s="192" t="str">
        <f t="shared" si="515"/>
        <v/>
      </c>
      <c r="AM1914" s="192" t="str">
        <f t="shared" si="516"/>
        <v/>
      </c>
      <c r="AN1914" s="192" t="str">
        <f t="shared" si="517"/>
        <v/>
      </c>
      <c r="AO1914" s="193">
        <f t="shared" si="518"/>
        <v>5.5400000000000005E-2</v>
      </c>
      <c r="AP1914" s="192">
        <f t="shared" si="519"/>
        <v>5.62E-2</v>
      </c>
      <c r="AQ1914" s="193">
        <f t="shared" si="520"/>
        <v>5.9499999999999997E-2</v>
      </c>
      <c r="AR1914" s="192">
        <f t="shared" si="521"/>
        <v>6.0299999999999999E-2</v>
      </c>
      <c r="AS1914" s="192">
        <f t="shared" si="522"/>
        <v>6.0700000000000004E-2</v>
      </c>
      <c r="AT1914" s="192">
        <f t="shared" si="523"/>
        <v>6.0399999999999995E-2</v>
      </c>
      <c r="AU1914" s="193" t="str">
        <f t="shared" si="524"/>
        <v/>
      </c>
      <c r="AV1914" s="194">
        <f t="shared" si="525"/>
        <v>5.9900000000000002E-2</v>
      </c>
      <c r="AW1914" s="193">
        <f t="shared" si="526"/>
        <v>5.8799999999999998E-2</v>
      </c>
      <c r="AX1914" s="193" t="str">
        <f t="shared" si="527"/>
        <v/>
      </c>
      <c r="AZ1914" s="193">
        <f t="shared" si="511"/>
        <v>5.8900000000000008E-2</v>
      </c>
    </row>
    <row r="1915" spans="1:52" s="5" customFormat="1" ht="11.25" x14ac:dyDescent="0.2">
      <c r="A1915" s="203">
        <v>40778</v>
      </c>
      <c r="B1915" s="11"/>
      <c r="C1915" s="11"/>
      <c r="D1915" s="15"/>
      <c r="E1915" s="204"/>
      <c r="F1915" s="8"/>
      <c r="G1915" s="8"/>
      <c r="H1915" s="15"/>
      <c r="I1915" s="204"/>
      <c r="J1915" s="8"/>
      <c r="K1915" s="8"/>
      <c r="L1915" s="15"/>
      <c r="M1915" s="204"/>
      <c r="N1915" s="8">
        <v>5.4800000000000001E-2</v>
      </c>
      <c r="O1915" s="8">
        <v>5.5E-2</v>
      </c>
      <c r="P1915" s="15">
        <v>5.57E-2</v>
      </c>
      <c r="Q1915" s="204">
        <v>5.5899999999999998E-2</v>
      </c>
      <c r="R1915" s="8">
        <v>5.9299999999999999E-2</v>
      </c>
      <c r="S1915" s="204">
        <v>5.9700000000000003E-2</v>
      </c>
      <c r="T1915" s="205">
        <v>6.0100000000000001E-2</v>
      </c>
      <c r="U1915" s="204">
        <v>6.0699999999999997E-2</v>
      </c>
      <c r="V1915" s="8">
        <v>6.0400000000000002E-2</v>
      </c>
      <c r="W1915" s="204">
        <v>6.0999999999999999E-2</v>
      </c>
      <c r="X1915" s="8">
        <v>0.06</v>
      </c>
      <c r="Y1915" s="204">
        <v>6.08E-2</v>
      </c>
      <c r="Z1915" s="8"/>
      <c r="AA1915" s="204"/>
      <c r="AB1915" s="8">
        <v>5.9400000000000001E-2</v>
      </c>
      <c r="AC1915" s="204">
        <v>6.0400000000000002E-2</v>
      </c>
      <c r="AD1915" s="8">
        <v>5.8299999999999998E-2</v>
      </c>
      <c r="AE1915" s="204">
        <v>5.9299999999999999E-2</v>
      </c>
      <c r="AF1915" s="8"/>
      <c r="AG1915" s="204"/>
      <c r="AI1915" s="192" t="str">
        <f t="shared" si="512"/>
        <v/>
      </c>
      <c r="AJ1915" s="192" t="str">
        <f t="shared" si="513"/>
        <v/>
      </c>
      <c r="AK1915" s="192" t="str">
        <f t="shared" si="514"/>
        <v/>
      </c>
      <c r="AL1915" s="192" t="str">
        <f t="shared" si="515"/>
        <v/>
      </c>
      <c r="AM1915" s="192" t="str">
        <f t="shared" si="516"/>
        <v/>
      </c>
      <c r="AN1915" s="192" t="str">
        <f t="shared" si="517"/>
        <v/>
      </c>
      <c r="AO1915" s="193">
        <f t="shared" si="518"/>
        <v>5.4900000000000004E-2</v>
      </c>
      <c r="AP1915" s="192">
        <f t="shared" si="519"/>
        <v>5.5800000000000002E-2</v>
      </c>
      <c r="AQ1915" s="193">
        <f t="shared" si="520"/>
        <v>5.9499999999999997E-2</v>
      </c>
      <c r="AR1915" s="192">
        <f t="shared" si="521"/>
        <v>6.0399999999999995E-2</v>
      </c>
      <c r="AS1915" s="192">
        <f t="shared" si="522"/>
        <v>6.0700000000000004E-2</v>
      </c>
      <c r="AT1915" s="192">
        <f t="shared" si="523"/>
        <v>6.0399999999999995E-2</v>
      </c>
      <c r="AU1915" s="193" t="str">
        <f t="shared" si="524"/>
        <v/>
      </c>
      <c r="AV1915" s="194">
        <f t="shared" si="525"/>
        <v>5.9900000000000002E-2</v>
      </c>
      <c r="AW1915" s="193">
        <f t="shared" si="526"/>
        <v>5.8799999999999998E-2</v>
      </c>
      <c r="AX1915" s="193" t="str">
        <f t="shared" si="527"/>
        <v/>
      </c>
      <c r="AZ1915" s="193">
        <f t="shared" si="511"/>
        <v>5.8800000000000005E-2</v>
      </c>
    </row>
    <row r="1916" spans="1:52" s="5" customFormat="1" ht="11.25" x14ac:dyDescent="0.2">
      <c r="A1916" s="203">
        <v>40779</v>
      </c>
      <c r="B1916" s="11"/>
      <c r="C1916" s="11"/>
      <c r="D1916" s="15"/>
      <c r="E1916" s="204"/>
      <c r="F1916" s="8"/>
      <c r="G1916" s="8"/>
      <c r="H1916" s="15"/>
      <c r="I1916" s="204"/>
      <c r="J1916" s="8"/>
      <c r="K1916" s="8"/>
      <c r="L1916" s="15"/>
      <c r="M1916" s="204"/>
      <c r="N1916" s="8">
        <v>5.3999999999999999E-2</v>
      </c>
      <c r="O1916" s="8">
        <v>5.4199999999999998E-2</v>
      </c>
      <c r="P1916" s="15">
        <v>5.4899999999999997E-2</v>
      </c>
      <c r="Q1916" s="204">
        <v>5.5100000000000003E-2</v>
      </c>
      <c r="R1916" s="8">
        <v>5.8599999999999999E-2</v>
      </c>
      <c r="S1916" s="204">
        <v>5.8999999999999997E-2</v>
      </c>
      <c r="T1916" s="205">
        <v>5.9499999999999997E-2</v>
      </c>
      <c r="U1916" s="204">
        <v>6.0100000000000001E-2</v>
      </c>
      <c r="V1916" s="8">
        <v>5.9900000000000002E-2</v>
      </c>
      <c r="W1916" s="204">
        <v>6.0499999999999998E-2</v>
      </c>
      <c r="X1916" s="8">
        <v>5.9700000000000003E-2</v>
      </c>
      <c r="Y1916" s="204">
        <v>6.0499999999999998E-2</v>
      </c>
      <c r="Z1916" s="8"/>
      <c r="AA1916" s="204"/>
      <c r="AB1916" s="8">
        <v>5.9200000000000003E-2</v>
      </c>
      <c r="AC1916" s="204">
        <v>6.0199999999999997E-2</v>
      </c>
      <c r="AD1916" s="8">
        <v>5.7799999999999997E-2</v>
      </c>
      <c r="AE1916" s="204">
        <v>5.8799999999999998E-2</v>
      </c>
      <c r="AF1916" s="8"/>
      <c r="AG1916" s="204"/>
      <c r="AI1916" s="192" t="str">
        <f t="shared" si="512"/>
        <v/>
      </c>
      <c r="AJ1916" s="192" t="str">
        <f t="shared" si="513"/>
        <v/>
      </c>
      <c r="AK1916" s="192" t="str">
        <f t="shared" si="514"/>
        <v/>
      </c>
      <c r="AL1916" s="192" t="str">
        <f t="shared" si="515"/>
        <v/>
      </c>
      <c r="AM1916" s="192" t="str">
        <f t="shared" si="516"/>
        <v/>
      </c>
      <c r="AN1916" s="192" t="str">
        <f t="shared" si="517"/>
        <v/>
      </c>
      <c r="AO1916" s="193">
        <f t="shared" si="518"/>
        <v>5.4099999999999995E-2</v>
      </c>
      <c r="AP1916" s="192">
        <f t="shared" si="519"/>
        <v>5.5E-2</v>
      </c>
      <c r="AQ1916" s="193">
        <f t="shared" si="520"/>
        <v>5.8799999999999998E-2</v>
      </c>
      <c r="AR1916" s="192">
        <f t="shared" si="521"/>
        <v>5.9799999999999999E-2</v>
      </c>
      <c r="AS1916" s="192">
        <f t="shared" si="522"/>
        <v>6.0200000000000004E-2</v>
      </c>
      <c r="AT1916" s="192">
        <f t="shared" si="523"/>
        <v>6.0100000000000001E-2</v>
      </c>
      <c r="AU1916" s="193" t="str">
        <f t="shared" si="524"/>
        <v/>
      </c>
      <c r="AV1916" s="194">
        <f t="shared" si="525"/>
        <v>5.9700000000000003E-2</v>
      </c>
      <c r="AW1916" s="193">
        <f t="shared" si="526"/>
        <v>5.8299999999999998E-2</v>
      </c>
      <c r="AX1916" s="193" t="str">
        <f t="shared" si="527"/>
        <v/>
      </c>
      <c r="AZ1916" s="193">
        <f t="shared" si="511"/>
        <v>5.8249999999999996E-2</v>
      </c>
    </row>
    <row r="1917" spans="1:52" s="5" customFormat="1" ht="11.25" x14ac:dyDescent="0.2">
      <c r="A1917" s="203">
        <v>40780</v>
      </c>
      <c r="B1917" s="11"/>
      <c r="C1917" s="11"/>
      <c r="D1917" s="15"/>
      <c r="E1917" s="204"/>
      <c r="F1917" s="8"/>
      <c r="G1917" s="8"/>
      <c r="H1917" s="15"/>
      <c r="I1917" s="204"/>
      <c r="J1917" s="8"/>
      <c r="K1917" s="8"/>
      <c r="L1917" s="15"/>
      <c r="M1917" s="204"/>
      <c r="N1917" s="8">
        <v>5.3100000000000001E-2</v>
      </c>
      <c r="O1917" s="8">
        <v>5.33E-2</v>
      </c>
      <c r="P1917" s="15">
        <v>5.4199999999999998E-2</v>
      </c>
      <c r="Q1917" s="204">
        <v>5.4399999999999997E-2</v>
      </c>
      <c r="R1917" s="8">
        <v>5.79E-2</v>
      </c>
      <c r="S1917" s="204">
        <v>5.8299999999999998E-2</v>
      </c>
      <c r="T1917" s="205">
        <v>5.9299999999999999E-2</v>
      </c>
      <c r="U1917" s="204">
        <v>5.9900000000000002E-2</v>
      </c>
      <c r="V1917" s="8">
        <v>0.06</v>
      </c>
      <c r="W1917" s="204">
        <v>6.0600000000000001E-2</v>
      </c>
      <c r="X1917" s="8">
        <v>5.96E-2</v>
      </c>
      <c r="Y1917" s="204">
        <v>6.0400000000000002E-2</v>
      </c>
      <c r="Z1917" s="8"/>
      <c r="AA1917" s="204"/>
      <c r="AB1917" s="8">
        <v>5.8999999999999997E-2</v>
      </c>
      <c r="AC1917" s="204">
        <v>0.06</v>
      </c>
      <c r="AD1917" s="8">
        <v>5.7599999999999998E-2</v>
      </c>
      <c r="AE1917" s="204">
        <v>5.8599999999999999E-2</v>
      </c>
      <c r="AF1917" s="8"/>
      <c r="AG1917" s="204"/>
      <c r="AI1917" s="192" t="str">
        <f t="shared" si="512"/>
        <v/>
      </c>
      <c r="AJ1917" s="192" t="str">
        <f t="shared" si="513"/>
        <v/>
      </c>
      <c r="AK1917" s="192" t="str">
        <f t="shared" si="514"/>
        <v/>
      </c>
      <c r="AL1917" s="192" t="str">
        <f t="shared" si="515"/>
        <v/>
      </c>
      <c r="AM1917" s="192" t="str">
        <f t="shared" si="516"/>
        <v/>
      </c>
      <c r="AN1917" s="192" t="str">
        <f t="shared" si="517"/>
        <v/>
      </c>
      <c r="AO1917" s="193">
        <f t="shared" si="518"/>
        <v>5.3199999999999997E-2</v>
      </c>
      <c r="AP1917" s="192">
        <f t="shared" si="519"/>
        <v>5.4300000000000001E-2</v>
      </c>
      <c r="AQ1917" s="193">
        <f t="shared" si="520"/>
        <v>5.8099999999999999E-2</v>
      </c>
      <c r="AR1917" s="192">
        <f t="shared" si="521"/>
        <v>5.96E-2</v>
      </c>
      <c r="AS1917" s="192">
        <f t="shared" si="522"/>
        <v>6.0299999999999999E-2</v>
      </c>
      <c r="AT1917" s="192">
        <f t="shared" si="523"/>
        <v>0.06</v>
      </c>
      <c r="AU1917" s="193" t="str">
        <f t="shared" si="524"/>
        <v/>
      </c>
      <c r="AV1917" s="194">
        <f t="shared" si="525"/>
        <v>5.9499999999999997E-2</v>
      </c>
      <c r="AW1917" s="193">
        <f t="shared" si="526"/>
        <v>5.8099999999999999E-2</v>
      </c>
      <c r="AX1917" s="193" t="str">
        <f t="shared" si="527"/>
        <v/>
      </c>
      <c r="AZ1917" s="193">
        <f t="shared" si="511"/>
        <v>5.7887500000000001E-2</v>
      </c>
    </row>
    <row r="1918" spans="1:52" s="5" customFormat="1" ht="11.25" x14ac:dyDescent="0.2">
      <c r="A1918" s="203">
        <v>40781</v>
      </c>
      <c r="B1918" s="11"/>
      <c r="C1918" s="11"/>
      <c r="D1918" s="15"/>
      <c r="E1918" s="204"/>
      <c r="F1918" s="8"/>
      <c r="G1918" s="8"/>
      <c r="H1918" s="15"/>
      <c r="I1918" s="204"/>
      <c r="J1918" s="8"/>
      <c r="K1918" s="8"/>
      <c r="L1918" s="15"/>
      <c r="M1918" s="204"/>
      <c r="N1918" s="8">
        <v>5.2200000000000003E-2</v>
      </c>
      <c r="O1918" s="8">
        <v>5.2400000000000002E-2</v>
      </c>
      <c r="P1918" s="15">
        <v>5.3400000000000003E-2</v>
      </c>
      <c r="Q1918" s="204">
        <v>5.3600000000000002E-2</v>
      </c>
      <c r="R1918" s="8">
        <v>5.7599999999999998E-2</v>
      </c>
      <c r="S1918" s="204">
        <v>5.8000000000000003E-2</v>
      </c>
      <c r="T1918" s="205">
        <v>5.8900000000000001E-2</v>
      </c>
      <c r="U1918" s="204">
        <v>5.9499999999999997E-2</v>
      </c>
      <c r="V1918" s="8">
        <v>5.9700000000000003E-2</v>
      </c>
      <c r="W1918" s="204">
        <v>6.0299999999999999E-2</v>
      </c>
      <c r="X1918" s="8">
        <v>5.9400000000000001E-2</v>
      </c>
      <c r="Y1918" s="204">
        <v>6.0199999999999997E-2</v>
      </c>
      <c r="Z1918" s="8"/>
      <c r="AA1918" s="204"/>
      <c r="AB1918" s="8">
        <v>5.8700000000000002E-2</v>
      </c>
      <c r="AC1918" s="204">
        <v>5.9700000000000003E-2</v>
      </c>
      <c r="AD1918" s="8">
        <v>5.7599999999999998E-2</v>
      </c>
      <c r="AE1918" s="204">
        <v>5.8599999999999999E-2</v>
      </c>
      <c r="AF1918" s="8"/>
      <c r="AG1918" s="204"/>
      <c r="AI1918" s="192" t="str">
        <f t="shared" si="512"/>
        <v/>
      </c>
      <c r="AJ1918" s="192" t="str">
        <f t="shared" si="513"/>
        <v/>
      </c>
      <c r="AK1918" s="192" t="str">
        <f t="shared" si="514"/>
        <v/>
      </c>
      <c r="AL1918" s="192" t="str">
        <f t="shared" si="515"/>
        <v/>
      </c>
      <c r="AM1918" s="192" t="str">
        <f t="shared" si="516"/>
        <v/>
      </c>
      <c r="AN1918" s="192" t="str">
        <f t="shared" si="517"/>
        <v/>
      </c>
      <c r="AO1918" s="193">
        <f t="shared" si="518"/>
        <v>5.2299999999999999E-2</v>
      </c>
      <c r="AP1918" s="192">
        <f t="shared" si="519"/>
        <v>5.3500000000000006E-2</v>
      </c>
      <c r="AQ1918" s="193">
        <f t="shared" si="520"/>
        <v>5.7800000000000004E-2</v>
      </c>
      <c r="AR1918" s="192">
        <f t="shared" si="521"/>
        <v>5.9200000000000003E-2</v>
      </c>
      <c r="AS1918" s="192">
        <f t="shared" si="522"/>
        <v>0.06</v>
      </c>
      <c r="AT1918" s="192">
        <f t="shared" si="523"/>
        <v>5.9799999999999999E-2</v>
      </c>
      <c r="AU1918" s="193" t="str">
        <f t="shared" si="524"/>
        <v/>
      </c>
      <c r="AV1918" s="194">
        <f t="shared" si="525"/>
        <v>5.9200000000000003E-2</v>
      </c>
      <c r="AW1918" s="193">
        <f t="shared" si="526"/>
        <v>5.8099999999999999E-2</v>
      </c>
      <c r="AX1918" s="193" t="str">
        <f t="shared" si="527"/>
        <v/>
      </c>
      <c r="AZ1918" s="193">
        <f t="shared" si="511"/>
        <v>5.7487500000000004E-2</v>
      </c>
    </row>
    <row r="1919" spans="1:52" s="5" customFormat="1" ht="11.25" x14ac:dyDescent="0.2">
      <c r="A1919" s="203">
        <v>40784</v>
      </c>
      <c r="B1919" s="11"/>
      <c r="C1919" s="11"/>
      <c r="D1919" s="15"/>
      <c r="E1919" s="204"/>
      <c r="F1919" s="8"/>
      <c r="G1919" s="8"/>
      <c r="H1919" s="15"/>
      <c r="I1919" s="204"/>
      <c r="J1919" s="8"/>
      <c r="K1919" s="8"/>
      <c r="L1919" s="15"/>
      <c r="M1919" s="204"/>
      <c r="N1919" s="8">
        <v>5.0200000000000002E-2</v>
      </c>
      <c r="O1919" s="8">
        <v>5.04E-2</v>
      </c>
      <c r="P1919" s="15">
        <v>5.16E-2</v>
      </c>
      <c r="Q1919" s="204">
        <v>5.1799999999999999E-2</v>
      </c>
      <c r="R1919" s="8">
        <v>5.5599999999999997E-2</v>
      </c>
      <c r="S1919" s="204">
        <v>5.6000000000000001E-2</v>
      </c>
      <c r="T1919" s="205">
        <v>5.7200000000000001E-2</v>
      </c>
      <c r="U1919" s="204">
        <v>5.7799999999999997E-2</v>
      </c>
      <c r="V1919" s="8">
        <v>5.8000000000000003E-2</v>
      </c>
      <c r="W1919" s="204">
        <v>5.8599999999999999E-2</v>
      </c>
      <c r="X1919" s="8">
        <v>5.8200000000000002E-2</v>
      </c>
      <c r="Y1919" s="204">
        <v>5.8999999999999997E-2</v>
      </c>
      <c r="Z1919" s="8"/>
      <c r="AA1919" s="204"/>
      <c r="AB1919" s="8">
        <v>5.7700000000000001E-2</v>
      </c>
      <c r="AC1919" s="204">
        <v>5.8700000000000002E-2</v>
      </c>
      <c r="AD1919" s="8">
        <v>5.6800000000000003E-2</v>
      </c>
      <c r="AE1919" s="204">
        <v>5.7799999999999997E-2</v>
      </c>
      <c r="AF1919" s="8"/>
      <c r="AG1919" s="204"/>
      <c r="AI1919" s="192" t="str">
        <f t="shared" si="512"/>
        <v/>
      </c>
      <c r="AJ1919" s="192" t="str">
        <f t="shared" si="513"/>
        <v/>
      </c>
      <c r="AK1919" s="192" t="str">
        <f t="shared" si="514"/>
        <v/>
      </c>
      <c r="AL1919" s="192" t="str">
        <f t="shared" si="515"/>
        <v/>
      </c>
      <c r="AM1919" s="192" t="str">
        <f t="shared" si="516"/>
        <v/>
      </c>
      <c r="AN1919" s="192" t="str">
        <f t="shared" si="517"/>
        <v/>
      </c>
      <c r="AO1919" s="193">
        <f t="shared" si="518"/>
        <v>5.0299999999999997E-2</v>
      </c>
      <c r="AP1919" s="192">
        <f t="shared" si="519"/>
        <v>5.1699999999999996E-2</v>
      </c>
      <c r="AQ1919" s="193">
        <f t="shared" si="520"/>
        <v>5.5800000000000002E-2</v>
      </c>
      <c r="AR1919" s="192">
        <f t="shared" si="521"/>
        <v>5.7499999999999996E-2</v>
      </c>
      <c r="AS1919" s="192">
        <f t="shared" si="522"/>
        <v>5.8300000000000005E-2</v>
      </c>
      <c r="AT1919" s="192">
        <f t="shared" si="523"/>
        <v>5.8599999999999999E-2</v>
      </c>
      <c r="AU1919" s="193" t="str">
        <f t="shared" si="524"/>
        <v/>
      </c>
      <c r="AV1919" s="194">
        <f t="shared" si="525"/>
        <v>5.8200000000000002E-2</v>
      </c>
      <c r="AW1919" s="193">
        <f t="shared" si="526"/>
        <v>5.7300000000000004E-2</v>
      </c>
      <c r="AX1919" s="193" t="str">
        <f t="shared" si="527"/>
        <v/>
      </c>
      <c r="AZ1919" s="193">
        <f t="shared" si="511"/>
        <v>5.5962499999999998E-2</v>
      </c>
    </row>
    <row r="1920" spans="1:52" s="5" customFormat="1" ht="11.25" x14ac:dyDescent="0.2">
      <c r="A1920" s="203">
        <v>40785</v>
      </c>
      <c r="B1920" s="11"/>
      <c r="C1920" s="11"/>
      <c r="D1920" s="15"/>
      <c r="E1920" s="204"/>
      <c r="F1920" s="8"/>
      <c r="G1920" s="8"/>
      <c r="H1920" s="15"/>
      <c r="I1920" s="204"/>
      <c r="J1920" s="8"/>
      <c r="K1920" s="8"/>
      <c r="L1920" s="15"/>
      <c r="M1920" s="204"/>
      <c r="N1920" s="8">
        <v>4.9299999999999997E-2</v>
      </c>
      <c r="O1920" s="8">
        <v>4.9500000000000002E-2</v>
      </c>
      <c r="P1920" s="15">
        <v>5.0900000000000001E-2</v>
      </c>
      <c r="Q1920" s="204">
        <v>5.11E-2</v>
      </c>
      <c r="R1920" s="8">
        <v>5.3699999999999998E-2</v>
      </c>
      <c r="S1920" s="204">
        <v>5.4100000000000002E-2</v>
      </c>
      <c r="T1920" s="205">
        <v>5.5300000000000002E-2</v>
      </c>
      <c r="U1920" s="204">
        <v>5.5899999999999998E-2</v>
      </c>
      <c r="V1920" s="8">
        <v>5.6000000000000001E-2</v>
      </c>
      <c r="W1920" s="204">
        <v>5.6599999999999998E-2</v>
      </c>
      <c r="X1920" s="8">
        <v>5.62E-2</v>
      </c>
      <c r="Y1920" s="204">
        <v>5.7000000000000002E-2</v>
      </c>
      <c r="Z1920" s="8"/>
      <c r="AA1920" s="204"/>
      <c r="AB1920" s="8">
        <v>5.62E-2</v>
      </c>
      <c r="AC1920" s="204">
        <v>5.7200000000000001E-2</v>
      </c>
      <c r="AD1920" s="8">
        <v>5.57E-2</v>
      </c>
      <c r="AE1920" s="204">
        <v>5.67E-2</v>
      </c>
      <c r="AF1920" s="8"/>
      <c r="AG1920" s="204"/>
      <c r="AI1920" s="192" t="str">
        <f t="shared" si="512"/>
        <v/>
      </c>
      <c r="AJ1920" s="192" t="str">
        <f t="shared" si="513"/>
        <v/>
      </c>
      <c r="AK1920" s="192" t="str">
        <f t="shared" si="514"/>
        <v/>
      </c>
      <c r="AL1920" s="192" t="str">
        <f t="shared" si="515"/>
        <v/>
      </c>
      <c r="AM1920" s="192" t="str">
        <f t="shared" si="516"/>
        <v/>
      </c>
      <c r="AN1920" s="192" t="str">
        <f t="shared" si="517"/>
        <v/>
      </c>
      <c r="AO1920" s="193">
        <f t="shared" si="518"/>
        <v>4.9399999999999999E-2</v>
      </c>
      <c r="AP1920" s="192">
        <f t="shared" si="519"/>
        <v>5.1000000000000004E-2</v>
      </c>
      <c r="AQ1920" s="193">
        <f t="shared" si="520"/>
        <v>5.3900000000000003E-2</v>
      </c>
      <c r="AR1920" s="192">
        <f t="shared" si="521"/>
        <v>5.5599999999999997E-2</v>
      </c>
      <c r="AS1920" s="192">
        <f t="shared" si="522"/>
        <v>5.6300000000000003E-2</v>
      </c>
      <c r="AT1920" s="192">
        <f t="shared" si="523"/>
        <v>5.6599999999999998E-2</v>
      </c>
      <c r="AU1920" s="193" t="str">
        <f t="shared" si="524"/>
        <v/>
      </c>
      <c r="AV1920" s="194">
        <f t="shared" si="525"/>
        <v>5.67E-2</v>
      </c>
      <c r="AW1920" s="193">
        <f t="shared" si="526"/>
        <v>5.62E-2</v>
      </c>
      <c r="AX1920" s="193" t="str">
        <f t="shared" si="527"/>
        <v/>
      </c>
      <c r="AZ1920" s="193">
        <f t="shared" si="511"/>
        <v>5.4462499999999997E-2</v>
      </c>
    </row>
    <row r="1921" spans="1:52" s="5" customFormat="1" ht="11.25" x14ac:dyDescent="0.2">
      <c r="A1921" s="203">
        <v>40786</v>
      </c>
      <c r="B1921" s="11"/>
      <c r="C1921" s="11"/>
      <c r="D1921" s="15"/>
      <c r="E1921" s="204"/>
      <c r="F1921" s="8"/>
      <c r="G1921" s="8"/>
      <c r="H1921" s="15"/>
      <c r="I1921" s="204"/>
      <c r="J1921" s="8"/>
      <c r="K1921" s="8"/>
      <c r="L1921" s="15"/>
      <c r="M1921" s="204"/>
      <c r="N1921" s="8">
        <v>4.9000000000000002E-2</v>
      </c>
      <c r="O1921" s="8">
        <v>4.9200000000000001E-2</v>
      </c>
      <c r="P1921" s="15">
        <v>5.0700000000000002E-2</v>
      </c>
      <c r="Q1921" s="204">
        <v>5.0900000000000001E-2</v>
      </c>
      <c r="R1921" s="8">
        <v>5.3600000000000002E-2</v>
      </c>
      <c r="S1921" s="204">
        <v>5.3999999999999999E-2</v>
      </c>
      <c r="T1921" s="205">
        <v>5.5199999999999999E-2</v>
      </c>
      <c r="U1921" s="204">
        <v>5.5800000000000002E-2</v>
      </c>
      <c r="V1921" s="8">
        <v>5.6500000000000002E-2</v>
      </c>
      <c r="W1921" s="204">
        <v>5.7099999999999998E-2</v>
      </c>
      <c r="X1921" s="8">
        <v>5.67E-2</v>
      </c>
      <c r="Y1921" s="204">
        <v>5.7500000000000002E-2</v>
      </c>
      <c r="Z1921" s="8"/>
      <c r="AA1921" s="204"/>
      <c r="AB1921" s="8">
        <v>5.67E-2</v>
      </c>
      <c r="AC1921" s="204">
        <v>5.7700000000000001E-2</v>
      </c>
      <c r="AD1921" s="8">
        <v>5.6300000000000003E-2</v>
      </c>
      <c r="AE1921" s="204">
        <v>5.7299999999999997E-2</v>
      </c>
      <c r="AF1921" s="8"/>
      <c r="AG1921" s="204"/>
      <c r="AI1921" s="192" t="str">
        <f t="shared" si="512"/>
        <v/>
      </c>
      <c r="AJ1921" s="192" t="str">
        <f t="shared" si="513"/>
        <v/>
      </c>
      <c r="AK1921" s="192" t="str">
        <f t="shared" si="514"/>
        <v/>
      </c>
      <c r="AL1921" s="192" t="str">
        <f t="shared" si="515"/>
        <v/>
      </c>
      <c r="AM1921" s="192" t="str">
        <f t="shared" si="516"/>
        <v/>
      </c>
      <c r="AN1921" s="192" t="str">
        <f t="shared" si="517"/>
        <v/>
      </c>
      <c r="AO1921" s="193">
        <f t="shared" si="518"/>
        <v>4.9100000000000005E-2</v>
      </c>
      <c r="AP1921" s="192">
        <f t="shared" si="519"/>
        <v>5.0799999999999998E-2</v>
      </c>
      <c r="AQ1921" s="193">
        <f t="shared" si="520"/>
        <v>5.3800000000000001E-2</v>
      </c>
      <c r="AR1921" s="192">
        <f t="shared" si="521"/>
        <v>5.5500000000000001E-2</v>
      </c>
      <c r="AS1921" s="192">
        <f t="shared" si="522"/>
        <v>5.6800000000000003E-2</v>
      </c>
      <c r="AT1921" s="192">
        <f t="shared" si="523"/>
        <v>5.7099999999999998E-2</v>
      </c>
      <c r="AU1921" s="193" t="str">
        <f t="shared" si="524"/>
        <v/>
      </c>
      <c r="AV1921" s="194">
        <f t="shared" si="525"/>
        <v>5.7200000000000001E-2</v>
      </c>
      <c r="AW1921" s="193">
        <f t="shared" si="526"/>
        <v>5.6800000000000003E-2</v>
      </c>
      <c r="AX1921" s="193" t="str">
        <f t="shared" si="527"/>
        <v/>
      </c>
      <c r="AZ1921" s="193">
        <f t="shared" si="511"/>
        <v>5.4637499999999999E-2</v>
      </c>
    </row>
    <row r="1922" spans="1:52" s="5" customFormat="1" ht="11.25" x14ac:dyDescent="0.2">
      <c r="A1922" s="203">
        <v>40787</v>
      </c>
      <c r="B1922" s="11"/>
      <c r="C1922" s="11"/>
      <c r="D1922" s="15"/>
      <c r="E1922" s="204"/>
      <c r="F1922" s="8"/>
      <c r="G1922" s="8"/>
      <c r="H1922" s="15"/>
      <c r="I1922" s="204"/>
      <c r="J1922" s="8"/>
      <c r="K1922" s="8"/>
      <c r="L1922" s="15"/>
      <c r="M1922" s="204"/>
      <c r="N1922" s="8">
        <v>4.8099999999999997E-2</v>
      </c>
      <c r="O1922" s="8">
        <v>4.8300000000000003E-2</v>
      </c>
      <c r="P1922" s="15">
        <v>5.0599999999999999E-2</v>
      </c>
      <c r="Q1922" s="204">
        <v>5.0799999999999998E-2</v>
      </c>
      <c r="R1922" s="8">
        <v>5.2499999999999998E-2</v>
      </c>
      <c r="S1922" s="204">
        <v>5.2900000000000003E-2</v>
      </c>
      <c r="T1922" s="205">
        <v>5.5E-2</v>
      </c>
      <c r="U1922" s="204">
        <v>5.5599999999999997E-2</v>
      </c>
      <c r="V1922" s="8">
        <v>5.6300000000000003E-2</v>
      </c>
      <c r="W1922" s="204">
        <v>5.6899999999999999E-2</v>
      </c>
      <c r="X1922" s="8">
        <v>5.6599999999999998E-2</v>
      </c>
      <c r="Y1922" s="204">
        <v>5.74E-2</v>
      </c>
      <c r="Z1922" s="8"/>
      <c r="AA1922" s="204"/>
      <c r="AB1922" s="8">
        <v>5.67E-2</v>
      </c>
      <c r="AC1922" s="204">
        <v>5.7700000000000001E-2</v>
      </c>
      <c r="AD1922" s="8">
        <v>5.6399999999999999E-2</v>
      </c>
      <c r="AE1922" s="204">
        <v>5.74E-2</v>
      </c>
      <c r="AF1922" s="8"/>
      <c r="AG1922" s="204"/>
      <c r="AI1922" s="192" t="str">
        <f t="shared" si="512"/>
        <v/>
      </c>
      <c r="AJ1922" s="192" t="str">
        <f t="shared" si="513"/>
        <v/>
      </c>
      <c r="AK1922" s="192" t="str">
        <f t="shared" si="514"/>
        <v/>
      </c>
      <c r="AL1922" s="192" t="str">
        <f t="shared" si="515"/>
        <v/>
      </c>
      <c r="AM1922" s="192" t="str">
        <f t="shared" si="516"/>
        <v/>
      </c>
      <c r="AN1922" s="192" t="str">
        <f t="shared" si="517"/>
        <v/>
      </c>
      <c r="AO1922" s="193">
        <f t="shared" si="518"/>
        <v>4.82E-2</v>
      </c>
      <c r="AP1922" s="192">
        <f t="shared" si="519"/>
        <v>5.0699999999999995E-2</v>
      </c>
      <c r="AQ1922" s="193">
        <f t="shared" si="520"/>
        <v>5.2699999999999997E-2</v>
      </c>
      <c r="AR1922" s="192">
        <f t="shared" si="521"/>
        <v>5.5300000000000002E-2</v>
      </c>
      <c r="AS1922" s="192">
        <f t="shared" si="522"/>
        <v>5.6599999999999998E-2</v>
      </c>
      <c r="AT1922" s="192">
        <f t="shared" si="523"/>
        <v>5.6999999999999995E-2</v>
      </c>
      <c r="AU1922" s="193" t="str">
        <f t="shared" si="524"/>
        <v/>
      </c>
      <c r="AV1922" s="194">
        <f t="shared" si="525"/>
        <v>5.7200000000000001E-2</v>
      </c>
      <c r="AW1922" s="193">
        <f t="shared" si="526"/>
        <v>5.6899999999999999E-2</v>
      </c>
      <c r="AX1922" s="193" t="str">
        <f t="shared" si="527"/>
        <v/>
      </c>
      <c r="AZ1922" s="193">
        <f t="shared" si="511"/>
        <v>5.4324999999999991E-2</v>
      </c>
    </row>
    <row r="1923" spans="1:52" s="5" customFormat="1" ht="11.25" x14ac:dyDescent="0.2">
      <c r="A1923" s="203">
        <v>40788</v>
      </c>
      <c r="B1923" s="11"/>
      <c r="C1923" s="11"/>
      <c r="D1923" s="15"/>
      <c r="E1923" s="204"/>
      <c r="F1923" s="8"/>
      <c r="G1923" s="8"/>
      <c r="H1923" s="15"/>
      <c r="I1923" s="204"/>
      <c r="J1923" s="8"/>
      <c r="K1923" s="8"/>
      <c r="L1923" s="15"/>
      <c r="M1923" s="204"/>
      <c r="N1923" s="8">
        <v>0.04</v>
      </c>
      <c r="O1923" s="8">
        <v>4.02E-2</v>
      </c>
      <c r="P1923" s="15">
        <v>4.1799999999999997E-2</v>
      </c>
      <c r="Q1923" s="204">
        <v>4.2000000000000003E-2</v>
      </c>
      <c r="R1923" s="8">
        <v>4.8300000000000003E-2</v>
      </c>
      <c r="S1923" s="204">
        <v>4.87E-2</v>
      </c>
      <c r="T1923" s="205">
        <v>5.1499999999999997E-2</v>
      </c>
      <c r="U1923" s="204">
        <v>5.21E-2</v>
      </c>
      <c r="V1923" s="8">
        <v>5.3699999999999998E-2</v>
      </c>
      <c r="W1923" s="204">
        <v>5.4300000000000001E-2</v>
      </c>
      <c r="X1923" s="8">
        <v>5.45E-2</v>
      </c>
      <c r="Y1923" s="204">
        <v>5.5300000000000002E-2</v>
      </c>
      <c r="Z1923" s="8"/>
      <c r="AA1923" s="204"/>
      <c r="AB1923" s="8">
        <v>5.4899999999999997E-2</v>
      </c>
      <c r="AC1923" s="204">
        <v>5.5899999999999998E-2</v>
      </c>
      <c r="AD1923" s="8">
        <v>5.4699999999999999E-2</v>
      </c>
      <c r="AE1923" s="204">
        <v>5.57E-2</v>
      </c>
      <c r="AF1923" s="8"/>
      <c r="AG1923" s="204"/>
      <c r="AI1923" s="192" t="str">
        <f t="shared" si="512"/>
        <v/>
      </c>
      <c r="AJ1923" s="192" t="str">
        <f t="shared" si="513"/>
        <v/>
      </c>
      <c r="AK1923" s="192" t="str">
        <f t="shared" si="514"/>
        <v/>
      </c>
      <c r="AL1923" s="192" t="str">
        <f t="shared" si="515"/>
        <v/>
      </c>
      <c r="AM1923" s="192" t="str">
        <f t="shared" si="516"/>
        <v/>
      </c>
      <c r="AN1923" s="192" t="str">
        <f t="shared" si="517"/>
        <v/>
      </c>
      <c r="AO1923" s="193">
        <f t="shared" si="518"/>
        <v>4.0099999999999997E-2</v>
      </c>
      <c r="AP1923" s="192">
        <f t="shared" si="519"/>
        <v>4.19E-2</v>
      </c>
      <c r="AQ1923" s="193">
        <f t="shared" si="520"/>
        <v>4.8500000000000001E-2</v>
      </c>
      <c r="AR1923" s="192">
        <f t="shared" si="521"/>
        <v>5.1799999999999999E-2</v>
      </c>
      <c r="AS1923" s="192">
        <f t="shared" si="522"/>
        <v>5.3999999999999999E-2</v>
      </c>
      <c r="AT1923" s="192">
        <f t="shared" si="523"/>
        <v>5.4900000000000004E-2</v>
      </c>
      <c r="AU1923" s="193" t="str">
        <f t="shared" si="524"/>
        <v/>
      </c>
      <c r="AV1923" s="194">
        <f t="shared" si="525"/>
        <v>5.5399999999999998E-2</v>
      </c>
      <c r="AW1923" s="193">
        <f t="shared" si="526"/>
        <v>5.5199999999999999E-2</v>
      </c>
      <c r="AX1923" s="193" t="str">
        <f t="shared" si="527"/>
        <v/>
      </c>
      <c r="AZ1923" s="193">
        <f t="shared" si="511"/>
        <v>5.0225000000000006E-2</v>
      </c>
    </row>
    <row r="1924" spans="1:52" s="5" customFormat="1" ht="11.25" x14ac:dyDescent="0.2">
      <c r="A1924" s="203">
        <v>40791</v>
      </c>
      <c r="B1924" s="11"/>
      <c r="C1924" s="11"/>
      <c r="D1924" s="15"/>
      <c r="E1924" s="204"/>
      <c r="F1924" s="8"/>
      <c r="G1924" s="8"/>
      <c r="H1924" s="15"/>
      <c r="I1924" s="204"/>
      <c r="J1924" s="8"/>
      <c r="K1924" s="8"/>
      <c r="L1924" s="15"/>
      <c r="M1924" s="204"/>
      <c r="N1924" s="8">
        <v>4.1599999999999998E-2</v>
      </c>
      <c r="O1924" s="8">
        <v>4.1799999999999997E-2</v>
      </c>
      <c r="P1924" s="15">
        <v>4.3299999999999998E-2</v>
      </c>
      <c r="Q1924" s="204">
        <v>4.3499999999999997E-2</v>
      </c>
      <c r="R1924" s="8">
        <v>4.9799999999999997E-2</v>
      </c>
      <c r="S1924" s="204">
        <v>5.0200000000000002E-2</v>
      </c>
      <c r="T1924" s="205">
        <v>5.2499999999999998E-2</v>
      </c>
      <c r="U1924" s="204">
        <v>5.3100000000000001E-2</v>
      </c>
      <c r="V1924" s="8">
        <v>5.5100000000000003E-2</v>
      </c>
      <c r="W1924" s="204">
        <v>5.57E-2</v>
      </c>
      <c r="X1924" s="8">
        <v>5.5599999999999997E-2</v>
      </c>
      <c r="Y1924" s="204">
        <v>5.6399999999999999E-2</v>
      </c>
      <c r="Z1924" s="8"/>
      <c r="AA1924" s="204"/>
      <c r="AB1924" s="8">
        <v>5.57E-2</v>
      </c>
      <c r="AC1924" s="204">
        <v>5.67E-2</v>
      </c>
      <c r="AD1924" s="8">
        <v>5.6000000000000001E-2</v>
      </c>
      <c r="AE1924" s="204">
        <v>5.7000000000000002E-2</v>
      </c>
      <c r="AF1924" s="8"/>
      <c r="AG1924" s="204"/>
      <c r="AI1924" s="192" t="str">
        <f t="shared" si="512"/>
        <v/>
      </c>
      <c r="AJ1924" s="192" t="str">
        <f t="shared" si="513"/>
        <v/>
      </c>
      <c r="AK1924" s="192" t="str">
        <f t="shared" si="514"/>
        <v/>
      </c>
      <c r="AL1924" s="192" t="str">
        <f t="shared" si="515"/>
        <v/>
      </c>
      <c r="AM1924" s="192" t="str">
        <f t="shared" si="516"/>
        <v/>
      </c>
      <c r="AN1924" s="192" t="str">
        <f t="shared" si="517"/>
        <v/>
      </c>
      <c r="AO1924" s="193">
        <f t="shared" si="518"/>
        <v>4.1700000000000001E-2</v>
      </c>
      <c r="AP1924" s="192">
        <f t="shared" si="519"/>
        <v>4.3399999999999994E-2</v>
      </c>
      <c r="AQ1924" s="193">
        <f t="shared" si="520"/>
        <v>0.05</v>
      </c>
      <c r="AR1924" s="192">
        <f t="shared" si="521"/>
        <v>5.28E-2</v>
      </c>
      <c r="AS1924" s="192">
        <f t="shared" si="522"/>
        <v>5.5400000000000005E-2</v>
      </c>
      <c r="AT1924" s="192">
        <f t="shared" si="523"/>
        <v>5.5999999999999994E-2</v>
      </c>
      <c r="AU1924" s="193" t="str">
        <f t="shared" si="524"/>
        <v/>
      </c>
      <c r="AV1924" s="194">
        <f t="shared" si="525"/>
        <v>5.62E-2</v>
      </c>
      <c r="AW1924" s="193">
        <f t="shared" si="526"/>
        <v>5.6500000000000002E-2</v>
      </c>
      <c r="AX1924" s="193" t="str">
        <f t="shared" si="527"/>
        <v/>
      </c>
      <c r="AZ1924" s="193">
        <f t="shared" si="511"/>
        <v>5.1500000000000004E-2</v>
      </c>
    </row>
    <row r="1925" spans="1:52" s="5" customFormat="1" ht="11.25" x14ac:dyDescent="0.2">
      <c r="A1925" s="203">
        <v>40792</v>
      </c>
      <c r="B1925" s="11"/>
      <c r="C1925" s="11"/>
      <c r="D1925" s="15"/>
      <c r="E1925" s="204"/>
      <c r="F1925" s="8"/>
      <c r="G1925" s="8"/>
      <c r="H1925" s="15"/>
      <c r="I1925" s="204"/>
      <c r="J1925" s="8"/>
      <c r="K1925" s="8"/>
      <c r="L1925" s="15"/>
      <c r="M1925" s="204"/>
      <c r="N1925" s="8">
        <v>4.1300000000000003E-2</v>
      </c>
      <c r="O1925" s="8">
        <v>4.1500000000000002E-2</v>
      </c>
      <c r="P1925" s="15">
        <v>4.2799999999999998E-2</v>
      </c>
      <c r="Q1925" s="204">
        <v>4.2999999999999997E-2</v>
      </c>
      <c r="R1925" s="8">
        <v>4.9799999999999997E-2</v>
      </c>
      <c r="S1925" s="204">
        <v>5.0200000000000002E-2</v>
      </c>
      <c r="T1925" s="205">
        <v>5.2600000000000001E-2</v>
      </c>
      <c r="U1925" s="204">
        <v>5.3199999999999997E-2</v>
      </c>
      <c r="V1925" s="8">
        <v>5.5399999999999998E-2</v>
      </c>
      <c r="W1925" s="204">
        <v>5.6000000000000001E-2</v>
      </c>
      <c r="X1925" s="8">
        <v>5.5899999999999998E-2</v>
      </c>
      <c r="Y1925" s="204">
        <v>5.67E-2</v>
      </c>
      <c r="Z1925" s="8"/>
      <c r="AA1925" s="204"/>
      <c r="AB1925" s="8">
        <v>5.6000000000000001E-2</v>
      </c>
      <c r="AC1925" s="204">
        <v>5.7000000000000002E-2</v>
      </c>
      <c r="AD1925" s="8">
        <v>5.6000000000000001E-2</v>
      </c>
      <c r="AE1925" s="204">
        <v>5.7000000000000002E-2</v>
      </c>
      <c r="AF1925" s="8"/>
      <c r="AG1925" s="204"/>
      <c r="AI1925" s="192" t="str">
        <f t="shared" si="512"/>
        <v/>
      </c>
      <c r="AJ1925" s="192" t="str">
        <f t="shared" si="513"/>
        <v/>
      </c>
      <c r="AK1925" s="192" t="str">
        <f t="shared" si="514"/>
        <v/>
      </c>
      <c r="AL1925" s="192" t="str">
        <f t="shared" si="515"/>
        <v/>
      </c>
      <c r="AM1925" s="192" t="str">
        <f t="shared" si="516"/>
        <v/>
      </c>
      <c r="AN1925" s="192" t="str">
        <f t="shared" si="517"/>
        <v/>
      </c>
      <c r="AO1925" s="193">
        <f t="shared" si="518"/>
        <v>4.1400000000000006E-2</v>
      </c>
      <c r="AP1925" s="192">
        <f t="shared" si="519"/>
        <v>4.2899999999999994E-2</v>
      </c>
      <c r="AQ1925" s="193">
        <f t="shared" si="520"/>
        <v>0.05</v>
      </c>
      <c r="AR1925" s="192">
        <f t="shared" si="521"/>
        <v>5.2900000000000003E-2</v>
      </c>
      <c r="AS1925" s="192">
        <f t="shared" si="522"/>
        <v>5.57E-2</v>
      </c>
      <c r="AT1925" s="192">
        <f t="shared" si="523"/>
        <v>5.6300000000000003E-2</v>
      </c>
      <c r="AU1925" s="193" t="str">
        <f t="shared" si="524"/>
        <v/>
      </c>
      <c r="AV1925" s="194">
        <f t="shared" si="525"/>
        <v>5.6500000000000002E-2</v>
      </c>
      <c r="AW1925" s="193">
        <f t="shared" si="526"/>
        <v>5.6500000000000002E-2</v>
      </c>
      <c r="AX1925" s="193" t="str">
        <f t="shared" si="527"/>
        <v/>
      </c>
      <c r="AZ1925" s="193">
        <f t="shared" si="511"/>
        <v>5.1525000000000001E-2</v>
      </c>
    </row>
    <row r="1926" spans="1:52" s="5" customFormat="1" ht="11.25" x14ac:dyDescent="0.2">
      <c r="A1926" s="203">
        <v>40794</v>
      </c>
      <c r="B1926" s="11"/>
      <c r="C1926" s="11"/>
      <c r="D1926" s="15"/>
      <c r="E1926" s="204"/>
      <c r="F1926" s="8"/>
      <c r="G1926" s="8"/>
      <c r="H1926" s="15"/>
      <c r="I1926" s="204"/>
      <c r="J1926" s="8"/>
      <c r="K1926" s="8"/>
      <c r="L1926" s="15"/>
      <c r="M1926" s="204"/>
      <c r="N1926" s="8">
        <v>4.1300000000000003E-2</v>
      </c>
      <c r="O1926" s="8">
        <v>4.1500000000000002E-2</v>
      </c>
      <c r="P1926" s="15">
        <v>4.2799999999999998E-2</v>
      </c>
      <c r="Q1926" s="204">
        <v>4.2999999999999997E-2</v>
      </c>
      <c r="R1926" s="8">
        <v>4.9799999999999997E-2</v>
      </c>
      <c r="S1926" s="204">
        <v>5.0200000000000002E-2</v>
      </c>
      <c r="T1926" s="205">
        <v>5.2400000000000002E-2</v>
      </c>
      <c r="U1926" s="204">
        <v>5.2999999999999999E-2</v>
      </c>
      <c r="V1926" s="8">
        <v>5.5300000000000002E-2</v>
      </c>
      <c r="W1926" s="204">
        <v>5.5899999999999998E-2</v>
      </c>
      <c r="X1926" s="8">
        <v>5.5800000000000002E-2</v>
      </c>
      <c r="Y1926" s="204">
        <v>5.6599999999999998E-2</v>
      </c>
      <c r="Z1926" s="8"/>
      <c r="AA1926" s="204"/>
      <c r="AB1926" s="8">
        <v>5.5899999999999998E-2</v>
      </c>
      <c r="AC1926" s="204">
        <v>5.6899999999999999E-2</v>
      </c>
      <c r="AD1926" s="8">
        <v>5.5899999999999998E-2</v>
      </c>
      <c r="AE1926" s="204">
        <v>5.6899999999999999E-2</v>
      </c>
      <c r="AF1926" s="8"/>
      <c r="AG1926" s="204"/>
      <c r="AI1926" s="192" t="str">
        <f t="shared" si="512"/>
        <v/>
      </c>
      <c r="AJ1926" s="192" t="str">
        <f t="shared" si="513"/>
        <v/>
      </c>
      <c r="AK1926" s="192" t="str">
        <f t="shared" si="514"/>
        <v/>
      </c>
      <c r="AL1926" s="192" t="str">
        <f t="shared" si="515"/>
        <v/>
      </c>
      <c r="AM1926" s="192" t="str">
        <f t="shared" si="516"/>
        <v/>
      </c>
      <c r="AN1926" s="192" t="str">
        <f t="shared" si="517"/>
        <v/>
      </c>
      <c r="AO1926" s="193">
        <f t="shared" si="518"/>
        <v>4.1400000000000006E-2</v>
      </c>
      <c r="AP1926" s="192">
        <f t="shared" si="519"/>
        <v>4.2899999999999994E-2</v>
      </c>
      <c r="AQ1926" s="193">
        <f t="shared" si="520"/>
        <v>0.05</v>
      </c>
      <c r="AR1926" s="192">
        <f t="shared" si="521"/>
        <v>5.2699999999999997E-2</v>
      </c>
      <c r="AS1926" s="192">
        <f t="shared" si="522"/>
        <v>5.5599999999999997E-2</v>
      </c>
      <c r="AT1926" s="192">
        <f t="shared" si="523"/>
        <v>5.62E-2</v>
      </c>
      <c r="AU1926" s="193" t="str">
        <f t="shared" si="524"/>
        <v/>
      </c>
      <c r="AV1926" s="194">
        <f t="shared" si="525"/>
        <v>5.6399999999999999E-2</v>
      </c>
      <c r="AW1926" s="193">
        <f t="shared" si="526"/>
        <v>5.6399999999999999E-2</v>
      </c>
      <c r="AX1926" s="193" t="str">
        <f t="shared" si="527"/>
        <v/>
      </c>
      <c r="AZ1926" s="193">
        <f t="shared" si="511"/>
        <v>5.1449999999999996E-2</v>
      </c>
    </row>
    <row r="1927" spans="1:52" s="5" customFormat="1" ht="11.25" x14ac:dyDescent="0.2">
      <c r="A1927" s="203">
        <v>40795</v>
      </c>
      <c r="B1927" s="11"/>
      <c r="C1927" s="11"/>
      <c r="D1927" s="15"/>
      <c r="E1927" s="204"/>
      <c r="F1927" s="8"/>
      <c r="G1927" s="8"/>
      <c r="H1927" s="15"/>
      <c r="I1927" s="204"/>
      <c r="J1927" s="8"/>
      <c r="K1927" s="8"/>
      <c r="L1927" s="15"/>
      <c r="M1927" s="204"/>
      <c r="N1927" s="8">
        <v>4.2500000000000003E-2</v>
      </c>
      <c r="O1927" s="8">
        <v>4.2700000000000002E-2</v>
      </c>
      <c r="P1927" s="15">
        <v>4.3900000000000002E-2</v>
      </c>
      <c r="Q1927" s="204">
        <v>4.41E-2</v>
      </c>
      <c r="R1927" s="8">
        <v>5.0799999999999998E-2</v>
      </c>
      <c r="S1927" s="204">
        <v>5.1200000000000002E-2</v>
      </c>
      <c r="T1927" s="205">
        <v>5.3400000000000003E-2</v>
      </c>
      <c r="U1927" s="204">
        <v>5.3999999999999999E-2</v>
      </c>
      <c r="V1927" s="8">
        <v>5.6000000000000001E-2</v>
      </c>
      <c r="W1927" s="204">
        <v>5.6599999999999998E-2</v>
      </c>
      <c r="X1927" s="8">
        <v>5.6399999999999999E-2</v>
      </c>
      <c r="Y1927" s="204">
        <v>5.7200000000000001E-2</v>
      </c>
      <c r="Z1927" s="8"/>
      <c r="AA1927" s="204"/>
      <c r="AB1927" s="8">
        <v>5.6399999999999999E-2</v>
      </c>
      <c r="AC1927" s="204">
        <v>5.74E-2</v>
      </c>
      <c r="AD1927" s="8">
        <v>5.6399999999999999E-2</v>
      </c>
      <c r="AE1927" s="204">
        <v>5.74E-2</v>
      </c>
      <c r="AF1927" s="8"/>
      <c r="AG1927" s="204"/>
      <c r="AI1927" s="192" t="str">
        <f t="shared" si="512"/>
        <v/>
      </c>
      <c r="AJ1927" s="192" t="str">
        <f t="shared" si="513"/>
        <v/>
      </c>
      <c r="AK1927" s="192" t="str">
        <f t="shared" si="514"/>
        <v/>
      </c>
      <c r="AL1927" s="192" t="str">
        <f t="shared" si="515"/>
        <v/>
      </c>
      <c r="AM1927" s="192" t="str">
        <f t="shared" si="516"/>
        <v/>
      </c>
      <c r="AN1927" s="192" t="str">
        <f t="shared" si="517"/>
        <v/>
      </c>
      <c r="AO1927" s="193">
        <f t="shared" si="518"/>
        <v>4.2599999999999999E-2</v>
      </c>
      <c r="AP1927" s="192">
        <f t="shared" si="519"/>
        <v>4.3999999999999997E-2</v>
      </c>
      <c r="AQ1927" s="193">
        <f t="shared" si="520"/>
        <v>5.1000000000000004E-2</v>
      </c>
      <c r="AR1927" s="192">
        <f t="shared" si="521"/>
        <v>5.3699999999999998E-2</v>
      </c>
      <c r="AS1927" s="192">
        <f t="shared" si="522"/>
        <v>5.6300000000000003E-2</v>
      </c>
      <c r="AT1927" s="192">
        <f t="shared" si="523"/>
        <v>5.6800000000000003E-2</v>
      </c>
      <c r="AU1927" s="193" t="str">
        <f t="shared" si="524"/>
        <v/>
      </c>
      <c r="AV1927" s="194">
        <f t="shared" si="525"/>
        <v>5.6899999999999999E-2</v>
      </c>
      <c r="AW1927" s="193">
        <f t="shared" si="526"/>
        <v>5.6899999999999999E-2</v>
      </c>
      <c r="AX1927" s="193" t="str">
        <f t="shared" si="527"/>
        <v/>
      </c>
      <c r="AZ1927" s="193">
        <f t="shared" si="511"/>
        <v>5.2275000000000002E-2</v>
      </c>
    </row>
    <row r="1928" spans="1:52" s="5" customFormat="1" ht="11.25" x14ac:dyDescent="0.2">
      <c r="A1928" s="203">
        <v>40798</v>
      </c>
      <c r="B1928" s="11"/>
      <c r="C1928" s="11"/>
      <c r="D1928" s="15"/>
      <c r="E1928" s="204"/>
      <c r="F1928" s="8"/>
      <c r="G1928" s="8"/>
      <c r="H1928" s="15"/>
      <c r="I1928" s="204"/>
      <c r="J1928" s="8"/>
      <c r="K1928" s="8"/>
      <c r="L1928" s="15"/>
      <c r="M1928" s="204"/>
      <c r="N1928" s="8">
        <v>4.2200000000000001E-2</v>
      </c>
      <c r="O1928" s="8">
        <v>4.24E-2</v>
      </c>
      <c r="P1928" s="15">
        <v>4.3700000000000003E-2</v>
      </c>
      <c r="Q1928" s="204">
        <v>4.3900000000000002E-2</v>
      </c>
      <c r="R1928" s="8">
        <v>5.0099999999999999E-2</v>
      </c>
      <c r="S1928" s="204">
        <v>5.0500000000000003E-2</v>
      </c>
      <c r="T1928" s="205">
        <v>5.2699999999999997E-2</v>
      </c>
      <c r="U1928" s="204">
        <v>5.33E-2</v>
      </c>
      <c r="V1928" s="8">
        <v>5.5599999999999997E-2</v>
      </c>
      <c r="W1928" s="204">
        <v>5.62E-2</v>
      </c>
      <c r="X1928" s="8">
        <v>5.62E-2</v>
      </c>
      <c r="Y1928" s="204">
        <v>5.7000000000000002E-2</v>
      </c>
      <c r="Z1928" s="8"/>
      <c r="AA1928" s="204"/>
      <c r="AB1928" s="8">
        <v>5.62E-2</v>
      </c>
      <c r="AC1928" s="204">
        <v>5.7200000000000001E-2</v>
      </c>
      <c r="AD1928" s="8">
        <v>5.6099999999999997E-2</v>
      </c>
      <c r="AE1928" s="204">
        <v>5.7099999999999998E-2</v>
      </c>
      <c r="AF1928" s="8"/>
      <c r="AG1928" s="204"/>
      <c r="AI1928" s="192" t="str">
        <f t="shared" si="512"/>
        <v/>
      </c>
      <c r="AJ1928" s="192" t="str">
        <f t="shared" si="513"/>
        <v/>
      </c>
      <c r="AK1928" s="192" t="str">
        <f t="shared" si="514"/>
        <v/>
      </c>
      <c r="AL1928" s="192" t="str">
        <f t="shared" si="515"/>
        <v/>
      </c>
      <c r="AM1928" s="192" t="str">
        <f t="shared" si="516"/>
        <v/>
      </c>
      <c r="AN1928" s="192" t="str">
        <f t="shared" si="517"/>
        <v/>
      </c>
      <c r="AO1928" s="193">
        <f t="shared" si="518"/>
        <v>4.2300000000000004E-2</v>
      </c>
      <c r="AP1928" s="192">
        <f t="shared" si="519"/>
        <v>4.3800000000000006E-2</v>
      </c>
      <c r="AQ1928" s="193">
        <f t="shared" si="520"/>
        <v>5.0299999999999997E-2</v>
      </c>
      <c r="AR1928" s="192">
        <f t="shared" si="521"/>
        <v>5.2999999999999999E-2</v>
      </c>
      <c r="AS1928" s="192">
        <f t="shared" si="522"/>
        <v>5.5899999999999998E-2</v>
      </c>
      <c r="AT1928" s="192">
        <f t="shared" si="523"/>
        <v>5.6599999999999998E-2</v>
      </c>
      <c r="AU1928" s="193" t="str">
        <f t="shared" si="524"/>
        <v/>
      </c>
      <c r="AV1928" s="194">
        <f t="shared" si="525"/>
        <v>5.67E-2</v>
      </c>
      <c r="AW1928" s="193">
        <f t="shared" si="526"/>
        <v>5.6599999999999998E-2</v>
      </c>
      <c r="AX1928" s="193" t="str">
        <f t="shared" si="527"/>
        <v/>
      </c>
      <c r="AZ1928" s="193">
        <f t="shared" si="511"/>
        <v>5.1900000000000002E-2</v>
      </c>
    </row>
    <row r="1929" spans="1:52" s="5" customFormat="1" ht="11.25" x14ac:dyDescent="0.2">
      <c r="A1929" s="203">
        <v>40799</v>
      </c>
      <c r="B1929" s="11"/>
      <c r="C1929" s="11"/>
      <c r="D1929" s="15"/>
      <c r="E1929" s="204"/>
      <c r="F1929" s="8"/>
      <c r="G1929" s="8"/>
      <c r="H1929" s="15"/>
      <c r="I1929" s="204"/>
      <c r="J1929" s="8"/>
      <c r="K1929" s="8"/>
      <c r="L1929" s="15"/>
      <c r="M1929" s="204"/>
      <c r="N1929" s="8">
        <v>4.1599999999999998E-2</v>
      </c>
      <c r="O1929" s="8">
        <v>4.1799999999999997E-2</v>
      </c>
      <c r="P1929" s="15">
        <v>4.2999999999999997E-2</v>
      </c>
      <c r="Q1929" s="204">
        <v>4.3200000000000002E-2</v>
      </c>
      <c r="R1929" s="8">
        <v>4.9700000000000001E-2</v>
      </c>
      <c r="S1929" s="204">
        <v>5.0099999999999999E-2</v>
      </c>
      <c r="T1929" s="205">
        <v>5.2600000000000001E-2</v>
      </c>
      <c r="U1929" s="204">
        <v>5.3199999999999997E-2</v>
      </c>
      <c r="V1929" s="8">
        <v>5.5500000000000001E-2</v>
      </c>
      <c r="W1929" s="204">
        <v>5.6099999999999997E-2</v>
      </c>
      <c r="X1929" s="8">
        <v>5.6099999999999997E-2</v>
      </c>
      <c r="Y1929" s="204">
        <v>5.6899999999999999E-2</v>
      </c>
      <c r="Z1929" s="8"/>
      <c r="AA1929" s="204"/>
      <c r="AB1929" s="8">
        <v>5.6099999999999997E-2</v>
      </c>
      <c r="AC1929" s="204">
        <v>5.7099999999999998E-2</v>
      </c>
      <c r="AD1929" s="8">
        <v>5.6000000000000001E-2</v>
      </c>
      <c r="AE1929" s="204">
        <v>5.7000000000000002E-2</v>
      </c>
      <c r="AF1929" s="8"/>
      <c r="AG1929" s="204"/>
      <c r="AI1929" s="192" t="str">
        <f t="shared" si="512"/>
        <v/>
      </c>
      <c r="AJ1929" s="192" t="str">
        <f t="shared" si="513"/>
        <v/>
      </c>
      <c r="AK1929" s="192" t="str">
        <f t="shared" si="514"/>
        <v/>
      </c>
      <c r="AL1929" s="192" t="str">
        <f t="shared" si="515"/>
        <v/>
      </c>
      <c r="AM1929" s="192" t="str">
        <f t="shared" si="516"/>
        <v/>
      </c>
      <c r="AN1929" s="192" t="str">
        <f t="shared" si="517"/>
        <v/>
      </c>
      <c r="AO1929" s="193">
        <f t="shared" si="518"/>
        <v>4.1700000000000001E-2</v>
      </c>
      <c r="AP1929" s="192">
        <f t="shared" si="519"/>
        <v>4.3099999999999999E-2</v>
      </c>
      <c r="AQ1929" s="193">
        <f t="shared" si="520"/>
        <v>4.99E-2</v>
      </c>
      <c r="AR1929" s="192">
        <f t="shared" si="521"/>
        <v>5.2900000000000003E-2</v>
      </c>
      <c r="AS1929" s="192">
        <f t="shared" si="522"/>
        <v>5.5800000000000002E-2</v>
      </c>
      <c r="AT1929" s="192">
        <f t="shared" si="523"/>
        <v>5.6499999999999995E-2</v>
      </c>
      <c r="AU1929" s="193" t="str">
        <f t="shared" si="524"/>
        <v/>
      </c>
      <c r="AV1929" s="194">
        <f t="shared" si="525"/>
        <v>5.6599999999999998E-2</v>
      </c>
      <c r="AW1929" s="193">
        <f t="shared" si="526"/>
        <v>5.6500000000000002E-2</v>
      </c>
      <c r="AX1929" s="193" t="str">
        <f t="shared" si="527"/>
        <v/>
      </c>
      <c r="AZ1929" s="193">
        <f t="shared" si="511"/>
        <v>5.1624999999999997E-2</v>
      </c>
    </row>
    <row r="1930" spans="1:52" s="5" customFormat="1" ht="11.25" x14ac:dyDescent="0.2">
      <c r="A1930" s="203">
        <v>40800</v>
      </c>
      <c r="B1930" s="11"/>
      <c r="C1930" s="11"/>
      <c r="D1930" s="15"/>
      <c r="E1930" s="204"/>
      <c r="F1930" s="8"/>
      <c r="G1930" s="8"/>
      <c r="H1930" s="15"/>
      <c r="I1930" s="204"/>
      <c r="J1930" s="8"/>
      <c r="K1930" s="8"/>
      <c r="L1930" s="15"/>
      <c r="M1930" s="204"/>
      <c r="N1930" s="8">
        <v>4.1399999999999999E-2</v>
      </c>
      <c r="O1930" s="8">
        <v>4.1599999999999998E-2</v>
      </c>
      <c r="P1930" s="15">
        <v>4.3200000000000002E-2</v>
      </c>
      <c r="Q1930" s="204">
        <v>4.3400000000000001E-2</v>
      </c>
      <c r="R1930" s="8">
        <v>5.0099999999999999E-2</v>
      </c>
      <c r="S1930" s="204">
        <v>5.0500000000000003E-2</v>
      </c>
      <c r="T1930" s="205">
        <v>5.3100000000000001E-2</v>
      </c>
      <c r="U1930" s="204">
        <v>5.3699999999999998E-2</v>
      </c>
      <c r="V1930" s="8">
        <v>5.62E-2</v>
      </c>
      <c r="W1930" s="204">
        <v>5.6800000000000003E-2</v>
      </c>
      <c r="X1930" s="8">
        <v>5.6399999999999999E-2</v>
      </c>
      <c r="Y1930" s="204">
        <v>5.7200000000000001E-2</v>
      </c>
      <c r="Z1930" s="8"/>
      <c r="AA1930" s="204"/>
      <c r="AB1930" s="8">
        <v>5.6399999999999999E-2</v>
      </c>
      <c r="AC1930" s="204">
        <v>5.74E-2</v>
      </c>
      <c r="AD1930" s="8">
        <v>5.6300000000000003E-2</v>
      </c>
      <c r="AE1930" s="204">
        <v>5.7299999999999997E-2</v>
      </c>
      <c r="AF1930" s="8"/>
      <c r="AG1930" s="204"/>
      <c r="AI1930" s="192" t="str">
        <f t="shared" si="512"/>
        <v/>
      </c>
      <c r="AJ1930" s="192" t="str">
        <f t="shared" si="513"/>
        <v/>
      </c>
      <c r="AK1930" s="192" t="str">
        <f t="shared" si="514"/>
        <v/>
      </c>
      <c r="AL1930" s="192" t="str">
        <f t="shared" si="515"/>
        <v/>
      </c>
      <c r="AM1930" s="192" t="str">
        <f t="shared" si="516"/>
        <v/>
      </c>
      <c r="AN1930" s="192" t="str">
        <f t="shared" si="517"/>
        <v/>
      </c>
      <c r="AO1930" s="193">
        <f t="shared" si="518"/>
        <v>4.1499999999999995E-2</v>
      </c>
      <c r="AP1930" s="192">
        <f t="shared" si="519"/>
        <v>4.3300000000000005E-2</v>
      </c>
      <c r="AQ1930" s="193">
        <f t="shared" si="520"/>
        <v>5.0299999999999997E-2</v>
      </c>
      <c r="AR1930" s="192">
        <f t="shared" si="521"/>
        <v>5.3400000000000003E-2</v>
      </c>
      <c r="AS1930" s="192">
        <f t="shared" si="522"/>
        <v>5.6500000000000002E-2</v>
      </c>
      <c r="AT1930" s="192">
        <f t="shared" si="523"/>
        <v>5.6800000000000003E-2</v>
      </c>
      <c r="AU1930" s="193" t="str">
        <f t="shared" si="524"/>
        <v/>
      </c>
      <c r="AV1930" s="194">
        <f t="shared" si="525"/>
        <v>5.6899999999999999E-2</v>
      </c>
      <c r="AW1930" s="193">
        <f t="shared" si="526"/>
        <v>5.6800000000000003E-2</v>
      </c>
      <c r="AX1930" s="193" t="str">
        <f t="shared" si="527"/>
        <v/>
      </c>
      <c r="AZ1930" s="193">
        <f t="shared" si="511"/>
        <v>5.1937500000000004E-2</v>
      </c>
    </row>
    <row r="1931" spans="1:52" s="5" customFormat="1" ht="11.25" x14ac:dyDescent="0.2">
      <c r="A1931" s="203">
        <v>40801</v>
      </c>
      <c r="B1931" s="11"/>
      <c r="C1931" s="11"/>
      <c r="D1931" s="15"/>
      <c r="E1931" s="204"/>
      <c r="F1931" s="8"/>
      <c r="G1931" s="8"/>
      <c r="H1931" s="15"/>
      <c r="I1931" s="204"/>
      <c r="J1931" s="8"/>
      <c r="K1931" s="8"/>
      <c r="L1931" s="15"/>
      <c r="M1931" s="204"/>
      <c r="N1931" s="8">
        <v>4.07E-2</v>
      </c>
      <c r="O1931" s="8">
        <v>4.0899999999999999E-2</v>
      </c>
      <c r="P1931" s="15">
        <v>4.2999999999999997E-2</v>
      </c>
      <c r="Q1931" s="204">
        <v>4.3200000000000002E-2</v>
      </c>
      <c r="R1931" s="8">
        <v>5.04E-2</v>
      </c>
      <c r="S1931" s="204">
        <v>5.0799999999999998E-2</v>
      </c>
      <c r="T1931" s="205">
        <v>5.3600000000000002E-2</v>
      </c>
      <c r="U1931" s="204">
        <v>5.4199999999999998E-2</v>
      </c>
      <c r="V1931" s="8">
        <v>5.6399999999999999E-2</v>
      </c>
      <c r="W1931" s="204">
        <v>5.7000000000000002E-2</v>
      </c>
      <c r="X1931" s="8">
        <v>5.6599999999999998E-2</v>
      </c>
      <c r="Y1931" s="204">
        <v>5.74E-2</v>
      </c>
      <c r="Z1931" s="8"/>
      <c r="AA1931" s="204"/>
      <c r="AB1931" s="8">
        <v>5.6599999999999998E-2</v>
      </c>
      <c r="AC1931" s="204">
        <v>5.7599999999999998E-2</v>
      </c>
      <c r="AD1931" s="8">
        <v>5.6500000000000002E-2</v>
      </c>
      <c r="AE1931" s="204">
        <v>5.7500000000000002E-2</v>
      </c>
      <c r="AF1931" s="8"/>
      <c r="AG1931" s="204"/>
      <c r="AI1931" s="192" t="str">
        <f t="shared" si="512"/>
        <v/>
      </c>
      <c r="AJ1931" s="192" t="str">
        <f t="shared" si="513"/>
        <v/>
      </c>
      <c r="AK1931" s="192" t="str">
        <f t="shared" si="514"/>
        <v/>
      </c>
      <c r="AL1931" s="192" t="str">
        <f t="shared" si="515"/>
        <v/>
      </c>
      <c r="AM1931" s="192" t="str">
        <f t="shared" si="516"/>
        <v/>
      </c>
      <c r="AN1931" s="192" t="str">
        <f t="shared" si="517"/>
        <v/>
      </c>
      <c r="AO1931" s="193">
        <f t="shared" si="518"/>
        <v>4.0800000000000003E-2</v>
      </c>
      <c r="AP1931" s="192">
        <f t="shared" si="519"/>
        <v>4.3099999999999999E-2</v>
      </c>
      <c r="AQ1931" s="193">
        <f t="shared" si="520"/>
        <v>5.0599999999999999E-2</v>
      </c>
      <c r="AR1931" s="192">
        <f t="shared" si="521"/>
        <v>5.3900000000000003E-2</v>
      </c>
      <c r="AS1931" s="192">
        <f t="shared" si="522"/>
        <v>5.67E-2</v>
      </c>
      <c r="AT1931" s="192">
        <f t="shared" si="523"/>
        <v>5.6999999999999995E-2</v>
      </c>
      <c r="AU1931" s="193" t="str">
        <f t="shared" si="524"/>
        <v/>
      </c>
      <c r="AV1931" s="194">
        <f t="shared" si="525"/>
        <v>5.7099999999999998E-2</v>
      </c>
      <c r="AW1931" s="193">
        <f t="shared" si="526"/>
        <v>5.7000000000000002E-2</v>
      </c>
      <c r="AX1931" s="193" t="str">
        <f t="shared" si="527"/>
        <v/>
      </c>
      <c r="AZ1931" s="193">
        <f t="shared" si="511"/>
        <v>5.2025000000000002E-2</v>
      </c>
    </row>
    <row r="1932" spans="1:52" s="5" customFormat="1" ht="11.25" x14ac:dyDescent="0.2">
      <c r="A1932" s="203">
        <v>40802</v>
      </c>
      <c r="B1932" s="11"/>
      <c r="C1932" s="11"/>
      <c r="D1932" s="15"/>
      <c r="E1932" s="204"/>
      <c r="F1932" s="8"/>
      <c r="G1932" s="8"/>
      <c r="H1932" s="15"/>
      <c r="I1932" s="204"/>
      <c r="J1932" s="8"/>
      <c r="K1932" s="8"/>
      <c r="L1932" s="15"/>
      <c r="M1932" s="204"/>
      <c r="N1932" s="8">
        <v>3.9600000000000003E-2</v>
      </c>
      <c r="O1932" s="8">
        <v>3.9800000000000002E-2</v>
      </c>
      <c r="P1932" s="15">
        <v>4.2500000000000003E-2</v>
      </c>
      <c r="Q1932" s="204">
        <v>4.2700000000000002E-2</v>
      </c>
      <c r="R1932" s="8">
        <v>5.0299999999999997E-2</v>
      </c>
      <c r="S1932" s="204">
        <v>5.0700000000000002E-2</v>
      </c>
      <c r="T1932" s="205">
        <v>5.3600000000000002E-2</v>
      </c>
      <c r="U1932" s="204">
        <v>5.4199999999999998E-2</v>
      </c>
      <c r="V1932" s="8">
        <v>5.6399999999999999E-2</v>
      </c>
      <c r="W1932" s="204">
        <v>5.7000000000000002E-2</v>
      </c>
      <c r="X1932" s="8">
        <v>5.6500000000000002E-2</v>
      </c>
      <c r="Y1932" s="204">
        <v>5.7299999999999997E-2</v>
      </c>
      <c r="Z1932" s="8"/>
      <c r="AA1932" s="204"/>
      <c r="AB1932" s="8">
        <v>5.6599999999999998E-2</v>
      </c>
      <c r="AC1932" s="204">
        <v>5.7599999999999998E-2</v>
      </c>
      <c r="AD1932" s="8">
        <v>5.6500000000000002E-2</v>
      </c>
      <c r="AE1932" s="204">
        <v>5.7500000000000002E-2</v>
      </c>
      <c r="AF1932" s="8"/>
      <c r="AG1932" s="204"/>
      <c r="AI1932" s="192" t="str">
        <f t="shared" si="512"/>
        <v/>
      </c>
      <c r="AJ1932" s="192" t="str">
        <f t="shared" si="513"/>
        <v/>
      </c>
      <c r="AK1932" s="192" t="str">
        <f t="shared" si="514"/>
        <v/>
      </c>
      <c r="AL1932" s="192" t="str">
        <f t="shared" si="515"/>
        <v/>
      </c>
      <c r="AM1932" s="192" t="str">
        <f t="shared" si="516"/>
        <v/>
      </c>
      <c r="AN1932" s="192" t="str">
        <f t="shared" si="517"/>
        <v/>
      </c>
      <c r="AO1932" s="193">
        <f t="shared" si="518"/>
        <v>3.9699999999999999E-2</v>
      </c>
      <c r="AP1932" s="192">
        <f t="shared" si="519"/>
        <v>4.2599999999999999E-2</v>
      </c>
      <c r="AQ1932" s="193">
        <f t="shared" si="520"/>
        <v>5.0500000000000003E-2</v>
      </c>
      <c r="AR1932" s="192">
        <f t="shared" si="521"/>
        <v>5.3900000000000003E-2</v>
      </c>
      <c r="AS1932" s="192">
        <f t="shared" si="522"/>
        <v>5.67E-2</v>
      </c>
      <c r="AT1932" s="192">
        <f t="shared" si="523"/>
        <v>5.6899999999999999E-2</v>
      </c>
      <c r="AU1932" s="193" t="str">
        <f t="shared" si="524"/>
        <v/>
      </c>
      <c r="AV1932" s="194">
        <f t="shared" si="525"/>
        <v>5.7099999999999998E-2</v>
      </c>
      <c r="AW1932" s="193">
        <f t="shared" si="526"/>
        <v>5.7000000000000002E-2</v>
      </c>
      <c r="AX1932" s="193" t="str">
        <f t="shared" si="527"/>
        <v/>
      </c>
      <c r="AZ1932" s="193">
        <f t="shared" si="511"/>
        <v>5.1799999999999999E-2</v>
      </c>
    </row>
    <row r="1933" spans="1:52" s="5" customFormat="1" ht="11.25" x14ac:dyDescent="0.2">
      <c r="A1933" s="203">
        <v>40805</v>
      </c>
      <c r="B1933" s="11"/>
      <c r="C1933" s="11"/>
      <c r="D1933" s="15"/>
      <c r="E1933" s="204"/>
      <c r="F1933" s="8"/>
      <c r="G1933" s="8"/>
      <c r="H1933" s="15"/>
      <c r="I1933" s="204"/>
      <c r="J1933" s="8"/>
      <c r="K1933" s="8"/>
      <c r="L1933" s="15"/>
      <c r="M1933" s="204"/>
      <c r="N1933" s="8">
        <v>3.9399999999999998E-2</v>
      </c>
      <c r="O1933" s="8">
        <v>3.9600000000000003E-2</v>
      </c>
      <c r="P1933" s="15">
        <v>4.1799999999999997E-2</v>
      </c>
      <c r="Q1933" s="204">
        <v>4.2000000000000003E-2</v>
      </c>
      <c r="R1933" s="8">
        <v>5.0099999999999999E-2</v>
      </c>
      <c r="S1933" s="204">
        <v>5.0500000000000003E-2</v>
      </c>
      <c r="T1933" s="205">
        <v>5.3600000000000002E-2</v>
      </c>
      <c r="U1933" s="204">
        <v>5.4199999999999998E-2</v>
      </c>
      <c r="V1933" s="8">
        <v>5.6399999999999999E-2</v>
      </c>
      <c r="W1933" s="204">
        <v>5.7000000000000002E-2</v>
      </c>
      <c r="X1933" s="8">
        <v>5.6500000000000002E-2</v>
      </c>
      <c r="Y1933" s="204">
        <v>5.7299999999999997E-2</v>
      </c>
      <c r="Z1933" s="8"/>
      <c r="AA1933" s="204"/>
      <c r="AB1933" s="8">
        <v>5.6599999999999998E-2</v>
      </c>
      <c r="AC1933" s="204">
        <v>5.7599999999999998E-2</v>
      </c>
      <c r="AD1933" s="8">
        <v>5.6500000000000002E-2</v>
      </c>
      <c r="AE1933" s="204">
        <v>5.7500000000000002E-2</v>
      </c>
      <c r="AF1933" s="8"/>
      <c r="AG1933" s="204"/>
      <c r="AI1933" s="192" t="str">
        <f t="shared" si="512"/>
        <v/>
      </c>
      <c r="AJ1933" s="192" t="str">
        <f t="shared" si="513"/>
        <v/>
      </c>
      <c r="AK1933" s="192" t="str">
        <f t="shared" si="514"/>
        <v/>
      </c>
      <c r="AL1933" s="192" t="str">
        <f t="shared" si="515"/>
        <v/>
      </c>
      <c r="AM1933" s="192" t="str">
        <f t="shared" si="516"/>
        <v/>
      </c>
      <c r="AN1933" s="192" t="str">
        <f t="shared" si="517"/>
        <v/>
      </c>
      <c r="AO1933" s="193">
        <f t="shared" si="518"/>
        <v>3.95E-2</v>
      </c>
      <c r="AP1933" s="192">
        <f t="shared" si="519"/>
        <v>4.19E-2</v>
      </c>
      <c r="AQ1933" s="193">
        <f t="shared" si="520"/>
        <v>5.0299999999999997E-2</v>
      </c>
      <c r="AR1933" s="192">
        <f t="shared" si="521"/>
        <v>5.3900000000000003E-2</v>
      </c>
      <c r="AS1933" s="192">
        <f t="shared" si="522"/>
        <v>5.67E-2</v>
      </c>
      <c r="AT1933" s="192">
        <f t="shared" si="523"/>
        <v>5.6899999999999999E-2</v>
      </c>
      <c r="AU1933" s="193" t="str">
        <f t="shared" si="524"/>
        <v/>
      </c>
      <c r="AV1933" s="194">
        <f t="shared" si="525"/>
        <v>5.7099999999999998E-2</v>
      </c>
      <c r="AW1933" s="193">
        <f t="shared" si="526"/>
        <v>5.7000000000000002E-2</v>
      </c>
      <c r="AX1933" s="193" t="str">
        <f t="shared" si="527"/>
        <v/>
      </c>
      <c r="AZ1933" s="193">
        <f t="shared" si="511"/>
        <v>5.1662499999999993E-2</v>
      </c>
    </row>
    <row r="1934" spans="1:52" s="5" customFormat="1" ht="11.25" x14ac:dyDescent="0.2">
      <c r="A1934" s="203">
        <v>40806</v>
      </c>
      <c r="B1934" s="11"/>
      <c r="C1934" s="11"/>
      <c r="D1934" s="15"/>
      <c r="E1934" s="204"/>
      <c r="F1934" s="8"/>
      <c r="G1934" s="8"/>
      <c r="H1934" s="15"/>
      <c r="I1934" s="204"/>
      <c r="J1934" s="8"/>
      <c r="K1934" s="8"/>
      <c r="L1934" s="15"/>
      <c r="M1934" s="204"/>
      <c r="N1934" s="8">
        <v>3.8899999999999997E-2</v>
      </c>
      <c r="O1934" s="8">
        <v>3.9100000000000003E-2</v>
      </c>
      <c r="P1934" s="15">
        <v>4.1700000000000001E-2</v>
      </c>
      <c r="Q1934" s="204">
        <v>4.19E-2</v>
      </c>
      <c r="R1934" s="8">
        <v>5.0599999999999999E-2</v>
      </c>
      <c r="S1934" s="204">
        <v>5.0999999999999997E-2</v>
      </c>
      <c r="T1934" s="205">
        <v>5.4100000000000002E-2</v>
      </c>
      <c r="U1934" s="204">
        <v>5.4699999999999999E-2</v>
      </c>
      <c r="V1934" s="8">
        <v>5.7000000000000002E-2</v>
      </c>
      <c r="W1934" s="204">
        <v>5.7599999999999998E-2</v>
      </c>
      <c r="X1934" s="8">
        <v>5.6899999999999999E-2</v>
      </c>
      <c r="Y1934" s="204">
        <v>5.7700000000000001E-2</v>
      </c>
      <c r="Z1934" s="8"/>
      <c r="AA1934" s="204"/>
      <c r="AB1934" s="8">
        <v>5.6800000000000003E-2</v>
      </c>
      <c r="AC1934" s="204">
        <v>5.7799999999999997E-2</v>
      </c>
      <c r="AD1934" s="8">
        <v>5.6800000000000003E-2</v>
      </c>
      <c r="AE1934" s="204">
        <v>5.7799999999999997E-2</v>
      </c>
      <c r="AF1934" s="8"/>
      <c r="AG1934" s="204"/>
      <c r="AI1934" s="192" t="str">
        <f t="shared" si="512"/>
        <v/>
      </c>
      <c r="AJ1934" s="192" t="str">
        <f t="shared" si="513"/>
        <v/>
      </c>
      <c r="AK1934" s="192" t="str">
        <f t="shared" si="514"/>
        <v/>
      </c>
      <c r="AL1934" s="192" t="str">
        <f t="shared" si="515"/>
        <v/>
      </c>
      <c r="AM1934" s="192" t="str">
        <f t="shared" si="516"/>
        <v/>
      </c>
      <c r="AN1934" s="192" t="str">
        <f t="shared" si="517"/>
        <v/>
      </c>
      <c r="AO1934" s="193">
        <f t="shared" si="518"/>
        <v>3.9E-2</v>
      </c>
      <c r="AP1934" s="192">
        <f t="shared" si="519"/>
        <v>4.1800000000000004E-2</v>
      </c>
      <c r="AQ1934" s="193">
        <f t="shared" si="520"/>
        <v>5.0799999999999998E-2</v>
      </c>
      <c r="AR1934" s="192">
        <f t="shared" si="521"/>
        <v>5.4400000000000004E-2</v>
      </c>
      <c r="AS1934" s="192">
        <f t="shared" si="522"/>
        <v>5.7300000000000004E-2</v>
      </c>
      <c r="AT1934" s="192">
        <f t="shared" si="523"/>
        <v>5.7300000000000004E-2</v>
      </c>
      <c r="AU1934" s="193" t="str">
        <f t="shared" si="524"/>
        <v/>
      </c>
      <c r="AV1934" s="194">
        <f t="shared" si="525"/>
        <v>5.7300000000000004E-2</v>
      </c>
      <c r="AW1934" s="193">
        <f t="shared" si="526"/>
        <v>5.7300000000000004E-2</v>
      </c>
      <c r="AX1934" s="193" t="str">
        <f t="shared" si="527"/>
        <v/>
      </c>
      <c r="AZ1934" s="193">
        <f t="shared" si="511"/>
        <v>5.1900000000000009E-2</v>
      </c>
    </row>
    <row r="1935" spans="1:52" s="5" customFormat="1" ht="11.25" x14ac:dyDescent="0.2">
      <c r="A1935" s="203">
        <v>40807</v>
      </c>
      <c r="B1935" s="11"/>
      <c r="C1935" s="11"/>
      <c r="D1935" s="15"/>
      <c r="E1935" s="204"/>
      <c r="F1935" s="8"/>
      <c r="G1935" s="8"/>
      <c r="H1935" s="15"/>
      <c r="I1935" s="204"/>
      <c r="J1935" s="8"/>
      <c r="K1935" s="8"/>
      <c r="L1935" s="15"/>
      <c r="M1935" s="204"/>
      <c r="N1935" s="8">
        <v>3.8899999999999997E-2</v>
      </c>
      <c r="O1935" s="8">
        <v>3.9100000000000003E-2</v>
      </c>
      <c r="P1935" s="15">
        <v>4.1399999999999999E-2</v>
      </c>
      <c r="Q1935" s="204">
        <v>4.1599999999999998E-2</v>
      </c>
      <c r="R1935" s="8">
        <v>5.0799999999999998E-2</v>
      </c>
      <c r="S1935" s="204">
        <v>5.1200000000000002E-2</v>
      </c>
      <c r="T1935" s="205">
        <v>5.4600000000000003E-2</v>
      </c>
      <c r="U1935" s="204">
        <v>5.5199999999999999E-2</v>
      </c>
      <c r="V1935" s="8">
        <v>5.7700000000000001E-2</v>
      </c>
      <c r="W1935" s="204">
        <v>5.8299999999999998E-2</v>
      </c>
      <c r="X1935" s="8">
        <v>5.74E-2</v>
      </c>
      <c r="Y1935" s="204">
        <v>5.8200000000000002E-2</v>
      </c>
      <c r="Z1935" s="8"/>
      <c r="AA1935" s="204"/>
      <c r="AB1935" s="8">
        <v>5.7299999999999997E-2</v>
      </c>
      <c r="AC1935" s="204">
        <v>5.8299999999999998E-2</v>
      </c>
      <c r="AD1935" s="8">
        <v>5.7299999999999997E-2</v>
      </c>
      <c r="AE1935" s="204">
        <v>5.8299999999999998E-2</v>
      </c>
      <c r="AF1935" s="8"/>
      <c r="AG1935" s="204"/>
      <c r="AI1935" s="192" t="str">
        <f t="shared" si="512"/>
        <v/>
      </c>
      <c r="AJ1935" s="192" t="str">
        <f t="shared" si="513"/>
        <v/>
      </c>
      <c r="AK1935" s="192" t="str">
        <f t="shared" si="514"/>
        <v/>
      </c>
      <c r="AL1935" s="192" t="str">
        <f t="shared" si="515"/>
        <v/>
      </c>
      <c r="AM1935" s="192" t="str">
        <f t="shared" si="516"/>
        <v/>
      </c>
      <c r="AN1935" s="192" t="str">
        <f t="shared" si="517"/>
        <v/>
      </c>
      <c r="AO1935" s="193">
        <f t="shared" si="518"/>
        <v>3.9E-2</v>
      </c>
      <c r="AP1935" s="192">
        <f t="shared" si="519"/>
        <v>4.1499999999999995E-2</v>
      </c>
      <c r="AQ1935" s="193">
        <f t="shared" si="520"/>
        <v>5.1000000000000004E-2</v>
      </c>
      <c r="AR1935" s="192">
        <f t="shared" si="521"/>
        <v>5.4900000000000004E-2</v>
      </c>
      <c r="AS1935" s="192">
        <f t="shared" si="522"/>
        <v>5.7999999999999996E-2</v>
      </c>
      <c r="AT1935" s="192">
        <f t="shared" si="523"/>
        <v>5.7800000000000004E-2</v>
      </c>
      <c r="AU1935" s="193" t="str">
        <f t="shared" si="524"/>
        <v/>
      </c>
      <c r="AV1935" s="194">
        <f t="shared" si="525"/>
        <v>5.7799999999999997E-2</v>
      </c>
      <c r="AW1935" s="193">
        <f t="shared" si="526"/>
        <v>5.7799999999999997E-2</v>
      </c>
      <c r="AX1935" s="193" t="str">
        <f t="shared" si="527"/>
        <v/>
      </c>
      <c r="AZ1935" s="193">
        <f t="shared" si="511"/>
        <v>5.2225000000000008E-2</v>
      </c>
    </row>
    <row r="1936" spans="1:52" s="5" customFormat="1" ht="11.25" x14ac:dyDescent="0.2">
      <c r="A1936" s="203">
        <v>40808</v>
      </c>
      <c r="B1936" s="11"/>
      <c r="C1936" s="11"/>
      <c r="D1936" s="15"/>
      <c r="E1936" s="204"/>
      <c r="F1936" s="8"/>
      <c r="G1936" s="8"/>
      <c r="H1936" s="15"/>
      <c r="I1936" s="204"/>
      <c r="J1936" s="8"/>
      <c r="K1936" s="8"/>
      <c r="L1936" s="15"/>
      <c r="M1936" s="204"/>
      <c r="N1936" s="8">
        <v>3.9100000000000003E-2</v>
      </c>
      <c r="O1936" s="8">
        <v>3.9300000000000002E-2</v>
      </c>
      <c r="P1936" s="15">
        <v>4.1500000000000002E-2</v>
      </c>
      <c r="Q1936" s="204">
        <v>4.1700000000000001E-2</v>
      </c>
      <c r="R1936" s="8">
        <v>5.21E-2</v>
      </c>
      <c r="S1936" s="204">
        <v>5.2499999999999998E-2</v>
      </c>
      <c r="T1936" s="205">
        <v>5.5899999999999998E-2</v>
      </c>
      <c r="U1936" s="204">
        <v>5.6500000000000002E-2</v>
      </c>
      <c r="V1936" s="8">
        <v>5.8900000000000001E-2</v>
      </c>
      <c r="W1936" s="204">
        <v>5.9499999999999997E-2</v>
      </c>
      <c r="X1936" s="8">
        <v>5.8299999999999998E-2</v>
      </c>
      <c r="Y1936" s="204">
        <v>5.91E-2</v>
      </c>
      <c r="Z1936" s="8"/>
      <c r="AA1936" s="204"/>
      <c r="AB1936" s="8">
        <v>5.8299999999999998E-2</v>
      </c>
      <c r="AC1936" s="204">
        <v>5.9299999999999999E-2</v>
      </c>
      <c r="AD1936" s="8">
        <v>5.8400000000000001E-2</v>
      </c>
      <c r="AE1936" s="204">
        <v>5.9400000000000001E-2</v>
      </c>
      <c r="AF1936" s="8"/>
      <c r="AG1936" s="204"/>
      <c r="AI1936" s="192" t="str">
        <f t="shared" si="512"/>
        <v/>
      </c>
      <c r="AJ1936" s="192" t="str">
        <f t="shared" si="513"/>
        <v/>
      </c>
      <c r="AK1936" s="192" t="str">
        <f t="shared" si="514"/>
        <v/>
      </c>
      <c r="AL1936" s="192" t="str">
        <f t="shared" si="515"/>
        <v/>
      </c>
      <c r="AM1936" s="192" t="str">
        <f t="shared" si="516"/>
        <v/>
      </c>
      <c r="AN1936" s="192" t="str">
        <f t="shared" si="517"/>
        <v/>
      </c>
      <c r="AO1936" s="193">
        <f t="shared" si="518"/>
        <v>3.9199999999999999E-2</v>
      </c>
      <c r="AP1936" s="192">
        <f t="shared" si="519"/>
        <v>4.1599999999999998E-2</v>
      </c>
      <c r="AQ1936" s="193">
        <f t="shared" si="520"/>
        <v>5.2299999999999999E-2</v>
      </c>
      <c r="AR1936" s="192">
        <f t="shared" si="521"/>
        <v>5.62E-2</v>
      </c>
      <c r="AS1936" s="192">
        <f t="shared" si="522"/>
        <v>5.9200000000000003E-2</v>
      </c>
      <c r="AT1936" s="192">
        <f t="shared" si="523"/>
        <v>5.8700000000000002E-2</v>
      </c>
      <c r="AU1936" s="193" t="str">
        <f t="shared" si="524"/>
        <v/>
      </c>
      <c r="AV1936" s="194">
        <f t="shared" si="525"/>
        <v>5.8799999999999998E-2</v>
      </c>
      <c r="AW1936" s="193">
        <f t="shared" si="526"/>
        <v>5.8900000000000001E-2</v>
      </c>
      <c r="AX1936" s="193" t="str">
        <f t="shared" si="527"/>
        <v/>
      </c>
      <c r="AZ1936" s="193">
        <f t="shared" si="511"/>
        <v>5.3112500000000007E-2</v>
      </c>
    </row>
    <row r="1937" spans="1:52" s="5" customFormat="1" ht="11.25" x14ac:dyDescent="0.2">
      <c r="A1937" s="203">
        <v>40809</v>
      </c>
      <c r="B1937" s="11"/>
      <c r="C1937" s="11"/>
      <c r="D1937" s="15"/>
      <c r="E1937" s="204"/>
      <c r="F1937" s="8"/>
      <c r="G1937" s="8"/>
      <c r="H1937" s="15"/>
      <c r="I1937" s="204"/>
      <c r="J1937" s="8"/>
      <c r="K1937" s="8"/>
      <c r="L1937" s="15"/>
      <c r="M1937" s="204"/>
      <c r="N1937" s="8">
        <v>3.9399999999999998E-2</v>
      </c>
      <c r="O1937" s="8">
        <v>3.9600000000000003E-2</v>
      </c>
      <c r="P1937" s="15">
        <v>4.1300000000000003E-2</v>
      </c>
      <c r="Q1937" s="204">
        <v>4.1500000000000002E-2</v>
      </c>
      <c r="R1937" s="8">
        <v>5.2900000000000003E-2</v>
      </c>
      <c r="S1937" s="204">
        <v>5.33E-2</v>
      </c>
      <c r="T1937" s="205">
        <v>5.7099999999999998E-2</v>
      </c>
      <c r="U1937" s="204">
        <v>5.7700000000000001E-2</v>
      </c>
      <c r="V1937" s="8">
        <v>6.0400000000000002E-2</v>
      </c>
      <c r="W1937" s="204">
        <v>6.0999999999999999E-2</v>
      </c>
      <c r="X1937" s="8">
        <v>5.91E-2</v>
      </c>
      <c r="Y1937" s="204">
        <v>5.9900000000000002E-2</v>
      </c>
      <c r="Z1937" s="8"/>
      <c r="AA1937" s="204"/>
      <c r="AB1937" s="8">
        <v>5.91E-2</v>
      </c>
      <c r="AC1937" s="204">
        <v>6.0100000000000001E-2</v>
      </c>
      <c r="AD1937" s="8">
        <v>5.91E-2</v>
      </c>
      <c r="AE1937" s="204">
        <v>6.0100000000000001E-2</v>
      </c>
      <c r="AF1937" s="8"/>
      <c r="AG1937" s="204"/>
      <c r="AI1937" s="192" t="str">
        <f t="shared" si="512"/>
        <v/>
      </c>
      <c r="AJ1937" s="192" t="str">
        <f t="shared" si="513"/>
        <v/>
      </c>
      <c r="AK1937" s="192" t="str">
        <f t="shared" si="514"/>
        <v/>
      </c>
      <c r="AL1937" s="192" t="str">
        <f t="shared" si="515"/>
        <v/>
      </c>
      <c r="AM1937" s="192" t="str">
        <f t="shared" si="516"/>
        <v/>
      </c>
      <c r="AN1937" s="192" t="str">
        <f t="shared" si="517"/>
        <v/>
      </c>
      <c r="AO1937" s="193">
        <f t="shared" si="518"/>
        <v>3.95E-2</v>
      </c>
      <c r="AP1937" s="192">
        <f t="shared" si="519"/>
        <v>4.1400000000000006E-2</v>
      </c>
      <c r="AQ1937" s="193">
        <f t="shared" si="520"/>
        <v>5.3100000000000001E-2</v>
      </c>
      <c r="AR1937" s="192">
        <f t="shared" si="521"/>
        <v>5.74E-2</v>
      </c>
      <c r="AS1937" s="192">
        <f t="shared" si="522"/>
        <v>6.0700000000000004E-2</v>
      </c>
      <c r="AT1937" s="192">
        <f t="shared" si="523"/>
        <v>5.9499999999999997E-2</v>
      </c>
      <c r="AU1937" s="193" t="str">
        <f t="shared" si="524"/>
        <v/>
      </c>
      <c r="AV1937" s="194">
        <f t="shared" si="525"/>
        <v>5.96E-2</v>
      </c>
      <c r="AW1937" s="193">
        <f t="shared" si="526"/>
        <v>5.96E-2</v>
      </c>
      <c r="AX1937" s="193" t="str">
        <f t="shared" si="527"/>
        <v/>
      </c>
      <c r="AZ1937" s="193">
        <f t="shared" si="511"/>
        <v>5.3849999999999995E-2</v>
      </c>
    </row>
    <row r="1938" spans="1:52" s="5" customFormat="1" ht="11.25" x14ac:dyDescent="0.2">
      <c r="A1938" s="203">
        <v>40812</v>
      </c>
      <c r="B1938" s="11"/>
      <c r="C1938" s="11"/>
      <c r="D1938" s="15"/>
      <c r="E1938" s="204"/>
      <c r="F1938" s="8"/>
      <c r="G1938" s="8"/>
      <c r="H1938" s="15"/>
      <c r="I1938" s="204"/>
      <c r="J1938" s="8"/>
      <c r="K1938" s="8"/>
      <c r="L1938" s="15"/>
      <c r="M1938" s="204"/>
      <c r="N1938" s="8">
        <v>3.85E-2</v>
      </c>
      <c r="O1938" s="8">
        <v>3.8699999999999998E-2</v>
      </c>
      <c r="P1938" s="15">
        <v>3.9899999999999998E-2</v>
      </c>
      <c r="Q1938" s="204">
        <v>4.0099999999999997E-2</v>
      </c>
      <c r="R1938" s="8">
        <v>5.1200000000000002E-2</v>
      </c>
      <c r="S1938" s="204">
        <v>5.16E-2</v>
      </c>
      <c r="T1938" s="205">
        <v>5.5899999999999998E-2</v>
      </c>
      <c r="U1938" s="204">
        <v>5.6500000000000002E-2</v>
      </c>
      <c r="V1938" s="8">
        <v>5.91E-2</v>
      </c>
      <c r="W1938" s="204">
        <v>5.9700000000000003E-2</v>
      </c>
      <c r="X1938" s="8">
        <v>5.8999999999999997E-2</v>
      </c>
      <c r="Y1938" s="204">
        <v>5.9799999999999999E-2</v>
      </c>
      <c r="Z1938" s="8"/>
      <c r="AA1938" s="204"/>
      <c r="AB1938" s="8">
        <v>5.8900000000000001E-2</v>
      </c>
      <c r="AC1938" s="204">
        <v>5.9900000000000002E-2</v>
      </c>
      <c r="AD1938" s="8">
        <v>5.8999999999999997E-2</v>
      </c>
      <c r="AE1938" s="204">
        <v>0.06</v>
      </c>
      <c r="AF1938" s="8"/>
      <c r="AG1938" s="204"/>
      <c r="AI1938" s="192" t="str">
        <f t="shared" si="512"/>
        <v/>
      </c>
      <c r="AJ1938" s="192" t="str">
        <f t="shared" si="513"/>
        <v/>
      </c>
      <c r="AK1938" s="192" t="str">
        <f t="shared" si="514"/>
        <v/>
      </c>
      <c r="AL1938" s="192" t="str">
        <f t="shared" si="515"/>
        <v/>
      </c>
      <c r="AM1938" s="192" t="str">
        <f t="shared" si="516"/>
        <v/>
      </c>
      <c r="AN1938" s="192" t="str">
        <f t="shared" si="517"/>
        <v/>
      </c>
      <c r="AO1938" s="193">
        <f t="shared" si="518"/>
        <v>3.8599999999999995E-2</v>
      </c>
      <c r="AP1938" s="192">
        <f t="shared" si="519"/>
        <v>3.9999999999999994E-2</v>
      </c>
      <c r="AQ1938" s="193">
        <f t="shared" si="520"/>
        <v>5.1400000000000001E-2</v>
      </c>
      <c r="AR1938" s="192">
        <f t="shared" si="521"/>
        <v>5.62E-2</v>
      </c>
      <c r="AS1938" s="192">
        <f t="shared" si="522"/>
        <v>5.9400000000000001E-2</v>
      </c>
      <c r="AT1938" s="192">
        <f t="shared" si="523"/>
        <v>5.9399999999999994E-2</v>
      </c>
      <c r="AU1938" s="193" t="str">
        <f t="shared" si="524"/>
        <v/>
      </c>
      <c r="AV1938" s="194">
        <f t="shared" si="525"/>
        <v>5.9400000000000001E-2</v>
      </c>
      <c r="AW1938" s="193">
        <f t="shared" si="526"/>
        <v>5.9499999999999997E-2</v>
      </c>
      <c r="AX1938" s="193" t="str">
        <f t="shared" si="527"/>
        <v/>
      </c>
      <c r="AZ1938" s="193">
        <f t="shared" si="511"/>
        <v>5.29875E-2</v>
      </c>
    </row>
    <row r="1939" spans="1:52" s="5" customFormat="1" ht="11.25" x14ac:dyDescent="0.2">
      <c r="A1939" s="203">
        <v>40813</v>
      </c>
      <c r="B1939" s="11"/>
      <c r="C1939" s="11"/>
      <c r="D1939" s="15"/>
      <c r="E1939" s="204"/>
      <c r="F1939" s="8"/>
      <c r="G1939" s="8"/>
      <c r="H1939" s="15"/>
      <c r="I1939" s="204"/>
      <c r="J1939" s="8"/>
      <c r="K1939" s="8"/>
      <c r="L1939" s="15"/>
      <c r="M1939" s="204"/>
      <c r="N1939" s="8">
        <v>3.7699999999999997E-2</v>
      </c>
      <c r="O1939" s="8">
        <v>3.7900000000000003E-2</v>
      </c>
      <c r="P1939" s="15">
        <v>3.8800000000000001E-2</v>
      </c>
      <c r="Q1939" s="204">
        <v>3.9E-2</v>
      </c>
      <c r="R1939" s="8">
        <v>4.9599999999999998E-2</v>
      </c>
      <c r="S1939" s="204">
        <v>0.05</v>
      </c>
      <c r="T1939" s="205">
        <v>5.4899999999999997E-2</v>
      </c>
      <c r="U1939" s="204">
        <v>5.5500000000000001E-2</v>
      </c>
      <c r="V1939" s="8">
        <v>5.8299999999999998E-2</v>
      </c>
      <c r="W1939" s="204">
        <v>5.8900000000000001E-2</v>
      </c>
      <c r="X1939" s="8">
        <v>5.8500000000000003E-2</v>
      </c>
      <c r="Y1939" s="204">
        <v>5.9299999999999999E-2</v>
      </c>
      <c r="Z1939" s="8"/>
      <c r="AA1939" s="204"/>
      <c r="AB1939" s="8">
        <v>5.8599999999999999E-2</v>
      </c>
      <c r="AC1939" s="204">
        <v>5.96E-2</v>
      </c>
      <c r="AD1939" s="8">
        <v>5.8700000000000002E-2</v>
      </c>
      <c r="AE1939" s="204">
        <v>5.9700000000000003E-2</v>
      </c>
      <c r="AF1939" s="8"/>
      <c r="AG1939" s="204"/>
      <c r="AI1939" s="192" t="str">
        <f t="shared" si="512"/>
        <v/>
      </c>
      <c r="AJ1939" s="192" t="str">
        <f t="shared" si="513"/>
        <v/>
      </c>
      <c r="AK1939" s="192" t="str">
        <f t="shared" si="514"/>
        <v/>
      </c>
      <c r="AL1939" s="192" t="str">
        <f t="shared" si="515"/>
        <v/>
      </c>
      <c r="AM1939" s="192" t="str">
        <f t="shared" si="516"/>
        <v/>
      </c>
      <c r="AN1939" s="192" t="str">
        <f t="shared" si="517"/>
        <v/>
      </c>
      <c r="AO1939" s="193">
        <f t="shared" si="518"/>
        <v>3.78E-2</v>
      </c>
      <c r="AP1939" s="192">
        <f t="shared" si="519"/>
        <v>3.8900000000000004E-2</v>
      </c>
      <c r="AQ1939" s="193">
        <f t="shared" si="520"/>
        <v>4.9799999999999997E-2</v>
      </c>
      <c r="AR1939" s="192">
        <f t="shared" si="521"/>
        <v>5.5199999999999999E-2</v>
      </c>
      <c r="AS1939" s="192">
        <f t="shared" si="522"/>
        <v>5.8599999999999999E-2</v>
      </c>
      <c r="AT1939" s="192">
        <f t="shared" si="523"/>
        <v>5.8900000000000001E-2</v>
      </c>
      <c r="AU1939" s="193" t="str">
        <f t="shared" si="524"/>
        <v/>
      </c>
      <c r="AV1939" s="194">
        <f t="shared" si="525"/>
        <v>5.91E-2</v>
      </c>
      <c r="AW1939" s="193">
        <f t="shared" si="526"/>
        <v>5.9200000000000003E-2</v>
      </c>
      <c r="AX1939" s="193" t="str">
        <f t="shared" si="527"/>
        <v/>
      </c>
      <c r="AZ1939" s="193">
        <f t="shared" si="511"/>
        <v>5.2187499999999998E-2</v>
      </c>
    </row>
    <row r="1940" spans="1:52" s="5" customFormat="1" ht="11.25" x14ac:dyDescent="0.2">
      <c r="A1940" s="203">
        <v>40814</v>
      </c>
      <c r="B1940" s="11"/>
      <c r="C1940" s="11"/>
      <c r="D1940" s="15"/>
      <c r="E1940" s="204"/>
      <c r="F1940" s="8"/>
      <c r="G1940" s="8"/>
      <c r="H1940" s="15"/>
      <c r="I1940" s="204"/>
      <c r="J1940" s="8"/>
      <c r="K1940" s="8"/>
      <c r="L1940" s="15"/>
      <c r="M1940" s="204"/>
      <c r="N1940" s="8">
        <v>3.9E-2</v>
      </c>
      <c r="O1940" s="8">
        <v>3.9199999999999999E-2</v>
      </c>
      <c r="P1940" s="15">
        <v>0.04</v>
      </c>
      <c r="Q1940" s="204">
        <v>4.02E-2</v>
      </c>
      <c r="R1940" s="8">
        <v>5.0900000000000001E-2</v>
      </c>
      <c r="S1940" s="204">
        <v>5.1299999999999998E-2</v>
      </c>
      <c r="T1940" s="205">
        <v>5.5399999999999998E-2</v>
      </c>
      <c r="U1940" s="204">
        <v>5.6000000000000001E-2</v>
      </c>
      <c r="V1940" s="8">
        <v>5.8500000000000003E-2</v>
      </c>
      <c r="W1940" s="204">
        <v>5.91E-2</v>
      </c>
      <c r="X1940" s="8">
        <v>5.8700000000000002E-2</v>
      </c>
      <c r="Y1940" s="204">
        <v>5.9499999999999997E-2</v>
      </c>
      <c r="Z1940" s="8"/>
      <c r="AA1940" s="204"/>
      <c r="AB1940" s="8">
        <v>5.8700000000000002E-2</v>
      </c>
      <c r="AC1940" s="204">
        <v>5.9700000000000003E-2</v>
      </c>
      <c r="AD1940" s="8">
        <v>5.8799999999999998E-2</v>
      </c>
      <c r="AE1940" s="204">
        <v>5.9799999999999999E-2</v>
      </c>
      <c r="AF1940" s="8"/>
      <c r="AG1940" s="204"/>
      <c r="AI1940" s="192" t="str">
        <f t="shared" si="512"/>
        <v/>
      </c>
      <c r="AJ1940" s="192" t="str">
        <f t="shared" si="513"/>
        <v/>
      </c>
      <c r="AK1940" s="192" t="str">
        <f t="shared" si="514"/>
        <v/>
      </c>
      <c r="AL1940" s="192" t="str">
        <f t="shared" si="515"/>
        <v/>
      </c>
      <c r="AM1940" s="192" t="str">
        <f t="shared" si="516"/>
        <v/>
      </c>
      <c r="AN1940" s="192" t="str">
        <f t="shared" si="517"/>
        <v/>
      </c>
      <c r="AO1940" s="193">
        <f t="shared" si="518"/>
        <v>3.9099999999999996E-2</v>
      </c>
      <c r="AP1940" s="192">
        <f t="shared" si="519"/>
        <v>4.0099999999999997E-2</v>
      </c>
      <c r="AQ1940" s="193">
        <f t="shared" si="520"/>
        <v>5.11E-2</v>
      </c>
      <c r="AR1940" s="192">
        <f t="shared" si="521"/>
        <v>5.57E-2</v>
      </c>
      <c r="AS1940" s="192">
        <f t="shared" si="522"/>
        <v>5.8800000000000005E-2</v>
      </c>
      <c r="AT1940" s="192">
        <f t="shared" si="523"/>
        <v>5.91E-2</v>
      </c>
      <c r="AU1940" s="193" t="str">
        <f t="shared" si="524"/>
        <v/>
      </c>
      <c r="AV1940" s="194">
        <f t="shared" si="525"/>
        <v>5.9200000000000003E-2</v>
      </c>
      <c r="AW1940" s="193">
        <f t="shared" si="526"/>
        <v>5.9299999999999999E-2</v>
      </c>
      <c r="AX1940" s="193" t="str">
        <f t="shared" si="527"/>
        <v/>
      </c>
      <c r="AZ1940" s="193">
        <f t="shared" ref="AZ1940:AZ2003" si="528">AVERAGE(AI1940:AX1940)</f>
        <v>5.28E-2</v>
      </c>
    </row>
    <row r="1941" spans="1:52" s="5" customFormat="1" ht="11.25" x14ac:dyDescent="0.2">
      <c r="A1941" s="203">
        <v>40815</v>
      </c>
      <c r="B1941" s="11"/>
      <c r="C1941" s="11"/>
      <c r="D1941" s="15"/>
      <c r="E1941" s="204"/>
      <c r="F1941" s="8"/>
      <c r="G1941" s="8"/>
      <c r="H1941" s="15"/>
      <c r="I1941" s="204"/>
      <c r="J1941" s="8"/>
      <c r="K1941" s="8"/>
      <c r="L1941" s="15"/>
      <c r="M1941" s="204"/>
      <c r="N1941" s="8">
        <v>3.8699999999999998E-2</v>
      </c>
      <c r="O1941" s="8">
        <v>3.8899999999999997E-2</v>
      </c>
      <c r="P1941" s="15">
        <v>4.0399999999999998E-2</v>
      </c>
      <c r="Q1941" s="204">
        <v>4.0599999999999997E-2</v>
      </c>
      <c r="R1941" s="8">
        <v>5.0500000000000003E-2</v>
      </c>
      <c r="S1941" s="204">
        <v>5.0900000000000001E-2</v>
      </c>
      <c r="T1941" s="205">
        <v>5.5100000000000003E-2</v>
      </c>
      <c r="U1941" s="204">
        <v>5.57E-2</v>
      </c>
      <c r="V1941" s="8">
        <v>5.8000000000000003E-2</v>
      </c>
      <c r="W1941" s="204">
        <v>5.8599999999999999E-2</v>
      </c>
      <c r="X1941" s="8">
        <v>5.8299999999999998E-2</v>
      </c>
      <c r="Y1941" s="204">
        <v>5.91E-2</v>
      </c>
      <c r="Z1941" s="8"/>
      <c r="AA1941" s="204"/>
      <c r="AB1941" s="8">
        <v>5.8299999999999998E-2</v>
      </c>
      <c r="AC1941" s="204">
        <v>5.9299999999999999E-2</v>
      </c>
      <c r="AD1941" s="8">
        <v>5.8400000000000001E-2</v>
      </c>
      <c r="AE1941" s="204">
        <v>5.9400000000000001E-2</v>
      </c>
      <c r="AF1941" s="8"/>
      <c r="AG1941" s="204"/>
      <c r="AI1941" s="192" t="str">
        <f t="shared" si="512"/>
        <v/>
      </c>
      <c r="AJ1941" s="192" t="str">
        <f t="shared" si="513"/>
        <v/>
      </c>
      <c r="AK1941" s="192" t="str">
        <f t="shared" si="514"/>
        <v/>
      </c>
      <c r="AL1941" s="192" t="str">
        <f t="shared" si="515"/>
        <v/>
      </c>
      <c r="AM1941" s="192" t="str">
        <f t="shared" si="516"/>
        <v/>
      </c>
      <c r="AN1941" s="192" t="str">
        <f t="shared" si="517"/>
        <v/>
      </c>
      <c r="AO1941" s="193">
        <f t="shared" si="518"/>
        <v>3.8800000000000001E-2</v>
      </c>
      <c r="AP1941" s="192">
        <f t="shared" si="519"/>
        <v>4.0499999999999994E-2</v>
      </c>
      <c r="AQ1941" s="193">
        <f t="shared" si="520"/>
        <v>5.0700000000000002E-2</v>
      </c>
      <c r="AR1941" s="192">
        <f t="shared" si="521"/>
        <v>5.5400000000000005E-2</v>
      </c>
      <c r="AS1941" s="192">
        <f t="shared" si="522"/>
        <v>5.8300000000000005E-2</v>
      </c>
      <c r="AT1941" s="192">
        <f t="shared" si="523"/>
        <v>5.8700000000000002E-2</v>
      </c>
      <c r="AU1941" s="193" t="str">
        <f t="shared" si="524"/>
        <v/>
      </c>
      <c r="AV1941" s="194">
        <f t="shared" si="525"/>
        <v>5.8799999999999998E-2</v>
      </c>
      <c r="AW1941" s="193">
        <f t="shared" si="526"/>
        <v>5.8900000000000001E-2</v>
      </c>
      <c r="AX1941" s="193" t="str">
        <f t="shared" si="527"/>
        <v/>
      </c>
      <c r="AZ1941" s="193">
        <f t="shared" si="528"/>
        <v>5.2512500000000004E-2</v>
      </c>
    </row>
    <row r="1942" spans="1:52" s="5" customFormat="1" ht="11.25" x14ac:dyDescent="0.2">
      <c r="A1942" s="203">
        <v>40816</v>
      </c>
      <c r="B1942" s="11"/>
      <c r="C1942" s="11"/>
      <c r="D1942" s="15"/>
      <c r="E1942" s="204"/>
      <c r="F1942" s="8"/>
      <c r="G1942" s="8"/>
      <c r="H1942" s="15"/>
      <c r="I1942" s="204"/>
      <c r="J1942" s="8"/>
      <c r="K1942" s="8"/>
      <c r="L1942" s="15"/>
      <c r="M1942" s="204"/>
      <c r="N1942" s="8">
        <v>3.9100000000000003E-2</v>
      </c>
      <c r="O1942" s="8">
        <v>3.9300000000000002E-2</v>
      </c>
      <c r="P1942" s="15">
        <v>4.0800000000000003E-2</v>
      </c>
      <c r="Q1942" s="204">
        <v>4.1000000000000002E-2</v>
      </c>
      <c r="R1942" s="8">
        <v>5.0799999999999998E-2</v>
      </c>
      <c r="S1942" s="204">
        <v>5.1200000000000002E-2</v>
      </c>
      <c r="T1942" s="205">
        <v>5.5100000000000003E-2</v>
      </c>
      <c r="U1942" s="204">
        <v>5.57E-2</v>
      </c>
      <c r="V1942" s="8">
        <v>5.7799999999999997E-2</v>
      </c>
      <c r="W1942" s="204">
        <v>5.8400000000000001E-2</v>
      </c>
      <c r="X1942" s="8">
        <v>5.8200000000000002E-2</v>
      </c>
      <c r="Y1942" s="204">
        <v>5.8999999999999997E-2</v>
      </c>
      <c r="Z1942" s="8"/>
      <c r="AA1942" s="204"/>
      <c r="AB1942" s="8">
        <v>5.8299999999999998E-2</v>
      </c>
      <c r="AC1942" s="204">
        <v>5.9299999999999999E-2</v>
      </c>
      <c r="AD1942" s="8">
        <v>5.8400000000000001E-2</v>
      </c>
      <c r="AE1942" s="204">
        <v>5.9400000000000001E-2</v>
      </c>
      <c r="AF1942" s="8"/>
      <c r="AG1942" s="204"/>
      <c r="AI1942" s="192" t="str">
        <f t="shared" si="512"/>
        <v/>
      </c>
      <c r="AJ1942" s="192" t="str">
        <f t="shared" si="513"/>
        <v/>
      </c>
      <c r="AK1942" s="192" t="str">
        <f t="shared" si="514"/>
        <v/>
      </c>
      <c r="AL1942" s="192" t="str">
        <f t="shared" si="515"/>
        <v/>
      </c>
      <c r="AM1942" s="192" t="str">
        <f t="shared" si="516"/>
        <v/>
      </c>
      <c r="AN1942" s="192" t="str">
        <f t="shared" si="517"/>
        <v/>
      </c>
      <c r="AO1942" s="193">
        <f t="shared" si="518"/>
        <v>3.9199999999999999E-2</v>
      </c>
      <c r="AP1942" s="192">
        <f t="shared" si="519"/>
        <v>4.0900000000000006E-2</v>
      </c>
      <c r="AQ1942" s="193">
        <f t="shared" si="520"/>
        <v>5.1000000000000004E-2</v>
      </c>
      <c r="AR1942" s="192">
        <f t="shared" si="521"/>
        <v>5.5400000000000005E-2</v>
      </c>
      <c r="AS1942" s="192">
        <f t="shared" si="522"/>
        <v>5.8099999999999999E-2</v>
      </c>
      <c r="AT1942" s="192">
        <f t="shared" si="523"/>
        <v>5.8599999999999999E-2</v>
      </c>
      <c r="AU1942" s="193" t="str">
        <f t="shared" si="524"/>
        <v/>
      </c>
      <c r="AV1942" s="194">
        <f t="shared" si="525"/>
        <v>5.8799999999999998E-2</v>
      </c>
      <c r="AW1942" s="193">
        <f t="shared" si="526"/>
        <v>5.8900000000000001E-2</v>
      </c>
      <c r="AX1942" s="193" t="str">
        <f t="shared" si="527"/>
        <v/>
      </c>
      <c r="AZ1942" s="193">
        <f t="shared" si="528"/>
        <v>5.26125E-2</v>
      </c>
    </row>
    <row r="1943" spans="1:52" s="5" customFormat="1" ht="11.25" x14ac:dyDescent="0.2">
      <c r="A1943" s="203">
        <v>40819</v>
      </c>
      <c r="B1943" s="11"/>
      <c r="C1943" s="11"/>
      <c r="D1943" s="15"/>
      <c r="E1943" s="204"/>
      <c r="F1943" s="8"/>
      <c r="G1943" s="8"/>
      <c r="H1943" s="15"/>
      <c r="I1943" s="204"/>
      <c r="J1943" s="8"/>
      <c r="K1943" s="8"/>
      <c r="L1943" s="15"/>
      <c r="M1943" s="204"/>
      <c r="N1943" s="8">
        <v>3.9600000000000003E-2</v>
      </c>
      <c r="O1943" s="8">
        <v>3.9800000000000002E-2</v>
      </c>
      <c r="P1943" s="15">
        <v>4.1099999999999998E-2</v>
      </c>
      <c r="Q1943" s="204">
        <v>4.1300000000000003E-2</v>
      </c>
      <c r="R1943" s="8">
        <v>5.04E-2</v>
      </c>
      <c r="S1943" s="204">
        <v>5.0799999999999998E-2</v>
      </c>
      <c r="T1943" s="205">
        <v>5.45E-2</v>
      </c>
      <c r="U1943" s="204">
        <v>5.5100000000000003E-2</v>
      </c>
      <c r="V1943" s="8">
        <v>5.7099999999999998E-2</v>
      </c>
      <c r="W1943" s="204">
        <v>5.7700000000000001E-2</v>
      </c>
      <c r="X1943" s="8">
        <v>5.7500000000000002E-2</v>
      </c>
      <c r="Y1943" s="204">
        <v>5.8299999999999998E-2</v>
      </c>
      <c r="Z1943" s="8"/>
      <c r="AA1943" s="204"/>
      <c r="AB1943" s="8">
        <v>5.7799999999999997E-2</v>
      </c>
      <c r="AC1943" s="204">
        <v>5.8799999999999998E-2</v>
      </c>
      <c r="AD1943" s="8">
        <v>5.79E-2</v>
      </c>
      <c r="AE1943" s="204">
        <v>5.8900000000000001E-2</v>
      </c>
      <c r="AF1943" s="8"/>
      <c r="AG1943" s="204"/>
      <c r="AI1943" s="192" t="str">
        <f t="shared" si="512"/>
        <v/>
      </c>
      <c r="AJ1943" s="192" t="str">
        <f t="shared" si="513"/>
        <v/>
      </c>
      <c r="AK1943" s="192" t="str">
        <f t="shared" si="514"/>
        <v/>
      </c>
      <c r="AL1943" s="192" t="str">
        <f t="shared" si="515"/>
        <v/>
      </c>
      <c r="AM1943" s="192" t="str">
        <f t="shared" si="516"/>
        <v/>
      </c>
      <c r="AN1943" s="192" t="str">
        <f t="shared" si="517"/>
        <v/>
      </c>
      <c r="AO1943" s="193">
        <f t="shared" si="518"/>
        <v>3.9699999999999999E-2</v>
      </c>
      <c r="AP1943" s="192">
        <f t="shared" si="519"/>
        <v>4.1200000000000001E-2</v>
      </c>
      <c r="AQ1943" s="193">
        <f t="shared" si="520"/>
        <v>5.0599999999999999E-2</v>
      </c>
      <c r="AR1943" s="192">
        <f t="shared" si="521"/>
        <v>5.4800000000000001E-2</v>
      </c>
      <c r="AS1943" s="192">
        <f t="shared" si="522"/>
        <v>5.74E-2</v>
      </c>
      <c r="AT1943" s="192">
        <f t="shared" si="523"/>
        <v>5.79E-2</v>
      </c>
      <c r="AU1943" s="193" t="str">
        <f t="shared" si="524"/>
        <v/>
      </c>
      <c r="AV1943" s="194">
        <f t="shared" si="525"/>
        <v>5.8299999999999998E-2</v>
      </c>
      <c r="AW1943" s="193">
        <f t="shared" si="526"/>
        <v>5.8400000000000001E-2</v>
      </c>
      <c r="AX1943" s="193" t="str">
        <f t="shared" si="527"/>
        <v/>
      </c>
      <c r="AZ1943" s="193">
        <f t="shared" si="528"/>
        <v>5.2287500000000008E-2</v>
      </c>
    </row>
    <row r="1944" spans="1:52" s="5" customFormat="1" ht="11.25" x14ac:dyDescent="0.2">
      <c r="A1944" s="203">
        <v>40820</v>
      </c>
      <c r="B1944" s="11"/>
      <c r="C1944" s="11"/>
      <c r="D1944" s="15"/>
      <c r="E1944" s="204"/>
      <c r="F1944" s="8"/>
      <c r="G1944" s="8"/>
      <c r="H1944" s="15"/>
      <c r="I1944" s="204"/>
      <c r="J1944" s="8"/>
      <c r="K1944" s="8"/>
      <c r="L1944" s="15"/>
      <c r="M1944" s="204"/>
      <c r="N1944" s="8">
        <v>3.9100000000000003E-2</v>
      </c>
      <c r="O1944" s="8">
        <v>3.9300000000000002E-2</v>
      </c>
      <c r="P1944" s="15">
        <v>0.04</v>
      </c>
      <c r="Q1944" s="204">
        <v>4.02E-2</v>
      </c>
      <c r="R1944" s="8">
        <v>4.8899999999999999E-2</v>
      </c>
      <c r="S1944" s="204">
        <v>4.9299999999999997E-2</v>
      </c>
      <c r="T1944" s="205">
        <v>5.3100000000000001E-2</v>
      </c>
      <c r="U1944" s="204">
        <v>5.3699999999999998E-2</v>
      </c>
      <c r="V1944" s="8">
        <v>5.5800000000000002E-2</v>
      </c>
      <c r="W1944" s="204">
        <v>5.6399999999999999E-2</v>
      </c>
      <c r="X1944" s="8">
        <v>5.6500000000000002E-2</v>
      </c>
      <c r="Y1944" s="204">
        <v>5.7299999999999997E-2</v>
      </c>
      <c r="Z1944" s="8"/>
      <c r="AA1944" s="204"/>
      <c r="AB1944" s="8">
        <v>5.7000000000000002E-2</v>
      </c>
      <c r="AC1944" s="204">
        <v>5.8000000000000003E-2</v>
      </c>
      <c r="AD1944" s="8">
        <v>5.6899999999999999E-2</v>
      </c>
      <c r="AE1944" s="204">
        <v>5.79E-2</v>
      </c>
      <c r="AF1944" s="8"/>
      <c r="AG1944" s="204"/>
      <c r="AI1944" s="192" t="str">
        <f t="shared" si="512"/>
        <v/>
      </c>
      <c r="AJ1944" s="192" t="str">
        <f t="shared" si="513"/>
        <v/>
      </c>
      <c r="AK1944" s="192" t="str">
        <f t="shared" si="514"/>
        <v/>
      </c>
      <c r="AL1944" s="192" t="str">
        <f t="shared" si="515"/>
        <v/>
      </c>
      <c r="AM1944" s="192" t="str">
        <f t="shared" si="516"/>
        <v/>
      </c>
      <c r="AN1944" s="192" t="str">
        <f t="shared" si="517"/>
        <v/>
      </c>
      <c r="AO1944" s="193">
        <f t="shared" si="518"/>
        <v>3.9199999999999999E-2</v>
      </c>
      <c r="AP1944" s="192">
        <f t="shared" si="519"/>
        <v>4.0099999999999997E-2</v>
      </c>
      <c r="AQ1944" s="193">
        <f t="shared" si="520"/>
        <v>4.9099999999999998E-2</v>
      </c>
      <c r="AR1944" s="192">
        <f t="shared" si="521"/>
        <v>5.3400000000000003E-2</v>
      </c>
      <c r="AS1944" s="192">
        <f t="shared" si="522"/>
        <v>5.6099999999999997E-2</v>
      </c>
      <c r="AT1944" s="192">
        <f t="shared" si="523"/>
        <v>5.6899999999999999E-2</v>
      </c>
      <c r="AU1944" s="193" t="str">
        <f t="shared" si="524"/>
        <v/>
      </c>
      <c r="AV1944" s="194">
        <f t="shared" si="525"/>
        <v>5.7500000000000002E-2</v>
      </c>
      <c r="AW1944" s="193">
        <f t="shared" si="526"/>
        <v>5.74E-2</v>
      </c>
      <c r="AX1944" s="193" t="str">
        <f t="shared" si="527"/>
        <v/>
      </c>
      <c r="AZ1944" s="193">
        <f t="shared" si="528"/>
        <v>5.1212500000000001E-2</v>
      </c>
    </row>
    <row r="1945" spans="1:52" s="5" customFormat="1" ht="11.25" x14ac:dyDescent="0.2">
      <c r="A1945" s="203">
        <v>40821</v>
      </c>
      <c r="B1945" s="11"/>
      <c r="C1945" s="11"/>
      <c r="D1945" s="15"/>
      <c r="E1945" s="204"/>
      <c r="F1945" s="8"/>
      <c r="G1945" s="8"/>
      <c r="H1945" s="15"/>
      <c r="I1945" s="204"/>
      <c r="J1945" s="8"/>
      <c r="K1945" s="8"/>
      <c r="L1945" s="15"/>
      <c r="M1945" s="204"/>
      <c r="N1945" s="8">
        <v>3.9100000000000003E-2</v>
      </c>
      <c r="O1945" s="8">
        <v>3.9300000000000002E-2</v>
      </c>
      <c r="P1945" s="15">
        <v>4.1000000000000002E-2</v>
      </c>
      <c r="Q1945" s="204">
        <v>4.1200000000000001E-2</v>
      </c>
      <c r="R1945" s="8">
        <v>4.9500000000000002E-2</v>
      </c>
      <c r="S1945" s="204">
        <v>4.99E-2</v>
      </c>
      <c r="T1945" s="205">
        <v>5.3100000000000001E-2</v>
      </c>
      <c r="U1945" s="204">
        <v>5.3699999999999998E-2</v>
      </c>
      <c r="V1945" s="8">
        <v>5.5899999999999998E-2</v>
      </c>
      <c r="W1945" s="204">
        <v>5.6500000000000002E-2</v>
      </c>
      <c r="X1945" s="8">
        <v>5.6599999999999998E-2</v>
      </c>
      <c r="Y1945" s="204">
        <v>5.74E-2</v>
      </c>
      <c r="Z1945" s="8"/>
      <c r="AA1945" s="204"/>
      <c r="AB1945" s="8">
        <v>5.6899999999999999E-2</v>
      </c>
      <c r="AC1945" s="204">
        <v>5.79E-2</v>
      </c>
      <c r="AD1945" s="8">
        <v>5.6899999999999999E-2</v>
      </c>
      <c r="AE1945" s="204">
        <v>5.79E-2</v>
      </c>
      <c r="AF1945" s="8"/>
      <c r="AG1945" s="204"/>
      <c r="AI1945" s="192" t="str">
        <f t="shared" si="512"/>
        <v/>
      </c>
      <c r="AJ1945" s="192" t="str">
        <f t="shared" si="513"/>
        <v/>
      </c>
      <c r="AK1945" s="192" t="str">
        <f t="shared" si="514"/>
        <v/>
      </c>
      <c r="AL1945" s="192" t="str">
        <f t="shared" si="515"/>
        <v/>
      </c>
      <c r="AM1945" s="192" t="str">
        <f t="shared" si="516"/>
        <v/>
      </c>
      <c r="AN1945" s="192" t="str">
        <f t="shared" si="517"/>
        <v/>
      </c>
      <c r="AO1945" s="193">
        <f t="shared" si="518"/>
        <v>3.9199999999999999E-2</v>
      </c>
      <c r="AP1945" s="192">
        <f t="shared" si="519"/>
        <v>4.1099999999999998E-2</v>
      </c>
      <c r="AQ1945" s="193">
        <f t="shared" si="520"/>
        <v>4.9700000000000001E-2</v>
      </c>
      <c r="AR1945" s="192">
        <f t="shared" si="521"/>
        <v>5.3400000000000003E-2</v>
      </c>
      <c r="AS1945" s="192">
        <f t="shared" si="522"/>
        <v>5.62E-2</v>
      </c>
      <c r="AT1945" s="192">
        <f t="shared" si="523"/>
        <v>5.6999999999999995E-2</v>
      </c>
      <c r="AU1945" s="193" t="str">
        <f t="shared" si="524"/>
        <v/>
      </c>
      <c r="AV1945" s="194">
        <f t="shared" si="525"/>
        <v>5.74E-2</v>
      </c>
      <c r="AW1945" s="193">
        <f t="shared" si="526"/>
        <v>5.74E-2</v>
      </c>
      <c r="AX1945" s="193" t="str">
        <f t="shared" si="527"/>
        <v/>
      </c>
      <c r="AZ1945" s="193">
        <f t="shared" si="528"/>
        <v>5.1424999999999998E-2</v>
      </c>
    </row>
    <row r="1946" spans="1:52" s="5" customFormat="1" ht="11.25" x14ac:dyDescent="0.2">
      <c r="A1946" s="203">
        <v>40822</v>
      </c>
      <c r="B1946" s="11"/>
      <c r="C1946" s="11"/>
      <c r="D1946" s="15"/>
      <c r="E1946" s="204"/>
      <c r="F1946" s="8"/>
      <c r="G1946" s="8"/>
      <c r="H1946" s="15"/>
      <c r="I1946" s="204"/>
      <c r="J1946" s="8"/>
      <c r="K1946" s="8"/>
      <c r="L1946" s="15"/>
      <c r="M1946" s="204"/>
      <c r="N1946" s="8">
        <v>3.9100000000000003E-2</v>
      </c>
      <c r="O1946" s="8">
        <v>3.9300000000000002E-2</v>
      </c>
      <c r="P1946" s="15">
        <v>4.0399999999999998E-2</v>
      </c>
      <c r="Q1946" s="204">
        <v>4.0599999999999997E-2</v>
      </c>
      <c r="R1946" s="8">
        <v>4.8800000000000003E-2</v>
      </c>
      <c r="S1946" s="204">
        <v>4.9200000000000001E-2</v>
      </c>
      <c r="T1946" s="205">
        <v>5.2499999999999998E-2</v>
      </c>
      <c r="U1946" s="204">
        <v>5.3100000000000001E-2</v>
      </c>
      <c r="V1946" s="8">
        <v>5.5500000000000001E-2</v>
      </c>
      <c r="W1946" s="204">
        <v>5.6099999999999997E-2</v>
      </c>
      <c r="X1946" s="8">
        <v>5.6300000000000003E-2</v>
      </c>
      <c r="Y1946" s="204">
        <v>5.7099999999999998E-2</v>
      </c>
      <c r="Z1946" s="8"/>
      <c r="AA1946" s="204"/>
      <c r="AB1946" s="8">
        <v>5.67E-2</v>
      </c>
      <c r="AC1946" s="204">
        <v>5.7700000000000001E-2</v>
      </c>
      <c r="AD1946" s="8">
        <v>5.67E-2</v>
      </c>
      <c r="AE1946" s="204">
        <v>5.7700000000000001E-2</v>
      </c>
      <c r="AF1946" s="8"/>
      <c r="AG1946" s="204"/>
      <c r="AI1946" s="192" t="str">
        <f t="shared" si="512"/>
        <v/>
      </c>
      <c r="AJ1946" s="192" t="str">
        <f t="shared" si="513"/>
        <v/>
      </c>
      <c r="AK1946" s="192" t="str">
        <f t="shared" si="514"/>
        <v/>
      </c>
      <c r="AL1946" s="192" t="str">
        <f t="shared" si="515"/>
        <v/>
      </c>
      <c r="AM1946" s="192" t="str">
        <f t="shared" si="516"/>
        <v/>
      </c>
      <c r="AN1946" s="192" t="str">
        <f t="shared" si="517"/>
        <v/>
      </c>
      <c r="AO1946" s="193">
        <f t="shared" si="518"/>
        <v>3.9199999999999999E-2</v>
      </c>
      <c r="AP1946" s="192">
        <f t="shared" si="519"/>
        <v>4.0499999999999994E-2</v>
      </c>
      <c r="AQ1946" s="193">
        <f t="shared" si="520"/>
        <v>4.9000000000000002E-2</v>
      </c>
      <c r="AR1946" s="192">
        <f t="shared" si="521"/>
        <v>5.28E-2</v>
      </c>
      <c r="AS1946" s="192">
        <f t="shared" si="522"/>
        <v>5.5800000000000002E-2</v>
      </c>
      <c r="AT1946" s="192">
        <f t="shared" si="523"/>
        <v>5.67E-2</v>
      </c>
      <c r="AU1946" s="193" t="str">
        <f t="shared" si="524"/>
        <v/>
      </c>
      <c r="AV1946" s="194">
        <f t="shared" si="525"/>
        <v>5.7200000000000001E-2</v>
      </c>
      <c r="AW1946" s="193">
        <f t="shared" si="526"/>
        <v>5.7200000000000001E-2</v>
      </c>
      <c r="AX1946" s="193" t="str">
        <f t="shared" si="527"/>
        <v/>
      </c>
      <c r="AZ1946" s="193">
        <f t="shared" si="528"/>
        <v>5.1050000000000012E-2</v>
      </c>
    </row>
    <row r="1947" spans="1:52" s="5" customFormat="1" ht="11.25" x14ac:dyDescent="0.2">
      <c r="A1947" s="203">
        <v>40823</v>
      </c>
      <c r="B1947" s="11"/>
      <c r="C1947" s="11"/>
      <c r="D1947" s="15"/>
      <c r="E1947" s="204"/>
      <c r="F1947" s="8"/>
      <c r="G1947" s="8"/>
      <c r="H1947" s="15"/>
      <c r="I1947" s="204"/>
      <c r="J1947" s="8"/>
      <c r="K1947" s="8"/>
      <c r="L1947" s="15"/>
      <c r="M1947" s="204"/>
      <c r="N1947" s="8">
        <v>3.9300000000000002E-2</v>
      </c>
      <c r="O1947" s="8">
        <v>3.95E-2</v>
      </c>
      <c r="P1947" s="15">
        <v>4.07E-2</v>
      </c>
      <c r="Q1947" s="204">
        <v>4.0899999999999999E-2</v>
      </c>
      <c r="R1947" s="8">
        <v>4.9099999999999998E-2</v>
      </c>
      <c r="S1947" s="204">
        <v>4.9500000000000002E-2</v>
      </c>
      <c r="T1947" s="205">
        <v>5.2699999999999997E-2</v>
      </c>
      <c r="U1947" s="204">
        <v>5.33E-2</v>
      </c>
      <c r="V1947" s="8">
        <v>5.5800000000000002E-2</v>
      </c>
      <c r="W1947" s="204">
        <v>5.6399999999999999E-2</v>
      </c>
      <c r="X1947" s="8">
        <v>5.6500000000000002E-2</v>
      </c>
      <c r="Y1947" s="204">
        <v>5.7299999999999997E-2</v>
      </c>
      <c r="Z1947" s="8"/>
      <c r="AA1947" s="204"/>
      <c r="AB1947" s="8">
        <v>5.6800000000000003E-2</v>
      </c>
      <c r="AC1947" s="204">
        <v>5.7799999999999997E-2</v>
      </c>
      <c r="AD1947" s="8">
        <v>5.6800000000000003E-2</v>
      </c>
      <c r="AE1947" s="204">
        <v>5.7799999999999997E-2</v>
      </c>
      <c r="AF1947" s="8"/>
      <c r="AG1947" s="204"/>
      <c r="AI1947" s="192" t="str">
        <f t="shared" si="512"/>
        <v/>
      </c>
      <c r="AJ1947" s="192" t="str">
        <f t="shared" si="513"/>
        <v/>
      </c>
      <c r="AK1947" s="192" t="str">
        <f t="shared" si="514"/>
        <v/>
      </c>
      <c r="AL1947" s="192" t="str">
        <f t="shared" si="515"/>
        <v/>
      </c>
      <c r="AM1947" s="192" t="str">
        <f t="shared" si="516"/>
        <v/>
      </c>
      <c r="AN1947" s="192" t="str">
        <f t="shared" si="517"/>
        <v/>
      </c>
      <c r="AO1947" s="193">
        <f t="shared" si="518"/>
        <v>3.9400000000000004E-2</v>
      </c>
      <c r="AP1947" s="192">
        <f t="shared" si="519"/>
        <v>4.0800000000000003E-2</v>
      </c>
      <c r="AQ1947" s="193">
        <f t="shared" si="520"/>
        <v>4.9299999999999997E-2</v>
      </c>
      <c r="AR1947" s="192">
        <f t="shared" si="521"/>
        <v>5.2999999999999999E-2</v>
      </c>
      <c r="AS1947" s="192">
        <f t="shared" si="522"/>
        <v>5.6099999999999997E-2</v>
      </c>
      <c r="AT1947" s="192">
        <f t="shared" si="523"/>
        <v>5.6899999999999999E-2</v>
      </c>
      <c r="AU1947" s="193" t="str">
        <f t="shared" si="524"/>
        <v/>
      </c>
      <c r="AV1947" s="194">
        <f t="shared" si="525"/>
        <v>5.7300000000000004E-2</v>
      </c>
      <c r="AW1947" s="193">
        <f t="shared" si="526"/>
        <v>5.7300000000000004E-2</v>
      </c>
      <c r="AX1947" s="193" t="str">
        <f t="shared" si="527"/>
        <v/>
      </c>
      <c r="AZ1947" s="193">
        <f t="shared" si="528"/>
        <v>5.1262500000000003E-2</v>
      </c>
    </row>
    <row r="1948" spans="1:52" s="5" customFormat="1" ht="11.25" x14ac:dyDescent="0.2">
      <c r="A1948" s="203">
        <v>40826</v>
      </c>
      <c r="B1948" s="11"/>
      <c r="C1948" s="11"/>
      <c r="D1948" s="15"/>
      <c r="E1948" s="204"/>
      <c r="F1948" s="8"/>
      <c r="G1948" s="8"/>
      <c r="H1948" s="15"/>
      <c r="I1948" s="204"/>
      <c r="J1948" s="8"/>
      <c r="K1948" s="8"/>
      <c r="L1948" s="15"/>
      <c r="M1948" s="204"/>
      <c r="N1948" s="8">
        <v>3.95E-2</v>
      </c>
      <c r="O1948" s="8">
        <v>3.9699999999999999E-2</v>
      </c>
      <c r="P1948" s="15">
        <v>4.07E-2</v>
      </c>
      <c r="Q1948" s="204">
        <v>4.0899999999999999E-2</v>
      </c>
      <c r="R1948" s="8">
        <v>4.8899999999999999E-2</v>
      </c>
      <c r="S1948" s="204">
        <v>4.9299999999999997E-2</v>
      </c>
      <c r="T1948" s="205">
        <v>5.21E-2</v>
      </c>
      <c r="U1948" s="204">
        <v>5.2699999999999997E-2</v>
      </c>
      <c r="V1948" s="8">
        <v>5.5500000000000001E-2</v>
      </c>
      <c r="W1948" s="204">
        <v>5.6099999999999997E-2</v>
      </c>
      <c r="X1948" s="8">
        <v>5.6000000000000001E-2</v>
      </c>
      <c r="Y1948" s="204">
        <v>5.6800000000000003E-2</v>
      </c>
      <c r="Z1948" s="8"/>
      <c r="AA1948" s="204"/>
      <c r="AB1948" s="8">
        <v>5.6399999999999999E-2</v>
      </c>
      <c r="AC1948" s="204">
        <v>5.74E-2</v>
      </c>
      <c r="AD1948" s="8">
        <v>5.6500000000000002E-2</v>
      </c>
      <c r="AE1948" s="204">
        <v>5.7500000000000002E-2</v>
      </c>
      <c r="AF1948" s="8"/>
      <c r="AG1948" s="204"/>
      <c r="AI1948" s="192" t="str">
        <f t="shared" si="512"/>
        <v/>
      </c>
      <c r="AJ1948" s="192" t="str">
        <f t="shared" si="513"/>
        <v/>
      </c>
      <c r="AK1948" s="192" t="str">
        <f t="shared" si="514"/>
        <v/>
      </c>
      <c r="AL1948" s="192" t="str">
        <f t="shared" si="515"/>
        <v/>
      </c>
      <c r="AM1948" s="192" t="str">
        <f t="shared" si="516"/>
        <v/>
      </c>
      <c r="AN1948" s="192" t="str">
        <f t="shared" si="517"/>
        <v/>
      </c>
      <c r="AO1948" s="193">
        <f t="shared" si="518"/>
        <v>3.9599999999999996E-2</v>
      </c>
      <c r="AP1948" s="192">
        <f t="shared" si="519"/>
        <v>4.0800000000000003E-2</v>
      </c>
      <c r="AQ1948" s="193">
        <f t="shared" si="520"/>
        <v>4.9099999999999998E-2</v>
      </c>
      <c r="AR1948" s="192">
        <f t="shared" si="521"/>
        <v>5.2400000000000002E-2</v>
      </c>
      <c r="AS1948" s="192">
        <f t="shared" si="522"/>
        <v>5.5800000000000002E-2</v>
      </c>
      <c r="AT1948" s="192">
        <f t="shared" si="523"/>
        <v>5.6400000000000006E-2</v>
      </c>
      <c r="AU1948" s="193" t="str">
        <f t="shared" si="524"/>
        <v/>
      </c>
      <c r="AV1948" s="194">
        <f t="shared" si="525"/>
        <v>5.6899999999999999E-2</v>
      </c>
      <c r="AW1948" s="193">
        <f t="shared" si="526"/>
        <v>5.7000000000000002E-2</v>
      </c>
      <c r="AX1948" s="193" t="str">
        <f t="shared" si="527"/>
        <v/>
      </c>
      <c r="AZ1948" s="193">
        <f t="shared" si="528"/>
        <v>5.1000000000000004E-2</v>
      </c>
    </row>
    <row r="1949" spans="1:52" s="5" customFormat="1" ht="11.25" x14ac:dyDescent="0.2">
      <c r="A1949" s="203">
        <v>40827</v>
      </c>
      <c r="B1949" s="11"/>
      <c r="C1949" s="11"/>
      <c r="D1949" s="15"/>
      <c r="E1949" s="204"/>
      <c r="F1949" s="8"/>
      <c r="G1949" s="8"/>
      <c r="H1949" s="15"/>
      <c r="I1949" s="204"/>
      <c r="J1949" s="8"/>
      <c r="K1949" s="8"/>
      <c r="L1949" s="15"/>
      <c r="M1949" s="204"/>
      <c r="N1949" s="8">
        <v>3.9399999999999998E-2</v>
      </c>
      <c r="O1949" s="8">
        <v>3.9600000000000003E-2</v>
      </c>
      <c r="P1949" s="15">
        <v>4.0800000000000003E-2</v>
      </c>
      <c r="Q1949" s="204">
        <v>4.1000000000000002E-2</v>
      </c>
      <c r="R1949" s="8">
        <v>4.9000000000000002E-2</v>
      </c>
      <c r="S1949" s="204">
        <v>4.9399999999999999E-2</v>
      </c>
      <c r="T1949" s="205">
        <v>5.21E-2</v>
      </c>
      <c r="U1949" s="204">
        <v>5.2699999999999997E-2</v>
      </c>
      <c r="V1949" s="8">
        <v>5.5399999999999998E-2</v>
      </c>
      <c r="W1949" s="204">
        <v>5.6000000000000001E-2</v>
      </c>
      <c r="X1949" s="8">
        <v>5.6000000000000001E-2</v>
      </c>
      <c r="Y1949" s="204">
        <v>5.6800000000000003E-2</v>
      </c>
      <c r="Z1949" s="8"/>
      <c r="AA1949" s="204"/>
      <c r="AB1949" s="8">
        <v>5.6300000000000003E-2</v>
      </c>
      <c r="AC1949" s="204">
        <v>5.7299999999999997E-2</v>
      </c>
      <c r="AD1949" s="8">
        <v>5.6300000000000003E-2</v>
      </c>
      <c r="AE1949" s="204">
        <v>5.7299999999999997E-2</v>
      </c>
      <c r="AF1949" s="8"/>
      <c r="AG1949" s="204"/>
      <c r="AI1949" s="192" t="str">
        <f t="shared" si="512"/>
        <v/>
      </c>
      <c r="AJ1949" s="192" t="str">
        <f t="shared" si="513"/>
        <v/>
      </c>
      <c r="AK1949" s="192" t="str">
        <f t="shared" si="514"/>
        <v/>
      </c>
      <c r="AL1949" s="192" t="str">
        <f t="shared" si="515"/>
        <v/>
      </c>
      <c r="AM1949" s="192" t="str">
        <f t="shared" si="516"/>
        <v/>
      </c>
      <c r="AN1949" s="192" t="str">
        <f t="shared" si="517"/>
        <v/>
      </c>
      <c r="AO1949" s="193">
        <f t="shared" si="518"/>
        <v>3.95E-2</v>
      </c>
      <c r="AP1949" s="192">
        <f t="shared" si="519"/>
        <v>4.0900000000000006E-2</v>
      </c>
      <c r="AQ1949" s="193">
        <f t="shared" si="520"/>
        <v>4.9200000000000001E-2</v>
      </c>
      <c r="AR1949" s="192">
        <f t="shared" si="521"/>
        <v>5.2400000000000002E-2</v>
      </c>
      <c r="AS1949" s="192">
        <f t="shared" si="522"/>
        <v>5.57E-2</v>
      </c>
      <c r="AT1949" s="192">
        <f t="shared" si="523"/>
        <v>5.6400000000000006E-2</v>
      </c>
      <c r="AU1949" s="193" t="str">
        <f t="shared" si="524"/>
        <v/>
      </c>
      <c r="AV1949" s="194">
        <f t="shared" si="525"/>
        <v>5.6800000000000003E-2</v>
      </c>
      <c r="AW1949" s="193">
        <f t="shared" si="526"/>
        <v>5.6800000000000003E-2</v>
      </c>
      <c r="AX1949" s="193" t="str">
        <f t="shared" si="527"/>
        <v/>
      </c>
      <c r="AZ1949" s="193">
        <f t="shared" si="528"/>
        <v>5.0962500000000008E-2</v>
      </c>
    </row>
    <row r="1950" spans="1:52" s="5" customFormat="1" ht="11.25" x14ac:dyDescent="0.2">
      <c r="A1950" s="203">
        <v>40829</v>
      </c>
      <c r="B1950" s="11"/>
      <c r="C1950" s="11"/>
      <c r="D1950" s="15"/>
      <c r="E1950" s="204"/>
      <c r="F1950" s="8"/>
      <c r="G1950" s="8"/>
      <c r="H1950" s="15"/>
      <c r="I1950" s="204"/>
      <c r="J1950" s="8"/>
      <c r="K1950" s="8"/>
      <c r="L1950" s="15"/>
      <c r="M1950" s="204"/>
      <c r="N1950" s="8">
        <v>3.9199999999999999E-2</v>
      </c>
      <c r="O1950" s="8">
        <v>3.9399999999999998E-2</v>
      </c>
      <c r="P1950" s="15">
        <v>4.02E-2</v>
      </c>
      <c r="Q1950" s="204">
        <v>4.0399999999999998E-2</v>
      </c>
      <c r="R1950" s="8">
        <v>4.8500000000000001E-2</v>
      </c>
      <c r="S1950" s="204">
        <v>4.8899999999999999E-2</v>
      </c>
      <c r="T1950" s="205">
        <v>5.16E-2</v>
      </c>
      <c r="U1950" s="204">
        <v>5.2200000000000003E-2</v>
      </c>
      <c r="V1950" s="8">
        <v>5.4899999999999997E-2</v>
      </c>
      <c r="W1950" s="204">
        <v>5.5500000000000001E-2</v>
      </c>
      <c r="X1950" s="8">
        <v>5.5399999999999998E-2</v>
      </c>
      <c r="Y1950" s="204">
        <v>5.62E-2</v>
      </c>
      <c r="Z1950" s="8"/>
      <c r="AA1950" s="204"/>
      <c r="AB1950" s="8">
        <v>5.6000000000000001E-2</v>
      </c>
      <c r="AC1950" s="204">
        <v>5.7000000000000002E-2</v>
      </c>
      <c r="AD1950" s="8">
        <v>5.6000000000000001E-2</v>
      </c>
      <c r="AE1950" s="204">
        <v>5.7000000000000002E-2</v>
      </c>
      <c r="AF1950" s="8"/>
      <c r="AG1950" s="204"/>
      <c r="AI1950" s="192" t="str">
        <f t="shared" si="512"/>
        <v/>
      </c>
      <c r="AJ1950" s="192" t="str">
        <f t="shared" si="513"/>
        <v/>
      </c>
      <c r="AK1950" s="192" t="str">
        <f t="shared" si="514"/>
        <v/>
      </c>
      <c r="AL1950" s="192" t="str">
        <f t="shared" si="515"/>
        <v/>
      </c>
      <c r="AM1950" s="192" t="str">
        <f t="shared" si="516"/>
        <v/>
      </c>
      <c r="AN1950" s="192" t="str">
        <f t="shared" si="517"/>
        <v/>
      </c>
      <c r="AO1950" s="193">
        <f t="shared" si="518"/>
        <v>3.9300000000000002E-2</v>
      </c>
      <c r="AP1950" s="192">
        <f t="shared" si="519"/>
        <v>4.0300000000000002E-2</v>
      </c>
      <c r="AQ1950" s="193">
        <f t="shared" si="520"/>
        <v>4.87E-2</v>
      </c>
      <c r="AR1950" s="192">
        <f t="shared" si="521"/>
        <v>5.1900000000000002E-2</v>
      </c>
      <c r="AS1950" s="192">
        <f t="shared" si="522"/>
        <v>5.5199999999999999E-2</v>
      </c>
      <c r="AT1950" s="192">
        <f t="shared" si="523"/>
        <v>5.5800000000000002E-2</v>
      </c>
      <c r="AU1950" s="193" t="str">
        <f t="shared" si="524"/>
        <v/>
      </c>
      <c r="AV1950" s="194">
        <f t="shared" si="525"/>
        <v>5.6500000000000002E-2</v>
      </c>
      <c r="AW1950" s="193">
        <f t="shared" si="526"/>
        <v>5.6500000000000002E-2</v>
      </c>
      <c r="AX1950" s="193" t="str">
        <f t="shared" si="527"/>
        <v/>
      </c>
      <c r="AZ1950" s="193">
        <f t="shared" si="528"/>
        <v>5.0525E-2</v>
      </c>
    </row>
    <row r="1951" spans="1:52" s="5" customFormat="1" ht="11.25" x14ac:dyDescent="0.2">
      <c r="A1951" s="203">
        <v>40830</v>
      </c>
      <c r="B1951" s="11"/>
      <c r="C1951" s="11"/>
      <c r="D1951" s="15"/>
      <c r="E1951" s="204"/>
      <c r="F1951" s="8"/>
      <c r="G1951" s="8"/>
      <c r="H1951" s="15"/>
      <c r="I1951" s="204"/>
      <c r="J1951" s="8"/>
      <c r="K1951" s="8"/>
      <c r="L1951" s="15"/>
      <c r="M1951" s="204"/>
      <c r="N1951" s="8">
        <v>3.9300000000000002E-2</v>
      </c>
      <c r="O1951" s="8">
        <v>3.95E-2</v>
      </c>
      <c r="P1951" s="15">
        <v>4.0399999999999998E-2</v>
      </c>
      <c r="Q1951" s="204">
        <v>4.0599999999999997E-2</v>
      </c>
      <c r="R1951" s="8">
        <v>4.9200000000000001E-2</v>
      </c>
      <c r="S1951" s="204">
        <v>4.9599999999999998E-2</v>
      </c>
      <c r="T1951" s="205">
        <v>5.2400000000000002E-2</v>
      </c>
      <c r="U1951" s="204">
        <v>5.2999999999999999E-2</v>
      </c>
      <c r="V1951" s="8">
        <v>5.5500000000000001E-2</v>
      </c>
      <c r="W1951" s="204">
        <v>5.6099999999999997E-2</v>
      </c>
      <c r="X1951" s="8">
        <v>5.5599999999999997E-2</v>
      </c>
      <c r="Y1951" s="204">
        <v>5.6399999999999999E-2</v>
      </c>
      <c r="Z1951" s="8"/>
      <c r="AA1951" s="204"/>
      <c r="AB1951" s="8">
        <v>5.6000000000000001E-2</v>
      </c>
      <c r="AC1951" s="204">
        <v>5.7000000000000002E-2</v>
      </c>
      <c r="AD1951" s="8">
        <v>5.5899999999999998E-2</v>
      </c>
      <c r="AE1951" s="204">
        <v>5.6899999999999999E-2</v>
      </c>
      <c r="AF1951" s="8"/>
      <c r="AG1951" s="204"/>
      <c r="AI1951" s="192" t="str">
        <f t="shared" si="512"/>
        <v/>
      </c>
      <c r="AJ1951" s="192" t="str">
        <f t="shared" si="513"/>
        <v/>
      </c>
      <c r="AK1951" s="192" t="str">
        <f t="shared" si="514"/>
        <v/>
      </c>
      <c r="AL1951" s="192" t="str">
        <f t="shared" si="515"/>
        <v/>
      </c>
      <c r="AM1951" s="192" t="str">
        <f t="shared" si="516"/>
        <v/>
      </c>
      <c r="AN1951" s="192" t="str">
        <f t="shared" si="517"/>
        <v/>
      </c>
      <c r="AO1951" s="193">
        <f t="shared" si="518"/>
        <v>3.9400000000000004E-2</v>
      </c>
      <c r="AP1951" s="192">
        <f t="shared" si="519"/>
        <v>4.0499999999999994E-2</v>
      </c>
      <c r="AQ1951" s="193">
        <f t="shared" si="520"/>
        <v>4.9399999999999999E-2</v>
      </c>
      <c r="AR1951" s="192">
        <f t="shared" si="521"/>
        <v>5.2699999999999997E-2</v>
      </c>
      <c r="AS1951" s="192">
        <f t="shared" si="522"/>
        <v>5.5800000000000002E-2</v>
      </c>
      <c r="AT1951" s="192">
        <f t="shared" si="523"/>
        <v>5.5999999999999994E-2</v>
      </c>
      <c r="AU1951" s="193" t="str">
        <f t="shared" si="524"/>
        <v/>
      </c>
      <c r="AV1951" s="194">
        <f t="shared" si="525"/>
        <v>5.6500000000000002E-2</v>
      </c>
      <c r="AW1951" s="193">
        <f t="shared" si="526"/>
        <v>5.6399999999999999E-2</v>
      </c>
      <c r="AX1951" s="193" t="str">
        <f t="shared" si="527"/>
        <v/>
      </c>
      <c r="AZ1951" s="193">
        <f t="shared" si="528"/>
        <v>5.0837500000000001E-2</v>
      </c>
    </row>
    <row r="1952" spans="1:52" s="5" customFormat="1" ht="11.25" x14ac:dyDescent="0.2">
      <c r="A1952" s="203">
        <v>40833</v>
      </c>
      <c r="B1952" s="11"/>
      <c r="C1952" s="11"/>
      <c r="D1952" s="15"/>
      <c r="E1952" s="204"/>
      <c r="F1952" s="8"/>
      <c r="G1952" s="8"/>
      <c r="H1952" s="15"/>
      <c r="I1952" s="204"/>
      <c r="J1952" s="8"/>
      <c r="K1952" s="8"/>
      <c r="L1952" s="15"/>
      <c r="M1952" s="204"/>
      <c r="N1952" s="8">
        <v>3.9399999999999998E-2</v>
      </c>
      <c r="O1952" s="8">
        <v>3.9600000000000003E-2</v>
      </c>
      <c r="P1952" s="15">
        <v>4.0599999999999997E-2</v>
      </c>
      <c r="Q1952" s="204">
        <v>4.0800000000000003E-2</v>
      </c>
      <c r="R1952" s="8">
        <v>5.0200000000000002E-2</v>
      </c>
      <c r="S1952" s="204">
        <v>5.0599999999999999E-2</v>
      </c>
      <c r="T1952" s="205">
        <v>5.3699999999999998E-2</v>
      </c>
      <c r="U1952" s="204">
        <v>5.4300000000000001E-2</v>
      </c>
      <c r="V1952" s="8">
        <v>5.6399999999999999E-2</v>
      </c>
      <c r="W1952" s="204">
        <v>5.7000000000000002E-2</v>
      </c>
      <c r="X1952" s="8">
        <v>5.62E-2</v>
      </c>
      <c r="Y1952" s="204">
        <v>5.7000000000000002E-2</v>
      </c>
      <c r="Z1952" s="8"/>
      <c r="AA1952" s="204"/>
      <c r="AB1952" s="8">
        <v>5.62E-2</v>
      </c>
      <c r="AC1952" s="204">
        <v>5.7200000000000001E-2</v>
      </c>
      <c r="AD1952" s="8">
        <v>5.62E-2</v>
      </c>
      <c r="AE1952" s="204">
        <v>5.7200000000000001E-2</v>
      </c>
      <c r="AF1952" s="8"/>
      <c r="AG1952" s="204"/>
      <c r="AI1952" s="192" t="str">
        <f t="shared" si="512"/>
        <v/>
      </c>
      <c r="AJ1952" s="192" t="str">
        <f t="shared" si="513"/>
        <v/>
      </c>
      <c r="AK1952" s="192" t="str">
        <f t="shared" si="514"/>
        <v/>
      </c>
      <c r="AL1952" s="192" t="str">
        <f t="shared" si="515"/>
        <v/>
      </c>
      <c r="AM1952" s="192" t="str">
        <f t="shared" si="516"/>
        <v/>
      </c>
      <c r="AN1952" s="192" t="str">
        <f t="shared" si="517"/>
        <v/>
      </c>
      <c r="AO1952" s="193">
        <f t="shared" si="518"/>
        <v>3.95E-2</v>
      </c>
      <c r="AP1952" s="192">
        <f t="shared" si="519"/>
        <v>4.07E-2</v>
      </c>
      <c r="AQ1952" s="193">
        <f t="shared" si="520"/>
        <v>5.04E-2</v>
      </c>
      <c r="AR1952" s="192">
        <f t="shared" si="521"/>
        <v>5.3999999999999999E-2</v>
      </c>
      <c r="AS1952" s="192">
        <f t="shared" si="522"/>
        <v>5.67E-2</v>
      </c>
      <c r="AT1952" s="192">
        <f t="shared" si="523"/>
        <v>5.6599999999999998E-2</v>
      </c>
      <c r="AU1952" s="193" t="str">
        <f t="shared" si="524"/>
        <v/>
      </c>
      <c r="AV1952" s="194">
        <f t="shared" si="525"/>
        <v>5.67E-2</v>
      </c>
      <c r="AW1952" s="193">
        <f t="shared" si="526"/>
        <v>5.67E-2</v>
      </c>
      <c r="AX1952" s="193" t="str">
        <f t="shared" si="527"/>
        <v/>
      </c>
      <c r="AZ1952" s="193">
        <f t="shared" si="528"/>
        <v>5.14125E-2</v>
      </c>
    </row>
    <row r="1953" spans="1:52" s="5" customFormat="1" ht="11.25" x14ac:dyDescent="0.2">
      <c r="A1953" s="203">
        <v>40834</v>
      </c>
      <c r="B1953" s="11"/>
      <c r="C1953" s="11"/>
      <c r="D1953" s="15"/>
      <c r="E1953" s="204"/>
      <c r="F1953" s="8"/>
      <c r="G1953" s="8"/>
      <c r="H1953" s="15"/>
      <c r="I1953" s="204"/>
      <c r="J1953" s="8"/>
      <c r="K1953" s="8"/>
      <c r="L1953" s="15"/>
      <c r="M1953" s="204"/>
      <c r="N1953" s="8">
        <v>3.95E-2</v>
      </c>
      <c r="O1953" s="8">
        <v>3.9699999999999999E-2</v>
      </c>
      <c r="P1953" s="15">
        <v>4.1200000000000001E-2</v>
      </c>
      <c r="Q1953" s="204">
        <v>4.1399999999999999E-2</v>
      </c>
      <c r="R1953" s="8">
        <v>5.04E-2</v>
      </c>
      <c r="S1953" s="204">
        <v>5.0799999999999998E-2</v>
      </c>
      <c r="T1953" s="205">
        <v>5.3699999999999998E-2</v>
      </c>
      <c r="U1953" s="204">
        <v>5.4300000000000001E-2</v>
      </c>
      <c r="V1953" s="8">
        <v>5.6599999999999998E-2</v>
      </c>
      <c r="W1953" s="204">
        <v>5.7200000000000001E-2</v>
      </c>
      <c r="X1953" s="8">
        <v>5.6399999999999999E-2</v>
      </c>
      <c r="Y1953" s="204">
        <v>5.7200000000000001E-2</v>
      </c>
      <c r="Z1953" s="8"/>
      <c r="AA1953" s="204"/>
      <c r="AB1953" s="8">
        <v>5.6500000000000002E-2</v>
      </c>
      <c r="AC1953" s="204">
        <v>5.7500000000000002E-2</v>
      </c>
      <c r="AD1953" s="8">
        <v>5.6500000000000002E-2</v>
      </c>
      <c r="AE1953" s="204">
        <v>5.7500000000000002E-2</v>
      </c>
      <c r="AF1953" s="8"/>
      <c r="AG1953" s="204"/>
      <c r="AI1953" s="192" t="str">
        <f t="shared" si="512"/>
        <v/>
      </c>
      <c r="AJ1953" s="192" t="str">
        <f t="shared" si="513"/>
        <v/>
      </c>
      <c r="AK1953" s="192" t="str">
        <f t="shared" si="514"/>
        <v/>
      </c>
      <c r="AL1953" s="192" t="str">
        <f t="shared" si="515"/>
        <v/>
      </c>
      <c r="AM1953" s="192" t="str">
        <f t="shared" si="516"/>
        <v/>
      </c>
      <c r="AN1953" s="192" t="str">
        <f t="shared" si="517"/>
        <v/>
      </c>
      <c r="AO1953" s="193">
        <f t="shared" si="518"/>
        <v>3.9599999999999996E-2</v>
      </c>
      <c r="AP1953" s="192">
        <f t="shared" si="519"/>
        <v>4.1300000000000003E-2</v>
      </c>
      <c r="AQ1953" s="193">
        <f t="shared" si="520"/>
        <v>5.0599999999999999E-2</v>
      </c>
      <c r="AR1953" s="192">
        <f t="shared" si="521"/>
        <v>5.3999999999999999E-2</v>
      </c>
      <c r="AS1953" s="192">
        <f t="shared" si="522"/>
        <v>5.6899999999999999E-2</v>
      </c>
      <c r="AT1953" s="192">
        <f t="shared" si="523"/>
        <v>5.6800000000000003E-2</v>
      </c>
      <c r="AU1953" s="193" t="str">
        <f t="shared" si="524"/>
        <v/>
      </c>
      <c r="AV1953" s="194">
        <f t="shared" si="525"/>
        <v>5.7000000000000002E-2</v>
      </c>
      <c r="AW1953" s="193">
        <f t="shared" si="526"/>
        <v>5.7000000000000002E-2</v>
      </c>
      <c r="AX1953" s="193" t="str">
        <f t="shared" si="527"/>
        <v/>
      </c>
      <c r="AZ1953" s="193">
        <f t="shared" si="528"/>
        <v>5.1650000000000001E-2</v>
      </c>
    </row>
    <row r="1954" spans="1:52" s="5" customFormat="1" ht="11.25" x14ac:dyDescent="0.2">
      <c r="A1954" s="203">
        <v>40835</v>
      </c>
      <c r="B1954" s="11"/>
      <c r="C1954" s="11"/>
      <c r="D1954" s="15"/>
      <c r="E1954" s="204"/>
      <c r="F1954" s="8"/>
      <c r="G1954" s="8"/>
      <c r="H1954" s="15"/>
      <c r="I1954" s="204"/>
      <c r="J1954" s="8"/>
      <c r="K1954" s="8"/>
      <c r="L1954" s="15"/>
      <c r="M1954" s="204"/>
      <c r="N1954" s="8">
        <v>3.9399999999999998E-2</v>
      </c>
      <c r="O1954" s="8">
        <v>3.9600000000000003E-2</v>
      </c>
      <c r="P1954" s="15">
        <v>4.1000000000000002E-2</v>
      </c>
      <c r="Q1954" s="204">
        <v>4.1200000000000001E-2</v>
      </c>
      <c r="R1954" s="8">
        <v>0.05</v>
      </c>
      <c r="S1954" s="204">
        <v>5.04E-2</v>
      </c>
      <c r="T1954" s="205">
        <v>5.33E-2</v>
      </c>
      <c r="U1954" s="204">
        <v>5.3900000000000003E-2</v>
      </c>
      <c r="V1954" s="8">
        <v>5.6399999999999999E-2</v>
      </c>
      <c r="W1954" s="204">
        <v>5.7000000000000002E-2</v>
      </c>
      <c r="X1954" s="8">
        <v>5.62E-2</v>
      </c>
      <c r="Y1954" s="204">
        <v>5.7000000000000002E-2</v>
      </c>
      <c r="Z1954" s="8"/>
      <c r="AA1954" s="204"/>
      <c r="AB1954" s="8">
        <v>5.6399999999999999E-2</v>
      </c>
      <c r="AC1954" s="204">
        <v>5.74E-2</v>
      </c>
      <c r="AD1954" s="8">
        <v>5.6399999999999999E-2</v>
      </c>
      <c r="AE1954" s="204">
        <v>5.74E-2</v>
      </c>
      <c r="AF1954" s="8"/>
      <c r="AG1954" s="204"/>
      <c r="AI1954" s="192" t="str">
        <f t="shared" si="512"/>
        <v/>
      </c>
      <c r="AJ1954" s="192" t="str">
        <f t="shared" si="513"/>
        <v/>
      </c>
      <c r="AK1954" s="192" t="str">
        <f t="shared" si="514"/>
        <v/>
      </c>
      <c r="AL1954" s="192" t="str">
        <f t="shared" si="515"/>
        <v/>
      </c>
      <c r="AM1954" s="192" t="str">
        <f t="shared" si="516"/>
        <v/>
      </c>
      <c r="AN1954" s="192" t="str">
        <f t="shared" si="517"/>
        <v/>
      </c>
      <c r="AO1954" s="193">
        <f t="shared" si="518"/>
        <v>3.95E-2</v>
      </c>
      <c r="AP1954" s="192">
        <f t="shared" si="519"/>
        <v>4.1099999999999998E-2</v>
      </c>
      <c r="AQ1954" s="193">
        <f t="shared" si="520"/>
        <v>5.0200000000000002E-2</v>
      </c>
      <c r="AR1954" s="192">
        <f t="shared" si="521"/>
        <v>5.3600000000000002E-2</v>
      </c>
      <c r="AS1954" s="192">
        <f t="shared" si="522"/>
        <v>5.67E-2</v>
      </c>
      <c r="AT1954" s="192">
        <f t="shared" si="523"/>
        <v>5.6599999999999998E-2</v>
      </c>
      <c r="AU1954" s="193" t="str">
        <f t="shared" si="524"/>
        <v/>
      </c>
      <c r="AV1954" s="194">
        <f t="shared" si="525"/>
        <v>5.6899999999999999E-2</v>
      </c>
      <c r="AW1954" s="193">
        <f t="shared" si="526"/>
        <v>5.6899999999999999E-2</v>
      </c>
      <c r="AX1954" s="193" t="str">
        <f t="shared" si="527"/>
        <v/>
      </c>
      <c r="AZ1954" s="193">
        <f t="shared" si="528"/>
        <v>5.1437500000000004E-2</v>
      </c>
    </row>
    <row r="1955" spans="1:52" s="5" customFormat="1" ht="11.25" x14ac:dyDescent="0.2">
      <c r="A1955" s="203">
        <v>40836</v>
      </c>
      <c r="B1955" s="11"/>
      <c r="C1955" s="11"/>
      <c r="D1955" s="15"/>
      <c r="E1955" s="204"/>
      <c r="F1955" s="8"/>
      <c r="G1955" s="8"/>
      <c r="H1955" s="15"/>
      <c r="I1955" s="204"/>
      <c r="J1955" s="8"/>
      <c r="K1955" s="8"/>
      <c r="L1955" s="15"/>
      <c r="M1955" s="204"/>
      <c r="N1955" s="8">
        <v>3.9E-2</v>
      </c>
      <c r="O1955" s="8">
        <v>3.9199999999999999E-2</v>
      </c>
      <c r="P1955" s="15">
        <v>4.1500000000000002E-2</v>
      </c>
      <c r="Q1955" s="204">
        <v>4.1700000000000001E-2</v>
      </c>
      <c r="R1955" s="8">
        <v>0.05</v>
      </c>
      <c r="S1955" s="204">
        <v>5.04E-2</v>
      </c>
      <c r="T1955" s="205">
        <v>5.33E-2</v>
      </c>
      <c r="U1955" s="204">
        <v>5.3900000000000003E-2</v>
      </c>
      <c r="V1955" s="8">
        <v>5.6599999999999998E-2</v>
      </c>
      <c r="W1955" s="204">
        <v>5.7200000000000001E-2</v>
      </c>
      <c r="X1955" s="8">
        <v>5.6300000000000003E-2</v>
      </c>
      <c r="Y1955" s="204">
        <v>5.7099999999999998E-2</v>
      </c>
      <c r="Z1955" s="8"/>
      <c r="AA1955" s="204"/>
      <c r="AB1955" s="8">
        <v>5.6500000000000002E-2</v>
      </c>
      <c r="AC1955" s="204">
        <v>5.7500000000000002E-2</v>
      </c>
      <c r="AD1955" s="8">
        <v>5.6500000000000002E-2</v>
      </c>
      <c r="AE1955" s="204">
        <v>5.7500000000000002E-2</v>
      </c>
      <c r="AF1955" s="8"/>
      <c r="AG1955" s="204"/>
      <c r="AI1955" s="192" t="str">
        <f t="shared" si="512"/>
        <v/>
      </c>
      <c r="AJ1955" s="192" t="str">
        <f t="shared" si="513"/>
        <v/>
      </c>
      <c r="AK1955" s="192" t="str">
        <f t="shared" si="514"/>
        <v/>
      </c>
      <c r="AL1955" s="192" t="str">
        <f t="shared" si="515"/>
        <v/>
      </c>
      <c r="AM1955" s="192" t="str">
        <f t="shared" si="516"/>
        <v/>
      </c>
      <c r="AN1955" s="192" t="str">
        <f t="shared" si="517"/>
        <v/>
      </c>
      <c r="AO1955" s="193">
        <f t="shared" si="518"/>
        <v>3.9099999999999996E-2</v>
      </c>
      <c r="AP1955" s="192">
        <f t="shared" si="519"/>
        <v>4.1599999999999998E-2</v>
      </c>
      <c r="AQ1955" s="193">
        <f t="shared" si="520"/>
        <v>5.0200000000000002E-2</v>
      </c>
      <c r="AR1955" s="192">
        <f t="shared" si="521"/>
        <v>5.3600000000000002E-2</v>
      </c>
      <c r="AS1955" s="192">
        <f t="shared" si="522"/>
        <v>5.6899999999999999E-2</v>
      </c>
      <c r="AT1955" s="192">
        <f t="shared" si="523"/>
        <v>5.67E-2</v>
      </c>
      <c r="AU1955" s="193" t="str">
        <f t="shared" si="524"/>
        <v/>
      </c>
      <c r="AV1955" s="194">
        <f t="shared" si="525"/>
        <v>5.7000000000000002E-2</v>
      </c>
      <c r="AW1955" s="193">
        <f t="shared" si="526"/>
        <v>5.7000000000000002E-2</v>
      </c>
      <c r="AX1955" s="193" t="str">
        <f t="shared" si="527"/>
        <v/>
      </c>
      <c r="AZ1955" s="193">
        <f t="shared" si="528"/>
        <v>5.1512500000000003E-2</v>
      </c>
    </row>
    <row r="1956" spans="1:52" s="5" customFormat="1" ht="11.25" x14ac:dyDescent="0.2">
      <c r="A1956" s="203">
        <v>40837</v>
      </c>
      <c r="B1956" s="11"/>
      <c r="C1956" s="11"/>
      <c r="D1956" s="15"/>
      <c r="E1956" s="204"/>
      <c r="F1956" s="8"/>
      <c r="G1956" s="8"/>
      <c r="H1956" s="15"/>
      <c r="I1956" s="204"/>
      <c r="J1956" s="8"/>
      <c r="K1956" s="8"/>
      <c r="L1956" s="15"/>
      <c r="M1956" s="204"/>
      <c r="N1956" s="8">
        <v>4.1000000000000002E-2</v>
      </c>
      <c r="O1956" s="8">
        <v>4.1200000000000001E-2</v>
      </c>
      <c r="P1956" s="15">
        <v>4.3999999999999997E-2</v>
      </c>
      <c r="Q1956" s="204">
        <v>4.4200000000000003E-2</v>
      </c>
      <c r="R1956" s="8">
        <v>5.2200000000000003E-2</v>
      </c>
      <c r="S1956" s="204">
        <v>5.2600000000000001E-2</v>
      </c>
      <c r="T1956" s="205">
        <v>5.4300000000000001E-2</v>
      </c>
      <c r="U1956" s="204">
        <v>5.4899999999999997E-2</v>
      </c>
      <c r="V1956" s="8">
        <v>5.8000000000000003E-2</v>
      </c>
      <c r="W1956" s="204">
        <v>5.8599999999999999E-2</v>
      </c>
      <c r="X1956" s="8">
        <v>5.74E-2</v>
      </c>
      <c r="Y1956" s="204">
        <v>5.8200000000000002E-2</v>
      </c>
      <c r="Z1956" s="8"/>
      <c r="AA1956" s="204"/>
      <c r="AB1956" s="8">
        <v>5.74E-2</v>
      </c>
      <c r="AC1956" s="204">
        <v>5.8400000000000001E-2</v>
      </c>
      <c r="AD1956" s="8">
        <v>5.7500000000000002E-2</v>
      </c>
      <c r="AE1956" s="204">
        <v>5.8500000000000003E-2</v>
      </c>
      <c r="AF1956" s="8"/>
      <c r="AG1956" s="204"/>
      <c r="AI1956" s="192" t="str">
        <f t="shared" si="512"/>
        <v/>
      </c>
      <c r="AJ1956" s="192" t="str">
        <f t="shared" si="513"/>
        <v/>
      </c>
      <c r="AK1956" s="192" t="str">
        <f t="shared" si="514"/>
        <v/>
      </c>
      <c r="AL1956" s="192" t="str">
        <f t="shared" si="515"/>
        <v/>
      </c>
      <c r="AM1956" s="192" t="str">
        <f t="shared" si="516"/>
        <v/>
      </c>
      <c r="AN1956" s="192" t="str">
        <f t="shared" si="517"/>
        <v/>
      </c>
      <c r="AO1956" s="193">
        <f t="shared" si="518"/>
        <v>4.1099999999999998E-2</v>
      </c>
      <c r="AP1956" s="192">
        <f t="shared" si="519"/>
        <v>4.41E-2</v>
      </c>
      <c r="AQ1956" s="193">
        <f t="shared" si="520"/>
        <v>5.2400000000000002E-2</v>
      </c>
      <c r="AR1956" s="192">
        <f t="shared" si="521"/>
        <v>5.4599999999999996E-2</v>
      </c>
      <c r="AS1956" s="192">
        <f t="shared" si="522"/>
        <v>5.8300000000000005E-2</v>
      </c>
      <c r="AT1956" s="192">
        <f t="shared" si="523"/>
        <v>5.7800000000000004E-2</v>
      </c>
      <c r="AU1956" s="193" t="str">
        <f t="shared" si="524"/>
        <v/>
      </c>
      <c r="AV1956" s="194">
        <f t="shared" si="525"/>
        <v>5.79E-2</v>
      </c>
      <c r="AW1956" s="193">
        <f t="shared" si="526"/>
        <v>5.8000000000000003E-2</v>
      </c>
      <c r="AX1956" s="193" t="str">
        <f t="shared" si="527"/>
        <v/>
      </c>
      <c r="AZ1956" s="193">
        <f t="shared" si="528"/>
        <v>5.3025000000000003E-2</v>
      </c>
    </row>
    <row r="1957" spans="1:52" s="5" customFormat="1" ht="11.25" x14ac:dyDescent="0.2">
      <c r="A1957" s="203">
        <v>40840</v>
      </c>
      <c r="B1957" s="11"/>
      <c r="C1957" s="11"/>
      <c r="D1957" s="15"/>
      <c r="E1957" s="204"/>
      <c r="F1957" s="8"/>
      <c r="G1957" s="8"/>
      <c r="H1957" s="15"/>
      <c r="I1957" s="204"/>
      <c r="J1957" s="8"/>
      <c r="K1957" s="8"/>
      <c r="L1957" s="15"/>
      <c r="M1957" s="204"/>
      <c r="N1957" s="8">
        <v>4.1099999999999998E-2</v>
      </c>
      <c r="O1957" s="8">
        <v>4.1300000000000003E-2</v>
      </c>
      <c r="P1957" s="15">
        <v>4.41E-2</v>
      </c>
      <c r="Q1957" s="204">
        <v>4.4299999999999999E-2</v>
      </c>
      <c r="R1957" s="8">
        <v>5.1499999999999997E-2</v>
      </c>
      <c r="S1957" s="204">
        <v>5.1900000000000002E-2</v>
      </c>
      <c r="T1957" s="205">
        <v>5.4100000000000002E-2</v>
      </c>
      <c r="U1957" s="204">
        <v>5.4699999999999999E-2</v>
      </c>
      <c r="V1957" s="8">
        <v>5.7599999999999998E-2</v>
      </c>
      <c r="W1957" s="204">
        <v>5.8200000000000002E-2</v>
      </c>
      <c r="X1957" s="8">
        <v>5.7200000000000001E-2</v>
      </c>
      <c r="Y1957" s="204">
        <v>5.8000000000000003E-2</v>
      </c>
      <c r="Z1957" s="8"/>
      <c r="AA1957" s="204"/>
      <c r="AB1957" s="8">
        <v>5.7299999999999997E-2</v>
      </c>
      <c r="AC1957" s="204">
        <v>5.8299999999999998E-2</v>
      </c>
      <c r="AD1957" s="8">
        <v>5.7299999999999997E-2</v>
      </c>
      <c r="AE1957" s="204">
        <v>5.8299999999999998E-2</v>
      </c>
      <c r="AF1957" s="8"/>
      <c r="AG1957" s="204"/>
      <c r="AI1957" s="192" t="str">
        <f t="shared" si="512"/>
        <v/>
      </c>
      <c r="AJ1957" s="192" t="str">
        <f t="shared" si="513"/>
        <v/>
      </c>
      <c r="AK1957" s="192" t="str">
        <f t="shared" si="514"/>
        <v/>
      </c>
      <c r="AL1957" s="192" t="str">
        <f t="shared" si="515"/>
        <v/>
      </c>
      <c r="AM1957" s="192" t="str">
        <f t="shared" si="516"/>
        <v/>
      </c>
      <c r="AN1957" s="192" t="str">
        <f t="shared" si="517"/>
        <v/>
      </c>
      <c r="AO1957" s="193">
        <f t="shared" si="518"/>
        <v>4.1200000000000001E-2</v>
      </c>
      <c r="AP1957" s="192">
        <f t="shared" si="519"/>
        <v>4.4200000000000003E-2</v>
      </c>
      <c r="AQ1957" s="193">
        <f t="shared" si="520"/>
        <v>5.1699999999999996E-2</v>
      </c>
      <c r="AR1957" s="192">
        <f t="shared" si="521"/>
        <v>5.4400000000000004E-2</v>
      </c>
      <c r="AS1957" s="192">
        <f t="shared" si="522"/>
        <v>5.79E-2</v>
      </c>
      <c r="AT1957" s="192">
        <f t="shared" si="523"/>
        <v>5.7599999999999998E-2</v>
      </c>
      <c r="AU1957" s="193" t="str">
        <f t="shared" si="524"/>
        <v/>
      </c>
      <c r="AV1957" s="194">
        <f t="shared" si="525"/>
        <v>5.7799999999999997E-2</v>
      </c>
      <c r="AW1957" s="193">
        <f t="shared" si="526"/>
        <v>5.7799999999999997E-2</v>
      </c>
      <c r="AX1957" s="193" t="str">
        <f t="shared" si="527"/>
        <v/>
      </c>
      <c r="AZ1957" s="193">
        <f t="shared" si="528"/>
        <v>5.2825000000000004E-2</v>
      </c>
    </row>
    <row r="1958" spans="1:52" s="5" customFormat="1" ht="11.25" x14ac:dyDescent="0.2">
      <c r="A1958" s="203">
        <v>40841</v>
      </c>
      <c r="B1958" s="11"/>
      <c r="C1958" s="11"/>
      <c r="D1958" s="15"/>
      <c r="E1958" s="204"/>
      <c r="F1958" s="8"/>
      <c r="G1958" s="8"/>
      <c r="H1958" s="15"/>
      <c r="I1958" s="204"/>
      <c r="J1958" s="8"/>
      <c r="K1958" s="8"/>
      <c r="L1958" s="15"/>
      <c r="M1958" s="204"/>
      <c r="N1958" s="8">
        <v>4.0899999999999999E-2</v>
      </c>
      <c r="O1958" s="8">
        <v>4.1099999999999998E-2</v>
      </c>
      <c r="P1958" s="15">
        <v>4.4299999999999999E-2</v>
      </c>
      <c r="Q1958" s="204">
        <v>4.4499999999999998E-2</v>
      </c>
      <c r="R1958" s="8">
        <v>5.1700000000000003E-2</v>
      </c>
      <c r="S1958" s="204">
        <v>5.21E-2</v>
      </c>
      <c r="T1958" s="205">
        <v>5.45E-2</v>
      </c>
      <c r="U1958" s="204">
        <v>5.5100000000000003E-2</v>
      </c>
      <c r="V1958" s="8">
        <v>5.79E-2</v>
      </c>
      <c r="W1958" s="204">
        <v>5.8500000000000003E-2</v>
      </c>
      <c r="X1958" s="8">
        <v>5.74E-2</v>
      </c>
      <c r="Y1958" s="204">
        <v>5.8200000000000002E-2</v>
      </c>
      <c r="Z1958" s="8"/>
      <c r="AA1958" s="204"/>
      <c r="AB1958" s="8">
        <v>5.74E-2</v>
      </c>
      <c r="AC1958" s="204">
        <v>5.8400000000000001E-2</v>
      </c>
      <c r="AD1958" s="8">
        <v>5.74E-2</v>
      </c>
      <c r="AE1958" s="204">
        <v>5.8400000000000001E-2</v>
      </c>
      <c r="AF1958" s="8"/>
      <c r="AG1958" s="204"/>
      <c r="AI1958" s="192" t="str">
        <f t="shared" si="512"/>
        <v/>
      </c>
      <c r="AJ1958" s="192" t="str">
        <f t="shared" si="513"/>
        <v/>
      </c>
      <c r="AK1958" s="192" t="str">
        <f t="shared" si="514"/>
        <v/>
      </c>
      <c r="AL1958" s="192" t="str">
        <f t="shared" si="515"/>
        <v/>
      </c>
      <c r="AM1958" s="192" t="str">
        <f t="shared" si="516"/>
        <v/>
      </c>
      <c r="AN1958" s="192" t="str">
        <f t="shared" si="517"/>
        <v/>
      </c>
      <c r="AO1958" s="193">
        <f t="shared" si="518"/>
        <v>4.0999999999999995E-2</v>
      </c>
      <c r="AP1958" s="192">
        <f t="shared" si="519"/>
        <v>4.4399999999999995E-2</v>
      </c>
      <c r="AQ1958" s="193">
        <f t="shared" si="520"/>
        <v>5.1900000000000002E-2</v>
      </c>
      <c r="AR1958" s="192">
        <f t="shared" si="521"/>
        <v>5.4800000000000001E-2</v>
      </c>
      <c r="AS1958" s="192">
        <f t="shared" si="522"/>
        <v>5.8200000000000002E-2</v>
      </c>
      <c r="AT1958" s="192">
        <f t="shared" si="523"/>
        <v>5.7800000000000004E-2</v>
      </c>
      <c r="AU1958" s="193" t="str">
        <f t="shared" si="524"/>
        <v/>
      </c>
      <c r="AV1958" s="194">
        <f t="shared" si="525"/>
        <v>5.79E-2</v>
      </c>
      <c r="AW1958" s="193">
        <f t="shared" si="526"/>
        <v>5.79E-2</v>
      </c>
      <c r="AX1958" s="193" t="str">
        <f t="shared" si="527"/>
        <v/>
      </c>
      <c r="AZ1958" s="193">
        <f t="shared" si="528"/>
        <v>5.29875E-2</v>
      </c>
    </row>
    <row r="1959" spans="1:52" s="5" customFormat="1" ht="11.25" x14ac:dyDescent="0.2">
      <c r="A1959" s="203">
        <v>40842</v>
      </c>
      <c r="B1959" s="11"/>
      <c r="C1959" s="11"/>
      <c r="D1959" s="15"/>
      <c r="E1959" s="204"/>
      <c r="F1959" s="8"/>
      <c r="G1959" s="8"/>
      <c r="H1959" s="15"/>
      <c r="I1959" s="204"/>
      <c r="J1959" s="8"/>
      <c r="K1959" s="8"/>
      <c r="L1959" s="15"/>
      <c r="M1959" s="204"/>
      <c r="N1959" s="8">
        <v>4.07E-2</v>
      </c>
      <c r="O1959" s="8">
        <v>4.0899999999999999E-2</v>
      </c>
      <c r="P1959" s="15">
        <v>4.53E-2</v>
      </c>
      <c r="Q1959" s="204">
        <v>4.5499999999999999E-2</v>
      </c>
      <c r="R1959" s="8">
        <v>5.1900000000000002E-2</v>
      </c>
      <c r="S1959" s="204">
        <v>5.2299999999999999E-2</v>
      </c>
      <c r="T1959" s="205">
        <v>5.4899999999999997E-2</v>
      </c>
      <c r="U1959" s="204">
        <v>5.5500000000000001E-2</v>
      </c>
      <c r="V1959" s="8">
        <v>5.79E-2</v>
      </c>
      <c r="W1959" s="204">
        <v>5.8500000000000003E-2</v>
      </c>
      <c r="X1959" s="8">
        <v>5.7500000000000002E-2</v>
      </c>
      <c r="Y1959" s="204">
        <v>5.8299999999999998E-2</v>
      </c>
      <c r="Z1959" s="8"/>
      <c r="AA1959" s="204"/>
      <c r="AB1959" s="8">
        <v>5.7500000000000002E-2</v>
      </c>
      <c r="AC1959" s="204">
        <v>5.8500000000000003E-2</v>
      </c>
      <c r="AD1959" s="8">
        <v>5.7500000000000002E-2</v>
      </c>
      <c r="AE1959" s="204">
        <v>5.8500000000000003E-2</v>
      </c>
      <c r="AF1959" s="8"/>
      <c r="AG1959" s="204"/>
      <c r="AI1959" s="192" t="str">
        <f t="shared" si="512"/>
        <v/>
      </c>
      <c r="AJ1959" s="192" t="str">
        <f t="shared" si="513"/>
        <v/>
      </c>
      <c r="AK1959" s="192" t="str">
        <f t="shared" si="514"/>
        <v/>
      </c>
      <c r="AL1959" s="192" t="str">
        <f t="shared" si="515"/>
        <v/>
      </c>
      <c r="AM1959" s="192" t="str">
        <f t="shared" si="516"/>
        <v/>
      </c>
      <c r="AN1959" s="192" t="str">
        <f t="shared" si="517"/>
        <v/>
      </c>
      <c r="AO1959" s="193">
        <f t="shared" si="518"/>
        <v>4.0800000000000003E-2</v>
      </c>
      <c r="AP1959" s="192">
        <f t="shared" si="519"/>
        <v>4.5399999999999996E-2</v>
      </c>
      <c r="AQ1959" s="193">
        <f t="shared" si="520"/>
        <v>5.21E-2</v>
      </c>
      <c r="AR1959" s="192">
        <f t="shared" si="521"/>
        <v>5.5199999999999999E-2</v>
      </c>
      <c r="AS1959" s="192">
        <f t="shared" si="522"/>
        <v>5.8200000000000002E-2</v>
      </c>
      <c r="AT1959" s="192">
        <f t="shared" si="523"/>
        <v>5.79E-2</v>
      </c>
      <c r="AU1959" s="193" t="str">
        <f t="shared" si="524"/>
        <v/>
      </c>
      <c r="AV1959" s="194">
        <f t="shared" si="525"/>
        <v>5.8000000000000003E-2</v>
      </c>
      <c r="AW1959" s="193">
        <f t="shared" si="526"/>
        <v>5.8000000000000003E-2</v>
      </c>
      <c r="AX1959" s="193" t="str">
        <f t="shared" si="527"/>
        <v/>
      </c>
      <c r="AZ1959" s="193">
        <f t="shared" si="528"/>
        <v>5.3200000000000004E-2</v>
      </c>
    </row>
    <row r="1960" spans="1:52" s="5" customFormat="1" ht="11.25" x14ac:dyDescent="0.2">
      <c r="A1960" s="203">
        <v>40843</v>
      </c>
      <c r="B1960" s="11"/>
      <c r="C1960" s="11"/>
      <c r="D1960" s="15"/>
      <c r="E1960" s="204"/>
      <c r="F1960" s="8"/>
      <c r="G1960" s="8"/>
      <c r="H1960" s="15"/>
      <c r="I1960" s="204"/>
      <c r="J1960" s="8"/>
      <c r="K1960" s="8"/>
      <c r="L1960" s="15"/>
      <c r="M1960" s="204"/>
      <c r="N1960" s="8">
        <v>3.9899999999999998E-2</v>
      </c>
      <c r="O1960" s="8">
        <v>4.0099999999999997E-2</v>
      </c>
      <c r="P1960" s="15">
        <v>4.3999999999999997E-2</v>
      </c>
      <c r="Q1960" s="204">
        <v>4.4200000000000003E-2</v>
      </c>
      <c r="R1960" s="8">
        <v>5.1200000000000002E-2</v>
      </c>
      <c r="S1960" s="204">
        <v>5.16E-2</v>
      </c>
      <c r="T1960" s="205">
        <v>5.4300000000000001E-2</v>
      </c>
      <c r="U1960" s="204">
        <v>5.4899999999999997E-2</v>
      </c>
      <c r="V1960" s="8">
        <v>5.7099999999999998E-2</v>
      </c>
      <c r="W1960" s="204">
        <v>5.7700000000000001E-2</v>
      </c>
      <c r="X1960" s="8">
        <v>5.7200000000000001E-2</v>
      </c>
      <c r="Y1960" s="204">
        <v>5.8000000000000003E-2</v>
      </c>
      <c r="Z1960" s="8"/>
      <c r="AA1960" s="204"/>
      <c r="AB1960" s="8">
        <v>5.7299999999999997E-2</v>
      </c>
      <c r="AC1960" s="204">
        <v>5.8299999999999998E-2</v>
      </c>
      <c r="AD1960" s="8">
        <v>5.7299999999999997E-2</v>
      </c>
      <c r="AE1960" s="204">
        <v>5.8299999999999998E-2</v>
      </c>
      <c r="AF1960" s="8"/>
      <c r="AG1960" s="204"/>
      <c r="AI1960" s="192" t="str">
        <f t="shared" si="512"/>
        <v/>
      </c>
      <c r="AJ1960" s="192" t="str">
        <f t="shared" si="513"/>
        <v/>
      </c>
      <c r="AK1960" s="192" t="str">
        <f t="shared" si="514"/>
        <v/>
      </c>
      <c r="AL1960" s="192" t="str">
        <f t="shared" si="515"/>
        <v/>
      </c>
      <c r="AM1960" s="192" t="str">
        <f t="shared" si="516"/>
        <v/>
      </c>
      <c r="AN1960" s="192" t="str">
        <f t="shared" si="517"/>
        <v/>
      </c>
      <c r="AO1960" s="193">
        <f t="shared" si="518"/>
        <v>3.9999999999999994E-2</v>
      </c>
      <c r="AP1960" s="192">
        <f t="shared" si="519"/>
        <v>4.41E-2</v>
      </c>
      <c r="AQ1960" s="193">
        <f t="shared" si="520"/>
        <v>5.1400000000000001E-2</v>
      </c>
      <c r="AR1960" s="192">
        <f t="shared" si="521"/>
        <v>5.4599999999999996E-2</v>
      </c>
      <c r="AS1960" s="192">
        <f t="shared" si="522"/>
        <v>5.74E-2</v>
      </c>
      <c r="AT1960" s="192">
        <f t="shared" si="523"/>
        <v>5.7599999999999998E-2</v>
      </c>
      <c r="AU1960" s="193" t="str">
        <f t="shared" si="524"/>
        <v/>
      </c>
      <c r="AV1960" s="194">
        <f t="shared" si="525"/>
        <v>5.7799999999999997E-2</v>
      </c>
      <c r="AW1960" s="193">
        <f t="shared" si="526"/>
        <v>5.7799999999999997E-2</v>
      </c>
      <c r="AX1960" s="193" t="str">
        <f t="shared" si="527"/>
        <v/>
      </c>
      <c r="AZ1960" s="193">
        <f t="shared" si="528"/>
        <v>5.2587500000000002E-2</v>
      </c>
    </row>
    <row r="1961" spans="1:52" s="5" customFormat="1" ht="11.25" x14ac:dyDescent="0.2">
      <c r="A1961" s="203">
        <v>40844</v>
      </c>
      <c r="B1961" s="11"/>
      <c r="C1961" s="11"/>
      <c r="D1961" s="15"/>
      <c r="E1961" s="204"/>
      <c r="F1961" s="8"/>
      <c r="G1961" s="8"/>
      <c r="H1961" s="15"/>
      <c r="I1961" s="204"/>
      <c r="J1961" s="8"/>
      <c r="K1961" s="8"/>
      <c r="L1961" s="15"/>
      <c r="M1961" s="204"/>
      <c r="N1961" s="8">
        <v>3.8699999999999998E-2</v>
      </c>
      <c r="O1961" s="8">
        <v>3.8899999999999997E-2</v>
      </c>
      <c r="P1961" s="15">
        <v>4.3499999999999997E-2</v>
      </c>
      <c r="Q1961" s="204">
        <v>4.3700000000000003E-2</v>
      </c>
      <c r="R1961" s="8">
        <v>5.1299999999999998E-2</v>
      </c>
      <c r="S1961" s="204">
        <v>5.1700000000000003E-2</v>
      </c>
      <c r="T1961" s="205">
        <v>5.4300000000000001E-2</v>
      </c>
      <c r="U1961" s="204">
        <v>5.4899999999999997E-2</v>
      </c>
      <c r="V1961" s="8">
        <v>5.7099999999999998E-2</v>
      </c>
      <c r="W1961" s="204">
        <v>5.7700000000000001E-2</v>
      </c>
      <c r="X1961" s="8">
        <v>5.7099999999999998E-2</v>
      </c>
      <c r="Y1961" s="204">
        <v>5.79E-2</v>
      </c>
      <c r="Z1961" s="8"/>
      <c r="AA1961" s="204"/>
      <c r="AB1961" s="8">
        <v>5.7099999999999998E-2</v>
      </c>
      <c r="AC1961" s="204">
        <v>5.8099999999999999E-2</v>
      </c>
      <c r="AD1961" s="8">
        <v>5.7099999999999998E-2</v>
      </c>
      <c r="AE1961" s="204">
        <v>5.8099999999999999E-2</v>
      </c>
      <c r="AF1961" s="8"/>
      <c r="AG1961" s="204"/>
      <c r="AI1961" s="192" t="str">
        <f t="shared" si="512"/>
        <v/>
      </c>
      <c r="AJ1961" s="192" t="str">
        <f t="shared" si="513"/>
        <v/>
      </c>
      <c r="AK1961" s="192" t="str">
        <f t="shared" si="514"/>
        <v/>
      </c>
      <c r="AL1961" s="192" t="str">
        <f t="shared" si="515"/>
        <v/>
      </c>
      <c r="AM1961" s="192" t="str">
        <f t="shared" si="516"/>
        <v/>
      </c>
      <c r="AN1961" s="192" t="str">
        <f t="shared" si="517"/>
        <v/>
      </c>
      <c r="AO1961" s="193">
        <f t="shared" si="518"/>
        <v>3.8800000000000001E-2</v>
      </c>
      <c r="AP1961" s="192">
        <f t="shared" si="519"/>
        <v>4.36E-2</v>
      </c>
      <c r="AQ1961" s="193">
        <f t="shared" si="520"/>
        <v>5.1500000000000004E-2</v>
      </c>
      <c r="AR1961" s="192">
        <f t="shared" si="521"/>
        <v>5.4599999999999996E-2</v>
      </c>
      <c r="AS1961" s="192">
        <f t="shared" si="522"/>
        <v>5.74E-2</v>
      </c>
      <c r="AT1961" s="192">
        <f t="shared" si="523"/>
        <v>5.7499999999999996E-2</v>
      </c>
      <c r="AU1961" s="193" t="str">
        <f t="shared" si="524"/>
        <v/>
      </c>
      <c r="AV1961" s="194">
        <f t="shared" si="525"/>
        <v>5.7599999999999998E-2</v>
      </c>
      <c r="AW1961" s="193">
        <f t="shared" si="526"/>
        <v>5.7599999999999998E-2</v>
      </c>
      <c r="AX1961" s="193" t="str">
        <f t="shared" si="527"/>
        <v/>
      </c>
      <c r="AZ1961" s="193">
        <f t="shared" si="528"/>
        <v>5.2324999999999997E-2</v>
      </c>
    </row>
    <row r="1962" spans="1:52" s="5" customFormat="1" ht="11.25" x14ac:dyDescent="0.2">
      <c r="A1962" s="203">
        <v>40847</v>
      </c>
      <c r="B1962" s="11"/>
      <c r="C1962" s="11"/>
      <c r="D1962" s="15"/>
      <c r="E1962" s="204"/>
      <c r="F1962" s="8"/>
      <c r="G1962" s="8"/>
      <c r="H1962" s="15"/>
      <c r="I1962" s="204"/>
      <c r="J1962" s="8"/>
      <c r="K1962" s="8"/>
      <c r="L1962" s="15"/>
      <c r="M1962" s="204"/>
      <c r="N1962" s="8">
        <v>3.8399999999999997E-2</v>
      </c>
      <c r="O1962" s="8">
        <v>3.8600000000000002E-2</v>
      </c>
      <c r="P1962" s="15">
        <v>4.2900000000000001E-2</v>
      </c>
      <c r="Q1962" s="204">
        <v>4.3099999999999999E-2</v>
      </c>
      <c r="R1962" s="8">
        <v>5.1200000000000002E-2</v>
      </c>
      <c r="S1962" s="204">
        <v>5.16E-2</v>
      </c>
      <c r="T1962" s="205">
        <v>5.3999999999999999E-2</v>
      </c>
      <c r="U1962" s="204">
        <v>5.4600000000000003E-2</v>
      </c>
      <c r="V1962" s="8">
        <v>5.67E-2</v>
      </c>
      <c r="W1962" s="204">
        <v>5.7299999999999997E-2</v>
      </c>
      <c r="X1962" s="8">
        <v>5.6599999999999998E-2</v>
      </c>
      <c r="Y1962" s="204">
        <v>5.74E-2</v>
      </c>
      <c r="Z1962" s="8"/>
      <c r="AA1962" s="204"/>
      <c r="AB1962" s="8">
        <v>5.67E-2</v>
      </c>
      <c r="AC1962" s="204">
        <v>5.7700000000000001E-2</v>
      </c>
      <c r="AD1962" s="8">
        <v>5.67E-2</v>
      </c>
      <c r="AE1962" s="204">
        <v>5.7700000000000001E-2</v>
      </c>
      <c r="AF1962" s="8"/>
      <c r="AG1962" s="204"/>
      <c r="AI1962" s="192" t="str">
        <f t="shared" si="512"/>
        <v/>
      </c>
      <c r="AJ1962" s="192" t="str">
        <f t="shared" si="513"/>
        <v/>
      </c>
      <c r="AK1962" s="192" t="str">
        <f t="shared" si="514"/>
        <v/>
      </c>
      <c r="AL1962" s="192" t="str">
        <f t="shared" si="515"/>
        <v/>
      </c>
      <c r="AM1962" s="192" t="str">
        <f t="shared" si="516"/>
        <v/>
      </c>
      <c r="AN1962" s="192" t="str">
        <f t="shared" si="517"/>
        <v/>
      </c>
      <c r="AO1962" s="193">
        <f t="shared" si="518"/>
        <v>3.85E-2</v>
      </c>
      <c r="AP1962" s="192">
        <f t="shared" si="519"/>
        <v>4.2999999999999997E-2</v>
      </c>
      <c r="AQ1962" s="193">
        <f t="shared" si="520"/>
        <v>5.1400000000000001E-2</v>
      </c>
      <c r="AR1962" s="192">
        <f t="shared" si="521"/>
        <v>5.4300000000000001E-2</v>
      </c>
      <c r="AS1962" s="192">
        <f t="shared" si="522"/>
        <v>5.6999999999999995E-2</v>
      </c>
      <c r="AT1962" s="192">
        <f t="shared" si="523"/>
        <v>5.6999999999999995E-2</v>
      </c>
      <c r="AU1962" s="193" t="str">
        <f t="shared" si="524"/>
        <v/>
      </c>
      <c r="AV1962" s="194">
        <f t="shared" si="525"/>
        <v>5.7200000000000001E-2</v>
      </c>
      <c r="AW1962" s="193">
        <f t="shared" si="526"/>
        <v>5.7200000000000001E-2</v>
      </c>
      <c r="AX1962" s="193" t="str">
        <f t="shared" si="527"/>
        <v/>
      </c>
      <c r="AZ1962" s="193">
        <f t="shared" si="528"/>
        <v>5.1949999999999996E-2</v>
      </c>
    </row>
    <row r="1963" spans="1:52" s="5" customFormat="1" ht="11.25" x14ac:dyDescent="0.2">
      <c r="A1963" s="203">
        <v>40848</v>
      </c>
      <c r="B1963" s="11"/>
      <c r="C1963" s="11"/>
      <c r="D1963" s="15"/>
      <c r="E1963" s="204"/>
      <c r="F1963" s="8"/>
      <c r="G1963" s="8"/>
      <c r="H1963" s="15"/>
      <c r="I1963" s="204"/>
      <c r="J1963" s="8"/>
      <c r="K1963" s="8"/>
      <c r="L1963" s="15"/>
      <c r="M1963" s="204"/>
      <c r="N1963" s="8">
        <v>3.8199999999999998E-2</v>
      </c>
      <c r="O1963" s="8">
        <v>3.8399999999999997E-2</v>
      </c>
      <c r="P1963" s="15">
        <v>4.2900000000000001E-2</v>
      </c>
      <c r="Q1963" s="204">
        <v>4.3099999999999999E-2</v>
      </c>
      <c r="R1963" s="8">
        <v>5.11E-2</v>
      </c>
      <c r="S1963" s="204">
        <v>5.1499999999999997E-2</v>
      </c>
      <c r="T1963" s="205">
        <v>5.3699999999999998E-2</v>
      </c>
      <c r="U1963" s="204">
        <v>5.4300000000000001E-2</v>
      </c>
      <c r="V1963" s="8">
        <v>5.6300000000000003E-2</v>
      </c>
      <c r="W1963" s="204">
        <v>5.6899999999999999E-2</v>
      </c>
      <c r="X1963" s="8">
        <v>5.62E-2</v>
      </c>
      <c r="Y1963" s="204">
        <v>5.7000000000000002E-2</v>
      </c>
      <c r="Z1963" s="8"/>
      <c r="AA1963" s="204"/>
      <c r="AB1963" s="8">
        <v>5.62E-2</v>
      </c>
      <c r="AC1963" s="204">
        <v>5.7200000000000001E-2</v>
      </c>
      <c r="AD1963" s="8">
        <v>5.6300000000000003E-2</v>
      </c>
      <c r="AE1963" s="204">
        <v>5.7299999999999997E-2</v>
      </c>
      <c r="AF1963" s="8"/>
      <c r="AG1963" s="204"/>
      <c r="AI1963" s="192" t="str">
        <f t="shared" si="512"/>
        <v/>
      </c>
      <c r="AJ1963" s="192" t="str">
        <f t="shared" si="513"/>
        <v/>
      </c>
      <c r="AK1963" s="192" t="str">
        <f t="shared" si="514"/>
        <v/>
      </c>
      <c r="AL1963" s="192" t="str">
        <f t="shared" si="515"/>
        <v/>
      </c>
      <c r="AM1963" s="192" t="str">
        <f t="shared" si="516"/>
        <v/>
      </c>
      <c r="AN1963" s="192" t="str">
        <f t="shared" si="517"/>
        <v/>
      </c>
      <c r="AO1963" s="193">
        <f t="shared" si="518"/>
        <v>3.8300000000000001E-2</v>
      </c>
      <c r="AP1963" s="192">
        <f t="shared" si="519"/>
        <v>4.2999999999999997E-2</v>
      </c>
      <c r="AQ1963" s="193">
        <f t="shared" si="520"/>
        <v>5.1299999999999998E-2</v>
      </c>
      <c r="AR1963" s="192">
        <f t="shared" si="521"/>
        <v>5.3999999999999999E-2</v>
      </c>
      <c r="AS1963" s="192">
        <f t="shared" si="522"/>
        <v>5.6599999999999998E-2</v>
      </c>
      <c r="AT1963" s="192">
        <f t="shared" si="523"/>
        <v>5.6599999999999998E-2</v>
      </c>
      <c r="AU1963" s="193" t="str">
        <f t="shared" si="524"/>
        <v/>
      </c>
      <c r="AV1963" s="194">
        <f t="shared" si="525"/>
        <v>5.67E-2</v>
      </c>
      <c r="AW1963" s="193">
        <f t="shared" si="526"/>
        <v>5.6800000000000003E-2</v>
      </c>
      <c r="AX1963" s="193" t="str">
        <f t="shared" si="527"/>
        <v/>
      </c>
      <c r="AZ1963" s="193">
        <f t="shared" si="528"/>
        <v>5.1662499999999993E-2</v>
      </c>
    </row>
    <row r="1964" spans="1:52" s="5" customFormat="1" ht="11.25" x14ac:dyDescent="0.2">
      <c r="A1964" s="203">
        <v>40850</v>
      </c>
      <c r="B1964" s="11"/>
      <c r="C1964" s="11"/>
      <c r="D1964" s="15"/>
      <c r="E1964" s="204"/>
      <c r="F1964" s="8"/>
      <c r="G1964" s="8"/>
      <c r="H1964" s="15"/>
      <c r="I1964" s="204"/>
      <c r="J1964" s="8"/>
      <c r="K1964" s="8"/>
      <c r="L1964" s="15"/>
      <c r="M1964" s="204"/>
      <c r="N1964" s="8">
        <v>3.9199999999999999E-2</v>
      </c>
      <c r="O1964" s="8">
        <v>3.9399999999999998E-2</v>
      </c>
      <c r="P1964" s="15">
        <v>4.41E-2</v>
      </c>
      <c r="Q1964" s="204">
        <v>4.4299999999999999E-2</v>
      </c>
      <c r="R1964" s="8">
        <v>5.21E-2</v>
      </c>
      <c r="S1964" s="204">
        <v>5.2499999999999998E-2</v>
      </c>
      <c r="T1964" s="205">
        <v>5.4300000000000001E-2</v>
      </c>
      <c r="U1964" s="204">
        <v>5.4899999999999997E-2</v>
      </c>
      <c r="V1964" s="8">
        <v>5.6800000000000003E-2</v>
      </c>
      <c r="W1964" s="204">
        <v>5.74E-2</v>
      </c>
      <c r="X1964" s="8">
        <v>5.6500000000000002E-2</v>
      </c>
      <c r="Y1964" s="204">
        <v>5.7299999999999997E-2</v>
      </c>
      <c r="Z1964" s="8"/>
      <c r="AA1964" s="204"/>
      <c r="AB1964" s="8">
        <v>5.6500000000000002E-2</v>
      </c>
      <c r="AC1964" s="204">
        <v>5.7500000000000002E-2</v>
      </c>
      <c r="AD1964" s="8">
        <v>5.6500000000000002E-2</v>
      </c>
      <c r="AE1964" s="204">
        <v>5.7500000000000002E-2</v>
      </c>
      <c r="AF1964" s="8"/>
      <c r="AG1964" s="204"/>
      <c r="AI1964" s="192" t="str">
        <f t="shared" si="512"/>
        <v/>
      </c>
      <c r="AJ1964" s="192" t="str">
        <f t="shared" si="513"/>
        <v/>
      </c>
      <c r="AK1964" s="192" t="str">
        <f t="shared" si="514"/>
        <v/>
      </c>
      <c r="AL1964" s="192" t="str">
        <f t="shared" si="515"/>
        <v/>
      </c>
      <c r="AM1964" s="192" t="str">
        <f t="shared" si="516"/>
        <v/>
      </c>
      <c r="AN1964" s="192" t="str">
        <f t="shared" si="517"/>
        <v/>
      </c>
      <c r="AO1964" s="193">
        <f t="shared" si="518"/>
        <v>3.9300000000000002E-2</v>
      </c>
      <c r="AP1964" s="192">
        <f t="shared" si="519"/>
        <v>4.4200000000000003E-2</v>
      </c>
      <c r="AQ1964" s="193">
        <f t="shared" si="520"/>
        <v>5.2299999999999999E-2</v>
      </c>
      <c r="AR1964" s="192">
        <f t="shared" si="521"/>
        <v>5.4599999999999996E-2</v>
      </c>
      <c r="AS1964" s="192">
        <f t="shared" si="522"/>
        <v>5.7099999999999998E-2</v>
      </c>
      <c r="AT1964" s="192">
        <f t="shared" si="523"/>
        <v>5.6899999999999999E-2</v>
      </c>
      <c r="AU1964" s="193" t="str">
        <f t="shared" si="524"/>
        <v/>
      </c>
      <c r="AV1964" s="194">
        <f t="shared" si="525"/>
        <v>5.7000000000000002E-2</v>
      </c>
      <c r="AW1964" s="193">
        <f t="shared" si="526"/>
        <v>5.7000000000000002E-2</v>
      </c>
      <c r="AX1964" s="193" t="str">
        <f t="shared" si="527"/>
        <v/>
      </c>
      <c r="AZ1964" s="193">
        <f t="shared" si="528"/>
        <v>5.2299999999999999E-2</v>
      </c>
    </row>
    <row r="1965" spans="1:52" s="5" customFormat="1" ht="11.25" x14ac:dyDescent="0.2">
      <c r="A1965" s="203">
        <v>40851</v>
      </c>
      <c r="B1965" s="11"/>
      <c r="C1965" s="11"/>
      <c r="D1965" s="15"/>
      <c r="E1965" s="204"/>
      <c r="F1965" s="8"/>
      <c r="G1965" s="8"/>
      <c r="H1965" s="15"/>
      <c r="I1965" s="204"/>
      <c r="J1965" s="8"/>
      <c r="K1965" s="8"/>
      <c r="L1965" s="15"/>
      <c r="M1965" s="204"/>
      <c r="N1965" s="8">
        <v>3.9300000000000002E-2</v>
      </c>
      <c r="O1965" s="8">
        <v>3.95E-2</v>
      </c>
      <c r="P1965" s="15">
        <v>4.4200000000000003E-2</v>
      </c>
      <c r="Q1965" s="204">
        <v>4.4400000000000002E-2</v>
      </c>
      <c r="R1965" s="8">
        <v>5.2200000000000003E-2</v>
      </c>
      <c r="S1965" s="204">
        <v>5.2600000000000001E-2</v>
      </c>
      <c r="T1965" s="205">
        <v>5.45E-2</v>
      </c>
      <c r="U1965" s="204">
        <v>5.5100000000000003E-2</v>
      </c>
      <c r="V1965" s="8">
        <v>5.6899999999999999E-2</v>
      </c>
      <c r="W1965" s="204">
        <v>5.7500000000000002E-2</v>
      </c>
      <c r="X1965" s="8">
        <v>5.6599999999999998E-2</v>
      </c>
      <c r="Y1965" s="204">
        <v>5.74E-2</v>
      </c>
      <c r="Z1965" s="8"/>
      <c r="AA1965" s="204"/>
      <c r="AB1965" s="8">
        <v>5.6599999999999998E-2</v>
      </c>
      <c r="AC1965" s="204">
        <v>5.7599999999999998E-2</v>
      </c>
      <c r="AD1965" s="8">
        <v>5.6500000000000002E-2</v>
      </c>
      <c r="AE1965" s="204">
        <v>5.7500000000000002E-2</v>
      </c>
      <c r="AF1965" s="8"/>
      <c r="AG1965" s="204"/>
      <c r="AI1965" s="192" t="str">
        <f t="shared" si="512"/>
        <v/>
      </c>
      <c r="AJ1965" s="192" t="str">
        <f t="shared" si="513"/>
        <v/>
      </c>
      <c r="AK1965" s="192" t="str">
        <f t="shared" si="514"/>
        <v/>
      </c>
      <c r="AL1965" s="192" t="str">
        <f t="shared" si="515"/>
        <v/>
      </c>
      <c r="AM1965" s="192" t="str">
        <f t="shared" si="516"/>
        <v/>
      </c>
      <c r="AN1965" s="192" t="str">
        <f t="shared" si="517"/>
        <v/>
      </c>
      <c r="AO1965" s="193">
        <f t="shared" si="518"/>
        <v>3.9400000000000004E-2</v>
      </c>
      <c r="AP1965" s="192">
        <f t="shared" si="519"/>
        <v>4.4300000000000006E-2</v>
      </c>
      <c r="AQ1965" s="193">
        <f t="shared" si="520"/>
        <v>5.2400000000000002E-2</v>
      </c>
      <c r="AR1965" s="192">
        <f t="shared" si="521"/>
        <v>5.4800000000000001E-2</v>
      </c>
      <c r="AS1965" s="192">
        <f t="shared" si="522"/>
        <v>5.7200000000000001E-2</v>
      </c>
      <c r="AT1965" s="192">
        <f t="shared" si="523"/>
        <v>5.6999999999999995E-2</v>
      </c>
      <c r="AU1965" s="193" t="str">
        <f t="shared" si="524"/>
        <v/>
      </c>
      <c r="AV1965" s="194">
        <f t="shared" si="525"/>
        <v>5.7099999999999998E-2</v>
      </c>
      <c r="AW1965" s="193">
        <f t="shared" si="526"/>
        <v>5.7000000000000002E-2</v>
      </c>
      <c r="AX1965" s="193" t="str">
        <f t="shared" si="527"/>
        <v/>
      </c>
      <c r="AZ1965" s="193">
        <f t="shared" si="528"/>
        <v>5.2400000000000002E-2</v>
      </c>
    </row>
    <row r="1966" spans="1:52" s="5" customFormat="1" ht="11.25" x14ac:dyDescent="0.2">
      <c r="A1966" s="203">
        <v>40854</v>
      </c>
      <c r="B1966" s="11"/>
      <c r="C1966" s="11"/>
      <c r="D1966" s="15"/>
      <c r="E1966" s="204"/>
      <c r="F1966" s="8"/>
      <c r="G1966" s="8"/>
      <c r="H1966" s="15"/>
      <c r="I1966" s="204"/>
      <c r="J1966" s="8"/>
      <c r="K1966" s="8"/>
      <c r="L1966" s="15"/>
      <c r="M1966" s="204"/>
      <c r="N1966" s="8">
        <v>3.9399999999999998E-2</v>
      </c>
      <c r="O1966" s="8">
        <v>3.9600000000000003E-2</v>
      </c>
      <c r="P1966" s="15">
        <v>4.3700000000000003E-2</v>
      </c>
      <c r="Q1966" s="204">
        <v>4.3900000000000002E-2</v>
      </c>
      <c r="R1966" s="8">
        <v>5.1799999999999999E-2</v>
      </c>
      <c r="S1966" s="204">
        <v>5.2200000000000003E-2</v>
      </c>
      <c r="T1966" s="205">
        <v>5.4199999999999998E-2</v>
      </c>
      <c r="U1966" s="204">
        <v>5.4800000000000001E-2</v>
      </c>
      <c r="V1966" s="8">
        <v>5.6399999999999999E-2</v>
      </c>
      <c r="W1966" s="204">
        <v>5.7000000000000002E-2</v>
      </c>
      <c r="X1966" s="8">
        <v>5.6599999999999998E-2</v>
      </c>
      <c r="Y1966" s="204">
        <v>5.74E-2</v>
      </c>
      <c r="Z1966" s="8"/>
      <c r="AA1966" s="204"/>
      <c r="AB1966" s="8">
        <v>5.67E-2</v>
      </c>
      <c r="AC1966" s="204">
        <v>5.7700000000000001E-2</v>
      </c>
      <c r="AD1966" s="8">
        <v>5.67E-2</v>
      </c>
      <c r="AE1966" s="204">
        <v>5.7700000000000001E-2</v>
      </c>
      <c r="AF1966" s="8"/>
      <c r="AG1966" s="204"/>
      <c r="AI1966" s="192" t="str">
        <f t="shared" ref="AI1966:AI2029" si="529">IFERROR(AVERAGE(B1966:C1966),"")</f>
        <v/>
      </c>
      <c r="AJ1966" s="192" t="str">
        <f t="shared" ref="AJ1966:AJ2029" si="530">IFERROR(AVERAGE(D1966:E1966),"")</f>
        <v/>
      </c>
      <c r="AK1966" s="192" t="str">
        <f t="shared" ref="AK1966:AK2029" si="531">IFERROR(AVERAGE(F1966:G1966),"")</f>
        <v/>
      </c>
      <c r="AL1966" s="192" t="str">
        <f t="shared" ref="AL1966:AL2029" si="532">IFERROR(AVERAGE(H1966:I1966),"")</f>
        <v/>
      </c>
      <c r="AM1966" s="192" t="str">
        <f t="shared" ref="AM1966:AM2029" si="533">IFERROR(AVERAGE(J1966:K1966),"")</f>
        <v/>
      </c>
      <c r="AN1966" s="192" t="str">
        <f t="shared" ref="AN1966:AN2029" si="534">IFERROR(AVERAGE(L1966:M1966),"")</f>
        <v/>
      </c>
      <c r="AO1966" s="193">
        <f t="shared" ref="AO1966:AO2029" si="535">IFERROR(AVERAGE(N1966:O1966),"")</f>
        <v>3.95E-2</v>
      </c>
      <c r="AP1966" s="192">
        <f t="shared" ref="AP1966:AP2029" si="536">IFERROR(AVERAGE(P1966:Q1966),"")</f>
        <v>4.3800000000000006E-2</v>
      </c>
      <c r="AQ1966" s="193">
        <f t="shared" ref="AQ1966:AQ2029" si="537">IFERROR(AVERAGE(R1966:S1966),"")</f>
        <v>5.2000000000000005E-2</v>
      </c>
      <c r="AR1966" s="192">
        <f t="shared" ref="AR1966:AR2029" si="538">IFERROR(AVERAGE(T1966:U1966),"")</f>
        <v>5.45E-2</v>
      </c>
      <c r="AS1966" s="192">
        <f t="shared" ref="AS1966:AS2029" si="539">IFERROR(AVERAGE(V1966:W1966),"")</f>
        <v>5.67E-2</v>
      </c>
      <c r="AT1966" s="192">
        <f t="shared" ref="AT1966:AT2029" si="540">IFERROR(AVERAGE(X1966:Y1966),"")</f>
        <v>5.6999999999999995E-2</v>
      </c>
      <c r="AU1966" s="193" t="str">
        <f t="shared" ref="AU1966:AU2029" si="541">IFERROR(AVERAGE(Z1966:AA1966),"")</f>
        <v/>
      </c>
      <c r="AV1966" s="194">
        <f t="shared" ref="AV1966:AV2029" si="542">IFERROR(AVERAGE(AB1966:AC1966),"")</f>
        <v>5.7200000000000001E-2</v>
      </c>
      <c r="AW1966" s="193">
        <f t="shared" ref="AW1966:AW2029" si="543">IFERROR(AVERAGE(AD1966:AE1966),"")</f>
        <v>5.7200000000000001E-2</v>
      </c>
      <c r="AX1966" s="193" t="str">
        <f t="shared" ref="AX1966:AX2029" si="544">IFERROR(AVERAGE(AF1966:AG1966),"")</f>
        <v/>
      </c>
      <c r="AZ1966" s="193">
        <f t="shared" si="528"/>
        <v>5.2237500000000006E-2</v>
      </c>
    </row>
    <row r="1967" spans="1:52" s="5" customFormat="1" ht="11.25" x14ac:dyDescent="0.2">
      <c r="A1967" s="203">
        <v>40855</v>
      </c>
      <c r="B1967" s="11"/>
      <c r="C1967" s="11"/>
      <c r="D1967" s="15"/>
      <c r="E1967" s="204"/>
      <c r="F1967" s="8"/>
      <c r="G1967" s="8"/>
      <c r="H1967" s="15"/>
      <c r="I1967" s="204"/>
      <c r="J1967" s="8"/>
      <c r="K1967" s="8"/>
      <c r="L1967" s="15"/>
      <c r="M1967" s="204"/>
      <c r="N1967" s="8">
        <v>3.9100000000000003E-2</v>
      </c>
      <c r="O1967" s="8">
        <v>3.9300000000000002E-2</v>
      </c>
      <c r="P1967" s="15">
        <v>4.3099999999999999E-2</v>
      </c>
      <c r="Q1967" s="204">
        <v>4.3299999999999998E-2</v>
      </c>
      <c r="R1967" s="8">
        <v>5.1400000000000001E-2</v>
      </c>
      <c r="S1967" s="204">
        <v>5.1799999999999999E-2</v>
      </c>
      <c r="T1967" s="205">
        <v>5.3800000000000001E-2</v>
      </c>
      <c r="U1967" s="204">
        <v>5.4399999999999997E-2</v>
      </c>
      <c r="V1967" s="8">
        <v>5.6000000000000001E-2</v>
      </c>
      <c r="W1967" s="204">
        <v>5.6599999999999998E-2</v>
      </c>
      <c r="X1967" s="8">
        <v>5.6500000000000002E-2</v>
      </c>
      <c r="Y1967" s="204">
        <v>5.7299999999999997E-2</v>
      </c>
      <c r="Z1967" s="8"/>
      <c r="AA1967" s="204"/>
      <c r="AB1967" s="8">
        <v>5.67E-2</v>
      </c>
      <c r="AC1967" s="204">
        <v>5.7700000000000001E-2</v>
      </c>
      <c r="AD1967" s="8">
        <v>5.67E-2</v>
      </c>
      <c r="AE1967" s="204">
        <v>5.7700000000000001E-2</v>
      </c>
      <c r="AF1967" s="8"/>
      <c r="AG1967" s="204"/>
      <c r="AI1967" s="192" t="str">
        <f t="shared" si="529"/>
        <v/>
      </c>
      <c r="AJ1967" s="192" t="str">
        <f t="shared" si="530"/>
        <v/>
      </c>
      <c r="AK1967" s="192" t="str">
        <f t="shared" si="531"/>
        <v/>
      </c>
      <c r="AL1967" s="192" t="str">
        <f t="shared" si="532"/>
        <v/>
      </c>
      <c r="AM1967" s="192" t="str">
        <f t="shared" si="533"/>
        <v/>
      </c>
      <c r="AN1967" s="192" t="str">
        <f t="shared" si="534"/>
        <v/>
      </c>
      <c r="AO1967" s="193">
        <f t="shared" si="535"/>
        <v>3.9199999999999999E-2</v>
      </c>
      <c r="AP1967" s="192">
        <f t="shared" si="536"/>
        <v>4.3200000000000002E-2</v>
      </c>
      <c r="AQ1967" s="193">
        <f t="shared" si="537"/>
        <v>5.16E-2</v>
      </c>
      <c r="AR1967" s="192">
        <f t="shared" si="538"/>
        <v>5.4099999999999995E-2</v>
      </c>
      <c r="AS1967" s="192">
        <f t="shared" si="539"/>
        <v>5.6300000000000003E-2</v>
      </c>
      <c r="AT1967" s="192">
        <f t="shared" si="540"/>
        <v>5.6899999999999999E-2</v>
      </c>
      <c r="AU1967" s="193" t="str">
        <f t="shared" si="541"/>
        <v/>
      </c>
      <c r="AV1967" s="194">
        <f t="shared" si="542"/>
        <v>5.7200000000000001E-2</v>
      </c>
      <c r="AW1967" s="193">
        <f t="shared" si="543"/>
        <v>5.7200000000000001E-2</v>
      </c>
      <c r="AX1967" s="193" t="str">
        <f t="shared" si="544"/>
        <v/>
      </c>
      <c r="AZ1967" s="193">
        <f t="shared" si="528"/>
        <v>5.1962500000000009E-2</v>
      </c>
    </row>
    <row r="1968" spans="1:52" s="5" customFormat="1" ht="11.25" x14ac:dyDescent="0.2">
      <c r="A1968" s="203">
        <v>40856</v>
      </c>
      <c r="B1968" s="11"/>
      <c r="C1968" s="11"/>
      <c r="D1968" s="15"/>
      <c r="E1968" s="204"/>
      <c r="F1968" s="8"/>
      <c r="G1968" s="8"/>
      <c r="H1968" s="15"/>
      <c r="I1968" s="204"/>
      <c r="J1968" s="8"/>
      <c r="K1968" s="8"/>
      <c r="L1968" s="15"/>
      <c r="M1968" s="204"/>
      <c r="N1968" s="8">
        <v>3.9399999999999998E-2</v>
      </c>
      <c r="O1968" s="8">
        <v>3.9600000000000003E-2</v>
      </c>
      <c r="P1968" s="15">
        <v>4.2799999999999998E-2</v>
      </c>
      <c r="Q1968" s="204">
        <v>4.2999999999999997E-2</v>
      </c>
      <c r="R1968" s="8">
        <v>5.11E-2</v>
      </c>
      <c r="S1968" s="204">
        <v>5.1499999999999997E-2</v>
      </c>
      <c r="T1968" s="205">
        <v>5.3499999999999999E-2</v>
      </c>
      <c r="U1968" s="204">
        <v>5.4100000000000002E-2</v>
      </c>
      <c r="V1968" s="8">
        <v>5.5599999999999997E-2</v>
      </c>
      <c r="W1968" s="204">
        <v>5.62E-2</v>
      </c>
      <c r="X1968" s="8">
        <v>5.6300000000000003E-2</v>
      </c>
      <c r="Y1968" s="204">
        <v>5.7099999999999998E-2</v>
      </c>
      <c r="Z1968" s="8"/>
      <c r="AA1968" s="204"/>
      <c r="AB1968" s="8">
        <v>5.6500000000000002E-2</v>
      </c>
      <c r="AC1968" s="204">
        <v>5.7500000000000002E-2</v>
      </c>
      <c r="AD1968" s="8">
        <v>5.67E-2</v>
      </c>
      <c r="AE1968" s="204">
        <v>5.7700000000000001E-2</v>
      </c>
      <c r="AF1968" s="8"/>
      <c r="AG1968" s="204"/>
      <c r="AI1968" s="192" t="str">
        <f t="shared" si="529"/>
        <v/>
      </c>
      <c r="AJ1968" s="192" t="str">
        <f t="shared" si="530"/>
        <v/>
      </c>
      <c r="AK1968" s="192" t="str">
        <f t="shared" si="531"/>
        <v/>
      </c>
      <c r="AL1968" s="192" t="str">
        <f t="shared" si="532"/>
        <v/>
      </c>
      <c r="AM1968" s="192" t="str">
        <f t="shared" si="533"/>
        <v/>
      </c>
      <c r="AN1968" s="192" t="str">
        <f t="shared" si="534"/>
        <v/>
      </c>
      <c r="AO1968" s="193">
        <f t="shared" si="535"/>
        <v>3.95E-2</v>
      </c>
      <c r="AP1968" s="192">
        <f t="shared" si="536"/>
        <v>4.2899999999999994E-2</v>
      </c>
      <c r="AQ1968" s="193">
        <f t="shared" si="537"/>
        <v>5.1299999999999998E-2</v>
      </c>
      <c r="AR1968" s="192">
        <f t="shared" si="538"/>
        <v>5.3800000000000001E-2</v>
      </c>
      <c r="AS1968" s="192">
        <f t="shared" si="539"/>
        <v>5.5899999999999998E-2</v>
      </c>
      <c r="AT1968" s="192">
        <f t="shared" si="540"/>
        <v>5.67E-2</v>
      </c>
      <c r="AU1968" s="193" t="str">
        <f t="shared" si="541"/>
        <v/>
      </c>
      <c r="AV1968" s="194">
        <f t="shared" si="542"/>
        <v>5.7000000000000002E-2</v>
      </c>
      <c r="AW1968" s="193">
        <f t="shared" si="543"/>
        <v>5.7200000000000001E-2</v>
      </c>
      <c r="AX1968" s="193" t="str">
        <f t="shared" si="544"/>
        <v/>
      </c>
      <c r="AZ1968" s="193">
        <f t="shared" si="528"/>
        <v>5.17875E-2</v>
      </c>
    </row>
    <row r="1969" spans="1:52" s="5" customFormat="1" ht="11.25" x14ac:dyDescent="0.2">
      <c r="A1969" s="203">
        <v>40857</v>
      </c>
      <c r="B1969" s="11"/>
      <c r="C1969" s="11"/>
      <c r="D1969" s="15"/>
      <c r="E1969" s="204"/>
      <c r="F1969" s="8"/>
      <c r="G1969" s="8"/>
      <c r="H1969" s="15"/>
      <c r="I1969" s="204"/>
      <c r="J1969" s="8"/>
      <c r="K1969" s="8"/>
      <c r="L1969" s="15"/>
      <c r="M1969" s="204"/>
      <c r="N1969" s="8">
        <v>3.8800000000000001E-2</v>
      </c>
      <c r="O1969" s="8">
        <v>3.9E-2</v>
      </c>
      <c r="P1969" s="15">
        <v>4.1099999999999998E-2</v>
      </c>
      <c r="Q1969" s="204">
        <v>4.1300000000000003E-2</v>
      </c>
      <c r="R1969" s="8">
        <v>4.99E-2</v>
      </c>
      <c r="S1969" s="204">
        <v>5.0299999999999997E-2</v>
      </c>
      <c r="T1969" s="205">
        <v>5.2600000000000001E-2</v>
      </c>
      <c r="U1969" s="204">
        <v>5.3199999999999997E-2</v>
      </c>
      <c r="V1969" s="8">
        <v>5.4600000000000003E-2</v>
      </c>
      <c r="W1969" s="204">
        <v>5.5199999999999999E-2</v>
      </c>
      <c r="X1969" s="8">
        <v>5.5500000000000001E-2</v>
      </c>
      <c r="Y1969" s="204">
        <v>5.6300000000000003E-2</v>
      </c>
      <c r="Z1969" s="8"/>
      <c r="AA1969" s="204"/>
      <c r="AB1969" s="8">
        <v>5.5899999999999998E-2</v>
      </c>
      <c r="AC1969" s="204">
        <v>5.6899999999999999E-2</v>
      </c>
      <c r="AD1969" s="8">
        <v>5.5899999999999998E-2</v>
      </c>
      <c r="AE1969" s="204">
        <v>5.6899999999999999E-2</v>
      </c>
      <c r="AF1969" s="8"/>
      <c r="AG1969" s="204"/>
      <c r="AI1969" s="192" t="str">
        <f t="shared" si="529"/>
        <v/>
      </c>
      <c r="AJ1969" s="192" t="str">
        <f t="shared" si="530"/>
        <v/>
      </c>
      <c r="AK1969" s="192" t="str">
        <f t="shared" si="531"/>
        <v/>
      </c>
      <c r="AL1969" s="192" t="str">
        <f t="shared" si="532"/>
        <v/>
      </c>
      <c r="AM1969" s="192" t="str">
        <f t="shared" si="533"/>
        <v/>
      </c>
      <c r="AN1969" s="192" t="str">
        <f t="shared" si="534"/>
        <v/>
      </c>
      <c r="AO1969" s="193">
        <f t="shared" si="535"/>
        <v>3.8900000000000004E-2</v>
      </c>
      <c r="AP1969" s="192">
        <f t="shared" si="536"/>
        <v>4.1200000000000001E-2</v>
      </c>
      <c r="AQ1969" s="193">
        <f t="shared" si="537"/>
        <v>5.0099999999999999E-2</v>
      </c>
      <c r="AR1969" s="192">
        <f t="shared" si="538"/>
        <v>5.2900000000000003E-2</v>
      </c>
      <c r="AS1969" s="192">
        <f t="shared" si="539"/>
        <v>5.4900000000000004E-2</v>
      </c>
      <c r="AT1969" s="192">
        <f t="shared" si="540"/>
        <v>5.5900000000000005E-2</v>
      </c>
      <c r="AU1969" s="193" t="str">
        <f t="shared" si="541"/>
        <v/>
      </c>
      <c r="AV1969" s="194">
        <f t="shared" si="542"/>
        <v>5.6399999999999999E-2</v>
      </c>
      <c r="AW1969" s="193">
        <f t="shared" si="543"/>
        <v>5.6399999999999999E-2</v>
      </c>
      <c r="AX1969" s="193" t="str">
        <f t="shared" si="544"/>
        <v/>
      </c>
      <c r="AZ1969" s="193">
        <f t="shared" si="528"/>
        <v>5.0837500000000008E-2</v>
      </c>
    </row>
    <row r="1970" spans="1:52" s="5" customFormat="1" ht="11.25" x14ac:dyDescent="0.2">
      <c r="A1970" s="203">
        <v>40858</v>
      </c>
      <c r="B1970" s="11"/>
      <c r="C1970" s="11"/>
      <c r="D1970" s="15"/>
      <c r="E1970" s="204"/>
      <c r="F1970" s="8"/>
      <c r="G1970" s="8"/>
      <c r="H1970" s="15"/>
      <c r="I1970" s="204"/>
      <c r="J1970" s="8"/>
      <c r="K1970" s="8"/>
      <c r="L1970" s="15"/>
      <c r="M1970" s="204"/>
      <c r="N1970" s="8">
        <v>3.8800000000000001E-2</v>
      </c>
      <c r="O1970" s="8">
        <v>3.9E-2</v>
      </c>
      <c r="P1970" s="15">
        <v>4.1399999999999999E-2</v>
      </c>
      <c r="Q1970" s="204">
        <v>4.1599999999999998E-2</v>
      </c>
      <c r="R1970" s="8">
        <v>5.04E-2</v>
      </c>
      <c r="S1970" s="204">
        <v>5.0799999999999998E-2</v>
      </c>
      <c r="T1970" s="205">
        <v>5.2600000000000001E-2</v>
      </c>
      <c r="U1970" s="204">
        <v>5.3199999999999997E-2</v>
      </c>
      <c r="V1970" s="8">
        <v>5.4699999999999999E-2</v>
      </c>
      <c r="W1970" s="204">
        <v>5.5300000000000002E-2</v>
      </c>
      <c r="X1970" s="8">
        <v>5.5599999999999997E-2</v>
      </c>
      <c r="Y1970" s="204">
        <v>5.6399999999999999E-2</v>
      </c>
      <c r="Z1970" s="8"/>
      <c r="AA1970" s="204"/>
      <c r="AB1970" s="8">
        <v>5.6000000000000001E-2</v>
      </c>
      <c r="AC1970" s="204">
        <v>5.7000000000000002E-2</v>
      </c>
      <c r="AD1970" s="8">
        <v>5.6000000000000001E-2</v>
      </c>
      <c r="AE1970" s="204">
        <v>5.7000000000000002E-2</v>
      </c>
      <c r="AF1970" s="8"/>
      <c r="AG1970" s="204"/>
      <c r="AI1970" s="192" t="str">
        <f t="shared" si="529"/>
        <v/>
      </c>
      <c r="AJ1970" s="192" t="str">
        <f t="shared" si="530"/>
        <v/>
      </c>
      <c r="AK1970" s="192" t="str">
        <f t="shared" si="531"/>
        <v/>
      </c>
      <c r="AL1970" s="192" t="str">
        <f t="shared" si="532"/>
        <v/>
      </c>
      <c r="AM1970" s="192" t="str">
        <f t="shared" si="533"/>
        <v/>
      </c>
      <c r="AN1970" s="192" t="str">
        <f t="shared" si="534"/>
        <v/>
      </c>
      <c r="AO1970" s="193">
        <f t="shared" si="535"/>
        <v>3.8900000000000004E-2</v>
      </c>
      <c r="AP1970" s="192">
        <f t="shared" si="536"/>
        <v>4.1499999999999995E-2</v>
      </c>
      <c r="AQ1970" s="193">
        <f t="shared" si="537"/>
        <v>5.0599999999999999E-2</v>
      </c>
      <c r="AR1970" s="192">
        <f t="shared" si="538"/>
        <v>5.2900000000000003E-2</v>
      </c>
      <c r="AS1970" s="192">
        <f t="shared" si="539"/>
        <v>5.5E-2</v>
      </c>
      <c r="AT1970" s="192">
        <f t="shared" si="540"/>
        <v>5.5999999999999994E-2</v>
      </c>
      <c r="AU1970" s="193" t="str">
        <f t="shared" si="541"/>
        <v/>
      </c>
      <c r="AV1970" s="194">
        <f t="shared" si="542"/>
        <v>5.6500000000000002E-2</v>
      </c>
      <c r="AW1970" s="193">
        <f t="shared" si="543"/>
        <v>5.6500000000000002E-2</v>
      </c>
      <c r="AX1970" s="193" t="str">
        <f t="shared" si="544"/>
        <v/>
      </c>
      <c r="AZ1970" s="193">
        <f t="shared" si="528"/>
        <v>5.0987499999999998E-2</v>
      </c>
    </row>
    <row r="1971" spans="1:52" s="5" customFormat="1" ht="11.25" x14ac:dyDescent="0.2">
      <c r="A1971" s="203">
        <v>40861</v>
      </c>
      <c r="B1971" s="11"/>
      <c r="C1971" s="11"/>
      <c r="D1971" s="15"/>
      <c r="E1971" s="204"/>
      <c r="F1971" s="8"/>
      <c r="G1971" s="8"/>
      <c r="H1971" s="15"/>
      <c r="I1971" s="204"/>
      <c r="J1971" s="8"/>
      <c r="K1971" s="8"/>
      <c r="L1971" s="15"/>
      <c r="M1971" s="204"/>
      <c r="N1971" s="8">
        <v>3.9199999999999999E-2</v>
      </c>
      <c r="O1971" s="8">
        <v>3.9399999999999998E-2</v>
      </c>
      <c r="P1971" s="15">
        <v>4.1399999999999999E-2</v>
      </c>
      <c r="Q1971" s="204">
        <v>4.1599999999999998E-2</v>
      </c>
      <c r="R1971" s="8">
        <v>4.9799999999999997E-2</v>
      </c>
      <c r="S1971" s="204">
        <v>5.0200000000000002E-2</v>
      </c>
      <c r="T1971" s="205">
        <v>5.1999999999999998E-2</v>
      </c>
      <c r="U1971" s="204">
        <v>5.2600000000000001E-2</v>
      </c>
      <c r="V1971" s="8">
        <v>5.4600000000000003E-2</v>
      </c>
      <c r="W1971" s="204">
        <v>5.5199999999999999E-2</v>
      </c>
      <c r="X1971" s="8">
        <v>5.4899999999999997E-2</v>
      </c>
      <c r="Y1971" s="204">
        <v>5.57E-2</v>
      </c>
      <c r="Z1971" s="8"/>
      <c r="AA1971" s="204"/>
      <c r="AB1971" s="8">
        <v>5.5399999999999998E-2</v>
      </c>
      <c r="AC1971" s="204">
        <v>5.6399999999999999E-2</v>
      </c>
      <c r="AD1971" s="8">
        <v>5.57E-2</v>
      </c>
      <c r="AE1971" s="204">
        <v>5.67E-2</v>
      </c>
      <c r="AF1971" s="8"/>
      <c r="AG1971" s="204"/>
      <c r="AI1971" s="192" t="str">
        <f t="shared" si="529"/>
        <v/>
      </c>
      <c r="AJ1971" s="192" t="str">
        <f t="shared" si="530"/>
        <v/>
      </c>
      <c r="AK1971" s="192" t="str">
        <f t="shared" si="531"/>
        <v/>
      </c>
      <c r="AL1971" s="192" t="str">
        <f t="shared" si="532"/>
        <v/>
      </c>
      <c r="AM1971" s="192" t="str">
        <f t="shared" si="533"/>
        <v/>
      </c>
      <c r="AN1971" s="192" t="str">
        <f t="shared" si="534"/>
        <v/>
      </c>
      <c r="AO1971" s="193">
        <f t="shared" si="535"/>
        <v>3.9300000000000002E-2</v>
      </c>
      <c r="AP1971" s="192">
        <f t="shared" si="536"/>
        <v>4.1499999999999995E-2</v>
      </c>
      <c r="AQ1971" s="193">
        <f t="shared" si="537"/>
        <v>0.05</v>
      </c>
      <c r="AR1971" s="192">
        <f t="shared" si="538"/>
        <v>5.2299999999999999E-2</v>
      </c>
      <c r="AS1971" s="192">
        <f t="shared" si="539"/>
        <v>5.4900000000000004E-2</v>
      </c>
      <c r="AT1971" s="192">
        <f t="shared" si="540"/>
        <v>5.5300000000000002E-2</v>
      </c>
      <c r="AU1971" s="193" t="str">
        <f t="shared" si="541"/>
        <v/>
      </c>
      <c r="AV1971" s="194">
        <f t="shared" si="542"/>
        <v>5.5899999999999998E-2</v>
      </c>
      <c r="AW1971" s="193">
        <f t="shared" si="543"/>
        <v>5.62E-2</v>
      </c>
      <c r="AX1971" s="193" t="str">
        <f t="shared" si="544"/>
        <v/>
      </c>
      <c r="AZ1971" s="193">
        <f t="shared" si="528"/>
        <v>5.0674999999999998E-2</v>
      </c>
    </row>
    <row r="1972" spans="1:52" s="5" customFormat="1" ht="11.25" x14ac:dyDescent="0.2">
      <c r="A1972" s="203">
        <v>40863</v>
      </c>
      <c r="B1972" s="11"/>
      <c r="C1972" s="11"/>
      <c r="D1972" s="15"/>
      <c r="E1972" s="204"/>
      <c r="F1972" s="8"/>
      <c r="G1972" s="8"/>
      <c r="H1972" s="15"/>
      <c r="I1972" s="204"/>
      <c r="J1972" s="8"/>
      <c r="K1972" s="8"/>
      <c r="L1972" s="15"/>
      <c r="M1972" s="204"/>
      <c r="N1972" s="8">
        <v>3.9E-2</v>
      </c>
      <c r="O1972" s="8">
        <v>3.9199999999999999E-2</v>
      </c>
      <c r="P1972" s="15">
        <v>4.0500000000000001E-2</v>
      </c>
      <c r="Q1972" s="204">
        <v>4.07E-2</v>
      </c>
      <c r="R1972" s="8">
        <v>4.9399999999999999E-2</v>
      </c>
      <c r="S1972" s="204">
        <v>4.9799999999999997E-2</v>
      </c>
      <c r="T1972" s="205">
        <v>5.1700000000000003E-2</v>
      </c>
      <c r="U1972" s="204">
        <v>5.2299999999999999E-2</v>
      </c>
      <c r="V1972" s="8">
        <v>5.45E-2</v>
      </c>
      <c r="W1972" s="204">
        <v>5.5100000000000003E-2</v>
      </c>
      <c r="X1972" s="8">
        <v>5.4600000000000003E-2</v>
      </c>
      <c r="Y1972" s="204">
        <v>5.5399999999999998E-2</v>
      </c>
      <c r="Z1972" s="8"/>
      <c r="AA1972" s="204"/>
      <c r="AB1972" s="8">
        <v>5.5300000000000002E-2</v>
      </c>
      <c r="AC1972" s="204">
        <v>5.6300000000000003E-2</v>
      </c>
      <c r="AD1972" s="8">
        <v>5.5599999999999997E-2</v>
      </c>
      <c r="AE1972" s="204">
        <v>5.6599999999999998E-2</v>
      </c>
      <c r="AF1972" s="8"/>
      <c r="AG1972" s="204"/>
      <c r="AI1972" s="192" t="str">
        <f t="shared" si="529"/>
        <v/>
      </c>
      <c r="AJ1972" s="192" t="str">
        <f t="shared" si="530"/>
        <v/>
      </c>
      <c r="AK1972" s="192" t="str">
        <f t="shared" si="531"/>
        <v/>
      </c>
      <c r="AL1972" s="192" t="str">
        <f t="shared" si="532"/>
        <v/>
      </c>
      <c r="AM1972" s="192" t="str">
        <f t="shared" si="533"/>
        <v/>
      </c>
      <c r="AN1972" s="192" t="str">
        <f t="shared" si="534"/>
        <v/>
      </c>
      <c r="AO1972" s="193">
        <f t="shared" si="535"/>
        <v>3.9099999999999996E-2</v>
      </c>
      <c r="AP1972" s="192">
        <f t="shared" si="536"/>
        <v>4.0599999999999997E-2</v>
      </c>
      <c r="AQ1972" s="193">
        <f t="shared" si="537"/>
        <v>4.9599999999999998E-2</v>
      </c>
      <c r="AR1972" s="192">
        <f t="shared" si="538"/>
        <v>5.2000000000000005E-2</v>
      </c>
      <c r="AS1972" s="192">
        <f t="shared" si="539"/>
        <v>5.4800000000000001E-2</v>
      </c>
      <c r="AT1972" s="192">
        <f t="shared" si="540"/>
        <v>5.5E-2</v>
      </c>
      <c r="AU1972" s="193" t="str">
        <f t="shared" si="541"/>
        <v/>
      </c>
      <c r="AV1972" s="194">
        <f t="shared" si="542"/>
        <v>5.5800000000000002E-2</v>
      </c>
      <c r="AW1972" s="193">
        <f t="shared" si="543"/>
        <v>5.6099999999999997E-2</v>
      </c>
      <c r="AX1972" s="193" t="str">
        <f t="shared" si="544"/>
        <v/>
      </c>
      <c r="AZ1972" s="193">
        <f t="shared" si="528"/>
        <v>5.0375000000000003E-2</v>
      </c>
    </row>
    <row r="1973" spans="1:52" s="5" customFormat="1" ht="11.25" x14ac:dyDescent="0.2">
      <c r="A1973" s="203">
        <v>40864</v>
      </c>
      <c r="B1973" s="11"/>
      <c r="C1973" s="11"/>
      <c r="D1973" s="15"/>
      <c r="E1973" s="204"/>
      <c r="F1973" s="8"/>
      <c r="G1973" s="8"/>
      <c r="H1973" s="15"/>
      <c r="I1973" s="204"/>
      <c r="J1973" s="8"/>
      <c r="K1973" s="8"/>
      <c r="L1973" s="15"/>
      <c r="M1973" s="204"/>
      <c r="N1973" s="8">
        <v>3.8199999999999998E-2</v>
      </c>
      <c r="O1973" s="8">
        <v>3.8399999999999997E-2</v>
      </c>
      <c r="P1973" s="15">
        <v>3.9800000000000002E-2</v>
      </c>
      <c r="Q1973" s="204">
        <v>0.04</v>
      </c>
      <c r="R1973" s="8">
        <v>4.8800000000000003E-2</v>
      </c>
      <c r="S1973" s="204">
        <v>4.9200000000000001E-2</v>
      </c>
      <c r="T1973" s="205">
        <v>5.1299999999999998E-2</v>
      </c>
      <c r="U1973" s="204">
        <v>5.1900000000000002E-2</v>
      </c>
      <c r="V1973" s="8">
        <v>5.4300000000000001E-2</v>
      </c>
      <c r="W1973" s="204">
        <v>5.4899999999999997E-2</v>
      </c>
      <c r="X1973" s="8">
        <v>5.45E-2</v>
      </c>
      <c r="Y1973" s="204">
        <v>5.5300000000000002E-2</v>
      </c>
      <c r="Z1973" s="8"/>
      <c r="AA1973" s="204"/>
      <c r="AB1973" s="8">
        <v>5.5100000000000003E-2</v>
      </c>
      <c r="AC1973" s="204">
        <v>5.6099999999999997E-2</v>
      </c>
      <c r="AD1973" s="8">
        <v>5.5300000000000002E-2</v>
      </c>
      <c r="AE1973" s="204">
        <v>5.6300000000000003E-2</v>
      </c>
      <c r="AF1973" s="8"/>
      <c r="AG1973" s="204"/>
      <c r="AI1973" s="192" t="str">
        <f t="shared" si="529"/>
        <v/>
      </c>
      <c r="AJ1973" s="192" t="str">
        <f t="shared" si="530"/>
        <v/>
      </c>
      <c r="AK1973" s="192" t="str">
        <f t="shared" si="531"/>
        <v/>
      </c>
      <c r="AL1973" s="192" t="str">
        <f t="shared" si="532"/>
        <v/>
      </c>
      <c r="AM1973" s="192" t="str">
        <f t="shared" si="533"/>
        <v/>
      </c>
      <c r="AN1973" s="192" t="str">
        <f t="shared" si="534"/>
        <v/>
      </c>
      <c r="AO1973" s="193">
        <f t="shared" si="535"/>
        <v>3.8300000000000001E-2</v>
      </c>
      <c r="AP1973" s="192">
        <f t="shared" si="536"/>
        <v>3.9900000000000005E-2</v>
      </c>
      <c r="AQ1973" s="193">
        <f t="shared" si="537"/>
        <v>4.9000000000000002E-2</v>
      </c>
      <c r="AR1973" s="192">
        <f t="shared" si="538"/>
        <v>5.16E-2</v>
      </c>
      <c r="AS1973" s="192">
        <f t="shared" si="539"/>
        <v>5.4599999999999996E-2</v>
      </c>
      <c r="AT1973" s="192">
        <f t="shared" si="540"/>
        <v>5.4900000000000004E-2</v>
      </c>
      <c r="AU1973" s="193" t="str">
        <f t="shared" si="541"/>
        <v/>
      </c>
      <c r="AV1973" s="194">
        <f t="shared" si="542"/>
        <v>5.5599999999999997E-2</v>
      </c>
      <c r="AW1973" s="193">
        <f t="shared" si="543"/>
        <v>5.5800000000000002E-2</v>
      </c>
      <c r="AX1973" s="193" t="str">
        <f t="shared" si="544"/>
        <v/>
      </c>
      <c r="AZ1973" s="193">
        <f t="shared" si="528"/>
        <v>4.99625E-2</v>
      </c>
    </row>
    <row r="1974" spans="1:52" s="5" customFormat="1" ht="11.25" x14ac:dyDescent="0.2">
      <c r="A1974" s="203">
        <v>40865</v>
      </c>
      <c r="B1974" s="11"/>
      <c r="C1974" s="11"/>
      <c r="D1974" s="15"/>
      <c r="E1974" s="204"/>
      <c r="F1974" s="8"/>
      <c r="G1974" s="8"/>
      <c r="H1974" s="15"/>
      <c r="I1974" s="204"/>
      <c r="J1974" s="8"/>
      <c r="K1974" s="8"/>
      <c r="L1974" s="15"/>
      <c r="M1974" s="204"/>
      <c r="N1974" s="8">
        <v>3.7999999999999999E-2</v>
      </c>
      <c r="O1974" s="8">
        <v>3.8199999999999998E-2</v>
      </c>
      <c r="P1974" s="15">
        <v>3.95E-2</v>
      </c>
      <c r="Q1974" s="204">
        <v>3.9699999999999999E-2</v>
      </c>
      <c r="R1974" s="8">
        <v>4.9000000000000002E-2</v>
      </c>
      <c r="S1974" s="204">
        <v>4.9399999999999999E-2</v>
      </c>
      <c r="T1974" s="205">
        <v>5.1299999999999998E-2</v>
      </c>
      <c r="U1974" s="204">
        <v>5.1900000000000002E-2</v>
      </c>
      <c r="V1974" s="8">
        <v>5.45E-2</v>
      </c>
      <c r="W1974" s="204">
        <v>5.5100000000000003E-2</v>
      </c>
      <c r="X1974" s="8">
        <v>5.4399999999999997E-2</v>
      </c>
      <c r="Y1974" s="204">
        <v>5.5199999999999999E-2</v>
      </c>
      <c r="Z1974" s="8"/>
      <c r="AA1974" s="204"/>
      <c r="AB1974" s="8">
        <v>5.5100000000000003E-2</v>
      </c>
      <c r="AC1974" s="204">
        <v>5.6099999999999997E-2</v>
      </c>
      <c r="AD1974" s="8">
        <v>5.5300000000000002E-2</v>
      </c>
      <c r="AE1974" s="204">
        <v>5.6300000000000003E-2</v>
      </c>
      <c r="AF1974" s="8"/>
      <c r="AG1974" s="204"/>
      <c r="AI1974" s="192" t="str">
        <f t="shared" si="529"/>
        <v/>
      </c>
      <c r="AJ1974" s="192" t="str">
        <f t="shared" si="530"/>
        <v/>
      </c>
      <c r="AK1974" s="192" t="str">
        <f t="shared" si="531"/>
        <v/>
      </c>
      <c r="AL1974" s="192" t="str">
        <f t="shared" si="532"/>
        <v/>
      </c>
      <c r="AM1974" s="192" t="str">
        <f t="shared" si="533"/>
        <v/>
      </c>
      <c r="AN1974" s="192" t="str">
        <f t="shared" si="534"/>
        <v/>
      </c>
      <c r="AO1974" s="193">
        <f t="shared" si="535"/>
        <v>3.8099999999999995E-2</v>
      </c>
      <c r="AP1974" s="192">
        <f t="shared" si="536"/>
        <v>3.9599999999999996E-2</v>
      </c>
      <c r="AQ1974" s="193">
        <f t="shared" si="537"/>
        <v>4.9200000000000001E-2</v>
      </c>
      <c r="AR1974" s="192">
        <f t="shared" si="538"/>
        <v>5.16E-2</v>
      </c>
      <c r="AS1974" s="192">
        <f t="shared" si="539"/>
        <v>5.4800000000000001E-2</v>
      </c>
      <c r="AT1974" s="192">
        <f t="shared" si="540"/>
        <v>5.4800000000000001E-2</v>
      </c>
      <c r="AU1974" s="193" t="str">
        <f t="shared" si="541"/>
        <v/>
      </c>
      <c r="AV1974" s="194">
        <f t="shared" si="542"/>
        <v>5.5599999999999997E-2</v>
      </c>
      <c r="AW1974" s="193">
        <f t="shared" si="543"/>
        <v>5.5800000000000002E-2</v>
      </c>
      <c r="AX1974" s="193" t="str">
        <f t="shared" si="544"/>
        <v/>
      </c>
      <c r="AZ1974" s="193">
        <f t="shared" si="528"/>
        <v>4.9937500000000003E-2</v>
      </c>
    </row>
    <row r="1975" spans="1:52" s="5" customFormat="1" ht="11.25" x14ac:dyDescent="0.2">
      <c r="A1975" s="203">
        <v>40868</v>
      </c>
      <c r="B1975" s="11"/>
      <c r="C1975" s="11"/>
      <c r="D1975" s="15"/>
      <c r="E1975" s="204"/>
      <c r="F1975" s="8"/>
      <c r="G1975" s="8"/>
      <c r="H1975" s="15"/>
      <c r="I1975" s="204"/>
      <c r="J1975" s="8"/>
      <c r="K1975" s="8"/>
      <c r="L1975" s="15"/>
      <c r="M1975" s="204"/>
      <c r="N1975" s="8">
        <v>3.7999999999999999E-2</v>
      </c>
      <c r="O1975" s="8">
        <v>3.8199999999999998E-2</v>
      </c>
      <c r="P1975" s="15">
        <v>3.9600000000000003E-2</v>
      </c>
      <c r="Q1975" s="204">
        <v>3.9800000000000002E-2</v>
      </c>
      <c r="R1975" s="8">
        <v>4.9099999999999998E-2</v>
      </c>
      <c r="S1975" s="204">
        <v>4.9500000000000002E-2</v>
      </c>
      <c r="T1975" s="205">
        <v>5.1299999999999998E-2</v>
      </c>
      <c r="U1975" s="204">
        <v>5.1900000000000002E-2</v>
      </c>
      <c r="V1975" s="8">
        <v>5.4399999999999997E-2</v>
      </c>
      <c r="W1975" s="204">
        <v>5.5E-2</v>
      </c>
      <c r="X1975" s="8">
        <v>5.4300000000000001E-2</v>
      </c>
      <c r="Y1975" s="204">
        <v>5.5100000000000003E-2</v>
      </c>
      <c r="Z1975" s="8"/>
      <c r="AA1975" s="204"/>
      <c r="AB1975" s="8">
        <v>5.5E-2</v>
      </c>
      <c r="AC1975" s="204">
        <v>5.6000000000000001E-2</v>
      </c>
      <c r="AD1975" s="8">
        <v>5.5199999999999999E-2</v>
      </c>
      <c r="AE1975" s="204">
        <v>5.62E-2</v>
      </c>
      <c r="AF1975" s="8"/>
      <c r="AG1975" s="204"/>
      <c r="AI1975" s="192" t="str">
        <f t="shared" si="529"/>
        <v/>
      </c>
      <c r="AJ1975" s="192" t="str">
        <f t="shared" si="530"/>
        <v/>
      </c>
      <c r="AK1975" s="192" t="str">
        <f t="shared" si="531"/>
        <v/>
      </c>
      <c r="AL1975" s="192" t="str">
        <f t="shared" si="532"/>
        <v/>
      </c>
      <c r="AM1975" s="192" t="str">
        <f t="shared" si="533"/>
        <v/>
      </c>
      <c r="AN1975" s="192" t="str">
        <f t="shared" si="534"/>
        <v/>
      </c>
      <c r="AO1975" s="193">
        <f t="shared" si="535"/>
        <v>3.8099999999999995E-2</v>
      </c>
      <c r="AP1975" s="192">
        <f t="shared" si="536"/>
        <v>3.9699999999999999E-2</v>
      </c>
      <c r="AQ1975" s="193">
        <f t="shared" si="537"/>
        <v>4.9299999999999997E-2</v>
      </c>
      <c r="AR1975" s="192">
        <f t="shared" si="538"/>
        <v>5.16E-2</v>
      </c>
      <c r="AS1975" s="192">
        <f t="shared" si="539"/>
        <v>5.4699999999999999E-2</v>
      </c>
      <c r="AT1975" s="192">
        <f t="shared" si="540"/>
        <v>5.4699999999999999E-2</v>
      </c>
      <c r="AU1975" s="193" t="str">
        <f t="shared" si="541"/>
        <v/>
      </c>
      <c r="AV1975" s="194">
        <f t="shared" si="542"/>
        <v>5.5500000000000001E-2</v>
      </c>
      <c r="AW1975" s="193">
        <f t="shared" si="543"/>
        <v>5.57E-2</v>
      </c>
      <c r="AX1975" s="193" t="str">
        <f t="shared" si="544"/>
        <v/>
      </c>
      <c r="AZ1975" s="193">
        <f t="shared" si="528"/>
        <v>4.9912499999999999E-2</v>
      </c>
    </row>
    <row r="1976" spans="1:52" s="5" customFormat="1" ht="11.25" x14ac:dyDescent="0.2">
      <c r="A1976" s="203">
        <v>40869</v>
      </c>
      <c r="B1976" s="11"/>
      <c r="C1976" s="11"/>
      <c r="D1976" s="15"/>
      <c r="E1976" s="204"/>
      <c r="F1976" s="8"/>
      <c r="G1976" s="8"/>
      <c r="H1976" s="15"/>
      <c r="I1976" s="204"/>
      <c r="J1976" s="8"/>
      <c r="K1976" s="8"/>
      <c r="L1976" s="15"/>
      <c r="M1976" s="204"/>
      <c r="N1976" s="8">
        <v>3.8399999999999997E-2</v>
      </c>
      <c r="O1976" s="8">
        <v>3.8600000000000002E-2</v>
      </c>
      <c r="P1976" s="15">
        <v>3.9899999999999998E-2</v>
      </c>
      <c r="Q1976" s="204">
        <v>4.0099999999999997E-2</v>
      </c>
      <c r="R1976" s="8">
        <v>4.9500000000000002E-2</v>
      </c>
      <c r="S1976" s="204">
        <v>4.99E-2</v>
      </c>
      <c r="T1976" s="205">
        <v>5.16E-2</v>
      </c>
      <c r="U1976" s="204">
        <v>5.2200000000000003E-2</v>
      </c>
      <c r="V1976" s="8">
        <v>5.4800000000000001E-2</v>
      </c>
      <c r="W1976" s="204">
        <v>5.5399999999999998E-2</v>
      </c>
      <c r="X1976" s="8">
        <v>5.45E-2</v>
      </c>
      <c r="Y1976" s="204">
        <v>5.5300000000000002E-2</v>
      </c>
      <c r="Z1976" s="8"/>
      <c r="AA1976" s="204"/>
      <c r="AB1976" s="8">
        <v>5.5100000000000003E-2</v>
      </c>
      <c r="AC1976" s="204">
        <v>5.6099999999999997E-2</v>
      </c>
      <c r="AD1976" s="8">
        <v>5.5399999999999998E-2</v>
      </c>
      <c r="AE1976" s="204">
        <v>5.6399999999999999E-2</v>
      </c>
      <c r="AF1976" s="8"/>
      <c r="AG1976" s="204"/>
      <c r="AI1976" s="192" t="str">
        <f t="shared" si="529"/>
        <v/>
      </c>
      <c r="AJ1976" s="192" t="str">
        <f t="shared" si="530"/>
        <v/>
      </c>
      <c r="AK1976" s="192" t="str">
        <f t="shared" si="531"/>
        <v/>
      </c>
      <c r="AL1976" s="192" t="str">
        <f t="shared" si="532"/>
        <v/>
      </c>
      <c r="AM1976" s="192" t="str">
        <f t="shared" si="533"/>
        <v/>
      </c>
      <c r="AN1976" s="192" t="str">
        <f t="shared" si="534"/>
        <v/>
      </c>
      <c r="AO1976" s="193">
        <f t="shared" si="535"/>
        <v>3.85E-2</v>
      </c>
      <c r="AP1976" s="192">
        <f t="shared" si="536"/>
        <v>3.9999999999999994E-2</v>
      </c>
      <c r="AQ1976" s="193">
        <f t="shared" si="537"/>
        <v>4.9700000000000001E-2</v>
      </c>
      <c r="AR1976" s="192">
        <f t="shared" si="538"/>
        <v>5.1900000000000002E-2</v>
      </c>
      <c r="AS1976" s="192">
        <f t="shared" si="539"/>
        <v>5.5099999999999996E-2</v>
      </c>
      <c r="AT1976" s="192">
        <f t="shared" si="540"/>
        <v>5.4900000000000004E-2</v>
      </c>
      <c r="AU1976" s="193" t="str">
        <f t="shared" si="541"/>
        <v/>
      </c>
      <c r="AV1976" s="194">
        <f t="shared" si="542"/>
        <v>5.5599999999999997E-2</v>
      </c>
      <c r="AW1976" s="193">
        <f t="shared" si="543"/>
        <v>5.5899999999999998E-2</v>
      </c>
      <c r="AX1976" s="193" t="str">
        <f t="shared" si="544"/>
        <v/>
      </c>
      <c r="AZ1976" s="193">
        <f t="shared" si="528"/>
        <v>5.0199999999999995E-2</v>
      </c>
    </row>
    <row r="1977" spans="1:52" s="5" customFormat="1" ht="11.25" x14ac:dyDescent="0.2">
      <c r="A1977" s="203">
        <v>40870</v>
      </c>
      <c r="B1977" s="11"/>
      <c r="C1977" s="11"/>
      <c r="D1977" s="15"/>
      <c r="E1977" s="204"/>
      <c r="F1977" s="8"/>
      <c r="G1977" s="8"/>
      <c r="H1977" s="15"/>
      <c r="I1977" s="204"/>
      <c r="J1977" s="8"/>
      <c r="K1977" s="8"/>
      <c r="L1977" s="15"/>
      <c r="M1977" s="204"/>
      <c r="N1977" s="8">
        <v>3.8100000000000002E-2</v>
      </c>
      <c r="O1977" s="8">
        <v>3.8300000000000001E-2</v>
      </c>
      <c r="P1977" s="15">
        <v>4.0500000000000001E-2</v>
      </c>
      <c r="Q1977" s="204">
        <v>4.07E-2</v>
      </c>
      <c r="R1977" s="8">
        <v>5.0200000000000002E-2</v>
      </c>
      <c r="S1977" s="204">
        <v>5.0599999999999999E-2</v>
      </c>
      <c r="T1977" s="205">
        <v>5.1999999999999998E-2</v>
      </c>
      <c r="U1977" s="204">
        <v>5.2600000000000001E-2</v>
      </c>
      <c r="V1977" s="8">
        <v>5.5E-2</v>
      </c>
      <c r="W1977" s="204">
        <v>5.5599999999999997E-2</v>
      </c>
      <c r="X1977" s="8">
        <v>5.4600000000000003E-2</v>
      </c>
      <c r="Y1977" s="204">
        <v>5.5399999999999998E-2</v>
      </c>
      <c r="Z1977" s="8"/>
      <c r="AA1977" s="204"/>
      <c r="AB1977" s="8">
        <v>5.5199999999999999E-2</v>
      </c>
      <c r="AC1977" s="204">
        <v>5.62E-2</v>
      </c>
      <c r="AD1977" s="8">
        <v>5.5500000000000001E-2</v>
      </c>
      <c r="AE1977" s="204">
        <v>5.6500000000000002E-2</v>
      </c>
      <c r="AF1977" s="8"/>
      <c r="AG1977" s="204"/>
      <c r="AI1977" s="192" t="str">
        <f t="shared" si="529"/>
        <v/>
      </c>
      <c r="AJ1977" s="192" t="str">
        <f t="shared" si="530"/>
        <v/>
      </c>
      <c r="AK1977" s="192" t="str">
        <f t="shared" si="531"/>
        <v/>
      </c>
      <c r="AL1977" s="192" t="str">
        <f t="shared" si="532"/>
        <v/>
      </c>
      <c r="AM1977" s="192" t="str">
        <f t="shared" si="533"/>
        <v/>
      </c>
      <c r="AN1977" s="192" t="str">
        <f t="shared" si="534"/>
        <v/>
      </c>
      <c r="AO1977" s="193">
        <f t="shared" si="535"/>
        <v>3.8199999999999998E-2</v>
      </c>
      <c r="AP1977" s="192">
        <f t="shared" si="536"/>
        <v>4.0599999999999997E-2</v>
      </c>
      <c r="AQ1977" s="193">
        <f t="shared" si="537"/>
        <v>5.04E-2</v>
      </c>
      <c r="AR1977" s="192">
        <f t="shared" si="538"/>
        <v>5.2299999999999999E-2</v>
      </c>
      <c r="AS1977" s="192">
        <f t="shared" si="539"/>
        <v>5.5300000000000002E-2</v>
      </c>
      <c r="AT1977" s="192">
        <f t="shared" si="540"/>
        <v>5.5E-2</v>
      </c>
      <c r="AU1977" s="193" t="str">
        <f t="shared" si="541"/>
        <v/>
      </c>
      <c r="AV1977" s="194">
        <f t="shared" si="542"/>
        <v>5.57E-2</v>
      </c>
      <c r="AW1977" s="193">
        <f t="shared" si="543"/>
        <v>5.6000000000000001E-2</v>
      </c>
      <c r="AX1977" s="193" t="str">
        <f t="shared" si="544"/>
        <v/>
      </c>
      <c r="AZ1977" s="193">
        <f t="shared" si="528"/>
        <v>5.0437500000000003E-2</v>
      </c>
    </row>
    <row r="1978" spans="1:52" s="5" customFormat="1" ht="11.25" x14ac:dyDescent="0.2">
      <c r="A1978" s="203">
        <v>40871</v>
      </c>
      <c r="B1978" s="11"/>
      <c r="C1978" s="11"/>
      <c r="D1978" s="15"/>
      <c r="E1978" s="204"/>
      <c r="F1978" s="8"/>
      <c r="G1978" s="8"/>
      <c r="H1978" s="15"/>
      <c r="I1978" s="204"/>
      <c r="J1978" s="8"/>
      <c r="K1978" s="8"/>
      <c r="L1978" s="15"/>
      <c r="M1978" s="204"/>
      <c r="N1978" s="8">
        <v>3.7499999999999999E-2</v>
      </c>
      <c r="O1978" s="8">
        <v>3.7699999999999997E-2</v>
      </c>
      <c r="P1978" s="15">
        <v>0.04</v>
      </c>
      <c r="Q1978" s="204">
        <v>4.02E-2</v>
      </c>
      <c r="R1978" s="8">
        <v>5.0099999999999999E-2</v>
      </c>
      <c r="S1978" s="204">
        <v>5.0500000000000003E-2</v>
      </c>
      <c r="T1978" s="205">
        <v>5.2200000000000003E-2</v>
      </c>
      <c r="U1978" s="204">
        <v>5.28E-2</v>
      </c>
      <c r="V1978" s="8">
        <v>5.5300000000000002E-2</v>
      </c>
      <c r="W1978" s="204">
        <v>5.5899999999999998E-2</v>
      </c>
      <c r="X1978" s="8">
        <v>5.4800000000000001E-2</v>
      </c>
      <c r="Y1978" s="204">
        <v>5.5599999999999997E-2</v>
      </c>
      <c r="Z1978" s="8"/>
      <c r="AA1978" s="204"/>
      <c r="AB1978" s="8">
        <v>5.5399999999999998E-2</v>
      </c>
      <c r="AC1978" s="204">
        <v>5.6399999999999999E-2</v>
      </c>
      <c r="AD1978" s="8">
        <v>5.5599999999999997E-2</v>
      </c>
      <c r="AE1978" s="204">
        <v>5.6599999999999998E-2</v>
      </c>
      <c r="AF1978" s="8"/>
      <c r="AG1978" s="204"/>
      <c r="AI1978" s="192" t="str">
        <f t="shared" si="529"/>
        <v/>
      </c>
      <c r="AJ1978" s="192" t="str">
        <f t="shared" si="530"/>
        <v/>
      </c>
      <c r="AK1978" s="192" t="str">
        <f t="shared" si="531"/>
        <v/>
      </c>
      <c r="AL1978" s="192" t="str">
        <f t="shared" si="532"/>
        <v/>
      </c>
      <c r="AM1978" s="192" t="str">
        <f t="shared" si="533"/>
        <v/>
      </c>
      <c r="AN1978" s="192" t="str">
        <f t="shared" si="534"/>
        <v/>
      </c>
      <c r="AO1978" s="193">
        <f t="shared" si="535"/>
        <v>3.7599999999999995E-2</v>
      </c>
      <c r="AP1978" s="192">
        <f t="shared" si="536"/>
        <v>4.0099999999999997E-2</v>
      </c>
      <c r="AQ1978" s="193">
        <f t="shared" si="537"/>
        <v>5.0299999999999997E-2</v>
      </c>
      <c r="AR1978" s="192">
        <f t="shared" si="538"/>
        <v>5.2500000000000005E-2</v>
      </c>
      <c r="AS1978" s="192">
        <f t="shared" si="539"/>
        <v>5.5599999999999997E-2</v>
      </c>
      <c r="AT1978" s="192">
        <f t="shared" si="540"/>
        <v>5.5199999999999999E-2</v>
      </c>
      <c r="AU1978" s="193" t="str">
        <f t="shared" si="541"/>
        <v/>
      </c>
      <c r="AV1978" s="194">
        <f t="shared" si="542"/>
        <v>5.5899999999999998E-2</v>
      </c>
      <c r="AW1978" s="193">
        <f t="shared" si="543"/>
        <v>5.6099999999999997E-2</v>
      </c>
      <c r="AX1978" s="193" t="str">
        <f t="shared" si="544"/>
        <v/>
      </c>
      <c r="AZ1978" s="193">
        <f t="shared" si="528"/>
        <v>5.0412499999999999E-2</v>
      </c>
    </row>
    <row r="1979" spans="1:52" s="5" customFormat="1" ht="11.25" x14ac:dyDescent="0.2">
      <c r="A1979" s="203">
        <v>40872</v>
      </c>
      <c r="B1979" s="11"/>
      <c r="C1979" s="11"/>
      <c r="D1979" s="15"/>
      <c r="E1979" s="204"/>
      <c r="F1979" s="8"/>
      <c r="G1979" s="8"/>
      <c r="H1979" s="15"/>
      <c r="I1979" s="204"/>
      <c r="J1979" s="8"/>
      <c r="K1979" s="8"/>
      <c r="L1979" s="15"/>
      <c r="M1979" s="204"/>
      <c r="N1979" s="8">
        <v>3.6799999999999999E-2</v>
      </c>
      <c r="O1979" s="8">
        <v>3.6999999999999998E-2</v>
      </c>
      <c r="P1979" s="15">
        <v>3.85E-2</v>
      </c>
      <c r="Q1979" s="204">
        <v>3.8699999999999998E-2</v>
      </c>
      <c r="R1979" s="8">
        <v>4.9399999999999999E-2</v>
      </c>
      <c r="S1979" s="204">
        <v>4.9799999999999997E-2</v>
      </c>
      <c r="T1979" s="205">
        <v>5.21E-2</v>
      </c>
      <c r="U1979" s="204">
        <v>5.2699999999999997E-2</v>
      </c>
      <c r="V1979" s="8">
        <v>5.5199999999999999E-2</v>
      </c>
      <c r="W1979" s="204">
        <v>5.5800000000000002E-2</v>
      </c>
      <c r="X1979" s="8">
        <v>5.4800000000000001E-2</v>
      </c>
      <c r="Y1979" s="204">
        <v>5.5599999999999997E-2</v>
      </c>
      <c r="Z1979" s="8"/>
      <c r="AA1979" s="204"/>
      <c r="AB1979" s="8">
        <v>5.5399999999999998E-2</v>
      </c>
      <c r="AC1979" s="204">
        <v>5.6399999999999999E-2</v>
      </c>
      <c r="AD1979" s="8">
        <v>5.5800000000000002E-2</v>
      </c>
      <c r="AE1979" s="204">
        <v>5.6800000000000003E-2</v>
      </c>
      <c r="AF1979" s="8"/>
      <c r="AG1979" s="204"/>
      <c r="AI1979" s="192" t="str">
        <f t="shared" si="529"/>
        <v/>
      </c>
      <c r="AJ1979" s="192" t="str">
        <f t="shared" si="530"/>
        <v/>
      </c>
      <c r="AK1979" s="192" t="str">
        <f t="shared" si="531"/>
        <v/>
      </c>
      <c r="AL1979" s="192" t="str">
        <f t="shared" si="532"/>
        <v/>
      </c>
      <c r="AM1979" s="192" t="str">
        <f t="shared" si="533"/>
        <v/>
      </c>
      <c r="AN1979" s="192" t="str">
        <f t="shared" si="534"/>
        <v/>
      </c>
      <c r="AO1979" s="193">
        <f t="shared" si="535"/>
        <v>3.6900000000000002E-2</v>
      </c>
      <c r="AP1979" s="192">
        <f t="shared" si="536"/>
        <v>3.8599999999999995E-2</v>
      </c>
      <c r="AQ1979" s="193">
        <f t="shared" si="537"/>
        <v>4.9599999999999998E-2</v>
      </c>
      <c r="AR1979" s="192">
        <f t="shared" si="538"/>
        <v>5.2400000000000002E-2</v>
      </c>
      <c r="AS1979" s="192">
        <f t="shared" si="539"/>
        <v>5.5500000000000001E-2</v>
      </c>
      <c r="AT1979" s="192">
        <f t="shared" si="540"/>
        <v>5.5199999999999999E-2</v>
      </c>
      <c r="AU1979" s="193" t="str">
        <f t="shared" si="541"/>
        <v/>
      </c>
      <c r="AV1979" s="194">
        <f t="shared" si="542"/>
        <v>5.5899999999999998E-2</v>
      </c>
      <c r="AW1979" s="193">
        <f t="shared" si="543"/>
        <v>5.6300000000000003E-2</v>
      </c>
      <c r="AX1979" s="193" t="str">
        <f t="shared" si="544"/>
        <v/>
      </c>
      <c r="AZ1979" s="193">
        <f t="shared" si="528"/>
        <v>5.0050000000000004E-2</v>
      </c>
    </row>
    <row r="1980" spans="1:52" s="5" customFormat="1" ht="11.25" x14ac:dyDescent="0.2">
      <c r="A1980" s="203">
        <v>40875</v>
      </c>
      <c r="B1980" s="11"/>
      <c r="C1980" s="11"/>
      <c r="D1980" s="15"/>
      <c r="E1980" s="204"/>
      <c r="F1980" s="8"/>
      <c r="G1980" s="8"/>
      <c r="H1980" s="15"/>
      <c r="I1980" s="204"/>
      <c r="J1980" s="8"/>
      <c r="K1980" s="8"/>
      <c r="L1980" s="15"/>
      <c r="M1980" s="204"/>
      <c r="N1980" s="8">
        <v>3.6900000000000002E-2</v>
      </c>
      <c r="O1980" s="8">
        <v>3.7100000000000001E-2</v>
      </c>
      <c r="P1980" s="15">
        <v>3.8899999999999997E-2</v>
      </c>
      <c r="Q1980" s="204">
        <v>3.9100000000000003E-2</v>
      </c>
      <c r="R1980" s="8">
        <v>4.9200000000000001E-2</v>
      </c>
      <c r="S1980" s="204">
        <v>4.9599999999999998E-2</v>
      </c>
      <c r="T1980" s="205">
        <v>5.1700000000000003E-2</v>
      </c>
      <c r="U1980" s="204">
        <v>5.2299999999999999E-2</v>
      </c>
      <c r="V1980" s="8">
        <v>5.4899999999999997E-2</v>
      </c>
      <c r="W1980" s="204">
        <v>5.5500000000000001E-2</v>
      </c>
      <c r="X1980" s="8">
        <v>5.4699999999999999E-2</v>
      </c>
      <c r="Y1980" s="204">
        <v>5.5500000000000001E-2</v>
      </c>
      <c r="Z1980" s="8"/>
      <c r="AA1980" s="204"/>
      <c r="AB1980" s="8">
        <v>5.5300000000000002E-2</v>
      </c>
      <c r="AC1980" s="204">
        <v>5.6300000000000003E-2</v>
      </c>
      <c r="AD1980" s="8">
        <v>5.57E-2</v>
      </c>
      <c r="AE1980" s="204">
        <v>5.67E-2</v>
      </c>
      <c r="AF1980" s="8"/>
      <c r="AG1980" s="204"/>
      <c r="AI1980" s="192" t="str">
        <f t="shared" si="529"/>
        <v/>
      </c>
      <c r="AJ1980" s="192" t="str">
        <f t="shared" si="530"/>
        <v/>
      </c>
      <c r="AK1980" s="192" t="str">
        <f t="shared" si="531"/>
        <v/>
      </c>
      <c r="AL1980" s="192" t="str">
        <f t="shared" si="532"/>
        <v/>
      </c>
      <c r="AM1980" s="192" t="str">
        <f t="shared" si="533"/>
        <v/>
      </c>
      <c r="AN1980" s="192" t="str">
        <f t="shared" si="534"/>
        <v/>
      </c>
      <c r="AO1980" s="193">
        <f t="shared" si="535"/>
        <v>3.7000000000000005E-2</v>
      </c>
      <c r="AP1980" s="192">
        <f t="shared" si="536"/>
        <v>3.9E-2</v>
      </c>
      <c r="AQ1980" s="193">
        <f t="shared" si="537"/>
        <v>4.9399999999999999E-2</v>
      </c>
      <c r="AR1980" s="192">
        <f t="shared" si="538"/>
        <v>5.2000000000000005E-2</v>
      </c>
      <c r="AS1980" s="192">
        <f t="shared" si="539"/>
        <v>5.5199999999999999E-2</v>
      </c>
      <c r="AT1980" s="192">
        <f t="shared" si="540"/>
        <v>5.5099999999999996E-2</v>
      </c>
      <c r="AU1980" s="193" t="str">
        <f t="shared" si="541"/>
        <v/>
      </c>
      <c r="AV1980" s="194">
        <f t="shared" si="542"/>
        <v>5.5800000000000002E-2</v>
      </c>
      <c r="AW1980" s="193">
        <f t="shared" si="543"/>
        <v>5.62E-2</v>
      </c>
      <c r="AX1980" s="193" t="str">
        <f t="shared" si="544"/>
        <v/>
      </c>
      <c r="AZ1980" s="193">
        <f t="shared" si="528"/>
        <v>4.9962500000000007E-2</v>
      </c>
    </row>
    <row r="1981" spans="1:52" s="5" customFormat="1" ht="11.25" x14ac:dyDescent="0.2">
      <c r="A1981" s="203">
        <v>40876</v>
      </c>
      <c r="B1981" s="11"/>
      <c r="C1981" s="11"/>
      <c r="D1981" s="15"/>
      <c r="E1981" s="204"/>
      <c r="F1981" s="8"/>
      <c r="G1981" s="8"/>
      <c r="H1981" s="15"/>
      <c r="I1981" s="204"/>
      <c r="J1981" s="8"/>
      <c r="K1981" s="8"/>
      <c r="L1981" s="15"/>
      <c r="M1981" s="204"/>
      <c r="N1981" s="8">
        <v>3.78E-2</v>
      </c>
      <c r="O1981" s="8">
        <v>3.7999999999999999E-2</v>
      </c>
      <c r="P1981" s="15">
        <v>4.0399999999999998E-2</v>
      </c>
      <c r="Q1981" s="204">
        <v>4.0599999999999997E-2</v>
      </c>
      <c r="R1981" s="8">
        <v>4.9299999999999997E-2</v>
      </c>
      <c r="S1981" s="204">
        <v>4.9700000000000001E-2</v>
      </c>
      <c r="T1981" s="205">
        <v>5.1700000000000003E-2</v>
      </c>
      <c r="U1981" s="204">
        <v>5.2299999999999999E-2</v>
      </c>
      <c r="V1981" s="8">
        <v>5.5E-2</v>
      </c>
      <c r="W1981" s="204">
        <v>5.5599999999999997E-2</v>
      </c>
      <c r="X1981" s="8">
        <v>5.4699999999999999E-2</v>
      </c>
      <c r="Y1981" s="204">
        <v>5.5500000000000001E-2</v>
      </c>
      <c r="Z1981" s="8"/>
      <c r="AA1981" s="204"/>
      <c r="AB1981" s="8">
        <v>5.5300000000000002E-2</v>
      </c>
      <c r="AC1981" s="204">
        <v>5.6300000000000003E-2</v>
      </c>
      <c r="AD1981" s="8">
        <v>5.57E-2</v>
      </c>
      <c r="AE1981" s="204">
        <v>5.67E-2</v>
      </c>
      <c r="AF1981" s="8"/>
      <c r="AG1981" s="204"/>
      <c r="AI1981" s="192" t="str">
        <f t="shared" si="529"/>
        <v/>
      </c>
      <c r="AJ1981" s="192" t="str">
        <f t="shared" si="530"/>
        <v/>
      </c>
      <c r="AK1981" s="192" t="str">
        <f t="shared" si="531"/>
        <v/>
      </c>
      <c r="AL1981" s="192" t="str">
        <f t="shared" si="532"/>
        <v/>
      </c>
      <c r="AM1981" s="192" t="str">
        <f t="shared" si="533"/>
        <v/>
      </c>
      <c r="AN1981" s="192" t="str">
        <f t="shared" si="534"/>
        <v/>
      </c>
      <c r="AO1981" s="193">
        <f t="shared" si="535"/>
        <v>3.7900000000000003E-2</v>
      </c>
      <c r="AP1981" s="192">
        <f t="shared" si="536"/>
        <v>4.0499999999999994E-2</v>
      </c>
      <c r="AQ1981" s="193">
        <f t="shared" si="537"/>
        <v>4.9500000000000002E-2</v>
      </c>
      <c r="AR1981" s="192">
        <f t="shared" si="538"/>
        <v>5.2000000000000005E-2</v>
      </c>
      <c r="AS1981" s="192">
        <f t="shared" si="539"/>
        <v>5.5300000000000002E-2</v>
      </c>
      <c r="AT1981" s="192">
        <f t="shared" si="540"/>
        <v>5.5099999999999996E-2</v>
      </c>
      <c r="AU1981" s="193" t="str">
        <f t="shared" si="541"/>
        <v/>
      </c>
      <c r="AV1981" s="194">
        <f t="shared" si="542"/>
        <v>5.5800000000000002E-2</v>
      </c>
      <c r="AW1981" s="193">
        <f t="shared" si="543"/>
        <v>5.62E-2</v>
      </c>
      <c r="AX1981" s="193" t="str">
        <f t="shared" si="544"/>
        <v/>
      </c>
      <c r="AZ1981" s="193">
        <f t="shared" si="528"/>
        <v>5.0287499999999999E-2</v>
      </c>
    </row>
    <row r="1982" spans="1:52" s="5" customFormat="1" ht="11.25" x14ac:dyDescent="0.2">
      <c r="A1982" s="203">
        <v>40877</v>
      </c>
      <c r="B1982" s="11"/>
      <c r="C1982" s="11"/>
      <c r="D1982" s="15"/>
      <c r="E1982" s="204"/>
      <c r="F1982" s="8"/>
      <c r="G1982" s="8"/>
      <c r="H1982" s="15"/>
      <c r="I1982" s="204"/>
      <c r="J1982" s="8"/>
      <c r="K1982" s="8"/>
      <c r="L1982" s="15"/>
      <c r="M1982" s="204"/>
      <c r="N1982" s="8">
        <v>3.9899999999999998E-2</v>
      </c>
      <c r="O1982" s="8">
        <v>4.0099999999999997E-2</v>
      </c>
      <c r="P1982" s="15">
        <v>3.9800000000000002E-2</v>
      </c>
      <c r="Q1982" s="204">
        <v>0.04</v>
      </c>
      <c r="R1982" s="8">
        <v>4.8899999999999999E-2</v>
      </c>
      <c r="S1982" s="204">
        <v>4.9299999999999997E-2</v>
      </c>
      <c r="T1982" s="205">
        <v>5.16E-2</v>
      </c>
      <c r="U1982" s="204">
        <v>5.2200000000000003E-2</v>
      </c>
      <c r="V1982" s="8">
        <v>5.4899999999999997E-2</v>
      </c>
      <c r="W1982" s="204">
        <v>5.5500000000000001E-2</v>
      </c>
      <c r="X1982" s="8">
        <v>5.4399999999999997E-2</v>
      </c>
      <c r="Y1982" s="204">
        <v>5.5199999999999999E-2</v>
      </c>
      <c r="Z1982" s="8"/>
      <c r="AA1982" s="204"/>
      <c r="AB1982" s="8">
        <v>5.5199999999999999E-2</v>
      </c>
      <c r="AC1982" s="204">
        <v>5.62E-2</v>
      </c>
      <c r="AD1982" s="8">
        <v>5.5500000000000001E-2</v>
      </c>
      <c r="AE1982" s="204">
        <v>5.6500000000000002E-2</v>
      </c>
      <c r="AF1982" s="8"/>
      <c r="AG1982" s="204"/>
      <c r="AI1982" s="192" t="str">
        <f t="shared" si="529"/>
        <v/>
      </c>
      <c r="AJ1982" s="192" t="str">
        <f t="shared" si="530"/>
        <v/>
      </c>
      <c r="AK1982" s="192" t="str">
        <f t="shared" si="531"/>
        <v/>
      </c>
      <c r="AL1982" s="192" t="str">
        <f t="shared" si="532"/>
        <v/>
      </c>
      <c r="AM1982" s="192" t="str">
        <f t="shared" si="533"/>
        <v/>
      </c>
      <c r="AN1982" s="192" t="str">
        <f t="shared" si="534"/>
        <v/>
      </c>
      <c r="AO1982" s="193">
        <f t="shared" si="535"/>
        <v>3.9999999999999994E-2</v>
      </c>
      <c r="AP1982" s="192">
        <f t="shared" si="536"/>
        <v>3.9900000000000005E-2</v>
      </c>
      <c r="AQ1982" s="193">
        <f t="shared" si="537"/>
        <v>4.9099999999999998E-2</v>
      </c>
      <c r="AR1982" s="192">
        <f t="shared" si="538"/>
        <v>5.1900000000000002E-2</v>
      </c>
      <c r="AS1982" s="192">
        <f t="shared" si="539"/>
        <v>5.5199999999999999E-2</v>
      </c>
      <c r="AT1982" s="192">
        <f t="shared" si="540"/>
        <v>5.4800000000000001E-2</v>
      </c>
      <c r="AU1982" s="193" t="str">
        <f t="shared" si="541"/>
        <v/>
      </c>
      <c r="AV1982" s="194">
        <f t="shared" si="542"/>
        <v>5.57E-2</v>
      </c>
      <c r="AW1982" s="193">
        <f t="shared" si="543"/>
        <v>5.6000000000000001E-2</v>
      </c>
      <c r="AX1982" s="193" t="str">
        <f t="shared" si="544"/>
        <v/>
      </c>
      <c r="AZ1982" s="193">
        <f t="shared" si="528"/>
        <v>5.0325000000000002E-2</v>
      </c>
    </row>
    <row r="1983" spans="1:52" s="5" customFormat="1" ht="11.25" x14ac:dyDescent="0.2">
      <c r="A1983" s="203">
        <v>40878</v>
      </c>
      <c r="B1983" s="11"/>
      <c r="C1983" s="11"/>
      <c r="D1983" s="15"/>
      <c r="E1983" s="204"/>
      <c r="F1983" s="8"/>
      <c r="G1983" s="8"/>
      <c r="H1983" s="15"/>
      <c r="I1983" s="204"/>
      <c r="J1983" s="8"/>
      <c r="K1983" s="8"/>
      <c r="L1983" s="15"/>
      <c r="M1983" s="204"/>
      <c r="N1983" s="8">
        <v>3.95E-2</v>
      </c>
      <c r="O1983" s="8">
        <v>3.9699999999999999E-2</v>
      </c>
      <c r="P1983" s="15">
        <v>3.8800000000000001E-2</v>
      </c>
      <c r="Q1983" s="204">
        <v>3.9E-2</v>
      </c>
      <c r="R1983" s="8">
        <v>4.82E-2</v>
      </c>
      <c r="S1983" s="204">
        <v>4.8599999999999997E-2</v>
      </c>
      <c r="T1983" s="205">
        <v>5.0799999999999998E-2</v>
      </c>
      <c r="U1983" s="204">
        <v>5.1400000000000001E-2</v>
      </c>
      <c r="V1983" s="8">
        <v>5.4100000000000002E-2</v>
      </c>
      <c r="W1983" s="204">
        <v>5.4699999999999999E-2</v>
      </c>
      <c r="X1983" s="8">
        <v>5.3900000000000003E-2</v>
      </c>
      <c r="Y1983" s="204">
        <v>5.4699999999999999E-2</v>
      </c>
      <c r="Z1983" s="8"/>
      <c r="AA1983" s="204"/>
      <c r="AB1983" s="8">
        <v>5.4699999999999999E-2</v>
      </c>
      <c r="AC1983" s="204">
        <v>5.57E-2</v>
      </c>
      <c r="AD1983" s="8">
        <v>5.5100000000000003E-2</v>
      </c>
      <c r="AE1983" s="204">
        <v>5.6099999999999997E-2</v>
      </c>
      <c r="AF1983" s="8"/>
      <c r="AG1983" s="204"/>
      <c r="AI1983" s="192" t="str">
        <f t="shared" si="529"/>
        <v/>
      </c>
      <c r="AJ1983" s="192" t="str">
        <f t="shared" si="530"/>
        <v/>
      </c>
      <c r="AK1983" s="192" t="str">
        <f t="shared" si="531"/>
        <v/>
      </c>
      <c r="AL1983" s="192" t="str">
        <f t="shared" si="532"/>
        <v/>
      </c>
      <c r="AM1983" s="192" t="str">
        <f t="shared" si="533"/>
        <v/>
      </c>
      <c r="AN1983" s="192" t="str">
        <f t="shared" si="534"/>
        <v/>
      </c>
      <c r="AO1983" s="193">
        <f t="shared" si="535"/>
        <v>3.9599999999999996E-2</v>
      </c>
      <c r="AP1983" s="192">
        <f t="shared" si="536"/>
        <v>3.8900000000000004E-2</v>
      </c>
      <c r="AQ1983" s="193">
        <f t="shared" si="537"/>
        <v>4.8399999999999999E-2</v>
      </c>
      <c r="AR1983" s="192">
        <f t="shared" si="538"/>
        <v>5.11E-2</v>
      </c>
      <c r="AS1983" s="192">
        <f t="shared" si="539"/>
        <v>5.4400000000000004E-2</v>
      </c>
      <c r="AT1983" s="192">
        <f t="shared" si="540"/>
        <v>5.4300000000000001E-2</v>
      </c>
      <c r="AU1983" s="193" t="str">
        <f t="shared" si="541"/>
        <v/>
      </c>
      <c r="AV1983" s="194">
        <f t="shared" si="542"/>
        <v>5.5199999999999999E-2</v>
      </c>
      <c r="AW1983" s="193">
        <f t="shared" si="543"/>
        <v>5.5599999999999997E-2</v>
      </c>
      <c r="AX1983" s="193" t="str">
        <f t="shared" si="544"/>
        <v/>
      </c>
      <c r="AZ1983" s="193">
        <f t="shared" si="528"/>
        <v>4.9687499999999996E-2</v>
      </c>
    </row>
    <row r="1984" spans="1:52" s="5" customFormat="1" ht="11.25" x14ac:dyDescent="0.2">
      <c r="A1984" s="203">
        <v>40879</v>
      </c>
      <c r="B1984" s="11"/>
      <c r="C1984" s="11"/>
      <c r="D1984" s="15"/>
      <c r="E1984" s="204"/>
      <c r="F1984" s="8"/>
      <c r="G1984" s="8"/>
      <c r="H1984" s="15"/>
      <c r="I1984" s="204"/>
      <c r="J1984" s="8"/>
      <c r="K1984" s="8"/>
      <c r="L1984" s="15"/>
      <c r="M1984" s="204"/>
      <c r="N1984" s="8">
        <v>4.0399999999999998E-2</v>
      </c>
      <c r="O1984" s="8">
        <v>4.0599999999999997E-2</v>
      </c>
      <c r="P1984" s="15">
        <v>0.04</v>
      </c>
      <c r="Q1984" s="204">
        <v>4.02E-2</v>
      </c>
      <c r="R1984" s="8">
        <v>4.9200000000000001E-2</v>
      </c>
      <c r="S1984" s="204">
        <v>4.9599999999999998E-2</v>
      </c>
      <c r="T1984" s="205">
        <v>5.1400000000000001E-2</v>
      </c>
      <c r="U1984" s="204">
        <v>5.1999999999999998E-2</v>
      </c>
      <c r="V1984" s="8">
        <v>5.45E-2</v>
      </c>
      <c r="W1984" s="204">
        <v>5.5100000000000003E-2</v>
      </c>
      <c r="X1984" s="8">
        <v>5.4199999999999998E-2</v>
      </c>
      <c r="Y1984" s="204">
        <v>5.5E-2</v>
      </c>
      <c r="Z1984" s="8"/>
      <c r="AA1984" s="204"/>
      <c r="AB1984" s="8">
        <v>5.5E-2</v>
      </c>
      <c r="AC1984" s="204">
        <v>5.6000000000000001E-2</v>
      </c>
      <c r="AD1984" s="8">
        <v>5.5300000000000002E-2</v>
      </c>
      <c r="AE1984" s="204">
        <v>5.6300000000000003E-2</v>
      </c>
      <c r="AF1984" s="8"/>
      <c r="AG1984" s="204"/>
      <c r="AI1984" s="192" t="str">
        <f t="shared" si="529"/>
        <v/>
      </c>
      <c r="AJ1984" s="192" t="str">
        <f t="shared" si="530"/>
        <v/>
      </c>
      <c r="AK1984" s="192" t="str">
        <f t="shared" si="531"/>
        <v/>
      </c>
      <c r="AL1984" s="192" t="str">
        <f t="shared" si="532"/>
        <v/>
      </c>
      <c r="AM1984" s="192" t="str">
        <f t="shared" si="533"/>
        <v/>
      </c>
      <c r="AN1984" s="192" t="str">
        <f t="shared" si="534"/>
        <v/>
      </c>
      <c r="AO1984" s="193">
        <f t="shared" si="535"/>
        <v>4.0499999999999994E-2</v>
      </c>
      <c r="AP1984" s="192">
        <f t="shared" si="536"/>
        <v>4.0099999999999997E-2</v>
      </c>
      <c r="AQ1984" s="193">
        <f t="shared" si="537"/>
        <v>4.9399999999999999E-2</v>
      </c>
      <c r="AR1984" s="192">
        <f t="shared" si="538"/>
        <v>5.1699999999999996E-2</v>
      </c>
      <c r="AS1984" s="192">
        <f t="shared" si="539"/>
        <v>5.4800000000000001E-2</v>
      </c>
      <c r="AT1984" s="192">
        <f t="shared" si="540"/>
        <v>5.4599999999999996E-2</v>
      </c>
      <c r="AU1984" s="193" t="str">
        <f t="shared" si="541"/>
        <v/>
      </c>
      <c r="AV1984" s="194">
        <f t="shared" si="542"/>
        <v>5.5500000000000001E-2</v>
      </c>
      <c r="AW1984" s="193">
        <f t="shared" si="543"/>
        <v>5.5800000000000002E-2</v>
      </c>
      <c r="AX1984" s="193" t="str">
        <f t="shared" si="544"/>
        <v/>
      </c>
      <c r="AZ1984" s="193">
        <f t="shared" si="528"/>
        <v>5.0299999999999997E-2</v>
      </c>
    </row>
    <row r="1985" spans="1:52" s="5" customFormat="1" ht="11.25" x14ac:dyDescent="0.2">
      <c r="A1985" s="203">
        <v>40882</v>
      </c>
      <c r="B1985" s="11"/>
      <c r="C1985" s="11"/>
      <c r="D1985" s="15"/>
      <c r="E1985" s="204"/>
      <c r="F1985" s="8"/>
      <c r="G1985" s="8"/>
      <c r="H1985" s="15"/>
      <c r="I1985" s="204"/>
      <c r="J1985" s="8"/>
      <c r="K1985" s="8"/>
      <c r="L1985" s="15"/>
      <c r="M1985" s="204"/>
      <c r="N1985" s="8">
        <v>0.04</v>
      </c>
      <c r="O1985" s="8">
        <v>4.02E-2</v>
      </c>
      <c r="P1985" s="15">
        <v>3.9800000000000002E-2</v>
      </c>
      <c r="Q1985" s="204">
        <v>0.04</v>
      </c>
      <c r="R1985" s="8">
        <v>4.9200000000000001E-2</v>
      </c>
      <c r="S1985" s="204">
        <v>4.9599999999999998E-2</v>
      </c>
      <c r="T1985" s="205">
        <v>5.1400000000000001E-2</v>
      </c>
      <c r="U1985" s="204">
        <v>5.1999999999999998E-2</v>
      </c>
      <c r="V1985" s="8">
        <v>5.4399999999999997E-2</v>
      </c>
      <c r="W1985" s="204">
        <v>5.5E-2</v>
      </c>
      <c r="X1985" s="8">
        <v>5.4199999999999998E-2</v>
      </c>
      <c r="Y1985" s="204">
        <v>5.5E-2</v>
      </c>
      <c r="Z1985" s="8"/>
      <c r="AA1985" s="204"/>
      <c r="AB1985" s="8">
        <v>5.5100000000000003E-2</v>
      </c>
      <c r="AC1985" s="204">
        <v>5.6099999999999997E-2</v>
      </c>
      <c r="AD1985" s="8">
        <v>5.5399999999999998E-2</v>
      </c>
      <c r="AE1985" s="204">
        <v>5.6399999999999999E-2</v>
      </c>
      <c r="AF1985" s="8"/>
      <c r="AG1985" s="204"/>
      <c r="AI1985" s="192" t="str">
        <f t="shared" si="529"/>
        <v/>
      </c>
      <c r="AJ1985" s="192" t="str">
        <f t="shared" si="530"/>
        <v/>
      </c>
      <c r="AK1985" s="192" t="str">
        <f t="shared" si="531"/>
        <v/>
      </c>
      <c r="AL1985" s="192" t="str">
        <f t="shared" si="532"/>
        <v/>
      </c>
      <c r="AM1985" s="192" t="str">
        <f t="shared" si="533"/>
        <v/>
      </c>
      <c r="AN1985" s="192" t="str">
        <f t="shared" si="534"/>
        <v/>
      </c>
      <c r="AO1985" s="193">
        <f t="shared" si="535"/>
        <v>4.0099999999999997E-2</v>
      </c>
      <c r="AP1985" s="192">
        <f t="shared" si="536"/>
        <v>3.9900000000000005E-2</v>
      </c>
      <c r="AQ1985" s="193">
        <f t="shared" si="537"/>
        <v>4.9399999999999999E-2</v>
      </c>
      <c r="AR1985" s="192">
        <f t="shared" si="538"/>
        <v>5.1699999999999996E-2</v>
      </c>
      <c r="AS1985" s="192">
        <f t="shared" si="539"/>
        <v>5.4699999999999999E-2</v>
      </c>
      <c r="AT1985" s="192">
        <f t="shared" si="540"/>
        <v>5.4599999999999996E-2</v>
      </c>
      <c r="AU1985" s="193" t="str">
        <f t="shared" si="541"/>
        <v/>
      </c>
      <c r="AV1985" s="194">
        <f t="shared" si="542"/>
        <v>5.5599999999999997E-2</v>
      </c>
      <c r="AW1985" s="193">
        <f t="shared" si="543"/>
        <v>5.5899999999999998E-2</v>
      </c>
      <c r="AX1985" s="193" t="str">
        <f t="shared" si="544"/>
        <v/>
      </c>
      <c r="AZ1985" s="193">
        <f t="shared" si="528"/>
        <v>5.0237499999999997E-2</v>
      </c>
    </row>
    <row r="1986" spans="1:52" s="5" customFormat="1" ht="11.25" x14ac:dyDescent="0.2">
      <c r="A1986" s="203">
        <v>40883</v>
      </c>
      <c r="B1986" s="11"/>
      <c r="C1986" s="11"/>
      <c r="D1986" s="15"/>
      <c r="E1986" s="204"/>
      <c r="F1986" s="8"/>
      <c r="G1986" s="8"/>
      <c r="H1986" s="15"/>
      <c r="I1986" s="204"/>
      <c r="J1986" s="8"/>
      <c r="K1986" s="8"/>
      <c r="L1986" s="15"/>
      <c r="M1986" s="204"/>
      <c r="N1986" s="8">
        <v>4.0099999999999997E-2</v>
      </c>
      <c r="O1986" s="8">
        <v>4.0300000000000002E-2</v>
      </c>
      <c r="P1986" s="15">
        <v>4.0099999999999997E-2</v>
      </c>
      <c r="Q1986" s="204">
        <v>4.0300000000000002E-2</v>
      </c>
      <c r="R1986" s="8">
        <v>4.9599999999999998E-2</v>
      </c>
      <c r="S1986" s="204">
        <v>0.05</v>
      </c>
      <c r="T1986" s="205">
        <v>5.1900000000000002E-2</v>
      </c>
      <c r="U1986" s="204">
        <v>5.2499999999999998E-2</v>
      </c>
      <c r="V1986" s="8">
        <v>5.4899999999999997E-2</v>
      </c>
      <c r="W1986" s="204">
        <v>5.5500000000000001E-2</v>
      </c>
      <c r="X1986" s="8">
        <v>5.45E-2</v>
      </c>
      <c r="Y1986" s="204">
        <v>5.5300000000000002E-2</v>
      </c>
      <c r="Z1986" s="8"/>
      <c r="AA1986" s="204"/>
      <c r="AB1986" s="8">
        <v>5.5399999999999998E-2</v>
      </c>
      <c r="AC1986" s="204">
        <v>5.6399999999999999E-2</v>
      </c>
      <c r="AD1986" s="8">
        <v>5.57E-2</v>
      </c>
      <c r="AE1986" s="204">
        <v>5.67E-2</v>
      </c>
      <c r="AF1986" s="8"/>
      <c r="AG1986" s="204"/>
      <c r="AI1986" s="192" t="str">
        <f t="shared" si="529"/>
        <v/>
      </c>
      <c r="AJ1986" s="192" t="str">
        <f t="shared" si="530"/>
        <v/>
      </c>
      <c r="AK1986" s="192" t="str">
        <f t="shared" si="531"/>
        <v/>
      </c>
      <c r="AL1986" s="192" t="str">
        <f t="shared" si="532"/>
        <v/>
      </c>
      <c r="AM1986" s="192" t="str">
        <f t="shared" si="533"/>
        <v/>
      </c>
      <c r="AN1986" s="192" t="str">
        <f t="shared" si="534"/>
        <v/>
      </c>
      <c r="AO1986" s="193">
        <f t="shared" si="535"/>
        <v>4.02E-2</v>
      </c>
      <c r="AP1986" s="192">
        <f t="shared" si="536"/>
        <v>4.02E-2</v>
      </c>
      <c r="AQ1986" s="193">
        <f t="shared" si="537"/>
        <v>4.9799999999999997E-2</v>
      </c>
      <c r="AR1986" s="192">
        <f t="shared" si="538"/>
        <v>5.2199999999999996E-2</v>
      </c>
      <c r="AS1986" s="192">
        <f t="shared" si="539"/>
        <v>5.5199999999999999E-2</v>
      </c>
      <c r="AT1986" s="192">
        <f t="shared" si="540"/>
        <v>5.4900000000000004E-2</v>
      </c>
      <c r="AU1986" s="193" t="str">
        <f t="shared" si="541"/>
        <v/>
      </c>
      <c r="AV1986" s="194">
        <f t="shared" si="542"/>
        <v>5.5899999999999998E-2</v>
      </c>
      <c r="AW1986" s="193">
        <f t="shared" si="543"/>
        <v>5.62E-2</v>
      </c>
      <c r="AX1986" s="193" t="str">
        <f t="shared" si="544"/>
        <v/>
      </c>
      <c r="AZ1986" s="193">
        <f t="shared" si="528"/>
        <v>5.0574999999999995E-2</v>
      </c>
    </row>
    <row r="1987" spans="1:52" s="5" customFormat="1" ht="11.25" x14ac:dyDescent="0.2">
      <c r="A1987" s="203">
        <v>40884</v>
      </c>
      <c r="B1987" s="11"/>
      <c r="C1987" s="11"/>
      <c r="D1987" s="15"/>
      <c r="E1987" s="204"/>
      <c r="F1987" s="8"/>
      <c r="G1987" s="8"/>
      <c r="H1987" s="15"/>
      <c r="I1987" s="204"/>
      <c r="J1987" s="8"/>
      <c r="K1987" s="8"/>
      <c r="L1987" s="15"/>
      <c r="M1987" s="204"/>
      <c r="N1987" s="8">
        <v>0.04</v>
      </c>
      <c r="O1987" s="8">
        <v>4.02E-2</v>
      </c>
      <c r="P1987" s="15">
        <v>3.9899999999999998E-2</v>
      </c>
      <c r="Q1987" s="204">
        <v>4.0099999999999997E-2</v>
      </c>
      <c r="R1987" s="8">
        <v>4.9200000000000001E-2</v>
      </c>
      <c r="S1987" s="204">
        <v>4.9599999999999998E-2</v>
      </c>
      <c r="T1987" s="205">
        <v>5.1700000000000003E-2</v>
      </c>
      <c r="U1987" s="204">
        <v>5.2299999999999999E-2</v>
      </c>
      <c r="V1987" s="8">
        <v>5.45E-2</v>
      </c>
      <c r="W1987" s="204">
        <v>5.5100000000000003E-2</v>
      </c>
      <c r="X1987" s="8">
        <v>5.4399999999999997E-2</v>
      </c>
      <c r="Y1987" s="204">
        <v>5.5199999999999999E-2</v>
      </c>
      <c r="Z1987" s="8"/>
      <c r="AA1987" s="204"/>
      <c r="AB1987" s="8">
        <v>5.5300000000000002E-2</v>
      </c>
      <c r="AC1987" s="204">
        <v>5.6300000000000003E-2</v>
      </c>
      <c r="AD1987" s="8">
        <v>5.5500000000000001E-2</v>
      </c>
      <c r="AE1987" s="204">
        <v>5.6500000000000002E-2</v>
      </c>
      <c r="AF1987" s="8"/>
      <c r="AG1987" s="204"/>
      <c r="AI1987" s="192" t="str">
        <f t="shared" si="529"/>
        <v/>
      </c>
      <c r="AJ1987" s="192" t="str">
        <f t="shared" si="530"/>
        <v/>
      </c>
      <c r="AK1987" s="192" t="str">
        <f t="shared" si="531"/>
        <v/>
      </c>
      <c r="AL1987" s="192" t="str">
        <f t="shared" si="532"/>
        <v/>
      </c>
      <c r="AM1987" s="192" t="str">
        <f t="shared" si="533"/>
        <v/>
      </c>
      <c r="AN1987" s="192" t="str">
        <f t="shared" si="534"/>
        <v/>
      </c>
      <c r="AO1987" s="193">
        <f t="shared" si="535"/>
        <v>4.0099999999999997E-2</v>
      </c>
      <c r="AP1987" s="192">
        <f t="shared" si="536"/>
        <v>3.9999999999999994E-2</v>
      </c>
      <c r="AQ1987" s="193">
        <f t="shared" si="537"/>
        <v>4.9399999999999999E-2</v>
      </c>
      <c r="AR1987" s="192">
        <f t="shared" si="538"/>
        <v>5.2000000000000005E-2</v>
      </c>
      <c r="AS1987" s="192">
        <f t="shared" si="539"/>
        <v>5.4800000000000001E-2</v>
      </c>
      <c r="AT1987" s="192">
        <f t="shared" si="540"/>
        <v>5.4800000000000001E-2</v>
      </c>
      <c r="AU1987" s="193" t="str">
        <f t="shared" si="541"/>
        <v/>
      </c>
      <c r="AV1987" s="194">
        <f t="shared" si="542"/>
        <v>5.5800000000000002E-2</v>
      </c>
      <c r="AW1987" s="193">
        <f t="shared" si="543"/>
        <v>5.6000000000000001E-2</v>
      </c>
      <c r="AX1987" s="193" t="str">
        <f t="shared" si="544"/>
        <v/>
      </c>
      <c r="AZ1987" s="193">
        <f t="shared" si="528"/>
        <v>5.0362500000000004E-2</v>
      </c>
    </row>
    <row r="1988" spans="1:52" s="5" customFormat="1" ht="11.25" x14ac:dyDescent="0.2">
      <c r="A1988" s="203">
        <v>40885</v>
      </c>
      <c r="B1988" s="11"/>
      <c r="C1988" s="11"/>
      <c r="D1988" s="15"/>
      <c r="E1988" s="204"/>
      <c r="F1988" s="8"/>
      <c r="G1988" s="8"/>
      <c r="H1988" s="15"/>
      <c r="I1988" s="204"/>
      <c r="J1988" s="8"/>
      <c r="K1988" s="8"/>
      <c r="L1988" s="15"/>
      <c r="M1988" s="204"/>
      <c r="N1988" s="8">
        <v>3.9300000000000002E-2</v>
      </c>
      <c r="O1988" s="8">
        <v>3.95E-2</v>
      </c>
      <c r="P1988" s="15">
        <v>3.9E-2</v>
      </c>
      <c r="Q1988" s="204">
        <v>3.9199999999999999E-2</v>
      </c>
      <c r="R1988" s="8">
        <v>4.8500000000000001E-2</v>
      </c>
      <c r="S1988" s="204">
        <v>4.8899999999999999E-2</v>
      </c>
      <c r="T1988" s="205">
        <v>5.1200000000000002E-2</v>
      </c>
      <c r="U1988" s="204">
        <v>5.1799999999999999E-2</v>
      </c>
      <c r="V1988" s="8">
        <v>5.4100000000000002E-2</v>
      </c>
      <c r="W1988" s="204">
        <v>5.4699999999999999E-2</v>
      </c>
      <c r="X1988" s="8">
        <v>5.3900000000000003E-2</v>
      </c>
      <c r="Y1988" s="204">
        <v>5.4699999999999999E-2</v>
      </c>
      <c r="Z1988" s="8"/>
      <c r="AA1988" s="204"/>
      <c r="AB1988" s="8">
        <v>5.4899999999999997E-2</v>
      </c>
      <c r="AC1988" s="204">
        <v>5.5899999999999998E-2</v>
      </c>
      <c r="AD1988" s="8">
        <v>5.5E-2</v>
      </c>
      <c r="AE1988" s="204">
        <v>5.6000000000000001E-2</v>
      </c>
      <c r="AF1988" s="8"/>
      <c r="AG1988" s="204"/>
      <c r="AI1988" s="192" t="str">
        <f t="shared" si="529"/>
        <v/>
      </c>
      <c r="AJ1988" s="192" t="str">
        <f t="shared" si="530"/>
        <v/>
      </c>
      <c r="AK1988" s="192" t="str">
        <f t="shared" si="531"/>
        <v/>
      </c>
      <c r="AL1988" s="192" t="str">
        <f t="shared" si="532"/>
        <v/>
      </c>
      <c r="AM1988" s="192" t="str">
        <f t="shared" si="533"/>
        <v/>
      </c>
      <c r="AN1988" s="192" t="str">
        <f t="shared" si="534"/>
        <v/>
      </c>
      <c r="AO1988" s="193">
        <f t="shared" si="535"/>
        <v>3.9400000000000004E-2</v>
      </c>
      <c r="AP1988" s="192">
        <f t="shared" si="536"/>
        <v>3.9099999999999996E-2</v>
      </c>
      <c r="AQ1988" s="193">
        <f t="shared" si="537"/>
        <v>4.87E-2</v>
      </c>
      <c r="AR1988" s="192">
        <f t="shared" si="538"/>
        <v>5.1500000000000004E-2</v>
      </c>
      <c r="AS1988" s="192">
        <f t="shared" si="539"/>
        <v>5.4400000000000004E-2</v>
      </c>
      <c r="AT1988" s="192">
        <f t="shared" si="540"/>
        <v>5.4300000000000001E-2</v>
      </c>
      <c r="AU1988" s="193" t="str">
        <f t="shared" si="541"/>
        <v/>
      </c>
      <c r="AV1988" s="194">
        <f t="shared" si="542"/>
        <v>5.5399999999999998E-2</v>
      </c>
      <c r="AW1988" s="193">
        <f t="shared" si="543"/>
        <v>5.5500000000000001E-2</v>
      </c>
      <c r="AX1988" s="193" t="str">
        <f t="shared" si="544"/>
        <v/>
      </c>
      <c r="AZ1988" s="193">
        <f t="shared" si="528"/>
        <v>4.9787500000000005E-2</v>
      </c>
    </row>
    <row r="1989" spans="1:52" s="5" customFormat="1" ht="11.25" x14ac:dyDescent="0.2">
      <c r="A1989" s="203">
        <v>40886</v>
      </c>
      <c r="B1989" s="11"/>
      <c r="C1989" s="11"/>
      <c r="D1989" s="15"/>
      <c r="E1989" s="204"/>
      <c r="F1989" s="8"/>
      <c r="G1989" s="8"/>
      <c r="H1989" s="15"/>
      <c r="I1989" s="204"/>
      <c r="J1989" s="8"/>
      <c r="K1989" s="8"/>
      <c r="L1989" s="15"/>
      <c r="M1989" s="204"/>
      <c r="N1989" s="8">
        <v>3.9600000000000003E-2</v>
      </c>
      <c r="O1989" s="8">
        <v>3.9800000000000002E-2</v>
      </c>
      <c r="P1989" s="15">
        <v>3.9199999999999999E-2</v>
      </c>
      <c r="Q1989" s="204">
        <v>3.9399999999999998E-2</v>
      </c>
      <c r="R1989" s="8">
        <v>4.87E-2</v>
      </c>
      <c r="S1989" s="204">
        <v>4.9099999999999998E-2</v>
      </c>
      <c r="T1989" s="205">
        <v>5.1400000000000001E-2</v>
      </c>
      <c r="U1989" s="204">
        <v>5.1999999999999998E-2</v>
      </c>
      <c r="V1989" s="8">
        <v>5.4100000000000002E-2</v>
      </c>
      <c r="W1989" s="204">
        <v>5.4699999999999999E-2</v>
      </c>
      <c r="X1989" s="8">
        <v>5.3999999999999999E-2</v>
      </c>
      <c r="Y1989" s="204">
        <v>5.4800000000000001E-2</v>
      </c>
      <c r="Z1989" s="8"/>
      <c r="AA1989" s="204"/>
      <c r="AB1989" s="8">
        <v>5.4899999999999997E-2</v>
      </c>
      <c r="AC1989" s="204">
        <v>5.5899999999999998E-2</v>
      </c>
      <c r="AD1989" s="8">
        <v>5.5100000000000003E-2</v>
      </c>
      <c r="AE1989" s="204">
        <v>5.6099999999999997E-2</v>
      </c>
      <c r="AF1989" s="8"/>
      <c r="AG1989" s="204"/>
      <c r="AI1989" s="192" t="str">
        <f t="shared" si="529"/>
        <v/>
      </c>
      <c r="AJ1989" s="192" t="str">
        <f t="shared" si="530"/>
        <v/>
      </c>
      <c r="AK1989" s="192" t="str">
        <f t="shared" si="531"/>
        <v/>
      </c>
      <c r="AL1989" s="192" t="str">
        <f t="shared" si="532"/>
        <v/>
      </c>
      <c r="AM1989" s="192" t="str">
        <f t="shared" si="533"/>
        <v/>
      </c>
      <c r="AN1989" s="192" t="str">
        <f t="shared" si="534"/>
        <v/>
      </c>
      <c r="AO1989" s="193">
        <f t="shared" si="535"/>
        <v>3.9699999999999999E-2</v>
      </c>
      <c r="AP1989" s="192">
        <f t="shared" si="536"/>
        <v>3.9300000000000002E-2</v>
      </c>
      <c r="AQ1989" s="193">
        <f t="shared" si="537"/>
        <v>4.8899999999999999E-2</v>
      </c>
      <c r="AR1989" s="192">
        <f t="shared" si="538"/>
        <v>5.1699999999999996E-2</v>
      </c>
      <c r="AS1989" s="192">
        <f t="shared" si="539"/>
        <v>5.4400000000000004E-2</v>
      </c>
      <c r="AT1989" s="192">
        <f t="shared" si="540"/>
        <v>5.4400000000000004E-2</v>
      </c>
      <c r="AU1989" s="193" t="str">
        <f t="shared" si="541"/>
        <v/>
      </c>
      <c r="AV1989" s="194">
        <f t="shared" si="542"/>
        <v>5.5399999999999998E-2</v>
      </c>
      <c r="AW1989" s="193">
        <f t="shared" si="543"/>
        <v>5.5599999999999997E-2</v>
      </c>
      <c r="AX1989" s="193" t="str">
        <f t="shared" si="544"/>
        <v/>
      </c>
      <c r="AZ1989" s="193">
        <f t="shared" si="528"/>
        <v>4.9924999999999997E-2</v>
      </c>
    </row>
    <row r="1990" spans="1:52" s="5" customFormat="1" ht="11.25" x14ac:dyDescent="0.2">
      <c r="A1990" s="203">
        <v>40889</v>
      </c>
      <c r="B1990" s="11"/>
      <c r="C1990" s="11"/>
      <c r="D1990" s="15"/>
      <c r="E1990" s="204"/>
      <c r="F1990" s="8"/>
      <c r="G1990" s="8"/>
      <c r="H1990" s="15"/>
      <c r="I1990" s="204"/>
      <c r="J1990" s="8"/>
      <c r="K1990" s="8"/>
      <c r="L1990" s="15"/>
      <c r="M1990" s="204"/>
      <c r="N1990" s="8">
        <v>3.9800000000000002E-2</v>
      </c>
      <c r="O1990" s="8">
        <v>0.04</v>
      </c>
      <c r="P1990" s="15">
        <v>3.9899999999999998E-2</v>
      </c>
      <c r="Q1990" s="204">
        <v>4.0099999999999997E-2</v>
      </c>
      <c r="R1990" s="8">
        <v>4.8899999999999999E-2</v>
      </c>
      <c r="S1990" s="204">
        <v>4.9299999999999997E-2</v>
      </c>
      <c r="T1990" s="205">
        <v>5.1700000000000003E-2</v>
      </c>
      <c r="U1990" s="204">
        <v>5.2299999999999999E-2</v>
      </c>
      <c r="V1990" s="8">
        <v>5.3900000000000003E-2</v>
      </c>
      <c r="W1990" s="204">
        <v>5.45E-2</v>
      </c>
      <c r="X1990" s="8">
        <v>5.3699999999999998E-2</v>
      </c>
      <c r="Y1990" s="204">
        <v>5.45E-2</v>
      </c>
      <c r="Z1990" s="8"/>
      <c r="AA1990" s="204"/>
      <c r="AB1990" s="8">
        <v>5.4600000000000003E-2</v>
      </c>
      <c r="AC1990" s="204">
        <v>5.5599999999999997E-2</v>
      </c>
      <c r="AD1990" s="8">
        <v>5.4899999999999997E-2</v>
      </c>
      <c r="AE1990" s="204">
        <v>5.5899999999999998E-2</v>
      </c>
      <c r="AF1990" s="8"/>
      <c r="AG1990" s="204"/>
      <c r="AI1990" s="192" t="str">
        <f t="shared" si="529"/>
        <v/>
      </c>
      <c r="AJ1990" s="192" t="str">
        <f t="shared" si="530"/>
        <v/>
      </c>
      <c r="AK1990" s="192" t="str">
        <f t="shared" si="531"/>
        <v/>
      </c>
      <c r="AL1990" s="192" t="str">
        <f t="shared" si="532"/>
        <v/>
      </c>
      <c r="AM1990" s="192" t="str">
        <f t="shared" si="533"/>
        <v/>
      </c>
      <c r="AN1990" s="192" t="str">
        <f t="shared" si="534"/>
        <v/>
      </c>
      <c r="AO1990" s="193">
        <f t="shared" si="535"/>
        <v>3.9900000000000005E-2</v>
      </c>
      <c r="AP1990" s="192">
        <f t="shared" si="536"/>
        <v>3.9999999999999994E-2</v>
      </c>
      <c r="AQ1990" s="193">
        <f t="shared" si="537"/>
        <v>4.9099999999999998E-2</v>
      </c>
      <c r="AR1990" s="192">
        <f t="shared" si="538"/>
        <v>5.2000000000000005E-2</v>
      </c>
      <c r="AS1990" s="192">
        <f t="shared" si="539"/>
        <v>5.4199999999999998E-2</v>
      </c>
      <c r="AT1990" s="192">
        <f t="shared" si="540"/>
        <v>5.4099999999999995E-2</v>
      </c>
      <c r="AU1990" s="193" t="str">
        <f t="shared" si="541"/>
        <v/>
      </c>
      <c r="AV1990" s="194">
        <f t="shared" si="542"/>
        <v>5.5099999999999996E-2</v>
      </c>
      <c r="AW1990" s="193">
        <f t="shared" si="543"/>
        <v>5.5399999999999998E-2</v>
      </c>
      <c r="AX1990" s="193" t="str">
        <f t="shared" si="544"/>
        <v/>
      </c>
      <c r="AZ1990" s="193">
        <f t="shared" si="528"/>
        <v>4.9974999999999999E-2</v>
      </c>
    </row>
    <row r="1991" spans="1:52" s="5" customFormat="1" ht="11.25" x14ac:dyDescent="0.2">
      <c r="A1991" s="203">
        <v>40890</v>
      </c>
      <c r="B1991" s="11"/>
      <c r="C1991" s="11"/>
      <c r="D1991" s="15"/>
      <c r="E1991" s="204"/>
      <c r="F1991" s="8"/>
      <c r="G1991" s="8"/>
      <c r="H1991" s="15"/>
      <c r="I1991" s="204"/>
      <c r="J1991" s="8"/>
      <c r="K1991" s="8"/>
      <c r="L1991" s="15"/>
      <c r="M1991" s="204"/>
      <c r="N1991" s="8">
        <v>3.9699999999999999E-2</v>
      </c>
      <c r="O1991" s="8">
        <v>3.9899999999999998E-2</v>
      </c>
      <c r="P1991" s="15">
        <v>3.9800000000000002E-2</v>
      </c>
      <c r="Q1991" s="204">
        <v>0.04</v>
      </c>
      <c r="R1991" s="8">
        <v>4.8500000000000001E-2</v>
      </c>
      <c r="S1991" s="204">
        <v>4.8899999999999999E-2</v>
      </c>
      <c r="T1991" s="205">
        <v>5.1400000000000001E-2</v>
      </c>
      <c r="U1991" s="204">
        <v>5.1999999999999998E-2</v>
      </c>
      <c r="V1991" s="8">
        <v>5.3400000000000003E-2</v>
      </c>
      <c r="W1991" s="204">
        <v>5.3999999999999999E-2</v>
      </c>
      <c r="X1991" s="8">
        <v>5.3499999999999999E-2</v>
      </c>
      <c r="Y1991" s="204">
        <v>5.4300000000000001E-2</v>
      </c>
      <c r="Z1991" s="8"/>
      <c r="AA1991" s="204"/>
      <c r="AB1991" s="8">
        <v>5.4300000000000001E-2</v>
      </c>
      <c r="AC1991" s="204">
        <v>5.5300000000000002E-2</v>
      </c>
      <c r="AD1991" s="8">
        <v>5.4699999999999999E-2</v>
      </c>
      <c r="AE1991" s="204">
        <v>5.57E-2</v>
      </c>
      <c r="AF1991" s="8"/>
      <c r="AG1991" s="204"/>
      <c r="AI1991" s="192" t="str">
        <f t="shared" si="529"/>
        <v/>
      </c>
      <c r="AJ1991" s="192" t="str">
        <f t="shared" si="530"/>
        <v/>
      </c>
      <c r="AK1991" s="192" t="str">
        <f t="shared" si="531"/>
        <v/>
      </c>
      <c r="AL1991" s="192" t="str">
        <f t="shared" si="532"/>
        <v/>
      </c>
      <c r="AM1991" s="192" t="str">
        <f t="shared" si="533"/>
        <v/>
      </c>
      <c r="AN1991" s="192" t="str">
        <f t="shared" si="534"/>
        <v/>
      </c>
      <c r="AO1991" s="193">
        <f t="shared" si="535"/>
        <v>3.9800000000000002E-2</v>
      </c>
      <c r="AP1991" s="192">
        <f t="shared" si="536"/>
        <v>3.9900000000000005E-2</v>
      </c>
      <c r="AQ1991" s="193">
        <f t="shared" si="537"/>
        <v>4.87E-2</v>
      </c>
      <c r="AR1991" s="192">
        <f t="shared" si="538"/>
        <v>5.1699999999999996E-2</v>
      </c>
      <c r="AS1991" s="192">
        <f t="shared" si="539"/>
        <v>5.3699999999999998E-2</v>
      </c>
      <c r="AT1991" s="192">
        <f t="shared" si="540"/>
        <v>5.3900000000000003E-2</v>
      </c>
      <c r="AU1991" s="193" t="str">
        <f t="shared" si="541"/>
        <v/>
      </c>
      <c r="AV1991" s="194">
        <f t="shared" si="542"/>
        <v>5.4800000000000001E-2</v>
      </c>
      <c r="AW1991" s="193">
        <f t="shared" si="543"/>
        <v>5.5199999999999999E-2</v>
      </c>
      <c r="AX1991" s="193" t="str">
        <f t="shared" si="544"/>
        <v/>
      </c>
      <c r="AZ1991" s="193">
        <f t="shared" si="528"/>
        <v>4.9712500000000007E-2</v>
      </c>
    </row>
    <row r="1992" spans="1:52" s="5" customFormat="1" ht="11.25" x14ac:dyDescent="0.2">
      <c r="A1992" s="203">
        <v>40891</v>
      </c>
      <c r="B1992" s="11"/>
      <c r="C1992" s="11"/>
      <c r="D1992" s="15"/>
      <c r="E1992" s="204"/>
      <c r="F1992" s="8"/>
      <c r="G1992" s="8"/>
      <c r="H1992" s="15"/>
      <c r="I1992" s="204"/>
      <c r="J1992" s="8"/>
      <c r="K1992" s="8"/>
      <c r="L1992" s="15"/>
      <c r="M1992" s="204"/>
      <c r="N1992" s="8">
        <v>3.9800000000000002E-2</v>
      </c>
      <c r="O1992" s="8">
        <v>0.04</v>
      </c>
      <c r="P1992" s="15">
        <v>4.0300000000000002E-2</v>
      </c>
      <c r="Q1992" s="204">
        <v>4.0500000000000001E-2</v>
      </c>
      <c r="R1992" s="8">
        <v>4.87E-2</v>
      </c>
      <c r="S1992" s="204">
        <v>4.9099999999999998E-2</v>
      </c>
      <c r="T1992" s="205">
        <v>5.1499999999999997E-2</v>
      </c>
      <c r="U1992" s="204">
        <v>5.21E-2</v>
      </c>
      <c r="V1992" s="8">
        <v>5.3400000000000003E-2</v>
      </c>
      <c r="W1992" s="204">
        <v>5.3999999999999999E-2</v>
      </c>
      <c r="X1992" s="8">
        <v>5.3499999999999999E-2</v>
      </c>
      <c r="Y1992" s="204">
        <v>5.4300000000000001E-2</v>
      </c>
      <c r="Z1992" s="8"/>
      <c r="AA1992" s="204"/>
      <c r="AB1992" s="8">
        <v>5.4399999999999997E-2</v>
      </c>
      <c r="AC1992" s="204">
        <v>5.5399999999999998E-2</v>
      </c>
      <c r="AD1992" s="8">
        <v>5.4800000000000001E-2</v>
      </c>
      <c r="AE1992" s="204">
        <v>5.5800000000000002E-2</v>
      </c>
      <c r="AF1992" s="8"/>
      <c r="AG1992" s="204"/>
      <c r="AI1992" s="192" t="str">
        <f t="shared" si="529"/>
        <v/>
      </c>
      <c r="AJ1992" s="192" t="str">
        <f t="shared" si="530"/>
        <v/>
      </c>
      <c r="AK1992" s="192" t="str">
        <f t="shared" si="531"/>
        <v/>
      </c>
      <c r="AL1992" s="192" t="str">
        <f t="shared" si="532"/>
        <v/>
      </c>
      <c r="AM1992" s="192" t="str">
        <f t="shared" si="533"/>
        <v/>
      </c>
      <c r="AN1992" s="192" t="str">
        <f t="shared" si="534"/>
        <v/>
      </c>
      <c r="AO1992" s="193">
        <f t="shared" si="535"/>
        <v>3.9900000000000005E-2</v>
      </c>
      <c r="AP1992" s="192">
        <f t="shared" si="536"/>
        <v>4.0400000000000005E-2</v>
      </c>
      <c r="AQ1992" s="193">
        <f t="shared" si="537"/>
        <v>4.8899999999999999E-2</v>
      </c>
      <c r="AR1992" s="192">
        <f t="shared" si="538"/>
        <v>5.1799999999999999E-2</v>
      </c>
      <c r="AS1992" s="192">
        <f t="shared" si="539"/>
        <v>5.3699999999999998E-2</v>
      </c>
      <c r="AT1992" s="192">
        <f t="shared" si="540"/>
        <v>5.3900000000000003E-2</v>
      </c>
      <c r="AU1992" s="193" t="str">
        <f t="shared" si="541"/>
        <v/>
      </c>
      <c r="AV1992" s="194">
        <f t="shared" si="542"/>
        <v>5.4899999999999997E-2</v>
      </c>
      <c r="AW1992" s="193">
        <f t="shared" si="543"/>
        <v>5.5300000000000002E-2</v>
      </c>
      <c r="AX1992" s="193" t="str">
        <f t="shared" si="544"/>
        <v/>
      </c>
      <c r="AZ1992" s="193">
        <f t="shared" si="528"/>
        <v>4.9849999999999998E-2</v>
      </c>
    </row>
    <row r="1993" spans="1:52" s="5" customFormat="1" ht="11.25" x14ac:dyDescent="0.2">
      <c r="A1993" s="203">
        <v>40892</v>
      </c>
      <c r="B1993" s="11"/>
      <c r="C1993" s="11"/>
      <c r="D1993" s="15"/>
      <c r="E1993" s="204"/>
      <c r="F1993" s="8"/>
      <c r="G1993" s="8"/>
      <c r="H1993" s="15"/>
      <c r="I1993" s="204"/>
      <c r="J1993" s="8"/>
      <c r="K1993" s="8"/>
      <c r="L1993" s="15"/>
      <c r="M1993" s="204"/>
      <c r="N1993" s="8">
        <v>4.0099999999999997E-2</v>
      </c>
      <c r="O1993" s="8">
        <v>4.0300000000000002E-2</v>
      </c>
      <c r="P1993" s="15">
        <v>4.0599999999999997E-2</v>
      </c>
      <c r="Q1993" s="204">
        <v>4.0800000000000003E-2</v>
      </c>
      <c r="R1993" s="8">
        <v>4.8899999999999999E-2</v>
      </c>
      <c r="S1993" s="204">
        <v>4.9299999999999997E-2</v>
      </c>
      <c r="T1993" s="205">
        <v>5.1799999999999999E-2</v>
      </c>
      <c r="U1993" s="204">
        <v>5.2400000000000002E-2</v>
      </c>
      <c r="V1993" s="8">
        <v>5.3800000000000001E-2</v>
      </c>
      <c r="W1993" s="204">
        <v>5.4399999999999997E-2</v>
      </c>
      <c r="X1993" s="8">
        <v>5.3699999999999998E-2</v>
      </c>
      <c r="Y1993" s="204">
        <v>5.45E-2</v>
      </c>
      <c r="Z1993" s="8"/>
      <c r="AA1993" s="204"/>
      <c r="AB1993" s="8">
        <v>5.45E-2</v>
      </c>
      <c r="AC1993" s="204">
        <v>5.5500000000000001E-2</v>
      </c>
      <c r="AD1993" s="8">
        <v>5.5E-2</v>
      </c>
      <c r="AE1993" s="204">
        <v>5.6000000000000001E-2</v>
      </c>
      <c r="AF1993" s="8"/>
      <c r="AG1993" s="204"/>
      <c r="AI1993" s="192" t="str">
        <f t="shared" si="529"/>
        <v/>
      </c>
      <c r="AJ1993" s="192" t="str">
        <f t="shared" si="530"/>
        <v/>
      </c>
      <c r="AK1993" s="192" t="str">
        <f t="shared" si="531"/>
        <v/>
      </c>
      <c r="AL1993" s="192" t="str">
        <f t="shared" si="532"/>
        <v/>
      </c>
      <c r="AM1993" s="192" t="str">
        <f t="shared" si="533"/>
        <v/>
      </c>
      <c r="AN1993" s="192" t="str">
        <f t="shared" si="534"/>
        <v/>
      </c>
      <c r="AO1993" s="193">
        <f t="shared" si="535"/>
        <v>4.02E-2</v>
      </c>
      <c r="AP1993" s="192">
        <f t="shared" si="536"/>
        <v>4.07E-2</v>
      </c>
      <c r="AQ1993" s="193">
        <f t="shared" si="537"/>
        <v>4.9099999999999998E-2</v>
      </c>
      <c r="AR1993" s="192">
        <f t="shared" si="538"/>
        <v>5.21E-2</v>
      </c>
      <c r="AS1993" s="192">
        <f t="shared" si="539"/>
        <v>5.4099999999999995E-2</v>
      </c>
      <c r="AT1993" s="192">
        <f t="shared" si="540"/>
        <v>5.4099999999999995E-2</v>
      </c>
      <c r="AU1993" s="193" t="str">
        <f t="shared" si="541"/>
        <v/>
      </c>
      <c r="AV1993" s="194">
        <f t="shared" si="542"/>
        <v>5.5E-2</v>
      </c>
      <c r="AW1993" s="193">
        <f t="shared" si="543"/>
        <v>5.5500000000000001E-2</v>
      </c>
      <c r="AX1993" s="193" t="str">
        <f t="shared" si="544"/>
        <v/>
      </c>
      <c r="AZ1993" s="193">
        <f t="shared" si="528"/>
        <v>5.0099999999999999E-2</v>
      </c>
    </row>
    <row r="1994" spans="1:52" s="5" customFormat="1" ht="11.25" x14ac:dyDescent="0.2">
      <c r="A1994" s="203">
        <v>40893</v>
      </c>
      <c r="B1994" s="11"/>
      <c r="C1994" s="11"/>
      <c r="D1994" s="15"/>
      <c r="E1994" s="204"/>
      <c r="F1994" s="8"/>
      <c r="G1994" s="8"/>
      <c r="H1994" s="15"/>
      <c r="I1994" s="204"/>
      <c r="J1994" s="8"/>
      <c r="K1994" s="8"/>
      <c r="L1994" s="15"/>
      <c r="M1994" s="204"/>
      <c r="N1994" s="8">
        <v>4.1099999999999998E-2</v>
      </c>
      <c r="O1994" s="8">
        <v>4.1300000000000003E-2</v>
      </c>
      <c r="P1994" s="15">
        <v>4.1300000000000003E-2</v>
      </c>
      <c r="Q1994" s="204">
        <v>4.1500000000000002E-2</v>
      </c>
      <c r="R1994" s="8">
        <v>4.9399999999999999E-2</v>
      </c>
      <c r="S1994" s="204">
        <v>4.9799999999999997E-2</v>
      </c>
      <c r="T1994" s="205">
        <v>5.2200000000000003E-2</v>
      </c>
      <c r="U1994" s="204">
        <v>5.28E-2</v>
      </c>
      <c r="V1994" s="8">
        <v>5.3999999999999999E-2</v>
      </c>
      <c r="W1994" s="204">
        <v>5.4600000000000003E-2</v>
      </c>
      <c r="X1994" s="8">
        <v>5.3999999999999999E-2</v>
      </c>
      <c r="Y1994" s="204">
        <v>5.4800000000000001E-2</v>
      </c>
      <c r="Z1994" s="8"/>
      <c r="AA1994" s="204"/>
      <c r="AB1994" s="8">
        <v>5.4800000000000001E-2</v>
      </c>
      <c r="AC1994" s="204">
        <v>5.5800000000000002E-2</v>
      </c>
      <c r="AD1994" s="8">
        <v>5.5300000000000002E-2</v>
      </c>
      <c r="AE1994" s="204">
        <v>5.6300000000000003E-2</v>
      </c>
      <c r="AF1994" s="8"/>
      <c r="AG1994" s="204"/>
      <c r="AI1994" s="192" t="str">
        <f t="shared" si="529"/>
        <v/>
      </c>
      <c r="AJ1994" s="192" t="str">
        <f t="shared" si="530"/>
        <v/>
      </c>
      <c r="AK1994" s="192" t="str">
        <f t="shared" si="531"/>
        <v/>
      </c>
      <c r="AL1994" s="192" t="str">
        <f t="shared" si="532"/>
        <v/>
      </c>
      <c r="AM1994" s="192" t="str">
        <f t="shared" si="533"/>
        <v/>
      </c>
      <c r="AN1994" s="192" t="str">
        <f t="shared" si="534"/>
        <v/>
      </c>
      <c r="AO1994" s="193">
        <f t="shared" si="535"/>
        <v>4.1200000000000001E-2</v>
      </c>
      <c r="AP1994" s="192">
        <f t="shared" si="536"/>
        <v>4.1400000000000006E-2</v>
      </c>
      <c r="AQ1994" s="193">
        <f t="shared" si="537"/>
        <v>4.9599999999999998E-2</v>
      </c>
      <c r="AR1994" s="192">
        <f t="shared" si="538"/>
        <v>5.2500000000000005E-2</v>
      </c>
      <c r="AS1994" s="192">
        <f t="shared" si="539"/>
        <v>5.4300000000000001E-2</v>
      </c>
      <c r="AT1994" s="192">
        <f t="shared" si="540"/>
        <v>5.4400000000000004E-2</v>
      </c>
      <c r="AU1994" s="193" t="str">
        <f t="shared" si="541"/>
        <v/>
      </c>
      <c r="AV1994" s="194">
        <f t="shared" si="542"/>
        <v>5.5300000000000002E-2</v>
      </c>
      <c r="AW1994" s="193">
        <f t="shared" si="543"/>
        <v>5.5800000000000002E-2</v>
      </c>
      <c r="AX1994" s="193" t="str">
        <f t="shared" si="544"/>
        <v/>
      </c>
      <c r="AZ1994" s="193">
        <f t="shared" si="528"/>
        <v>5.056250000000001E-2</v>
      </c>
    </row>
    <row r="1995" spans="1:52" s="5" customFormat="1" ht="11.25" x14ac:dyDescent="0.2">
      <c r="A1995" s="203">
        <v>40896</v>
      </c>
      <c r="B1995" s="11"/>
      <c r="C1995" s="11"/>
      <c r="D1995" s="15"/>
      <c r="E1995" s="204"/>
      <c r="F1995" s="8"/>
      <c r="G1995" s="8"/>
      <c r="H1995" s="15"/>
      <c r="I1995" s="204"/>
      <c r="J1995" s="8"/>
      <c r="K1995" s="8"/>
      <c r="L1995" s="15"/>
      <c r="M1995" s="204"/>
      <c r="N1995" s="8">
        <v>4.1000000000000002E-2</v>
      </c>
      <c r="O1995" s="8">
        <v>4.1200000000000001E-2</v>
      </c>
      <c r="P1995" s="15">
        <v>4.1700000000000001E-2</v>
      </c>
      <c r="Q1995" s="204">
        <v>4.19E-2</v>
      </c>
      <c r="R1995" s="8">
        <v>4.9799999999999997E-2</v>
      </c>
      <c r="S1995" s="204">
        <v>5.0200000000000002E-2</v>
      </c>
      <c r="T1995" s="205">
        <v>5.2600000000000001E-2</v>
      </c>
      <c r="U1995" s="204">
        <v>5.3199999999999997E-2</v>
      </c>
      <c r="V1995" s="8">
        <v>5.4399999999999997E-2</v>
      </c>
      <c r="W1995" s="204">
        <v>5.5E-2</v>
      </c>
      <c r="X1995" s="8">
        <v>5.3900000000000003E-2</v>
      </c>
      <c r="Y1995" s="204">
        <v>5.4699999999999999E-2</v>
      </c>
      <c r="Z1995" s="8"/>
      <c r="AA1995" s="204"/>
      <c r="AB1995" s="8">
        <v>5.5E-2</v>
      </c>
      <c r="AC1995" s="204">
        <v>5.6000000000000001E-2</v>
      </c>
      <c r="AD1995" s="8">
        <v>5.5500000000000001E-2</v>
      </c>
      <c r="AE1995" s="204">
        <v>5.6500000000000002E-2</v>
      </c>
      <c r="AF1995" s="8"/>
      <c r="AG1995" s="204"/>
      <c r="AI1995" s="192" t="str">
        <f t="shared" si="529"/>
        <v/>
      </c>
      <c r="AJ1995" s="192" t="str">
        <f t="shared" si="530"/>
        <v/>
      </c>
      <c r="AK1995" s="192" t="str">
        <f t="shared" si="531"/>
        <v/>
      </c>
      <c r="AL1995" s="192" t="str">
        <f t="shared" si="532"/>
        <v/>
      </c>
      <c r="AM1995" s="192" t="str">
        <f t="shared" si="533"/>
        <v/>
      </c>
      <c r="AN1995" s="192" t="str">
        <f t="shared" si="534"/>
        <v/>
      </c>
      <c r="AO1995" s="193">
        <f t="shared" si="535"/>
        <v>4.1099999999999998E-2</v>
      </c>
      <c r="AP1995" s="192">
        <f t="shared" si="536"/>
        <v>4.1800000000000004E-2</v>
      </c>
      <c r="AQ1995" s="193">
        <f t="shared" si="537"/>
        <v>0.05</v>
      </c>
      <c r="AR1995" s="192">
        <f t="shared" si="538"/>
        <v>5.2900000000000003E-2</v>
      </c>
      <c r="AS1995" s="192">
        <f t="shared" si="539"/>
        <v>5.4699999999999999E-2</v>
      </c>
      <c r="AT1995" s="192">
        <f t="shared" si="540"/>
        <v>5.4300000000000001E-2</v>
      </c>
      <c r="AU1995" s="193" t="str">
        <f t="shared" si="541"/>
        <v/>
      </c>
      <c r="AV1995" s="194">
        <f t="shared" si="542"/>
        <v>5.5500000000000001E-2</v>
      </c>
      <c r="AW1995" s="193">
        <f t="shared" si="543"/>
        <v>5.6000000000000001E-2</v>
      </c>
      <c r="AX1995" s="193" t="str">
        <f t="shared" si="544"/>
        <v/>
      </c>
      <c r="AZ1995" s="193">
        <f t="shared" si="528"/>
        <v>5.0787499999999999E-2</v>
      </c>
    </row>
    <row r="1996" spans="1:52" s="5" customFormat="1" ht="11.25" x14ac:dyDescent="0.2">
      <c r="A1996" s="203">
        <v>40897</v>
      </c>
      <c r="B1996" s="11"/>
      <c r="C1996" s="11"/>
      <c r="D1996" s="15"/>
      <c r="E1996" s="204"/>
      <c r="F1996" s="8"/>
      <c r="G1996" s="8"/>
      <c r="H1996" s="15"/>
      <c r="I1996" s="204"/>
      <c r="J1996" s="8"/>
      <c r="K1996" s="8"/>
      <c r="L1996" s="15"/>
      <c r="M1996" s="204"/>
      <c r="N1996" s="8">
        <v>4.1300000000000003E-2</v>
      </c>
      <c r="O1996" s="8">
        <v>4.1500000000000002E-2</v>
      </c>
      <c r="P1996" s="15">
        <v>4.2000000000000003E-2</v>
      </c>
      <c r="Q1996" s="204">
        <v>4.2200000000000001E-2</v>
      </c>
      <c r="R1996" s="8">
        <v>0.05</v>
      </c>
      <c r="S1996" s="204">
        <v>5.04E-2</v>
      </c>
      <c r="T1996" s="205">
        <v>5.28E-2</v>
      </c>
      <c r="U1996" s="204">
        <v>5.3400000000000003E-2</v>
      </c>
      <c r="V1996" s="8">
        <v>5.45E-2</v>
      </c>
      <c r="W1996" s="204">
        <v>5.5100000000000003E-2</v>
      </c>
      <c r="X1996" s="8">
        <v>5.4300000000000001E-2</v>
      </c>
      <c r="Y1996" s="204">
        <v>5.5100000000000003E-2</v>
      </c>
      <c r="Z1996" s="8"/>
      <c r="AA1996" s="204"/>
      <c r="AB1996" s="8">
        <v>5.5100000000000003E-2</v>
      </c>
      <c r="AC1996" s="204">
        <v>5.6099999999999997E-2</v>
      </c>
      <c r="AD1996" s="8">
        <v>5.5500000000000001E-2</v>
      </c>
      <c r="AE1996" s="204">
        <v>5.6500000000000002E-2</v>
      </c>
      <c r="AF1996" s="8"/>
      <c r="AG1996" s="204"/>
      <c r="AI1996" s="192" t="str">
        <f t="shared" si="529"/>
        <v/>
      </c>
      <c r="AJ1996" s="192" t="str">
        <f t="shared" si="530"/>
        <v/>
      </c>
      <c r="AK1996" s="192" t="str">
        <f t="shared" si="531"/>
        <v/>
      </c>
      <c r="AL1996" s="192" t="str">
        <f t="shared" si="532"/>
        <v/>
      </c>
      <c r="AM1996" s="192" t="str">
        <f t="shared" si="533"/>
        <v/>
      </c>
      <c r="AN1996" s="192" t="str">
        <f t="shared" si="534"/>
        <v/>
      </c>
      <c r="AO1996" s="193">
        <f t="shared" si="535"/>
        <v>4.1400000000000006E-2</v>
      </c>
      <c r="AP1996" s="192">
        <f t="shared" si="536"/>
        <v>4.2099999999999999E-2</v>
      </c>
      <c r="AQ1996" s="193">
        <f t="shared" si="537"/>
        <v>5.0200000000000002E-2</v>
      </c>
      <c r="AR1996" s="192">
        <f t="shared" si="538"/>
        <v>5.3100000000000001E-2</v>
      </c>
      <c r="AS1996" s="192">
        <f t="shared" si="539"/>
        <v>5.4800000000000001E-2</v>
      </c>
      <c r="AT1996" s="192">
        <f t="shared" si="540"/>
        <v>5.4699999999999999E-2</v>
      </c>
      <c r="AU1996" s="193" t="str">
        <f t="shared" si="541"/>
        <v/>
      </c>
      <c r="AV1996" s="194">
        <f t="shared" si="542"/>
        <v>5.5599999999999997E-2</v>
      </c>
      <c r="AW1996" s="193">
        <f t="shared" si="543"/>
        <v>5.6000000000000001E-2</v>
      </c>
      <c r="AX1996" s="193" t="str">
        <f t="shared" si="544"/>
        <v/>
      </c>
      <c r="AZ1996" s="193">
        <f t="shared" si="528"/>
        <v>5.0987499999999998E-2</v>
      </c>
    </row>
    <row r="1997" spans="1:52" s="5" customFormat="1" ht="11.25" x14ac:dyDescent="0.2">
      <c r="A1997" s="203">
        <v>40898</v>
      </c>
      <c r="B1997" s="11"/>
      <c r="C1997" s="11"/>
      <c r="D1997" s="15"/>
      <c r="E1997" s="204"/>
      <c r="F1997" s="8"/>
      <c r="G1997" s="8"/>
      <c r="H1997" s="15"/>
      <c r="I1997" s="204"/>
      <c r="J1997" s="8"/>
      <c r="K1997" s="8"/>
      <c r="L1997" s="15"/>
      <c r="M1997" s="204"/>
      <c r="N1997" s="8">
        <v>4.1300000000000003E-2</v>
      </c>
      <c r="O1997" s="8">
        <v>4.1500000000000002E-2</v>
      </c>
      <c r="P1997" s="15">
        <v>4.1700000000000001E-2</v>
      </c>
      <c r="Q1997" s="204">
        <v>4.19E-2</v>
      </c>
      <c r="R1997" s="8">
        <v>4.9799999999999997E-2</v>
      </c>
      <c r="S1997" s="204">
        <v>5.0200000000000002E-2</v>
      </c>
      <c r="T1997" s="205">
        <v>5.2600000000000001E-2</v>
      </c>
      <c r="U1997" s="204">
        <v>5.3199999999999997E-2</v>
      </c>
      <c r="V1997" s="8">
        <v>5.4300000000000001E-2</v>
      </c>
      <c r="W1997" s="204">
        <v>5.4899999999999997E-2</v>
      </c>
      <c r="X1997" s="8">
        <v>5.4100000000000002E-2</v>
      </c>
      <c r="Y1997" s="204">
        <v>5.4899999999999997E-2</v>
      </c>
      <c r="Z1997" s="8"/>
      <c r="AA1997" s="204"/>
      <c r="AB1997" s="8">
        <v>5.4899999999999997E-2</v>
      </c>
      <c r="AC1997" s="204">
        <v>5.5899999999999998E-2</v>
      </c>
      <c r="AD1997" s="8">
        <v>5.5399999999999998E-2</v>
      </c>
      <c r="AE1997" s="204">
        <v>5.6399999999999999E-2</v>
      </c>
      <c r="AF1997" s="8"/>
      <c r="AG1997" s="204"/>
      <c r="AI1997" s="192" t="str">
        <f t="shared" si="529"/>
        <v/>
      </c>
      <c r="AJ1997" s="192" t="str">
        <f t="shared" si="530"/>
        <v/>
      </c>
      <c r="AK1997" s="192" t="str">
        <f t="shared" si="531"/>
        <v/>
      </c>
      <c r="AL1997" s="192" t="str">
        <f t="shared" si="532"/>
        <v/>
      </c>
      <c r="AM1997" s="192" t="str">
        <f t="shared" si="533"/>
        <v/>
      </c>
      <c r="AN1997" s="192" t="str">
        <f t="shared" si="534"/>
        <v/>
      </c>
      <c r="AO1997" s="193">
        <f t="shared" si="535"/>
        <v>4.1400000000000006E-2</v>
      </c>
      <c r="AP1997" s="192">
        <f t="shared" si="536"/>
        <v>4.1800000000000004E-2</v>
      </c>
      <c r="AQ1997" s="193">
        <f t="shared" si="537"/>
        <v>0.05</v>
      </c>
      <c r="AR1997" s="192">
        <f t="shared" si="538"/>
        <v>5.2900000000000003E-2</v>
      </c>
      <c r="AS1997" s="192">
        <f t="shared" si="539"/>
        <v>5.4599999999999996E-2</v>
      </c>
      <c r="AT1997" s="192">
        <f t="shared" si="540"/>
        <v>5.45E-2</v>
      </c>
      <c r="AU1997" s="193" t="str">
        <f t="shared" si="541"/>
        <v/>
      </c>
      <c r="AV1997" s="194">
        <f t="shared" si="542"/>
        <v>5.5399999999999998E-2</v>
      </c>
      <c r="AW1997" s="193">
        <f t="shared" si="543"/>
        <v>5.5899999999999998E-2</v>
      </c>
      <c r="AX1997" s="193" t="str">
        <f t="shared" si="544"/>
        <v/>
      </c>
      <c r="AZ1997" s="193">
        <f t="shared" si="528"/>
        <v>5.0812500000000003E-2</v>
      </c>
    </row>
    <row r="1998" spans="1:52" s="5" customFormat="1" ht="11.25" x14ac:dyDescent="0.2">
      <c r="A1998" s="203">
        <v>40899</v>
      </c>
      <c r="B1998" s="11"/>
      <c r="C1998" s="11"/>
      <c r="D1998" s="15"/>
      <c r="E1998" s="204"/>
      <c r="F1998" s="8"/>
      <c r="G1998" s="8"/>
      <c r="H1998" s="15"/>
      <c r="I1998" s="204"/>
      <c r="J1998" s="8"/>
      <c r="K1998" s="8"/>
      <c r="L1998" s="15"/>
      <c r="M1998" s="204"/>
      <c r="N1998" s="8">
        <v>4.1399999999999999E-2</v>
      </c>
      <c r="O1998" s="8">
        <v>4.1599999999999998E-2</v>
      </c>
      <c r="P1998" s="15">
        <v>4.1399999999999999E-2</v>
      </c>
      <c r="Q1998" s="204">
        <v>4.1599999999999998E-2</v>
      </c>
      <c r="R1998" s="8">
        <v>4.9599999999999998E-2</v>
      </c>
      <c r="S1998" s="204">
        <v>0.05</v>
      </c>
      <c r="T1998" s="205">
        <v>5.2200000000000003E-2</v>
      </c>
      <c r="U1998" s="204">
        <v>5.28E-2</v>
      </c>
      <c r="V1998" s="8">
        <v>5.4100000000000002E-2</v>
      </c>
      <c r="W1998" s="204">
        <v>5.4699999999999999E-2</v>
      </c>
      <c r="X1998" s="8">
        <v>5.3900000000000003E-2</v>
      </c>
      <c r="Y1998" s="204">
        <v>5.4699999999999999E-2</v>
      </c>
      <c r="Z1998" s="8"/>
      <c r="AA1998" s="204"/>
      <c r="AB1998" s="8">
        <v>5.4699999999999999E-2</v>
      </c>
      <c r="AC1998" s="204">
        <v>5.57E-2</v>
      </c>
      <c r="AD1998" s="8">
        <v>5.5100000000000003E-2</v>
      </c>
      <c r="AE1998" s="204">
        <v>5.6099999999999997E-2</v>
      </c>
      <c r="AF1998" s="8"/>
      <c r="AG1998" s="204"/>
      <c r="AI1998" s="192" t="str">
        <f t="shared" si="529"/>
        <v/>
      </c>
      <c r="AJ1998" s="192" t="str">
        <f t="shared" si="530"/>
        <v/>
      </c>
      <c r="AK1998" s="192" t="str">
        <f t="shared" si="531"/>
        <v/>
      </c>
      <c r="AL1998" s="192" t="str">
        <f t="shared" si="532"/>
        <v/>
      </c>
      <c r="AM1998" s="192" t="str">
        <f t="shared" si="533"/>
        <v/>
      </c>
      <c r="AN1998" s="192" t="str">
        <f t="shared" si="534"/>
        <v/>
      </c>
      <c r="AO1998" s="193">
        <f t="shared" si="535"/>
        <v>4.1499999999999995E-2</v>
      </c>
      <c r="AP1998" s="192">
        <f t="shared" si="536"/>
        <v>4.1499999999999995E-2</v>
      </c>
      <c r="AQ1998" s="193">
        <f t="shared" si="537"/>
        <v>4.9799999999999997E-2</v>
      </c>
      <c r="AR1998" s="192">
        <f t="shared" si="538"/>
        <v>5.2500000000000005E-2</v>
      </c>
      <c r="AS1998" s="192">
        <f t="shared" si="539"/>
        <v>5.4400000000000004E-2</v>
      </c>
      <c r="AT1998" s="192">
        <f t="shared" si="540"/>
        <v>5.4300000000000001E-2</v>
      </c>
      <c r="AU1998" s="193" t="str">
        <f t="shared" si="541"/>
        <v/>
      </c>
      <c r="AV1998" s="194">
        <f t="shared" si="542"/>
        <v>5.5199999999999999E-2</v>
      </c>
      <c r="AW1998" s="193">
        <f t="shared" si="543"/>
        <v>5.5599999999999997E-2</v>
      </c>
      <c r="AX1998" s="193" t="str">
        <f t="shared" si="544"/>
        <v/>
      </c>
      <c r="AZ1998" s="193">
        <f t="shared" si="528"/>
        <v>5.0599999999999992E-2</v>
      </c>
    </row>
    <row r="1999" spans="1:52" s="5" customFormat="1" ht="11.25" x14ac:dyDescent="0.2">
      <c r="A1999" s="203">
        <v>40900</v>
      </c>
      <c r="B1999" s="11"/>
      <c r="C1999" s="11"/>
      <c r="D1999" s="15"/>
      <c r="E1999" s="204"/>
      <c r="F1999" s="8"/>
      <c r="G1999" s="8"/>
      <c r="H1999" s="15"/>
      <c r="I1999" s="204"/>
      <c r="J1999" s="8"/>
      <c r="K1999" s="8"/>
      <c r="L1999" s="15"/>
      <c r="M1999" s="204"/>
      <c r="N1999" s="8">
        <v>4.2700000000000002E-2</v>
      </c>
      <c r="O1999" s="8">
        <v>4.2900000000000001E-2</v>
      </c>
      <c r="P1999" s="15">
        <v>4.2900000000000001E-2</v>
      </c>
      <c r="Q1999" s="204">
        <v>4.3099999999999999E-2</v>
      </c>
      <c r="R1999" s="8">
        <v>5.11E-2</v>
      </c>
      <c r="S1999" s="204">
        <v>5.1499999999999997E-2</v>
      </c>
      <c r="T1999" s="205">
        <v>5.3199999999999997E-2</v>
      </c>
      <c r="U1999" s="204">
        <v>5.3800000000000001E-2</v>
      </c>
      <c r="V1999" s="8">
        <v>5.5100000000000003E-2</v>
      </c>
      <c r="W1999" s="204">
        <v>5.57E-2</v>
      </c>
      <c r="X1999" s="8">
        <v>5.4600000000000003E-2</v>
      </c>
      <c r="Y1999" s="204">
        <v>5.5399999999999998E-2</v>
      </c>
      <c r="Z1999" s="8"/>
      <c r="AA1999" s="204"/>
      <c r="AB1999" s="8">
        <v>5.5300000000000002E-2</v>
      </c>
      <c r="AC1999" s="204">
        <v>5.6300000000000003E-2</v>
      </c>
      <c r="AD1999" s="8">
        <v>5.5500000000000001E-2</v>
      </c>
      <c r="AE1999" s="204">
        <v>5.6500000000000002E-2</v>
      </c>
      <c r="AF1999" s="8"/>
      <c r="AG1999" s="204"/>
      <c r="AI1999" s="192" t="str">
        <f t="shared" si="529"/>
        <v/>
      </c>
      <c r="AJ1999" s="192" t="str">
        <f t="shared" si="530"/>
        <v/>
      </c>
      <c r="AK1999" s="192" t="str">
        <f t="shared" si="531"/>
        <v/>
      </c>
      <c r="AL1999" s="192" t="str">
        <f t="shared" si="532"/>
        <v/>
      </c>
      <c r="AM1999" s="192" t="str">
        <f t="shared" si="533"/>
        <v/>
      </c>
      <c r="AN1999" s="192" t="str">
        <f t="shared" si="534"/>
        <v/>
      </c>
      <c r="AO1999" s="193">
        <f t="shared" si="535"/>
        <v>4.2800000000000005E-2</v>
      </c>
      <c r="AP1999" s="192">
        <f t="shared" si="536"/>
        <v>4.2999999999999997E-2</v>
      </c>
      <c r="AQ1999" s="193">
        <f t="shared" si="537"/>
        <v>5.1299999999999998E-2</v>
      </c>
      <c r="AR1999" s="192">
        <f t="shared" si="538"/>
        <v>5.3499999999999999E-2</v>
      </c>
      <c r="AS1999" s="192">
        <f t="shared" si="539"/>
        <v>5.5400000000000005E-2</v>
      </c>
      <c r="AT1999" s="192">
        <f t="shared" si="540"/>
        <v>5.5E-2</v>
      </c>
      <c r="AU1999" s="193" t="str">
        <f t="shared" si="541"/>
        <v/>
      </c>
      <c r="AV1999" s="194">
        <f t="shared" si="542"/>
        <v>5.5800000000000002E-2</v>
      </c>
      <c r="AW1999" s="193">
        <f t="shared" si="543"/>
        <v>5.6000000000000001E-2</v>
      </c>
      <c r="AX1999" s="193" t="str">
        <f t="shared" si="544"/>
        <v/>
      </c>
      <c r="AZ1999" s="193">
        <f t="shared" si="528"/>
        <v>5.16E-2</v>
      </c>
    </row>
    <row r="2000" spans="1:52" s="5" customFormat="1" ht="11.25" x14ac:dyDescent="0.2">
      <c r="A2000" s="203">
        <v>40903</v>
      </c>
      <c r="B2000" s="11"/>
      <c r="C2000" s="11"/>
      <c r="D2000" s="15"/>
      <c r="E2000" s="204"/>
      <c r="F2000" s="8"/>
      <c r="G2000" s="8"/>
      <c r="H2000" s="15"/>
      <c r="I2000" s="204"/>
      <c r="J2000" s="8"/>
      <c r="K2000" s="8"/>
      <c r="L2000" s="15"/>
      <c r="M2000" s="204"/>
      <c r="N2000" s="8">
        <v>4.2900000000000001E-2</v>
      </c>
      <c r="O2000" s="8">
        <v>4.3099999999999999E-2</v>
      </c>
      <c r="P2000" s="15">
        <v>4.3499999999999997E-2</v>
      </c>
      <c r="Q2000" s="204">
        <v>4.3700000000000003E-2</v>
      </c>
      <c r="R2000" s="8">
        <v>5.21E-2</v>
      </c>
      <c r="S2000" s="204">
        <v>5.2499999999999998E-2</v>
      </c>
      <c r="T2000" s="205">
        <v>5.3900000000000003E-2</v>
      </c>
      <c r="U2000" s="204">
        <v>5.45E-2</v>
      </c>
      <c r="V2000" s="8">
        <v>5.5599999999999997E-2</v>
      </c>
      <c r="W2000" s="204">
        <v>5.62E-2</v>
      </c>
      <c r="X2000" s="8">
        <v>5.4800000000000001E-2</v>
      </c>
      <c r="Y2000" s="204">
        <v>5.5599999999999997E-2</v>
      </c>
      <c r="Z2000" s="8"/>
      <c r="AA2000" s="204"/>
      <c r="AB2000" s="8">
        <v>5.5599999999999997E-2</v>
      </c>
      <c r="AC2000" s="204">
        <v>5.6599999999999998E-2</v>
      </c>
      <c r="AD2000" s="8">
        <v>5.57E-2</v>
      </c>
      <c r="AE2000" s="204">
        <v>5.67E-2</v>
      </c>
      <c r="AF2000" s="8"/>
      <c r="AG2000" s="204"/>
      <c r="AI2000" s="192" t="str">
        <f t="shared" si="529"/>
        <v/>
      </c>
      <c r="AJ2000" s="192" t="str">
        <f t="shared" si="530"/>
        <v/>
      </c>
      <c r="AK2000" s="192" t="str">
        <f t="shared" si="531"/>
        <v/>
      </c>
      <c r="AL2000" s="192" t="str">
        <f t="shared" si="532"/>
        <v/>
      </c>
      <c r="AM2000" s="192" t="str">
        <f t="shared" si="533"/>
        <v/>
      </c>
      <c r="AN2000" s="192" t="str">
        <f t="shared" si="534"/>
        <v/>
      </c>
      <c r="AO2000" s="193">
        <f t="shared" si="535"/>
        <v>4.2999999999999997E-2</v>
      </c>
      <c r="AP2000" s="192">
        <f t="shared" si="536"/>
        <v>4.36E-2</v>
      </c>
      <c r="AQ2000" s="193">
        <f t="shared" si="537"/>
        <v>5.2299999999999999E-2</v>
      </c>
      <c r="AR2000" s="192">
        <f t="shared" si="538"/>
        <v>5.4199999999999998E-2</v>
      </c>
      <c r="AS2000" s="192">
        <f t="shared" si="539"/>
        <v>5.5899999999999998E-2</v>
      </c>
      <c r="AT2000" s="192">
        <f t="shared" si="540"/>
        <v>5.5199999999999999E-2</v>
      </c>
      <c r="AU2000" s="193" t="str">
        <f t="shared" si="541"/>
        <v/>
      </c>
      <c r="AV2000" s="194">
        <f t="shared" si="542"/>
        <v>5.6099999999999997E-2</v>
      </c>
      <c r="AW2000" s="193">
        <f t="shared" si="543"/>
        <v>5.62E-2</v>
      </c>
      <c r="AX2000" s="193" t="str">
        <f t="shared" si="544"/>
        <v/>
      </c>
      <c r="AZ2000" s="193">
        <f t="shared" si="528"/>
        <v>5.2062499999999998E-2</v>
      </c>
    </row>
    <row r="2001" spans="1:52" s="5" customFormat="1" ht="11.25" x14ac:dyDescent="0.2">
      <c r="A2001" s="203">
        <v>40904</v>
      </c>
      <c r="B2001" s="11"/>
      <c r="C2001" s="11"/>
      <c r="D2001" s="15"/>
      <c r="E2001" s="204"/>
      <c r="F2001" s="8"/>
      <c r="G2001" s="8"/>
      <c r="H2001" s="15"/>
      <c r="I2001" s="204"/>
      <c r="J2001" s="8"/>
      <c r="K2001" s="8"/>
      <c r="L2001" s="15"/>
      <c r="M2001" s="204"/>
      <c r="N2001" s="8">
        <v>4.3499999999999997E-2</v>
      </c>
      <c r="O2001" s="8">
        <v>4.3700000000000003E-2</v>
      </c>
      <c r="P2001" s="15">
        <v>4.4699999999999997E-2</v>
      </c>
      <c r="Q2001" s="204">
        <v>4.4900000000000002E-2</v>
      </c>
      <c r="R2001" s="8">
        <v>5.2699999999999997E-2</v>
      </c>
      <c r="S2001" s="204">
        <v>5.3100000000000001E-2</v>
      </c>
      <c r="T2001" s="205">
        <v>5.4399999999999997E-2</v>
      </c>
      <c r="U2001" s="204">
        <v>5.5E-2</v>
      </c>
      <c r="V2001" s="8">
        <v>5.6000000000000001E-2</v>
      </c>
      <c r="W2001" s="204">
        <v>5.6599999999999998E-2</v>
      </c>
      <c r="X2001" s="8">
        <v>5.5100000000000003E-2</v>
      </c>
      <c r="Y2001" s="204">
        <v>5.5899999999999998E-2</v>
      </c>
      <c r="Z2001" s="8"/>
      <c r="AA2001" s="204"/>
      <c r="AB2001" s="8">
        <v>5.5800000000000002E-2</v>
      </c>
      <c r="AC2001" s="204">
        <v>5.6800000000000003E-2</v>
      </c>
      <c r="AD2001" s="8">
        <v>5.5899999999999998E-2</v>
      </c>
      <c r="AE2001" s="204">
        <v>5.6899999999999999E-2</v>
      </c>
      <c r="AF2001" s="8"/>
      <c r="AG2001" s="204"/>
      <c r="AI2001" s="192" t="str">
        <f t="shared" si="529"/>
        <v/>
      </c>
      <c r="AJ2001" s="192" t="str">
        <f t="shared" si="530"/>
        <v/>
      </c>
      <c r="AK2001" s="192" t="str">
        <f t="shared" si="531"/>
        <v/>
      </c>
      <c r="AL2001" s="192" t="str">
        <f t="shared" si="532"/>
        <v/>
      </c>
      <c r="AM2001" s="192" t="str">
        <f t="shared" si="533"/>
        <v/>
      </c>
      <c r="AN2001" s="192" t="str">
        <f t="shared" si="534"/>
        <v/>
      </c>
      <c r="AO2001" s="193">
        <f t="shared" si="535"/>
        <v>4.36E-2</v>
      </c>
      <c r="AP2001" s="192">
        <f t="shared" si="536"/>
        <v>4.48E-2</v>
      </c>
      <c r="AQ2001" s="193">
        <f t="shared" si="537"/>
        <v>5.2900000000000003E-2</v>
      </c>
      <c r="AR2001" s="192">
        <f t="shared" si="538"/>
        <v>5.4699999999999999E-2</v>
      </c>
      <c r="AS2001" s="192">
        <f t="shared" si="539"/>
        <v>5.6300000000000003E-2</v>
      </c>
      <c r="AT2001" s="192">
        <f t="shared" si="540"/>
        <v>5.5500000000000001E-2</v>
      </c>
      <c r="AU2001" s="193" t="str">
        <f t="shared" si="541"/>
        <v/>
      </c>
      <c r="AV2001" s="194">
        <f t="shared" si="542"/>
        <v>5.6300000000000003E-2</v>
      </c>
      <c r="AW2001" s="193">
        <f t="shared" si="543"/>
        <v>5.6399999999999999E-2</v>
      </c>
      <c r="AX2001" s="193" t="str">
        <f t="shared" si="544"/>
        <v/>
      </c>
      <c r="AZ2001" s="193">
        <f t="shared" si="528"/>
        <v>5.2562500000000005E-2</v>
      </c>
    </row>
    <row r="2002" spans="1:52" s="5" customFormat="1" ht="11.25" x14ac:dyDescent="0.2">
      <c r="A2002" s="203">
        <v>40905</v>
      </c>
      <c r="B2002" s="11"/>
      <c r="C2002" s="11"/>
      <c r="D2002" s="15"/>
      <c r="E2002" s="204"/>
      <c r="F2002" s="8"/>
      <c r="G2002" s="8"/>
      <c r="H2002" s="15"/>
      <c r="I2002" s="204"/>
      <c r="J2002" s="8"/>
      <c r="K2002" s="8"/>
      <c r="L2002" s="15"/>
      <c r="M2002" s="204"/>
      <c r="N2002" s="8">
        <v>4.3499999999999997E-2</v>
      </c>
      <c r="O2002" s="8">
        <v>4.3700000000000003E-2</v>
      </c>
      <c r="P2002" s="15">
        <v>4.4499999999999998E-2</v>
      </c>
      <c r="Q2002" s="204">
        <v>4.4699999999999997E-2</v>
      </c>
      <c r="R2002" s="8">
        <v>5.2200000000000003E-2</v>
      </c>
      <c r="S2002" s="204">
        <v>5.2600000000000001E-2</v>
      </c>
      <c r="T2002" s="205">
        <v>5.3999999999999999E-2</v>
      </c>
      <c r="U2002" s="204">
        <v>5.4600000000000003E-2</v>
      </c>
      <c r="V2002" s="8">
        <v>5.5599999999999997E-2</v>
      </c>
      <c r="W2002" s="204">
        <v>5.62E-2</v>
      </c>
      <c r="X2002" s="8">
        <v>5.4800000000000001E-2</v>
      </c>
      <c r="Y2002" s="204">
        <v>5.5599999999999997E-2</v>
      </c>
      <c r="Z2002" s="8"/>
      <c r="AA2002" s="204"/>
      <c r="AB2002" s="8">
        <v>5.5500000000000001E-2</v>
      </c>
      <c r="AC2002" s="204">
        <v>5.6500000000000002E-2</v>
      </c>
      <c r="AD2002" s="8">
        <v>5.5599999999999997E-2</v>
      </c>
      <c r="AE2002" s="204">
        <v>5.6599999999999998E-2</v>
      </c>
      <c r="AF2002" s="8"/>
      <c r="AG2002" s="204"/>
      <c r="AI2002" s="192" t="str">
        <f t="shared" si="529"/>
        <v/>
      </c>
      <c r="AJ2002" s="192" t="str">
        <f t="shared" si="530"/>
        <v/>
      </c>
      <c r="AK2002" s="192" t="str">
        <f t="shared" si="531"/>
        <v/>
      </c>
      <c r="AL2002" s="192" t="str">
        <f t="shared" si="532"/>
        <v/>
      </c>
      <c r="AM2002" s="192" t="str">
        <f t="shared" si="533"/>
        <v/>
      </c>
      <c r="AN2002" s="192" t="str">
        <f t="shared" si="534"/>
        <v/>
      </c>
      <c r="AO2002" s="193">
        <f t="shared" si="535"/>
        <v>4.36E-2</v>
      </c>
      <c r="AP2002" s="192">
        <f t="shared" si="536"/>
        <v>4.4600000000000001E-2</v>
      </c>
      <c r="AQ2002" s="193">
        <f t="shared" si="537"/>
        <v>5.2400000000000002E-2</v>
      </c>
      <c r="AR2002" s="192">
        <f t="shared" si="538"/>
        <v>5.4300000000000001E-2</v>
      </c>
      <c r="AS2002" s="192">
        <f t="shared" si="539"/>
        <v>5.5899999999999998E-2</v>
      </c>
      <c r="AT2002" s="192">
        <f t="shared" si="540"/>
        <v>5.5199999999999999E-2</v>
      </c>
      <c r="AU2002" s="193" t="str">
        <f t="shared" si="541"/>
        <v/>
      </c>
      <c r="AV2002" s="194">
        <f t="shared" si="542"/>
        <v>5.6000000000000001E-2</v>
      </c>
      <c r="AW2002" s="193">
        <f t="shared" si="543"/>
        <v>5.6099999999999997E-2</v>
      </c>
      <c r="AX2002" s="193" t="str">
        <f t="shared" si="544"/>
        <v/>
      </c>
      <c r="AZ2002" s="193">
        <f t="shared" si="528"/>
        <v>5.2262500000000003E-2</v>
      </c>
    </row>
    <row r="2003" spans="1:52" s="5" customFormat="1" ht="11.25" x14ac:dyDescent="0.2">
      <c r="A2003" s="203">
        <v>40906</v>
      </c>
      <c r="B2003" s="173"/>
      <c r="C2003" s="173"/>
      <c r="D2003" s="15"/>
      <c r="E2003" s="204"/>
      <c r="F2003" s="205"/>
      <c r="G2003" s="205"/>
      <c r="H2003" s="15"/>
      <c r="I2003" s="204"/>
      <c r="J2003" s="205"/>
      <c r="K2003" s="205"/>
      <c r="L2003" s="15"/>
      <c r="M2003" s="204"/>
      <c r="N2003" s="205">
        <v>4.3499999999999997E-2</v>
      </c>
      <c r="O2003" s="205">
        <v>4.3700000000000003E-2</v>
      </c>
      <c r="P2003" s="15">
        <v>4.4400000000000002E-2</v>
      </c>
      <c r="Q2003" s="204">
        <v>4.4600000000000001E-2</v>
      </c>
      <c r="R2003" s="205">
        <v>5.1799999999999999E-2</v>
      </c>
      <c r="S2003" s="204">
        <v>5.2200000000000003E-2</v>
      </c>
      <c r="T2003" s="205">
        <v>5.3600000000000002E-2</v>
      </c>
      <c r="U2003" s="204">
        <v>5.4199999999999998E-2</v>
      </c>
      <c r="V2003" s="205">
        <v>5.5599999999999997E-2</v>
      </c>
      <c r="W2003" s="204">
        <v>5.62E-2</v>
      </c>
      <c r="X2003" s="205">
        <v>5.4800000000000001E-2</v>
      </c>
      <c r="Y2003" s="204">
        <v>5.5599999999999997E-2</v>
      </c>
      <c r="Z2003" s="205"/>
      <c r="AA2003" s="204"/>
      <c r="AB2003" s="205">
        <v>5.5399999999999998E-2</v>
      </c>
      <c r="AC2003" s="204">
        <v>5.6399999999999999E-2</v>
      </c>
      <c r="AD2003" s="205">
        <v>5.5599999999999997E-2</v>
      </c>
      <c r="AE2003" s="204">
        <v>5.6599999999999998E-2</v>
      </c>
      <c r="AF2003" s="205"/>
      <c r="AG2003" s="204"/>
      <c r="AH2003" s="101"/>
      <c r="AI2003" s="192" t="str">
        <f t="shared" si="529"/>
        <v/>
      </c>
      <c r="AJ2003" s="192" t="str">
        <f t="shared" si="530"/>
        <v/>
      </c>
      <c r="AK2003" s="192" t="str">
        <f t="shared" si="531"/>
        <v/>
      </c>
      <c r="AL2003" s="192" t="str">
        <f t="shared" si="532"/>
        <v/>
      </c>
      <c r="AM2003" s="192" t="str">
        <f t="shared" si="533"/>
        <v/>
      </c>
      <c r="AN2003" s="192" t="str">
        <f t="shared" si="534"/>
        <v/>
      </c>
      <c r="AO2003" s="193">
        <f t="shared" si="535"/>
        <v>4.36E-2</v>
      </c>
      <c r="AP2003" s="192">
        <f t="shared" si="536"/>
        <v>4.4499999999999998E-2</v>
      </c>
      <c r="AQ2003" s="193">
        <f t="shared" si="537"/>
        <v>5.2000000000000005E-2</v>
      </c>
      <c r="AR2003" s="192">
        <f t="shared" si="538"/>
        <v>5.3900000000000003E-2</v>
      </c>
      <c r="AS2003" s="192">
        <f t="shared" si="539"/>
        <v>5.5899999999999998E-2</v>
      </c>
      <c r="AT2003" s="192">
        <f t="shared" si="540"/>
        <v>5.5199999999999999E-2</v>
      </c>
      <c r="AU2003" s="193" t="str">
        <f t="shared" si="541"/>
        <v/>
      </c>
      <c r="AV2003" s="194">
        <f t="shared" si="542"/>
        <v>5.5899999999999998E-2</v>
      </c>
      <c r="AW2003" s="193">
        <f t="shared" si="543"/>
        <v>5.6099999999999997E-2</v>
      </c>
      <c r="AX2003" s="193" t="str">
        <f t="shared" si="544"/>
        <v/>
      </c>
      <c r="AY2003" s="101"/>
      <c r="AZ2003" s="193">
        <f t="shared" si="528"/>
        <v>5.2137500000000003E-2</v>
      </c>
    </row>
    <row r="2004" spans="1:52" s="5" customFormat="1" ht="11.25" x14ac:dyDescent="0.2">
      <c r="A2004" s="206">
        <v>40907</v>
      </c>
      <c r="B2004" s="207"/>
      <c r="C2004" s="207"/>
      <c r="D2004" s="208"/>
      <c r="E2004" s="209"/>
      <c r="F2004" s="210"/>
      <c r="G2004" s="210"/>
      <c r="H2004" s="208"/>
      <c r="I2004" s="209"/>
      <c r="J2004" s="210"/>
      <c r="K2004" s="210"/>
      <c r="L2004" s="208"/>
      <c r="M2004" s="209"/>
      <c r="N2004" s="210">
        <v>4.2999999999999997E-2</v>
      </c>
      <c r="O2004" s="210">
        <v>4.3200000000000002E-2</v>
      </c>
      <c r="P2004" s="208">
        <v>4.3799999999999999E-2</v>
      </c>
      <c r="Q2004" s="209">
        <v>4.3999999999999997E-2</v>
      </c>
      <c r="R2004" s="210">
        <v>5.1400000000000001E-2</v>
      </c>
      <c r="S2004" s="209">
        <v>5.1799999999999999E-2</v>
      </c>
      <c r="T2004" s="210">
        <v>5.3199999999999997E-2</v>
      </c>
      <c r="U2004" s="209">
        <v>5.3800000000000001E-2</v>
      </c>
      <c r="V2004" s="210">
        <v>5.5300000000000002E-2</v>
      </c>
      <c r="W2004" s="209">
        <v>5.5899999999999998E-2</v>
      </c>
      <c r="X2004" s="210">
        <v>5.45E-2</v>
      </c>
      <c r="Y2004" s="209">
        <v>5.5300000000000002E-2</v>
      </c>
      <c r="Z2004" s="210"/>
      <c r="AA2004" s="209"/>
      <c r="AB2004" s="210">
        <v>5.5199999999999999E-2</v>
      </c>
      <c r="AC2004" s="209">
        <v>5.62E-2</v>
      </c>
      <c r="AD2004" s="210">
        <v>5.5199999999999999E-2</v>
      </c>
      <c r="AE2004" s="209">
        <v>5.62E-2</v>
      </c>
      <c r="AF2004" s="210"/>
      <c r="AG2004" s="209"/>
      <c r="AH2004" s="176"/>
      <c r="AI2004" s="211" t="str">
        <f t="shared" si="529"/>
        <v/>
      </c>
      <c r="AJ2004" s="211" t="str">
        <f t="shared" si="530"/>
        <v/>
      </c>
      <c r="AK2004" s="211" t="str">
        <f t="shared" si="531"/>
        <v/>
      </c>
      <c r="AL2004" s="211" t="str">
        <f t="shared" si="532"/>
        <v/>
      </c>
      <c r="AM2004" s="211" t="str">
        <f t="shared" si="533"/>
        <v/>
      </c>
      <c r="AN2004" s="211" t="str">
        <f t="shared" si="534"/>
        <v/>
      </c>
      <c r="AO2004" s="212">
        <f t="shared" si="535"/>
        <v>4.3099999999999999E-2</v>
      </c>
      <c r="AP2004" s="211">
        <f t="shared" si="536"/>
        <v>4.3899999999999995E-2</v>
      </c>
      <c r="AQ2004" s="212">
        <f t="shared" si="537"/>
        <v>5.16E-2</v>
      </c>
      <c r="AR2004" s="211">
        <f t="shared" si="538"/>
        <v>5.3499999999999999E-2</v>
      </c>
      <c r="AS2004" s="211">
        <f t="shared" si="539"/>
        <v>5.5599999999999997E-2</v>
      </c>
      <c r="AT2004" s="211">
        <f t="shared" si="540"/>
        <v>5.4900000000000004E-2</v>
      </c>
      <c r="AU2004" s="212" t="str">
        <f t="shared" si="541"/>
        <v/>
      </c>
      <c r="AV2004" s="213">
        <f t="shared" si="542"/>
        <v>5.57E-2</v>
      </c>
      <c r="AW2004" s="212">
        <f t="shared" si="543"/>
        <v>5.57E-2</v>
      </c>
      <c r="AX2004" s="212" t="str">
        <f t="shared" si="544"/>
        <v/>
      </c>
      <c r="AY2004" s="101"/>
      <c r="AZ2004" s="193">
        <f t="shared" ref="AZ2004:AZ2067" si="545">AVERAGE(AI2004:AX2004)</f>
        <v>5.174999999999999E-2</v>
      </c>
    </row>
    <row r="2005" spans="1:52" s="5" customFormat="1" ht="11.25" x14ac:dyDescent="0.2">
      <c r="A2005" s="203">
        <v>40910</v>
      </c>
      <c r="B2005" s="11"/>
      <c r="C2005" s="11"/>
      <c r="D2005" s="15"/>
      <c r="E2005" s="204"/>
      <c r="F2005" s="8"/>
      <c r="G2005" s="8"/>
      <c r="H2005" s="15"/>
      <c r="I2005" s="204"/>
      <c r="J2005" s="8"/>
      <c r="K2005" s="8"/>
      <c r="L2005" s="15"/>
      <c r="M2005" s="204"/>
      <c r="N2005" s="8">
        <v>4.2999999999999997E-2</v>
      </c>
      <c r="O2005" s="8">
        <v>4.3200000000000002E-2</v>
      </c>
      <c r="P2005" s="15">
        <v>4.3799999999999999E-2</v>
      </c>
      <c r="Q2005" s="204">
        <v>4.3999999999999997E-2</v>
      </c>
      <c r="R2005" s="8">
        <v>5.1400000000000001E-2</v>
      </c>
      <c r="S2005" s="204">
        <v>5.1799999999999999E-2</v>
      </c>
      <c r="T2005" s="205">
        <v>5.3199999999999997E-2</v>
      </c>
      <c r="U2005" s="204">
        <v>5.3800000000000001E-2</v>
      </c>
      <c r="V2005" s="8">
        <v>5.5300000000000002E-2</v>
      </c>
      <c r="W2005" s="204">
        <v>5.5899999999999998E-2</v>
      </c>
      <c r="X2005" s="8">
        <v>5.45E-2</v>
      </c>
      <c r="Y2005" s="204">
        <v>5.5300000000000002E-2</v>
      </c>
      <c r="Z2005" s="8"/>
      <c r="AA2005" s="204"/>
      <c r="AB2005" s="8">
        <v>5.5199999999999999E-2</v>
      </c>
      <c r="AC2005" s="204">
        <v>5.62E-2</v>
      </c>
      <c r="AD2005" s="8">
        <v>5.5199999999999999E-2</v>
      </c>
      <c r="AE2005" s="204">
        <v>5.62E-2</v>
      </c>
      <c r="AF2005" s="8"/>
      <c r="AG2005" s="204"/>
      <c r="AI2005" s="192" t="str">
        <f t="shared" si="529"/>
        <v/>
      </c>
      <c r="AJ2005" s="192" t="str">
        <f t="shared" si="530"/>
        <v/>
      </c>
      <c r="AK2005" s="192" t="str">
        <f t="shared" si="531"/>
        <v/>
      </c>
      <c r="AL2005" s="192" t="str">
        <f t="shared" si="532"/>
        <v/>
      </c>
      <c r="AM2005" s="192" t="str">
        <f t="shared" si="533"/>
        <v/>
      </c>
      <c r="AN2005" s="192" t="str">
        <f t="shared" si="534"/>
        <v/>
      </c>
      <c r="AO2005" s="193">
        <f t="shared" si="535"/>
        <v>4.3099999999999999E-2</v>
      </c>
      <c r="AP2005" s="192">
        <f t="shared" si="536"/>
        <v>4.3899999999999995E-2</v>
      </c>
      <c r="AQ2005" s="193">
        <f t="shared" si="537"/>
        <v>5.16E-2</v>
      </c>
      <c r="AR2005" s="192">
        <f t="shared" si="538"/>
        <v>5.3499999999999999E-2</v>
      </c>
      <c r="AS2005" s="192">
        <f t="shared" si="539"/>
        <v>5.5599999999999997E-2</v>
      </c>
      <c r="AT2005" s="192">
        <f t="shared" si="540"/>
        <v>5.4900000000000004E-2</v>
      </c>
      <c r="AU2005" s="193" t="str">
        <f t="shared" si="541"/>
        <v/>
      </c>
      <c r="AV2005" s="194">
        <f t="shared" si="542"/>
        <v>5.57E-2</v>
      </c>
      <c r="AW2005" s="193">
        <f t="shared" si="543"/>
        <v>5.57E-2</v>
      </c>
      <c r="AX2005" s="193" t="str">
        <f t="shared" si="544"/>
        <v/>
      </c>
      <c r="AY2005" s="214"/>
      <c r="AZ2005" s="193">
        <f t="shared" si="545"/>
        <v>5.174999999999999E-2</v>
      </c>
    </row>
    <row r="2006" spans="1:52" s="5" customFormat="1" ht="11.25" x14ac:dyDescent="0.2">
      <c r="A2006" s="203">
        <v>40911</v>
      </c>
      <c r="B2006" s="11"/>
      <c r="C2006" s="11"/>
      <c r="D2006" s="15"/>
      <c r="E2006" s="204"/>
      <c r="F2006" s="8"/>
      <c r="G2006" s="8"/>
      <c r="H2006" s="15"/>
      <c r="I2006" s="204"/>
      <c r="J2006" s="8"/>
      <c r="K2006" s="8"/>
      <c r="L2006" s="15"/>
      <c r="M2006" s="204"/>
      <c r="N2006" s="8">
        <v>4.2700000000000002E-2</v>
      </c>
      <c r="O2006" s="8">
        <v>4.2900000000000001E-2</v>
      </c>
      <c r="P2006" s="15">
        <v>4.3299999999999998E-2</v>
      </c>
      <c r="Q2006" s="204">
        <v>4.3499999999999997E-2</v>
      </c>
      <c r="R2006" s="8">
        <v>5.11E-2</v>
      </c>
      <c r="S2006" s="204">
        <v>5.1499999999999997E-2</v>
      </c>
      <c r="T2006" s="205">
        <v>5.2900000000000003E-2</v>
      </c>
      <c r="U2006" s="204">
        <v>5.3499999999999999E-2</v>
      </c>
      <c r="V2006" s="8">
        <v>5.4899999999999997E-2</v>
      </c>
      <c r="W2006" s="204">
        <v>5.5500000000000001E-2</v>
      </c>
      <c r="X2006" s="8">
        <v>5.4100000000000002E-2</v>
      </c>
      <c r="Y2006" s="204">
        <v>5.4899999999999997E-2</v>
      </c>
      <c r="Z2006" s="8"/>
      <c r="AA2006" s="204"/>
      <c r="AB2006" s="8">
        <v>5.4800000000000001E-2</v>
      </c>
      <c r="AC2006" s="204">
        <v>5.5800000000000002E-2</v>
      </c>
      <c r="AD2006" s="8">
        <v>5.4800000000000001E-2</v>
      </c>
      <c r="AE2006" s="204">
        <v>5.5800000000000002E-2</v>
      </c>
      <c r="AF2006" s="8"/>
      <c r="AG2006" s="204"/>
      <c r="AI2006" s="192" t="str">
        <f t="shared" si="529"/>
        <v/>
      </c>
      <c r="AJ2006" s="192" t="str">
        <f t="shared" si="530"/>
        <v/>
      </c>
      <c r="AK2006" s="192" t="str">
        <f t="shared" si="531"/>
        <v/>
      </c>
      <c r="AL2006" s="192" t="str">
        <f t="shared" si="532"/>
        <v/>
      </c>
      <c r="AM2006" s="192" t="str">
        <f t="shared" si="533"/>
        <v/>
      </c>
      <c r="AN2006" s="192" t="str">
        <f t="shared" si="534"/>
        <v/>
      </c>
      <c r="AO2006" s="193">
        <f t="shared" si="535"/>
        <v>4.2800000000000005E-2</v>
      </c>
      <c r="AP2006" s="192">
        <f t="shared" si="536"/>
        <v>4.3399999999999994E-2</v>
      </c>
      <c r="AQ2006" s="193">
        <f t="shared" si="537"/>
        <v>5.1299999999999998E-2</v>
      </c>
      <c r="AR2006" s="192">
        <f t="shared" si="538"/>
        <v>5.3199999999999997E-2</v>
      </c>
      <c r="AS2006" s="192">
        <f t="shared" si="539"/>
        <v>5.5199999999999999E-2</v>
      </c>
      <c r="AT2006" s="192">
        <f t="shared" si="540"/>
        <v>5.45E-2</v>
      </c>
      <c r="AU2006" s="193" t="str">
        <f t="shared" si="541"/>
        <v/>
      </c>
      <c r="AV2006" s="194">
        <f t="shared" si="542"/>
        <v>5.5300000000000002E-2</v>
      </c>
      <c r="AW2006" s="193">
        <f t="shared" si="543"/>
        <v>5.5300000000000002E-2</v>
      </c>
      <c r="AX2006" s="193" t="str">
        <f t="shared" si="544"/>
        <v/>
      </c>
      <c r="AZ2006" s="193">
        <f t="shared" si="545"/>
        <v>5.1375000000000004E-2</v>
      </c>
    </row>
    <row r="2007" spans="1:52" s="5" customFormat="1" ht="11.25" x14ac:dyDescent="0.2">
      <c r="A2007" s="203">
        <v>40912</v>
      </c>
      <c r="B2007" s="11"/>
      <c r="C2007" s="11"/>
      <c r="D2007" s="15"/>
      <c r="E2007" s="204"/>
      <c r="F2007" s="8"/>
      <c r="G2007" s="8"/>
      <c r="H2007" s="15"/>
      <c r="I2007" s="204"/>
      <c r="J2007" s="8"/>
      <c r="K2007" s="8"/>
      <c r="L2007" s="15"/>
      <c r="M2007" s="204"/>
      <c r="N2007" s="8">
        <v>4.2700000000000002E-2</v>
      </c>
      <c r="O2007" s="8">
        <v>4.2900000000000001E-2</v>
      </c>
      <c r="P2007" s="15">
        <v>4.3299999999999998E-2</v>
      </c>
      <c r="Q2007" s="204">
        <v>4.3499999999999997E-2</v>
      </c>
      <c r="R2007" s="8">
        <v>5.1200000000000002E-2</v>
      </c>
      <c r="S2007" s="204">
        <v>5.16E-2</v>
      </c>
      <c r="T2007" s="205">
        <v>5.2999999999999999E-2</v>
      </c>
      <c r="U2007" s="204">
        <v>5.3600000000000002E-2</v>
      </c>
      <c r="V2007" s="8">
        <v>5.5100000000000003E-2</v>
      </c>
      <c r="W2007" s="204">
        <v>5.57E-2</v>
      </c>
      <c r="X2007" s="8">
        <v>5.3999999999999999E-2</v>
      </c>
      <c r="Y2007" s="204">
        <v>5.4800000000000001E-2</v>
      </c>
      <c r="Z2007" s="8"/>
      <c r="AA2007" s="204"/>
      <c r="AB2007" s="8">
        <v>5.4699999999999999E-2</v>
      </c>
      <c r="AC2007" s="204">
        <v>5.57E-2</v>
      </c>
      <c r="AD2007" s="8">
        <v>5.4800000000000001E-2</v>
      </c>
      <c r="AE2007" s="204">
        <v>5.5800000000000002E-2</v>
      </c>
      <c r="AF2007" s="8"/>
      <c r="AG2007" s="204"/>
      <c r="AI2007" s="192" t="str">
        <f t="shared" si="529"/>
        <v/>
      </c>
      <c r="AJ2007" s="192" t="str">
        <f t="shared" si="530"/>
        <v/>
      </c>
      <c r="AK2007" s="192" t="str">
        <f t="shared" si="531"/>
        <v/>
      </c>
      <c r="AL2007" s="192" t="str">
        <f t="shared" si="532"/>
        <v/>
      </c>
      <c r="AM2007" s="192" t="str">
        <f t="shared" si="533"/>
        <v/>
      </c>
      <c r="AN2007" s="192" t="str">
        <f t="shared" si="534"/>
        <v/>
      </c>
      <c r="AO2007" s="193">
        <f t="shared" si="535"/>
        <v>4.2800000000000005E-2</v>
      </c>
      <c r="AP2007" s="192">
        <f t="shared" si="536"/>
        <v>4.3399999999999994E-2</v>
      </c>
      <c r="AQ2007" s="193">
        <f t="shared" si="537"/>
        <v>5.1400000000000001E-2</v>
      </c>
      <c r="AR2007" s="192">
        <f t="shared" si="538"/>
        <v>5.33E-2</v>
      </c>
      <c r="AS2007" s="192">
        <f t="shared" si="539"/>
        <v>5.5400000000000005E-2</v>
      </c>
      <c r="AT2007" s="192">
        <f t="shared" si="540"/>
        <v>5.4400000000000004E-2</v>
      </c>
      <c r="AU2007" s="193" t="str">
        <f t="shared" si="541"/>
        <v/>
      </c>
      <c r="AV2007" s="194">
        <f t="shared" si="542"/>
        <v>5.5199999999999999E-2</v>
      </c>
      <c r="AW2007" s="193">
        <f t="shared" si="543"/>
        <v>5.5300000000000002E-2</v>
      </c>
      <c r="AX2007" s="193" t="str">
        <f t="shared" si="544"/>
        <v/>
      </c>
      <c r="AZ2007" s="193">
        <f t="shared" si="545"/>
        <v>5.1400000000000001E-2</v>
      </c>
    </row>
    <row r="2008" spans="1:52" s="5" customFormat="1" ht="11.25" x14ac:dyDescent="0.2">
      <c r="A2008" s="203">
        <v>40913</v>
      </c>
      <c r="B2008" s="11"/>
      <c r="C2008" s="11"/>
      <c r="D2008" s="15"/>
      <c r="E2008" s="204"/>
      <c r="F2008" s="8"/>
      <c r="G2008" s="8"/>
      <c r="H2008" s="15"/>
      <c r="I2008" s="204"/>
      <c r="J2008" s="8"/>
      <c r="K2008" s="8"/>
      <c r="L2008" s="15"/>
      <c r="M2008" s="204"/>
      <c r="N2008" s="8">
        <v>4.2999999999999997E-2</v>
      </c>
      <c r="O2008" s="8">
        <v>4.3200000000000002E-2</v>
      </c>
      <c r="P2008" s="15">
        <v>4.3799999999999999E-2</v>
      </c>
      <c r="Q2008" s="204">
        <v>4.3999999999999997E-2</v>
      </c>
      <c r="R2008" s="8">
        <v>5.21E-2</v>
      </c>
      <c r="S2008" s="204">
        <v>5.2499999999999998E-2</v>
      </c>
      <c r="T2008" s="205">
        <v>5.3800000000000001E-2</v>
      </c>
      <c r="U2008" s="204">
        <v>5.4399999999999997E-2</v>
      </c>
      <c r="V2008" s="8">
        <v>5.5899999999999998E-2</v>
      </c>
      <c r="W2008" s="204">
        <v>5.6500000000000002E-2</v>
      </c>
      <c r="X2008" s="8">
        <v>5.4699999999999999E-2</v>
      </c>
      <c r="Y2008" s="204">
        <v>5.5500000000000001E-2</v>
      </c>
      <c r="Z2008" s="8"/>
      <c r="AA2008" s="204"/>
      <c r="AB2008" s="8">
        <v>5.5399999999999998E-2</v>
      </c>
      <c r="AC2008" s="204">
        <v>5.6399999999999999E-2</v>
      </c>
      <c r="AD2008" s="8">
        <v>5.5300000000000002E-2</v>
      </c>
      <c r="AE2008" s="204">
        <v>5.6300000000000003E-2</v>
      </c>
      <c r="AF2008" s="8"/>
      <c r="AG2008" s="204"/>
      <c r="AI2008" s="192" t="str">
        <f t="shared" si="529"/>
        <v/>
      </c>
      <c r="AJ2008" s="192" t="str">
        <f t="shared" si="530"/>
        <v/>
      </c>
      <c r="AK2008" s="192" t="str">
        <f t="shared" si="531"/>
        <v/>
      </c>
      <c r="AL2008" s="192" t="str">
        <f t="shared" si="532"/>
        <v/>
      </c>
      <c r="AM2008" s="192" t="str">
        <f t="shared" si="533"/>
        <v/>
      </c>
      <c r="AN2008" s="192" t="str">
        <f t="shared" si="534"/>
        <v/>
      </c>
      <c r="AO2008" s="193">
        <f t="shared" si="535"/>
        <v>4.3099999999999999E-2</v>
      </c>
      <c r="AP2008" s="192">
        <f t="shared" si="536"/>
        <v>4.3899999999999995E-2</v>
      </c>
      <c r="AQ2008" s="193">
        <f t="shared" si="537"/>
        <v>5.2299999999999999E-2</v>
      </c>
      <c r="AR2008" s="192">
        <f t="shared" si="538"/>
        <v>5.4099999999999995E-2</v>
      </c>
      <c r="AS2008" s="192">
        <f t="shared" si="539"/>
        <v>5.62E-2</v>
      </c>
      <c r="AT2008" s="192">
        <f t="shared" si="540"/>
        <v>5.5099999999999996E-2</v>
      </c>
      <c r="AU2008" s="193" t="str">
        <f t="shared" si="541"/>
        <v/>
      </c>
      <c r="AV2008" s="194">
        <f t="shared" si="542"/>
        <v>5.5899999999999998E-2</v>
      </c>
      <c r="AW2008" s="193">
        <f t="shared" si="543"/>
        <v>5.5800000000000002E-2</v>
      </c>
      <c r="AX2008" s="193" t="str">
        <f t="shared" si="544"/>
        <v/>
      </c>
      <c r="AZ2008" s="193">
        <f t="shared" si="545"/>
        <v>5.2049999999999999E-2</v>
      </c>
    </row>
    <row r="2009" spans="1:52" s="5" customFormat="1" ht="11.25" x14ac:dyDescent="0.2">
      <c r="A2009" s="203">
        <v>40914</v>
      </c>
      <c r="B2009" s="11"/>
      <c r="C2009" s="11"/>
      <c r="D2009" s="15"/>
      <c r="E2009" s="204"/>
      <c r="F2009" s="8"/>
      <c r="G2009" s="8"/>
      <c r="H2009" s="15"/>
      <c r="I2009" s="204"/>
      <c r="J2009" s="8"/>
      <c r="K2009" s="8"/>
      <c r="L2009" s="15"/>
      <c r="M2009" s="204"/>
      <c r="N2009" s="8">
        <v>4.3299999999999998E-2</v>
      </c>
      <c r="O2009" s="8">
        <v>4.3499999999999997E-2</v>
      </c>
      <c r="P2009" s="15">
        <v>4.3900000000000002E-2</v>
      </c>
      <c r="Q2009" s="204">
        <v>4.41E-2</v>
      </c>
      <c r="R2009" s="8">
        <v>5.28E-2</v>
      </c>
      <c r="S2009" s="204">
        <v>5.3199999999999997E-2</v>
      </c>
      <c r="T2009" s="205">
        <v>5.4399999999999997E-2</v>
      </c>
      <c r="U2009" s="204">
        <v>5.5E-2</v>
      </c>
      <c r="V2009" s="8">
        <v>5.6399999999999999E-2</v>
      </c>
      <c r="W2009" s="204">
        <v>5.7000000000000002E-2</v>
      </c>
      <c r="X2009" s="8">
        <v>5.5199999999999999E-2</v>
      </c>
      <c r="Y2009" s="204">
        <v>5.6000000000000001E-2</v>
      </c>
      <c r="Z2009" s="8"/>
      <c r="AA2009" s="204"/>
      <c r="AB2009" s="8">
        <v>5.5399999999999998E-2</v>
      </c>
      <c r="AC2009" s="204">
        <v>5.6399999999999999E-2</v>
      </c>
      <c r="AD2009" s="8">
        <v>5.5500000000000001E-2</v>
      </c>
      <c r="AE2009" s="204">
        <v>5.6500000000000002E-2</v>
      </c>
      <c r="AF2009" s="8"/>
      <c r="AG2009" s="204"/>
      <c r="AI2009" s="192" t="str">
        <f t="shared" si="529"/>
        <v/>
      </c>
      <c r="AJ2009" s="192" t="str">
        <f t="shared" si="530"/>
        <v/>
      </c>
      <c r="AK2009" s="192" t="str">
        <f t="shared" si="531"/>
        <v/>
      </c>
      <c r="AL2009" s="192" t="str">
        <f t="shared" si="532"/>
        <v/>
      </c>
      <c r="AM2009" s="192" t="str">
        <f t="shared" si="533"/>
        <v/>
      </c>
      <c r="AN2009" s="192" t="str">
        <f t="shared" si="534"/>
        <v/>
      </c>
      <c r="AO2009" s="193">
        <f t="shared" si="535"/>
        <v>4.3399999999999994E-2</v>
      </c>
      <c r="AP2009" s="192">
        <f t="shared" si="536"/>
        <v>4.3999999999999997E-2</v>
      </c>
      <c r="AQ2009" s="193">
        <f t="shared" si="537"/>
        <v>5.2999999999999999E-2</v>
      </c>
      <c r="AR2009" s="192">
        <f t="shared" si="538"/>
        <v>5.4699999999999999E-2</v>
      </c>
      <c r="AS2009" s="192">
        <f t="shared" si="539"/>
        <v>5.67E-2</v>
      </c>
      <c r="AT2009" s="192">
        <f t="shared" si="540"/>
        <v>5.5599999999999997E-2</v>
      </c>
      <c r="AU2009" s="193" t="str">
        <f t="shared" si="541"/>
        <v/>
      </c>
      <c r="AV2009" s="194">
        <f t="shared" si="542"/>
        <v>5.5899999999999998E-2</v>
      </c>
      <c r="AW2009" s="193">
        <f t="shared" si="543"/>
        <v>5.6000000000000001E-2</v>
      </c>
      <c r="AX2009" s="193" t="str">
        <f t="shared" si="544"/>
        <v/>
      </c>
      <c r="AZ2009" s="193">
        <f t="shared" si="545"/>
        <v>5.2412500000000001E-2</v>
      </c>
    </row>
    <row r="2010" spans="1:52" s="5" customFormat="1" ht="11.25" x14ac:dyDescent="0.2">
      <c r="A2010" s="203">
        <v>40917</v>
      </c>
      <c r="B2010" s="11"/>
      <c r="C2010" s="11"/>
      <c r="D2010" s="15"/>
      <c r="E2010" s="204"/>
      <c r="F2010" s="8"/>
      <c r="G2010" s="8"/>
      <c r="H2010" s="15"/>
      <c r="I2010" s="204"/>
      <c r="J2010" s="8"/>
      <c r="K2010" s="8"/>
      <c r="L2010" s="15"/>
      <c r="M2010" s="204"/>
      <c r="N2010" s="8">
        <v>4.2599999999999999E-2</v>
      </c>
      <c r="O2010" s="8">
        <v>4.2799999999999998E-2</v>
      </c>
      <c r="P2010" s="15">
        <v>4.3200000000000002E-2</v>
      </c>
      <c r="Q2010" s="204">
        <v>4.3400000000000001E-2</v>
      </c>
      <c r="R2010" s="8">
        <v>5.2200000000000003E-2</v>
      </c>
      <c r="S2010" s="204">
        <v>5.2600000000000001E-2</v>
      </c>
      <c r="T2010" s="205">
        <v>5.4199999999999998E-2</v>
      </c>
      <c r="U2010" s="204">
        <v>5.4800000000000001E-2</v>
      </c>
      <c r="V2010" s="8">
        <v>5.62E-2</v>
      </c>
      <c r="W2010" s="204">
        <v>5.6800000000000003E-2</v>
      </c>
      <c r="X2010" s="8">
        <v>5.5E-2</v>
      </c>
      <c r="Y2010" s="204">
        <v>5.5800000000000002E-2</v>
      </c>
      <c r="Z2010" s="8"/>
      <c r="AA2010" s="204"/>
      <c r="AB2010" s="8">
        <v>5.5199999999999999E-2</v>
      </c>
      <c r="AC2010" s="204">
        <v>5.62E-2</v>
      </c>
      <c r="AD2010" s="8">
        <v>5.5399999999999998E-2</v>
      </c>
      <c r="AE2010" s="204">
        <v>5.6399999999999999E-2</v>
      </c>
      <c r="AF2010" s="8"/>
      <c r="AG2010" s="204"/>
      <c r="AI2010" s="192" t="str">
        <f t="shared" si="529"/>
        <v/>
      </c>
      <c r="AJ2010" s="192" t="str">
        <f t="shared" si="530"/>
        <v/>
      </c>
      <c r="AK2010" s="192" t="str">
        <f t="shared" si="531"/>
        <v/>
      </c>
      <c r="AL2010" s="192" t="str">
        <f t="shared" si="532"/>
        <v/>
      </c>
      <c r="AM2010" s="192" t="str">
        <f t="shared" si="533"/>
        <v/>
      </c>
      <c r="AN2010" s="192" t="str">
        <f t="shared" si="534"/>
        <v/>
      </c>
      <c r="AO2010" s="193">
        <f t="shared" si="535"/>
        <v>4.2700000000000002E-2</v>
      </c>
      <c r="AP2010" s="192">
        <f t="shared" si="536"/>
        <v>4.3300000000000005E-2</v>
      </c>
      <c r="AQ2010" s="193">
        <f t="shared" si="537"/>
        <v>5.2400000000000002E-2</v>
      </c>
      <c r="AR2010" s="192">
        <f t="shared" si="538"/>
        <v>5.45E-2</v>
      </c>
      <c r="AS2010" s="192">
        <f t="shared" si="539"/>
        <v>5.6500000000000002E-2</v>
      </c>
      <c r="AT2010" s="192">
        <f t="shared" si="540"/>
        <v>5.5400000000000005E-2</v>
      </c>
      <c r="AU2010" s="193" t="str">
        <f t="shared" si="541"/>
        <v/>
      </c>
      <c r="AV2010" s="194">
        <f t="shared" si="542"/>
        <v>5.57E-2</v>
      </c>
      <c r="AW2010" s="193">
        <f t="shared" si="543"/>
        <v>5.5899999999999998E-2</v>
      </c>
      <c r="AX2010" s="193" t="str">
        <f t="shared" si="544"/>
        <v/>
      </c>
      <c r="AZ2010" s="193">
        <f t="shared" si="545"/>
        <v>5.2050000000000006E-2</v>
      </c>
    </row>
    <row r="2011" spans="1:52" s="5" customFormat="1" ht="11.25" x14ac:dyDescent="0.2">
      <c r="A2011" s="203">
        <v>40918</v>
      </c>
      <c r="B2011" s="11"/>
      <c r="C2011" s="11"/>
      <c r="D2011" s="15"/>
      <c r="E2011" s="204"/>
      <c r="F2011" s="8"/>
      <c r="G2011" s="8"/>
      <c r="H2011" s="15"/>
      <c r="I2011" s="204"/>
      <c r="J2011" s="8"/>
      <c r="K2011" s="8"/>
      <c r="L2011" s="15"/>
      <c r="M2011" s="204"/>
      <c r="N2011" s="8">
        <v>4.2599999999999999E-2</v>
      </c>
      <c r="O2011" s="8">
        <v>4.2799999999999998E-2</v>
      </c>
      <c r="P2011" s="15">
        <v>4.3099999999999999E-2</v>
      </c>
      <c r="Q2011" s="204">
        <v>4.3299999999999998E-2</v>
      </c>
      <c r="R2011" s="8">
        <v>5.2200000000000003E-2</v>
      </c>
      <c r="S2011" s="204">
        <v>5.2600000000000001E-2</v>
      </c>
      <c r="T2011" s="205">
        <v>5.45E-2</v>
      </c>
      <c r="U2011" s="204">
        <v>5.5100000000000003E-2</v>
      </c>
      <c r="V2011" s="8">
        <v>5.6500000000000002E-2</v>
      </c>
      <c r="W2011" s="204">
        <v>5.7099999999999998E-2</v>
      </c>
      <c r="X2011" s="8">
        <v>5.5300000000000002E-2</v>
      </c>
      <c r="Y2011" s="204">
        <v>5.6099999999999997E-2</v>
      </c>
      <c r="Z2011" s="8"/>
      <c r="AA2011" s="204"/>
      <c r="AB2011" s="8">
        <v>5.5500000000000001E-2</v>
      </c>
      <c r="AC2011" s="204">
        <v>5.6500000000000002E-2</v>
      </c>
      <c r="AD2011" s="8">
        <v>5.5599999999999997E-2</v>
      </c>
      <c r="AE2011" s="204">
        <v>5.6599999999999998E-2</v>
      </c>
      <c r="AF2011" s="8"/>
      <c r="AG2011" s="204"/>
      <c r="AI2011" s="192" t="str">
        <f t="shared" si="529"/>
        <v/>
      </c>
      <c r="AJ2011" s="192" t="str">
        <f t="shared" si="530"/>
        <v/>
      </c>
      <c r="AK2011" s="192" t="str">
        <f t="shared" si="531"/>
        <v/>
      </c>
      <c r="AL2011" s="192" t="str">
        <f t="shared" si="532"/>
        <v/>
      </c>
      <c r="AM2011" s="192" t="str">
        <f t="shared" si="533"/>
        <v/>
      </c>
      <c r="AN2011" s="192" t="str">
        <f t="shared" si="534"/>
        <v/>
      </c>
      <c r="AO2011" s="193">
        <f t="shared" si="535"/>
        <v>4.2700000000000002E-2</v>
      </c>
      <c r="AP2011" s="192">
        <f t="shared" si="536"/>
        <v>4.3200000000000002E-2</v>
      </c>
      <c r="AQ2011" s="193">
        <f t="shared" si="537"/>
        <v>5.2400000000000002E-2</v>
      </c>
      <c r="AR2011" s="192">
        <f t="shared" si="538"/>
        <v>5.4800000000000001E-2</v>
      </c>
      <c r="AS2011" s="192">
        <f t="shared" si="539"/>
        <v>5.6800000000000003E-2</v>
      </c>
      <c r="AT2011" s="192">
        <f t="shared" si="540"/>
        <v>5.57E-2</v>
      </c>
      <c r="AU2011" s="193" t="str">
        <f t="shared" si="541"/>
        <v/>
      </c>
      <c r="AV2011" s="194">
        <f t="shared" si="542"/>
        <v>5.6000000000000001E-2</v>
      </c>
      <c r="AW2011" s="193">
        <f t="shared" si="543"/>
        <v>5.6099999999999997E-2</v>
      </c>
      <c r="AX2011" s="193" t="str">
        <f t="shared" si="544"/>
        <v/>
      </c>
      <c r="AZ2011" s="193">
        <f t="shared" si="545"/>
        <v>5.2212499999999995E-2</v>
      </c>
    </row>
    <row r="2012" spans="1:52" s="5" customFormat="1" ht="11.25" x14ac:dyDescent="0.2">
      <c r="A2012" s="203">
        <v>40919</v>
      </c>
      <c r="B2012" s="11"/>
      <c r="C2012" s="11"/>
      <c r="D2012" s="15"/>
      <c r="E2012" s="204"/>
      <c r="F2012" s="8"/>
      <c r="G2012" s="8"/>
      <c r="H2012" s="15"/>
      <c r="I2012" s="204"/>
      <c r="J2012" s="8"/>
      <c r="K2012" s="8"/>
      <c r="L2012" s="15"/>
      <c r="M2012" s="204"/>
      <c r="N2012" s="8">
        <v>4.2200000000000001E-2</v>
      </c>
      <c r="O2012" s="8">
        <v>4.24E-2</v>
      </c>
      <c r="P2012" s="15">
        <v>4.2500000000000003E-2</v>
      </c>
      <c r="Q2012" s="204">
        <v>4.2700000000000002E-2</v>
      </c>
      <c r="R2012" s="8">
        <v>5.1900000000000002E-2</v>
      </c>
      <c r="S2012" s="204">
        <v>5.2299999999999999E-2</v>
      </c>
      <c r="T2012" s="205">
        <v>5.4100000000000002E-2</v>
      </c>
      <c r="U2012" s="204">
        <v>5.4699999999999999E-2</v>
      </c>
      <c r="V2012" s="8">
        <v>5.62E-2</v>
      </c>
      <c r="W2012" s="204">
        <v>5.6800000000000003E-2</v>
      </c>
      <c r="X2012" s="8">
        <v>5.5100000000000003E-2</v>
      </c>
      <c r="Y2012" s="204">
        <v>5.5899999999999998E-2</v>
      </c>
      <c r="Z2012" s="8"/>
      <c r="AA2012" s="204"/>
      <c r="AB2012" s="8">
        <v>5.5300000000000002E-2</v>
      </c>
      <c r="AC2012" s="204">
        <v>5.6300000000000003E-2</v>
      </c>
      <c r="AD2012" s="8">
        <v>5.5399999999999998E-2</v>
      </c>
      <c r="AE2012" s="204">
        <v>5.6399999999999999E-2</v>
      </c>
      <c r="AF2012" s="8"/>
      <c r="AG2012" s="204"/>
      <c r="AI2012" s="192" t="str">
        <f t="shared" si="529"/>
        <v/>
      </c>
      <c r="AJ2012" s="192" t="str">
        <f t="shared" si="530"/>
        <v/>
      </c>
      <c r="AK2012" s="192" t="str">
        <f t="shared" si="531"/>
        <v/>
      </c>
      <c r="AL2012" s="192" t="str">
        <f t="shared" si="532"/>
        <v/>
      </c>
      <c r="AM2012" s="192" t="str">
        <f t="shared" si="533"/>
        <v/>
      </c>
      <c r="AN2012" s="192" t="str">
        <f t="shared" si="534"/>
        <v/>
      </c>
      <c r="AO2012" s="193">
        <f t="shared" si="535"/>
        <v>4.2300000000000004E-2</v>
      </c>
      <c r="AP2012" s="192">
        <f t="shared" si="536"/>
        <v>4.2599999999999999E-2</v>
      </c>
      <c r="AQ2012" s="193">
        <f t="shared" si="537"/>
        <v>5.21E-2</v>
      </c>
      <c r="AR2012" s="192">
        <f t="shared" si="538"/>
        <v>5.4400000000000004E-2</v>
      </c>
      <c r="AS2012" s="192">
        <f t="shared" si="539"/>
        <v>5.6500000000000002E-2</v>
      </c>
      <c r="AT2012" s="192">
        <f t="shared" si="540"/>
        <v>5.5500000000000001E-2</v>
      </c>
      <c r="AU2012" s="193" t="str">
        <f t="shared" si="541"/>
        <v/>
      </c>
      <c r="AV2012" s="194">
        <f t="shared" si="542"/>
        <v>5.5800000000000002E-2</v>
      </c>
      <c r="AW2012" s="193">
        <f t="shared" si="543"/>
        <v>5.5899999999999998E-2</v>
      </c>
      <c r="AX2012" s="193" t="str">
        <f t="shared" si="544"/>
        <v/>
      </c>
      <c r="AZ2012" s="193">
        <f t="shared" si="545"/>
        <v>5.1887500000000003E-2</v>
      </c>
    </row>
    <row r="2013" spans="1:52" s="5" customFormat="1" ht="11.25" x14ac:dyDescent="0.2">
      <c r="A2013" s="203">
        <v>40920</v>
      </c>
      <c r="B2013" s="11"/>
      <c r="C2013" s="11"/>
      <c r="D2013" s="15"/>
      <c r="E2013" s="204"/>
      <c r="F2013" s="8"/>
      <c r="G2013" s="8"/>
      <c r="H2013" s="15"/>
      <c r="I2013" s="204"/>
      <c r="J2013" s="8"/>
      <c r="K2013" s="8"/>
      <c r="L2013" s="15"/>
      <c r="M2013" s="204"/>
      <c r="N2013" s="8">
        <v>4.3499999999999997E-2</v>
      </c>
      <c r="O2013" s="8">
        <v>4.3700000000000003E-2</v>
      </c>
      <c r="P2013" s="15">
        <v>4.24E-2</v>
      </c>
      <c r="Q2013" s="204">
        <v>4.2599999999999999E-2</v>
      </c>
      <c r="R2013" s="8">
        <v>5.21E-2</v>
      </c>
      <c r="S2013" s="204">
        <v>5.2499999999999998E-2</v>
      </c>
      <c r="T2013" s="205">
        <v>5.4300000000000001E-2</v>
      </c>
      <c r="U2013" s="204">
        <v>5.4899999999999997E-2</v>
      </c>
      <c r="V2013" s="8">
        <v>5.6300000000000003E-2</v>
      </c>
      <c r="W2013" s="204">
        <v>5.6899999999999999E-2</v>
      </c>
      <c r="X2013" s="8">
        <v>5.5100000000000003E-2</v>
      </c>
      <c r="Y2013" s="204">
        <v>5.5899999999999998E-2</v>
      </c>
      <c r="Z2013" s="8"/>
      <c r="AA2013" s="204"/>
      <c r="AB2013" s="8">
        <v>5.5300000000000002E-2</v>
      </c>
      <c r="AC2013" s="204">
        <v>5.6300000000000003E-2</v>
      </c>
      <c r="AD2013" s="8">
        <v>5.5500000000000001E-2</v>
      </c>
      <c r="AE2013" s="204">
        <v>5.6500000000000002E-2</v>
      </c>
      <c r="AF2013" s="8"/>
      <c r="AG2013" s="204"/>
      <c r="AI2013" s="192" t="str">
        <f t="shared" si="529"/>
        <v/>
      </c>
      <c r="AJ2013" s="192" t="str">
        <f t="shared" si="530"/>
        <v/>
      </c>
      <c r="AK2013" s="192" t="str">
        <f t="shared" si="531"/>
        <v/>
      </c>
      <c r="AL2013" s="192" t="str">
        <f t="shared" si="532"/>
        <v/>
      </c>
      <c r="AM2013" s="192" t="str">
        <f t="shared" si="533"/>
        <v/>
      </c>
      <c r="AN2013" s="192" t="str">
        <f t="shared" si="534"/>
        <v/>
      </c>
      <c r="AO2013" s="193">
        <f t="shared" si="535"/>
        <v>4.36E-2</v>
      </c>
      <c r="AP2013" s="192">
        <f t="shared" si="536"/>
        <v>4.2499999999999996E-2</v>
      </c>
      <c r="AQ2013" s="193">
        <f t="shared" si="537"/>
        <v>5.2299999999999999E-2</v>
      </c>
      <c r="AR2013" s="192">
        <f t="shared" si="538"/>
        <v>5.4599999999999996E-2</v>
      </c>
      <c r="AS2013" s="192">
        <f t="shared" si="539"/>
        <v>5.6599999999999998E-2</v>
      </c>
      <c r="AT2013" s="192">
        <f t="shared" si="540"/>
        <v>5.5500000000000001E-2</v>
      </c>
      <c r="AU2013" s="193" t="str">
        <f t="shared" si="541"/>
        <v/>
      </c>
      <c r="AV2013" s="194">
        <f t="shared" si="542"/>
        <v>5.5800000000000002E-2</v>
      </c>
      <c r="AW2013" s="193">
        <f t="shared" si="543"/>
        <v>5.6000000000000001E-2</v>
      </c>
      <c r="AX2013" s="193" t="str">
        <f t="shared" si="544"/>
        <v/>
      </c>
      <c r="AZ2013" s="193">
        <f t="shared" si="545"/>
        <v>5.2112499999999999E-2</v>
      </c>
    </row>
    <row r="2014" spans="1:52" s="5" customFormat="1" ht="11.25" x14ac:dyDescent="0.2">
      <c r="A2014" s="203">
        <v>40921</v>
      </c>
      <c r="B2014" s="11"/>
      <c r="C2014" s="11"/>
      <c r="D2014" s="15"/>
      <c r="E2014" s="204"/>
      <c r="F2014" s="8"/>
      <c r="G2014" s="8"/>
      <c r="H2014" s="15"/>
      <c r="I2014" s="204"/>
      <c r="J2014" s="8"/>
      <c r="K2014" s="8"/>
      <c r="L2014" s="15"/>
      <c r="M2014" s="204"/>
      <c r="N2014" s="8">
        <v>4.3299999999999998E-2</v>
      </c>
      <c r="O2014" s="8">
        <v>4.3499999999999997E-2</v>
      </c>
      <c r="P2014" s="15">
        <v>4.2500000000000003E-2</v>
      </c>
      <c r="Q2014" s="204">
        <v>4.2700000000000002E-2</v>
      </c>
      <c r="R2014" s="8">
        <v>5.2299999999999999E-2</v>
      </c>
      <c r="S2014" s="204">
        <v>5.2699999999999997E-2</v>
      </c>
      <c r="T2014" s="205">
        <v>5.45E-2</v>
      </c>
      <c r="U2014" s="204">
        <v>5.5100000000000003E-2</v>
      </c>
      <c r="V2014" s="8">
        <v>5.67E-2</v>
      </c>
      <c r="W2014" s="204">
        <v>5.7299999999999997E-2</v>
      </c>
      <c r="X2014" s="8">
        <v>5.5399999999999998E-2</v>
      </c>
      <c r="Y2014" s="204">
        <v>5.62E-2</v>
      </c>
      <c r="Z2014" s="8"/>
      <c r="AA2014" s="204"/>
      <c r="AB2014" s="8">
        <v>5.5500000000000001E-2</v>
      </c>
      <c r="AC2014" s="204">
        <v>5.6500000000000002E-2</v>
      </c>
      <c r="AD2014" s="8">
        <v>5.57E-2</v>
      </c>
      <c r="AE2014" s="204">
        <v>5.67E-2</v>
      </c>
      <c r="AF2014" s="8"/>
      <c r="AG2014" s="204"/>
      <c r="AI2014" s="192" t="str">
        <f t="shared" si="529"/>
        <v/>
      </c>
      <c r="AJ2014" s="192" t="str">
        <f t="shared" si="530"/>
        <v/>
      </c>
      <c r="AK2014" s="192" t="str">
        <f t="shared" si="531"/>
        <v/>
      </c>
      <c r="AL2014" s="192" t="str">
        <f t="shared" si="532"/>
        <v/>
      </c>
      <c r="AM2014" s="192" t="str">
        <f t="shared" si="533"/>
        <v/>
      </c>
      <c r="AN2014" s="192" t="str">
        <f t="shared" si="534"/>
        <v/>
      </c>
      <c r="AO2014" s="193">
        <f t="shared" si="535"/>
        <v>4.3399999999999994E-2</v>
      </c>
      <c r="AP2014" s="192">
        <f t="shared" si="536"/>
        <v>4.2599999999999999E-2</v>
      </c>
      <c r="AQ2014" s="193">
        <f t="shared" si="537"/>
        <v>5.2499999999999998E-2</v>
      </c>
      <c r="AR2014" s="192">
        <f t="shared" si="538"/>
        <v>5.4800000000000001E-2</v>
      </c>
      <c r="AS2014" s="192">
        <f t="shared" si="539"/>
        <v>5.6999999999999995E-2</v>
      </c>
      <c r="AT2014" s="192">
        <f t="shared" si="540"/>
        <v>5.5800000000000002E-2</v>
      </c>
      <c r="AU2014" s="193" t="str">
        <f t="shared" si="541"/>
        <v/>
      </c>
      <c r="AV2014" s="194">
        <f t="shared" si="542"/>
        <v>5.6000000000000001E-2</v>
      </c>
      <c r="AW2014" s="193">
        <f t="shared" si="543"/>
        <v>5.62E-2</v>
      </c>
      <c r="AX2014" s="193" t="str">
        <f t="shared" si="544"/>
        <v/>
      </c>
      <c r="AZ2014" s="193">
        <f t="shared" si="545"/>
        <v>5.2287500000000001E-2</v>
      </c>
    </row>
    <row r="2015" spans="1:52" s="5" customFormat="1" ht="11.25" x14ac:dyDescent="0.2">
      <c r="A2015" s="203">
        <v>40924</v>
      </c>
      <c r="B2015" s="11"/>
      <c r="C2015" s="11"/>
      <c r="D2015" s="15"/>
      <c r="E2015" s="204"/>
      <c r="F2015" s="8"/>
      <c r="G2015" s="8"/>
      <c r="H2015" s="15"/>
      <c r="I2015" s="204"/>
      <c r="J2015" s="8"/>
      <c r="K2015" s="8"/>
      <c r="L2015" s="15"/>
      <c r="M2015" s="204"/>
      <c r="N2015" s="8">
        <v>4.3099999999999999E-2</v>
      </c>
      <c r="O2015" s="8">
        <v>4.3299999999999998E-2</v>
      </c>
      <c r="P2015" s="15">
        <v>4.2200000000000001E-2</v>
      </c>
      <c r="Q2015" s="204">
        <v>4.24E-2</v>
      </c>
      <c r="R2015" s="8">
        <v>5.21E-2</v>
      </c>
      <c r="S2015" s="204">
        <v>5.2499999999999998E-2</v>
      </c>
      <c r="T2015" s="205">
        <v>5.4300000000000001E-2</v>
      </c>
      <c r="U2015" s="204">
        <v>5.4899999999999997E-2</v>
      </c>
      <c r="V2015" s="8">
        <v>5.6399999999999999E-2</v>
      </c>
      <c r="W2015" s="204">
        <v>5.7000000000000002E-2</v>
      </c>
      <c r="X2015" s="8">
        <v>5.5199999999999999E-2</v>
      </c>
      <c r="Y2015" s="204">
        <v>5.6000000000000001E-2</v>
      </c>
      <c r="Z2015" s="8"/>
      <c r="AA2015" s="204"/>
      <c r="AB2015" s="8">
        <v>5.5399999999999998E-2</v>
      </c>
      <c r="AC2015" s="204">
        <v>5.6399999999999999E-2</v>
      </c>
      <c r="AD2015" s="8">
        <v>5.5599999999999997E-2</v>
      </c>
      <c r="AE2015" s="204">
        <v>5.6599999999999998E-2</v>
      </c>
      <c r="AF2015" s="8"/>
      <c r="AG2015" s="204"/>
      <c r="AI2015" s="192" t="str">
        <f t="shared" si="529"/>
        <v/>
      </c>
      <c r="AJ2015" s="192" t="str">
        <f t="shared" si="530"/>
        <v/>
      </c>
      <c r="AK2015" s="192" t="str">
        <f t="shared" si="531"/>
        <v/>
      </c>
      <c r="AL2015" s="192" t="str">
        <f t="shared" si="532"/>
        <v/>
      </c>
      <c r="AM2015" s="192" t="str">
        <f t="shared" si="533"/>
        <v/>
      </c>
      <c r="AN2015" s="192" t="str">
        <f t="shared" si="534"/>
        <v/>
      </c>
      <c r="AO2015" s="193">
        <f t="shared" si="535"/>
        <v>4.3200000000000002E-2</v>
      </c>
      <c r="AP2015" s="192">
        <f t="shared" si="536"/>
        <v>4.2300000000000004E-2</v>
      </c>
      <c r="AQ2015" s="193">
        <f t="shared" si="537"/>
        <v>5.2299999999999999E-2</v>
      </c>
      <c r="AR2015" s="192">
        <f t="shared" si="538"/>
        <v>5.4599999999999996E-2</v>
      </c>
      <c r="AS2015" s="192">
        <f t="shared" si="539"/>
        <v>5.67E-2</v>
      </c>
      <c r="AT2015" s="192">
        <f t="shared" si="540"/>
        <v>5.5599999999999997E-2</v>
      </c>
      <c r="AU2015" s="193" t="str">
        <f t="shared" si="541"/>
        <v/>
      </c>
      <c r="AV2015" s="194">
        <f t="shared" si="542"/>
        <v>5.5899999999999998E-2</v>
      </c>
      <c r="AW2015" s="193">
        <f t="shared" si="543"/>
        <v>5.6099999999999997E-2</v>
      </c>
      <c r="AX2015" s="193" t="str">
        <f t="shared" si="544"/>
        <v/>
      </c>
      <c r="AZ2015" s="193">
        <f t="shared" si="545"/>
        <v>5.2087500000000002E-2</v>
      </c>
    </row>
    <row r="2016" spans="1:52" s="5" customFormat="1" ht="11.25" x14ac:dyDescent="0.2">
      <c r="A2016" s="203">
        <v>40925</v>
      </c>
      <c r="B2016" s="11"/>
      <c r="C2016" s="11"/>
      <c r="D2016" s="15"/>
      <c r="E2016" s="204"/>
      <c r="F2016" s="8"/>
      <c r="G2016" s="8"/>
      <c r="H2016" s="15"/>
      <c r="I2016" s="204"/>
      <c r="J2016" s="8"/>
      <c r="K2016" s="8"/>
      <c r="L2016" s="15"/>
      <c r="M2016" s="204"/>
      <c r="N2016" s="8">
        <v>4.2999999999999997E-2</v>
      </c>
      <c r="O2016" s="8">
        <v>4.3200000000000002E-2</v>
      </c>
      <c r="P2016" s="15">
        <v>4.2099999999999999E-2</v>
      </c>
      <c r="Q2016" s="204">
        <v>4.2299999999999997E-2</v>
      </c>
      <c r="R2016" s="8">
        <v>5.21E-2</v>
      </c>
      <c r="S2016" s="204">
        <v>5.2499999999999998E-2</v>
      </c>
      <c r="T2016" s="205">
        <v>5.4199999999999998E-2</v>
      </c>
      <c r="U2016" s="204">
        <v>5.4800000000000001E-2</v>
      </c>
      <c r="V2016" s="8">
        <v>5.6300000000000003E-2</v>
      </c>
      <c r="W2016" s="204">
        <v>5.6899999999999999E-2</v>
      </c>
      <c r="X2016" s="8">
        <v>5.5100000000000003E-2</v>
      </c>
      <c r="Y2016" s="204">
        <v>5.5899999999999998E-2</v>
      </c>
      <c r="Z2016" s="8"/>
      <c r="AA2016" s="204"/>
      <c r="AB2016" s="8">
        <v>5.5199999999999999E-2</v>
      </c>
      <c r="AC2016" s="204">
        <v>5.62E-2</v>
      </c>
      <c r="AD2016" s="8">
        <v>5.5399999999999998E-2</v>
      </c>
      <c r="AE2016" s="204">
        <v>5.6399999999999999E-2</v>
      </c>
      <c r="AF2016" s="8"/>
      <c r="AG2016" s="204"/>
      <c r="AI2016" s="192" t="str">
        <f t="shared" si="529"/>
        <v/>
      </c>
      <c r="AJ2016" s="192" t="str">
        <f t="shared" si="530"/>
        <v/>
      </c>
      <c r="AK2016" s="192" t="str">
        <f t="shared" si="531"/>
        <v/>
      </c>
      <c r="AL2016" s="192" t="str">
        <f t="shared" si="532"/>
        <v/>
      </c>
      <c r="AM2016" s="192" t="str">
        <f t="shared" si="533"/>
        <v/>
      </c>
      <c r="AN2016" s="192" t="str">
        <f t="shared" si="534"/>
        <v/>
      </c>
      <c r="AO2016" s="193">
        <f t="shared" si="535"/>
        <v>4.3099999999999999E-2</v>
      </c>
      <c r="AP2016" s="192">
        <f t="shared" si="536"/>
        <v>4.2200000000000001E-2</v>
      </c>
      <c r="AQ2016" s="193">
        <f t="shared" si="537"/>
        <v>5.2299999999999999E-2</v>
      </c>
      <c r="AR2016" s="192">
        <f t="shared" si="538"/>
        <v>5.45E-2</v>
      </c>
      <c r="AS2016" s="192">
        <f t="shared" si="539"/>
        <v>5.6599999999999998E-2</v>
      </c>
      <c r="AT2016" s="192">
        <f t="shared" si="540"/>
        <v>5.5500000000000001E-2</v>
      </c>
      <c r="AU2016" s="193" t="str">
        <f t="shared" si="541"/>
        <v/>
      </c>
      <c r="AV2016" s="194">
        <f t="shared" si="542"/>
        <v>5.57E-2</v>
      </c>
      <c r="AW2016" s="193">
        <f t="shared" si="543"/>
        <v>5.5899999999999998E-2</v>
      </c>
      <c r="AX2016" s="193" t="str">
        <f t="shared" si="544"/>
        <v/>
      </c>
      <c r="AZ2016" s="193">
        <f t="shared" si="545"/>
        <v>5.1975E-2</v>
      </c>
    </row>
    <row r="2017" spans="1:52" s="5" customFormat="1" ht="11.25" x14ac:dyDescent="0.2">
      <c r="A2017" s="203">
        <v>40926</v>
      </c>
      <c r="B2017" s="11"/>
      <c r="C2017" s="11"/>
      <c r="D2017" s="15"/>
      <c r="E2017" s="204"/>
      <c r="F2017" s="8"/>
      <c r="G2017" s="8"/>
      <c r="H2017" s="15"/>
      <c r="I2017" s="204"/>
      <c r="J2017" s="8"/>
      <c r="K2017" s="8"/>
      <c r="L2017" s="15"/>
      <c r="M2017" s="204"/>
      <c r="N2017" s="8">
        <v>4.3200000000000002E-2</v>
      </c>
      <c r="O2017" s="8">
        <v>4.3400000000000001E-2</v>
      </c>
      <c r="P2017" s="15">
        <v>4.2200000000000001E-2</v>
      </c>
      <c r="Q2017" s="204">
        <v>4.24E-2</v>
      </c>
      <c r="R2017" s="8">
        <v>5.2499999999999998E-2</v>
      </c>
      <c r="S2017" s="204">
        <v>5.2900000000000003E-2</v>
      </c>
      <c r="T2017" s="205">
        <v>5.4399999999999997E-2</v>
      </c>
      <c r="U2017" s="204">
        <v>5.5E-2</v>
      </c>
      <c r="V2017" s="8">
        <v>5.6500000000000002E-2</v>
      </c>
      <c r="W2017" s="204">
        <v>5.7099999999999998E-2</v>
      </c>
      <c r="X2017" s="8">
        <v>5.5199999999999999E-2</v>
      </c>
      <c r="Y2017" s="204">
        <v>5.6000000000000001E-2</v>
      </c>
      <c r="Z2017" s="8"/>
      <c r="AA2017" s="204"/>
      <c r="AB2017" s="8">
        <v>5.5399999999999998E-2</v>
      </c>
      <c r="AC2017" s="204">
        <v>5.6399999999999999E-2</v>
      </c>
      <c r="AD2017" s="8">
        <v>5.5599999999999997E-2</v>
      </c>
      <c r="AE2017" s="204">
        <v>5.6599999999999998E-2</v>
      </c>
      <c r="AF2017" s="8"/>
      <c r="AG2017" s="204"/>
      <c r="AI2017" s="192" t="str">
        <f t="shared" si="529"/>
        <v/>
      </c>
      <c r="AJ2017" s="192" t="str">
        <f t="shared" si="530"/>
        <v/>
      </c>
      <c r="AK2017" s="192" t="str">
        <f t="shared" si="531"/>
        <v/>
      </c>
      <c r="AL2017" s="192" t="str">
        <f t="shared" si="532"/>
        <v/>
      </c>
      <c r="AM2017" s="192" t="str">
        <f t="shared" si="533"/>
        <v/>
      </c>
      <c r="AN2017" s="192" t="str">
        <f t="shared" si="534"/>
        <v/>
      </c>
      <c r="AO2017" s="193">
        <f t="shared" si="535"/>
        <v>4.3300000000000005E-2</v>
      </c>
      <c r="AP2017" s="192">
        <f t="shared" si="536"/>
        <v>4.2300000000000004E-2</v>
      </c>
      <c r="AQ2017" s="193">
        <f t="shared" si="537"/>
        <v>5.2699999999999997E-2</v>
      </c>
      <c r="AR2017" s="192">
        <f t="shared" si="538"/>
        <v>5.4699999999999999E-2</v>
      </c>
      <c r="AS2017" s="192">
        <f t="shared" si="539"/>
        <v>5.6800000000000003E-2</v>
      </c>
      <c r="AT2017" s="192">
        <f t="shared" si="540"/>
        <v>5.5599999999999997E-2</v>
      </c>
      <c r="AU2017" s="193" t="str">
        <f t="shared" si="541"/>
        <v/>
      </c>
      <c r="AV2017" s="194">
        <f t="shared" si="542"/>
        <v>5.5899999999999998E-2</v>
      </c>
      <c r="AW2017" s="193">
        <f t="shared" si="543"/>
        <v>5.6099999999999997E-2</v>
      </c>
      <c r="AX2017" s="193" t="str">
        <f t="shared" si="544"/>
        <v/>
      </c>
      <c r="AZ2017" s="193">
        <f t="shared" si="545"/>
        <v>5.2174999999999999E-2</v>
      </c>
    </row>
    <row r="2018" spans="1:52" s="5" customFormat="1" ht="11.25" x14ac:dyDescent="0.2">
      <c r="A2018" s="203">
        <v>40927</v>
      </c>
      <c r="B2018" s="11"/>
      <c r="C2018" s="11"/>
      <c r="D2018" s="15"/>
      <c r="E2018" s="204"/>
      <c r="F2018" s="8"/>
      <c r="G2018" s="8"/>
      <c r="H2018" s="15"/>
      <c r="I2018" s="204"/>
      <c r="J2018" s="8"/>
      <c r="K2018" s="8"/>
      <c r="L2018" s="15"/>
      <c r="M2018" s="204"/>
      <c r="N2018" s="8">
        <v>4.2700000000000002E-2</v>
      </c>
      <c r="O2018" s="8">
        <v>4.2900000000000001E-2</v>
      </c>
      <c r="P2018" s="15">
        <v>4.1500000000000002E-2</v>
      </c>
      <c r="Q2018" s="204">
        <v>4.1700000000000001E-2</v>
      </c>
      <c r="R2018" s="8">
        <v>5.2200000000000003E-2</v>
      </c>
      <c r="S2018" s="204">
        <v>5.2600000000000001E-2</v>
      </c>
      <c r="T2018" s="205">
        <v>5.4100000000000002E-2</v>
      </c>
      <c r="U2018" s="204">
        <v>5.4699999999999999E-2</v>
      </c>
      <c r="V2018" s="8">
        <v>5.6099999999999997E-2</v>
      </c>
      <c r="W2018" s="204">
        <v>5.67E-2</v>
      </c>
      <c r="X2018" s="8">
        <v>5.4899999999999997E-2</v>
      </c>
      <c r="Y2018" s="204">
        <v>5.57E-2</v>
      </c>
      <c r="Z2018" s="8"/>
      <c r="AA2018" s="204"/>
      <c r="AB2018" s="8">
        <v>5.5100000000000003E-2</v>
      </c>
      <c r="AC2018" s="204">
        <v>5.6099999999999997E-2</v>
      </c>
      <c r="AD2018" s="8">
        <v>5.5399999999999998E-2</v>
      </c>
      <c r="AE2018" s="204">
        <v>5.6399999999999999E-2</v>
      </c>
      <c r="AF2018" s="8"/>
      <c r="AG2018" s="204"/>
      <c r="AI2018" s="192" t="str">
        <f t="shared" si="529"/>
        <v/>
      </c>
      <c r="AJ2018" s="192" t="str">
        <f t="shared" si="530"/>
        <v/>
      </c>
      <c r="AK2018" s="192" t="str">
        <f t="shared" si="531"/>
        <v/>
      </c>
      <c r="AL2018" s="192" t="str">
        <f t="shared" si="532"/>
        <v/>
      </c>
      <c r="AM2018" s="192" t="str">
        <f t="shared" si="533"/>
        <v/>
      </c>
      <c r="AN2018" s="192" t="str">
        <f t="shared" si="534"/>
        <v/>
      </c>
      <c r="AO2018" s="193">
        <f t="shared" si="535"/>
        <v>4.2800000000000005E-2</v>
      </c>
      <c r="AP2018" s="192">
        <f t="shared" si="536"/>
        <v>4.1599999999999998E-2</v>
      </c>
      <c r="AQ2018" s="193">
        <f t="shared" si="537"/>
        <v>5.2400000000000002E-2</v>
      </c>
      <c r="AR2018" s="192">
        <f t="shared" si="538"/>
        <v>5.4400000000000004E-2</v>
      </c>
      <c r="AS2018" s="192">
        <f t="shared" si="539"/>
        <v>5.6399999999999999E-2</v>
      </c>
      <c r="AT2018" s="192">
        <f t="shared" si="540"/>
        <v>5.5300000000000002E-2</v>
      </c>
      <c r="AU2018" s="193" t="str">
        <f t="shared" si="541"/>
        <v/>
      </c>
      <c r="AV2018" s="194">
        <f t="shared" si="542"/>
        <v>5.5599999999999997E-2</v>
      </c>
      <c r="AW2018" s="193">
        <f t="shared" si="543"/>
        <v>5.5899999999999998E-2</v>
      </c>
      <c r="AX2018" s="193" t="str">
        <f t="shared" si="544"/>
        <v/>
      </c>
      <c r="AZ2018" s="193">
        <f t="shared" si="545"/>
        <v>5.1799999999999999E-2</v>
      </c>
    </row>
    <row r="2019" spans="1:52" s="5" customFormat="1" ht="11.25" x14ac:dyDescent="0.2">
      <c r="A2019" s="203">
        <v>40928</v>
      </c>
      <c r="B2019" s="11"/>
      <c r="C2019" s="11"/>
      <c r="D2019" s="15"/>
      <c r="E2019" s="204"/>
      <c r="F2019" s="8"/>
      <c r="G2019" s="8"/>
      <c r="H2019" s="15"/>
      <c r="I2019" s="204"/>
      <c r="J2019" s="8"/>
      <c r="K2019" s="8"/>
      <c r="L2019" s="15"/>
      <c r="M2019" s="204"/>
      <c r="N2019" s="8">
        <v>4.1500000000000002E-2</v>
      </c>
      <c r="O2019" s="8">
        <v>4.1700000000000001E-2</v>
      </c>
      <c r="P2019" s="15">
        <v>4.0399999999999998E-2</v>
      </c>
      <c r="Q2019" s="204">
        <v>4.0599999999999997E-2</v>
      </c>
      <c r="R2019" s="8">
        <v>5.16E-2</v>
      </c>
      <c r="S2019" s="204">
        <v>5.1999999999999998E-2</v>
      </c>
      <c r="T2019" s="205">
        <v>5.3800000000000001E-2</v>
      </c>
      <c r="U2019" s="204">
        <v>5.4399999999999997E-2</v>
      </c>
      <c r="V2019" s="8">
        <v>5.6000000000000001E-2</v>
      </c>
      <c r="W2019" s="204">
        <v>5.6599999999999998E-2</v>
      </c>
      <c r="X2019" s="8">
        <v>5.4899999999999997E-2</v>
      </c>
      <c r="Y2019" s="204">
        <v>5.57E-2</v>
      </c>
      <c r="Z2019" s="8"/>
      <c r="AA2019" s="204"/>
      <c r="AB2019" s="8">
        <v>5.5E-2</v>
      </c>
      <c r="AC2019" s="204">
        <v>5.6000000000000001E-2</v>
      </c>
      <c r="AD2019" s="8">
        <v>5.5300000000000002E-2</v>
      </c>
      <c r="AE2019" s="204">
        <v>5.6300000000000003E-2</v>
      </c>
      <c r="AF2019" s="8"/>
      <c r="AG2019" s="204"/>
      <c r="AI2019" s="192" t="str">
        <f t="shared" si="529"/>
        <v/>
      </c>
      <c r="AJ2019" s="192" t="str">
        <f t="shared" si="530"/>
        <v/>
      </c>
      <c r="AK2019" s="192" t="str">
        <f t="shared" si="531"/>
        <v/>
      </c>
      <c r="AL2019" s="192" t="str">
        <f t="shared" si="532"/>
        <v/>
      </c>
      <c r="AM2019" s="192" t="str">
        <f t="shared" si="533"/>
        <v/>
      </c>
      <c r="AN2019" s="192" t="str">
        <f t="shared" si="534"/>
        <v/>
      </c>
      <c r="AO2019" s="193">
        <f t="shared" si="535"/>
        <v>4.1599999999999998E-2</v>
      </c>
      <c r="AP2019" s="192">
        <f t="shared" si="536"/>
        <v>4.0499999999999994E-2</v>
      </c>
      <c r="AQ2019" s="193">
        <f t="shared" si="537"/>
        <v>5.1799999999999999E-2</v>
      </c>
      <c r="AR2019" s="192">
        <f t="shared" si="538"/>
        <v>5.4099999999999995E-2</v>
      </c>
      <c r="AS2019" s="192">
        <f t="shared" si="539"/>
        <v>5.6300000000000003E-2</v>
      </c>
      <c r="AT2019" s="192">
        <f t="shared" si="540"/>
        <v>5.5300000000000002E-2</v>
      </c>
      <c r="AU2019" s="193" t="str">
        <f t="shared" si="541"/>
        <v/>
      </c>
      <c r="AV2019" s="194">
        <f t="shared" si="542"/>
        <v>5.5500000000000001E-2</v>
      </c>
      <c r="AW2019" s="193">
        <f t="shared" si="543"/>
        <v>5.5800000000000002E-2</v>
      </c>
      <c r="AX2019" s="193" t="str">
        <f t="shared" si="544"/>
        <v/>
      </c>
      <c r="AZ2019" s="193">
        <f t="shared" si="545"/>
        <v>5.1362500000000005E-2</v>
      </c>
    </row>
    <row r="2020" spans="1:52" s="5" customFormat="1" ht="11.25" x14ac:dyDescent="0.2">
      <c r="A2020" s="203">
        <v>40931</v>
      </c>
      <c r="B2020" s="11"/>
      <c r="C2020" s="11"/>
      <c r="D2020" s="15"/>
      <c r="E2020" s="204"/>
      <c r="F2020" s="8"/>
      <c r="G2020" s="8"/>
      <c r="H2020" s="15"/>
      <c r="I2020" s="204"/>
      <c r="J2020" s="8"/>
      <c r="K2020" s="8"/>
      <c r="L2020" s="15"/>
      <c r="M2020" s="204"/>
      <c r="N2020" s="8">
        <v>4.1099999999999998E-2</v>
      </c>
      <c r="O2020" s="8">
        <v>4.1300000000000003E-2</v>
      </c>
      <c r="P2020" s="15">
        <v>3.9800000000000002E-2</v>
      </c>
      <c r="Q2020" s="204">
        <v>0.04</v>
      </c>
      <c r="R2020" s="8">
        <v>5.0599999999999999E-2</v>
      </c>
      <c r="S2020" s="204">
        <v>5.0999999999999997E-2</v>
      </c>
      <c r="T2020" s="205">
        <v>5.3499999999999999E-2</v>
      </c>
      <c r="U2020" s="204">
        <v>5.4100000000000002E-2</v>
      </c>
      <c r="V2020" s="8">
        <v>5.5199999999999999E-2</v>
      </c>
      <c r="W2020" s="204">
        <v>5.5800000000000002E-2</v>
      </c>
      <c r="X2020" s="8">
        <v>5.45E-2</v>
      </c>
      <c r="Y2020" s="204">
        <v>5.5300000000000002E-2</v>
      </c>
      <c r="Z2020" s="8"/>
      <c r="AA2020" s="204"/>
      <c r="AB2020" s="8">
        <v>5.4399999999999997E-2</v>
      </c>
      <c r="AC2020" s="204">
        <v>5.5399999999999998E-2</v>
      </c>
      <c r="AD2020" s="8">
        <v>5.5E-2</v>
      </c>
      <c r="AE2020" s="204">
        <v>5.6000000000000001E-2</v>
      </c>
      <c r="AF2020" s="8"/>
      <c r="AG2020" s="204"/>
      <c r="AI2020" s="192" t="str">
        <f t="shared" si="529"/>
        <v/>
      </c>
      <c r="AJ2020" s="192" t="str">
        <f t="shared" si="530"/>
        <v/>
      </c>
      <c r="AK2020" s="192" t="str">
        <f t="shared" si="531"/>
        <v/>
      </c>
      <c r="AL2020" s="192" t="str">
        <f t="shared" si="532"/>
        <v/>
      </c>
      <c r="AM2020" s="192" t="str">
        <f t="shared" si="533"/>
        <v/>
      </c>
      <c r="AN2020" s="192" t="str">
        <f t="shared" si="534"/>
        <v/>
      </c>
      <c r="AO2020" s="193">
        <f t="shared" si="535"/>
        <v>4.1200000000000001E-2</v>
      </c>
      <c r="AP2020" s="192">
        <f t="shared" si="536"/>
        <v>3.9900000000000005E-2</v>
      </c>
      <c r="AQ2020" s="193">
        <f t="shared" si="537"/>
        <v>5.0799999999999998E-2</v>
      </c>
      <c r="AR2020" s="192">
        <f t="shared" si="538"/>
        <v>5.3800000000000001E-2</v>
      </c>
      <c r="AS2020" s="192">
        <f t="shared" si="539"/>
        <v>5.5500000000000001E-2</v>
      </c>
      <c r="AT2020" s="192">
        <f t="shared" si="540"/>
        <v>5.4900000000000004E-2</v>
      </c>
      <c r="AU2020" s="193" t="str">
        <f t="shared" si="541"/>
        <v/>
      </c>
      <c r="AV2020" s="194">
        <f t="shared" si="542"/>
        <v>5.4899999999999997E-2</v>
      </c>
      <c r="AW2020" s="193">
        <f t="shared" si="543"/>
        <v>5.5500000000000001E-2</v>
      </c>
      <c r="AX2020" s="193" t="str">
        <f t="shared" si="544"/>
        <v/>
      </c>
      <c r="AZ2020" s="193">
        <f t="shared" si="545"/>
        <v>5.0812500000000003E-2</v>
      </c>
    </row>
    <row r="2021" spans="1:52" s="5" customFormat="1" ht="11.25" x14ac:dyDescent="0.2">
      <c r="A2021" s="203">
        <v>40932</v>
      </c>
      <c r="B2021" s="11"/>
      <c r="C2021" s="11"/>
      <c r="D2021" s="15"/>
      <c r="E2021" s="204"/>
      <c r="F2021" s="8"/>
      <c r="G2021" s="8"/>
      <c r="H2021" s="15"/>
      <c r="I2021" s="204"/>
      <c r="J2021" s="8"/>
      <c r="K2021" s="8"/>
      <c r="L2021" s="15"/>
      <c r="M2021" s="204"/>
      <c r="N2021" s="8">
        <v>4.1300000000000003E-2</v>
      </c>
      <c r="O2021" s="8">
        <v>4.1500000000000002E-2</v>
      </c>
      <c r="P2021" s="15">
        <v>4.0599999999999997E-2</v>
      </c>
      <c r="Q2021" s="204">
        <v>4.0800000000000003E-2</v>
      </c>
      <c r="R2021" s="8">
        <v>5.11E-2</v>
      </c>
      <c r="S2021" s="204">
        <v>5.1499999999999997E-2</v>
      </c>
      <c r="T2021" s="205">
        <v>5.3600000000000002E-2</v>
      </c>
      <c r="U2021" s="204">
        <v>5.4199999999999998E-2</v>
      </c>
      <c r="V2021" s="8">
        <v>5.57E-2</v>
      </c>
      <c r="W2021" s="204">
        <v>5.6300000000000003E-2</v>
      </c>
      <c r="X2021" s="8">
        <v>5.45E-2</v>
      </c>
      <c r="Y2021" s="204">
        <v>5.5300000000000002E-2</v>
      </c>
      <c r="Z2021" s="8"/>
      <c r="AA2021" s="204"/>
      <c r="AB2021" s="8">
        <v>5.4699999999999999E-2</v>
      </c>
      <c r="AC2021" s="204">
        <v>5.57E-2</v>
      </c>
      <c r="AD2021" s="8">
        <v>5.5E-2</v>
      </c>
      <c r="AE2021" s="204">
        <v>5.6000000000000001E-2</v>
      </c>
      <c r="AF2021" s="8"/>
      <c r="AG2021" s="204"/>
      <c r="AI2021" s="192" t="str">
        <f t="shared" si="529"/>
        <v/>
      </c>
      <c r="AJ2021" s="192" t="str">
        <f t="shared" si="530"/>
        <v/>
      </c>
      <c r="AK2021" s="192" t="str">
        <f t="shared" si="531"/>
        <v/>
      </c>
      <c r="AL2021" s="192" t="str">
        <f t="shared" si="532"/>
        <v/>
      </c>
      <c r="AM2021" s="192" t="str">
        <f t="shared" si="533"/>
        <v/>
      </c>
      <c r="AN2021" s="192" t="str">
        <f t="shared" si="534"/>
        <v/>
      </c>
      <c r="AO2021" s="193">
        <f t="shared" si="535"/>
        <v>4.1400000000000006E-2</v>
      </c>
      <c r="AP2021" s="192">
        <f t="shared" si="536"/>
        <v>4.07E-2</v>
      </c>
      <c r="AQ2021" s="193">
        <f t="shared" si="537"/>
        <v>5.1299999999999998E-2</v>
      </c>
      <c r="AR2021" s="192">
        <f t="shared" si="538"/>
        <v>5.3900000000000003E-2</v>
      </c>
      <c r="AS2021" s="192">
        <f t="shared" si="539"/>
        <v>5.6000000000000001E-2</v>
      </c>
      <c r="AT2021" s="192">
        <f t="shared" si="540"/>
        <v>5.4900000000000004E-2</v>
      </c>
      <c r="AU2021" s="193" t="str">
        <f t="shared" si="541"/>
        <v/>
      </c>
      <c r="AV2021" s="194">
        <f t="shared" si="542"/>
        <v>5.5199999999999999E-2</v>
      </c>
      <c r="AW2021" s="193">
        <f t="shared" si="543"/>
        <v>5.5500000000000001E-2</v>
      </c>
      <c r="AX2021" s="193" t="str">
        <f t="shared" si="544"/>
        <v/>
      </c>
      <c r="AZ2021" s="193">
        <f t="shared" si="545"/>
        <v>5.1112500000000005E-2</v>
      </c>
    </row>
    <row r="2022" spans="1:52" s="5" customFormat="1" ht="11.25" x14ac:dyDescent="0.2">
      <c r="A2022" s="203">
        <v>40933</v>
      </c>
      <c r="B2022" s="11"/>
      <c r="C2022" s="11"/>
      <c r="D2022" s="15"/>
      <c r="E2022" s="204"/>
      <c r="F2022" s="8"/>
      <c r="G2022" s="8"/>
      <c r="H2022" s="15"/>
      <c r="I2022" s="204"/>
      <c r="J2022" s="8"/>
      <c r="K2022" s="8"/>
      <c r="L2022" s="15"/>
      <c r="M2022" s="204"/>
      <c r="N2022" s="8">
        <v>4.2000000000000003E-2</v>
      </c>
      <c r="O2022" s="8">
        <v>4.2200000000000001E-2</v>
      </c>
      <c r="P2022" s="15">
        <v>4.0300000000000002E-2</v>
      </c>
      <c r="Q2022" s="204">
        <v>4.0500000000000001E-2</v>
      </c>
      <c r="R2022" s="8">
        <v>5.0999999999999997E-2</v>
      </c>
      <c r="S2022" s="204">
        <v>5.1400000000000001E-2</v>
      </c>
      <c r="T2022" s="205">
        <v>5.3699999999999998E-2</v>
      </c>
      <c r="U2022" s="204">
        <v>5.4300000000000001E-2</v>
      </c>
      <c r="V2022" s="8">
        <v>5.57E-2</v>
      </c>
      <c r="W2022" s="204">
        <v>5.6300000000000003E-2</v>
      </c>
      <c r="X2022" s="8">
        <v>5.45E-2</v>
      </c>
      <c r="Y2022" s="204">
        <v>5.5300000000000002E-2</v>
      </c>
      <c r="Z2022" s="8"/>
      <c r="AA2022" s="204"/>
      <c r="AB2022" s="8">
        <v>5.4699999999999999E-2</v>
      </c>
      <c r="AC2022" s="204">
        <v>5.57E-2</v>
      </c>
      <c r="AD2022" s="8">
        <v>5.5E-2</v>
      </c>
      <c r="AE2022" s="204">
        <v>5.6000000000000001E-2</v>
      </c>
      <c r="AF2022" s="8"/>
      <c r="AG2022" s="204"/>
      <c r="AI2022" s="192" t="str">
        <f t="shared" si="529"/>
        <v/>
      </c>
      <c r="AJ2022" s="192" t="str">
        <f t="shared" si="530"/>
        <v/>
      </c>
      <c r="AK2022" s="192" t="str">
        <f t="shared" si="531"/>
        <v/>
      </c>
      <c r="AL2022" s="192" t="str">
        <f t="shared" si="532"/>
        <v/>
      </c>
      <c r="AM2022" s="192" t="str">
        <f t="shared" si="533"/>
        <v/>
      </c>
      <c r="AN2022" s="192" t="str">
        <f t="shared" si="534"/>
        <v/>
      </c>
      <c r="AO2022" s="193">
        <f t="shared" si="535"/>
        <v>4.2099999999999999E-2</v>
      </c>
      <c r="AP2022" s="192">
        <f t="shared" si="536"/>
        <v>4.0400000000000005E-2</v>
      </c>
      <c r="AQ2022" s="193">
        <f t="shared" si="537"/>
        <v>5.1199999999999996E-2</v>
      </c>
      <c r="AR2022" s="192">
        <f t="shared" si="538"/>
        <v>5.3999999999999999E-2</v>
      </c>
      <c r="AS2022" s="192">
        <f t="shared" si="539"/>
        <v>5.6000000000000001E-2</v>
      </c>
      <c r="AT2022" s="192">
        <f t="shared" si="540"/>
        <v>5.4900000000000004E-2</v>
      </c>
      <c r="AU2022" s="193" t="str">
        <f t="shared" si="541"/>
        <v/>
      </c>
      <c r="AV2022" s="194">
        <f t="shared" si="542"/>
        <v>5.5199999999999999E-2</v>
      </c>
      <c r="AW2022" s="193">
        <f t="shared" si="543"/>
        <v>5.5500000000000001E-2</v>
      </c>
      <c r="AX2022" s="193" t="str">
        <f t="shared" si="544"/>
        <v/>
      </c>
      <c r="AZ2022" s="193">
        <f t="shared" si="545"/>
        <v>5.11625E-2</v>
      </c>
    </row>
    <row r="2023" spans="1:52" s="5" customFormat="1" ht="11.25" x14ac:dyDescent="0.2">
      <c r="A2023" s="203">
        <v>40934</v>
      </c>
      <c r="B2023" s="11"/>
      <c r="C2023" s="11"/>
      <c r="D2023" s="15"/>
      <c r="E2023" s="204"/>
      <c r="F2023" s="8"/>
      <c r="G2023" s="8"/>
      <c r="H2023" s="15"/>
      <c r="I2023" s="204"/>
      <c r="J2023" s="8"/>
      <c r="K2023" s="8"/>
      <c r="L2023" s="15"/>
      <c r="M2023" s="204"/>
      <c r="N2023" s="8">
        <v>4.2000000000000003E-2</v>
      </c>
      <c r="O2023" s="8">
        <v>4.2200000000000001E-2</v>
      </c>
      <c r="P2023" s="15">
        <v>4.0300000000000002E-2</v>
      </c>
      <c r="Q2023" s="204">
        <v>4.0500000000000001E-2</v>
      </c>
      <c r="R2023" s="8">
        <v>5.0999999999999997E-2</v>
      </c>
      <c r="S2023" s="204">
        <v>5.1400000000000001E-2</v>
      </c>
      <c r="T2023" s="205">
        <v>5.3699999999999998E-2</v>
      </c>
      <c r="U2023" s="204">
        <v>5.4300000000000001E-2</v>
      </c>
      <c r="V2023" s="8">
        <v>5.57E-2</v>
      </c>
      <c r="W2023" s="204">
        <v>5.6300000000000003E-2</v>
      </c>
      <c r="X2023" s="8">
        <v>5.45E-2</v>
      </c>
      <c r="Y2023" s="204">
        <v>5.5300000000000002E-2</v>
      </c>
      <c r="Z2023" s="8"/>
      <c r="AA2023" s="204"/>
      <c r="AB2023" s="8">
        <v>5.4699999999999999E-2</v>
      </c>
      <c r="AC2023" s="204">
        <v>5.57E-2</v>
      </c>
      <c r="AD2023" s="8">
        <v>5.5E-2</v>
      </c>
      <c r="AE2023" s="204">
        <v>5.6000000000000001E-2</v>
      </c>
      <c r="AF2023" s="8"/>
      <c r="AG2023" s="204"/>
      <c r="AI2023" s="192" t="str">
        <f t="shared" si="529"/>
        <v/>
      </c>
      <c r="AJ2023" s="192" t="str">
        <f t="shared" si="530"/>
        <v/>
      </c>
      <c r="AK2023" s="192" t="str">
        <f t="shared" si="531"/>
        <v/>
      </c>
      <c r="AL2023" s="192" t="str">
        <f t="shared" si="532"/>
        <v/>
      </c>
      <c r="AM2023" s="192" t="str">
        <f t="shared" si="533"/>
        <v/>
      </c>
      <c r="AN2023" s="192" t="str">
        <f t="shared" si="534"/>
        <v/>
      </c>
      <c r="AO2023" s="193">
        <f t="shared" si="535"/>
        <v>4.2099999999999999E-2</v>
      </c>
      <c r="AP2023" s="192">
        <f t="shared" si="536"/>
        <v>4.0400000000000005E-2</v>
      </c>
      <c r="AQ2023" s="193">
        <f t="shared" si="537"/>
        <v>5.1199999999999996E-2</v>
      </c>
      <c r="AR2023" s="192">
        <f t="shared" si="538"/>
        <v>5.3999999999999999E-2</v>
      </c>
      <c r="AS2023" s="192">
        <f t="shared" si="539"/>
        <v>5.6000000000000001E-2</v>
      </c>
      <c r="AT2023" s="192">
        <f t="shared" si="540"/>
        <v>5.4900000000000004E-2</v>
      </c>
      <c r="AU2023" s="193" t="str">
        <f t="shared" si="541"/>
        <v/>
      </c>
      <c r="AV2023" s="194">
        <f t="shared" si="542"/>
        <v>5.5199999999999999E-2</v>
      </c>
      <c r="AW2023" s="193">
        <f t="shared" si="543"/>
        <v>5.5500000000000001E-2</v>
      </c>
      <c r="AX2023" s="193" t="str">
        <f t="shared" si="544"/>
        <v/>
      </c>
      <c r="AZ2023" s="193">
        <f t="shared" si="545"/>
        <v>5.11625E-2</v>
      </c>
    </row>
    <row r="2024" spans="1:52" s="5" customFormat="1" ht="11.25" x14ac:dyDescent="0.2">
      <c r="A2024" s="203">
        <v>40935</v>
      </c>
      <c r="B2024" s="11"/>
      <c r="C2024" s="11"/>
      <c r="D2024" s="15"/>
      <c r="E2024" s="204"/>
      <c r="F2024" s="8"/>
      <c r="G2024" s="8"/>
      <c r="H2024" s="15"/>
      <c r="I2024" s="204"/>
      <c r="J2024" s="8"/>
      <c r="K2024" s="8"/>
      <c r="L2024" s="15"/>
      <c r="M2024" s="204"/>
      <c r="N2024" s="8">
        <v>4.1000000000000002E-2</v>
      </c>
      <c r="O2024" s="8">
        <v>4.1200000000000001E-2</v>
      </c>
      <c r="P2024" s="15">
        <v>3.8600000000000002E-2</v>
      </c>
      <c r="Q2024" s="204">
        <v>3.8800000000000001E-2</v>
      </c>
      <c r="R2024" s="8">
        <v>4.9200000000000001E-2</v>
      </c>
      <c r="S2024" s="204">
        <v>4.9599999999999998E-2</v>
      </c>
      <c r="T2024" s="205">
        <v>5.1900000000000002E-2</v>
      </c>
      <c r="U2024" s="204">
        <v>5.2499999999999998E-2</v>
      </c>
      <c r="V2024" s="8">
        <v>5.4399999999999997E-2</v>
      </c>
      <c r="W2024" s="204">
        <v>5.5E-2</v>
      </c>
      <c r="X2024" s="8">
        <v>5.3800000000000001E-2</v>
      </c>
      <c r="Y2024" s="204">
        <v>5.4600000000000003E-2</v>
      </c>
      <c r="Z2024" s="8"/>
      <c r="AA2024" s="204"/>
      <c r="AB2024" s="8">
        <v>5.4300000000000001E-2</v>
      </c>
      <c r="AC2024" s="204">
        <v>5.5300000000000002E-2</v>
      </c>
      <c r="AD2024" s="8">
        <v>5.4699999999999999E-2</v>
      </c>
      <c r="AE2024" s="204">
        <v>5.57E-2</v>
      </c>
      <c r="AF2024" s="8"/>
      <c r="AG2024" s="204"/>
      <c r="AI2024" s="192" t="str">
        <f t="shared" si="529"/>
        <v/>
      </c>
      <c r="AJ2024" s="192" t="str">
        <f t="shared" si="530"/>
        <v/>
      </c>
      <c r="AK2024" s="192" t="str">
        <f t="shared" si="531"/>
        <v/>
      </c>
      <c r="AL2024" s="192" t="str">
        <f t="shared" si="532"/>
        <v/>
      </c>
      <c r="AM2024" s="192" t="str">
        <f t="shared" si="533"/>
        <v/>
      </c>
      <c r="AN2024" s="192" t="str">
        <f t="shared" si="534"/>
        <v/>
      </c>
      <c r="AO2024" s="193">
        <f t="shared" si="535"/>
        <v>4.1099999999999998E-2</v>
      </c>
      <c r="AP2024" s="192">
        <f t="shared" si="536"/>
        <v>3.8699999999999998E-2</v>
      </c>
      <c r="AQ2024" s="193">
        <f t="shared" si="537"/>
        <v>4.9399999999999999E-2</v>
      </c>
      <c r="AR2024" s="192">
        <f t="shared" si="538"/>
        <v>5.2199999999999996E-2</v>
      </c>
      <c r="AS2024" s="192">
        <f t="shared" si="539"/>
        <v>5.4699999999999999E-2</v>
      </c>
      <c r="AT2024" s="192">
        <f t="shared" si="540"/>
        <v>5.4199999999999998E-2</v>
      </c>
      <c r="AU2024" s="193" t="str">
        <f t="shared" si="541"/>
        <v/>
      </c>
      <c r="AV2024" s="194">
        <f t="shared" si="542"/>
        <v>5.4800000000000001E-2</v>
      </c>
      <c r="AW2024" s="193">
        <f t="shared" si="543"/>
        <v>5.5199999999999999E-2</v>
      </c>
      <c r="AX2024" s="193" t="str">
        <f t="shared" si="544"/>
        <v/>
      </c>
      <c r="AZ2024" s="193">
        <f t="shared" si="545"/>
        <v>5.0037499999999999E-2</v>
      </c>
    </row>
    <row r="2025" spans="1:52" s="5" customFormat="1" ht="11.25" x14ac:dyDescent="0.2">
      <c r="A2025" s="203">
        <v>40938</v>
      </c>
      <c r="B2025" s="11"/>
      <c r="C2025" s="11"/>
      <c r="D2025" s="15"/>
      <c r="E2025" s="204"/>
      <c r="F2025" s="8"/>
      <c r="G2025" s="8"/>
      <c r="H2025" s="15"/>
      <c r="I2025" s="204"/>
      <c r="J2025" s="8"/>
      <c r="K2025" s="8"/>
      <c r="L2025" s="15"/>
      <c r="M2025" s="204"/>
      <c r="N2025" s="8">
        <v>4.0800000000000003E-2</v>
      </c>
      <c r="O2025" s="8">
        <v>4.1000000000000002E-2</v>
      </c>
      <c r="P2025" s="15">
        <v>3.7999999999999999E-2</v>
      </c>
      <c r="Q2025" s="204">
        <v>3.8199999999999998E-2</v>
      </c>
      <c r="R2025" s="8">
        <v>4.8300000000000003E-2</v>
      </c>
      <c r="S2025" s="204">
        <v>4.87E-2</v>
      </c>
      <c r="T2025" s="205">
        <v>5.1499999999999997E-2</v>
      </c>
      <c r="U2025" s="204">
        <v>5.21E-2</v>
      </c>
      <c r="V2025" s="8">
        <v>5.3800000000000001E-2</v>
      </c>
      <c r="W2025" s="204">
        <v>5.4399999999999997E-2</v>
      </c>
      <c r="X2025" s="8">
        <v>5.3600000000000002E-2</v>
      </c>
      <c r="Y2025" s="204">
        <v>5.4399999999999997E-2</v>
      </c>
      <c r="Z2025" s="8"/>
      <c r="AA2025" s="204"/>
      <c r="AB2025" s="8">
        <v>5.4199999999999998E-2</v>
      </c>
      <c r="AC2025" s="204">
        <v>5.5199999999999999E-2</v>
      </c>
      <c r="AD2025" s="8">
        <v>5.4600000000000003E-2</v>
      </c>
      <c r="AE2025" s="204">
        <v>5.5599999999999997E-2</v>
      </c>
      <c r="AF2025" s="8"/>
      <c r="AG2025" s="204"/>
      <c r="AI2025" s="192" t="str">
        <f t="shared" si="529"/>
        <v/>
      </c>
      <c r="AJ2025" s="192" t="str">
        <f t="shared" si="530"/>
        <v/>
      </c>
      <c r="AK2025" s="192" t="str">
        <f t="shared" si="531"/>
        <v/>
      </c>
      <c r="AL2025" s="192" t="str">
        <f t="shared" si="532"/>
        <v/>
      </c>
      <c r="AM2025" s="192" t="str">
        <f t="shared" si="533"/>
        <v/>
      </c>
      <c r="AN2025" s="192" t="str">
        <f t="shared" si="534"/>
        <v/>
      </c>
      <c r="AO2025" s="193">
        <f t="shared" si="535"/>
        <v>4.0900000000000006E-2</v>
      </c>
      <c r="AP2025" s="192">
        <f t="shared" si="536"/>
        <v>3.8099999999999995E-2</v>
      </c>
      <c r="AQ2025" s="193">
        <f t="shared" si="537"/>
        <v>4.8500000000000001E-2</v>
      </c>
      <c r="AR2025" s="192">
        <f t="shared" si="538"/>
        <v>5.1799999999999999E-2</v>
      </c>
      <c r="AS2025" s="192">
        <f t="shared" si="539"/>
        <v>5.4099999999999995E-2</v>
      </c>
      <c r="AT2025" s="192">
        <f t="shared" si="540"/>
        <v>5.3999999999999999E-2</v>
      </c>
      <c r="AU2025" s="193" t="str">
        <f t="shared" si="541"/>
        <v/>
      </c>
      <c r="AV2025" s="194">
        <f t="shared" si="542"/>
        <v>5.4699999999999999E-2</v>
      </c>
      <c r="AW2025" s="193">
        <f t="shared" si="543"/>
        <v>5.5099999999999996E-2</v>
      </c>
      <c r="AX2025" s="193" t="str">
        <f t="shared" si="544"/>
        <v/>
      </c>
      <c r="AZ2025" s="193">
        <f t="shared" si="545"/>
        <v>4.9649999999999993E-2</v>
      </c>
    </row>
    <row r="2026" spans="1:52" s="5" customFormat="1" ht="11.25" x14ac:dyDescent="0.2">
      <c r="A2026" s="203">
        <v>40939</v>
      </c>
      <c r="B2026" s="11"/>
      <c r="C2026" s="11"/>
      <c r="D2026" s="15"/>
      <c r="E2026" s="204"/>
      <c r="F2026" s="8"/>
      <c r="G2026" s="8"/>
      <c r="H2026" s="15"/>
      <c r="I2026" s="204"/>
      <c r="J2026" s="8"/>
      <c r="K2026" s="8"/>
      <c r="L2026" s="15"/>
      <c r="M2026" s="204"/>
      <c r="N2026" s="8">
        <v>4.0399999999999998E-2</v>
      </c>
      <c r="O2026" s="8">
        <v>4.0599999999999997E-2</v>
      </c>
      <c r="P2026" s="15">
        <v>3.7499999999999999E-2</v>
      </c>
      <c r="Q2026" s="204">
        <v>3.7699999999999997E-2</v>
      </c>
      <c r="R2026" s="8">
        <v>4.7199999999999999E-2</v>
      </c>
      <c r="S2026" s="204">
        <v>4.7600000000000003E-2</v>
      </c>
      <c r="T2026" s="205">
        <v>5.04E-2</v>
      </c>
      <c r="U2026" s="204">
        <v>5.0999999999999997E-2</v>
      </c>
      <c r="V2026" s="8">
        <v>5.3100000000000001E-2</v>
      </c>
      <c r="W2026" s="204">
        <v>5.3699999999999998E-2</v>
      </c>
      <c r="X2026" s="8">
        <v>5.3400000000000003E-2</v>
      </c>
      <c r="Y2026" s="204">
        <v>5.4199999999999998E-2</v>
      </c>
      <c r="Z2026" s="8"/>
      <c r="AA2026" s="204"/>
      <c r="AB2026" s="8">
        <v>5.4199999999999998E-2</v>
      </c>
      <c r="AC2026" s="204">
        <v>5.5199999999999999E-2</v>
      </c>
      <c r="AD2026" s="8">
        <v>5.4600000000000003E-2</v>
      </c>
      <c r="AE2026" s="204">
        <v>5.5599999999999997E-2</v>
      </c>
      <c r="AF2026" s="8"/>
      <c r="AG2026" s="204"/>
      <c r="AI2026" s="192" t="str">
        <f t="shared" si="529"/>
        <v/>
      </c>
      <c r="AJ2026" s="192" t="str">
        <f t="shared" si="530"/>
        <v/>
      </c>
      <c r="AK2026" s="192" t="str">
        <f t="shared" si="531"/>
        <v/>
      </c>
      <c r="AL2026" s="192" t="str">
        <f t="shared" si="532"/>
        <v/>
      </c>
      <c r="AM2026" s="192" t="str">
        <f t="shared" si="533"/>
        <v/>
      </c>
      <c r="AN2026" s="192" t="str">
        <f t="shared" si="534"/>
        <v/>
      </c>
      <c r="AO2026" s="193">
        <f t="shared" si="535"/>
        <v>4.0499999999999994E-2</v>
      </c>
      <c r="AP2026" s="192">
        <f t="shared" si="536"/>
        <v>3.7599999999999995E-2</v>
      </c>
      <c r="AQ2026" s="193">
        <f t="shared" si="537"/>
        <v>4.7399999999999998E-2</v>
      </c>
      <c r="AR2026" s="192">
        <f t="shared" si="538"/>
        <v>5.0699999999999995E-2</v>
      </c>
      <c r="AS2026" s="192">
        <f t="shared" si="539"/>
        <v>5.3400000000000003E-2</v>
      </c>
      <c r="AT2026" s="192">
        <f t="shared" si="540"/>
        <v>5.3800000000000001E-2</v>
      </c>
      <c r="AU2026" s="193" t="str">
        <f t="shared" si="541"/>
        <v/>
      </c>
      <c r="AV2026" s="194">
        <f t="shared" si="542"/>
        <v>5.4699999999999999E-2</v>
      </c>
      <c r="AW2026" s="193">
        <f t="shared" si="543"/>
        <v>5.5099999999999996E-2</v>
      </c>
      <c r="AX2026" s="193" t="str">
        <f t="shared" si="544"/>
        <v/>
      </c>
      <c r="AZ2026" s="193">
        <f t="shared" si="545"/>
        <v>4.9149999999999992E-2</v>
      </c>
    </row>
    <row r="2027" spans="1:52" s="5" customFormat="1" ht="11.25" x14ac:dyDescent="0.2">
      <c r="A2027" s="203">
        <v>40940</v>
      </c>
      <c r="B2027" s="11"/>
      <c r="C2027" s="11"/>
      <c r="D2027" s="15"/>
      <c r="E2027" s="204"/>
      <c r="F2027" s="8"/>
      <c r="G2027" s="8"/>
      <c r="H2027" s="15"/>
      <c r="I2027" s="204"/>
      <c r="J2027" s="8"/>
      <c r="K2027" s="8"/>
      <c r="L2027" s="15"/>
      <c r="M2027" s="204"/>
      <c r="N2027" s="8">
        <v>4.0800000000000003E-2</v>
      </c>
      <c r="O2027" s="8">
        <v>4.1000000000000002E-2</v>
      </c>
      <c r="P2027" s="15">
        <v>3.7900000000000003E-2</v>
      </c>
      <c r="Q2027" s="204">
        <v>3.8100000000000002E-2</v>
      </c>
      <c r="R2027" s="8">
        <v>4.7199999999999999E-2</v>
      </c>
      <c r="S2027" s="204">
        <v>4.7600000000000003E-2</v>
      </c>
      <c r="T2027" s="205">
        <v>5.0700000000000002E-2</v>
      </c>
      <c r="U2027" s="204">
        <v>5.1299999999999998E-2</v>
      </c>
      <c r="V2027" s="8">
        <v>5.3800000000000001E-2</v>
      </c>
      <c r="W2027" s="204">
        <v>5.4399999999999997E-2</v>
      </c>
      <c r="X2027" s="8">
        <v>5.3999999999999999E-2</v>
      </c>
      <c r="Y2027" s="204">
        <v>5.4800000000000001E-2</v>
      </c>
      <c r="Z2027" s="8"/>
      <c r="AA2027" s="204"/>
      <c r="AB2027" s="8">
        <v>5.4699999999999999E-2</v>
      </c>
      <c r="AC2027" s="204">
        <v>5.57E-2</v>
      </c>
      <c r="AD2027" s="8">
        <v>5.5100000000000003E-2</v>
      </c>
      <c r="AE2027" s="204">
        <v>5.6099999999999997E-2</v>
      </c>
      <c r="AF2027" s="8"/>
      <c r="AG2027" s="204"/>
      <c r="AI2027" s="192" t="str">
        <f t="shared" si="529"/>
        <v/>
      </c>
      <c r="AJ2027" s="192" t="str">
        <f t="shared" si="530"/>
        <v/>
      </c>
      <c r="AK2027" s="192" t="str">
        <f t="shared" si="531"/>
        <v/>
      </c>
      <c r="AL2027" s="192" t="str">
        <f t="shared" si="532"/>
        <v/>
      </c>
      <c r="AM2027" s="192" t="str">
        <f t="shared" si="533"/>
        <v/>
      </c>
      <c r="AN2027" s="192" t="str">
        <f t="shared" si="534"/>
        <v/>
      </c>
      <c r="AO2027" s="193">
        <f t="shared" si="535"/>
        <v>4.0900000000000006E-2</v>
      </c>
      <c r="AP2027" s="192">
        <f t="shared" si="536"/>
        <v>3.8000000000000006E-2</v>
      </c>
      <c r="AQ2027" s="193">
        <f t="shared" si="537"/>
        <v>4.7399999999999998E-2</v>
      </c>
      <c r="AR2027" s="192">
        <f t="shared" si="538"/>
        <v>5.1000000000000004E-2</v>
      </c>
      <c r="AS2027" s="192">
        <f t="shared" si="539"/>
        <v>5.4099999999999995E-2</v>
      </c>
      <c r="AT2027" s="192">
        <f t="shared" si="540"/>
        <v>5.4400000000000004E-2</v>
      </c>
      <c r="AU2027" s="193" t="str">
        <f t="shared" si="541"/>
        <v/>
      </c>
      <c r="AV2027" s="194">
        <f t="shared" si="542"/>
        <v>5.5199999999999999E-2</v>
      </c>
      <c r="AW2027" s="193">
        <f t="shared" si="543"/>
        <v>5.5599999999999997E-2</v>
      </c>
      <c r="AX2027" s="193" t="str">
        <f t="shared" si="544"/>
        <v/>
      </c>
      <c r="AZ2027" s="193">
        <f t="shared" si="545"/>
        <v>4.9574999999999994E-2</v>
      </c>
    </row>
    <row r="2028" spans="1:52" s="5" customFormat="1" ht="11.25" x14ac:dyDescent="0.2">
      <c r="A2028" s="203">
        <v>40941</v>
      </c>
      <c r="B2028" s="11"/>
      <c r="C2028" s="11"/>
      <c r="D2028" s="15"/>
      <c r="E2028" s="204"/>
      <c r="F2028" s="8"/>
      <c r="G2028" s="8"/>
      <c r="H2028" s="15"/>
      <c r="I2028" s="204"/>
      <c r="J2028" s="8"/>
      <c r="K2028" s="8"/>
      <c r="L2028" s="15"/>
      <c r="M2028" s="204"/>
      <c r="N2028" s="8">
        <v>4.0800000000000003E-2</v>
      </c>
      <c r="O2028" s="8">
        <v>4.1000000000000002E-2</v>
      </c>
      <c r="P2028" s="15">
        <v>3.7600000000000001E-2</v>
      </c>
      <c r="Q2028" s="204">
        <v>3.78E-2</v>
      </c>
      <c r="R2028" s="8">
        <v>4.6899999999999997E-2</v>
      </c>
      <c r="S2028" s="204">
        <v>4.7300000000000002E-2</v>
      </c>
      <c r="T2028" s="205">
        <v>5.0999999999999997E-2</v>
      </c>
      <c r="U2028" s="204">
        <v>5.16E-2</v>
      </c>
      <c r="V2028" s="8">
        <v>5.3900000000000003E-2</v>
      </c>
      <c r="W2028" s="204">
        <v>5.45E-2</v>
      </c>
      <c r="X2028" s="8">
        <v>5.4399999999999997E-2</v>
      </c>
      <c r="Y2028" s="204">
        <v>5.5199999999999999E-2</v>
      </c>
      <c r="Z2028" s="8"/>
      <c r="AA2028" s="204"/>
      <c r="AB2028" s="8">
        <v>5.5E-2</v>
      </c>
      <c r="AC2028" s="204">
        <v>5.6000000000000001E-2</v>
      </c>
      <c r="AD2028" s="8">
        <v>5.5500000000000001E-2</v>
      </c>
      <c r="AE2028" s="204">
        <v>5.6500000000000002E-2</v>
      </c>
      <c r="AF2028" s="8"/>
      <c r="AG2028" s="204"/>
      <c r="AI2028" s="192" t="str">
        <f t="shared" si="529"/>
        <v/>
      </c>
      <c r="AJ2028" s="192" t="str">
        <f t="shared" si="530"/>
        <v/>
      </c>
      <c r="AK2028" s="192" t="str">
        <f t="shared" si="531"/>
        <v/>
      </c>
      <c r="AL2028" s="192" t="str">
        <f t="shared" si="532"/>
        <v/>
      </c>
      <c r="AM2028" s="192" t="str">
        <f t="shared" si="533"/>
        <v/>
      </c>
      <c r="AN2028" s="192" t="str">
        <f t="shared" si="534"/>
        <v/>
      </c>
      <c r="AO2028" s="193">
        <f t="shared" si="535"/>
        <v>4.0900000000000006E-2</v>
      </c>
      <c r="AP2028" s="192">
        <f t="shared" si="536"/>
        <v>3.7699999999999997E-2</v>
      </c>
      <c r="AQ2028" s="193">
        <f t="shared" si="537"/>
        <v>4.7100000000000003E-2</v>
      </c>
      <c r="AR2028" s="192">
        <f t="shared" si="538"/>
        <v>5.1299999999999998E-2</v>
      </c>
      <c r="AS2028" s="192">
        <f t="shared" si="539"/>
        <v>5.4199999999999998E-2</v>
      </c>
      <c r="AT2028" s="192">
        <f t="shared" si="540"/>
        <v>5.4800000000000001E-2</v>
      </c>
      <c r="AU2028" s="193" t="str">
        <f t="shared" si="541"/>
        <v/>
      </c>
      <c r="AV2028" s="194">
        <f t="shared" si="542"/>
        <v>5.5500000000000001E-2</v>
      </c>
      <c r="AW2028" s="193">
        <f t="shared" si="543"/>
        <v>5.6000000000000001E-2</v>
      </c>
      <c r="AX2028" s="193" t="str">
        <f t="shared" si="544"/>
        <v/>
      </c>
      <c r="AZ2028" s="193">
        <f t="shared" si="545"/>
        <v>4.9687499999999996E-2</v>
      </c>
    </row>
    <row r="2029" spans="1:52" s="5" customFormat="1" ht="11.25" x14ac:dyDescent="0.2">
      <c r="A2029" s="203">
        <v>40942</v>
      </c>
      <c r="B2029" s="11"/>
      <c r="C2029" s="11"/>
      <c r="D2029" s="15"/>
      <c r="E2029" s="204"/>
      <c r="F2029" s="8"/>
      <c r="G2029" s="8"/>
      <c r="H2029" s="15"/>
      <c r="I2029" s="204"/>
      <c r="J2029" s="8"/>
      <c r="K2029" s="8"/>
      <c r="L2029" s="15"/>
      <c r="M2029" s="204"/>
      <c r="N2029" s="8">
        <v>4.1000000000000002E-2</v>
      </c>
      <c r="O2029" s="8">
        <v>4.1200000000000001E-2</v>
      </c>
      <c r="P2029" s="15">
        <v>3.7499999999999999E-2</v>
      </c>
      <c r="Q2029" s="204">
        <v>3.7699999999999997E-2</v>
      </c>
      <c r="R2029" s="8">
        <v>4.6399999999999997E-2</v>
      </c>
      <c r="S2029" s="204">
        <v>4.6800000000000001E-2</v>
      </c>
      <c r="T2029" s="205">
        <v>5.0700000000000002E-2</v>
      </c>
      <c r="U2029" s="204">
        <v>5.1299999999999998E-2</v>
      </c>
      <c r="V2029" s="8">
        <v>5.3999999999999999E-2</v>
      </c>
      <c r="W2029" s="204">
        <v>5.4600000000000003E-2</v>
      </c>
      <c r="X2029" s="8">
        <v>5.4800000000000001E-2</v>
      </c>
      <c r="Y2029" s="204">
        <v>5.5599999999999997E-2</v>
      </c>
      <c r="Z2029" s="8"/>
      <c r="AA2029" s="204"/>
      <c r="AB2029" s="8">
        <v>5.5500000000000001E-2</v>
      </c>
      <c r="AC2029" s="204">
        <v>5.6500000000000002E-2</v>
      </c>
      <c r="AD2029" s="8">
        <v>5.6500000000000002E-2</v>
      </c>
      <c r="AE2029" s="204">
        <v>5.7500000000000002E-2</v>
      </c>
      <c r="AF2029" s="8"/>
      <c r="AG2029" s="204"/>
      <c r="AI2029" s="192" t="str">
        <f t="shared" si="529"/>
        <v/>
      </c>
      <c r="AJ2029" s="192" t="str">
        <f t="shared" si="530"/>
        <v/>
      </c>
      <c r="AK2029" s="192" t="str">
        <f t="shared" si="531"/>
        <v/>
      </c>
      <c r="AL2029" s="192" t="str">
        <f t="shared" si="532"/>
        <v/>
      </c>
      <c r="AM2029" s="192" t="str">
        <f t="shared" si="533"/>
        <v/>
      </c>
      <c r="AN2029" s="192" t="str">
        <f t="shared" si="534"/>
        <v/>
      </c>
      <c r="AO2029" s="193">
        <f t="shared" si="535"/>
        <v>4.1099999999999998E-2</v>
      </c>
      <c r="AP2029" s="192">
        <f t="shared" si="536"/>
        <v>3.7599999999999995E-2</v>
      </c>
      <c r="AQ2029" s="193">
        <f t="shared" si="537"/>
        <v>4.6600000000000003E-2</v>
      </c>
      <c r="AR2029" s="192">
        <f t="shared" si="538"/>
        <v>5.1000000000000004E-2</v>
      </c>
      <c r="AS2029" s="192">
        <f t="shared" si="539"/>
        <v>5.4300000000000001E-2</v>
      </c>
      <c r="AT2029" s="192">
        <f t="shared" si="540"/>
        <v>5.5199999999999999E-2</v>
      </c>
      <c r="AU2029" s="193" t="str">
        <f t="shared" si="541"/>
        <v/>
      </c>
      <c r="AV2029" s="194">
        <f t="shared" si="542"/>
        <v>5.6000000000000001E-2</v>
      </c>
      <c r="AW2029" s="193">
        <f t="shared" si="543"/>
        <v>5.7000000000000002E-2</v>
      </c>
      <c r="AX2029" s="193" t="str">
        <f t="shared" si="544"/>
        <v/>
      </c>
      <c r="AZ2029" s="193">
        <f t="shared" si="545"/>
        <v>4.9850000000000005E-2</v>
      </c>
    </row>
    <row r="2030" spans="1:52" s="5" customFormat="1" ht="11.25" x14ac:dyDescent="0.2">
      <c r="A2030" s="203">
        <v>40945</v>
      </c>
      <c r="B2030" s="11"/>
      <c r="C2030" s="11"/>
      <c r="D2030" s="15"/>
      <c r="E2030" s="204"/>
      <c r="F2030" s="8"/>
      <c r="G2030" s="8"/>
      <c r="H2030" s="15"/>
      <c r="I2030" s="204"/>
      <c r="J2030" s="8"/>
      <c r="K2030" s="8"/>
      <c r="L2030" s="15"/>
      <c r="M2030" s="204"/>
      <c r="N2030" s="8">
        <v>4.1399999999999999E-2</v>
      </c>
      <c r="O2030" s="8">
        <v>4.1599999999999998E-2</v>
      </c>
      <c r="P2030" s="15">
        <v>3.78E-2</v>
      </c>
      <c r="Q2030" s="204">
        <v>3.7999999999999999E-2</v>
      </c>
      <c r="R2030" s="8">
        <v>4.6699999999999998E-2</v>
      </c>
      <c r="S2030" s="204">
        <v>4.7100000000000003E-2</v>
      </c>
      <c r="T2030" s="205">
        <v>5.0599999999999999E-2</v>
      </c>
      <c r="U2030" s="204">
        <v>5.1200000000000002E-2</v>
      </c>
      <c r="V2030" s="8">
        <v>5.4100000000000002E-2</v>
      </c>
      <c r="W2030" s="204">
        <v>5.4699999999999999E-2</v>
      </c>
      <c r="X2030" s="8">
        <v>5.5E-2</v>
      </c>
      <c r="Y2030" s="204">
        <v>5.5800000000000002E-2</v>
      </c>
      <c r="Z2030" s="8"/>
      <c r="AA2030" s="204"/>
      <c r="AB2030" s="8">
        <v>5.5599999999999997E-2</v>
      </c>
      <c r="AC2030" s="204">
        <v>5.6599999999999998E-2</v>
      </c>
      <c r="AD2030" s="8">
        <v>5.5899999999999998E-2</v>
      </c>
      <c r="AE2030" s="204">
        <v>5.6899999999999999E-2</v>
      </c>
      <c r="AF2030" s="8"/>
      <c r="AG2030" s="204"/>
      <c r="AI2030" s="192" t="str">
        <f t="shared" ref="AI2030:AI2093" si="546">IFERROR(AVERAGE(B2030:C2030),"")</f>
        <v/>
      </c>
      <c r="AJ2030" s="192" t="str">
        <f t="shared" ref="AJ2030:AJ2093" si="547">IFERROR(AVERAGE(D2030:E2030),"")</f>
        <v/>
      </c>
      <c r="AK2030" s="192" t="str">
        <f t="shared" ref="AK2030:AK2093" si="548">IFERROR(AVERAGE(F2030:G2030),"")</f>
        <v/>
      </c>
      <c r="AL2030" s="192" t="str">
        <f t="shared" ref="AL2030:AL2093" si="549">IFERROR(AVERAGE(H2030:I2030),"")</f>
        <v/>
      </c>
      <c r="AM2030" s="192" t="str">
        <f t="shared" ref="AM2030:AM2093" si="550">IFERROR(AVERAGE(J2030:K2030),"")</f>
        <v/>
      </c>
      <c r="AN2030" s="192" t="str">
        <f t="shared" ref="AN2030:AN2093" si="551">IFERROR(AVERAGE(L2030:M2030),"")</f>
        <v/>
      </c>
      <c r="AO2030" s="193">
        <f t="shared" ref="AO2030:AO2093" si="552">IFERROR(AVERAGE(N2030:O2030),"")</f>
        <v>4.1499999999999995E-2</v>
      </c>
      <c r="AP2030" s="192">
        <f t="shared" ref="AP2030:AP2093" si="553">IFERROR(AVERAGE(P2030:Q2030),"")</f>
        <v>3.7900000000000003E-2</v>
      </c>
      <c r="AQ2030" s="193">
        <f t="shared" ref="AQ2030:AQ2093" si="554">IFERROR(AVERAGE(R2030:S2030),"")</f>
        <v>4.6899999999999997E-2</v>
      </c>
      <c r="AR2030" s="192">
        <f t="shared" ref="AR2030:AR2093" si="555">IFERROR(AVERAGE(T2030:U2030),"")</f>
        <v>5.0900000000000001E-2</v>
      </c>
      <c r="AS2030" s="192">
        <f t="shared" ref="AS2030:AS2093" si="556">IFERROR(AVERAGE(V2030:W2030),"")</f>
        <v>5.4400000000000004E-2</v>
      </c>
      <c r="AT2030" s="192">
        <f t="shared" ref="AT2030:AT2093" si="557">IFERROR(AVERAGE(X2030:Y2030),"")</f>
        <v>5.5400000000000005E-2</v>
      </c>
      <c r="AU2030" s="193" t="str">
        <f t="shared" ref="AU2030:AU2093" si="558">IFERROR(AVERAGE(Z2030:AA2030),"")</f>
        <v/>
      </c>
      <c r="AV2030" s="194">
        <f t="shared" ref="AV2030:AV2093" si="559">IFERROR(AVERAGE(AB2030:AC2030),"")</f>
        <v>5.6099999999999997E-2</v>
      </c>
      <c r="AW2030" s="193">
        <f t="shared" ref="AW2030:AW2093" si="560">IFERROR(AVERAGE(AD2030:AE2030),"")</f>
        <v>5.6399999999999999E-2</v>
      </c>
      <c r="AX2030" s="193" t="str">
        <f t="shared" ref="AX2030:AX2093" si="561">IFERROR(AVERAGE(AF2030:AG2030),"")</f>
        <v/>
      </c>
      <c r="AZ2030" s="193">
        <f t="shared" si="545"/>
        <v>4.9937500000000003E-2</v>
      </c>
    </row>
    <row r="2031" spans="1:52" s="5" customFormat="1" ht="11.25" x14ac:dyDescent="0.2">
      <c r="A2031" s="203">
        <v>40946</v>
      </c>
      <c r="B2031" s="11"/>
      <c r="C2031" s="11"/>
      <c r="D2031" s="15"/>
      <c r="E2031" s="204"/>
      <c r="F2031" s="8"/>
      <c r="G2031" s="8"/>
      <c r="H2031" s="15"/>
      <c r="I2031" s="204"/>
      <c r="J2031" s="8"/>
      <c r="K2031" s="8"/>
      <c r="L2031" s="15"/>
      <c r="M2031" s="204"/>
      <c r="N2031" s="8">
        <v>4.19E-2</v>
      </c>
      <c r="O2031" s="8">
        <v>4.2099999999999999E-2</v>
      </c>
      <c r="P2031" s="15">
        <v>3.8100000000000002E-2</v>
      </c>
      <c r="Q2031" s="204">
        <v>3.8300000000000001E-2</v>
      </c>
      <c r="R2031" s="8">
        <v>4.7E-2</v>
      </c>
      <c r="S2031" s="204">
        <v>4.7399999999999998E-2</v>
      </c>
      <c r="T2031" s="205">
        <v>5.0900000000000001E-2</v>
      </c>
      <c r="U2031" s="204">
        <v>5.1499999999999997E-2</v>
      </c>
      <c r="V2031" s="8">
        <v>5.4600000000000003E-2</v>
      </c>
      <c r="W2031" s="204">
        <v>5.5199999999999999E-2</v>
      </c>
      <c r="X2031" s="8">
        <v>5.5300000000000002E-2</v>
      </c>
      <c r="Y2031" s="204">
        <v>5.6099999999999997E-2</v>
      </c>
      <c r="Z2031" s="8"/>
      <c r="AA2031" s="204"/>
      <c r="AB2031" s="8">
        <v>5.5800000000000002E-2</v>
      </c>
      <c r="AC2031" s="204">
        <v>5.6800000000000003E-2</v>
      </c>
      <c r="AD2031" s="8">
        <v>5.6399999999999999E-2</v>
      </c>
      <c r="AE2031" s="204">
        <v>5.74E-2</v>
      </c>
      <c r="AF2031" s="8"/>
      <c r="AG2031" s="204"/>
      <c r="AI2031" s="192" t="str">
        <f t="shared" si="546"/>
        <v/>
      </c>
      <c r="AJ2031" s="192" t="str">
        <f t="shared" si="547"/>
        <v/>
      </c>
      <c r="AK2031" s="192" t="str">
        <f t="shared" si="548"/>
        <v/>
      </c>
      <c r="AL2031" s="192" t="str">
        <f t="shared" si="549"/>
        <v/>
      </c>
      <c r="AM2031" s="192" t="str">
        <f t="shared" si="550"/>
        <v/>
      </c>
      <c r="AN2031" s="192" t="str">
        <f t="shared" si="551"/>
        <v/>
      </c>
      <c r="AO2031" s="193">
        <f t="shared" si="552"/>
        <v>4.1999999999999996E-2</v>
      </c>
      <c r="AP2031" s="192">
        <f t="shared" si="553"/>
        <v>3.8199999999999998E-2</v>
      </c>
      <c r="AQ2031" s="193">
        <f t="shared" si="554"/>
        <v>4.7199999999999999E-2</v>
      </c>
      <c r="AR2031" s="192">
        <f t="shared" si="555"/>
        <v>5.1199999999999996E-2</v>
      </c>
      <c r="AS2031" s="192">
        <f t="shared" si="556"/>
        <v>5.4900000000000004E-2</v>
      </c>
      <c r="AT2031" s="192">
        <f t="shared" si="557"/>
        <v>5.57E-2</v>
      </c>
      <c r="AU2031" s="193" t="str">
        <f t="shared" si="558"/>
        <v/>
      </c>
      <c r="AV2031" s="194">
        <f t="shared" si="559"/>
        <v>5.6300000000000003E-2</v>
      </c>
      <c r="AW2031" s="193">
        <f t="shared" si="560"/>
        <v>5.6899999999999999E-2</v>
      </c>
      <c r="AX2031" s="193" t="str">
        <f t="shared" si="561"/>
        <v/>
      </c>
      <c r="AZ2031" s="193">
        <f t="shared" si="545"/>
        <v>5.0300000000000004E-2</v>
      </c>
    </row>
    <row r="2032" spans="1:52" s="5" customFormat="1" ht="11.25" x14ac:dyDescent="0.2">
      <c r="A2032" s="203">
        <v>40947</v>
      </c>
      <c r="B2032" s="11"/>
      <c r="C2032" s="11"/>
      <c r="D2032" s="15"/>
      <c r="E2032" s="204"/>
      <c r="F2032" s="8"/>
      <c r="G2032" s="8"/>
      <c r="H2032" s="15"/>
      <c r="I2032" s="204"/>
      <c r="J2032" s="8"/>
      <c r="K2032" s="8"/>
      <c r="L2032" s="15"/>
      <c r="M2032" s="204"/>
      <c r="N2032" s="8">
        <v>4.1799999999999997E-2</v>
      </c>
      <c r="O2032" s="8">
        <v>4.2000000000000003E-2</v>
      </c>
      <c r="P2032" s="15">
        <v>3.78E-2</v>
      </c>
      <c r="Q2032" s="204">
        <v>3.7999999999999999E-2</v>
      </c>
      <c r="R2032" s="8">
        <v>4.6699999999999998E-2</v>
      </c>
      <c r="S2032" s="204">
        <v>4.7100000000000003E-2</v>
      </c>
      <c r="T2032" s="205">
        <v>5.0299999999999997E-2</v>
      </c>
      <c r="U2032" s="204">
        <v>5.0900000000000001E-2</v>
      </c>
      <c r="V2032" s="8">
        <v>5.45E-2</v>
      </c>
      <c r="W2032" s="204">
        <v>5.5100000000000003E-2</v>
      </c>
      <c r="X2032" s="8">
        <v>5.5100000000000003E-2</v>
      </c>
      <c r="Y2032" s="204">
        <v>5.5899999999999998E-2</v>
      </c>
      <c r="Z2032" s="8"/>
      <c r="AA2032" s="204"/>
      <c r="AB2032" s="8">
        <v>5.5599999999999997E-2</v>
      </c>
      <c r="AC2032" s="204">
        <v>5.6599999999999998E-2</v>
      </c>
      <c r="AD2032" s="8">
        <v>5.6000000000000001E-2</v>
      </c>
      <c r="AE2032" s="204">
        <v>5.7000000000000002E-2</v>
      </c>
      <c r="AF2032" s="8"/>
      <c r="AG2032" s="204"/>
      <c r="AI2032" s="192" t="str">
        <f t="shared" si="546"/>
        <v/>
      </c>
      <c r="AJ2032" s="192" t="str">
        <f t="shared" si="547"/>
        <v/>
      </c>
      <c r="AK2032" s="192" t="str">
        <f t="shared" si="548"/>
        <v/>
      </c>
      <c r="AL2032" s="192" t="str">
        <f t="shared" si="549"/>
        <v/>
      </c>
      <c r="AM2032" s="192" t="str">
        <f t="shared" si="550"/>
        <v/>
      </c>
      <c r="AN2032" s="192" t="str">
        <f t="shared" si="551"/>
        <v/>
      </c>
      <c r="AO2032" s="193">
        <f t="shared" si="552"/>
        <v>4.19E-2</v>
      </c>
      <c r="AP2032" s="192">
        <f t="shared" si="553"/>
        <v>3.7900000000000003E-2</v>
      </c>
      <c r="AQ2032" s="193">
        <f t="shared" si="554"/>
        <v>4.6899999999999997E-2</v>
      </c>
      <c r="AR2032" s="192">
        <f t="shared" si="555"/>
        <v>5.0599999999999999E-2</v>
      </c>
      <c r="AS2032" s="192">
        <f t="shared" si="556"/>
        <v>5.4800000000000001E-2</v>
      </c>
      <c r="AT2032" s="192">
        <f t="shared" si="557"/>
        <v>5.5500000000000001E-2</v>
      </c>
      <c r="AU2032" s="193" t="str">
        <f t="shared" si="558"/>
        <v/>
      </c>
      <c r="AV2032" s="194">
        <f t="shared" si="559"/>
        <v>5.6099999999999997E-2</v>
      </c>
      <c r="AW2032" s="193">
        <f t="shared" si="560"/>
        <v>5.6500000000000002E-2</v>
      </c>
      <c r="AX2032" s="193" t="str">
        <f t="shared" si="561"/>
        <v/>
      </c>
      <c r="AZ2032" s="193">
        <f t="shared" si="545"/>
        <v>5.0025E-2</v>
      </c>
    </row>
    <row r="2033" spans="1:52" s="5" customFormat="1" ht="11.25" x14ac:dyDescent="0.2">
      <c r="A2033" s="203">
        <v>40948</v>
      </c>
      <c r="B2033" s="11"/>
      <c r="C2033" s="11"/>
      <c r="D2033" s="15"/>
      <c r="E2033" s="204"/>
      <c r="F2033" s="8"/>
      <c r="G2033" s="8"/>
      <c r="H2033" s="15"/>
      <c r="I2033" s="204"/>
      <c r="J2033" s="8"/>
      <c r="K2033" s="8"/>
      <c r="L2033" s="15"/>
      <c r="M2033" s="204"/>
      <c r="N2033" s="8">
        <v>4.1599999999999998E-2</v>
      </c>
      <c r="O2033" s="8">
        <v>4.1799999999999997E-2</v>
      </c>
      <c r="P2033" s="15">
        <v>3.7499999999999999E-2</v>
      </c>
      <c r="Q2033" s="204">
        <v>3.7699999999999997E-2</v>
      </c>
      <c r="R2033" s="8">
        <v>4.6100000000000002E-2</v>
      </c>
      <c r="S2033" s="204">
        <v>4.65E-2</v>
      </c>
      <c r="T2033" s="205">
        <v>4.9799999999999997E-2</v>
      </c>
      <c r="U2033" s="204">
        <v>5.04E-2</v>
      </c>
      <c r="V2033" s="8">
        <v>5.4300000000000001E-2</v>
      </c>
      <c r="W2033" s="204">
        <v>5.4899999999999997E-2</v>
      </c>
      <c r="X2033" s="8">
        <v>5.5E-2</v>
      </c>
      <c r="Y2033" s="204">
        <v>5.5800000000000002E-2</v>
      </c>
      <c r="Z2033" s="8"/>
      <c r="AA2033" s="204"/>
      <c r="AB2033" s="8">
        <v>5.5300000000000002E-2</v>
      </c>
      <c r="AC2033" s="204">
        <v>5.6300000000000003E-2</v>
      </c>
      <c r="AD2033" s="8">
        <v>5.5500000000000001E-2</v>
      </c>
      <c r="AE2033" s="204">
        <v>5.6500000000000002E-2</v>
      </c>
      <c r="AF2033" s="8"/>
      <c r="AG2033" s="204"/>
      <c r="AI2033" s="192" t="str">
        <f t="shared" si="546"/>
        <v/>
      </c>
      <c r="AJ2033" s="192" t="str">
        <f t="shared" si="547"/>
        <v/>
      </c>
      <c r="AK2033" s="192" t="str">
        <f t="shared" si="548"/>
        <v/>
      </c>
      <c r="AL2033" s="192" t="str">
        <f t="shared" si="549"/>
        <v/>
      </c>
      <c r="AM2033" s="192" t="str">
        <f t="shared" si="550"/>
        <v/>
      </c>
      <c r="AN2033" s="192" t="str">
        <f t="shared" si="551"/>
        <v/>
      </c>
      <c r="AO2033" s="193">
        <f t="shared" si="552"/>
        <v>4.1700000000000001E-2</v>
      </c>
      <c r="AP2033" s="192">
        <f t="shared" si="553"/>
        <v>3.7599999999999995E-2</v>
      </c>
      <c r="AQ2033" s="193">
        <f t="shared" si="554"/>
        <v>4.6300000000000001E-2</v>
      </c>
      <c r="AR2033" s="192">
        <f t="shared" si="555"/>
        <v>5.0099999999999999E-2</v>
      </c>
      <c r="AS2033" s="192">
        <f t="shared" si="556"/>
        <v>5.4599999999999996E-2</v>
      </c>
      <c r="AT2033" s="192">
        <f t="shared" si="557"/>
        <v>5.5400000000000005E-2</v>
      </c>
      <c r="AU2033" s="193" t="str">
        <f t="shared" si="558"/>
        <v/>
      </c>
      <c r="AV2033" s="194">
        <f t="shared" si="559"/>
        <v>5.5800000000000002E-2</v>
      </c>
      <c r="AW2033" s="193">
        <f t="shared" si="560"/>
        <v>5.6000000000000001E-2</v>
      </c>
      <c r="AX2033" s="193" t="str">
        <f t="shared" si="561"/>
        <v/>
      </c>
      <c r="AZ2033" s="193">
        <f t="shared" si="545"/>
        <v>4.9687500000000002E-2</v>
      </c>
    </row>
    <row r="2034" spans="1:52" s="5" customFormat="1" ht="11.25" x14ac:dyDescent="0.2">
      <c r="A2034" s="203">
        <v>40949</v>
      </c>
      <c r="B2034" s="11"/>
      <c r="C2034" s="11"/>
      <c r="D2034" s="15"/>
      <c r="E2034" s="204"/>
      <c r="F2034" s="8"/>
      <c r="G2034" s="8"/>
      <c r="H2034" s="15"/>
      <c r="I2034" s="204"/>
      <c r="J2034" s="8"/>
      <c r="K2034" s="8"/>
      <c r="L2034" s="15"/>
      <c r="M2034" s="204"/>
      <c r="N2034" s="8">
        <v>4.1399999999999999E-2</v>
      </c>
      <c r="O2034" s="8">
        <v>4.1599999999999998E-2</v>
      </c>
      <c r="P2034" s="15">
        <v>3.6900000000000002E-2</v>
      </c>
      <c r="Q2034" s="204">
        <v>3.7100000000000001E-2</v>
      </c>
      <c r="R2034" s="8">
        <v>4.5499999999999999E-2</v>
      </c>
      <c r="S2034" s="204">
        <v>4.5900000000000003E-2</v>
      </c>
      <c r="T2034" s="205">
        <v>4.9200000000000001E-2</v>
      </c>
      <c r="U2034" s="204">
        <v>4.9799999999999997E-2</v>
      </c>
      <c r="V2034" s="8">
        <v>5.3499999999999999E-2</v>
      </c>
      <c r="W2034" s="204">
        <v>5.4100000000000002E-2</v>
      </c>
      <c r="X2034" s="8">
        <v>5.4300000000000001E-2</v>
      </c>
      <c r="Y2034" s="204">
        <v>5.5100000000000003E-2</v>
      </c>
      <c r="Z2034" s="8"/>
      <c r="AA2034" s="204"/>
      <c r="AB2034" s="8">
        <v>5.4800000000000001E-2</v>
      </c>
      <c r="AC2034" s="204">
        <v>5.5800000000000002E-2</v>
      </c>
      <c r="AD2034" s="8">
        <v>5.5E-2</v>
      </c>
      <c r="AE2034" s="204">
        <v>5.6000000000000001E-2</v>
      </c>
      <c r="AF2034" s="8"/>
      <c r="AG2034" s="204"/>
      <c r="AI2034" s="192" t="str">
        <f t="shared" si="546"/>
        <v/>
      </c>
      <c r="AJ2034" s="192" t="str">
        <f t="shared" si="547"/>
        <v/>
      </c>
      <c r="AK2034" s="192" t="str">
        <f t="shared" si="548"/>
        <v/>
      </c>
      <c r="AL2034" s="192" t="str">
        <f t="shared" si="549"/>
        <v/>
      </c>
      <c r="AM2034" s="192" t="str">
        <f t="shared" si="550"/>
        <v/>
      </c>
      <c r="AN2034" s="192" t="str">
        <f t="shared" si="551"/>
        <v/>
      </c>
      <c r="AO2034" s="193">
        <f t="shared" si="552"/>
        <v>4.1499999999999995E-2</v>
      </c>
      <c r="AP2034" s="192">
        <f t="shared" si="553"/>
        <v>3.7000000000000005E-2</v>
      </c>
      <c r="AQ2034" s="193">
        <f t="shared" si="554"/>
        <v>4.5700000000000005E-2</v>
      </c>
      <c r="AR2034" s="192">
        <f t="shared" si="555"/>
        <v>4.9500000000000002E-2</v>
      </c>
      <c r="AS2034" s="192">
        <f t="shared" si="556"/>
        <v>5.3800000000000001E-2</v>
      </c>
      <c r="AT2034" s="192">
        <f t="shared" si="557"/>
        <v>5.4699999999999999E-2</v>
      </c>
      <c r="AU2034" s="193" t="str">
        <f t="shared" si="558"/>
        <v/>
      </c>
      <c r="AV2034" s="194">
        <f t="shared" si="559"/>
        <v>5.5300000000000002E-2</v>
      </c>
      <c r="AW2034" s="193">
        <f t="shared" si="560"/>
        <v>5.5500000000000001E-2</v>
      </c>
      <c r="AX2034" s="193" t="str">
        <f t="shared" si="561"/>
        <v/>
      </c>
      <c r="AZ2034" s="193">
        <f t="shared" si="545"/>
        <v>4.9125000000000002E-2</v>
      </c>
    </row>
    <row r="2035" spans="1:52" s="5" customFormat="1" ht="11.25" x14ac:dyDescent="0.2">
      <c r="A2035" s="203">
        <v>40952</v>
      </c>
      <c r="B2035" s="11"/>
      <c r="C2035" s="11"/>
      <c r="D2035" s="15"/>
      <c r="E2035" s="204"/>
      <c r="F2035" s="8"/>
      <c r="G2035" s="8"/>
      <c r="H2035" s="15"/>
      <c r="I2035" s="204"/>
      <c r="J2035" s="8"/>
      <c r="K2035" s="8"/>
      <c r="L2035" s="15"/>
      <c r="M2035" s="204"/>
      <c r="N2035" s="8">
        <v>4.2200000000000001E-2</v>
      </c>
      <c r="O2035" s="8">
        <v>4.24E-2</v>
      </c>
      <c r="P2035" s="15">
        <v>3.6999999999999998E-2</v>
      </c>
      <c r="Q2035" s="204">
        <v>3.7199999999999997E-2</v>
      </c>
      <c r="R2035" s="8">
        <v>4.48E-2</v>
      </c>
      <c r="S2035" s="204">
        <v>4.5199999999999997E-2</v>
      </c>
      <c r="T2035" s="205">
        <v>4.8399999999999999E-2</v>
      </c>
      <c r="U2035" s="204">
        <v>4.9000000000000002E-2</v>
      </c>
      <c r="V2035" s="8">
        <v>5.2400000000000002E-2</v>
      </c>
      <c r="W2035" s="204">
        <v>5.2999999999999999E-2</v>
      </c>
      <c r="X2035" s="8">
        <v>5.3600000000000002E-2</v>
      </c>
      <c r="Y2035" s="204">
        <v>5.4399999999999997E-2</v>
      </c>
      <c r="Z2035" s="8"/>
      <c r="AA2035" s="204"/>
      <c r="AB2035" s="8">
        <v>5.4300000000000001E-2</v>
      </c>
      <c r="AC2035" s="204">
        <v>5.5300000000000002E-2</v>
      </c>
      <c r="AD2035" s="8">
        <v>5.4600000000000003E-2</v>
      </c>
      <c r="AE2035" s="204">
        <v>5.5599999999999997E-2</v>
      </c>
      <c r="AF2035" s="8"/>
      <c r="AG2035" s="204"/>
      <c r="AI2035" s="192" t="str">
        <f t="shared" si="546"/>
        <v/>
      </c>
      <c r="AJ2035" s="192" t="str">
        <f t="shared" si="547"/>
        <v/>
      </c>
      <c r="AK2035" s="192" t="str">
        <f t="shared" si="548"/>
        <v/>
      </c>
      <c r="AL2035" s="192" t="str">
        <f t="shared" si="549"/>
        <v/>
      </c>
      <c r="AM2035" s="192" t="str">
        <f t="shared" si="550"/>
        <v/>
      </c>
      <c r="AN2035" s="192" t="str">
        <f t="shared" si="551"/>
        <v/>
      </c>
      <c r="AO2035" s="193">
        <f t="shared" si="552"/>
        <v>4.2300000000000004E-2</v>
      </c>
      <c r="AP2035" s="192">
        <f t="shared" si="553"/>
        <v>3.7099999999999994E-2</v>
      </c>
      <c r="AQ2035" s="193">
        <f t="shared" si="554"/>
        <v>4.4999999999999998E-2</v>
      </c>
      <c r="AR2035" s="192">
        <f t="shared" si="555"/>
        <v>4.87E-2</v>
      </c>
      <c r="AS2035" s="192">
        <f t="shared" si="556"/>
        <v>5.2699999999999997E-2</v>
      </c>
      <c r="AT2035" s="192">
        <f t="shared" si="557"/>
        <v>5.3999999999999999E-2</v>
      </c>
      <c r="AU2035" s="193" t="str">
        <f t="shared" si="558"/>
        <v/>
      </c>
      <c r="AV2035" s="194">
        <f t="shared" si="559"/>
        <v>5.4800000000000001E-2</v>
      </c>
      <c r="AW2035" s="193">
        <f t="shared" si="560"/>
        <v>5.5099999999999996E-2</v>
      </c>
      <c r="AX2035" s="193" t="str">
        <f t="shared" si="561"/>
        <v/>
      </c>
      <c r="AZ2035" s="193">
        <f t="shared" si="545"/>
        <v>4.8712499999999999E-2</v>
      </c>
    </row>
    <row r="2036" spans="1:52" s="5" customFormat="1" ht="11.25" x14ac:dyDescent="0.2">
      <c r="A2036" s="203">
        <v>40953</v>
      </c>
      <c r="B2036" s="11"/>
      <c r="C2036" s="11"/>
      <c r="D2036" s="15"/>
      <c r="E2036" s="204"/>
      <c r="F2036" s="8"/>
      <c r="G2036" s="8"/>
      <c r="H2036" s="15"/>
      <c r="I2036" s="204"/>
      <c r="J2036" s="8"/>
      <c r="K2036" s="8"/>
      <c r="L2036" s="15"/>
      <c r="M2036" s="204"/>
      <c r="N2036" s="8">
        <v>4.2599999999999999E-2</v>
      </c>
      <c r="O2036" s="8">
        <v>4.2799999999999998E-2</v>
      </c>
      <c r="P2036" s="15">
        <v>3.73E-2</v>
      </c>
      <c r="Q2036" s="204">
        <v>3.7499999999999999E-2</v>
      </c>
      <c r="R2036" s="8">
        <v>4.5199999999999997E-2</v>
      </c>
      <c r="S2036" s="204">
        <v>4.5600000000000002E-2</v>
      </c>
      <c r="T2036" s="205">
        <v>4.8399999999999999E-2</v>
      </c>
      <c r="U2036" s="204">
        <v>4.9000000000000002E-2</v>
      </c>
      <c r="V2036" s="8">
        <v>5.1999999999999998E-2</v>
      </c>
      <c r="W2036" s="204">
        <v>5.2600000000000001E-2</v>
      </c>
      <c r="X2036" s="8">
        <v>5.3400000000000003E-2</v>
      </c>
      <c r="Y2036" s="204">
        <v>5.4199999999999998E-2</v>
      </c>
      <c r="Z2036" s="8"/>
      <c r="AA2036" s="204"/>
      <c r="AB2036" s="8">
        <v>5.4100000000000002E-2</v>
      </c>
      <c r="AC2036" s="204">
        <v>5.5100000000000003E-2</v>
      </c>
      <c r="AD2036" s="8">
        <v>5.45E-2</v>
      </c>
      <c r="AE2036" s="204">
        <v>5.5500000000000001E-2</v>
      </c>
      <c r="AF2036" s="8"/>
      <c r="AG2036" s="204"/>
      <c r="AI2036" s="192" t="str">
        <f t="shared" si="546"/>
        <v/>
      </c>
      <c r="AJ2036" s="192" t="str">
        <f t="shared" si="547"/>
        <v/>
      </c>
      <c r="AK2036" s="192" t="str">
        <f t="shared" si="548"/>
        <v/>
      </c>
      <c r="AL2036" s="192" t="str">
        <f t="shared" si="549"/>
        <v/>
      </c>
      <c r="AM2036" s="192" t="str">
        <f t="shared" si="550"/>
        <v/>
      </c>
      <c r="AN2036" s="192" t="str">
        <f t="shared" si="551"/>
        <v/>
      </c>
      <c r="AO2036" s="193">
        <f t="shared" si="552"/>
        <v>4.2700000000000002E-2</v>
      </c>
      <c r="AP2036" s="192">
        <f t="shared" si="553"/>
        <v>3.7400000000000003E-2</v>
      </c>
      <c r="AQ2036" s="193">
        <f t="shared" si="554"/>
        <v>4.5399999999999996E-2</v>
      </c>
      <c r="AR2036" s="192">
        <f t="shared" si="555"/>
        <v>4.87E-2</v>
      </c>
      <c r="AS2036" s="192">
        <f t="shared" si="556"/>
        <v>5.2299999999999999E-2</v>
      </c>
      <c r="AT2036" s="192">
        <f t="shared" si="557"/>
        <v>5.3800000000000001E-2</v>
      </c>
      <c r="AU2036" s="193" t="str">
        <f t="shared" si="558"/>
        <v/>
      </c>
      <c r="AV2036" s="194">
        <f t="shared" si="559"/>
        <v>5.4600000000000003E-2</v>
      </c>
      <c r="AW2036" s="193">
        <f t="shared" si="560"/>
        <v>5.5E-2</v>
      </c>
      <c r="AX2036" s="193" t="str">
        <f t="shared" si="561"/>
        <v/>
      </c>
      <c r="AZ2036" s="193">
        <f t="shared" si="545"/>
        <v>4.8737499999999996E-2</v>
      </c>
    </row>
    <row r="2037" spans="1:52" s="5" customFormat="1" ht="11.25" x14ac:dyDescent="0.2">
      <c r="A2037" s="203">
        <v>40954</v>
      </c>
      <c r="B2037" s="11"/>
      <c r="C2037" s="11"/>
      <c r="D2037" s="15"/>
      <c r="E2037" s="204"/>
      <c r="F2037" s="8"/>
      <c r="G2037" s="8"/>
      <c r="H2037" s="15"/>
      <c r="I2037" s="204"/>
      <c r="J2037" s="8"/>
      <c r="K2037" s="8"/>
      <c r="L2037" s="15"/>
      <c r="M2037" s="204"/>
      <c r="N2037" s="8">
        <v>4.2999999999999997E-2</v>
      </c>
      <c r="O2037" s="8">
        <v>4.3200000000000002E-2</v>
      </c>
      <c r="P2037" s="15">
        <v>3.7699999999999997E-2</v>
      </c>
      <c r="Q2037" s="204">
        <v>3.7900000000000003E-2</v>
      </c>
      <c r="R2037" s="8">
        <v>4.4600000000000001E-2</v>
      </c>
      <c r="S2037" s="204">
        <v>4.4999999999999998E-2</v>
      </c>
      <c r="T2037" s="205">
        <v>4.7699999999999999E-2</v>
      </c>
      <c r="U2037" s="204">
        <v>4.8300000000000003E-2</v>
      </c>
      <c r="V2037" s="8">
        <v>5.1200000000000002E-2</v>
      </c>
      <c r="W2037" s="204">
        <v>5.1799999999999999E-2</v>
      </c>
      <c r="X2037" s="8">
        <v>5.28E-2</v>
      </c>
      <c r="Y2037" s="204">
        <v>5.3600000000000002E-2</v>
      </c>
      <c r="Z2037" s="8"/>
      <c r="AA2037" s="204"/>
      <c r="AB2037" s="8">
        <v>5.3600000000000002E-2</v>
      </c>
      <c r="AC2037" s="204">
        <v>5.4600000000000003E-2</v>
      </c>
      <c r="AD2037" s="8">
        <v>5.3999999999999999E-2</v>
      </c>
      <c r="AE2037" s="204">
        <v>5.5E-2</v>
      </c>
      <c r="AF2037" s="8"/>
      <c r="AG2037" s="204"/>
      <c r="AI2037" s="192" t="str">
        <f t="shared" si="546"/>
        <v/>
      </c>
      <c r="AJ2037" s="192" t="str">
        <f t="shared" si="547"/>
        <v/>
      </c>
      <c r="AK2037" s="192" t="str">
        <f t="shared" si="548"/>
        <v/>
      </c>
      <c r="AL2037" s="192" t="str">
        <f t="shared" si="549"/>
        <v/>
      </c>
      <c r="AM2037" s="192" t="str">
        <f t="shared" si="550"/>
        <v/>
      </c>
      <c r="AN2037" s="192" t="str">
        <f t="shared" si="551"/>
        <v/>
      </c>
      <c r="AO2037" s="193">
        <f t="shared" si="552"/>
        <v>4.3099999999999999E-2</v>
      </c>
      <c r="AP2037" s="192">
        <f t="shared" si="553"/>
        <v>3.78E-2</v>
      </c>
      <c r="AQ2037" s="193">
        <f t="shared" si="554"/>
        <v>4.48E-2</v>
      </c>
      <c r="AR2037" s="192">
        <f t="shared" si="555"/>
        <v>4.8000000000000001E-2</v>
      </c>
      <c r="AS2037" s="192">
        <f t="shared" si="556"/>
        <v>5.1500000000000004E-2</v>
      </c>
      <c r="AT2037" s="192">
        <f t="shared" si="557"/>
        <v>5.3199999999999997E-2</v>
      </c>
      <c r="AU2037" s="193" t="str">
        <f t="shared" si="558"/>
        <v/>
      </c>
      <c r="AV2037" s="194">
        <f t="shared" si="559"/>
        <v>5.4100000000000002E-2</v>
      </c>
      <c r="AW2037" s="193">
        <f t="shared" si="560"/>
        <v>5.45E-2</v>
      </c>
      <c r="AX2037" s="193" t="str">
        <f t="shared" si="561"/>
        <v/>
      </c>
      <c r="AZ2037" s="193">
        <f t="shared" si="545"/>
        <v>4.8374999999999994E-2</v>
      </c>
    </row>
    <row r="2038" spans="1:52" s="5" customFormat="1" ht="11.25" x14ac:dyDescent="0.2">
      <c r="A2038" s="203">
        <v>40955</v>
      </c>
      <c r="B2038" s="11"/>
      <c r="C2038" s="11"/>
      <c r="D2038" s="15"/>
      <c r="E2038" s="204"/>
      <c r="F2038" s="8"/>
      <c r="G2038" s="8"/>
      <c r="H2038" s="15"/>
      <c r="I2038" s="204"/>
      <c r="J2038" s="8"/>
      <c r="K2038" s="8"/>
      <c r="L2038" s="15"/>
      <c r="M2038" s="204"/>
      <c r="N2038" s="8">
        <v>4.2900000000000001E-2</v>
      </c>
      <c r="O2038" s="8">
        <v>4.3099999999999999E-2</v>
      </c>
      <c r="P2038" s="15">
        <v>3.7600000000000001E-2</v>
      </c>
      <c r="Q2038" s="204">
        <v>3.78E-2</v>
      </c>
      <c r="R2038" s="8">
        <v>4.48E-2</v>
      </c>
      <c r="S2038" s="204">
        <v>4.5199999999999997E-2</v>
      </c>
      <c r="T2038" s="205">
        <v>4.7699999999999999E-2</v>
      </c>
      <c r="U2038" s="204">
        <v>4.8300000000000003E-2</v>
      </c>
      <c r="V2038" s="8">
        <v>5.11E-2</v>
      </c>
      <c r="W2038" s="204">
        <v>5.1700000000000003E-2</v>
      </c>
      <c r="X2038" s="8">
        <v>5.2600000000000001E-2</v>
      </c>
      <c r="Y2038" s="204">
        <v>5.3400000000000003E-2</v>
      </c>
      <c r="Z2038" s="8"/>
      <c r="AA2038" s="204"/>
      <c r="AB2038" s="8">
        <v>5.3499999999999999E-2</v>
      </c>
      <c r="AC2038" s="204">
        <v>5.45E-2</v>
      </c>
      <c r="AD2038" s="8">
        <v>5.3900000000000003E-2</v>
      </c>
      <c r="AE2038" s="204">
        <v>5.4899999999999997E-2</v>
      </c>
      <c r="AF2038" s="8"/>
      <c r="AG2038" s="204"/>
      <c r="AI2038" s="192" t="str">
        <f t="shared" si="546"/>
        <v/>
      </c>
      <c r="AJ2038" s="192" t="str">
        <f t="shared" si="547"/>
        <v/>
      </c>
      <c r="AK2038" s="192" t="str">
        <f t="shared" si="548"/>
        <v/>
      </c>
      <c r="AL2038" s="192" t="str">
        <f t="shared" si="549"/>
        <v/>
      </c>
      <c r="AM2038" s="192" t="str">
        <f t="shared" si="550"/>
        <v/>
      </c>
      <c r="AN2038" s="192" t="str">
        <f t="shared" si="551"/>
        <v/>
      </c>
      <c r="AO2038" s="193">
        <f t="shared" si="552"/>
        <v>4.2999999999999997E-2</v>
      </c>
      <c r="AP2038" s="192">
        <f t="shared" si="553"/>
        <v>3.7699999999999997E-2</v>
      </c>
      <c r="AQ2038" s="193">
        <f t="shared" si="554"/>
        <v>4.4999999999999998E-2</v>
      </c>
      <c r="AR2038" s="192">
        <f t="shared" si="555"/>
        <v>4.8000000000000001E-2</v>
      </c>
      <c r="AS2038" s="192">
        <f t="shared" si="556"/>
        <v>5.1400000000000001E-2</v>
      </c>
      <c r="AT2038" s="192">
        <f t="shared" si="557"/>
        <v>5.3000000000000005E-2</v>
      </c>
      <c r="AU2038" s="193" t="str">
        <f t="shared" si="558"/>
        <v/>
      </c>
      <c r="AV2038" s="194">
        <f t="shared" si="559"/>
        <v>5.3999999999999999E-2</v>
      </c>
      <c r="AW2038" s="193">
        <f t="shared" si="560"/>
        <v>5.4400000000000004E-2</v>
      </c>
      <c r="AX2038" s="193" t="str">
        <f t="shared" si="561"/>
        <v/>
      </c>
      <c r="AZ2038" s="193">
        <f t="shared" si="545"/>
        <v>4.8312499999999994E-2</v>
      </c>
    </row>
    <row r="2039" spans="1:52" s="5" customFormat="1" ht="11.25" x14ac:dyDescent="0.2">
      <c r="A2039" s="203">
        <v>40956</v>
      </c>
      <c r="B2039" s="11"/>
      <c r="C2039" s="11"/>
      <c r="D2039" s="15"/>
      <c r="E2039" s="204"/>
      <c r="F2039" s="8"/>
      <c r="G2039" s="8"/>
      <c r="H2039" s="15"/>
      <c r="I2039" s="204"/>
      <c r="J2039" s="8"/>
      <c r="K2039" s="8"/>
      <c r="L2039" s="15"/>
      <c r="M2039" s="204"/>
      <c r="N2039" s="8">
        <v>4.24E-2</v>
      </c>
      <c r="O2039" s="8">
        <v>4.2599999999999999E-2</v>
      </c>
      <c r="P2039" s="15">
        <v>3.6999999999999998E-2</v>
      </c>
      <c r="Q2039" s="204">
        <v>3.7199999999999997E-2</v>
      </c>
      <c r="R2039" s="8">
        <v>4.4400000000000002E-2</v>
      </c>
      <c r="S2039" s="204">
        <v>4.48E-2</v>
      </c>
      <c r="T2039" s="205">
        <v>4.7300000000000002E-2</v>
      </c>
      <c r="U2039" s="204">
        <v>4.7899999999999998E-2</v>
      </c>
      <c r="V2039" s="8">
        <v>5.0700000000000002E-2</v>
      </c>
      <c r="W2039" s="204">
        <v>5.1299999999999998E-2</v>
      </c>
      <c r="X2039" s="8">
        <v>5.2499999999999998E-2</v>
      </c>
      <c r="Y2039" s="204">
        <v>5.33E-2</v>
      </c>
      <c r="Z2039" s="8"/>
      <c r="AA2039" s="204"/>
      <c r="AB2039" s="8">
        <v>5.3199999999999997E-2</v>
      </c>
      <c r="AC2039" s="204">
        <v>5.4199999999999998E-2</v>
      </c>
      <c r="AD2039" s="8">
        <v>5.3699999999999998E-2</v>
      </c>
      <c r="AE2039" s="204">
        <v>5.4699999999999999E-2</v>
      </c>
      <c r="AF2039" s="8"/>
      <c r="AG2039" s="204"/>
      <c r="AI2039" s="192" t="str">
        <f t="shared" si="546"/>
        <v/>
      </c>
      <c r="AJ2039" s="192" t="str">
        <f t="shared" si="547"/>
        <v/>
      </c>
      <c r="AK2039" s="192" t="str">
        <f t="shared" si="548"/>
        <v/>
      </c>
      <c r="AL2039" s="192" t="str">
        <f t="shared" si="549"/>
        <v/>
      </c>
      <c r="AM2039" s="192" t="str">
        <f t="shared" si="550"/>
        <v/>
      </c>
      <c r="AN2039" s="192" t="str">
        <f t="shared" si="551"/>
        <v/>
      </c>
      <c r="AO2039" s="193">
        <f t="shared" si="552"/>
        <v>4.2499999999999996E-2</v>
      </c>
      <c r="AP2039" s="192">
        <f t="shared" si="553"/>
        <v>3.7099999999999994E-2</v>
      </c>
      <c r="AQ2039" s="193">
        <f t="shared" si="554"/>
        <v>4.4600000000000001E-2</v>
      </c>
      <c r="AR2039" s="192">
        <f t="shared" si="555"/>
        <v>4.7600000000000003E-2</v>
      </c>
      <c r="AS2039" s="192">
        <f t="shared" si="556"/>
        <v>5.1000000000000004E-2</v>
      </c>
      <c r="AT2039" s="192">
        <f t="shared" si="557"/>
        <v>5.2900000000000003E-2</v>
      </c>
      <c r="AU2039" s="193" t="str">
        <f t="shared" si="558"/>
        <v/>
      </c>
      <c r="AV2039" s="194">
        <f t="shared" si="559"/>
        <v>5.3699999999999998E-2</v>
      </c>
      <c r="AW2039" s="193">
        <f t="shared" si="560"/>
        <v>5.4199999999999998E-2</v>
      </c>
      <c r="AX2039" s="193" t="str">
        <f t="shared" si="561"/>
        <v/>
      </c>
      <c r="AZ2039" s="193">
        <f t="shared" si="545"/>
        <v>4.7950000000000007E-2</v>
      </c>
    </row>
    <row r="2040" spans="1:52" s="5" customFormat="1" ht="11.25" x14ac:dyDescent="0.2">
      <c r="A2040" s="203">
        <v>40961</v>
      </c>
      <c r="B2040" s="11"/>
      <c r="C2040" s="11"/>
      <c r="D2040" s="15"/>
      <c r="E2040" s="204"/>
      <c r="F2040" s="8"/>
      <c r="G2040" s="8"/>
      <c r="H2040" s="15"/>
      <c r="I2040" s="204"/>
      <c r="J2040" s="8"/>
      <c r="K2040" s="8"/>
      <c r="L2040" s="15"/>
      <c r="M2040" s="204"/>
      <c r="N2040" s="8">
        <v>4.2200000000000001E-2</v>
      </c>
      <c r="O2040" s="8">
        <v>4.24E-2</v>
      </c>
      <c r="P2040" s="15">
        <v>3.6600000000000001E-2</v>
      </c>
      <c r="Q2040" s="204">
        <v>3.6799999999999999E-2</v>
      </c>
      <c r="R2040" s="8">
        <v>4.3900000000000002E-2</v>
      </c>
      <c r="S2040" s="204">
        <v>4.4299999999999999E-2</v>
      </c>
      <c r="T2040" s="205">
        <v>4.6899999999999997E-2</v>
      </c>
      <c r="U2040" s="204">
        <v>4.7500000000000001E-2</v>
      </c>
      <c r="V2040" s="8">
        <v>0.05</v>
      </c>
      <c r="W2040" s="204">
        <v>5.0599999999999999E-2</v>
      </c>
      <c r="X2040" s="8">
        <v>5.1799999999999999E-2</v>
      </c>
      <c r="Y2040" s="204">
        <v>5.2600000000000001E-2</v>
      </c>
      <c r="Z2040" s="8"/>
      <c r="AA2040" s="204"/>
      <c r="AB2040" s="8">
        <v>5.28E-2</v>
      </c>
      <c r="AC2040" s="204">
        <v>5.3800000000000001E-2</v>
      </c>
      <c r="AD2040" s="8">
        <v>5.33E-2</v>
      </c>
      <c r="AE2040" s="204">
        <v>5.4300000000000001E-2</v>
      </c>
      <c r="AF2040" s="8"/>
      <c r="AG2040" s="204"/>
      <c r="AI2040" s="192" t="str">
        <f t="shared" si="546"/>
        <v/>
      </c>
      <c r="AJ2040" s="192" t="str">
        <f t="shared" si="547"/>
        <v/>
      </c>
      <c r="AK2040" s="192" t="str">
        <f t="shared" si="548"/>
        <v/>
      </c>
      <c r="AL2040" s="192" t="str">
        <f t="shared" si="549"/>
        <v/>
      </c>
      <c r="AM2040" s="192" t="str">
        <f t="shared" si="550"/>
        <v/>
      </c>
      <c r="AN2040" s="192" t="str">
        <f t="shared" si="551"/>
        <v/>
      </c>
      <c r="AO2040" s="193">
        <f t="shared" si="552"/>
        <v>4.2300000000000004E-2</v>
      </c>
      <c r="AP2040" s="192">
        <f t="shared" si="553"/>
        <v>3.6699999999999997E-2</v>
      </c>
      <c r="AQ2040" s="193">
        <f t="shared" si="554"/>
        <v>4.41E-2</v>
      </c>
      <c r="AR2040" s="192">
        <f t="shared" si="555"/>
        <v>4.7199999999999999E-2</v>
      </c>
      <c r="AS2040" s="192">
        <f t="shared" si="556"/>
        <v>5.0299999999999997E-2</v>
      </c>
      <c r="AT2040" s="192">
        <f t="shared" si="557"/>
        <v>5.2199999999999996E-2</v>
      </c>
      <c r="AU2040" s="193" t="str">
        <f t="shared" si="558"/>
        <v/>
      </c>
      <c r="AV2040" s="194">
        <f t="shared" si="559"/>
        <v>5.33E-2</v>
      </c>
      <c r="AW2040" s="193">
        <f t="shared" si="560"/>
        <v>5.3800000000000001E-2</v>
      </c>
      <c r="AX2040" s="193" t="str">
        <f t="shared" si="561"/>
        <v/>
      </c>
      <c r="AZ2040" s="193">
        <f t="shared" si="545"/>
        <v>4.7487500000000009E-2</v>
      </c>
    </row>
    <row r="2041" spans="1:52" s="5" customFormat="1" ht="11.25" x14ac:dyDescent="0.2">
      <c r="A2041" s="203">
        <v>40962</v>
      </c>
      <c r="B2041" s="11"/>
      <c r="C2041" s="11"/>
      <c r="D2041" s="15"/>
      <c r="E2041" s="204"/>
      <c r="F2041" s="8"/>
      <c r="G2041" s="8"/>
      <c r="H2041" s="15"/>
      <c r="I2041" s="204"/>
      <c r="J2041" s="8"/>
      <c r="K2041" s="8"/>
      <c r="L2041" s="15"/>
      <c r="M2041" s="204"/>
      <c r="N2041" s="8">
        <v>4.2099999999999999E-2</v>
      </c>
      <c r="O2041" s="8">
        <v>4.2299999999999997E-2</v>
      </c>
      <c r="P2041" s="15">
        <v>3.6499999999999998E-2</v>
      </c>
      <c r="Q2041" s="204">
        <v>3.6700000000000003E-2</v>
      </c>
      <c r="R2041" s="8">
        <v>4.3799999999999999E-2</v>
      </c>
      <c r="S2041" s="204">
        <v>4.4200000000000003E-2</v>
      </c>
      <c r="T2041" s="205">
        <v>4.6800000000000001E-2</v>
      </c>
      <c r="U2041" s="204">
        <v>4.7399999999999998E-2</v>
      </c>
      <c r="V2041" s="8">
        <v>4.99E-2</v>
      </c>
      <c r="W2041" s="204">
        <v>5.0500000000000003E-2</v>
      </c>
      <c r="X2041" s="8">
        <v>5.1700000000000003E-2</v>
      </c>
      <c r="Y2041" s="204">
        <v>5.2499999999999998E-2</v>
      </c>
      <c r="Z2041" s="8"/>
      <c r="AA2041" s="204"/>
      <c r="AB2041" s="8">
        <v>5.2699999999999997E-2</v>
      </c>
      <c r="AC2041" s="204">
        <v>5.3699999999999998E-2</v>
      </c>
      <c r="AD2041" s="8">
        <v>5.33E-2</v>
      </c>
      <c r="AE2041" s="204">
        <v>5.4300000000000001E-2</v>
      </c>
      <c r="AF2041" s="8"/>
      <c r="AG2041" s="204"/>
      <c r="AI2041" s="192" t="str">
        <f t="shared" si="546"/>
        <v/>
      </c>
      <c r="AJ2041" s="192" t="str">
        <f t="shared" si="547"/>
        <v/>
      </c>
      <c r="AK2041" s="192" t="str">
        <f t="shared" si="548"/>
        <v/>
      </c>
      <c r="AL2041" s="192" t="str">
        <f t="shared" si="549"/>
        <v/>
      </c>
      <c r="AM2041" s="192" t="str">
        <f t="shared" si="550"/>
        <v/>
      </c>
      <c r="AN2041" s="192" t="str">
        <f t="shared" si="551"/>
        <v/>
      </c>
      <c r="AO2041" s="193">
        <f t="shared" si="552"/>
        <v>4.2200000000000001E-2</v>
      </c>
      <c r="AP2041" s="192">
        <f t="shared" si="553"/>
        <v>3.6600000000000001E-2</v>
      </c>
      <c r="AQ2041" s="193">
        <f t="shared" si="554"/>
        <v>4.3999999999999997E-2</v>
      </c>
      <c r="AR2041" s="192">
        <f t="shared" si="555"/>
        <v>4.7100000000000003E-2</v>
      </c>
      <c r="AS2041" s="192">
        <f t="shared" si="556"/>
        <v>5.0200000000000002E-2</v>
      </c>
      <c r="AT2041" s="192">
        <f t="shared" si="557"/>
        <v>5.21E-2</v>
      </c>
      <c r="AU2041" s="193" t="str">
        <f t="shared" si="558"/>
        <v/>
      </c>
      <c r="AV2041" s="194">
        <f t="shared" si="559"/>
        <v>5.3199999999999997E-2</v>
      </c>
      <c r="AW2041" s="193">
        <f t="shared" si="560"/>
        <v>5.3800000000000001E-2</v>
      </c>
      <c r="AX2041" s="193" t="str">
        <f t="shared" si="561"/>
        <v/>
      </c>
      <c r="AZ2041" s="193">
        <f t="shared" si="545"/>
        <v>4.7400000000000005E-2</v>
      </c>
    </row>
    <row r="2042" spans="1:52" s="5" customFormat="1" ht="11.25" x14ac:dyDescent="0.2">
      <c r="A2042" s="203">
        <v>40963</v>
      </c>
      <c r="B2042" s="11"/>
      <c r="C2042" s="11"/>
      <c r="D2042" s="15"/>
      <c r="E2042" s="204"/>
      <c r="F2042" s="8"/>
      <c r="G2042" s="8"/>
      <c r="H2042" s="15"/>
      <c r="I2042" s="204"/>
      <c r="J2042" s="8"/>
      <c r="K2042" s="8"/>
      <c r="L2042" s="15"/>
      <c r="M2042" s="204"/>
      <c r="N2042" s="8">
        <v>4.2000000000000003E-2</v>
      </c>
      <c r="O2042" s="8">
        <v>4.2200000000000001E-2</v>
      </c>
      <c r="P2042" s="15">
        <v>3.61E-2</v>
      </c>
      <c r="Q2042" s="204">
        <v>3.6299999999999999E-2</v>
      </c>
      <c r="R2042" s="8">
        <v>4.3900000000000002E-2</v>
      </c>
      <c r="S2042" s="204">
        <v>4.4299999999999999E-2</v>
      </c>
      <c r="T2042" s="205">
        <v>4.7100000000000003E-2</v>
      </c>
      <c r="U2042" s="204">
        <v>4.7699999999999999E-2</v>
      </c>
      <c r="V2042" s="8">
        <v>5.0200000000000002E-2</v>
      </c>
      <c r="W2042" s="204">
        <v>5.0799999999999998E-2</v>
      </c>
      <c r="X2042" s="8">
        <v>5.1799999999999999E-2</v>
      </c>
      <c r="Y2042" s="204">
        <v>5.2600000000000001E-2</v>
      </c>
      <c r="Z2042" s="8"/>
      <c r="AA2042" s="204"/>
      <c r="AB2042" s="8">
        <v>5.28E-2</v>
      </c>
      <c r="AC2042" s="204">
        <v>5.3800000000000001E-2</v>
      </c>
      <c r="AD2042" s="8">
        <v>5.33E-2</v>
      </c>
      <c r="AE2042" s="204">
        <v>5.4300000000000001E-2</v>
      </c>
      <c r="AF2042" s="8"/>
      <c r="AG2042" s="204"/>
      <c r="AI2042" s="192" t="str">
        <f t="shared" si="546"/>
        <v/>
      </c>
      <c r="AJ2042" s="192" t="str">
        <f t="shared" si="547"/>
        <v/>
      </c>
      <c r="AK2042" s="192" t="str">
        <f t="shared" si="548"/>
        <v/>
      </c>
      <c r="AL2042" s="192" t="str">
        <f t="shared" si="549"/>
        <v/>
      </c>
      <c r="AM2042" s="192" t="str">
        <f t="shared" si="550"/>
        <v/>
      </c>
      <c r="AN2042" s="192" t="str">
        <f t="shared" si="551"/>
        <v/>
      </c>
      <c r="AO2042" s="193">
        <f t="shared" si="552"/>
        <v>4.2099999999999999E-2</v>
      </c>
      <c r="AP2042" s="192">
        <f t="shared" si="553"/>
        <v>3.6199999999999996E-2</v>
      </c>
      <c r="AQ2042" s="193">
        <f t="shared" si="554"/>
        <v>4.41E-2</v>
      </c>
      <c r="AR2042" s="192">
        <f t="shared" si="555"/>
        <v>4.7399999999999998E-2</v>
      </c>
      <c r="AS2042" s="192">
        <f t="shared" si="556"/>
        <v>5.0500000000000003E-2</v>
      </c>
      <c r="AT2042" s="192">
        <f t="shared" si="557"/>
        <v>5.2199999999999996E-2</v>
      </c>
      <c r="AU2042" s="193" t="str">
        <f t="shared" si="558"/>
        <v/>
      </c>
      <c r="AV2042" s="194">
        <f t="shared" si="559"/>
        <v>5.33E-2</v>
      </c>
      <c r="AW2042" s="193">
        <f t="shared" si="560"/>
        <v>5.3800000000000001E-2</v>
      </c>
      <c r="AX2042" s="193" t="str">
        <f t="shared" si="561"/>
        <v/>
      </c>
      <c r="AZ2042" s="193">
        <f t="shared" si="545"/>
        <v>4.7449999999999999E-2</v>
      </c>
    </row>
    <row r="2043" spans="1:52" s="5" customFormat="1" ht="11.25" x14ac:dyDescent="0.2">
      <c r="A2043" s="203">
        <v>40966</v>
      </c>
      <c r="B2043" s="11"/>
      <c r="C2043" s="11"/>
      <c r="D2043" s="15"/>
      <c r="E2043" s="204"/>
      <c r="F2043" s="8"/>
      <c r="G2043" s="8"/>
      <c r="H2043" s="15"/>
      <c r="I2043" s="204"/>
      <c r="J2043" s="8"/>
      <c r="K2043" s="8"/>
      <c r="L2043" s="15"/>
      <c r="M2043" s="204"/>
      <c r="N2043" s="8">
        <v>4.2200000000000001E-2</v>
      </c>
      <c r="O2043" s="8">
        <v>4.24E-2</v>
      </c>
      <c r="P2043" s="15">
        <v>3.5799999999999998E-2</v>
      </c>
      <c r="Q2043" s="204">
        <v>3.5999999999999997E-2</v>
      </c>
      <c r="R2043" s="8">
        <v>4.48E-2</v>
      </c>
      <c r="S2043" s="204">
        <v>4.5199999999999997E-2</v>
      </c>
      <c r="T2043" s="205">
        <v>4.7899999999999998E-2</v>
      </c>
      <c r="U2043" s="204">
        <v>4.8500000000000001E-2</v>
      </c>
      <c r="V2043" s="8">
        <v>5.1400000000000001E-2</v>
      </c>
      <c r="W2043" s="204">
        <v>5.1999999999999998E-2</v>
      </c>
      <c r="X2043" s="8">
        <v>5.2400000000000002E-2</v>
      </c>
      <c r="Y2043" s="204">
        <v>5.3199999999999997E-2</v>
      </c>
      <c r="Z2043" s="8"/>
      <c r="AA2043" s="204"/>
      <c r="AB2043" s="8">
        <v>5.3199999999999997E-2</v>
      </c>
      <c r="AC2043" s="204">
        <v>5.4199999999999998E-2</v>
      </c>
      <c r="AD2043" s="8">
        <v>5.3699999999999998E-2</v>
      </c>
      <c r="AE2043" s="204">
        <v>5.4699999999999999E-2</v>
      </c>
      <c r="AF2043" s="8"/>
      <c r="AG2043" s="204"/>
      <c r="AI2043" s="192" t="str">
        <f t="shared" si="546"/>
        <v/>
      </c>
      <c r="AJ2043" s="192" t="str">
        <f t="shared" si="547"/>
        <v/>
      </c>
      <c r="AK2043" s="192" t="str">
        <f t="shared" si="548"/>
        <v/>
      </c>
      <c r="AL2043" s="192" t="str">
        <f t="shared" si="549"/>
        <v/>
      </c>
      <c r="AM2043" s="192" t="str">
        <f t="shared" si="550"/>
        <v/>
      </c>
      <c r="AN2043" s="192" t="str">
        <f t="shared" si="551"/>
        <v/>
      </c>
      <c r="AO2043" s="193">
        <f t="shared" si="552"/>
        <v>4.2300000000000004E-2</v>
      </c>
      <c r="AP2043" s="192">
        <f t="shared" si="553"/>
        <v>3.5900000000000001E-2</v>
      </c>
      <c r="AQ2043" s="193">
        <f t="shared" si="554"/>
        <v>4.4999999999999998E-2</v>
      </c>
      <c r="AR2043" s="192">
        <f t="shared" si="555"/>
        <v>4.82E-2</v>
      </c>
      <c r="AS2043" s="192">
        <f t="shared" si="556"/>
        <v>5.1699999999999996E-2</v>
      </c>
      <c r="AT2043" s="192">
        <f t="shared" si="557"/>
        <v>5.28E-2</v>
      </c>
      <c r="AU2043" s="193" t="str">
        <f t="shared" si="558"/>
        <v/>
      </c>
      <c r="AV2043" s="194">
        <f t="shared" si="559"/>
        <v>5.3699999999999998E-2</v>
      </c>
      <c r="AW2043" s="193">
        <f t="shared" si="560"/>
        <v>5.4199999999999998E-2</v>
      </c>
      <c r="AX2043" s="193" t="str">
        <f t="shared" si="561"/>
        <v/>
      </c>
      <c r="AZ2043" s="193">
        <f t="shared" si="545"/>
        <v>4.7975000000000004E-2</v>
      </c>
    </row>
    <row r="2044" spans="1:52" s="5" customFormat="1" ht="11.25" x14ac:dyDescent="0.2">
      <c r="A2044" s="203">
        <v>40967</v>
      </c>
      <c r="B2044" s="11"/>
      <c r="C2044" s="11"/>
      <c r="D2044" s="15"/>
      <c r="E2044" s="204"/>
      <c r="F2044" s="8"/>
      <c r="G2044" s="8"/>
      <c r="H2044" s="15"/>
      <c r="I2044" s="204"/>
      <c r="J2044" s="8"/>
      <c r="K2044" s="8"/>
      <c r="L2044" s="15"/>
      <c r="M2044" s="204"/>
      <c r="N2044" s="8">
        <v>4.2299999999999997E-2</v>
      </c>
      <c r="O2044" s="8">
        <v>4.2500000000000003E-2</v>
      </c>
      <c r="P2044" s="15">
        <v>3.5700000000000003E-2</v>
      </c>
      <c r="Q2044" s="204">
        <v>3.5900000000000001E-2</v>
      </c>
      <c r="R2044" s="8">
        <v>4.4999999999999998E-2</v>
      </c>
      <c r="S2044" s="204">
        <v>4.5400000000000003E-2</v>
      </c>
      <c r="T2044" s="205">
        <v>4.8300000000000003E-2</v>
      </c>
      <c r="U2044" s="204">
        <v>4.8899999999999999E-2</v>
      </c>
      <c r="V2044" s="8">
        <v>5.1700000000000003E-2</v>
      </c>
      <c r="W2044" s="204">
        <v>5.2299999999999999E-2</v>
      </c>
      <c r="X2044" s="8">
        <v>5.2600000000000001E-2</v>
      </c>
      <c r="Y2044" s="204">
        <v>5.3400000000000003E-2</v>
      </c>
      <c r="Z2044" s="8"/>
      <c r="AA2044" s="204"/>
      <c r="AB2044" s="8">
        <v>5.3400000000000003E-2</v>
      </c>
      <c r="AC2044" s="204">
        <v>5.4399999999999997E-2</v>
      </c>
      <c r="AD2044" s="8">
        <v>5.3900000000000003E-2</v>
      </c>
      <c r="AE2044" s="204">
        <v>5.4899999999999997E-2</v>
      </c>
      <c r="AF2044" s="8"/>
      <c r="AG2044" s="204"/>
      <c r="AI2044" s="192" t="str">
        <f t="shared" si="546"/>
        <v/>
      </c>
      <c r="AJ2044" s="192" t="str">
        <f t="shared" si="547"/>
        <v/>
      </c>
      <c r="AK2044" s="192" t="str">
        <f t="shared" si="548"/>
        <v/>
      </c>
      <c r="AL2044" s="192" t="str">
        <f t="shared" si="549"/>
        <v/>
      </c>
      <c r="AM2044" s="192" t="str">
        <f t="shared" si="550"/>
        <v/>
      </c>
      <c r="AN2044" s="192" t="str">
        <f t="shared" si="551"/>
        <v/>
      </c>
      <c r="AO2044" s="193">
        <f t="shared" si="552"/>
        <v>4.24E-2</v>
      </c>
      <c r="AP2044" s="192">
        <f t="shared" si="553"/>
        <v>3.5799999999999998E-2</v>
      </c>
      <c r="AQ2044" s="193">
        <f t="shared" si="554"/>
        <v>4.5200000000000004E-2</v>
      </c>
      <c r="AR2044" s="192">
        <f t="shared" si="555"/>
        <v>4.8600000000000004E-2</v>
      </c>
      <c r="AS2044" s="192">
        <f t="shared" si="556"/>
        <v>5.2000000000000005E-2</v>
      </c>
      <c r="AT2044" s="192">
        <f t="shared" si="557"/>
        <v>5.3000000000000005E-2</v>
      </c>
      <c r="AU2044" s="193" t="str">
        <f t="shared" si="558"/>
        <v/>
      </c>
      <c r="AV2044" s="194">
        <f t="shared" si="559"/>
        <v>5.3900000000000003E-2</v>
      </c>
      <c r="AW2044" s="193">
        <f t="shared" si="560"/>
        <v>5.4400000000000004E-2</v>
      </c>
      <c r="AX2044" s="193" t="str">
        <f t="shared" si="561"/>
        <v/>
      </c>
      <c r="AZ2044" s="193">
        <f t="shared" si="545"/>
        <v>4.8162499999999997E-2</v>
      </c>
    </row>
    <row r="2045" spans="1:52" s="5" customFormat="1" ht="11.25" x14ac:dyDescent="0.2">
      <c r="A2045" s="203">
        <v>40968</v>
      </c>
      <c r="B2045" s="11"/>
      <c r="C2045" s="11"/>
      <c r="D2045" s="15"/>
      <c r="E2045" s="204"/>
      <c r="F2045" s="8"/>
      <c r="G2045" s="8"/>
      <c r="H2045" s="15"/>
      <c r="I2045" s="204"/>
      <c r="J2045" s="8"/>
      <c r="K2045" s="8"/>
      <c r="L2045" s="15"/>
      <c r="M2045" s="204"/>
      <c r="N2045" s="8">
        <v>4.2000000000000003E-2</v>
      </c>
      <c r="O2045" s="8">
        <v>4.2200000000000001E-2</v>
      </c>
      <c r="P2045" s="15">
        <v>3.4700000000000002E-2</v>
      </c>
      <c r="Q2045" s="204">
        <v>3.49E-2</v>
      </c>
      <c r="R2045" s="8">
        <v>4.41E-2</v>
      </c>
      <c r="S2045" s="204">
        <v>4.4499999999999998E-2</v>
      </c>
      <c r="T2045" s="205">
        <v>4.7600000000000003E-2</v>
      </c>
      <c r="U2045" s="204">
        <v>4.82E-2</v>
      </c>
      <c r="V2045" s="8">
        <v>5.0999999999999997E-2</v>
      </c>
      <c r="W2045" s="204">
        <v>5.16E-2</v>
      </c>
      <c r="X2045" s="8">
        <v>5.2299999999999999E-2</v>
      </c>
      <c r="Y2045" s="204">
        <v>5.3100000000000001E-2</v>
      </c>
      <c r="Z2045" s="8"/>
      <c r="AA2045" s="204"/>
      <c r="AB2045" s="8">
        <v>5.3100000000000001E-2</v>
      </c>
      <c r="AC2045" s="204">
        <v>5.4100000000000002E-2</v>
      </c>
      <c r="AD2045" s="8">
        <v>5.3699999999999998E-2</v>
      </c>
      <c r="AE2045" s="204">
        <v>5.4699999999999999E-2</v>
      </c>
      <c r="AF2045" s="8"/>
      <c r="AG2045" s="204"/>
      <c r="AI2045" s="192" t="str">
        <f t="shared" si="546"/>
        <v/>
      </c>
      <c r="AJ2045" s="192" t="str">
        <f t="shared" si="547"/>
        <v/>
      </c>
      <c r="AK2045" s="192" t="str">
        <f t="shared" si="548"/>
        <v/>
      </c>
      <c r="AL2045" s="192" t="str">
        <f t="shared" si="549"/>
        <v/>
      </c>
      <c r="AM2045" s="192" t="str">
        <f t="shared" si="550"/>
        <v/>
      </c>
      <c r="AN2045" s="192" t="str">
        <f t="shared" si="551"/>
        <v/>
      </c>
      <c r="AO2045" s="193">
        <f t="shared" si="552"/>
        <v>4.2099999999999999E-2</v>
      </c>
      <c r="AP2045" s="192">
        <f t="shared" si="553"/>
        <v>3.4799999999999998E-2</v>
      </c>
      <c r="AQ2045" s="193">
        <f t="shared" si="554"/>
        <v>4.4299999999999999E-2</v>
      </c>
      <c r="AR2045" s="192">
        <f t="shared" si="555"/>
        <v>4.7899999999999998E-2</v>
      </c>
      <c r="AS2045" s="192">
        <f t="shared" si="556"/>
        <v>5.1299999999999998E-2</v>
      </c>
      <c r="AT2045" s="192">
        <f t="shared" si="557"/>
        <v>5.2699999999999997E-2</v>
      </c>
      <c r="AU2045" s="193" t="str">
        <f t="shared" si="558"/>
        <v/>
      </c>
      <c r="AV2045" s="194">
        <f t="shared" si="559"/>
        <v>5.3600000000000002E-2</v>
      </c>
      <c r="AW2045" s="193">
        <f t="shared" si="560"/>
        <v>5.4199999999999998E-2</v>
      </c>
      <c r="AX2045" s="193" t="str">
        <f t="shared" si="561"/>
        <v/>
      </c>
      <c r="AZ2045" s="193">
        <f t="shared" si="545"/>
        <v>4.7612500000000002E-2</v>
      </c>
    </row>
    <row r="2046" spans="1:52" s="5" customFormat="1" ht="11.25" x14ac:dyDescent="0.2">
      <c r="A2046" s="203">
        <v>40969</v>
      </c>
      <c r="B2046" s="11"/>
      <c r="C2046" s="11"/>
      <c r="D2046" s="15"/>
      <c r="E2046" s="204"/>
      <c r="F2046" s="8"/>
      <c r="G2046" s="8"/>
      <c r="H2046" s="15"/>
      <c r="I2046" s="204"/>
      <c r="J2046" s="8"/>
      <c r="K2046" s="8"/>
      <c r="L2046" s="15"/>
      <c r="M2046" s="204"/>
      <c r="N2046" s="8">
        <v>4.2299999999999997E-2</v>
      </c>
      <c r="O2046" s="8">
        <v>4.2500000000000003E-2</v>
      </c>
      <c r="P2046" s="15">
        <v>3.4599999999999999E-2</v>
      </c>
      <c r="Q2046" s="204">
        <v>3.4799999999999998E-2</v>
      </c>
      <c r="R2046" s="8">
        <v>4.3900000000000002E-2</v>
      </c>
      <c r="S2046" s="204">
        <v>4.4299999999999999E-2</v>
      </c>
      <c r="T2046" s="205">
        <v>4.7500000000000001E-2</v>
      </c>
      <c r="U2046" s="204">
        <v>4.8099999999999997E-2</v>
      </c>
      <c r="V2046" s="8">
        <v>5.11E-2</v>
      </c>
      <c r="W2046" s="204">
        <v>5.1700000000000003E-2</v>
      </c>
      <c r="X2046" s="8">
        <v>5.2299999999999999E-2</v>
      </c>
      <c r="Y2046" s="204">
        <v>5.3100000000000001E-2</v>
      </c>
      <c r="Z2046" s="8"/>
      <c r="AA2046" s="204"/>
      <c r="AB2046" s="8">
        <v>5.3100000000000001E-2</v>
      </c>
      <c r="AC2046" s="204">
        <v>5.4100000000000002E-2</v>
      </c>
      <c r="AD2046" s="8">
        <v>5.3699999999999998E-2</v>
      </c>
      <c r="AE2046" s="204">
        <v>5.4699999999999999E-2</v>
      </c>
      <c r="AF2046" s="8"/>
      <c r="AG2046" s="204"/>
      <c r="AI2046" s="192" t="str">
        <f t="shared" si="546"/>
        <v/>
      </c>
      <c r="AJ2046" s="192" t="str">
        <f t="shared" si="547"/>
        <v/>
      </c>
      <c r="AK2046" s="192" t="str">
        <f t="shared" si="548"/>
        <v/>
      </c>
      <c r="AL2046" s="192" t="str">
        <f t="shared" si="549"/>
        <v/>
      </c>
      <c r="AM2046" s="192" t="str">
        <f t="shared" si="550"/>
        <v/>
      </c>
      <c r="AN2046" s="192" t="str">
        <f t="shared" si="551"/>
        <v/>
      </c>
      <c r="AO2046" s="193">
        <f t="shared" si="552"/>
        <v>4.24E-2</v>
      </c>
      <c r="AP2046" s="192">
        <f t="shared" si="553"/>
        <v>3.4699999999999995E-2</v>
      </c>
      <c r="AQ2046" s="193">
        <f t="shared" si="554"/>
        <v>4.41E-2</v>
      </c>
      <c r="AR2046" s="192">
        <f t="shared" si="555"/>
        <v>4.7799999999999995E-2</v>
      </c>
      <c r="AS2046" s="192">
        <f t="shared" si="556"/>
        <v>5.1400000000000001E-2</v>
      </c>
      <c r="AT2046" s="192">
        <f t="shared" si="557"/>
        <v>5.2699999999999997E-2</v>
      </c>
      <c r="AU2046" s="193" t="str">
        <f t="shared" si="558"/>
        <v/>
      </c>
      <c r="AV2046" s="194">
        <f t="shared" si="559"/>
        <v>5.3600000000000002E-2</v>
      </c>
      <c r="AW2046" s="193">
        <f t="shared" si="560"/>
        <v>5.4199999999999998E-2</v>
      </c>
      <c r="AX2046" s="193" t="str">
        <f t="shared" si="561"/>
        <v/>
      </c>
      <c r="AZ2046" s="193">
        <f t="shared" si="545"/>
        <v>4.7612500000000002E-2</v>
      </c>
    </row>
    <row r="2047" spans="1:52" s="5" customFormat="1" ht="11.25" x14ac:dyDescent="0.2">
      <c r="A2047" s="203">
        <v>40970</v>
      </c>
      <c r="B2047" s="11"/>
      <c r="C2047" s="11"/>
      <c r="D2047" s="15"/>
      <c r="E2047" s="204"/>
      <c r="F2047" s="8"/>
      <c r="G2047" s="8"/>
      <c r="H2047" s="15"/>
      <c r="I2047" s="204"/>
      <c r="J2047" s="8"/>
      <c r="K2047" s="8"/>
      <c r="L2047" s="15"/>
      <c r="M2047" s="204"/>
      <c r="N2047" s="8">
        <v>4.19E-2</v>
      </c>
      <c r="O2047" s="8">
        <v>4.2099999999999999E-2</v>
      </c>
      <c r="P2047" s="15">
        <v>3.3599999999999998E-2</v>
      </c>
      <c r="Q2047" s="204">
        <v>3.3799999999999997E-2</v>
      </c>
      <c r="R2047" s="8">
        <v>4.3400000000000001E-2</v>
      </c>
      <c r="S2047" s="204">
        <v>4.3799999999999999E-2</v>
      </c>
      <c r="T2047" s="205">
        <v>4.7399999999999998E-2</v>
      </c>
      <c r="U2047" s="204">
        <v>4.8000000000000001E-2</v>
      </c>
      <c r="V2047" s="8">
        <v>5.11E-2</v>
      </c>
      <c r="W2047" s="204">
        <v>5.1700000000000003E-2</v>
      </c>
      <c r="X2047" s="8">
        <v>5.2400000000000002E-2</v>
      </c>
      <c r="Y2047" s="204">
        <v>5.3199999999999997E-2</v>
      </c>
      <c r="Z2047" s="8"/>
      <c r="AA2047" s="204"/>
      <c r="AB2047" s="8">
        <v>5.3199999999999997E-2</v>
      </c>
      <c r="AC2047" s="204">
        <v>5.4199999999999998E-2</v>
      </c>
      <c r="AD2047" s="8">
        <v>5.3800000000000001E-2</v>
      </c>
      <c r="AE2047" s="204">
        <v>5.4800000000000001E-2</v>
      </c>
      <c r="AF2047" s="8"/>
      <c r="AG2047" s="204"/>
      <c r="AI2047" s="192" t="str">
        <f t="shared" si="546"/>
        <v/>
      </c>
      <c r="AJ2047" s="192" t="str">
        <f t="shared" si="547"/>
        <v/>
      </c>
      <c r="AK2047" s="192" t="str">
        <f t="shared" si="548"/>
        <v/>
      </c>
      <c r="AL2047" s="192" t="str">
        <f t="shared" si="549"/>
        <v/>
      </c>
      <c r="AM2047" s="192" t="str">
        <f t="shared" si="550"/>
        <v/>
      </c>
      <c r="AN2047" s="192" t="str">
        <f t="shared" si="551"/>
        <v/>
      </c>
      <c r="AO2047" s="193">
        <f t="shared" si="552"/>
        <v>4.1999999999999996E-2</v>
      </c>
      <c r="AP2047" s="192">
        <f t="shared" si="553"/>
        <v>3.3699999999999994E-2</v>
      </c>
      <c r="AQ2047" s="193">
        <f t="shared" si="554"/>
        <v>4.36E-2</v>
      </c>
      <c r="AR2047" s="192">
        <f t="shared" si="555"/>
        <v>4.7699999999999999E-2</v>
      </c>
      <c r="AS2047" s="192">
        <f t="shared" si="556"/>
        <v>5.1400000000000001E-2</v>
      </c>
      <c r="AT2047" s="192">
        <f t="shared" si="557"/>
        <v>5.28E-2</v>
      </c>
      <c r="AU2047" s="193" t="str">
        <f t="shared" si="558"/>
        <v/>
      </c>
      <c r="AV2047" s="194">
        <f t="shared" si="559"/>
        <v>5.3699999999999998E-2</v>
      </c>
      <c r="AW2047" s="193">
        <f t="shared" si="560"/>
        <v>5.4300000000000001E-2</v>
      </c>
      <c r="AX2047" s="193" t="str">
        <f t="shared" si="561"/>
        <v/>
      </c>
      <c r="AZ2047" s="193">
        <f t="shared" si="545"/>
        <v>4.7399999999999998E-2</v>
      </c>
    </row>
    <row r="2048" spans="1:52" s="5" customFormat="1" ht="11.25" x14ac:dyDescent="0.2">
      <c r="A2048" s="203">
        <v>40973</v>
      </c>
      <c r="B2048" s="11"/>
      <c r="C2048" s="11"/>
      <c r="D2048" s="15"/>
      <c r="E2048" s="204"/>
      <c r="F2048" s="8"/>
      <c r="G2048" s="8"/>
      <c r="H2048" s="15"/>
      <c r="I2048" s="204"/>
      <c r="J2048" s="8"/>
      <c r="K2048" s="8"/>
      <c r="L2048" s="15"/>
      <c r="M2048" s="204"/>
      <c r="N2048" s="8">
        <v>4.1399999999999999E-2</v>
      </c>
      <c r="O2048" s="8">
        <v>4.1599999999999998E-2</v>
      </c>
      <c r="P2048" s="15">
        <v>3.2199999999999999E-2</v>
      </c>
      <c r="Q2048" s="204">
        <v>3.2399999999999998E-2</v>
      </c>
      <c r="R2048" s="8">
        <v>4.2099999999999999E-2</v>
      </c>
      <c r="S2048" s="204">
        <v>4.2500000000000003E-2</v>
      </c>
      <c r="T2048" s="205">
        <v>4.65E-2</v>
      </c>
      <c r="U2048" s="204">
        <v>4.7100000000000003E-2</v>
      </c>
      <c r="V2048" s="8">
        <v>5.0299999999999997E-2</v>
      </c>
      <c r="W2048" s="204">
        <v>5.0900000000000001E-2</v>
      </c>
      <c r="X2048" s="8">
        <v>5.21E-2</v>
      </c>
      <c r="Y2048" s="204">
        <v>5.2900000000000003E-2</v>
      </c>
      <c r="Z2048" s="8"/>
      <c r="AA2048" s="204"/>
      <c r="AB2048" s="8">
        <v>5.2999999999999999E-2</v>
      </c>
      <c r="AC2048" s="204">
        <v>5.3999999999999999E-2</v>
      </c>
      <c r="AD2048" s="8">
        <v>5.3600000000000002E-2</v>
      </c>
      <c r="AE2048" s="204">
        <v>5.4600000000000003E-2</v>
      </c>
      <c r="AF2048" s="8"/>
      <c r="AG2048" s="204"/>
      <c r="AI2048" s="192" t="str">
        <f t="shared" si="546"/>
        <v/>
      </c>
      <c r="AJ2048" s="192" t="str">
        <f t="shared" si="547"/>
        <v/>
      </c>
      <c r="AK2048" s="192" t="str">
        <f t="shared" si="548"/>
        <v/>
      </c>
      <c r="AL2048" s="192" t="str">
        <f t="shared" si="549"/>
        <v/>
      </c>
      <c r="AM2048" s="192" t="str">
        <f t="shared" si="550"/>
        <v/>
      </c>
      <c r="AN2048" s="192" t="str">
        <f t="shared" si="551"/>
        <v/>
      </c>
      <c r="AO2048" s="193">
        <f t="shared" si="552"/>
        <v>4.1499999999999995E-2</v>
      </c>
      <c r="AP2048" s="192">
        <f t="shared" si="553"/>
        <v>3.2299999999999995E-2</v>
      </c>
      <c r="AQ2048" s="193">
        <f t="shared" si="554"/>
        <v>4.2300000000000004E-2</v>
      </c>
      <c r="AR2048" s="192">
        <f t="shared" si="555"/>
        <v>4.6800000000000001E-2</v>
      </c>
      <c r="AS2048" s="192">
        <f t="shared" si="556"/>
        <v>5.0599999999999999E-2</v>
      </c>
      <c r="AT2048" s="192">
        <f t="shared" si="557"/>
        <v>5.2500000000000005E-2</v>
      </c>
      <c r="AU2048" s="193" t="str">
        <f t="shared" si="558"/>
        <v/>
      </c>
      <c r="AV2048" s="194">
        <f t="shared" si="559"/>
        <v>5.3499999999999999E-2</v>
      </c>
      <c r="AW2048" s="193">
        <f t="shared" si="560"/>
        <v>5.4100000000000002E-2</v>
      </c>
      <c r="AX2048" s="193" t="str">
        <f t="shared" si="561"/>
        <v/>
      </c>
      <c r="AZ2048" s="193">
        <f t="shared" si="545"/>
        <v>4.6699999999999998E-2</v>
      </c>
    </row>
    <row r="2049" spans="1:52" s="5" customFormat="1" ht="11.25" x14ac:dyDescent="0.2">
      <c r="A2049" s="203">
        <v>40974</v>
      </c>
      <c r="B2049" s="11"/>
      <c r="C2049" s="11"/>
      <c r="D2049" s="15"/>
      <c r="E2049" s="204"/>
      <c r="F2049" s="8"/>
      <c r="G2049" s="8"/>
      <c r="H2049" s="15"/>
      <c r="I2049" s="204"/>
      <c r="J2049" s="8"/>
      <c r="K2049" s="8"/>
      <c r="L2049" s="15"/>
      <c r="M2049" s="204"/>
      <c r="N2049" s="8">
        <v>4.1200000000000001E-2</v>
      </c>
      <c r="O2049" s="8">
        <v>4.1399999999999999E-2</v>
      </c>
      <c r="P2049" s="15">
        <v>3.2099999999999997E-2</v>
      </c>
      <c r="Q2049" s="204">
        <v>3.2300000000000002E-2</v>
      </c>
      <c r="R2049" s="8">
        <v>4.1700000000000001E-2</v>
      </c>
      <c r="S2049" s="204">
        <v>4.2099999999999999E-2</v>
      </c>
      <c r="T2049" s="205">
        <v>4.6199999999999998E-2</v>
      </c>
      <c r="U2049" s="204">
        <v>4.6800000000000001E-2</v>
      </c>
      <c r="V2049" s="8">
        <v>0.05</v>
      </c>
      <c r="W2049" s="204">
        <v>5.0599999999999999E-2</v>
      </c>
      <c r="X2049" s="8">
        <v>5.1900000000000002E-2</v>
      </c>
      <c r="Y2049" s="204">
        <v>5.2699999999999997E-2</v>
      </c>
      <c r="Z2049" s="8"/>
      <c r="AA2049" s="204"/>
      <c r="AB2049" s="8">
        <v>5.28E-2</v>
      </c>
      <c r="AC2049" s="204">
        <v>5.3800000000000001E-2</v>
      </c>
      <c r="AD2049" s="8">
        <v>5.3499999999999999E-2</v>
      </c>
      <c r="AE2049" s="204">
        <v>5.45E-2</v>
      </c>
      <c r="AF2049" s="8"/>
      <c r="AG2049" s="204"/>
      <c r="AI2049" s="192" t="str">
        <f t="shared" si="546"/>
        <v/>
      </c>
      <c r="AJ2049" s="192" t="str">
        <f t="shared" si="547"/>
        <v/>
      </c>
      <c r="AK2049" s="192" t="str">
        <f t="shared" si="548"/>
        <v/>
      </c>
      <c r="AL2049" s="192" t="str">
        <f t="shared" si="549"/>
        <v/>
      </c>
      <c r="AM2049" s="192" t="str">
        <f t="shared" si="550"/>
        <v/>
      </c>
      <c r="AN2049" s="192" t="str">
        <f t="shared" si="551"/>
        <v/>
      </c>
      <c r="AO2049" s="193">
        <f t="shared" si="552"/>
        <v>4.1300000000000003E-2</v>
      </c>
      <c r="AP2049" s="192">
        <f t="shared" si="553"/>
        <v>3.2199999999999999E-2</v>
      </c>
      <c r="AQ2049" s="193">
        <f t="shared" si="554"/>
        <v>4.19E-2</v>
      </c>
      <c r="AR2049" s="192">
        <f t="shared" si="555"/>
        <v>4.65E-2</v>
      </c>
      <c r="AS2049" s="192">
        <f t="shared" si="556"/>
        <v>5.0299999999999997E-2</v>
      </c>
      <c r="AT2049" s="192">
        <f t="shared" si="557"/>
        <v>5.2299999999999999E-2</v>
      </c>
      <c r="AU2049" s="193" t="str">
        <f t="shared" si="558"/>
        <v/>
      </c>
      <c r="AV2049" s="194">
        <f t="shared" si="559"/>
        <v>5.33E-2</v>
      </c>
      <c r="AW2049" s="193">
        <f t="shared" si="560"/>
        <v>5.3999999999999999E-2</v>
      </c>
      <c r="AX2049" s="193" t="str">
        <f t="shared" si="561"/>
        <v/>
      </c>
      <c r="AZ2049" s="193">
        <f t="shared" si="545"/>
        <v>4.6475000000000002E-2</v>
      </c>
    </row>
    <row r="2050" spans="1:52" s="5" customFormat="1" ht="11.25" x14ac:dyDescent="0.2">
      <c r="A2050" s="203">
        <v>40975</v>
      </c>
      <c r="B2050" s="11"/>
      <c r="C2050" s="11"/>
      <c r="D2050" s="15"/>
      <c r="E2050" s="204"/>
      <c r="F2050" s="8"/>
      <c r="G2050" s="8"/>
      <c r="H2050" s="15"/>
      <c r="I2050" s="204"/>
      <c r="J2050" s="8"/>
      <c r="K2050" s="8"/>
      <c r="L2050" s="15"/>
      <c r="M2050" s="204"/>
      <c r="N2050" s="8">
        <v>4.1399999999999999E-2</v>
      </c>
      <c r="O2050" s="8">
        <v>4.1599999999999998E-2</v>
      </c>
      <c r="P2050" s="15">
        <v>3.2300000000000002E-2</v>
      </c>
      <c r="Q2050" s="204">
        <v>3.2500000000000001E-2</v>
      </c>
      <c r="R2050" s="8">
        <v>4.1799999999999997E-2</v>
      </c>
      <c r="S2050" s="204">
        <v>4.2200000000000001E-2</v>
      </c>
      <c r="T2050" s="205">
        <v>4.5999999999999999E-2</v>
      </c>
      <c r="U2050" s="204">
        <v>4.6600000000000003E-2</v>
      </c>
      <c r="V2050" s="8">
        <v>4.9799999999999997E-2</v>
      </c>
      <c r="W2050" s="204">
        <v>5.04E-2</v>
      </c>
      <c r="X2050" s="8">
        <v>5.1799999999999999E-2</v>
      </c>
      <c r="Y2050" s="204">
        <v>5.2600000000000001E-2</v>
      </c>
      <c r="Z2050" s="8"/>
      <c r="AA2050" s="204"/>
      <c r="AB2050" s="8">
        <v>5.2699999999999997E-2</v>
      </c>
      <c r="AC2050" s="204">
        <v>5.3699999999999998E-2</v>
      </c>
      <c r="AD2050" s="8">
        <v>5.3400000000000003E-2</v>
      </c>
      <c r="AE2050" s="204">
        <v>5.4399999999999997E-2</v>
      </c>
      <c r="AF2050" s="8"/>
      <c r="AG2050" s="204"/>
      <c r="AI2050" s="192" t="str">
        <f t="shared" si="546"/>
        <v/>
      </c>
      <c r="AJ2050" s="192" t="str">
        <f t="shared" si="547"/>
        <v/>
      </c>
      <c r="AK2050" s="192" t="str">
        <f t="shared" si="548"/>
        <v/>
      </c>
      <c r="AL2050" s="192" t="str">
        <f t="shared" si="549"/>
        <v/>
      </c>
      <c r="AM2050" s="192" t="str">
        <f t="shared" si="550"/>
        <v/>
      </c>
      <c r="AN2050" s="192" t="str">
        <f t="shared" si="551"/>
        <v/>
      </c>
      <c r="AO2050" s="193">
        <f t="shared" si="552"/>
        <v>4.1499999999999995E-2</v>
      </c>
      <c r="AP2050" s="192">
        <f t="shared" si="553"/>
        <v>3.2399999999999998E-2</v>
      </c>
      <c r="AQ2050" s="193">
        <f t="shared" si="554"/>
        <v>4.1999999999999996E-2</v>
      </c>
      <c r="AR2050" s="192">
        <f t="shared" si="555"/>
        <v>4.6300000000000001E-2</v>
      </c>
      <c r="AS2050" s="192">
        <f t="shared" si="556"/>
        <v>5.0099999999999999E-2</v>
      </c>
      <c r="AT2050" s="192">
        <f t="shared" si="557"/>
        <v>5.2199999999999996E-2</v>
      </c>
      <c r="AU2050" s="193" t="str">
        <f t="shared" si="558"/>
        <v/>
      </c>
      <c r="AV2050" s="194">
        <f t="shared" si="559"/>
        <v>5.3199999999999997E-2</v>
      </c>
      <c r="AW2050" s="193">
        <f t="shared" si="560"/>
        <v>5.3900000000000003E-2</v>
      </c>
      <c r="AX2050" s="193" t="str">
        <f t="shared" si="561"/>
        <v/>
      </c>
      <c r="AZ2050" s="193">
        <f t="shared" si="545"/>
        <v>4.6449999999999998E-2</v>
      </c>
    </row>
    <row r="2051" spans="1:52" s="5" customFormat="1" ht="11.25" x14ac:dyDescent="0.2">
      <c r="A2051" s="203">
        <v>40976</v>
      </c>
      <c r="B2051" s="11"/>
      <c r="C2051" s="11"/>
      <c r="D2051" s="15"/>
      <c r="E2051" s="204"/>
      <c r="F2051" s="8"/>
      <c r="G2051" s="8"/>
      <c r="H2051" s="15"/>
      <c r="I2051" s="204"/>
      <c r="J2051" s="8"/>
      <c r="K2051" s="8"/>
      <c r="L2051" s="15"/>
      <c r="M2051" s="204"/>
      <c r="N2051" s="8">
        <v>4.1000000000000002E-2</v>
      </c>
      <c r="O2051" s="8">
        <v>4.1200000000000001E-2</v>
      </c>
      <c r="P2051" s="15">
        <v>3.1800000000000002E-2</v>
      </c>
      <c r="Q2051" s="204">
        <v>3.2000000000000001E-2</v>
      </c>
      <c r="R2051" s="8">
        <v>4.1300000000000003E-2</v>
      </c>
      <c r="S2051" s="204">
        <v>4.1700000000000001E-2</v>
      </c>
      <c r="T2051" s="205">
        <v>4.5600000000000002E-2</v>
      </c>
      <c r="U2051" s="204">
        <v>4.6199999999999998E-2</v>
      </c>
      <c r="V2051" s="8">
        <v>4.9599999999999998E-2</v>
      </c>
      <c r="W2051" s="204">
        <v>5.0200000000000002E-2</v>
      </c>
      <c r="X2051" s="8">
        <v>5.1700000000000003E-2</v>
      </c>
      <c r="Y2051" s="204">
        <v>5.2499999999999998E-2</v>
      </c>
      <c r="Z2051" s="8"/>
      <c r="AA2051" s="204"/>
      <c r="AB2051" s="8">
        <v>5.2600000000000001E-2</v>
      </c>
      <c r="AC2051" s="204">
        <v>5.3600000000000002E-2</v>
      </c>
      <c r="AD2051" s="8">
        <v>5.33E-2</v>
      </c>
      <c r="AE2051" s="204">
        <v>5.4300000000000001E-2</v>
      </c>
      <c r="AF2051" s="8"/>
      <c r="AG2051" s="204"/>
      <c r="AI2051" s="192" t="str">
        <f t="shared" si="546"/>
        <v/>
      </c>
      <c r="AJ2051" s="192" t="str">
        <f t="shared" si="547"/>
        <v/>
      </c>
      <c r="AK2051" s="192" t="str">
        <f t="shared" si="548"/>
        <v/>
      </c>
      <c r="AL2051" s="192" t="str">
        <f t="shared" si="549"/>
        <v/>
      </c>
      <c r="AM2051" s="192" t="str">
        <f t="shared" si="550"/>
        <v/>
      </c>
      <c r="AN2051" s="192" t="str">
        <f t="shared" si="551"/>
        <v/>
      </c>
      <c r="AO2051" s="193">
        <f t="shared" si="552"/>
        <v>4.1099999999999998E-2</v>
      </c>
      <c r="AP2051" s="192">
        <f t="shared" si="553"/>
        <v>3.1899999999999998E-2</v>
      </c>
      <c r="AQ2051" s="193">
        <f t="shared" si="554"/>
        <v>4.1500000000000002E-2</v>
      </c>
      <c r="AR2051" s="192">
        <f t="shared" si="555"/>
        <v>4.5899999999999996E-2</v>
      </c>
      <c r="AS2051" s="192">
        <f t="shared" si="556"/>
        <v>4.99E-2</v>
      </c>
      <c r="AT2051" s="192">
        <f t="shared" si="557"/>
        <v>5.21E-2</v>
      </c>
      <c r="AU2051" s="193" t="str">
        <f t="shared" si="558"/>
        <v/>
      </c>
      <c r="AV2051" s="194">
        <f t="shared" si="559"/>
        <v>5.3100000000000001E-2</v>
      </c>
      <c r="AW2051" s="193">
        <f t="shared" si="560"/>
        <v>5.3800000000000001E-2</v>
      </c>
      <c r="AX2051" s="193" t="str">
        <f t="shared" si="561"/>
        <v/>
      </c>
      <c r="AZ2051" s="193">
        <f t="shared" si="545"/>
        <v>4.6162499999999995E-2</v>
      </c>
    </row>
    <row r="2052" spans="1:52" s="5" customFormat="1" ht="11.25" x14ac:dyDescent="0.2">
      <c r="A2052" s="203">
        <v>40977</v>
      </c>
      <c r="B2052" s="11"/>
      <c r="C2052" s="11"/>
      <c r="D2052" s="15"/>
      <c r="E2052" s="204"/>
      <c r="F2052" s="8"/>
      <c r="G2052" s="8"/>
      <c r="H2052" s="15"/>
      <c r="I2052" s="204"/>
      <c r="J2052" s="8"/>
      <c r="K2052" s="8"/>
      <c r="L2052" s="15"/>
      <c r="M2052" s="204"/>
      <c r="N2052" s="8">
        <v>3.8899999999999997E-2</v>
      </c>
      <c r="O2052" s="8">
        <v>3.9100000000000003E-2</v>
      </c>
      <c r="P2052" s="15">
        <v>2.9399999999999999E-2</v>
      </c>
      <c r="Q2052" s="204">
        <v>2.9600000000000001E-2</v>
      </c>
      <c r="R2052" s="8">
        <v>3.95E-2</v>
      </c>
      <c r="S2052" s="204">
        <v>3.9899999999999998E-2</v>
      </c>
      <c r="T2052" s="205">
        <v>4.41E-2</v>
      </c>
      <c r="U2052" s="204">
        <v>4.4699999999999997E-2</v>
      </c>
      <c r="V2052" s="8">
        <v>4.8500000000000001E-2</v>
      </c>
      <c r="W2052" s="204">
        <v>4.9099999999999998E-2</v>
      </c>
      <c r="X2052" s="8">
        <v>5.1200000000000002E-2</v>
      </c>
      <c r="Y2052" s="204">
        <v>5.1999999999999998E-2</v>
      </c>
      <c r="Z2052" s="8"/>
      <c r="AA2052" s="204"/>
      <c r="AB2052" s="8">
        <v>5.1900000000000002E-2</v>
      </c>
      <c r="AC2052" s="204">
        <v>5.2900000000000003E-2</v>
      </c>
      <c r="AD2052" s="8">
        <v>5.2699999999999997E-2</v>
      </c>
      <c r="AE2052" s="204">
        <v>5.3699999999999998E-2</v>
      </c>
      <c r="AF2052" s="8"/>
      <c r="AG2052" s="204"/>
      <c r="AI2052" s="192" t="str">
        <f t="shared" si="546"/>
        <v/>
      </c>
      <c r="AJ2052" s="192" t="str">
        <f t="shared" si="547"/>
        <v/>
      </c>
      <c r="AK2052" s="192" t="str">
        <f t="shared" si="548"/>
        <v/>
      </c>
      <c r="AL2052" s="192" t="str">
        <f t="shared" si="549"/>
        <v/>
      </c>
      <c r="AM2052" s="192" t="str">
        <f t="shared" si="550"/>
        <v/>
      </c>
      <c r="AN2052" s="192" t="str">
        <f t="shared" si="551"/>
        <v/>
      </c>
      <c r="AO2052" s="193">
        <f t="shared" si="552"/>
        <v>3.9E-2</v>
      </c>
      <c r="AP2052" s="192">
        <f t="shared" si="553"/>
        <v>2.9499999999999998E-2</v>
      </c>
      <c r="AQ2052" s="193">
        <f t="shared" si="554"/>
        <v>3.9699999999999999E-2</v>
      </c>
      <c r="AR2052" s="192">
        <f t="shared" si="555"/>
        <v>4.4399999999999995E-2</v>
      </c>
      <c r="AS2052" s="192">
        <f t="shared" si="556"/>
        <v>4.8799999999999996E-2</v>
      </c>
      <c r="AT2052" s="192">
        <f t="shared" si="557"/>
        <v>5.16E-2</v>
      </c>
      <c r="AU2052" s="193" t="str">
        <f t="shared" si="558"/>
        <v/>
      </c>
      <c r="AV2052" s="194">
        <f t="shared" si="559"/>
        <v>5.2400000000000002E-2</v>
      </c>
      <c r="AW2052" s="193">
        <f t="shared" si="560"/>
        <v>5.3199999999999997E-2</v>
      </c>
      <c r="AX2052" s="193" t="str">
        <f t="shared" si="561"/>
        <v/>
      </c>
      <c r="AZ2052" s="193">
        <f t="shared" si="545"/>
        <v>4.4825000000000004E-2</v>
      </c>
    </row>
    <row r="2053" spans="1:52" s="5" customFormat="1" ht="11.25" x14ac:dyDescent="0.2">
      <c r="A2053" s="203">
        <v>40980</v>
      </c>
      <c r="B2053" s="11"/>
      <c r="C2053" s="11"/>
      <c r="D2053" s="15"/>
      <c r="E2053" s="204"/>
      <c r="F2053" s="8"/>
      <c r="G2053" s="8"/>
      <c r="H2053" s="15"/>
      <c r="I2053" s="204"/>
      <c r="J2053" s="8"/>
      <c r="K2053" s="8"/>
      <c r="L2053" s="15"/>
      <c r="M2053" s="204"/>
      <c r="N2053" s="8">
        <v>3.8399999999999997E-2</v>
      </c>
      <c r="O2053" s="8">
        <v>3.8600000000000002E-2</v>
      </c>
      <c r="P2053" s="15">
        <v>2.7900000000000001E-2</v>
      </c>
      <c r="Q2053" s="204">
        <v>2.81E-2</v>
      </c>
      <c r="R2053" s="8">
        <v>3.8199999999999998E-2</v>
      </c>
      <c r="S2053" s="204">
        <v>3.8600000000000002E-2</v>
      </c>
      <c r="T2053" s="205">
        <v>4.3299999999999998E-2</v>
      </c>
      <c r="U2053" s="204">
        <v>4.3900000000000002E-2</v>
      </c>
      <c r="V2053" s="8">
        <v>4.7300000000000002E-2</v>
      </c>
      <c r="W2053" s="204">
        <v>4.7899999999999998E-2</v>
      </c>
      <c r="X2053" s="8">
        <v>5.0500000000000003E-2</v>
      </c>
      <c r="Y2053" s="204">
        <v>5.1299999999999998E-2</v>
      </c>
      <c r="Z2053" s="8"/>
      <c r="AA2053" s="204"/>
      <c r="AB2053" s="8">
        <v>5.1700000000000003E-2</v>
      </c>
      <c r="AC2053" s="204">
        <v>5.2699999999999997E-2</v>
      </c>
      <c r="AD2053" s="8">
        <v>5.2499999999999998E-2</v>
      </c>
      <c r="AE2053" s="204">
        <v>5.3499999999999999E-2</v>
      </c>
      <c r="AF2053" s="8"/>
      <c r="AG2053" s="204"/>
      <c r="AI2053" s="192" t="str">
        <f t="shared" si="546"/>
        <v/>
      </c>
      <c r="AJ2053" s="192" t="str">
        <f t="shared" si="547"/>
        <v/>
      </c>
      <c r="AK2053" s="192" t="str">
        <f t="shared" si="548"/>
        <v/>
      </c>
      <c r="AL2053" s="192" t="str">
        <f t="shared" si="549"/>
        <v/>
      </c>
      <c r="AM2053" s="192" t="str">
        <f t="shared" si="550"/>
        <v/>
      </c>
      <c r="AN2053" s="192" t="str">
        <f t="shared" si="551"/>
        <v/>
      </c>
      <c r="AO2053" s="193">
        <f t="shared" si="552"/>
        <v>3.85E-2</v>
      </c>
      <c r="AP2053" s="192">
        <f t="shared" si="553"/>
        <v>2.8000000000000001E-2</v>
      </c>
      <c r="AQ2053" s="193">
        <f t="shared" si="554"/>
        <v>3.8400000000000004E-2</v>
      </c>
      <c r="AR2053" s="192">
        <f t="shared" si="555"/>
        <v>4.36E-2</v>
      </c>
      <c r="AS2053" s="192">
        <f t="shared" si="556"/>
        <v>4.7600000000000003E-2</v>
      </c>
      <c r="AT2053" s="192">
        <f t="shared" si="557"/>
        <v>5.0900000000000001E-2</v>
      </c>
      <c r="AU2053" s="193" t="str">
        <f t="shared" si="558"/>
        <v/>
      </c>
      <c r="AV2053" s="194">
        <f t="shared" si="559"/>
        <v>5.2199999999999996E-2</v>
      </c>
      <c r="AW2053" s="193">
        <f t="shared" si="560"/>
        <v>5.2999999999999999E-2</v>
      </c>
      <c r="AX2053" s="193" t="str">
        <f t="shared" si="561"/>
        <v/>
      </c>
      <c r="AZ2053" s="193">
        <f t="shared" si="545"/>
        <v>4.4025000000000002E-2</v>
      </c>
    </row>
    <row r="2054" spans="1:52" s="5" customFormat="1" ht="11.25" x14ac:dyDescent="0.2">
      <c r="A2054" s="203">
        <v>40981</v>
      </c>
      <c r="B2054" s="11"/>
      <c r="C2054" s="11"/>
      <c r="D2054" s="15"/>
      <c r="E2054" s="204"/>
      <c r="F2054" s="8"/>
      <c r="G2054" s="8"/>
      <c r="H2054" s="15"/>
      <c r="I2054" s="204"/>
      <c r="J2054" s="8"/>
      <c r="K2054" s="8"/>
      <c r="L2054" s="15"/>
      <c r="M2054" s="204"/>
      <c r="N2054" s="8">
        <v>3.8699999999999998E-2</v>
      </c>
      <c r="O2054" s="8">
        <v>3.8899999999999997E-2</v>
      </c>
      <c r="P2054" s="15">
        <v>2.69E-2</v>
      </c>
      <c r="Q2054" s="204">
        <v>2.7099999999999999E-2</v>
      </c>
      <c r="R2054" s="8">
        <v>3.8699999999999998E-2</v>
      </c>
      <c r="S2054" s="204">
        <v>3.9100000000000003E-2</v>
      </c>
      <c r="T2054" s="205">
        <v>4.3799999999999999E-2</v>
      </c>
      <c r="U2054" s="204">
        <v>4.4400000000000002E-2</v>
      </c>
      <c r="V2054" s="8">
        <v>4.7500000000000001E-2</v>
      </c>
      <c r="W2054" s="204">
        <v>4.8099999999999997E-2</v>
      </c>
      <c r="X2054" s="8">
        <v>5.0700000000000002E-2</v>
      </c>
      <c r="Y2054" s="204">
        <v>5.1499999999999997E-2</v>
      </c>
      <c r="Z2054" s="8"/>
      <c r="AA2054" s="204"/>
      <c r="AB2054" s="8">
        <v>5.1499999999999997E-2</v>
      </c>
      <c r="AC2054" s="204">
        <v>5.2499999999999998E-2</v>
      </c>
      <c r="AD2054" s="8">
        <v>5.2299999999999999E-2</v>
      </c>
      <c r="AE2054" s="204">
        <v>5.33E-2</v>
      </c>
      <c r="AF2054" s="8"/>
      <c r="AG2054" s="204"/>
      <c r="AI2054" s="192" t="str">
        <f t="shared" si="546"/>
        <v/>
      </c>
      <c r="AJ2054" s="192" t="str">
        <f t="shared" si="547"/>
        <v/>
      </c>
      <c r="AK2054" s="192" t="str">
        <f t="shared" si="548"/>
        <v/>
      </c>
      <c r="AL2054" s="192" t="str">
        <f t="shared" si="549"/>
        <v/>
      </c>
      <c r="AM2054" s="192" t="str">
        <f t="shared" si="550"/>
        <v/>
      </c>
      <c r="AN2054" s="192" t="str">
        <f t="shared" si="551"/>
        <v/>
      </c>
      <c r="AO2054" s="193">
        <f t="shared" si="552"/>
        <v>3.8800000000000001E-2</v>
      </c>
      <c r="AP2054" s="192">
        <f t="shared" si="553"/>
        <v>2.7E-2</v>
      </c>
      <c r="AQ2054" s="193">
        <f t="shared" si="554"/>
        <v>3.8900000000000004E-2</v>
      </c>
      <c r="AR2054" s="192">
        <f t="shared" si="555"/>
        <v>4.41E-2</v>
      </c>
      <c r="AS2054" s="192">
        <f t="shared" si="556"/>
        <v>4.7799999999999995E-2</v>
      </c>
      <c r="AT2054" s="192">
        <f t="shared" si="557"/>
        <v>5.11E-2</v>
      </c>
      <c r="AU2054" s="193" t="str">
        <f t="shared" si="558"/>
        <v/>
      </c>
      <c r="AV2054" s="194">
        <f t="shared" si="559"/>
        <v>5.1999999999999998E-2</v>
      </c>
      <c r="AW2054" s="193">
        <f t="shared" si="560"/>
        <v>5.28E-2</v>
      </c>
      <c r="AX2054" s="193" t="str">
        <f t="shared" si="561"/>
        <v/>
      </c>
      <c r="AZ2054" s="193">
        <f t="shared" si="545"/>
        <v>4.4062500000000004E-2</v>
      </c>
    </row>
    <row r="2055" spans="1:52" s="5" customFormat="1" ht="11.25" x14ac:dyDescent="0.2">
      <c r="A2055" s="203">
        <v>40982</v>
      </c>
      <c r="B2055" s="11"/>
      <c r="C2055" s="11"/>
      <c r="D2055" s="15"/>
      <c r="E2055" s="204"/>
      <c r="F2055" s="8"/>
      <c r="G2055" s="8"/>
      <c r="H2055" s="15"/>
      <c r="I2055" s="204"/>
      <c r="J2055" s="8"/>
      <c r="K2055" s="8"/>
      <c r="L2055" s="15"/>
      <c r="M2055" s="204"/>
      <c r="N2055" s="8">
        <v>3.8600000000000002E-2</v>
      </c>
      <c r="O2055" s="8">
        <v>3.8800000000000001E-2</v>
      </c>
      <c r="P2055" s="15">
        <v>2.6800000000000001E-2</v>
      </c>
      <c r="Q2055" s="204">
        <v>2.7E-2</v>
      </c>
      <c r="R2055" s="8">
        <v>3.9199999999999999E-2</v>
      </c>
      <c r="S2055" s="204">
        <v>3.9600000000000003E-2</v>
      </c>
      <c r="T2055" s="205">
        <v>4.4299999999999999E-2</v>
      </c>
      <c r="U2055" s="204">
        <v>4.4900000000000002E-2</v>
      </c>
      <c r="V2055" s="8">
        <v>4.8000000000000001E-2</v>
      </c>
      <c r="W2055" s="204">
        <v>4.8599999999999997E-2</v>
      </c>
      <c r="X2055" s="8">
        <v>5.0700000000000002E-2</v>
      </c>
      <c r="Y2055" s="204">
        <v>5.1499999999999997E-2</v>
      </c>
      <c r="Z2055" s="8"/>
      <c r="AA2055" s="204"/>
      <c r="AB2055" s="8">
        <v>5.1700000000000003E-2</v>
      </c>
      <c r="AC2055" s="204">
        <v>5.2699999999999997E-2</v>
      </c>
      <c r="AD2055" s="8">
        <v>5.2400000000000002E-2</v>
      </c>
      <c r="AE2055" s="204">
        <v>5.3400000000000003E-2</v>
      </c>
      <c r="AF2055" s="8"/>
      <c r="AG2055" s="204"/>
      <c r="AI2055" s="192" t="str">
        <f t="shared" si="546"/>
        <v/>
      </c>
      <c r="AJ2055" s="192" t="str">
        <f t="shared" si="547"/>
        <v/>
      </c>
      <c r="AK2055" s="192" t="str">
        <f t="shared" si="548"/>
        <v/>
      </c>
      <c r="AL2055" s="192" t="str">
        <f t="shared" si="549"/>
        <v/>
      </c>
      <c r="AM2055" s="192" t="str">
        <f t="shared" si="550"/>
        <v/>
      </c>
      <c r="AN2055" s="192" t="str">
        <f t="shared" si="551"/>
        <v/>
      </c>
      <c r="AO2055" s="193">
        <f t="shared" si="552"/>
        <v>3.8699999999999998E-2</v>
      </c>
      <c r="AP2055" s="192">
        <f t="shared" si="553"/>
        <v>2.69E-2</v>
      </c>
      <c r="AQ2055" s="193">
        <f t="shared" si="554"/>
        <v>3.9400000000000004E-2</v>
      </c>
      <c r="AR2055" s="192">
        <f t="shared" si="555"/>
        <v>4.4600000000000001E-2</v>
      </c>
      <c r="AS2055" s="192">
        <f t="shared" si="556"/>
        <v>4.8299999999999996E-2</v>
      </c>
      <c r="AT2055" s="192">
        <f t="shared" si="557"/>
        <v>5.11E-2</v>
      </c>
      <c r="AU2055" s="193" t="str">
        <f t="shared" si="558"/>
        <v/>
      </c>
      <c r="AV2055" s="194">
        <f t="shared" si="559"/>
        <v>5.2199999999999996E-2</v>
      </c>
      <c r="AW2055" s="193">
        <f t="shared" si="560"/>
        <v>5.2900000000000003E-2</v>
      </c>
      <c r="AX2055" s="193" t="str">
        <f t="shared" si="561"/>
        <v/>
      </c>
      <c r="AZ2055" s="193">
        <f t="shared" si="545"/>
        <v>4.4262500000000003E-2</v>
      </c>
    </row>
    <row r="2056" spans="1:52" s="5" customFormat="1" ht="11.25" x14ac:dyDescent="0.2">
      <c r="A2056" s="203">
        <v>40983</v>
      </c>
      <c r="B2056" s="11"/>
      <c r="C2056" s="11"/>
      <c r="D2056" s="15"/>
      <c r="E2056" s="204"/>
      <c r="F2056" s="8"/>
      <c r="G2056" s="8"/>
      <c r="H2056" s="15"/>
      <c r="I2056" s="204"/>
      <c r="J2056" s="8"/>
      <c r="K2056" s="8"/>
      <c r="L2056" s="15"/>
      <c r="M2056" s="204"/>
      <c r="N2056" s="8">
        <v>3.6700000000000003E-2</v>
      </c>
      <c r="O2056" s="8">
        <v>3.6900000000000002E-2</v>
      </c>
      <c r="P2056" s="15">
        <v>2.7E-2</v>
      </c>
      <c r="Q2056" s="204">
        <v>2.7199999999999998E-2</v>
      </c>
      <c r="R2056" s="8">
        <v>4.02E-2</v>
      </c>
      <c r="S2056" s="204">
        <v>4.0599999999999997E-2</v>
      </c>
      <c r="T2056" s="205">
        <v>4.5199999999999997E-2</v>
      </c>
      <c r="U2056" s="204">
        <v>4.58E-2</v>
      </c>
      <c r="V2056" s="8">
        <v>4.9200000000000001E-2</v>
      </c>
      <c r="W2056" s="204">
        <v>4.9799999999999997E-2</v>
      </c>
      <c r="X2056" s="8">
        <v>5.1200000000000002E-2</v>
      </c>
      <c r="Y2056" s="204">
        <v>5.1999999999999998E-2</v>
      </c>
      <c r="Z2056" s="8"/>
      <c r="AA2056" s="204"/>
      <c r="AB2056" s="8">
        <v>5.2200000000000003E-2</v>
      </c>
      <c r="AC2056" s="204">
        <v>5.3199999999999997E-2</v>
      </c>
      <c r="AD2056" s="8">
        <v>5.2900000000000003E-2</v>
      </c>
      <c r="AE2056" s="204">
        <v>5.3900000000000003E-2</v>
      </c>
      <c r="AF2056" s="8"/>
      <c r="AG2056" s="204"/>
      <c r="AI2056" s="192" t="str">
        <f t="shared" si="546"/>
        <v/>
      </c>
      <c r="AJ2056" s="192" t="str">
        <f t="shared" si="547"/>
        <v/>
      </c>
      <c r="AK2056" s="192" t="str">
        <f t="shared" si="548"/>
        <v/>
      </c>
      <c r="AL2056" s="192" t="str">
        <f t="shared" si="549"/>
        <v/>
      </c>
      <c r="AM2056" s="192" t="str">
        <f t="shared" si="550"/>
        <v/>
      </c>
      <c r="AN2056" s="192" t="str">
        <f t="shared" si="551"/>
        <v/>
      </c>
      <c r="AO2056" s="193">
        <f t="shared" si="552"/>
        <v>3.6799999999999999E-2</v>
      </c>
      <c r="AP2056" s="192">
        <f t="shared" si="553"/>
        <v>2.7099999999999999E-2</v>
      </c>
      <c r="AQ2056" s="193">
        <f t="shared" si="554"/>
        <v>4.0399999999999998E-2</v>
      </c>
      <c r="AR2056" s="192">
        <f t="shared" si="555"/>
        <v>4.5499999999999999E-2</v>
      </c>
      <c r="AS2056" s="192">
        <f t="shared" si="556"/>
        <v>4.9500000000000002E-2</v>
      </c>
      <c r="AT2056" s="192">
        <f t="shared" si="557"/>
        <v>5.16E-2</v>
      </c>
      <c r="AU2056" s="193" t="str">
        <f t="shared" si="558"/>
        <v/>
      </c>
      <c r="AV2056" s="194">
        <f t="shared" si="559"/>
        <v>5.2699999999999997E-2</v>
      </c>
      <c r="AW2056" s="193">
        <f t="shared" si="560"/>
        <v>5.3400000000000003E-2</v>
      </c>
      <c r="AX2056" s="193" t="str">
        <f t="shared" si="561"/>
        <v/>
      </c>
      <c r="AZ2056" s="193">
        <f t="shared" si="545"/>
        <v>4.4624999999999998E-2</v>
      </c>
    </row>
    <row r="2057" spans="1:52" s="5" customFormat="1" ht="11.25" x14ac:dyDescent="0.2">
      <c r="A2057" s="203">
        <v>40984</v>
      </c>
      <c r="B2057" s="11"/>
      <c r="C2057" s="11"/>
      <c r="D2057" s="15"/>
      <c r="E2057" s="204"/>
      <c r="F2057" s="8"/>
      <c r="G2057" s="8"/>
      <c r="H2057" s="15"/>
      <c r="I2057" s="204"/>
      <c r="J2057" s="8"/>
      <c r="K2057" s="8"/>
      <c r="L2057" s="15"/>
      <c r="M2057" s="204"/>
      <c r="N2057" s="8">
        <v>3.7699999999999997E-2</v>
      </c>
      <c r="O2057" s="8">
        <v>3.7900000000000003E-2</v>
      </c>
      <c r="P2057" s="15">
        <v>2.9600000000000001E-2</v>
      </c>
      <c r="Q2057" s="204">
        <v>2.98E-2</v>
      </c>
      <c r="R2057" s="8">
        <v>4.1399999999999999E-2</v>
      </c>
      <c r="S2057" s="204">
        <v>4.1799999999999997E-2</v>
      </c>
      <c r="T2057" s="205">
        <v>4.5600000000000002E-2</v>
      </c>
      <c r="U2057" s="204">
        <v>4.6199999999999998E-2</v>
      </c>
      <c r="V2057" s="8">
        <v>4.8599999999999997E-2</v>
      </c>
      <c r="W2057" s="204">
        <v>4.9200000000000001E-2</v>
      </c>
      <c r="X2057" s="8">
        <v>5.04E-2</v>
      </c>
      <c r="Y2057" s="204">
        <v>5.1200000000000002E-2</v>
      </c>
      <c r="Z2057" s="8"/>
      <c r="AA2057" s="204"/>
      <c r="AB2057" s="8">
        <v>5.16E-2</v>
      </c>
      <c r="AC2057" s="204">
        <v>5.2600000000000001E-2</v>
      </c>
      <c r="AD2057" s="8">
        <v>5.2299999999999999E-2</v>
      </c>
      <c r="AE2057" s="204">
        <v>5.33E-2</v>
      </c>
      <c r="AF2057" s="8"/>
      <c r="AG2057" s="204"/>
      <c r="AI2057" s="192" t="str">
        <f t="shared" si="546"/>
        <v/>
      </c>
      <c r="AJ2057" s="192" t="str">
        <f t="shared" si="547"/>
        <v/>
      </c>
      <c r="AK2057" s="192" t="str">
        <f t="shared" si="548"/>
        <v/>
      </c>
      <c r="AL2057" s="192" t="str">
        <f t="shared" si="549"/>
        <v/>
      </c>
      <c r="AM2057" s="192" t="str">
        <f t="shared" si="550"/>
        <v/>
      </c>
      <c r="AN2057" s="192" t="str">
        <f t="shared" si="551"/>
        <v/>
      </c>
      <c r="AO2057" s="193">
        <f t="shared" si="552"/>
        <v>3.78E-2</v>
      </c>
      <c r="AP2057" s="192">
        <f t="shared" si="553"/>
        <v>2.9700000000000001E-2</v>
      </c>
      <c r="AQ2057" s="193">
        <f t="shared" si="554"/>
        <v>4.1599999999999998E-2</v>
      </c>
      <c r="AR2057" s="192">
        <f t="shared" si="555"/>
        <v>4.5899999999999996E-2</v>
      </c>
      <c r="AS2057" s="192">
        <f t="shared" si="556"/>
        <v>4.8899999999999999E-2</v>
      </c>
      <c r="AT2057" s="192">
        <f t="shared" si="557"/>
        <v>5.0799999999999998E-2</v>
      </c>
      <c r="AU2057" s="193" t="str">
        <f t="shared" si="558"/>
        <v/>
      </c>
      <c r="AV2057" s="194">
        <f t="shared" si="559"/>
        <v>5.21E-2</v>
      </c>
      <c r="AW2057" s="193">
        <f t="shared" si="560"/>
        <v>5.28E-2</v>
      </c>
      <c r="AX2057" s="193" t="str">
        <f t="shared" si="561"/>
        <v/>
      </c>
      <c r="AZ2057" s="193">
        <f t="shared" si="545"/>
        <v>4.4949999999999997E-2</v>
      </c>
    </row>
    <row r="2058" spans="1:52" s="5" customFormat="1" ht="11.25" x14ac:dyDescent="0.2">
      <c r="A2058" s="203">
        <v>40987</v>
      </c>
      <c r="B2058" s="11"/>
      <c r="C2058" s="11"/>
      <c r="D2058" s="15"/>
      <c r="E2058" s="204"/>
      <c r="F2058" s="8"/>
      <c r="G2058" s="8"/>
      <c r="H2058" s="15"/>
      <c r="I2058" s="204"/>
      <c r="J2058" s="8"/>
      <c r="K2058" s="8"/>
      <c r="L2058" s="15"/>
      <c r="M2058" s="204"/>
      <c r="N2058" s="8">
        <v>3.7699999999999997E-2</v>
      </c>
      <c r="O2058" s="8">
        <v>3.7900000000000003E-2</v>
      </c>
      <c r="P2058" s="15">
        <v>2.9700000000000001E-2</v>
      </c>
      <c r="Q2058" s="204">
        <v>2.9899999999999999E-2</v>
      </c>
      <c r="R2058" s="8">
        <v>4.2000000000000003E-2</v>
      </c>
      <c r="S2058" s="204">
        <v>4.24E-2</v>
      </c>
      <c r="T2058" s="205">
        <v>4.5999999999999999E-2</v>
      </c>
      <c r="U2058" s="204">
        <v>4.6600000000000003E-2</v>
      </c>
      <c r="V2058" s="8">
        <v>4.8800000000000003E-2</v>
      </c>
      <c r="W2058" s="204">
        <v>4.9399999999999999E-2</v>
      </c>
      <c r="X2058" s="8">
        <v>5.0599999999999999E-2</v>
      </c>
      <c r="Y2058" s="204">
        <v>5.1400000000000001E-2</v>
      </c>
      <c r="Z2058" s="8"/>
      <c r="AA2058" s="204"/>
      <c r="AB2058" s="8">
        <v>5.1700000000000003E-2</v>
      </c>
      <c r="AC2058" s="204">
        <v>5.2699999999999997E-2</v>
      </c>
      <c r="AD2058" s="8">
        <v>5.2400000000000002E-2</v>
      </c>
      <c r="AE2058" s="204">
        <v>5.3400000000000003E-2</v>
      </c>
      <c r="AF2058" s="8"/>
      <c r="AG2058" s="204"/>
      <c r="AI2058" s="192" t="str">
        <f t="shared" si="546"/>
        <v/>
      </c>
      <c r="AJ2058" s="192" t="str">
        <f t="shared" si="547"/>
        <v/>
      </c>
      <c r="AK2058" s="192" t="str">
        <f t="shared" si="548"/>
        <v/>
      </c>
      <c r="AL2058" s="192" t="str">
        <f t="shared" si="549"/>
        <v/>
      </c>
      <c r="AM2058" s="192" t="str">
        <f t="shared" si="550"/>
        <v/>
      </c>
      <c r="AN2058" s="192" t="str">
        <f t="shared" si="551"/>
        <v/>
      </c>
      <c r="AO2058" s="193">
        <f t="shared" si="552"/>
        <v>3.78E-2</v>
      </c>
      <c r="AP2058" s="192">
        <f t="shared" si="553"/>
        <v>2.98E-2</v>
      </c>
      <c r="AQ2058" s="193">
        <f t="shared" si="554"/>
        <v>4.2200000000000001E-2</v>
      </c>
      <c r="AR2058" s="192">
        <f t="shared" si="555"/>
        <v>4.6300000000000001E-2</v>
      </c>
      <c r="AS2058" s="192">
        <f t="shared" si="556"/>
        <v>4.9100000000000005E-2</v>
      </c>
      <c r="AT2058" s="192">
        <f t="shared" si="557"/>
        <v>5.1000000000000004E-2</v>
      </c>
      <c r="AU2058" s="193" t="str">
        <f t="shared" si="558"/>
        <v/>
      </c>
      <c r="AV2058" s="194">
        <f t="shared" si="559"/>
        <v>5.2199999999999996E-2</v>
      </c>
      <c r="AW2058" s="193">
        <f t="shared" si="560"/>
        <v>5.2900000000000003E-2</v>
      </c>
      <c r="AX2058" s="193" t="str">
        <f t="shared" si="561"/>
        <v/>
      </c>
      <c r="AZ2058" s="193">
        <f t="shared" si="545"/>
        <v>4.5162500000000001E-2</v>
      </c>
    </row>
    <row r="2059" spans="1:52" s="5" customFormat="1" ht="11.25" x14ac:dyDescent="0.2">
      <c r="A2059" s="203">
        <v>40988</v>
      </c>
      <c r="B2059" s="11"/>
      <c r="C2059" s="11"/>
      <c r="D2059" s="15"/>
      <c r="E2059" s="204"/>
      <c r="F2059" s="8"/>
      <c r="G2059" s="8"/>
      <c r="H2059" s="15"/>
      <c r="I2059" s="204"/>
      <c r="J2059" s="8"/>
      <c r="K2059" s="8"/>
      <c r="L2059" s="15"/>
      <c r="M2059" s="204"/>
      <c r="N2059" s="8">
        <v>3.8100000000000002E-2</v>
      </c>
      <c r="O2059" s="8">
        <v>3.8300000000000001E-2</v>
      </c>
      <c r="P2059" s="15">
        <v>3.0300000000000001E-2</v>
      </c>
      <c r="Q2059" s="204">
        <v>3.0499999999999999E-2</v>
      </c>
      <c r="R2059" s="8">
        <v>4.2999999999999997E-2</v>
      </c>
      <c r="S2059" s="204">
        <v>4.3400000000000001E-2</v>
      </c>
      <c r="T2059" s="205">
        <v>4.6699999999999998E-2</v>
      </c>
      <c r="U2059" s="204">
        <v>4.7300000000000002E-2</v>
      </c>
      <c r="V2059" s="8">
        <v>4.9399999999999999E-2</v>
      </c>
      <c r="W2059" s="204">
        <v>0.05</v>
      </c>
      <c r="X2059" s="8">
        <v>5.11E-2</v>
      </c>
      <c r="Y2059" s="204">
        <v>5.1900000000000002E-2</v>
      </c>
      <c r="Z2059" s="8"/>
      <c r="AA2059" s="204"/>
      <c r="AB2059" s="8">
        <v>5.21E-2</v>
      </c>
      <c r="AC2059" s="204">
        <v>5.3100000000000001E-2</v>
      </c>
      <c r="AD2059" s="8">
        <v>5.28E-2</v>
      </c>
      <c r="AE2059" s="204">
        <v>5.3800000000000001E-2</v>
      </c>
      <c r="AF2059" s="8"/>
      <c r="AG2059" s="204"/>
      <c r="AI2059" s="192" t="str">
        <f t="shared" si="546"/>
        <v/>
      </c>
      <c r="AJ2059" s="192" t="str">
        <f t="shared" si="547"/>
        <v/>
      </c>
      <c r="AK2059" s="192" t="str">
        <f t="shared" si="548"/>
        <v/>
      </c>
      <c r="AL2059" s="192" t="str">
        <f t="shared" si="549"/>
        <v/>
      </c>
      <c r="AM2059" s="192" t="str">
        <f t="shared" si="550"/>
        <v/>
      </c>
      <c r="AN2059" s="192" t="str">
        <f t="shared" si="551"/>
        <v/>
      </c>
      <c r="AO2059" s="193">
        <f t="shared" si="552"/>
        <v>3.8199999999999998E-2</v>
      </c>
      <c r="AP2059" s="192">
        <f t="shared" si="553"/>
        <v>3.04E-2</v>
      </c>
      <c r="AQ2059" s="193">
        <f t="shared" si="554"/>
        <v>4.3200000000000002E-2</v>
      </c>
      <c r="AR2059" s="192">
        <f t="shared" si="555"/>
        <v>4.7E-2</v>
      </c>
      <c r="AS2059" s="192">
        <f t="shared" si="556"/>
        <v>4.9700000000000001E-2</v>
      </c>
      <c r="AT2059" s="192">
        <f t="shared" si="557"/>
        <v>5.1500000000000004E-2</v>
      </c>
      <c r="AU2059" s="193" t="str">
        <f t="shared" si="558"/>
        <v/>
      </c>
      <c r="AV2059" s="194">
        <f t="shared" si="559"/>
        <v>5.2600000000000001E-2</v>
      </c>
      <c r="AW2059" s="193">
        <f t="shared" si="560"/>
        <v>5.33E-2</v>
      </c>
      <c r="AX2059" s="193" t="str">
        <f t="shared" si="561"/>
        <v/>
      </c>
      <c r="AZ2059" s="193">
        <f t="shared" si="545"/>
        <v>4.57375E-2</v>
      </c>
    </row>
    <row r="2060" spans="1:52" s="5" customFormat="1" ht="11.25" x14ac:dyDescent="0.2">
      <c r="A2060" s="203">
        <v>40989</v>
      </c>
      <c r="B2060" s="11"/>
      <c r="C2060" s="11"/>
      <c r="D2060" s="15"/>
      <c r="E2060" s="204"/>
      <c r="F2060" s="8"/>
      <c r="G2060" s="8"/>
      <c r="H2060" s="15"/>
      <c r="I2060" s="204"/>
      <c r="J2060" s="8"/>
      <c r="K2060" s="8"/>
      <c r="L2060" s="15"/>
      <c r="M2060" s="204"/>
      <c r="N2060" s="8">
        <v>3.8199999999999998E-2</v>
      </c>
      <c r="O2060" s="8">
        <v>3.8399999999999997E-2</v>
      </c>
      <c r="P2060" s="15">
        <v>3.04E-2</v>
      </c>
      <c r="Q2060" s="204">
        <v>3.0599999999999999E-2</v>
      </c>
      <c r="R2060" s="8">
        <v>4.2900000000000001E-2</v>
      </c>
      <c r="S2060" s="204">
        <v>4.3299999999999998E-2</v>
      </c>
      <c r="T2060" s="205">
        <v>4.6699999999999998E-2</v>
      </c>
      <c r="U2060" s="204">
        <v>4.7300000000000002E-2</v>
      </c>
      <c r="V2060" s="8">
        <v>4.9399999999999999E-2</v>
      </c>
      <c r="W2060" s="204">
        <v>0.05</v>
      </c>
      <c r="X2060" s="8">
        <v>5.11E-2</v>
      </c>
      <c r="Y2060" s="204">
        <v>5.1900000000000002E-2</v>
      </c>
      <c r="Z2060" s="8"/>
      <c r="AA2060" s="204"/>
      <c r="AB2060" s="8">
        <v>5.21E-2</v>
      </c>
      <c r="AC2060" s="204">
        <v>5.3100000000000001E-2</v>
      </c>
      <c r="AD2060" s="8">
        <v>5.28E-2</v>
      </c>
      <c r="AE2060" s="204">
        <v>5.3800000000000001E-2</v>
      </c>
      <c r="AF2060" s="8"/>
      <c r="AG2060" s="204"/>
      <c r="AI2060" s="192" t="str">
        <f t="shared" si="546"/>
        <v/>
      </c>
      <c r="AJ2060" s="192" t="str">
        <f t="shared" si="547"/>
        <v/>
      </c>
      <c r="AK2060" s="192" t="str">
        <f t="shared" si="548"/>
        <v/>
      </c>
      <c r="AL2060" s="192" t="str">
        <f t="shared" si="549"/>
        <v/>
      </c>
      <c r="AM2060" s="192" t="str">
        <f t="shared" si="550"/>
        <v/>
      </c>
      <c r="AN2060" s="192" t="str">
        <f t="shared" si="551"/>
        <v/>
      </c>
      <c r="AO2060" s="193">
        <f t="shared" si="552"/>
        <v>3.8300000000000001E-2</v>
      </c>
      <c r="AP2060" s="192">
        <f t="shared" si="553"/>
        <v>3.0499999999999999E-2</v>
      </c>
      <c r="AQ2060" s="193">
        <f t="shared" si="554"/>
        <v>4.3099999999999999E-2</v>
      </c>
      <c r="AR2060" s="192">
        <f t="shared" si="555"/>
        <v>4.7E-2</v>
      </c>
      <c r="AS2060" s="192">
        <f t="shared" si="556"/>
        <v>4.9700000000000001E-2</v>
      </c>
      <c r="AT2060" s="192">
        <f t="shared" si="557"/>
        <v>5.1500000000000004E-2</v>
      </c>
      <c r="AU2060" s="193" t="str">
        <f t="shared" si="558"/>
        <v/>
      </c>
      <c r="AV2060" s="194">
        <f t="shared" si="559"/>
        <v>5.2600000000000001E-2</v>
      </c>
      <c r="AW2060" s="193">
        <f t="shared" si="560"/>
        <v>5.33E-2</v>
      </c>
      <c r="AX2060" s="193" t="str">
        <f t="shared" si="561"/>
        <v/>
      </c>
      <c r="AZ2060" s="193">
        <f t="shared" si="545"/>
        <v>4.5749999999999999E-2</v>
      </c>
    </row>
    <row r="2061" spans="1:52" s="5" customFormat="1" ht="11.25" x14ac:dyDescent="0.2">
      <c r="A2061" s="203">
        <v>40990</v>
      </c>
      <c r="B2061" s="11"/>
      <c r="C2061" s="11"/>
      <c r="D2061" s="15"/>
      <c r="E2061" s="204"/>
      <c r="F2061" s="8"/>
      <c r="G2061" s="8"/>
      <c r="H2061" s="15"/>
      <c r="I2061" s="204"/>
      <c r="J2061" s="8"/>
      <c r="K2061" s="8"/>
      <c r="L2061" s="15"/>
      <c r="M2061" s="204"/>
      <c r="N2061" s="8">
        <v>3.8300000000000001E-2</v>
      </c>
      <c r="O2061" s="8">
        <v>3.85E-2</v>
      </c>
      <c r="P2061" s="15">
        <v>3.04E-2</v>
      </c>
      <c r="Q2061" s="204">
        <v>3.0599999999999999E-2</v>
      </c>
      <c r="R2061" s="8">
        <v>4.2700000000000002E-2</v>
      </c>
      <c r="S2061" s="204">
        <v>4.3099999999999999E-2</v>
      </c>
      <c r="T2061" s="205">
        <v>4.6600000000000003E-2</v>
      </c>
      <c r="U2061" s="204">
        <v>4.7199999999999999E-2</v>
      </c>
      <c r="V2061" s="8">
        <v>4.9399999999999999E-2</v>
      </c>
      <c r="W2061" s="204">
        <v>0.05</v>
      </c>
      <c r="X2061" s="8">
        <v>5.0999999999999997E-2</v>
      </c>
      <c r="Y2061" s="204">
        <v>5.1799999999999999E-2</v>
      </c>
      <c r="Z2061" s="8"/>
      <c r="AA2061" s="204"/>
      <c r="AB2061" s="8">
        <v>5.1999999999999998E-2</v>
      </c>
      <c r="AC2061" s="204">
        <v>5.2999999999999999E-2</v>
      </c>
      <c r="AD2061" s="8">
        <v>5.2499999999999998E-2</v>
      </c>
      <c r="AE2061" s="204">
        <v>5.3499999999999999E-2</v>
      </c>
      <c r="AF2061" s="8"/>
      <c r="AG2061" s="204"/>
      <c r="AI2061" s="192" t="str">
        <f t="shared" si="546"/>
        <v/>
      </c>
      <c r="AJ2061" s="192" t="str">
        <f t="shared" si="547"/>
        <v/>
      </c>
      <c r="AK2061" s="192" t="str">
        <f t="shared" si="548"/>
        <v/>
      </c>
      <c r="AL2061" s="192" t="str">
        <f t="shared" si="549"/>
        <v/>
      </c>
      <c r="AM2061" s="192" t="str">
        <f t="shared" si="550"/>
        <v/>
      </c>
      <c r="AN2061" s="192" t="str">
        <f t="shared" si="551"/>
        <v/>
      </c>
      <c r="AO2061" s="193">
        <f t="shared" si="552"/>
        <v>3.8400000000000004E-2</v>
      </c>
      <c r="AP2061" s="192">
        <f t="shared" si="553"/>
        <v>3.0499999999999999E-2</v>
      </c>
      <c r="AQ2061" s="193">
        <f t="shared" si="554"/>
        <v>4.2900000000000001E-2</v>
      </c>
      <c r="AR2061" s="192">
        <f t="shared" si="555"/>
        <v>4.6899999999999997E-2</v>
      </c>
      <c r="AS2061" s="192">
        <f t="shared" si="556"/>
        <v>4.9700000000000001E-2</v>
      </c>
      <c r="AT2061" s="192">
        <f t="shared" si="557"/>
        <v>5.1400000000000001E-2</v>
      </c>
      <c r="AU2061" s="193" t="str">
        <f t="shared" si="558"/>
        <v/>
      </c>
      <c r="AV2061" s="194">
        <f t="shared" si="559"/>
        <v>5.2499999999999998E-2</v>
      </c>
      <c r="AW2061" s="193">
        <f t="shared" si="560"/>
        <v>5.2999999999999999E-2</v>
      </c>
      <c r="AX2061" s="193" t="str">
        <f t="shared" si="561"/>
        <v/>
      </c>
      <c r="AZ2061" s="193">
        <f t="shared" si="545"/>
        <v>4.5662500000000002E-2</v>
      </c>
    </row>
    <row r="2062" spans="1:52" s="5" customFormat="1" ht="11.25" x14ac:dyDescent="0.2">
      <c r="A2062" s="203">
        <v>40991</v>
      </c>
      <c r="B2062" s="11"/>
      <c r="C2062" s="11"/>
      <c r="D2062" s="15"/>
      <c r="E2062" s="204"/>
      <c r="F2062" s="8"/>
      <c r="G2062" s="8"/>
      <c r="H2062" s="15"/>
      <c r="I2062" s="204"/>
      <c r="J2062" s="8"/>
      <c r="K2062" s="8"/>
      <c r="L2062" s="15"/>
      <c r="M2062" s="204"/>
      <c r="N2062" s="8">
        <v>4.0099999999999997E-2</v>
      </c>
      <c r="O2062" s="8">
        <v>4.0300000000000002E-2</v>
      </c>
      <c r="P2062" s="15">
        <v>3.2399999999999998E-2</v>
      </c>
      <c r="Q2062" s="204">
        <v>3.2599999999999997E-2</v>
      </c>
      <c r="R2062" s="8">
        <v>4.2700000000000002E-2</v>
      </c>
      <c r="S2062" s="204">
        <v>4.3099999999999999E-2</v>
      </c>
      <c r="T2062" s="205">
        <v>4.65E-2</v>
      </c>
      <c r="U2062" s="204">
        <v>4.7100000000000003E-2</v>
      </c>
      <c r="V2062" s="8">
        <v>4.9299999999999997E-2</v>
      </c>
      <c r="W2062" s="204">
        <v>4.99E-2</v>
      </c>
      <c r="X2062" s="8">
        <v>5.0999999999999997E-2</v>
      </c>
      <c r="Y2062" s="204">
        <v>5.1799999999999999E-2</v>
      </c>
      <c r="Z2062" s="8"/>
      <c r="AA2062" s="204"/>
      <c r="AB2062" s="8">
        <v>5.1999999999999998E-2</v>
      </c>
      <c r="AC2062" s="204">
        <v>5.2999999999999999E-2</v>
      </c>
      <c r="AD2062" s="8">
        <v>5.2499999999999998E-2</v>
      </c>
      <c r="AE2062" s="204">
        <v>5.3499999999999999E-2</v>
      </c>
      <c r="AF2062" s="8"/>
      <c r="AG2062" s="204"/>
      <c r="AI2062" s="192" t="str">
        <f t="shared" si="546"/>
        <v/>
      </c>
      <c r="AJ2062" s="192" t="str">
        <f t="shared" si="547"/>
        <v/>
      </c>
      <c r="AK2062" s="192" t="str">
        <f t="shared" si="548"/>
        <v/>
      </c>
      <c r="AL2062" s="192" t="str">
        <f t="shared" si="549"/>
        <v/>
      </c>
      <c r="AM2062" s="192" t="str">
        <f t="shared" si="550"/>
        <v/>
      </c>
      <c r="AN2062" s="192" t="str">
        <f t="shared" si="551"/>
        <v/>
      </c>
      <c r="AO2062" s="193">
        <f t="shared" si="552"/>
        <v>4.02E-2</v>
      </c>
      <c r="AP2062" s="192">
        <f t="shared" si="553"/>
        <v>3.2500000000000001E-2</v>
      </c>
      <c r="AQ2062" s="193">
        <f t="shared" si="554"/>
        <v>4.2900000000000001E-2</v>
      </c>
      <c r="AR2062" s="192">
        <f t="shared" si="555"/>
        <v>4.6800000000000001E-2</v>
      </c>
      <c r="AS2062" s="192">
        <f t="shared" si="556"/>
        <v>4.9599999999999998E-2</v>
      </c>
      <c r="AT2062" s="192">
        <f t="shared" si="557"/>
        <v>5.1400000000000001E-2</v>
      </c>
      <c r="AU2062" s="193" t="str">
        <f t="shared" si="558"/>
        <v/>
      </c>
      <c r="AV2062" s="194">
        <f t="shared" si="559"/>
        <v>5.2499999999999998E-2</v>
      </c>
      <c r="AW2062" s="193">
        <f t="shared" si="560"/>
        <v>5.2999999999999999E-2</v>
      </c>
      <c r="AX2062" s="193" t="str">
        <f t="shared" si="561"/>
        <v/>
      </c>
      <c r="AZ2062" s="193">
        <f t="shared" si="545"/>
        <v>4.6112500000000001E-2</v>
      </c>
    </row>
    <row r="2063" spans="1:52" s="5" customFormat="1" ht="11.25" x14ac:dyDescent="0.2">
      <c r="A2063" s="203">
        <v>40994</v>
      </c>
      <c r="B2063" s="11"/>
      <c r="C2063" s="11"/>
      <c r="D2063" s="15"/>
      <c r="E2063" s="204"/>
      <c r="F2063" s="8"/>
      <c r="G2063" s="8"/>
      <c r="H2063" s="15"/>
      <c r="I2063" s="204"/>
      <c r="J2063" s="8"/>
      <c r="K2063" s="8"/>
      <c r="L2063" s="15"/>
      <c r="M2063" s="204"/>
      <c r="N2063" s="8">
        <v>0.04</v>
      </c>
      <c r="O2063" s="8">
        <v>4.02E-2</v>
      </c>
      <c r="P2063" s="15">
        <v>3.2099999999999997E-2</v>
      </c>
      <c r="Q2063" s="204">
        <v>3.2300000000000002E-2</v>
      </c>
      <c r="R2063" s="8">
        <v>4.24E-2</v>
      </c>
      <c r="S2063" s="204">
        <v>4.2799999999999998E-2</v>
      </c>
      <c r="T2063" s="205">
        <v>4.6300000000000001E-2</v>
      </c>
      <c r="U2063" s="204">
        <v>4.6899999999999997E-2</v>
      </c>
      <c r="V2063" s="8">
        <v>4.9200000000000001E-2</v>
      </c>
      <c r="W2063" s="204">
        <v>4.9799999999999997E-2</v>
      </c>
      <c r="X2063" s="8">
        <v>5.0900000000000001E-2</v>
      </c>
      <c r="Y2063" s="204">
        <v>5.1700000000000003E-2</v>
      </c>
      <c r="Z2063" s="8"/>
      <c r="AA2063" s="204"/>
      <c r="AB2063" s="8">
        <v>5.1900000000000002E-2</v>
      </c>
      <c r="AC2063" s="204">
        <v>5.2900000000000003E-2</v>
      </c>
      <c r="AD2063" s="8">
        <v>5.2400000000000002E-2</v>
      </c>
      <c r="AE2063" s="204">
        <v>5.3400000000000003E-2</v>
      </c>
      <c r="AF2063" s="8"/>
      <c r="AG2063" s="204"/>
      <c r="AI2063" s="192" t="str">
        <f t="shared" si="546"/>
        <v/>
      </c>
      <c r="AJ2063" s="192" t="str">
        <f t="shared" si="547"/>
        <v/>
      </c>
      <c r="AK2063" s="192" t="str">
        <f t="shared" si="548"/>
        <v/>
      </c>
      <c r="AL2063" s="192" t="str">
        <f t="shared" si="549"/>
        <v/>
      </c>
      <c r="AM2063" s="192" t="str">
        <f t="shared" si="550"/>
        <v/>
      </c>
      <c r="AN2063" s="192" t="str">
        <f t="shared" si="551"/>
        <v/>
      </c>
      <c r="AO2063" s="193">
        <f t="shared" si="552"/>
        <v>4.0099999999999997E-2</v>
      </c>
      <c r="AP2063" s="192">
        <f t="shared" si="553"/>
        <v>3.2199999999999999E-2</v>
      </c>
      <c r="AQ2063" s="193">
        <f t="shared" si="554"/>
        <v>4.2599999999999999E-2</v>
      </c>
      <c r="AR2063" s="192">
        <f t="shared" si="555"/>
        <v>4.6600000000000003E-2</v>
      </c>
      <c r="AS2063" s="192">
        <f t="shared" si="556"/>
        <v>4.9500000000000002E-2</v>
      </c>
      <c r="AT2063" s="192">
        <f t="shared" si="557"/>
        <v>5.1299999999999998E-2</v>
      </c>
      <c r="AU2063" s="193" t="str">
        <f t="shared" si="558"/>
        <v/>
      </c>
      <c r="AV2063" s="194">
        <f t="shared" si="559"/>
        <v>5.2400000000000002E-2</v>
      </c>
      <c r="AW2063" s="193">
        <f t="shared" si="560"/>
        <v>5.2900000000000003E-2</v>
      </c>
      <c r="AX2063" s="193" t="str">
        <f t="shared" si="561"/>
        <v/>
      </c>
      <c r="AZ2063" s="193">
        <f t="shared" si="545"/>
        <v>4.5950000000000005E-2</v>
      </c>
    </row>
    <row r="2064" spans="1:52" s="5" customFormat="1" ht="11.25" x14ac:dyDescent="0.2">
      <c r="A2064" s="203">
        <v>40995</v>
      </c>
      <c r="B2064" s="11"/>
      <c r="C2064" s="11"/>
      <c r="D2064" s="15"/>
      <c r="E2064" s="204"/>
      <c r="F2064" s="8"/>
      <c r="G2064" s="8"/>
      <c r="H2064" s="15"/>
      <c r="I2064" s="204"/>
      <c r="J2064" s="8"/>
      <c r="K2064" s="8"/>
      <c r="L2064" s="15"/>
      <c r="M2064" s="204"/>
      <c r="N2064" s="8">
        <v>4.0099999999999997E-2</v>
      </c>
      <c r="O2064" s="8">
        <v>4.0300000000000002E-2</v>
      </c>
      <c r="P2064" s="15">
        <v>3.2300000000000002E-2</v>
      </c>
      <c r="Q2064" s="204">
        <v>3.2500000000000001E-2</v>
      </c>
      <c r="R2064" s="8">
        <v>4.2500000000000003E-2</v>
      </c>
      <c r="S2064" s="204">
        <v>4.2900000000000001E-2</v>
      </c>
      <c r="T2064" s="205">
        <v>4.6399999999999997E-2</v>
      </c>
      <c r="U2064" s="204">
        <v>4.7E-2</v>
      </c>
      <c r="V2064" s="8">
        <v>4.9299999999999997E-2</v>
      </c>
      <c r="W2064" s="204">
        <v>4.99E-2</v>
      </c>
      <c r="X2064" s="8">
        <v>5.0999999999999997E-2</v>
      </c>
      <c r="Y2064" s="204">
        <v>5.1799999999999999E-2</v>
      </c>
      <c r="Z2064" s="8"/>
      <c r="AA2064" s="204"/>
      <c r="AB2064" s="8">
        <v>5.1999999999999998E-2</v>
      </c>
      <c r="AC2064" s="204">
        <v>5.2999999999999999E-2</v>
      </c>
      <c r="AD2064" s="8">
        <v>5.2400000000000002E-2</v>
      </c>
      <c r="AE2064" s="204">
        <v>5.3400000000000003E-2</v>
      </c>
      <c r="AF2064" s="8"/>
      <c r="AG2064" s="204"/>
      <c r="AI2064" s="192" t="str">
        <f t="shared" si="546"/>
        <v/>
      </c>
      <c r="AJ2064" s="192" t="str">
        <f t="shared" si="547"/>
        <v/>
      </c>
      <c r="AK2064" s="192" t="str">
        <f t="shared" si="548"/>
        <v/>
      </c>
      <c r="AL2064" s="192" t="str">
        <f t="shared" si="549"/>
        <v/>
      </c>
      <c r="AM2064" s="192" t="str">
        <f t="shared" si="550"/>
        <v/>
      </c>
      <c r="AN2064" s="192" t="str">
        <f t="shared" si="551"/>
        <v/>
      </c>
      <c r="AO2064" s="193">
        <f t="shared" si="552"/>
        <v>4.02E-2</v>
      </c>
      <c r="AP2064" s="192">
        <f t="shared" si="553"/>
        <v>3.2399999999999998E-2</v>
      </c>
      <c r="AQ2064" s="193">
        <f t="shared" si="554"/>
        <v>4.2700000000000002E-2</v>
      </c>
      <c r="AR2064" s="192">
        <f t="shared" si="555"/>
        <v>4.6699999999999998E-2</v>
      </c>
      <c r="AS2064" s="192">
        <f t="shared" si="556"/>
        <v>4.9599999999999998E-2</v>
      </c>
      <c r="AT2064" s="192">
        <f t="shared" si="557"/>
        <v>5.1400000000000001E-2</v>
      </c>
      <c r="AU2064" s="193" t="str">
        <f t="shared" si="558"/>
        <v/>
      </c>
      <c r="AV2064" s="194">
        <f t="shared" si="559"/>
        <v>5.2499999999999998E-2</v>
      </c>
      <c r="AW2064" s="193">
        <f t="shared" si="560"/>
        <v>5.2900000000000003E-2</v>
      </c>
      <c r="AX2064" s="193" t="str">
        <f t="shared" si="561"/>
        <v/>
      </c>
      <c r="AZ2064" s="193">
        <f t="shared" si="545"/>
        <v>4.6050000000000001E-2</v>
      </c>
    </row>
    <row r="2065" spans="1:53" s="5" customFormat="1" ht="11.25" x14ac:dyDescent="0.2">
      <c r="A2065" s="203">
        <v>40996</v>
      </c>
      <c r="B2065" s="11"/>
      <c r="C2065" s="11"/>
      <c r="D2065" s="15"/>
      <c r="E2065" s="204"/>
      <c r="F2065" s="8"/>
      <c r="G2065" s="8"/>
      <c r="H2065" s="15"/>
      <c r="I2065" s="204"/>
      <c r="J2065" s="8"/>
      <c r="K2065" s="8"/>
      <c r="L2065" s="15"/>
      <c r="M2065" s="204"/>
      <c r="N2065" s="8">
        <v>4.0099999999999997E-2</v>
      </c>
      <c r="O2065" s="8">
        <v>4.0300000000000002E-2</v>
      </c>
      <c r="P2065" s="15">
        <v>3.2099999999999997E-2</v>
      </c>
      <c r="Q2065" s="204">
        <v>3.2300000000000002E-2</v>
      </c>
      <c r="R2065" s="8">
        <v>4.2200000000000001E-2</v>
      </c>
      <c r="S2065" s="204">
        <v>4.2599999999999999E-2</v>
      </c>
      <c r="T2065" s="205">
        <v>4.6100000000000002E-2</v>
      </c>
      <c r="U2065" s="204">
        <v>4.6699999999999998E-2</v>
      </c>
      <c r="V2065" s="8">
        <v>4.9000000000000002E-2</v>
      </c>
      <c r="W2065" s="204">
        <v>4.9599999999999998E-2</v>
      </c>
      <c r="X2065" s="8">
        <v>5.0700000000000002E-2</v>
      </c>
      <c r="Y2065" s="204">
        <v>5.1499999999999997E-2</v>
      </c>
      <c r="Z2065" s="8"/>
      <c r="AA2065" s="204"/>
      <c r="AB2065" s="8">
        <v>5.1700000000000003E-2</v>
      </c>
      <c r="AC2065" s="204">
        <v>5.2699999999999997E-2</v>
      </c>
      <c r="AD2065" s="8">
        <v>5.2200000000000003E-2</v>
      </c>
      <c r="AE2065" s="204">
        <v>5.3199999999999997E-2</v>
      </c>
      <c r="AF2065" s="8"/>
      <c r="AG2065" s="204"/>
      <c r="AI2065" s="192" t="str">
        <f t="shared" si="546"/>
        <v/>
      </c>
      <c r="AJ2065" s="192" t="str">
        <f t="shared" si="547"/>
        <v/>
      </c>
      <c r="AK2065" s="192" t="str">
        <f t="shared" si="548"/>
        <v/>
      </c>
      <c r="AL2065" s="192" t="str">
        <f t="shared" si="549"/>
        <v/>
      </c>
      <c r="AM2065" s="192" t="str">
        <f t="shared" si="550"/>
        <v/>
      </c>
      <c r="AN2065" s="192" t="str">
        <f t="shared" si="551"/>
        <v/>
      </c>
      <c r="AO2065" s="193">
        <f t="shared" si="552"/>
        <v>4.02E-2</v>
      </c>
      <c r="AP2065" s="192">
        <f t="shared" si="553"/>
        <v>3.2199999999999999E-2</v>
      </c>
      <c r="AQ2065" s="193">
        <f t="shared" si="554"/>
        <v>4.24E-2</v>
      </c>
      <c r="AR2065" s="192">
        <f t="shared" si="555"/>
        <v>4.6399999999999997E-2</v>
      </c>
      <c r="AS2065" s="192">
        <f t="shared" si="556"/>
        <v>4.9299999999999997E-2</v>
      </c>
      <c r="AT2065" s="192">
        <f t="shared" si="557"/>
        <v>5.11E-2</v>
      </c>
      <c r="AU2065" s="193" t="str">
        <f t="shared" si="558"/>
        <v/>
      </c>
      <c r="AV2065" s="194">
        <f t="shared" si="559"/>
        <v>5.2199999999999996E-2</v>
      </c>
      <c r="AW2065" s="193">
        <f t="shared" si="560"/>
        <v>5.2699999999999997E-2</v>
      </c>
      <c r="AX2065" s="193" t="str">
        <f t="shared" si="561"/>
        <v/>
      </c>
      <c r="AZ2065" s="193">
        <f t="shared" si="545"/>
        <v>4.5812499999999992E-2</v>
      </c>
    </row>
    <row r="2066" spans="1:53" s="5" customFormat="1" ht="11.25" x14ac:dyDescent="0.2">
      <c r="A2066" s="203">
        <v>40997</v>
      </c>
      <c r="B2066" s="11"/>
      <c r="C2066" s="11"/>
      <c r="D2066" s="15"/>
      <c r="E2066" s="204"/>
      <c r="F2066" s="8"/>
      <c r="G2066" s="8"/>
      <c r="H2066" s="15"/>
      <c r="I2066" s="204"/>
      <c r="J2066" s="8"/>
      <c r="K2066" s="8"/>
      <c r="L2066" s="15"/>
      <c r="M2066" s="204"/>
      <c r="N2066" s="8">
        <v>0.04</v>
      </c>
      <c r="O2066" s="8">
        <v>4.02E-2</v>
      </c>
      <c r="P2066" s="15">
        <v>3.1699999999999999E-2</v>
      </c>
      <c r="Q2066" s="204">
        <v>3.1899999999999998E-2</v>
      </c>
      <c r="R2066" s="8">
        <v>4.2200000000000001E-2</v>
      </c>
      <c r="S2066" s="204">
        <v>4.2599999999999999E-2</v>
      </c>
      <c r="T2066" s="205">
        <v>4.5900000000000003E-2</v>
      </c>
      <c r="U2066" s="204">
        <v>4.65E-2</v>
      </c>
      <c r="V2066" s="8">
        <v>4.87E-2</v>
      </c>
      <c r="W2066" s="204">
        <v>4.9299999999999997E-2</v>
      </c>
      <c r="X2066" s="8">
        <v>5.04E-2</v>
      </c>
      <c r="Y2066" s="204">
        <v>5.1200000000000002E-2</v>
      </c>
      <c r="Z2066" s="8"/>
      <c r="AA2066" s="204"/>
      <c r="AB2066" s="8">
        <v>5.1499999999999997E-2</v>
      </c>
      <c r="AC2066" s="204">
        <v>5.2499999999999998E-2</v>
      </c>
      <c r="AD2066" s="8">
        <v>5.1999999999999998E-2</v>
      </c>
      <c r="AE2066" s="204">
        <v>5.2999999999999999E-2</v>
      </c>
      <c r="AF2066" s="8"/>
      <c r="AG2066" s="204"/>
      <c r="AI2066" s="192" t="str">
        <f t="shared" si="546"/>
        <v/>
      </c>
      <c r="AJ2066" s="192" t="str">
        <f t="shared" si="547"/>
        <v/>
      </c>
      <c r="AK2066" s="192" t="str">
        <f t="shared" si="548"/>
        <v/>
      </c>
      <c r="AL2066" s="192" t="str">
        <f t="shared" si="549"/>
        <v/>
      </c>
      <c r="AM2066" s="192" t="str">
        <f t="shared" si="550"/>
        <v/>
      </c>
      <c r="AN2066" s="192" t="str">
        <f t="shared" si="551"/>
        <v/>
      </c>
      <c r="AO2066" s="193">
        <f t="shared" si="552"/>
        <v>4.0099999999999997E-2</v>
      </c>
      <c r="AP2066" s="192">
        <f t="shared" si="553"/>
        <v>3.1799999999999995E-2</v>
      </c>
      <c r="AQ2066" s="193">
        <f t="shared" si="554"/>
        <v>4.24E-2</v>
      </c>
      <c r="AR2066" s="192">
        <f t="shared" si="555"/>
        <v>4.6200000000000005E-2</v>
      </c>
      <c r="AS2066" s="192">
        <f t="shared" si="556"/>
        <v>4.9000000000000002E-2</v>
      </c>
      <c r="AT2066" s="192">
        <f t="shared" si="557"/>
        <v>5.0799999999999998E-2</v>
      </c>
      <c r="AU2066" s="193" t="str">
        <f t="shared" si="558"/>
        <v/>
      </c>
      <c r="AV2066" s="194">
        <f t="shared" si="559"/>
        <v>5.1999999999999998E-2</v>
      </c>
      <c r="AW2066" s="193">
        <f t="shared" si="560"/>
        <v>5.2499999999999998E-2</v>
      </c>
      <c r="AX2066" s="193" t="str">
        <f t="shared" si="561"/>
        <v/>
      </c>
      <c r="AZ2066" s="193">
        <f t="shared" si="545"/>
        <v>4.5599999999999995E-2</v>
      </c>
    </row>
    <row r="2067" spans="1:53" s="215" customFormat="1" ht="11.25" x14ac:dyDescent="0.2">
      <c r="A2067" s="203">
        <v>40998</v>
      </c>
      <c r="B2067" s="11"/>
      <c r="C2067" s="11"/>
      <c r="D2067" s="15"/>
      <c r="E2067" s="204"/>
      <c r="F2067" s="8"/>
      <c r="G2067" s="8"/>
      <c r="H2067" s="15"/>
      <c r="I2067" s="204"/>
      <c r="J2067" s="8"/>
      <c r="K2067" s="8"/>
      <c r="L2067" s="15"/>
      <c r="M2067" s="204"/>
      <c r="N2067" s="8">
        <v>3.9600000000000003E-2</v>
      </c>
      <c r="O2067" s="8">
        <v>3.9800000000000002E-2</v>
      </c>
      <c r="P2067" s="15">
        <v>3.1800000000000002E-2</v>
      </c>
      <c r="Q2067" s="204">
        <v>3.2000000000000001E-2</v>
      </c>
      <c r="R2067" s="8">
        <v>4.2500000000000003E-2</v>
      </c>
      <c r="S2067" s="204">
        <v>4.2900000000000001E-2</v>
      </c>
      <c r="T2067" s="205">
        <v>4.6199999999999998E-2</v>
      </c>
      <c r="U2067" s="204">
        <v>4.6800000000000001E-2</v>
      </c>
      <c r="V2067" s="8">
        <v>4.8899999999999999E-2</v>
      </c>
      <c r="W2067" s="204">
        <v>4.9500000000000002E-2</v>
      </c>
      <c r="X2067" s="8">
        <v>5.0500000000000003E-2</v>
      </c>
      <c r="Y2067" s="204">
        <v>5.1299999999999998E-2</v>
      </c>
      <c r="Z2067" s="8"/>
      <c r="AA2067" s="204"/>
      <c r="AB2067" s="8">
        <v>5.16E-2</v>
      </c>
      <c r="AC2067" s="204">
        <v>5.2600000000000001E-2</v>
      </c>
      <c r="AD2067" s="8">
        <v>5.2200000000000003E-2</v>
      </c>
      <c r="AE2067" s="204">
        <v>5.3199999999999997E-2</v>
      </c>
      <c r="AF2067" s="8"/>
      <c r="AG2067" s="204"/>
      <c r="AH2067" s="5"/>
      <c r="AI2067" s="192" t="str">
        <f t="shared" si="546"/>
        <v/>
      </c>
      <c r="AJ2067" s="192" t="str">
        <f t="shared" si="547"/>
        <v/>
      </c>
      <c r="AK2067" s="192" t="str">
        <f t="shared" si="548"/>
        <v/>
      </c>
      <c r="AL2067" s="192" t="str">
        <f t="shared" si="549"/>
        <v/>
      </c>
      <c r="AM2067" s="192" t="str">
        <f t="shared" si="550"/>
        <v/>
      </c>
      <c r="AN2067" s="192" t="str">
        <f t="shared" si="551"/>
        <v/>
      </c>
      <c r="AO2067" s="193">
        <f t="shared" si="552"/>
        <v>3.9699999999999999E-2</v>
      </c>
      <c r="AP2067" s="192">
        <f t="shared" si="553"/>
        <v>3.1899999999999998E-2</v>
      </c>
      <c r="AQ2067" s="193">
        <f t="shared" si="554"/>
        <v>4.2700000000000002E-2</v>
      </c>
      <c r="AR2067" s="192">
        <f t="shared" si="555"/>
        <v>4.65E-2</v>
      </c>
      <c r="AS2067" s="192">
        <f t="shared" si="556"/>
        <v>4.9200000000000001E-2</v>
      </c>
      <c r="AT2067" s="192">
        <f t="shared" si="557"/>
        <v>5.0900000000000001E-2</v>
      </c>
      <c r="AU2067" s="193" t="str">
        <f t="shared" si="558"/>
        <v/>
      </c>
      <c r="AV2067" s="194">
        <f t="shared" si="559"/>
        <v>5.21E-2</v>
      </c>
      <c r="AW2067" s="193">
        <f t="shared" si="560"/>
        <v>5.2699999999999997E-2</v>
      </c>
      <c r="AX2067" s="193" t="str">
        <f t="shared" si="561"/>
        <v/>
      </c>
      <c r="AY2067" s="5"/>
      <c r="AZ2067" s="193">
        <f t="shared" si="545"/>
        <v>4.5712500000000003E-2</v>
      </c>
      <c r="BA2067" s="5"/>
    </row>
    <row r="2068" spans="1:53" s="5" customFormat="1" ht="11.25" x14ac:dyDescent="0.2">
      <c r="A2068" s="203">
        <v>41001</v>
      </c>
      <c r="B2068" s="11"/>
      <c r="C2068" s="11"/>
      <c r="D2068" s="15"/>
      <c r="E2068" s="204"/>
      <c r="F2068" s="8"/>
      <c r="G2068" s="8"/>
      <c r="H2068" s="15"/>
      <c r="I2068" s="204"/>
      <c r="J2068" s="8"/>
      <c r="K2068" s="8"/>
      <c r="L2068" s="15"/>
      <c r="M2068" s="204"/>
      <c r="N2068" s="8">
        <v>3.8800000000000001E-2</v>
      </c>
      <c r="O2068" s="8">
        <v>3.9E-2</v>
      </c>
      <c r="P2068" s="15">
        <v>3.1399999999999997E-2</v>
      </c>
      <c r="Q2068" s="204">
        <v>3.1600000000000003E-2</v>
      </c>
      <c r="R2068" s="8">
        <v>4.2799999999999998E-2</v>
      </c>
      <c r="S2068" s="204">
        <v>4.3200000000000002E-2</v>
      </c>
      <c r="T2068" s="205">
        <v>4.6199999999999998E-2</v>
      </c>
      <c r="U2068" s="204">
        <v>4.6800000000000001E-2</v>
      </c>
      <c r="V2068" s="8">
        <v>4.8899999999999999E-2</v>
      </c>
      <c r="W2068" s="204">
        <v>4.9500000000000002E-2</v>
      </c>
      <c r="X2068" s="8">
        <v>5.0599999999999999E-2</v>
      </c>
      <c r="Y2068" s="204">
        <v>5.1400000000000001E-2</v>
      </c>
      <c r="Z2068" s="8"/>
      <c r="AA2068" s="204"/>
      <c r="AB2068" s="8">
        <v>5.1700000000000003E-2</v>
      </c>
      <c r="AC2068" s="204">
        <v>5.2699999999999997E-2</v>
      </c>
      <c r="AD2068" s="8">
        <v>5.2200000000000003E-2</v>
      </c>
      <c r="AE2068" s="204">
        <v>5.3199999999999997E-2</v>
      </c>
      <c r="AF2068" s="8"/>
      <c r="AG2068" s="204"/>
      <c r="AI2068" s="192" t="str">
        <f t="shared" si="546"/>
        <v/>
      </c>
      <c r="AJ2068" s="192" t="str">
        <f t="shared" si="547"/>
        <v/>
      </c>
      <c r="AK2068" s="192" t="str">
        <f t="shared" si="548"/>
        <v/>
      </c>
      <c r="AL2068" s="192" t="str">
        <f t="shared" si="549"/>
        <v/>
      </c>
      <c r="AM2068" s="192" t="str">
        <f t="shared" si="550"/>
        <v/>
      </c>
      <c r="AN2068" s="192" t="str">
        <f t="shared" si="551"/>
        <v/>
      </c>
      <c r="AO2068" s="193">
        <f t="shared" si="552"/>
        <v>3.8900000000000004E-2</v>
      </c>
      <c r="AP2068" s="192">
        <f t="shared" si="553"/>
        <v>3.15E-2</v>
      </c>
      <c r="AQ2068" s="193">
        <f t="shared" si="554"/>
        <v>4.2999999999999997E-2</v>
      </c>
      <c r="AR2068" s="192">
        <f t="shared" si="555"/>
        <v>4.65E-2</v>
      </c>
      <c r="AS2068" s="192">
        <f t="shared" si="556"/>
        <v>4.9200000000000001E-2</v>
      </c>
      <c r="AT2068" s="192">
        <f t="shared" si="557"/>
        <v>5.1000000000000004E-2</v>
      </c>
      <c r="AU2068" s="193" t="str">
        <f t="shared" si="558"/>
        <v/>
      </c>
      <c r="AV2068" s="194">
        <f t="shared" si="559"/>
        <v>5.2199999999999996E-2</v>
      </c>
      <c r="AW2068" s="193">
        <f t="shared" si="560"/>
        <v>5.2699999999999997E-2</v>
      </c>
      <c r="AX2068" s="193" t="str">
        <f t="shared" si="561"/>
        <v/>
      </c>
      <c r="AZ2068" s="193">
        <f t="shared" ref="AZ2068:AZ2131" si="562">AVERAGE(AI2068:AX2068)</f>
        <v>4.5624999999999999E-2</v>
      </c>
    </row>
    <row r="2069" spans="1:53" s="5" customFormat="1" ht="11.25" x14ac:dyDescent="0.2">
      <c r="A2069" s="203">
        <v>41002</v>
      </c>
      <c r="B2069" s="11"/>
      <c r="C2069" s="11"/>
      <c r="D2069" s="15"/>
      <c r="E2069" s="204"/>
      <c r="F2069" s="8"/>
      <c r="G2069" s="8"/>
      <c r="H2069" s="15"/>
      <c r="I2069" s="204"/>
      <c r="J2069" s="8"/>
      <c r="K2069" s="8"/>
      <c r="L2069" s="15"/>
      <c r="M2069" s="204"/>
      <c r="N2069" s="8">
        <v>3.8600000000000002E-2</v>
      </c>
      <c r="O2069" s="8">
        <v>3.8800000000000001E-2</v>
      </c>
      <c r="P2069" s="15">
        <v>3.1300000000000001E-2</v>
      </c>
      <c r="Q2069" s="204">
        <v>3.15E-2</v>
      </c>
      <c r="R2069" s="8">
        <v>4.2299999999999997E-2</v>
      </c>
      <c r="S2069" s="204">
        <v>4.2700000000000002E-2</v>
      </c>
      <c r="T2069" s="205">
        <v>4.58E-2</v>
      </c>
      <c r="U2069" s="204">
        <v>4.6399999999999997E-2</v>
      </c>
      <c r="V2069" s="8">
        <v>4.8399999999999999E-2</v>
      </c>
      <c r="W2069" s="204">
        <v>4.9000000000000002E-2</v>
      </c>
      <c r="X2069" s="8">
        <v>5.04E-2</v>
      </c>
      <c r="Y2069" s="204">
        <v>5.1200000000000002E-2</v>
      </c>
      <c r="Z2069" s="8"/>
      <c r="AA2069" s="204"/>
      <c r="AB2069" s="8">
        <v>5.1700000000000003E-2</v>
      </c>
      <c r="AC2069" s="204">
        <v>5.2699999999999997E-2</v>
      </c>
      <c r="AD2069" s="8">
        <v>5.21E-2</v>
      </c>
      <c r="AE2069" s="204">
        <v>5.3100000000000001E-2</v>
      </c>
      <c r="AF2069" s="8"/>
      <c r="AG2069" s="204"/>
      <c r="AI2069" s="192" t="str">
        <f t="shared" si="546"/>
        <v/>
      </c>
      <c r="AJ2069" s="192" t="str">
        <f t="shared" si="547"/>
        <v/>
      </c>
      <c r="AK2069" s="192" t="str">
        <f t="shared" si="548"/>
        <v/>
      </c>
      <c r="AL2069" s="192" t="str">
        <f t="shared" si="549"/>
        <v/>
      </c>
      <c r="AM2069" s="192" t="str">
        <f t="shared" si="550"/>
        <v/>
      </c>
      <c r="AN2069" s="192" t="str">
        <f t="shared" si="551"/>
        <v/>
      </c>
      <c r="AO2069" s="193">
        <f t="shared" si="552"/>
        <v>3.8699999999999998E-2</v>
      </c>
      <c r="AP2069" s="192">
        <f t="shared" si="553"/>
        <v>3.1399999999999997E-2</v>
      </c>
      <c r="AQ2069" s="193">
        <f t="shared" si="554"/>
        <v>4.2499999999999996E-2</v>
      </c>
      <c r="AR2069" s="192">
        <f t="shared" si="555"/>
        <v>4.6100000000000002E-2</v>
      </c>
      <c r="AS2069" s="192">
        <f t="shared" si="556"/>
        <v>4.87E-2</v>
      </c>
      <c r="AT2069" s="192">
        <f t="shared" si="557"/>
        <v>5.0799999999999998E-2</v>
      </c>
      <c r="AU2069" s="193" t="str">
        <f t="shared" si="558"/>
        <v/>
      </c>
      <c r="AV2069" s="194">
        <f t="shared" si="559"/>
        <v>5.2199999999999996E-2</v>
      </c>
      <c r="AW2069" s="193">
        <f t="shared" si="560"/>
        <v>5.2600000000000001E-2</v>
      </c>
      <c r="AX2069" s="193" t="str">
        <f t="shared" si="561"/>
        <v/>
      </c>
      <c r="AZ2069" s="193">
        <f t="shared" si="562"/>
        <v>4.5374999999999999E-2</v>
      </c>
    </row>
    <row r="2070" spans="1:53" s="5" customFormat="1" ht="11.25" x14ac:dyDescent="0.2">
      <c r="A2070" s="203">
        <v>41003</v>
      </c>
      <c r="B2070" s="11"/>
      <c r="C2070" s="11"/>
      <c r="D2070" s="15"/>
      <c r="E2070" s="204"/>
      <c r="F2070" s="8"/>
      <c r="G2070" s="8"/>
      <c r="H2070" s="15"/>
      <c r="I2070" s="204"/>
      <c r="J2070" s="8"/>
      <c r="K2070" s="8"/>
      <c r="L2070" s="15"/>
      <c r="M2070" s="204"/>
      <c r="N2070" s="8">
        <v>4.1399999999999999E-2</v>
      </c>
      <c r="O2070" s="8">
        <v>4.1599999999999998E-2</v>
      </c>
      <c r="P2070" s="15">
        <v>3.0800000000000001E-2</v>
      </c>
      <c r="Q2070" s="204">
        <v>3.1E-2</v>
      </c>
      <c r="R2070" s="8">
        <v>4.2599999999999999E-2</v>
      </c>
      <c r="S2070" s="204">
        <v>4.2999999999999997E-2</v>
      </c>
      <c r="T2070" s="205">
        <v>4.6399999999999997E-2</v>
      </c>
      <c r="U2070" s="204">
        <v>4.7E-2</v>
      </c>
      <c r="V2070" s="8">
        <v>4.9000000000000002E-2</v>
      </c>
      <c r="W2070" s="204">
        <v>4.9599999999999998E-2</v>
      </c>
      <c r="X2070" s="8">
        <v>5.0900000000000001E-2</v>
      </c>
      <c r="Y2070" s="204">
        <v>5.1700000000000003E-2</v>
      </c>
      <c r="Z2070" s="8"/>
      <c r="AA2070" s="204"/>
      <c r="AB2070" s="8">
        <v>5.2200000000000003E-2</v>
      </c>
      <c r="AC2070" s="204">
        <v>5.3199999999999997E-2</v>
      </c>
      <c r="AD2070" s="8">
        <v>5.2499999999999998E-2</v>
      </c>
      <c r="AE2070" s="204">
        <v>5.3499999999999999E-2</v>
      </c>
      <c r="AF2070" s="8"/>
      <c r="AG2070" s="204"/>
      <c r="AI2070" s="192" t="str">
        <f t="shared" si="546"/>
        <v/>
      </c>
      <c r="AJ2070" s="192" t="str">
        <f t="shared" si="547"/>
        <v/>
      </c>
      <c r="AK2070" s="192" t="str">
        <f t="shared" si="548"/>
        <v/>
      </c>
      <c r="AL2070" s="192" t="str">
        <f t="shared" si="549"/>
        <v/>
      </c>
      <c r="AM2070" s="192" t="str">
        <f t="shared" si="550"/>
        <v/>
      </c>
      <c r="AN2070" s="192" t="str">
        <f t="shared" si="551"/>
        <v/>
      </c>
      <c r="AO2070" s="193">
        <f t="shared" si="552"/>
        <v>4.1499999999999995E-2</v>
      </c>
      <c r="AP2070" s="192">
        <f t="shared" si="553"/>
        <v>3.09E-2</v>
      </c>
      <c r="AQ2070" s="193">
        <f t="shared" si="554"/>
        <v>4.2799999999999998E-2</v>
      </c>
      <c r="AR2070" s="192">
        <f t="shared" si="555"/>
        <v>4.6699999999999998E-2</v>
      </c>
      <c r="AS2070" s="192">
        <f t="shared" si="556"/>
        <v>4.9299999999999997E-2</v>
      </c>
      <c r="AT2070" s="192">
        <f t="shared" si="557"/>
        <v>5.1299999999999998E-2</v>
      </c>
      <c r="AU2070" s="193" t="str">
        <f t="shared" si="558"/>
        <v/>
      </c>
      <c r="AV2070" s="194">
        <f t="shared" si="559"/>
        <v>5.2699999999999997E-2</v>
      </c>
      <c r="AW2070" s="193">
        <f t="shared" si="560"/>
        <v>5.2999999999999999E-2</v>
      </c>
      <c r="AX2070" s="193" t="str">
        <f t="shared" si="561"/>
        <v/>
      </c>
      <c r="AZ2070" s="193">
        <f t="shared" si="562"/>
        <v>4.6025000000000003E-2</v>
      </c>
    </row>
    <row r="2071" spans="1:53" s="5" customFormat="1" ht="11.25" x14ac:dyDescent="0.2">
      <c r="A2071" s="203">
        <v>41004</v>
      </c>
      <c r="B2071" s="11"/>
      <c r="C2071" s="11"/>
      <c r="D2071" s="15"/>
      <c r="E2071" s="204"/>
      <c r="F2071" s="8"/>
      <c r="G2071" s="8"/>
      <c r="H2071" s="15"/>
      <c r="I2071" s="204"/>
      <c r="J2071" s="8"/>
      <c r="K2071" s="8"/>
      <c r="L2071" s="15"/>
      <c r="M2071" s="204"/>
      <c r="N2071" s="8">
        <v>4.07E-2</v>
      </c>
      <c r="O2071" s="8">
        <v>4.0899999999999999E-2</v>
      </c>
      <c r="P2071" s="15">
        <v>3.0200000000000001E-2</v>
      </c>
      <c r="Q2071" s="204">
        <v>3.04E-2</v>
      </c>
      <c r="R2071" s="8">
        <v>4.2200000000000001E-2</v>
      </c>
      <c r="S2071" s="204">
        <v>4.2599999999999999E-2</v>
      </c>
      <c r="T2071" s="205">
        <v>4.5999999999999999E-2</v>
      </c>
      <c r="U2071" s="204">
        <v>4.6600000000000003E-2</v>
      </c>
      <c r="V2071" s="8">
        <v>4.8599999999999997E-2</v>
      </c>
      <c r="W2071" s="204">
        <v>4.9200000000000001E-2</v>
      </c>
      <c r="X2071" s="8">
        <v>5.0700000000000002E-2</v>
      </c>
      <c r="Y2071" s="204">
        <v>5.1499999999999997E-2</v>
      </c>
      <c r="Z2071" s="8"/>
      <c r="AA2071" s="204"/>
      <c r="AB2071" s="8">
        <v>5.2200000000000003E-2</v>
      </c>
      <c r="AC2071" s="204">
        <v>5.3199999999999997E-2</v>
      </c>
      <c r="AD2071" s="8">
        <v>5.2499999999999998E-2</v>
      </c>
      <c r="AE2071" s="204">
        <v>5.3499999999999999E-2</v>
      </c>
      <c r="AF2071" s="8"/>
      <c r="AG2071" s="204"/>
      <c r="AI2071" s="192" t="str">
        <f t="shared" si="546"/>
        <v/>
      </c>
      <c r="AJ2071" s="192" t="str">
        <f t="shared" si="547"/>
        <v/>
      </c>
      <c r="AK2071" s="192" t="str">
        <f t="shared" si="548"/>
        <v/>
      </c>
      <c r="AL2071" s="192" t="str">
        <f t="shared" si="549"/>
        <v/>
      </c>
      <c r="AM2071" s="192" t="str">
        <f t="shared" si="550"/>
        <v/>
      </c>
      <c r="AN2071" s="192" t="str">
        <f t="shared" si="551"/>
        <v/>
      </c>
      <c r="AO2071" s="193">
        <f t="shared" si="552"/>
        <v>4.0800000000000003E-2</v>
      </c>
      <c r="AP2071" s="192">
        <f t="shared" si="553"/>
        <v>3.0300000000000001E-2</v>
      </c>
      <c r="AQ2071" s="193">
        <f t="shared" si="554"/>
        <v>4.24E-2</v>
      </c>
      <c r="AR2071" s="192">
        <f t="shared" si="555"/>
        <v>4.6300000000000001E-2</v>
      </c>
      <c r="AS2071" s="192">
        <f t="shared" si="556"/>
        <v>4.8899999999999999E-2</v>
      </c>
      <c r="AT2071" s="192">
        <f t="shared" si="557"/>
        <v>5.11E-2</v>
      </c>
      <c r="AU2071" s="193" t="str">
        <f t="shared" si="558"/>
        <v/>
      </c>
      <c r="AV2071" s="194">
        <f t="shared" si="559"/>
        <v>5.2699999999999997E-2</v>
      </c>
      <c r="AW2071" s="193">
        <f t="shared" si="560"/>
        <v>5.2999999999999999E-2</v>
      </c>
      <c r="AX2071" s="193" t="str">
        <f t="shared" si="561"/>
        <v/>
      </c>
      <c r="AZ2071" s="193">
        <f t="shared" si="562"/>
        <v>4.5687499999999999E-2</v>
      </c>
    </row>
    <row r="2072" spans="1:53" s="5" customFormat="1" ht="11.25" x14ac:dyDescent="0.2">
      <c r="A2072" s="203">
        <v>41008</v>
      </c>
      <c r="B2072" s="11"/>
      <c r="C2072" s="11"/>
      <c r="D2072" s="15"/>
      <c r="E2072" s="204"/>
      <c r="F2072" s="8"/>
      <c r="G2072" s="8"/>
      <c r="H2072" s="15"/>
      <c r="I2072" s="204"/>
      <c r="J2072" s="8"/>
      <c r="K2072" s="8"/>
      <c r="L2072" s="15"/>
      <c r="M2072" s="204"/>
      <c r="N2072" s="8">
        <v>4.19E-2</v>
      </c>
      <c r="O2072" s="8">
        <v>4.2099999999999999E-2</v>
      </c>
      <c r="P2072" s="15">
        <v>3.04E-2</v>
      </c>
      <c r="Q2072" s="204">
        <v>3.0599999999999999E-2</v>
      </c>
      <c r="R2072" s="8">
        <v>4.1799999999999997E-2</v>
      </c>
      <c r="S2072" s="204">
        <v>4.2200000000000001E-2</v>
      </c>
      <c r="T2072" s="205">
        <v>4.5699999999999998E-2</v>
      </c>
      <c r="U2072" s="204">
        <v>4.6300000000000001E-2</v>
      </c>
      <c r="V2072" s="8">
        <v>4.8300000000000003E-2</v>
      </c>
      <c r="W2072" s="204">
        <v>4.8899999999999999E-2</v>
      </c>
      <c r="X2072" s="8">
        <v>5.04E-2</v>
      </c>
      <c r="Y2072" s="204">
        <v>5.1200000000000002E-2</v>
      </c>
      <c r="Z2072" s="8"/>
      <c r="AA2072" s="204"/>
      <c r="AB2072" s="8">
        <v>5.1999999999999998E-2</v>
      </c>
      <c r="AC2072" s="204">
        <v>5.2999999999999999E-2</v>
      </c>
      <c r="AD2072" s="8">
        <v>5.2299999999999999E-2</v>
      </c>
      <c r="AE2072" s="204">
        <v>5.33E-2</v>
      </c>
      <c r="AF2072" s="8"/>
      <c r="AG2072" s="204"/>
      <c r="AI2072" s="192" t="str">
        <f t="shared" si="546"/>
        <v/>
      </c>
      <c r="AJ2072" s="192" t="str">
        <f t="shared" si="547"/>
        <v/>
      </c>
      <c r="AK2072" s="192" t="str">
        <f t="shared" si="548"/>
        <v/>
      </c>
      <c r="AL2072" s="192" t="str">
        <f t="shared" si="549"/>
        <v/>
      </c>
      <c r="AM2072" s="192" t="str">
        <f t="shared" si="550"/>
        <v/>
      </c>
      <c r="AN2072" s="192" t="str">
        <f t="shared" si="551"/>
        <v/>
      </c>
      <c r="AO2072" s="193">
        <f t="shared" si="552"/>
        <v>4.1999999999999996E-2</v>
      </c>
      <c r="AP2072" s="192">
        <f t="shared" si="553"/>
        <v>3.0499999999999999E-2</v>
      </c>
      <c r="AQ2072" s="193">
        <f t="shared" si="554"/>
        <v>4.1999999999999996E-2</v>
      </c>
      <c r="AR2072" s="192">
        <f t="shared" si="555"/>
        <v>4.5999999999999999E-2</v>
      </c>
      <c r="AS2072" s="192">
        <f t="shared" si="556"/>
        <v>4.8600000000000004E-2</v>
      </c>
      <c r="AT2072" s="192">
        <f t="shared" si="557"/>
        <v>5.0799999999999998E-2</v>
      </c>
      <c r="AU2072" s="193" t="str">
        <f t="shared" si="558"/>
        <v/>
      </c>
      <c r="AV2072" s="194">
        <f t="shared" si="559"/>
        <v>5.2499999999999998E-2</v>
      </c>
      <c r="AW2072" s="193">
        <f t="shared" si="560"/>
        <v>5.28E-2</v>
      </c>
      <c r="AX2072" s="193" t="str">
        <f t="shared" si="561"/>
        <v/>
      </c>
      <c r="AZ2072" s="193">
        <f t="shared" si="562"/>
        <v>4.5649999999999996E-2</v>
      </c>
    </row>
    <row r="2073" spans="1:53" s="5" customFormat="1" ht="11.25" x14ac:dyDescent="0.2">
      <c r="A2073" s="203">
        <v>41009</v>
      </c>
      <c r="B2073" s="11"/>
      <c r="C2073" s="11"/>
      <c r="D2073" s="15"/>
      <c r="E2073" s="204"/>
      <c r="F2073" s="8"/>
      <c r="G2073" s="8"/>
      <c r="H2073" s="15"/>
      <c r="I2073" s="204"/>
      <c r="J2073" s="8"/>
      <c r="K2073" s="8"/>
      <c r="L2073" s="15"/>
      <c r="M2073" s="204"/>
      <c r="N2073" s="8">
        <v>4.1599999999999998E-2</v>
      </c>
      <c r="O2073" s="8">
        <v>4.1799999999999997E-2</v>
      </c>
      <c r="P2073" s="15">
        <v>3.0300000000000001E-2</v>
      </c>
      <c r="Q2073" s="204">
        <v>3.0499999999999999E-2</v>
      </c>
      <c r="R2073" s="8">
        <v>4.1399999999999999E-2</v>
      </c>
      <c r="S2073" s="204">
        <v>4.1799999999999997E-2</v>
      </c>
      <c r="T2073" s="205">
        <v>4.4999999999999998E-2</v>
      </c>
      <c r="U2073" s="204">
        <v>4.5600000000000002E-2</v>
      </c>
      <c r="V2073" s="8">
        <v>4.7600000000000003E-2</v>
      </c>
      <c r="W2073" s="204">
        <v>4.82E-2</v>
      </c>
      <c r="X2073" s="8">
        <v>4.9799999999999997E-2</v>
      </c>
      <c r="Y2073" s="204">
        <v>5.0599999999999999E-2</v>
      </c>
      <c r="Z2073" s="8"/>
      <c r="AA2073" s="204"/>
      <c r="AB2073" s="8">
        <v>5.16E-2</v>
      </c>
      <c r="AC2073" s="204">
        <v>5.2600000000000001E-2</v>
      </c>
      <c r="AD2073" s="8">
        <v>5.1900000000000002E-2</v>
      </c>
      <c r="AE2073" s="204">
        <v>5.2900000000000003E-2</v>
      </c>
      <c r="AF2073" s="8"/>
      <c r="AG2073" s="204"/>
      <c r="AI2073" s="192" t="str">
        <f t="shared" si="546"/>
        <v/>
      </c>
      <c r="AJ2073" s="192" t="str">
        <f t="shared" si="547"/>
        <v/>
      </c>
      <c r="AK2073" s="192" t="str">
        <f t="shared" si="548"/>
        <v/>
      </c>
      <c r="AL2073" s="192" t="str">
        <f t="shared" si="549"/>
        <v/>
      </c>
      <c r="AM2073" s="192" t="str">
        <f t="shared" si="550"/>
        <v/>
      </c>
      <c r="AN2073" s="192" t="str">
        <f t="shared" si="551"/>
        <v/>
      </c>
      <c r="AO2073" s="193">
        <f t="shared" si="552"/>
        <v>4.1700000000000001E-2</v>
      </c>
      <c r="AP2073" s="192">
        <f t="shared" si="553"/>
        <v>3.04E-2</v>
      </c>
      <c r="AQ2073" s="193">
        <f t="shared" si="554"/>
        <v>4.1599999999999998E-2</v>
      </c>
      <c r="AR2073" s="192">
        <f t="shared" si="555"/>
        <v>4.53E-2</v>
      </c>
      <c r="AS2073" s="192">
        <f t="shared" si="556"/>
        <v>4.7899999999999998E-2</v>
      </c>
      <c r="AT2073" s="192">
        <f t="shared" si="557"/>
        <v>5.0199999999999995E-2</v>
      </c>
      <c r="AU2073" s="193" t="str">
        <f t="shared" si="558"/>
        <v/>
      </c>
      <c r="AV2073" s="194">
        <f t="shared" si="559"/>
        <v>5.21E-2</v>
      </c>
      <c r="AW2073" s="193">
        <f t="shared" si="560"/>
        <v>5.2400000000000002E-2</v>
      </c>
      <c r="AX2073" s="193" t="str">
        <f t="shared" si="561"/>
        <v/>
      </c>
      <c r="AZ2073" s="193">
        <f t="shared" si="562"/>
        <v>4.5199999999999997E-2</v>
      </c>
    </row>
    <row r="2074" spans="1:53" s="5" customFormat="1" ht="11.25" x14ac:dyDescent="0.2">
      <c r="A2074" s="203">
        <v>41010</v>
      </c>
      <c r="B2074" s="11"/>
      <c r="C2074" s="11"/>
      <c r="D2074" s="15"/>
      <c r="E2074" s="204"/>
      <c r="F2074" s="8"/>
      <c r="G2074" s="8"/>
      <c r="H2074" s="15"/>
      <c r="I2074" s="204"/>
      <c r="J2074" s="8"/>
      <c r="K2074" s="8"/>
      <c r="L2074" s="15"/>
      <c r="M2074" s="204"/>
      <c r="N2074" s="8">
        <v>4.1399999999999999E-2</v>
      </c>
      <c r="O2074" s="8">
        <v>4.1599999999999998E-2</v>
      </c>
      <c r="P2074" s="15">
        <v>3.0599999999999999E-2</v>
      </c>
      <c r="Q2074" s="204">
        <v>3.0800000000000001E-2</v>
      </c>
      <c r="R2074" s="8">
        <v>4.1200000000000001E-2</v>
      </c>
      <c r="S2074" s="204">
        <v>4.1599999999999998E-2</v>
      </c>
      <c r="T2074" s="205">
        <v>4.4400000000000002E-2</v>
      </c>
      <c r="U2074" s="204">
        <v>4.4999999999999998E-2</v>
      </c>
      <c r="V2074" s="8">
        <v>4.6899999999999997E-2</v>
      </c>
      <c r="W2074" s="204">
        <v>4.7500000000000001E-2</v>
      </c>
      <c r="X2074" s="8">
        <v>4.9299999999999997E-2</v>
      </c>
      <c r="Y2074" s="204">
        <v>5.0099999999999999E-2</v>
      </c>
      <c r="Z2074" s="8"/>
      <c r="AA2074" s="204"/>
      <c r="AB2074" s="8">
        <v>5.0799999999999998E-2</v>
      </c>
      <c r="AC2074" s="204">
        <v>5.1799999999999999E-2</v>
      </c>
      <c r="AD2074" s="8">
        <v>5.11E-2</v>
      </c>
      <c r="AE2074" s="204">
        <v>5.21E-2</v>
      </c>
      <c r="AF2074" s="8"/>
      <c r="AG2074" s="204"/>
      <c r="AI2074" s="192" t="str">
        <f t="shared" si="546"/>
        <v/>
      </c>
      <c r="AJ2074" s="192" t="str">
        <f t="shared" si="547"/>
        <v/>
      </c>
      <c r="AK2074" s="192" t="str">
        <f t="shared" si="548"/>
        <v/>
      </c>
      <c r="AL2074" s="192" t="str">
        <f t="shared" si="549"/>
        <v/>
      </c>
      <c r="AM2074" s="192" t="str">
        <f t="shared" si="550"/>
        <v/>
      </c>
      <c r="AN2074" s="192" t="str">
        <f t="shared" si="551"/>
        <v/>
      </c>
      <c r="AO2074" s="193">
        <f t="shared" si="552"/>
        <v>4.1499999999999995E-2</v>
      </c>
      <c r="AP2074" s="192">
        <f t="shared" si="553"/>
        <v>3.0699999999999998E-2</v>
      </c>
      <c r="AQ2074" s="193">
        <f t="shared" si="554"/>
        <v>4.1399999999999999E-2</v>
      </c>
      <c r="AR2074" s="192">
        <f t="shared" si="555"/>
        <v>4.4700000000000004E-2</v>
      </c>
      <c r="AS2074" s="192">
        <f t="shared" si="556"/>
        <v>4.7199999999999999E-2</v>
      </c>
      <c r="AT2074" s="192">
        <f t="shared" si="557"/>
        <v>4.9699999999999994E-2</v>
      </c>
      <c r="AU2074" s="193" t="str">
        <f t="shared" si="558"/>
        <v/>
      </c>
      <c r="AV2074" s="194">
        <f t="shared" si="559"/>
        <v>5.1299999999999998E-2</v>
      </c>
      <c r="AW2074" s="193">
        <f t="shared" si="560"/>
        <v>5.16E-2</v>
      </c>
      <c r="AX2074" s="193" t="str">
        <f t="shared" si="561"/>
        <v/>
      </c>
      <c r="AZ2074" s="193">
        <f t="shared" si="562"/>
        <v>4.4762499999999997E-2</v>
      </c>
    </row>
    <row r="2075" spans="1:53" s="5" customFormat="1" ht="11.25" x14ac:dyDescent="0.2">
      <c r="A2075" s="203">
        <v>41011</v>
      </c>
      <c r="B2075" s="11"/>
      <c r="C2075" s="11"/>
      <c r="D2075" s="15"/>
      <c r="E2075" s="204"/>
      <c r="F2075" s="8"/>
      <c r="G2075" s="8"/>
      <c r="H2075" s="15"/>
      <c r="I2075" s="204"/>
      <c r="J2075" s="8"/>
      <c r="K2075" s="8"/>
      <c r="L2075" s="15"/>
      <c r="M2075" s="204"/>
      <c r="N2075" s="8">
        <v>4.1099999999999998E-2</v>
      </c>
      <c r="O2075" s="8">
        <v>4.1300000000000003E-2</v>
      </c>
      <c r="P2075" s="15">
        <v>3.09E-2</v>
      </c>
      <c r="Q2075" s="204">
        <v>3.1099999999999999E-2</v>
      </c>
      <c r="R2075" s="8">
        <v>4.1399999999999999E-2</v>
      </c>
      <c r="S2075" s="204">
        <v>4.1799999999999997E-2</v>
      </c>
      <c r="T2075" s="205">
        <v>4.4499999999999998E-2</v>
      </c>
      <c r="U2075" s="204">
        <v>4.5100000000000001E-2</v>
      </c>
      <c r="V2075" s="8">
        <v>4.6800000000000001E-2</v>
      </c>
      <c r="W2075" s="204">
        <v>4.7399999999999998E-2</v>
      </c>
      <c r="X2075" s="8">
        <v>4.8899999999999999E-2</v>
      </c>
      <c r="Y2075" s="204">
        <v>4.9700000000000001E-2</v>
      </c>
      <c r="Z2075" s="8"/>
      <c r="AA2075" s="204"/>
      <c r="AB2075" s="8">
        <v>5.0500000000000003E-2</v>
      </c>
      <c r="AC2075" s="204">
        <v>5.1499999999999997E-2</v>
      </c>
      <c r="AD2075" s="8">
        <v>5.0900000000000001E-2</v>
      </c>
      <c r="AE2075" s="204">
        <v>5.1900000000000002E-2</v>
      </c>
      <c r="AF2075" s="8"/>
      <c r="AG2075" s="204"/>
      <c r="AI2075" s="192" t="str">
        <f t="shared" si="546"/>
        <v/>
      </c>
      <c r="AJ2075" s="192" t="str">
        <f t="shared" si="547"/>
        <v/>
      </c>
      <c r="AK2075" s="192" t="str">
        <f t="shared" si="548"/>
        <v/>
      </c>
      <c r="AL2075" s="192" t="str">
        <f t="shared" si="549"/>
        <v/>
      </c>
      <c r="AM2075" s="192" t="str">
        <f t="shared" si="550"/>
        <v/>
      </c>
      <c r="AN2075" s="192" t="str">
        <f t="shared" si="551"/>
        <v/>
      </c>
      <c r="AO2075" s="193">
        <f t="shared" si="552"/>
        <v>4.1200000000000001E-2</v>
      </c>
      <c r="AP2075" s="192">
        <f t="shared" si="553"/>
        <v>3.1E-2</v>
      </c>
      <c r="AQ2075" s="193">
        <f t="shared" si="554"/>
        <v>4.1599999999999998E-2</v>
      </c>
      <c r="AR2075" s="192">
        <f t="shared" si="555"/>
        <v>4.48E-2</v>
      </c>
      <c r="AS2075" s="192">
        <f t="shared" si="556"/>
        <v>4.7100000000000003E-2</v>
      </c>
      <c r="AT2075" s="192">
        <f t="shared" si="557"/>
        <v>4.9299999999999997E-2</v>
      </c>
      <c r="AU2075" s="193" t="str">
        <f t="shared" si="558"/>
        <v/>
      </c>
      <c r="AV2075" s="194">
        <f t="shared" si="559"/>
        <v>5.1000000000000004E-2</v>
      </c>
      <c r="AW2075" s="193">
        <f t="shared" si="560"/>
        <v>5.1400000000000001E-2</v>
      </c>
      <c r="AX2075" s="193" t="str">
        <f t="shared" si="561"/>
        <v/>
      </c>
      <c r="AZ2075" s="193">
        <f t="shared" si="562"/>
        <v>4.4674999999999999E-2</v>
      </c>
    </row>
    <row r="2076" spans="1:53" s="5" customFormat="1" ht="11.25" x14ac:dyDescent="0.2">
      <c r="A2076" s="203">
        <v>41012</v>
      </c>
      <c r="B2076" s="11"/>
      <c r="C2076" s="11"/>
      <c r="D2076" s="15"/>
      <c r="E2076" s="204"/>
      <c r="F2076" s="8"/>
      <c r="G2076" s="8"/>
      <c r="H2076" s="15"/>
      <c r="I2076" s="204"/>
      <c r="J2076" s="8"/>
      <c r="K2076" s="8"/>
      <c r="L2076" s="15"/>
      <c r="M2076" s="204"/>
      <c r="N2076" s="8">
        <v>4.0800000000000003E-2</v>
      </c>
      <c r="O2076" s="8">
        <v>4.1000000000000002E-2</v>
      </c>
      <c r="P2076" s="15">
        <v>3.1099999999999999E-2</v>
      </c>
      <c r="Q2076" s="204">
        <v>3.1300000000000001E-2</v>
      </c>
      <c r="R2076" s="8">
        <v>4.1099999999999998E-2</v>
      </c>
      <c r="S2076" s="204">
        <v>4.1500000000000002E-2</v>
      </c>
      <c r="T2076" s="205">
        <v>4.4200000000000003E-2</v>
      </c>
      <c r="U2076" s="204">
        <v>4.48E-2</v>
      </c>
      <c r="V2076" s="8">
        <v>4.65E-2</v>
      </c>
      <c r="W2076" s="204">
        <v>4.7100000000000003E-2</v>
      </c>
      <c r="X2076" s="8">
        <v>4.8500000000000001E-2</v>
      </c>
      <c r="Y2076" s="204">
        <v>4.9299999999999997E-2</v>
      </c>
      <c r="Z2076" s="8"/>
      <c r="AA2076" s="204"/>
      <c r="AB2076" s="8">
        <v>5.0099999999999999E-2</v>
      </c>
      <c r="AC2076" s="204">
        <v>5.11E-2</v>
      </c>
      <c r="AD2076" s="8">
        <v>5.04E-2</v>
      </c>
      <c r="AE2076" s="204">
        <v>5.1400000000000001E-2</v>
      </c>
      <c r="AF2076" s="8"/>
      <c r="AG2076" s="204"/>
      <c r="AI2076" s="192" t="str">
        <f t="shared" si="546"/>
        <v/>
      </c>
      <c r="AJ2076" s="192" t="str">
        <f t="shared" si="547"/>
        <v/>
      </c>
      <c r="AK2076" s="192" t="str">
        <f t="shared" si="548"/>
        <v/>
      </c>
      <c r="AL2076" s="192" t="str">
        <f t="shared" si="549"/>
        <v/>
      </c>
      <c r="AM2076" s="192" t="str">
        <f t="shared" si="550"/>
        <v/>
      </c>
      <c r="AN2076" s="192" t="str">
        <f t="shared" si="551"/>
        <v/>
      </c>
      <c r="AO2076" s="193">
        <f t="shared" si="552"/>
        <v>4.0900000000000006E-2</v>
      </c>
      <c r="AP2076" s="192">
        <f t="shared" si="553"/>
        <v>3.1199999999999999E-2</v>
      </c>
      <c r="AQ2076" s="193">
        <f t="shared" si="554"/>
        <v>4.1300000000000003E-2</v>
      </c>
      <c r="AR2076" s="192">
        <f t="shared" si="555"/>
        <v>4.4499999999999998E-2</v>
      </c>
      <c r="AS2076" s="192">
        <f t="shared" si="556"/>
        <v>4.6800000000000001E-2</v>
      </c>
      <c r="AT2076" s="192">
        <f t="shared" si="557"/>
        <v>4.8899999999999999E-2</v>
      </c>
      <c r="AU2076" s="193" t="str">
        <f t="shared" si="558"/>
        <v/>
      </c>
      <c r="AV2076" s="194">
        <f t="shared" si="559"/>
        <v>5.0599999999999999E-2</v>
      </c>
      <c r="AW2076" s="193">
        <f t="shared" si="560"/>
        <v>5.0900000000000001E-2</v>
      </c>
      <c r="AX2076" s="193" t="str">
        <f t="shared" si="561"/>
        <v/>
      </c>
      <c r="AZ2076" s="193">
        <f t="shared" si="562"/>
        <v>4.4387499999999996E-2</v>
      </c>
    </row>
    <row r="2077" spans="1:53" s="5" customFormat="1" ht="11.25" x14ac:dyDescent="0.2">
      <c r="A2077" s="203">
        <v>41015</v>
      </c>
      <c r="B2077" s="11"/>
      <c r="C2077" s="11"/>
      <c r="D2077" s="15"/>
      <c r="E2077" s="204"/>
      <c r="F2077" s="8"/>
      <c r="G2077" s="8"/>
      <c r="H2077" s="15"/>
      <c r="I2077" s="204"/>
      <c r="J2077" s="8"/>
      <c r="K2077" s="8"/>
      <c r="L2077" s="15"/>
      <c r="M2077" s="204"/>
      <c r="N2077" s="8">
        <v>4.0800000000000003E-2</v>
      </c>
      <c r="O2077" s="8">
        <v>4.1000000000000002E-2</v>
      </c>
      <c r="P2077" s="15">
        <v>3.1199999999999999E-2</v>
      </c>
      <c r="Q2077" s="204">
        <v>3.1399999999999997E-2</v>
      </c>
      <c r="R2077" s="8">
        <v>4.1200000000000001E-2</v>
      </c>
      <c r="S2077" s="204">
        <v>4.1599999999999998E-2</v>
      </c>
      <c r="T2077" s="205">
        <v>4.4200000000000003E-2</v>
      </c>
      <c r="U2077" s="204">
        <v>4.48E-2</v>
      </c>
      <c r="V2077" s="8">
        <v>4.6300000000000001E-2</v>
      </c>
      <c r="W2077" s="204">
        <v>4.6899999999999997E-2</v>
      </c>
      <c r="X2077" s="8">
        <v>4.8300000000000003E-2</v>
      </c>
      <c r="Y2077" s="204">
        <v>4.9099999999999998E-2</v>
      </c>
      <c r="Z2077" s="8"/>
      <c r="AA2077" s="204"/>
      <c r="AB2077" s="8">
        <v>4.99E-2</v>
      </c>
      <c r="AC2077" s="204">
        <v>5.0900000000000001E-2</v>
      </c>
      <c r="AD2077" s="8">
        <v>5.0099999999999999E-2</v>
      </c>
      <c r="AE2077" s="204">
        <v>5.11E-2</v>
      </c>
      <c r="AF2077" s="8"/>
      <c r="AG2077" s="204"/>
      <c r="AI2077" s="192" t="str">
        <f t="shared" si="546"/>
        <v/>
      </c>
      <c r="AJ2077" s="192" t="str">
        <f t="shared" si="547"/>
        <v/>
      </c>
      <c r="AK2077" s="192" t="str">
        <f t="shared" si="548"/>
        <v/>
      </c>
      <c r="AL2077" s="192" t="str">
        <f t="shared" si="549"/>
        <v/>
      </c>
      <c r="AM2077" s="192" t="str">
        <f t="shared" si="550"/>
        <v/>
      </c>
      <c r="AN2077" s="192" t="str">
        <f t="shared" si="551"/>
        <v/>
      </c>
      <c r="AO2077" s="193">
        <f t="shared" si="552"/>
        <v>4.0900000000000006E-2</v>
      </c>
      <c r="AP2077" s="192">
        <f t="shared" si="553"/>
        <v>3.1299999999999994E-2</v>
      </c>
      <c r="AQ2077" s="193">
        <f t="shared" si="554"/>
        <v>4.1399999999999999E-2</v>
      </c>
      <c r="AR2077" s="192">
        <f t="shared" si="555"/>
        <v>4.4499999999999998E-2</v>
      </c>
      <c r="AS2077" s="192">
        <f t="shared" si="556"/>
        <v>4.6600000000000003E-2</v>
      </c>
      <c r="AT2077" s="192">
        <f t="shared" si="557"/>
        <v>4.87E-2</v>
      </c>
      <c r="AU2077" s="193" t="str">
        <f t="shared" si="558"/>
        <v/>
      </c>
      <c r="AV2077" s="194">
        <f t="shared" si="559"/>
        <v>5.04E-2</v>
      </c>
      <c r="AW2077" s="193">
        <f t="shared" si="560"/>
        <v>5.0599999999999999E-2</v>
      </c>
      <c r="AX2077" s="193" t="str">
        <f t="shared" si="561"/>
        <v/>
      </c>
      <c r="AZ2077" s="193">
        <f t="shared" si="562"/>
        <v>4.4299999999999999E-2</v>
      </c>
    </row>
    <row r="2078" spans="1:53" s="5" customFormat="1" ht="11.25" x14ac:dyDescent="0.2">
      <c r="A2078" s="203">
        <v>41016</v>
      </c>
      <c r="B2078" s="11"/>
      <c r="C2078" s="11"/>
      <c r="D2078" s="15"/>
      <c r="E2078" s="204"/>
      <c r="F2078" s="8"/>
      <c r="G2078" s="8"/>
      <c r="H2078" s="15"/>
      <c r="I2078" s="204"/>
      <c r="J2078" s="8"/>
      <c r="K2078" s="8"/>
      <c r="L2078" s="15"/>
      <c r="M2078" s="204"/>
      <c r="N2078" s="8">
        <v>4.0300000000000002E-2</v>
      </c>
      <c r="O2078" s="8">
        <v>4.0500000000000001E-2</v>
      </c>
      <c r="P2078" s="15">
        <v>3.1199999999999999E-2</v>
      </c>
      <c r="Q2078" s="204">
        <v>3.1399999999999997E-2</v>
      </c>
      <c r="R2078" s="8">
        <v>4.1200000000000001E-2</v>
      </c>
      <c r="S2078" s="204">
        <v>4.1599999999999998E-2</v>
      </c>
      <c r="T2078" s="205">
        <v>4.4299999999999999E-2</v>
      </c>
      <c r="U2078" s="204">
        <v>4.4900000000000002E-2</v>
      </c>
      <c r="V2078" s="8">
        <v>4.6100000000000002E-2</v>
      </c>
      <c r="W2078" s="204">
        <v>4.6699999999999998E-2</v>
      </c>
      <c r="X2078" s="8">
        <v>4.8000000000000001E-2</v>
      </c>
      <c r="Y2078" s="204">
        <v>4.8800000000000003E-2</v>
      </c>
      <c r="Z2078" s="8"/>
      <c r="AA2078" s="204"/>
      <c r="AB2078" s="8">
        <v>4.9700000000000001E-2</v>
      </c>
      <c r="AC2078" s="204">
        <v>5.0700000000000002E-2</v>
      </c>
      <c r="AD2078" s="8">
        <v>4.99E-2</v>
      </c>
      <c r="AE2078" s="204">
        <v>5.0900000000000001E-2</v>
      </c>
      <c r="AF2078" s="8"/>
      <c r="AG2078" s="204"/>
      <c r="AI2078" s="192" t="str">
        <f t="shared" si="546"/>
        <v/>
      </c>
      <c r="AJ2078" s="192" t="str">
        <f t="shared" si="547"/>
        <v/>
      </c>
      <c r="AK2078" s="192" t="str">
        <f t="shared" si="548"/>
        <v/>
      </c>
      <c r="AL2078" s="192" t="str">
        <f t="shared" si="549"/>
        <v/>
      </c>
      <c r="AM2078" s="192" t="str">
        <f t="shared" si="550"/>
        <v/>
      </c>
      <c r="AN2078" s="192" t="str">
        <f t="shared" si="551"/>
        <v/>
      </c>
      <c r="AO2078" s="193">
        <f t="shared" si="552"/>
        <v>4.0400000000000005E-2</v>
      </c>
      <c r="AP2078" s="192">
        <f t="shared" si="553"/>
        <v>3.1299999999999994E-2</v>
      </c>
      <c r="AQ2078" s="193">
        <f t="shared" si="554"/>
        <v>4.1399999999999999E-2</v>
      </c>
      <c r="AR2078" s="192">
        <f t="shared" si="555"/>
        <v>4.4600000000000001E-2</v>
      </c>
      <c r="AS2078" s="192">
        <f t="shared" si="556"/>
        <v>4.6399999999999997E-2</v>
      </c>
      <c r="AT2078" s="192">
        <f t="shared" si="557"/>
        <v>4.8399999999999999E-2</v>
      </c>
      <c r="AU2078" s="193" t="str">
        <f t="shared" si="558"/>
        <v/>
      </c>
      <c r="AV2078" s="194">
        <f t="shared" si="559"/>
        <v>5.0200000000000002E-2</v>
      </c>
      <c r="AW2078" s="193">
        <f t="shared" si="560"/>
        <v>5.04E-2</v>
      </c>
      <c r="AX2078" s="193" t="str">
        <f t="shared" si="561"/>
        <v/>
      </c>
      <c r="AZ2078" s="193">
        <f t="shared" si="562"/>
        <v>4.4137500000000003E-2</v>
      </c>
    </row>
    <row r="2079" spans="1:53" s="5" customFormat="1" ht="11.25" x14ac:dyDescent="0.2">
      <c r="A2079" s="203">
        <v>41017</v>
      </c>
      <c r="B2079" s="11"/>
      <c r="C2079" s="11"/>
      <c r="D2079" s="15"/>
      <c r="E2079" s="204"/>
      <c r="F2079" s="8"/>
      <c r="G2079" s="8"/>
      <c r="H2079" s="15"/>
      <c r="I2079" s="204"/>
      <c r="J2079" s="8"/>
      <c r="K2079" s="8"/>
      <c r="L2079" s="15"/>
      <c r="M2079" s="204"/>
      <c r="N2079" s="8">
        <v>4.0099999999999997E-2</v>
      </c>
      <c r="O2079" s="8">
        <v>4.0300000000000002E-2</v>
      </c>
      <c r="P2079" s="15">
        <v>3.0700000000000002E-2</v>
      </c>
      <c r="Q2079" s="204">
        <v>3.09E-2</v>
      </c>
      <c r="R2079" s="8">
        <v>4.1099999999999998E-2</v>
      </c>
      <c r="S2079" s="204">
        <v>4.1500000000000002E-2</v>
      </c>
      <c r="T2079" s="205">
        <v>4.4200000000000003E-2</v>
      </c>
      <c r="U2079" s="204">
        <v>4.48E-2</v>
      </c>
      <c r="V2079" s="8">
        <v>4.5900000000000003E-2</v>
      </c>
      <c r="W2079" s="204">
        <v>4.65E-2</v>
      </c>
      <c r="X2079" s="8">
        <v>4.7699999999999999E-2</v>
      </c>
      <c r="Y2079" s="204">
        <v>4.8500000000000001E-2</v>
      </c>
      <c r="Z2079" s="8"/>
      <c r="AA2079" s="204"/>
      <c r="AB2079" s="8">
        <v>4.9399999999999999E-2</v>
      </c>
      <c r="AC2079" s="204">
        <v>5.04E-2</v>
      </c>
      <c r="AD2079" s="8">
        <v>4.9599999999999998E-2</v>
      </c>
      <c r="AE2079" s="204">
        <v>5.0599999999999999E-2</v>
      </c>
      <c r="AF2079" s="8"/>
      <c r="AG2079" s="204"/>
      <c r="AI2079" s="192" t="str">
        <f t="shared" si="546"/>
        <v/>
      </c>
      <c r="AJ2079" s="192" t="str">
        <f t="shared" si="547"/>
        <v/>
      </c>
      <c r="AK2079" s="192" t="str">
        <f t="shared" si="548"/>
        <v/>
      </c>
      <c r="AL2079" s="192" t="str">
        <f t="shared" si="549"/>
        <v/>
      </c>
      <c r="AM2079" s="192" t="str">
        <f t="shared" si="550"/>
        <v/>
      </c>
      <c r="AN2079" s="192" t="str">
        <f t="shared" si="551"/>
        <v/>
      </c>
      <c r="AO2079" s="193">
        <f t="shared" si="552"/>
        <v>4.02E-2</v>
      </c>
      <c r="AP2079" s="192">
        <f t="shared" si="553"/>
        <v>3.0800000000000001E-2</v>
      </c>
      <c r="AQ2079" s="193">
        <f t="shared" si="554"/>
        <v>4.1300000000000003E-2</v>
      </c>
      <c r="AR2079" s="192">
        <f t="shared" si="555"/>
        <v>4.4499999999999998E-2</v>
      </c>
      <c r="AS2079" s="192">
        <f t="shared" si="556"/>
        <v>4.6200000000000005E-2</v>
      </c>
      <c r="AT2079" s="192">
        <f t="shared" si="557"/>
        <v>4.8100000000000004E-2</v>
      </c>
      <c r="AU2079" s="193" t="str">
        <f t="shared" si="558"/>
        <v/>
      </c>
      <c r="AV2079" s="194">
        <f t="shared" si="559"/>
        <v>4.99E-2</v>
      </c>
      <c r="AW2079" s="193">
        <f t="shared" si="560"/>
        <v>5.0099999999999999E-2</v>
      </c>
      <c r="AX2079" s="193" t="str">
        <f t="shared" si="561"/>
        <v/>
      </c>
      <c r="AZ2079" s="193">
        <f t="shared" si="562"/>
        <v>4.3887499999999996E-2</v>
      </c>
    </row>
    <row r="2080" spans="1:53" s="5" customFormat="1" ht="11.25" x14ac:dyDescent="0.2">
      <c r="A2080" s="203">
        <v>41018</v>
      </c>
      <c r="B2080" s="11"/>
      <c r="C2080" s="11"/>
      <c r="D2080" s="15"/>
      <c r="E2080" s="204"/>
      <c r="F2080" s="8"/>
      <c r="G2080" s="8"/>
      <c r="H2080" s="15"/>
      <c r="I2080" s="204"/>
      <c r="J2080" s="8"/>
      <c r="K2080" s="8"/>
      <c r="L2080" s="15"/>
      <c r="M2080" s="204"/>
      <c r="N2080" s="8">
        <v>4.0099999999999997E-2</v>
      </c>
      <c r="O2080" s="8">
        <v>4.0300000000000002E-2</v>
      </c>
      <c r="P2080" s="15">
        <v>3.0599999999999999E-2</v>
      </c>
      <c r="Q2080" s="204">
        <v>3.0800000000000001E-2</v>
      </c>
      <c r="R2080" s="8">
        <v>4.1000000000000002E-2</v>
      </c>
      <c r="S2080" s="204">
        <v>4.1399999999999999E-2</v>
      </c>
      <c r="T2080" s="205">
        <v>4.3999999999999997E-2</v>
      </c>
      <c r="U2080" s="204">
        <v>4.4600000000000001E-2</v>
      </c>
      <c r="V2080" s="8">
        <v>4.5499999999999999E-2</v>
      </c>
      <c r="W2080" s="204">
        <v>4.6100000000000002E-2</v>
      </c>
      <c r="X2080" s="8">
        <v>4.7500000000000001E-2</v>
      </c>
      <c r="Y2080" s="204">
        <v>4.8300000000000003E-2</v>
      </c>
      <c r="Z2080" s="8"/>
      <c r="AA2080" s="204"/>
      <c r="AB2080" s="8">
        <v>4.9200000000000001E-2</v>
      </c>
      <c r="AC2080" s="204">
        <v>5.0200000000000002E-2</v>
      </c>
      <c r="AD2080" s="8">
        <v>4.9399999999999999E-2</v>
      </c>
      <c r="AE2080" s="204">
        <v>5.04E-2</v>
      </c>
      <c r="AF2080" s="8"/>
      <c r="AG2080" s="204"/>
      <c r="AI2080" s="192" t="str">
        <f t="shared" si="546"/>
        <v/>
      </c>
      <c r="AJ2080" s="192" t="str">
        <f t="shared" si="547"/>
        <v/>
      </c>
      <c r="AK2080" s="192" t="str">
        <f t="shared" si="548"/>
        <v/>
      </c>
      <c r="AL2080" s="192" t="str">
        <f t="shared" si="549"/>
        <v/>
      </c>
      <c r="AM2080" s="192" t="str">
        <f t="shared" si="550"/>
        <v/>
      </c>
      <c r="AN2080" s="192" t="str">
        <f t="shared" si="551"/>
        <v/>
      </c>
      <c r="AO2080" s="193">
        <f t="shared" si="552"/>
        <v>4.02E-2</v>
      </c>
      <c r="AP2080" s="192">
        <f t="shared" si="553"/>
        <v>3.0699999999999998E-2</v>
      </c>
      <c r="AQ2080" s="193">
        <f t="shared" si="554"/>
        <v>4.1200000000000001E-2</v>
      </c>
      <c r="AR2080" s="192">
        <f t="shared" si="555"/>
        <v>4.4299999999999999E-2</v>
      </c>
      <c r="AS2080" s="192">
        <f t="shared" si="556"/>
        <v>4.58E-2</v>
      </c>
      <c r="AT2080" s="192">
        <f t="shared" si="557"/>
        <v>4.7899999999999998E-2</v>
      </c>
      <c r="AU2080" s="193" t="str">
        <f t="shared" si="558"/>
        <v/>
      </c>
      <c r="AV2080" s="194">
        <f t="shared" si="559"/>
        <v>4.9700000000000001E-2</v>
      </c>
      <c r="AW2080" s="193">
        <f t="shared" si="560"/>
        <v>4.99E-2</v>
      </c>
      <c r="AX2080" s="193" t="str">
        <f t="shared" si="561"/>
        <v/>
      </c>
      <c r="AZ2080" s="193">
        <f t="shared" si="562"/>
        <v>4.3712500000000001E-2</v>
      </c>
    </row>
    <row r="2081" spans="1:52" s="5" customFormat="1" ht="11.25" x14ac:dyDescent="0.2">
      <c r="A2081" s="203">
        <v>41019</v>
      </c>
      <c r="B2081" s="11"/>
      <c r="C2081" s="11"/>
      <c r="D2081" s="15"/>
      <c r="E2081" s="204"/>
      <c r="F2081" s="8"/>
      <c r="G2081" s="8"/>
      <c r="H2081" s="15"/>
      <c r="I2081" s="204"/>
      <c r="J2081" s="8"/>
      <c r="K2081" s="8"/>
      <c r="L2081" s="15"/>
      <c r="M2081" s="204"/>
      <c r="N2081" s="8">
        <v>3.8699999999999998E-2</v>
      </c>
      <c r="O2081" s="8">
        <v>3.8899999999999997E-2</v>
      </c>
      <c r="P2081" s="15">
        <v>2.8199999999999999E-2</v>
      </c>
      <c r="Q2081" s="204">
        <v>2.8400000000000002E-2</v>
      </c>
      <c r="R2081" s="8">
        <v>3.95E-2</v>
      </c>
      <c r="S2081" s="204">
        <v>3.9899999999999998E-2</v>
      </c>
      <c r="T2081" s="205">
        <v>4.2999999999999997E-2</v>
      </c>
      <c r="U2081" s="204">
        <v>4.36E-2</v>
      </c>
      <c r="V2081" s="8">
        <v>4.4600000000000001E-2</v>
      </c>
      <c r="W2081" s="204">
        <v>4.5199999999999997E-2</v>
      </c>
      <c r="X2081" s="8">
        <v>4.6699999999999998E-2</v>
      </c>
      <c r="Y2081" s="204">
        <v>4.7500000000000001E-2</v>
      </c>
      <c r="Z2081" s="8"/>
      <c r="AA2081" s="204"/>
      <c r="AB2081" s="8">
        <v>4.8399999999999999E-2</v>
      </c>
      <c r="AC2081" s="204">
        <v>4.9399999999999999E-2</v>
      </c>
      <c r="AD2081" s="8">
        <v>4.8599999999999997E-2</v>
      </c>
      <c r="AE2081" s="204">
        <v>4.9599999999999998E-2</v>
      </c>
      <c r="AF2081" s="8"/>
      <c r="AG2081" s="204"/>
      <c r="AI2081" s="192" t="str">
        <f t="shared" si="546"/>
        <v/>
      </c>
      <c r="AJ2081" s="192" t="str">
        <f t="shared" si="547"/>
        <v/>
      </c>
      <c r="AK2081" s="192" t="str">
        <f t="shared" si="548"/>
        <v/>
      </c>
      <c r="AL2081" s="192" t="str">
        <f t="shared" si="549"/>
        <v/>
      </c>
      <c r="AM2081" s="192" t="str">
        <f t="shared" si="550"/>
        <v/>
      </c>
      <c r="AN2081" s="192" t="str">
        <f t="shared" si="551"/>
        <v/>
      </c>
      <c r="AO2081" s="193">
        <f t="shared" si="552"/>
        <v>3.8800000000000001E-2</v>
      </c>
      <c r="AP2081" s="192">
        <f t="shared" si="553"/>
        <v>2.8299999999999999E-2</v>
      </c>
      <c r="AQ2081" s="193">
        <f t="shared" si="554"/>
        <v>3.9699999999999999E-2</v>
      </c>
      <c r="AR2081" s="192">
        <f t="shared" si="555"/>
        <v>4.3299999999999998E-2</v>
      </c>
      <c r="AS2081" s="192">
        <f t="shared" si="556"/>
        <v>4.4899999999999995E-2</v>
      </c>
      <c r="AT2081" s="192">
        <f t="shared" si="557"/>
        <v>4.7100000000000003E-2</v>
      </c>
      <c r="AU2081" s="193" t="str">
        <f t="shared" si="558"/>
        <v/>
      </c>
      <c r="AV2081" s="194">
        <f t="shared" si="559"/>
        <v>4.8899999999999999E-2</v>
      </c>
      <c r="AW2081" s="193">
        <f t="shared" si="560"/>
        <v>4.9099999999999998E-2</v>
      </c>
      <c r="AX2081" s="193" t="str">
        <f t="shared" si="561"/>
        <v/>
      </c>
      <c r="AZ2081" s="193">
        <f t="shared" si="562"/>
        <v>4.2512499999999995E-2</v>
      </c>
    </row>
    <row r="2082" spans="1:52" s="5" customFormat="1" ht="11.25" x14ac:dyDescent="0.2">
      <c r="A2082" s="203">
        <v>41022</v>
      </c>
      <c r="B2082" s="11"/>
      <c r="C2082" s="11"/>
      <c r="D2082" s="15"/>
      <c r="E2082" s="204"/>
      <c r="F2082" s="8"/>
      <c r="G2082" s="8"/>
      <c r="H2082" s="15"/>
      <c r="I2082" s="204"/>
      <c r="J2082" s="8"/>
      <c r="K2082" s="8"/>
      <c r="L2082" s="15"/>
      <c r="M2082" s="204"/>
      <c r="N2082" s="8">
        <v>3.8600000000000002E-2</v>
      </c>
      <c r="O2082" s="8">
        <v>3.8800000000000001E-2</v>
      </c>
      <c r="P2082" s="15">
        <v>2.7900000000000001E-2</v>
      </c>
      <c r="Q2082" s="204">
        <v>2.81E-2</v>
      </c>
      <c r="R2082" s="8">
        <v>3.9300000000000002E-2</v>
      </c>
      <c r="S2082" s="204">
        <v>3.9699999999999999E-2</v>
      </c>
      <c r="T2082" s="205">
        <v>4.2999999999999997E-2</v>
      </c>
      <c r="U2082" s="204">
        <v>4.36E-2</v>
      </c>
      <c r="V2082" s="8">
        <v>4.4699999999999997E-2</v>
      </c>
      <c r="W2082" s="204">
        <v>4.53E-2</v>
      </c>
      <c r="X2082" s="8">
        <v>4.6600000000000003E-2</v>
      </c>
      <c r="Y2082" s="204">
        <v>4.7399999999999998E-2</v>
      </c>
      <c r="Z2082" s="8"/>
      <c r="AA2082" s="204"/>
      <c r="AB2082" s="8">
        <v>4.82E-2</v>
      </c>
      <c r="AC2082" s="204">
        <v>4.9200000000000001E-2</v>
      </c>
      <c r="AD2082" s="8">
        <v>4.8399999999999999E-2</v>
      </c>
      <c r="AE2082" s="204">
        <v>4.9399999999999999E-2</v>
      </c>
      <c r="AF2082" s="8"/>
      <c r="AG2082" s="204"/>
      <c r="AI2082" s="192" t="str">
        <f t="shared" si="546"/>
        <v/>
      </c>
      <c r="AJ2082" s="192" t="str">
        <f t="shared" si="547"/>
        <v/>
      </c>
      <c r="AK2082" s="192" t="str">
        <f t="shared" si="548"/>
        <v/>
      </c>
      <c r="AL2082" s="192" t="str">
        <f t="shared" si="549"/>
        <v/>
      </c>
      <c r="AM2082" s="192" t="str">
        <f t="shared" si="550"/>
        <v/>
      </c>
      <c r="AN2082" s="192" t="str">
        <f t="shared" si="551"/>
        <v/>
      </c>
      <c r="AO2082" s="193">
        <f t="shared" si="552"/>
        <v>3.8699999999999998E-2</v>
      </c>
      <c r="AP2082" s="192">
        <f t="shared" si="553"/>
        <v>2.8000000000000001E-2</v>
      </c>
      <c r="AQ2082" s="193">
        <f t="shared" si="554"/>
        <v>3.95E-2</v>
      </c>
      <c r="AR2082" s="192">
        <f t="shared" si="555"/>
        <v>4.3299999999999998E-2</v>
      </c>
      <c r="AS2082" s="192">
        <f t="shared" si="556"/>
        <v>4.4999999999999998E-2</v>
      </c>
      <c r="AT2082" s="192">
        <f t="shared" si="557"/>
        <v>4.7E-2</v>
      </c>
      <c r="AU2082" s="193" t="str">
        <f t="shared" si="558"/>
        <v/>
      </c>
      <c r="AV2082" s="194">
        <f t="shared" si="559"/>
        <v>4.87E-2</v>
      </c>
      <c r="AW2082" s="193">
        <f t="shared" si="560"/>
        <v>4.8899999999999999E-2</v>
      </c>
      <c r="AX2082" s="193" t="str">
        <f t="shared" si="561"/>
        <v/>
      </c>
      <c r="AZ2082" s="193">
        <f t="shared" si="562"/>
        <v>4.2387500000000002E-2</v>
      </c>
    </row>
    <row r="2083" spans="1:52" s="5" customFormat="1" ht="11.25" x14ac:dyDescent="0.2">
      <c r="A2083" s="203">
        <v>41023</v>
      </c>
      <c r="B2083" s="11"/>
      <c r="C2083" s="11"/>
      <c r="D2083" s="15"/>
      <c r="E2083" s="204"/>
      <c r="F2083" s="8"/>
      <c r="G2083" s="8"/>
      <c r="H2083" s="15"/>
      <c r="I2083" s="204"/>
      <c r="J2083" s="8"/>
      <c r="K2083" s="8"/>
      <c r="L2083" s="15"/>
      <c r="M2083" s="204"/>
      <c r="N2083" s="8">
        <v>3.9199999999999999E-2</v>
      </c>
      <c r="O2083" s="8">
        <v>3.9399999999999998E-2</v>
      </c>
      <c r="P2083" s="15">
        <v>2.8199999999999999E-2</v>
      </c>
      <c r="Q2083" s="204">
        <v>2.8400000000000002E-2</v>
      </c>
      <c r="R2083" s="8">
        <v>3.9300000000000002E-2</v>
      </c>
      <c r="S2083" s="204">
        <v>3.9699999999999999E-2</v>
      </c>
      <c r="T2083" s="205">
        <v>4.2999999999999997E-2</v>
      </c>
      <c r="U2083" s="204">
        <v>4.36E-2</v>
      </c>
      <c r="V2083" s="8">
        <v>4.4600000000000001E-2</v>
      </c>
      <c r="W2083" s="204">
        <v>4.5199999999999997E-2</v>
      </c>
      <c r="X2083" s="8">
        <v>4.65E-2</v>
      </c>
      <c r="Y2083" s="204">
        <v>4.7300000000000002E-2</v>
      </c>
      <c r="Z2083" s="8"/>
      <c r="AA2083" s="204"/>
      <c r="AB2083" s="8">
        <v>4.8099999999999997E-2</v>
      </c>
      <c r="AC2083" s="204">
        <v>4.9099999999999998E-2</v>
      </c>
      <c r="AD2083" s="8">
        <v>4.8300000000000003E-2</v>
      </c>
      <c r="AE2083" s="204">
        <v>4.9299999999999997E-2</v>
      </c>
      <c r="AF2083" s="8"/>
      <c r="AG2083" s="204"/>
      <c r="AI2083" s="192" t="str">
        <f t="shared" si="546"/>
        <v/>
      </c>
      <c r="AJ2083" s="192" t="str">
        <f t="shared" si="547"/>
        <v/>
      </c>
      <c r="AK2083" s="192" t="str">
        <f t="shared" si="548"/>
        <v/>
      </c>
      <c r="AL2083" s="192" t="str">
        <f t="shared" si="549"/>
        <v/>
      </c>
      <c r="AM2083" s="192" t="str">
        <f t="shared" si="550"/>
        <v/>
      </c>
      <c r="AN2083" s="192" t="str">
        <f t="shared" si="551"/>
        <v/>
      </c>
      <c r="AO2083" s="193">
        <f t="shared" si="552"/>
        <v>3.9300000000000002E-2</v>
      </c>
      <c r="AP2083" s="192">
        <f t="shared" si="553"/>
        <v>2.8299999999999999E-2</v>
      </c>
      <c r="AQ2083" s="193">
        <f t="shared" si="554"/>
        <v>3.95E-2</v>
      </c>
      <c r="AR2083" s="192">
        <f t="shared" si="555"/>
        <v>4.3299999999999998E-2</v>
      </c>
      <c r="AS2083" s="192">
        <f t="shared" si="556"/>
        <v>4.4899999999999995E-2</v>
      </c>
      <c r="AT2083" s="192">
        <f t="shared" si="557"/>
        <v>4.6899999999999997E-2</v>
      </c>
      <c r="AU2083" s="193" t="str">
        <f t="shared" si="558"/>
        <v/>
      </c>
      <c r="AV2083" s="194">
        <f t="shared" si="559"/>
        <v>4.8599999999999997E-2</v>
      </c>
      <c r="AW2083" s="193">
        <f t="shared" si="560"/>
        <v>4.8799999999999996E-2</v>
      </c>
      <c r="AX2083" s="193" t="str">
        <f t="shared" si="561"/>
        <v/>
      </c>
      <c r="AZ2083" s="193">
        <f t="shared" si="562"/>
        <v>4.2450000000000002E-2</v>
      </c>
    </row>
    <row r="2084" spans="1:52" s="5" customFormat="1" ht="11.25" x14ac:dyDescent="0.2">
      <c r="A2084" s="203">
        <v>41024</v>
      </c>
      <c r="B2084" s="11"/>
      <c r="C2084" s="11"/>
      <c r="D2084" s="15"/>
      <c r="E2084" s="204"/>
      <c r="F2084" s="8"/>
      <c r="G2084" s="8"/>
      <c r="H2084" s="15"/>
      <c r="I2084" s="204"/>
      <c r="J2084" s="8"/>
      <c r="K2084" s="8"/>
      <c r="L2084" s="15"/>
      <c r="M2084" s="204"/>
      <c r="N2084" s="8">
        <v>3.9199999999999999E-2</v>
      </c>
      <c r="O2084" s="8">
        <v>3.9399999999999998E-2</v>
      </c>
      <c r="P2084" s="15">
        <v>2.7699999999999999E-2</v>
      </c>
      <c r="Q2084" s="204">
        <v>2.7900000000000001E-2</v>
      </c>
      <c r="R2084" s="8">
        <v>3.8300000000000001E-2</v>
      </c>
      <c r="S2084" s="204">
        <v>3.8699999999999998E-2</v>
      </c>
      <c r="T2084" s="205">
        <v>4.2000000000000003E-2</v>
      </c>
      <c r="U2084" s="204">
        <v>4.2599999999999999E-2</v>
      </c>
      <c r="V2084" s="8">
        <v>4.3999999999999997E-2</v>
      </c>
      <c r="W2084" s="204">
        <v>4.4600000000000001E-2</v>
      </c>
      <c r="X2084" s="8">
        <v>4.5699999999999998E-2</v>
      </c>
      <c r="Y2084" s="204">
        <v>4.65E-2</v>
      </c>
      <c r="Z2084" s="8"/>
      <c r="AA2084" s="204"/>
      <c r="AB2084" s="8">
        <v>4.7300000000000002E-2</v>
      </c>
      <c r="AC2084" s="204">
        <v>4.8300000000000003E-2</v>
      </c>
      <c r="AD2084" s="8">
        <v>4.7500000000000001E-2</v>
      </c>
      <c r="AE2084" s="204">
        <v>4.8500000000000001E-2</v>
      </c>
      <c r="AF2084" s="8"/>
      <c r="AG2084" s="204"/>
      <c r="AI2084" s="192" t="str">
        <f t="shared" si="546"/>
        <v/>
      </c>
      <c r="AJ2084" s="192" t="str">
        <f t="shared" si="547"/>
        <v/>
      </c>
      <c r="AK2084" s="192" t="str">
        <f t="shared" si="548"/>
        <v/>
      </c>
      <c r="AL2084" s="192" t="str">
        <f t="shared" si="549"/>
        <v/>
      </c>
      <c r="AM2084" s="192" t="str">
        <f t="shared" si="550"/>
        <v/>
      </c>
      <c r="AN2084" s="192" t="str">
        <f t="shared" si="551"/>
        <v/>
      </c>
      <c r="AO2084" s="193">
        <f t="shared" si="552"/>
        <v>3.9300000000000002E-2</v>
      </c>
      <c r="AP2084" s="192">
        <f t="shared" si="553"/>
        <v>2.7799999999999998E-2</v>
      </c>
      <c r="AQ2084" s="193">
        <f t="shared" si="554"/>
        <v>3.85E-2</v>
      </c>
      <c r="AR2084" s="192">
        <f t="shared" si="555"/>
        <v>4.2300000000000004E-2</v>
      </c>
      <c r="AS2084" s="192">
        <f t="shared" si="556"/>
        <v>4.4299999999999999E-2</v>
      </c>
      <c r="AT2084" s="192">
        <f t="shared" si="557"/>
        <v>4.6100000000000002E-2</v>
      </c>
      <c r="AU2084" s="193" t="str">
        <f t="shared" si="558"/>
        <v/>
      </c>
      <c r="AV2084" s="194">
        <f t="shared" si="559"/>
        <v>4.7800000000000002E-2</v>
      </c>
      <c r="AW2084" s="193">
        <f t="shared" si="560"/>
        <v>4.8000000000000001E-2</v>
      </c>
      <c r="AX2084" s="193" t="str">
        <f t="shared" si="561"/>
        <v/>
      </c>
      <c r="AZ2084" s="193">
        <f t="shared" si="562"/>
        <v>4.1762500000000001E-2</v>
      </c>
    </row>
    <row r="2085" spans="1:52" s="5" customFormat="1" ht="11.25" x14ac:dyDescent="0.2">
      <c r="A2085" s="203">
        <v>41025</v>
      </c>
      <c r="B2085" s="11"/>
      <c r="C2085" s="11"/>
      <c r="D2085" s="15"/>
      <c r="E2085" s="204"/>
      <c r="F2085" s="8"/>
      <c r="G2085" s="8"/>
      <c r="H2085" s="15"/>
      <c r="I2085" s="204"/>
      <c r="J2085" s="8"/>
      <c r="K2085" s="8"/>
      <c r="L2085" s="15"/>
      <c r="M2085" s="204"/>
      <c r="N2085" s="8">
        <v>3.9399999999999998E-2</v>
      </c>
      <c r="O2085" s="8">
        <v>3.9600000000000003E-2</v>
      </c>
      <c r="P2085" s="15">
        <v>2.8000000000000001E-2</v>
      </c>
      <c r="Q2085" s="204">
        <v>2.8199999999999999E-2</v>
      </c>
      <c r="R2085" s="8">
        <v>3.78E-2</v>
      </c>
      <c r="S2085" s="204">
        <v>3.8199999999999998E-2</v>
      </c>
      <c r="T2085" s="205">
        <v>4.1500000000000002E-2</v>
      </c>
      <c r="U2085" s="204">
        <v>4.2099999999999999E-2</v>
      </c>
      <c r="V2085" s="8">
        <v>4.3499999999999997E-2</v>
      </c>
      <c r="W2085" s="204">
        <v>4.41E-2</v>
      </c>
      <c r="X2085" s="8">
        <v>4.5199999999999997E-2</v>
      </c>
      <c r="Y2085" s="204">
        <v>4.5999999999999999E-2</v>
      </c>
      <c r="Z2085" s="8"/>
      <c r="AA2085" s="204"/>
      <c r="AB2085" s="8">
        <v>4.6800000000000001E-2</v>
      </c>
      <c r="AC2085" s="204">
        <v>4.7800000000000002E-2</v>
      </c>
      <c r="AD2085" s="8">
        <v>4.7E-2</v>
      </c>
      <c r="AE2085" s="204">
        <v>4.8000000000000001E-2</v>
      </c>
      <c r="AF2085" s="8"/>
      <c r="AG2085" s="204"/>
      <c r="AI2085" s="192" t="str">
        <f t="shared" si="546"/>
        <v/>
      </c>
      <c r="AJ2085" s="192" t="str">
        <f t="shared" si="547"/>
        <v/>
      </c>
      <c r="AK2085" s="192" t="str">
        <f t="shared" si="548"/>
        <v/>
      </c>
      <c r="AL2085" s="192" t="str">
        <f t="shared" si="549"/>
        <v/>
      </c>
      <c r="AM2085" s="192" t="str">
        <f t="shared" si="550"/>
        <v/>
      </c>
      <c r="AN2085" s="192" t="str">
        <f t="shared" si="551"/>
        <v/>
      </c>
      <c r="AO2085" s="193">
        <f t="shared" si="552"/>
        <v>3.95E-2</v>
      </c>
      <c r="AP2085" s="192">
        <f t="shared" si="553"/>
        <v>2.81E-2</v>
      </c>
      <c r="AQ2085" s="193">
        <f t="shared" si="554"/>
        <v>3.7999999999999999E-2</v>
      </c>
      <c r="AR2085" s="192">
        <f t="shared" si="555"/>
        <v>4.1800000000000004E-2</v>
      </c>
      <c r="AS2085" s="192">
        <f t="shared" si="556"/>
        <v>4.3799999999999999E-2</v>
      </c>
      <c r="AT2085" s="192">
        <f t="shared" si="557"/>
        <v>4.5600000000000002E-2</v>
      </c>
      <c r="AU2085" s="193" t="str">
        <f t="shared" si="558"/>
        <v/>
      </c>
      <c r="AV2085" s="194">
        <f t="shared" si="559"/>
        <v>4.7300000000000002E-2</v>
      </c>
      <c r="AW2085" s="193">
        <f t="shared" si="560"/>
        <v>4.7500000000000001E-2</v>
      </c>
      <c r="AX2085" s="193" t="str">
        <f t="shared" si="561"/>
        <v/>
      </c>
      <c r="AZ2085" s="193">
        <f t="shared" si="562"/>
        <v>4.1450000000000001E-2</v>
      </c>
    </row>
    <row r="2086" spans="1:52" s="5" customFormat="1" ht="11.25" x14ac:dyDescent="0.2">
      <c r="A2086" s="203">
        <v>41026</v>
      </c>
      <c r="B2086" s="11"/>
      <c r="C2086" s="11"/>
      <c r="D2086" s="15"/>
      <c r="E2086" s="204"/>
      <c r="F2086" s="8"/>
      <c r="G2086" s="8"/>
      <c r="H2086" s="15"/>
      <c r="I2086" s="204"/>
      <c r="J2086" s="8"/>
      <c r="K2086" s="8"/>
      <c r="L2086" s="15"/>
      <c r="M2086" s="204"/>
      <c r="N2086" s="8">
        <v>3.9699999999999999E-2</v>
      </c>
      <c r="O2086" s="8">
        <v>3.9899999999999998E-2</v>
      </c>
      <c r="P2086" s="15">
        <v>2.7400000000000001E-2</v>
      </c>
      <c r="Q2086" s="204">
        <v>2.76E-2</v>
      </c>
      <c r="R2086" s="8">
        <v>3.7600000000000001E-2</v>
      </c>
      <c r="S2086" s="204">
        <v>3.7999999999999999E-2</v>
      </c>
      <c r="T2086" s="205">
        <v>4.1500000000000002E-2</v>
      </c>
      <c r="U2086" s="204">
        <v>4.2099999999999999E-2</v>
      </c>
      <c r="V2086" s="8">
        <v>4.3799999999999999E-2</v>
      </c>
      <c r="W2086" s="204">
        <v>4.4400000000000002E-2</v>
      </c>
      <c r="X2086" s="8">
        <v>4.53E-2</v>
      </c>
      <c r="Y2086" s="204">
        <v>4.6100000000000002E-2</v>
      </c>
      <c r="Z2086" s="8"/>
      <c r="AA2086" s="204"/>
      <c r="AB2086" s="8">
        <v>4.6800000000000001E-2</v>
      </c>
      <c r="AC2086" s="204">
        <v>4.7800000000000002E-2</v>
      </c>
      <c r="AD2086" s="8">
        <v>4.7100000000000003E-2</v>
      </c>
      <c r="AE2086" s="204">
        <v>4.8099999999999997E-2</v>
      </c>
      <c r="AF2086" s="8"/>
      <c r="AG2086" s="204"/>
      <c r="AI2086" s="192" t="str">
        <f t="shared" si="546"/>
        <v/>
      </c>
      <c r="AJ2086" s="192" t="str">
        <f t="shared" si="547"/>
        <v/>
      </c>
      <c r="AK2086" s="192" t="str">
        <f t="shared" si="548"/>
        <v/>
      </c>
      <c r="AL2086" s="192" t="str">
        <f t="shared" si="549"/>
        <v/>
      </c>
      <c r="AM2086" s="192" t="str">
        <f t="shared" si="550"/>
        <v/>
      </c>
      <c r="AN2086" s="192" t="str">
        <f t="shared" si="551"/>
        <v/>
      </c>
      <c r="AO2086" s="193">
        <f t="shared" si="552"/>
        <v>3.9800000000000002E-2</v>
      </c>
      <c r="AP2086" s="192">
        <f t="shared" si="553"/>
        <v>2.75E-2</v>
      </c>
      <c r="AQ2086" s="193">
        <f t="shared" si="554"/>
        <v>3.78E-2</v>
      </c>
      <c r="AR2086" s="192">
        <f t="shared" si="555"/>
        <v>4.1800000000000004E-2</v>
      </c>
      <c r="AS2086" s="192">
        <f t="shared" si="556"/>
        <v>4.41E-2</v>
      </c>
      <c r="AT2086" s="192">
        <f t="shared" si="557"/>
        <v>4.5700000000000005E-2</v>
      </c>
      <c r="AU2086" s="193" t="str">
        <f t="shared" si="558"/>
        <v/>
      </c>
      <c r="AV2086" s="194">
        <f t="shared" si="559"/>
        <v>4.7300000000000002E-2</v>
      </c>
      <c r="AW2086" s="193">
        <f t="shared" si="560"/>
        <v>4.7600000000000003E-2</v>
      </c>
      <c r="AX2086" s="193" t="str">
        <f t="shared" si="561"/>
        <v/>
      </c>
      <c r="AZ2086" s="193">
        <f t="shared" si="562"/>
        <v>4.1450000000000001E-2</v>
      </c>
    </row>
    <row r="2087" spans="1:52" s="5" customFormat="1" ht="11.25" x14ac:dyDescent="0.2">
      <c r="A2087" s="203">
        <v>41029</v>
      </c>
      <c r="B2087" s="11"/>
      <c r="C2087" s="11"/>
      <c r="D2087" s="15"/>
      <c r="E2087" s="204"/>
      <c r="F2087" s="8"/>
      <c r="G2087" s="8"/>
      <c r="H2087" s="15"/>
      <c r="I2087" s="204"/>
      <c r="J2087" s="8"/>
      <c r="K2087" s="8"/>
      <c r="L2087" s="15"/>
      <c r="M2087" s="204"/>
      <c r="N2087" s="8">
        <v>4.0399999999999998E-2</v>
      </c>
      <c r="O2087" s="8">
        <v>4.0599999999999997E-2</v>
      </c>
      <c r="P2087" s="15">
        <v>2.64E-2</v>
      </c>
      <c r="Q2087" s="204">
        <v>2.6599999999999999E-2</v>
      </c>
      <c r="R2087" s="8">
        <v>3.6900000000000002E-2</v>
      </c>
      <c r="S2087" s="204">
        <v>3.73E-2</v>
      </c>
      <c r="T2087" s="205">
        <v>4.1200000000000001E-2</v>
      </c>
      <c r="U2087" s="204">
        <v>4.1799999999999997E-2</v>
      </c>
      <c r="V2087" s="8">
        <v>4.3299999999999998E-2</v>
      </c>
      <c r="W2087" s="204">
        <v>4.3900000000000002E-2</v>
      </c>
      <c r="X2087" s="8">
        <v>4.4999999999999998E-2</v>
      </c>
      <c r="Y2087" s="204">
        <v>4.58E-2</v>
      </c>
      <c r="Z2087" s="8"/>
      <c r="AA2087" s="204"/>
      <c r="AB2087" s="8">
        <v>4.6600000000000003E-2</v>
      </c>
      <c r="AC2087" s="204">
        <v>4.7600000000000003E-2</v>
      </c>
      <c r="AD2087" s="8">
        <v>4.6899999999999997E-2</v>
      </c>
      <c r="AE2087" s="204">
        <v>4.7899999999999998E-2</v>
      </c>
      <c r="AF2087" s="8"/>
      <c r="AG2087" s="204"/>
      <c r="AI2087" s="192" t="str">
        <f t="shared" si="546"/>
        <v/>
      </c>
      <c r="AJ2087" s="192" t="str">
        <f t="shared" si="547"/>
        <v/>
      </c>
      <c r="AK2087" s="192" t="str">
        <f t="shared" si="548"/>
        <v/>
      </c>
      <c r="AL2087" s="192" t="str">
        <f t="shared" si="549"/>
        <v/>
      </c>
      <c r="AM2087" s="192" t="str">
        <f t="shared" si="550"/>
        <v/>
      </c>
      <c r="AN2087" s="192" t="str">
        <f t="shared" si="551"/>
        <v/>
      </c>
      <c r="AO2087" s="193">
        <f t="shared" si="552"/>
        <v>4.0499999999999994E-2</v>
      </c>
      <c r="AP2087" s="192">
        <f t="shared" si="553"/>
        <v>2.6499999999999999E-2</v>
      </c>
      <c r="AQ2087" s="193">
        <f t="shared" si="554"/>
        <v>3.7100000000000001E-2</v>
      </c>
      <c r="AR2087" s="192">
        <f t="shared" si="555"/>
        <v>4.1499999999999995E-2</v>
      </c>
      <c r="AS2087" s="192">
        <f t="shared" si="556"/>
        <v>4.36E-2</v>
      </c>
      <c r="AT2087" s="192">
        <f t="shared" si="557"/>
        <v>4.5399999999999996E-2</v>
      </c>
      <c r="AU2087" s="193" t="str">
        <f t="shared" si="558"/>
        <v/>
      </c>
      <c r="AV2087" s="194">
        <f t="shared" si="559"/>
        <v>4.7100000000000003E-2</v>
      </c>
      <c r="AW2087" s="193">
        <f t="shared" si="560"/>
        <v>4.7399999999999998E-2</v>
      </c>
      <c r="AX2087" s="193" t="str">
        <f t="shared" si="561"/>
        <v/>
      </c>
      <c r="AZ2087" s="193">
        <f t="shared" si="562"/>
        <v>4.11375E-2</v>
      </c>
    </row>
    <row r="2088" spans="1:52" s="5" customFormat="1" ht="11.25" x14ac:dyDescent="0.2">
      <c r="A2088" s="203">
        <v>41031</v>
      </c>
      <c r="B2088" s="11"/>
      <c r="C2088" s="11"/>
      <c r="D2088" s="15"/>
      <c r="E2088" s="204"/>
      <c r="F2088" s="8"/>
      <c r="G2088" s="8"/>
      <c r="H2088" s="15"/>
      <c r="I2088" s="204"/>
      <c r="J2088" s="8"/>
      <c r="K2088" s="8"/>
      <c r="L2088" s="15"/>
      <c r="M2088" s="204"/>
      <c r="N2088" s="8">
        <v>4.0599999999999997E-2</v>
      </c>
      <c r="O2088" s="8">
        <v>4.0800000000000003E-2</v>
      </c>
      <c r="P2088" s="15">
        <v>2.6499999999999999E-2</v>
      </c>
      <c r="Q2088" s="204">
        <v>2.6700000000000002E-2</v>
      </c>
      <c r="R2088" s="8">
        <v>3.6999999999999998E-2</v>
      </c>
      <c r="S2088" s="204">
        <v>3.7400000000000003E-2</v>
      </c>
      <c r="T2088" s="205">
        <v>4.1399999999999999E-2</v>
      </c>
      <c r="U2088" s="204">
        <v>4.2000000000000003E-2</v>
      </c>
      <c r="V2088" s="8">
        <v>4.3400000000000001E-2</v>
      </c>
      <c r="W2088" s="204">
        <v>4.3999999999999997E-2</v>
      </c>
      <c r="X2088" s="8">
        <v>4.5199999999999997E-2</v>
      </c>
      <c r="Y2088" s="204">
        <v>4.5999999999999999E-2</v>
      </c>
      <c r="Z2088" s="8"/>
      <c r="AA2088" s="204"/>
      <c r="AB2088" s="8">
        <v>4.6899999999999997E-2</v>
      </c>
      <c r="AC2088" s="204">
        <v>4.7899999999999998E-2</v>
      </c>
      <c r="AD2088" s="8">
        <v>4.7100000000000003E-2</v>
      </c>
      <c r="AE2088" s="204">
        <v>4.8099999999999997E-2</v>
      </c>
      <c r="AF2088" s="8"/>
      <c r="AG2088" s="204"/>
      <c r="AI2088" s="192" t="str">
        <f t="shared" si="546"/>
        <v/>
      </c>
      <c r="AJ2088" s="192" t="str">
        <f t="shared" si="547"/>
        <v/>
      </c>
      <c r="AK2088" s="192" t="str">
        <f t="shared" si="548"/>
        <v/>
      </c>
      <c r="AL2088" s="192" t="str">
        <f t="shared" si="549"/>
        <v/>
      </c>
      <c r="AM2088" s="192" t="str">
        <f t="shared" si="550"/>
        <v/>
      </c>
      <c r="AN2088" s="192" t="str">
        <f t="shared" si="551"/>
        <v/>
      </c>
      <c r="AO2088" s="193">
        <f t="shared" si="552"/>
        <v>4.07E-2</v>
      </c>
      <c r="AP2088" s="192">
        <f t="shared" si="553"/>
        <v>2.6599999999999999E-2</v>
      </c>
      <c r="AQ2088" s="193">
        <f t="shared" si="554"/>
        <v>3.7199999999999997E-2</v>
      </c>
      <c r="AR2088" s="192">
        <f t="shared" si="555"/>
        <v>4.1700000000000001E-2</v>
      </c>
      <c r="AS2088" s="192">
        <f t="shared" si="556"/>
        <v>4.3700000000000003E-2</v>
      </c>
      <c r="AT2088" s="192">
        <f t="shared" si="557"/>
        <v>4.5600000000000002E-2</v>
      </c>
      <c r="AU2088" s="193" t="str">
        <f t="shared" si="558"/>
        <v/>
      </c>
      <c r="AV2088" s="194">
        <f t="shared" si="559"/>
        <v>4.7399999999999998E-2</v>
      </c>
      <c r="AW2088" s="193">
        <f t="shared" si="560"/>
        <v>4.7600000000000003E-2</v>
      </c>
      <c r="AX2088" s="193" t="str">
        <f t="shared" si="561"/>
        <v/>
      </c>
      <c r="AZ2088" s="193">
        <f t="shared" si="562"/>
        <v>4.1312500000000002E-2</v>
      </c>
    </row>
    <row r="2089" spans="1:52" s="5" customFormat="1" ht="11.25" x14ac:dyDescent="0.2">
      <c r="A2089" s="203">
        <v>41032</v>
      </c>
      <c r="B2089" s="11"/>
      <c r="C2089" s="11"/>
      <c r="D2089" s="15"/>
      <c r="E2089" s="204"/>
      <c r="F2089" s="8"/>
      <c r="G2089" s="8"/>
      <c r="H2089" s="15"/>
      <c r="I2089" s="204"/>
      <c r="J2089" s="8"/>
      <c r="K2089" s="8"/>
      <c r="L2089" s="15"/>
      <c r="M2089" s="204"/>
      <c r="N2089" s="8">
        <v>4.0399999999999998E-2</v>
      </c>
      <c r="O2089" s="8">
        <v>4.0599999999999997E-2</v>
      </c>
      <c r="P2089" s="15">
        <v>2.52E-2</v>
      </c>
      <c r="Q2089" s="204">
        <v>2.5399999999999999E-2</v>
      </c>
      <c r="R2089" s="8">
        <v>3.5099999999999999E-2</v>
      </c>
      <c r="S2089" s="204">
        <v>3.5499999999999997E-2</v>
      </c>
      <c r="T2089" s="205">
        <v>3.9899999999999998E-2</v>
      </c>
      <c r="U2089" s="204">
        <v>4.0500000000000001E-2</v>
      </c>
      <c r="V2089" s="8">
        <v>4.1300000000000003E-2</v>
      </c>
      <c r="W2089" s="204">
        <v>4.19E-2</v>
      </c>
      <c r="X2089" s="8">
        <v>4.36E-2</v>
      </c>
      <c r="Y2089" s="204">
        <v>4.4400000000000002E-2</v>
      </c>
      <c r="Z2089" s="8"/>
      <c r="AA2089" s="204"/>
      <c r="AB2089" s="8">
        <v>4.5499999999999999E-2</v>
      </c>
      <c r="AC2089" s="204">
        <v>4.65E-2</v>
      </c>
      <c r="AD2089" s="8">
        <v>4.5999999999999999E-2</v>
      </c>
      <c r="AE2089" s="204">
        <v>4.7E-2</v>
      </c>
      <c r="AF2089" s="8"/>
      <c r="AG2089" s="204"/>
      <c r="AI2089" s="192" t="str">
        <f t="shared" si="546"/>
        <v/>
      </c>
      <c r="AJ2089" s="192" t="str">
        <f t="shared" si="547"/>
        <v/>
      </c>
      <c r="AK2089" s="192" t="str">
        <f t="shared" si="548"/>
        <v/>
      </c>
      <c r="AL2089" s="192" t="str">
        <f t="shared" si="549"/>
        <v/>
      </c>
      <c r="AM2089" s="192" t="str">
        <f t="shared" si="550"/>
        <v/>
      </c>
      <c r="AN2089" s="192" t="str">
        <f t="shared" si="551"/>
        <v/>
      </c>
      <c r="AO2089" s="193">
        <f t="shared" si="552"/>
        <v>4.0499999999999994E-2</v>
      </c>
      <c r="AP2089" s="192">
        <f t="shared" si="553"/>
        <v>2.53E-2</v>
      </c>
      <c r="AQ2089" s="193">
        <f t="shared" si="554"/>
        <v>3.5299999999999998E-2</v>
      </c>
      <c r="AR2089" s="192">
        <f t="shared" si="555"/>
        <v>4.02E-2</v>
      </c>
      <c r="AS2089" s="192">
        <f t="shared" si="556"/>
        <v>4.1599999999999998E-2</v>
      </c>
      <c r="AT2089" s="192">
        <f t="shared" si="557"/>
        <v>4.3999999999999997E-2</v>
      </c>
      <c r="AU2089" s="193" t="str">
        <f t="shared" si="558"/>
        <v/>
      </c>
      <c r="AV2089" s="194">
        <f t="shared" si="559"/>
        <v>4.5999999999999999E-2</v>
      </c>
      <c r="AW2089" s="193">
        <f t="shared" si="560"/>
        <v>4.65E-2</v>
      </c>
      <c r="AX2089" s="193" t="str">
        <f t="shared" si="561"/>
        <v/>
      </c>
      <c r="AZ2089" s="193">
        <f t="shared" si="562"/>
        <v>3.9924999999999995E-2</v>
      </c>
    </row>
    <row r="2090" spans="1:52" s="5" customFormat="1" ht="11.25" x14ac:dyDescent="0.2">
      <c r="A2090" s="203">
        <v>41033</v>
      </c>
      <c r="B2090" s="11"/>
      <c r="C2090" s="11"/>
      <c r="D2090" s="15"/>
      <c r="E2090" s="204"/>
      <c r="F2090" s="8"/>
      <c r="G2090" s="8"/>
      <c r="H2090" s="15"/>
      <c r="I2090" s="204"/>
      <c r="J2090" s="8"/>
      <c r="K2090" s="8"/>
      <c r="L2090" s="15"/>
      <c r="M2090" s="204"/>
      <c r="N2090" s="8">
        <v>4.0800000000000003E-2</v>
      </c>
      <c r="O2090" s="8">
        <v>4.1000000000000002E-2</v>
      </c>
      <c r="P2090" s="15">
        <v>2.5399999999999999E-2</v>
      </c>
      <c r="Q2090" s="204">
        <v>2.5600000000000001E-2</v>
      </c>
      <c r="R2090" s="8">
        <v>3.4700000000000002E-2</v>
      </c>
      <c r="S2090" s="204">
        <v>3.5099999999999999E-2</v>
      </c>
      <c r="T2090" s="205">
        <v>3.9699999999999999E-2</v>
      </c>
      <c r="U2090" s="204">
        <v>4.0300000000000002E-2</v>
      </c>
      <c r="V2090" s="8">
        <v>4.1399999999999999E-2</v>
      </c>
      <c r="W2090" s="204">
        <v>4.2000000000000003E-2</v>
      </c>
      <c r="X2090" s="8">
        <v>4.3499999999999997E-2</v>
      </c>
      <c r="Y2090" s="204">
        <v>4.4299999999999999E-2</v>
      </c>
      <c r="Z2090" s="8"/>
      <c r="AA2090" s="204"/>
      <c r="AB2090" s="8">
        <v>4.5400000000000003E-2</v>
      </c>
      <c r="AC2090" s="204">
        <v>4.6399999999999997E-2</v>
      </c>
      <c r="AD2090" s="8">
        <v>4.5900000000000003E-2</v>
      </c>
      <c r="AE2090" s="204">
        <v>4.6899999999999997E-2</v>
      </c>
      <c r="AF2090" s="8"/>
      <c r="AG2090" s="204"/>
      <c r="AI2090" s="192" t="str">
        <f t="shared" si="546"/>
        <v/>
      </c>
      <c r="AJ2090" s="192" t="str">
        <f t="shared" si="547"/>
        <v/>
      </c>
      <c r="AK2090" s="192" t="str">
        <f t="shared" si="548"/>
        <v/>
      </c>
      <c r="AL2090" s="192" t="str">
        <f t="shared" si="549"/>
        <v/>
      </c>
      <c r="AM2090" s="192" t="str">
        <f t="shared" si="550"/>
        <v/>
      </c>
      <c r="AN2090" s="192" t="str">
        <f t="shared" si="551"/>
        <v/>
      </c>
      <c r="AO2090" s="193">
        <f t="shared" si="552"/>
        <v>4.0900000000000006E-2</v>
      </c>
      <c r="AP2090" s="192">
        <f t="shared" si="553"/>
        <v>2.5500000000000002E-2</v>
      </c>
      <c r="AQ2090" s="193">
        <f t="shared" si="554"/>
        <v>3.49E-2</v>
      </c>
      <c r="AR2090" s="192">
        <f t="shared" si="555"/>
        <v>0.04</v>
      </c>
      <c r="AS2090" s="192">
        <f t="shared" si="556"/>
        <v>4.1700000000000001E-2</v>
      </c>
      <c r="AT2090" s="192">
        <f t="shared" si="557"/>
        <v>4.3899999999999995E-2</v>
      </c>
      <c r="AU2090" s="193" t="str">
        <f t="shared" si="558"/>
        <v/>
      </c>
      <c r="AV2090" s="194">
        <f t="shared" si="559"/>
        <v>4.5899999999999996E-2</v>
      </c>
      <c r="AW2090" s="193">
        <f t="shared" si="560"/>
        <v>4.6399999999999997E-2</v>
      </c>
      <c r="AX2090" s="193" t="str">
        <f t="shared" si="561"/>
        <v/>
      </c>
      <c r="AZ2090" s="193">
        <f t="shared" si="562"/>
        <v>3.9899999999999998E-2</v>
      </c>
    </row>
    <row r="2091" spans="1:52" s="5" customFormat="1" ht="11.25" x14ac:dyDescent="0.2">
      <c r="A2091" s="203">
        <v>41036</v>
      </c>
      <c r="B2091" s="11"/>
      <c r="C2091" s="11"/>
      <c r="D2091" s="15"/>
      <c r="E2091" s="204"/>
      <c r="F2091" s="8"/>
      <c r="G2091" s="8"/>
      <c r="H2091" s="15"/>
      <c r="I2091" s="204"/>
      <c r="J2091" s="8"/>
      <c r="K2091" s="8"/>
      <c r="L2091" s="15"/>
      <c r="M2091" s="204"/>
      <c r="N2091" s="8">
        <v>0.04</v>
      </c>
      <c r="O2091" s="8">
        <v>4.02E-2</v>
      </c>
      <c r="P2091" s="15">
        <v>2.4199999999999999E-2</v>
      </c>
      <c r="Q2091" s="204">
        <v>2.4400000000000002E-2</v>
      </c>
      <c r="R2091" s="8">
        <v>3.2399999999999998E-2</v>
      </c>
      <c r="S2091" s="204">
        <v>3.2800000000000003E-2</v>
      </c>
      <c r="T2091" s="205">
        <v>3.7400000000000003E-2</v>
      </c>
      <c r="U2091" s="204">
        <v>3.7999999999999999E-2</v>
      </c>
      <c r="V2091" s="8">
        <v>3.8600000000000002E-2</v>
      </c>
      <c r="W2091" s="204">
        <v>3.9199999999999999E-2</v>
      </c>
      <c r="X2091" s="8">
        <v>4.0500000000000001E-2</v>
      </c>
      <c r="Y2091" s="204">
        <v>4.1300000000000003E-2</v>
      </c>
      <c r="Z2091" s="8"/>
      <c r="AA2091" s="204"/>
      <c r="AB2091" s="8">
        <v>4.2900000000000001E-2</v>
      </c>
      <c r="AC2091" s="204">
        <v>4.3900000000000002E-2</v>
      </c>
      <c r="AD2091" s="8">
        <v>4.3400000000000001E-2</v>
      </c>
      <c r="AE2091" s="204">
        <v>4.4400000000000002E-2</v>
      </c>
      <c r="AF2091" s="8"/>
      <c r="AG2091" s="204"/>
      <c r="AI2091" s="192" t="str">
        <f t="shared" si="546"/>
        <v/>
      </c>
      <c r="AJ2091" s="192" t="str">
        <f t="shared" si="547"/>
        <v/>
      </c>
      <c r="AK2091" s="192" t="str">
        <f t="shared" si="548"/>
        <v/>
      </c>
      <c r="AL2091" s="192" t="str">
        <f t="shared" si="549"/>
        <v/>
      </c>
      <c r="AM2091" s="192" t="str">
        <f t="shared" si="550"/>
        <v/>
      </c>
      <c r="AN2091" s="192" t="str">
        <f t="shared" si="551"/>
        <v/>
      </c>
      <c r="AO2091" s="193">
        <f t="shared" si="552"/>
        <v>4.0099999999999997E-2</v>
      </c>
      <c r="AP2091" s="192">
        <f t="shared" si="553"/>
        <v>2.4300000000000002E-2</v>
      </c>
      <c r="AQ2091" s="193">
        <f t="shared" si="554"/>
        <v>3.2600000000000004E-2</v>
      </c>
      <c r="AR2091" s="192">
        <f t="shared" si="555"/>
        <v>3.7699999999999997E-2</v>
      </c>
      <c r="AS2091" s="192">
        <f t="shared" si="556"/>
        <v>3.8900000000000004E-2</v>
      </c>
      <c r="AT2091" s="192">
        <f t="shared" si="557"/>
        <v>4.0900000000000006E-2</v>
      </c>
      <c r="AU2091" s="193" t="str">
        <f t="shared" si="558"/>
        <v/>
      </c>
      <c r="AV2091" s="194">
        <f t="shared" si="559"/>
        <v>4.3400000000000001E-2</v>
      </c>
      <c r="AW2091" s="193">
        <f t="shared" si="560"/>
        <v>4.3900000000000002E-2</v>
      </c>
      <c r="AX2091" s="193" t="str">
        <f t="shared" si="561"/>
        <v/>
      </c>
      <c r="AZ2091" s="193">
        <f t="shared" si="562"/>
        <v>3.7724999999999995E-2</v>
      </c>
    </row>
    <row r="2092" spans="1:52" s="5" customFormat="1" ht="11.25" x14ac:dyDescent="0.2">
      <c r="A2092" s="203">
        <v>41037</v>
      </c>
      <c r="B2092" s="11"/>
      <c r="C2092" s="11"/>
      <c r="D2092" s="15"/>
      <c r="E2092" s="204"/>
      <c r="F2092" s="8"/>
      <c r="G2092" s="8"/>
      <c r="H2092" s="15"/>
      <c r="I2092" s="204"/>
      <c r="J2092" s="8"/>
      <c r="K2092" s="8"/>
      <c r="L2092" s="15"/>
      <c r="M2092" s="204"/>
      <c r="N2092" s="8">
        <v>0.04</v>
      </c>
      <c r="O2092" s="8">
        <v>4.02E-2</v>
      </c>
      <c r="P2092" s="15">
        <v>2.3599999999999999E-2</v>
      </c>
      <c r="Q2092" s="204">
        <v>2.3800000000000002E-2</v>
      </c>
      <c r="R2092" s="8">
        <v>3.0599999999999999E-2</v>
      </c>
      <c r="S2092" s="204">
        <v>3.1E-2</v>
      </c>
      <c r="T2092" s="205">
        <v>3.56E-2</v>
      </c>
      <c r="U2092" s="204">
        <v>3.6200000000000003E-2</v>
      </c>
      <c r="V2092" s="8">
        <v>3.6200000000000003E-2</v>
      </c>
      <c r="W2092" s="204">
        <v>3.6799999999999999E-2</v>
      </c>
      <c r="X2092" s="8">
        <v>3.8300000000000001E-2</v>
      </c>
      <c r="Y2092" s="204">
        <v>3.9100000000000003E-2</v>
      </c>
      <c r="Z2092" s="8"/>
      <c r="AA2092" s="204"/>
      <c r="AB2092" s="8">
        <v>4.0500000000000001E-2</v>
      </c>
      <c r="AC2092" s="204">
        <v>4.1500000000000002E-2</v>
      </c>
      <c r="AD2092" s="8">
        <v>4.1099999999999998E-2</v>
      </c>
      <c r="AE2092" s="204">
        <v>4.2099999999999999E-2</v>
      </c>
      <c r="AF2092" s="8"/>
      <c r="AG2092" s="204"/>
      <c r="AI2092" s="192" t="str">
        <f t="shared" si="546"/>
        <v/>
      </c>
      <c r="AJ2092" s="192" t="str">
        <f t="shared" si="547"/>
        <v/>
      </c>
      <c r="AK2092" s="192" t="str">
        <f t="shared" si="548"/>
        <v/>
      </c>
      <c r="AL2092" s="192" t="str">
        <f t="shared" si="549"/>
        <v/>
      </c>
      <c r="AM2092" s="192" t="str">
        <f t="shared" si="550"/>
        <v/>
      </c>
      <c r="AN2092" s="192" t="str">
        <f t="shared" si="551"/>
        <v/>
      </c>
      <c r="AO2092" s="193">
        <f t="shared" si="552"/>
        <v>4.0099999999999997E-2</v>
      </c>
      <c r="AP2092" s="192">
        <f t="shared" si="553"/>
        <v>2.3699999999999999E-2</v>
      </c>
      <c r="AQ2092" s="193">
        <f t="shared" si="554"/>
        <v>3.0800000000000001E-2</v>
      </c>
      <c r="AR2092" s="192">
        <f t="shared" si="555"/>
        <v>3.5900000000000001E-2</v>
      </c>
      <c r="AS2092" s="192">
        <f t="shared" si="556"/>
        <v>3.6500000000000005E-2</v>
      </c>
      <c r="AT2092" s="192">
        <f t="shared" si="557"/>
        <v>3.8699999999999998E-2</v>
      </c>
      <c r="AU2092" s="193" t="str">
        <f t="shared" si="558"/>
        <v/>
      </c>
      <c r="AV2092" s="194">
        <f t="shared" si="559"/>
        <v>4.1000000000000002E-2</v>
      </c>
      <c r="AW2092" s="193">
        <f t="shared" si="560"/>
        <v>4.1599999999999998E-2</v>
      </c>
      <c r="AX2092" s="193" t="str">
        <f t="shared" si="561"/>
        <v/>
      </c>
      <c r="AZ2092" s="193">
        <f t="shared" si="562"/>
        <v>3.60375E-2</v>
      </c>
    </row>
    <row r="2093" spans="1:52" s="5" customFormat="1" ht="11.25" x14ac:dyDescent="0.2">
      <c r="A2093" s="203">
        <v>41038</v>
      </c>
      <c r="B2093" s="11"/>
      <c r="C2093" s="11"/>
      <c r="D2093" s="15"/>
      <c r="E2093" s="204"/>
      <c r="F2093" s="8"/>
      <c r="G2093" s="8"/>
      <c r="H2093" s="15"/>
      <c r="I2093" s="204"/>
      <c r="J2093" s="8"/>
      <c r="K2093" s="8"/>
      <c r="L2093" s="15"/>
      <c r="M2093" s="204"/>
      <c r="N2093" s="8">
        <v>4.0399999999999998E-2</v>
      </c>
      <c r="O2093" s="8">
        <v>4.0599999999999997E-2</v>
      </c>
      <c r="P2093" s="15">
        <v>2.3800000000000002E-2</v>
      </c>
      <c r="Q2093" s="204">
        <v>2.4E-2</v>
      </c>
      <c r="R2093" s="8">
        <v>3.2300000000000002E-2</v>
      </c>
      <c r="S2093" s="204">
        <v>3.27E-2</v>
      </c>
      <c r="T2093" s="205">
        <v>3.7699999999999997E-2</v>
      </c>
      <c r="U2093" s="204">
        <v>3.8300000000000001E-2</v>
      </c>
      <c r="V2093" s="8">
        <v>3.8899999999999997E-2</v>
      </c>
      <c r="W2093" s="204">
        <v>3.95E-2</v>
      </c>
      <c r="X2093" s="8">
        <v>3.9800000000000002E-2</v>
      </c>
      <c r="Y2093" s="204">
        <v>4.0599999999999997E-2</v>
      </c>
      <c r="Z2093" s="8"/>
      <c r="AA2093" s="204"/>
      <c r="AB2093" s="8">
        <v>4.2200000000000001E-2</v>
      </c>
      <c r="AC2093" s="204">
        <v>4.3200000000000002E-2</v>
      </c>
      <c r="AD2093" s="8">
        <v>4.2900000000000001E-2</v>
      </c>
      <c r="AE2093" s="204">
        <v>4.3900000000000002E-2</v>
      </c>
      <c r="AF2093" s="8"/>
      <c r="AG2093" s="204"/>
      <c r="AI2093" s="192" t="str">
        <f t="shared" si="546"/>
        <v/>
      </c>
      <c r="AJ2093" s="192" t="str">
        <f t="shared" si="547"/>
        <v/>
      </c>
      <c r="AK2093" s="192" t="str">
        <f t="shared" si="548"/>
        <v/>
      </c>
      <c r="AL2093" s="192" t="str">
        <f t="shared" si="549"/>
        <v/>
      </c>
      <c r="AM2093" s="192" t="str">
        <f t="shared" si="550"/>
        <v/>
      </c>
      <c r="AN2093" s="192" t="str">
        <f t="shared" si="551"/>
        <v/>
      </c>
      <c r="AO2093" s="193">
        <f t="shared" si="552"/>
        <v>4.0499999999999994E-2</v>
      </c>
      <c r="AP2093" s="192">
        <f t="shared" si="553"/>
        <v>2.3900000000000001E-2</v>
      </c>
      <c r="AQ2093" s="193">
        <f t="shared" si="554"/>
        <v>3.2500000000000001E-2</v>
      </c>
      <c r="AR2093" s="192">
        <f t="shared" si="555"/>
        <v>3.7999999999999999E-2</v>
      </c>
      <c r="AS2093" s="192">
        <f t="shared" si="556"/>
        <v>3.9199999999999999E-2</v>
      </c>
      <c r="AT2093" s="192">
        <f t="shared" si="557"/>
        <v>4.02E-2</v>
      </c>
      <c r="AU2093" s="193" t="str">
        <f t="shared" si="558"/>
        <v/>
      </c>
      <c r="AV2093" s="194">
        <f t="shared" si="559"/>
        <v>4.2700000000000002E-2</v>
      </c>
      <c r="AW2093" s="193">
        <f t="shared" si="560"/>
        <v>4.3400000000000001E-2</v>
      </c>
      <c r="AX2093" s="193" t="str">
        <f t="shared" si="561"/>
        <v/>
      </c>
      <c r="AZ2093" s="193">
        <f t="shared" si="562"/>
        <v>3.755E-2</v>
      </c>
    </row>
    <row r="2094" spans="1:52" s="5" customFormat="1" ht="11.25" x14ac:dyDescent="0.2">
      <c r="A2094" s="203">
        <v>41039</v>
      </c>
      <c r="B2094" s="11"/>
      <c r="C2094" s="11"/>
      <c r="D2094" s="15"/>
      <c r="E2094" s="204"/>
      <c r="F2094" s="8"/>
      <c r="G2094" s="8"/>
      <c r="H2094" s="15"/>
      <c r="I2094" s="204"/>
      <c r="J2094" s="8"/>
      <c r="K2094" s="8"/>
      <c r="L2094" s="15"/>
      <c r="M2094" s="204"/>
      <c r="N2094" s="8">
        <v>4.07E-2</v>
      </c>
      <c r="O2094" s="8">
        <v>4.0899999999999999E-2</v>
      </c>
      <c r="P2094" s="15">
        <v>2.3900000000000001E-2</v>
      </c>
      <c r="Q2094" s="204">
        <v>2.41E-2</v>
      </c>
      <c r="R2094" s="8">
        <v>3.4500000000000003E-2</v>
      </c>
      <c r="S2094" s="204">
        <v>3.49E-2</v>
      </c>
      <c r="T2094" s="205">
        <v>3.9699999999999999E-2</v>
      </c>
      <c r="U2094" s="204">
        <v>4.0300000000000002E-2</v>
      </c>
      <c r="V2094" s="8">
        <v>4.1500000000000002E-2</v>
      </c>
      <c r="W2094" s="204">
        <v>4.2099999999999999E-2</v>
      </c>
      <c r="X2094" s="8">
        <v>4.2500000000000003E-2</v>
      </c>
      <c r="Y2094" s="204">
        <v>4.3299999999999998E-2</v>
      </c>
      <c r="Z2094" s="8"/>
      <c r="AA2094" s="204"/>
      <c r="AB2094" s="8">
        <v>4.4600000000000001E-2</v>
      </c>
      <c r="AC2094" s="204">
        <v>4.5600000000000002E-2</v>
      </c>
      <c r="AD2094" s="8">
        <v>4.53E-2</v>
      </c>
      <c r="AE2094" s="204">
        <v>4.6300000000000001E-2</v>
      </c>
      <c r="AF2094" s="8"/>
      <c r="AG2094" s="204"/>
      <c r="AI2094" s="192" t="str">
        <f t="shared" ref="AI2094:AI2157" si="563">IFERROR(AVERAGE(B2094:C2094),"")</f>
        <v/>
      </c>
      <c r="AJ2094" s="192" t="str">
        <f t="shared" ref="AJ2094:AJ2157" si="564">IFERROR(AVERAGE(D2094:E2094),"")</f>
        <v/>
      </c>
      <c r="AK2094" s="192" t="str">
        <f t="shared" ref="AK2094:AK2157" si="565">IFERROR(AVERAGE(F2094:G2094),"")</f>
        <v/>
      </c>
      <c r="AL2094" s="192" t="str">
        <f t="shared" ref="AL2094:AL2157" si="566">IFERROR(AVERAGE(H2094:I2094),"")</f>
        <v/>
      </c>
      <c r="AM2094" s="192" t="str">
        <f t="shared" ref="AM2094:AM2157" si="567">IFERROR(AVERAGE(J2094:K2094),"")</f>
        <v/>
      </c>
      <c r="AN2094" s="192" t="str">
        <f t="shared" ref="AN2094:AN2157" si="568">IFERROR(AVERAGE(L2094:M2094),"")</f>
        <v/>
      </c>
      <c r="AO2094" s="193">
        <f t="shared" ref="AO2094:AO2157" si="569">IFERROR(AVERAGE(N2094:O2094),"")</f>
        <v>4.0800000000000003E-2</v>
      </c>
      <c r="AP2094" s="192">
        <f t="shared" ref="AP2094:AP2157" si="570">IFERROR(AVERAGE(P2094:Q2094),"")</f>
        <v>2.4E-2</v>
      </c>
      <c r="AQ2094" s="193">
        <f t="shared" ref="AQ2094:AQ2157" si="571">IFERROR(AVERAGE(R2094:S2094),"")</f>
        <v>3.4700000000000002E-2</v>
      </c>
      <c r="AR2094" s="192">
        <f t="shared" ref="AR2094:AR2157" si="572">IFERROR(AVERAGE(T2094:U2094),"")</f>
        <v>0.04</v>
      </c>
      <c r="AS2094" s="192">
        <f t="shared" ref="AS2094:AS2157" si="573">IFERROR(AVERAGE(V2094:W2094),"")</f>
        <v>4.1800000000000004E-2</v>
      </c>
      <c r="AT2094" s="192">
        <f t="shared" ref="AT2094:AT2157" si="574">IFERROR(AVERAGE(X2094:Y2094),"")</f>
        <v>4.2900000000000001E-2</v>
      </c>
      <c r="AU2094" s="193" t="str">
        <f t="shared" ref="AU2094:AU2157" si="575">IFERROR(AVERAGE(Z2094:AA2094),"")</f>
        <v/>
      </c>
      <c r="AV2094" s="194">
        <f t="shared" ref="AV2094:AV2157" si="576">IFERROR(AVERAGE(AB2094:AC2094),"")</f>
        <v>4.5100000000000001E-2</v>
      </c>
      <c r="AW2094" s="193">
        <f t="shared" ref="AW2094:AW2157" si="577">IFERROR(AVERAGE(AD2094:AE2094),"")</f>
        <v>4.58E-2</v>
      </c>
      <c r="AX2094" s="193" t="str">
        <f t="shared" ref="AX2094:AX2157" si="578">IFERROR(AVERAGE(AF2094:AG2094),"")</f>
        <v/>
      </c>
      <c r="AZ2094" s="193">
        <f t="shared" si="562"/>
        <v>3.9387499999999999E-2</v>
      </c>
    </row>
    <row r="2095" spans="1:52" s="5" customFormat="1" ht="11.25" x14ac:dyDescent="0.2">
      <c r="A2095" s="203">
        <v>41040</v>
      </c>
      <c r="B2095" s="11"/>
      <c r="C2095" s="11"/>
      <c r="D2095" s="15"/>
      <c r="E2095" s="204"/>
      <c r="F2095" s="8"/>
      <c r="G2095" s="8"/>
      <c r="H2095" s="15"/>
      <c r="I2095" s="204"/>
      <c r="J2095" s="8"/>
      <c r="K2095" s="8"/>
      <c r="L2095" s="15"/>
      <c r="M2095" s="204"/>
      <c r="N2095" s="8">
        <v>4.1700000000000001E-2</v>
      </c>
      <c r="O2095" s="8">
        <v>4.19E-2</v>
      </c>
      <c r="P2095" s="15">
        <v>2.3699999999999999E-2</v>
      </c>
      <c r="Q2095" s="204">
        <v>2.3900000000000001E-2</v>
      </c>
      <c r="R2095" s="8">
        <v>3.2599999999999997E-2</v>
      </c>
      <c r="S2095" s="204">
        <v>3.3000000000000002E-2</v>
      </c>
      <c r="T2095" s="205">
        <v>3.7100000000000001E-2</v>
      </c>
      <c r="U2095" s="204">
        <v>3.7699999999999997E-2</v>
      </c>
      <c r="V2095" s="8">
        <v>3.8699999999999998E-2</v>
      </c>
      <c r="W2095" s="204">
        <v>3.9300000000000002E-2</v>
      </c>
      <c r="X2095" s="8">
        <v>3.9800000000000002E-2</v>
      </c>
      <c r="Y2095" s="204">
        <v>4.0599999999999997E-2</v>
      </c>
      <c r="Z2095" s="8"/>
      <c r="AA2095" s="204"/>
      <c r="AB2095" s="8">
        <v>4.2000000000000003E-2</v>
      </c>
      <c r="AC2095" s="204">
        <v>4.2999999999999997E-2</v>
      </c>
      <c r="AD2095" s="8">
        <v>4.2999999999999997E-2</v>
      </c>
      <c r="AE2095" s="204">
        <v>4.3999999999999997E-2</v>
      </c>
      <c r="AF2095" s="8"/>
      <c r="AG2095" s="204"/>
      <c r="AI2095" s="192" t="str">
        <f t="shared" si="563"/>
        <v/>
      </c>
      <c r="AJ2095" s="192" t="str">
        <f t="shared" si="564"/>
        <v/>
      </c>
      <c r="AK2095" s="192" t="str">
        <f t="shared" si="565"/>
        <v/>
      </c>
      <c r="AL2095" s="192" t="str">
        <f t="shared" si="566"/>
        <v/>
      </c>
      <c r="AM2095" s="192" t="str">
        <f t="shared" si="567"/>
        <v/>
      </c>
      <c r="AN2095" s="192" t="str">
        <f t="shared" si="568"/>
        <v/>
      </c>
      <c r="AO2095" s="193">
        <f t="shared" si="569"/>
        <v>4.1800000000000004E-2</v>
      </c>
      <c r="AP2095" s="192">
        <f t="shared" si="570"/>
        <v>2.3800000000000002E-2</v>
      </c>
      <c r="AQ2095" s="193">
        <f t="shared" si="571"/>
        <v>3.2799999999999996E-2</v>
      </c>
      <c r="AR2095" s="192">
        <f t="shared" si="572"/>
        <v>3.7400000000000003E-2</v>
      </c>
      <c r="AS2095" s="192">
        <f t="shared" si="573"/>
        <v>3.9E-2</v>
      </c>
      <c r="AT2095" s="192">
        <f t="shared" si="574"/>
        <v>4.02E-2</v>
      </c>
      <c r="AU2095" s="193" t="str">
        <f t="shared" si="575"/>
        <v/>
      </c>
      <c r="AV2095" s="194">
        <f t="shared" si="576"/>
        <v>4.2499999999999996E-2</v>
      </c>
      <c r="AW2095" s="193">
        <f t="shared" si="577"/>
        <v>4.3499999999999997E-2</v>
      </c>
      <c r="AX2095" s="193" t="str">
        <f t="shared" si="578"/>
        <v/>
      </c>
      <c r="AZ2095" s="193">
        <f t="shared" si="562"/>
        <v>3.7624999999999999E-2</v>
      </c>
    </row>
    <row r="2096" spans="1:52" s="5" customFormat="1" ht="11.25" x14ac:dyDescent="0.2">
      <c r="A2096" s="203">
        <v>41043</v>
      </c>
      <c r="B2096" s="11"/>
      <c r="C2096" s="11"/>
      <c r="D2096" s="15"/>
      <c r="E2096" s="204"/>
      <c r="F2096" s="8"/>
      <c r="G2096" s="8"/>
      <c r="H2096" s="15"/>
      <c r="I2096" s="204"/>
      <c r="J2096" s="8"/>
      <c r="K2096" s="8"/>
      <c r="L2096" s="15"/>
      <c r="M2096" s="204"/>
      <c r="N2096" s="8">
        <v>4.0899999999999999E-2</v>
      </c>
      <c r="O2096" s="8">
        <v>4.1099999999999998E-2</v>
      </c>
      <c r="P2096" s="15">
        <v>2.3400000000000001E-2</v>
      </c>
      <c r="Q2096" s="204">
        <v>2.3599999999999999E-2</v>
      </c>
      <c r="R2096" s="8">
        <v>3.27E-2</v>
      </c>
      <c r="S2096" s="204">
        <v>3.3099999999999997E-2</v>
      </c>
      <c r="T2096" s="205">
        <v>3.7199999999999997E-2</v>
      </c>
      <c r="U2096" s="204">
        <v>3.78E-2</v>
      </c>
      <c r="V2096" s="8">
        <v>3.9100000000000003E-2</v>
      </c>
      <c r="W2096" s="204">
        <v>3.9699999999999999E-2</v>
      </c>
      <c r="X2096" s="8">
        <v>4.02E-2</v>
      </c>
      <c r="Y2096" s="204">
        <v>4.1000000000000002E-2</v>
      </c>
      <c r="Z2096" s="8"/>
      <c r="AA2096" s="204"/>
      <c r="AB2096" s="8">
        <v>4.2700000000000002E-2</v>
      </c>
      <c r="AC2096" s="204">
        <v>4.3700000000000003E-2</v>
      </c>
      <c r="AD2096" s="8">
        <v>4.3400000000000001E-2</v>
      </c>
      <c r="AE2096" s="204">
        <v>4.4400000000000002E-2</v>
      </c>
      <c r="AF2096" s="8"/>
      <c r="AG2096" s="204"/>
      <c r="AI2096" s="192" t="str">
        <f t="shared" si="563"/>
        <v/>
      </c>
      <c r="AJ2096" s="192" t="str">
        <f t="shared" si="564"/>
        <v/>
      </c>
      <c r="AK2096" s="192" t="str">
        <f t="shared" si="565"/>
        <v/>
      </c>
      <c r="AL2096" s="192" t="str">
        <f t="shared" si="566"/>
        <v/>
      </c>
      <c r="AM2096" s="192" t="str">
        <f t="shared" si="567"/>
        <v/>
      </c>
      <c r="AN2096" s="192" t="str">
        <f t="shared" si="568"/>
        <v/>
      </c>
      <c r="AO2096" s="193">
        <f t="shared" si="569"/>
        <v>4.0999999999999995E-2</v>
      </c>
      <c r="AP2096" s="192">
        <f t="shared" si="570"/>
        <v>2.35E-2</v>
      </c>
      <c r="AQ2096" s="193">
        <f t="shared" si="571"/>
        <v>3.2899999999999999E-2</v>
      </c>
      <c r="AR2096" s="192">
        <f t="shared" si="572"/>
        <v>3.7499999999999999E-2</v>
      </c>
      <c r="AS2096" s="192">
        <f t="shared" si="573"/>
        <v>3.9400000000000004E-2</v>
      </c>
      <c r="AT2096" s="192">
        <f t="shared" si="574"/>
        <v>4.0599999999999997E-2</v>
      </c>
      <c r="AU2096" s="193" t="str">
        <f t="shared" si="575"/>
        <v/>
      </c>
      <c r="AV2096" s="194">
        <f t="shared" si="576"/>
        <v>4.3200000000000002E-2</v>
      </c>
      <c r="AW2096" s="193">
        <f t="shared" si="577"/>
        <v>4.3900000000000002E-2</v>
      </c>
      <c r="AX2096" s="193" t="str">
        <f t="shared" si="578"/>
        <v/>
      </c>
      <c r="AZ2096" s="193">
        <f t="shared" si="562"/>
        <v>3.7749999999999999E-2</v>
      </c>
    </row>
    <row r="2097" spans="1:52" s="5" customFormat="1" ht="11.25" x14ac:dyDescent="0.2">
      <c r="A2097" s="203">
        <v>41044</v>
      </c>
      <c r="B2097" s="11"/>
      <c r="C2097" s="11"/>
      <c r="D2097" s="15"/>
      <c r="E2097" s="204"/>
      <c r="F2097" s="8"/>
      <c r="G2097" s="8"/>
      <c r="H2097" s="15"/>
      <c r="I2097" s="204"/>
      <c r="J2097" s="8"/>
      <c r="K2097" s="8"/>
      <c r="L2097" s="15"/>
      <c r="M2097" s="204"/>
      <c r="N2097" s="8">
        <v>4.1000000000000002E-2</v>
      </c>
      <c r="O2097" s="8">
        <v>4.1200000000000001E-2</v>
      </c>
      <c r="P2097" s="15">
        <v>2.29E-2</v>
      </c>
      <c r="Q2097" s="204">
        <v>2.3099999999999999E-2</v>
      </c>
      <c r="R2097" s="8">
        <v>3.2199999999999999E-2</v>
      </c>
      <c r="S2097" s="204">
        <v>3.2599999999999997E-2</v>
      </c>
      <c r="T2097" s="205">
        <v>3.6999999999999998E-2</v>
      </c>
      <c r="U2097" s="204">
        <v>3.7600000000000001E-2</v>
      </c>
      <c r="V2097" s="8">
        <v>3.9199999999999999E-2</v>
      </c>
      <c r="W2097" s="204">
        <v>3.9800000000000002E-2</v>
      </c>
      <c r="X2097" s="8">
        <v>4.02E-2</v>
      </c>
      <c r="Y2097" s="204">
        <v>4.1000000000000002E-2</v>
      </c>
      <c r="Z2097" s="8"/>
      <c r="AA2097" s="204"/>
      <c r="AB2097" s="8">
        <v>4.2700000000000002E-2</v>
      </c>
      <c r="AC2097" s="204">
        <v>4.3700000000000003E-2</v>
      </c>
      <c r="AD2097" s="8">
        <v>4.3400000000000001E-2</v>
      </c>
      <c r="AE2097" s="204">
        <v>4.4400000000000002E-2</v>
      </c>
      <c r="AF2097" s="8"/>
      <c r="AG2097" s="204"/>
      <c r="AI2097" s="192" t="str">
        <f t="shared" si="563"/>
        <v/>
      </c>
      <c r="AJ2097" s="192" t="str">
        <f t="shared" si="564"/>
        <v/>
      </c>
      <c r="AK2097" s="192" t="str">
        <f t="shared" si="565"/>
        <v/>
      </c>
      <c r="AL2097" s="192" t="str">
        <f t="shared" si="566"/>
        <v/>
      </c>
      <c r="AM2097" s="192" t="str">
        <f t="shared" si="567"/>
        <v/>
      </c>
      <c r="AN2097" s="192" t="str">
        <f t="shared" si="568"/>
        <v/>
      </c>
      <c r="AO2097" s="193">
        <f t="shared" si="569"/>
        <v>4.1099999999999998E-2</v>
      </c>
      <c r="AP2097" s="192">
        <f t="shared" si="570"/>
        <v>2.3E-2</v>
      </c>
      <c r="AQ2097" s="193">
        <f t="shared" si="571"/>
        <v>3.2399999999999998E-2</v>
      </c>
      <c r="AR2097" s="192">
        <f t="shared" si="572"/>
        <v>3.73E-2</v>
      </c>
      <c r="AS2097" s="192">
        <f t="shared" si="573"/>
        <v>3.95E-2</v>
      </c>
      <c r="AT2097" s="192">
        <f t="shared" si="574"/>
        <v>4.0599999999999997E-2</v>
      </c>
      <c r="AU2097" s="193" t="str">
        <f t="shared" si="575"/>
        <v/>
      </c>
      <c r="AV2097" s="194">
        <f t="shared" si="576"/>
        <v>4.3200000000000002E-2</v>
      </c>
      <c r="AW2097" s="193">
        <f t="shared" si="577"/>
        <v>4.3900000000000002E-2</v>
      </c>
      <c r="AX2097" s="193" t="str">
        <f t="shared" si="578"/>
        <v/>
      </c>
      <c r="AZ2097" s="193">
        <f t="shared" si="562"/>
        <v>3.7624999999999999E-2</v>
      </c>
    </row>
    <row r="2098" spans="1:52" s="5" customFormat="1" ht="11.25" x14ac:dyDescent="0.2">
      <c r="A2098" s="203">
        <v>41045</v>
      </c>
      <c r="B2098" s="11"/>
      <c r="C2098" s="11"/>
      <c r="D2098" s="15"/>
      <c r="E2098" s="204"/>
      <c r="F2098" s="8"/>
      <c r="G2098" s="8"/>
      <c r="H2098" s="15"/>
      <c r="I2098" s="204"/>
      <c r="J2098" s="8"/>
      <c r="K2098" s="8"/>
      <c r="L2098" s="15"/>
      <c r="M2098" s="204"/>
      <c r="N2098" s="8">
        <v>4.0599999999999997E-2</v>
      </c>
      <c r="O2098" s="8">
        <v>4.0800000000000003E-2</v>
      </c>
      <c r="P2098" s="15">
        <v>2.2700000000000001E-2</v>
      </c>
      <c r="Q2098" s="204">
        <v>2.29E-2</v>
      </c>
      <c r="R2098" s="8">
        <v>3.2199999999999999E-2</v>
      </c>
      <c r="S2098" s="204">
        <v>3.2599999999999997E-2</v>
      </c>
      <c r="T2098" s="205">
        <v>3.6999999999999998E-2</v>
      </c>
      <c r="U2098" s="204">
        <v>3.7600000000000001E-2</v>
      </c>
      <c r="V2098" s="8">
        <v>3.95E-2</v>
      </c>
      <c r="W2098" s="204">
        <v>4.0099999999999997E-2</v>
      </c>
      <c r="X2098" s="8">
        <v>4.0300000000000002E-2</v>
      </c>
      <c r="Y2098" s="204">
        <v>4.1099999999999998E-2</v>
      </c>
      <c r="Z2098" s="8"/>
      <c r="AA2098" s="204"/>
      <c r="AB2098" s="8">
        <v>4.2700000000000002E-2</v>
      </c>
      <c r="AC2098" s="204">
        <v>4.3700000000000003E-2</v>
      </c>
      <c r="AD2098" s="8">
        <v>4.3400000000000001E-2</v>
      </c>
      <c r="AE2098" s="204">
        <v>4.4400000000000002E-2</v>
      </c>
      <c r="AF2098" s="8"/>
      <c r="AG2098" s="204"/>
      <c r="AI2098" s="192" t="str">
        <f t="shared" si="563"/>
        <v/>
      </c>
      <c r="AJ2098" s="192" t="str">
        <f t="shared" si="564"/>
        <v/>
      </c>
      <c r="AK2098" s="192" t="str">
        <f t="shared" si="565"/>
        <v/>
      </c>
      <c r="AL2098" s="192" t="str">
        <f t="shared" si="566"/>
        <v/>
      </c>
      <c r="AM2098" s="192" t="str">
        <f t="shared" si="567"/>
        <v/>
      </c>
      <c r="AN2098" s="192" t="str">
        <f t="shared" si="568"/>
        <v/>
      </c>
      <c r="AO2098" s="193">
        <f t="shared" si="569"/>
        <v>4.07E-2</v>
      </c>
      <c r="AP2098" s="192">
        <f t="shared" si="570"/>
        <v>2.2800000000000001E-2</v>
      </c>
      <c r="AQ2098" s="193">
        <f t="shared" si="571"/>
        <v>3.2399999999999998E-2</v>
      </c>
      <c r="AR2098" s="192">
        <f t="shared" si="572"/>
        <v>3.73E-2</v>
      </c>
      <c r="AS2098" s="192">
        <f t="shared" si="573"/>
        <v>3.9800000000000002E-2</v>
      </c>
      <c r="AT2098" s="192">
        <f t="shared" si="574"/>
        <v>4.07E-2</v>
      </c>
      <c r="AU2098" s="193" t="str">
        <f t="shared" si="575"/>
        <v/>
      </c>
      <c r="AV2098" s="194">
        <f t="shared" si="576"/>
        <v>4.3200000000000002E-2</v>
      </c>
      <c r="AW2098" s="193">
        <f t="shared" si="577"/>
        <v>4.3900000000000002E-2</v>
      </c>
      <c r="AX2098" s="193" t="str">
        <f t="shared" si="578"/>
        <v/>
      </c>
      <c r="AZ2098" s="193">
        <f t="shared" si="562"/>
        <v>3.7600000000000001E-2</v>
      </c>
    </row>
    <row r="2099" spans="1:52" s="5" customFormat="1" ht="11.25" x14ac:dyDescent="0.2">
      <c r="A2099" s="203">
        <v>41046</v>
      </c>
      <c r="B2099" s="11"/>
      <c r="C2099" s="11"/>
      <c r="D2099" s="15"/>
      <c r="E2099" s="204"/>
      <c r="F2099" s="8"/>
      <c r="G2099" s="8"/>
      <c r="H2099" s="15"/>
      <c r="I2099" s="204"/>
      <c r="J2099" s="8"/>
      <c r="K2099" s="8"/>
      <c r="L2099" s="15"/>
      <c r="M2099" s="204"/>
      <c r="N2099" s="8">
        <v>4.0500000000000001E-2</v>
      </c>
      <c r="O2099" s="8">
        <v>4.07E-2</v>
      </c>
      <c r="P2099" s="15">
        <v>2.2700000000000001E-2</v>
      </c>
      <c r="Q2099" s="204">
        <v>2.29E-2</v>
      </c>
      <c r="R2099" s="8">
        <v>3.1800000000000002E-2</v>
      </c>
      <c r="S2099" s="204">
        <v>3.2199999999999999E-2</v>
      </c>
      <c r="T2099" s="205">
        <v>3.6499999999999998E-2</v>
      </c>
      <c r="U2099" s="204">
        <v>3.7100000000000001E-2</v>
      </c>
      <c r="V2099" s="8">
        <v>3.95E-2</v>
      </c>
      <c r="W2099" s="204">
        <v>4.0099999999999997E-2</v>
      </c>
      <c r="X2099" s="8">
        <v>4.02E-2</v>
      </c>
      <c r="Y2099" s="204">
        <v>4.1000000000000002E-2</v>
      </c>
      <c r="Z2099" s="8"/>
      <c r="AA2099" s="204"/>
      <c r="AB2099" s="8">
        <v>4.2500000000000003E-2</v>
      </c>
      <c r="AC2099" s="204">
        <v>4.3499999999999997E-2</v>
      </c>
      <c r="AD2099" s="8">
        <v>4.2999999999999997E-2</v>
      </c>
      <c r="AE2099" s="204">
        <v>4.3999999999999997E-2</v>
      </c>
      <c r="AF2099" s="8"/>
      <c r="AG2099" s="204"/>
      <c r="AI2099" s="192" t="str">
        <f t="shared" si="563"/>
        <v/>
      </c>
      <c r="AJ2099" s="192" t="str">
        <f t="shared" si="564"/>
        <v/>
      </c>
      <c r="AK2099" s="192" t="str">
        <f t="shared" si="565"/>
        <v/>
      </c>
      <c r="AL2099" s="192" t="str">
        <f t="shared" si="566"/>
        <v/>
      </c>
      <c r="AM2099" s="192" t="str">
        <f t="shared" si="567"/>
        <v/>
      </c>
      <c r="AN2099" s="192" t="str">
        <f t="shared" si="568"/>
        <v/>
      </c>
      <c r="AO2099" s="193">
        <f t="shared" si="569"/>
        <v>4.0599999999999997E-2</v>
      </c>
      <c r="AP2099" s="192">
        <f t="shared" si="570"/>
        <v>2.2800000000000001E-2</v>
      </c>
      <c r="AQ2099" s="193">
        <f t="shared" si="571"/>
        <v>3.2000000000000001E-2</v>
      </c>
      <c r="AR2099" s="192">
        <f t="shared" si="572"/>
        <v>3.6799999999999999E-2</v>
      </c>
      <c r="AS2099" s="192">
        <f t="shared" si="573"/>
        <v>3.9800000000000002E-2</v>
      </c>
      <c r="AT2099" s="192">
        <f t="shared" si="574"/>
        <v>4.0599999999999997E-2</v>
      </c>
      <c r="AU2099" s="193" t="str">
        <f t="shared" si="575"/>
        <v/>
      </c>
      <c r="AV2099" s="194">
        <f t="shared" si="576"/>
        <v>4.2999999999999997E-2</v>
      </c>
      <c r="AW2099" s="193">
        <f t="shared" si="577"/>
        <v>4.3499999999999997E-2</v>
      </c>
      <c r="AX2099" s="193" t="str">
        <f t="shared" si="578"/>
        <v/>
      </c>
      <c r="AZ2099" s="193">
        <f t="shared" si="562"/>
        <v>3.7387499999999997E-2</v>
      </c>
    </row>
    <row r="2100" spans="1:52" s="5" customFormat="1" ht="11.25" x14ac:dyDescent="0.2">
      <c r="A2100" s="203">
        <v>41047</v>
      </c>
      <c r="B2100" s="11"/>
      <c r="C2100" s="11"/>
      <c r="D2100" s="15"/>
      <c r="E2100" s="204"/>
      <c r="F2100" s="8"/>
      <c r="G2100" s="8"/>
      <c r="H2100" s="15"/>
      <c r="I2100" s="204"/>
      <c r="J2100" s="8"/>
      <c r="K2100" s="8"/>
      <c r="L2100" s="15"/>
      <c r="M2100" s="204"/>
      <c r="N2100" s="8">
        <v>4.1399999999999999E-2</v>
      </c>
      <c r="O2100" s="8">
        <v>4.1599999999999998E-2</v>
      </c>
      <c r="P2100" s="15">
        <v>2.2499999999999999E-2</v>
      </c>
      <c r="Q2100" s="204">
        <v>2.2700000000000001E-2</v>
      </c>
      <c r="R2100" s="8">
        <v>3.1800000000000002E-2</v>
      </c>
      <c r="S2100" s="204">
        <v>3.2199999999999999E-2</v>
      </c>
      <c r="T2100" s="205">
        <v>3.5999999999999997E-2</v>
      </c>
      <c r="U2100" s="204">
        <v>3.6600000000000001E-2</v>
      </c>
      <c r="V2100" s="8">
        <v>3.9E-2</v>
      </c>
      <c r="W2100" s="204">
        <v>3.9600000000000003E-2</v>
      </c>
      <c r="X2100" s="8">
        <v>3.9600000000000003E-2</v>
      </c>
      <c r="Y2100" s="204">
        <v>4.0399999999999998E-2</v>
      </c>
      <c r="Z2100" s="8"/>
      <c r="AA2100" s="204"/>
      <c r="AB2100" s="8">
        <v>4.1700000000000001E-2</v>
      </c>
      <c r="AC2100" s="204">
        <v>4.2700000000000002E-2</v>
      </c>
      <c r="AD2100" s="8">
        <v>4.2200000000000001E-2</v>
      </c>
      <c r="AE2100" s="204">
        <v>4.3200000000000002E-2</v>
      </c>
      <c r="AF2100" s="8"/>
      <c r="AG2100" s="204"/>
      <c r="AI2100" s="192" t="str">
        <f t="shared" si="563"/>
        <v/>
      </c>
      <c r="AJ2100" s="192" t="str">
        <f t="shared" si="564"/>
        <v/>
      </c>
      <c r="AK2100" s="192" t="str">
        <f t="shared" si="565"/>
        <v/>
      </c>
      <c r="AL2100" s="192" t="str">
        <f t="shared" si="566"/>
        <v/>
      </c>
      <c r="AM2100" s="192" t="str">
        <f t="shared" si="567"/>
        <v/>
      </c>
      <c r="AN2100" s="192" t="str">
        <f t="shared" si="568"/>
        <v/>
      </c>
      <c r="AO2100" s="193">
        <f t="shared" si="569"/>
        <v>4.1499999999999995E-2</v>
      </c>
      <c r="AP2100" s="192">
        <f t="shared" si="570"/>
        <v>2.2600000000000002E-2</v>
      </c>
      <c r="AQ2100" s="193">
        <f t="shared" si="571"/>
        <v>3.2000000000000001E-2</v>
      </c>
      <c r="AR2100" s="192">
        <f t="shared" si="572"/>
        <v>3.6299999999999999E-2</v>
      </c>
      <c r="AS2100" s="192">
        <f t="shared" si="573"/>
        <v>3.9300000000000002E-2</v>
      </c>
      <c r="AT2100" s="192">
        <f t="shared" si="574"/>
        <v>0.04</v>
      </c>
      <c r="AU2100" s="193" t="str">
        <f t="shared" si="575"/>
        <v/>
      </c>
      <c r="AV2100" s="194">
        <f t="shared" si="576"/>
        <v>4.2200000000000001E-2</v>
      </c>
      <c r="AW2100" s="193">
        <f t="shared" si="577"/>
        <v>4.2700000000000002E-2</v>
      </c>
      <c r="AX2100" s="193" t="str">
        <f t="shared" si="578"/>
        <v/>
      </c>
      <c r="AZ2100" s="193">
        <f t="shared" si="562"/>
        <v>3.7075000000000004E-2</v>
      </c>
    </row>
    <row r="2101" spans="1:52" s="5" customFormat="1" ht="11.25" x14ac:dyDescent="0.2">
      <c r="A2101" s="203">
        <v>41050</v>
      </c>
      <c r="B2101" s="11"/>
      <c r="C2101" s="11"/>
      <c r="D2101" s="15"/>
      <c r="E2101" s="204"/>
      <c r="F2101" s="8"/>
      <c r="G2101" s="8"/>
      <c r="H2101" s="15"/>
      <c r="I2101" s="204"/>
      <c r="J2101" s="8"/>
      <c r="K2101" s="8"/>
      <c r="L2101" s="15"/>
      <c r="M2101" s="204"/>
      <c r="N2101" s="8">
        <v>4.1300000000000003E-2</v>
      </c>
      <c r="O2101" s="8">
        <v>4.1500000000000002E-2</v>
      </c>
      <c r="P2101" s="15">
        <v>2.3E-2</v>
      </c>
      <c r="Q2101" s="204">
        <v>2.3199999999999998E-2</v>
      </c>
      <c r="R2101" s="8">
        <v>3.1399999999999997E-2</v>
      </c>
      <c r="S2101" s="204">
        <v>3.1800000000000002E-2</v>
      </c>
      <c r="T2101" s="205">
        <v>3.56E-2</v>
      </c>
      <c r="U2101" s="204">
        <v>3.6200000000000003E-2</v>
      </c>
      <c r="V2101" s="8">
        <v>3.8699999999999998E-2</v>
      </c>
      <c r="W2101" s="204">
        <v>3.9300000000000002E-2</v>
      </c>
      <c r="X2101" s="8">
        <v>3.95E-2</v>
      </c>
      <c r="Y2101" s="204">
        <v>4.0300000000000002E-2</v>
      </c>
      <c r="Z2101" s="8"/>
      <c r="AA2101" s="204"/>
      <c r="AB2101" s="8">
        <v>4.1200000000000001E-2</v>
      </c>
      <c r="AC2101" s="204">
        <v>4.2200000000000001E-2</v>
      </c>
      <c r="AD2101" s="8">
        <v>4.1700000000000001E-2</v>
      </c>
      <c r="AE2101" s="204">
        <v>4.2700000000000002E-2</v>
      </c>
      <c r="AF2101" s="8"/>
      <c r="AG2101" s="204"/>
      <c r="AI2101" s="192" t="str">
        <f t="shared" si="563"/>
        <v/>
      </c>
      <c r="AJ2101" s="192" t="str">
        <f t="shared" si="564"/>
        <v/>
      </c>
      <c r="AK2101" s="192" t="str">
        <f t="shared" si="565"/>
        <v/>
      </c>
      <c r="AL2101" s="192" t="str">
        <f t="shared" si="566"/>
        <v/>
      </c>
      <c r="AM2101" s="192" t="str">
        <f t="shared" si="567"/>
        <v/>
      </c>
      <c r="AN2101" s="192" t="str">
        <f t="shared" si="568"/>
        <v/>
      </c>
      <c r="AO2101" s="193">
        <f t="shared" si="569"/>
        <v>4.1400000000000006E-2</v>
      </c>
      <c r="AP2101" s="192">
        <f t="shared" si="570"/>
        <v>2.3099999999999999E-2</v>
      </c>
      <c r="AQ2101" s="193">
        <f t="shared" si="571"/>
        <v>3.1600000000000003E-2</v>
      </c>
      <c r="AR2101" s="192">
        <f t="shared" si="572"/>
        <v>3.5900000000000001E-2</v>
      </c>
      <c r="AS2101" s="192">
        <f t="shared" si="573"/>
        <v>3.9E-2</v>
      </c>
      <c r="AT2101" s="192">
        <f t="shared" si="574"/>
        <v>3.9900000000000005E-2</v>
      </c>
      <c r="AU2101" s="193" t="str">
        <f t="shared" si="575"/>
        <v/>
      </c>
      <c r="AV2101" s="194">
        <f t="shared" si="576"/>
        <v>4.1700000000000001E-2</v>
      </c>
      <c r="AW2101" s="193">
        <f t="shared" si="577"/>
        <v>4.2200000000000001E-2</v>
      </c>
      <c r="AX2101" s="193" t="str">
        <f t="shared" si="578"/>
        <v/>
      </c>
      <c r="AZ2101" s="193">
        <f t="shared" si="562"/>
        <v>3.6850000000000008E-2</v>
      </c>
    </row>
    <row r="2102" spans="1:52" s="5" customFormat="1" ht="11.25" x14ac:dyDescent="0.2">
      <c r="A2102" s="203">
        <v>41051</v>
      </c>
      <c r="B2102" s="11"/>
      <c r="C2102" s="11"/>
      <c r="D2102" s="15"/>
      <c r="E2102" s="204"/>
      <c r="F2102" s="8"/>
      <c r="G2102" s="8"/>
      <c r="H2102" s="15"/>
      <c r="I2102" s="204"/>
      <c r="J2102" s="8"/>
      <c r="K2102" s="8"/>
      <c r="L2102" s="15"/>
      <c r="M2102" s="204"/>
      <c r="N2102" s="8">
        <v>4.2099999999999999E-2</v>
      </c>
      <c r="O2102" s="8">
        <v>4.2299999999999997E-2</v>
      </c>
      <c r="P2102" s="15">
        <v>2.2800000000000001E-2</v>
      </c>
      <c r="Q2102" s="204">
        <v>2.3E-2</v>
      </c>
      <c r="R2102" s="8">
        <v>3.2300000000000002E-2</v>
      </c>
      <c r="S2102" s="204">
        <v>3.27E-2</v>
      </c>
      <c r="T2102" s="205">
        <v>3.6700000000000003E-2</v>
      </c>
      <c r="U2102" s="204">
        <v>3.73E-2</v>
      </c>
      <c r="V2102" s="8">
        <v>0.04</v>
      </c>
      <c r="W2102" s="204">
        <v>4.0599999999999997E-2</v>
      </c>
      <c r="X2102" s="8">
        <v>0.04</v>
      </c>
      <c r="Y2102" s="204">
        <v>4.0800000000000003E-2</v>
      </c>
      <c r="Z2102" s="8"/>
      <c r="AA2102" s="204"/>
      <c r="AB2102" s="8">
        <v>4.19E-2</v>
      </c>
      <c r="AC2102" s="204">
        <v>4.2900000000000001E-2</v>
      </c>
      <c r="AD2102" s="8">
        <v>4.2299999999999997E-2</v>
      </c>
      <c r="AE2102" s="204">
        <v>4.3299999999999998E-2</v>
      </c>
      <c r="AF2102" s="8"/>
      <c r="AG2102" s="204"/>
      <c r="AI2102" s="192" t="str">
        <f t="shared" si="563"/>
        <v/>
      </c>
      <c r="AJ2102" s="192" t="str">
        <f t="shared" si="564"/>
        <v/>
      </c>
      <c r="AK2102" s="192" t="str">
        <f t="shared" si="565"/>
        <v/>
      </c>
      <c r="AL2102" s="192" t="str">
        <f t="shared" si="566"/>
        <v/>
      </c>
      <c r="AM2102" s="192" t="str">
        <f t="shared" si="567"/>
        <v/>
      </c>
      <c r="AN2102" s="192" t="str">
        <f t="shared" si="568"/>
        <v/>
      </c>
      <c r="AO2102" s="193">
        <f t="shared" si="569"/>
        <v>4.2200000000000001E-2</v>
      </c>
      <c r="AP2102" s="192">
        <f t="shared" si="570"/>
        <v>2.29E-2</v>
      </c>
      <c r="AQ2102" s="193">
        <f t="shared" si="571"/>
        <v>3.2500000000000001E-2</v>
      </c>
      <c r="AR2102" s="192">
        <f t="shared" si="572"/>
        <v>3.7000000000000005E-2</v>
      </c>
      <c r="AS2102" s="192">
        <f t="shared" si="573"/>
        <v>4.0300000000000002E-2</v>
      </c>
      <c r="AT2102" s="192">
        <f t="shared" si="574"/>
        <v>4.0400000000000005E-2</v>
      </c>
      <c r="AU2102" s="193" t="str">
        <f t="shared" si="575"/>
        <v/>
      </c>
      <c r="AV2102" s="194">
        <f t="shared" si="576"/>
        <v>4.24E-2</v>
      </c>
      <c r="AW2102" s="193">
        <f t="shared" si="577"/>
        <v>4.2799999999999998E-2</v>
      </c>
      <c r="AX2102" s="193" t="str">
        <f t="shared" si="578"/>
        <v/>
      </c>
      <c r="AZ2102" s="193">
        <f t="shared" si="562"/>
        <v>3.7562499999999999E-2</v>
      </c>
    </row>
    <row r="2103" spans="1:52" s="5" customFormat="1" ht="11.25" x14ac:dyDescent="0.2">
      <c r="A2103" s="203">
        <v>41052</v>
      </c>
      <c r="B2103" s="11"/>
      <c r="C2103" s="11"/>
      <c r="D2103" s="15"/>
      <c r="E2103" s="204"/>
      <c r="F2103" s="8"/>
      <c r="G2103" s="8"/>
      <c r="H2103" s="15"/>
      <c r="I2103" s="204"/>
      <c r="J2103" s="8"/>
      <c r="K2103" s="8"/>
      <c r="L2103" s="15"/>
      <c r="M2103" s="204"/>
      <c r="N2103" s="8">
        <v>4.2200000000000001E-2</v>
      </c>
      <c r="O2103" s="8">
        <v>4.24E-2</v>
      </c>
      <c r="P2103" s="15">
        <v>2.4400000000000002E-2</v>
      </c>
      <c r="Q2103" s="204">
        <v>2.46E-2</v>
      </c>
      <c r="R2103" s="8">
        <v>3.5900000000000001E-2</v>
      </c>
      <c r="S2103" s="204">
        <v>3.6299999999999999E-2</v>
      </c>
      <c r="T2103" s="205">
        <v>4.0399999999999998E-2</v>
      </c>
      <c r="U2103" s="204">
        <v>4.1000000000000002E-2</v>
      </c>
      <c r="V2103" s="8">
        <v>4.3299999999999998E-2</v>
      </c>
      <c r="W2103" s="204">
        <v>4.3900000000000002E-2</v>
      </c>
      <c r="X2103" s="8">
        <v>4.3200000000000002E-2</v>
      </c>
      <c r="Y2103" s="204">
        <v>4.3999999999999997E-2</v>
      </c>
      <c r="Z2103" s="8"/>
      <c r="AA2103" s="204"/>
      <c r="AB2103" s="8">
        <v>4.48E-2</v>
      </c>
      <c r="AC2103" s="204">
        <v>4.58E-2</v>
      </c>
      <c r="AD2103" s="8">
        <v>4.5199999999999997E-2</v>
      </c>
      <c r="AE2103" s="204">
        <v>4.6199999999999998E-2</v>
      </c>
      <c r="AF2103" s="8"/>
      <c r="AG2103" s="204"/>
      <c r="AI2103" s="192" t="str">
        <f t="shared" si="563"/>
        <v/>
      </c>
      <c r="AJ2103" s="192" t="str">
        <f t="shared" si="564"/>
        <v/>
      </c>
      <c r="AK2103" s="192" t="str">
        <f t="shared" si="565"/>
        <v/>
      </c>
      <c r="AL2103" s="192" t="str">
        <f t="shared" si="566"/>
        <v/>
      </c>
      <c r="AM2103" s="192" t="str">
        <f t="shared" si="567"/>
        <v/>
      </c>
      <c r="AN2103" s="192" t="str">
        <f t="shared" si="568"/>
        <v/>
      </c>
      <c r="AO2103" s="193">
        <f t="shared" si="569"/>
        <v>4.2300000000000004E-2</v>
      </c>
      <c r="AP2103" s="192">
        <f t="shared" si="570"/>
        <v>2.4500000000000001E-2</v>
      </c>
      <c r="AQ2103" s="193">
        <f t="shared" si="571"/>
        <v>3.61E-2</v>
      </c>
      <c r="AR2103" s="192">
        <f t="shared" si="572"/>
        <v>4.07E-2</v>
      </c>
      <c r="AS2103" s="192">
        <f t="shared" si="573"/>
        <v>4.36E-2</v>
      </c>
      <c r="AT2103" s="192">
        <f t="shared" si="574"/>
        <v>4.36E-2</v>
      </c>
      <c r="AU2103" s="193" t="str">
        <f t="shared" si="575"/>
        <v/>
      </c>
      <c r="AV2103" s="194">
        <f t="shared" si="576"/>
        <v>4.53E-2</v>
      </c>
      <c r="AW2103" s="193">
        <f t="shared" si="577"/>
        <v>4.5699999999999998E-2</v>
      </c>
      <c r="AX2103" s="193" t="str">
        <f t="shared" si="578"/>
        <v/>
      </c>
      <c r="AZ2103" s="193">
        <f t="shared" si="562"/>
        <v>4.0225000000000004E-2</v>
      </c>
    </row>
    <row r="2104" spans="1:52" s="5" customFormat="1" ht="11.25" x14ac:dyDescent="0.2">
      <c r="A2104" s="203">
        <v>41053</v>
      </c>
      <c r="B2104" s="11"/>
      <c r="C2104" s="11"/>
      <c r="D2104" s="15"/>
      <c r="E2104" s="204"/>
      <c r="F2104" s="8"/>
      <c r="G2104" s="8"/>
      <c r="H2104" s="15"/>
      <c r="I2104" s="204"/>
      <c r="J2104" s="8"/>
      <c r="K2104" s="8"/>
      <c r="L2104" s="15"/>
      <c r="M2104" s="204"/>
      <c r="N2104" s="8">
        <v>4.2500000000000003E-2</v>
      </c>
      <c r="O2104" s="8">
        <v>4.2700000000000002E-2</v>
      </c>
      <c r="P2104" s="15">
        <v>2.52E-2</v>
      </c>
      <c r="Q2104" s="204">
        <v>2.5399999999999999E-2</v>
      </c>
      <c r="R2104" s="8">
        <v>3.5700000000000003E-2</v>
      </c>
      <c r="S2104" s="204">
        <v>3.61E-2</v>
      </c>
      <c r="T2104" s="205">
        <v>0.04</v>
      </c>
      <c r="U2104" s="204">
        <v>4.0599999999999997E-2</v>
      </c>
      <c r="V2104" s="8">
        <v>4.2799999999999998E-2</v>
      </c>
      <c r="W2104" s="204">
        <v>4.3400000000000001E-2</v>
      </c>
      <c r="X2104" s="8">
        <v>4.2900000000000001E-2</v>
      </c>
      <c r="Y2104" s="204">
        <v>4.3700000000000003E-2</v>
      </c>
      <c r="Z2104" s="8"/>
      <c r="AA2104" s="204"/>
      <c r="AB2104" s="8">
        <v>4.4200000000000003E-2</v>
      </c>
      <c r="AC2104" s="204">
        <v>4.5199999999999997E-2</v>
      </c>
      <c r="AD2104" s="8">
        <v>4.4400000000000002E-2</v>
      </c>
      <c r="AE2104" s="204">
        <v>4.5400000000000003E-2</v>
      </c>
      <c r="AF2104" s="8"/>
      <c r="AG2104" s="204"/>
      <c r="AI2104" s="192" t="str">
        <f t="shared" si="563"/>
        <v/>
      </c>
      <c r="AJ2104" s="192" t="str">
        <f t="shared" si="564"/>
        <v/>
      </c>
      <c r="AK2104" s="192" t="str">
        <f t="shared" si="565"/>
        <v/>
      </c>
      <c r="AL2104" s="192" t="str">
        <f t="shared" si="566"/>
        <v/>
      </c>
      <c r="AM2104" s="192" t="str">
        <f t="shared" si="567"/>
        <v/>
      </c>
      <c r="AN2104" s="192" t="str">
        <f t="shared" si="568"/>
        <v/>
      </c>
      <c r="AO2104" s="193">
        <f t="shared" si="569"/>
        <v>4.2599999999999999E-2</v>
      </c>
      <c r="AP2104" s="192">
        <f t="shared" si="570"/>
        <v>2.53E-2</v>
      </c>
      <c r="AQ2104" s="193">
        <f t="shared" si="571"/>
        <v>3.5900000000000001E-2</v>
      </c>
      <c r="AR2104" s="192">
        <f t="shared" si="572"/>
        <v>4.0300000000000002E-2</v>
      </c>
      <c r="AS2104" s="192">
        <f t="shared" si="573"/>
        <v>4.3099999999999999E-2</v>
      </c>
      <c r="AT2104" s="192">
        <f t="shared" si="574"/>
        <v>4.3300000000000005E-2</v>
      </c>
      <c r="AU2104" s="193" t="str">
        <f t="shared" si="575"/>
        <v/>
      </c>
      <c r="AV2104" s="194">
        <f t="shared" si="576"/>
        <v>4.4700000000000004E-2</v>
      </c>
      <c r="AW2104" s="193">
        <f t="shared" si="577"/>
        <v>4.4900000000000002E-2</v>
      </c>
      <c r="AX2104" s="193" t="str">
        <f t="shared" si="578"/>
        <v/>
      </c>
      <c r="AZ2104" s="193">
        <f t="shared" si="562"/>
        <v>4.0012499999999999E-2</v>
      </c>
    </row>
    <row r="2105" spans="1:52" s="5" customFormat="1" ht="11.25" x14ac:dyDescent="0.2">
      <c r="A2105" s="203">
        <v>41054</v>
      </c>
      <c r="B2105" s="11"/>
      <c r="C2105" s="11"/>
      <c r="D2105" s="15"/>
      <c r="E2105" s="204"/>
      <c r="F2105" s="8"/>
      <c r="G2105" s="8"/>
      <c r="H2105" s="15"/>
      <c r="I2105" s="204"/>
      <c r="J2105" s="8"/>
      <c r="K2105" s="8"/>
      <c r="L2105" s="15"/>
      <c r="M2105" s="204"/>
      <c r="N2105" s="8">
        <v>4.4400000000000002E-2</v>
      </c>
      <c r="O2105" s="8">
        <v>4.4600000000000001E-2</v>
      </c>
      <c r="P2105" s="15">
        <v>2.75E-2</v>
      </c>
      <c r="Q2105" s="204">
        <v>2.7699999999999999E-2</v>
      </c>
      <c r="R2105" s="8">
        <v>3.8100000000000002E-2</v>
      </c>
      <c r="S2105" s="204">
        <v>3.85E-2</v>
      </c>
      <c r="T2105" s="205">
        <v>4.1300000000000003E-2</v>
      </c>
      <c r="U2105" s="204">
        <v>4.19E-2</v>
      </c>
      <c r="V2105" s="8">
        <v>4.4499999999999998E-2</v>
      </c>
      <c r="W2105" s="204">
        <v>4.5100000000000001E-2</v>
      </c>
      <c r="X2105" s="8">
        <v>4.4299999999999999E-2</v>
      </c>
      <c r="Y2105" s="204">
        <v>4.5100000000000001E-2</v>
      </c>
      <c r="Z2105" s="8"/>
      <c r="AA2105" s="204"/>
      <c r="AB2105" s="8">
        <v>4.5400000000000003E-2</v>
      </c>
      <c r="AC2105" s="204">
        <v>4.6399999999999997E-2</v>
      </c>
      <c r="AD2105" s="8">
        <v>4.5499999999999999E-2</v>
      </c>
      <c r="AE2105" s="204">
        <v>4.65E-2</v>
      </c>
      <c r="AF2105" s="8"/>
      <c r="AG2105" s="204"/>
      <c r="AI2105" s="192" t="str">
        <f t="shared" si="563"/>
        <v/>
      </c>
      <c r="AJ2105" s="192" t="str">
        <f t="shared" si="564"/>
        <v/>
      </c>
      <c r="AK2105" s="192" t="str">
        <f t="shared" si="565"/>
        <v/>
      </c>
      <c r="AL2105" s="192" t="str">
        <f t="shared" si="566"/>
        <v/>
      </c>
      <c r="AM2105" s="192" t="str">
        <f t="shared" si="567"/>
        <v/>
      </c>
      <c r="AN2105" s="192" t="str">
        <f t="shared" si="568"/>
        <v/>
      </c>
      <c r="AO2105" s="193">
        <f t="shared" si="569"/>
        <v>4.4499999999999998E-2</v>
      </c>
      <c r="AP2105" s="192">
        <f t="shared" si="570"/>
        <v>2.76E-2</v>
      </c>
      <c r="AQ2105" s="193">
        <f t="shared" si="571"/>
        <v>3.8300000000000001E-2</v>
      </c>
      <c r="AR2105" s="192">
        <f t="shared" si="572"/>
        <v>4.1599999999999998E-2</v>
      </c>
      <c r="AS2105" s="192">
        <f t="shared" si="573"/>
        <v>4.48E-2</v>
      </c>
      <c r="AT2105" s="192">
        <f t="shared" si="574"/>
        <v>4.4700000000000004E-2</v>
      </c>
      <c r="AU2105" s="193" t="str">
        <f t="shared" si="575"/>
        <v/>
      </c>
      <c r="AV2105" s="194">
        <f t="shared" si="576"/>
        <v>4.5899999999999996E-2</v>
      </c>
      <c r="AW2105" s="193">
        <f t="shared" si="577"/>
        <v>4.5999999999999999E-2</v>
      </c>
      <c r="AX2105" s="193" t="str">
        <f t="shared" si="578"/>
        <v/>
      </c>
      <c r="AZ2105" s="193">
        <f t="shared" si="562"/>
        <v>4.1674999999999997E-2</v>
      </c>
    </row>
    <row r="2106" spans="1:52" s="5" customFormat="1" ht="11.25" x14ac:dyDescent="0.2">
      <c r="A2106" s="203">
        <v>41057</v>
      </c>
      <c r="B2106" s="11"/>
      <c r="C2106" s="11"/>
      <c r="D2106" s="15"/>
      <c r="E2106" s="204"/>
      <c r="F2106" s="8"/>
      <c r="G2106" s="8"/>
      <c r="H2106" s="15"/>
      <c r="I2106" s="204"/>
      <c r="J2106" s="8"/>
      <c r="K2106" s="8"/>
      <c r="L2106" s="15"/>
      <c r="M2106" s="204"/>
      <c r="N2106" s="8">
        <v>4.4600000000000001E-2</v>
      </c>
      <c r="O2106" s="8">
        <v>4.48E-2</v>
      </c>
      <c r="P2106" s="15">
        <v>2.86E-2</v>
      </c>
      <c r="Q2106" s="204">
        <v>2.8799999999999999E-2</v>
      </c>
      <c r="R2106" s="8">
        <v>3.78E-2</v>
      </c>
      <c r="S2106" s="204">
        <v>3.8199999999999998E-2</v>
      </c>
      <c r="T2106" s="205">
        <v>4.1000000000000002E-2</v>
      </c>
      <c r="U2106" s="204">
        <v>4.1599999999999998E-2</v>
      </c>
      <c r="V2106" s="8">
        <v>4.3900000000000002E-2</v>
      </c>
      <c r="W2106" s="204">
        <v>4.4499999999999998E-2</v>
      </c>
      <c r="X2106" s="8">
        <v>4.3499999999999997E-2</v>
      </c>
      <c r="Y2106" s="204">
        <v>4.4299999999999999E-2</v>
      </c>
      <c r="Z2106" s="8"/>
      <c r="AA2106" s="204"/>
      <c r="AB2106" s="8">
        <v>4.4600000000000001E-2</v>
      </c>
      <c r="AC2106" s="204">
        <v>4.5600000000000002E-2</v>
      </c>
      <c r="AD2106" s="8">
        <v>4.4699999999999997E-2</v>
      </c>
      <c r="AE2106" s="204">
        <v>4.5699999999999998E-2</v>
      </c>
      <c r="AF2106" s="8"/>
      <c r="AG2106" s="204"/>
      <c r="AI2106" s="192" t="str">
        <f t="shared" si="563"/>
        <v/>
      </c>
      <c r="AJ2106" s="192" t="str">
        <f t="shared" si="564"/>
        <v/>
      </c>
      <c r="AK2106" s="192" t="str">
        <f t="shared" si="565"/>
        <v/>
      </c>
      <c r="AL2106" s="192" t="str">
        <f t="shared" si="566"/>
        <v/>
      </c>
      <c r="AM2106" s="192" t="str">
        <f t="shared" si="567"/>
        <v/>
      </c>
      <c r="AN2106" s="192" t="str">
        <f t="shared" si="568"/>
        <v/>
      </c>
      <c r="AO2106" s="193">
        <f t="shared" si="569"/>
        <v>4.4700000000000004E-2</v>
      </c>
      <c r="AP2106" s="192">
        <f t="shared" si="570"/>
        <v>2.87E-2</v>
      </c>
      <c r="AQ2106" s="193">
        <f t="shared" si="571"/>
        <v>3.7999999999999999E-2</v>
      </c>
      <c r="AR2106" s="192">
        <f t="shared" si="572"/>
        <v>4.1300000000000003E-2</v>
      </c>
      <c r="AS2106" s="192">
        <f t="shared" si="573"/>
        <v>4.4200000000000003E-2</v>
      </c>
      <c r="AT2106" s="192">
        <f t="shared" si="574"/>
        <v>4.3899999999999995E-2</v>
      </c>
      <c r="AU2106" s="193" t="str">
        <f t="shared" si="575"/>
        <v/>
      </c>
      <c r="AV2106" s="194">
        <f t="shared" si="576"/>
        <v>4.5100000000000001E-2</v>
      </c>
      <c r="AW2106" s="193">
        <f t="shared" si="577"/>
        <v>4.5199999999999997E-2</v>
      </c>
      <c r="AX2106" s="193" t="str">
        <f t="shared" si="578"/>
        <v/>
      </c>
      <c r="AZ2106" s="193">
        <f t="shared" si="562"/>
        <v>4.1387500000000008E-2</v>
      </c>
    </row>
    <row r="2107" spans="1:52" s="5" customFormat="1" ht="11.25" x14ac:dyDescent="0.2">
      <c r="A2107" s="203">
        <v>41058</v>
      </c>
      <c r="B2107" s="11"/>
      <c r="C2107" s="11"/>
      <c r="D2107" s="15"/>
      <c r="E2107" s="204"/>
      <c r="F2107" s="8"/>
      <c r="G2107" s="8"/>
      <c r="H2107" s="15"/>
      <c r="I2107" s="204"/>
      <c r="J2107" s="8"/>
      <c r="K2107" s="8"/>
      <c r="L2107" s="15"/>
      <c r="M2107" s="204"/>
      <c r="N2107" s="8">
        <v>5.2900000000000003E-2</v>
      </c>
      <c r="O2107" s="8">
        <v>5.3100000000000001E-2</v>
      </c>
      <c r="P2107" s="15">
        <v>2.9600000000000001E-2</v>
      </c>
      <c r="Q2107" s="204">
        <v>2.98E-2</v>
      </c>
      <c r="R2107" s="8">
        <v>3.8100000000000002E-2</v>
      </c>
      <c r="S2107" s="204">
        <v>3.85E-2</v>
      </c>
      <c r="T2107" s="205">
        <v>4.0800000000000003E-2</v>
      </c>
      <c r="U2107" s="204">
        <v>4.1399999999999999E-2</v>
      </c>
      <c r="V2107" s="8">
        <v>4.3099999999999999E-2</v>
      </c>
      <c r="W2107" s="204">
        <v>4.3700000000000003E-2</v>
      </c>
      <c r="X2107" s="8">
        <v>4.2999999999999997E-2</v>
      </c>
      <c r="Y2107" s="204">
        <v>4.3799999999999999E-2</v>
      </c>
      <c r="Z2107" s="8"/>
      <c r="AA2107" s="204"/>
      <c r="AB2107" s="8">
        <v>4.41E-2</v>
      </c>
      <c r="AC2107" s="204">
        <v>4.5100000000000001E-2</v>
      </c>
      <c r="AD2107" s="8">
        <v>4.4299999999999999E-2</v>
      </c>
      <c r="AE2107" s="204">
        <v>4.53E-2</v>
      </c>
      <c r="AF2107" s="8"/>
      <c r="AG2107" s="204"/>
      <c r="AI2107" s="192" t="str">
        <f t="shared" si="563"/>
        <v/>
      </c>
      <c r="AJ2107" s="192" t="str">
        <f t="shared" si="564"/>
        <v/>
      </c>
      <c r="AK2107" s="192" t="str">
        <f t="shared" si="565"/>
        <v/>
      </c>
      <c r="AL2107" s="192" t="str">
        <f t="shared" si="566"/>
        <v/>
      </c>
      <c r="AM2107" s="192" t="str">
        <f t="shared" si="567"/>
        <v/>
      </c>
      <c r="AN2107" s="192" t="str">
        <f t="shared" si="568"/>
        <v/>
      </c>
      <c r="AO2107" s="193">
        <f t="shared" si="569"/>
        <v>5.3000000000000005E-2</v>
      </c>
      <c r="AP2107" s="192">
        <f t="shared" si="570"/>
        <v>2.9700000000000001E-2</v>
      </c>
      <c r="AQ2107" s="193">
        <f t="shared" si="571"/>
        <v>3.8300000000000001E-2</v>
      </c>
      <c r="AR2107" s="192">
        <f t="shared" si="572"/>
        <v>4.1099999999999998E-2</v>
      </c>
      <c r="AS2107" s="192">
        <f t="shared" si="573"/>
        <v>4.3400000000000001E-2</v>
      </c>
      <c r="AT2107" s="192">
        <f t="shared" si="574"/>
        <v>4.3399999999999994E-2</v>
      </c>
      <c r="AU2107" s="193" t="str">
        <f t="shared" si="575"/>
        <v/>
      </c>
      <c r="AV2107" s="194">
        <f t="shared" si="576"/>
        <v>4.4600000000000001E-2</v>
      </c>
      <c r="AW2107" s="193">
        <f t="shared" si="577"/>
        <v>4.48E-2</v>
      </c>
      <c r="AX2107" s="193" t="str">
        <f t="shared" si="578"/>
        <v/>
      </c>
      <c r="AZ2107" s="193">
        <f t="shared" si="562"/>
        <v>4.2287499999999999E-2</v>
      </c>
    </row>
    <row r="2108" spans="1:52" s="5" customFormat="1" ht="11.25" x14ac:dyDescent="0.2">
      <c r="A2108" s="203">
        <v>41059</v>
      </c>
      <c r="B2108" s="11"/>
      <c r="C2108" s="11"/>
      <c r="D2108" s="15"/>
      <c r="E2108" s="204"/>
      <c r="F2108" s="8"/>
      <c r="G2108" s="8"/>
      <c r="H2108" s="15"/>
      <c r="I2108" s="204"/>
      <c r="J2108" s="8"/>
      <c r="K2108" s="8"/>
      <c r="L2108" s="15"/>
      <c r="M2108" s="204"/>
      <c r="N2108" s="8">
        <v>5.4399999999999997E-2</v>
      </c>
      <c r="O2108" s="8">
        <v>5.4600000000000003E-2</v>
      </c>
      <c r="P2108" s="15">
        <v>2.9700000000000001E-2</v>
      </c>
      <c r="Q2108" s="204">
        <v>2.9899999999999999E-2</v>
      </c>
      <c r="R2108" s="8">
        <v>3.6900000000000002E-2</v>
      </c>
      <c r="S2108" s="204">
        <v>3.73E-2</v>
      </c>
      <c r="T2108" s="205">
        <v>0.04</v>
      </c>
      <c r="U2108" s="204">
        <v>4.0599999999999997E-2</v>
      </c>
      <c r="V2108" s="8">
        <v>4.24E-2</v>
      </c>
      <c r="W2108" s="204">
        <v>4.2999999999999997E-2</v>
      </c>
      <c r="X2108" s="8">
        <v>4.2500000000000003E-2</v>
      </c>
      <c r="Y2108" s="204">
        <v>4.3299999999999998E-2</v>
      </c>
      <c r="Z2108" s="8"/>
      <c r="AA2108" s="204"/>
      <c r="AB2108" s="8">
        <v>4.3799999999999999E-2</v>
      </c>
      <c r="AC2108" s="204">
        <v>4.48E-2</v>
      </c>
      <c r="AD2108" s="8">
        <v>4.3999999999999997E-2</v>
      </c>
      <c r="AE2108" s="204">
        <v>4.4999999999999998E-2</v>
      </c>
      <c r="AF2108" s="8"/>
      <c r="AG2108" s="204"/>
      <c r="AI2108" s="192" t="str">
        <f t="shared" si="563"/>
        <v/>
      </c>
      <c r="AJ2108" s="192" t="str">
        <f t="shared" si="564"/>
        <v/>
      </c>
      <c r="AK2108" s="192" t="str">
        <f t="shared" si="565"/>
        <v/>
      </c>
      <c r="AL2108" s="192" t="str">
        <f t="shared" si="566"/>
        <v/>
      </c>
      <c r="AM2108" s="192" t="str">
        <f t="shared" si="567"/>
        <v/>
      </c>
      <c r="AN2108" s="192" t="str">
        <f t="shared" si="568"/>
        <v/>
      </c>
      <c r="AO2108" s="193">
        <f t="shared" si="569"/>
        <v>5.45E-2</v>
      </c>
      <c r="AP2108" s="192">
        <f t="shared" si="570"/>
        <v>2.98E-2</v>
      </c>
      <c r="AQ2108" s="193">
        <f t="shared" si="571"/>
        <v>3.7100000000000001E-2</v>
      </c>
      <c r="AR2108" s="192">
        <f t="shared" si="572"/>
        <v>4.0300000000000002E-2</v>
      </c>
      <c r="AS2108" s="192">
        <f t="shared" si="573"/>
        <v>4.2700000000000002E-2</v>
      </c>
      <c r="AT2108" s="192">
        <f t="shared" si="574"/>
        <v>4.2900000000000001E-2</v>
      </c>
      <c r="AU2108" s="193" t="str">
        <f t="shared" si="575"/>
        <v/>
      </c>
      <c r="AV2108" s="194">
        <f t="shared" si="576"/>
        <v>4.4299999999999999E-2</v>
      </c>
      <c r="AW2108" s="193">
        <f t="shared" si="577"/>
        <v>4.4499999999999998E-2</v>
      </c>
      <c r="AX2108" s="193" t="str">
        <f t="shared" si="578"/>
        <v/>
      </c>
      <c r="AZ2108" s="193">
        <f t="shared" si="562"/>
        <v>4.2012500000000001E-2</v>
      </c>
    </row>
    <row r="2109" spans="1:52" s="5" customFormat="1" ht="11.25" x14ac:dyDescent="0.2">
      <c r="A2109" s="203">
        <v>41060</v>
      </c>
      <c r="B2109" s="11"/>
      <c r="C2109" s="11"/>
      <c r="D2109" s="15"/>
      <c r="E2109" s="204"/>
      <c r="F2109" s="8"/>
      <c r="G2109" s="8"/>
      <c r="H2109" s="15"/>
      <c r="I2109" s="204"/>
      <c r="J2109" s="8"/>
      <c r="K2109" s="8"/>
      <c r="L2109" s="15"/>
      <c r="M2109" s="204"/>
      <c r="N2109" s="8">
        <v>5.4899999999999997E-2</v>
      </c>
      <c r="O2109" s="8">
        <v>5.5100000000000003E-2</v>
      </c>
      <c r="P2109" s="15">
        <v>2.98E-2</v>
      </c>
      <c r="Q2109" s="204">
        <v>0.03</v>
      </c>
      <c r="R2109" s="8">
        <v>3.6700000000000003E-2</v>
      </c>
      <c r="S2109" s="204">
        <v>3.7100000000000001E-2</v>
      </c>
      <c r="T2109" s="205">
        <v>3.9800000000000002E-2</v>
      </c>
      <c r="U2109" s="204">
        <v>4.0399999999999998E-2</v>
      </c>
      <c r="V2109" s="8">
        <v>4.19E-2</v>
      </c>
      <c r="W2109" s="204">
        <v>4.2500000000000003E-2</v>
      </c>
      <c r="X2109" s="8">
        <v>4.2500000000000003E-2</v>
      </c>
      <c r="Y2109" s="204">
        <v>4.3299999999999998E-2</v>
      </c>
      <c r="Z2109" s="8"/>
      <c r="AA2109" s="204"/>
      <c r="AB2109" s="8">
        <v>4.41E-2</v>
      </c>
      <c r="AC2109" s="204">
        <v>4.5100000000000001E-2</v>
      </c>
      <c r="AD2109" s="8">
        <v>4.4299999999999999E-2</v>
      </c>
      <c r="AE2109" s="204">
        <v>4.53E-2</v>
      </c>
      <c r="AF2109" s="8"/>
      <c r="AG2109" s="204"/>
      <c r="AI2109" s="192" t="str">
        <f t="shared" si="563"/>
        <v/>
      </c>
      <c r="AJ2109" s="192" t="str">
        <f t="shared" si="564"/>
        <v/>
      </c>
      <c r="AK2109" s="192" t="str">
        <f t="shared" si="565"/>
        <v/>
      </c>
      <c r="AL2109" s="192" t="str">
        <f t="shared" si="566"/>
        <v/>
      </c>
      <c r="AM2109" s="192" t="str">
        <f t="shared" si="567"/>
        <v/>
      </c>
      <c r="AN2109" s="192" t="str">
        <f t="shared" si="568"/>
        <v/>
      </c>
      <c r="AO2109" s="193">
        <f t="shared" si="569"/>
        <v>5.5E-2</v>
      </c>
      <c r="AP2109" s="192">
        <f t="shared" si="570"/>
        <v>2.9899999999999999E-2</v>
      </c>
      <c r="AQ2109" s="193">
        <f t="shared" si="571"/>
        <v>3.6900000000000002E-2</v>
      </c>
      <c r="AR2109" s="192">
        <f t="shared" si="572"/>
        <v>4.0099999999999997E-2</v>
      </c>
      <c r="AS2109" s="192">
        <f t="shared" si="573"/>
        <v>4.2200000000000001E-2</v>
      </c>
      <c r="AT2109" s="192">
        <f t="shared" si="574"/>
        <v>4.2900000000000001E-2</v>
      </c>
      <c r="AU2109" s="193" t="str">
        <f t="shared" si="575"/>
        <v/>
      </c>
      <c r="AV2109" s="194">
        <f t="shared" si="576"/>
        <v>4.4600000000000001E-2</v>
      </c>
      <c r="AW2109" s="193">
        <f t="shared" si="577"/>
        <v>4.48E-2</v>
      </c>
      <c r="AX2109" s="193" t="str">
        <f t="shared" si="578"/>
        <v/>
      </c>
      <c r="AZ2109" s="193">
        <f t="shared" si="562"/>
        <v>4.2049999999999997E-2</v>
      </c>
    </row>
    <row r="2110" spans="1:52" s="5" customFormat="1" ht="11.25" x14ac:dyDescent="0.2">
      <c r="A2110" s="203">
        <v>41061</v>
      </c>
      <c r="B2110" s="11"/>
      <c r="C2110" s="11"/>
      <c r="D2110" s="15"/>
      <c r="E2110" s="204"/>
      <c r="F2110" s="8"/>
      <c r="G2110" s="8"/>
      <c r="H2110" s="15"/>
      <c r="I2110" s="204"/>
      <c r="J2110" s="8"/>
      <c r="K2110" s="8"/>
      <c r="L2110" s="15"/>
      <c r="M2110" s="204"/>
      <c r="N2110" s="8">
        <v>5.5599999999999997E-2</v>
      </c>
      <c r="O2110" s="8">
        <v>5.5800000000000002E-2</v>
      </c>
      <c r="P2110" s="15">
        <v>3.0300000000000001E-2</v>
      </c>
      <c r="Q2110" s="204">
        <v>3.0499999999999999E-2</v>
      </c>
      <c r="R2110" s="8">
        <v>3.6900000000000002E-2</v>
      </c>
      <c r="S2110" s="204">
        <v>3.73E-2</v>
      </c>
      <c r="T2110" s="205">
        <v>0.04</v>
      </c>
      <c r="U2110" s="204">
        <v>4.0599999999999997E-2</v>
      </c>
      <c r="V2110" s="8">
        <v>4.2299999999999997E-2</v>
      </c>
      <c r="W2110" s="204">
        <v>4.2900000000000001E-2</v>
      </c>
      <c r="X2110" s="8">
        <v>4.2999999999999997E-2</v>
      </c>
      <c r="Y2110" s="204">
        <v>4.3799999999999999E-2</v>
      </c>
      <c r="Z2110" s="8"/>
      <c r="AA2110" s="204"/>
      <c r="AB2110" s="8">
        <v>4.4499999999999998E-2</v>
      </c>
      <c r="AC2110" s="204">
        <v>4.5499999999999999E-2</v>
      </c>
      <c r="AD2110" s="8">
        <v>4.48E-2</v>
      </c>
      <c r="AE2110" s="204">
        <v>4.58E-2</v>
      </c>
      <c r="AF2110" s="8">
        <v>4.5699999999999998E-2</v>
      </c>
      <c r="AG2110" s="204">
        <v>4.6699999999999998E-2</v>
      </c>
      <c r="AI2110" s="192" t="str">
        <f t="shared" si="563"/>
        <v/>
      </c>
      <c r="AJ2110" s="192" t="str">
        <f t="shared" si="564"/>
        <v/>
      </c>
      <c r="AK2110" s="192" t="str">
        <f t="shared" si="565"/>
        <v/>
      </c>
      <c r="AL2110" s="192" t="str">
        <f t="shared" si="566"/>
        <v/>
      </c>
      <c r="AM2110" s="192" t="str">
        <f t="shared" si="567"/>
        <v/>
      </c>
      <c r="AN2110" s="192" t="str">
        <f t="shared" si="568"/>
        <v/>
      </c>
      <c r="AO2110" s="193">
        <f t="shared" si="569"/>
        <v>5.57E-2</v>
      </c>
      <c r="AP2110" s="192">
        <f t="shared" si="570"/>
        <v>3.04E-2</v>
      </c>
      <c r="AQ2110" s="193">
        <f t="shared" si="571"/>
        <v>3.7100000000000001E-2</v>
      </c>
      <c r="AR2110" s="192">
        <f t="shared" si="572"/>
        <v>4.0300000000000002E-2</v>
      </c>
      <c r="AS2110" s="192">
        <f t="shared" si="573"/>
        <v>4.2599999999999999E-2</v>
      </c>
      <c r="AT2110" s="192">
        <f t="shared" si="574"/>
        <v>4.3399999999999994E-2</v>
      </c>
      <c r="AU2110" s="193" t="str">
        <f t="shared" si="575"/>
        <v/>
      </c>
      <c r="AV2110" s="194">
        <f t="shared" si="576"/>
        <v>4.4999999999999998E-2</v>
      </c>
      <c r="AW2110" s="193">
        <f t="shared" si="577"/>
        <v>4.53E-2</v>
      </c>
      <c r="AX2110" s="193">
        <f t="shared" si="578"/>
        <v>4.6199999999999998E-2</v>
      </c>
      <c r="AZ2110" s="193">
        <f t="shared" si="562"/>
        <v>4.2888888888888893E-2</v>
      </c>
    </row>
    <row r="2111" spans="1:52" s="5" customFormat="1" ht="11.25" x14ac:dyDescent="0.2">
      <c r="A2111" s="203">
        <v>41064</v>
      </c>
      <c r="B2111" s="11"/>
      <c r="C2111" s="11"/>
      <c r="D2111" s="15"/>
      <c r="E2111" s="204"/>
      <c r="F2111" s="8"/>
      <c r="G2111" s="8"/>
      <c r="H2111" s="15"/>
      <c r="I2111" s="204"/>
      <c r="J2111" s="8"/>
      <c r="K2111" s="8"/>
      <c r="L2111" s="15"/>
      <c r="M2111" s="204"/>
      <c r="N2111" s="8">
        <v>5.8299999999999998E-2</v>
      </c>
      <c r="O2111" s="8">
        <v>5.8500000000000003E-2</v>
      </c>
      <c r="P2111" s="15">
        <v>3.04E-2</v>
      </c>
      <c r="Q2111" s="204">
        <v>3.0599999999999999E-2</v>
      </c>
      <c r="R2111" s="8">
        <v>3.73E-2</v>
      </c>
      <c r="S2111" s="204">
        <v>3.7699999999999997E-2</v>
      </c>
      <c r="T2111" s="205">
        <v>4.0500000000000001E-2</v>
      </c>
      <c r="U2111" s="204">
        <v>4.1099999999999998E-2</v>
      </c>
      <c r="V2111" s="8">
        <v>4.3299999999999998E-2</v>
      </c>
      <c r="W2111" s="204">
        <v>4.3900000000000002E-2</v>
      </c>
      <c r="X2111" s="8">
        <v>4.3900000000000002E-2</v>
      </c>
      <c r="Y2111" s="204">
        <v>4.4699999999999997E-2</v>
      </c>
      <c r="Z2111" s="8"/>
      <c r="AA2111" s="204"/>
      <c r="AB2111" s="8">
        <v>4.5699999999999998E-2</v>
      </c>
      <c r="AC2111" s="204">
        <v>4.6699999999999998E-2</v>
      </c>
      <c r="AD2111" s="8">
        <v>4.5699999999999998E-2</v>
      </c>
      <c r="AE2111" s="204">
        <v>4.6699999999999998E-2</v>
      </c>
      <c r="AF2111" s="8">
        <v>4.6800000000000001E-2</v>
      </c>
      <c r="AG2111" s="204">
        <v>4.7800000000000002E-2</v>
      </c>
      <c r="AI2111" s="192" t="str">
        <f t="shared" si="563"/>
        <v/>
      </c>
      <c r="AJ2111" s="192" t="str">
        <f t="shared" si="564"/>
        <v/>
      </c>
      <c r="AK2111" s="192" t="str">
        <f t="shared" si="565"/>
        <v/>
      </c>
      <c r="AL2111" s="192" t="str">
        <f t="shared" si="566"/>
        <v/>
      </c>
      <c r="AM2111" s="192" t="str">
        <f t="shared" si="567"/>
        <v/>
      </c>
      <c r="AN2111" s="192" t="str">
        <f t="shared" si="568"/>
        <v/>
      </c>
      <c r="AO2111" s="193">
        <f t="shared" si="569"/>
        <v>5.8400000000000001E-2</v>
      </c>
      <c r="AP2111" s="192">
        <f t="shared" si="570"/>
        <v>3.0499999999999999E-2</v>
      </c>
      <c r="AQ2111" s="193">
        <f t="shared" si="571"/>
        <v>3.7499999999999999E-2</v>
      </c>
      <c r="AR2111" s="192">
        <f t="shared" si="572"/>
        <v>4.0800000000000003E-2</v>
      </c>
      <c r="AS2111" s="192">
        <f t="shared" si="573"/>
        <v>4.36E-2</v>
      </c>
      <c r="AT2111" s="192">
        <f t="shared" si="574"/>
        <v>4.4299999999999999E-2</v>
      </c>
      <c r="AU2111" s="193" t="str">
        <f t="shared" si="575"/>
        <v/>
      </c>
      <c r="AV2111" s="194">
        <f t="shared" si="576"/>
        <v>4.6199999999999998E-2</v>
      </c>
      <c r="AW2111" s="193">
        <f t="shared" si="577"/>
        <v>4.6199999999999998E-2</v>
      </c>
      <c r="AX2111" s="193">
        <f t="shared" si="578"/>
        <v>4.7300000000000002E-2</v>
      </c>
      <c r="AZ2111" s="193">
        <f t="shared" si="562"/>
        <v>4.3866666666666672E-2</v>
      </c>
    </row>
    <row r="2112" spans="1:52" s="5" customFormat="1" ht="11.25" x14ac:dyDescent="0.2">
      <c r="A2112" s="203">
        <v>41065</v>
      </c>
      <c r="B2112" s="11"/>
      <c r="C2112" s="11"/>
      <c r="D2112" s="15"/>
      <c r="E2112" s="204"/>
      <c r="F2112" s="8"/>
      <c r="G2112" s="8"/>
      <c r="H2112" s="15"/>
      <c r="I2112" s="204"/>
      <c r="J2112" s="8"/>
      <c r="K2112" s="8"/>
      <c r="L2112" s="15"/>
      <c r="M2112" s="204"/>
      <c r="N2112" s="8">
        <v>5.8799999999999998E-2</v>
      </c>
      <c r="O2112" s="8">
        <v>5.8999999999999997E-2</v>
      </c>
      <c r="P2112" s="15">
        <v>3.2099999999999997E-2</v>
      </c>
      <c r="Q2112" s="204">
        <v>3.2300000000000002E-2</v>
      </c>
      <c r="R2112" s="8">
        <v>3.9E-2</v>
      </c>
      <c r="S2112" s="204">
        <v>3.9399999999999998E-2</v>
      </c>
      <c r="T2112" s="205">
        <v>4.3700000000000003E-2</v>
      </c>
      <c r="U2112" s="204">
        <v>4.4299999999999999E-2</v>
      </c>
      <c r="V2112" s="8">
        <v>4.7E-2</v>
      </c>
      <c r="W2112" s="204">
        <v>4.7600000000000003E-2</v>
      </c>
      <c r="X2112" s="8">
        <v>4.6800000000000001E-2</v>
      </c>
      <c r="Y2112" s="204">
        <v>4.7600000000000003E-2</v>
      </c>
      <c r="Z2112" s="8"/>
      <c r="AA2112" s="204"/>
      <c r="AB2112" s="8">
        <v>4.8099999999999997E-2</v>
      </c>
      <c r="AC2112" s="204">
        <v>4.9099999999999998E-2</v>
      </c>
      <c r="AD2112" s="8">
        <v>4.8300000000000003E-2</v>
      </c>
      <c r="AE2112" s="204">
        <v>4.9299999999999997E-2</v>
      </c>
      <c r="AF2112" s="8">
        <v>4.87E-2</v>
      </c>
      <c r="AG2112" s="204">
        <v>4.9700000000000001E-2</v>
      </c>
      <c r="AI2112" s="192" t="str">
        <f t="shared" si="563"/>
        <v/>
      </c>
      <c r="AJ2112" s="192" t="str">
        <f t="shared" si="564"/>
        <v/>
      </c>
      <c r="AK2112" s="192" t="str">
        <f t="shared" si="565"/>
        <v/>
      </c>
      <c r="AL2112" s="192" t="str">
        <f t="shared" si="566"/>
        <v/>
      </c>
      <c r="AM2112" s="192" t="str">
        <f t="shared" si="567"/>
        <v/>
      </c>
      <c r="AN2112" s="192" t="str">
        <f t="shared" si="568"/>
        <v/>
      </c>
      <c r="AO2112" s="193">
        <f t="shared" si="569"/>
        <v>5.8899999999999994E-2</v>
      </c>
      <c r="AP2112" s="192">
        <f t="shared" si="570"/>
        <v>3.2199999999999999E-2</v>
      </c>
      <c r="AQ2112" s="193">
        <f t="shared" si="571"/>
        <v>3.9199999999999999E-2</v>
      </c>
      <c r="AR2112" s="192">
        <f t="shared" si="572"/>
        <v>4.3999999999999997E-2</v>
      </c>
      <c r="AS2112" s="192">
        <f t="shared" si="573"/>
        <v>4.7300000000000002E-2</v>
      </c>
      <c r="AT2112" s="192">
        <f t="shared" si="574"/>
        <v>4.7200000000000006E-2</v>
      </c>
      <c r="AU2112" s="193" t="str">
        <f t="shared" si="575"/>
        <v/>
      </c>
      <c r="AV2112" s="194">
        <f t="shared" si="576"/>
        <v>4.8599999999999997E-2</v>
      </c>
      <c r="AW2112" s="193">
        <f t="shared" si="577"/>
        <v>4.8799999999999996E-2</v>
      </c>
      <c r="AX2112" s="193">
        <f t="shared" si="578"/>
        <v>4.9200000000000001E-2</v>
      </c>
      <c r="AZ2112" s="193">
        <f t="shared" si="562"/>
        <v>4.6155555555555554E-2</v>
      </c>
    </row>
    <row r="2113" spans="1:52" s="5" customFormat="1" ht="11.25" x14ac:dyDescent="0.2">
      <c r="A2113" s="203">
        <v>41066</v>
      </c>
      <c r="B2113" s="11"/>
      <c r="C2113" s="11"/>
      <c r="D2113" s="15"/>
      <c r="E2113" s="204"/>
      <c r="F2113" s="8"/>
      <c r="G2113" s="8"/>
      <c r="H2113" s="15"/>
      <c r="I2113" s="204"/>
      <c r="J2113" s="8"/>
      <c r="K2113" s="8"/>
      <c r="L2113" s="15"/>
      <c r="M2113" s="204"/>
      <c r="N2113" s="8">
        <v>6.0100000000000001E-2</v>
      </c>
      <c r="O2113" s="8">
        <v>6.0299999999999999E-2</v>
      </c>
      <c r="P2113" s="15">
        <v>3.15E-2</v>
      </c>
      <c r="Q2113" s="204">
        <v>3.1699999999999999E-2</v>
      </c>
      <c r="R2113" s="8">
        <v>3.8699999999999998E-2</v>
      </c>
      <c r="S2113" s="204">
        <v>3.9100000000000003E-2</v>
      </c>
      <c r="T2113" s="205">
        <v>4.3299999999999998E-2</v>
      </c>
      <c r="U2113" s="204">
        <v>4.3900000000000002E-2</v>
      </c>
      <c r="V2113" s="8">
        <v>4.5999999999999999E-2</v>
      </c>
      <c r="W2113" s="204">
        <v>4.6600000000000003E-2</v>
      </c>
      <c r="X2113" s="8">
        <v>4.6899999999999997E-2</v>
      </c>
      <c r="Y2113" s="204">
        <v>4.7699999999999999E-2</v>
      </c>
      <c r="Z2113" s="8"/>
      <c r="AA2113" s="204"/>
      <c r="AB2113" s="8">
        <v>4.8300000000000003E-2</v>
      </c>
      <c r="AC2113" s="204">
        <v>4.9299999999999997E-2</v>
      </c>
      <c r="AD2113" s="8">
        <v>4.87E-2</v>
      </c>
      <c r="AE2113" s="204">
        <v>4.9700000000000001E-2</v>
      </c>
      <c r="AF2113" s="8">
        <v>4.9000000000000002E-2</v>
      </c>
      <c r="AG2113" s="204">
        <v>0.05</v>
      </c>
      <c r="AI2113" s="192" t="str">
        <f t="shared" si="563"/>
        <v/>
      </c>
      <c r="AJ2113" s="192" t="str">
        <f t="shared" si="564"/>
        <v/>
      </c>
      <c r="AK2113" s="192" t="str">
        <f t="shared" si="565"/>
        <v/>
      </c>
      <c r="AL2113" s="192" t="str">
        <f t="shared" si="566"/>
        <v/>
      </c>
      <c r="AM2113" s="192" t="str">
        <f t="shared" si="567"/>
        <v/>
      </c>
      <c r="AN2113" s="192" t="str">
        <f t="shared" si="568"/>
        <v/>
      </c>
      <c r="AO2113" s="193">
        <f t="shared" si="569"/>
        <v>6.0200000000000004E-2</v>
      </c>
      <c r="AP2113" s="192">
        <f t="shared" si="570"/>
        <v>3.1600000000000003E-2</v>
      </c>
      <c r="AQ2113" s="193">
        <f t="shared" si="571"/>
        <v>3.8900000000000004E-2</v>
      </c>
      <c r="AR2113" s="192">
        <f t="shared" si="572"/>
        <v>4.36E-2</v>
      </c>
      <c r="AS2113" s="192">
        <f t="shared" si="573"/>
        <v>4.6300000000000001E-2</v>
      </c>
      <c r="AT2113" s="192">
        <f t="shared" si="574"/>
        <v>4.7299999999999995E-2</v>
      </c>
      <c r="AU2113" s="193" t="str">
        <f t="shared" si="575"/>
        <v/>
      </c>
      <c r="AV2113" s="194">
        <f t="shared" si="576"/>
        <v>4.8799999999999996E-2</v>
      </c>
      <c r="AW2113" s="193">
        <f t="shared" si="577"/>
        <v>4.9200000000000001E-2</v>
      </c>
      <c r="AX2113" s="193">
        <f t="shared" si="578"/>
        <v>4.9500000000000002E-2</v>
      </c>
      <c r="AZ2113" s="193">
        <f t="shared" si="562"/>
        <v>4.6155555555555561E-2</v>
      </c>
    </row>
    <row r="2114" spans="1:52" s="5" customFormat="1" ht="11.25" x14ac:dyDescent="0.2">
      <c r="A2114" s="203">
        <v>41068</v>
      </c>
      <c r="B2114" s="11"/>
      <c r="C2114" s="11"/>
      <c r="D2114" s="15"/>
      <c r="E2114" s="204"/>
      <c r="F2114" s="8"/>
      <c r="G2114" s="8"/>
      <c r="H2114" s="15"/>
      <c r="I2114" s="204"/>
      <c r="J2114" s="8"/>
      <c r="K2114" s="8"/>
      <c r="L2114" s="15"/>
      <c r="M2114" s="204"/>
      <c r="N2114" s="8">
        <v>6.0400000000000002E-2</v>
      </c>
      <c r="O2114" s="8">
        <v>6.0600000000000001E-2</v>
      </c>
      <c r="P2114" s="15">
        <v>3.2000000000000001E-2</v>
      </c>
      <c r="Q2114" s="204">
        <v>3.2199999999999999E-2</v>
      </c>
      <c r="R2114" s="8">
        <v>3.95E-2</v>
      </c>
      <c r="S2114" s="204">
        <v>3.9899999999999998E-2</v>
      </c>
      <c r="T2114" s="205">
        <v>4.3200000000000002E-2</v>
      </c>
      <c r="U2114" s="204">
        <v>4.36E-2</v>
      </c>
      <c r="V2114" s="8">
        <v>4.58E-2</v>
      </c>
      <c r="W2114" s="204">
        <v>4.6399999999999997E-2</v>
      </c>
      <c r="X2114" s="8">
        <v>4.6699999999999998E-2</v>
      </c>
      <c r="Y2114" s="204">
        <v>4.7500000000000001E-2</v>
      </c>
      <c r="Z2114" s="8"/>
      <c r="AA2114" s="204"/>
      <c r="AB2114" s="8">
        <v>4.7800000000000002E-2</v>
      </c>
      <c r="AC2114" s="204">
        <v>4.8800000000000003E-2</v>
      </c>
      <c r="AD2114" s="8">
        <v>4.8000000000000001E-2</v>
      </c>
      <c r="AE2114" s="204">
        <v>4.9000000000000002E-2</v>
      </c>
      <c r="AF2114" s="8">
        <v>4.8399999999999999E-2</v>
      </c>
      <c r="AG2114" s="204">
        <v>4.9399999999999999E-2</v>
      </c>
      <c r="AI2114" s="192" t="str">
        <f t="shared" si="563"/>
        <v/>
      </c>
      <c r="AJ2114" s="192" t="str">
        <f t="shared" si="564"/>
        <v/>
      </c>
      <c r="AK2114" s="192" t="str">
        <f t="shared" si="565"/>
        <v/>
      </c>
      <c r="AL2114" s="192" t="str">
        <f t="shared" si="566"/>
        <v/>
      </c>
      <c r="AM2114" s="192" t="str">
        <f t="shared" si="567"/>
        <v/>
      </c>
      <c r="AN2114" s="192" t="str">
        <f t="shared" si="568"/>
        <v/>
      </c>
      <c r="AO2114" s="193">
        <f t="shared" si="569"/>
        <v>6.0499999999999998E-2</v>
      </c>
      <c r="AP2114" s="192">
        <f t="shared" si="570"/>
        <v>3.2100000000000004E-2</v>
      </c>
      <c r="AQ2114" s="193">
        <f t="shared" si="571"/>
        <v>3.9699999999999999E-2</v>
      </c>
      <c r="AR2114" s="192">
        <f t="shared" si="572"/>
        <v>4.3400000000000001E-2</v>
      </c>
      <c r="AS2114" s="192">
        <f t="shared" si="573"/>
        <v>4.6100000000000002E-2</v>
      </c>
      <c r="AT2114" s="192">
        <f t="shared" si="574"/>
        <v>4.7100000000000003E-2</v>
      </c>
      <c r="AU2114" s="193" t="str">
        <f t="shared" si="575"/>
        <v/>
      </c>
      <c r="AV2114" s="194">
        <f t="shared" si="576"/>
        <v>4.8300000000000003E-2</v>
      </c>
      <c r="AW2114" s="193">
        <f t="shared" si="577"/>
        <v>4.8500000000000001E-2</v>
      </c>
      <c r="AX2114" s="193">
        <f t="shared" si="578"/>
        <v>4.8899999999999999E-2</v>
      </c>
      <c r="AZ2114" s="193">
        <f t="shared" si="562"/>
        <v>4.6066666666666672E-2</v>
      </c>
    </row>
    <row r="2115" spans="1:52" s="5" customFormat="1" ht="11.25" x14ac:dyDescent="0.2">
      <c r="A2115" s="203">
        <v>41071</v>
      </c>
      <c r="B2115" s="11"/>
      <c r="C2115" s="11"/>
      <c r="D2115" s="15"/>
      <c r="E2115" s="204"/>
      <c r="F2115" s="8"/>
      <c r="G2115" s="8"/>
      <c r="H2115" s="15"/>
      <c r="I2115" s="204"/>
      <c r="J2115" s="8"/>
      <c r="K2115" s="8"/>
      <c r="L2115" s="15"/>
      <c r="M2115" s="204"/>
      <c r="N2115" s="8">
        <v>0.06</v>
      </c>
      <c r="O2115" s="8">
        <v>6.0199999999999997E-2</v>
      </c>
      <c r="P2115" s="15">
        <v>3.0700000000000002E-2</v>
      </c>
      <c r="Q2115" s="204">
        <v>3.09E-2</v>
      </c>
      <c r="R2115" s="8">
        <v>3.8399999999999997E-2</v>
      </c>
      <c r="S2115" s="204">
        <v>3.8800000000000001E-2</v>
      </c>
      <c r="T2115" s="205">
        <v>4.2200000000000001E-2</v>
      </c>
      <c r="U2115" s="204">
        <v>4.2599999999999999E-2</v>
      </c>
      <c r="V2115" s="8">
        <v>4.4499999999999998E-2</v>
      </c>
      <c r="W2115" s="204">
        <v>4.5100000000000001E-2</v>
      </c>
      <c r="X2115" s="8">
        <v>4.5499999999999999E-2</v>
      </c>
      <c r="Y2115" s="204">
        <v>4.6300000000000001E-2</v>
      </c>
      <c r="Z2115" s="8"/>
      <c r="AA2115" s="204"/>
      <c r="AB2115" s="8">
        <v>4.65E-2</v>
      </c>
      <c r="AC2115" s="204">
        <v>4.7500000000000001E-2</v>
      </c>
      <c r="AD2115" s="8">
        <v>4.7E-2</v>
      </c>
      <c r="AE2115" s="204">
        <v>4.8000000000000001E-2</v>
      </c>
      <c r="AF2115" s="8">
        <v>4.7399999999999998E-2</v>
      </c>
      <c r="AG2115" s="204">
        <v>4.8399999999999999E-2</v>
      </c>
      <c r="AI2115" s="192" t="str">
        <f t="shared" si="563"/>
        <v/>
      </c>
      <c r="AJ2115" s="192" t="str">
        <f t="shared" si="564"/>
        <v/>
      </c>
      <c r="AK2115" s="192" t="str">
        <f t="shared" si="565"/>
        <v/>
      </c>
      <c r="AL2115" s="192" t="str">
        <f t="shared" si="566"/>
        <v/>
      </c>
      <c r="AM2115" s="192" t="str">
        <f t="shared" si="567"/>
        <v/>
      </c>
      <c r="AN2115" s="192" t="str">
        <f t="shared" si="568"/>
        <v/>
      </c>
      <c r="AO2115" s="193">
        <f t="shared" si="569"/>
        <v>6.0100000000000001E-2</v>
      </c>
      <c r="AP2115" s="192">
        <f t="shared" si="570"/>
        <v>3.0800000000000001E-2</v>
      </c>
      <c r="AQ2115" s="193">
        <f t="shared" si="571"/>
        <v>3.8599999999999995E-2</v>
      </c>
      <c r="AR2115" s="192">
        <f t="shared" si="572"/>
        <v>4.24E-2</v>
      </c>
      <c r="AS2115" s="192">
        <f t="shared" si="573"/>
        <v>4.48E-2</v>
      </c>
      <c r="AT2115" s="192">
        <f t="shared" si="574"/>
        <v>4.5899999999999996E-2</v>
      </c>
      <c r="AU2115" s="193" t="str">
        <f t="shared" si="575"/>
        <v/>
      </c>
      <c r="AV2115" s="194">
        <f t="shared" si="576"/>
        <v>4.7E-2</v>
      </c>
      <c r="AW2115" s="193">
        <f t="shared" si="577"/>
        <v>4.7500000000000001E-2</v>
      </c>
      <c r="AX2115" s="193">
        <f t="shared" si="578"/>
        <v>4.7899999999999998E-2</v>
      </c>
      <c r="AZ2115" s="193">
        <f t="shared" si="562"/>
        <v>4.4999999999999998E-2</v>
      </c>
    </row>
    <row r="2116" spans="1:52" s="5" customFormat="1" ht="11.25" x14ac:dyDescent="0.2">
      <c r="A2116" s="203">
        <v>41072</v>
      </c>
      <c r="B2116" s="11"/>
      <c r="C2116" s="11"/>
      <c r="D2116" s="15"/>
      <c r="E2116" s="204"/>
      <c r="F2116" s="8"/>
      <c r="G2116" s="8"/>
      <c r="H2116" s="15"/>
      <c r="I2116" s="204"/>
      <c r="J2116" s="8"/>
      <c r="K2116" s="8"/>
      <c r="L2116" s="15"/>
      <c r="M2116" s="204"/>
      <c r="N2116" s="8">
        <v>6.3100000000000003E-2</v>
      </c>
      <c r="O2116" s="8">
        <v>6.3299999999999995E-2</v>
      </c>
      <c r="P2116" s="15">
        <v>3.0700000000000002E-2</v>
      </c>
      <c r="Q2116" s="204">
        <v>3.09E-2</v>
      </c>
      <c r="R2116" s="8">
        <v>3.9E-2</v>
      </c>
      <c r="S2116" s="204">
        <v>3.9399999999999998E-2</v>
      </c>
      <c r="T2116" s="205">
        <v>4.3499999999999997E-2</v>
      </c>
      <c r="U2116" s="204">
        <v>4.3900000000000002E-2</v>
      </c>
      <c r="V2116" s="8">
        <v>4.6199999999999998E-2</v>
      </c>
      <c r="W2116" s="204">
        <v>4.6800000000000001E-2</v>
      </c>
      <c r="X2116" s="8">
        <v>4.6800000000000001E-2</v>
      </c>
      <c r="Y2116" s="204">
        <v>4.7600000000000003E-2</v>
      </c>
      <c r="Z2116" s="8"/>
      <c r="AA2116" s="204"/>
      <c r="AB2116" s="8">
        <v>4.8000000000000001E-2</v>
      </c>
      <c r="AC2116" s="204">
        <v>4.9000000000000002E-2</v>
      </c>
      <c r="AD2116" s="8">
        <v>4.8300000000000003E-2</v>
      </c>
      <c r="AE2116" s="204">
        <v>4.9299999999999997E-2</v>
      </c>
      <c r="AF2116" s="8">
        <v>4.8899999999999999E-2</v>
      </c>
      <c r="AG2116" s="204">
        <v>4.99E-2</v>
      </c>
      <c r="AI2116" s="192" t="str">
        <f t="shared" si="563"/>
        <v/>
      </c>
      <c r="AJ2116" s="192" t="str">
        <f t="shared" si="564"/>
        <v/>
      </c>
      <c r="AK2116" s="192" t="str">
        <f t="shared" si="565"/>
        <v/>
      </c>
      <c r="AL2116" s="192" t="str">
        <f t="shared" si="566"/>
        <v/>
      </c>
      <c r="AM2116" s="192" t="str">
        <f t="shared" si="567"/>
        <v/>
      </c>
      <c r="AN2116" s="192" t="str">
        <f t="shared" si="568"/>
        <v/>
      </c>
      <c r="AO2116" s="193">
        <f t="shared" si="569"/>
        <v>6.3200000000000006E-2</v>
      </c>
      <c r="AP2116" s="192">
        <f t="shared" si="570"/>
        <v>3.0800000000000001E-2</v>
      </c>
      <c r="AQ2116" s="193">
        <f t="shared" si="571"/>
        <v>3.9199999999999999E-2</v>
      </c>
      <c r="AR2116" s="192">
        <f t="shared" si="572"/>
        <v>4.3700000000000003E-2</v>
      </c>
      <c r="AS2116" s="192">
        <f t="shared" si="573"/>
        <v>4.65E-2</v>
      </c>
      <c r="AT2116" s="192">
        <f t="shared" si="574"/>
        <v>4.7200000000000006E-2</v>
      </c>
      <c r="AU2116" s="193" t="str">
        <f t="shared" si="575"/>
        <v/>
      </c>
      <c r="AV2116" s="194">
        <f t="shared" si="576"/>
        <v>4.8500000000000001E-2</v>
      </c>
      <c r="AW2116" s="193">
        <f t="shared" si="577"/>
        <v>4.8799999999999996E-2</v>
      </c>
      <c r="AX2116" s="193">
        <f t="shared" si="578"/>
        <v>4.9399999999999999E-2</v>
      </c>
      <c r="AZ2116" s="193">
        <f t="shared" si="562"/>
        <v>4.6366666666666667E-2</v>
      </c>
    </row>
    <row r="2117" spans="1:52" s="5" customFormat="1" ht="11.25" x14ac:dyDescent="0.2">
      <c r="A2117" s="203">
        <v>41073</v>
      </c>
      <c r="B2117" s="11"/>
      <c r="C2117" s="11"/>
      <c r="D2117" s="15"/>
      <c r="E2117" s="204"/>
      <c r="F2117" s="8"/>
      <c r="G2117" s="8"/>
      <c r="H2117" s="15"/>
      <c r="I2117" s="204"/>
      <c r="J2117" s="8"/>
      <c r="K2117" s="8"/>
      <c r="L2117" s="15"/>
      <c r="M2117" s="204"/>
      <c r="N2117" s="8">
        <v>6.2899999999999998E-2</v>
      </c>
      <c r="O2117" s="8">
        <v>6.3100000000000003E-2</v>
      </c>
      <c r="P2117" s="15">
        <v>3.0700000000000002E-2</v>
      </c>
      <c r="Q2117" s="204">
        <v>3.09E-2</v>
      </c>
      <c r="R2117" s="8">
        <v>3.8800000000000001E-2</v>
      </c>
      <c r="S2117" s="204">
        <v>3.9199999999999999E-2</v>
      </c>
      <c r="T2117" s="205">
        <v>4.3299999999999998E-2</v>
      </c>
      <c r="U2117" s="204">
        <v>4.3700000000000003E-2</v>
      </c>
      <c r="V2117" s="8">
        <v>4.5900000000000003E-2</v>
      </c>
      <c r="W2117" s="204">
        <v>4.65E-2</v>
      </c>
      <c r="X2117" s="8">
        <v>4.6800000000000001E-2</v>
      </c>
      <c r="Y2117" s="204">
        <v>4.7600000000000003E-2</v>
      </c>
      <c r="Z2117" s="8"/>
      <c r="AA2117" s="204"/>
      <c r="AB2117" s="8">
        <v>4.7899999999999998E-2</v>
      </c>
      <c r="AC2117" s="204">
        <v>4.8899999999999999E-2</v>
      </c>
      <c r="AD2117" s="8">
        <v>4.82E-2</v>
      </c>
      <c r="AE2117" s="204">
        <v>4.9200000000000001E-2</v>
      </c>
      <c r="AF2117" s="8">
        <v>4.8800000000000003E-2</v>
      </c>
      <c r="AG2117" s="204">
        <v>4.9799999999999997E-2</v>
      </c>
      <c r="AI2117" s="192" t="str">
        <f t="shared" si="563"/>
        <v/>
      </c>
      <c r="AJ2117" s="192" t="str">
        <f t="shared" si="564"/>
        <v/>
      </c>
      <c r="AK2117" s="192" t="str">
        <f t="shared" si="565"/>
        <v/>
      </c>
      <c r="AL2117" s="192" t="str">
        <f t="shared" si="566"/>
        <v/>
      </c>
      <c r="AM2117" s="192" t="str">
        <f t="shared" si="567"/>
        <v/>
      </c>
      <c r="AN2117" s="192" t="str">
        <f t="shared" si="568"/>
        <v/>
      </c>
      <c r="AO2117" s="193">
        <f t="shared" si="569"/>
        <v>6.3E-2</v>
      </c>
      <c r="AP2117" s="192">
        <f t="shared" si="570"/>
        <v>3.0800000000000001E-2</v>
      </c>
      <c r="AQ2117" s="193">
        <f t="shared" si="571"/>
        <v>3.9E-2</v>
      </c>
      <c r="AR2117" s="192">
        <f t="shared" si="572"/>
        <v>4.3499999999999997E-2</v>
      </c>
      <c r="AS2117" s="192">
        <f t="shared" si="573"/>
        <v>4.6200000000000005E-2</v>
      </c>
      <c r="AT2117" s="192">
        <f t="shared" si="574"/>
        <v>4.7200000000000006E-2</v>
      </c>
      <c r="AU2117" s="193" t="str">
        <f t="shared" si="575"/>
        <v/>
      </c>
      <c r="AV2117" s="194">
        <f t="shared" si="576"/>
        <v>4.8399999999999999E-2</v>
      </c>
      <c r="AW2117" s="193">
        <f t="shared" si="577"/>
        <v>4.87E-2</v>
      </c>
      <c r="AX2117" s="193">
        <f t="shared" si="578"/>
        <v>4.9299999999999997E-2</v>
      </c>
      <c r="AZ2117" s="193">
        <f t="shared" si="562"/>
        <v>4.6233333333333342E-2</v>
      </c>
    </row>
    <row r="2118" spans="1:52" s="5" customFormat="1" ht="11.25" x14ac:dyDescent="0.2">
      <c r="A2118" s="203">
        <v>41074</v>
      </c>
      <c r="B2118" s="11"/>
      <c r="C2118" s="11"/>
      <c r="D2118" s="15"/>
      <c r="E2118" s="204"/>
      <c r="F2118" s="8"/>
      <c r="G2118" s="8"/>
      <c r="H2118" s="15"/>
      <c r="I2118" s="204"/>
      <c r="J2118" s="8"/>
      <c r="K2118" s="8"/>
      <c r="L2118" s="15"/>
      <c r="M2118" s="204"/>
      <c r="N2118" s="8">
        <v>6.3399999999999998E-2</v>
      </c>
      <c r="O2118" s="8">
        <v>6.3600000000000004E-2</v>
      </c>
      <c r="P2118" s="15">
        <v>3.0700000000000002E-2</v>
      </c>
      <c r="Q2118" s="204">
        <v>3.09E-2</v>
      </c>
      <c r="R2118" s="8">
        <v>3.85E-2</v>
      </c>
      <c r="S2118" s="204">
        <v>3.8899999999999997E-2</v>
      </c>
      <c r="T2118" s="205">
        <v>4.2900000000000001E-2</v>
      </c>
      <c r="U2118" s="204">
        <v>4.3299999999999998E-2</v>
      </c>
      <c r="V2118" s="8">
        <v>4.5400000000000003E-2</v>
      </c>
      <c r="W2118" s="204">
        <v>4.5999999999999999E-2</v>
      </c>
      <c r="X2118" s="8">
        <v>4.65E-2</v>
      </c>
      <c r="Y2118" s="204">
        <v>4.7300000000000002E-2</v>
      </c>
      <c r="Z2118" s="8"/>
      <c r="AA2118" s="204"/>
      <c r="AB2118" s="8">
        <v>4.7699999999999999E-2</v>
      </c>
      <c r="AC2118" s="204">
        <v>4.87E-2</v>
      </c>
      <c r="AD2118" s="8">
        <v>4.8000000000000001E-2</v>
      </c>
      <c r="AE2118" s="204">
        <v>4.9000000000000002E-2</v>
      </c>
      <c r="AF2118" s="8">
        <v>4.8500000000000001E-2</v>
      </c>
      <c r="AG2118" s="204">
        <v>4.9500000000000002E-2</v>
      </c>
      <c r="AI2118" s="192" t="str">
        <f t="shared" si="563"/>
        <v/>
      </c>
      <c r="AJ2118" s="192" t="str">
        <f t="shared" si="564"/>
        <v/>
      </c>
      <c r="AK2118" s="192" t="str">
        <f t="shared" si="565"/>
        <v/>
      </c>
      <c r="AL2118" s="192" t="str">
        <f t="shared" si="566"/>
        <v/>
      </c>
      <c r="AM2118" s="192" t="str">
        <f t="shared" si="567"/>
        <v/>
      </c>
      <c r="AN2118" s="192" t="str">
        <f t="shared" si="568"/>
        <v/>
      </c>
      <c r="AO2118" s="193">
        <f t="shared" si="569"/>
        <v>6.3500000000000001E-2</v>
      </c>
      <c r="AP2118" s="192">
        <f t="shared" si="570"/>
        <v>3.0800000000000001E-2</v>
      </c>
      <c r="AQ2118" s="193">
        <f t="shared" si="571"/>
        <v>3.8699999999999998E-2</v>
      </c>
      <c r="AR2118" s="192">
        <f t="shared" si="572"/>
        <v>4.3099999999999999E-2</v>
      </c>
      <c r="AS2118" s="192">
        <f t="shared" si="573"/>
        <v>4.5700000000000005E-2</v>
      </c>
      <c r="AT2118" s="192">
        <f t="shared" si="574"/>
        <v>4.6899999999999997E-2</v>
      </c>
      <c r="AU2118" s="193" t="str">
        <f t="shared" si="575"/>
        <v/>
      </c>
      <c r="AV2118" s="194">
        <f t="shared" si="576"/>
        <v>4.82E-2</v>
      </c>
      <c r="AW2118" s="193">
        <f t="shared" si="577"/>
        <v>4.8500000000000001E-2</v>
      </c>
      <c r="AX2118" s="193">
        <f t="shared" si="578"/>
        <v>4.9000000000000002E-2</v>
      </c>
      <c r="AZ2118" s="193">
        <f t="shared" si="562"/>
        <v>4.6044444444444443E-2</v>
      </c>
    </row>
    <row r="2119" spans="1:52" s="5" customFormat="1" ht="11.25" x14ac:dyDescent="0.2">
      <c r="A2119" s="203">
        <v>41075</v>
      </c>
      <c r="B2119" s="11"/>
      <c r="C2119" s="11"/>
      <c r="D2119" s="15"/>
      <c r="E2119" s="204"/>
      <c r="F2119" s="8"/>
      <c r="G2119" s="8"/>
      <c r="H2119" s="15"/>
      <c r="I2119" s="204"/>
      <c r="J2119" s="8"/>
      <c r="K2119" s="8"/>
      <c r="L2119" s="15"/>
      <c r="M2119" s="204"/>
      <c r="N2119" s="8">
        <v>6.3399999999999998E-2</v>
      </c>
      <c r="O2119" s="8">
        <v>6.3600000000000004E-2</v>
      </c>
      <c r="P2119" s="15">
        <v>3.0599999999999999E-2</v>
      </c>
      <c r="Q2119" s="204">
        <v>3.0800000000000001E-2</v>
      </c>
      <c r="R2119" s="8">
        <v>3.8199999999999998E-2</v>
      </c>
      <c r="S2119" s="204">
        <v>3.8600000000000002E-2</v>
      </c>
      <c r="T2119" s="205">
        <v>4.24E-2</v>
      </c>
      <c r="U2119" s="204">
        <v>4.2799999999999998E-2</v>
      </c>
      <c r="V2119" s="8">
        <v>4.5100000000000001E-2</v>
      </c>
      <c r="W2119" s="204">
        <v>4.5699999999999998E-2</v>
      </c>
      <c r="X2119" s="8">
        <v>4.6199999999999998E-2</v>
      </c>
      <c r="Y2119" s="204">
        <v>4.7E-2</v>
      </c>
      <c r="Z2119" s="8"/>
      <c r="AA2119" s="204"/>
      <c r="AB2119" s="8">
        <v>4.7500000000000001E-2</v>
      </c>
      <c r="AC2119" s="204">
        <v>4.8500000000000001E-2</v>
      </c>
      <c r="AD2119" s="8">
        <v>4.7899999999999998E-2</v>
      </c>
      <c r="AE2119" s="204">
        <v>4.8899999999999999E-2</v>
      </c>
      <c r="AF2119" s="8">
        <v>4.8399999999999999E-2</v>
      </c>
      <c r="AG2119" s="204">
        <v>4.9399999999999999E-2</v>
      </c>
      <c r="AI2119" s="192" t="str">
        <f t="shared" si="563"/>
        <v/>
      </c>
      <c r="AJ2119" s="192" t="str">
        <f t="shared" si="564"/>
        <v/>
      </c>
      <c r="AK2119" s="192" t="str">
        <f t="shared" si="565"/>
        <v/>
      </c>
      <c r="AL2119" s="192" t="str">
        <f t="shared" si="566"/>
        <v/>
      </c>
      <c r="AM2119" s="192" t="str">
        <f t="shared" si="567"/>
        <v/>
      </c>
      <c r="AN2119" s="192" t="str">
        <f t="shared" si="568"/>
        <v/>
      </c>
      <c r="AO2119" s="193">
        <f t="shared" si="569"/>
        <v>6.3500000000000001E-2</v>
      </c>
      <c r="AP2119" s="192">
        <f t="shared" si="570"/>
        <v>3.0699999999999998E-2</v>
      </c>
      <c r="AQ2119" s="193">
        <f t="shared" si="571"/>
        <v>3.8400000000000004E-2</v>
      </c>
      <c r="AR2119" s="192">
        <f t="shared" si="572"/>
        <v>4.2599999999999999E-2</v>
      </c>
      <c r="AS2119" s="192">
        <f t="shared" si="573"/>
        <v>4.5399999999999996E-2</v>
      </c>
      <c r="AT2119" s="192">
        <f t="shared" si="574"/>
        <v>4.6600000000000003E-2</v>
      </c>
      <c r="AU2119" s="193" t="str">
        <f t="shared" si="575"/>
        <v/>
      </c>
      <c r="AV2119" s="194">
        <f t="shared" si="576"/>
        <v>4.8000000000000001E-2</v>
      </c>
      <c r="AW2119" s="193">
        <f t="shared" si="577"/>
        <v>4.8399999999999999E-2</v>
      </c>
      <c r="AX2119" s="193">
        <f t="shared" si="578"/>
        <v>4.8899999999999999E-2</v>
      </c>
      <c r="AZ2119" s="193">
        <f t="shared" si="562"/>
        <v>4.583333333333333E-2</v>
      </c>
    </row>
    <row r="2120" spans="1:52" s="5" customFormat="1" ht="11.25" x14ac:dyDescent="0.2">
      <c r="A2120" s="203">
        <v>41078</v>
      </c>
      <c r="B2120" s="11"/>
      <c r="C2120" s="11"/>
      <c r="D2120" s="15"/>
      <c r="E2120" s="204"/>
      <c r="F2120" s="8"/>
      <c r="G2120" s="8"/>
      <c r="H2120" s="15"/>
      <c r="I2120" s="204"/>
      <c r="J2120" s="8"/>
      <c r="K2120" s="8"/>
      <c r="L2120" s="15"/>
      <c r="M2120" s="204"/>
      <c r="N2120" s="8">
        <v>6.4000000000000001E-2</v>
      </c>
      <c r="O2120" s="8">
        <v>6.4199999999999993E-2</v>
      </c>
      <c r="P2120" s="15">
        <v>3.1099999999999999E-2</v>
      </c>
      <c r="Q2120" s="204">
        <v>3.1300000000000001E-2</v>
      </c>
      <c r="R2120" s="8">
        <v>3.8899999999999997E-2</v>
      </c>
      <c r="S2120" s="204">
        <v>3.9300000000000002E-2</v>
      </c>
      <c r="T2120" s="205">
        <v>4.2999999999999997E-2</v>
      </c>
      <c r="U2120" s="204">
        <v>4.3400000000000001E-2</v>
      </c>
      <c r="V2120" s="8">
        <v>4.58E-2</v>
      </c>
      <c r="W2120" s="204">
        <v>4.6399999999999997E-2</v>
      </c>
      <c r="X2120" s="8">
        <v>4.7100000000000003E-2</v>
      </c>
      <c r="Y2120" s="204">
        <v>4.7899999999999998E-2</v>
      </c>
      <c r="Z2120" s="8"/>
      <c r="AA2120" s="204"/>
      <c r="AB2120" s="8">
        <v>4.87E-2</v>
      </c>
      <c r="AC2120" s="204">
        <v>4.9700000000000001E-2</v>
      </c>
      <c r="AD2120" s="8">
        <v>4.9200000000000001E-2</v>
      </c>
      <c r="AE2120" s="204">
        <v>5.0200000000000002E-2</v>
      </c>
      <c r="AF2120" s="8">
        <v>4.9599999999999998E-2</v>
      </c>
      <c r="AG2120" s="204">
        <v>5.0599999999999999E-2</v>
      </c>
      <c r="AI2120" s="192" t="str">
        <f t="shared" si="563"/>
        <v/>
      </c>
      <c r="AJ2120" s="192" t="str">
        <f t="shared" si="564"/>
        <v/>
      </c>
      <c r="AK2120" s="192" t="str">
        <f t="shared" si="565"/>
        <v/>
      </c>
      <c r="AL2120" s="192" t="str">
        <f t="shared" si="566"/>
        <v/>
      </c>
      <c r="AM2120" s="192" t="str">
        <f t="shared" si="567"/>
        <v/>
      </c>
      <c r="AN2120" s="192" t="str">
        <f t="shared" si="568"/>
        <v/>
      </c>
      <c r="AO2120" s="193">
        <f t="shared" si="569"/>
        <v>6.409999999999999E-2</v>
      </c>
      <c r="AP2120" s="192">
        <f t="shared" si="570"/>
        <v>3.1199999999999999E-2</v>
      </c>
      <c r="AQ2120" s="193">
        <f t="shared" si="571"/>
        <v>3.9099999999999996E-2</v>
      </c>
      <c r="AR2120" s="192">
        <f t="shared" si="572"/>
        <v>4.3200000000000002E-2</v>
      </c>
      <c r="AS2120" s="192">
        <f t="shared" si="573"/>
        <v>4.6100000000000002E-2</v>
      </c>
      <c r="AT2120" s="192">
        <f t="shared" si="574"/>
        <v>4.7500000000000001E-2</v>
      </c>
      <c r="AU2120" s="193" t="str">
        <f t="shared" si="575"/>
        <v/>
      </c>
      <c r="AV2120" s="194">
        <f t="shared" si="576"/>
        <v>4.9200000000000001E-2</v>
      </c>
      <c r="AW2120" s="193">
        <f t="shared" si="577"/>
        <v>4.9700000000000001E-2</v>
      </c>
      <c r="AX2120" s="193">
        <f t="shared" si="578"/>
        <v>5.0099999999999999E-2</v>
      </c>
      <c r="AZ2120" s="193">
        <f t="shared" si="562"/>
        <v>4.6688888888888891E-2</v>
      </c>
    </row>
    <row r="2121" spans="1:52" s="5" customFormat="1" ht="11.25" x14ac:dyDescent="0.2">
      <c r="A2121" s="203">
        <v>41079</v>
      </c>
      <c r="B2121" s="11"/>
      <c r="C2121" s="11"/>
      <c r="D2121" s="15"/>
      <c r="E2121" s="204"/>
      <c r="F2121" s="8"/>
      <c r="G2121" s="8"/>
      <c r="H2121" s="15"/>
      <c r="I2121" s="204"/>
      <c r="J2121" s="8"/>
      <c r="K2121" s="8"/>
      <c r="L2121" s="15"/>
      <c r="M2121" s="204"/>
      <c r="N2121" s="8">
        <v>6.4000000000000001E-2</v>
      </c>
      <c r="O2121" s="8">
        <v>6.4199999999999993E-2</v>
      </c>
      <c r="P2121" s="15">
        <v>3.0800000000000001E-2</v>
      </c>
      <c r="Q2121" s="204">
        <v>3.1E-2</v>
      </c>
      <c r="R2121" s="8">
        <v>3.85E-2</v>
      </c>
      <c r="S2121" s="204">
        <v>3.8899999999999997E-2</v>
      </c>
      <c r="T2121" s="205">
        <v>4.2700000000000002E-2</v>
      </c>
      <c r="U2121" s="204">
        <v>4.3099999999999999E-2</v>
      </c>
      <c r="V2121" s="8">
        <v>4.5499999999999999E-2</v>
      </c>
      <c r="W2121" s="204">
        <v>4.6100000000000002E-2</v>
      </c>
      <c r="X2121" s="8">
        <v>4.6899999999999997E-2</v>
      </c>
      <c r="Y2121" s="204">
        <v>4.7699999999999999E-2</v>
      </c>
      <c r="Z2121" s="8"/>
      <c r="AA2121" s="204"/>
      <c r="AB2121" s="8">
        <v>4.8599999999999997E-2</v>
      </c>
      <c r="AC2121" s="204">
        <v>4.9599999999999998E-2</v>
      </c>
      <c r="AD2121" s="8">
        <v>4.9099999999999998E-2</v>
      </c>
      <c r="AE2121" s="204">
        <v>5.0099999999999999E-2</v>
      </c>
      <c r="AF2121" s="8">
        <v>4.9500000000000002E-2</v>
      </c>
      <c r="AG2121" s="204">
        <v>5.0500000000000003E-2</v>
      </c>
      <c r="AI2121" s="192" t="str">
        <f t="shared" si="563"/>
        <v/>
      </c>
      <c r="AJ2121" s="192" t="str">
        <f t="shared" si="564"/>
        <v/>
      </c>
      <c r="AK2121" s="192" t="str">
        <f t="shared" si="565"/>
        <v/>
      </c>
      <c r="AL2121" s="192" t="str">
        <f t="shared" si="566"/>
        <v/>
      </c>
      <c r="AM2121" s="192" t="str">
        <f t="shared" si="567"/>
        <v/>
      </c>
      <c r="AN2121" s="192" t="str">
        <f t="shared" si="568"/>
        <v/>
      </c>
      <c r="AO2121" s="193">
        <f t="shared" si="569"/>
        <v>6.409999999999999E-2</v>
      </c>
      <c r="AP2121" s="192">
        <f t="shared" si="570"/>
        <v>3.09E-2</v>
      </c>
      <c r="AQ2121" s="193">
        <f t="shared" si="571"/>
        <v>3.8699999999999998E-2</v>
      </c>
      <c r="AR2121" s="192">
        <f t="shared" si="572"/>
        <v>4.2900000000000001E-2</v>
      </c>
      <c r="AS2121" s="192">
        <f t="shared" si="573"/>
        <v>4.58E-2</v>
      </c>
      <c r="AT2121" s="192">
        <f t="shared" si="574"/>
        <v>4.7299999999999995E-2</v>
      </c>
      <c r="AU2121" s="193" t="str">
        <f t="shared" si="575"/>
        <v/>
      </c>
      <c r="AV2121" s="194">
        <f t="shared" si="576"/>
        <v>4.9099999999999998E-2</v>
      </c>
      <c r="AW2121" s="193">
        <f t="shared" si="577"/>
        <v>4.9599999999999998E-2</v>
      </c>
      <c r="AX2121" s="193">
        <f t="shared" si="578"/>
        <v>0.05</v>
      </c>
      <c r="AZ2121" s="193">
        <f t="shared" si="562"/>
        <v>4.6488888888888885E-2</v>
      </c>
    </row>
    <row r="2122" spans="1:52" s="5" customFormat="1" ht="11.25" x14ac:dyDescent="0.2">
      <c r="A2122" s="203">
        <v>41080</v>
      </c>
      <c r="B2122" s="11"/>
      <c r="C2122" s="11"/>
      <c r="D2122" s="15"/>
      <c r="E2122" s="204"/>
      <c r="F2122" s="8"/>
      <c r="G2122" s="8"/>
      <c r="H2122" s="15"/>
      <c r="I2122" s="204"/>
      <c r="J2122" s="8"/>
      <c r="K2122" s="8"/>
      <c r="L2122" s="15"/>
      <c r="M2122" s="204"/>
      <c r="N2122" s="8">
        <v>6.3600000000000004E-2</v>
      </c>
      <c r="O2122" s="8">
        <v>6.3799999999999996E-2</v>
      </c>
      <c r="P2122" s="15">
        <v>3.04E-2</v>
      </c>
      <c r="Q2122" s="204">
        <v>3.0599999999999999E-2</v>
      </c>
      <c r="R2122" s="8">
        <v>3.78E-2</v>
      </c>
      <c r="S2122" s="204">
        <v>3.8199999999999998E-2</v>
      </c>
      <c r="T2122" s="205">
        <v>4.19E-2</v>
      </c>
      <c r="U2122" s="204">
        <v>4.2299999999999997E-2</v>
      </c>
      <c r="V2122" s="8">
        <v>4.4999999999999998E-2</v>
      </c>
      <c r="W2122" s="204">
        <v>4.5600000000000002E-2</v>
      </c>
      <c r="X2122" s="8">
        <v>4.65E-2</v>
      </c>
      <c r="Y2122" s="204">
        <v>4.7300000000000002E-2</v>
      </c>
      <c r="Z2122" s="8"/>
      <c r="AA2122" s="204"/>
      <c r="AB2122" s="8">
        <v>4.82E-2</v>
      </c>
      <c r="AC2122" s="204">
        <v>4.9200000000000001E-2</v>
      </c>
      <c r="AD2122" s="8">
        <v>4.8800000000000003E-2</v>
      </c>
      <c r="AE2122" s="204">
        <v>4.9799999999999997E-2</v>
      </c>
      <c r="AF2122" s="8">
        <v>4.9099999999999998E-2</v>
      </c>
      <c r="AG2122" s="204">
        <v>5.0099999999999999E-2</v>
      </c>
      <c r="AI2122" s="192" t="str">
        <f t="shared" si="563"/>
        <v/>
      </c>
      <c r="AJ2122" s="192" t="str">
        <f t="shared" si="564"/>
        <v/>
      </c>
      <c r="AK2122" s="192" t="str">
        <f t="shared" si="565"/>
        <v/>
      </c>
      <c r="AL2122" s="192" t="str">
        <f t="shared" si="566"/>
        <v/>
      </c>
      <c r="AM2122" s="192" t="str">
        <f t="shared" si="567"/>
        <v/>
      </c>
      <c r="AN2122" s="192" t="str">
        <f t="shared" si="568"/>
        <v/>
      </c>
      <c r="AO2122" s="193">
        <f t="shared" si="569"/>
        <v>6.3700000000000007E-2</v>
      </c>
      <c r="AP2122" s="192">
        <f t="shared" si="570"/>
        <v>3.0499999999999999E-2</v>
      </c>
      <c r="AQ2122" s="193">
        <f t="shared" si="571"/>
        <v>3.7999999999999999E-2</v>
      </c>
      <c r="AR2122" s="192">
        <f t="shared" si="572"/>
        <v>4.2099999999999999E-2</v>
      </c>
      <c r="AS2122" s="192">
        <f t="shared" si="573"/>
        <v>4.53E-2</v>
      </c>
      <c r="AT2122" s="192">
        <f t="shared" si="574"/>
        <v>4.6899999999999997E-2</v>
      </c>
      <c r="AU2122" s="193" t="str">
        <f t="shared" si="575"/>
        <v/>
      </c>
      <c r="AV2122" s="194">
        <f t="shared" si="576"/>
        <v>4.87E-2</v>
      </c>
      <c r="AW2122" s="193">
        <f t="shared" si="577"/>
        <v>4.9299999999999997E-2</v>
      </c>
      <c r="AX2122" s="193">
        <f t="shared" si="578"/>
        <v>4.9599999999999998E-2</v>
      </c>
      <c r="AZ2122" s="193">
        <f t="shared" si="562"/>
        <v>4.6011111111111114E-2</v>
      </c>
    </row>
    <row r="2123" spans="1:52" s="5" customFormat="1" ht="11.25" x14ac:dyDescent="0.2">
      <c r="A2123" s="203">
        <v>41081</v>
      </c>
      <c r="B2123" s="11"/>
      <c r="C2123" s="11"/>
      <c r="D2123" s="15"/>
      <c r="E2123" s="204"/>
      <c r="F2123" s="8"/>
      <c r="G2123" s="8"/>
      <c r="H2123" s="15"/>
      <c r="I2123" s="204"/>
      <c r="J2123" s="8"/>
      <c r="K2123" s="8"/>
      <c r="L2123" s="15"/>
      <c r="M2123" s="204"/>
      <c r="N2123" s="8">
        <v>6.3399999999999998E-2</v>
      </c>
      <c r="O2123" s="8">
        <v>6.3600000000000004E-2</v>
      </c>
      <c r="P2123" s="15">
        <v>3.0099999999999998E-2</v>
      </c>
      <c r="Q2123" s="204">
        <v>3.0300000000000001E-2</v>
      </c>
      <c r="R2123" s="8">
        <v>3.7199999999999997E-2</v>
      </c>
      <c r="S2123" s="204">
        <v>3.7600000000000001E-2</v>
      </c>
      <c r="T2123" s="205">
        <v>4.1599999999999998E-2</v>
      </c>
      <c r="U2123" s="204">
        <v>4.2000000000000003E-2</v>
      </c>
      <c r="V2123" s="8">
        <v>4.4699999999999997E-2</v>
      </c>
      <c r="W2123" s="204">
        <v>4.53E-2</v>
      </c>
      <c r="X2123" s="8">
        <v>4.6199999999999998E-2</v>
      </c>
      <c r="Y2123" s="204">
        <v>4.7E-2</v>
      </c>
      <c r="Z2123" s="8"/>
      <c r="AA2123" s="204"/>
      <c r="AB2123" s="8">
        <v>4.7899999999999998E-2</v>
      </c>
      <c r="AC2123" s="204">
        <v>4.8899999999999999E-2</v>
      </c>
      <c r="AD2123" s="8">
        <v>4.8500000000000001E-2</v>
      </c>
      <c r="AE2123" s="204">
        <v>4.9500000000000002E-2</v>
      </c>
      <c r="AF2123" s="8">
        <v>4.8800000000000003E-2</v>
      </c>
      <c r="AG2123" s="204">
        <v>4.9799999999999997E-2</v>
      </c>
      <c r="AI2123" s="192" t="str">
        <f t="shared" si="563"/>
        <v/>
      </c>
      <c r="AJ2123" s="192" t="str">
        <f t="shared" si="564"/>
        <v/>
      </c>
      <c r="AK2123" s="192" t="str">
        <f t="shared" si="565"/>
        <v/>
      </c>
      <c r="AL2123" s="192" t="str">
        <f t="shared" si="566"/>
        <v/>
      </c>
      <c r="AM2123" s="192" t="str">
        <f t="shared" si="567"/>
        <v/>
      </c>
      <c r="AN2123" s="192" t="str">
        <f t="shared" si="568"/>
        <v/>
      </c>
      <c r="AO2123" s="193">
        <f t="shared" si="569"/>
        <v>6.3500000000000001E-2</v>
      </c>
      <c r="AP2123" s="192">
        <f t="shared" si="570"/>
        <v>3.0199999999999998E-2</v>
      </c>
      <c r="AQ2123" s="193">
        <f t="shared" si="571"/>
        <v>3.7400000000000003E-2</v>
      </c>
      <c r="AR2123" s="192">
        <f t="shared" si="572"/>
        <v>4.1800000000000004E-2</v>
      </c>
      <c r="AS2123" s="192">
        <f t="shared" si="573"/>
        <v>4.4999999999999998E-2</v>
      </c>
      <c r="AT2123" s="192">
        <f t="shared" si="574"/>
        <v>4.6600000000000003E-2</v>
      </c>
      <c r="AU2123" s="193" t="str">
        <f t="shared" si="575"/>
        <v/>
      </c>
      <c r="AV2123" s="194">
        <f t="shared" si="576"/>
        <v>4.8399999999999999E-2</v>
      </c>
      <c r="AW2123" s="193">
        <f t="shared" si="577"/>
        <v>4.9000000000000002E-2</v>
      </c>
      <c r="AX2123" s="193">
        <f t="shared" si="578"/>
        <v>4.9299999999999997E-2</v>
      </c>
      <c r="AZ2123" s="193">
        <f t="shared" si="562"/>
        <v>4.5688888888888883E-2</v>
      </c>
    </row>
    <row r="2124" spans="1:52" s="5" customFormat="1" ht="11.25" x14ac:dyDescent="0.2">
      <c r="A2124" s="203">
        <v>41082</v>
      </c>
      <c r="B2124" s="11"/>
      <c r="C2124" s="11"/>
      <c r="D2124" s="15"/>
      <c r="E2124" s="204"/>
      <c r="F2124" s="8"/>
      <c r="G2124" s="8"/>
      <c r="H2124" s="15"/>
      <c r="I2124" s="204"/>
      <c r="J2124" s="8"/>
      <c r="K2124" s="8"/>
      <c r="L2124" s="15"/>
      <c r="M2124" s="204"/>
      <c r="N2124" s="8">
        <v>6.3500000000000001E-2</v>
      </c>
      <c r="O2124" s="8">
        <v>6.3700000000000007E-2</v>
      </c>
      <c r="P2124" s="15">
        <v>3.04E-2</v>
      </c>
      <c r="Q2124" s="204">
        <v>3.0599999999999999E-2</v>
      </c>
      <c r="R2124" s="8">
        <v>3.6499999999999998E-2</v>
      </c>
      <c r="S2124" s="204">
        <v>3.6900000000000002E-2</v>
      </c>
      <c r="T2124" s="205">
        <v>4.1099999999999998E-2</v>
      </c>
      <c r="U2124" s="204">
        <v>4.1500000000000002E-2</v>
      </c>
      <c r="V2124" s="8">
        <v>4.4200000000000003E-2</v>
      </c>
      <c r="W2124" s="204">
        <v>4.48E-2</v>
      </c>
      <c r="X2124" s="8">
        <v>4.5699999999999998E-2</v>
      </c>
      <c r="Y2124" s="204">
        <v>4.65E-2</v>
      </c>
      <c r="Z2124" s="8"/>
      <c r="AA2124" s="204"/>
      <c r="AB2124" s="8">
        <v>4.7199999999999999E-2</v>
      </c>
      <c r="AC2124" s="204">
        <v>4.82E-2</v>
      </c>
      <c r="AD2124" s="8">
        <v>4.7699999999999999E-2</v>
      </c>
      <c r="AE2124" s="204">
        <v>4.87E-2</v>
      </c>
      <c r="AF2124" s="8">
        <v>4.8000000000000001E-2</v>
      </c>
      <c r="AG2124" s="204">
        <v>4.9000000000000002E-2</v>
      </c>
      <c r="AI2124" s="192" t="str">
        <f t="shared" si="563"/>
        <v/>
      </c>
      <c r="AJ2124" s="192" t="str">
        <f t="shared" si="564"/>
        <v/>
      </c>
      <c r="AK2124" s="192" t="str">
        <f t="shared" si="565"/>
        <v/>
      </c>
      <c r="AL2124" s="192" t="str">
        <f t="shared" si="566"/>
        <v/>
      </c>
      <c r="AM2124" s="192" t="str">
        <f t="shared" si="567"/>
        <v/>
      </c>
      <c r="AN2124" s="192" t="str">
        <f t="shared" si="568"/>
        <v/>
      </c>
      <c r="AO2124" s="193">
        <f t="shared" si="569"/>
        <v>6.3600000000000004E-2</v>
      </c>
      <c r="AP2124" s="192">
        <f t="shared" si="570"/>
        <v>3.0499999999999999E-2</v>
      </c>
      <c r="AQ2124" s="193">
        <f t="shared" si="571"/>
        <v>3.6699999999999997E-2</v>
      </c>
      <c r="AR2124" s="192">
        <f t="shared" si="572"/>
        <v>4.1300000000000003E-2</v>
      </c>
      <c r="AS2124" s="192">
        <f t="shared" si="573"/>
        <v>4.4499999999999998E-2</v>
      </c>
      <c r="AT2124" s="192">
        <f t="shared" si="574"/>
        <v>4.6100000000000002E-2</v>
      </c>
      <c r="AU2124" s="193" t="str">
        <f t="shared" si="575"/>
        <v/>
      </c>
      <c r="AV2124" s="194">
        <f t="shared" si="576"/>
        <v>4.7699999999999999E-2</v>
      </c>
      <c r="AW2124" s="193">
        <f t="shared" si="577"/>
        <v>4.82E-2</v>
      </c>
      <c r="AX2124" s="193">
        <f t="shared" si="578"/>
        <v>4.8500000000000001E-2</v>
      </c>
      <c r="AZ2124" s="193">
        <f t="shared" si="562"/>
        <v>4.5233333333333341E-2</v>
      </c>
    </row>
    <row r="2125" spans="1:52" s="5" customFormat="1" ht="11.25" x14ac:dyDescent="0.2">
      <c r="A2125" s="203">
        <v>41085</v>
      </c>
      <c r="B2125" s="11"/>
      <c r="C2125" s="11"/>
      <c r="D2125" s="15"/>
      <c r="E2125" s="204"/>
      <c r="F2125" s="8"/>
      <c r="G2125" s="8"/>
      <c r="H2125" s="15"/>
      <c r="I2125" s="204"/>
      <c r="J2125" s="8"/>
      <c r="K2125" s="8"/>
      <c r="L2125" s="15"/>
      <c r="M2125" s="204"/>
      <c r="N2125" s="8">
        <v>6.3500000000000001E-2</v>
      </c>
      <c r="O2125" s="8">
        <v>6.3700000000000007E-2</v>
      </c>
      <c r="P2125" s="15">
        <v>3.04E-2</v>
      </c>
      <c r="Q2125" s="204">
        <v>3.0599999999999999E-2</v>
      </c>
      <c r="R2125" s="8">
        <v>3.6299999999999999E-2</v>
      </c>
      <c r="S2125" s="204">
        <v>3.6700000000000003E-2</v>
      </c>
      <c r="T2125" s="205">
        <v>4.1200000000000001E-2</v>
      </c>
      <c r="U2125" s="204">
        <v>4.1599999999999998E-2</v>
      </c>
      <c r="V2125" s="8">
        <v>4.4299999999999999E-2</v>
      </c>
      <c r="W2125" s="204">
        <v>4.4900000000000002E-2</v>
      </c>
      <c r="X2125" s="8">
        <v>4.5699999999999998E-2</v>
      </c>
      <c r="Y2125" s="204">
        <v>4.65E-2</v>
      </c>
      <c r="Z2125" s="8"/>
      <c r="AA2125" s="204"/>
      <c r="AB2125" s="8">
        <v>4.7100000000000003E-2</v>
      </c>
      <c r="AC2125" s="204">
        <v>4.8099999999999997E-2</v>
      </c>
      <c r="AD2125" s="8">
        <v>4.7600000000000003E-2</v>
      </c>
      <c r="AE2125" s="204">
        <v>4.8599999999999997E-2</v>
      </c>
      <c r="AF2125" s="8">
        <v>4.7800000000000002E-2</v>
      </c>
      <c r="AG2125" s="204">
        <v>4.8800000000000003E-2</v>
      </c>
      <c r="AI2125" s="192" t="str">
        <f t="shared" si="563"/>
        <v/>
      </c>
      <c r="AJ2125" s="192" t="str">
        <f t="shared" si="564"/>
        <v/>
      </c>
      <c r="AK2125" s="192" t="str">
        <f t="shared" si="565"/>
        <v/>
      </c>
      <c r="AL2125" s="192" t="str">
        <f t="shared" si="566"/>
        <v/>
      </c>
      <c r="AM2125" s="192" t="str">
        <f t="shared" si="567"/>
        <v/>
      </c>
      <c r="AN2125" s="192" t="str">
        <f t="shared" si="568"/>
        <v/>
      </c>
      <c r="AO2125" s="193">
        <f t="shared" si="569"/>
        <v>6.3600000000000004E-2</v>
      </c>
      <c r="AP2125" s="192">
        <f t="shared" si="570"/>
        <v>3.0499999999999999E-2</v>
      </c>
      <c r="AQ2125" s="193">
        <f t="shared" si="571"/>
        <v>3.6500000000000005E-2</v>
      </c>
      <c r="AR2125" s="192">
        <f t="shared" si="572"/>
        <v>4.1399999999999999E-2</v>
      </c>
      <c r="AS2125" s="192">
        <f t="shared" si="573"/>
        <v>4.4600000000000001E-2</v>
      </c>
      <c r="AT2125" s="192">
        <f t="shared" si="574"/>
        <v>4.6100000000000002E-2</v>
      </c>
      <c r="AU2125" s="193" t="str">
        <f t="shared" si="575"/>
        <v/>
      </c>
      <c r="AV2125" s="194">
        <f t="shared" si="576"/>
        <v>4.7600000000000003E-2</v>
      </c>
      <c r="AW2125" s="193">
        <f t="shared" si="577"/>
        <v>4.8100000000000004E-2</v>
      </c>
      <c r="AX2125" s="193">
        <f t="shared" si="578"/>
        <v>4.8300000000000003E-2</v>
      </c>
      <c r="AZ2125" s="193">
        <f t="shared" si="562"/>
        <v>4.5188888888888896E-2</v>
      </c>
    </row>
    <row r="2126" spans="1:52" s="5" customFormat="1" ht="11.25" x14ac:dyDescent="0.2">
      <c r="A2126" s="203">
        <v>41086</v>
      </c>
      <c r="B2126" s="11"/>
      <c r="C2126" s="11"/>
      <c r="D2126" s="15"/>
      <c r="E2126" s="204"/>
      <c r="F2126" s="8"/>
      <c r="G2126" s="8"/>
      <c r="H2126" s="15"/>
      <c r="I2126" s="204"/>
      <c r="J2126" s="8"/>
      <c r="K2126" s="8"/>
      <c r="L2126" s="15"/>
      <c r="M2126" s="204"/>
      <c r="N2126" s="8">
        <v>6.3299999999999995E-2</v>
      </c>
      <c r="O2126" s="8">
        <v>6.3500000000000001E-2</v>
      </c>
      <c r="P2126" s="15">
        <v>3.0200000000000001E-2</v>
      </c>
      <c r="Q2126" s="204">
        <v>3.04E-2</v>
      </c>
      <c r="R2126" s="8">
        <v>3.5900000000000001E-2</v>
      </c>
      <c r="S2126" s="204">
        <v>3.6299999999999999E-2</v>
      </c>
      <c r="T2126" s="205">
        <v>4.0599999999999997E-2</v>
      </c>
      <c r="U2126" s="204">
        <v>4.1000000000000002E-2</v>
      </c>
      <c r="V2126" s="8">
        <v>4.36E-2</v>
      </c>
      <c r="W2126" s="204">
        <v>4.4200000000000003E-2</v>
      </c>
      <c r="X2126" s="8">
        <v>4.4999999999999998E-2</v>
      </c>
      <c r="Y2126" s="204">
        <v>4.58E-2</v>
      </c>
      <c r="Z2126" s="8"/>
      <c r="AA2126" s="204"/>
      <c r="AB2126" s="8">
        <v>4.6199999999999998E-2</v>
      </c>
      <c r="AC2126" s="204">
        <v>4.7199999999999999E-2</v>
      </c>
      <c r="AD2126" s="8">
        <v>4.6600000000000003E-2</v>
      </c>
      <c r="AE2126" s="204">
        <v>4.7600000000000003E-2</v>
      </c>
      <c r="AF2126" s="8">
        <v>4.6800000000000001E-2</v>
      </c>
      <c r="AG2126" s="204">
        <v>4.7800000000000002E-2</v>
      </c>
      <c r="AI2126" s="192" t="str">
        <f t="shared" si="563"/>
        <v/>
      </c>
      <c r="AJ2126" s="192" t="str">
        <f t="shared" si="564"/>
        <v/>
      </c>
      <c r="AK2126" s="192" t="str">
        <f t="shared" si="565"/>
        <v/>
      </c>
      <c r="AL2126" s="192" t="str">
        <f t="shared" si="566"/>
        <v/>
      </c>
      <c r="AM2126" s="192" t="str">
        <f t="shared" si="567"/>
        <v/>
      </c>
      <c r="AN2126" s="192" t="str">
        <f t="shared" si="568"/>
        <v/>
      </c>
      <c r="AO2126" s="193">
        <f t="shared" si="569"/>
        <v>6.3399999999999998E-2</v>
      </c>
      <c r="AP2126" s="192">
        <f t="shared" si="570"/>
        <v>3.0300000000000001E-2</v>
      </c>
      <c r="AQ2126" s="193">
        <f t="shared" si="571"/>
        <v>3.61E-2</v>
      </c>
      <c r="AR2126" s="192">
        <f t="shared" si="572"/>
        <v>4.0800000000000003E-2</v>
      </c>
      <c r="AS2126" s="192">
        <f t="shared" si="573"/>
        <v>4.3900000000000002E-2</v>
      </c>
      <c r="AT2126" s="192">
        <f t="shared" si="574"/>
        <v>4.5399999999999996E-2</v>
      </c>
      <c r="AU2126" s="193" t="str">
        <f t="shared" si="575"/>
        <v/>
      </c>
      <c r="AV2126" s="194">
        <f t="shared" si="576"/>
        <v>4.6699999999999998E-2</v>
      </c>
      <c r="AW2126" s="193">
        <f t="shared" si="577"/>
        <v>4.7100000000000003E-2</v>
      </c>
      <c r="AX2126" s="193">
        <f t="shared" si="578"/>
        <v>4.7300000000000002E-2</v>
      </c>
      <c r="AZ2126" s="193">
        <f t="shared" si="562"/>
        <v>4.4555555555555557E-2</v>
      </c>
    </row>
    <row r="2127" spans="1:52" s="5" customFormat="1" ht="11.25" x14ac:dyDescent="0.2">
      <c r="A2127" s="203">
        <v>41087</v>
      </c>
      <c r="B2127" s="11"/>
      <c r="C2127" s="11"/>
      <c r="D2127" s="15"/>
      <c r="E2127" s="204"/>
      <c r="F2127" s="8"/>
      <c r="G2127" s="8"/>
      <c r="H2127" s="15"/>
      <c r="I2127" s="204"/>
      <c r="J2127" s="8"/>
      <c r="K2127" s="8"/>
      <c r="L2127" s="15"/>
      <c r="M2127" s="204"/>
      <c r="N2127" s="8">
        <v>6.3299999999999995E-2</v>
      </c>
      <c r="O2127" s="8">
        <v>6.3500000000000001E-2</v>
      </c>
      <c r="P2127" s="15">
        <v>0.03</v>
      </c>
      <c r="Q2127" s="204">
        <v>3.0200000000000001E-2</v>
      </c>
      <c r="R2127" s="8">
        <v>3.5799999999999998E-2</v>
      </c>
      <c r="S2127" s="204">
        <v>3.6200000000000003E-2</v>
      </c>
      <c r="T2127" s="205">
        <v>4.07E-2</v>
      </c>
      <c r="U2127" s="204">
        <v>4.1099999999999998E-2</v>
      </c>
      <c r="V2127" s="8">
        <v>4.36E-2</v>
      </c>
      <c r="W2127" s="204">
        <v>4.4200000000000003E-2</v>
      </c>
      <c r="X2127" s="8">
        <v>4.4999999999999998E-2</v>
      </c>
      <c r="Y2127" s="204">
        <v>4.58E-2</v>
      </c>
      <c r="Z2127" s="8"/>
      <c r="AA2127" s="204"/>
      <c r="AB2127" s="8">
        <v>4.6199999999999998E-2</v>
      </c>
      <c r="AC2127" s="204">
        <v>4.7199999999999999E-2</v>
      </c>
      <c r="AD2127" s="8">
        <v>4.6600000000000003E-2</v>
      </c>
      <c r="AE2127" s="204">
        <v>4.7600000000000003E-2</v>
      </c>
      <c r="AF2127" s="8">
        <v>4.6800000000000001E-2</v>
      </c>
      <c r="AG2127" s="204">
        <v>4.7800000000000002E-2</v>
      </c>
      <c r="AI2127" s="192" t="str">
        <f t="shared" si="563"/>
        <v/>
      </c>
      <c r="AJ2127" s="192" t="str">
        <f t="shared" si="564"/>
        <v/>
      </c>
      <c r="AK2127" s="192" t="str">
        <f t="shared" si="565"/>
        <v/>
      </c>
      <c r="AL2127" s="192" t="str">
        <f t="shared" si="566"/>
        <v/>
      </c>
      <c r="AM2127" s="192" t="str">
        <f t="shared" si="567"/>
        <v/>
      </c>
      <c r="AN2127" s="192" t="str">
        <f t="shared" si="568"/>
        <v/>
      </c>
      <c r="AO2127" s="193">
        <f t="shared" si="569"/>
        <v>6.3399999999999998E-2</v>
      </c>
      <c r="AP2127" s="192">
        <f t="shared" si="570"/>
        <v>3.0100000000000002E-2</v>
      </c>
      <c r="AQ2127" s="193">
        <f t="shared" si="571"/>
        <v>3.6000000000000004E-2</v>
      </c>
      <c r="AR2127" s="192">
        <f t="shared" si="572"/>
        <v>4.0899999999999999E-2</v>
      </c>
      <c r="AS2127" s="192">
        <f t="shared" si="573"/>
        <v>4.3900000000000002E-2</v>
      </c>
      <c r="AT2127" s="192">
        <f t="shared" si="574"/>
        <v>4.5399999999999996E-2</v>
      </c>
      <c r="AU2127" s="193" t="str">
        <f t="shared" si="575"/>
        <v/>
      </c>
      <c r="AV2127" s="194">
        <f t="shared" si="576"/>
        <v>4.6699999999999998E-2</v>
      </c>
      <c r="AW2127" s="193">
        <f t="shared" si="577"/>
        <v>4.7100000000000003E-2</v>
      </c>
      <c r="AX2127" s="193">
        <f t="shared" si="578"/>
        <v>4.7300000000000002E-2</v>
      </c>
      <c r="AZ2127" s="193">
        <f t="shared" si="562"/>
        <v>4.4533333333333341E-2</v>
      </c>
    </row>
    <row r="2128" spans="1:52" s="5" customFormat="1" ht="11.25" x14ac:dyDescent="0.2">
      <c r="A2128" s="203">
        <v>41088</v>
      </c>
      <c r="B2128" s="11"/>
      <c r="C2128" s="11"/>
      <c r="D2128" s="15"/>
      <c r="E2128" s="204"/>
      <c r="F2128" s="8"/>
      <c r="G2128" s="8"/>
      <c r="H2128" s="15"/>
      <c r="I2128" s="204"/>
      <c r="J2128" s="8"/>
      <c r="K2128" s="8"/>
      <c r="L2128" s="15"/>
      <c r="M2128" s="204"/>
      <c r="N2128" s="8">
        <v>6.3200000000000006E-2</v>
      </c>
      <c r="O2128" s="8">
        <v>6.3399999999999998E-2</v>
      </c>
      <c r="P2128" s="15">
        <v>0.03</v>
      </c>
      <c r="Q2128" s="204">
        <v>3.0200000000000001E-2</v>
      </c>
      <c r="R2128" s="8">
        <v>3.5799999999999998E-2</v>
      </c>
      <c r="S2128" s="204">
        <v>3.6200000000000003E-2</v>
      </c>
      <c r="T2128" s="205">
        <v>4.0899999999999999E-2</v>
      </c>
      <c r="U2128" s="204">
        <v>4.1300000000000003E-2</v>
      </c>
      <c r="V2128" s="8">
        <v>4.41E-2</v>
      </c>
      <c r="W2128" s="204">
        <v>4.4699999999999997E-2</v>
      </c>
      <c r="X2128" s="8">
        <v>4.53E-2</v>
      </c>
      <c r="Y2128" s="204">
        <v>4.6100000000000002E-2</v>
      </c>
      <c r="Z2128" s="8"/>
      <c r="AA2128" s="204"/>
      <c r="AB2128" s="8">
        <v>4.65E-2</v>
      </c>
      <c r="AC2128" s="204">
        <v>4.7500000000000001E-2</v>
      </c>
      <c r="AD2128" s="8">
        <v>4.6899999999999997E-2</v>
      </c>
      <c r="AE2128" s="204">
        <v>4.7899999999999998E-2</v>
      </c>
      <c r="AF2128" s="8">
        <v>4.7100000000000003E-2</v>
      </c>
      <c r="AG2128" s="204">
        <v>4.8099999999999997E-2</v>
      </c>
      <c r="AI2128" s="192" t="str">
        <f t="shared" si="563"/>
        <v/>
      </c>
      <c r="AJ2128" s="192" t="str">
        <f t="shared" si="564"/>
        <v/>
      </c>
      <c r="AK2128" s="192" t="str">
        <f t="shared" si="565"/>
        <v/>
      </c>
      <c r="AL2128" s="192" t="str">
        <f t="shared" si="566"/>
        <v/>
      </c>
      <c r="AM2128" s="192" t="str">
        <f t="shared" si="567"/>
        <v/>
      </c>
      <c r="AN2128" s="192" t="str">
        <f t="shared" si="568"/>
        <v/>
      </c>
      <c r="AO2128" s="193">
        <f t="shared" si="569"/>
        <v>6.3299999999999995E-2</v>
      </c>
      <c r="AP2128" s="192">
        <f t="shared" si="570"/>
        <v>3.0100000000000002E-2</v>
      </c>
      <c r="AQ2128" s="193">
        <f t="shared" si="571"/>
        <v>3.6000000000000004E-2</v>
      </c>
      <c r="AR2128" s="192">
        <f t="shared" si="572"/>
        <v>4.1099999999999998E-2</v>
      </c>
      <c r="AS2128" s="192">
        <f t="shared" si="573"/>
        <v>4.4399999999999995E-2</v>
      </c>
      <c r="AT2128" s="192">
        <f t="shared" si="574"/>
        <v>4.5700000000000005E-2</v>
      </c>
      <c r="AU2128" s="193" t="str">
        <f t="shared" si="575"/>
        <v/>
      </c>
      <c r="AV2128" s="194">
        <f t="shared" si="576"/>
        <v>4.7E-2</v>
      </c>
      <c r="AW2128" s="193">
        <f t="shared" si="577"/>
        <v>4.7399999999999998E-2</v>
      </c>
      <c r="AX2128" s="193">
        <f t="shared" si="578"/>
        <v>4.7600000000000003E-2</v>
      </c>
      <c r="AZ2128" s="193">
        <f t="shared" si="562"/>
        <v>4.4733333333333326E-2</v>
      </c>
    </row>
    <row r="2129" spans="1:52" s="5" customFormat="1" ht="11.25" x14ac:dyDescent="0.2">
      <c r="A2129" s="203">
        <v>41089</v>
      </c>
      <c r="B2129" s="11"/>
      <c r="C2129" s="11"/>
      <c r="D2129" s="15"/>
      <c r="E2129" s="204"/>
      <c r="F2129" s="8"/>
      <c r="G2129" s="8"/>
      <c r="H2129" s="15"/>
      <c r="I2129" s="204"/>
      <c r="J2129" s="8"/>
      <c r="K2129" s="8"/>
      <c r="L2129" s="15"/>
      <c r="M2129" s="204"/>
      <c r="N2129" s="8">
        <v>6.3200000000000006E-2</v>
      </c>
      <c r="O2129" s="8">
        <v>6.3399999999999998E-2</v>
      </c>
      <c r="P2129" s="15">
        <v>2.9499999999999998E-2</v>
      </c>
      <c r="Q2129" s="204">
        <v>2.9700000000000001E-2</v>
      </c>
      <c r="R2129" s="8">
        <v>3.5700000000000003E-2</v>
      </c>
      <c r="S2129" s="204">
        <v>3.61E-2</v>
      </c>
      <c r="T2129" s="205">
        <v>4.0899999999999999E-2</v>
      </c>
      <c r="U2129" s="204">
        <v>4.1300000000000003E-2</v>
      </c>
      <c r="V2129" s="8">
        <v>4.4299999999999999E-2</v>
      </c>
      <c r="W2129" s="204">
        <v>4.4900000000000002E-2</v>
      </c>
      <c r="X2129" s="8">
        <v>4.58E-2</v>
      </c>
      <c r="Y2129" s="204">
        <v>4.6600000000000003E-2</v>
      </c>
      <c r="Z2129" s="8"/>
      <c r="AA2129" s="204"/>
      <c r="AB2129" s="8">
        <v>4.7E-2</v>
      </c>
      <c r="AC2129" s="204">
        <v>4.8000000000000001E-2</v>
      </c>
      <c r="AD2129" s="8">
        <v>4.7399999999999998E-2</v>
      </c>
      <c r="AE2129" s="204">
        <v>4.8399999999999999E-2</v>
      </c>
      <c r="AF2129" s="8">
        <v>4.7399999999999998E-2</v>
      </c>
      <c r="AG2129" s="204">
        <v>4.8399999999999999E-2</v>
      </c>
      <c r="AI2129" s="192" t="str">
        <f t="shared" si="563"/>
        <v/>
      </c>
      <c r="AJ2129" s="192" t="str">
        <f t="shared" si="564"/>
        <v/>
      </c>
      <c r="AK2129" s="192" t="str">
        <f t="shared" si="565"/>
        <v/>
      </c>
      <c r="AL2129" s="192" t="str">
        <f t="shared" si="566"/>
        <v/>
      </c>
      <c r="AM2129" s="192" t="str">
        <f t="shared" si="567"/>
        <v/>
      </c>
      <c r="AN2129" s="192" t="str">
        <f t="shared" si="568"/>
        <v/>
      </c>
      <c r="AO2129" s="193">
        <f t="shared" si="569"/>
        <v>6.3299999999999995E-2</v>
      </c>
      <c r="AP2129" s="192">
        <f t="shared" si="570"/>
        <v>2.9600000000000001E-2</v>
      </c>
      <c r="AQ2129" s="193">
        <f t="shared" si="571"/>
        <v>3.5900000000000001E-2</v>
      </c>
      <c r="AR2129" s="192">
        <f t="shared" si="572"/>
        <v>4.1099999999999998E-2</v>
      </c>
      <c r="AS2129" s="192">
        <f t="shared" si="573"/>
        <v>4.4600000000000001E-2</v>
      </c>
      <c r="AT2129" s="192">
        <f t="shared" si="574"/>
        <v>4.6200000000000005E-2</v>
      </c>
      <c r="AU2129" s="193" t="str">
        <f t="shared" si="575"/>
        <v/>
      </c>
      <c r="AV2129" s="194">
        <f t="shared" si="576"/>
        <v>4.7500000000000001E-2</v>
      </c>
      <c r="AW2129" s="193">
        <f t="shared" si="577"/>
        <v>4.7899999999999998E-2</v>
      </c>
      <c r="AX2129" s="193">
        <f t="shared" si="578"/>
        <v>4.7899999999999998E-2</v>
      </c>
      <c r="AZ2129" s="193">
        <f t="shared" si="562"/>
        <v>4.4888888888888888E-2</v>
      </c>
    </row>
    <row r="2130" spans="1:52" s="5" customFormat="1" ht="11.25" x14ac:dyDescent="0.2">
      <c r="A2130" s="203">
        <v>41092</v>
      </c>
      <c r="B2130" s="11"/>
      <c r="C2130" s="11"/>
      <c r="D2130" s="15"/>
      <c r="E2130" s="204"/>
      <c r="F2130" s="8"/>
      <c r="G2130" s="8"/>
      <c r="H2130" s="15"/>
      <c r="I2130" s="204"/>
      <c r="J2130" s="8"/>
      <c r="K2130" s="8"/>
      <c r="L2130" s="15"/>
      <c r="M2130" s="204"/>
      <c r="N2130" s="8">
        <v>6.2799999999999995E-2</v>
      </c>
      <c r="O2130" s="8">
        <v>6.3E-2</v>
      </c>
      <c r="P2130" s="15">
        <v>2.8299999999999999E-2</v>
      </c>
      <c r="Q2130" s="204">
        <v>2.8500000000000001E-2</v>
      </c>
      <c r="R2130" s="8">
        <v>3.49E-2</v>
      </c>
      <c r="S2130" s="204">
        <v>3.5299999999999998E-2</v>
      </c>
      <c r="T2130" s="205">
        <v>4.0399999999999998E-2</v>
      </c>
      <c r="U2130" s="204">
        <v>4.0800000000000003E-2</v>
      </c>
      <c r="V2130" s="8">
        <v>4.3900000000000002E-2</v>
      </c>
      <c r="W2130" s="204">
        <v>4.4499999999999998E-2</v>
      </c>
      <c r="X2130" s="8">
        <v>4.53E-2</v>
      </c>
      <c r="Y2130" s="204">
        <v>4.6100000000000002E-2</v>
      </c>
      <c r="Z2130" s="8"/>
      <c r="AA2130" s="204"/>
      <c r="AB2130" s="8">
        <v>4.6699999999999998E-2</v>
      </c>
      <c r="AC2130" s="204">
        <v>4.7699999999999999E-2</v>
      </c>
      <c r="AD2130" s="8">
        <v>4.7199999999999999E-2</v>
      </c>
      <c r="AE2130" s="204">
        <v>4.82E-2</v>
      </c>
      <c r="AF2130" s="8">
        <v>4.7500000000000001E-2</v>
      </c>
      <c r="AG2130" s="204">
        <v>4.8500000000000001E-2</v>
      </c>
      <c r="AI2130" s="192" t="str">
        <f t="shared" si="563"/>
        <v/>
      </c>
      <c r="AJ2130" s="192" t="str">
        <f t="shared" si="564"/>
        <v/>
      </c>
      <c r="AK2130" s="192" t="str">
        <f t="shared" si="565"/>
        <v/>
      </c>
      <c r="AL2130" s="192" t="str">
        <f t="shared" si="566"/>
        <v/>
      </c>
      <c r="AM2130" s="192" t="str">
        <f t="shared" si="567"/>
        <v/>
      </c>
      <c r="AN2130" s="192" t="str">
        <f t="shared" si="568"/>
        <v/>
      </c>
      <c r="AO2130" s="193">
        <f t="shared" si="569"/>
        <v>6.2899999999999998E-2</v>
      </c>
      <c r="AP2130" s="192">
        <f t="shared" si="570"/>
        <v>2.8400000000000002E-2</v>
      </c>
      <c r="AQ2130" s="193">
        <f t="shared" si="571"/>
        <v>3.5099999999999999E-2</v>
      </c>
      <c r="AR2130" s="192">
        <f t="shared" si="572"/>
        <v>4.0599999999999997E-2</v>
      </c>
      <c r="AS2130" s="192">
        <f t="shared" si="573"/>
        <v>4.4200000000000003E-2</v>
      </c>
      <c r="AT2130" s="192">
        <f t="shared" si="574"/>
        <v>4.5700000000000005E-2</v>
      </c>
      <c r="AU2130" s="193" t="str">
        <f t="shared" si="575"/>
        <v/>
      </c>
      <c r="AV2130" s="194">
        <f t="shared" si="576"/>
        <v>4.7199999999999999E-2</v>
      </c>
      <c r="AW2130" s="193">
        <f t="shared" si="577"/>
        <v>4.7699999999999999E-2</v>
      </c>
      <c r="AX2130" s="193">
        <f t="shared" si="578"/>
        <v>4.8000000000000001E-2</v>
      </c>
      <c r="AZ2130" s="193">
        <f t="shared" si="562"/>
        <v>4.4422222222222224E-2</v>
      </c>
    </row>
    <row r="2131" spans="1:52" s="5" customFormat="1" ht="11.25" x14ac:dyDescent="0.2">
      <c r="A2131" s="203">
        <v>41093</v>
      </c>
      <c r="B2131" s="11"/>
      <c r="C2131" s="11"/>
      <c r="D2131" s="15"/>
      <c r="E2131" s="204"/>
      <c r="F2131" s="8"/>
      <c r="G2131" s="8"/>
      <c r="H2131" s="15"/>
      <c r="I2131" s="204"/>
      <c r="J2131" s="8"/>
      <c r="K2131" s="8"/>
      <c r="L2131" s="15"/>
      <c r="M2131" s="204"/>
      <c r="N2131" s="8">
        <v>6.2399999999999997E-2</v>
      </c>
      <c r="O2131" s="8">
        <v>6.2600000000000003E-2</v>
      </c>
      <c r="P2131" s="15">
        <v>2.75E-2</v>
      </c>
      <c r="Q2131" s="204">
        <v>2.7699999999999999E-2</v>
      </c>
      <c r="R2131" s="8">
        <v>3.4000000000000002E-2</v>
      </c>
      <c r="S2131" s="204">
        <v>3.44E-2</v>
      </c>
      <c r="T2131" s="205">
        <v>3.9399999999999998E-2</v>
      </c>
      <c r="U2131" s="204">
        <v>3.9800000000000002E-2</v>
      </c>
      <c r="V2131" s="8">
        <v>4.3499999999999997E-2</v>
      </c>
      <c r="W2131" s="204">
        <v>4.41E-2</v>
      </c>
      <c r="X2131" s="8">
        <v>4.4900000000000002E-2</v>
      </c>
      <c r="Y2131" s="204">
        <v>4.5699999999999998E-2</v>
      </c>
      <c r="Z2131" s="8"/>
      <c r="AA2131" s="204"/>
      <c r="AB2131" s="8">
        <v>4.6300000000000001E-2</v>
      </c>
      <c r="AC2131" s="204">
        <v>4.7300000000000002E-2</v>
      </c>
      <c r="AD2131" s="8">
        <v>4.6899999999999997E-2</v>
      </c>
      <c r="AE2131" s="204">
        <v>4.7899999999999998E-2</v>
      </c>
      <c r="AF2131" s="8">
        <v>4.7199999999999999E-2</v>
      </c>
      <c r="AG2131" s="204">
        <v>4.82E-2</v>
      </c>
      <c r="AI2131" s="192" t="str">
        <f t="shared" si="563"/>
        <v/>
      </c>
      <c r="AJ2131" s="192" t="str">
        <f t="shared" si="564"/>
        <v/>
      </c>
      <c r="AK2131" s="192" t="str">
        <f t="shared" si="565"/>
        <v/>
      </c>
      <c r="AL2131" s="192" t="str">
        <f t="shared" si="566"/>
        <v/>
      </c>
      <c r="AM2131" s="192" t="str">
        <f t="shared" si="567"/>
        <v/>
      </c>
      <c r="AN2131" s="192" t="str">
        <f t="shared" si="568"/>
        <v/>
      </c>
      <c r="AO2131" s="193">
        <f t="shared" si="569"/>
        <v>6.25E-2</v>
      </c>
      <c r="AP2131" s="192">
        <f t="shared" si="570"/>
        <v>2.76E-2</v>
      </c>
      <c r="AQ2131" s="193">
        <f t="shared" si="571"/>
        <v>3.4200000000000001E-2</v>
      </c>
      <c r="AR2131" s="192">
        <f t="shared" si="572"/>
        <v>3.9599999999999996E-2</v>
      </c>
      <c r="AS2131" s="192">
        <f t="shared" si="573"/>
        <v>4.3799999999999999E-2</v>
      </c>
      <c r="AT2131" s="192">
        <f t="shared" si="574"/>
        <v>4.53E-2</v>
      </c>
      <c r="AU2131" s="193" t="str">
        <f t="shared" si="575"/>
        <v/>
      </c>
      <c r="AV2131" s="194">
        <f t="shared" si="576"/>
        <v>4.6800000000000001E-2</v>
      </c>
      <c r="AW2131" s="193">
        <f t="shared" si="577"/>
        <v>4.7399999999999998E-2</v>
      </c>
      <c r="AX2131" s="193">
        <f t="shared" si="578"/>
        <v>4.7699999999999999E-2</v>
      </c>
      <c r="AZ2131" s="193">
        <f t="shared" si="562"/>
        <v>4.3877777777777779E-2</v>
      </c>
    </row>
    <row r="2132" spans="1:52" s="5" customFormat="1" ht="11.25" x14ac:dyDescent="0.2">
      <c r="A2132" s="203">
        <v>41094</v>
      </c>
      <c r="B2132" s="11"/>
      <c r="C2132" s="11"/>
      <c r="D2132" s="15"/>
      <c r="E2132" s="204"/>
      <c r="F2132" s="8"/>
      <c r="G2132" s="8"/>
      <c r="H2132" s="15"/>
      <c r="I2132" s="204"/>
      <c r="J2132" s="8"/>
      <c r="K2132" s="8"/>
      <c r="L2132" s="15"/>
      <c r="M2132" s="204"/>
      <c r="N2132" s="8">
        <v>6.25E-2</v>
      </c>
      <c r="O2132" s="8">
        <v>6.2700000000000006E-2</v>
      </c>
      <c r="P2132" s="15">
        <v>2.7300000000000001E-2</v>
      </c>
      <c r="Q2132" s="204">
        <v>2.75E-2</v>
      </c>
      <c r="R2132" s="8">
        <v>3.3700000000000001E-2</v>
      </c>
      <c r="S2132" s="204">
        <v>3.4099999999999998E-2</v>
      </c>
      <c r="T2132" s="205">
        <v>3.9199999999999999E-2</v>
      </c>
      <c r="U2132" s="204">
        <v>3.9600000000000003E-2</v>
      </c>
      <c r="V2132" s="8">
        <v>4.3499999999999997E-2</v>
      </c>
      <c r="W2132" s="204">
        <v>4.41E-2</v>
      </c>
      <c r="X2132" s="8">
        <v>4.4900000000000002E-2</v>
      </c>
      <c r="Y2132" s="204">
        <v>4.5699999999999998E-2</v>
      </c>
      <c r="Z2132" s="8"/>
      <c r="AA2132" s="204"/>
      <c r="AB2132" s="8">
        <v>4.6199999999999998E-2</v>
      </c>
      <c r="AC2132" s="204">
        <v>4.7199999999999999E-2</v>
      </c>
      <c r="AD2132" s="8">
        <v>4.6899999999999997E-2</v>
      </c>
      <c r="AE2132" s="204">
        <v>4.7899999999999998E-2</v>
      </c>
      <c r="AF2132" s="8">
        <v>4.7199999999999999E-2</v>
      </c>
      <c r="AG2132" s="204">
        <v>4.82E-2</v>
      </c>
      <c r="AI2132" s="192" t="str">
        <f t="shared" si="563"/>
        <v/>
      </c>
      <c r="AJ2132" s="192" t="str">
        <f t="shared" si="564"/>
        <v/>
      </c>
      <c r="AK2132" s="192" t="str">
        <f t="shared" si="565"/>
        <v/>
      </c>
      <c r="AL2132" s="192" t="str">
        <f t="shared" si="566"/>
        <v/>
      </c>
      <c r="AM2132" s="192" t="str">
        <f t="shared" si="567"/>
        <v/>
      </c>
      <c r="AN2132" s="192" t="str">
        <f t="shared" si="568"/>
        <v/>
      </c>
      <c r="AO2132" s="193">
        <f t="shared" si="569"/>
        <v>6.2600000000000003E-2</v>
      </c>
      <c r="AP2132" s="192">
        <f t="shared" si="570"/>
        <v>2.7400000000000001E-2</v>
      </c>
      <c r="AQ2132" s="193">
        <f t="shared" si="571"/>
        <v>3.39E-2</v>
      </c>
      <c r="AR2132" s="192">
        <f t="shared" si="572"/>
        <v>3.9400000000000004E-2</v>
      </c>
      <c r="AS2132" s="192">
        <f t="shared" si="573"/>
        <v>4.3799999999999999E-2</v>
      </c>
      <c r="AT2132" s="192">
        <f t="shared" si="574"/>
        <v>4.53E-2</v>
      </c>
      <c r="AU2132" s="193" t="str">
        <f t="shared" si="575"/>
        <v/>
      </c>
      <c r="AV2132" s="194">
        <f t="shared" si="576"/>
        <v>4.6699999999999998E-2</v>
      </c>
      <c r="AW2132" s="193">
        <f t="shared" si="577"/>
        <v>4.7399999999999998E-2</v>
      </c>
      <c r="AX2132" s="193">
        <f t="shared" si="578"/>
        <v>4.7699999999999999E-2</v>
      </c>
      <c r="AZ2132" s="193">
        <f t="shared" ref="AZ2132:AZ2195" si="579">AVERAGE(AI2132:AX2132)</f>
        <v>4.3800000000000006E-2</v>
      </c>
    </row>
    <row r="2133" spans="1:52" s="5" customFormat="1" ht="11.25" x14ac:dyDescent="0.2">
      <c r="A2133" s="203">
        <v>41095</v>
      </c>
      <c r="B2133" s="11"/>
      <c r="C2133" s="11"/>
      <c r="D2133" s="15"/>
      <c r="E2133" s="204"/>
      <c r="F2133" s="8"/>
      <c r="G2133" s="8"/>
      <c r="H2133" s="15"/>
      <c r="I2133" s="204"/>
      <c r="J2133" s="8"/>
      <c r="K2133" s="8"/>
      <c r="L2133" s="15"/>
      <c r="M2133" s="204"/>
      <c r="N2133" s="8">
        <v>6.1199999999999997E-2</v>
      </c>
      <c r="O2133" s="8">
        <v>6.1400000000000003E-2</v>
      </c>
      <c r="P2133" s="15">
        <v>2.5399999999999999E-2</v>
      </c>
      <c r="Q2133" s="204">
        <v>2.5600000000000001E-2</v>
      </c>
      <c r="R2133" s="8">
        <v>3.4299999999999997E-2</v>
      </c>
      <c r="S2133" s="204">
        <v>3.4700000000000002E-2</v>
      </c>
      <c r="T2133" s="205">
        <v>3.9800000000000002E-2</v>
      </c>
      <c r="U2133" s="204">
        <v>4.02E-2</v>
      </c>
      <c r="V2133" s="8">
        <v>4.41E-2</v>
      </c>
      <c r="W2133" s="204">
        <v>4.4699999999999997E-2</v>
      </c>
      <c r="X2133" s="8">
        <v>4.5400000000000003E-2</v>
      </c>
      <c r="Y2133" s="204">
        <v>4.6199999999999998E-2</v>
      </c>
      <c r="Z2133" s="8"/>
      <c r="AA2133" s="204"/>
      <c r="AB2133" s="8">
        <v>4.6699999999999998E-2</v>
      </c>
      <c r="AC2133" s="204">
        <v>4.7699999999999999E-2</v>
      </c>
      <c r="AD2133" s="8">
        <v>4.7399999999999998E-2</v>
      </c>
      <c r="AE2133" s="204">
        <v>4.8399999999999999E-2</v>
      </c>
      <c r="AF2133" s="8">
        <v>4.7600000000000003E-2</v>
      </c>
      <c r="AG2133" s="204">
        <v>4.8599999999999997E-2</v>
      </c>
      <c r="AI2133" s="192" t="str">
        <f t="shared" si="563"/>
        <v/>
      </c>
      <c r="AJ2133" s="192" t="str">
        <f t="shared" si="564"/>
        <v/>
      </c>
      <c r="AK2133" s="192" t="str">
        <f t="shared" si="565"/>
        <v/>
      </c>
      <c r="AL2133" s="192" t="str">
        <f t="shared" si="566"/>
        <v/>
      </c>
      <c r="AM2133" s="192" t="str">
        <f t="shared" si="567"/>
        <v/>
      </c>
      <c r="AN2133" s="192" t="str">
        <f t="shared" si="568"/>
        <v/>
      </c>
      <c r="AO2133" s="193">
        <f t="shared" si="569"/>
        <v>6.13E-2</v>
      </c>
      <c r="AP2133" s="192">
        <f t="shared" si="570"/>
        <v>2.5500000000000002E-2</v>
      </c>
      <c r="AQ2133" s="193">
        <f t="shared" si="571"/>
        <v>3.4500000000000003E-2</v>
      </c>
      <c r="AR2133" s="192">
        <f t="shared" si="572"/>
        <v>0.04</v>
      </c>
      <c r="AS2133" s="192">
        <f t="shared" si="573"/>
        <v>4.4399999999999995E-2</v>
      </c>
      <c r="AT2133" s="192">
        <f t="shared" si="574"/>
        <v>4.58E-2</v>
      </c>
      <c r="AU2133" s="193" t="str">
        <f t="shared" si="575"/>
        <v/>
      </c>
      <c r="AV2133" s="194">
        <f t="shared" si="576"/>
        <v>4.7199999999999999E-2</v>
      </c>
      <c r="AW2133" s="193">
        <f t="shared" si="577"/>
        <v>4.7899999999999998E-2</v>
      </c>
      <c r="AX2133" s="193">
        <f t="shared" si="578"/>
        <v>4.8100000000000004E-2</v>
      </c>
      <c r="AZ2133" s="193">
        <f t="shared" si="579"/>
        <v>4.3855555555555564E-2</v>
      </c>
    </row>
    <row r="2134" spans="1:52" s="5" customFormat="1" ht="11.25" x14ac:dyDescent="0.2">
      <c r="A2134" s="203">
        <v>41096</v>
      </c>
      <c r="B2134" s="11"/>
      <c r="C2134" s="11"/>
      <c r="D2134" s="15"/>
      <c r="E2134" s="204"/>
      <c r="F2134" s="8"/>
      <c r="G2134" s="8"/>
      <c r="H2134" s="15"/>
      <c r="I2134" s="204"/>
      <c r="J2134" s="8"/>
      <c r="K2134" s="8"/>
      <c r="L2134" s="15"/>
      <c r="M2134" s="204"/>
      <c r="N2134" s="8">
        <v>6.1100000000000002E-2</v>
      </c>
      <c r="O2134" s="8">
        <v>6.13E-2</v>
      </c>
      <c r="P2134" s="15">
        <v>2.52E-2</v>
      </c>
      <c r="Q2134" s="204">
        <v>2.5399999999999999E-2</v>
      </c>
      <c r="R2134" s="8">
        <v>3.5000000000000003E-2</v>
      </c>
      <c r="S2134" s="204">
        <v>3.5400000000000001E-2</v>
      </c>
      <c r="T2134" s="205">
        <v>4.0599999999999997E-2</v>
      </c>
      <c r="U2134" s="204">
        <v>4.1000000000000002E-2</v>
      </c>
      <c r="V2134" s="8">
        <v>4.48E-2</v>
      </c>
      <c r="W2134" s="204">
        <v>4.5400000000000003E-2</v>
      </c>
      <c r="X2134" s="8">
        <v>4.5999999999999999E-2</v>
      </c>
      <c r="Y2134" s="204">
        <v>4.6800000000000001E-2</v>
      </c>
      <c r="Z2134" s="8"/>
      <c r="AA2134" s="204"/>
      <c r="AB2134" s="8">
        <v>4.7199999999999999E-2</v>
      </c>
      <c r="AC2134" s="204">
        <v>4.82E-2</v>
      </c>
      <c r="AD2134" s="8">
        <v>4.7899999999999998E-2</v>
      </c>
      <c r="AE2134" s="204">
        <v>4.8899999999999999E-2</v>
      </c>
      <c r="AF2134" s="8">
        <v>4.8099999999999997E-2</v>
      </c>
      <c r="AG2134" s="204">
        <v>4.9099999999999998E-2</v>
      </c>
      <c r="AI2134" s="192" t="str">
        <f t="shared" si="563"/>
        <v/>
      </c>
      <c r="AJ2134" s="192" t="str">
        <f t="shared" si="564"/>
        <v/>
      </c>
      <c r="AK2134" s="192" t="str">
        <f t="shared" si="565"/>
        <v/>
      </c>
      <c r="AL2134" s="192" t="str">
        <f t="shared" si="566"/>
        <v/>
      </c>
      <c r="AM2134" s="192" t="str">
        <f t="shared" si="567"/>
        <v/>
      </c>
      <c r="AN2134" s="192" t="str">
        <f t="shared" si="568"/>
        <v/>
      </c>
      <c r="AO2134" s="193">
        <f t="shared" si="569"/>
        <v>6.1200000000000004E-2</v>
      </c>
      <c r="AP2134" s="192">
        <f t="shared" si="570"/>
        <v>2.53E-2</v>
      </c>
      <c r="AQ2134" s="193">
        <f t="shared" si="571"/>
        <v>3.5200000000000002E-2</v>
      </c>
      <c r="AR2134" s="192">
        <f t="shared" si="572"/>
        <v>4.0800000000000003E-2</v>
      </c>
      <c r="AS2134" s="192">
        <f t="shared" si="573"/>
        <v>4.5100000000000001E-2</v>
      </c>
      <c r="AT2134" s="192">
        <f t="shared" si="574"/>
        <v>4.6399999999999997E-2</v>
      </c>
      <c r="AU2134" s="193" t="str">
        <f t="shared" si="575"/>
        <v/>
      </c>
      <c r="AV2134" s="194">
        <f t="shared" si="576"/>
        <v>4.7699999999999999E-2</v>
      </c>
      <c r="AW2134" s="193">
        <f t="shared" si="577"/>
        <v>4.8399999999999999E-2</v>
      </c>
      <c r="AX2134" s="193">
        <f t="shared" si="578"/>
        <v>4.8599999999999997E-2</v>
      </c>
      <c r="AZ2134" s="193">
        <f t="shared" si="579"/>
        <v>4.4299999999999999E-2</v>
      </c>
    </row>
    <row r="2135" spans="1:52" s="5" customFormat="1" ht="11.25" x14ac:dyDescent="0.2">
      <c r="A2135" s="203">
        <v>41099</v>
      </c>
      <c r="B2135" s="11"/>
      <c r="C2135" s="11"/>
      <c r="D2135" s="15"/>
      <c r="E2135" s="204"/>
      <c r="F2135" s="8"/>
      <c r="G2135" s="8"/>
      <c r="H2135" s="15"/>
      <c r="I2135" s="204"/>
      <c r="J2135" s="8"/>
      <c r="K2135" s="8"/>
      <c r="L2135" s="15"/>
      <c r="M2135" s="204"/>
      <c r="N2135" s="8">
        <v>5.8700000000000002E-2</v>
      </c>
      <c r="O2135" s="8">
        <v>5.8900000000000001E-2</v>
      </c>
      <c r="P2135" s="15">
        <v>2.4E-2</v>
      </c>
      <c r="Q2135" s="204">
        <v>2.4199999999999999E-2</v>
      </c>
      <c r="R2135" s="8">
        <v>3.4200000000000001E-2</v>
      </c>
      <c r="S2135" s="204">
        <v>3.4599999999999999E-2</v>
      </c>
      <c r="T2135" s="205">
        <v>0.04</v>
      </c>
      <c r="U2135" s="204">
        <v>4.0399999999999998E-2</v>
      </c>
      <c r="V2135" s="8">
        <v>4.4400000000000002E-2</v>
      </c>
      <c r="W2135" s="204">
        <v>4.4999999999999998E-2</v>
      </c>
      <c r="X2135" s="8">
        <v>4.5499999999999999E-2</v>
      </c>
      <c r="Y2135" s="204">
        <v>4.6300000000000001E-2</v>
      </c>
      <c r="Z2135" s="8"/>
      <c r="AA2135" s="204"/>
      <c r="AB2135" s="8">
        <v>4.6699999999999998E-2</v>
      </c>
      <c r="AC2135" s="204">
        <v>4.7699999999999999E-2</v>
      </c>
      <c r="AD2135" s="8">
        <v>4.7500000000000001E-2</v>
      </c>
      <c r="AE2135" s="204">
        <v>4.8500000000000001E-2</v>
      </c>
      <c r="AF2135" s="8">
        <v>4.7699999999999999E-2</v>
      </c>
      <c r="AG2135" s="204">
        <v>4.87E-2</v>
      </c>
      <c r="AI2135" s="192" t="str">
        <f t="shared" si="563"/>
        <v/>
      </c>
      <c r="AJ2135" s="192" t="str">
        <f t="shared" si="564"/>
        <v/>
      </c>
      <c r="AK2135" s="192" t="str">
        <f t="shared" si="565"/>
        <v/>
      </c>
      <c r="AL2135" s="192" t="str">
        <f t="shared" si="566"/>
        <v/>
      </c>
      <c r="AM2135" s="192" t="str">
        <f t="shared" si="567"/>
        <v/>
      </c>
      <c r="AN2135" s="192" t="str">
        <f t="shared" si="568"/>
        <v/>
      </c>
      <c r="AO2135" s="193">
        <f t="shared" si="569"/>
        <v>5.8800000000000005E-2</v>
      </c>
      <c r="AP2135" s="192">
        <f t="shared" si="570"/>
        <v>2.41E-2</v>
      </c>
      <c r="AQ2135" s="193">
        <f t="shared" si="571"/>
        <v>3.44E-2</v>
      </c>
      <c r="AR2135" s="192">
        <f t="shared" si="572"/>
        <v>4.02E-2</v>
      </c>
      <c r="AS2135" s="192">
        <f t="shared" si="573"/>
        <v>4.4700000000000004E-2</v>
      </c>
      <c r="AT2135" s="192">
        <f t="shared" si="574"/>
        <v>4.5899999999999996E-2</v>
      </c>
      <c r="AU2135" s="193" t="str">
        <f t="shared" si="575"/>
        <v/>
      </c>
      <c r="AV2135" s="194">
        <f t="shared" si="576"/>
        <v>4.7199999999999999E-2</v>
      </c>
      <c r="AW2135" s="193">
        <f t="shared" si="577"/>
        <v>4.8000000000000001E-2</v>
      </c>
      <c r="AX2135" s="193">
        <f t="shared" si="578"/>
        <v>4.82E-2</v>
      </c>
      <c r="AZ2135" s="193">
        <f t="shared" si="579"/>
        <v>4.3500000000000004E-2</v>
      </c>
    </row>
    <row r="2136" spans="1:52" s="5" customFormat="1" ht="11.25" x14ac:dyDescent="0.2">
      <c r="A2136" s="203">
        <v>41100</v>
      </c>
      <c r="B2136" s="11"/>
      <c r="C2136" s="11"/>
      <c r="D2136" s="15"/>
      <c r="E2136" s="204"/>
      <c r="F2136" s="8"/>
      <c r="G2136" s="8"/>
      <c r="H2136" s="15"/>
      <c r="I2136" s="204"/>
      <c r="J2136" s="8"/>
      <c r="K2136" s="8"/>
      <c r="L2136" s="15"/>
      <c r="M2136" s="204"/>
      <c r="N2136" s="8">
        <v>5.8700000000000002E-2</v>
      </c>
      <c r="O2136" s="8">
        <v>5.8900000000000001E-2</v>
      </c>
      <c r="P2136" s="15">
        <v>2.4E-2</v>
      </c>
      <c r="Q2136" s="204">
        <v>2.4199999999999999E-2</v>
      </c>
      <c r="R2136" s="8">
        <v>3.4200000000000001E-2</v>
      </c>
      <c r="S2136" s="204">
        <v>3.4599999999999999E-2</v>
      </c>
      <c r="T2136" s="205">
        <v>0.04</v>
      </c>
      <c r="U2136" s="204">
        <v>4.0399999999999998E-2</v>
      </c>
      <c r="V2136" s="8">
        <v>4.4400000000000002E-2</v>
      </c>
      <c r="W2136" s="204">
        <v>4.4999999999999998E-2</v>
      </c>
      <c r="X2136" s="8">
        <v>4.5499999999999999E-2</v>
      </c>
      <c r="Y2136" s="204">
        <v>4.6300000000000001E-2</v>
      </c>
      <c r="Z2136" s="8"/>
      <c r="AA2136" s="204"/>
      <c r="AB2136" s="8">
        <v>4.6699999999999998E-2</v>
      </c>
      <c r="AC2136" s="204">
        <v>4.7699999999999999E-2</v>
      </c>
      <c r="AD2136" s="8">
        <v>4.7500000000000001E-2</v>
      </c>
      <c r="AE2136" s="204">
        <v>4.8500000000000001E-2</v>
      </c>
      <c r="AF2136" s="8">
        <v>4.7699999999999999E-2</v>
      </c>
      <c r="AG2136" s="204">
        <v>4.87E-2</v>
      </c>
      <c r="AI2136" s="192" t="str">
        <f t="shared" si="563"/>
        <v/>
      </c>
      <c r="AJ2136" s="192" t="str">
        <f t="shared" si="564"/>
        <v/>
      </c>
      <c r="AK2136" s="192" t="str">
        <f t="shared" si="565"/>
        <v/>
      </c>
      <c r="AL2136" s="192" t="str">
        <f t="shared" si="566"/>
        <v/>
      </c>
      <c r="AM2136" s="192" t="str">
        <f t="shared" si="567"/>
        <v/>
      </c>
      <c r="AN2136" s="192" t="str">
        <f t="shared" si="568"/>
        <v/>
      </c>
      <c r="AO2136" s="193">
        <f t="shared" si="569"/>
        <v>5.8800000000000005E-2</v>
      </c>
      <c r="AP2136" s="192">
        <f t="shared" si="570"/>
        <v>2.41E-2</v>
      </c>
      <c r="AQ2136" s="193">
        <f t="shared" si="571"/>
        <v>3.44E-2</v>
      </c>
      <c r="AR2136" s="192">
        <f t="shared" si="572"/>
        <v>4.02E-2</v>
      </c>
      <c r="AS2136" s="192">
        <f t="shared" si="573"/>
        <v>4.4700000000000004E-2</v>
      </c>
      <c r="AT2136" s="192">
        <f t="shared" si="574"/>
        <v>4.5899999999999996E-2</v>
      </c>
      <c r="AU2136" s="193" t="str">
        <f t="shared" si="575"/>
        <v/>
      </c>
      <c r="AV2136" s="194">
        <f t="shared" si="576"/>
        <v>4.7199999999999999E-2</v>
      </c>
      <c r="AW2136" s="193">
        <f t="shared" si="577"/>
        <v>4.8000000000000001E-2</v>
      </c>
      <c r="AX2136" s="193">
        <f t="shared" si="578"/>
        <v>4.82E-2</v>
      </c>
      <c r="AZ2136" s="193">
        <f t="shared" si="579"/>
        <v>4.3500000000000004E-2</v>
      </c>
    </row>
    <row r="2137" spans="1:52" s="5" customFormat="1" ht="11.25" x14ac:dyDescent="0.2">
      <c r="A2137" s="203">
        <v>41101</v>
      </c>
      <c r="B2137" s="11"/>
      <c r="C2137" s="11"/>
      <c r="D2137" s="15"/>
      <c r="E2137" s="204"/>
      <c r="F2137" s="8"/>
      <c r="G2137" s="8"/>
      <c r="H2137" s="15"/>
      <c r="I2137" s="204"/>
      <c r="J2137" s="8"/>
      <c r="K2137" s="8"/>
      <c r="L2137" s="15"/>
      <c r="M2137" s="204"/>
      <c r="N2137" s="8">
        <v>5.57E-2</v>
      </c>
      <c r="O2137" s="8">
        <v>5.5899999999999998E-2</v>
      </c>
      <c r="P2137" s="15">
        <v>2.3800000000000002E-2</v>
      </c>
      <c r="Q2137" s="204">
        <v>2.4E-2</v>
      </c>
      <c r="R2137" s="8">
        <v>3.3000000000000002E-2</v>
      </c>
      <c r="S2137" s="204">
        <v>3.3399999999999999E-2</v>
      </c>
      <c r="T2137" s="205">
        <v>3.8899999999999997E-2</v>
      </c>
      <c r="U2137" s="204">
        <v>3.9300000000000002E-2</v>
      </c>
      <c r="V2137" s="8">
        <v>4.3700000000000003E-2</v>
      </c>
      <c r="W2137" s="204">
        <v>4.4299999999999999E-2</v>
      </c>
      <c r="X2137" s="8">
        <v>4.4999999999999998E-2</v>
      </c>
      <c r="Y2137" s="204">
        <v>4.58E-2</v>
      </c>
      <c r="Z2137" s="8"/>
      <c r="AA2137" s="204"/>
      <c r="AB2137" s="8">
        <v>4.6399999999999997E-2</v>
      </c>
      <c r="AC2137" s="204">
        <v>4.7399999999999998E-2</v>
      </c>
      <c r="AD2137" s="8">
        <v>4.7199999999999999E-2</v>
      </c>
      <c r="AE2137" s="204">
        <v>4.82E-2</v>
      </c>
      <c r="AF2137" s="8">
        <v>4.7500000000000001E-2</v>
      </c>
      <c r="AG2137" s="204">
        <v>4.8500000000000001E-2</v>
      </c>
      <c r="AI2137" s="192" t="str">
        <f t="shared" si="563"/>
        <v/>
      </c>
      <c r="AJ2137" s="192" t="str">
        <f t="shared" si="564"/>
        <v/>
      </c>
      <c r="AK2137" s="192" t="str">
        <f t="shared" si="565"/>
        <v/>
      </c>
      <c r="AL2137" s="192" t="str">
        <f t="shared" si="566"/>
        <v/>
      </c>
      <c r="AM2137" s="192" t="str">
        <f t="shared" si="567"/>
        <v/>
      </c>
      <c r="AN2137" s="192" t="str">
        <f t="shared" si="568"/>
        <v/>
      </c>
      <c r="AO2137" s="193">
        <f t="shared" si="569"/>
        <v>5.5800000000000002E-2</v>
      </c>
      <c r="AP2137" s="192">
        <f t="shared" si="570"/>
        <v>2.3900000000000001E-2</v>
      </c>
      <c r="AQ2137" s="193">
        <f t="shared" si="571"/>
        <v>3.32E-2</v>
      </c>
      <c r="AR2137" s="192">
        <f t="shared" si="572"/>
        <v>3.9099999999999996E-2</v>
      </c>
      <c r="AS2137" s="192">
        <f t="shared" si="573"/>
        <v>4.3999999999999997E-2</v>
      </c>
      <c r="AT2137" s="192">
        <f t="shared" si="574"/>
        <v>4.5399999999999996E-2</v>
      </c>
      <c r="AU2137" s="193" t="str">
        <f t="shared" si="575"/>
        <v/>
      </c>
      <c r="AV2137" s="194">
        <f t="shared" si="576"/>
        <v>4.6899999999999997E-2</v>
      </c>
      <c r="AW2137" s="193">
        <f t="shared" si="577"/>
        <v>4.7699999999999999E-2</v>
      </c>
      <c r="AX2137" s="193">
        <f t="shared" si="578"/>
        <v>4.8000000000000001E-2</v>
      </c>
      <c r="AZ2137" s="193">
        <f t="shared" si="579"/>
        <v>4.2666666666666665E-2</v>
      </c>
    </row>
    <row r="2138" spans="1:52" s="5" customFormat="1" ht="11.25" x14ac:dyDescent="0.2">
      <c r="A2138" s="203">
        <v>41102</v>
      </c>
      <c r="B2138" s="11"/>
      <c r="C2138" s="11"/>
      <c r="D2138" s="15"/>
      <c r="E2138" s="204"/>
      <c r="F2138" s="8"/>
      <c r="G2138" s="8"/>
      <c r="H2138" s="15"/>
      <c r="I2138" s="204"/>
      <c r="J2138" s="8"/>
      <c r="K2138" s="8"/>
      <c r="L2138" s="15"/>
      <c r="M2138" s="204"/>
      <c r="N2138" s="8">
        <v>5.3999999999999999E-2</v>
      </c>
      <c r="O2138" s="8">
        <v>5.4199999999999998E-2</v>
      </c>
      <c r="P2138" s="15">
        <v>2.2499999999999999E-2</v>
      </c>
      <c r="Q2138" s="204">
        <v>2.2700000000000001E-2</v>
      </c>
      <c r="R2138" s="8">
        <v>3.1899999999999998E-2</v>
      </c>
      <c r="S2138" s="204">
        <v>3.2300000000000002E-2</v>
      </c>
      <c r="T2138" s="205">
        <v>3.7999999999999999E-2</v>
      </c>
      <c r="U2138" s="204">
        <v>3.8399999999999997E-2</v>
      </c>
      <c r="V2138" s="8">
        <v>4.2500000000000003E-2</v>
      </c>
      <c r="W2138" s="204">
        <v>4.3099999999999999E-2</v>
      </c>
      <c r="X2138" s="8">
        <v>4.3999999999999997E-2</v>
      </c>
      <c r="Y2138" s="204">
        <v>4.48E-2</v>
      </c>
      <c r="Z2138" s="8"/>
      <c r="AA2138" s="204"/>
      <c r="AB2138" s="8">
        <v>4.5600000000000002E-2</v>
      </c>
      <c r="AC2138" s="204">
        <v>4.6600000000000003E-2</v>
      </c>
      <c r="AD2138" s="8">
        <v>4.65E-2</v>
      </c>
      <c r="AE2138" s="204">
        <v>4.7500000000000001E-2</v>
      </c>
      <c r="AF2138" s="8">
        <v>4.6800000000000001E-2</v>
      </c>
      <c r="AG2138" s="204">
        <v>4.7800000000000002E-2</v>
      </c>
      <c r="AI2138" s="192" t="str">
        <f t="shared" si="563"/>
        <v/>
      </c>
      <c r="AJ2138" s="192" t="str">
        <f t="shared" si="564"/>
        <v/>
      </c>
      <c r="AK2138" s="192" t="str">
        <f t="shared" si="565"/>
        <v/>
      </c>
      <c r="AL2138" s="192" t="str">
        <f t="shared" si="566"/>
        <v/>
      </c>
      <c r="AM2138" s="192" t="str">
        <f t="shared" si="567"/>
        <v/>
      </c>
      <c r="AN2138" s="192" t="str">
        <f t="shared" si="568"/>
        <v/>
      </c>
      <c r="AO2138" s="193">
        <f t="shared" si="569"/>
        <v>5.4099999999999995E-2</v>
      </c>
      <c r="AP2138" s="192">
        <f t="shared" si="570"/>
        <v>2.2600000000000002E-2</v>
      </c>
      <c r="AQ2138" s="193">
        <f t="shared" si="571"/>
        <v>3.2100000000000004E-2</v>
      </c>
      <c r="AR2138" s="192">
        <f t="shared" si="572"/>
        <v>3.8199999999999998E-2</v>
      </c>
      <c r="AS2138" s="192">
        <f t="shared" si="573"/>
        <v>4.2800000000000005E-2</v>
      </c>
      <c r="AT2138" s="192">
        <f t="shared" si="574"/>
        <v>4.4399999999999995E-2</v>
      </c>
      <c r="AU2138" s="193" t="str">
        <f t="shared" si="575"/>
        <v/>
      </c>
      <c r="AV2138" s="194">
        <f t="shared" si="576"/>
        <v>4.6100000000000002E-2</v>
      </c>
      <c r="AW2138" s="193">
        <f t="shared" si="577"/>
        <v>4.7E-2</v>
      </c>
      <c r="AX2138" s="193">
        <f t="shared" si="578"/>
        <v>4.7300000000000002E-2</v>
      </c>
      <c r="AZ2138" s="193">
        <f t="shared" si="579"/>
        <v>4.162222222222222E-2</v>
      </c>
    </row>
    <row r="2139" spans="1:52" s="5" customFormat="1" ht="11.25" x14ac:dyDescent="0.2">
      <c r="A2139" s="203">
        <v>41103</v>
      </c>
      <c r="B2139" s="11"/>
      <c r="C2139" s="11"/>
      <c r="D2139" s="15"/>
      <c r="E2139" s="204"/>
      <c r="F2139" s="8"/>
      <c r="G2139" s="8"/>
      <c r="H2139" s="15"/>
      <c r="I2139" s="204"/>
      <c r="J2139" s="8"/>
      <c r="K2139" s="8"/>
      <c r="L2139" s="15"/>
      <c r="M2139" s="204"/>
      <c r="N2139" s="8">
        <v>5.3499999999999999E-2</v>
      </c>
      <c r="O2139" s="8">
        <v>5.3699999999999998E-2</v>
      </c>
      <c r="P2139" s="15">
        <v>2.1499999999999998E-2</v>
      </c>
      <c r="Q2139" s="204">
        <v>2.1700000000000001E-2</v>
      </c>
      <c r="R2139" s="8">
        <v>3.1899999999999998E-2</v>
      </c>
      <c r="S2139" s="204">
        <v>3.2300000000000002E-2</v>
      </c>
      <c r="T2139" s="205">
        <v>3.8100000000000002E-2</v>
      </c>
      <c r="U2139" s="204">
        <v>3.85E-2</v>
      </c>
      <c r="V2139" s="8">
        <v>4.2799999999999998E-2</v>
      </c>
      <c r="W2139" s="204">
        <v>4.3400000000000001E-2</v>
      </c>
      <c r="X2139" s="8">
        <v>4.4299999999999999E-2</v>
      </c>
      <c r="Y2139" s="204">
        <v>4.5100000000000001E-2</v>
      </c>
      <c r="Z2139" s="8"/>
      <c r="AA2139" s="204"/>
      <c r="AB2139" s="8">
        <v>4.5900000000000003E-2</v>
      </c>
      <c r="AC2139" s="204">
        <v>4.6899999999999997E-2</v>
      </c>
      <c r="AD2139" s="8">
        <v>4.6699999999999998E-2</v>
      </c>
      <c r="AE2139" s="204">
        <v>4.7699999999999999E-2</v>
      </c>
      <c r="AF2139" s="8">
        <v>4.7E-2</v>
      </c>
      <c r="AG2139" s="204">
        <v>4.8000000000000001E-2</v>
      </c>
      <c r="AI2139" s="192" t="str">
        <f t="shared" si="563"/>
        <v/>
      </c>
      <c r="AJ2139" s="192" t="str">
        <f t="shared" si="564"/>
        <v/>
      </c>
      <c r="AK2139" s="192" t="str">
        <f t="shared" si="565"/>
        <v/>
      </c>
      <c r="AL2139" s="192" t="str">
        <f t="shared" si="566"/>
        <v/>
      </c>
      <c r="AM2139" s="192" t="str">
        <f t="shared" si="567"/>
        <v/>
      </c>
      <c r="AN2139" s="192" t="str">
        <f t="shared" si="568"/>
        <v/>
      </c>
      <c r="AO2139" s="193">
        <f t="shared" si="569"/>
        <v>5.3599999999999995E-2</v>
      </c>
      <c r="AP2139" s="192">
        <f t="shared" si="570"/>
        <v>2.1600000000000001E-2</v>
      </c>
      <c r="AQ2139" s="193">
        <f t="shared" si="571"/>
        <v>3.2100000000000004E-2</v>
      </c>
      <c r="AR2139" s="192">
        <f t="shared" si="572"/>
        <v>3.8300000000000001E-2</v>
      </c>
      <c r="AS2139" s="192">
        <f t="shared" si="573"/>
        <v>4.3099999999999999E-2</v>
      </c>
      <c r="AT2139" s="192">
        <f t="shared" si="574"/>
        <v>4.4700000000000004E-2</v>
      </c>
      <c r="AU2139" s="193" t="str">
        <f t="shared" si="575"/>
        <v/>
      </c>
      <c r="AV2139" s="194">
        <f t="shared" si="576"/>
        <v>4.6399999999999997E-2</v>
      </c>
      <c r="AW2139" s="193">
        <f t="shared" si="577"/>
        <v>4.7199999999999999E-2</v>
      </c>
      <c r="AX2139" s="193">
        <f t="shared" si="578"/>
        <v>4.7500000000000001E-2</v>
      </c>
      <c r="AZ2139" s="193">
        <f t="shared" si="579"/>
        <v>4.1611111111111113E-2</v>
      </c>
    </row>
    <row r="2140" spans="1:52" s="5" customFormat="1" ht="11.25" x14ac:dyDescent="0.2">
      <c r="A2140" s="203">
        <v>41106</v>
      </c>
      <c r="B2140" s="11"/>
      <c r="C2140" s="11"/>
      <c r="D2140" s="15"/>
      <c r="E2140" s="204"/>
      <c r="F2140" s="8"/>
      <c r="G2140" s="8"/>
      <c r="H2140" s="15"/>
      <c r="I2140" s="204"/>
      <c r="J2140" s="8"/>
      <c r="K2140" s="8"/>
      <c r="L2140" s="15"/>
      <c r="M2140" s="204"/>
      <c r="N2140" s="8">
        <v>5.3800000000000001E-2</v>
      </c>
      <c r="O2140" s="8">
        <v>5.3999999999999999E-2</v>
      </c>
      <c r="P2140" s="15">
        <v>2.1399999999999999E-2</v>
      </c>
      <c r="Q2140" s="204">
        <v>2.1600000000000001E-2</v>
      </c>
      <c r="R2140" s="8">
        <v>3.1600000000000003E-2</v>
      </c>
      <c r="S2140" s="204">
        <v>3.2000000000000001E-2</v>
      </c>
      <c r="T2140" s="205">
        <v>3.7499999999999999E-2</v>
      </c>
      <c r="U2140" s="204">
        <v>3.7900000000000003E-2</v>
      </c>
      <c r="V2140" s="8">
        <v>4.1700000000000001E-2</v>
      </c>
      <c r="W2140" s="204">
        <v>4.2299999999999997E-2</v>
      </c>
      <c r="X2140" s="8">
        <v>4.36E-2</v>
      </c>
      <c r="Y2140" s="204">
        <v>4.4400000000000002E-2</v>
      </c>
      <c r="Z2140" s="8"/>
      <c r="AA2140" s="204"/>
      <c r="AB2140" s="8">
        <v>4.53E-2</v>
      </c>
      <c r="AC2140" s="204">
        <v>4.6300000000000001E-2</v>
      </c>
      <c r="AD2140" s="8">
        <v>4.6300000000000001E-2</v>
      </c>
      <c r="AE2140" s="204">
        <v>4.7300000000000002E-2</v>
      </c>
      <c r="AF2140" s="8">
        <v>4.65E-2</v>
      </c>
      <c r="AG2140" s="204">
        <v>4.7500000000000001E-2</v>
      </c>
      <c r="AI2140" s="192" t="str">
        <f t="shared" si="563"/>
        <v/>
      </c>
      <c r="AJ2140" s="192" t="str">
        <f t="shared" si="564"/>
        <v/>
      </c>
      <c r="AK2140" s="192" t="str">
        <f t="shared" si="565"/>
        <v/>
      </c>
      <c r="AL2140" s="192" t="str">
        <f t="shared" si="566"/>
        <v/>
      </c>
      <c r="AM2140" s="192" t="str">
        <f t="shared" si="567"/>
        <v/>
      </c>
      <c r="AN2140" s="192" t="str">
        <f t="shared" si="568"/>
        <v/>
      </c>
      <c r="AO2140" s="193">
        <f t="shared" si="569"/>
        <v>5.3900000000000003E-2</v>
      </c>
      <c r="AP2140" s="192">
        <f t="shared" si="570"/>
        <v>2.1499999999999998E-2</v>
      </c>
      <c r="AQ2140" s="193">
        <f t="shared" si="571"/>
        <v>3.1800000000000002E-2</v>
      </c>
      <c r="AR2140" s="192">
        <f t="shared" si="572"/>
        <v>3.7699999999999997E-2</v>
      </c>
      <c r="AS2140" s="192">
        <f t="shared" si="573"/>
        <v>4.1999999999999996E-2</v>
      </c>
      <c r="AT2140" s="192">
        <f t="shared" si="574"/>
        <v>4.3999999999999997E-2</v>
      </c>
      <c r="AU2140" s="193" t="str">
        <f t="shared" si="575"/>
        <v/>
      </c>
      <c r="AV2140" s="194">
        <f t="shared" si="576"/>
        <v>4.58E-2</v>
      </c>
      <c r="AW2140" s="193">
        <f t="shared" si="577"/>
        <v>4.6800000000000001E-2</v>
      </c>
      <c r="AX2140" s="193">
        <f t="shared" si="578"/>
        <v>4.7E-2</v>
      </c>
      <c r="AZ2140" s="193">
        <f t="shared" si="579"/>
        <v>4.1166666666666657E-2</v>
      </c>
    </row>
    <row r="2141" spans="1:52" s="5" customFormat="1" ht="11.25" x14ac:dyDescent="0.2">
      <c r="A2141" s="203">
        <v>41107</v>
      </c>
      <c r="B2141" s="11"/>
      <c r="C2141" s="11"/>
      <c r="D2141" s="15"/>
      <c r="E2141" s="204"/>
      <c r="F2141" s="8"/>
      <c r="G2141" s="8"/>
      <c r="H2141" s="15"/>
      <c r="I2141" s="204"/>
      <c r="J2141" s="8"/>
      <c r="K2141" s="8"/>
      <c r="L2141" s="15"/>
      <c r="M2141" s="204"/>
      <c r="N2141" s="8">
        <v>5.3400000000000003E-2</v>
      </c>
      <c r="O2141" s="8">
        <v>5.3600000000000002E-2</v>
      </c>
      <c r="P2141" s="15">
        <v>2.1000000000000001E-2</v>
      </c>
      <c r="Q2141" s="204">
        <v>2.12E-2</v>
      </c>
      <c r="R2141" s="8">
        <v>3.0800000000000001E-2</v>
      </c>
      <c r="S2141" s="204">
        <v>3.1199999999999999E-2</v>
      </c>
      <c r="T2141" s="205">
        <v>3.6600000000000001E-2</v>
      </c>
      <c r="U2141" s="204">
        <v>3.6999999999999998E-2</v>
      </c>
      <c r="V2141" s="8">
        <v>4.0899999999999999E-2</v>
      </c>
      <c r="W2141" s="204">
        <v>4.1500000000000002E-2</v>
      </c>
      <c r="X2141" s="8">
        <v>4.2700000000000002E-2</v>
      </c>
      <c r="Y2141" s="204">
        <v>4.3499999999999997E-2</v>
      </c>
      <c r="Z2141" s="8"/>
      <c r="AA2141" s="204"/>
      <c r="AB2141" s="8">
        <v>4.4600000000000001E-2</v>
      </c>
      <c r="AC2141" s="204">
        <v>4.5600000000000002E-2</v>
      </c>
      <c r="AD2141" s="8">
        <v>4.58E-2</v>
      </c>
      <c r="AE2141" s="204">
        <v>4.6800000000000001E-2</v>
      </c>
      <c r="AF2141" s="8">
        <v>4.5999999999999999E-2</v>
      </c>
      <c r="AG2141" s="204">
        <v>4.7E-2</v>
      </c>
      <c r="AI2141" s="192" t="str">
        <f t="shared" si="563"/>
        <v/>
      </c>
      <c r="AJ2141" s="192" t="str">
        <f t="shared" si="564"/>
        <v/>
      </c>
      <c r="AK2141" s="192" t="str">
        <f t="shared" si="565"/>
        <v/>
      </c>
      <c r="AL2141" s="192" t="str">
        <f t="shared" si="566"/>
        <v/>
      </c>
      <c r="AM2141" s="192" t="str">
        <f t="shared" si="567"/>
        <v/>
      </c>
      <c r="AN2141" s="192" t="str">
        <f t="shared" si="568"/>
        <v/>
      </c>
      <c r="AO2141" s="193">
        <f t="shared" si="569"/>
        <v>5.3500000000000006E-2</v>
      </c>
      <c r="AP2141" s="192">
        <f t="shared" si="570"/>
        <v>2.1100000000000001E-2</v>
      </c>
      <c r="AQ2141" s="193">
        <f t="shared" si="571"/>
        <v>3.1E-2</v>
      </c>
      <c r="AR2141" s="192">
        <f t="shared" si="572"/>
        <v>3.6799999999999999E-2</v>
      </c>
      <c r="AS2141" s="192">
        <f t="shared" si="573"/>
        <v>4.1200000000000001E-2</v>
      </c>
      <c r="AT2141" s="192">
        <f t="shared" si="574"/>
        <v>4.3099999999999999E-2</v>
      </c>
      <c r="AU2141" s="193" t="str">
        <f t="shared" si="575"/>
        <v/>
      </c>
      <c r="AV2141" s="194">
        <f t="shared" si="576"/>
        <v>4.5100000000000001E-2</v>
      </c>
      <c r="AW2141" s="193">
        <f t="shared" si="577"/>
        <v>4.6300000000000001E-2</v>
      </c>
      <c r="AX2141" s="193">
        <f t="shared" si="578"/>
        <v>4.65E-2</v>
      </c>
      <c r="AZ2141" s="193">
        <f t="shared" si="579"/>
        <v>4.0511111111111109E-2</v>
      </c>
    </row>
    <row r="2142" spans="1:52" s="5" customFormat="1" ht="11.25" x14ac:dyDescent="0.2">
      <c r="A2142" s="203">
        <v>41108</v>
      </c>
      <c r="B2142" s="11"/>
      <c r="C2142" s="11"/>
      <c r="D2142" s="15"/>
      <c r="E2142" s="204"/>
      <c r="F2142" s="8"/>
      <c r="G2142" s="8"/>
      <c r="H2142" s="15"/>
      <c r="I2142" s="204"/>
      <c r="J2142" s="8"/>
      <c r="K2142" s="8"/>
      <c r="L2142" s="15"/>
      <c r="M2142" s="204"/>
      <c r="N2142" s="8">
        <v>5.3100000000000001E-2</v>
      </c>
      <c r="O2142" s="8">
        <v>5.33E-2</v>
      </c>
      <c r="P2142" s="15">
        <v>2.0899999999999998E-2</v>
      </c>
      <c r="Q2142" s="204">
        <v>2.1100000000000001E-2</v>
      </c>
      <c r="R2142" s="8">
        <v>3.09E-2</v>
      </c>
      <c r="S2142" s="204">
        <v>3.1300000000000001E-2</v>
      </c>
      <c r="T2142" s="205">
        <v>3.6600000000000001E-2</v>
      </c>
      <c r="U2142" s="204">
        <v>3.6999999999999998E-2</v>
      </c>
      <c r="V2142" s="8">
        <v>4.0899999999999999E-2</v>
      </c>
      <c r="W2142" s="204">
        <v>4.1500000000000002E-2</v>
      </c>
      <c r="X2142" s="8">
        <v>4.2700000000000002E-2</v>
      </c>
      <c r="Y2142" s="204">
        <v>4.3499999999999997E-2</v>
      </c>
      <c r="Z2142" s="8"/>
      <c r="AA2142" s="204"/>
      <c r="AB2142" s="8">
        <v>4.4600000000000001E-2</v>
      </c>
      <c r="AC2142" s="204">
        <v>4.5600000000000002E-2</v>
      </c>
      <c r="AD2142" s="8">
        <v>4.5699999999999998E-2</v>
      </c>
      <c r="AE2142" s="204">
        <v>4.6699999999999998E-2</v>
      </c>
      <c r="AF2142" s="8">
        <v>4.5900000000000003E-2</v>
      </c>
      <c r="AG2142" s="204">
        <v>4.6899999999999997E-2</v>
      </c>
      <c r="AI2142" s="192" t="str">
        <f t="shared" si="563"/>
        <v/>
      </c>
      <c r="AJ2142" s="192" t="str">
        <f t="shared" si="564"/>
        <v/>
      </c>
      <c r="AK2142" s="192" t="str">
        <f t="shared" si="565"/>
        <v/>
      </c>
      <c r="AL2142" s="192" t="str">
        <f t="shared" si="566"/>
        <v/>
      </c>
      <c r="AM2142" s="192" t="str">
        <f t="shared" si="567"/>
        <v/>
      </c>
      <c r="AN2142" s="192" t="str">
        <f t="shared" si="568"/>
        <v/>
      </c>
      <c r="AO2142" s="193">
        <f t="shared" si="569"/>
        <v>5.3199999999999997E-2</v>
      </c>
      <c r="AP2142" s="192">
        <f t="shared" si="570"/>
        <v>2.0999999999999998E-2</v>
      </c>
      <c r="AQ2142" s="193">
        <f t="shared" si="571"/>
        <v>3.1100000000000003E-2</v>
      </c>
      <c r="AR2142" s="192">
        <f t="shared" si="572"/>
        <v>3.6799999999999999E-2</v>
      </c>
      <c r="AS2142" s="192">
        <f t="shared" si="573"/>
        <v>4.1200000000000001E-2</v>
      </c>
      <c r="AT2142" s="192">
        <f t="shared" si="574"/>
        <v>4.3099999999999999E-2</v>
      </c>
      <c r="AU2142" s="193" t="str">
        <f t="shared" si="575"/>
        <v/>
      </c>
      <c r="AV2142" s="194">
        <f t="shared" si="576"/>
        <v>4.5100000000000001E-2</v>
      </c>
      <c r="AW2142" s="193">
        <f t="shared" si="577"/>
        <v>4.6199999999999998E-2</v>
      </c>
      <c r="AX2142" s="193">
        <f t="shared" si="578"/>
        <v>4.6399999999999997E-2</v>
      </c>
      <c r="AZ2142" s="193">
        <f t="shared" si="579"/>
        <v>4.0455555555555557E-2</v>
      </c>
    </row>
    <row r="2143" spans="1:52" s="5" customFormat="1" ht="11.25" x14ac:dyDescent="0.2">
      <c r="A2143" s="203">
        <v>41109</v>
      </c>
      <c r="B2143" s="11"/>
      <c r="C2143" s="11"/>
      <c r="D2143" s="15"/>
      <c r="E2143" s="204"/>
      <c r="F2143" s="8"/>
      <c r="G2143" s="8"/>
      <c r="H2143" s="15"/>
      <c r="I2143" s="204"/>
      <c r="J2143" s="8"/>
      <c r="K2143" s="8"/>
      <c r="L2143" s="15"/>
      <c r="M2143" s="204"/>
      <c r="N2143" s="8">
        <v>5.2999999999999999E-2</v>
      </c>
      <c r="O2143" s="8">
        <v>5.3199999999999997E-2</v>
      </c>
      <c r="P2143" s="15">
        <v>2.0400000000000001E-2</v>
      </c>
      <c r="Q2143" s="204">
        <v>2.06E-2</v>
      </c>
      <c r="R2143" s="8">
        <v>3.0499999999999999E-2</v>
      </c>
      <c r="S2143" s="204">
        <v>3.09E-2</v>
      </c>
      <c r="T2143" s="205">
        <v>3.61E-2</v>
      </c>
      <c r="U2143" s="204">
        <v>3.6499999999999998E-2</v>
      </c>
      <c r="V2143" s="8">
        <v>4.0399999999999998E-2</v>
      </c>
      <c r="W2143" s="204">
        <v>4.1000000000000002E-2</v>
      </c>
      <c r="X2143" s="8">
        <v>4.24E-2</v>
      </c>
      <c r="Y2143" s="204">
        <v>4.3200000000000002E-2</v>
      </c>
      <c r="Z2143" s="8"/>
      <c r="AA2143" s="204"/>
      <c r="AB2143" s="8">
        <v>4.4299999999999999E-2</v>
      </c>
      <c r="AC2143" s="204">
        <v>4.53E-2</v>
      </c>
      <c r="AD2143" s="8">
        <v>4.5400000000000003E-2</v>
      </c>
      <c r="AE2143" s="204">
        <v>4.6399999999999997E-2</v>
      </c>
      <c r="AF2143" s="8">
        <v>4.5600000000000002E-2</v>
      </c>
      <c r="AG2143" s="204">
        <v>4.6600000000000003E-2</v>
      </c>
      <c r="AI2143" s="192" t="str">
        <f t="shared" si="563"/>
        <v/>
      </c>
      <c r="AJ2143" s="192" t="str">
        <f t="shared" si="564"/>
        <v/>
      </c>
      <c r="AK2143" s="192" t="str">
        <f t="shared" si="565"/>
        <v/>
      </c>
      <c r="AL2143" s="192" t="str">
        <f t="shared" si="566"/>
        <v/>
      </c>
      <c r="AM2143" s="192" t="str">
        <f t="shared" si="567"/>
        <v/>
      </c>
      <c r="AN2143" s="192" t="str">
        <f t="shared" si="568"/>
        <v/>
      </c>
      <c r="AO2143" s="193">
        <f t="shared" si="569"/>
        <v>5.3099999999999994E-2</v>
      </c>
      <c r="AP2143" s="192">
        <f t="shared" si="570"/>
        <v>2.0500000000000001E-2</v>
      </c>
      <c r="AQ2143" s="193">
        <f t="shared" si="571"/>
        <v>3.0699999999999998E-2</v>
      </c>
      <c r="AR2143" s="192">
        <f t="shared" si="572"/>
        <v>3.6299999999999999E-2</v>
      </c>
      <c r="AS2143" s="192">
        <f t="shared" si="573"/>
        <v>4.07E-2</v>
      </c>
      <c r="AT2143" s="192">
        <f t="shared" si="574"/>
        <v>4.2800000000000005E-2</v>
      </c>
      <c r="AU2143" s="193" t="str">
        <f t="shared" si="575"/>
        <v/>
      </c>
      <c r="AV2143" s="194">
        <f t="shared" si="576"/>
        <v>4.48E-2</v>
      </c>
      <c r="AW2143" s="193">
        <f t="shared" si="577"/>
        <v>4.5899999999999996E-2</v>
      </c>
      <c r="AX2143" s="193">
        <f t="shared" si="578"/>
        <v>4.6100000000000002E-2</v>
      </c>
      <c r="AZ2143" s="193">
        <f t="shared" si="579"/>
        <v>4.0099999999999997E-2</v>
      </c>
    </row>
    <row r="2144" spans="1:52" s="5" customFormat="1" ht="11.25" x14ac:dyDescent="0.2">
      <c r="A2144" s="203">
        <v>41110</v>
      </c>
      <c r="B2144" s="11"/>
      <c r="C2144" s="11"/>
      <c r="D2144" s="15"/>
      <c r="E2144" s="204"/>
      <c r="F2144" s="8"/>
      <c r="G2144" s="8"/>
      <c r="H2144" s="15"/>
      <c r="I2144" s="204"/>
      <c r="J2144" s="8"/>
      <c r="K2144" s="8"/>
      <c r="L2144" s="15"/>
      <c r="M2144" s="204"/>
      <c r="N2144" s="8">
        <v>5.2699999999999997E-2</v>
      </c>
      <c r="O2144" s="8">
        <v>5.2900000000000003E-2</v>
      </c>
      <c r="P2144" s="15">
        <v>1.9599999999999999E-2</v>
      </c>
      <c r="Q2144" s="204">
        <v>1.9800000000000002E-2</v>
      </c>
      <c r="R2144" s="8">
        <v>2.98E-2</v>
      </c>
      <c r="S2144" s="204">
        <v>3.0200000000000001E-2</v>
      </c>
      <c r="T2144" s="205">
        <v>3.5400000000000001E-2</v>
      </c>
      <c r="U2144" s="204">
        <v>3.5799999999999998E-2</v>
      </c>
      <c r="V2144" s="8">
        <v>0.04</v>
      </c>
      <c r="W2144" s="204">
        <v>4.0599999999999997E-2</v>
      </c>
      <c r="X2144" s="8">
        <v>4.2000000000000003E-2</v>
      </c>
      <c r="Y2144" s="204">
        <v>4.2799999999999998E-2</v>
      </c>
      <c r="Z2144" s="8"/>
      <c r="AA2144" s="204"/>
      <c r="AB2144" s="8">
        <v>4.3900000000000002E-2</v>
      </c>
      <c r="AC2144" s="204">
        <v>4.4900000000000002E-2</v>
      </c>
      <c r="AD2144" s="8">
        <v>4.4999999999999998E-2</v>
      </c>
      <c r="AE2144" s="204">
        <v>4.5999999999999999E-2</v>
      </c>
      <c r="AF2144" s="8">
        <v>4.5199999999999997E-2</v>
      </c>
      <c r="AG2144" s="204">
        <v>4.6199999999999998E-2</v>
      </c>
      <c r="AI2144" s="192" t="str">
        <f t="shared" si="563"/>
        <v/>
      </c>
      <c r="AJ2144" s="192" t="str">
        <f t="shared" si="564"/>
        <v/>
      </c>
      <c r="AK2144" s="192" t="str">
        <f t="shared" si="565"/>
        <v/>
      </c>
      <c r="AL2144" s="192" t="str">
        <f t="shared" si="566"/>
        <v/>
      </c>
      <c r="AM2144" s="192" t="str">
        <f t="shared" si="567"/>
        <v/>
      </c>
      <c r="AN2144" s="192" t="str">
        <f t="shared" si="568"/>
        <v/>
      </c>
      <c r="AO2144" s="193">
        <f t="shared" si="569"/>
        <v>5.28E-2</v>
      </c>
      <c r="AP2144" s="192">
        <f t="shared" si="570"/>
        <v>1.9700000000000002E-2</v>
      </c>
      <c r="AQ2144" s="193">
        <f t="shared" si="571"/>
        <v>0.03</v>
      </c>
      <c r="AR2144" s="192">
        <f t="shared" si="572"/>
        <v>3.56E-2</v>
      </c>
      <c r="AS2144" s="192">
        <f t="shared" si="573"/>
        <v>4.0300000000000002E-2</v>
      </c>
      <c r="AT2144" s="192">
        <f t="shared" si="574"/>
        <v>4.24E-2</v>
      </c>
      <c r="AU2144" s="193" t="str">
        <f t="shared" si="575"/>
        <v/>
      </c>
      <c r="AV2144" s="194">
        <f t="shared" si="576"/>
        <v>4.4400000000000002E-2</v>
      </c>
      <c r="AW2144" s="193">
        <f t="shared" si="577"/>
        <v>4.5499999999999999E-2</v>
      </c>
      <c r="AX2144" s="193">
        <f t="shared" si="578"/>
        <v>4.5699999999999998E-2</v>
      </c>
      <c r="AZ2144" s="193">
        <f t="shared" si="579"/>
        <v>3.9599999999999996E-2</v>
      </c>
    </row>
    <row r="2145" spans="1:52" s="5" customFormat="1" ht="11.25" x14ac:dyDescent="0.2">
      <c r="A2145" s="203">
        <v>41113</v>
      </c>
      <c r="B2145" s="11"/>
      <c r="C2145" s="11"/>
      <c r="D2145" s="15"/>
      <c r="E2145" s="204"/>
      <c r="F2145" s="8"/>
      <c r="G2145" s="8"/>
      <c r="H2145" s="15"/>
      <c r="I2145" s="204"/>
      <c r="J2145" s="8"/>
      <c r="K2145" s="8"/>
      <c r="L2145" s="15"/>
      <c r="M2145" s="204"/>
      <c r="N2145" s="8">
        <v>5.21E-2</v>
      </c>
      <c r="O2145" s="8">
        <v>5.2299999999999999E-2</v>
      </c>
      <c r="P2145" s="15">
        <v>1.72E-2</v>
      </c>
      <c r="Q2145" s="204">
        <v>1.7399999999999999E-2</v>
      </c>
      <c r="R2145" s="8">
        <v>2.8799999999999999E-2</v>
      </c>
      <c r="S2145" s="204">
        <v>2.92E-2</v>
      </c>
      <c r="T2145" s="205">
        <v>3.4500000000000003E-2</v>
      </c>
      <c r="U2145" s="204">
        <v>3.49E-2</v>
      </c>
      <c r="V2145" s="8">
        <v>3.8899999999999997E-2</v>
      </c>
      <c r="W2145" s="204">
        <v>3.95E-2</v>
      </c>
      <c r="X2145" s="8">
        <v>4.1300000000000003E-2</v>
      </c>
      <c r="Y2145" s="204">
        <v>4.2099999999999999E-2</v>
      </c>
      <c r="Z2145" s="8"/>
      <c r="AA2145" s="204"/>
      <c r="AB2145" s="8">
        <v>4.2900000000000001E-2</v>
      </c>
      <c r="AC2145" s="204">
        <v>4.3900000000000002E-2</v>
      </c>
      <c r="AD2145" s="8">
        <v>4.3999999999999997E-2</v>
      </c>
      <c r="AE2145" s="204">
        <v>4.4999999999999998E-2</v>
      </c>
      <c r="AF2145" s="8">
        <v>4.4200000000000003E-2</v>
      </c>
      <c r="AG2145" s="204">
        <v>4.5199999999999997E-2</v>
      </c>
      <c r="AI2145" s="192" t="str">
        <f t="shared" si="563"/>
        <v/>
      </c>
      <c r="AJ2145" s="192" t="str">
        <f t="shared" si="564"/>
        <v/>
      </c>
      <c r="AK2145" s="192" t="str">
        <f t="shared" si="565"/>
        <v/>
      </c>
      <c r="AL2145" s="192" t="str">
        <f t="shared" si="566"/>
        <v/>
      </c>
      <c r="AM2145" s="192" t="str">
        <f t="shared" si="567"/>
        <v/>
      </c>
      <c r="AN2145" s="192" t="str">
        <f t="shared" si="568"/>
        <v/>
      </c>
      <c r="AO2145" s="193">
        <f t="shared" si="569"/>
        <v>5.2199999999999996E-2</v>
      </c>
      <c r="AP2145" s="192">
        <f t="shared" si="570"/>
        <v>1.7299999999999999E-2</v>
      </c>
      <c r="AQ2145" s="193">
        <f t="shared" si="571"/>
        <v>2.8999999999999998E-2</v>
      </c>
      <c r="AR2145" s="192">
        <f t="shared" si="572"/>
        <v>3.4700000000000002E-2</v>
      </c>
      <c r="AS2145" s="192">
        <f t="shared" si="573"/>
        <v>3.9199999999999999E-2</v>
      </c>
      <c r="AT2145" s="192">
        <f t="shared" si="574"/>
        <v>4.1700000000000001E-2</v>
      </c>
      <c r="AU2145" s="193" t="str">
        <f t="shared" si="575"/>
        <v/>
      </c>
      <c r="AV2145" s="194">
        <f t="shared" si="576"/>
        <v>4.3400000000000001E-2</v>
      </c>
      <c r="AW2145" s="193">
        <f t="shared" si="577"/>
        <v>4.4499999999999998E-2</v>
      </c>
      <c r="AX2145" s="193">
        <f t="shared" si="578"/>
        <v>4.4700000000000004E-2</v>
      </c>
      <c r="AZ2145" s="193">
        <f t="shared" si="579"/>
        <v>3.8522222222222222E-2</v>
      </c>
    </row>
    <row r="2146" spans="1:52" s="5" customFormat="1" ht="11.25" x14ac:dyDescent="0.2">
      <c r="A2146" s="203">
        <v>41114</v>
      </c>
      <c r="B2146" s="11"/>
      <c r="C2146" s="11"/>
      <c r="D2146" s="15"/>
      <c r="E2146" s="204"/>
      <c r="F2146" s="8"/>
      <c r="G2146" s="8"/>
      <c r="H2146" s="15"/>
      <c r="I2146" s="204"/>
      <c r="J2146" s="8"/>
      <c r="K2146" s="8"/>
      <c r="L2146" s="15"/>
      <c r="M2146" s="204"/>
      <c r="N2146" s="8">
        <v>4.7E-2</v>
      </c>
      <c r="O2146" s="8">
        <v>4.7199999999999999E-2</v>
      </c>
      <c r="P2146" s="15">
        <v>1.5900000000000001E-2</v>
      </c>
      <c r="Q2146" s="204">
        <v>1.61E-2</v>
      </c>
      <c r="R2146" s="8">
        <v>2.8000000000000001E-2</v>
      </c>
      <c r="S2146" s="204">
        <v>2.8400000000000002E-2</v>
      </c>
      <c r="T2146" s="205">
        <v>3.3799999999999997E-2</v>
      </c>
      <c r="U2146" s="204">
        <v>3.4200000000000001E-2</v>
      </c>
      <c r="V2146" s="8">
        <v>3.8699999999999998E-2</v>
      </c>
      <c r="W2146" s="204">
        <v>3.9300000000000002E-2</v>
      </c>
      <c r="X2146" s="8">
        <v>4.07E-2</v>
      </c>
      <c r="Y2146" s="204">
        <v>4.1500000000000002E-2</v>
      </c>
      <c r="Z2146" s="8"/>
      <c r="AA2146" s="204"/>
      <c r="AB2146" s="8">
        <v>4.2700000000000002E-2</v>
      </c>
      <c r="AC2146" s="204">
        <v>4.3700000000000003E-2</v>
      </c>
      <c r="AD2146" s="8">
        <v>4.3799999999999999E-2</v>
      </c>
      <c r="AE2146" s="204">
        <v>4.48E-2</v>
      </c>
      <c r="AF2146" s="8">
        <v>4.3999999999999997E-2</v>
      </c>
      <c r="AG2146" s="204">
        <v>4.4999999999999998E-2</v>
      </c>
      <c r="AI2146" s="192" t="str">
        <f t="shared" si="563"/>
        <v/>
      </c>
      <c r="AJ2146" s="192" t="str">
        <f t="shared" si="564"/>
        <v/>
      </c>
      <c r="AK2146" s="192" t="str">
        <f t="shared" si="565"/>
        <v/>
      </c>
      <c r="AL2146" s="192" t="str">
        <f t="shared" si="566"/>
        <v/>
      </c>
      <c r="AM2146" s="192" t="str">
        <f t="shared" si="567"/>
        <v/>
      </c>
      <c r="AN2146" s="192" t="str">
        <f t="shared" si="568"/>
        <v/>
      </c>
      <c r="AO2146" s="193">
        <f t="shared" si="569"/>
        <v>4.7100000000000003E-2</v>
      </c>
      <c r="AP2146" s="192">
        <f t="shared" si="570"/>
        <v>1.6E-2</v>
      </c>
      <c r="AQ2146" s="193">
        <f t="shared" si="571"/>
        <v>2.8200000000000003E-2</v>
      </c>
      <c r="AR2146" s="192">
        <f t="shared" si="572"/>
        <v>3.4000000000000002E-2</v>
      </c>
      <c r="AS2146" s="192">
        <f t="shared" si="573"/>
        <v>3.9E-2</v>
      </c>
      <c r="AT2146" s="192">
        <f t="shared" si="574"/>
        <v>4.1099999999999998E-2</v>
      </c>
      <c r="AU2146" s="193" t="str">
        <f t="shared" si="575"/>
        <v/>
      </c>
      <c r="AV2146" s="194">
        <f t="shared" si="576"/>
        <v>4.3200000000000002E-2</v>
      </c>
      <c r="AW2146" s="193">
        <f t="shared" si="577"/>
        <v>4.4299999999999999E-2</v>
      </c>
      <c r="AX2146" s="193">
        <f t="shared" si="578"/>
        <v>4.4499999999999998E-2</v>
      </c>
      <c r="AZ2146" s="193">
        <f t="shared" si="579"/>
        <v>3.7488888888888891E-2</v>
      </c>
    </row>
    <row r="2147" spans="1:52" s="5" customFormat="1" ht="11.25" x14ac:dyDescent="0.2">
      <c r="A2147" s="203">
        <v>41115</v>
      </c>
      <c r="B2147" s="11"/>
      <c r="C2147" s="11"/>
      <c r="D2147" s="15"/>
      <c r="E2147" s="204"/>
      <c r="F2147" s="8"/>
      <c r="G2147" s="8"/>
      <c r="H2147" s="15"/>
      <c r="I2147" s="204"/>
      <c r="J2147" s="8"/>
      <c r="K2147" s="8"/>
      <c r="L2147" s="15"/>
      <c r="M2147" s="204"/>
      <c r="N2147" s="8">
        <v>4.7E-2</v>
      </c>
      <c r="O2147" s="8">
        <v>4.7199999999999999E-2</v>
      </c>
      <c r="P2147" s="15">
        <v>1.5800000000000002E-2</v>
      </c>
      <c r="Q2147" s="204">
        <v>1.6E-2</v>
      </c>
      <c r="R2147" s="8">
        <v>2.8400000000000002E-2</v>
      </c>
      <c r="S2147" s="204">
        <v>2.8799999999999999E-2</v>
      </c>
      <c r="T2147" s="205">
        <v>3.4200000000000001E-2</v>
      </c>
      <c r="U2147" s="204">
        <v>3.4599999999999999E-2</v>
      </c>
      <c r="V2147" s="8">
        <v>3.9100000000000003E-2</v>
      </c>
      <c r="W2147" s="204">
        <v>3.9699999999999999E-2</v>
      </c>
      <c r="X2147" s="8">
        <v>4.1300000000000003E-2</v>
      </c>
      <c r="Y2147" s="204">
        <v>4.2099999999999999E-2</v>
      </c>
      <c r="Z2147" s="8"/>
      <c r="AA2147" s="204"/>
      <c r="AB2147" s="8">
        <v>4.3299999999999998E-2</v>
      </c>
      <c r="AC2147" s="204">
        <v>4.4299999999999999E-2</v>
      </c>
      <c r="AD2147" s="8">
        <v>4.4400000000000002E-2</v>
      </c>
      <c r="AE2147" s="204">
        <v>4.5400000000000003E-2</v>
      </c>
      <c r="AF2147" s="8">
        <v>4.4600000000000001E-2</v>
      </c>
      <c r="AG2147" s="204">
        <v>4.5600000000000002E-2</v>
      </c>
      <c r="AI2147" s="192" t="str">
        <f t="shared" si="563"/>
        <v/>
      </c>
      <c r="AJ2147" s="192" t="str">
        <f t="shared" si="564"/>
        <v/>
      </c>
      <c r="AK2147" s="192" t="str">
        <f t="shared" si="565"/>
        <v/>
      </c>
      <c r="AL2147" s="192" t="str">
        <f t="shared" si="566"/>
        <v/>
      </c>
      <c r="AM2147" s="192" t="str">
        <f t="shared" si="567"/>
        <v/>
      </c>
      <c r="AN2147" s="192" t="str">
        <f t="shared" si="568"/>
        <v/>
      </c>
      <c r="AO2147" s="193">
        <f t="shared" si="569"/>
        <v>4.7100000000000003E-2</v>
      </c>
      <c r="AP2147" s="192">
        <f t="shared" si="570"/>
        <v>1.5900000000000001E-2</v>
      </c>
      <c r="AQ2147" s="193">
        <f t="shared" si="571"/>
        <v>2.86E-2</v>
      </c>
      <c r="AR2147" s="192">
        <f t="shared" si="572"/>
        <v>3.44E-2</v>
      </c>
      <c r="AS2147" s="192">
        <f t="shared" si="573"/>
        <v>3.9400000000000004E-2</v>
      </c>
      <c r="AT2147" s="192">
        <f t="shared" si="574"/>
        <v>4.1700000000000001E-2</v>
      </c>
      <c r="AU2147" s="193" t="str">
        <f t="shared" si="575"/>
        <v/>
      </c>
      <c r="AV2147" s="194">
        <f t="shared" si="576"/>
        <v>4.3799999999999999E-2</v>
      </c>
      <c r="AW2147" s="193">
        <f t="shared" si="577"/>
        <v>4.4900000000000002E-2</v>
      </c>
      <c r="AX2147" s="193">
        <f t="shared" si="578"/>
        <v>4.5100000000000001E-2</v>
      </c>
      <c r="AZ2147" s="193">
        <f t="shared" si="579"/>
        <v>3.7877777777777774E-2</v>
      </c>
    </row>
    <row r="2148" spans="1:52" s="5" customFormat="1" ht="11.25" x14ac:dyDescent="0.2">
      <c r="A2148" s="203">
        <v>41116</v>
      </c>
      <c r="B2148" s="11"/>
      <c r="C2148" s="11"/>
      <c r="D2148" s="15"/>
      <c r="E2148" s="204"/>
      <c r="F2148" s="8"/>
      <c r="G2148" s="8"/>
      <c r="H2148" s="15"/>
      <c r="I2148" s="204"/>
      <c r="J2148" s="8"/>
      <c r="K2148" s="8"/>
      <c r="L2148" s="15"/>
      <c r="M2148" s="204"/>
      <c r="N2148" s="8">
        <v>4.6899999999999997E-2</v>
      </c>
      <c r="O2148" s="8">
        <v>4.7100000000000003E-2</v>
      </c>
      <c r="P2148" s="15">
        <v>1.5699999999999999E-2</v>
      </c>
      <c r="Q2148" s="204">
        <v>1.5900000000000001E-2</v>
      </c>
      <c r="R2148" s="8">
        <v>2.8199999999999999E-2</v>
      </c>
      <c r="S2148" s="204">
        <v>2.86E-2</v>
      </c>
      <c r="T2148" s="205">
        <v>3.4200000000000001E-2</v>
      </c>
      <c r="U2148" s="204">
        <v>3.4599999999999999E-2</v>
      </c>
      <c r="V2148" s="8">
        <v>3.8899999999999997E-2</v>
      </c>
      <c r="W2148" s="204">
        <v>3.95E-2</v>
      </c>
      <c r="X2148" s="8">
        <v>4.1000000000000002E-2</v>
      </c>
      <c r="Y2148" s="204">
        <v>4.1799999999999997E-2</v>
      </c>
      <c r="Z2148" s="8"/>
      <c r="AA2148" s="204"/>
      <c r="AB2148" s="8">
        <v>4.3099999999999999E-2</v>
      </c>
      <c r="AC2148" s="204">
        <v>4.41E-2</v>
      </c>
      <c r="AD2148" s="8">
        <v>4.41E-2</v>
      </c>
      <c r="AE2148" s="204">
        <v>4.5100000000000001E-2</v>
      </c>
      <c r="AF2148" s="8">
        <v>4.4299999999999999E-2</v>
      </c>
      <c r="AG2148" s="204">
        <v>4.53E-2</v>
      </c>
      <c r="AI2148" s="192" t="str">
        <f t="shared" si="563"/>
        <v/>
      </c>
      <c r="AJ2148" s="192" t="str">
        <f t="shared" si="564"/>
        <v/>
      </c>
      <c r="AK2148" s="192" t="str">
        <f t="shared" si="565"/>
        <v/>
      </c>
      <c r="AL2148" s="192" t="str">
        <f t="shared" si="566"/>
        <v/>
      </c>
      <c r="AM2148" s="192" t="str">
        <f t="shared" si="567"/>
        <v/>
      </c>
      <c r="AN2148" s="192" t="str">
        <f t="shared" si="568"/>
        <v/>
      </c>
      <c r="AO2148" s="193">
        <f t="shared" si="569"/>
        <v>4.7E-2</v>
      </c>
      <c r="AP2148" s="192">
        <f t="shared" si="570"/>
        <v>1.5800000000000002E-2</v>
      </c>
      <c r="AQ2148" s="193">
        <f t="shared" si="571"/>
        <v>2.8400000000000002E-2</v>
      </c>
      <c r="AR2148" s="192">
        <f t="shared" si="572"/>
        <v>3.44E-2</v>
      </c>
      <c r="AS2148" s="192">
        <f t="shared" si="573"/>
        <v>3.9199999999999999E-2</v>
      </c>
      <c r="AT2148" s="192">
        <f t="shared" si="574"/>
        <v>4.1399999999999999E-2</v>
      </c>
      <c r="AU2148" s="193" t="str">
        <f t="shared" si="575"/>
        <v/>
      </c>
      <c r="AV2148" s="194">
        <f t="shared" si="576"/>
        <v>4.36E-2</v>
      </c>
      <c r="AW2148" s="193">
        <f t="shared" si="577"/>
        <v>4.4600000000000001E-2</v>
      </c>
      <c r="AX2148" s="193">
        <f t="shared" si="578"/>
        <v>4.48E-2</v>
      </c>
      <c r="AZ2148" s="193">
        <f t="shared" si="579"/>
        <v>3.768888888888889E-2</v>
      </c>
    </row>
    <row r="2149" spans="1:52" s="5" customFormat="1" ht="11.25" x14ac:dyDescent="0.2">
      <c r="A2149" s="203">
        <v>41117</v>
      </c>
      <c r="B2149" s="11"/>
      <c r="C2149" s="11"/>
      <c r="D2149" s="15"/>
      <c r="E2149" s="204"/>
      <c r="F2149" s="8"/>
      <c r="G2149" s="8"/>
      <c r="H2149" s="15"/>
      <c r="I2149" s="204"/>
      <c r="J2149" s="8"/>
      <c r="K2149" s="8"/>
      <c r="L2149" s="15"/>
      <c r="M2149" s="204"/>
      <c r="N2149" s="8">
        <v>4.6899999999999997E-2</v>
      </c>
      <c r="O2149" s="8">
        <v>4.7100000000000003E-2</v>
      </c>
      <c r="P2149" s="15">
        <v>1.6E-2</v>
      </c>
      <c r="Q2149" s="204">
        <v>1.6199999999999999E-2</v>
      </c>
      <c r="R2149" s="8">
        <v>2.9000000000000001E-2</v>
      </c>
      <c r="S2149" s="204">
        <v>2.9399999999999999E-2</v>
      </c>
      <c r="T2149" s="205">
        <v>3.4500000000000003E-2</v>
      </c>
      <c r="U2149" s="204">
        <v>3.49E-2</v>
      </c>
      <c r="V2149" s="8">
        <v>3.9100000000000003E-2</v>
      </c>
      <c r="W2149" s="204">
        <v>3.9699999999999999E-2</v>
      </c>
      <c r="X2149" s="8">
        <v>4.1099999999999998E-2</v>
      </c>
      <c r="Y2149" s="204">
        <v>4.19E-2</v>
      </c>
      <c r="Z2149" s="8"/>
      <c r="AA2149" s="204"/>
      <c r="AB2149" s="8">
        <v>4.3200000000000002E-2</v>
      </c>
      <c r="AC2149" s="204">
        <v>4.4200000000000003E-2</v>
      </c>
      <c r="AD2149" s="8">
        <v>4.4200000000000003E-2</v>
      </c>
      <c r="AE2149" s="204">
        <v>4.5199999999999997E-2</v>
      </c>
      <c r="AF2149" s="8">
        <v>4.4400000000000002E-2</v>
      </c>
      <c r="AG2149" s="204">
        <v>4.5400000000000003E-2</v>
      </c>
      <c r="AI2149" s="192" t="str">
        <f t="shared" si="563"/>
        <v/>
      </c>
      <c r="AJ2149" s="192" t="str">
        <f t="shared" si="564"/>
        <v/>
      </c>
      <c r="AK2149" s="192" t="str">
        <f t="shared" si="565"/>
        <v/>
      </c>
      <c r="AL2149" s="192" t="str">
        <f t="shared" si="566"/>
        <v/>
      </c>
      <c r="AM2149" s="192" t="str">
        <f t="shared" si="567"/>
        <v/>
      </c>
      <c r="AN2149" s="192" t="str">
        <f t="shared" si="568"/>
        <v/>
      </c>
      <c r="AO2149" s="193">
        <f t="shared" si="569"/>
        <v>4.7E-2</v>
      </c>
      <c r="AP2149" s="192">
        <f t="shared" si="570"/>
        <v>1.61E-2</v>
      </c>
      <c r="AQ2149" s="193">
        <f t="shared" si="571"/>
        <v>2.92E-2</v>
      </c>
      <c r="AR2149" s="192">
        <f t="shared" si="572"/>
        <v>3.4700000000000002E-2</v>
      </c>
      <c r="AS2149" s="192">
        <f t="shared" si="573"/>
        <v>3.9400000000000004E-2</v>
      </c>
      <c r="AT2149" s="192">
        <f t="shared" si="574"/>
        <v>4.1499999999999995E-2</v>
      </c>
      <c r="AU2149" s="193" t="str">
        <f t="shared" si="575"/>
        <v/>
      </c>
      <c r="AV2149" s="194">
        <f t="shared" si="576"/>
        <v>4.3700000000000003E-2</v>
      </c>
      <c r="AW2149" s="193">
        <f t="shared" si="577"/>
        <v>4.4700000000000004E-2</v>
      </c>
      <c r="AX2149" s="193">
        <f t="shared" si="578"/>
        <v>4.4900000000000002E-2</v>
      </c>
      <c r="AZ2149" s="193">
        <f t="shared" si="579"/>
        <v>3.7911111111111111E-2</v>
      </c>
    </row>
    <row r="2150" spans="1:52" s="5" customFormat="1" ht="11.25" x14ac:dyDescent="0.2">
      <c r="A2150" s="203">
        <v>41120</v>
      </c>
      <c r="B2150" s="11"/>
      <c r="C2150" s="11"/>
      <c r="D2150" s="15"/>
      <c r="E2150" s="204"/>
      <c r="F2150" s="8"/>
      <c r="G2150" s="8"/>
      <c r="H2150" s="15"/>
      <c r="I2150" s="204"/>
      <c r="J2150" s="8"/>
      <c r="K2150" s="8"/>
      <c r="L2150" s="15"/>
      <c r="M2150" s="204"/>
      <c r="N2150" s="8">
        <v>4.6800000000000001E-2</v>
      </c>
      <c r="O2150" s="8">
        <v>4.7E-2</v>
      </c>
      <c r="P2150" s="15">
        <v>1.7100000000000001E-2</v>
      </c>
      <c r="Q2150" s="204">
        <v>1.7299999999999999E-2</v>
      </c>
      <c r="R2150" s="8">
        <v>3.0599999999999999E-2</v>
      </c>
      <c r="S2150" s="204">
        <v>3.1E-2</v>
      </c>
      <c r="T2150" s="205">
        <v>3.5999999999999997E-2</v>
      </c>
      <c r="U2150" s="204">
        <v>3.6400000000000002E-2</v>
      </c>
      <c r="V2150" s="8">
        <v>4.0099999999999997E-2</v>
      </c>
      <c r="W2150" s="204">
        <v>4.07E-2</v>
      </c>
      <c r="X2150" s="8">
        <v>4.2099999999999999E-2</v>
      </c>
      <c r="Y2150" s="204">
        <v>4.2900000000000001E-2</v>
      </c>
      <c r="Z2150" s="8"/>
      <c r="AA2150" s="204"/>
      <c r="AB2150" s="8">
        <v>4.41E-2</v>
      </c>
      <c r="AC2150" s="204">
        <v>4.5100000000000001E-2</v>
      </c>
      <c r="AD2150" s="8">
        <v>4.5100000000000001E-2</v>
      </c>
      <c r="AE2150" s="204">
        <v>4.6100000000000002E-2</v>
      </c>
      <c r="AF2150" s="8">
        <v>4.5400000000000003E-2</v>
      </c>
      <c r="AG2150" s="204">
        <v>4.6399999999999997E-2</v>
      </c>
      <c r="AI2150" s="192" t="str">
        <f t="shared" si="563"/>
        <v/>
      </c>
      <c r="AJ2150" s="192" t="str">
        <f t="shared" si="564"/>
        <v/>
      </c>
      <c r="AK2150" s="192" t="str">
        <f t="shared" si="565"/>
        <v/>
      </c>
      <c r="AL2150" s="192" t="str">
        <f t="shared" si="566"/>
        <v/>
      </c>
      <c r="AM2150" s="192" t="str">
        <f t="shared" si="567"/>
        <v/>
      </c>
      <c r="AN2150" s="192" t="str">
        <f t="shared" si="568"/>
        <v/>
      </c>
      <c r="AO2150" s="193">
        <f t="shared" si="569"/>
        <v>4.6899999999999997E-2</v>
      </c>
      <c r="AP2150" s="192">
        <f t="shared" si="570"/>
        <v>1.72E-2</v>
      </c>
      <c r="AQ2150" s="193">
        <f t="shared" si="571"/>
        <v>3.0800000000000001E-2</v>
      </c>
      <c r="AR2150" s="192">
        <f t="shared" si="572"/>
        <v>3.6199999999999996E-2</v>
      </c>
      <c r="AS2150" s="192">
        <f t="shared" si="573"/>
        <v>4.0399999999999998E-2</v>
      </c>
      <c r="AT2150" s="192">
        <f t="shared" si="574"/>
        <v>4.2499999999999996E-2</v>
      </c>
      <c r="AU2150" s="193" t="str">
        <f t="shared" si="575"/>
        <v/>
      </c>
      <c r="AV2150" s="194">
        <f t="shared" si="576"/>
        <v>4.4600000000000001E-2</v>
      </c>
      <c r="AW2150" s="193">
        <f t="shared" si="577"/>
        <v>4.5600000000000002E-2</v>
      </c>
      <c r="AX2150" s="193">
        <f t="shared" si="578"/>
        <v>4.5899999999999996E-2</v>
      </c>
      <c r="AZ2150" s="193">
        <f t="shared" si="579"/>
        <v>3.889999999999999E-2</v>
      </c>
    </row>
    <row r="2151" spans="1:52" s="5" customFormat="1" ht="11.25" x14ac:dyDescent="0.2">
      <c r="A2151" s="203">
        <v>41121</v>
      </c>
      <c r="B2151" s="11"/>
      <c r="C2151" s="11"/>
      <c r="D2151" s="15"/>
      <c r="E2151" s="204"/>
      <c r="F2151" s="8"/>
      <c r="G2151" s="8"/>
      <c r="H2151" s="15"/>
      <c r="I2151" s="204"/>
      <c r="J2151" s="8"/>
      <c r="K2151" s="8"/>
      <c r="L2151" s="15"/>
      <c r="M2151" s="204"/>
      <c r="N2151" s="8">
        <v>4.5699999999999998E-2</v>
      </c>
      <c r="O2151" s="8">
        <v>4.5900000000000003E-2</v>
      </c>
      <c r="P2151" s="15">
        <v>1.7100000000000001E-2</v>
      </c>
      <c r="Q2151" s="204">
        <v>1.7299999999999999E-2</v>
      </c>
      <c r="R2151" s="8">
        <v>3.04E-2</v>
      </c>
      <c r="S2151" s="204">
        <v>3.0800000000000001E-2</v>
      </c>
      <c r="T2151" s="205">
        <v>3.5999999999999997E-2</v>
      </c>
      <c r="U2151" s="204">
        <v>3.6400000000000002E-2</v>
      </c>
      <c r="V2151" s="8">
        <v>4.0099999999999997E-2</v>
      </c>
      <c r="W2151" s="204">
        <v>4.07E-2</v>
      </c>
      <c r="X2151" s="8">
        <v>4.2099999999999999E-2</v>
      </c>
      <c r="Y2151" s="204">
        <v>4.2900000000000001E-2</v>
      </c>
      <c r="Z2151" s="8"/>
      <c r="AA2151" s="204"/>
      <c r="AB2151" s="8">
        <v>4.41E-2</v>
      </c>
      <c r="AC2151" s="204">
        <v>4.5100000000000001E-2</v>
      </c>
      <c r="AD2151" s="8">
        <v>4.5100000000000001E-2</v>
      </c>
      <c r="AE2151" s="204">
        <v>4.6100000000000002E-2</v>
      </c>
      <c r="AF2151" s="8">
        <v>4.5400000000000003E-2</v>
      </c>
      <c r="AG2151" s="204">
        <v>4.6399999999999997E-2</v>
      </c>
      <c r="AI2151" s="192" t="str">
        <f t="shared" si="563"/>
        <v/>
      </c>
      <c r="AJ2151" s="192" t="str">
        <f t="shared" si="564"/>
        <v/>
      </c>
      <c r="AK2151" s="192" t="str">
        <f t="shared" si="565"/>
        <v/>
      </c>
      <c r="AL2151" s="192" t="str">
        <f t="shared" si="566"/>
        <v/>
      </c>
      <c r="AM2151" s="192" t="str">
        <f t="shared" si="567"/>
        <v/>
      </c>
      <c r="AN2151" s="192" t="str">
        <f t="shared" si="568"/>
        <v/>
      </c>
      <c r="AO2151" s="193">
        <f t="shared" si="569"/>
        <v>4.58E-2</v>
      </c>
      <c r="AP2151" s="192">
        <f t="shared" si="570"/>
        <v>1.72E-2</v>
      </c>
      <c r="AQ2151" s="193">
        <f t="shared" si="571"/>
        <v>3.0600000000000002E-2</v>
      </c>
      <c r="AR2151" s="192">
        <f t="shared" si="572"/>
        <v>3.6199999999999996E-2</v>
      </c>
      <c r="AS2151" s="192">
        <f t="shared" si="573"/>
        <v>4.0399999999999998E-2</v>
      </c>
      <c r="AT2151" s="192">
        <f t="shared" si="574"/>
        <v>4.2499999999999996E-2</v>
      </c>
      <c r="AU2151" s="193" t="str">
        <f t="shared" si="575"/>
        <v/>
      </c>
      <c r="AV2151" s="194">
        <f t="shared" si="576"/>
        <v>4.4600000000000001E-2</v>
      </c>
      <c r="AW2151" s="193">
        <f t="shared" si="577"/>
        <v>4.5600000000000002E-2</v>
      </c>
      <c r="AX2151" s="193">
        <f t="shared" si="578"/>
        <v>4.5899999999999996E-2</v>
      </c>
      <c r="AZ2151" s="193">
        <f t="shared" si="579"/>
        <v>3.875555555555555E-2</v>
      </c>
    </row>
    <row r="2152" spans="1:52" s="5" customFormat="1" ht="11.25" x14ac:dyDescent="0.2">
      <c r="A2152" s="203">
        <v>41122</v>
      </c>
      <c r="B2152" s="11"/>
      <c r="C2152" s="11"/>
      <c r="D2152" s="15"/>
      <c r="E2152" s="204"/>
      <c r="F2152" s="8"/>
      <c r="G2152" s="8"/>
      <c r="H2152" s="15"/>
      <c r="I2152" s="204"/>
      <c r="J2152" s="8"/>
      <c r="K2152" s="8"/>
      <c r="L2152" s="15"/>
      <c r="M2152" s="204"/>
      <c r="N2152" s="8">
        <v>4.5600000000000002E-2</v>
      </c>
      <c r="O2152" s="8">
        <v>4.58E-2</v>
      </c>
      <c r="P2152" s="15">
        <v>1.72E-2</v>
      </c>
      <c r="Q2152" s="204">
        <v>1.7399999999999999E-2</v>
      </c>
      <c r="R2152" s="8">
        <v>3.0200000000000001E-2</v>
      </c>
      <c r="S2152" s="204">
        <v>3.0599999999999999E-2</v>
      </c>
      <c r="T2152" s="205">
        <v>3.5799999999999998E-2</v>
      </c>
      <c r="U2152" s="204">
        <v>3.6200000000000003E-2</v>
      </c>
      <c r="V2152" s="8">
        <v>3.9800000000000002E-2</v>
      </c>
      <c r="W2152" s="204">
        <v>4.0399999999999998E-2</v>
      </c>
      <c r="X2152" s="8">
        <v>4.1700000000000001E-2</v>
      </c>
      <c r="Y2152" s="204">
        <v>4.2500000000000003E-2</v>
      </c>
      <c r="Z2152" s="8"/>
      <c r="AA2152" s="204"/>
      <c r="AB2152" s="8">
        <v>4.3799999999999999E-2</v>
      </c>
      <c r="AC2152" s="204">
        <v>4.48E-2</v>
      </c>
      <c r="AD2152" s="8">
        <v>4.48E-2</v>
      </c>
      <c r="AE2152" s="204">
        <v>4.58E-2</v>
      </c>
      <c r="AF2152" s="8">
        <v>4.5100000000000001E-2</v>
      </c>
      <c r="AG2152" s="204">
        <v>4.6100000000000002E-2</v>
      </c>
      <c r="AI2152" s="192" t="str">
        <f t="shared" si="563"/>
        <v/>
      </c>
      <c r="AJ2152" s="192" t="str">
        <f t="shared" si="564"/>
        <v/>
      </c>
      <c r="AK2152" s="192" t="str">
        <f t="shared" si="565"/>
        <v/>
      </c>
      <c r="AL2152" s="192" t="str">
        <f t="shared" si="566"/>
        <v/>
      </c>
      <c r="AM2152" s="192" t="str">
        <f t="shared" si="567"/>
        <v/>
      </c>
      <c r="AN2152" s="192" t="str">
        <f t="shared" si="568"/>
        <v/>
      </c>
      <c r="AO2152" s="193">
        <f t="shared" si="569"/>
        <v>4.5700000000000005E-2</v>
      </c>
      <c r="AP2152" s="192">
        <f t="shared" si="570"/>
        <v>1.7299999999999999E-2</v>
      </c>
      <c r="AQ2152" s="193">
        <f t="shared" si="571"/>
        <v>3.04E-2</v>
      </c>
      <c r="AR2152" s="192">
        <f t="shared" si="572"/>
        <v>3.6000000000000004E-2</v>
      </c>
      <c r="AS2152" s="192">
        <f t="shared" si="573"/>
        <v>4.0099999999999997E-2</v>
      </c>
      <c r="AT2152" s="192">
        <f t="shared" si="574"/>
        <v>4.2099999999999999E-2</v>
      </c>
      <c r="AU2152" s="193" t="str">
        <f t="shared" si="575"/>
        <v/>
      </c>
      <c r="AV2152" s="194">
        <f t="shared" si="576"/>
        <v>4.4299999999999999E-2</v>
      </c>
      <c r="AW2152" s="193">
        <f t="shared" si="577"/>
        <v>4.53E-2</v>
      </c>
      <c r="AX2152" s="193">
        <f t="shared" si="578"/>
        <v>4.5600000000000002E-2</v>
      </c>
      <c r="AZ2152" s="193">
        <f t="shared" si="579"/>
        <v>3.8533333333333336E-2</v>
      </c>
    </row>
    <row r="2153" spans="1:52" s="5" customFormat="1" ht="11.25" x14ac:dyDescent="0.2">
      <c r="A2153" s="203">
        <v>41123</v>
      </c>
      <c r="B2153" s="11"/>
      <c r="C2153" s="11"/>
      <c r="D2153" s="15"/>
      <c r="E2153" s="204"/>
      <c r="F2153" s="8"/>
      <c r="G2153" s="8"/>
      <c r="H2153" s="15"/>
      <c r="I2153" s="204"/>
      <c r="J2153" s="8"/>
      <c r="K2153" s="8"/>
      <c r="L2153" s="15"/>
      <c r="M2153" s="204"/>
      <c r="N2153" s="8">
        <v>4.5600000000000002E-2</v>
      </c>
      <c r="O2153" s="8">
        <v>4.58E-2</v>
      </c>
      <c r="P2153" s="15">
        <v>1.6799999999999999E-2</v>
      </c>
      <c r="Q2153" s="204">
        <v>1.7000000000000001E-2</v>
      </c>
      <c r="R2153" s="8">
        <v>2.9600000000000001E-2</v>
      </c>
      <c r="S2153" s="204">
        <v>0.03</v>
      </c>
      <c r="T2153" s="205">
        <v>3.5200000000000002E-2</v>
      </c>
      <c r="U2153" s="204">
        <v>3.56E-2</v>
      </c>
      <c r="V2153" s="8">
        <v>3.9399999999999998E-2</v>
      </c>
      <c r="W2153" s="204">
        <v>0.04</v>
      </c>
      <c r="X2153" s="8">
        <v>4.1300000000000003E-2</v>
      </c>
      <c r="Y2153" s="204">
        <v>4.2099999999999999E-2</v>
      </c>
      <c r="Z2153" s="8"/>
      <c r="AA2153" s="204"/>
      <c r="AB2153" s="8">
        <v>4.3499999999999997E-2</v>
      </c>
      <c r="AC2153" s="204">
        <v>4.4499999999999998E-2</v>
      </c>
      <c r="AD2153" s="8">
        <v>4.4499999999999998E-2</v>
      </c>
      <c r="AE2153" s="204">
        <v>4.5499999999999999E-2</v>
      </c>
      <c r="AF2153" s="8">
        <v>4.48E-2</v>
      </c>
      <c r="AG2153" s="204">
        <v>4.58E-2</v>
      </c>
      <c r="AI2153" s="192" t="str">
        <f t="shared" si="563"/>
        <v/>
      </c>
      <c r="AJ2153" s="192" t="str">
        <f t="shared" si="564"/>
        <v/>
      </c>
      <c r="AK2153" s="192" t="str">
        <f t="shared" si="565"/>
        <v/>
      </c>
      <c r="AL2153" s="192" t="str">
        <f t="shared" si="566"/>
        <v/>
      </c>
      <c r="AM2153" s="192" t="str">
        <f t="shared" si="567"/>
        <v/>
      </c>
      <c r="AN2153" s="192" t="str">
        <f t="shared" si="568"/>
        <v/>
      </c>
      <c r="AO2153" s="193">
        <f t="shared" si="569"/>
        <v>4.5700000000000005E-2</v>
      </c>
      <c r="AP2153" s="192">
        <f t="shared" si="570"/>
        <v>1.6899999999999998E-2</v>
      </c>
      <c r="AQ2153" s="193">
        <f t="shared" si="571"/>
        <v>2.98E-2</v>
      </c>
      <c r="AR2153" s="192">
        <f t="shared" si="572"/>
        <v>3.5400000000000001E-2</v>
      </c>
      <c r="AS2153" s="192">
        <f t="shared" si="573"/>
        <v>3.9699999999999999E-2</v>
      </c>
      <c r="AT2153" s="192">
        <f t="shared" si="574"/>
        <v>4.1700000000000001E-2</v>
      </c>
      <c r="AU2153" s="193" t="str">
        <f t="shared" si="575"/>
        <v/>
      </c>
      <c r="AV2153" s="194">
        <f t="shared" si="576"/>
        <v>4.3999999999999997E-2</v>
      </c>
      <c r="AW2153" s="193">
        <f t="shared" si="577"/>
        <v>4.4999999999999998E-2</v>
      </c>
      <c r="AX2153" s="193">
        <f t="shared" si="578"/>
        <v>4.53E-2</v>
      </c>
      <c r="AZ2153" s="193">
        <f t="shared" si="579"/>
        <v>3.8166666666666668E-2</v>
      </c>
    </row>
    <row r="2154" spans="1:52" s="5" customFormat="1" ht="11.25" x14ac:dyDescent="0.2">
      <c r="A2154" s="203">
        <v>41124</v>
      </c>
      <c r="B2154" s="11"/>
      <c r="C2154" s="11"/>
      <c r="D2154" s="15"/>
      <c r="E2154" s="204"/>
      <c r="F2154" s="8"/>
      <c r="G2154" s="8"/>
      <c r="H2154" s="15"/>
      <c r="I2154" s="204"/>
      <c r="J2154" s="8"/>
      <c r="K2154" s="8"/>
      <c r="L2154" s="15"/>
      <c r="M2154" s="204"/>
      <c r="N2154" s="8">
        <v>4.5499999999999999E-2</v>
      </c>
      <c r="O2154" s="8">
        <v>4.5699999999999998E-2</v>
      </c>
      <c r="P2154" s="15">
        <v>1.67E-2</v>
      </c>
      <c r="Q2154" s="204">
        <v>1.6899999999999998E-2</v>
      </c>
      <c r="R2154" s="8">
        <v>2.9399999999999999E-2</v>
      </c>
      <c r="S2154" s="204">
        <v>2.98E-2</v>
      </c>
      <c r="T2154" s="205">
        <v>3.5099999999999999E-2</v>
      </c>
      <c r="U2154" s="204">
        <v>3.5499999999999997E-2</v>
      </c>
      <c r="V2154" s="8">
        <v>3.9399999999999998E-2</v>
      </c>
      <c r="W2154" s="204">
        <v>0.04</v>
      </c>
      <c r="X2154" s="8">
        <v>4.1200000000000001E-2</v>
      </c>
      <c r="Y2154" s="204">
        <v>4.2000000000000003E-2</v>
      </c>
      <c r="Z2154" s="8"/>
      <c r="AA2154" s="204"/>
      <c r="AB2154" s="8">
        <v>4.3400000000000001E-2</v>
      </c>
      <c r="AC2154" s="204">
        <v>4.4400000000000002E-2</v>
      </c>
      <c r="AD2154" s="8">
        <v>4.4499999999999998E-2</v>
      </c>
      <c r="AE2154" s="204">
        <v>4.5499999999999999E-2</v>
      </c>
      <c r="AF2154" s="8">
        <v>4.48E-2</v>
      </c>
      <c r="AG2154" s="204">
        <v>4.58E-2</v>
      </c>
      <c r="AI2154" s="192" t="str">
        <f t="shared" si="563"/>
        <v/>
      </c>
      <c r="AJ2154" s="192" t="str">
        <f t="shared" si="564"/>
        <v/>
      </c>
      <c r="AK2154" s="192" t="str">
        <f t="shared" si="565"/>
        <v/>
      </c>
      <c r="AL2154" s="192" t="str">
        <f t="shared" si="566"/>
        <v/>
      </c>
      <c r="AM2154" s="192" t="str">
        <f t="shared" si="567"/>
        <v/>
      </c>
      <c r="AN2154" s="192" t="str">
        <f t="shared" si="568"/>
        <v/>
      </c>
      <c r="AO2154" s="193">
        <f t="shared" si="569"/>
        <v>4.5600000000000002E-2</v>
      </c>
      <c r="AP2154" s="192">
        <f t="shared" si="570"/>
        <v>1.6799999999999999E-2</v>
      </c>
      <c r="AQ2154" s="193">
        <f t="shared" si="571"/>
        <v>2.9600000000000001E-2</v>
      </c>
      <c r="AR2154" s="192">
        <f t="shared" si="572"/>
        <v>3.5299999999999998E-2</v>
      </c>
      <c r="AS2154" s="192">
        <f t="shared" si="573"/>
        <v>3.9699999999999999E-2</v>
      </c>
      <c r="AT2154" s="192">
        <f t="shared" si="574"/>
        <v>4.1599999999999998E-2</v>
      </c>
      <c r="AU2154" s="193" t="str">
        <f t="shared" si="575"/>
        <v/>
      </c>
      <c r="AV2154" s="194">
        <f t="shared" si="576"/>
        <v>4.3900000000000002E-2</v>
      </c>
      <c r="AW2154" s="193">
        <f t="shared" si="577"/>
        <v>4.4999999999999998E-2</v>
      </c>
      <c r="AX2154" s="193">
        <f t="shared" si="578"/>
        <v>4.53E-2</v>
      </c>
      <c r="AZ2154" s="193">
        <f t="shared" si="579"/>
        <v>3.8088888888888887E-2</v>
      </c>
    </row>
    <row r="2155" spans="1:52" s="5" customFormat="1" ht="11.25" x14ac:dyDescent="0.2">
      <c r="A2155" s="203">
        <v>41127</v>
      </c>
      <c r="B2155" s="11"/>
      <c r="C2155" s="11"/>
      <c r="D2155" s="15"/>
      <c r="E2155" s="204"/>
      <c r="F2155" s="8"/>
      <c r="G2155" s="8"/>
      <c r="H2155" s="15"/>
      <c r="I2155" s="204"/>
      <c r="J2155" s="8"/>
      <c r="K2155" s="8"/>
      <c r="L2155" s="15"/>
      <c r="M2155" s="204"/>
      <c r="N2155" s="8">
        <v>4.5499999999999999E-2</v>
      </c>
      <c r="O2155" s="8">
        <v>4.5699999999999998E-2</v>
      </c>
      <c r="P2155" s="15">
        <v>1.6799999999999999E-2</v>
      </c>
      <c r="Q2155" s="204">
        <v>1.7000000000000001E-2</v>
      </c>
      <c r="R2155" s="8">
        <v>2.9700000000000001E-2</v>
      </c>
      <c r="S2155" s="204">
        <v>3.0099999999999998E-2</v>
      </c>
      <c r="T2155" s="205">
        <v>3.5400000000000001E-2</v>
      </c>
      <c r="U2155" s="204">
        <v>3.5799999999999998E-2</v>
      </c>
      <c r="V2155" s="8">
        <v>3.9600000000000003E-2</v>
      </c>
      <c r="W2155" s="204">
        <v>4.02E-2</v>
      </c>
      <c r="X2155" s="8">
        <v>4.1300000000000003E-2</v>
      </c>
      <c r="Y2155" s="204">
        <v>4.2099999999999999E-2</v>
      </c>
      <c r="Z2155" s="8"/>
      <c r="AA2155" s="204"/>
      <c r="AB2155" s="8">
        <v>4.3499999999999997E-2</v>
      </c>
      <c r="AC2155" s="204">
        <v>4.4499999999999998E-2</v>
      </c>
      <c r="AD2155" s="8">
        <v>4.4600000000000001E-2</v>
      </c>
      <c r="AE2155" s="204">
        <v>4.5600000000000002E-2</v>
      </c>
      <c r="AF2155" s="8">
        <v>4.4900000000000002E-2</v>
      </c>
      <c r="AG2155" s="204">
        <v>4.5900000000000003E-2</v>
      </c>
      <c r="AI2155" s="192" t="str">
        <f t="shared" si="563"/>
        <v/>
      </c>
      <c r="AJ2155" s="192" t="str">
        <f t="shared" si="564"/>
        <v/>
      </c>
      <c r="AK2155" s="192" t="str">
        <f t="shared" si="565"/>
        <v/>
      </c>
      <c r="AL2155" s="192" t="str">
        <f t="shared" si="566"/>
        <v/>
      </c>
      <c r="AM2155" s="192" t="str">
        <f t="shared" si="567"/>
        <v/>
      </c>
      <c r="AN2155" s="192" t="str">
        <f t="shared" si="568"/>
        <v/>
      </c>
      <c r="AO2155" s="193">
        <f t="shared" si="569"/>
        <v>4.5600000000000002E-2</v>
      </c>
      <c r="AP2155" s="192">
        <f t="shared" si="570"/>
        <v>1.6899999999999998E-2</v>
      </c>
      <c r="AQ2155" s="193">
        <f t="shared" si="571"/>
        <v>2.9899999999999999E-2</v>
      </c>
      <c r="AR2155" s="192">
        <f t="shared" si="572"/>
        <v>3.56E-2</v>
      </c>
      <c r="AS2155" s="192">
        <f t="shared" si="573"/>
        <v>3.9900000000000005E-2</v>
      </c>
      <c r="AT2155" s="192">
        <f t="shared" si="574"/>
        <v>4.1700000000000001E-2</v>
      </c>
      <c r="AU2155" s="193" t="str">
        <f t="shared" si="575"/>
        <v/>
      </c>
      <c r="AV2155" s="194">
        <f t="shared" si="576"/>
        <v>4.3999999999999997E-2</v>
      </c>
      <c r="AW2155" s="193">
        <f t="shared" si="577"/>
        <v>4.5100000000000001E-2</v>
      </c>
      <c r="AX2155" s="193">
        <f t="shared" si="578"/>
        <v>4.5400000000000003E-2</v>
      </c>
      <c r="AZ2155" s="193">
        <f t="shared" si="579"/>
        <v>3.8233333333333328E-2</v>
      </c>
    </row>
    <row r="2156" spans="1:52" s="5" customFormat="1" ht="11.25" x14ac:dyDescent="0.2">
      <c r="A2156" s="203">
        <v>41128</v>
      </c>
      <c r="B2156" s="11"/>
      <c r="C2156" s="11"/>
      <c r="D2156" s="15"/>
      <c r="E2156" s="204"/>
      <c r="F2156" s="8"/>
      <c r="G2156" s="8"/>
      <c r="H2156" s="15"/>
      <c r="I2156" s="204"/>
      <c r="J2156" s="8"/>
      <c r="K2156" s="8"/>
      <c r="L2156" s="15"/>
      <c r="M2156" s="204"/>
      <c r="N2156" s="8">
        <v>4.5499999999999999E-2</v>
      </c>
      <c r="O2156" s="8">
        <v>4.5699999999999998E-2</v>
      </c>
      <c r="P2156" s="15">
        <v>1.67E-2</v>
      </c>
      <c r="Q2156" s="204">
        <v>1.6899999999999998E-2</v>
      </c>
      <c r="R2156" s="8">
        <v>2.9499999999999998E-2</v>
      </c>
      <c r="S2156" s="204">
        <v>2.9899999999999999E-2</v>
      </c>
      <c r="T2156" s="205">
        <v>3.5299999999999998E-2</v>
      </c>
      <c r="U2156" s="204">
        <v>3.5700000000000003E-2</v>
      </c>
      <c r="V2156" s="8">
        <v>3.9399999999999998E-2</v>
      </c>
      <c r="W2156" s="204">
        <v>0.04</v>
      </c>
      <c r="X2156" s="8">
        <v>4.1099999999999998E-2</v>
      </c>
      <c r="Y2156" s="204">
        <v>4.19E-2</v>
      </c>
      <c r="Z2156" s="8"/>
      <c r="AA2156" s="204"/>
      <c r="AB2156" s="8">
        <v>4.3400000000000001E-2</v>
      </c>
      <c r="AC2156" s="204">
        <v>4.4400000000000002E-2</v>
      </c>
      <c r="AD2156" s="8">
        <v>4.4499999999999998E-2</v>
      </c>
      <c r="AE2156" s="204">
        <v>4.5499999999999999E-2</v>
      </c>
      <c r="AF2156" s="8">
        <v>4.48E-2</v>
      </c>
      <c r="AG2156" s="204">
        <v>4.58E-2</v>
      </c>
      <c r="AI2156" s="192" t="str">
        <f t="shared" si="563"/>
        <v/>
      </c>
      <c r="AJ2156" s="192" t="str">
        <f t="shared" si="564"/>
        <v/>
      </c>
      <c r="AK2156" s="192" t="str">
        <f t="shared" si="565"/>
        <v/>
      </c>
      <c r="AL2156" s="192" t="str">
        <f t="shared" si="566"/>
        <v/>
      </c>
      <c r="AM2156" s="192" t="str">
        <f t="shared" si="567"/>
        <v/>
      </c>
      <c r="AN2156" s="192" t="str">
        <f t="shared" si="568"/>
        <v/>
      </c>
      <c r="AO2156" s="193">
        <f t="shared" si="569"/>
        <v>4.5600000000000002E-2</v>
      </c>
      <c r="AP2156" s="192">
        <f t="shared" si="570"/>
        <v>1.6799999999999999E-2</v>
      </c>
      <c r="AQ2156" s="193">
        <f t="shared" si="571"/>
        <v>2.9699999999999997E-2</v>
      </c>
      <c r="AR2156" s="192">
        <f t="shared" si="572"/>
        <v>3.5500000000000004E-2</v>
      </c>
      <c r="AS2156" s="192">
        <f t="shared" si="573"/>
        <v>3.9699999999999999E-2</v>
      </c>
      <c r="AT2156" s="192">
        <f t="shared" si="574"/>
        <v>4.1499999999999995E-2</v>
      </c>
      <c r="AU2156" s="193" t="str">
        <f t="shared" si="575"/>
        <v/>
      </c>
      <c r="AV2156" s="194">
        <f t="shared" si="576"/>
        <v>4.3900000000000002E-2</v>
      </c>
      <c r="AW2156" s="193">
        <f t="shared" si="577"/>
        <v>4.4999999999999998E-2</v>
      </c>
      <c r="AX2156" s="193">
        <f t="shared" si="578"/>
        <v>4.53E-2</v>
      </c>
      <c r="AZ2156" s="193">
        <f t="shared" si="579"/>
        <v>3.8111111111111109E-2</v>
      </c>
    </row>
    <row r="2157" spans="1:52" s="5" customFormat="1" ht="11.25" x14ac:dyDescent="0.2">
      <c r="A2157" s="203">
        <v>41129</v>
      </c>
      <c r="B2157" s="11"/>
      <c r="C2157" s="11"/>
      <c r="D2157" s="15"/>
      <c r="E2157" s="204"/>
      <c r="F2157" s="8"/>
      <c r="G2157" s="8"/>
      <c r="H2157" s="15"/>
      <c r="I2157" s="204"/>
      <c r="J2157" s="8"/>
      <c r="K2157" s="8"/>
      <c r="L2157" s="15"/>
      <c r="M2157" s="204"/>
      <c r="N2157" s="8">
        <v>4.02E-2</v>
      </c>
      <c r="O2157" s="8">
        <v>4.0399999999999998E-2</v>
      </c>
      <c r="P2157" s="15">
        <v>1.5299999999999999E-2</v>
      </c>
      <c r="Q2157" s="204">
        <v>1.55E-2</v>
      </c>
      <c r="R2157" s="8">
        <v>2.87E-2</v>
      </c>
      <c r="S2157" s="204">
        <v>2.9100000000000001E-2</v>
      </c>
      <c r="T2157" s="205">
        <v>3.4700000000000002E-2</v>
      </c>
      <c r="U2157" s="204">
        <v>3.5099999999999999E-2</v>
      </c>
      <c r="V2157" s="8">
        <v>3.8800000000000001E-2</v>
      </c>
      <c r="W2157" s="204">
        <v>3.9399999999999998E-2</v>
      </c>
      <c r="X2157" s="8">
        <v>4.0300000000000002E-2</v>
      </c>
      <c r="Y2157" s="204">
        <v>4.1099999999999998E-2</v>
      </c>
      <c r="Z2157" s="8"/>
      <c r="AA2157" s="204"/>
      <c r="AB2157" s="8">
        <v>4.2799999999999998E-2</v>
      </c>
      <c r="AC2157" s="204">
        <v>4.3799999999999999E-2</v>
      </c>
      <c r="AD2157" s="8">
        <v>4.41E-2</v>
      </c>
      <c r="AE2157" s="204">
        <v>4.5100000000000001E-2</v>
      </c>
      <c r="AF2157" s="8">
        <v>4.4299999999999999E-2</v>
      </c>
      <c r="AG2157" s="204">
        <v>4.53E-2</v>
      </c>
      <c r="AI2157" s="192" t="str">
        <f t="shared" si="563"/>
        <v/>
      </c>
      <c r="AJ2157" s="192" t="str">
        <f t="shared" si="564"/>
        <v/>
      </c>
      <c r="AK2157" s="192" t="str">
        <f t="shared" si="565"/>
        <v/>
      </c>
      <c r="AL2157" s="192" t="str">
        <f t="shared" si="566"/>
        <v/>
      </c>
      <c r="AM2157" s="192" t="str">
        <f t="shared" si="567"/>
        <v/>
      </c>
      <c r="AN2157" s="192" t="str">
        <f t="shared" si="568"/>
        <v/>
      </c>
      <c r="AO2157" s="193">
        <f t="shared" si="569"/>
        <v>4.0300000000000002E-2</v>
      </c>
      <c r="AP2157" s="192">
        <f t="shared" si="570"/>
        <v>1.54E-2</v>
      </c>
      <c r="AQ2157" s="193">
        <f t="shared" si="571"/>
        <v>2.8900000000000002E-2</v>
      </c>
      <c r="AR2157" s="192">
        <f t="shared" si="572"/>
        <v>3.49E-2</v>
      </c>
      <c r="AS2157" s="192">
        <f t="shared" si="573"/>
        <v>3.9099999999999996E-2</v>
      </c>
      <c r="AT2157" s="192">
        <f t="shared" si="574"/>
        <v>4.07E-2</v>
      </c>
      <c r="AU2157" s="193" t="str">
        <f t="shared" si="575"/>
        <v/>
      </c>
      <c r="AV2157" s="194">
        <f t="shared" si="576"/>
        <v>4.3299999999999998E-2</v>
      </c>
      <c r="AW2157" s="193">
        <f t="shared" si="577"/>
        <v>4.4600000000000001E-2</v>
      </c>
      <c r="AX2157" s="193">
        <f t="shared" si="578"/>
        <v>4.48E-2</v>
      </c>
      <c r="AZ2157" s="193">
        <f t="shared" si="579"/>
        <v>3.6888888888888888E-2</v>
      </c>
    </row>
    <row r="2158" spans="1:52" s="5" customFormat="1" ht="11.25" x14ac:dyDescent="0.2">
      <c r="A2158" s="203">
        <v>41130</v>
      </c>
      <c r="B2158" s="11"/>
      <c r="C2158" s="11"/>
      <c r="D2158" s="15"/>
      <c r="E2158" s="204"/>
      <c r="F2158" s="8"/>
      <c r="G2158" s="8"/>
      <c r="H2158" s="15"/>
      <c r="I2158" s="204"/>
      <c r="J2158" s="8"/>
      <c r="K2158" s="8"/>
      <c r="L2158" s="15"/>
      <c r="M2158" s="204"/>
      <c r="N2158" s="8">
        <v>3.1600000000000003E-2</v>
      </c>
      <c r="O2158" s="8">
        <v>3.1800000000000002E-2</v>
      </c>
      <c r="P2158" s="15">
        <v>1.3599999999999999E-2</v>
      </c>
      <c r="Q2158" s="204">
        <v>1.38E-2</v>
      </c>
      <c r="R2158" s="8">
        <v>2.81E-2</v>
      </c>
      <c r="S2158" s="204">
        <v>2.8500000000000001E-2</v>
      </c>
      <c r="T2158" s="205">
        <v>3.4299999999999997E-2</v>
      </c>
      <c r="U2158" s="204">
        <v>3.4700000000000002E-2</v>
      </c>
      <c r="V2158" s="8">
        <v>3.85E-2</v>
      </c>
      <c r="W2158" s="204">
        <v>3.9100000000000003E-2</v>
      </c>
      <c r="X2158" s="8">
        <v>4.0099999999999997E-2</v>
      </c>
      <c r="Y2158" s="204">
        <v>4.0899999999999999E-2</v>
      </c>
      <c r="Z2158" s="8"/>
      <c r="AA2158" s="204"/>
      <c r="AB2158" s="8">
        <v>4.2599999999999999E-2</v>
      </c>
      <c r="AC2158" s="204">
        <v>4.36E-2</v>
      </c>
      <c r="AD2158" s="8">
        <v>4.3999999999999997E-2</v>
      </c>
      <c r="AE2158" s="204">
        <v>4.4999999999999998E-2</v>
      </c>
      <c r="AF2158" s="8">
        <v>4.4299999999999999E-2</v>
      </c>
      <c r="AG2158" s="204">
        <v>4.53E-2</v>
      </c>
      <c r="AI2158" s="192" t="str">
        <f t="shared" ref="AI2158:AI2221" si="580">IFERROR(AVERAGE(B2158:C2158),"")</f>
        <v/>
      </c>
      <c r="AJ2158" s="192" t="str">
        <f t="shared" ref="AJ2158:AJ2221" si="581">IFERROR(AVERAGE(D2158:E2158),"")</f>
        <v/>
      </c>
      <c r="AK2158" s="192" t="str">
        <f t="shared" ref="AK2158:AK2221" si="582">IFERROR(AVERAGE(F2158:G2158),"")</f>
        <v/>
      </c>
      <c r="AL2158" s="192" t="str">
        <f t="shared" ref="AL2158:AL2221" si="583">IFERROR(AVERAGE(H2158:I2158),"")</f>
        <v/>
      </c>
      <c r="AM2158" s="192" t="str">
        <f t="shared" ref="AM2158:AM2221" si="584">IFERROR(AVERAGE(J2158:K2158),"")</f>
        <v/>
      </c>
      <c r="AN2158" s="192" t="str">
        <f t="shared" ref="AN2158:AN2221" si="585">IFERROR(AVERAGE(L2158:M2158),"")</f>
        <v/>
      </c>
      <c r="AO2158" s="193">
        <f t="shared" ref="AO2158:AO2221" si="586">IFERROR(AVERAGE(N2158:O2158),"")</f>
        <v>3.1700000000000006E-2</v>
      </c>
      <c r="AP2158" s="192">
        <f t="shared" ref="AP2158:AP2221" si="587">IFERROR(AVERAGE(P2158:Q2158),"")</f>
        <v>1.37E-2</v>
      </c>
      <c r="AQ2158" s="193">
        <f t="shared" ref="AQ2158:AQ2221" si="588">IFERROR(AVERAGE(R2158:S2158),"")</f>
        <v>2.8299999999999999E-2</v>
      </c>
      <c r="AR2158" s="192">
        <f t="shared" ref="AR2158:AR2221" si="589">IFERROR(AVERAGE(T2158:U2158),"")</f>
        <v>3.4500000000000003E-2</v>
      </c>
      <c r="AS2158" s="192">
        <f t="shared" ref="AS2158:AS2221" si="590">IFERROR(AVERAGE(V2158:W2158),"")</f>
        <v>3.8800000000000001E-2</v>
      </c>
      <c r="AT2158" s="192">
        <f t="shared" ref="AT2158:AT2221" si="591">IFERROR(AVERAGE(X2158:Y2158),"")</f>
        <v>4.0499999999999994E-2</v>
      </c>
      <c r="AU2158" s="193" t="str">
        <f t="shared" ref="AU2158:AU2221" si="592">IFERROR(AVERAGE(Z2158:AA2158),"")</f>
        <v/>
      </c>
      <c r="AV2158" s="194">
        <f t="shared" ref="AV2158:AV2221" si="593">IFERROR(AVERAGE(AB2158:AC2158),"")</f>
        <v>4.3099999999999999E-2</v>
      </c>
      <c r="AW2158" s="193">
        <f t="shared" ref="AW2158:AW2221" si="594">IFERROR(AVERAGE(AD2158:AE2158),"")</f>
        <v>4.4499999999999998E-2</v>
      </c>
      <c r="AX2158" s="193">
        <f t="shared" ref="AX2158:AX2221" si="595">IFERROR(AVERAGE(AF2158:AG2158),"")</f>
        <v>4.48E-2</v>
      </c>
      <c r="AZ2158" s="193">
        <f t="shared" si="579"/>
        <v>3.5544444444444448E-2</v>
      </c>
    </row>
    <row r="2159" spans="1:52" s="5" customFormat="1" ht="11.25" x14ac:dyDescent="0.2">
      <c r="A2159" s="203">
        <v>41131</v>
      </c>
      <c r="B2159" s="11"/>
      <c r="C2159" s="11"/>
      <c r="D2159" s="15"/>
      <c r="E2159" s="204"/>
      <c r="F2159" s="8"/>
      <c r="G2159" s="8"/>
      <c r="H2159" s="15"/>
      <c r="I2159" s="204"/>
      <c r="J2159" s="8"/>
      <c r="K2159" s="8"/>
      <c r="L2159" s="15"/>
      <c r="M2159" s="204"/>
      <c r="N2159" s="8">
        <v>3.09E-2</v>
      </c>
      <c r="O2159" s="8">
        <v>3.1099999999999999E-2</v>
      </c>
      <c r="P2159" s="15">
        <v>1.3100000000000001E-2</v>
      </c>
      <c r="Q2159" s="204">
        <v>1.3299999999999999E-2</v>
      </c>
      <c r="R2159" s="8">
        <v>2.8400000000000002E-2</v>
      </c>
      <c r="S2159" s="204">
        <v>2.8799999999999999E-2</v>
      </c>
      <c r="T2159" s="205">
        <v>3.4599999999999999E-2</v>
      </c>
      <c r="U2159" s="204">
        <v>3.5000000000000003E-2</v>
      </c>
      <c r="V2159" s="8">
        <v>3.8699999999999998E-2</v>
      </c>
      <c r="W2159" s="204">
        <v>3.9300000000000002E-2</v>
      </c>
      <c r="X2159" s="8">
        <v>4.0300000000000002E-2</v>
      </c>
      <c r="Y2159" s="204">
        <v>4.1099999999999998E-2</v>
      </c>
      <c r="Z2159" s="8"/>
      <c r="AA2159" s="204"/>
      <c r="AB2159" s="8">
        <v>4.2900000000000001E-2</v>
      </c>
      <c r="AC2159" s="204">
        <v>4.3900000000000002E-2</v>
      </c>
      <c r="AD2159" s="8">
        <v>4.4299999999999999E-2</v>
      </c>
      <c r="AE2159" s="204">
        <v>4.53E-2</v>
      </c>
      <c r="AF2159" s="8">
        <v>4.4600000000000001E-2</v>
      </c>
      <c r="AG2159" s="204">
        <v>4.5600000000000002E-2</v>
      </c>
      <c r="AI2159" s="192" t="str">
        <f t="shared" si="580"/>
        <v/>
      </c>
      <c r="AJ2159" s="192" t="str">
        <f t="shared" si="581"/>
        <v/>
      </c>
      <c r="AK2159" s="192" t="str">
        <f t="shared" si="582"/>
        <v/>
      </c>
      <c r="AL2159" s="192" t="str">
        <f t="shared" si="583"/>
        <v/>
      </c>
      <c r="AM2159" s="192" t="str">
        <f t="shared" si="584"/>
        <v/>
      </c>
      <c r="AN2159" s="192" t="str">
        <f t="shared" si="585"/>
        <v/>
      </c>
      <c r="AO2159" s="193">
        <f t="shared" si="586"/>
        <v>3.1E-2</v>
      </c>
      <c r="AP2159" s="192">
        <f t="shared" si="587"/>
        <v>1.32E-2</v>
      </c>
      <c r="AQ2159" s="193">
        <f t="shared" si="588"/>
        <v>2.86E-2</v>
      </c>
      <c r="AR2159" s="192">
        <f t="shared" si="589"/>
        <v>3.4799999999999998E-2</v>
      </c>
      <c r="AS2159" s="192">
        <f t="shared" si="590"/>
        <v>3.9E-2</v>
      </c>
      <c r="AT2159" s="192">
        <f t="shared" si="591"/>
        <v>4.07E-2</v>
      </c>
      <c r="AU2159" s="193" t="str">
        <f t="shared" si="592"/>
        <v/>
      </c>
      <c r="AV2159" s="194">
        <f t="shared" si="593"/>
        <v>4.3400000000000001E-2</v>
      </c>
      <c r="AW2159" s="193">
        <f t="shared" si="594"/>
        <v>4.48E-2</v>
      </c>
      <c r="AX2159" s="193">
        <f t="shared" si="595"/>
        <v>4.5100000000000001E-2</v>
      </c>
      <c r="AZ2159" s="193">
        <f t="shared" si="579"/>
        <v>3.5622222222222222E-2</v>
      </c>
    </row>
    <row r="2160" spans="1:52" s="5" customFormat="1" ht="11.25" x14ac:dyDescent="0.2">
      <c r="A2160" s="203">
        <v>41134</v>
      </c>
      <c r="B2160" s="11"/>
      <c r="C2160" s="11"/>
      <c r="D2160" s="15"/>
      <c r="E2160" s="204"/>
      <c r="F2160" s="8"/>
      <c r="G2160" s="8"/>
      <c r="H2160" s="15"/>
      <c r="I2160" s="204"/>
      <c r="J2160" s="8"/>
      <c r="K2160" s="8"/>
      <c r="L2160" s="15"/>
      <c r="M2160" s="204"/>
      <c r="N2160" s="8">
        <v>3.0200000000000001E-2</v>
      </c>
      <c r="O2160" s="8">
        <v>3.04E-2</v>
      </c>
      <c r="P2160" s="15">
        <v>1.2800000000000001E-2</v>
      </c>
      <c r="Q2160" s="204">
        <v>1.2999999999999999E-2</v>
      </c>
      <c r="R2160" s="8">
        <v>2.9100000000000001E-2</v>
      </c>
      <c r="S2160" s="204">
        <v>2.9499999999999998E-2</v>
      </c>
      <c r="T2160" s="205">
        <v>3.5499999999999997E-2</v>
      </c>
      <c r="U2160" s="204">
        <v>3.5900000000000001E-2</v>
      </c>
      <c r="V2160" s="8">
        <v>3.9600000000000003E-2</v>
      </c>
      <c r="W2160" s="204">
        <v>4.02E-2</v>
      </c>
      <c r="X2160" s="8">
        <v>4.1000000000000002E-2</v>
      </c>
      <c r="Y2160" s="204">
        <v>4.1799999999999997E-2</v>
      </c>
      <c r="Z2160" s="8"/>
      <c r="AA2160" s="204"/>
      <c r="AB2160" s="8">
        <v>4.3299999999999998E-2</v>
      </c>
      <c r="AC2160" s="204">
        <v>4.4299999999999999E-2</v>
      </c>
      <c r="AD2160" s="8">
        <v>4.4999999999999998E-2</v>
      </c>
      <c r="AE2160" s="204">
        <v>4.5999999999999999E-2</v>
      </c>
      <c r="AF2160" s="8">
        <v>4.5199999999999997E-2</v>
      </c>
      <c r="AG2160" s="204">
        <v>4.6199999999999998E-2</v>
      </c>
      <c r="AI2160" s="192" t="str">
        <f t="shared" si="580"/>
        <v/>
      </c>
      <c r="AJ2160" s="192" t="str">
        <f t="shared" si="581"/>
        <v/>
      </c>
      <c r="AK2160" s="192" t="str">
        <f t="shared" si="582"/>
        <v/>
      </c>
      <c r="AL2160" s="192" t="str">
        <f t="shared" si="583"/>
        <v/>
      </c>
      <c r="AM2160" s="192" t="str">
        <f t="shared" si="584"/>
        <v/>
      </c>
      <c r="AN2160" s="192" t="str">
        <f t="shared" si="585"/>
        <v/>
      </c>
      <c r="AO2160" s="193">
        <f t="shared" si="586"/>
        <v>3.0300000000000001E-2</v>
      </c>
      <c r="AP2160" s="192">
        <f t="shared" si="587"/>
        <v>1.29E-2</v>
      </c>
      <c r="AQ2160" s="193">
        <f t="shared" si="588"/>
        <v>2.93E-2</v>
      </c>
      <c r="AR2160" s="192">
        <f t="shared" si="589"/>
        <v>3.5699999999999996E-2</v>
      </c>
      <c r="AS2160" s="192">
        <f t="shared" si="590"/>
        <v>3.9900000000000005E-2</v>
      </c>
      <c r="AT2160" s="192">
        <f t="shared" si="591"/>
        <v>4.1399999999999999E-2</v>
      </c>
      <c r="AU2160" s="193" t="str">
        <f t="shared" si="592"/>
        <v/>
      </c>
      <c r="AV2160" s="194">
        <f t="shared" si="593"/>
        <v>4.3799999999999999E-2</v>
      </c>
      <c r="AW2160" s="193">
        <f t="shared" si="594"/>
        <v>4.5499999999999999E-2</v>
      </c>
      <c r="AX2160" s="193">
        <f t="shared" si="595"/>
        <v>4.5699999999999998E-2</v>
      </c>
      <c r="AZ2160" s="193">
        <f t="shared" si="579"/>
        <v>3.6055555555555556E-2</v>
      </c>
    </row>
    <row r="2161" spans="1:52" s="5" customFormat="1" ht="11.25" x14ac:dyDescent="0.2">
      <c r="A2161" s="203">
        <v>41135</v>
      </c>
      <c r="B2161" s="11"/>
      <c r="C2161" s="11"/>
      <c r="D2161" s="15"/>
      <c r="E2161" s="204"/>
      <c r="F2161" s="8"/>
      <c r="G2161" s="8"/>
      <c r="H2161" s="15"/>
      <c r="I2161" s="204"/>
      <c r="J2161" s="8"/>
      <c r="K2161" s="8"/>
      <c r="L2161" s="15"/>
      <c r="M2161" s="204"/>
      <c r="N2161" s="8">
        <v>3.0300000000000001E-2</v>
      </c>
      <c r="O2161" s="8">
        <v>3.0499999999999999E-2</v>
      </c>
      <c r="P2161" s="15">
        <v>1.2999999999999999E-2</v>
      </c>
      <c r="Q2161" s="204">
        <v>1.32E-2</v>
      </c>
      <c r="R2161" s="8">
        <v>2.92E-2</v>
      </c>
      <c r="S2161" s="204">
        <v>2.9600000000000001E-2</v>
      </c>
      <c r="T2161" s="205">
        <v>3.5499999999999997E-2</v>
      </c>
      <c r="U2161" s="204">
        <v>3.5900000000000001E-2</v>
      </c>
      <c r="V2161" s="8">
        <v>3.95E-2</v>
      </c>
      <c r="W2161" s="204">
        <v>4.0099999999999997E-2</v>
      </c>
      <c r="X2161" s="8">
        <v>4.0899999999999999E-2</v>
      </c>
      <c r="Y2161" s="204">
        <v>4.1700000000000001E-2</v>
      </c>
      <c r="Z2161" s="8"/>
      <c r="AA2161" s="204"/>
      <c r="AB2161" s="8">
        <v>4.3499999999999997E-2</v>
      </c>
      <c r="AC2161" s="204">
        <v>4.4499999999999998E-2</v>
      </c>
      <c r="AD2161" s="8">
        <v>4.4900000000000002E-2</v>
      </c>
      <c r="AE2161" s="204">
        <v>4.5900000000000003E-2</v>
      </c>
      <c r="AF2161" s="8">
        <v>4.5100000000000001E-2</v>
      </c>
      <c r="AG2161" s="204">
        <v>4.6100000000000002E-2</v>
      </c>
      <c r="AI2161" s="192" t="str">
        <f t="shared" si="580"/>
        <v/>
      </c>
      <c r="AJ2161" s="192" t="str">
        <f t="shared" si="581"/>
        <v/>
      </c>
      <c r="AK2161" s="192" t="str">
        <f t="shared" si="582"/>
        <v/>
      </c>
      <c r="AL2161" s="192" t="str">
        <f t="shared" si="583"/>
        <v/>
      </c>
      <c r="AM2161" s="192" t="str">
        <f t="shared" si="584"/>
        <v/>
      </c>
      <c r="AN2161" s="192" t="str">
        <f t="shared" si="585"/>
        <v/>
      </c>
      <c r="AO2161" s="193">
        <f t="shared" si="586"/>
        <v>3.04E-2</v>
      </c>
      <c r="AP2161" s="192">
        <f t="shared" si="587"/>
        <v>1.3100000000000001E-2</v>
      </c>
      <c r="AQ2161" s="193">
        <f t="shared" si="588"/>
        <v>2.9400000000000003E-2</v>
      </c>
      <c r="AR2161" s="192">
        <f t="shared" si="589"/>
        <v>3.5699999999999996E-2</v>
      </c>
      <c r="AS2161" s="192">
        <f t="shared" si="590"/>
        <v>3.9800000000000002E-2</v>
      </c>
      <c r="AT2161" s="192">
        <f t="shared" si="591"/>
        <v>4.1300000000000003E-2</v>
      </c>
      <c r="AU2161" s="193" t="str">
        <f t="shared" si="592"/>
        <v/>
      </c>
      <c r="AV2161" s="194">
        <f t="shared" si="593"/>
        <v>4.3999999999999997E-2</v>
      </c>
      <c r="AW2161" s="193">
        <f t="shared" si="594"/>
        <v>4.5400000000000003E-2</v>
      </c>
      <c r="AX2161" s="193">
        <f t="shared" si="595"/>
        <v>4.5600000000000002E-2</v>
      </c>
      <c r="AZ2161" s="193">
        <f t="shared" si="579"/>
        <v>3.6077777777777778E-2</v>
      </c>
    </row>
    <row r="2162" spans="1:52" s="5" customFormat="1" ht="11.25" x14ac:dyDescent="0.2">
      <c r="A2162" s="203">
        <v>41136</v>
      </c>
      <c r="B2162" s="11"/>
      <c r="C2162" s="11"/>
      <c r="D2162" s="15"/>
      <c r="E2162" s="204"/>
      <c r="F2162" s="8"/>
      <c r="G2162" s="8"/>
      <c r="H2162" s="15"/>
      <c r="I2162" s="204"/>
      <c r="J2162" s="8"/>
      <c r="K2162" s="8"/>
      <c r="L2162" s="15"/>
      <c r="M2162" s="204"/>
      <c r="N2162" s="8"/>
      <c r="O2162" s="8"/>
      <c r="P2162" s="15">
        <v>1.21E-2</v>
      </c>
      <c r="Q2162" s="204">
        <v>1.23E-2</v>
      </c>
      <c r="R2162" s="8">
        <v>2.9700000000000001E-2</v>
      </c>
      <c r="S2162" s="204">
        <v>3.0099999999999998E-2</v>
      </c>
      <c r="T2162" s="205">
        <v>3.5799999999999998E-2</v>
      </c>
      <c r="U2162" s="204">
        <v>3.6200000000000003E-2</v>
      </c>
      <c r="V2162" s="8">
        <v>3.9600000000000003E-2</v>
      </c>
      <c r="W2162" s="204">
        <v>4.02E-2</v>
      </c>
      <c r="X2162" s="8">
        <v>4.1099999999999998E-2</v>
      </c>
      <c r="Y2162" s="204">
        <v>4.19E-2</v>
      </c>
      <c r="Z2162" s="8"/>
      <c r="AA2162" s="204"/>
      <c r="AB2162" s="8">
        <v>4.36E-2</v>
      </c>
      <c r="AC2162" s="204">
        <v>4.4600000000000001E-2</v>
      </c>
      <c r="AD2162" s="8">
        <v>4.4999999999999998E-2</v>
      </c>
      <c r="AE2162" s="204">
        <v>4.5999999999999999E-2</v>
      </c>
      <c r="AF2162" s="8">
        <v>4.5199999999999997E-2</v>
      </c>
      <c r="AG2162" s="204">
        <v>4.6199999999999998E-2</v>
      </c>
      <c r="AI2162" s="192" t="str">
        <f t="shared" si="580"/>
        <v/>
      </c>
      <c r="AJ2162" s="192" t="str">
        <f t="shared" si="581"/>
        <v/>
      </c>
      <c r="AK2162" s="192" t="str">
        <f t="shared" si="582"/>
        <v/>
      </c>
      <c r="AL2162" s="192" t="str">
        <f t="shared" si="583"/>
        <v/>
      </c>
      <c r="AM2162" s="192" t="str">
        <f t="shared" si="584"/>
        <v/>
      </c>
      <c r="AN2162" s="192" t="str">
        <f t="shared" si="585"/>
        <v/>
      </c>
      <c r="AO2162" s="193" t="str">
        <f t="shared" si="586"/>
        <v/>
      </c>
      <c r="AP2162" s="192">
        <f t="shared" si="587"/>
        <v>1.2199999999999999E-2</v>
      </c>
      <c r="AQ2162" s="193">
        <f t="shared" si="588"/>
        <v>2.9899999999999999E-2</v>
      </c>
      <c r="AR2162" s="192">
        <f t="shared" si="589"/>
        <v>3.6000000000000004E-2</v>
      </c>
      <c r="AS2162" s="192">
        <f t="shared" si="590"/>
        <v>3.9900000000000005E-2</v>
      </c>
      <c r="AT2162" s="192">
        <f t="shared" si="591"/>
        <v>4.1499999999999995E-2</v>
      </c>
      <c r="AU2162" s="193" t="str">
        <f t="shared" si="592"/>
        <v/>
      </c>
      <c r="AV2162" s="194">
        <f t="shared" si="593"/>
        <v>4.41E-2</v>
      </c>
      <c r="AW2162" s="193">
        <f t="shared" si="594"/>
        <v>4.5499999999999999E-2</v>
      </c>
      <c r="AX2162" s="193">
        <f t="shared" si="595"/>
        <v>4.5699999999999998E-2</v>
      </c>
      <c r="AZ2162" s="193">
        <f t="shared" si="579"/>
        <v>3.6850000000000001E-2</v>
      </c>
    </row>
    <row r="2163" spans="1:52" s="5" customFormat="1" ht="11.25" x14ac:dyDescent="0.2">
      <c r="A2163" s="203">
        <v>41137</v>
      </c>
      <c r="B2163" s="11"/>
      <c r="C2163" s="11"/>
      <c r="D2163" s="15"/>
      <c r="E2163" s="204"/>
      <c r="F2163" s="8"/>
      <c r="G2163" s="8"/>
      <c r="H2163" s="15"/>
      <c r="I2163" s="204"/>
      <c r="J2163" s="8"/>
      <c r="K2163" s="8"/>
      <c r="L2163" s="15"/>
      <c r="M2163" s="204"/>
      <c r="N2163" s="8"/>
      <c r="O2163" s="8"/>
      <c r="P2163" s="15">
        <v>1.2200000000000001E-2</v>
      </c>
      <c r="Q2163" s="204">
        <v>1.24E-2</v>
      </c>
      <c r="R2163" s="8">
        <v>2.9700000000000001E-2</v>
      </c>
      <c r="S2163" s="204">
        <v>3.0099999999999998E-2</v>
      </c>
      <c r="T2163" s="205">
        <v>3.56E-2</v>
      </c>
      <c r="U2163" s="204">
        <v>3.5999999999999997E-2</v>
      </c>
      <c r="V2163" s="8">
        <v>3.9300000000000002E-2</v>
      </c>
      <c r="W2163" s="204">
        <v>3.9899999999999998E-2</v>
      </c>
      <c r="X2163" s="8">
        <v>4.0599999999999997E-2</v>
      </c>
      <c r="Y2163" s="204">
        <v>4.1399999999999999E-2</v>
      </c>
      <c r="Z2163" s="8"/>
      <c r="AA2163" s="204"/>
      <c r="AB2163" s="8">
        <v>4.2999999999999997E-2</v>
      </c>
      <c r="AC2163" s="204">
        <v>4.3999999999999997E-2</v>
      </c>
      <c r="AD2163" s="8">
        <v>4.4400000000000002E-2</v>
      </c>
      <c r="AE2163" s="204">
        <v>4.5400000000000003E-2</v>
      </c>
      <c r="AF2163" s="8">
        <v>4.4499999999999998E-2</v>
      </c>
      <c r="AG2163" s="204">
        <v>4.5499999999999999E-2</v>
      </c>
      <c r="AI2163" s="192" t="str">
        <f t="shared" si="580"/>
        <v/>
      </c>
      <c r="AJ2163" s="192" t="str">
        <f t="shared" si="581"/>
        <v/>
      </c>
      <c r="AK2163" s="192" t="str">
        <f t="shared" si="582"/>
        <v/>
      </c>
      <c r="AL2163" s="192" t="str">
        <f t="shared" si="583"/>
        <v/>
      </c>
      <c r="AM2163" s="192" t="str">
        <f t="shared" si="584"/>
        <v/>
      </c>
      <c r="AN2163" s="192" t="str">
        <f t="shared" si="585"/>
        <v/>
      </c>
      <c r="AO2163" s="193" t="str">
        <f t="shared" si="586"/>
        <v/>
      </c>
      <c r="AP2163" s="192">
        <f t="shared" si="587"/>
        <v>1.23E-2</v>
      </c>
      <c r="AQ2163" s="193">
        <f t="shared" si="588"/>
        <v>2.9899999999999999E-2</v>
      </c>
      <c r="AR2163" s="192">
        <f t="shared" si="589"/>
        <v>3.5799999999999998E-2</v>
      </c>
      <c r="AS2163" s="192">
        <f t="shared" si="590"/>
        <v>3.9599999999999996E-2</v>
      </c>
      <c r="AT2163" s="192">
        <f t="shared" si="591"/>
        <v>4.0999999999999995E-2</v>
      </c>
      <c r="AU2163" s="193" t="str">
        <f t="shared" si="592"/>
        <v/>
      </c>
      <c r="AV2163" s="194">
        <f t="shared" si="593"/>
        <v>4.3499999999999997E-2</v>
      </c>
      <c r="AW2163" s="193">
        <f t="shared" si="594"/>
        <v>4.4900000000000002E-2</v>
      </c>
      <c r="AX2163" s="193">
        <f t="shared" si="595"/>
        <v>4.4999999999999998E-2</v>
      </c>
      <c r="AZ2163" s="193">
        <f t="shared" si="579"/>
        <v>3.6499999999999998E-2</v>
      </c>
    </row>
    <row r="2164" spans="1:52" s="5" customFormat="1" ht="11.25" x14ac:dyDescent="0.2">
      <c r="A2164" s="203">
        <v>41138</v>
      </c>
      <c r="B2164" s="11"/>
      <c r="C2164" s="11"/>
      <c r="D2164" s="15"/>
      <c r="E2164" s="204"/>
      <c r="F2164" s="8"/>
      <c r="G2164" s="8"/>
      <c r="H2164" s="15"/>
      <c r="I2164" s="204"/>
      <c r="J2164" s="8"/>
      <c r="K2164" s="8"/>
      <c r="L2164" s="15"/>
      <c r="M2164" s="204"/>
      <c r="N2164" s="8"/>
      <c r="O2164" s="8"/>
      <c r="P2164" s="15">
        <v>1.2500000000000001E-2</v>
      </c>
      <c r="Q2164" s="204">
        <v>1.2699999999999999E-2</v>
      </c>
      <c r="R2164" s="8">
        <v>3.1E-2</v>
      </c>
      <c r="S2164" s="204">
        <v>3.1399999999999997E-2</v>
      </c>
      <c r="T2164" s="205">
        <v>3.6799999999999999E-2</v>
      </c>
      <c r="U2164" s="204">
        <v>3.7199999999999997E-2</v>
      </c>
      <c r="V2164" s="8">
        <v>4.0099999999999997E-2</v>
      </c>
      <c r="W2164" s="204">
        <v>4.07E-2</v>
      </c>
      <c r="X2164" s="8">
        <v>4.1300000000000003E-2</v>
      </c>
      <c r="Y2164" s="204">
        <v>4.2099999999999999E-2</v>
      </c>
      <c r="Z2164" s="8"/>
      <c r="AA2164" s="204"/>
      <c r="AB2164" s="8">
        <v>4.3400000000000001E-2</v>
      </c>
      <c r="AC2164" s="204">
        <v>4.4400000000000002E-2</v>
      </c>
      <c r="AD2164" s="8">
        <v>4.48E-2</v>
      </c>
      <c r="AE2164" s="204">
        <v>4.58E-2</v>
      </c>
      <c r="AF2164" s="8">
        <v>4.4900000000000002E-2</v>
      </c>
      <c r="AG2164" s="204">
        <v>4.5900000000000003E-2</v>
      </c>
      <c r="AI2164" s="192" t="str">
        <f t="shared" si="580"/>
        <v/>
      </c>
      <c r="AJ2164" s="192" t="str">
        <f t="shared" si="581"/>
        <v/>
      </c>
      <c r="AK2164" s="192" t="str">
        <f t="shared" si="582"/>
        <v/>
      </c>
      <c r="AL2164" s="192" t="str">
        <f t="shared" si="583"/>
        <v/>
      </c>
      <c r="AM2164" s="192" t="str">
        <f t="shared" si="584"/>
        <v/>
      </c>
      <c r="AN2164" s="192" t="str">
        <f t="shared" si="585"/>
        <v/>
      </c>
      <c r="AO2164" s="193" t="str">
        <f t="shared" si="586"/>
        <v/>
      </c>
      <c r="AP2164" s="192">
        <f t="shared" si="587"/>
        <v>1.26E-2</v>
      </c>
      <c r="AQ2164" s="193">
        <f t="shared" si="588"/>
        <v>3.1199999999999999E-2</v>
      </c>
      <c r="AR2164" s="192">
        <f t="shared" si="589"/>
        <v>3.6999999999999998E-2</v>
      </c>
      <c r="AS2164" s="192">
        <f t="shared" si="590"/>
        <v>4.0399999999999998E-2</v>
      </c>
      <c r="AT2164" s="192">
        <f t="shared" si="591"/>
        <v>4.1700000000000001E-2</v>
      </c>
      <c r="AU2164" s="193" t="str">
        <f t="shared" si="592"/>
        <v/>
      </c>
      <c r="AV2164" s="194">
        <f t="shared" si="593"/>
        <v>4.3900000000000002E-2</v>
      </c>
      <c r="AW2164" s="193">
        <f t="shared" si="594"/>
        <v>4.53E-2</v>
      </c>
      <c r="AX2164" s="193">
        <f t="shared" si="595"/>
        <v>4.5400000000000003E-2</v>
      </c>
      <c r="AZ2164" s="193">
        <f t="shared" si="579"/>
        <v>3.7187499999999998E-2</v>
      </c>
    </row>
    <row r="2165" spans="1:52" s="5" customFormat="1" ht="11.25" x14ac:dyDescent="0.2">
      <c r="A2165" s="203">
        <v>41141</v>
      </c>
      <c r="B2165" s="11"/>
      <c r="C2165" s="11"/>
      <c r="D2165" s="15"/>
      <c r="E2165" s="204"/>
      <c r="F2165" s="8"/>
      <c r="G2165" s="8"/>
      <c r="H2165" s="15"/>
      <c r="I2165" s="204"/>
      <c r="J2165" s="8"/>
      <c r="K2165" s="8"/>
      <c r="L2165" s="15"/>
      <c r="M2165" s="204"/>
      <c r="N2165" s="8"/>
      <c r="O2165" s="8"/>
      <c r="P2165" s="15">
        <v>1.29E-2</v>
      </c>
      <c r="Q2165" s="204">
        <v>1.3100000000000001E-2</v>
      </c>
      <c r="R2165" s="8">
        <v>3.1099999999999999E-2</v>
      </c>
      <c r="S2165" s="204">
        <v>3.15E-2</v>
      </c>
      <c r="T2165" s="205">
        <v>3.6499999999999998E-2</v>
      </c>
      <c r="U2165" s="204">
        <v>3.6900000000000002E-2</v>
      </c>
      <c r="V2165" s="8">
        <v>3.9699999999999999E-2</v>
      </c>
      <c r="W2165" s="204">
        <v>4.0300000000000002E-2</v>
      </c>
      <c r="X2165" s="8">
        <v>4.1000000000000002E-2</v>
      </c>
      <c r="Y2165" s="204">
        <v>4.1799999999999997E-2</v>
      </c>
      <c r="Z2165" s="8"/>
      <c r="AA2165" s="204"/>
      <c r="AB2165" s="8">
        <v>4.3200000000000002E-2</v>
      </c>
      <c r="AC2165" s="204">
        <v>4.4200000000000003E-2</v>
      </c>
      <c r="AD2165" s="8">
        <v>4.4600000000000001E-2</v>
      </c>
      <c r="AE2165" s="204">
        <v>4.5600000000000002E-2</v>
      </c>
      <c r="AF2165" s="8">
        <v>4.4699999999999997E-2</v>
      </c>
      <c r="AG2165" s="204">
        <v>4.5699999999999998E-2</v>
      </c>
      <c r="AI2165" s="192" t="str">
        <f t="shared" si="580"/>
        <v/>
      </c>
      <c r="AJ2165" s="192" t="str">
        <f t="shared" si="581"/>
        <v/>
      </c>
      <c r="AK2165" s="192" t="str">
        <f t="shared" si="582"/>
        <v/>
      </c>
      <c r="AL2165" s="192" t="str">
        <f t="shared" si="583"/>
        <v/>
      </c>
      <c r="AM2165" s="192" t="str">
        <f t="shared" si="584"/>
        <v/>
      </c>
      <c r="AN2165" s="192" t="str">
        <f t="shared" si="585"/>
        <v/>
      </c>
      <c r="AO2165" s="193" t="str">
        <f t="shared" si="586"/>
        <v/>
      </c>
      <c r="AP2165" s="192">
        <f t="shared" si="587"/>
        <v>1.3000000000000001E-2</v>
      </c>
      <c r="AQ2165" s="193">
        <f t="shared" si="588"/>
        <v>3.1300000000000001E-2</v>
      </c>
      <c r="AR2165" s="192">
        <f t="shared" si="589"/>
        <v>3.6699999999999997E-2</v>
      </c>
      <c r="AS2165" s="192">
        <f t="shared" si="590"/>
        <v>0.04</v>
      </c>
      <c r="AT2165" s="192">
        <f t="shared" si="591"/>
        <v>4.1399999999999999E-2</v>
      </c>
      <c r="AU2165" s="193" t="str">
        <f t="shared" si="592"/>
        <v/>
      </c>
      <c r="AV2165" s="194">
        <f t="shared" si="593"/>
        <v>4.3700000000000003E-2</v>
      </c>
      <c r="AW2165" s="193">
        <f t="shared" si="594"/>
        <v>4.5100000000000001E-2</v>
      </c>
      <c r="AX2165" s="193">
        <f t="shared" si="595"/>
        <v>4.5199999999999997E-2</v>
      </c>
      <c r="AZ2165" s="193">
        <f t="shared" si="579"/>
        <v>3.705E-2</v>
      </c>
    </row>
    <row r="2166" spans="1:52" s="5" customFormat="1" ht="11.25" x14ac:dyDescent="0.2">
      <c r="A2166" s="203">
        <v>41142</v>
      </c>
      <c r="B2166" s="11"/>
      <c r="C2166" s="11"/>
      <c r="D2166" s="15"/>
      <c r="E2166" s="204"/>
      <c r="F2166" s="8"/>
      <c r="G2166" s="8"/>
      <c r="H2166" s="15"/>
      <c r="I2166" s="204"/>
      <c r="J2166" s="8"/>
      <c r="K2166" s="8"/>
      <c r="L2166" s="15"/>
      <c r="M2166" s="204"/>
      <c r="N2166" s="8"/>
      <c r="O2166" s="8"/>
      <c r="P2166" s="15">
        <v>1.4E-2</v>
      </c>
      <c r="Q2166" s="204">
        <v>1.4200000000000001E-2</v>
      </c>
      <c r="R2166" s="8">
        <v>3.2300000000000002E-2</v>
      </c>
      <c r="S2166" s="204">
        <v>3.27E-2</v>
      </c>
      <c r="T2166" s="205">
        <v>3.7400000000000003E-2</v>
      </c>
      <c r="U2166" s="204">
        <v>3.78E-2</v>
      </c>
      <c r="V2166" s="8">
        <v>4.0599999999999997E-2</v>
      </c>
      <c r="W2166" s="204">
        <v>4.1200000000000001E-2</v>
      </c>
      <c r="X2166" s="8">
        <v>4.1700000000000001E-2</v>
      </c>
      <c r="Y2166" s="204">
        <v>4.2500000000000003E-2</v>
      </c>
      <c r="Z2166" s="8"/>
      <c r="AA2166" s="204"/>
      <c r="AB2166" s="8">
        <v>4.3700000000000003E-2</v>
      </c>
      <c r="AC2166" s="204">
        <v>4.4699999999999997E-2</v>
      </c>
      <c r="AD2166" s="8">
        <v>4.4999999999999998E-2</v>
      </c>
      <c r="AE2166" s="204">
        <v>4.5999999999999999E-2</v>
      </c>
      <c r="AF2166" s="8">
        <v>4.5100000000000001E-2</v>
      </c>
      <c r="AG2166" s="204">
        <v>4.6100000000000002E-2</v>
      </c>
      <c r="AI2166" s="192" t="str">
        <f t="shared" si="580"/>
        <v/>
      </c>
      <c r="AJ2166" s="192" t="str">
        <f t="shared" si="581"/>
        <v/>
      </c>
      <c r="AK2166" s="192" t="str">
        <f t="shared" si="582"/>
        <v/>
      </c>
      <c r="AL2166" s="192" t="str">
        <f t="shared" si="583"/>
        <v/>
      </c>
      <c r="AM2166" s="192" t="str">
        <f t="shared" si="584"/>
        <v/>
      </c>
      <c r="AN2166" s="192" t="str">
        <f t="shared" si="585"/>
        <v/>
      </c>
      <c r="AO2166" s="193" t="str">
        <f t="shared" si="586"/>
        <v/>
      </c>
      <c r="AP2166" s="192">
        <f t="shared" si="587"/>
        <v>1.4100000000000001E-2</v>
      </c>
      <c r="AQ2166" s="193">
        <f t="shared" si="588"/>
        <v>3.2500000000000001E-2</v>
      </c>
      <c r="AR2166" s="192">
        <f t="shared" si="589"/>
        <v>3.7600000000000001E-2</v>
      </c>
      <c r="AS2166" s="192">
        <f t="shared" si="590"/>
        <v>4.0899999999999999E-2</v>
      </c>
      <c r="AT2166" s="192">
        <f t="shared" si="591"/>
        <v>4.2099999999999999E-2</v>
      </c>
      <c r="AU2166" s="193" t="str">
        <f t="shared" si="592"/>
        <v/>
      </c>
      <c r="AV2166" s="194">
        <f t="shared" si="593"/>
        <v>4.4200000000000003E-2</v>
      </c>
      <c r="AW2166" s="193">
        <f t="shared" si="594"/>
        <v>4.5499999999999999E-2</v>
      </c>
      <c r="AX2166" s="193">
        <f t="shared" si="595"/>
        <v>4.5600000000000002E-2</v>
      </c>
      <c r="AZ2166" s="193">
        <f t="shared" si="579"/>
        <v>3.7812499999999999E-2</v>
      </c>
    </row>
    <row r="2167" spans="1:52" s="5" customFormat="1" ht="11.25" x14ac:dyDescent="0.2">
      <c r="A2167" s="203">
        <v>41143</v>
      </c>
      <c r="B2167" s="11"/>
      <c r="C2167" s="11"/>
      <c r="D2167" s="15"/>
      <c r="E2167" s="204"/>
      <c r="F2167" s="8"/>
      <c r="G2167" s="8"/>
      <c r="H2167" s="15"/>
      <c r="I2167" s="204"/>
      <c r="J2167" s="8"/>
      <c r="K2167" s="8"/>
      <c r="L2167" s="15"/>
      <c r="M2167" s="204"/>
      <c r="N2167" s="8"/>
      <c r="O2167" s="8"/>
      <c r="P2167" s="15">
        <v>1.4E-2</v>
      </c>
      <c r="Q2167" s="204">
        <v>1.4200000000000001E-2</v>
      </c>
      <c r="R2167" s="8">
        <v>3.1600000000000003E-2</v>
      </c>
      <c r="S2167" s="204">
        <v>3.2000000000000001E-2</v>
      </c>
      <c r="T2167" s="205">
        <v>3.6799999999999999E-2</v>
      </c>
      <c r="U2167" s="204">
        <v>3.7199999999999997E-2</v>
      </c>
      <c r="V2167" s="8">
        <v>0.04</v>
      </c>
      <c r="W2167" s="204">
        <v>4.0599999999999997E-2</v>
      </c>
      <c r="X2167" s="8">
        <v>4.1099999999999998E-2</v>
      </c>
      <c r="Y2167" s="204">
        <v>4.19E-2</v>
      </c>
      <c r="Z2167" s="8"/>
      <c r="AA2167" s="204"/>
      <c r="AB2167" s="8">
        <v>4.3200000000000002E-2</v>
      </c>
      <c r="AC2167" s="204">
        <v>4.4200000000000003E-2</v>
      </c>
      <c r="AD2167" s="8">
        <v>4.4499999999999998E-2</v>
      </c>
      <c r="AE2167" s="204">
        <v>4.5499999999999999E-2</v>
      </c>
      <c r="AF2167" s="8">
        <v>4.4699999999999997E-2</v>
      </c>
      <c r="AG2167" s="204">
        <v>4.5699999999999998E-2</v>
      </c>
      <c r="AI2167" s="192" t="str">
        <f t="shared" si="580"/>
        <v/>
      </c>
      <c r="AJ2167" s="192" t="str">
        <f t="shared" si="581"/>
        <v/>
      </c>
      <c r="AK2167" s="192" t="str">
        <f t="shared" si="582"/>
        <v/>
      </c>
      <c r="AL2167" s="192" t="str">
        <f t="shared" si="583"/>
        <v/>
      </c>
      <c r="AM2167" s="192" t="str">
        <f t="shared" si="584"/>
        <v/>
      </c>
      <c r="AN2167" s="192" t="str">
        <f t="shared" si="585"/>
        <v/>
      </c>
      <c r="AO2167" s="193" t="str">
        <f t="shared" si="586"/>
        <v/>
      </c>
      <c r="AP2167" s="192">
        <f t="shared" si="587"/>
        <v>1.4100000000000001E-2</v>
      </c>
      <c r="AQ2167" s="193">
        <f t="shared" si="588"/>
        <v>3.1800000000000002E-2</v>
      </c>
      <c r="AR2167" s="192">
        <f t="shared" si="589"/>
        <v>3.6999999999999998E-2</v>
      </c>
      <c r="AS2167" s="192">
        <f t="shared" si="590"/>
        <v>4.0300000000000002E-2</v>
      </c>
      <c r="AT2167" s="192">
        <f t="shared" si="591"/>
        <v>4.1499999999999995E-2</v>
      </c>
      <c r="AU2167" s="193" t="str">
        <f t="shared" si="592"/>
        <v/>
      </c>
      <c r="AV2167" s="194">
        <f t="shared" si="593"/>
        <v>4.3700000000000003E-2</v>
      </c>
      <c r="AW2167" s="193">
        <f t="shared" si="594"/>
        <v>4.4999999999999998E-2</v>
      </c>
      <c r="AX2167" s="193">
        <f t="shared" si="595"/>
        <v>4.5199999999999997E-2</v>
      </c>
      <c r="AZ2167" s="193">
        <f t="shared" si="579"/>
        <v>3.7325000000000004E-2</v>
      </c>
    </row>
    <row r="2168" spans="1:52" s="5" customFormat="1" ht="11.25" x14ac:dyDescent="0.2">
      <c r="A2168" s="203">
        <v>41144</v>
      </c>
      <c r="B2168" s="11"/>
      <c r="C2168" s="11"/>
      <c r="D2168" s="15"/>
      <c r="E2168" s="204"/>
      <c r="F2168" s="8"/>
      <c r="G2168" s="8"/>
      <c r="H2168" s="15"/>
      <c r="I2168" s="204"/>
      <c r="J2168" s="8"/>
      <c r="K2168" s="8"/>
      <c r="L2168" s="15"/>
      <c r="M2168" s="204"/>
      <c r="N2168" s="8"/>
      <c r="O2168" s="8"/>
      <c r="P2168" s="15">
        <v>1.37E-2</v>
      </c>
      <c r="Q2168" s="204">
        <v>1.3899999999999999E-2</v>
      </c>
      <c r="R2168" s="8">
        <v>3.1699999999999999E-2</v>
      </c>
      <c r="S2168" s="204">
        <v>3.2099999999999997E-2</v>
      </c>
      <c r="T2168" s="205">
        <v>3.6700000000000003E-2</v>
      </c>
      <c r="U2168" s="204">
        <v>3.7100000000000001E-2</v>
      </c>
      <c r="V2168" s="8">
        <v>4.02E-2</v>
      </c>
      <c r="W2168" s="204">
        <v>4.0800000000000003E-2</v>
      </c>
      <c r="X2168" s="8">
        <v>4.1399999999999999E-2</v>
      </c>
      <c r="Y2168" s="204">
        <v>4.2200000000000001E-2</v>
      </c>
      <c r="Z2168" s="8"/>
      <c r="AA2168" s="204"/>
      <c r="AB2168" s="8">
        <v>4.3400000000000001E-2</v>
      </c>
      <c r="AC2168" s="204">
        <v>4.4400000000000002E-2</v>
      </c>
      <c r="AD2168" s="8">
        <v>4.4699999999999997E-2</v>
      </c>
      <c r="AE2168" s="204">
        <v>4.5699999999999998E-2</v>
      </c>
      <c r="AF2168" s="8">
        <v>4.4900000000000002E-2</v>
      </c>
      <c r="AG2168" s="204">
        <v>4.5900000000000003E-2</v>
      </c>
      <c r="AI2168" s="192" t="str">
        <f t="shared" si="580"/>
        <v/>
      </c>
      <c r="AJ2168" s="192" t="str">
        <f t="shared" si="581"/>
        <v/>
      </c>
      <c r="AK2168" s="192" t="str">
        <f t="shared" si="582"/>
        <v/>
      </c>
      <c r="AL2168" s="192" t="str">
        <f t="shared" si="583"/>
        <v/>
      </c>
      <c r="AM2168" s="192" t="str">
        <f t="shared" si="584"/>
        <v/>
      </c>
      <c r="AN2168" s="192" t="str">
        <f t="shared" si="585"/>
        <v/>
      </c>
      <c r="AO2168" s="193" t="str">
        <f t="shared" si="586"/>
        <v/>
      </c>
      <c r="AP2168" s="192">
        <f t="shared" si="587"/>
        <v>1.38E-2</v>
      </c>
      <c r="AQ2168" s="193">
        <f t="shared" si="588"/>
        <v>3.1899999999999998E-2</v>
      </c>
      <c r="AR2168" s="192">
        <f t="shared" si="589"/>
        <v>3.6900000000000002E-2</v>
      </c>
      <c r="AS2168" s="192">
        <f t="shared" si="590"/>
        <v>4.0500000000000001E-2</v>
      </c>
      <c r="AT2168" s="192">
        <f t="shared" si="591"/>
        <v>4.1800000000000004E-2</v>
      </c>
      <c r="AU2168" s="193" t="str">
        <f t="shared" si="592"/>
        <v/>
      </c>
      <c r="AV2168" s="194">
        <f t="shared" si="593"/>
        <v>4.3900000000000002E-2</v>
      </c>
      <c r="AW2168" s="193">
        <f t="shared" si="594"/>
        <v>4.5199999999999997E-2</v>
      </c>
      <c r="AX2168" s="193">
        <f t="shared" si="595"/>
        <v>4.5400000000000003E-2</v>
      </c>
      <c r="AZ2168" s="193">
        <f t="shared" si="579"/>
        <v>3.7425E-2</v>
      </c>
    </row>
    <row r="2169" spans="1:52" s="5" customFormat="1" ht="11.25" x14ac:dyDescent="0.2">
      <c r="A2169" s="203">
        <v>41145</v>
      </c>
      <c r="B2169" s="11"/>
      <c r="C2169" s="11"/>
      <c r="D2169" s="15"/>
      <c r="E2169" s="204"/>
      <c r="F2169" s="8"/>
      <c r="G2169" s="8"/>
      <c r="H2169" s="15"/>
      <c r="I2169" s="204"/>
      <c r="J2169" s="8"/>
      <c r="K2169" s="8"/>
      <c r="L2169" s="15"/>
      <c r="M2169" s="204"/>
      <c r="N2169" s="8"/>
      <c r="O2169" s="8"/>
      <c r="P2169" s="15">
        <v>1.38E-2</v>
      </c>
      <c r="Q2169" s="204">
        <v>1.4E-2</v>
      </c>
      <c r="R2169" s="8">
        <v>3.1800000000000002E-2</v>
      </c>
      <c r="S2169" s="204">
        <v>3.2199999999999999E-2</v>
      </c>
      <c r="T2169" s="205">
        <v>3.6799999999999999E-2</v>
      </c>
      <c r="U2169" s="204">
        <v>3.7199999999999997E-2</v>
      </c>
      <c r="V2169" s="8">
        <v>4.0399999999999998E-2</v>
      </c>
      <c r="W2169" s="204">
        <v>4.1000000000000002E-2</v>
      </c>
      <c r="X2169" s="8">
        <v>4.1399999999999999E-2</v>
      </c>
      <c r="Y2169" s="204">
        <v>4.2200000000000001E-2</v>
      </c>
      <c r="Z2169" s="8"/>
      <c r="AA2169" s="204"/>
      <c r="AB2169" s="8">
        <v>4.3400000000000001E-2</v>
      </c>
      <c r="AC2169" s="204">
        <v>4.4400000000000002E-2</v>
      </c>
      <c r="AD2169" s="8">
        <v>4.4699999999999997E-2</v>
      </c>
      <c r="AE2169" s="204">
        <v>4.5699999999999998E-2</v>
      </c>
      <c r="AF2169" s="8">
        <v>4.4900000000000002E-2</v>
      </c>
      <c r="AG2169" s="204">
        <v>4.5900000000000003E-2</v>
      </c>
      <c r="AI2169" s="192" t="str">
        <f t="shared" si="580"/>
        <v/>
      </c>
      <c r="AJ2169" s="192" t="str">
        <f t="shared" si="581"/>
        <v/>
      </c>
      <c r="AK2169" s="192" t="str">
        <f t="shared" si="582"/>
        <v/>
      </c>
      <c r="AL2169" s="192" t="str">
        <f t="shared" si="583"/>
        <v/>
      </c>
      <c r="AM2169" s="192" t="str">
        <f t="shared" si="584"/>
        <v/>
      </c>
      <c r="AN2169" s="192" t="str">
        <f t="shared" si="585"/>
        <v/>
      </c>
      <c r="AO2169" s="193" t="str">
        <f t="shared" si="586"/>
        <v/>
      </c>
      <c r="AP2169" s="192">
        <f t="shared" si="587"/>
        <v>1.3899999999999999E-2</v>
      </c>
      <c r="AQ2169" s="193">
        <f t="shared" si="588"/>
        <v>3.2000000000000001E-2</v>
      </c>
      <c r="AR2169" s="192">
        <f t="shared" si="589"/>
        <v>3.6999999999999998E-2</v>
      </c>
      <c r="AS2169" s="192">
        <f t="shared" si="590"/>
        <v>4.07E-2</v>
      </c>
      <c r="AT2169" s="192">
        <f t="shared" si="591"/>
        <v>4.1800000000000004E-2</v>
      </c>
      <c r="AU2169" s="193" t="str">
        <f t="shared" si="592"/>
        <v/>
      </c>
      <c r="AV2169" s="194">
        <f t="shared" si="593"/>
        <v>4.3900000000000002E-2</v>
      </c>
      <c r="AW2169" s="193">
        <f t="shared" si="594"/>
        <v>4.5199999999999997E-2</v>
      </c>
      <c r="AX2169" s="193">
        <f t="shared" si="595"/>
        <v>4.5400000000000003E-2</v>
      </c>
      <c r="AZ2169" s="193">
        <f t="shared" si="579"/>
        <v>3.74875E-2</v>
      </c>
    </row>
    <row r="2170" spans="1:52" s="5" customFormat="1" ht="11.25" x14ac:dyDescent="0.2">
      <c r="A2170" s="203">
        <v>41148</v>
      </c>
      <c r="B2170" s="11"/>
      <c r="C2170" s="11"/>
      <c r="D2170" s="15"/>
      <c r="E2170" s="204"/>
      <c r="F2170" s="8"/>
      <c r="G2170" s="8"/>
      <c r="H2170" s="15"/>
      <c r="I2170" s="204"/>
      <c r="J2170" s="8"/>
      <c r="K2170" s="8"/>
      <c r="L2170" s="15"/>
      <c r="M2170" s="204"/>
      <c r="N2170" s="8"/>
      <c r="O2170" s="8"/>
      <c r="P2170" s="15">
        <v>1.4E-2</v>
      </c>
      <c r="Q2170" s="204">
        <v>1.4200000000000001E-2</v>
      </c>
      <c r="R2170" s="8">
        <v>3.1800000000000002E-2</v>
      </c>
      <c r="S2170" s="204">
        <v>3.2199999999999999E-2</v>
      </c>
      <c r="T2170" s="205">
        <v>3.6499999999999998E-2</v>
      </c>
      <c r="U2170" s="204">
        <v>3.6900000000000002E-2</v>
      </c>
      <c r="V2170" s="8">
        <v>4.0099999999999997E-2</v>
      </c>
      <c r="W2170" s="204">
        <v>4.07E-2</v>
      </c>
      <c r="X2170" s="8">
        <v>4.1099999999999998E-2</v>
      </c>
      <c r="Y2170" s="204">
        <v>4.19E-2</v>
      </c>
      <c r="Z2170" s="8"/>
      <c r="AA2170" s="204"/>
      <c r="AB2170" s="8">
        <v>4.3099999999999999E-2</v>
      </c>
      <c r="AC2170" s="204">
        <v>4.41E-2</v>
      </c>
      <c r="AD2170" s="8">
        <v>4.4499999999999998E-2</v>
      </c>
      <c r="AE2170" s="204">
        <v>4.5499999999999999E-2</v>
      </c>
      <c r="AF2170" s="8">
        <v>4.4699999999999997E-2</v>
      </c>
      <c r="AG2170" s="204">
        <v>4.5699999999999998E-2</v>
      </c>
      <c r="AI2170" s="192" t="str">
        <f t="shared" si="580"/>
        <v/>
      </c>
      <c r="AJ2170" s="192" t="str">
        <f t="shared" si="581"/>
        <v/>
      </c>
      <c r="AK2170" s="192" t="str">
        <f t="shared" si="582"/>
        <v/>
      </c>
      <c r="AL2170" s="192" t="str">
        <f t="shared" si="583"/>
        <v/>
      </c>
      <c r="AM2170" s="192" t="str">
        <f t="shared" si="584"/>
        <v/>
      </c>
      <c r="AN2170" s="192" t="str">
        <f t="shared" si="585"/>
        <v/>
      </c>
      <c r="AO2170" s="193" t="str">
        <f t="shared" si="586"/>
        <v/>
      </c>
      <c r="AP2170" s="192">
        <f t="shared" si="587"/>
        <v>1.4100000000000001E-2</v>
      </c>
      <c r="AQ2170" s="193">
        <f t="shared" si="588"/>
        <v>3.2000000000000001E-2</v>
      </c>
      <c r="AR2170" s="192">
        <f t="shared" si="589"/>
        <v>3.6699999999999997E-2</v>
      </c>
      <c r="AS2170" s="192">
        <f t="shared" si="590"/>
        <v>4.0399999999999998E-2</v>
      </c>
      <c r="AT2170" s="192">
        <f t="shared" si="591"/>
        <v>4.1499999999999995E-2</v>
      </c>
      <c r="AU2170" s="193" t="str">
        <f t="shared" si="592"/>
        <v/>
      </c>
      <c r="AV2170" s="194">
        <f t="shared" si="593"/>
        <v>4.36E-2</v>
      </c>
      <c r="AW2170" s="193">
        <f t="shared" si="594"/>
        <v>4.4999999999999998E-2</v>
      </c>
      <c r="AX2170" s="193">
        <f t="shared" si="595"/>
        <v>4.5199999999999997E-2</v>
      </c>
      <c r="AZ2170" s="193">
        <f t="shared" si="579"/>
        <v>3.7312500000000005E-2</v>
      </c>
    </row>
    <row r="2171" spans="1:52" s="5" customFormat="1" ht="11.25" x14ac:dyDescent="0.2">
      <c r="A2171" s="203">
        <v>41149</v>
      </c>
      <c r="B2171" s="11"/>
      <c r="C2171" s="11"/>
      <c r="D2171" s="15"/>
      <c r="E2171" s="204"/>
      <c r="F2171" s="8"/>
      <c r="G2171" s="8"/>
      <c r="H2171" s="15"/>
      <c r="I2171" s="204"/>
      <c r="J2171" s="8"/>
      <c r="K2171" s="8"/>
      <c r="L2171" s="15"/>
      <c r="M2171" s="204"/>
      <c r="N2171" s="8"/>
      <c r="O2171" s="8"/>
      <c r="P2171" s="15">
        <v>1.4E-2</v>
      </c>
      <c r="Q2171" s="204">
        <v>1.4200000000000001E-2</v>
      </c>
      <c r="R2171" s="8">
        <v>3.1099999999999999E-2</v>
      </c>
      <c r="S2171" s="204">
        <v>3.15E-2</v>
      </c>
      <c r="T2171" s="205">
        <v>3.5999999999999997E-2</v>
      </c>
      <c r="U2171" s="204">
        <v>3.6400000000000002E-2</v>
      </c>
      <c r="V2171" s="8">
        <v>3.9699999999999999E-2</v>
      </c>
      <c r="W2171" s="204">
        <v>4.0300000000000002E-2</v>
      </c>
      <c r="X2171" s="8">
        <v>4.07E-2</v>
      </c>
      <c r="Y2171" s="204">
        <v>4.1500000000000002E-2</v>
      </c>
      <c r="Z2171" s="8"/>
      <c r="AA2171" s="204"/>
      <c r="AB2171" s="8">
        <v>4.2799999999999998E-2</v>
      </c>
      <c r="AC2171" s="204">
        <v>4.3799999999999999E-2</v>
      </c>
      <c r="AD2171" s="8">
        <v>4.4200000000000003E-2</v>
      </c>
      <c r="AE2171" s="204">
        <v>4.5199999999999997E-2</v>
      </c>
      <c r="AF2171" s="8">
        <v>4.4400000000000002E-2</v>
      </c>
      <c r="AG2171" s="204">
        <v>4.5400000000000003E-2</v>
      </c>
      <c r="AI2171" s="192" t="str">
        <f t="shared" si="580"/>
        <v/>
      </c>
      <c r="AJ2171" s="192" t="str">
        <f t="shared" si="581"/>
        <v/>
      </c>
      <c r="AK2171" s="192" t="str">
        <f t="shared" si="582"/>
        <v/>
      </c>
      <c r="AL2171" s="192" t="str">
        <f t="shared" si="583"/>
        <v/>
      </c>
      <c r="AM2171" s="192" t="str">
        <f t="shared" si="584"/>
        <v/>
      </c>
      <c r="AN2171" s="192" t="str">
        <f t="shared" si="585"/>
        <v/>
      </c>
      <c r="AO2171" s="193" t="str">
        <f t="shared" si="586"/>
        <v/>
      </c>
      <c r="AP2171" s="192">
        <f t="shared" si="587"/>
        <v>1.4100000000000001E-2</v>
      </c>
      <c r="AQ2171" s="193">
        <f t="shared" si="588"/>
        <v>3.1300000000000001E-2</v>
      </c>
      <c r="AR2171" s="192">
        <f t="shared" si="589"/>
        <v>3.6199999999999996E-2</v>
      </c>
      <c r="AS2171" s="192">
        <f t="shared" si="590"/>
        <v>0.04</v>
      </c>
      <c r="AT2171" s="192">
        <f t="shared" si="591"/>
        <v>4.1099999999999998E-2</v>
      </c>
      <c r="AU2171" s="193" t="str">
        <f t="shared" si="592"/>
        <v/>
      </c>
      <c r="AV2171" s="194">
        <f t="shared" si="593"/>
        <v>4.3299999999999998E-2</v>
      </c>
      <c r="AW2171" s="193">
        <f t="shared" si="594"/>
        <v>4.4700000000000004E-2</v>
      </c>
      <c r="AX2171" s="193">
        <f t="shared" si="595"/>
        <v>4.4900000000000002E-2</v>
      </c>
      <c r="AZ2171" s="193">
        <f t="shared" si="579"/>
        <v>3.6950000000000004E-2</v>
      </c>
    </row>
    <row r="2172" spans="1:52" s="5" customFormat="1" ht="11.25" x14ac:dyDescent="0.2">
      <c r="A2172" s="203">
        <v>41150</v>
      </c>
      <c r="B2172" s="11"/>
      <c r="C2172" s="11"/>
      <c r="D2172" s="15"/>
      <c r="E2172" s="204"/>
      <c r="F2172" s="8"/>
      <c r="G2172" s="8"/>
      <c r="H2172" s="15"/>
      <c r="I2172" s="204"/>
      <c r="J2172" s="8"/>
      <c r="K2172" s="8"/>
      <c r="L2172" s="15"/>
      <c r="M2172" s="204"/>
      <c r="N2172" s="8"/>
      <c r="O2172" s="8"/>
      <c r="P2172" s="15">
        <v>1.4200000000000001E-2</v>
      </c>
      <c r="Q2172" s="204">
        <v>1.44E-2</v>
      </c>
      <c r="R2172" s="8">
        <v>3.0800000000000001E-2</v>
      </c>
      <c r="S2172" s="204">
        <v>3.1199999999999999E-2</v>
      </c>
      <c r="T2172" s="205">
        <v>3.5499999999999997E-2</v>
      </c>
      <c r="U2172" s="204">
        <v>3.5900000000000001E-2</v>
      </c>
      <c r="V2172" s="8">
        <v>3.9300000000000002E-2</v>
      </c>
      <c r="W2172" s="204">
        <v>3.9899999999999998E-2</v>
      </c>
      <c r="X2172" s="8">
        <v>4.0300000000000002E-2</v>
      </c>
      <c r="Y2172" s="204">
        <v>4.1099999999999998E-2</v>
      </c>
      <c r="Z2172" s="8"/>
      <c r="AA2172" s="204"/>
      <c r="AB2172" s="8">
        <v>4.2500000000000003E-2</v>
      </c>
      <c r="AC2172" s="204">
        <v>4.3499999999999997E-2</v>
      </c>
      <c r="AD2172" s="8">
        <v>4.3999999999999997E-2</v>
      </c>
      <c r="AE2172" s="204">
        <v>4.4999999999999998E-2</v>
      </c>
      <c r="AF2172" s="8">
        <v>4.4200000000000003E-2</v>
      </c>
      <c r="AG2172" s="204">
        <v>4.5199999999999997E-2</v>
      </c>
      <c r="AI2172" s="192" t="str">
        <f t="shared" si="580"/>
        <v/>
      </c>
      <c r="AJ2172" s="192" t="str">
        <f t="shared" si="581"/>
        <v/>
      </c>
      <c r="AK2172" s="192" t="str">
        <f t="shared" si="582"/>
        <v/>
      </c>
      <c r="AL2172" s="192" t="str">
        <f t="shared" si="583"/>
        <v/>
      </c>
      <c r="AM2172" s="192" t="str">
        <f t="shared" si="584"/>
        <v/>
      </c>
      <c r="AN2172" s="192" t="str">
        <f t="shared" si="585"/>
        <v/>
      </c>
      <c r="AO2172" s="193" t="str">
        <f t="shared" si="586"/>
        <v/>
      </c>
      <c r="AP2172" s="192">
        <f t="shared" si="587"/>
        <v>1.43E-2</v>
      </c>
      <c r="AQ2172" s="193">
        <f t="shared" si="588"/>
        <v>3.1E-2</v>
      </c>
      <c r="AR2172" s="192">
        <f t="shared" si="589"/>
        <v>3.5699999999999996E-2</v>
      </c>
      <c r="AS2172" s="192">
        <f t="shared" si="590"/>
        <v>3.9599999999999996E-2</v>
      </c>
      <c r="AT2172" s="192">
        <f t="shared" si="591"/>
        <v>4.07E-2</v>
      </c>
      <c r="AU2172" s="193" t="str">
        <f t="shared" si="592"/>
        <v/>
      </c>
      <c r="AV2172" s="194">
        <f t="shared" si="593"/>
        <v>4.2999999999999997E-2</v>
      </c>
      <c r="AW2172" s="193">
        <f t="shared" si="594"/>
        <v>4.4499999999999998E-2</v>
      </c>
      <c r="AX2172" s="193">
        <f t="shared" si="595"/>
        <v>4.4700000000000004E-2</v>
      </c>
      <c r="AZ2172" s="193">
        <f t="shared" si="579"/>
        <v>3.6687499999999998E-2</v>
      </c>
    </row>
    <row r="2173" spans="1:52" s="5" customFormat="1" ht="11.25" x14ac:dyDescent="0.2">
      <c r="A2173" s="203">
        <v>41151</v>
      </c>
      <c r="B2173" s="11"/>
      <c r="C2173" s="11"/>
      <c r="D2173" s="15"/>
      <c r="E2173" s="204"/>
      <c r="F2173" s="8"/>
      <c r="G2173" s="8"/>
      <c r="H2173" s="15"/>
      <c r="I2173" s="204"/>
      <c r="J2173" s="8"/>
      <c r="K2173" s="8"/>
      <c r="L2173" s="15"/>
      <c r="M2173" s="204"/>
      <c r="N2173" s="8"/>
      <c r="O2173" s="8"/>
      <c r="P2173" s="15">
        <v>1.46E-2</v>
      </c>
      <c r="Q2173" s="204">
        <v>1.4800000000000001E-2</v>
      </c>
      <c r="R2173" s="8">
        <v>3.1E-2</v>
      </c>
      <c r="S2173" s="204">
        <v>3.1399999999999997E-2</v>
      </c>
      <c r="T2173" s="205">
        <v>3.56E-2</v>
      </c>
      <c r="U2173" s="204">
        <v>3.5999999999999997E-2</v>
      </c>
      <c r="V2173" s="8">
        <v>3.9600000000000003E-2</v>
      </c>
      <c r="W2173" s="204">
        <v>4.02E-2</v>
      </c>
      <c r="X2173" s="8">
        <v>4.0399999999999998E-2</v>
      </c>
      <c r="Y2173" s="204">
        <v>4.1200000000000001E-2</v>
      </c>
      <c r="Z2173" s="8"/>
      <c r="AA2173" s="204"/>
      <c r="AB2173" s="8">
        <v>4.2500000000000003E-2</v>
      </c>
      <c r="AC2173" s="204">
        <v>4.3499999999999997E-2</v>
      </c>
      <c r="AD2173" s="8">
        <v>4.3999999999999997E-2</v>
      </c>
      <c r="AE2173" s="204">
        <v>4.4999999999999998E-2</v>
      </c>
      <c r="AF2173" s="8">
        <v>4.4200000000000003E-2</v>
      </c>
      <c r="AG2173" s="204">
        <v>4.5199999999999997E-2</v>
      </c>
      <c r="AI2173" s="192" t="str">
        <f t="shared" si="580"/>
        <v/>
      </c>
      <c r="AJ2173" s="192" t="str">
        <f t="shared" si="581"/>
        <v/>
      </c>
      <c r="AK2173" s="192" t="str">
        <f t="shared" si="582"/>
        <v/>
      </c>
      <c r="AL2173" s="192" t="str">
        <f t="shared" si="583"/>
        <v/>
      </c>
      <c r="AM2173" s="192" t="str">
        <f t="shared" si="584"/>
        <v/>
      </c>
      <c r="AN2173" s="192" t="str">
        <f t="shared" si="585"/>
        <v/>
      </c>
      <c r="AO2173" s="193" t="str">
        <f t="shared" si="586"/>
        <v/>
      </c>
      <c r="AP2173" s="192">
        <f t="shared" si="587"/>
        <v>1.4700000000000001E-2</v>
      </c>
      <c r="AQ2173" s="193">
        <f t="shared" si="588"/>
        <v>3.1199999999999999E-2</v>
      </c>
      <c r="AR2173" s="192">
        <f t="shared" si="589"/>
        <v>3.5799999999999998E-2</v>
      </c>
      <c r="AS2173" s="192">
        <f t="shared" si="590"/>
        <v>3.9900000000000005E-2</v>
      </c>
      <c r="AT2173" s="192">
        <f t="shared" si="591"/>
        <v>4.0800000000000003E-2</v>
      </c>
      <c r="AU2173" s="193" t="str">
        <f t="shared" si="592"/>
        <v/>
      </c>
      <c r="AV2173" s="194">
        <f t="shared" si="593"/>
        <v>4.2999999999999997E-2</v>
      </c>
      <c r="AW2173" s="193">
        <f t="shared" si="594"/>
        <v>4.4499999999999998E-2</v>
      </c>
      <c r="AX2173" s="193">
        <f t="shared" si="595"/>
        <v>4.4700000000000004E-2</v>
      </c>
      <c r="AZ2173" s="193">
        <f t="shared" si="579"/>
        <v>3.6824999999999997E-2</v>
      </c>
    </row>
    <row r="2174" spans="1:52" s="5" customFormat="1" ht="11.25" x14ac:dyDescent="0.2">
      <c r="A2174" s="203">
        <v>41152</v>
      </c>
      <c r="B2174" s="11"/>
      <c r="C2174" s="11"/>
      <c r="D2174" s="15"/>
      <c r="E2174" s="204"/>
      <c r="F2174" s="8"/>
      <c r="G2174" s="8"/>
      <c r="H2174" s="15"/>
      <c r="I2174" s="204"/>
      <c r="J2174" s="8"/>
      <c r="K2174" s="8"/>
      <c r="L2174" s="15"/>
      <c r="M2174" s="204"/>
      <c r="N2174" s="8"/>
      <c r="O2174" s="8"/>
      <c r="P2174" s="15">
        <v>1.4800000000000001E-2</v>
      </c>
      <c r="Q2174" s="204">
        <v>1.4999999999999999E-2</v>
      </c>
      <c r="R2174" s="8">
        <v>3.1300000000000001E-2</v>
      </c>
      <c r="S2174" s="204">
        <v>3.1699999999999999E-2</v>
      </c>
      <c r="T2174" s="205">
        <v>3.5499999999999997E-2</v>
      </c>
      <c r="U2174" s="204">
        <v>3.5900000000000001E-2</v>
      </c>
      <c r="V2174" s="8">
        <v>3.8800000000000001E-2</v>
      </c>
      <c r="W2174" s="204">
        <v>3.9399999999999998E-2</v>
      </c>
      <c r="X2174" s="8">
        <v>0.04</v>
      </c>
      <c r="Y2174" s="204">
        <v>4.0800000000000003E-2</v>
      </c>
      <c r="Z2174" s="8"/>
      <c r="AA2174" s="204"/>
      <c r="AB2174" s="8">
        <v>4.2200000000000001E-2</v>
      </c>
      <c r="AC2174" s="204">
        <v>4.3200000000000002E-2</v>
      </c>
      <c r="AD2174" s="8">
        <v>4.3700000000000003E-2</v>
      </c>
      <c r="AE2174" s="204">
        <v>4.4699999999999997E-2</v>
      </c>
      <c r="AF2174" s="8">
        <v>4.3900000000000002E-2</v>
      </c>
      <c r="AG2174" s="204">
        <v>4.4900000000000002E-2</v>
      </c>
      <c r="AI2174" s="192" t="str">
        <f t="shared" si="580"/>
        <v/>
      </c>
      <c r="AJ2174" s="192" t="str">
        <f t="shared" si="581"/>
        <v/>
      </c>
      <c r="AK2174" s="192" t="str">
        <f t="shared" si="582"/>
        <v/>
      </c>
      <c r="AL2174" s="192" t="str">
        <f t="shared" si="583"/>
        <v/>
      </c>
      <c r="AM2174" s="192" t="str">
        <f t="shared" si="584"/>
        <v/>
      </c>
      <c r="AN2174" s="192" t="str">
        <f t="shared" si="585"/>
        <v/>
      </c>
      <c r="AO2174" s="193" t="str">
        <f t="shared" si="586"/>
        <v/>
      </c>
      <c r="AP2174" s="192">
        <f t="shared" si="587"/>
        <v>1.49E-2</v>
      </c>
      <c r="AQ2174" s="193">
        <f t="shared" si="588"/>
        <v>3.15E-2</v>
      </c>
      <c r="AR2174" s="192">
        <f t="shared" si="589"/>
        <v>3.5699999999999996E-2</v>
      </c>
      <c r="AS2174" s="192">
        <f t="shared" si="590"/>
        <v>3.9099999999999996E-2</v>
      </c>
      <c r="AT2174" s="192">
        <f t="shared" si="591"/>
        <v>4.0400000000000005E-2</v>
      </c>
      <c r="AU2174" s="193" t="str">
        <f t="shared" si="592"/>
        <v/>
      </c>
      <c r="AV2174" s="194">
        <f t="shared" si="593"/>
        <v>4.2700000000000002E-2</v>
      </c>
      <c r="AW2174" s="193">
        <f t="shared" si="594"/>
        <v>4.4200000000000003E-2</v>
      </c>
      <c r="AX2174" s="193">
        <f t="shared" si="595"/>
        <v>4.4400000000000002E-2</v>
      </c>
      <c r="AZ2174" s="193">
        <f t="shared" si="579"/>
        <v>3.6612499999999999E-2</v>
      </c>
    </row>
    <row r="2175" spans="1:52" s="5" customFormat="1" ht="11.25" x14ac:dyDescent="0.2">
      <c r="A2175" s="203">
        <v>41155</v>
      </c>
      <c r="B2175" s="11"/>
      <c r="C2175" s="11"/>
      <c r="D2175" s="15"/>
      <c r="E2175" s="204"/>
      <c r="F2175" s="8"/>
      <c r="G2175" s="8"/>
      <c r="H2175" s="15"/>
      <c r="I2175" s="204"/>
      <c r="J2175" s="8"/>
      <c r="K2175" s="8"/>
      <c r="L2175" s="15"/>
      <c r="M2175" s="204"/>
      <c r="N2175" s="8"/>
      <c r="O2175" s="8"/>
      <c r="P2175" s="15">
        <v>1.5100000000000001E-2</v>
      </c>
      <c r="Q2175" s="204">
        <v>1.5299999999999999E-2</v>
      </c>
      <c r="R2175" s="8">
        <v>3.1300000000000001E-2</v>
      </c>
      <c r="S2175" s="204">
        <v>3.1699999999999999E-2</v>
      </c>
      <c r="T2175" s="205">
        <v>3.5200000000000002E-2</v>
      </c>
      <c r="U2175" s="204">
        <v>3.56E-2</v>
      </c>
      <c r="V2175" s="8">
        <v>3.8100000000000002E-2</v>
      </c>
      <c r="W2175" s="204">
        <v>3.8699999999999998E-2</v>
      </c>
      <c r="X2175" s="8">
        <v>3.95E-2</v>
      </c>
      <c r="Y2175" s="204">
        <v>4.0300000000000002E-2</v>
      </c>
      <c r="Z2175" s="8"/>
      <c r="AA2175" s="204"/>
      <c r="AB2175" s="8">
        <v>4.19E-2</v>
      </c>
      <c r="AC2175" s="204">
        <v>4.2900000000000001E-2</v>
      </c>
      <c r="AD2175" s="8">
        <v>4.3499999999999997E-2</v>
      </c>
      <c r="AE2175" s="204">
        <v>4.4499999999999998E-2</v>
      </c>
      <c r="AF2175" s="8">
        <v>4.3700000000000003E-2</v>
      </c>
      <c r="AG2175" s="204">
        <v>4.4699999999999997E-2</v>
      </c>
      <c r="AI2175" s="192" t="str">
        <f t="shared" si="580"/>
        <v/>
      </c>
      <c r="AJ2175" s="192" t="str">
        <f t="shared" si="581"/>
        <v/>
      </c>
      <c r="AK2175" s="192" t="str">
        <f t="shared" si="582"/>
        <v/>
      </c>
      <c r="AL2175" s="192" t="str">
        <f t="shared" si="583"/>
        <v/>
      </c>
      <c r="AM2175" s="192" t="str">
        <f t="shared" si="584"/>
        <v/>
      </c>
      <c r="AN2175" s="192" t="str">
        <f t="shared" si="585"/>
        <v/>
      </c>
      <c r="AO2175" s="193" t="str">
        <f t="shared" si="586"/>
        <v/>
      </c>
      <c r="AP2175" s="192">
        <f t="shared" si="587"/>
        <v>1.52E-2</v>
      </c>
      <c r="AQ2175" s="193">
        <f t="shared" si="588"/>
        <v>3.15E-2</v>
      </c>
      <c r="AR2175" s="192">
        <f t="shared" si="589"/>
        <v>3.5400000000000001E-2</v>
      </c>
      <c r="AS2175" s="192">
        <f t="shared" si="590"/>
        <v>3.8400000000000004E-2</v>
      </c>
      <c r="AT2175" s="192">
        <f t="shared" si="591"/>
        <v>3.9900000000000005E-2</v>
      </c>
      <c r="AU2175" s="193" t="str">
        <f t="shared" si="592"/>
        <v/>
      </c>
      <c r="AV2175" s="194">
        <f t="shared" si="593"/>
        <v>4.24E-2</v>
      </c>
      <c r="AW2175" s="193">
        <f t="shared" si="594"/>
        <v>4.3999999999999997E-2</v>
      </c>
      <c r="AX2175" s="193">
        <f t="shared" si="595"/>
        <v>4.4200000000000003E-2</v>
      </c>
      <c r="AZ2175" s="193">
        <f t="shared" si="579"/>
        <v>3.6375000000000005E-2</v>
      </c>
    </row>
    <row r="2176" spans="1:52" s="5" customFormat="1" ht="11.25" x14ac:dyDescent="0.2">
      <c r="A2176" s="203">
        <v>41156</v>
      </c>
      <c r="B2176" s="11"/>
      <c r="C2176" s="11"/>
      <c r="D2176" s="15"/>
      <c r="E2176" s="204"/>
      <c r="F2176" s="8"/>
      <c r="G2176" s="8"/>
      <c r="H2176" s="15"/>
      <c r="I2176" s="204"/>
      <c r="J2176" s="8"/>
      <c r="K2176" s="8"/>
      <c r="L2176" s="15"/>
      <c r="M2176" s="204"/>
      <c r="N2176" s="8"/>
      <c r="O2176" s="8"/>
      <c r="P2176" s="15">
        <v>1.49E-2</v>
      </c>
      <c r="Q2176" s="204">
        <v>1.5100000000000001E-2</v>
      </c>
      <c r="R2176" s="8">
        <v>3.1E-2</v>
      </c>
      <c r="S2176" s="204">
        <v>3.1399999999999997E-2</v>
      </c>
      <c r="T2176" s="205">
        <v>3.5000000000000003E-2</v>
      </c>
      <c r="U2176" s="204">
        <v>3.5400000000000001E-2</v>
      </c>
      <c r="V2176" s="8">
        <v>3.7999999999999999E-2</v>
      </c>
      <c r="W2176" s="204">
        <v>3.8600000000000002E-2</v>
      </c>
      <c r="X2176" s="8">
        <v>3.9300000000000002E-2</v>
      </c>
      <c r="Y2176" s="204">
        <v>4.0099999999999997E-2</v>
      </c>
      <c r="Z2176" s="8"/>
      <c r="AA2176" s="204"/>
      <c r="AB2176" s="8">
        <v>4.1799999999999997E-2</v>
      </c>
      <c r="AC2176" s="204">
        <v>4.2799999999999998E-2</v>
      </c>
      <c r="AD2176" s="8">
        <v>4.3400000000000001E-2</v>
      </c>
      <c r="AE2176" s="204">
        <v>4.4400000000000002E-2</v>
      </c>
      <c r="AF2176" s="8">
        <v>4.3700000000000003E-2</v>
      </c>
      <c r="AG2176" s="204">
        <v>4.4699999999999997E-2</v>
      </c>
      <c r="AI2176" s="192" t="str">
        <f t="shared" si="580"/>
        <v/>
      </c>
      <c r="AJ2176" s="192" t="str">
        <f t="shared" si="581"/>
        <v/>
      </c>
      <c r="AK2176" s="192" t="str">
        <f t="shared" si="582"/>
        <v/>
      </c>
      <c r="AL2176" s="192" t="str">
        <f t="shared" si="583"/>
        <v/>
      </c>
      <c r="AM2176" s="192" t="str">
        <f t="shared" si="584"/>
        <v/>
      </c>
      <c r="AN2176" s="192" t="str">
        <f t="shared" si="585"/>
        <v/>
      </c>
      <c r="AO2176" s="193" t="str">
        <f t="shared" si="586"/>
        <v/>
      </c>
      <c r="AP2176" s="192">
        <f t="shared" si="587"/>
        <v>1.4999999999999999E-2</v>
      </c>
      <c r="AQ2176" s="193">
        <f t="shared" si="588"/>
        <v>3.1199999999999999E-2</v>
      </c>
      <c r="AR2176" s="192">
        <f t="shared" si="589"/>
        <v>3.5200000000000002E-2</v>
      </c>
      <c r="AS2176" s="192">
        <f t="shared" si="590"/>
        <v>3.8300000000000001E-2</v>
      </c>
      <c r="AT2176" s="192">
        <f t="shared" si="591"/>
        <v>3.9699999999999999E-2</v>
      </c>
      <c r="AU2176" s="193" t="str">
        <f t="shared" si="592"/>
        <v/>
      </c>
      <c r="AV2176" s="194">
        <f t="shared" si="593"/>
        <v>4.2299999999999997E-2</v>
      </c>
      <c r="AW2176" s="193">
        <f t="shared" si="594"/>
        <v>4.3900000000000002E-2</v>
      </c>
      <c r="AX2176" s="193">
        <f t="shared" si="595"/>
        <v>4.4200000000000003E-2</v>
      </c>
      <c r="AZ2176" s="193">
        <f t="shared" si="579"/>
        <v>3.6225E-2</v>
      </c>
    </row>
    <row r="2177" spans="1:52" s="5" customFormat="1" ht="11.25" x14ac:dyDescent="0.2">
      <c r="A2177" s="203">
        <v>41157</v>
      </c>
      <c r="B2177" s="11"/>
      <c r="C2177" s="11"/>
      <c r="D2177" s="15"/>
      <c r="E2177" s="204"/>
      <c r="F2177" s="8"/>
      <c r="G2177" s="8"/>
      <c r="H2177" s="15"/>
      <c r="I2177" s="204"/>
      <c r="J2177" s="8"/>
      <c r="K2177" s="8"/>
      <c r="L2177" s="15"/>
      <c r="M2177" s="204"/>
      <c r="N2177" s="8"/>
      <c r="O2177" s="8"/>
      <c r="P2177" s="15">
        <v>1.44E-2</v>
      </c>
      <c r="Q2177" s="204">
        <v>1.46E-2</v>
      </c>
      <c r="R2177" s="8">
        <v>3.0800000000000001E-2</v>
      </c>
      <c r="S2177" s="204">
        <v>3.1199999999999999E-2</v>
      </c>
      <c r="T2177" s="205">
        <v>3.5000000000000003E-2</v>
      </c>
      <c r="U2177" s="204">
        <v>3.5400000000000001E-2</v>
      </c>
      <c r="V2177" s="8">
        <v>3.7999999999999999E-2</v>
      </c>
      <c r="W2177" s="204">
        <v>3.8600000000000002E-2</v>
      </c>
      <c r="X2177" s="8">
        <v>3.9399999999999998E-2</v>
      </c>
      <c r="Y2177" s="204">
        <v>4.02E-2</v>
      </c>
      <c r="Z2177" s="8"/>
      <c r="AA2177" s="204"/>
      <c r="AB2177" s="8">
        <v>4.19E-2</v>
      </c>
      <c r="AC2177" s="204">
        <v>4.2900000000000001E-2</v>
      </c>
      <c r="AD2177" s="8">
        <v>4.3499999999999997E-2</v>
      </c>
      <c r="AE2177" s="204">
        <v>4.4499999999999998E-2</v>
      </c>
      <c r="AF2177" s="8">
        <v>4.3799999999999999E-2</v>
      </c>
      <c r="AG2177" s="204">
        <v>4.48E-2</v>
      </c>
      <c r="AI2177" s="192" t="str">
        <f t="shared" si="580"/>
        <v/>
      </c>
      <c r="AJ2177" s="192" t="str">
        <f t="shared" si="581"/>
        <v/>
      </c>
      <c r="AK2177" s="192" t="str">
        <f t="shared" si="582"/>
        <v/>
      </c>
      <c r="AL2177" s="192" t="str">
        <f t="shared" si="583"/>
        <v/>
      </c>
      <c r="AM2177" s="192" t="str">
        <f t="shared" si="584"/>
        <v/>
      </c>
      <c r="AN2177" s="192" t="str">
        <f t="shared" si="585"/>
        <v/>
      </c>
      <c r="AO2177" s="193" t="str">
        <f t="shared" si="586"/>
        <v/>
      </c>
      <c r="AP2177" s="192">
        <f t="shared" si="587"/>
        <v>1.4499999999999999E-2</v>
      </c>
      <c r="AQ2177" s="193">
        <f t="shared" si="588"/>
        <v>3.1E-2</v>
      </c>
      <c r="AR2177" s="192">
        <f t="shared" si="589"/>
        <v>3.5200000000000002E-2</v>
      </c>
      <c r="AS2177" s="192">
        <f t="shared" si="590"/>
        <v>3.8300000000000001E-2</v>
      </c>
      <c r="AT2177" s="192">
        <f t="shared" si="591"/>
        <v>3.9800000000000002E-2</v>
      </c>
      <c r="AU2177" s="193" t="str">
        <f t="shared" si="592"/>
        <v/>
      </c>
      <c r="AV2177" s="194">
        <f t="shared" si="593"/>
        <v>4.24E-2</v>
      </c>
      <c r="AW2177" s="193">
        <f t="shared" si="594"/>
        <v>4.3999999999999997E-2</v>
      </c>
      <c r="AX2177" s="193">
        <f t="shared" si="595"/>
        <v>4.4299999999999999E-2</v>
      </c>
      <c r="AZ2177" s="193">
        <f t="shared" si="579"/>
        <v>3.6187499999999997E-2</v>
      </c>
    </row>
    <row r="2178" spans="1:52" s="5" customFormat="1" ht="11.25" x14ac:dyDescent="0.2">
      <c r="A2178" s="203">
        <v>41158</v>
      </c>
      <c r="B2178" s="11"/>
      <c r="C2178" s="11"/>
      <c r="D2178" s="15"/>
      <c r="E2178" s="204"/>
      <c r="F2178" s="8"/>
      <c r="G2178" s="8"/>
      <c r="H2178" s="15"/>
      <c r="I2178" s="204"/>
      <c r="J2178" s="8"/>
      <c r="K2178" s="8"/>
      <c r="L2178" s="15"/>
      <c r="M2178" s="204"/>
      <c r="N2178" s="8"/>
      <c r="O2178" s="8"/>
      <c r="P2178" s="15">
        <v>1.32E-2</v>
      </c>
      <c r="Q2178" s="204">
        <v>1.34E-2</v>
      </c>
      <c r="R2178" s="8">
        <v>3.0200000000000001E-2</v>
      </c>
      <c r="S2178" s="204">
        <v>3.0599999999999999E-2</v>
      </c>
      <c r="T2178" s="205">
        <v>3.44E-2</v>
      </c>
      <c r="U2178" s="204">
        <v>3.4799999999999998E-2</v>
      </c>
      <c r="V2178" s="8">
        <v>3.7900000000000003E-2</v>
      </c>
      <c r="W2178" s="204">
        <v>3.85E-2</v>
      </c>
      <c r="X2178" s="8">
        <v>3.9300000000000002E-2</v>
      </c>
      <c r="Y2178" s="204">
        <v>4.0099999999999997E-2</v>
      </c>
      <c r="Z2178" s="8"/>
      <c r="AA2178" s="204"/>
      <c r="AB2178" s="8">
        <v>4.19E-2</v>
      </c>
      <c r="AC2178" s="204">
        <v>4.2900000000000001E-2</v>
      </c>
      <c r="AD2178" s="8">
        <v>4.3700000000000003E-2</v>
      </c>
      <c r="AE2178" s="204">
        <v>4.4699999999999997E-2</v>
      </c>
      <c r="AF2178" s="8">
        <v>4.3999999999999997E-2</v>
      </c>
      <c r="AG2178" s="204">
        <v>4.4999999999999998E-2</v>
      </c>
      <c r="AI2178" s="192" t="str">
        <f t="shared" si="580"/>
        <v/>
      </c>
      <c r="AJ2178" s="192" t="str">
        <f t="shared" si="581"/>
        <v/>
      </c>
      <c r="AK2178" s="192" t="str">
        <f t="shared" si="582"/>
        <v/>
      </c>
      <c r="AL2178" s="192" t="str">
        <f t="shared" si="583"/>
        <v/>
      </c>
      <c r="AM2178" s="192" t="str">
        <f t="shared" si="584"/>
        <v/>
      </c>
      <c r="AN2178" s="192" t="str">
        <f t="shared" si="585"/>
        <v/>
      </c>
      <c r="AO2178" s="193" t="str">
        <f t="shared" si="586"/>
        <v/>
      </c>
      <c r="AP2178" s="192">
        <f t="shared" si="587"/>
        <v>1.3299999999999999E-2</v>
      </c>
      <c r="AQ2178" s="193">
        <f t="shared" si="588"/>
        <v>3.04E-2</v>
      </c>
      <c r="AR2178" s="192">
        <f t="shared" si="589"/>
        <v>3.4599999999999999E-2</v>
      </c>
      <c r="AS2178" s="192">
        <f t="shared" si="590"/>
        <v>3.8199999999999998E-2</v>
      </c>
      <c r="AT2178" s="192">
        <f t="shared" si="591"/>
        <v>3.9699999999999999E-2</v>
      </c>
      <c r="AU2178" s="193" t="str">
        <f t="shared" si="592"/>
        <v/>
      </c>
      <c r="AV2178" s="194">
        <f t="shared" si="593"/>
        <v>4.24E-2</v>
      </c>
      <c r="AW2178" s="193">
        <f t="shared" si="594"/>
        <v>4.4200000000000003E-2</v>
      </c>
      <c r="AX2178" s="193">
        <f t="shared" si="595"/>
        <v>4.4499999999999998E-2</v>
      </c>
      <c r="AZ2178" s="193">
        <f t="shared" si="579"/>
        <v>3.59125E-2</v>
      </c>
    </row>
    <row r="2179" spans="1:52" s="5" customFormat="1" ht="11.25" x14ac:dyDescent="0.2">
      <c r="A2179" s="203">
        <v>41162</v>
      </c>
      <c r="B2179" s="11"/>
      <c r="C2179" s="11"/>
      <c r="D2179" s="15"/>
      <c r="E2179" s="204"/>
      <c r="F2179" s="8"/>
      <c r="G2179" s="8"/>
      <c r="H2179" s="15"/>
      <c r="I2179" s="204"/>
      <c r="J2179" s="8"/>
      <c r="K2179" s="8"/>
      <c r="L2179" s="15"/>
      <c r="M2179" s="204"/>
      <c r="N2179" s="8"/>
      <c r="O2179" s="8"/>
      <c r="P2179" s="15">
        <v>1.3299999999999999E-2</v>
      </c>
      <c r="Q2179" s="204">
        <v>1.35E-2</v>
      </c>
      <c r="R2179" s="8">
        <v>3.0499999999999999E-2</v>
      </c>
      <c r="S2179" s="204">
        <v>3.09E-2</v>
      </c>
      <c r="T2179" s="205">
        <v>3.4799999999999998E-2</v>
      </c>
      <c r="U2179" s="204">
        <v>3.5200000000000002E-2</v>
      </c>
      <c r="V2179" s="8">
        <v>3.8199999999999998E-2</v>
      </c>
      <c r="W2179" s="204">
        <v>3.8800000000000001E-2</v>
      </c>
      <c r="X2179" s="8">
        <v>3.9600000000000003E-2</v>
      </c>
      <c r="Y2179" s="204">
        <v>4.0399999999999998E-2</v>
      </c>
      <c r="Z2179" s="8"/>
      <c r="AA2179" s="204"/>
      <c r="AB2179" s="8">
        <v>4.2099999999999999E-2</v>
      </c>
      <c r="AC2179" s="204">
        <v>4.3099999999999999E-2</v>
      </c>
      <c r="AD2179" s="8">
        <v>4.3900000000000002E-2</v>
      </c>
      <c r="AE2179" s="204">
        <v>4.4900000000000002E-2</v>
      </c>
      <c r="AF2179" s="8">
        <v>4.4200000000000003E-2</v>
      </c>
      <c r="AG2179" s="204">
        <v>4.5199999999999997E-2</v>
      </c>
      <c r="AI2179" s="192" t="str">
        <f t="shared" si="580"/>
        <v/>
      </c>
      <c r="AJ2179" s="192" t="str">
        <f t="shared" si="581"/>
        <v/>
      </c>
      <c r="AK2179" s="192" t="str">
        <f t="shared" si="582"/>
        <v/>
      </c>
      <c r="AL2179" s="192" t="str">
        <f t="shared" si="583"/>
        <v/>
      </c>
      <c r="AM2179" s="192" t="str">
        <f t="shared" si="584"/>
        <v/>
      </c>
      <c r="AN2179" s="192" t="str">
        <f t="shared" si="585"/>
        <v/>
      </c>
      <c r="AO2179" s="193" t="str">
        <f t="shared" si="586"/>
        <v/>
      </c>
      <c r="AP2179" s="192">
        <f t="shared" si="587"/>
        <v>1.3399999999999999E-2</v>
      </c>
      <c r="AQ2179" s="193">
        <f t="shared" si="588"/>
        <v>3.0699999999999998E-2</v>
      </c>
      <c r="AR2179" s="192">
        <f t="shared" si="589"/>
        <v>3.5000000000000003E-2</v>
      </c>
      <c r="AS2179" s="192">
        <f t="shared" si="590"/>
        <v>3.85E-2</v>
      </c>
      <c r="AT2179" s="192">
        <f t="shared" si="591"/>
        <v>0.04</v>
      </c>
      <c r="AU2179" s="193" t="str">
        <f t="shared" si="592"/>
        <v/>
      </c>
      <c r="AV2179" s="194">
        <f t="shared" si="593"/>
        <v>4.2599999999999999E-2</v>
      </c>
      <c r="AW2179" s="193">
        <f t="shared" si="594"/>
        <v>4.4400000000000002E-2</v>
      </c>
      <c r="AX2179" s="193">
        <f t="shared" si="595"/>
        <v>4.4700000000000004E-2</v>
      </c>
      <c r="AZ2179" s="193">
        <f t="shared" si="579"/>
        <v>3.61625E-2</v>
      </c>
    </row>
    <row r="2180" spans="1:52" s="5" customFormat="1" ht="11.25" x14ac:dyDescent="0.2">
      <c r="A2180" s="203">
        <v>41163</v>
      </c>
      <c r="B2180" s="11"/>
      <c r="C2180" s="11"/>
      <c r="D2180" s="15"/>
      <c r="E2180" s="204"/>
      <c r="F2180" s="8"/>
      <c r="G2180" s="8"/>
      <c r="H2180" s="15"/>
      <c r="I2180" s="204"/>
      <c r="J2180" s="8"/>
      <c r="K2180" s="8"/>
      <c r="L2180" s="15"/>
      <c r="M2180" s="204"/>
      <c r="N2180" s="8"/>
      <c r="O2180" s="8"/>
      <c r="P2180" s="15">
        <v>1.3899999999999999E-2</v>
      </c>
      <c r="Q2180" s="204">
        <v>1.41E-2</v>
      </c>
      <c r="R2180" s="8">
        <v>3.09E-2</v>
      </c>
      <c r="S2180" s="204">
        <v>3.1300000000000001E-2</v>
      </c>
      <c r="T2180" s="205">
        <v>3.5200000000000002E-2</v>
      </c>
      <c r="U2180" s="204">
        <v>3.56E-2</v>
      </c>
      <c r="V2180" s="8">
        <v>3.8600000000000002E-2</v>
      </c>
      <c r="W2180" s="204">
        <v>3.9199999999999999E-2</v>
      </c>
      <c r="X2180" s="8">
        <v>3.9800000000000002E-2</v>
      </c>
      <c r="Y2180" s="204">
        <v>4.0599999999999997E-2</v>
      </c>
      <c r="Z2180" s="8"/>
      <c r="AA2180" s="204"/>
      <c r="AB2180" s="8">
        <v>4.2299999999999997E-2</v>
      </c>
      <c r="AC2180" s="204">
        <v>4.3299999999999998E-2</v>
      </c>
      <c r="AD2180" s="8">
        <v>4.41E-2</v>
      </c>
      <c r="AE2180" s="204">
        <v>4.5100000000000001E-2</v>
      </c>
      <c r="AF2180" s="8">
        <v>4.4400000000000002E-2</v>
      </c>
      <c r="AG2180" s="204">
        <v>4.5400000000000003E-2</v>
      </c>
      <c r="AI2180" s="192" t="str">
        <f t="shared" si="580"/>
        <v/>
      </c>
      <c r="AJ2180" s="192" t="str">
        <f t="shared" si="581"/>
        <v/>
      </c>
      <c r="AK2180" s="192" t="str">
        <f t="shared" si="582"/>
        <v/>
      </c>
      <c r="AL2180" s="192" t="str">
        <f t="shared" si="583"/>
        <v/>
      </c>
      <c r="AM2180" s="192" t="str">
        <f t="shared" si="584"/>
        <v/>
      </c>
      <c r="AN2180" s="192" t="str">
        <f t="shared" si="585"/>
        <v/>
      </c>
      <c r="AO2180" s="193" t="str">
        <f t="shared" si="586"/>
        <v/>
      </c>
      <c r="AP2180" s="192">
        <f t="shared" si="587"/>
        <v>1.3999999999999999E-2</v>
      </c>
      <c r="AQ2180" s="193">
        <f t="shared" si="588"/>
        <v>3.1100000000000003E-2</v>
      </c>
      <c r="AR2180" s="192">
        <f t="shared" si="589"/>
        <v>3.5400000000000001E-2</v>
      </c>
      <c r="AS2180" s="192">
        <f t="shared" si="590"/>
        <v>3.8900000000000004E-2</v>
      </c>
      <c r="AT2180" s="192">
        <f t="shared" si="591"/>
        <v>4.02E-2</v>
      </c>
      <c r="AU2180" s="193" t="str">
        <f t="shared" si="592"/>
        <v/>
      </c>
      <c r="AV2180" s="194">
        <f t="shared" si="593"/>
        <v>4.2799999999999998E-2</v>
      </c>
      <c r="AW2180" s="193">
        <f t="shared" si="594"/>
        <v>4.4600000000000001E-2</v>
      </c>
      <c r="AX2180" s="193">
        <f t="shared" si="595"/>
        <v>4.4900000000000002E-2</v>
      </c>
      <c r="AZ2180" s="193">
        <f t="shared" si="579"/>
        <v>3.6487500000000006E-2</v>
      </c>
    </row>
    <row r="2181" spans="1:52" s="5" customFormat="1" ht="11.25" x14ac:dyDescent="0.2">
      <c r="A2181" s="203">
        <v>41164</v>
      </c>
      <c r="B2181" s="11"/>
      <c r="C2181" s="11"/>
      <c r="D2181" s="15"/>
      <c r="E2181" s="204"/>
      <c r="F2181" s="8"/>
      <c r="G2181" s="8"/>
      <c r="H2181" s="15"/>
      <c r="I2181" s="204"/>
      <c r="J2181" s="8"/>
      <c r="K2181" s="8"/>
      <c r="L2181" s="15"/>
      <c r="M2181" s="204"/>
      <c r="N2181" s="8"/>
      <c r="O2181" s="8"/>
      <c r="P2181" s="15">
        <v>1.3599999999999999E-2</v>
      </c>
      <c r="Q2181" s="204">
        <v>1.38E-2</v>
      </c>
      <c r="R2181" s="8">
        <v>3.0599999999999999E-2</v>
      </c>
      <c r="S2181" s="204">
        <v>3.1E-2</v>
      </c>
      <c r="T2181" s="205">
        <v>3.4799999999999998E-2</v>
      </c>
      <c r="U2181" s="204">
        <v>3.5200000000000002E-2</v>
      </c>
      <c r="V2181" s="8">
        <v>3.85E-2</v>
      </c>
      <c r="W2181" s="204">
        <v>3.9100000000000003E-2</v>
      </c>
      <c r="X2181" s="8">
        <v>3.9899999999999998E-2</v>
      </c>
      <c r="Y2181" s="204">
        <v>4.07E-2</v>
      </c>
      <c r="Z2181" s="8"/>
      <c r="AA2181" s="204"/>
      <c r="AB2181" s="8">
        <v>4.24E-2</v>
      </c>
      <c r="AC2181" s="204">
        <v>4.3400000000000001E-2</v>
      </c>
      <c r="AD2181" s="8">
        <v>4.4200000000000003E-2</v>
      </c>
      <c r="AE2181" s="204">
        <v>4.5199999999999997E-2</v>
      </c>
      <c r="AF2181" s="8">
        <v>4.4499999999999998E-2</v>
      </c>
      <c r="AG2181" s="204">
        <v>4.5499999999999999E-2</v>
      </c>
      <c r="AI2181" s="192" t="str">
        <f t="shared" si="580"/>
        <v/>
      </c>
      <c r="AJ2181" s="192" t="str">
        <f t="shared" si="581"/>
        <v/>
      </c>
      <c r="AK2181" s="192" t="str">
        <f t="shared" si="582"/>
        <v/>
      </c>
      <c r="AL2181" s="192" t="str">
        <f t="shared" si="583"/>
        <v/>
      </c>
      <c r="AM2181" s="192" t="str">
        <f t="shared" si="584"/>
        <v/>
      </c>
      <c r="AN2181" s="192" t="str">
        <f t="shared" si="585"/>
        <v/>
      </c>
      <c r="AO2181" s="193" t="str">
        <f t="shared" si="586"/>
        <v/>
      </c>
      <c r="AP2181" s="192">
        <f t="shared" si="587"/>
        <v>1.37E-2</v>
      </c>
      <c r="AQ2181" s="193">
        <f t="shared" si="588"/>
        <v>3.0800000000000001E-2</v>
      </c>
      <c r="AR2181" s="192">
        <f t="shared" si="589"/>
        <v>3.5000000000000003E-2</v>
      </c>
      <c r="AS2181" s="192">
        <f t="shared" si="590"/>
        <v>3.8800000000000001E-2</v>
      </c>
      <c r="AT2181" s="192">
        <f t="shared" si="591"/>
        <v>4.0300000000000002E-2</v>
      </c>
      <c r="AU2181" s="193" t="str">
        <f t="shared" si="592"/>
        <v/>
      </c>
      <c r="AV2181" s="194">
        <f t="shared" si="593"/>
        <v>4.2900000000000001E-2</v>
      </c>
      <c r="AW2181" s="193">
        <f t="shared" si="594"/>
        <v>4.4700000000000004E-2</v>
      </c>
      <c r="AX2181" s="193">
        <f t="shared" si="595"/>
        <v>4.4999999999999998E-2</v>
      </c>
      <c r="AZ2181" s="193">
        <f t="shared" si="579"/>
        <v>3.6400000000000002E-2</v>
      </c>
    </row>
    <row r="2182" spans="1:52" s="5" customFormat="1" ht="11.25" x14ac:dyDescent="0.2">
      <c r="A2182" s="203">
        <v>41165</v>
      </c>
      <c r="B2182" s="11"/>
      <c r="C2182" s="11"/>
      <c r="D2182" s="15"/>
      <c r="E2182" s="204"/>
      <c r="F2182" s="8"/>
      <c r="G2182" s="8"/>
      <c r="H2182" s="15"/>
      <c r="I2182" s="204"/>
      <c r="J2182" s="8"/>
      <c r="K2182" s="8"/>
      <c r="L2182" s="15"/>
      <c r="M2182" s="204"/>
      <c r="N2182" s="8"/>
      <c r="O2182" s="8"/>
      <c r="P2182" s="15">
        <v>1.4200000000000001E-2</v>
      </c>
      <c r="Q2182" s="204">
        <v>1.44E-2</v>
      </c>
      <c r="R2182" s="8">
        <v>3.0099999999999998E-2</v>
      </c>
      <c r="S2182" s="204">
        <v>3.0499999999999999E-2</v>
      </c>
      <c r="T2182" s="205">
        <v>3.44E-2</v>
      </c>
      <c r="U2182" s="204">
        <v>3.4799999999999998E-2</v>
      </c>
      <c r="V2182" s="8">
        <v>3.8300000000000001E-2</v>
      </c>
      <c r="W2182" s="204">
        <v>3.8899999999999997E-2</v>
      </c>
      <c r="X2182" s="8">
        <v>3.9899999999999998E-2</v>
      </c>
      <c r="Y2182" s="204">
        <v>4.07E-2</v>
      </c>
      <c r="Z2182" s="8"/>
      <c r="AA2182" s="204"/>
      <c r="AB2182" s="8">
        <v>4.2099999999999999E-2</v>
      </c>
      <c r="AC2182" s="204">
        <v>4.3099999999999999E-2</v>
      </c>
      <c r="AD2182" s="8">
        <v>4.4299999999999999E-2</v>
      </c>
      <c r="AE2182" s="204">
        <v>4.53E-2</v>
      </c>
      <c r="AF2182" s="8">
        <v>4.4299999999999999E-2</v>
      </c>
      <c r="AG2182" s="204">
        <v>4.53E-2</v>
      </c>
      <c r="AI2182" s="192" t="str">
        <f t="shared" si="580"/>
        <v/>
      </c>
      <c r="AJ2182" s="192" t="str">
        <f t="shared" si="581"/>
        <v/>
      </c>
      <c r="AK2182" s="192" t="str">
        <f t="shared" si="582"/>
        <v/>
      </c>
      <c r="AL2182" s="192" t="str">
        <f t="shared" si="583"/>
        <v/>
      </c>
      <c r="AM2182" s="192" t="str">
        <f t="shared" si="584"/>
        <v/>
      </c>
      <c r="AN2182" s="192" t="str">
        <f t="shared" si="585"/>
        <v/>
      </c>
      <c r="AO2182" s="193" t="str">
        <f t="shared" si="586"/>
        <v/>
      </c>
      <c r="AP2182" s="192">
        <f t="shared" si="587"/>
        <v>1.43E-2</v>
      </c>
      <c r="AQ2182" s="193">
        <f t="shared" si="588"/>
        <v>3.0300000000000001E-2</v>
      </c>
      <c r="AR2182" s="192">
        <f t="shared" si="589"/>
        <v>3.4599999999999999E-2</v>
      </c>
      <c r="AS2182" s="192">
        <f t="shared" si="590"/>
        <v>3.8599999999999995E-2</v>
      </c>
      <c r="AT2182" s="192">
        <f t="shared" si="591"/>
        <v>4.0300000000000002E-2</v>
      </c>
      <c r="AU2182" s="193" t="str">
        <f t="shared" si="592"/>
        <v/>
      </c>
      <c r="AV2182" s="194">
        <f t="shared" si="593"/>
        <v>4.2599999999999999E-2</v>
      </c>
      <c r="AW2182" s="193">
        <f t="shared" si="594"/>
        <v>4.48E-2</v>
      </c>
      <c r="AX2182" s="193">
        <f t="shared" si="595"/>
        <v>4.48E-2</v>
      </c>
      <c r="AZ2182" s="193">
        <f t="shared" si="579"/>
        <v>3.62875E-2</v>
      </c>
    </row>
    <row r="2183" spans="1:52" s="5" customFormat="1" ht="11.25" x14ac:dyDescent="0.2">
      <c r="A2183" s="203">
        <v>41166</v>
      </c>
      <c r="B2183" s="11"/>
      <c r="C2183" s="11"/>
      <c r="D2183" s="15"/>
      <c r="E2183" s="204"/>
      <c r="F2183" s="8"/>
      <c r="G2183" s="8"/>
      <c r="H2183" s="15"/>
      <c r="I2183" s="204"/>
      <c r="J2183" s="8"/>
      <c r="K2183" s="8"/>
      <c r="L2183" s="15"/>
      <c r="M2183" s="204"/>
      <c r="N2183" s="8"/>
      <c r="O2183" s="8"/>
      <c r="P2183" s="15">
        <v>1.3599999999999999E-2</v>
      </c>
      <c r="Q2183" s="204">
        <v>1.38E-2</v>
      </c>
      <c r="R2183" s="8">
        <v>2.9700000000000001E-2</v>
      </c>
      <c r="S2183" s="204">
        <v>3.0099999999999998E-2</v>
      </c>
      <c r="T2183" s="205">
        <v>3.4299999999999997E-2</v>
      </c>
      <c r="U2183" s="204">
        <v>3.4700000000000002E-2</v>
      </c>
      <c r="V2183" s="8">
        <v>3.8199999999999998E-2</v>
      </c>
      <c r="W2183" s="204">
        <v>3.8800000000000001E-2</v>
      </c>
      <c r="X2183" s="8">
        <v>3.95E-2</v>
      </c>
      <c r="Y2183" s="204">
        <v>4.0300000000000002E-2</v>
      </c>
      <c r="Z2183" s="8"/>
      <c r="AA2183" s="204"/>
      <c r="AB2183" s="8">
        <v>4.2099999999999999E-2</v>
      </c>
      <c r="AC2183" s="204">
        <v>4.3099999999999999E-2</v>
      </c>
      <c r="AD2183" s="8">
        <v>4.3999999999999997E-2</v>
      </c>
      <c r="AE2183" s="204">
        <v>4.4999999999999998E-2</v>
      </c>
      <c r="AF2183" s="8">
        <v>4.4299999999999999E-2</v>
      </c>
      <c r="AG2183" s="204">
        <v>4.53E-2</v>
      </c>
      <c r="AI2183" s="192" t="str">
        <f t="shared" si="580"/>
        <v/>
      </c>
      <c r="AJ2183" s="192" t="str">
        <f t="shared" si="581"/>
        <v/>
      </c>
      <c r="AK2183" s="192" t="str">
        <f t="shared" si="582"/>
        <v/>
      </c>
      <c r="AL2183" s="192" t="str">
        <f t="shared" si="583"/>
        <v/>
      </c>
      <c r="AM2183" s="192" t="str">
        <f t="shared" si="584"/>
        <v/>
      </c>
      <c r="AN2183" s="192" t="str">
        <f t="shared" si="585"/>
        <v/>
      </c>
      <c r="AO2183" s="193" t="str">
        <f t="shared" si="586"/>
        <v/>
      </c>
      <c r="AP2183" s="192">
        <f t="shared" si="587"/>
        <v>1.37E-2</v>
      </c>
      <c r="AQ2183" s="193">
        <f t="shared" si="588"/>
        <v>2.9899999999999999E-2</v>
      </c>
      <c r="AR2183" s="192">
        <f t="shared" si="589"/>
        <v>3.4500000000000003E-2</v>
      </c>
      <c r="AS2183" s="192">
        <f t="shared" si="590"/>
        <v>3.85E-2</v>
      </c>
      <c r="AT2183" s="192">
        <f t="shared" si="591"/>
        <v>3.9900000000000005E-2</v>
      </c>
      <c r="AU2183" s="193" t="str">
        <f t="shared" si="592"/>
        <v/>
      </c>
      <c r="AV2183" s="194">
        <f t="shared" si="593"/>
        <v>4.2599999999999999E-2</v>
      </c>
      <c r="AW2183" s="193">
        <f t="shared" si="594"/>
        <v>4.4499999999999998E-2</v>
      </c>
      <c r="AX2183" s="193">
        <f t="shared" si="595"/>
        <v>4.48E-2</v>
      </c>
      <c r="AZ2183" s="193">
        <f t="shared" si="579"/>
        <v>3.6050000000000006E-2</v>
      </c>
    </row>
    <row r="2184" spans="1:52" s="5" customFormat="1" ht="11.25" x14ac:dyDescent="0.2">
      <c r="A2184" s="203">
        <v>41169</v>
      </c>
      <c r="B2184" s="11"/>
      <c r="C2184" s="11"/>
      <c r="D2184" s="15"/>
      <c r="E2184" s="204"/>
      <c r="F2184" s="8"/>
      <c r="G2184" s="8"/>
      <c r="H2184" s="15"/>
      <c r="I2184" s="204"/>
      <c r="J2184" s="8"/>
      <c r="K2184" s="8"/>
      <c r="L2184" s="15"/>
      <c r="M2184" s="204"/>
      <c r="N2184" s="8"/>
      <c r="O2184" s="8"/>
      <c r="P2184" s="15">
        <v>1.23E-2</v>
      </c>
      <c r="Q2184" s="204">
        <v>1.2500000000000001E-2</v>
      </c>
      <c r="R2184" s="8">
        <v>2.9600000000000001E-2</v>
      </c>
      <c r="S2184" s="204">
        <v>0.03</v>
      </c>
      <c r="T2184" s="205">
        <v>3.4500000000000003E-2</v>
      </c>
      <c r="U2184" s="204">
        <v>3.49E-2</v>
      </c>
      <c r="V2184" s="8">
        <v>3.8300000000000001E-2</v>
      </c>
      <c r="W2184" s="204">
        <v>3.8899999999999997E-2</v>
      </c>
      <c r="X2184" s="8">
        <v>3.95E-2</v>
      </c>
      <c r="Y2184" s="204">
        <v>4.0300000000000002E-2</v>
      </c>
      <c r="Z2184" s="8"/>
      <c r="AA2184" s="204"/>
      <c r="AB2184" s="8">
        <v>4.2200000000000001E-2</v>
      </c>
      <c r="AC2184" s="204">
        <v>4.3200000000000002E-2</v>
      </c>
      <c r="AD2184" s="8">
        <v>4.41E-2</v>
      </c>
      <c r="AE2184" s="204">
        <v>4.5100000000000001E-2</v>
      </c>
      <c r="AF2184" s="8">
        <v>4.4299999999999999E-2</v>
      </c>
      <c r="AG2184" s="204">
        <v>4.53E-2</v>
      </c>
      <c r="AI2184" s="192" t="str">
        <f t="shared" si="580"/>
        <v/>
      </c>
      <c r="AJ2184" s="192" t="str">
        <f t="shared" si="581"/>
        <v/>
      </c>
      <c r="AK2184" s="192" t="str">
        <f t="shared" si="582"/>
        <v/>
      </c>
      <c r="AL2184" s="192" t="str">
        <f t="shared" si="583"/>
        <v/>
      </c>
      <c r="AM2184" s="192" t="str">
        <f t="shared" si="584"/>
        <v/>
      </c>
      <c r="AN2184" s="192" t="str">
        <f t="shared" si="585"/>
        <v/>
      </c>
      <c r="AO2184" s="193" t="str">
        <f t="shared" si="586"/>
        <v/>
      </c>
      <c r="AP2184" s="192">
        <f t="shared" si="587"/>
        <v>1.2400000000000001E-2</v>
      </c>
      <c r="AQ2184" s="193">
        <f t="shared" si="588"/>
        <v>2.98E-2</v>
      </c>
      <c r="AR2184" s="192">
        <f t="shared" si="589"/>
        <v>3.4700000000000002E-2</v>
      </c>
      <c r="AS2184" s="192">
        <f t="shared" si="590"/>
        <v>3.8599999999999995E-2</v>
      </c>
      <c r="AT2184" s="192">
        <f t="shared" si="591"/>
        <v>3.9900000000000005E-2</v>
      </c>
      <c r="AU2184" s="193" t="str">
        <f t="shared" si="592"/>
        <v/>
      </c>
      <c r="AV2184" s="194">
        <f t="shared" si="593"/>
        <v>4.2700000000000002E-2</v>
      </c>
      <c r="AW2184" s="193">
        <f t="shared" si="594"/>
        <v>4.4600000000000001E-2</v>
      </c>
      <c r="AX2184" s="193">
        <f t="shared" si="595"/>
        <v>4.48E-2</v>
      </c>
      <c r="AZ2184" s="193">
        <f t="shared" si="579"/>
        <v>3.5937499999999997E-2</v>
      </c>
    </row>
    <row r="2185" spans="1:52" s="5" customFormat="1" ht="11.25" x14ac:dyDescent="0.2">
      <c r="A2185" s="203">
        <v>41170</v>
      </c>
      <c r="B2185" s="11"/>
      <c r="C2185" s="11"/>
      <c r="D2185" s="15"/>
      <c r="E2185" s="204"/>
      <c r="F2185" s="8"/>
      <c r="G2185" s="8"/>
      <c r="H2185" s="15"/>
      <c r="I2185" s="204"/>
      <c r="J2185" s="8"/>
      <c r="K2185" s="8"/>
      <c r="L2185" s="15"/>
      <c r="M2185" s="204"/>
      <c r="N2185" s="8"/>
      <c r="O2185" s="8"/>
      <c r="P2185" s="15">
        <v>1.21E-2</v>
      </c>
      <c r="Q2185" s="204">
        <v>1.23E-2</v>
      </c>
      <c r="R2185" s="8">
        <v>2.9399999999999999E-2</v>
      </c>
      <c r="S2185" s="204">
        <v>2.98E-2</v>
      </c>
      <c r="T2185" s="205">
        <v>3.4099999999999998E-2</v>
      </c>
      <c r="U2185" s="204">
        <v>3.4500000000000003E-2</v>
      </c>
      <c r="V2185" s="8">
        <v>3.78E-2</v>
      </c>
      <c r="W2185" s="204">
        <v>3.8399999999999997E-2</v>
      </c>
      <c r="X2185" s="8">
        <v>3.9199999999999999E-2</v>
      </c>
      <c r="Y2185" s="204">
        <v>0.04</v>
      </c>
      <c r="Z2185" s="8"/>
      <c r="AA2185" s="204"/>
      <c r="AB2185" s="8">
        <v>4.2099999999999999E-2</v>
      </c>
      <c r="AC2185" s="204">
        <v>4.3099999999999999E-2</v>
      </c>
      <c r="AD2185" s="8">
        <v>4.3999999999999997E-2</v>
      </c>
      <c r="AE2185" s="204">
        <v>4.4999999999999998E-2</v>
      </c>
      <c r="AF2185" s="8">
        <v>4.4299999999999999E-2</v>
      </c>
      <c r="AG2185" s="204">
        <v>4.53E-2</v>
      </c>
      <c r="AI2185" s="192" t="str">
        <f t="shared" si="580"/>
        <v/>
      </c>
      <c r="AJ2185" s="192" t="str">
        <f t="shared" si="581"/>
        <v/>
      </c>
      <c r="AK2185" s="192" t="str">
        <f t="shared" si="582"/>
        <v/>
      </c>
      <c r="AL2185" s="192" t="str">
        <f t="shared" si="583"/>
        <v/>
      </c>
      <c r="AM2185" s="192" t="str">
        <f t="shared" si="584"/>
        <v/>
      </c>
      <c r="AN2185" s="192" t="str">
        <f t="shared" si="585"/>
        <v/>
      </c>
      <c r="AO2185" s="193" t="str">
        <f t="shared" si="586"/>
        <v/>
      </c>
      <c r="AP2185" s="192">
        <f t="shared" si="587"/>
        <v>1.2199999999999999E-2</v>
      </c>
      <c r="AQ2185" s="193">
        <f t="shared" si="588"/>
        <v>2.9600000000000001E-2</v>
      </c>
      <c r="AR2185" s="192">
        <f t="shared" si="589"/>
        <v>3.4299999999999997E-2</v>
      </c>
      <c r="AS2185" s="192">
        <f t="shared" si="590"/>
        <v>3.8099999999999995E-2</v>
      </c>
      <c r="AT2185" s="192">
        <f t="shared" si="591"/>
        <v>3.9599999999999996E-2</v>
      </c>
      <c r="AU2185" s="193" t="str">
        <f t="shared" si="592"/>
        <v/>
      </c>
      <c r="AV2185" s="194">
        <f t="shared" si="593"/>
        <v>4.2599999999999999E-2</v>
      </c>
      <c r="AW2185" s="193">
        <f t="shared" si="594"/>
        <v>4.4499999999999998E-2</v>
      </c>
      <c r="AX2185" s="193">
        <f t="shared" si="595"/>
        <v>4.48E-2</v>
      </c>
      <c r="AZ2185" s="193">
        <f t="shared" si="579"/>
        <v>3.5712500000000001E-2</v>
      </c>
    </row>
    <row r="2186" spans="1:52" s="5" customFormat="1" ht="11.25" x14ac:dyDescent="0.2">
      <c r="A2186" s="203">
        <v>41171</v>
      </c>
      <c r="B2186" s="11"/>
      <c r="C2186" s="11"/>
      <c r="D2186" s="15"/>
      <c r="E2186" s="204"/>
      <c r="F2186" s="8"/>
      <c r="G2186" s="8"/>
      <c r="H2186" s="15"/>
      <c r="I2186" s="204"/>
      <c r="J2186" s="8"/>
      <c r="K2186" s="8"/>
      <c r="L2186" s="15"/>
      <c r="M2186" s="204"/>
      <c r="N2186" s="8"/>
      <c r="O2186" s="8"/>
      <c r="P2186" s="15">
        <v>1.17E-2</v>
      </c>
      <c r="Q2186" s="204">
        <v>1.1900000000000001E-2</v>
      </c>
      <c r="R2186" s="8">
        <v>2.9499999999999998E-2</v>
      </c>
      <c r="S2186" s="204">
        <v>2.9899999999999999E-2</v>
      </c>
      <c r="T2186" s="205">
        <v>3.4200000000000001E-2</v>
      </c>
      <c r="U2186" s="204">
        <v>3.4599999999999999E-2</v>
      </c>
      <c r="V2186" s="8">
        <v>3.8100000000000002E-2</v>
      </c>
      <c r="W2186" s="204">
        <v>3.8699999999999998E-2</v>
      </c>
      <c r="X2186" s="8">
        <v>3.9399999999999998E-2</v>
      </c>
      <c r="Y2186" s="204">
        <v>4.02E-2</v>
      </c>
      <c r="Z2186" s="8"/>
      <c r="AA2186" s="204"/>
      <c r="AB2186" s="8">
        <v>4.2200000000000001E-2</v>
      </c>
      <c r="AC2186" s="204">
        <v>4.3200000000000002E-2</v>
      </c>
      <c r="AD2186" s="8">
        <v>4.4200000000000003E-2</v>
      </c>
      <c r="AE2186" s="204">
        <v>4.5199999999999997E-2</v>
      </c>
      <c r="AF2186" s="8">
        <v>4.4499999999999998E-2</v>
      </c>
      <c r="AG2186" s="204">
        <v>4.5499999999999999E-2</v>
      </c>
      <c r="AI2186" s="192" t="str">
        <f t="shared" si="580"/>
        <v/>
      </c>
      <c r="AJ2186" s="192" t="str">
        <f t="shared" si="581"/>
        <v/>
      </c>
      <c r="AK2186" s="192" t="str">
        <f t="shared" si="582"/>
        <v/>
      </c>
      <c r="AL2186" s="192" t="str">
        <f t="shared" si="583"/>
        <v/>
      </c>
      <c r="AM2186" s="192" t="str">
        <f t="shared" si="584"/>
        <v/>
      </c>
      <c r="AN2186" s="192" t="str">
        <f t="shared" si="585"/>
        <v/>
      </c>
      <c r="AO2186" s="193" t="str">
        <f t="shared" si="586"/>
        <v/>
      </c>
      <c r="AP2186" s="192">
        <f t="shared" si="587"/>
        <v>1.1800000000000001E-2</v>
      </c>
      <c r="AQ2186" s="193">
        <f t="shared" si="588"/>
        <v>2.9699999999999997E-2</v>
      </c>
      <c r="AR2186" s="192">
        <f t="shared" si="589"/>
        <v>3.44E-2</v>
      </c>
      <c r="AS2186" s="192">
        <f t="shared" si="590"/>
        <v>3.8400000000000004E-2</v>
      </c>
      <c r="AT2186" s="192">
        <f t="shared" si="591"/>
        <v>3.9800000000000002E-2</v>
      </c>
      <c r="AU2186" s="193" t="str">
        <f t="shared" si="592"/>
        <v/>
      </c>
      <c r="AV2186" s="194">
        <f t="shared" si="593"/>
        <v>4.2700000000000002E-2</v>
      </c>
      <c r="AW2186" s="193">
        <f t="shared" si="594"/>
        <v>4.4700000000000004E-2</v>
      </c>
      <c r="AX2186" s="193">
        <f t="shared" si="595"/>
        <v>4.4999999999999998E-2</v>
      </c>
      <c r="AZ2186" s="193">
        <f t="shared" si="579"/>
        <v>3.5812500000000004E-2</v>
      </c>
    </row>
    <row r="2187" spans="1:52" s="5" customFormat="1" ht="11.25" x14ac:dyDescent="0.2">
      <c r="A2187" s="203">
        <v>41172</v>
      </c>
      <c r="B2187" s="11"/>
      <c r="C2187" s="11"/>
      <c r="D2187" s="15"/>
      <c r="E2187" s="204"/>
      <c r="F2187" s="8"/>
      <c r="G2187" s="8"/>
      <c r="H2187" s="15"/>
      <c r="I2187" s="204"/>
      <c r="J2187" s="8"/>
      <c r="K2187" s="8"/>
      <c r="L2187" s="15"/>
      <c r="M2187" s="204"/>
      <c r="N2187" s="8"/>
      <c r="O2187" s="8"/>
      <c r="P2187" s="15">
        <v>1.15E-2</v>
      </c>
      <c r="Q2187" s="204">
        <v>1.17E-2</v>
      </c>
      <c r="R2187" s="8">
        <v>2.9399999999999999E-2</v>
      </c>
      <c r="S2187" s="204">
        <v>2.98E-2</v>
      </c>
      <c r="T2187" s="205">
        <v>3.4200000000000001E-2</v>
      </c>
      <c r="U2187" s="204">
        <v>3.4599999999999999E-2</v>
      </c>
      <c r="V2187" s="8">
        <v>3.8399999999999997E-2</v>
      </c>
      <c r="W2187" s="204">
        <v>3.9E-2</v>
      </c>
      <c r="X2187" s="8">
        <v>3.9699999999999999E-2</v>
      </c>
      <c r="Y2187" s="204">
        <v>4.0500000000000001E-2</v>
      </c>
      <c r="Z2187" s="8"/>
      <c r="AA2187" s="204"/>
      <c r="AB2187" s="8">
        <v>4.2500000000000003E-2</v>
      </c>
      <c r="AC2187" s="204">
        <v>4.3499999999999997E-2</v>
      </c>
      <c r="AD2187" s="8">
        <v>4.4499999999999998E-2</v>
      </c>
      <c r="AE2187" s="204">
        <v>4.5499999999999999E-2</v>
      </c>
      <c r="AF2187" s="8">
        <v>4.4699999999999997E-2</v>
      </c>
      <c r="AG2187" s="204">
        <v>4.5699999999999998E-2</v>
      </c>
      <c r="AI2187" s="192" t="str">
        <f t="shared" si="580"/>
        <v/>
      </c>
      <c r="AJ2187" s="192" t="str">
        <f t="shared" si="581"/>
        <v/>
      </c>
      <c r="AK2187" s="192" t="str">
        <f t="shared" si="582"/>
        <v/>
      </c>
      <c r="AL2187" s="192" t="str">
        <f t="shared" si="583"/>
        <v/>
      </c>
      <c r="AM2187" s="192" t="str">
        <f t="shared" si="584"/>
        <v/>
      </c>
      <c r="AN2187" s="192" t="str">
        <f t="shared" si="585"/>
        <v/>
      </c>
      <c r="AO2187" s="193" t="str">
        <f t="shared" si="586"/>
        <v/>
      </c>
      <c r="AP2187" s="192">
        <f t="shared" si="587"/>
        <v>1.1599999999999999E-2</v>
      </c>
      <c r="AQ2187" s="193">
        <f t="shared" si="588"/>
        <v>2.9600000000000001E-2</v>
      </c>
      <c r="AR2187" s="192">
        <f t="shared" si="589"/>
        <v>3.44E-2</v>
      </c>
      <c r="AS2187" s="192">
        <f t="shared" si="590"/>
        <v>3.8699999999999998E-2</v>
      </c>
      <c r="AT2187" s="192">
        <f t="shared" si="591"/>
        <v>4.0099999999999997E-2</v>
      </c>
      <c r="AU2187" s="193" t="str">
        <f t="shared" si="592"/>
        <v/>
      </c>
      <c r="AV2187" s="194">
        <f t="shared" si="593"/>
        <v>4.2999999999999997E-2</v>
      </c>
      <c r="AW2187" s="193">
        <f t="shared" si="594"/>
        <v>4.4999999999999998E-2</v>
      </c>
      <c r="AX2187" s="193">
        <f t="shared" si="595"/>
        <v>4.5199999999999997E-2</v>
      </c>
      <c r="AZ2187" s="193">
        <f t="shared" si="579"/>
        <v>3.5949999999999996E-2</v>
      </c>
    </row>
    <row r="2188" spans="1:52" s="5" customFormat="1" ht="11.25" x14ac:dyDescent="0.2">
      <c r="A2188" s="203">
        <v>41173</v>
      </c>
      <c r="B2188" s="11"/>
      <c r="C2188" s="11"/>
      <c r="D2188" s="15"/>
      <c r="E2188" s="204"/>
      <c r="F2188" s="8"/>
      <c r="G2188" s="8"/>
      <c r="H2188" s="15"/>
      <c r="I2188" s="204"/>
      <c r="J2188" s="8"/>
      <c r="K2188" s="8"/>
      <c r="L2188" s="15"/>
      <c r="M2188" s="204"/>
      <c r="N2188" s="8"/>
      <c r="O2188" s="8"/>
      <c r="P2188" s="15">
        <v>1.0800000000000001E-2</v>
      </c>
      <c r="Q2188" s="204">
        <v>1.0999999999999999E-2</v>
      </c>
      <c r="R2188" s="8">
        <v>2.87E-2</v>
      </c>
      <c r="S2188" s="204">
        <v>2.9100000000000001E-2</v>
      </c>
      <c r="T2188" s="205">
        <v>3.3799999999999997E-2</v>
      </c>
      <c r="U2188" s="204">
        <v>3.4200000000000001E-2</v>
      </c>
      <c r="V2188" s="8">
        <v>3.78E-2</v>
      </c>
      <c r="W2188" s="204">
        <v>3.8399999999999997E-2</v>
      </c>
      <c r="X2188" s="8">
        <v>3.9399999999999998E-2</v>
      </c>
      <c r="Y2188" s="204">
        <v>4.02E-2</v>
      </c>
      <c r="Z2188" s="8"/>
      <c r="AA2188" s="204"/>
      <c r="AB2188" s="8">
        <v>4.2299999999999997E-2</v>
      </c>
      <c r="AC2188" s="204">
        <v>4.3299999999999998E-2</v>
      </c>
      <c r="AD2188" s="8">
        <v>4.4299999999999999E-2</v>
      </c>
      <c r="AE2188" s="204">
        <v>4.53E-2</v>
      </c>
      <c r="AF2188" s="8">
        <v>4.4600000000000001E-2</v>
      </c>
      <c r="AG2188" s="204">
        <v>4.5600000000000002E-2</v>
      </c>
      <c r="AI2188" s="192" t="str">
        <f t="shared" si="580"/>
        <v/>
      </c>
      <c r="AJ2188" s="192" t="str">
        <f t="shared" si="581"/>
        <v/>
      </c>
      <c r="AK2188" s="192" t="str">
        <f t="shared" si="582"/>
        <v/>
      </c>
      <c r="AL2188" s="192" t="str">
        <f t="shared" si="583"/>
        <v/>
      </c>
      <c r="AM2188" s="192" t="str">
        <f t="shared" si="584"/>
        <v/>
      </c>
      <c r="AN2188" s="192" t="str">
        <f t="shared" si="585"/>
        <v/>
      </c>
      <c r="AO2188" s="193" t="str">
        <f t="shared" si="586"/>
        <v/>
      </c>
      <c r="AP2188" s="192">
        <f t="shared" si="587"/>
        <v>1.09E-2</v>
      </c>
      <c r="AQ2188" s="193">
        <f t="shared" si="588"/>
        <v>2.8900000000000002E-2</v>
      </c>
      <c r="AR2188" s="192">
        <f t="shared" si="589"/>
        <v>3.4000000000000002E-2</v>
      </c>
      <c r="AS2188" s="192">
        <f t="shared" si="590"/>
        <v>3.8099999999999995E-2</v>
      </c>
      <c r="AT2188" s="192">
        <f t="shared" si="591"/>
        <v>3.9800000000000002E-2</v>
      </c>
      <c r="AU2188" s="193" t="str">
        <f t="shared" si="592"/>
        <v/>
      </c>
      <c r="AV2188" s="194">
        <f t="shared" si="593"/>
        <v>4.2799999999999998E-2</v>
      </c>
      <c r="AW2188" s="193">
        <f t="shared" si="594"/>
        <v>4.48E-2</v>
      </c>
      <c r="AX2188" s="193">
        <f t="shared" si="595"/>
        <v>4.5100000000000001E-2</v>
      </c>
      <c r="AZ2188" s="193">
        <f t="shared" si="579"/>
        <v>3.5549999999999998E-2</v>
      </c>
    </row>
    <row r="2189" spans="1:52" s="5" customFormat="1" ht="11.25" x14ac:dyDescent="0.2">
      <c r="A2189" s="203">
        <v>41176</v>
      </c>
      <c r="B2189" s="11"/>
      <c r="C2189" s="11"/>
      <c r="D2189" s="15"/>
      <c r="E2189" s="204"/>
      <c r="F2189" s="8"/>
      <c r="G2189" s="8"/>
      <c r="H2189" s="15"/>
      <c r="I2189" s="204"/>
      <c r="J2189" s="8"/>
      <c r="K2189" s="8"/>
      <c r="L2189" s="15"/>
      <c r="M2189" s="204"/>
      <c r="N2189" s="8"/>
      <c r="O2189" s="8"/>
      <c r="P2189" s="15">
        <v>1.0200000000000001E-2</v>
      </c>
      <c r="Q2189" s="204">
        <v>1.04E-2</v>
      </c>
      <c r="R2189" s="8">
        <v>2.8199999999999999E-2</v>
      </c>
      <c r="S2189" s="204">
        <v>2.86E-2</v>
      </c>
      <c r="T2189" s="205">
        <v>3.3599999999999998E-2</v>
      </c>
      <c r="U2189" s="204">
        <v>3.4000000000000002E-2</v>
      </c>
      <c r="V2189" s="8">
        <v>3.7699999999999997E-2</v>
      </c>
      <c r="W2189" s="204">
        <v>3.8300000000000001E-2</v>
      </c>
      <c r="X2189" s="8">
        <v>3.95E-2</v>
      </c>
      <c r="Y2189" s="204">
        <v>4.0300000000000002E-2</v>
      </c>
      <c r="Z2189" s="8"/>
      <c r="AA2189" s="204"/>
      <c r="AB2189" s="8">
        <v>4.24E-2</v>
      </c>
      <c r="AC2189" s="204">
        <v>4.3400000000000001E-2</v>
      </c>
      <c r="AD2189" s="8">
        <v>4.4400000000000002E-2</v>
      </c>
      <c r="AE2189" s="204">
        <v>4.5400000000000003E-2</v>
      </c>
      <c r="AF2189" s="8">
        <v>4.4699999999999997E-2</v>
      </c>
      <c r="AG2189" s="204">
        <v>4.5699999999999998E-2</v>
      </c>
      <c r="AI2189" s="192" t="str">
        <f t="shared" si="580"/>
        <v/>
      </c>
      <c r="AJ2189" s="192" t="str">
        <f t="shared" si="581"/>
        <v/>
      </c>
      <c r="AK2189" s="192" t="str">
        <f t="shared" si="582"/>
        <v/>
      </c>
      <c r="AL2189" s="192" t="str">
        <f t="shared" si="583"/>
        <v/>
      </c>
      <c r="AM2189" s="192" t="str">
        <f t="shared" si="584"/>
        <v/>
      </c>
      <c r="AN2189" s="192" t="str">
        <f t="shared" si="585"/>
        <v/>
      </c>
      <c r="AO2189" s="193" t="str">
        <f t="shared" si="586"/>
        <v/>
      </c>
      <c r="AP2189" s="192">
        <f t="shared" si="587"/>
        <v>1.03E-2</v>
      </c>
      <c r="AQ2189" s="193">
        <f t="shared" si="588"/>
        <v>2.8400000000000002E-2</v>
      </c>
      <c r="AR2189" s="192">
        <f t="shared" si="589"/>
        <v>3.3799999999999997E-2</v>
      </c>
      <c r="AS2189" s="192">
        <f t="shared" si="590"/>
        <v>3.7999999999999999E-2</v>
      </c>
      <c r="AT2189" s="192">
        <f t="shared" si="591"/>
        <v>3.9900000000000005E-2</v>
      </c>
      <c r="AU2189" s="193" t="str">
        <f t="shared" si="592"/>
        <v/>
      </c>
      <c r="AV2189" s="194">
        <f t="shared" si="593"/>
        <v>4.2900000000000001E-2</v>
      </c>
      <c r="AW2189" s="193">
        <f t="shared" si="594"/>
        <v>4.4900000000000002E-2</v>
      </c>
      <c r="AX2189" s="193">
        <f t="shared" si="595"/>
        <v>4.5199999999999997E-2</v>
      </c>
      <c r="AZ2189" s="193">
        <f t="shared" si="579"/>
        <v>3.5424999999999998E-2</v>
      </c>
    </row>
    <row r="2190" spans="1:52" s="5" customFormat="1" ht="11.25" x14ac:dyDescent="0.2">
      <c r="A2190" s="203">
        <v>41177</v>
      </c>
      <c r="B2190" s="11"/>
      <c r="C2190" s="11"/>
      <c r="D2190" s="15"/>
      <c r="E2190" s="204"/>
      <c r="F2190" s="8"/>
      <c r="G2190" s="8"/>
      <c r="H2190" s="15"/>
      <c r="I2190" s="204"/>
      <c r="J2190" s="8"/>
      <c r="K2190" s="8"/>
      <c r="L2190" s="15"/>
      <c r="M2190" s="204"/>
      <c r="N2190" s="8"/>
      <c r="O2190" s="8"/>
      <c r="P2190" s="15">
        <v>0.01</v>
      </c>
      <c r="Q2190" s="204">
        <v>1.0200000000000001E-2</v>
      </c>
      <c r="R2190" s="8">
        <v>2.75E-2</v>
      </c>
      <c r="S2190" s="204">
        <v>2.7900000000000001E-2</v>
      </c>
      <c r="T2190" s="205">
        <v>3.32E-2</v>
      </c>
      <c r="U2190" s="204">
        <v>3.3599999999999998E-2</v>
      </c>
      <c r="V2190" s="8">
        <v>3.6999999999999998E-2</v>
      </c>
      <c r="W2190" s="204">
        <v>3.7600000000000001E-2</v>
      </c>
      <c r="X2190" s="8">
        <v>3.9399999999999998E-2</v>
      </c>
      <c r="Y2190" s="204">
        <v>4.02E-2</v>
      </c>
      <c r="Z2190" s="8"/>
      <c r="AA2190" s="204"/>
      <c r="AB2190" s="8">
        <v>4.24E-2</v>
      </c>
      <c r="AC2190" s="204">
        <v>4.3400000000000001E-2</v>
      </c>
      <c r="AD2190" s="8">
        <v>4.4400000000000002E-2</v>
      </c>
      <c r="AE2190" s="204">
        <v>4.5400000000000003E-2</v>
      </c>
      <c r="AF2190" s="8">
        <v>4.48E-2</v>
      </c>
      <c r="AG2190" s="204">
        <v>4.58E-2</v>
      </c>
      <c r="AI2190" s="192" t="str">
        <f t="shared" si="580"/>
        <v/>
      </c>
      <c r="AJ2190" s="192" t="str">
        <f t="shared" si="581"/>
        <v/>
      </c>
      <c r="AK2190" s="192" t="str">
        <f t="shared" si="582"/>
        <v/>
      </c>
      <c r="AL2190" s="192" t="str">
        <f t="shared" si="583"/>
        <v/>
      </c>
      <c r="AM2190" s="192" t="str">
        <f t="shared" si="584"/>
        <v/>
      </c>
      <c r="AN2190" s="192" t="str">
        <f t="shared" si="585"/>
        <v/>
      </c>
      <c r="AO2190" s="193" t="str">
        <f t="shared" si="586"/>
        <v/>
      </c>
      <c r="AP2190" s="192">
        <f t="shared" si="587"/>
        <v>1.0100000000000001E-2</v>
      </c>
      <c r="AQ2190" s="193">
        <f t="shared" si="588"/>
        <v>2.7700000000000002E-2</v>
      </c>
      <c r="AR2190" s="192">
        <f t="shared" si="589"/>
        <v>3.3399999999999999E-2</v>
      </c>
      <c r="AS2190" s="192">
        <f t="shared" si="590"/>
        <v>3.73E-2</v>
      </c>
      <c r="AT2190" s="192">
        <f t="shared" si="591"/>
        <v>3.9800000000000002E-2</v>
      </c>
      <c r="AU2190" s="193" t="str">
        <f t="shared" si="592"/>
        <v/>
      </c>
      <c r="AV2190" s="194">
        <f t="shared" si="593"/>
        <v>4.2900000000000001E-2</v>
      </c>
      <c r="AW2190" s="193">
        <f t="shared" si="594"/>
        <v>4.4900000000000002E-2</v>
      </c>
      <c r="AX2190" s="193">
        <f t="shared" si="595"/>
        <v>4.53E-2</v>
      </c>
      <c r="AZ2190" s="193">
        <f t="shared" si="579"/>
        <v>3.5174999999999998E-2</v>
      </c>
    </row>
    <row r="2191" spans="1:52" s="5" customFormat="1" ht="11.25" x14ac:dyDescent="0.2">
      <c r="A2191" s="203">
        <v>41178</v>
      </c>
      <c r="B2191" s="11"/>
      <c r="C2191" s="11"/>
      <c r="D2191" s="15"/>
      <c r="E2191" s="204"/>
      <c r="F2191" s="8"/>
      <c r="G2191" s="8"/>
      <c r="H2191" s="15"/>
      <c r="I2191" s="204"/>
      <c r="J2191" s="8"/>
      <c r="K2191" s="8"/>
      <c r="L2191" s="15"/>
      <c r="M2191" s="204"/>
      <c r="N2191" s="8"/>
      <c r="O2191" s="8"/>
      <c r="P2191" s="15">
        <v>9.4999999999999998E-3</v>
      </c>
      <c r="Q2191" s="204">
        <v>9.7000000000000003E-3</v>
      </c>
      <c r="R2191" s="8">
        <v>2.6599999999999999E-2</v>
      </c>
      <c r="S2191" s="204">
        <v>2.7E-2</v>
      </c>
      <c r="T2191" s="205">
        <v>3.2500000000000001E-2</v>
      </c>
      <c r="U2191" s="204">
        <v>3.2899999999999999E-2</v>
      </c>
      <c r="V2191" s="8">
        <v>3.6499999999999998E-2</v>
      </c>
      <c r="W2191" s="204">
        <v>3.7100000000000001E-2</v>
      </c>
      <c r="X2191" s="8">
        <v>3.9100000000000003E-2</v>
      </c>
      <c r="Y2191" s="204">
        <v>3.9899999999999998E-2</v>
      </c>
      <c r="Z2191" s="8"/>
      <c r="AA2191" s="204"/>
      <c r="AB2191" s="8">
        <v>4.2299999999999997E-2</v>
      </c>
      <c r="AC2191" s="204">
        <v>4.3299999999999998E-2</v>
      </c>
      <c r="AD2191" s="8">
        <v>4.4299999999999999E-2</v>
      </c>
      <c r="AE2191" s="204">
        <v>4.53E-2</v>
      </c>
      <c r="AF2191" s="8">
        <v>4.4699999999999997E-2</v>
      </c>
      <c r="AG2191" s="204">
        <v>4.5699999999999998E-2</v>
      </c>
      <c r="AI2191" s="192" t="str">
        <f t="shared" si="580"/>
        <v/>
      </c>
      <c r="AJ2191" s="192" t="str">
        <f t="shared" si="581"/>
        <v/>
      </c>
      <c r="AK2191" s="192" t="str">
        <f t="shared" si="582"/>
        <v/>
      </c>
      <c r="AL2191" s="192" t="str">
        <f t="shared" si="583"/>
        <v/>
      </c>
      <c r="AM2191" s="192" t="str">
        <f t="shared" si="584"/>
        <v/>
      </c>
      <c r="AN2191" s="192" t="str">
        <f t="shared" si="585"/>
        <v/>
      </c>
      <c r="AO2191" s="193" t="str">
        <f t="shared" si="586"/>
        <v/>
      </c>
      <c r="AP2191" s="192">
        <f t="shared" si="587"/>
        <v>9.6000000000000009E-3</v>
      </c>
      <c r="AQ2191" s="193">
        <f t="shared" si="588"/>
        <v>2.6799999999999997E-2</v>
      </c>
      <c r="AR2191" s="192">
        <f t="shared" si="589"/>
        <v>3.27E-2</v>
      </c>
      <c r="AS2191" s="192">
        <f t="shared" si="590"/>
        <v>3.6799999999999999E-2</v>
      </c>
      <c r="AT2191" s="192">
        <f t="shared" si="591"/>
        <v>3.95E-2</v>
      </c>
      <c r="AU2191" s="193" t="str">
        <f t="shared" si="592"/>
        <v/>
      </c>
      <c r="AV2191" s="194">
        <f t="shared" si="593"/>
        <v>4.2799999999999998E-2</v>
      </c>
      <c r="AW2191" s="193">
        <f t="shared" si="594"/>
        <v>4.48E-2</v>
      </c>
      <c r="AX2191" s="193">
        <f t="shared" si="595"/>
        <v>4.5199999999999997E-2</v>
      </c>
      <c r="AZ2191" s="193">
        <f t="shared" si="579"/>
        <v>3.4775E-2</v>
      </c>
    </row>
    <row r="2192" spans="1:52" s="5" customFormat="1" ht="11.25" x14ac:dyDescent="0.2">
      <c r="A2192" s="203">
        <v>41179</v>
      </c>
      <c r="B2192" s="11"/>
      <c r="C2192" s="11"/>
      <c r="D2192" s="15"/>
      <c r="E2192" s="204"/>
      <c r="F2192" s="8"/>
      <c r="G2192" s="8"/>
      <c r="H2192" s="15"/>
      <c r="I2192" s="204"/>
      <c r="J2192" s="8"/>
      <c r="K2192" s="8"/>
      <c r="L2192" s="15"/>
      <c r="M2192" s="204"/>
      <c r="N2192" s="8"/>
      <c r="O2192" s="8"/>
      <c r="P2192" s="15">
        <v>9.5999999999999992E-3</v>
      </c>
      <c r="Q2192" s="204">
        <v>9.7999999999999997E-3</v>
      </c>
      <c r="R2192" s="8">
        <v>2.6800000000000001E-2</v>
      </c>
      <c r="S2192" s="204">
        <v>2.7199999999999998E-2</v>
      </c>
      <c r="T2192" s="205">
        <v>3.2500000000000001E-2</v>
      </c>
      <c r="U2192" s="204">
        <v>3.2899999999999999E-2</v>
      </c>
      <c r="V2192" s="8">
        <v>3.6700000000000003E-2</v>
      </c>
      <c r="W2192" s="204">
        <v>3.73E-2</v>
      </c>
      <c r="X2192" s="8">
        <v>3.9199999999999999E-2</v>
      </c>
      <c r="Y2192" s="204">
        <v>0.04</v>
      </c>
      <c r="Z2192" s="8"/>
      <c r="AA2192" s="204"/>
      <c r="AB2192" s="8">
        <v>4.2299999999999997E-2</v>
      </c>
      <c r="AC2192" s="204">
        <v>4.3299999999999998E-2</v>
      </c>
      <c r="AD2192" s="8">
        <v>4.4299999999999999E-2</v>
      </c>
      <c r="AE2192" s="204">
        <v>4.53E-2</v>
      </c>
      <c r="AF2192" s="8">
        <v>4.4699999999999997E-2</v>
      </c>
      <c r="AG2192" s="204">
        <v>4.5699999999999998E-2</v>
      </c>
      <c r="AI2192" s="192" t="str">
        <f t="shared" si="580"/>
        <v/>
      </c>
      <c r="AJ2192" s="192" t="str">
        <f t="shared" si="581"/>
        <v/>
      </c>
      <c r="AK2192" s="192" t="str">
        <f t="shared" si="582"/>
        <v/>
      </c>
      <c r="AL2192" s="192" t="str">
        <f t="shared" si="583"/>
        <v/>
      </c>
      <c r="AM2192" s="192" t="str">
        <f t="shared" si="584"/>
        <v/>
      </c>
      <c r="AN2192" s="192" t="str">
        <f t="shared" si="585"/>
        <v/>
      </c>
      <c r="AO2192" s="193" t="str">
        <f t="shared" si="586"/>
        <v/>
      </c>
      <c r="AP2192" s="192">
        <f t="shared" si="587"/>
        <v>9.7000000000000003E-3</v>
      </c>
      <c r="AQ2192" s="193">
        <f t="shared" si="588"/>
        <v>2.7E-2</v>
      </c>
      <c r="AR2192" s="192">
        <f t="shared" si="589"/>
        <v>3.27E-2</v>
      </c>
      <c r="AS2192" s="192">
        <f t="shared" si="590"/>
        <v>3.7000000000000005E-2</v>
      </c>
      <c r="AT2192" s="192">
        <f t="shared" si="591"/>
        <v>3.9599999999999996E-2</v>
      </c>
      <c r="AU2192" s="193" t="str">
        <f t="shared" si="592"/>
        <v/>
      </c>
      <c r="AV2192" s="194">
        <f t="shared" si="593"/>
        <v>4.2799999999999998E-2</v>
      </c>
      <c r="AW2192" s="193">
        <f t="shared" si="594"/>
        <v>4.48E-2</v>
      </c>
      <c r="AX2192" s="193">
        <f t="shared" si="595"/>
        <v>4.5199999999999997E-2</v>
      </c>
      <c r="AZ2192" s="193">
        <f t="shared" si="579"/>
        <v>3.4849999999999999E-2</v>
      </c>
    </row>
    <row r="2193" spans="1:52" s="5" customFormat="1" ht="11.25" x14ac:dyDescent="0.2">
      <c r="A2193" s="203">
        <v>41180</v>
      </c>
      <c r="B2193" s="11"/>
      <c r="C2193" s="11"/>
      <c r="D2193" s="15"/>
      <c r="E2193" s="204"/>
      <c r="F2193" s="8"/>
      <c r="G2193" s="8"/>
      <c r="H2193" s="15"/>
      <c r="I2193" s="204"/>
      <c r="J2193" s="8"/>
      <c r="K2193" s="8"/>
      <c r="L2193" s="15"/>
      <c r="M2193" s="204"/>
      <c r="N2193" s="8"/>
      <c r="O2193" s="8"/>
      <c r="P2193" s="15">
        <v>9.5999999999999992E-3</v>
      </c>
      <c r="Q2193" s="204">
        <v>9.7999999999999997E-3</v>
      </c>
      <c r="R2193" s="8">
        <v>2.6800000000000001E-2</v>
      </c>
      <c r="S2193" s="204">
        <v>2.7199999999999998E-2</v>
      </c>
      <c r="T2193" s="205">
        <v>3.2399999999999998E-2</v>
      </c>
      <c r="U2193" s="204">
        <v>3.2800000000000003E-2</v>
      </c>
      <c r="V2193" s="8">
        <v>3.6499999999999998E-2</v>
      </c>
      <c r="W2193" s="204">
        <v>3.7100000000000001E-2</v>
      </c>
      <c r="X2193" s="8">
        <v>3.9E-2</v>
      </c>
      <c r="Y2193" s="204">
        <v>3.9800000000000002E-2</v>
      </c>
      <c r="Z2193" s="8"/>
      <c r="AA2193" s="204"/>
      <c r="AB2193" s="8">
        <v>4.2000000000000003E-2</v>
      </c>
      <c r="AC2193" s="204">
        <v>4.2999999999999997E-2</v>
      </c>
      <c r="AD2193" s="8">
        <v>4.3999999999999997E-2</v>
      </c>
      <c r="AE2193" s="204">
        <v>4.4999999999999998E-2</v>
      </c>
      <c r="AF2193" s="8">
        <v>4.4299999999999999E-2</v>
      </c>
      <c r="AG2193" s="204">
        <v>4.53E-2</v>
      </c>
      <c r="AI2193" s="192" t="str">
        <f t="shared" si="580"/>
        <v/>
      </c>
      <c r="AJ2193" s="192" t="str">
        <f t="shared" si="581"/>
        <v/>
      </c>
      <c r="AK2193" s="192" t="str">
        <f t="shared" si="582"/>
        <v/>
      </c>
      <c r="AL2193" s="192" t="str">
        <f t="shared" si="583"/>
        <v/>
      </c>
      <c r="AM2193" s="192" t="str">
        <f t="shared" si="584"/>
        <v/>
      </c>
      <c r="AN2193" s="192" t="str">
        <f t="shared" si="585"/>
        <v/>
      </c>
      <c r="AO2193" s="193" t="str">
        <f t="shared" si="586"/>
        <v/>
      </c>
      <c r="AP2193" s="192">
        <f t="shared" si="587"/>
        <v>9.7000000000000003E-3</v>
      </c>
      <c r="AQ2193" s="193">
        <f t="shared" si="588"/>
        <v>2.7E-2</v>
      </c>
      <c r="AR2193" s="192">
        <f t="shared" si="589"/>
        <v>3.2600000000000004E-2</v>
      </c>
      <c r="AS2193" s="192">
        <f t="shared" si="590"/>
        <v>3.6799999999999999E-2</v>
      </c>
      <c r="AT2193" s="192">
        <f t="shared" si="591"/>
        <v>3.9400000000000004E-2</v>
      </c>
      <c r="AU2193" s="193" t="str">
        <f t="shared" si="592"/>
        <v/>
      </c>
      <c r="AV2193" s="194">
        <f t="shared" si="593"/>
        <v>4.2499999999999996E-2</v>
      </c>
      <c r="AW2193" s="193">
        <f t="shared" si="594"/>
        <v>4.4499999999999998E-2</v>
      </c>
      <c r="AX2193" s="193">
        <f t="shared" si="595"/>
        <v>4.48E-2</v>
      </c>
      <c r="AZ2193" s="193">
        <f t="shared" si="579"/>
        <v>3.4662499999999999E-2</v>
      </c>
    </row>
    <row r="2194" spans="1:52" s="5" customFormat="1" ht="11.25" x14ac:dyDescent="0.2">
      <c r="A2194" s="203">
        <v>41183</v>
      </c>
      <c r="B2194" s="11"/>
      <c r="C2194" s="11"/>
      <c r="D2194" s="15"/>
      <c r="E2194" s="204"/>
      <c r="F2194" s="8"/>
      <c r="G2194" s="8"/>
      <c r="H2194" s="15"/>
      <c r="I2194" s="204"/>
      <c r="J2194" s="8"/>
      <c r="K2194" s="8"/>
      <c r="L2194" s="15"/>
      <c r="M2194" s="204"/>
      <c r="N2194" s="8"/>
      <c r="O2194" s="8"/>
      <c r="P2194" s="15">
        <v>9.4999999999999998E-3</v>
      </c>
      <c r="Q2194" s="204">
        <v>9.7000000000000003E-3</v>
      </c>
      <c r="R2194" s="8">
        <v>2.64E-2</v>
      </c>
      <c r="S2194" s="204">
        <v>2.6800000000000001E-2</v>
      </c>
      <c r="T2194" s="205">
        <v>3.2199999999999999E-2</v>
      </c>
      <c r="U2194" s="204">
        <v>3.2599999999999997E-2</v>
      </c>
      <c r="V2194" s="8">
        <v>3.6299999999999999E-2</v>
      </c>
      <c r="W2194" s="204">
        <v>3.6900000000000002E-2</v>
      </c>
      <c r="X2194" s="8">
        <v>3.8600000000000002E-2</v>
      </c>
      <c r="Y2194" s="204">
        <v>3.9399999999999998E-2</v>
      </c>
      <c r="Z2194" s="8"/>
      <c r="AA2194" s="204"/>
      <c r="AB2194" s="8">
        <v>4.1500000000000002E-2</v>
      </c>
      <c r="AC2194" s="204">
        <v>4.2500000000000003E-2</v>
      </c>
      <c r="AD2194" s="8">
        <v>4.3400000000000001E-2</v>
      </c>
      <c r="AE2194" s="204">
        <v>4.4400000000000002E-2</v>
      </c>
      <c r="AF2194" s="8">
        <v>4.3700000000000003E-2</v>
      </c>
      <c r="AG2194" s="204">
        <v>4.4699999999999997E-2</v>
      </c>
      <c r="AI2194" s="192" t="str">
        <f t="shared" si="580"/>
        <v/>
      </c>
      <c r="AJ2194" s="192" t="str">
        <f t="shared" si="581"/>
        <v/>
      </c>
      <c r="AK2194" s="192" t="str">
        <f t="shared" si="582"/>
        <v/>
      </c>
      <c r="AL2194" s="192" t="str">
        <f t="shared" si="583"/>
        <v/>
      </c>
      <c r="AM2194" s="192" t="str">
        <f t="shared" si="584"/>
        <v/>
      </c>
      <c r="AN2194" s="192" t="str">
        <f t="shared" si="585"/>
        <v/>
      </c>
      <c r="AO2194" s="193" t="str">
        <f t="shared" si="586"/>
        <v/>
      </c>
      <c r="AP2194" s="192">
        <f t="shared" si="587"/>
        <v>9.6000000000000009E-3</v>
      </c>
      <c r="AQ2194" s="193">
        <f t="shared" si="588"/>
        <v>2.6599999999999999E-2</v>
      </c>
      <c r="AR2194" s="192">
        <f t="shared" si="589"/>
        <v>3.2399999999999998E-2</v>
      </c>
      <c r="AS2194" s="192">
        <f t="shared" si="590"/>
        <v>3.6600000000000001E-2</v>
      </c>
      <c r="AT2194" s="192">
        <f t="shared" si="591"/>
        <v>3.9E-2</v>
      </c>
      <c r="AU2194" s="193" t="str">
        <f t="shared" si="592"/>
        <v/>
      </c>
      <c r="AV2194" s="194">
        <f t="shared" si="593"/>
        <v>4.2000000000000003E-2</v>
      </c>
      <c r="AW2194" s="193">
        <f t="shared" si="594"/>
        <v>4.3900000000000002E-2</v>
      </c>
      <c r="AX2194" s="193">
        <f t="shared" si="595"/>
        <v>4.4200000000000003E-2</v>
      </c>
      <c r="AZ2194" s="193">
        <f t="shared" si="579"/>
        <v>3.4287499999999999E-2</v>
      </c>
    </row>
    <row r="2195" spans="1:52" s="5" customFormat="1" ht="11.25" x14ac:dyDescent="0.2">
      <c r="A2195" s="203">
        <v>41184</v>
      </c>
      <c r="B2195" s="11"/>
      <c r="C2195" s="11"/>
      <c r="D2195" s="15"/>
      <c r="E2195" s="204"/>
      <c r="F2195" s="8"/>
      <c r="G2195" s="8"/>
      <c r="H2195" s="15"/>
      <c r="I2195" s="204"/>
      <c r="J2195" s="8"/>
      <c r="K2195" s="8"/>
      <c r="L2195" s="15"/>
      <c r="M2195" s="204"/>
      <c r="N2195" s="8"/>
      <c r="O2195" s="8"/>
      <c r="P2195" s="15">
        <v>9.4000000000000004E-3</v>
      </c>
      <c r="Q2195" s="204">
        <v>9.5999999999999992E-3</v>
      </c>
      <c r="R2195" s="8">
        <v>2.5999999999999999E-2</v>
      </c>
      <c r="S2195" s="204">
        <v>2.64E-2</v>
      </c>
      <c r="T2195" s="205">
        <v>3.1899999999999998E-2</v>
      </c>
      <c r="U2195" s="204">
        <v>3.2300000000000002E-2</v>
      </c>
      <c r="V2195" s="8">
        <v>3.5999999999999997E-2</v>
      </c>
      <c r="W2195" s="204">
        <v>3.6600000000000001E-2</v>
      </c>
      <c r="X2195" s="8">
        <v>3.8399999999999997E-2</v>
      </c>
      <c r="Y2195" s="204">
        <v>3.9199999999999999E-2</v>
      </c>
      <c r="Z2195" s="8"/>
      <c r="AA2195" s="204"/>
      <c r="AB2195" s="8">
        <v>4.1399999999999999E-2</v>
      </c>
      <c r="AC2195" s="204">
        <v>4.24E-2</v>
      </c>
      <c r="AD2195" s="8">
        <v>4.3200000000000002E-2</v>
      </c>
      <c r="AE2195" s="204">
        <v>4.4200000000000003E-2</v>
      </c>
      <c r="AF2195" s="8">
        <v>4.3400000000000001E-2</v>
      </c>
      <c r="AG2195" s="204">
        <v>4.4400000000000002E-2</v>
      </c>
      <c r="AI2195" s="192" t="str">
        <f t="shared" si="580"/>
        <v/>
      </c>
      <c r="AJ2195" s="192" t="str">
        <f t="shared" si="581"/>
        <v/>
      </c>
      <c r="AK2195" s="192" t="str">
        <f t="shared" si="582"/>
        <v/>
      </c>
      <c r="AL2195" s="192" t="str">
        <f t="shared" si="583"/>
        <v/>
      </c>
      <c r="AM2195" s="192" t="str">
        <f t="shared" si="584"/>
        <v/>
      </c>
      <c r="AN2195" s="192" t="str">
        <f t="shared" si="585"/>
        <v/>
      </c>
      <c r="AO2195" s="193" t="str">
        <f t="shared" si="586"/>
        <v/>
      </c>
      <c r="AP2195" s="192">
        <f t="shared" si="587"/>
        <v>9.4999999999999998E-3</v>
      </c>
      <c r="AQ2195" s="193">
        <f t="shared" si="588"/>
        <v>2.6200000000000001E-2</v>
      </c>
      <c r="AR2195" s="192">
        <f t="shared" si="589"/>
        <v>3.2100000000000004E-2</v>
      </c>
      <c r="AS2195" s="192">
        <f t="shared" si="590"/>
        <v>3.6299999999999999E-2</v>
      </c>
      <c r="AT2195" s="192">
        <f t="shared" si="591"/>
        <v>3.8800000000000001E-2</v>
      </c>
      <c r="AU2195" s="193" t="str">
        <f t="shared" si="592"/>
        <v/>
      </c>
      <c r="AV2195" s="194">
        <f t="shared" si="593"/>
        <v>4.19E-2</v>
      </c>
      <c r="AW2195" s="193">
        <f t="shared" si="594"/>
        <v>4.3700000000000003E-2</v>
      </c>
      <c r="AX2195" s="193">
        <f t="shared" si="595"/>
        <v>4.3900000000000002E-2</v>
      </c>
      <c r="AZ2195" s="193">
        <f t="shared" si="579"/>
        <v>3.4049999999999997E-2</v>
      </c>
    </row>
    <row r="2196" spans="1:52" s="5" customFormat="1" ht="11.25" x14ac:dyDescent="0.2">
      <c r="A2196" s="203">
        <v>41185</v>
      </c>
      <c r="B2196" s="11"/>
      <c r="C2196" s="11"/>
      <c r="D2196" s="15"/>
      <c r="E2196" s="204"/>
      <c r="F2196" s="8"/>
      <c r="G2196" s="8"/>
      <c r="H2196" s="15"/>
      <c r="I2196" s="204"/>
      <c r="J2196" s="8"/>
      <c r="K2196" s="8"/>
      <c r="L2196" s="15"/>
      <c r="M2196" s="204"/>
      <c r="N2196" s="8"/>
      <c r="O2196" s="8"/>
      <c r="P2196" s="15">
        <v>9.4999999999999998E-3</v>
      </c>
      <c r="Q2196" s="204">
        <v>9.7000000000000003E-3</v>
      </c>
      <c r="R2196" s="8">
        <v>2.5499999999999998E-2</v>
      </c>
      <c r="S2196" s="204">
        <v>2.5899999999999999E-2</v>
      </c>
      <c r="T2196" s="205">
        <v>3.15E-2</v>
      </c>
      <c r="U2196" s="204">
        <v>3.1899999999999998E-2</v>
      </c>
      <c r="V2196" s="8">
        <v>3.56E-2</v>
      </c>
      <c r="W2196" s="204">
        <v>3.6200000000000003E-2</v>
      </c>
      <c r="X2196" s="8">
        <v>3.8199999999999998E-2</v>
      </c>
      <c r="Y2196" s="204">
        <v>3.9E-2</v>
      </c>
      <c r="Z2196" s="8"/>
      <c r="AA2196" s="204"/>
      <c r="AB2196" s="8">
        <v>4.1399999999999999E-2</v>
      </c>
      <c r="AC2196" s="204">
        <v>4.24E-2</v>
      </c>
      <c r="AD2196" s="8">
        <v>4.2900000000000001E-2</v>
      </c>
      <c r="AE2196" s="204">
        <v>4.3900000000000002E-2</v>
      </c>
      <c r="AF2196" s="8">
        <v>4.3099999999999999E-2</v>
      </c>
      <c r="AG2196" s="204">
        <v>4.41E-2</v>
      </c>
      <c r="AI2196" s="192" t="str">
        <f t="shared" si="580"/>
        <v/>
      </c>
      <c r="AJ2196" s="192" t="str">
        <f t="shared" si="581"/>
        <v/>
      </c>
      <c r="AK2196" s="192" t="str">
        <f t="shared" si="582"/>
        <v/>
      </c>
      <c r="AL2196" s="192" t="str">
        <f t="shared" si="583"/>
        <v/>
      </c>
      <c r="AM2196" s="192" t="str">
        <f t="shared" si="584"/>
        <v/>
      </c>
      <c r="AN2196" s="192" t="str">
        <f t="shared" si="585"/>
        <v/>
      </c>
      <c r="AO2196" s="193" t="str">
        <f t="shared" si="586"/>
        <v/>
      </c>
      <c r="AP2196" s="192">
        <f t="shared" si="587"/>
        <v>9.6000000000000009E-3</v>
      </c>
      <c r="AQ2196" s="193">
        <f t="shared" si="588"/>
        <v>2.5700000000000001E-2</v>
      </c>
      <c r="AR2196" s="192">
        <f t="shared" si="589"/>
        <v>3.1699999999999999E-2</v>
      </c>
      <c r="AS2196" s="192">
        <f t="shared" si="590"/>
        <v>3.5900000000000001E-2</v>
      </c>
      <c r="AT2196" s="192">
        <f t="shared" si="591"/>
        <v>3.8599999999999995E-2</v>
      </c>
      <c r="AU2196" s="193" t="str">
        <f t="shared" si="592"/>
        <v/>
      </c>
      <c r="AV2196" s="194">
        <f t="shared" si="593"/>
        <v>4.19E-2</v>
      </c>
      <c r="AW2196" s="193">
        <f t="shared" si="594"/>
        <v>4.3400000000000001E-2</v>
      </c>
      <c r="AX2196" s="193">
        <f t="shared" si="595"/>
        <v>4.36E-2</v>
      </c>
      <c r="AZ2196" s="193">
        <f t="shared" ref="AZ2196:AZ2259" si="596">AVERAGE(AI2196:AX2196)</f>
        <v>3.3799999999999997E-2</v>
      </c>
    </row>
    <row r="2197" spans="1:52" s="5" customFormat="1" ht="11.25" x14ac:dyDescent="0.2">
      <c r="A2197" s="203">
        <v>41186</v>
      </c>
      <c r="B2197" s="11"/>
      <c r="C2197" s="11"/>
      <c r="D2197" s="15"/>
      <c r="E2197" s="204"/>
      <c r="F2197" s="8"/>
      <c r="G2197" s="8"/>
      <c r="H2197" s="15"/>
      <c r="I2197" s="204"/>
      <c r="J2197" s="8"/>
      <c r="K2197" s="8"/>
      <c r="L2197" s="15"/>
      <c r="M2197" s="204"/>
      <c r="N2197" s="8"/>
      <c r="O2197" s="8"/>
      <c r="P2197" s="15">
        <v>9.4999999999999998E-3</v>
      </c>
      <c r="Q2197" s="204">
        <v>9.7000000000000003E-3</v>
      </c>
      <c r="R2197" s="8">
        <v>2.5499999999999998E-2</v>
      </c>
      <c r="S2197" s="204">
        <v>2.5899999999999999E-2</v>
      </c>
      <c r="T2197" s="205">
        <v>3.1300000000000001E-2</v>
      </c>
      <c r="U2197" s="204">
        <v>3.1699999999999999E-2</v>
      </c>
      <c r="V2197" s="8">
        <v>3.56E-2</v>
      </c>
      <c r="W2197" s="204">
        <v>3.6200000000000003E-2</v>
      </c>
      <c r="X2197" s="8">
        <v>3.8300000000000001E-2</v>
      </c>
      <c r="Y2197" s="204">
        <v>3.9100000000000003E-2</v>
      </c>
      <c r="Z2197" s="8"/>
      <c r="AA2197" s="204"/>
      <c r="AB2197" s="8">
        <v>4.1399999999999999E-2</v>
      </c>
      <c r="AC2197" s="204">
        <v>4.24E-2</v>
      </c>
      <c r="AD2197" s="8">
        <v>4.2900000000000001E-2</v>
      </c>
      <c r="AE2197" s="204">
        <v>4.3900000000000002E-2</v>
      </c>
      <c r="AF2197" s="8">
        <v>4.3099999999999999E-2</v>
      </c>
      <c r="AG2197" s="204">
        <v>4.41E-2</v>
      </c>
      <c r="AI2197" s="192" t="str">
        <f t="shared" si="580"/>
        <v/>
      </c>
      <c r="AJ2197" s="192" t="str">
        <f t="shared" si="581"/>
        <v/>
      </c>
      <c r="AK2197" s="192" t="str">
        <f t="shared" si="582"/>
        <v/>
      </c>
      <c r="AL2197" s="192" t="str">
        <f t="shared" si="583"/>
        <v/>
      </c>
      <c r="AM2197" s="192" t="str">
        <f t="shared" si="584"/>
        <v/>
      </c>
      <c r="AN2197" s="192" t="str">
        <f t="shared" si="585"/>
        <v/>
      </c>
      <c r="AO2197" s="193" t="str">
        <f t="shared" si="586"/>
        <v/>
      </c>
      <c r="AP2197" s="192">
        <f t="shared" si="587"/>
        <v>9.6000000000000009E-3</v>
      </c>
      <c r="AQ2197" s="193">
        <f t="shared" si="588"/>
        <v>2.5700000000000001E-2</v>
      </c>
      <c r="AR2197" s="192">
        <f t="shared" si="589"/>
        <v>3.15E-2</v>
      </c>
      <c r="AS2197" s="192">
        <f t="shared" si="590"/>
        <v>3.5900000000000001E-2</v>
      </c>
      <c r="AT2197" s="192">
        <f t="shared" si="591"/>
        <v>3.8699999999999998E-2</v>
      </c>
      <c r="AU2197" s="193" t="str">
        <f t="shared" si="592"/>
        <v/>
      </c>
      <c r="AV2197" s="194">
        <f t="shared" si="593"/>
        <v>4.19E-2</v>
      </c>
      <c r="AW2197" s="193">
        <f t="shared" si="594"/>
        <v>4.3400000000000001E-2</v>
      </c>
      <c r="AX2197" s="193">
        <f t="shared" si="595"/>
        <v>4.36E-2</v>
      </c>
      <c r="AZ2197" s="193">
        <f t="shared" si="596"/>
        <v>3.3787499999999998E-2</v>
      </c>
    </row>
    <row r="2198" spans="1:52" s="5" customFormat="1" ht="11.25" x14ac:dyDescent="0.2">
      <c r="A2198" s="203">
        <v>41187</v>
      </c>
      <c r="B2198" s="11"/>
      <c r="C2198" s="11"/>
      <c r="D2198" s="15"/>
      <c r="E2198" s="204"/>
      <c r="F2198" s="8"/>
      <c r="G2198" s="8"/>
      <c r="H2198" s="15"/>
      <c r="I2198" s="204"/>
      <c r="J2198" s="8"/>
      <c r="K2198" s="8"/>
      <c r="L2198" s="15"/>
      <c r="M2198" s="204"/>
      <c r="N2198" s="8"/>
      <c r="O2198" s="8"/>
      <c r="P2198" s="15">
        <v>9.4000000000000004E-3</v>
      </c>
      <c r="Q2198" s="204">
        <v>9.5999999999999992E-3</v>
      </c>
      <c r="R2198" s="8">
        <v>2.5100000000000001E-2</v>
      </c>
      <c r="S2198" s="204">
        <v>2.5499999999999998E-2</v>
      </c>
      <c r="T2198" s="205">
        <v>3.09E-2</v>
      </c>
      <c r="U2198" s="204">
        <v>3.1300000000000001E-2</v>
      </c>
      <c r="V2198" s="8">
        <v>3.5299999999999998E-2</v>
      </c>
      <c r="W2198" s="204">
        <v>3.5900000000000001E-2</v>
      </c>
      <c r="X2198" s="8">
        <v>3.7999999999999999E-2</v>
      </c>
      <c r="Y2198" s="204">
        <v>3.8800000000000001E-2</v>
      </c>
      <c r="Z2198" s="8"/>
      <c r="AA2198" s="204"/>
      <c r="AB2198" s="8">
        <v>4.1300000000000003E-2</v>
      </c>
      <c r="AC2198" s="204">
        <v>4.2299999999999997E-2</v>
      </c>
      <c r="AD2198" s="8">
        <v>4.2799999999999998E-2</v>
      </c>
      <c r="AE2198" s="204">
        <v>4.3799999999999999E-2</v>
      </c>
      <c r="AF2198" s="8">
        <v>4.2999999999999997E-2</v>
      </c>
      <c r="AG2198" s="204">
        <v>4.3999999999999997E-2</v>
      </c>
      <c r="AI2198" s="192" t="str">
        <f t="shared" si="580"/>
        <v/>
      </c>
      <c r="AJ2198" s="192" t="str">
        <f t="shared" si="581"/>
        <v/>
      </c>
      <c r="AK2198" s="192" t="str">
        <f t="shared" si="582"/>
        <v/>
      </c>
      <c r="AL2198" s="192" t="str">
        <f t="shared" si="583"/>
        <v/>
      </c>
      <c r="AM2198" s="192" t="str">
        <f t="shared" si="584"/>
        <v/>
      </c>
      <c r="AN2198" s="192" t="str">
        <f t="shared" si="585"/>
        <v/>
      </c>
      <c r="AO2198" s="193" t="str">
        <f t="shared" si="586"/>
        <v/>
      </c>
      <c r="AP2198" s="192">
        <f t="shared" si="587"/>
        <v>9.4999999999999998E-3</v>
      </c>
      <c r="AQ2198" s="193">
        <f t="shared" si="588"/>
        <v>2.53E-2</v>
      </c>
      <c r="AR2198" s="192">
        <f t="shared" si="589"/>
        <v>3.1100000000000003E-2</v>
      </c>
      <c r="AS2198" s="192">
        <f t="shared" si="590"/>
        <v>3.56E-2</v>
      </c>
      <c r="AT2198" s="192">
        <f t="shared" si="591"/>
        <v>3.8400000000000004E-2</v>
      </c>
      <c r="AU2198" s="193" t="str">
        <f t="shared" si="592"/>
        <v/>
      </c>
      <c r="AV2198" s="194">
        <f t="shared" si="593"/>
        <v>4.1800000000000004E-2</v>
      </c>
      <c r="AW2198" s="193">
        <f t="shared" si="594"/>
        <v>4.3299999999999998E-2</v>
      </c>
      <c r="AX2198" s="193">
        <f t="shared" si="595"/>
        <v>4.3499999999999997E-2</v>
      </c>
      <c r="AZ2198" s="193">
        <f t="shared" si="596"/>
        <v>3.3562500000000002E-2</v>
      </c>
    </row>
    <row r="2199" spans="1:52" s="5" customFormat="1" ht="11.25" x14ac:dyDescent="0.2">
      <c r="A2199" s="203">
        <v>41190</v>
      </c>
      <c r="B2199" s="11"/>
      <c r="C2199" s="11"/>
      <c r="D2199" s="15"/>
      <c r="E2199" s="204"/>
      <c r="F2199" s="8"/>
      <c r="G2199" s="8"/>
      <c r="H2199" s="15"/>
      <c r="I2199" s="204"/>
      <c r="J2199" s="8"/>
      <c r="K2199" s="8"/>
      <c r="L2199" s="15"/>
      <c r="M2199" s="204"/>
      <c r="N2199" s="8"/>
      <c r="O2199" s="8"/>
      <c r="P2199" s="15">
        <v>7.1999999999999998E-3</v>
      </c>
      <c r="Q2199" s="204">
        <v>7.4000000000000003E-3</v>
      </c>
      <c r="R2199" s="8">
        <v>2.1999999999999999E-2</v>
      </c>
      <c r="S2199" s="204">
        <v>2.24E-2</v>
      </c>
      <c r="T2199" s="205">
        <v>2.8500000000000001E-2</v>
      </c>
      <c r="U2199" s="204">
        <v>2.8899999999999999E-2</v>
      </c>
      <c r="V2199" s="8">
        <v>3.3099999999999997E-2</v>
      </c>
      <c r="W2199" s="204">
        <v>3.3700000000000001E-2</v>
      </c>
      <c r="X2199" s="8">
        <v>3.6299999999999999E-2</v>
      </c>
      <c r="Y2199" s="204">
        <v>3.7100000000000001E-2</v>
      </c>
      <c r="Z2199" s="8"/>
      <c r="AA2199" s="204"/>
      <c r="AB2199" s="8">
        <v>0.04</v>
      </c>
      <c r="AC2199" s="204">
        <v>4.1000000000000002E-2</v>
      </c>
      <c r="AD2199" s="8">
        <v>4.1500000000000002E-2</v>
      </c>
      <c r="AE2199" s="204">
        <v>4.2500000000000003E-2</v>
      </c>
      <c r="AF2199" s="8">
        <v>4.1700000000000001E-2</v>
      </c>
      <c r="AG2199" s="204">
        <v>4.2700000000000002E-2</v>
      </c>
      <c r="AI2199" s="192" t="str">
        <f t="shared" si="580"/>
        <v/>
      </c>
      <c r="AJ2199" s="192" t="str">
        <f t="shared" si="581"/>
        <v/>
      </c>
      <c r="AK2199" s="192" t="str">
        <f t="shared" si="582"/>
        <v/>
      </c>
      <c r="AL2199" s="192" t="str">
        <f t="shared" si="583"/>
        <v/>
      </c>
      <c r="AM2199" s="192" t="str">
        <f t="shared" si="584"/>
        <v/>
      </c>
      <c r="AN2199" s="192" t="str">
        <f t="shared" si="585"/>
        <v/>
      </c>
      <c r="AO2199" s="193" t="str">
        <f t="shared" si="586"/>
        <v/>
      </c>
      <c r="AP2199" s="192">
        <f t="shared" si="587"/>
        <v>7.3000000000000001E-3</v>
      </c>
      <c r="AQ2199" s="193">
        <f t="shared" si="588"/>
        <v>2.2199999999999998E-2</v>
      </c>
      <c r="AR2199" s="192">
        <f t="shared" si="589"/>
        <v>2.87E-2</v>
      </c>
      <c r="AS2199" s="192">
        <f t="shared" si="590"/>
        <v>3.3399999999999999E-2</v>
      </c>
      <c r="AT2199" s="192">
        <f t="shared" si="591"/>
        <v>3.6699999999999997E-2</v>
      </c>
      <c r="AU2199" s="193" t="str">
        <f t="shared" si="592"/>
        <v/>
      </c>
      <c r="AV2199" s="194">
        <f t="shared" si="593"/>
        <v>4.0500000000000001E-2</v>
      </c>
      <c r="AW2199" s="193">
        <f t="shared" si="594"/>
        <v>4.2000000000000003E-2</v>
      </c>
      <c r="AX2199" s="193">
        <f t="shared" si="595"/>
        <v>4.2200000000000001E-2</v>
      </c>
      <c r="AZ2199" s="193">
        <f t="shared" si="596"/>
        <v>3.1625E-2</v>
      </c>
    </row>
    <row r="2200" spans="1:52" s="5" customFormat="1" ht="11.25" x14ac:dyDescent="0.2">
      <c r="A2200" s="203">
        <v>41191</v>
      </c>
      <c r="B2200" s="11"/>
      <c r="C2200" s="11"/>
      <c r="D2200" s="15"/>
      <c r="E2200" s="204"/>
      <c r="F2200" s="8"/>
      <c r="G2200" s="8"/>
      <c r="H2200" s="15"/>
      <c r="I2200" s="204"/>
      <c r="J2200" s="8"/>
      <c r="K2200" s="8"/>
      <c r="L2200" s="15"/>
      <c r="M2200" s="204"/>
      <c r="N2200" s="8"/>
      <c r="O2200" s="8"/>
      <c r="P2200" s="15">
        <v>7.1000000000000004E-3</v>
      </c>
      <c r="Q2200" s="204">
        <v>7.3000000000000001E-3</v>
      </c>
      <c r="R2200" s="8">
        <v>2.2700000000000001E-2</v>
      </c>
      <c r="S2200" s="204">
        <v>2.3099999999999999E-2</v>
      </c>
      <c r="T2200" s="205">
        <v>2.9000000000000001E-2</v>
      </c>
      <c r="U2200" s="204">
        <v>2.9399999999999999E-2</v>
      </c>
      <c r="V2200" s="8">
        <v>3.3700000000000001E-2</v>
      </c>
      <c r="W2200" s="204">
        <v>3.4299999999999997E-2</v>
      </c>
      <c r="X2200" s="8">
        <v>3.6999999999999998E-2</v>
      </c>
      <c r="Y2200" s="204">
        <v>3.78E-2</v>
      </c>
      <c r="Z2200" s="8"/>
      <c r="AA2200" s="204"/>
      <c r="AB2200" s="8">
        <v>4.0599999999999997E-2</v>
      </c>
      <c r="AC2200" s="204">
        <v>4.1599999999999998E-2</v>
      </c>
      <c r="AD2200" s="8">
        <v>4.2099999999999999E-2</v>
      </c>
      <c r="AE2200" s="204">
        <v>4.3099999999999999E-2</v>
      </c>
      <c r="AF2200" s="8">
        <v>4.2299999999999997E-2</v>
      </c>
      <c r="AG2200" s="204">
        <v>4.3299999999999998E-2</v>
      </c>
      <c r="AI2200" s="192" t="str">
        <f t="shared" si="580"/>
        <v/>
      </c>
      <c r="AJ2200" s="192" t="str">
        <f t="shared" si="581"/>
        <v/>
      </c>
      <c r="AK2200" s="192" t="str">
        <f t="shared" si="582"/>
        <v/>
      </c>
      <c r="AL2200" s="192" t="str">
        <f t="shared" si="583"/>
        <v/>
      </c>
      <c r="AM2200" s="192" t="str">
        <f t="shared" si="584"/>
        <v/>
      </c>
      <c r="AN2200" s="192" t="str">
        <f t="shared" si="585"/>
        <v/>
      </c>
      <c r="AO2200" s="193" t="str">
        <f t="shared" si="586"/>
        <v/>
      </c>
      <c r="AP2200" s="192">
        <f t="shared" si="587"/>
        <v>7.1999999999999998E-3</v>
      </c>
      <c r="AQ2200" s="193">
        <f t="shared" si="588"/>
        <v>2.29E-2</v>
      </c>
      <c r="AR2200" s="192">
        <f t="shared" si="589"/>
        <v>2.92E-2</v>
      </c>
      <c r="AS2200" s="192">
        <f t="shared" si="590"/>
        <v>3.4000000000000002E-2</v>
      </c>
      <c r="AT2200" s="192">
        <f t="shared" si="591"/>
        <v>3.7400000000000003E-2</v>
      </c>
      <c r="AU2200" s="193" t="str">
        <f t="shared" si="592"/>
        <v/>
      </c>
      <c r="AV2200" s="194">
        <f t="shared" si="593"/>
        <v>4.1099999999999998E-2</v>
      </c>
      <c r="AW2200" s="193">
        <f t="shared" si="594"/>
        <v>4.2599999999999999E-2</v>
      </c>
      <c r="AX2200" s="193">
        <f t="shared" si="595"/>
        <v>4.2799999999999998E-2</v>
      </c>
      <c r="AZ2200" s="193">
        <f t="shared" si="596"/>
        <v>3.2149999999999998E-2</v>
      </c>
    </row>
    <row r="2201" spans="1:52" s="5" customFormat="1" ht="11.25" x14ac:dyDescent="0.2">
      <c r="A2201" s="203">
        <v>41192</v>
      </c>
      <c r="B2201" s="11"/>
      <c r="C2201" s="11"/>
      <c r="D2201" s="15"/>
      <c r="E2201" s="204"/>
      <c r="F2201" s="8"/>
      <c r="G2201" s="8"/>
      <c r="H2201" s="15"/>
      <c r="I2201" s="204"/>
      <c r="J2201" s="8"/>
      <c r="K2201" s="8"/>
      <c r="L2201" s="15"/>
      <c r="M2201" s="204"/>
      <c r="N2201" s="8"/>
      <c r="O2201" s="8"/>
      <c r="P2201" s="15">
        <v>7.1999999999999998E-3</v>
      </c>
      <c r="Q2201" s="204">
        <v>7.4000000000000003E-3</v>
      </c>
      <c r="R2201" s="8">
        <v>2.24E-2</v>
      </c>
      <c r="S2201" s="204">
        <v>2.2800000000000001E-2</v>
      </c>
      <c r="T2201" s="205">
        <v>2.9100000000000001E-2</v>
      </c>
      <c r="U2201" s="204">
        <v>2.9499999999999998E-2</v>
      </c>
      <c r="V2201" s="8">
        <v>3.3700000000000001E-2</v>
      </c>
      <c r="W2201" s="204">
        <v>3.4299999999999997E-2</v>
      </c>
      <c r="X2201" s="8">
        <v>3.6999999999999998E-2</v>
      </c>
      <c r="Y2201" s="204">
        <v>3.78E-2</v>
      </c>
      <c r="Z2201" s="8"/>
      <c r="AA2201" s="204"/>
      <c r="AB2201" s="8">
        <v>4.0500000000000001E-2</v>
      </c>
      <c r="AC2201" s="204">
        <v>4.1500000000000002E-2</v>
      </c>
      <c r="AD2201" s="8">
        <v>4.2000000000000003E-2</v>
      </c>
      <c r="AE2201" s="204">
        <v>4.2999999999999997E-2</v>
      </c>
      <c r="AF2201" s="8">
        <v>4.2200000000000001E-2</v>
      </c>
      <c r="AG2201" s="204">
        <v>4.3200000000000002E-2</v>
      </c>
      <c r="AI2201" s="192" t="str">
        <f t="shared" si="580"/>
        <v/>
      </c>
      <c r="AJ2201" s="192" t="str">
        <f t="shared" si="581"/>
        <v/>
      </c>
      <c r="AK2201" s="192" t="str">
        <f t="shared" si="582"/>
        <v/>
      </c>
      <c r="AL2201" s="192" t="str">
        <f t="shared" si="583"/>
        <v/>
      </c>
      <c r="AM2201" s="192" t="str">
        <f t="shared" si="584"/>
        <v/>
      </c>
      <c r="AN2201" s="192" t="str">
        <f t="shared" si="585"/>
        <v/>
      </c>
      <c r="AO2201" s="193" t="str">
        <f t="shared" si="586"/>
        <v/>
      </c>
      <c r="AP2201" s="192">
        <f t="shared" si="587"/>
        <v>7.3000000000000001E-3</v>
      </c>
      <c r="AQ2201" s="193">
        <f t="shared" si="588"/>
        <v>2.2600000000000002E-2</v>
      </c>
      <c r="AR2201" s="192">
        <f t="shared" si="589"/>
        <v>2.93E-2</v>
      </c>
      <c r="AS2201" s="192">
        <f t="shared" si="590"/>
        <v>3.4000000000000002E-2</v>
      </c>
      <c r="AT2201" s="192">
        <f t="shared" si="591"/>
        <v>3.7400000000000003E-2</v>
      </c>
      <c r="AU2201" s="193" t="str">
        <f t="shared" si="592"/>
        <v/>
      </c>
      <c r="AV2201" s="194">
        <f t="shared" si="593"/>
        <v>4.1000000000000002E-2</v>
      </c>
      <c r="AW2201" s="193">
        <f t="shared" si="594"/>
        <v>4.2499999999999996E-2</v>
      </c>
      <c r="AX2201" s="193">
        <f t="shared" si="595"/>
        <v>4.2700000000000002E-2</v>
      </c>
      <c r="AZ2201" s="193">
        <f t="shared" si="596"/>
        <v>3.2100000000000004E-2</v>
      </c>
    </row>
    <row r="2202" spans="1:52" s="5" customFormat="1" ht="11.25" x14ac:dyDescent="0.2">
      <c r="A2202" s="203">
        <v>41193</v>
      </c>
      <c r="B2202" s="11"/>
      <c r="C2202" s="11"/>
      <c r="D2202" s="15"/>
      <c r="E2202" s="204"/>
      <c r="F2202" s="8"/>
      <c r="G2202" s="8"/>
      <c r="H2202" s="15"/>
      <c r="I2202" s="204"/>
      <c r="J2202" s="8"/>
      <c r="K2202" s="8"/>
      <c r="L2202" s="15"/>
      <c r="M2202" s="204"/>
      <c r="N2202" s="8"/>
      <c r="O2202" s="8"/>
      <c r="P2202" s="15">
        <v>7.4000000000000003E-3</v>
      </c>
      <c r="Q2202" s="204">
        <v>7.6E-3</v>
      </c>
      <c r="R2202" s="8">
        <v>2.23E-2</v>
      </c>
      <c r="S2202" s="204">
        <v>2.2700000000000001E-2</v>
      </c>
      <c r="T2202" s="205">
        <v>2.9100000000000001E-2</v>
      </c>
      <c r="U2202" s="204">
        <v>2.9499999999999998E-2</v>
      </c>
      <c r="V2202" s="8">
        <v>3.3599999999999998E-2</v>
      </c>
      <c r="W2202" s="204">
        <v>3.4200000000000001E-2</v>
      </c>
      <c r="X2202" s="8">
        <v>3.6900000000000002E-2</v>
      </c>
      <c r="Y2202" s="204">
        <v>3.7699999999999997E-2</v>
      </c>
      <c r="Z2202" s="8"/>
      <c r="AA2202" s="204"/>
      <c r="AB2202" s="8">
        <v>4.0500000000000001E-2</v>
      </c>
      <c r="AC2202" s="204">
        <v>4.1500000000000002E-2</v>
      </c>
      <c r="AD2202" s="8">
        <v>4.2000000000000003E-2</v>
      </c>
      <c r="AE2202" s="204">
        <v>4.2999999999999997E-2</v>
      </c>
      <c r="AF2202" s="8">
        <v>4.2200000000000001E-2</v>
      </c>
      <c r="AG2202" s="204">
        <v>4.3200000000000002E-2</v>
      </c>
      <c r="AI2202" s="192" t="str">
        <f t="shared" si="580"/>
        <v/>
      </c>
      <c r="AJ2202" s="192" t="str">
        <f t="shared" si="581"/>
        <v/>
      </c>
      <c r="AK2202" s="192" t="str">
        <f t="shared" si="582"/>
        <v/>
      </c>
      <c r="AL2202" s="192" t="str">
        <f t="shared" si="583"/>
        <v/>
      </c>
      <c r="AM2202" s="192" t="str">
        <f t="shared" si="584"/>
        <v/>
      </c>
      <c r="AN2202" s="192" t="str">
        <f t="shared" si="585"/>
        <v/>
      </c>
      <c r="AO2202" s="193" t="str">
        <f t="shared" si="586"/>
        <v/>
      </c>
      <c r="AP2202" s="192">
        <f t="shared" si="587"/>
        <v>7.4999999999999997E-3</v>
      </c>
      <c r="AQ2202" s="193">
        <f t="shared" si="588"/>
        <v>2.2499999999999999E-2</v>
      </c>
      <c r="AR2202" s="192">
        <f t="shared" si="589"/>
        <v>2.93E-2</v>
      </c>
      <c r="AS2202" s="192">
        <f t="shared" si="590"/>
        <v>3.39E-2</v>
      </c>
      <c r="AT2202" s="192">
        <f t="shared" si="591"/>
        <v>3.73E-2</v>
      </c>
      <c r="AU2202" s="193" t="str">
        <f t="shared" si="592"/>
        <v/>
      </c>
      <c r="AV2202" s="194">
        <f t="shared" si="593"/>
        <v>4.1000000000000002E-2</v>
      </c>
      <c r="AW2202" s="193">
        <f t="shared" si="594"/>
        <v>4.2499999999999996E-2</v>
      </c>
      <c r="AX2202" s="193">
        <f t="shared" si="595"/>
        <v>4.2700000000000002E-2</v>
      </c>
      <c r="AZ2202" s="193">
        <f t="shared" si="596"/>
        <v>3.2087500000000005E-2</v>
      </c>
    </row>
    <row r="2203" spans="1:52" s="5" customFormat="1" ht="11.25" x14ac:dyDescent="0.2">
      <c r="A2203" s="203">
        <v>41197</v>
      </c>
      <c r="B2203" s="11"/>
      <c r="C2203" s="11"/>
      <c r="D2203" s="15"/>
      <c r="E2203" s="204"/>
      <c r="F2203" s="8"/>
      <c r="G2203" s="8"/>
      <c r="H2203" s="15"/>
      <c r="I2203" s="204"/>
      <c r="J2203" s="8"/>
      <c r="K2203" s="8"/>
      <c r="L2203" s="15"/>
      <c r="M2203" s="204"/>
      <c r="N2203" s="8"/>
      <c r="O2203" s="8"/>
      <c r="P2203" s="15">
        <v>7.1999999999999998E-3</v>
      </c>
      <c r="Q2203" s="204">
        <v>7.4000000000000003E-3</v>
      </c>
      <c r="R2203" s="8">
        <v>2.1899999999999999E-2</v>
      </c>
      <c r="S2203" s="204">
        <v>2.23E-2</v>
      </c>
      <c r="T2203" s="205">
        <v>2.8500000000000001E-2</v>
      </c>
      <c r="U2203" s="204">
        <v>2.8899999999999999E-2</v>
      </c>
      <c r="V2203" s="8">
        <v>3.2800000000000003E-2</v>
      </c>
      <c r="W2203" s="204">
        <v>3.3399999999999999E-2</v>
      </c>
      <c r="X2203" s="8">
        <v>3.5999999999999997E-2</v>
      </c>
      <c r="Y2203" s="204">
        <v>3.6799999999999999E-2</v>
      </c>
      <c r="Z2203" s="8"/>
      <c r="AA2203" s="204"/>
      <c r="AB2203" s="8">
        <v>3.95E-2</v>
      </c>
      <c r="AC2203" s="204">
        <v>4.0500000000000001E-2</v>
      </c>
      <c r="AD2203" s="8">
        <v>4.0899999999999999E-2</v>
      </c>
      <c r="AE2203" s="204">
        <v>4.19E-2</v>
      </c>
      <c r="AF2203" s="8">
        <v>4.1099999999999998E-2</v>
      </c>
      <c r="AG2203" s="204">
        <v>4.2099999999999999E-2</v>
      </c>
      <c r="AI2203" s="192" t="str">
        <f t="shared" si="580"/>
        <v/>
      </c>
      <c r="AJ2203" s="192" t="str">
        <f t="shared" si="581"/>
        <v/>
      </c>
      <c r="AK2203" s="192" t="str">
        <f t="shared" si="582"/>
        <v/>
      </c>
      <c r="AL2203" s="192" t="str">
        <f t="shared" si="583"/>
        <v/>
      </c>
      <c r="AM2203" s="192" t="str">
        <f t="shared" si="584"/>
        <v/>
      </c>
      <c r="AN2203" s="192" t="str">
        <f t="shared" si="585"/>
        <v/>
      </c>
      <c r="AO2203" s="193" t="str">
        <f t="shared" si="586"/>
        <v/>
      </c>
      <c r="AP2203" s="192">
        <f t="shared" si="587"/>
        <v>7.3000000000000001E-3</v>
      </c>
      <c r="AQ2203" s="193">
        <f t="shared" si="588"/>
        <v>2.2100000000000002E-2</v>
      </c>
      <c r="AR2203" s="192">
        <f t="shared" si="589"/>
        <v>2.87E-2</v>
      </c>
      <c r="AS2203" s="192">
        <f t="shared" si="590"/>
        <v>3.3100000000000004E-2</v>
      </c>
      <c r="AT2203" s="192">
        <f t="shared" si="591"/>
        <v>3.6400000000000002E-2</v>
      </c>
      <c r="AU2203" s="193" t="str">
        <f t="shared" si="592"/>
        <v/>
      </c>
      <c r="AV2203" s="194">
        <f t="shared" si="593"/>
        <v>0.04</v>
      </c>
      <c r="AW2203" s="193">
        <f t="shared" si="594"/>
        <v>4.1399999999999999E-2</v>
      </c>
      <c r="AX2203" s="193">
        <f t="shared" si="595"/>
        <v>4.1599999999999998E-2</v>
      </c>
      <c r="AZ2203" s="193">
        <f t="shared" si="596"/>
        <v>3.1324999999999999E-2</v>
      </c>
    </row>
    <row r="2204" spans="1:52" s="5" customFormat="1" ht="11.25" x14ac:dyDescent="0.2">
      <c r="A2204" s="203">
        <v>41198</v>
      </c>
      <c r="B2204" s="11"/>
      <c r="C2204" s="11"/>
      <c r="D2204" s="15"/>
      <c r="E2204" s="204"/>
      <c r="F2204" s="8"/>
      <c r="G2204" s="8"/>
      <c r="H2204" s="15"/>
      <c r="I2204" s="204"/>
      <c r="J2204" s="8"/>
      <c r="K2204" s="8"/>
      <c r="L2204" s="15"/>
      <c r="M2204" s="204"/>
      <c r="N2204" s="8"/>
      <c r="O2204" s="8"/>
      <c r="P2204" s="15">
        <v>7.4000000000000003E-3</v>
      </c>
      <c r="Q2204" s="204">
        <v>7.6E-3</v>
      </c>
      <c r="R2204" s="8">
        <v>2.1999999999999999E-2</v>
      </c>
      <c r="S2204" s="204">
        <v>2.24E-2</v>
      </c>
      <c r="T2204" s="205">
        <v>2.86E-2</v>
      </c>
      <c r="U2204" s="204">
        <v>2.9000000000000001E-2</v>
      </c>
      <c r="V2204" s="8">
        <v>3.2899999999999999E-2</v>
      </c>
      <c r="W2204" s="204">
        <v>3.3500000000000002E-2</v>
      </c>
      <c r="X2204" s="8">
        <v>3.5999999999999997E-2</v>
      </c>
      <c r="Y2204" s="204">
        <v>3.6799999999999999E-2</v>
      </c>
      <c r="Z2204" s="8"/>
      <c r="AA2204" s="204"/>
      <c r="AB2204" s="8">
        <v>3.95E-2</v>
      </c>
      <c r="AC2204" s="204">
        <v>4.0500000000000001E-2</v>
      </c>
      <c r="AD2204" s="8">
        <v>4.0899999999999999E-2</v>
      </c>
      <c r="AE2204" s="204">
        <v>4.19E-2</v>
      </c>
      <c r="AF2204" s="8">
        <v>4.1000000000000002E-2</v>
      </c>
      <c r="AG2204" s="204">
        <v>4.2000000000000003E-2</v>
      </c>
      <c r="AI2204" s="192" t="str">
        <f t="shared" si="580"/>
        <v/>
      </c>
      <c r="AJ2204" s="192" t="str">
        <f t="shared" si="581"/>
        <v/>
      </c>
      <c r="AK2204" s="192" t="str">
        <f t="shared" si="582"/>
        <v/>
      </c>
      <c r="AL2204" s="192" t="str">
        <f t="shared" si="583"/>
        <v/>
      </c>
      <c r="AM2204" s="192" t="str">
        <f t="shared" si="584"/>
        <v/>
      </c>
      <c r="AN2204" s="192" t="str">
        <f t="shared" si="585"/>
        <v/>
      </c>
      <c r="AO2204" s="193" t="str">
        <f t="shared" si="586"/>
        <v/>
      </c>
      <c r="AP2204" s="192">
        <f t="shared" si="587"/>
        <v>7.4999999999999997E-3</v>
      </c>
      <c r="AQ2204" s="193">
        <f t="shared" si="588"/>
        <v>2.2199999999999998E-2</v>
      </c>
      <c r="AR2204" s="192">
        <f t="shared" si="589"/>
        <v>2.8799999999999999E-2</v>
      </c>
      <c r="AS2204" s="192">
        <f t="shared" si="590"/>
        <v>3.32E-2</v>
      </c>
      <c r="AT2204" s="192">
        <f t="shared" si="591"/>
        <v>3.6400000000000002E-2</v>
      </c>
      <c r="AU2204" s="193" t="str">
        <f t="shared" si="592"/>
        <v/>
      </c>
      <c r="AV2204" s="194">
        <f t="shared" si="593"/>
        <v>0.04</v>
      </c>
      <c r="AW2204" s="193">
        <f t="shared" si="594"/>
        <v>4.1399999999999999E-2</v>
      </c>
      <c r="AX2204" s="193">
        <f t="shared" si="595"/>
        <v>4.1500000000000002E-2</v>
      </c>
      <c r="AZ2204" s="193">
        <f t="shared" si="596"/>
        <v>3.1375E-2</v>
      </c>
    </row>
    <row r="2205" spans="1:52" s="5" customFormat="1" ht="11.25" x14ac:dyDescent="0.2">
      <c r="A2205" s="203">
        <v>41199</v>
      </c>
      <c r="B2205" s="11"/>
      <c r="C2205" s="11"/>
      <c r="D2205" s="15"/>
      <c r="E2205" s="204"/>
      <c r="F2205" s="8"/>
      <c r="G2205" s="8"/>
      <c r="H2205" s="15"/>
      <c r="I2205" s="204"/>
      <c r="J2205" s="8"/>
      <c r="K2205" s="8"/>
      <c r="L2205" s="15"/>
      <c r="M2205" s="204"/>
      <c r="N2205" s="8"/>
      <c r="O2205" s="8"/>
      <c r="P2205" s="15">
        <v>7.3000000000000001E-3</v>
      </c>
      <c r="Q2205" s="204">
        <v>7.4999999999999997E-3</v>
      </c>
      <c r="R2205" s="8">
        <v>2.1999999999999999E-2</v>
      </c>
      <c r="S2205" s="204">
        <v>2.24E-2</v>
      </c>
      <c r="T2205" s="205">
        <v>2.8500000000000001E-2</v>
      </c>
      <c r="U2205" s="204">
        <v>2.8899999999999999E-2</v>
      </c>
      <c r="V2205" s="8">
        <v>3.2599999999999997E-2</v>
      </c>
      <c r="W2205" s="204">
        <v>3.32E-2</v>
      </c>
      <c r="X2205" s="8">
        <v>3.5799999999999998E-2</v>
      </c>
      <c r="Y2205" s="204">
        <v>3.6600000000000001E-2</v>
      </c>
      <c r="Z2205" s="8"/>
      <c r="AA2205" s="204"/>
      <c r="AB2205" s="8">
        <v>3.9100000000000003E-2</v>
      </c>
      <c r="AC2205" s="204">
        <v>4.0099999999999997E-2</v>
      </c>
      <c r="AD2205" s="8">
        <v>4.0399999999999998E-2</v>
      </c>
      <c r="AE2205" s="204">
        <v>4.1399999999999999E-2</v>
      </c>
      <c r="AF2205" s="8">
        <v>4.0500000000000001E-2</v>
      </c>
      <c r="AG2205" s="204">
        <v>4.1500000000000002E-2</v>
      </c>
      <c r="AI2205" s="192" t="str">
        <f t="shared" si="580"/>
        <v/>
      </c>
      <c r="AJ2205" s="192" t="str">
        <f t="shared" si="581"/>
        <v/>
      </c>
      <c r="AK2205" s="192" t="str">
        <f t="shared" si="582"/>
        <v/>
      </c>
      <c r="AL2205" s="192" t="str">
        <f t="shared" si="583"/>
        <v/>
      </c>
      <c r="AM2205" s="192" t="str">
        <f t="shared" si="584"/>
        <v/>
      </c>
      <c r="AN2205" s="192" t="str">
        <f t="shared" si="585"/>
        <v/>
      </c>
      <c r="AO2205" s="193" t="str">
        <f t="shared" si="586"/>
        <v/>
      </c>
      <c r="AP2205" s="192">
        <f t="shared" si="587"/>
        <v>7.4000000000000003E-3</v>
      </c>
      <c r="AQ2205" s="193">
        <f t="shared" si="588"/>
        <v>2.2199999999999998E-2</v>
      </c>
      <c r="AR2205" s="192">
        <f t="shared" si="589"/>
        <v>2.87E-2</v>
      </c>
      <c r="AS2205" s="192">
        <f t="shared" si="590"/>
        <v>3.2899999999999999E-2</v>
      </c>
      <c r="AT2205" s="192">
        <f t="shared" si="591"/>
        <v>3.6199999999999996E-2</v>
      </c>
      <c r="AU2205" s="193" t="str">
        <f t="shared" si="592"/>
        <v/>
      </c>
      <c r="AV2205" s="194">
        <f t="shared" si="593"/>
        <v>3.9599999999999996E-2</v>
      </c>
      <c r="AW2205" s="193">
        <f t="shared" si="594"/>
        <v>4.0899999999999999E-2</v>
      </c>
      <c r="AX2205" s="193">
        <f t="shared" si="595"/>
        <v>4.1000000000000002E-2</v>
      </c>
      <c r="AZ2205" s="193">
        <f t="shared" si="596"/>
        <v>3.1112500000000001E-2</v>
      </c>
    </row>
    <row r="2206" spans="1:52" s="5" customFormat="1" ht="11.25" x14ac:dyDescent="0.2">
      <c r="A2206" s="203">
        <v>41200</v>
      </c>
      <c r="B2206" s="11"/>
      <c r="C2206" s="11"/>
      <c r="D2206" s="15"/>
      <c r="E2206" s="204"/>
      <c r="F2206" s="8"/>
      <c r="G2206" s="8"/>
      <c r="H2206" s="15"/>
      <c r="I2206" s="204"/>
      <c r="J2206" s="8"/>
      <c r="K2206" s="8"/>
      <c r="L2206" s="15"/>
      <c r="M2206" s="204"/>
      <c r="N2206" s="8"/>
      <c r="O2206" s="8"/>
      <c r="P2206" s="15">
        <v>7.7999999999999996E-3</v>
      </c>
      <c r="Q2206" s="204">
        <v>8.0000000000000002E-3</v>
      </c>
      <c r="R2206" s="8">
        <v>2.24E-2</v>
      </c>
      <c r="S2206" s="204">
        <v>2.2800000000000001E-2</v>
      </c>
      <c r="T2206" s="205">
        <v>2.92E-2</v>
      </c>
      <c r="U2206" s="204">
        <v>2.9600000000000001E-2</v>
      </c>
      <c r="V2206" s="8">
        <v>3.3399999999999999E-2</v>
      </c>
      <c r="W2206" s="204">
        <v>3.4000000000000002E-2</v>
      </c>
      <c r="X2206" s="8">
        <v>3.61E-2</v>
      </c>
      <c r="Y2206" s="204">
        <v>3.6900000000000002E-2</v>
      </c>
      <c r="Z2206" s="8"/>
      <c r="AA2206" s="204"/>
      <c r="AB2206" s="8">
        <v>3.9600000000000003E-2</v>
      </c>
      <c r="AC2206" s="204">
        <v>4.0599999999999997E-2</v>
      </c>
      <c r="AD2206" s="8">
        <v>4.1000000000000002E-2</v>
      </c>
      <c r="AE2206" s="204">
        <v>4.2000000000000003E-2</v>
      </c>
      <c r="AF2206" s="8">
        <v>4.1099999999999998E-2</v>
      </c>
      <c r="AG2206" s="204">
        <v>4.2099999999999999E-2</v>
      </c>
      <c r="AI2206" s="192" t="str">
        <f t="shared" si="580"/>
        <v/>
      </c>
      <c r="AJ2206" s="192" t="str">
        <f t="shared" si="581"/>
        <v/>
      </c>
      <c r="AK2206" s="192" t="str">
        <f t="shared" si="582"/>
        <v/>
      </c>
      <c r="AL2206" s="192" t="str">
        <f t="shared" si="583"/>
        <v/>
      </c>
      <c r="AM2206" s="192" t="str">
        <f t="shared" si="584"/>
        <v/>
      </c>
      <c r="AN2206" s="192" t="str">
        <f t="shared" si="585"/>
        <v/>
      </c>
      <c r="AO2206" s="193" t="str">
        <f t="shared" si="586"/>
        <v/>
      </c>
      <c r="AP2206" s="192">
        <f t="shared" si="587"/>
        <v>7.9000000000000008E-3</v>
      </c>
      <c r="AQ2206" s="193">
        <f t="shared" si="588"/>
        <v>2.2600000000000002E-2</v>
      </c>
      <c r="AR2206" s="192">
        <f t="shared" si="589"/>
        <v>2.9400000000000003E-2</v>
      </c>
      <c r="AS2206" s="192">
        <f t="shared" si="590"/>
        <v>3.3700000000000001E-2</v>
      </c>
      <c r="AT2206" s="192">
        <f t="shared" si="591"/>
        <v>3.6500000000000005E-2</v>
      </c>
      <c r="AU2206" s="193" t="str">
        <f t="shared" si="592"/>
        <v/>
      </c>
      <c r="AV2206" s="194">
        <f t="shared" si="593"/>
        <v>4.0099999999999997E-2</v>
      </c>
      <c r="AW2206" s="193">
        <f t="shared" si="594"/>
        <v>4.1500000000000002E-2</v>
      </c>
      <c r="AX2206" s="193">
        <f t="shared" si="595"/>
        <v>4.1599999999999998E-2</v>
      </c>
      <c r="AZ2206" s="193">
        <f t="shared" si="596"/>
        <v>3.1662500000000003E-2</v>
      </c>
    </row>
    <row r="2207" spans="1:52" s="5" customFormat="1" ht="11.25" x14ac:dyDescent="0.2">
      <c r="A2207" s="203">
        <v>41201</v>
      </c>
      <c r="B2207" s="11"/>
      <c r="C2207" s="11"/>
      <c r="D2207" s="15"/>
      <c r="E2207" s="204"/>
      <c r="F2207" s="8"/>
      <c r="G2207" s="8"/>
      <c r="H2207" s="15"/>
      <c r="I2207" s="204"/>
      <c r="J2207" s="8"/>
      <c r="K2207" s="8"/>
      <c r="L2207" s="15"/>
      <c r="M2207" s="204"/>
      <c r="N2207" s="8"/>
      <c r="O2207" s="8"/>
      <c r="P2207" s="15">
        <v>7.7000000000000002E-3</v>
      </c>
      <c r="Q2207" s="204">
        <v>7.9000000000000008E-3</v>
      </c>
      <c r="R2207" s="8">
        <v>2.2100000000000002E-2</v>
      </c>
      <c r="S2207" s="204">
        <v>2.2499999999999999E-2</v>
      </c>
      <c r="T2207" s="205">
        <v>2.8500000000000001E-2</v>
      </c>
      <c r="U2207" s="204">
        <v>2.8899999999999999E-2</v>
      </c>
      <c r="V2207" s="8">
        <v>3.3000000000000002E-2</v>
      </c>
      <c r="W2207" s="204">
        <v>3.3599999999999998E-2</v>
      </c>
      <c r="X2207" s="8">
        <v>3.6200000000000003E-2</v>
      </c>
      <c r="Y2207" s="204">
        <v>3.6999999999999998E-2</v>
      </c>
      <c r="Z2207" s="8"/>
      <c r="AA2207" s="204"/>
      <c r="AB2207" s="8">
        <v>3.9399999999999998E-2</v>
      </c>
      <c r="AC2207" s="204">
        <v>4.0399999999999998E-2</v>
      </c>
      <c r="AD2207" s="8">
        <v>4.07E-2</v>
      </c>
      <c r="AE2207" s="204">
        <v>4.1700000000000001E-2</v>
      </c>
      <c r="AF2207" s="8">
        <v>4.0899999999999999E-2</v>
      </c>
      <c r="AG2207" s="204">
        <v>4.19E-2</v>
      </c>
      <c r="AI2207" s="192" t="str">
        <f t="shared" si="580"/>
        <v/>
      </c>
      <c r="AJ2207" s="192" t="str">
        <f t="shared" si="581"/>
        <v/>
      </c>
      <c r="AK2207" s="192" t="str">
        <f t="shared" si="582"/>
        <v/>
      </c>
      <c r="AL2207" s="192" t="str">
        <f t="shared" si="583"/>
        <v/>
      </c>
      <c r="AM2207" s="192" t="str">
        <f t="shared" si="584"/>
        <v/>
      </c>
      <c r="AN2207" s="192" t="str">
        <f t="shared" si="585"/>
        <v/>
      </c>
      <c r="AO2207" s="193" t="str">
        <f t="shared" si="586"/>
        <v/>
      </c>
      <c r="AP2207" s="192">
        <f t="shared" si="587"/>
        <v>7.8000000000000005E-3</v>
      </c>
      <c r="AQ2207" s="193">
        <f t="shared" si="588"/>
        <v>2.23E-2</v>
      </c>
      <c r="AR2207" s="192">
        <f t="shared" si="589"/>
        <v>2.87E-2</v>
      </c>
      <c r="AS2207" s="192">
        <f t="shared" si="590"/>
        <v>3.3299999999999996E-2</v>
      </c>
      <c r="AT2207" s="192">
        <f t="shared" si="591"/>
        <v>3.6600000000000001E-2</v>
      </c>
      <c r="AU2207" s="193" t="str">
        <f t="shared" si="592"/>
        <v/>
      </c>
      <c r="AV2207" s="194">
        <f t="shared" si="593"/>
        <v>3.9899999999999998E-2</v>
      </c>
      <c r="AW2207" s="193">
        <f t="shared" si="594"/>
        <v>4.1200000000000001E-2</v>
      </c>
      <c r="AX2207" s="193">
        <f t="shared" si="595"/>
        <v>4.1399999999999999E-2</v>
      </c>
      <c r="AZ2207" s="193">
        <f t="shared" si="596"/>
        <v>3.1399999999999997E-2</v>
      </c>
    </row>
    <row r="2208" spans="1:52" s="5" customFormat="1" ht="11.25" x14ac:dyDescent="0.2">
      <c r="A2208" s="203">
        <v>41204</v>
      </c>
      <c r="B2208" s="11"/>
      <c r="C2208" s="11"/>
      <c r="D2208" s="15"/>
      <c r="E2208" s="204"/>
      <c r="F2208" s="8"/>
      <c r="G2208" s="8"/>
      <c r="H2208" s="15"/>
      <c r="I2208" s="204"/>
      <c r="J2208" s="8"/>
      <c r="K2208" s="8"/>
      <c r="L2208" s="15"/>
      <c r="M2208" s="204"/>
      <c r="N2208" s="8"/>
      <c r="O2208" s="8"/>
      <c r="P2208" s="15">
        <v>7.4999999999999997E-3</v>
      </c>
      <c r="Q2208" s="204">
        <v>7.7000000000000002E-3</v>
      </c>
      <c r="R2208" s="8">
        <v>2.1899999999999999E-2</v>
      </c>
      <c r="S2208" s="204">
        <v>2.23E-2</v>
      </c>
      <c r="T2208" s="205">
        <v>2.8000000000000001E-2</v>
      </c>
      <c r="U2208" s="204">
        <v>2.8400000000000002E-2</v>
      </c>
      <c r="V2208" s="8">
        <v>3.27E-2</v>
      </c>
      <c r="W2208" s="204">
        <v>3.3300000000000003E-2</v>
      </c>
      <c r="X2208" s="8">
        <v>3.5900000000000001E-2</v>
      </c>
      <c r="Y2208" s="204">
        <v>3.6700000000000003E-2</v>
      </c>
      <c r="Z2208" s="8"/>
      <c r="AA2208" s="204"/>
      <c r="AB2208" s="8">
        <v>3.9E-2</v>
      </c>
      <c r="AC2208" s="204">
        <v>0.04</v>
      </c>
      <c r="AD2208" s="8">
        <v>4.0399999999999998E-2</v>
      </c>
      <c r="AE2208" s="204">
        <v>4.1399999999999999E-2</v>
      </c>
      <c r="AF2208" s="8">
        <v>4.0500000000000001E-2</v>
      </c>
      <c r="AG2208" s="204">
        <v>4.1500000000000002E-2</v>
      </c>
      <c r="AI2208" s="192" t="str">
        <f t="shared" si="580"/>
        <v/>
      </c>
      <c r="AJ2208" s="192" t="str">
        <f t="shared" si="581"/>
        <v/>
      </c>
      <c r="AK2208" s="192" t="str">
        <f t="shared" si="582"/>
        <v/>
      </c>
      <c r="AL2208" s="192" t="str">
        <f t="shared" si="583"/>
        <v/>
      </c>
      <c r="AM2208" s="192" t="str">
        <f t="shared" si="584"/>
        <v/>
      </c>
      <c r="AN2208" s="192" t="str">
        <f t="shared" si="585"/>
        <v/>
      </c>
      <c r="AO2208" s="193" t="str">
        <f t="shared" si="586"/>
        <v/>
      </c>
      <c r="AP2208" s="192">
        <f t="shared" si="587"/>
        <v>7.6E-3</v>
      </c>
      <c r="AQ2208" s="193">
        <f t="shared" si="588"/>
        <v>2.2100000000000002E-2</v>
      </c>
      <c r="AR2208" s="192">
        <f t="shared" si="589"/>
        <v>2.8200000000000003E-2</v>
      </c>
      <c r="AS2208" s="192">
        <f t="shared" si="590"/>
        <v>3.3000000000000002E-2</v>
      </c>
      <c r="AT2208" s="192">
        <f t="shared" si="591"/>
        <v>3.6299999999999999E-2</v>
      </c>
      <c r="AU2208" s="193" t="str">
        <f t="shared" si="592"/>
        <v/>
      </c>
      <c r="AV2208" s="194">
        <f t="shared" si="593"/>
        <v>3.95E-2</v>
      </c>
      <c r="AW2208" s="193">
        <f t="shared" si="594"/>
        <v>4.0899999999999999E-2</v>
      </c>
      <c r="AX2208" s="193">
        <f t="shared" si="595"/>
        <v>4.1000000000000002E-2</v>
      </c>
      <c r="AZ2208" s="193">
        <f t="shared" si="596"/>
        <v>3.1075000000000002E-2</v>
      </c>
    </row>
    <row r="2209" spans="1:52" s="5" customFormat="1" ht="11.25" x14ac:dyDescent="0.2">
      <c r="A2209" s="203">
        <v>41205</v>
      </c>
      <c r="B2209" s="11"/>
      <c r="C2209" s="11"/>
      <c r="D2209" s="15"/>
      <c r="E2209" s="204"/>
      <c r="F2209" s="8"/>
      <c r="G2209" s="8"/>
      <c r="H2209" s="15"/>
      <c r="I2209" s="204"/>
      <c r="J2209" s="8"/>
      <c r="K2209" s="8"/>
      <c r="L2209" s="15"/>
      <c r="M2209" s="204"/>
      <c r="N2209" s="8"/>
      <c r="O2209" s="8"/>
      <c r="P2209" s="15">
        <v>7.7000000000000002E-3</v>
      </c>
      <c r="Q2209" s="204">
        <v>7.9000000000000008E-3</v>
      </c>
      <c r="R2209" s="8">
        <v>2.1700000000000001E-2</v>
      </c>
      <c r="S2209" s="204">
        <v>2.2100000000000002E-2</v>
      </c>
      <c r="T2209" s="205">
        <v>2.7699999999999999E-2</v>
      </c>
      <c r="U2209" s="204">
        <v>2.81E-2</v>
      </c>
      <c r="V2209" s="8">
        <v>3.2399999999999998E-2</v>
      </c>
      <c r="W2209" s="204">
        <v>3.3000000000000002E-2</v>
      </c>
      <c r="X2209" s="8">
        <v>3.5200000000000002E-2</v>
      </c>
      <c r="Y2209" s="204">
        <v>3.5999999999999997E-2</v>
      </c>
      <c r="Z2209" s="8"/>
      <c r="AA2209" s="204"/>
      <c r="AB2209" s="8">
        <v>3.85E-2</v>
      </c>
      <c r="AC2209" s="204">
        <v>3.95E-2</v>
      </c>
      <c r="AD2209" s="8">
        <v>3.9800000000000002E-2</v>
      </c>
      <c r="AE2209" s="204">
        <v>4.0800000000000003E-2</v>
      </c>
      <c r="AF2209" s="8">
        <v>0.04</v>
      </c>
      <c r="AG2209" s="204">
        <v>4.1000000000000002E-2</v>
      </c>
      <c r="AI2209" s="192" t="str">
        <f t="shared" si="580"/>
        <v/>
      </c>
      <c r="AJ2209" s="192" t="str">
        <f t="shared" si="581"/>
        <v/>
      </c>
      <c r="AK2209" s="192" t="str">
        <f t="shared" si="582"/>
        <v/>
      </c>
      <c r="AL2209" s="192" t="str">
        <f t="shared" si="583"/>
        <v/>
      </c>
      <c r="AM2209" s="192" t="str">
        <f t="shared" si="584"/>
        <v/>
      </c>
      <c r="AN2209" s="192" t="str">
        <f t="shared" si="585"/>
        <v/>
      </c>
      <c r="AO2209" s="193" t="str">
        <f t="shared" si="586"/>
        <v/>
      </c>
      <c r="AP2209" s="192">
        <f t="shared" si="587"/>
        <v>7.8000000000000005E-3</v>
      </c>
      <c r="AQ2209" s="193">
        <f t="shared" si="588"/>
        <v>2.1900000000000003E-2</v>
      </c>
      <c r="AR2209" s="192">
        <f t="shared" si="589"/>
        <v>2.7900000000000001E-2</v>
      </c>
      <c r="AS2209" s="192">
        <f t="shared" si="590"/>
        <v>3.27E-2</v>
      </c>
      <c r="AT2209" s="192">
        <f t="shared" si="591"/>
        <v>3.56E-2</v>
      </c>
      <c r="AU2209" s="193" t="str">
        <f t="shared" si="592"/>
        <v/>
      </c>
      <c r="AV2209" s="194">
        <f t="shared" si="593"/>
        <v>3.9E-2</v>
      </c>
      <c r="AW2209" s="193">
        <f t="shared" si="594"/>
        <v>4.0300000000000002E-2</v>
      </c>
      <c r="AX2209" s="193">
        <f t="shared" si="595"/>
        <v>4.0500000000000001E-2</v>
      </c>
      <c r="AZ2209" s="193">
        <f t="shared" si="596"/>
        <v>3.0712500000000004E-2</v>
      </c>
    </row>
    <row r="2210" spans="1:52" s="5" customFormat="1" ht="11.25" x14ac:dyDescent="0.2">
      <c r="A2210" s="203">
        <v>41206</v>
      </c>
      <c r="B2210" s="11"/>
      <c r="C2210" s="11"/>
      <c r="D2210" s="15"/>
      <c r="E2210" s="204"/>
      <c r="F2210" s="8"/>
      <c r="G2210" s="8"/>
      <c r="H2210" s="15"/>
      <c r="I2210" s="204"/>
      <c r="J2210" s="8"/>
      <c r="K2210" s="8"/>
      <c r="L2210" s="15"/>
      <c r="M2210" s="204"/>
      <c r="N2210" s="8"/>
      <c r="O2210" s="8"/>
      <c r="P2210" s="15">
        <v>7.7000000000000002E-3</v>
      </c>
      <c r="Q2210" s="204">
        <v>7.9000000000000008E-3</v>
      </c>
      <c r="R2210" s="8">
        <v>2.1600000000000001E-2</v>
      </c>
      <c r="S2210" s="204">
        <v>2.1999999999999999E-2</v>
      </c>
      <c r="T2210" s="205">
        <v>2.7400000000000001E-2</v>
      </c>
      <c r="U2210" s="204">
        <v>2.7799999999999998E-2</v>
      </c>
      <c r="V2210" s="8">
        <v>3.2000000000000001E-2</v>
      </c>
      <c r="W2210" s="204">
        <v>3.2599999999999997E-2</v>
      </c>
      <c r="X2210" s="8">
        <v>3.49E-2</v>
      </c>
      <c r="Y2210" s="204">
        <v>3.5700000000000003E-2</v>
      </c>
      <c r="Z2210" s="8"/>
      <c r="AA2210" s="204"/>
      <c r="AB2210" s="8">
        <v>3.8300000000000001E-2</v>
      </c>
      <c r="AC2210" s="204">
        <v>3.9300000000000002E-2</v>
      </c>
      <c r="AD2210" s="8">
        <v>3.95E-2</v>
      </c>
      <c r="AE2210" s="204">
        <v>4.0500000000000001E-2</v>
      </c>
      <c r="AF2210" s="8">
        <v>3.9699999999999999E-2</v>
      </c>
      <c r="AG2210" s="204">
        <v>4.07E-2</v>
      </c>
      <c r="AI2210" s="192" t="str">
        <f t="shared" si="580"/>
        <v/>
      </c>
      <c r="AJ2210" s="192" t="str">
        <f t="shared" si="581"/>
        <v/>
      </c>
      <c r="AK2210" s="192" t="str">
        <f t="shared" si="582"/>
        <v/>
      </c>
      <c r="AL2210" s="192" t="str">
        <f t="shared" si="583"/>
        <v/>
      </c>
      <c r="AM2210" s="192" t="str">
        <f t="shared" si="584"/>
        <v/>
      </c>
      <c r="AN2210" s="192" t="str">
        <f t="shared" si="585"/>
        <v/>
      </c>
      <c r="AO2210" s="193" t="str">
        <f t="shared" si="586"/>
        <v/>
      </c>
      <c r="AP2210" s="192">
        <f t="shared" si="587"/>
        <v>7.8000000000000005E-3</v>
      </c>
      <c r="AQ2210" s="193">
        <f t="shared" si="588"/>
        <v>2.18E-2</v>
      </c>
      <c r="AR2210" s="192">
        <f t="shared" si="589"/>
        <v>2.76E-2</v>
      </c>
      <c r="AS2210" s="192">
        <f t="shared" si="590"/>
        <v>3.2299999999999995E-2</v>
      </c>
      <c r="AT2210" s="192">
        <f t="shared" si="591"/>
        <v>3.5299999999999998E-2</v>
      </c>
      <c r="AU2210" s="193" t="str">
        <f t="shared" si="592"/>
        <v/>
      </c>
      <c r="AV2210" s="194">
        <f t="shared" si="593"/>
        <v>3.8800000000000001E-2</v>
      </c>
      <c r="AW2210" s="193">
        <f t="shared" si="594"/>
        <v>0.04</v>
      </c>
      <c r="AX2210" s="193">
        <f t="shared" si="595"/>
        <v>4.02E-2</v>
      </c>
      <c r="AZ2210" s="193">
        <f t="shared" si="596"/>
        <v>3.0475000000000002E-2</v>
      </c>
    </row>
    <row r="2211" spans="1:52" s="5" customFormat="1" ht="11.25" x14ac:dyDescent="0.2">
      <c r="A2211" s="203">
        <v>41207</v>
      </c>
      <c r="B2211" s="11"/>
      <c r="C2211" s="11"/>
      <c r="D2211" s="15"/>
      <c r="E2211" s="204"/>
      <c r="F2211" s="8"/>
      <c r="G2211" s="8"/>
      <c r="H2211" s="15"/>
      <c r="I2211" s="204"/>
      <c r="J2211" s="8"/>
      <c r="K2211" s="8"/>
      <c r="L2211" s="15"/>
      <c r="M2211" s="204"/>
      <c r="N2211" s="8"/>
      <c r="O2211" s="8"/>
      <c r="P2211" s="15">
        <v>7.9000000000000008E-3</v>
      </c>
      <c r="Q2211" s="204">
        <v>8.0999999999999996E-3</v>
      </c>
      <c r="R2211" s="8">
        <v>2.2200000000000001E-2</v>
      </c>
      <c r="S2211" s="204">
        <v>2.2599999999999999E-2</v>
      </c>
      <c r="T2211" s="205">
        <v>2.7699999999999999E-2</v>
      </c>
      <c r="U2211" s="204">
        <v>2.81E-2</v>
      </c>
      <c r="V2211" s="8">
        <v>3.2199999999999999E-2</v>
      </c>
      <c r="W2211" s="204">
        <v>3.2800000000000003E-2</v>
      </c>
      <c r="X2211" s="8">
        <v>3.5299999999999998E-2</v>
      </c>
      <c r="Y2211" s="204">
        <v>3.61E-2</v>
      </c>
      <c r="Z2211" s="8"/>
      <c r="AA2211" s="204"/>
      <c r="AB2211" s="8">
        <v>3.8399999999999997E-2</v>
      </c>
      <c r="AC2211" s="204">
        <v>3.9399999999999998E-2</v>
      </c>
      <c r="AD2211" s="8">
        <v>3.9600000000000003E-2</v>
      </c>
      <c r="AE2211" s="204">
        <v>4.0599999999999997E-2</v>
      </c>
      <c r="AF2211" s="8">
        <v>3.9800000000000002E-2</v>
      </c>
      <c r="AG2211" s="204">
        <v>4.0800000000000003E-2</v>
      </c>
      <c r="AI2211" s="192" t="str">
        <f t="shared" si="580"/>
        <v/>
      </c>
      <c r="AJ2211" s="192" t="str">
        <f t="shared" si="581"/>
        <v/>
      </c>
      <c r="AK2211" s="192" t="str">
        <f t="shared" si="582"/>
        <v/>
      </c>
      <c r="AL2211" s="192" t="str">
        <f t="shared" si="583"/>
        <v/>
      </c>
      <c r="AM2211" s="192" t="str">
        <f t="shared" si="584"/>
        <v/>
      </c>
      <c r="AN2211" s="192" t="str">
        <f t="shared" si="585"/>
        <v/>
      </c>
      <c r="AO2211" s="193" t="str">
        <f t="shared" si="586"/>
        <v/>
      </c>
      <c r="AP2211" s="192">
        <f t="shared" si="587"/>
        <v>8.0000000000000002E-3</v>
      </c>
      <c r="AQ2211" s="193">
        <f t="shared" si="588"/>
        <v>2.24E-2</v>
      </c>
      <c r="AR2211" s="192">
        <f t="shared" si="589"/>
        <v>2.7900000000000001E-2</v>
      </c>
      <c r="AS2211" s="192">
        <f t="shared" si="590"/>
        <v>3.2500000000000001E-2</v>
      </c>
      <c r="AT2211" s="192">
        <f t="shared" si="591"/>
        <v>3.5699999999999996E-2</v>
      </c>
      <c r="AU2211" s="193" t="str">
        <f t="shared" si="592"/>
        <v/>
      </c>
      <c r="AV2211" s="194">
        <f t="shared" si="593"/>
        <v>3.8899999999999997E-2</v>
      </c>
      <c r="AW2211" s="193">
        <f t="shared" si="594"/>
        <v>4.0099999999999997E-2</v>
      </c>
      <c r="AX2211" s="193">
        <f t="shared" si="595"/>
        <v>4.0300000000000002E-2</v>
      </c>
      <c r="AZ2211" s="193">
        <f t="shared" si="596"/>
        <v>3.0724999999999999E-2</v>
      </c>
    </row>
    <row r="2212" spans="1:52" s="5" customFormat="1" ht="11.25" x14ac:dyDescent="0.2">
      <c r="A2212" s="203">
        <v>41208</v>
      </c>
      <c r="B2212" s="11"/>
      <c r="C2212" s="11"/>
      <c r="D2212" s="15"/>
      <c r="E2212" s="204"/>
      <c r="F2212" s="8"/>
      <c r="G2212" s="8"/>
      <c r="H2212" s="15"/>
      <c r="I2212" s="204"/>
      <c r="J2212" s="8"/>
      <c r="K2212" s="8"/>
      <c r="L2212" s="15"/>
      <c r="M2212" s="204"/>
      <c r="N2212" s="8"/>
      <c r="O2212" s="8"/>
      <c r="P2212" s="15">
        <v>8.9999999999999993E-3</v>
      </c>
      <c r="Q2212" s="204">
        <v>9.1999999999999998E-3</v>
      </c>
      <c r="R2212" s="8">
        <v>2.2599999999999999E-2</v>
      </c>
      <c r="S2212" s="204">
        <v>2.3E-2</v>
      </c>
      <c r="T2212" s="205">
        <v>2.7900000000000001E-2</v>
      </c>
      <c r="U2212" s="204">
        <v>2.8299999999999999E-2</v>
      </c>
      <c r="V2212" s="8">
        <v>3.2399999999999998E-2</v>
      </c>
      <c r="W2212" s="204">
        <v>3.3000000000000002E-2</v>
      </c>
      <c r="X2212" s="8">
        <v>3.5499999999999997E-2</v>
      </c>
      <c r="Y2212" s="204">
        <v>3.6299999999999999E-2</v>
      </c>
      <c r="Z2212" s="8"/>
      <c r="AA2212" s="204"/>
      <c r="AB2212" s="8">
        <v>3.8800000000000001E-2</v>
      </c>
      <c r="AC2212" s="204">
        <v>3.9800000000000002E-2</v>
      </c>
      <c r="AD2212" s="8">
        <v>3.9899999999999998E-2</v>
      </c>
      <c r="AE2212" s="204">
        <v>4.0899999999999999E-2</v>
      </c>
      <c r="AF2212" s="8">
        <v>4.02E-2</v>
      </c>
      <c r="AG2212" s="204">
        <v>4.1200000000000001E-2</v>
      </c>
      <c r="AI2212" s="192" t="str">
        <f t="shared" si="580"/>
        <v/>
      </c>
      <c r="AJ2212" s="192" t="str">
        <f t="shared" si="581"/>
        <v/>
      </c>
      <c r="AK2212" s="192" t="str">
        <f t="shared" si="582"/>
        <v/>
      </c>
      <c r="AL2212" s="192" t="str">
        <f t="shared" si="583"/>
        <v/>
      </c>
      <c r="AM2212" s="192" t="str">
        <f t="shared" si="584"/>
        <v/>
      </c>
      <c r="AN2212" s="192" t="str">
        <f t="shared" si="585"/>
        <v/>
      </c>
      <c r="AO2212" s="193" t="str">
        <f t="shared" si="586"/>
        <v/>
      </c>
      <c r="AP2212" s="192">
        <f t="shared" si="587"/>
        <v>9.1000000000000004E-3</v>
      </c>
      <c r="AQ2212" s="193">
        <f t="shared" si="588"/>
        <v>2.2800000000000001E-2</v>
      </c>
      <c r="AR2212" s="192">
        <f t="shared" si="589"/>
        <v>2.81E-2</v>
      </c>
      <c r="AS2212" s="192">
        <f t="shared" si="590"/>
        <v>3.27E-2</v>
      </c>
      <c r="AT2212" s="192">
        <f t="shared" si="591"/>
        <v>3.5900000000000001E-2</v>
      </c>
      <c r="AU2212" s="193" t="str">
        <f t="shared" si="592"/>
        <v/>
      </c>
      <c r="AV2212" s="194">
        <f t="shared" si="593"/>
        <v>3.9300000000000002E-2</v>
      </c>
      <c r="AW2212" s="193">
        <f t="shared" si="594"/>
        <v>4.0399999999999998E-2</v>
      </c>
      <c r="AX2212" s="193">
        <f t="shared" si="595"/>
        <v>4.07E-2</v>
      </c>
      <c r="AZ2212" s="193">
        <f t="shared" si="596"/>
        <v>3.1125E-2</v>
      </c>
    </row>
    <row r="2213" spans="1:52" s="5" customFormat="1" ht="11.25" x14ac:dyDescent="0.2">
      <c r="A2213" s="203">
        <v>41211</v>
      </c>
      <c r="B2213" s="11"/>
      <c r="C2213" s="11"/>
      <c r="D2213" s="15"/>
      <c r="E2213" s="204"/>
      <c r="F2213" s="8"/>
      <c r="G2213" s="8"/>
      <c r="H2213" s="15"/>
      <c r="I2213" s="204"/>
      <c r="J2213" s="8"/>
      <c r="K2213" s="8"/>
      <c r="L2213" s="15"/>
      <c r="M2213" s="204"/>
      <c r="N2213" s="8"/>
      <c r="O2213" s="8"/>
      <c r="P2213" s="15">
        <v>9.2999999999999992E-3</v>
      </c>
      <c r="Q2213" s="204">
        <v>9.4999999999999998E-3</v>
      </c>
      <c r="R2213" s="8">
        <v>2.24E-2</v>
      </c>
      <c r="S2213" s="204">
        <v>2.2800000000000001E-2</v>
      </c>
      <c r="T2213" s="205">
        <v>2.7699999999999999E-2</v>
      </c>
      <c r="U2213" s="204">
        <v>2.81E-2</v>
      </c>
      <c r="V2213" s="8">
        <v>3.2300000000000002E-2</v>
      </c>
      <c r="W2213" s="204">
        <v>3.2899999999999999E-2</v>
      </c>
      <c r="X2213" s="8">
        <v>3.5499999999999997E-2</v>
      </c>
      <c r="Y2213" s="204">
        <v>3.6299999999999999E-2</v>
      </c>
      <c r="Z2213" s="8"/>
      <c r="AA2213" s="204"/>
      <c r="AB2213" s="8">
        <v>3.8800000000000001E-2</v>
      </c>
      <c r="AC2213" s="204">
        <v>3.9800000000000002E-2</v>
      </c>
      <c r="AD2213" s="8">
        <v>3.9899999999999998E-2</v>
      </c>
      <c r="AE2213" s="204">
        <v>4.0899999999999999E-2</v>
      </c>
      <c r="AF2213" s="8">
        <v>4.02E-2</v>
      </c>
      <c r="AG2213" s="204">
        <v>4.1200000000000001E-2</v>
      </c>
      <c r="AI2213" s="192" t="str">
        <f t="shared" si="580"/>
        <v/>
      </c>
      <c r="AJ2213" s="192" t="str">
        <f t="shared" si="581"/>
        <v/>
      </c>
      <c r="AK2213" s="192" t="str">
        <f t="shared" si="582"/>
        <v/>
      </c>
      <c r="AL2213" s="192" t="str">
        <f t="shared" si="583"/>
        <v/>
      </c>
      <c r="AM2213" s="192" t="str">
        <f t="shared" si="584"/>
        <v/>
      </c>
      <c r="AN2213" s="192" t="str">
        <f t="shared" si="585"/>
        <v/>
      </c>
      <c r="AO2213" s="193" t="str">
        <f t="shared" si="586"/>
        <v/>
      </c>
      <c r="AP2213" s="192">
        <f t="shared" si="587"/>
        <v>9.3999999999999986E-3</v>
      </c>
      <c r="AQ2213" s="193">
        <f t="shared" si="588"/>
        <v>2.2600000000000002E-2</v>
      </c>
      <c r="AR2213" s="192">
        <f t="shared" si="589"/>
        <v>2.7900000000000001E-2</v>
      </c>
      <c r="AS2213" s="192">
        <f t="shared" si="590"/>
        <v>3.2600000000000004E-2</v>
      </c>
      <c r="AT2213" s="192">
        <f t="shared" si="591"/>
        <v>3.5900000000000001E-2</v>
      </c>
      <c r="AU2213" s="193" t="str">
        <f t="shared" si="592"/>
        <v/>
      </c>
      <c r="AV2213" s="194">
        <f t="shared" si="593"/>
        <v>3.9300000000000002E-2</v>
      </c>
      <c r="AW2213" s="193">
        <f t="shared" si="594"/>
        <v>4.0399999999999998E-2</v>
      </c>
      <c r="AX2213" s="193">
        <f t="shared" si="595"/>
        <v>4.07E-2</v>
      </c>
      <c r="AZ2213" s="193">
        <f t="shared" si="596"/>
        <v>3.1100000000000003E-2</v>
      </c>
    </row>
    <row r="2214" spans="1:52" s="5" customFormat="1" ht="11.25" x14ac:dyDescent="0.2">
      <c r="A2214" s="203">
        <v>41212</v>
      </c>
      <c r="B2214" s="11"/>
      <c r="C2214" s="11"/>
      <c r="D2214" s="15"/>
      <c r="E2214" s="204"/>
      <c r="F2214" s="8"/>
      <c r="G2214" s="8"/>
      <c r="H2214" s="15"/>
      <c r="I2214" s="204"/>
      <c r="J2214" s="8"/>
      <c r="K2214" s="8"/>
      <c r="L2214" s="15"/>
      <c r="M2214" s="204"/>
      <c r="N2214" s="8"/>
      <c r="O2214" s="8"/>
      <c r="P2214" s="15">
        <v>9.4000000000000004E-3</v>
      </c>
      <c r="Q2214" s="204">
        <v>9.5999999999999992E-3</v>
      </c>
      <c r="R2214" s="8">
        <v>2.2499999999999999E-2</v>
      </c>
      <c r="S2214" s="204">
        <v>2.29E-2</v>
      </c>
      <c r="T2214" s="205">
        <v>2.7699999999999999E-2</v>
      </c>
      <c r="U2214" s="204">
        <v>2.81E-2</v>
      </c>
      <c r="V2214" s="8">
        <v>3.2399999999999998E-2</v>
      </c>
      <c r="W2214" s="204">
        <v>3.3000000000000002E-2</v>
      </c>
      <c r="X2214" s="8">
        <v>3.5499999999999997E-2</v>
      </c>
      <c r="Y2214" s="204">
        <v>3.6299999999999999E-2</v>
      </c>
      <c r="Z2214" s="8"/>
      <c r="AA2214" s="204"/>
      <c r="AB2214" s="8">
        <v>3.8899999999999997E-2</v>
      </c>
      <c r="AC2214" s="204">
        <v>3.9899999999999998E-2</v>
      </c>
      <c r="AD2214" s="8">
        <v>0.04</v>
      </c>
      <c r="AE2214" s="204">
        <v>4.1000000000000002E-2</v>
      </c>
      <c r="AF2214" s="8">
        <v>4.0300000000000002E-2</v>
      </c>
      <c r="AG2214" s="204">
        <v>4.1300000000000003E-2</v>
      </c>
      <c r="AI2214" s="192" t="str">
        <f t="shared" si="580"/>
        <v/>
      </c>
      <c r="AJ2214" s="192" t="str">
        <f t="shared" si="581"/>
        <v/>
      </c>
      <c r="AK2214" s="192" t="str">
        <f t="shared" si="582"/>
        <v/>
      </c>
      <c r="AL2214" s="192" t="str">
        <f t="shared" si="583"/>
        <v/>
      </c>
      <c r="AM2214" s="192" t="str">
        <f t="shared" si="584"/>
        <v/>
      </c>
      <c r="AN2214" s="192" t="str">
        <f t="shared" si="585"/>
        <v/>
      </c>
      <c r="AO2214" s="193" t="str">
        <f t="shared" si="586"/>
        <v/>
      </c>
      <c r="AP2214" s="192">
        <f t="shared" si="587"/>
        <v>9.4999999999999998E-3</v>
      </c>
      <c r="AQ2214" s="193">
        <f t="shared" si="588"/>
        <v>2.2699999999999998E-2</v>
      </c>
      <c r="AR2214" s="192">
        <f t="shared" si="589"/>
        <v>2.7900000000000001E-2</v>
      </c>
      <c r="AS2214" s="192">
        <f t="shared" si="590"/>
        <v>3.27E-2</v>
      </c>
      <c r="AT2214" s="192">
        <f t="shared" si="591"/>
        <v>3.5900000000000001E-2</v>
      </c>
      <c r="AU2214" s="193" t="str">
        <f t="shared" si="592"/>
        <v/>
      </c>
      <c r="AV2214" s="194">
        <f t="shared" si="593"/>
        <v>3.9399999999999998E-2</v>
      </c>
      <c r="AW2214" s="193">
        <f t="shared" si="594"/>
        <v>4.0500000000000001E-2</v>
      </c>
      <c r="AX2214" s="193">
        <f t="shared" si="595"/>
        <v>4.0800000000000003E-2</v>
      </c>
      <c r="AZ2214" s="193">
        <f t="shared" si="596"/>
        <v>3.1174999999999998E-2</v>
      </c>
    </row>
    <row r="2215" spans="1:52" s="5" customFormat="1" ht="11.25" x14ac:dyDescent="0.2">
      <c r="A2215" s="203">
        <v>41213</v>
      </c>
      <c r="B2215" s="11"/>
      <c r="C2215" s="11"/>
      <c r="D2215" s="15"/>
      <c r="E2215" s="204"/>
      <c r="F2215" s="8"/>
      <c r="G2215" s="8"/>
      <c r="H2215" s="15"/>
      <c r="I2215" s="204"/>
      <c r="J2215" s="8"/>
      <c r="K2215" s="8"/>
      <c r="L2215" s="15"/>
      <c r="M2215" s="204"/>
      <c r="N2215" s="8"/>
      <c r="O2215" s="8"/>
      <c r="P2215" s="15">
        <v>9.4000000000000004E-3</v>
      </c>
      <c r="Q2215" s="204">
        <v>9.5999999999999992E-3</v>
      </c>
      <c r="R2215" s="8">
        <v>2.2499999999999999E-2</v>
      </c>
      <c r="S2215" s="204">
        <v>2.29E-2</v>
      </c>
      <c r="T2215" s="205">
        <v>2.7699999999999999E-2</v>
      </c>
      <c r="U2215" s="204">
        <v>2.81E-2</v>
      </c>
      <c r="V2215" s="8">
        <v>3.2199999999999999E-2</v>
      </c>
      <c r="W2215" s="204">
        <v>3.2800000000000003E-2</v>
      </c>
      <c r="X2215" s="8">
        <v>3.5499999999999997E-2</v>
      </c>
      <c r="Y2215" s="204">
        <v>3.6299999999999999E-2</v>
      </c>
      <c r="Z2215" s="8"/>
      <c r="AA2215" s="204"/>
      <c r="AB2215" s="8">
        <v>3.8899999999999997E-2</v>
      </c>
      <c r="AC2215" s="204">
        <v>3.9899999999999998E-2</v>
      </c>
      <c r="AD2215" s="8">
        <v>0.04</v>
      </c>
      <c r="AE2215" s="204">
        <v>4.1000000000000002E-2</v>
      </c>
      <c r="AF2215" s="8">
        <v>4.0300000000000002E-2</v>
      </c>
      <c r="AG2215" s="204">
        <v>4.1300000000000003E-2</v>
      </c>
      <c r="AI2215" s="192" t="str">
        <f t="shared" si="580"/>
        <v/>
      </c>
      <c r="AJ2215" s="192" t="str">
        <f t="shared" si="581"/>
        <v/>
      </c>
      <c r="AK2215" s="192" t="str">
        <f t="shared" si="582"/>
        <v/>
      </c>
      <c r="AL2215" s="192" t="str">
        <f t="shared" si="583"/>
        <v/>
      </c>
      <c r="AM2215" s="192" t="str">
        <f t="shared" si="584"/>
        <v/>
      </c>
      <c r="AN2215" s="192" t="str">
        <f t="shared" si="585"/>
        <v/>
      </c>
      <c r="AO2215" s="193" t="str">
        <f t="shared" si="586"/>
        <v/>
      </c>
      <c r="AP2215" s="192">
        <f t="shared" si="587"/>
        <v>9.4999999999999998E-3</v>
      </c>
      <c r="AQ2215" s="193">
        <f t="shared" si="588"/>
        <v>2.2699999999999998E-2</v>
      </c>
      <c r="AR2215" s="192">
        <f t="shared" si="589"/>
        <v>2.7900000000000001E-2</v>
      </c>
      <c r="AS2215" s="192">
        <f t="shared" si="590"/>
        <v>3.2500000000000001E-2</v>
      </c>
      <c r="AT2215" s="192">
        <f t="shared" si="591"/>
        <v>3.5900000000000001E-2</v>
      </c>
      <c r="AU2215" s="193" t="str">
        <f t="shared" si="592"/>
        <v/>
      </c>
      <c r="AV2215" s="194">
        <f t="shared" si="593"/>
        <v>3.9399999999999998E-2</v>
      </c>
      <c r="AW2215" s="193">
        <f t="shared" si="594"/>
        <v>4.0500000000000001E-2</v>
      </c>
      <c r="AX2215" s="193">
        <f t="shared" si="595"/>
        <v>4.0800000000000003E-2</v>
      </c>
      <c r="AZ2215" s="193">
        <f t="shared" si="596"/>
        <v>3.1150000000000001E-2</v>
      </c>
    </row>
    <row r="2216" spans="1:52" s="5" customFormat="1" ht="11.25" x14ac:dyDescent="0.2">
      <c r="A2216" s="203">
        <v>41214</v>
      </c>
      <c r="B2216" s="11"/>
      <c r="C2216" s="11"/>
      <c r="D2216" s="15"/>
      <c r="E2216" s="204"/>
      <c r="F2216" s="8"/>
      <c r="G2216" s="8"/>
      <c r="H2216" s="15"/>
      <c r="I2216" s="204"/>
      <c r="J2216" s="8"/>
      <c r="K2216" s="8"/>
      <c r="L2216" s="15"/>
      <c r="M2216" s="204"/>
      <c r="N2216" s="8"/>
      <c r="O2216" s="8"/>
      <c r="P2216" s="15">
        <v>9.4000000000000004E-3</v>
      </c>
      <c r="Q2216" s="204">
        <v>9.5999999999999992E-3</v>
      </c>
      <c r="R2216" s="8">
        <v>2.24E-2</v>
      </c>
      <c r="S2216" s="204">
        <v>2.2800000000000001E-2</v>
      </c>
      <c r="T2216" s="205">
        <v>2.76E-2</v>
      </c>
      <c r="U2216" s="204">
        <v>2.8000000000000001E-2</v>
      </c>
      <c r="V2216" s="8">
        <v>3.2099999999999997E-2</v>
      </c>
      <c r="W2216" s="204">
        <v>3.27E-2</v>
      </c>
      <c r="X2216" s="8">
        <v>3.5400000000000001E-2</v>
      </c>
      <c r="Y2216" s="204">
        <v>3.6200000000000003E-2</v>
      </c>
      <c r="Z2216" s="8"/>
      <c r="AA2216" s="204"/>
      <c r="AB2216" s="8">
        <v>3.8800000000000001E-2</v>
      </c>
      <c r="AC2216" s="204">
        <v>3.9800000000000002E-2</v>
      </c>
      <c r="AD2216" s="8">
        <v>3.9899999999999998E-2</v>
      </c>
      <c r="AE2216" s="204">
        <v>4.0899999999999999E-2</v>
      </c>
      <c r="AF2216" s="8">
        <v>4.02E-2</v>
      </c>
      <c r="AG2216" s="204">
        <v>4.1200000000000001E-2</v>
      </c>
      <c r="AI2216" s="192" t="str">
        <f t="shared" si="580"/>
        <v/>
      </c>
      <c r="AJ2216" s="192" t="str">
        <f t="shared" si="581"/>
        <v/>
      </c>
      <c r="AK2216" s="192" t="str">
        <f t="shared" si="582"/>
        <v/>
      </c>
      <c r="AL2216" s="192" t="str">
        <f t="shared" si="583"/>
        <v/>
      </c>
      <c r="AM2216" s="192" t="str">
        <f t="shared" si="584"/>
        <v/>
      </c>
      <c r="AN2216" s="192" t="str">
        <f t="shared" si="585"/>
        <v/>
      </c>
      <c r="AO2216" s="193" t="str">
        <f t="shared" si="586"/>
        <v/>
      </c>
      <c r="AP2216" s="192">
        <f t="shared" si="587"/>
        <v>9.4999999999999998E-3</v>
      </c>
      <c r="AQ2216" s="193">
        <f t="shared" si="588"/>
        <v>2.2600000000000002E-2</v>
      </c>
      <c r="AR2216" s="192">
        <f t="shared" si="589"/>
        <v>2.7799999999999998E-2</v>
      </c>
      <c r="AS2216" s="192">
        <f t="shared" si="590"/>
        <v>3.2399999999999998E-2</v>
      </c>
      <c r="AT2216" s="192">
        <f t="shared" si="591"/>
        <v>3.5799999999999998E-2</v>
      </c>
      <c r="AU2216" s="193" t="str">
        <f t="shared" si="592"/>
        <v/>
      </c>
      <c r="AV2216" s="194">
        <f t="shared" si="593"/>
        <v>3.9300000000000002E-2</v>
      </c>
      <c r="AW2216" s="193">
        <f t="shared" si="594"/>
        <v>4.0399999999999998E-2</v>
      </c>
      <c r="AX2216" s="193">
        <f t="shared" si="595"/>
        <v>4.07E-2</v>
      </c>
      <c r="AZ2216" s="193">
        <f t="shared" si="596"/>
        <v>3.10625E-2</v>
      </c>
    </row>
    <row r="2217" spans="1:52" s="5" customFormat="1" ht="11.25" x14ac:dyDescent="0.2">
      <c r="A2217" s="203">
        <v>41218</v>
      </c>
      <c r="B2217" s="11"/>
      <c r="C2217" s="11"/>
      <c r="D2217" s="15"/>
      <c r="E2217" s="204"/>
      <c r="F2217" s="8"/>
      <c r="G2217" s="8"/>
      <c r="H2217" s="15"/>
      <c r="I2217" s="204"/>
      <c r="J2217" s="8"/>
      <c r="K2217" s="8"/>
      <c r="L2217" s="15"/>
      <c r="M2217" s="204"/>
      <c r="N2217" s="8"/>
      <c r="O2217" s="8"/>
      <c r="P2217" s="15">
        <v>9.4000000000000004E-3</v>
      </c>
      <c r="Q2217" s="204">
        <v>9.5999999999999992E-3</v>
      </c>
      <c r="R2217" s="8">
        <v>2.2499999999999999E-2</v>
      </c>
      <c r="S2217" s="204">
        <v>2.29E-2</v>
      </c>
      <c r="T2217" s="205">
        <v>2.7699999999999999E-2</v>
      </c>
      <c r="U2217" s="204">
        <v>2.81E-2</v>
      </c>
      <c r="V2217" s="8">
        <v>3.2099999999999997E-2</v>
      </c>
      <c r="W2217" s="204">
        <v>3.27E-2</v>
      </c>
      <c r="X2217" s="8">
        <v>3.5499999999999997E-2</v>
      </c>
      <c r="Y2217" s="204">
        <v>3.6299999999999999E-2</v>
      </c>
      <c r="Z2217" s="8"/>
      <c r="AA2217" s="204"/>
      <c r="AB2217" s="8">
        <v>3.8899999999999997E-2</v>
      </c>
      <c r="AC2217" s="204">
        <v>3.9899999999999998E-2</v>
      </c>
      <c r="AD2217" s="8">
        <v>0.04</v>
      </c>
      <c r="AE2217" s="204">
        <v>4.1000000000000002E-2</v>
      </c>
      <c r="AF2217" s="8">
        <v>4.0300000000000002E-2</v>
      </c>
      <c r="AG2217" s="204">
        <v>4.1300000000000003E-2</v>
      </c>
      <c r="AI2217" s="192" t="str">
        <f t="shared" si="580"/>
        <v/>
      </c>
      <c r="AJ2217" s="192" t="str">
        <f t="shared" si="581"/>
        <v/>
      </c>
      <c r="AK2217" s="192" t="str">
        <f t="shared" si="582"/>
        <v/>
      </c>
      <c r="AL2217" s="192" t="str">
        <f t="shared" si="583"/>
        <v/>
      </c>
      <c r="AM2217" s="192" t="str">
        <f t="shared" si="584"/>
        <v/>
      </c>
      <c r="AN2217" s="192" t="str">
        <f t="shared" si="585"/>
        <v/>
      </c>
      <c r="AO2217" s="193" t="str">
        <f t="shared" si="586"/>
        <v/>
      </c>
      <c r="AP2217" s="192">
        <f t="shared" si="587"/>
        <v>9.4999999999999998E-3</v>
      </c>
      <c r="AQ2217" s="193">
        <f t="shared" si="588"/>
        <v>2.2699999999999998E-2</v>
      </c>
      <c r="AR2217" s="192">
        <f t="shared" si="589"/>
        <v>2.7900000000000001E-2</v>
      </c>
      <c r="AS2217" s="192">
        <f t="shared" si="590"/>
        <v>3.2399999999999998E-2</v>
      </c>
      <c r="AT2217" s="192">
        <f t="shared" si="591"/>
        <v>3.5900000000000001E-2</v>
      </c>
      <c r="AU2217" s="193" t="str">
        <f t="shared" si="592"/>
        <v/>
      </c>
      <c r="AV2217" s="194">
        <f t="shared" si="593"/>
        <v>3.9399999999999998E-2</v>
      </c>
      <c r="AW2217" s="193">
        <f t="shared" si="594"/>
        <v>4.0500000000000001E-2</v>
      </c>
      <c r="AX2217" s="193">
        <f t="shared" si="595"/>
        <v>4.0800000000000003E-2</v>
      </c>
      <c r="AZ2217" s="193">
        <f t="shared" si="596"/>
        <v>3.1137500000000002E-2</v>
      </c>
    </row>
    <row r="2218" spans="1:52" s="5" customFormat="1" ht="11.25" x14ac:dyDescent="0.2">
      <c r="A2218" s="203">
        <v>41219</v>
      </c>
      <c r="B2218" s="11"/>
      <c r="C2218" s="11"/>
      <c r="D2218" s="15"/>
      <c r="E2218" s="204"/>
      <c r="F2218" s="8"/>
      <c r="G2218" s="8"/>
      <c r="H2218" s="15"/>
      <c r="I2218" s="204"/>
      <c r="J2218" s="8"/>
      <c r="K2218" s="8"/>
      <c r="L2218" s="15"/>
      <c r="M2218" s="204"/>
      <c r="N2218" s="8"/>
      <c r="O2218" s="8"/>
      <c r="P2218" s="15">
        <v>9.4999999999999998E-3</v>
      </c>
      <c r="Q2218" s="204">
        <v>9.7000000000000003E-3</v>
      </c>
      <c r="R2218" s="8">
        <v>2.23E-2</v>
      </c>
      <c r="S2218" s="204">
        <v>2.2700000000000001E-2</v>
      </c>
      <c r="T2218" s="205">
        <v>2.75E-2</v>
      </c>
      <c r="U2218" s="204">
        <v>2.7900000000000001E-2</v>
      </c>
      <c r="V2218" s="8">
        <v>3.2000000000000001E-2</v>
      </c>
      <c r="W2218" s="204">
        <v>3.2599999999999997E-2</v>
      </c>
      <c r="X2218" s="8">
        <v>3.5499999999999997E-2</v>
      </c>
      <c r="Y2218" s="204">
        <v>3.6299999999999999E-2</v>
      </c>
      <c r="Z2218" s="8"/>
      <c r="AA2218" s="204"/>
      <c r="AB2218" s="8">
        <v>3.8899999999999997E-2</v>
      </c>
      <c r="AC2218" s="204">
        <v>3.9899999999999998E-2</v>
      </c>
      <c r="AD2218" s="8">
        <v>0.04</v>
      </c>
      <c r="AE2218" s="204">
        <v>4.1000000000000002E-2</v>
      </c>
      <c r="AF2218" s="8">
        <v>4.0300000000000002E-2</v>
      </c>
      <c r="AG2218" s="204">
        <v>4.1300000000000003E-2</v>
      </c>
      <c r="AI2218" s="192" t="str">
        <f t="shared" si="580"/>
        <v/>
      </c>
      <c r="AJ2218" s="192" t="str">
        <f t="shared" si="581"/>
        <v/>
      </c>
      <c r="AK2218" s="192" t="str">
        <f t="shared" si="582"/>
        <v/>
      </c>
      <c r="AL2218" s="192" t="str">
        <f t="shared" si="583"/>
        <v/>
      </c>
      <c r="AM2218" s="192" t="str">
        <f t="shared" si="584"/>
        <v/>
      </c>
      <c r="AN2218" s="192" t="str">
        <f t="shared" si="585"/>
        <v/>
      </c>
      <c r="AO2218" s="193" t="str">
        <f t="shared" si="586"/>
        <v/>
      </c>
      <c r="AP2218" s="192">
        <f t="shared" si="587"/>
        <v>9.6000000000000009E-3</v>
      </c>
      <c r="AQ2218" s="193">
        <f t="shared" si="588"/>
        <v>2.2499999999999999E-2</v>
      </c>
      <c r="AR2218" s="192">
        <f t="shared" si="589"/>
        <v>2.7700000000000002E-2</v>
      </c>
      <c r="AS2218" s="192">
        <f t="shared" si="590"/>
        <v>3.2299999999999995E-2</v>
      </c>
      <c r="AT2218" s="192">
        <f t="shared" si="591"/>
        <v>3.5900000000000001E-2</v>
      </c>
      <c r="AU2218" s="193" t="str">
        <f t="shared" si="592"/>
        <v/>
      </c>
      <c r="AV2218" s="194">
        <f t="shared" si="593"/>
        <v>3.9399999999999998E-2</v>
      </c>
      <c r="AW2218" s="193">
        <f t="shared" si="594"/>
        <v>4.0500000000000001E-2</v>
      </c>
      <c r="AX2218" s="193">
        <f t="shared" si="595"/>
        <v>4.0800000000000003E-2</v>
      </c>
      <c r="AZ2218" s="193">
        <f t="shared" si="596"/>
        <v>3.1087500000000001E-2</v>
      </c>
    </row>
    <row r="2219" spans="1:52" s="5" customFormat="1" ht="11.25" x14ac:dyDescent="0.2">
      <c r="A2219" s="203">
        <v>41220</v>
      </c>
      <c r="B2219" s="11"/>
      <c r="C2219" s="11"/>
      <c r="D2219" s="15"/>
      <c r="E2219" s="204"/>
      <c r="F2219" s="8"/>
      <c r="G2219" s="8"/>
      <c r="H2219" s="15"/>
      <c r="I2219" s="204"/>
      <c r="J2219" s="8"/>
      <c r="K2219" s="8"/>
      <c r="L2219" s="15"/>
      <c r="M2219" s="204"/>
      <c r="N2219" s="8"/>
      <c r="O2219" s="8"/>
      <c r="P2219" s="15">
        <v>9.4000000000000004E-3</v>
      </c>
      <c r="Q2219" s="204">
        <v>9.5999999999999992E-3</v>
      </c>
      <c r="R2219" s="8">
        <v>2.2499999999999999E-2</v>
      </c>
      <c r="S2219" s="204">
        <v>2.29E-2</v>
      </c>
      <c r="T2219" s="205">
        <v>2.7699999999999999E-2</v>
      </c>
      <c r="U2219" s="204">
        <v>2.81E-2</v>
      </c>
      <c r="V2219" s="8">
        <v>3.2199999999999999E-2</v>
      </c>
      <c r="W2219" s="204">
        <v>3.2800000000000003E-2</v>
      </c>
      <c r="X2219" s="8">
        <v>3.5700000000000003E-2</v>
      </c>
      <c r="Y2219" s="204">
        <v>3.6499999999999998E-2</v>
      </c>
      <c r="Z2219" s="8"/>
      <c r="AA2219" s="204"/>
      <c r="AB2219" s="8">
        <v>3.9100000000000003E-2</v>
      </c>
      <c r="AC2219" s="204">
        <v>4.0099999999999997E-2</v>
      </c>
      <c r="AD2219" s="8">
        <v>4.02E-2</v>
      </c>
      <c r="AE2219" s="204">
        <v>4.1200000000000001E-2</v>
      </c>
      <c r="AF2219" s="8">
        <v>4.0500000000000001E-2</v>
      </c>
      <c r="AG2219" s="204">
        <v>4.1500000000000002E-2</v>
      </c>
      <c r="AI2219" s="192" t="str">
        <f t="shared" si="580"/>
        <v/>
      </c>
      <c r="AJ2219" s="192" t="str">
        <f t="shared" si="581"/>
        <v/>
      </c>
      <c r="AK2219" s="192" t="str">
        <f t="shared" si="582"/>
        <v/>
      </c>
      <c r="AL2219" s="192" t="str">
        <f t="shared" si="583"/>
        <v/>
      </c>
      <c r="AM2219" s="192" t="str">
        <f t="shared" si="584"/>
        <v/>
      </c>
      <c r="AN2219" s="192" t="str">
        <f t="shared" si="585"/>
        <v/>
      </c>
      <c r="AO2219" s="193" t="str">
        <f t="shared" si="586"/>
        <v/>
      </c>
      <c r="AP2219" s="192">
        <f t="shared" si="587"/>
        <v>9.4999999999999998E-3</v>
      </c>
      <c r="AQ2219" s="193">
        <f t="shared" si="588"/>
        <v>2.2699999999999998E-2</v>
      </c>
      <c r="AR2219" s="192">
        <f t="shared" si="589"/>
        <v>2.7900000000000001E-2</v>
      </c>
      <c r="AS2219" s="192">
        <f t="shared" si="590"/>
        <v>3.2500000000000001E-2</v>
      </c>
      <c r="AT2219" s="192">
        <f t="shared" si="591"/>
        <v>3.61E-2</v>
      </c>
      <c r="AU2219" s="193" t="str">
        <f t="shared" si="592"/>
        <v/>
      </c>
      <c r="AV2219" s="194">
        <f t="shared" si="593"/>
        <v>3.9599999999999996E-2</v>
      </c>
      <c r="AW2219" s="193">
        <f t="shared" si="594"/>
        <v>4.07E-2</v>
      </c>
      <c r="AX2219" s="193">
        <f t="shared" si="595"/>
        <v>4.1000000000000002E-2</v>
      </c>
      <c r="AZ2219" s="193">
        <f t="shared" si="596"/>
        <v>3.125E-2</v>
      </c>
    </row>
    <row r="2220" spans="1:52" s="5" customFormat="1" ht="11.25" x14ac:dyDescent="0.2">
      <c r="A2220" s="203">
        <v>41221</v>
      </c>
      <c r="B2220" s="11"/>
      <c r="C2220" s="11"/>
      <c r="D2220" s="15"/>
      <c r="E2220" s="204"/>
      <c r="F2220" s="8"/>
      <c r="G2220" s="8"/>
      <c r="H2220" s="15"/>
      <c r="I2220" s="204"/>
      <c r="J2220" s="8"/>
      <c r="K2220" s="8"/>
      <c r="L2220" s="15"/>
      <c r="M2220" s="204"/>
      <c r="N2220" s="8"/>
      <c r="O2220" s="8"/>
      <c r="P2220" s="15">
        <v>9.2999999999999992E-3</v>
      </c>
      <c r="Q2220" s="204">
        <v>9.4999999999999998E-3</v>
      </c>
      <c r="R2220" s="8">
        <v>2.23E-2</v>
      </c>
      <c r="S2220" s="204">
        <v>2.2700000000000001E-2</v>
      </c>
      <c r="T2220" s="205">
        <v>2.75E-2</v>
      </c>
      <c r="U2220" s="204">
        <v>2.7900000000000001E-2</v>
      </c>
      <c r="V2220" s="8">
        <v>3.2099999999999997E-2</v>
      </c>
      <c r="W2220" s="204">
        <v>3.27E-2</v>
      </c>
      <c r="X2220" s="8">
        <v>3.5700000000000003E-2</v>
      </c>
      <c r="Y2220" s="204">
        <v>3.6499999999999998E-2</v>
      </c>
      <c r="Z2220" s="8"/>
      <c r="AA2220" s="204"/>
      <c r="AB2220" s="8">
        <v>3.9100000000000003E-2</v>
      </c>
      <c r="AC2220" s="204">
        <v>4.0099999999999997E-2</v>
      </c>
      <c r="AD2220" s="8">
        <v>4.02E-2</v>
      </c>
      <c r="AE2220" s="204">
        <v>4.1200000000000001E-2</v>
      </c>
      <c r="AF2220" s="8">
        <v>4.0500000000000001E-2</v>
      </c>
      <c r="AG2220" s="204">
        <v>4.1500000000000002E-2</v>
      </c>
      <c r="AI2220" s="192" t="str">
        <f t="shared" si="580"/>
        <v/>
      </c>
      <c r="AJ2220" s="192" t="str">
        <f t="shared" si="581"/>
        <v/>
      </c>
      <c r="AK2220" s="192" t="str">
        <f t="shared" si="582"/>
        <v/>
      </c>
      <c r="AL2220" s="192" t="str">
        <f t="shared" si="583"/>
        <v/>
      </c>
      <c r="AM2220" s="192" t="str">
        <f t="shared" si="584"/>
        <v/>
      </c>
      <c r="AN2220" s="192" t="str">
        <f t="shared" si="585"/>
        <v/>
      </c>
      <c r="AO2220" s="193" t="str">
        <f t="shared" si="586"/>
        <v/>
      </c>
      <c r="AP2220" s="192">
        <f t="shared" si="587"/>
        <v>9.3999999999999986E-3</v>
      </c>
      <c r="AQ2220" s="193">
        <f t="shared" si="588"/>
        <v>2.2499999999999999E-2</v>
      </c>
      <c r="AR2220" s="192">
        <f t="shared" si="589"/>
        <v>2.7700000000000002E-2</v>
      </c>
      <c r="AS2220" s="192">
        <f t="shared" si="590"/>
        <v>3.2399999999999998E-2</v>
      </c>
      <c r="AT2220" s="192">
        <f t="shared" si="591"/>
        <v>3.61E-2</v>
      </c>
      <c r="AU2220" s="193" t="str">
        <f t="shared" si="592"/>
        <v/>
      </c>
      <c r="AV2220" s="194">
        <f t="shared" si="593"/>
        <v>3.9599999999999996E-2</v>
      </c>
      <c r="AW2220" s="193">
        <f t="shared" si="594"/>
        <v>4.07E-2</v>
      </c>
      <c r="AX2220" s="193">
        <f t="shared" si="595"/>
        <v>4.1000000000000002E-2</v>
      </c>
      <c r="AZ2220" s="193">
        <f t="shared" si="596"/>
        <v>3.1174999999999998E-2</v>
      </c>
    </row>
    <row r="2221" spans="1:52" s="5" customFormat="1" ht="11.25" x14ac:dyDescent="0.2">
      <c r="A2221" s="203">
        <v>41222</v>
      </c>
      <c r="B2221" s="11"/>
      <c r="C2221" s="11"/>
      <c r="D2221" s="15"/>
      <c r="E2221" s="204"/>
      <c r="F2221" s="8"/>
      <c r="G2221" s="8"/>
      <c r="H2221" s="15"/>
      <c r="I2221" s="204"/>
      <c r="J2221" s="8"/>
      <c r="K2221" s="8"/>
      <c r="L2221" s="15"/>
      <c r="M2221" s="204"/>
      <c r="N2221" s="8"/>
      <c r="O2221" s="8"/>
      <c r="P2221" s="15">
        <v>9.4999999999999998E-3</v>
      </c>
      <c r="Q2221" s="204">
        <v>9.7000000000000003E-3</v>
      </c>
      <c r="R2221" s="8">
        <v>2.23E-2</v>
      </c>
      <c r="S2221" s="204">
        <v>2.2700000000000001E-2</v>
      </c>
      <c r="T2221" s="205">
        <v>2.7699999999999999E-2</v>
      </c>
      <c r="U2221" s="204">
        <v>2.81E-2</v>
      </c>
      <c r="V2221" s="8">
        <v>3.2300000000000002E-2</v>
      </c>
      <c r="W2221" s="204">
        <v>3.2899999999999999E-2</v>
      </c>
      <c r="X2221" s="8">
        <v>3.5799999999999998E-2</v>
      </c>
      <c r="Y2221" s="204">
        <v>3.6600000000000001E-2</v>
      </c>
      <c r="Z2221" s="8"/>
      <c r="AA2221" s="204"/>
      <c r="AB2221" s="8">
        <v>3.9199999999999999E-2</v>
      </c>
      <c r="AC2221" s="204">
        <v>4.02E-2</v>
      </c>
      <c r="AD2221" s="8">
        <v>4.0300000000000002E-2</v>
      </c>
      <c r="AE2221" s="204">
        <v>4.1300000000000003E-2</v>
      </c>
      <c r="AF2221" s="8">
        <v>4.0599999999999997E-2</v>
      </c>
      <c r="AG2221" s="204">
        <v>4.1599999999999998E-2</v>
      </c>
      <c r="AI2221" s="192" t="str">
        <f t="shared" si="580"/>
        <v/>
      </c>
      <c r="AJ2221" s="192" t="str">
        <f t="shared" si="581"/>
        <v/>
      </c>
      <c r="AK2221" s="192" t="str">
        <f t="shared" si="582"/>
        <v/>
      </c>
      <c r="AL2221" s="192" t="str">
        <f t="shared" si="583"/>
        <v/>
      </c>
      <c r="AM2221" s="192" t="str">
        <f t="shared" si="584"/>
        <v/>
      </c>
      <c r="AN2221" s="192" t="str">
        <f t="shared" si="585"/>
        <v/>
      </c>
      <c r="AO2221" s="193" t="str">
        <f t="shared" si="586"/>
        <v/>
      </c>
      <c r="AP2221" s="192">
        <f t="shared" si="587"/>
        <v>9.6000000000000009E-3</v>
      </c>
      <c r="AQ2221" s="193">
        <f t="shared" si="588"/>
        <v>2.2499999999999999E-2</v>
      </c>
      <c r="AR2221" s="192">
        <f t="shared" si="589"/>
        <v>2.7900000000000001E-2</v>
      </c>
      <c r="AS2221" s="192">
        <f t="shared" si="590"/>
        <v>3.2600000000000004E-2</v>
      </c>
      <c r="AT2221" s="192">
        <f t="shared" si="591"/>
        <v>3.6199999999999996E-2</v>
      </c>
      <c r="AU2221" s="193" t="str">
        <f t="shared" si="592"/>
        <v/>
      </c>
      <c r="AV2221" s="194">
        <f t="shared" si="593"/>
        <v>3.9699999999999999E-2</v>
      </c>
      <c r="AW2221" s="193">
        <f t="shared" si="594"/>
        <v>4.0800000000000003E-2</v>
      </c>
      <c r="AX2221" s="193">
        <f t="shared" si="595"/>
        <v>4.1099999999999998E-2</v>
      </c>
      <c r="AZ2221" s="193">
        <f t="shared" si="596"/>
        <v>3.1300000000000008E-2</v>
      </c>
    </row>
    <row r="2222" spans="1:52" s="5" customFormat="1" ht="11.25" x14ac:dyDescent="0.2">
      <c r="A2222" s="203">
        <v>41225</v>
      </c>
      <c r="B2222" s="11"/>
      <c r="C2222" s="11"/>
      <c r="D2222" s="15"/>
      <c r="E2222" s="204"/>
      <c r="F2222" s="8"/>
      <c r="G2222" s="8"/>
      <c r="H2222" s="15"/>
      <c r="I2222" s="204"/>
      <c r="J2222" s="8"/>
      <c r="K2222" s="8"/>
      <c r="L2222" s="15"/>
      <c r="M2222" s="204"/>
      <c r="N2222" s="8"/>
      <c r="O2222" s="8"/>
      <c r="P2222" s="15">
        <v>9.7000000000000003E-3</v>
      </c>
      <c r="Q2222" s="204">
        <v>9.9000000000000008E-3</v>
      </c>
      <c r="R2222" s="8">
        <v>2.24E-2</v>
      </c>
      <c r="S2222" s="204">
        <v>2.2800000000000001E-2</v>
      </c>
      <c r="T2222" s="205">
        <v>2.7900000000000001E-2</v>
      </c>
      <c r="U2222" s="204">
        <v>2.8299999999999999E-2</v>
      </c>
      <c r="V2222" s="8">
        <v>3.2599999999999997E-2</v>
      </c>
      <c r="W2222" s="204">
        <v>3.32E-2</v>
      </c>
      <c r="X2222" s="8">
        <v>3.61E-2</v>
      </c>
      <c r="Y2222" s="204">
        <v>3.6900000000000002E-2</v>
      </c>
      <c r="Z2222" s="8"/>
      <c r="AA2222" s="204"/>
      <c r="AB2222" s="8">
        <v>3.95E-2</v>
      </c>
      <c r="AC2222" s="204">
        <v>4.0500000000000001E-2</v>
      </c>
      <c r="AD2222" s="8">
        <v>4.0500000000000001E-2</v>
      </c>
      <c r="AE2222" s="204">
        <v>4.1500000000000002E-2</v>
      </c>
      <c r="AF2222" s="8">
        <v>4.0800000000000003E-2</v>
      </c>
      <c r="AG2222" s="204">
        <v>4.1799999999999997E-2</v>
      </c>
      <c r="AI2222" s="192" t="str">
        <f t="shared" ref="AI2222:AI2285" si="597">IFERROR(AVERAGE(B2222:C2222),"")</f>
        <v/>
      </c>
      <c r="AJ2222" s="192" t="str">
        <f t="shared" ref="AJ2222:AJ2285" si="598">IFERROR(AVERAGE(D2222:E2222),"")</f>
        <v/>
      </c>
      <c r="AK2222" s="192" t="str">
        <f t="shared" ref="AK2222:AK2285" si="599">IFERROR(AVERAGE(F2222:G2222),"")</f>
        <v/>
      </c>
      <c r="AL2222" s="192" t="str">
        <f t="shared" ref="AL2222:AL2285" si="600">IFERROR(AVERAGE(H2222:I2222),"")</f>
        <v/>
      </c>
      <c r="AM2222" s="192" t="str">
        <f t="shared" ref="AM2222:AM2285" si="601">IFERROR(AVERAGE(J2222:K2222),"")</f>
        <v/>
      </c>
      <c r="AN2222" s="192" t="str">
        <f t="shared" ref="AN2222:AN2285" si="602">IFERROR(AVERAGE(L2222:M2222),"")</f>
        <v/>
      </c>
      <c r="AO2222" s="193" t="str">
        <f t="shared" ref="AO2222:AO2285" si="603">IFERROR(AVERAGE(N2222:O2222),"")</f>
        <v/>
      </c>
      <c r="AP2222" s="192">
        <f t="shared" ref="AP2222:AP2285" si="604">IFERROR(AVERAGE(P2222:Q2222),"")</f>
        <v>9.7999999999999997E-3</v>
      </c>
      <c r="AQ2222" s="193">
        <f t="shared" ref="AQ2222:AQ2285" si="605">IFERROR(AVERAGE(R2222:S2222),"")</f>
        <v>2.2600000000000002E-2</v>
      </c>
      <c r="AR2222" s="192">
        <f t="shared" ref="AR2222:AR2285" si="606">IFERROR(AVERAGE(T2222:U2222),"")</f>
        <v>2.81E-2</v>
      </c>
      <c r="AS2222" s="192">
        <f t="shared" ref="AS2222:AS2285" si="607">IFERROR(AVERAGE(V2222:W2222),"")</f>
        <v>3.2899999999999999E-2</v>
      </c>
      <c r="AT2222" s="192">
        <f t="shared" ref="AT2222:AT2285" si="608">IFERROR(AVERAGE(X2222:Y2222),"")</f>
        <v>3.6500000000000005E-2</v>
      </c>
      <c r="AU2222" s="193" t="str">
        <f t="shared" ref="AU2222:AU2285" si="609">IFERROR(AVERAGE(Z2222:AA2222),"")</f>
        <v/>
      </c>
      <c r="AV2222" s="194">
        <f t="shared" ref="AV2222:AV2285" si="610">IFERROR(AVERAGE(AB2222:AC2222),"")</f>
        <v>0.04</v>
      </c>
      <c r="AW2222" s="193">
        <f t="shared" ref="AW2222:AW2285" si="611">IFERROR(AVERAGE(AD2222:AE2222),"")</f>
        <v>4.1000000000000002E-2</v>
      </c>
      <c r="AX2222" s="193">
        <f t="shared" ref="AX2222:AX2285" si="612">IFERROR(AVERAGE(AF2222:AG2222),"")</f>
        <v>4.1300000000000003E-2</v>
      </c>
      <c r="AZ2222" s="193">
        <f t="shared" si="596"/>
        <v>3.1525000000000004E-2</v>
      </c>
    </row>
    <row r="2223" spans="1:52" s="5" customFormat="1" ht="11.25" x14ac:dyDescent="0.2">
      <c r="A2223" s="203">
        <v>41226</v>
      </c>
      <c r="B2223" s="11"/>
      <c r="C2223" s="11"/>
      <c r="D2223" s="15"/>
      <c r="E2223" s="204"/>
      <c r="F2223" s="8"/>
      <c r="G2223" s="8"/>
      <c r="H2223" s="15"/>
      <c r="I2223" s="204"/>
      <c r="J2223" s="8"/>
      <c r="K2223" s="8"/>
      <c r="L2223" s="15"/>
      <c r="M2223" s="204"/>
      <c r="N2223" s="8"/>
      <c r="O2223" s="8"/>
      <c r="P2223" s="15">
        <v>9.7000000000000003E-3</v>
      </c>
      <c r="Q2223" s="204">
        <v>9.9000000000000008E-3</v>
      </c>
      <c r="R2223" s="8">
        <v>2.2599999999999999E-2</v>
      </c>
      <c r="S2223" s="204">
        <v>2.3E-2</v>
      </c>
      <c r="T2223" s="205">
        <v>2.8299999999999999E-2</v>
      </c>
      <c r="U2223" s="204">
        <v>2.87E-2</v>
      </c>
      <c r="V2223" s="8">
        <v>3.3099999999999997E-2</v>
      </c>
      <c r="W2223" s="204">
        <v>3.3700000000000001E-2</v>
      </c>
      <c r="X2223" s="8">
        <v>3.6400000000000002E-2</v>
      </c>
      <c r="Y2223" s="204">
        <v>3.7199999999999997E-2</v>
      </c>
      <c r="Z2223" s="8"/>
      <c r="AA2223" s="204"/>
      <c r="AB2223" s="8">
        <v>3.9800000000000002E-2</v>
      </c>
      <c r="AC2223" s="204">
        <v>4.0800000000000003E-2</v>
      </c>
      <c r="AD2223" s="8">
        <v>4.0800000000000003E-2</v>
      </c>
      <c r="AE2223" s="204">
        <v>4.1799999999999997E-2</v>
      </c>
      <c r="AF2223" s="8">
        <v>4.1200000000000001E-2</v>
      </c>
      <c r="AG2223" s="204">
        <v>4.2200000000000001E-2</v>
      </c>
      <c r="AI2223" s="192" t="str">
        <f t="shared" si="597"/>
        <v/>
      </c>
      <c r="AJ2223" s="192" t="str">
        <f t="shared" si="598"/>
        <v/>
      </c>
      <c r="AK2223" s="192" t="str">
        <f t="shared" si="599"/>
        <v/>
      </c>
      <c r="AL2223" s="192" t="str">
        <f t="shared" si="600"/>
        <v/>
      </c>
      <c r="AM2223" s="192" t="str">
        <f t="shared" si="601"/>
        <v/>
      </c>
      <c r="AN2223" s="192" t="str">
        <f t="shared" si="602"/>
        <v/>
      </c>
      <c r="AO2223" s="193" t="str">
        <f t="shared" si="603"/>
        <v/>
      </c>
      <c r="AP2223" s="192">
        <f t="shared" si="604"/>
        <v>9.7999999999999997E-3</v>
      </c>
      <c r="AQ2223" s="193">
        <f t="shared" si="605"/>
        <v>2.2800000000000001E-2</v>
      </c>
      <c r="AR2223" s="192">
        <f t="shared" si="606"/>
        <v>2.8499999999999998E-2</v>
      </c>
      <c r="AS2223" s="192">
        <f t="shared" si="607"/>
        <v>3.3399999999999999E-2</v>
      </c>
      <c r="AT2223" s="192">
        <f t="shared" si="608"/>
        <v>3.6799999999999999E-2</v>
      </c>
      <c r="AU2223" s="193" t="str">
        <f t="shared" si="609"/>
        <v/>
      </c>
      <c r="AV2223" s="194">
        <f t="shared" si="610"/>
        <v>4.0300000000000002E-2</v>
      </c>
      <c r="AW2223" s="193">
        <f t="shared" si="611"/>
        <v>4.1300000000000003E-2</v>
      </c>
      <c r="AX2223" s="193">
        <f t="shared" si="612"/>
        <v>4.1700000000000001E-2</v>
      </c>
      <c r="AZ2223" s="193">
        <f t="shared" si="596"/>
        <v>3.1824999999999999E-2</v>
      </c>
    </row>
    <row r="2224" spans="1:52" s="5" customFormat="1" ht="11.25" x14ac:dyDescent="0.2">
      <c r="A2224" s="203">
        <v>41227</v>
      </c>
      <c r="B2224" s="11"/>
      <c r="C2224" s="11"/>
      <c r="D2224" s="15"/>
      <c r="E2224" s="204"/>
      <c r="F2224" s="8"/>
      <c r="G2224" s="8"/>
      <c r="H2224" s="15"/>
      <c r="I2224" s="204"/>
      <c r="J2224" s="8"/>
      <c r="K2224" s="8"/>
      <c r="L2224" s="15"/>
      <c r="M2224" s="204"/>
      <c r="N2224" s="8"/>
      <c r="O2224" s="8"/>
      <c r="P2224" s="15">
        <v>9.7000000000000003E-3</v>
      </c>
      <c r="Q2224" s="204">
        <v>9.9000000000000008E-3</v>
      </c>
      <c r="R2224" s="8">
        <v>2.3E-2</v>
      </c>
      <c r="S2224" s="204">
        <v>2.3400000000000001E-2</v>
      </c>
      <c r="T2224" s="205">
        <v>2.9000000000000001E-2</v>
      </c>
      <c r="U2224" s="204">
        <v>2.9399999999999999E-2</v>
      </c>
      <c r="V2224" s="8">
        <v>3.3799999999999997E-2</v>
      </c>
      <c r="W2224" s="204">
        <v>3.44E-2</v>
      </c>
      <c r="X2224" s="8">
        <v>3.6799999999999999E-2</v>
      </c>
      <c r="Y2224" s="204">
        <v>3.7600000000000001E-2</v>
      </c>
      <c r="Z2224" s="8"/>
      <c r="AA2224" s="204"/>
      <c r="AB2224" s="8">
        <v>4.0300000000000002E-2</v>
      </c>
      <c r="AC2224" s="204">
        <v>4.1300000000000003E-2</v>
      </c>
      <c r="AD2224" s="8">
        <v>4.1300000000000003E-2</v>
      </c>
      <c r="AE2224" s="204">
        <v>4.2299999999999997E-2</v>
      </c>
      <c r="AF2224" s="8">
        <v>4.1700000000000001E-2</v>
      </c>
      <c r="AG2224" s="204">
        <v>4.2700000000000002E-2</v>
      </c>
      <c r="AI2224" s="192" t="str">
        <f t="shared" si="597"/>
        <v/>
      </c>
      <c r="AJ2224" s="192" t="str">
        <f t="shared" si="598"/>
        <v/>
      </c>
      <c r="AK2224" s="192" t="str">
        <f t="shared" si="599"/>
        <v/>
      </c>
      <c r="AL2224" s="192" t="str">
        <f t="shared" si="600"/>
        <v/>
      </c>
      <c r="AM2224" s="192" t="str">
        <f t="shared" si="601"/>
        <v/>
      </c>
      <c r="AN2224" s="192" t="str">
        <f t="shared" si="602"/>
        <v/>
      </c>
      <c r="AO2224" s="193" t="str">
        <f t="shared" si="603"/>
        <v/>
      </c>
      <c r="AP2224" s="192">
        <f t="shared" si="604"/>
        <v>9.7999999999999997E-3</v>
      </c>
      <c r="AQ2224" s="193">
        <f t="shared" si="605"/>
        <v>2.3199999999999998E-2</v>
      </c>
      <c r="AR2224" s="192">
        <f t="shared" si="606"/>
        <v>2.92E-2</v>
      </c>
      <c r="AS2224" s="192">
        <f t="shared" si="607"/>
        <v>3.4099999999999998E-2</v>
      </c>
      <c r="AT2224" s="192">
        <f t="shared" si="608"/>
        <v>3.7199999999999997E-2</v>
      </c>
      <c r="AU2224" s="193" t="str">
        <f t="shared" si="609"/>
        <v/>
      </c>
      <c r="AV2224" s="194">
        <f t="shared" si="610"/>
        <v>4.0800000000000003E-2</v>
      </c>
      <c r="AW2224" s="193">
        <f t="shared" si="611"/>
        <v>4.1800000000000004E-2</v>
      </c>
      <c r="AX2224" s="193">
        <f t="shared" si="612"/>
        <v>4.2200000000000001E-2</v>
      </c>
      <c r="AZ2224" s="193">
        <f t="shared" si="596"/>
        <v>3.2287500000000004E-2</v>
      </c>
    </row>
    <row r="2225" spans="1:52" s="5" customFormat="1" ht="11.25" x14ac:dyDescent="0.2">
      <c r="A2225" s="203">
        <v>41229</v>
      </c>
      <c r="B2225" s="11"/>
      <c r="C2225" s="11"/>
      <c r="D2225" s="15"/>
      <c r="E2225" s="204"/>
      <c r="F2225" s="8"/>
      <c r="G2225" s="8"/>
      <c r="H2225" s="15"/>
      <c r="I2225" s="204"/>
      <c r="J2225" s="8"/>
      <c r="K2225" s="8"/>
      <c r="L2225" s="15"/>
      <c r="M2225" s="204"/>
      <c r="N2225" s="8"/>
      <c r="O2225" s="8"/>
      <c r="P2225" s="15">
        <v>9.7999999999999997E-3</v>
      </c>
      <c r="Q2225" s="204">
        <v>0.01</v>
      </c>
      <c r="R2225" s="8">
        <v>2.4E-2</v>
      </c>
      <c r="S2225" s="204">
        <v>2.4400000000000002E-2</v>
      </c>
      <c r="T2225" s="205">
        <v>0.03</v>
      </c>
      <c r="U2225" s="204">
        <v>3.04E-2</v>
      </c>
      <c r="V2225" s="8">
        <v>3.4700000000000002E-2</v>
      </c>
      <c r="W2225" s="204">
        <v>3.5299999999999998E-2</v>
      </c>
      <c r="X2225" s="8">
        <v>3.7499999999999999E-2</v>
      </c>
      <c r="Y2225" s="204">
        <v>3.8300000000000001E-2</v>
      </c>
      <c r="Z2225" s="8"/>
      <c r="AA2225" s="204"/>
      <c r="AB2225" s="8">
        <v>4.1000000000000002E-2</v>
      </c>
      <c r="AC2225" s="204">
        <v>4.2000000000000003E-2</v>
      </c>
      <c r="AD2225" s="8">
        <v>4.19E-2</v>
      </c>
      <c r="AE2225" s="204">
        <v>4.2900000000000001E-2</v>
      </c>
      <c r="AF2225" s="8">
        <v>4.2299999999999997E-2</v>
      </c>
      <c r="AG2225" s="204">
        <v>4.3299999999999998E-2</v>
      </c>
      <c r="AI2225" s="192" t="str">
        <f t="shared" si="597"/>
        <v/>
      </c>
      <c r="AJ2225" s="192" t="str">
        <f t="shared" si="598"/>
        <v/>
      </c>
      <c r="AK2225" s="192" t="str">
        <f t="shared" si="599"/>
        <v/>
      </c>
      <c r="AL2225" s="192" t="str">
        <f t="shared" si="600"/>
        <v/>
      </c>
      <c r="AM2225" s="192" t="str">
        <f t="shared" si="601"/>
        <v/>
      </c>
      <c r="AN2225" s="192" t="str">
        <f t="shared" si="602"/>
        <v/>
      </c>
      <c r="AO2225" s="193" t="str">
        <f t="shared" si="603"/>
        <v/>
      </c>
      <c r="AP2225" s="192">
        <f t="shared" si="604"/>
        <v>9.8999999999999991E-3</v>
      </c>
      <c r="AQ2225" s="193">
        <f t="shared" si="605"/>
        <v>2.4199999999999999E-2</v>
      </c>
      <c r="AR2225" s="192">
        <f t="shared" si="606"/>
        <v>3.0199999999999998E-2</v>
      </c>
      <c r="AS2225" s="192">
        <f t="shared" si="607"/>
        <v>3.5000000000000003E-2</v>
      </c>
      <c r="AT2225" s="192">
        <f t="shared" si="608"/>
        <v>3.7900000000000003E-2</v>
      </c>
      <c r="AU2225" s="193" t="str">
        <f t="shared" si="609"/>
        <v/>
      </c>
      <c r="AV2225" s="194">
        <f t="shared" si="610"/>
        <v>4.1500000000000002E-2</v>
      </c>
      <c r="AW2225" s="193">
        <f t="shared" si="611"/>
        <v>4.24E-2</v>
      </c>
      <c r="AX2225" s="193">
        <f t="shared" si="612"/>
        <v>4.2799999999999998E-2</v>
      </c>
      <c r="AZ2225" s="193">
        <f t="shared" si="596"/>
        <v>3.2987499999999996E-2</v>
      </c>
    </row>
    <row r="2226" spans="1:52" s="5" customFormat="1" ht="11.25" x14ac:dyDescent="0.2">
      <c r="A2226" s="203">
        <v>41232</v>
      </c>
      <c r="B2226" s="11"/>
      <c r="C2226" s="11"/>
      <c r="D2226" s="15"/>
      <c r="E2226" s="204"/>
      <c r="F2226" s="8"/>
      <c r="G2226" s="8"/>
      <c r="H2226" s="15"/>
      <c r="I2226" s="204"/>
      <c r="J2226" s="8"/>
      <c r="K2226" s="8"/>
      <c r="L2226" s="15"/>
      <c r="M2226" s="204"/>
      <c r="N2226" s="8"/>
      <c r="O2226" s="8"/>
      <c r="P2226" s="15">
        <v>9.4999999999999998E-3</v>
      </c>
      <c r="Q2226" s="204">
        <v>9.7000000000000003E-3</v>
      </c>
      <c r="R2226" s="8">
        <v>2.3400000000000001E-2</v>
      </c>
      <c r="S2226" s="204">
        <v>2.3800000000000002E-2</v>
      </c>
      <c r="T2226" s="205">
        <v>2.93E-2</v>
      </c>
      <c r="U2226" s="204">
        <v>2.9700000000000001E-2</v>
      </c>
      <c r="V2226" s="8">
        <v>3.4000000000000002E-2</v>
      </c>
      <c r="W2226" s="204">
        <v>3.4599999999999999E-2</v>
      </c>
      <c r="X2226" s="8">
        <v>3.6999999999999998E-2</v>
      </c>
      <c r="Y2226" s="204">
        <v>3.78E-2</v>
      </c>
      <c r="Z2226" s="8"/>
      <c r="AA2226" s="204"/>
      <c r="AB2226" s="8">
        <v>4.0500000000000001E-2</v>
      </c>
      <c r="AC2226" s="204">
        <v>4.1500000000000002E-2</v>
      </c>
      <c r="AD2226" s="8">
        <v>4.1399999999999999E-2</v>
      </c>
      <c r="AE2226" s="204">
        <v>4.24E-2</v>
      </c>
      <c r="AF2226" s="8">
        <v>4.1799999999999997E-2</v>
      </c>
      <c r="AG2226" s="204">
        <v>4.2799999999999998E-2</v>
      </c>
      <c r="AI2226" s="192" t="str">
        <f t="shared" si="597"/>
        <v/>
      </c>
      <c r="AJ2226" s="192" t="str">
        <f t="shared" si="598"/>
        <v/>
      </c>
      <c r="AK2226" s="192" t="str">
        <f t="shared" si="599"/>
        <v/>
      </c>
      <c r="AL2226" s="192" t="str">
        <f t="shared" si="600"/>
        <v/>
      </c>
      <c r="AM2226" s="192" t="str">
        <f t="shared" si="601"/>
        <v/>
      </c>
      <c r="AN2226" s="192" t="str">
        <f t="shared" si="602"/>
        <v/>
      </c>
      <c r="AO2226" s="193" t="str">
        <f t="shared" si="603"/>
        <v/>
      </c>
      <c r="AP2226" s="192">
        <f t="shared" si="604"/>
        <v>9.6000000000000009E-3</v>
      </c>
      <c r="AQ2226" s="193">
        <f t="shared" si="605"/>
        <v>2.3600000000000003E-2</v>
      </c>
      <c r="AR2226" s="192">
        <f t="shared" si="606"/>
        <v>2.9499999999999998E-2</v>
      </c>
      <c r="AS2226" s="192">
        <f t="shared" si="607"/>
        <v>3.4299999999999997E-2</v>
      </c>
      <c r="AT2226" s="192">
        <f t="shared" si="608"/>
        <v>3.7400000000000003E-2</v>
      </c>
      <c r="AU2226" s="193" t="str">
        <f t="shared" si="609"/>
        <v/>
      </c>
      <c r="AV2226" s="194">
        <f t="shared" si="610"/>
        <v>4.1000000000000002E-2</v>
      </c>
      <c r="AW2226" s="193">
        <f t="shared" si="611"/>
        <v>4.19E-2</v>
      </c>
      <c r="AX2226" s="193">
        <f t="shared" si="612"/>
        <v>4.2299999999999997E-2</v>
      </c>
      <c r="AZ2226" s="193">
        <f t="shared" si="596"/>
        <v>3.245E-2</v>
      </c>
    </row>
    <row r="2227" spans="1:52" s="5" customFormat="1" ht="11.25" x14ac:dyDescent="0.2">
      <c r="A2227" s="203">
        <v>41233</v>
      </c>
      <c r="B2227" s="11"/>
      <c r="C2227" s="11"/>
      <c r="D2227" s="15"/>
      <c r="E2227" s="204"/>
      <c r="F2227" s="8"/>
      <c r="G2227" s="8"/>
      <c r="H2227" s="15"/>
      <c r="I2227" s="204"/>
      <c r="J2227" s="8"/>
      <c r="K2227" s="8"/>
      <c r="L2227" s="15"/>
      <c r="M2227" s="204"/>
      <c r="N2227" s="8"/>
      <c r="O2227" s="8"/>
      <c r="P2227" s="15">
        <v>9.2999999999999992E-3</v>
      </c>
      <c r="Q2227" s="204">
        <v>9.4999999999999998E-3</v>
      </c>
      <c r="R2227" s="8">
        <v>2.3E-2</v>
      </c>
      <c r="S2227" s="204">
        <v>2.3400000000000001E-2</v>
      </c>
      <c r="T2227" s="205">
        <v>2.9100000000000001E-2</v>
      </c>
      <c r="U2227" s="204">
        <v>2.9499999999999998E-2</v>
      </c>
      <c r="V2227" s="8">
        <v>3.3700000000000001E-2</v>
      </c>
      <c r="W2227" s="204">
        <v>3.4299999999999997E-2</v>
      </c>
      <c r="X2227" s="8">
        <v>3.6700000000000003E-2</v>
      </c>
      <c r="Y2227" s="204">
        <v>3.7499999999999999E-2</v>
      </c>
      <c r="Z2227" s="8"/>
      <c r="AA2227" s="204"/>
      <c r="AB2227" s="8">
        <v>4.02E-2</v>
      </c>
      <c r="AC2227" s="204">
        <v>4.1200000000000001E-2</v>
      </c>
      <c r="AD2227" s="8">
        <v>4.1099999999999998E-2</v>
      </c>
      <c r="AE2227" s="204">
        <v>4.2099999999999999E-2</v>
      </c>
      <c r="AF2227" s="8">
        <v>4.1500000000000002E-2</v>
      </c>
      <c r="AG2227" s="204">
        <v>4.2500000000000003E-2</v>
      </c>
      <c r="AI2227" s="192" t="str">
        <f t="shared" si="597"/>
        <v/>
      </c>
      <c r="AJ2227" s="192" t="str">
        <f t="shared" si="598"/>
        <v/>
      </c>
      <c r="AK2227" s="192" t="str">
        <f t="shared" si="599"/>
        <v/>
      </c>
      <c r="AL2227" s="192" t="str">
        <f t="shared" si="600"/>
        <v/>
      </c>
      <c r="AM2227" s="192" t="str">
        <f t="shared" si="601"/>
        <v/>
      </c>
      <c r="AN2227" s="192" t="str">
        <f t="shared" si="602"/>
        <v/>
      </c>
      <c r="AO2227" s="193" t="str">
        <f t="shared" si="603"/>
        <v/>
      </c>
      <c r="AP2227" s="192">
        <f t="shared" si="604"/>
        <v>9.3999999999999986E-3</v>
      </c>
      <c r="AQ2227" s="193">
        <f t="shared" si="605"/>
        <v>2.3199999999999998E-2</v>
      </c>
      <c r="AR2227" s="192">
        <f t="shared" si="606"/>
        <v>2.93E-2</v>
      </c>
      <c r="AS2227" s="192">
        <f t="shared" si="607"/>
        <v>3.4000000000000002E-2</v>
      </c>
      <c r="AT2227" s="192">
        <f t="shared" si="608"/>
        <v>3.7100000000000001E-2</v>
      </c>
      <c r="AU2227" s="193" t="str">
        <f t="shared" si="609"/>
        <v/>
      </c>
      <c r="AV2227" s="194">
        <f t="shared" si="610"/>
        <v>4.07E-2</v>
      </c>
      <c r="AW2227" s="193">
        <f t="shared" si="611"/>
        <v>4.1599999999999998E-2</v>
      </c>
      <c r="AX2227" s="193">
        <f t="shared" si="612"/>
        <v>4.2000000000000003E-2</v>
      </c>
      <c r="AZ2227" s="193">
        <f t="shared" si="596"/>
        <v>3.2162500000000004E-2</v>
      </c>
    </row>
    <row r="2228" spans="1:52" s="5" customFormat="1" ht="11.25" x14ac:dyDescent="0.2">
      <c r="A2228" s="203">
        <v>41234</v>
      </c>
      <c r="B2228" s="11"/>
      <c r="C2228" s="11"/>
      <c r="D2228" s="15"/>
      <c r="E2228" s="204"/>
      <c r="F2228" s="8"/>
      <c r="G2228" s="8"/>
      <c r="H2228" s="15"/>
      <c r="I2228" s="204"/>
      <c r="J2228" s="8"/>
      <c r="K2228" s="8"/>
      <c r="L2228" s="15"/>
      <c r="M2228" s="204"/>
      <c r="N2228" s="8"/>
      <c r="O2228" s="8"/>
      <c r="P2228" s="15">
        <v>9.2999999999999992E-3</v>
      </c>
      <c r="Q2228" s="204">
        <v>9.4999999999999998E-3</v>
      </c>
      <c r="R2228" s="8">
        <v>2.3E-2</v>
      </c>
      <c r="S2228" s="204">
        <v>2.3400000000000001E-2</v>
      </c>
      <c r="T2228" s="205">
        <v>2.9100000000000001E-2</v>
      </c>
      <c r="U2228" s="204">
        <v>2.9499999999999998E-2</v>
      </c>
      <c r="V2228" s="8">
        <v>3.3700000000000001E-2</v>
      </c>
      <c r="W2228" s="204">
        <v>3.4299999999999997E-2</v>
      </c>
      <c r="X2228" s="8">
        <v>3.6700000000000003E-2</v>
      </c>
      <c r="Y2228" s="204">
        <v>3.7499999999999999E-2</v>
      </c>
      <c r="Z2228" s="8"/>
      <c r="AA2228" s="204"/>
      <c r="AB2228" s="8">
        <v>4.02E-2</v>
      </c>
      <c r="AC2228" s="204">
        <v>4.1200000000000001E-2</v>
      </c>
      <c r="AD2228" s="8">
        <v>4.1099999999999998E-2</v>
      </c>
      <c r="AE2228" s="204">
        <v>4.2099999999999999E-2</v>
      </c>
      <c r="AF2228" s="8">
        <v>4.1500000000000002E-2</v>
      </c>
      <c r="AG2228" s="204">
        <v>4.2500000000000003E-2</v>
      </c>
      <c r="AI2228" s="192" t="str">
        <f t="shared" si="597"/>
        <v/>
      </c>
      <c r="AJ2228" s="192" t="str">
        <f t="shared" si="598"/>
        <v/>
      </c>
      <c r="AK2228" s="192" t="str">
        <f t="shared" si="599"/>
        <v/>
      </c>
      <c r="AL2228" s="192" t="str">
        <f t="shared" si="600"/>
        <v/>
      </c>
      <c r="AM2228" s="192" t="str">
        <f t="shared" si="601"/>
        <v/>
      </c>
      <c r="AN2228" s="192" t="str">
        <f t="shared" si="602"/>
        <v/>
      </c>
      <c r="AO2228" s="193" t="str">
        <f t="shared" si="603"/>
        <v/>
      </c>
      <c r="AP2228" s="192">
        <f t="shared" si="604"/>
        <v>9.3999999999999986E-3</v>
      </c>
      <c r="AQ2228" s="193">
        <f t="shared" si="605"/>
        <v>2.3199999999999998E-2</v>
      </c>
      <c r="AR2228" s="192">
        <f t="shared" si="606"/>
        <v>2.93E-2</v>
      </c>
      <c r="AS2228" s="192">
        <f t="shared" si="607"/>
        <v>3.4000000000000002E-2</v>
      </c>
      <c r="AT2228" s="192">
        <f t="shared" si="608"/>
        <v>3.7100000000000001E-2</v>
      </c>
      <c r="AU2228" s="193" t="str">
        <f t="shared" si="609"/>
        <v/>
      </c>
      <c r="AV2228" s="194">
        <f t="shared" si="610"/>
        <v>4.07E-2</v>
      </c>
      <c r="AW2228" s="193">
        <f t="shared" si="611"/>
        <v>4.1599999999999998E-2</v>
      </c>
      <c r="AX2228" s="193">
        <f t="shared" si="612"/>
        <v>4.2000000000000003E-2</v>
      </c>
      <c r="AZ2228" s="193">
        <f t="shared" si="596"/>
        <v>3.2162500000000004E-2</v>
      </c>
    </row>
    <row r="2229" spans="1:52" s="5" customFormat="1" ht="11.25" x14ac:dyDescent="0.2">
      <c r="A2229" s="203">
        <v>41235</v>
      </c>
      <c r="B2229" s="11"/>
      <c r="C2229" s="11"/>
      <c r="D2229" s="15"/>
      <c r="E2229" s="204"/>
      <c r="F2229" s="8"/>
      <c r="G2229" s="8"/>
      <c r="H2229" s="15"/>
      <c r="I2229" s="204"/>
      <c r="J2229" s="8"/>
      <c r="K2229" s="8"/>
      <c r="L2229" s="15"/>
      <c r="M2229" s="204"/>
      <c r="N2229" s="8"/>
      <c r="O2229" s="8"/>
      <c r="P2229" s="15">
        <v>8.8000000000000005E-3</v>
      </c>
      <c r="Q2229" s="204">
        <v>8.9999999999999993E-3</v>
      </c>
      <c r="R2229" s="8">
        <v>2.3400000000000001E-2</v>
      </c>
      <c r="S2229" s="204">
        <v>2.3800000000000002E-2</v>
      </c>
      <c r="T2229" s="205">
        <v>2.9399999999999999E-2</v>
      </c>
      <c r="U2229" s="204">
        <v>2.98E-2</v>
      </c>
      <c r="V2229" s="8">
        <v>3.4000000000000002E-2</v>
      </c>
      <c r="W2229" s="204">
        <v>3.4599999999999999E-2</v>
      </c>
      <c r="X2229" s="8">
        <v>3.6900000000000002E-2</v>
      </c>
      <c r="Y2229" s="204">
        <v>3.7699999999999997E-2</v>
      </c>
      <c r="Z2229" s="8"/>
      <c r="AA2229" s="204"/>
      <c r="AB2229" s="8">
        <v>4.0399999999999998E-2</v>
      </c>
      <c r="AC2229" s="204">
        <v>4.1399999999999999E-2</v>
      </c>
      <c r="AD2229" s="8">
        <v>4.1200000000000001E-2</v>
      </c>
      <c r="AE2229" s="204">
        <v>4.2200000000000001E-2</v>
      </c>
      <c r="AF2229" s="8">
        <v>4.1599999999999998E-2</v>
      </c>
      <c r="AG2229" s="204">
        <v>4.2599999999999999E-2</v>
      </c>
      <c r="AI2229" s="192" t="str">
        <f t="shared" si="597"/>
        <v/>
      </c>
      <c r="AJ2229" s="192" t="str">
        <f t="shared" si="598"/>
        <v/>
      </c>
      <c r="AK2229" s="192" t="str">
        <f t="shared" si="599"/>
        <v/>
      </c>
      <c r="AL2229" s="192" t="str">
        <f t="shared" si="600"/>
        <v/>
      </c>
      <c r="AM2229" s="192" t="str">
        <f t="shared" si="601"/>
        <v/>
      </c>
      <c r="AN2229" s="192" t="str">
        <f t="shared" si="602"/>
        <v/>
      </c>
      <c r="AO2229" s="193" t="str">
        <f t="shared" si="603"/>
        <v/>
      </c>
      <c r="AP2229" s="192">
        <f t="shared" si="604"/>
        <v>8.8999999999999999E-3</v>
      </c>
      <c r="AQ2229" s="193">
        <f t="shared" si="605"/>
        <v>2.3600000000000003E-2</v>
      </c>
      <c r="AR2229" s="192">
        <f t="shared" si="606"/>
        <v>2.9600000000000001E-2</v>
      </c>
      <c r="AS2229" s="192">
        <f t="shared" si="607"/>
        <v>3.4299999999999997E-2</v>
      </c>
      <c r="AT2229" s="192">
        <f t="shared" si="608"/>
        <v>3.73E-2</v>
      </c>
      <c r="AU2229" s="193" t="str">
        <f t="shared" si="609"/>
        <v/>
      </c>
      <c r="AV2229" s="194">
        <f t="shared" si="610"/>
        <v>4.0899999999999999E-2</v>
      </c>
      <c r="AW2229" s="193">
        <f t="shared" si="611"/>
        <v>4.1700000000000001E-2</v>
      </c>
      <c r="AX2229" s="193">
        <f t="shared" si="612"/>
        <v>4.2099999999999999E-2</v>
      </c>
      <c r="AZ2229" s="193">
        <f t="shared" si="596"/>
        <v>3.2299999999999995E-2</v>
      </c>
    </row>
    <row r="2230" spans="1:52" s="5" customFormat="1" ht="11.25" x14ac:dyDescent="0.2">
      <c r="A2230" s="203">
        <v>41236</v>
      </c>
      <c r="B2230" s="11"/>
      <c r="C2230" s="11"/>
      <c r="D2230" s="15"/>
      <c r="E2230" s="204"/>
      <c r="F2230" s="8"/>
      <c r="G2230" s="8"/>
      <c r="H2230" s="15"/>
      <c r="I2230" s="204"/>
      <c r="J2230" s="8"/>
      <c r="K2230" s="8"/>
      <c r="L2230" s="15"/>
      <c r="M2230" s="204"/>
      <c r="N2230" s="8"/>
      <c r="O2230" s="8"/>
      <c r="P2230" s="15">
        <v>8.6999999999999994E-3</v>
      </c>
      <c r="Q2230" s="204">
        <v>8.8999999999999999E-3</v>
      </c>
      <c r="R2230" s="8">
        <v>2.3400000000000001E-2</v>
      </c>
      <c r="S2230" s="204">
        <v>2.3800000000000002E-2</v>
      </c>
      <c r="T2230" s="205">
        <v>2.9499999999999998E-2</v>
      </c>
      <c r="U2230" s="204">
        <v>2.9899999999999999E-2</v>
      </c>
      <c r="V2230" s="8">
        <v>3.4000000000000002E-2</v>
      </c>
      <c r="W2230" s="204">
        <v>3.4599999999999999E-2</v>
      </c>
      <c r="X2230" s="8">
        <v>3.6999999999999998E-2</v>
      </c>
      <c r="Y2230" s="204">
        <v>3.78E-2</v>
      </c>
      <c r="Z2230" s="8"/>
      <c r="AA2230" s="204"/>
      <c r="AB2230" s="8">
        <v>4.0399999999999998E-2</v>
      </c>
      <c r="AC2230" s="204">
        <v>4.1399999999999999E-2</v>
      </c>
      <c r="AD2230" s="8">
        <v>4.1200000000000001E-2</v>
      </c>
      <c r="AE2230" s="204">
        <v>4.2200000000000001E-2</v>
      </c>
      <c r="AF2230" s="8">
        <v>4.1599999999999998E-2</v>
      </c>
      <c r="AG2230" s="204">
        <v>4.2599999999999999E-2</v>
      </c>
      <c r="AI2230" s="192" t="str">
        <f t="shared" si="597"/>
        <v/>
      </c>
      <c r="AJ2230" s="192" t="str">
        <f t="shared" si="598"/>
        <v/>
      </c>
      <c r="AK2230" s="192" t="str">
        <f t="shared" si="599"/>
        <v/>
      </c>
      <c r="AL2230" s="192" t="str">
        <f t="shared" si="600"/>
        <v/>
      </c>
      <c r="AM2230" s="192" t="str">
        <f t="shared" si="601"/>
        <v/>
      </c>
      <c r="AN2230" s="192" t="str">
        <f t="shared" si="602"/>
        <v/>
      </c>
      <c r="AO2230" s="193" t="str">
        <f t="shared" si="603"/>
        <v/>
      </c>
      <c r="AP2230" s="192">
        <f t="shared" si="604"/>
        <v>8.7999999999999988E-3</v>
      </c>
      <c r="AQ2230" s="193">
        <f t="shared" si="605"/>
        <v>2.3600000000000003E-2</v>
      </c>
      <c r="AR2230" s="192">
        <f t="shared" si="606"/>
        <v>2.9699999999999997E-2</v>
      </c>
      <c r="AS2230" s="192">
        <f t="shared" si="607"/>
        <v>3.4299999999999997E-2</v>
      </c>
      <c r="AT2230" s="192">
        <f t="shared" si="608"/>
        <v>3.7400000000000003E-2</v>
      </c>
      <c r="AU2230" s="193" t="str">
        <f t="shared" si="609"/>
        <v/>
      </c>
      <c r="AV2230" s="194">
        <f t="shared" si="610"/>
        <v>4.0899999999999999E-2</v>
      </c>
      <c r="AW2230" s="193">
        <f t="shared" si="611"/>
        <v>4.1700000000000001E-2</v>
      </c>
      <c r="AX2230" s="193">
        <f t="shared" si="612"/>
        <v>4.2099999999999999E-2</v>
      </c>
      <c r="AZ2230" s="193">
        <f t="shared" si="596"/>
        <v>3.2312499999999994E-2</v>
      </c>
    </row>
    <row r="2231" spans="1:52" s="5" customFormat="1" ht="11.25" x14ac:dyDescent="0.2">
      <c r="A2231" s="203">
        <v>41239</v>
      </c>
      <c r="B2231" s="11"/>
      <c r="C2231" s="11"/>
      <c r="D2231" s="15"/>
      <c r="E2231" s="204"/>
      <c r="F2231" s="8"/>
      <c r="G2231" s="8"/>
      <c r="H2231" s="15"/>
      <c r="I2231" s="204"/>
      <c r="J2231" s="8"/>
      <c r="K2231" s="8"/>
      <c r="L2231" s="15"/>
      <c r="M2231" s="204"/>
      <c r="N2231" s="8"/>
      <c r="O2231" s="8"/>
      <c r="P2231" s="15">
        <v>8.8000000000000005E-3</v>
      </c>
      <c r="Q2231" s="204">
        <v>8.9999999999999993E-3</v>
      </c>
      <c r="R2231" s="8">
        <v>2.3099999999999999E-2</v>
      </c>
      <c r="S2231" s="204">
        <v>2.35E-2</v>
      </c>
      <c r="T2231" s="205">
        <v>2.9100000000000001E-2</v>
      </c>
      <c r="U2231" s="204">
        <v>2.9499999999999998E-2</v>
      </c>
      <c r="V2231" s="8">
        <v>3.3700000000000001E-2</v>
      </c>
      <c r="W2231" s="204">
        <v>3.4299999999999997E-2</v>
      </c>
      <c r="X2231" s="8">
        <v>3.6700000000000003E-2</v>
      </c>
      <c r="Y2231" s="204">
        <v>3.7499999999999999E-2</v>
      </c>
      <c r="Z2231" s="8"/>
      <c r="AA2231" s="204"/>
      <c r="AB2231" s="8">
        <v>4.0099999999999997E-2</v>
      </c>
      <c r="AC2231" s="204">
        <v>4.1099999999999998E-2</v>
      </c>
      <c r="AD2231" s="8">
        <v>4.0899999999999999E-2</v>
      </c>
      <c r="AE2231" s="204">
        <v>4.19E-2</v>
      </c>
      <c r="AF2231" s="8">
        <v>4.1300000000000003E-2</v>
      </c>
      <c r="AG2231" s="204">
        <v>4.2299999999999997E-2</v>
      </c>
      <c r="AI2231" s="192" t="str">
        <f t="shared" si="597"/>
        <v/>
      </c>
      <c r="AJ2231" s="192" t="str">
        <f t="shared" si="598"/>
        <v/>
      </c>
      <c r="AK2231" s="192" t="str">
        <f t="shared" si="599"/>
        <v/>
      </c>
      <c r="AL2231" s="192" t="str">
        <f t="shared" si="600"/>
        <v/>
      </c>
      <c r="AM2231" s="192" t="str">
        <f t="shared" si="601"/>
        <v/>
      </c>
      <c r="AN2231" s="192" t="str">
        <f t="shared" si="602"/>
        <v/>
      </c>
      <c r="AO2231" s="193" t="str">
        <f t="shared" si="603"/>
        <v/>
      </c>
      <c r="AP2231" s="192">
        <f t="shared" si="604"/>
        <v>8.8999999999999999E-3</v>
      </c>
      <c r="AQ2231" s="193">
        <f t="shared" si="605"/>
        <v>2.3300000000000001E-2</v>
      </c>
      <c r="AR2231" s="192">
        <f t="shared" si="606"/>
        <v>2.93E-2</v>
      </c>
      <c r="AS2231" s="192">
        <f t="shared" si="607"/>
        <v>3.4000000000000002E-2</v>
      </c>
      <c r="AT2231" s="192">
        <f t="shared" si="608"/>
        <v>3.7100000000000001E-2</v>
      </c>
      <c r="AU2231" s="193" t="str">
        <f t="shared" si="609"/>
        <v/>
      </c>
      <c r="AV2231" s="194">
        <f t="shared" si="610"/>
        <v>4.0599999999999997E-2</v>
      </c>
      <c r="AW2231" s="193">
        <f t="shared" si="611"/>
        <v>4.1399999999999999E-2</v>
      </c>
      <c r="AX2231" s="193">
        <f t="shared" si="612"/>
        <v>4.1800000000000004E-2</v>
      </c>
      <c r="AZ2231" s="193">
        <f t="shared" si="596"/>
        <v>3.2049999999999995E-2</v>
      </c>
    </row>
    <row r="2232" spans="1:52" s="5" customFormat="1" ht="11.25" x14ac:dyDescent="0.2">
      <c r="A2232" s="203">
        <v>41240</v>
      </c>
      <c r="B2232" s="11"/>
      <c r="C2232" s="11"/>
      <c r="D2232" s="15"/>
      <c r="E2232" s="204"/>
      <c r="F2232" s="8"/>
      <c r="G2232" s="8"/>
      <c r="H2232" s="15"/>
      <c r="I2232" s="204"/>
      <c r="J2232" s="8"/>
      <c r="K2232" s="8"/>
      <c r="L2232" s="15"/>
      <c r="M2232" s="204"/>
      <c r="N2232" s="8"/>
      <c r="O2232" s="8"/>
      <c r="P2232" s="15">
        <v>8.5000000000000006E-3</v>
      </c>
      <c r="Q2232" s="204">
        <v>8.6999999999999994E-3</v>
      </c>
      <c r="R2232" s="8">
        <v>2.2599999999999999E-2</v>
      </c>
      <c r="S2232" s="204">
        <v>2.3E-2</v>
      </c>
      <c r="T2232" s="205">
        <v>2.8799999999999999E-2</v>
      </c>
      <c r="U2232" s="204">
        <v>2.92E-2</v>
      </c>
      <c r="V2232" s="8">
        <v>3.3500000000000002E-2</v>
      </c>
      <c r="W2232" s="204">
        <v>3.4099999999999998E-2</v>
      </c>
      <c r="X2232" s="8">
        <v>3.6900000000000002E-2</v>
      </c>
      <c r="Y2232" s="204">
        <v>3.7699999999999997E-2</v>
      </c>
      <c r="Z2232" s="8"/>
      <c r="AA2232" s="204"/>
      <c r="AB2232" s="8">
        <v>0.04</v>
      </c>
      <c r="AC2232" s="204">
        <v>4.1000000000000002E-2</v>
      </c>
      <c r="AD2232" s="8">
        <v>4.0599999999999997E-2</v>
      </c>
      <c r="AE2232" s="204">
        <v>4.1599999999999998E-2</v>
      </c>
      <c r="AF2232" s="8">
        <v>4.1000000000000002E-2</v>
      </c>
      <c r="AG2232" s="204">
        <v>4.2000000000000003E-2</v>
      </c>
      <c r="AI2232" s="192" t="str">
        <f t="shared" si="597"/>
        <v/>
      </c>
      <c r="AJ2232" s="192" t="str">
        <f t="shared" si="598"/>
        <v/>
      </c>
      <c r="AK2232" s="192" t="str">
        <f t="shared" si="599"/>
        <v/>
      </c>
      <c r="AL2232" s="192" t="str">
        <f t="shared" si="600"/>
        <v/>
      </c>
      <c r="AM2232" s="192" t="str">
        <f t="shared" si="601"/>
        <v/>
      </c>
      <c r="AN2232" s="192" t="str">
        <f t="shared" si="602"/>
        <v/>
      </c>
      <c r="AO2232" s="193" t="str">
        <f t="shared" si="603"/>
        <v/>
      </c>
      <c r="AP2232" s="192">
        <f t="shared" si="604"/>
        <v>8.6E-3</v>
      </c>
      <c r="AQ2232" s="193">
        <f t="shared" si="605"/>
        <v>2.2800000000000001E-2</v>
      </c>
      <c r="AR2232" s="192">
        <f t="shared" si="606"/>
        <v>2.8999999999999998E-2</v>
      </c>
      <c r="AS2232" s="192">
        <f t="shared" si="607"/>
        <v>3.3799999999999997E-2</v>
      </c>
      <c r="AT2232" s="192">
        <f t="shared" si="608"/>
        <v>3.73E-2</v>
      </c>
      <c r="AU2232" s="193" t="str">
        <f t="shared" si="609"/>
        <v/>
      </c>
      <c r="AV2232" s="194">
        <f t="shared" si="610"/>
        <v>4.0500000000000001E-2</v>
      </c>
      <c r="AW2232" s="193">
        <f t="shared" si="611"/>
        <v>4.1099999999999998E-2</v>
      </c>
      <c r="AX2232" s="193">
        <f t="shared" si="612"/>
        <v>4.1500000000000002E-2</v>
      </c>
      <c r="AZ2232" s="193">
        <f t="shared" si="596"/>
        <v>3.1824999999999999E-2</v>
      </c>
    </row>
    <row r="2233" spans="1:52" s="5" customFormat="1" ht="11.25" x14ac:dyDescent="0.2">
      <c r="A2233" s="203">
        <v>41241</v>
      </c>
      <c r="B2233" s="11"/>
      <c r="C2233" s="11"/>
      <c r="D2233" s="15"/>
      <c r="E2233" s="204"/>
      <c r="F2233" s="8"/>
      <c r="G2233" s="8"/>
      <c r="H2233" s="15"/>
      <c r="I2233" s="204"/>
      <c r="J2233" s="8"/>
      <c r="K2233" s="8"/>
      <c r="L2233" s="15"/>
      <c r="M2233" s="204"/>
      <c r="N2233" s="8"/>
      <c r="O2233" s="8"/>
      <c r="P2233" s="15">
        <v>6.8999999999999999E-3</v>
      </c>
      <c r="Q2233" s="204">
        <v>7.1000000000000004E-3</v>
      </c>
      <c r="R2233" s="8">
        <v>2.18E-2</v>
      </c>
      <c r="S2233" s="204">
        <v>2.2200000000000001E-2</v>
      </c>
      <c r="T2233" s="205">
        <v>2.81E-2</v>
      </c>
      <c r="U2233" s="204">
        <v>2.8500000000000001E-2</v>
      </c>
      <c r="V2233" s="8">
        <v>3.3000000000000002E-2</v>
      </c>
      <c r="W2233" s="204">
        <v>3.3599999999999998E-2</v>
      </c>
      <c r="X2233" s="8">
        <v>3.6799999999999999E-2</v>
      </c>
      <c r="Y2233" s="204">
        <v>3.7600000000000001E-2</v>
      </c>
      <c r="Z2233" s="8"/>
      <c r="AA2233" s="204"/>
      <c r="AB2233" s="8">
        <v>3.9800000000000002E-2</v>
      </c>
      <c r="AC2233" s="204">
        <v>4.0800000000000003E-2</v>
      </c>
      <c r="AD2233" s="8">
        <v>4.0300000000000002E-2</v>
      </c>
      <c r="AE2233" s="204">
        <v>4.1300000000000003E-2</v>
      </c>
      <c r="AF2233" s="8">
        <v>4.07E-2</v>
      </c>
      <c r="AG2233" s="204">
        <v>4.1700000000000001E-2</v>
      </c>
      <c r="AI2233" s="192" t="str">
        <f t="shared" si="597"/>
        <v/>
      </c>
      <c r="AJ2233" s="192" t="str">
        <f t="shared" si="598"/>
        <v/>
      </c>
      <c r="AK2233" s="192" t="str">
        <f t="shared" si="599"/>
        <v/>
      </c>
      <c r="AL2233" s="192" t="str">
        <f t="shared" si="600"/>
        <v/>
      </c>
      <c r="AM2233" s="192" t="str">
        <f t="shared" si="601"/>
        <v/>
      </c>
      <c r="AN2233" s="192" t="str">
        <f t="shared" si="602"/>
        <v/>
      </c>
      <c r="AO2233" s="193" t="str">
        <f t="shared" si="603"/>
        <v/>
      </c>
      <c r="AP2233" s="192">
        <f t="shared" si="604"/>
        <v>7.0000000000000001E-3</v>
      </c>
      <c r="AQ2233" s="193">
        <f t="shared" si="605"/>
        <v>2.1999999999999999E-2</v>
      </c>
      <c r="AR2233" s="192">
        <f t="shared" si="606"/>
        <v>2.8299999999999999E-2</v>
      </c>
      <c r="AS2233" s="192">
        <f t="shared" si="607"/>
        <v>3.3299999999999996E-2</v>
      </c>
      <c r="AT2233" s="192">
        <f t="shared" si="608"/>
        <v>3.7199999999999997E-2</v>
      </c>
      <c r="AU2233" s="193" t="str">
        <f t="shared" si="609"/>
        <v/>
      </c>
      <c r="AV2233" s="194">
        <f t="shared" si="610"/>
        <v>4.0300000000000002E-2</v>
      </c>
      <c r="AW2233" s="193">
        <f t="shared" si="611"/>
        <v>4.0800000000000003E-2</v>
      </c>
      <c r="AX2233" s="193">
        <f t="shared" si="612"/>
        <v>4.1200000000000001E-2</v>
      </c>
      <c r="AZ2233" s="193">
        <f t="shared" si="596"/>
        <v>3.1262499999999999E-2</v>
      </c>
    </row>
    <row r="2234" spans="1:52" s="5" customFormat="1" ht="11.25" x14ac:dyDescent="0.2">
      <c r="A2234" s="203">
        <v>41242</v>
      </c>
      <c r="B2234" s="11"/>
      <c r="C2234" s="11"/>
      <c r="D2234" s="15"/>
      <c r="E2234" s="204"/>
      <c r="F2234" s="8"/>
      <c r="G2234" s="8"/>
      <c r="H2234" s="15"/>
      <c r="I2234" s="204"/>
      <c r="J2234" s="8"/>
      <c r="K2234" s="8"/>
      <c r="L2234" s="15"/>
      <c r="M2234" s="204"/>
      <c r="N2234" s="8"/>
      <c r="O2234" s="8"/>
      <c r="P2234" s="15">
        <v>6.6E-3</v>
      </c>
      <c r="Q2234" s="204">
        <v>6.7999999999999996E-3</v>
      </c>
      <c r="R2234" s="8">
        <v>2.1700000000000001E-2</v>
      </c>
      <c r="S2234" s="204">
        <v>2.2100000000000002E-2</v>
      </c>
      <c r="T2234" s="205">
        <v>2.81E-2</v>
      </c>
      <c r="U2234" s="204">
        <v>2.8500000000000001E-2</v>
      </c>
      <c r="V2234" s="8">
        <v>3.3300000000000003E-2</v>
      </c>
      <c r="W2234" s="204">
        <v>3.39E-2</v>
      </c>
      <c r="X2234" s="8">
        <v>3.6700000000000003E-2</v>
      </c>
      <c r="Y2234" s="204">
        <v>3.7499999999999999E-2</v>
      </c>
      <c r="Z2234" s="8"/>
      <c r="AA2234" s="204"/>
      <c r="AB2234" s="8">
        <v>3.9899999999999998E-2</v>
      </c>
      <c r="AC2234" s="204">
        <v>4.0899999999999999E-2</v>
      </c>
      <c r="AD2234" s="8">
        <v>4.0399999999999998E-2</v>
      </c>
      <c r="AE2234" s="204">
        <v>4.1399999999999999E-2</v>
      </c>
      <c r="AF2234" s="8">
        <v>4.0800000000000003E-2</v>
      </c>
      <c r="AG2234" s="204">
        <v>4.1799999999999997E-2</v>
      </c>
      <c r="AI2234" s="192" t="str">
        <f t="shared" si="597"/>
        <v/>
      </c>
      <c r="AJ2234" s="192" t="str">
        <f t="shared" si="598"/>
        <v/>
      </c>
      <c r="AK2234" s="192" t="str">
        <f t="shared" si="599"/>
        <v/>
      </c>
      <c r="AL2234" s="192" t="str">
        <f t="shared" si="600"/>
        <v/>
      </c>
      <c r="AM2234" s="192" t="str">
        <f t="shared" si="601"/>
        <v/>
      </c>
      <c r="AN2234" s="192" t="str">
        <f t="shared" si="602"/>
        <v/>
      </c>
      <c r="AO2234" s="193" t="str">
        <f t="shared" si="603"/>
        <v/>
      </c>
      <c r="AP2234" s="192">
        <f t="shared" si="604"/>
        <v>6.6999999999999994E-3</v>
      </c>
      <c r="AQ2234" s="193">
        <f t="shared" si="605"/>
        <v>2.1900000000000003E-2</v>
      </c>
      <c r="AR2234" s="192">
        <f t="shared" si="606"/>
        <v>2.8299999999999999E-2</v>
      </c>
      <c r="AS2234" s="192">
        <f t="shared" si="607"/>
        <v>3.3600000000000005E-2</v>
      </c>
      <c r="AT2234" s="192">
        <f t="shared" si="608"/>
        <v>3.7100000000000001E-2</v>
      </c>
      <c r="AU2234" s="193" t="str">
        <f t="shared" si="609"/>
        <v/>
      </c>
      <c r="AV2234" s="194">
        <f t="shared" si="610"/>
        <v>4.0399999999999998E-2</v>
      </c>
      <c r="AW2234" s="193">
        <f t="shared" si="611"/>
        <v>4.0899999999999999E-2</v>
      </c>
      <c r="AX2234" s="193">
        <f t="shared" si="612"/>
        <v>4.1300000000000003E-2</v>
      </c>
      <c r="AZ2234" s="193">
        <f t="shared" si="596"/>
        <v>3.1274999999999997E-2</v>
      </c>
    </row>
    <row r="2235" spans="1:52" s="5" customFormat="1" ht="11.25" x14ac:dyDescent="0.2">
      <c r="A2235" s="203">
        <v>41243</v>
      </c>
      <c r="B2235" s="11"/>
      <c r="C2235" s="11"/>
      <c r="D2235" s="15"/>
      <c r="E2235" s="204"/>
      <c r="F2235" s="8"/>
      <c r="G2235" s="8"/>
      <c r="H2235" s="15"/>
      <c r="I2235" s="204"/>
      <c r="J2235" s="8"/>
      <c r="K2235" s="8"/>
      <c r="L2235" s="15"/>
      <c r="M2235" s="204"/>
      <c r="N2235" s="8"/>
      <c r="O2235" s="8"/>
      <c r="P2235" s="15">
        <v>5.7999999999999996E-3</v>
      </c>
      <c r="Q2235" s="204">
        <v>6.0000000000000001E-3</v>
      </c>
      <c r="R2235" s="8">
        <v>2.1600000000000001E-2</v>
      </c>
      <c r="S2235" s="204">
        <v>2.1999999999999999E-2</v>
      </c>
      <c r="T2235" s="205">
        <v>2.81E-2</v>
      </c>
      <c r="U2235" s="204">
        <v>2.8500000000000001E-2</v>
      </c>
      <c r="V2235" s="8">
        <v>3.32E-2</v>
      </c>
      <c r="W2235" s="204">
        <v>3.3799999999999997E-2</v>
      </c>
      <c r="X2235" s="8">
        <v>3.6600000000000001E-2</v>
      </c>
      <c r="Y2235" s="204">
        <v>3.7400000000000003E-2</v>
      </c>
      <c r="Z2235" s="8"/>
      <c r="AA2235" s="204"/>
      <c r="AB2235" s="8">
        <v>3.9899999999999998E-2</v>
      </c>
      <c r="AC2235" s="204">
        <v>4.0899999999999999E-2</v>
      </c>
      <c r="AD2235" s="8">
        <v>4.0399999999999998E-2</v>
      </c>
      <c r="AE2235" s="204">
        <v>4.1399999999999999E-2</v>
      </c>
      <c r="AF2235" s="8">
        <v>4.0800000000000003E-2</v>
      </c>
      <c r="AG2235" s="204">
        <v>4.1799999999999997E-2</v>
      </c>
      <c r="AI2235" s="192" t="str">
        <f t="shared" si="597"/>
        <v/>
      </c>
      <c r="AJ2235" s="192" t="str">
        <f t="shared" si="598"/>
        <v/>
      </c>
      <c r="AK2235" s="192" t="str">
        <f t="shared" si="599"/>
        <v/>
      </c>
      <c r="AL2235" s="192" t="str">
        <f t="shared" si="600"/>
        <v/>
      </c>
      <c r="AM2235" s="192" t="str">
        <f t="shared" si="601"/>
        <v/>
      </c>
      <c r="AN2235" s="192" t="str">
        <f t="shared" si="602"/>
        <v/>
      </c>
      <c r="AO2235" s="193" t="str">
        <f t="shared" si="603"/>
        <v/>
      </c>
      <c r="AP2235" s="192">
        <f t="shared" si="604"/>
        <v>5.8999999999999999E-3</v>
      </c>
      <c r="AQ2235" s="193">
        <f t="shared" si="605"/>
        <v>2.18E-2</v>
      </c>
      <c r="AR2235" s="192">
        <f t="shared" si="606"/>
        <v>2.8299999999999999E-2</v>
      </c>
      <c r="AS2235" s="192">
        <f t="shared" si="607"/>
        <v>3.3500000000000002E-2</v>
      </c>
      <c r="AT2235" s="192">
        <f t="shared" si="608"/>
        <v>3.7000000000000005E-2</v>
      </c>
      <c r="AU2235" s="193" t="str">
        <f t="shared" si="609"/>
        <v/>
      </c>
      <c r="AV2235" s="194">
        <f t="shared" si="610"/>
        <v>4.0399999999999998E-2</v>
      </c>
      <c r="AW2235" s="193">
        <f t="shared" si="611"/>
        <v>4.0899999999999999E-2</v>
      </c>
      <c r="AX2235" s="193">
        <f t="shared" si="612"/>
        <v>4.1300000000000003E-2</v>
      </c>
      <c r="AZ2235" s="193">
        <f t="shared" si="596"/>
        <v>3.1137499999999999E-2</v>
      </c>
    </row>
    <row r="2236" spans="1:52" s="5" customFormat="1" ht="11.25" x14ac:dyDescent="0.2">
      <c r="A2236" s="203">
        <v>41246</v>
      </c>
      <c r="B2236" s="11"/>
      <c r="C2236" s="11"/>
      <c r="D2236" s="15"/>
      <c r="E2236" s="204"/>
      <c r="F2236" s="8"/>
      <c r="G2236" s="8"/>
      <c r="H2236" s="15"/>
      <c r="I2236" s="204"/>
      <c r="J2236" s="8"/>
      <c r="K2236" s="8"/>
      <c r="L2236" s="15"/>
      <c r="M2236" s="204"/>
      <c r="N2236" s="8"/>
      <c r="O2236" s="8"/>
      <c r="P2236" s="15">
        <v>4.4999999999999997E-3</v>
      </c>
      <c r="Q2236" s="204">
        <v>4.7000000000000002E-3</v>
      </c>
      <c r="R2236" s="8">
        <v>2.0299999999999999E-2</v>
      </c>
      <c r="S2236" s="204">
        <v>2.07E-2</v>
      </c>
      <c r="T2236" s="205">
        <v>2.7300000000000001E-2</v>
      </c>
      <c r="U2236" s="204">
        <v>2.7699999999999999E-2</v>
      </c>
      <c r="V2236" s="8">
        <v>3.2800000000000003E-2</v>
      </c>
      <c r="W2236" s="204">
        <v>3.3399999999999999E-2</v>
      </c>
      <c r="X2236" s="8">
        <v>3.6299999999999999E-2</v>
      </c>
      <c r="Y2236" s="204">
        <v>3.7100000000000001E-2</v>
      </c>
      <c r="Z2236" s="8"/>
      <c r="AA2236" s="204"/>
      <c r="AB2236" s="8">
        <v>3.9699999999999999E-2</v>
      </c>
      <c r="AC2236" s="204">
        <v>4.07E-2</v>
      </c>
      <c r="AD2236" s="8">
        <v>4.02E-2</v>
      </c>
      <c r="AE2236" s="204">
        <v>4.1200000000000001E-2</v>
      </c>
      <c r="AF2236" s="8">
        <v>4.0599999999999997E-2</v>
      </c>
      <c r="AG2236" s="204">
        <v>4.1599999999999998E-2</v>
      </c>
      <c r="AI2236" s="192" t="str">
        <f t="shared" si="597"/>
        <v/>
      </c>
      <c r="AJ2236" s="192" t="str">
        <f t="shared" si="598"/>
        <v/>
      </c>
      <c r="AK2236" s="192" t="str">
        <f t="shared" si="599"/>
        <v/>
      </c>
      <c r="AL2236" s="192" t="str">
        <f t="shared" si="600"/>
        <v/>
      </c>
      <c r="AM2236" s="192" t="str">
        <f t="shared" si="601"/>
        <v/>
      </c>
      <c r="AN2236" s="192" t="str">
        <f t="shared" si="602"/>
        <v/>
      </c>
      <c r="AO2236" s="193" t="str">
        <f t="shared" si="603"/>
        <v/>
      </c>
      <c r="AP2236" s="192">
        <f t="shared" si="604"/>
        <v>4.5999999999999999E-3</v>
      </c>
      <c r="AQ2236" s="193">
        <f t="shared" si="605"/>
        <v>2.0499999999999997E-2</v>
      </c>
      <c r="AR2236" s="192">
        <f t="shared" si="606"/>
        <v>2.75E-2</v>
      </c>
      <c r="AS2236" s="192">
        <f t="shared" si="607"/>
        <v>3.3100000000000004E-2</v>
      </c>
      <c r="AT2236" s="192">
        <f t="shared" si="608"/>
        <v>3.6699999999999997E-2</v>
      </c>
      <c r="AU2236" s="193" t="str">
        <f t="shared" si="609"/>
        <v/>
      </c>
      <c r="AV2236" s="194">
        <f t="shared" si="610"/>
        <v>4.02E-2</v>
      </c>
      <c r="AW2236" s="193">
        <f t="shared" si="611"/>
        <v>4.07E-2</v>
      </c>
      <c r="AX2236" s="193">
        <f t="shared" si="612"/>
        <v>4.1099999999999998E-2</v>
      </c>
      <c r="AZ2236" s="193">
        <f t="shared" si="596"/>
        <v>3.0549999999999997E-2</v>
      </c>
    </row>
    <row r="2237" spans="1:52" s="5" customFormat="1" ht="11.25" x14ac:dyDescent="0.2">
      <c r="A2237" s="203">
        <v>41247</v>
      </c>
      <c r="B2237" s="11"/>
      <c r="C2237" s="11"/>
      <c r="D2237" s="15"/>
      <c r="E2237" s="204"/>
      <c r="F2237" s="8"/>
      <c r="G2237" s="8"/>
      <c r="H2237" s="15"/>
      <c r="I2237" s="204"/>
      <c r="J2237" s="8"/>
      <c r="K2237" s="8"/>
      <c r="L2237" s="15"/>
      <c r="M2237" s="204"/>
      <c r="N2237" s="8"/>
      <c r="O2237" s="8"/>
      <c r="P2237" s="15">
        <v>4.4999999999999997E-3</v>
      </c>
      <c r="Q2237" s="204">
        <v>4.7000000000000002E-3</v>
      </c>
      <c r="R2237" s="8">
        <v>1.9800000000000002E-2</v>
      </c>
      <c r="S2237" s="204">
        <v>2.0199999999999999E-2</v>
      </c>
      <c r="T2237" s="205">
        <v>2.69E-2</v>
      </c>
      <c r="U2237" s="204">
        <v>2.7300000000000001E-2</v>
      </c>
      <c r="V2237" s="8">
        <v>3.2599999999999997E-2</v>
      </c>
      <c r="W2237" s="204">
        <v>3.32E-2</v>
      </c>
      <c r="X2237" s="8">
        <v>3.61E-2</v>
      </c>
      <c r="Y2237" s="204">
        <v>3.6900000000000002E-2</v>
      </c>
      <c r="Z2237" s="8"/>
      <c r="AA2237" s="204"/>
      <c r="AB2237" s="8">
        <v>3.9600000000000003E-2</v>
      </c>
      <c r="AC2237" s="204">
        <v>4.0599999999999997E-2</v>
      </c>
      <c r="AD2237" s="8">
        <v>4.0099999999999997E-2</v>
      </c>
      <c r="AE2237" s="204">
        <v>4.1099999999999998E-2</v>
      </c>
      <c r="AF2237" s="8">
        <v>4.0500000000000001E-2</v>
      </c>
      <c r="AG2237" s="204">
        <v>4.1500000000000002E-2</v>
      </c>
      <c r="AI2237" s="192" t="str">
        <f t="shared" si="597"/>
        <v/>
      </c>
      <c r="AJ2237" s="192" t="str">
        <f t="shared" si="598"/>
        <v/>
      </c>
      <c r="AK2237" s="192" t="str">
        <f t="shared" si="599"/>
        <v/>
      </c>
      <c r="AL2237" s="192" t="str">
        <f t="shared" si="600"/>
        <v/>
      </c>
      <c r="AM2237" s="192" t="str">
        <f t="shared" si="601"/>
        <v/>
      </c>
      <c r="AN2237" s="192" t="str">
        <f t="shared" si="602"/>
        <v/>
      </c>
      <c r="AO2237" s="193" t="str">
        <f t="shared" si="603"/>
        <v/>
      </c>
      <c r="AP2237" s="192">
        <f t="shared" si="604"/>
        <v>4.5999999999999999E-3</v>
      </c>
      <c r="AQ2237" s="193">
        <f t="shared" si="605"/>
        <v>0.02</v>
      </c>
      <c r="AR2237" s="192">
        <f t="shared" si="606"/>
        <v>2.7099999999999999E-2</v>
      </c>
      <c r="AS2237" s="192">
        <f t="shared" si="607"/>
        <v>3.2899999999999999E-2</v>
      </c>
      <c r="AT2237" s="192">
        <f t="shared" si="608"/>
        <v>3.6500000000000005E-2</v>
      </c>
      <c r="AU2237" s="193" t="str">
        <f t="shared" si="609"/>
        <v/>
      </c>
      <c r="AV2237" s="194">
        <f t="shared" si="610"/>
        <v>4.0099999999999997E-2</v>
      </c>
      <c r="AW2237" s="193">
        <f t="shared" si="611"/>
        <v>4.0599999999999997E-2</v>
      </c>
      <c r="AX2237" s="193">
        <f t="shared" si="612"/>
        <v>4.1000000000000002E-2</v>
      </c>
      <c r="AZ2237" s="193">
        <f t="shared" si="596"/>
        <v>3.0350000000000002E-2</v>
      </c>
    </row>
    <row r="2238" spans="1:52" s="5" customFormat="1" ht="11.25" x14ac:dyDescent="0.2">
      <c r="A2238" s="203">
        <v>41248</v>
      </c>
      <c r="B2238" s="11"/>
      <c r="C2238" s="11"/>
      <c r="D2238" s="15"/>
      <c r="E2238" s="204"/>
      <c r="F2238" s="8"/>
      <c r="G2238" s="8"/>
      <c r="H2238" s="15"/>
      <c r="I2238" s="204"/>
      <c r="J2238" s="8"/>
      <c r="K2238" s="8"/>
      <c r="L2238" s="15"/>
      <c r="M2238" s="204"/>
      <c r="N2238" s="8"/>
      <c r="O2238" s="8"/>
      <c r="P2238" s="15">
        <v>3.8999999999999998E-3</v>
      </c>
      <c r="Q2238" s="204">
        <v>4.1000000000000003E-3</v>
      </c>
      <c r="R2238" s="8">
        <v>1.8499999999999999E-2</v>
      </c>
      <c r="S2238" s="204">
        <v>1.89E-2</v>
      </c>
      <c r="T2238" s="205">
        <v>2.5899999999999999E-2</v>
      </c>
      <c r="U2238" s="204">
        <v>2.63E-2</v>
      </c>
      <c r="V2238" s="8">
        <v>3.1800000000000002E-2</v>
      </c>
      <c r="W2238" s="204">
        <v>3.2399999999999998E-2</v>
      </c>
      <c r="X2238" s="8">
        <v>3.5299999999999998E-2</v>
      </c>
      <c r="Y2238" s="204">
        <v>3.61E-2</v>
      </c>
      <c r="Z2238" s="8"/>
      <c r="AA2238" s="204"/>
      <c r="AB2238" s="8">
        <v>3.9E-2</v>
      </c>
      <c r="AC2238" s="204">
        <v>0.04</v>
      </c>
      <c r="AD2238" s="8">
        <v>3.95E-2</v>
      </c>
      <c r="AE2238" s="204">
        <v>4.0500000000000001E-2</v>
      </c>
      <c r="AF2238" s="8">
        <v>3.9899999999999998E-2</v>
      </c>
      <c r="AG2238" s="204">
        <v>4.0899999999999999E-2</v>
      </c>
      <c r="AI2238" s="192" t="str">
        <f t="shared" si="597"/>
        <v/>
      </c>
      <c r="AJ2238" s="192" t="str">
        <f t="shared" si="598"/>
        <v/>
      </c>
      <c r="AK2238" s="192" t="str">
        <f t="shared" si="599"/>
        <v/>
      </c>
      <c r="AL2238" s="192" t="str">
        <f t="shared" si="600"/>
        <v/>
      </c>
      <c r="AM2238" s="192" t="str">
        <f t="shared" si="601"/>
        <v/>
      </c>
      <c r="AN2238" s="192" t="str">
        <f t="shared" si="602"/>
        <v/>
      </c>
      <c r="AO2238" s="193" t="str">
        <f t="shared" si="603"/>
        <v/>
      </c>
      <c r="AP2238" s="192">
        <f t="shared" si="604"/>
        <v>4.0000000000000001E-3</v>
      </c>
      <c r="AQ2238" s="193">
        <f t="shared" si="605"/>
        <v>1.8700000000000001E-2</v>
      </c>
      <c r="AR2238" s="192">
        <f t="shared" si="606"/>
        <v>2.6099999999999998E-2</v>
      </c>
      <c r="AS2238" s="192">
        <f t="shared" si="607"/>
        <v>3.2100000000000004E-2</v>
      </c>
      <c r="AT2238" s="192">
        <f t="shared" si="608"/>
        <v>3.5699999999999996E-2</v>
      </c>
      <c r="AU2238" s="193" t="str">
        <f t="shared" si="609"/>
        <v/>
      </c>
      <c r="AV2238" s="194">
        <f t="shared" si="610"/>
        <v>3.95E-2</v>
      </c>
      <c r="AW2238" s="193">
        <f t="shared" si="611"/>
        <v>0.04</v>
      </c>
      <c r="AX2238" s="193">
        <f t="shared" si="612"/>
        <v>4.0399999999999998E-2</v>
      </c>
      <c r="AZ2238" s="193">
        <f t="shared" si="596"/>
        <v>2.9562499999999999E-2</v>
      </c>
    </row>
    <row r="2239" spans="1:52" s="5" customFormat="1" ht="11.25" x14ac:dyDescent="0.2">
      <c r="A2239" s="203">
        <v>41249</v>
      </c>
      <c r="B2239" s="11"/>
      <c r="C2239" s="11"/>
      <c r="D2239" s="15"/>
      <c r="E2239" s="204"/>
      <c r="F2239" s="8"/>
      <c r="G2239" s="8"/>
      <c r="H2239" s="15"/>
      <c r="I2239" s="204"/>
      <c r="J2239" s="8"/>
      <c r="K2239" s="8"/>
      <c r="L2239" s="15"/>
      <c r="M2239" s="204"/>
      <c r="N2239" s="8"/>
      <c r="O2239" s="8"/>
      <c r="P2239" s="15">
        <v>4.0000000000000001E-3</v>
      </c>
      <c r="Q2239" s="204">
        <v>4.1999999999999997E-3</v>
      </c>
      <c r="R2239" s="8">
        <v>1.84E-2</v>
      </c>
      <c r="S2239" s="204">
        <v>1.8800000000000001E-2</v>
      </c>
      <c r="T2239" s="205">
        <v>2.5700000000000001E-2</v>
      </c>
      <c r="U2239" s="204">
        <v>2.6100000000000002E-2</v>
      </c>
      <c r="V2239" s="8">
        <v>3.1800000000000002E-2</v>
      </c>
      <c r="W2239" s="204">
        <v>3.2399999999999998E-2</v>
      </c>
      <c r="X2239" s="8">
        <v>3.5499999999999997E-2</v>
      </c>
      <c r="Y2239" s="204">
        <v>3.6299999999999999E-2</v>
      </c>
      <c r="Z2239" s="8"/>
      <c r="AA2239" s="204"/>
      <c r="AB2239" s="8">
        <v>3.9100000000000003E-2</v>
      </c>
      <c r="AC2239" s="204">
        <v>4.0099999999999997E-2</v>
      </c>
      <c r="AD2239" s="8">
        <v>3.9600000000000003E-2</v>
      </c>
      <c r="AE2239" s="204">
        <v>4.0599999999999997E-2</v>
      </c>
      <c r="AF2239" s="8">
        <v>0.04</v>
      </c>
      <c r="AG2239" s="204">
        <v>4.1000000000000002E-2</v>
      </c>
      <c r="AI2239" s="192" t="str">
        <f t="shared" si="597"/>
        <v/>
      </c>
      <c r="AJ2239" s="192" t="str">
        <f t="shared" si="598"/>
        <v/>
      </c>
      <c r="AK2239" s="192" t="str">
        <f t="shared" si="599"/>
        <v/>
      </c>
      <c r="AL2239" s="192" t="str">
        <f t="shared" si="600"/>
        <v/>
      </c>
      <c r="AM2239" s="192" t="str">
        <f t="shared" si="601"/>
        <v/>
      </c>
      <c r="AN2239" s="192" t="str">
        <f t="shared" si="602"/>
        <v/>
      </c>
      <c r="AO2239" s="193" t="str">
        <f t="shared" si="603"/>
        <v/>
      </c>
      <c r="AP2239" s="192">
        <f t="shared" si="604"/>
        <v>4.0999999999999995E-3</v>
      </c>
      <c r="AQ2239" s="193">
        <f t="shared" si="605"/>
        <v>1.8599999999999998E-2</v>
      </c>
      <c r="AR2239" s="192">
        <f t="shared" si="606"/>
        <v>2.5899999999999999E-2</v>
      </c>
      <c r="AS2239" s="192">
        <f t="shared" si="607"/>
        <v>3.2100000000000004E-2</v>
      </c>
      <c r="AT2239" s="192">
        <f t="shared" si="608"/>
        <v>3.5900000000000001E-2</v>
      </c>
      <c r="AU2239" s="193" t="str">
        <f t="shared" si="609"/>
        <v/>
      </c>
      <c r="AV2239" s="194">
        <f t="shared" si="610"/>
        <v>3.9599999999999996E-2</v>
      </c>
      <c r="AW2239" s="193">
        <f t="shared" si="611"/>
        <v>4.0099999999999997E-2</v>
      </c>
      <c r="AX2239" s="193">
        <f t="shared" si="612"/>
        <v>4.0500000000000001E-2</v>
      </c>
      <c r="AZ2239" s="193">
        <f t="shared" si="596"/>
        <v>2.9600000000000001E-2</v>
      </c>
    </row>
    <row r="2240" spans="1:52" s="5" customFormat="1" ht="11.25" x14ac:dyDescent="0.2">
      <c r="A2240" s="203">
        <v>41250</v>
      </c>
      <c r="B2240" s="11"/>
      <c r="C2240" s="11"/>
      <c r="D2240" s="15"/>
      <c r="E2240" s="204"/>
      <c r="F2240" s="8"/>
      <c r="G2240" s="8"/>
      <c r="H2240" s="15"/>
      <c r="I2240" s="204"/>
      <c r="J2240" s="8"/>
      <c r="K2240" s="8"/>
      <c r="L2240" s="15"/>
      <c r="M2240" s="204"/>
      <c r="N2240" s="8"/>
      <c r="O2240" s="8"/>
      <c r="P2240" s="15">
        <v>3.8999999999999998E-3</v>
      </c>
      <c r="Q2240" s="204">
        <v>4.1000000000000003E-3</v>
      </c>
      <c r="R2240" s="8">
        <v>1.6299999999999999E-2</v>
      </c>
      <c r="S2240" s="204">
        <v>1.67E-2</v>
      </c>
      <c r="T2240" s="205">
        <v>2.3699999999999999E-2</v>
      </c>
      <c r="U2240" s="204">
        <v>2.41E-2</v>
      </c>
      <c r="V2240" s="8">
        <v>3.0200000000000001E-2</v>
      </c>
      <c r="W2240" s="204">
        <v>3.0800000000000001E-2</v>
      </c>
      <c r="X2240" s="8">
        <v>3.44E-2</v>
      </c>
      <c r="Y2240" s="204">
        <v>3.5200000000000002E-2</v>
      </c>
      <c r="Z2240" s="8"/>
      <c r="AA2240" s="204"/>
      <c r="AB2240" s="8">
        <v>3.8199999999999998E-2</v>
      </c>
      <c r="AC2240" s="204">
        <v>3.9199999999999999E-2</v>
      </c>
      <c r="AD2240" s="8">
        <v>3.8800000000000001E-2</v>
      </c>
      <c r="AE2240" s="204">
        <v>3.9800000000000002E-2</v>
      </c>
      <c r="AF2240" s="8">
        <v>3.9399999999999998E-2</v>
      </c>
      <c r="AG2240" s="204">
        <v>4.0399999999999998E-2</v>
      </c>
      <c r="AI2240" s="192" t="str">
        <f t="shared" si="597"/>
        <v/>
      </c>
      <c r="AJ2240" s="192" t="str">
        <f t="shared" si="598"/>
        <v/>
      </c>
      <c r="AK2240" s="192" t="str">
        <f t="shared" si="599"/>
        <v/>
      </c>
      <c r="AL2240" s="192" t="str">
        <f t="shared" si="600"/>
        <v/>
      </c>
      <c r="AM2240" s="192" t="str">
        <f t="shared" si="601"/>
        <v/>
      </c>
      <c r="AN2240" s="192" t="str">
        <f t="shared" si="602"/>
        <v/>
      </c>
      <c r="AO2240" s="193" t="str">
        <f t="shared" si="603"/>
        <v/>
      </c>
      <c r="AP2240" s="192">
        <f t="shared" si="604"/>
        <v>4.0000000000000001E-3</v>
      </c>
      <c r="AQ2240" s="193">
        <f t="shared" si="605"/>
        <v>1.6500000000000001E-2</v>
      </c>
      <c r="AR2240" s="192">
        <f t="shared" si="606"/>
        <v>2.3899999999999998E-2</v>
      </c>
      <c r="AS2240" s="192">
        <f t="shared" si="607"/>
        <v>3.0499999999999999E-2</v>
      </c>
      <c r="AT2240" s="192">
        <f t="shared" si="608"/>
        <v>3.4799999999999998E-2</v>
      </c>
      <c r="AU2240" s="193" t="str">
        <f t="shared" si="609"/>
        <v/>
      </c>
      <c r="AV2240" s="194">
        <f t="shared" si="610"/>
        <v>3.8699999999999998E-2</v>
      </c>
      <c r="AW2240" s="193">
        <f t="shared" si="611"/>
        <v>3.9300000000000002E-2</v>
      </c>
      <c r="AX2240" s="193">
        <f t="shared" si="612"/>
        <v>3.9899999999999998E-2</v>
      </c>
      <c r="AZ2240" s="193">
        <f t="shared" si="596"/>
        <v>2.8449999999999996E-2</v>
      </c>
    </row>
    <row r="2241" spans="1:52" s="5" customFormat="1" ht="11.25" x14ac:dyDescent="0.2">
      <c r="A2241" s="203">
        <v>41253</v>
      </c>
      <c r="B2241" s="11"/>
      <c r="C2241" s="11"/>
      <c r="D2241" s="15"/>
      <c r="E2241" s="204"/>
      <c r="F2241" s="8"/>
      <c r="G2241" s="8"/>
      <c r="H2241" s="15"/>
      <c r="I2241" s="204"/>
      <c r="J2241" s="8"/>
      <c r="K2241" s="8"/>
      <c r="L2241" s="15"/>
      <c r="M2241" s="204"/>
      <c r="N2241" s="8"/>
      <c r="O2241" s="8"/>
      <c r="P2241" s="15">
        <v>4.1999999999999997E-3</v>
      </c>
      <c r="Q2241" s="204">
        <v>4.4000000000000003E-3</v>
      </c>
      <c r="R2241" s="8">
        <v>1.67E-2</v>
      </c>
      <c r="S2241" s="204">
        <v>1.7100000000000001E-2</v>
      </c>
      <c r="T2241" s="205">
        <v>2.41E-2</v>
      </c>
      <c r="U2241" s="204">
        <v>2.4500000000000001E-2</v>
      </c>
      <c r="V2241" s="8">
        <v>3.0499999999999999E-2</v>
      </c>
      <c r="W2241" s="204">
        <v>3.1099999999999999E-2</v>
      </c>
      <c r="X2241" s="8">
        <v>3.4599999999999999E-2</v>
      </c>
      <c r="Y2241" s="204">
        <v>3.5400000000000001E-2</v>
      </c>
      <c r="Z2241" s="8"/>
      <c r="AA2241" s="204"/>
      <c r="AB2241" s="8">
        <v>3.8600000000000002E-2</v>
      </c>
      <c r="AC2241" s="204">
        <v>3.9600000000000003E-2</v>
      </c>
      <c r="AD2241" s="8">
        <v>3.9100000000000003E-2</v>
      </c>
      <c r="AE2241" s="204">
        <v>4.0099999999999997E-2</v>
      </c>
      <c r="AF2241" s="8">
        <v>3.95E-2</v>
      </c>
      <c r="AG2241" s="204">
        <v>4.0500000000000001E-2</v>
      </c>
      <c r="AI2241" s="192" t="str">
        <f t="shared" si="597"/>
        <v/>
      </c>
      <c r="AJ2241" s="192" t="str">
        <f t="shared" si="598"/>
        <v/>
      </c>
      <c r="AK2241" s="192" t="str">
        <f t="shared" si="599"/>
        <v/>
      </c>
      <c r="AL2241" s="192" t="str">
        <f t="shared" si="600"/>
        <v/>
      </c>
      <c r="AM2241" s="192" t="str">
        <f t="shared" si="601"/>
        <v/>
      </c>
      <c r="AN2241" s="192" t="str">
        <f t="shared" si="602"/>
        <v/>
      </c>
      <c r="AO2241" s="193" t="str">
        <f t="shared" si="603"/>
        <v/>
      </c>
      <c r="AP2241" s="192">
        <f t="shared" si="604"/>
        <v>4.3E-3</v>
      </c>
      <c r="AQ2241" s="193">
        <f t="shared" si="605"/>
        <v>1.6899999999999998E-2</v>
      </c>
      <c r="AR2241" s="192">
        <f t="shared" si="606"/>
        <v>2.4300000000000002E-2</v>
      </c>
      <c r="AS2241" s="192">
        <f t="shared" si="607"/>
        <v>3.0800000000000001E-2</v>
      </c>
      <c r="AT2241" s="192">
        <f t="shared" si="608"/>
        <v>3.5000000000000003E-2</v>
      </c>
      <c r="AU2241" s="193" t="str">
        <f t="shared" si="609"/>
        <v/>
      </c>
      <c r="AV2241" s="194">
        <f t="shared" si="610"/>
        <v>3.9100000000000003E-2</v>
      </c>
      <c r="AW2241" s="193">
        <f t="shared" si="611"/>
        <v>3.9599999999999996E-2</v>
      </c>
      <c r="AX2241" s="193">
        <f t="shared" si="612"/>
        <v>0.04</v>
      </c>
      <c r="AZ2241" s="193">
        <f t="shared" si="596"/>
        <v>2.8750000000000001E-2</v>
      </c>
    </row>
    <row r="2242" spans="1:52" s="5" customFormat="1" ht="11.25" x14ac:dyDescent="0.2">
      <c r="A2242" s="203">
        <v>41254</v>
      </c>
      <c r="B2242" s="11"/>
      <c r="C2242" s="11"/>
      <c r="D2242" s="15"/>
      <c r="E2242" s="204"/>
      <c r="F2242" s="8"/>
      <c r="G2242" s="8"/>
      <c r="H2242" s="15"/>
      <c r="I2242" s="204"/>
      <c r="J2242" s="8"/>
      <c r="K2242" s="8"/>
      <c r="L2242" s="15"/>
      <c r="M2242" s="204"/>
      <c r="N2242" s="8"/>
      <c r="O2242" s="8"/>
      <c r="P2242" s="15">
        <v>4.3E-3</v>
      </c>
      <c r="Q2242" s="204">
        <v>4.4999999999999997E-3</v>
      </c>
      <c r="R2242" s="8">
        <v>1.72E-2</v>
      </c>
      <c r="S2242" s="204">
        <v>1.7600000000000001E-2</v>
      </c>
      <c r="T2242" s="205">
        <v>2.4500000000000001E-2</v>
      </c>
      <c r="U2242" s="204">
        <v>2.4899999999999999E-2</v>
      </c>
      <c r="V2242" s="8">
        <v>3.1E-2</v>
      </c>
      <c r="W2242" s="204">
        <v>3.1600000000000003E-2</v>
      </c>
      <c r="X2242" s="8">
        <v>3.5099999999999999E-2</v>
      </c>
      <c r="Y2242" s="204">
        <v>3.5900000000000001E-2</v>
      </c>
      <c r="Z2242" s="8"/>
      <c r="AA2242" s="204"/>
      <c r="AB2242" s="8">
        <v>3.9E-2</v>
      </c>
      <c r="AC2242" s="204">
        <v>0.04</v>
      </c>
      <c r="AD2242" s="8">
        <v>3.95E-2</v>
      </c>
      <c r="AE2242" s="204">
        <v>4.0500000000000001E-2</v>
      </c>
      <c r="AF2242" s="8">
        <v>3.9899999999999998E-2</v>
      </c>
      <c r="AG2242" s="204">
        <v>4.0899999999999999E-2</v>
      </c>
      <c r="AI2242" s="192" t="str">
        <f t="shared" si="597"/>
        <v/>
      </c>
      <c r="AJ2242" s="192" t="str">
        <f t="shared" si="598"/>
        <v/>
      </c>
      <c r="AK2242" s="192" t="str">
        <f t="shared" si="599"/>
        <v/>
      </c>
      <c r="AL2242" s="192" t="str">
        <f t="shared" si="600"/>
        <v/>
      </c>
      <c r="AM2242" s="192" t="str">
        <f t="shared" si="601"/>
        <v/>
      </c>
      <c r="AN2242" s="192" t="str">
        <f t="shared" si="602"/>
        <v/>
      </c>
      <c r="AO2242" s="193" t="str">
        <f t="shared" si="603"/>
        <v/>
      </c>
      <c r="AP2242" s="192">
        <f t="shared" si="604"/>
        <v>4.3999999999999994E-3</v>
      </c>
      <c r="AQ2242" s="193">
        <f t="shared" si="605"/>
        <v>1.7399999999999999E-2</v>
      </c>
      <c r="AR2242" s="192">
        <f t="shared" si="606"/>
        <v>2.47E-2</v>
      </c>
      <c r="AS2242" s="192">
        <f t="shared" si="607"/>
        <v>3.1300000000000001E-2</v>
      </c>
      <c r="AT2242" s="192">
        <f t="shared" si="608"/>
        <v>3.5500000000000004E-2</v>
      </c>
      <c r="AU2242" s="193" t="str">
        <f t="shared" si="609"/>
        <v/>
      </c>
      <c r="AV2242" s="194">
        <f t="shared" si="610"/>
        <v>3.95E-2</v>
      </c>
      <c r="AW2242" s="193">
        <f t="shared" si="611"/>
        <v>0.04</v>
      </c>
      <c r="AX2242" s="193">
        <f t="shared" si="612"/>
        <v>4.0399999999999998E-2</v>
      </c>
      <c r="AZ2242" s="193">
        <f t="shared" si="596"/>
        <v>2.9150000000000002E-2</v>
      </c>
    </row>
    <row r="2243" spans="1:52" s="5" customFormat="1" ht="11.25" x14ac:dyDescent="0.2">
      <c r="A2243" s="203">
        <v>41255</v>
      </c>
      <c r="B2243" s="11"/>
      <c r="C2243" s="11"/>
      <c r="D2243" s="15"/>
      <c r="E2243" s="204"/>
      <c r="F2243" s="8"/>
      <c r="G2243" s="8"/>
      <c r="H2243" s="15"/>
      <c r="I2243" s="204"/>
      <c r="J2243" s="8"/>
      <c r="K2243" s="8"/>
      <c r="L2243" s="15"/>
      <c r="M2243" s="204"/>
      <c r="N2243" s="8"/>
      <c r="O2243" s="8"/>
      <c r="P2243" s="15">
        <v>4.4000000000000003E-3</v>
      </c>
      <c r="Q2243" s="204">
        <v>4.5999999999999999E-3</v>
      </c>
      <c r="R2243" s="8">
        <v>1.77E-2</v>
      </c>
      <c r="S2243" s="204">
        <v>1.8100000000000002E-2</v>
      </c>
      <c r="T2243" s="205">
        <v>2.4899999999999999E-2</v>
      </c>
      <c r="U2243" s="204">
        <v>2.53E-2</v>
      </c>
      <c r="V2243" s="8">
        <v>3.1399999999999997E-2</v>
      </c>
      <c r="W2243" s="204">
        <v>3.2000000000000001E-2</v>
      </c>
      <c r="X2243" s="8">
        <v>3.5499999999999997E-2</v>
      </c>
      <c r="Y2243" s="204">
        <v>3.6299999999999999E-2</v>
      </c>
      <c r="Z2243" s="8"/>
      <c r="AA2243" s="204"/>
      <c r="AB2243" s="8">
        <v>3.9399999999999998E-2</v>
      </c>
      <c r="AC2243" s="204">
        <v>4.0399999999999998E-2</v>
      </c>
      <c r="AD2243" s="8">
        <v>3.9899999999999998E-2</v>
      </c>
      <c r="AE2243" s="204">
        <v>4.0899999999999999E-2</v>
      </c>
      <c r="AF2243" s="8">
        <v>4.0300000000000002E-2</v>
      </c>
      <c r="AG2243" s="204">
        <v>4.1300000000000003E-2</v>
      </c>
      <c r="AI2243" s="192" t="str">
        <f t="shared" si="597"/>
        <v/>
      </c>
      <c r="AJ2243" s="192" t="str">
        <f t="shared" si="598"/>
        <v/>
      </c>
      <c r="AK2243" s="192" t="str">
        <f t="shared" si="599"/>
        <v/>
      </c>
      <c r="AL2243" s="192" t="str">
        <f t="shared" si="600"/>
        <v/>
      </c>
      <c r="AM2243" s="192" t="str">
        <f t="shared" si="601"/>
        <v/>
      </c>
      <c r="AN2243" s="192" t="str">
        <f t="shared" si="602"/>
        <v/>
      </c>
      <c r="AO2243" s="193" t="str">
        <f t="shared" si="603"/>
        <v/>
      </c>
      <c r="AP2243" s="192">
        <f t="shared" si="604"/>
        <v>4.5000000000000005E-3</v>
      </c>
      <c r="AQ2243" s="193">
        <f t="shared" si="605"/>
        <v>1.7899999999999999E-2</v>
      </c>
      <c r="AR2243" s="192">
        <f t="shared" si="606"/>
        <v>2.5099999999999997E-2</v>
      </c>
      <c r="AS2243" s="192">
        <f t="shared" si="607"/>
        <v>3.1699999999999999E-2</v>
      </c>
      <c r="AT2243" s="192">
        <f t="shared" si="608"/>
        <v>3.5900000000000001E-2</v>
      </c>
      <c r="AU2243" s="193" t="str">
        <f t="shared" si="609"/>
        <v/>
      </c>
      <c r="AV2243" s="194">
        <f t="shared" si="610"/>
        <v>3.9899999999999998E-2</v>
      </c>
      <c r="AW2243" s="193">
        <f t="shared" si="611"/>
        <v>4.0399999999999998E-2</v>
      </c>
      <c r="AX2243" s="193">
        <f t="shared" si="612"/>
        <v>4.0800000000000003E-2</v>
      </c>
      <c r="AZ2243" s="193">
        <f t="shared" si="596"/>
        <v>2.9524999999999999E-2</v>
      </c>
    </row>
    <row r="2244" spans="1:52" s="5" customFormat="1" ht="11.25" x14ac:dyDescent="0.2">
      <c r="A2244" s="203">
        <v>41256</v>
      </c>
      <c r="B2244" s="11"/>
      <c r="C2244" s="11"/>
      <c r="D2244" s="15"/>
      <c r="E2244" s="204"/>
      <c r="F2244" s="8"/>
      <c r="G2244" s="8"/>
      <c r="H2244" s="15"/>
      <c r="I2244" s="204"/>
      <c r="J2244" s="8"/>
      <c r="K2244" s="8"/>
      <c r="L2244" s="15"/>
      <c r="M2244" s="204"/>
      <c r="N2244" s="8"/>
      <c r="O2244" s="8"/>
      <c r="P2244" s="15">
        <v>4.1999999999999997E-3</v>
      </c>
      <c r="Q2244" s="204">
        <v>4.4000000000000003E-3</v>
      </c>
      <c r="R2244" s="8">
        <v>1.7399999999999999E-2</v>
      </c>
      <c r="S2244" s="204">
        <v>1.78E-2</v>
      </c>
      <c r="T2244" s="205">
        <v>2.4400000000000002E-2</v>
      </c>
      <c r="U2244" s="204">
        <v>2.4799999999999999E-2</v>
      </c>
      <c r="V2244" s="8">
        <v>3.0700000000000002E-2</v>
      </c>
      <c r="W2244" s="204">
        <v>3.1300000000000001E-2</v>
      </c>
      <c r="X2244" s="8">
        <v>3.49E-2</v>
      </c>
      <c r="Y2244" s="204">
        <v>3.5700000000000003E-2</v>
      </c>
      <c r="Z2244" s="8"/>
      <c r="AA2244" s="204"/>
      <c r="AB2244" s="8">
        <v>3.9300000000000002E-2</v>
      </c>
      <c r="AC2244" s="204">
        <v>4.0300000000000002E-2</v>
      </c>
      <c r="AD2244" s="8">
        <v>3.9600000000000003E-2</v>
      </c>
      <c r="AE2244" s="204">
        <v>4.0599999999999997E-2</v>
      </c>
      <c r="AF2244" s="8">
        <v>0.04</v>
      </c>
      <c r="AG2244" s="204">
        <v>4.1000000000000002E-2</v>
      </c>
      <c r="AI2244" s="192" t="str">
        <f t="shared" si="597"/>
        <v/>
      </c>
      <c r="AJ2244" s="192" t="str">
        <f t="shared" si="598"/>
        <v/>
      </c>
      <c r="AK2244" s="192" t="str">
        <f t="shared" si="599"/>
        <v/>
      </c>
      <c r="AL2244" s="192" t="str">
        <f t="shared" si="600"/>
        <v/>
      </c>
      <c r="AM2244" s="192" t="str">
        <f t="shared" si="601"/>
        <v/>
      </c>
      <c r="AN2244" s="192" t="str">
        <f t="shared" si="602"/>
        <v/>
      </c>
      <c r="AO2244" s="193" t="str">
        <f t="shared" si="603"/>
        <v/>
      </c>
      <c r="AP2244" s="192">
        <f t="shared" si="604"/>
        <v>4.3E-3</v>
      </c>
      <c r="AQ2244" s="193">
        <f t="shared" si="605"/>
        <v>1.7599999999999998E-2</v>
      </c>
      <c r="AR2244" s="192">
        <f t="shared" si="606"/>
        <v>2.46E-2</v>
      </c>
      <c r="AS2244" s="192">
        <f t="shared" si="607"/>
        <v>3.1E-2</v>
      </c>
      <c r="AT2244" s="192">
        <f t="shared" si="608"/>
        <v>3.5299999999999998E-2</v>
      </c>
      <c r="AU2244" s="193" t="str">
        <f t="shared" si="609"/>
        <v/>
      </c>
      <c r="AV2244" s="194">
        <f t="shared" si="610"/>
        <v>3.9800000000000002E-2</v>
      </c>
      <c r="AW2244" s="193">
        <f t="shared" si="611"/>
        <v>4.0099999999999997E-2</v>
      </c>
      <c r="AX2244" s="193">
        <f t="shared" si="612"/>
        <v>4.0500000000000001E-2</v>
      </c>
      <c r="AZ2244" s="193">
        <f t="shared" si="596"/>
        <v>2.9150000000000002E-2</v>
      </c>
    </row>
    <row r="2245" spans="1:52" s="5" customFormat="1" ht="11.25" x14ac:dyDescent="0.2">
      <c r="A2245" s="203">
        <v>41257</v>
      </c>
      <c r="B2245" s="11"/>
      <c r="C2245" s="11"/>
      <c r="D2245" s="15"/>
      <c r="E2245" s="204"/>
      <c r="F2245" s="8"/>
      <c r="G2245" s="8"/>
      <c r="H2245" s="15"/>
      <c r="I2245" s="204"/>
      <c r="J2245" s="8"/>
      <c r="K2245" s="8"/>
      <c r="L2245" s="15"/>
      <c r="M2245" s="204"/>
      <c r="N2245" s="8"/>
      <c r="O2245" s="8"/>
      <c r="P2245" s="15">
        <v>3.3999999999999998E-3</v>
      </c>
      <c r="Q2245" s="204">
        <v>3.5999999999999999E-3</v>
      </c>
      <c r="R2245" s="8">
        <v>1.67E-2</v>
      </c>
      <c r="S2245" s="204">
        <v>1.7100000000000001E-2</v>
      </c>
      <c r="T2245" s="205">
        <v>2.3900000000000001E-2</v>
      </c>
      <c r="U2245" s="204">
        <v>2.4299999999999999E-2</v>
      </c>
      <c r="V2245" s="8">
        <v>3.0099999999999998E-2</v>
      </c>
      <c r="W2245" s="204">
        <v>3.0700000000000002E-2</v>
      </c>
      <c r="X2245" s="8">
        <v>3.4500000000000003E-2</v>
      </c>
      <c r="Y2245" s="204">
        <v>3.5299999999999998E-2</v>
      </c>
      <c r="Z2245" s="8"/>
      <c r="AA2245" s="204"/>
      <c r="AB2245" s="8">
        <v>3.9100000000000003E-2</v>
      </c>
      <c r="AC2245" s="204">
        <v>4.0099999999999997E-2</v>
      </c>
      <c r="AD2245" s="8">
        <v>3.9399999999999998E-2</v>
      </c>
      <c r="AE2245" s="204">
        <v>4.0399999999999998E-2</v>
      </c>
      <c r="AF2245" s="8">
        <v>3.9800000000000002E-2</v>
      </c>
      <c r="AG2245" s="204">
        <v>4.0800000000000003E-2</v>
      </c>
      <c r="AI2245" s="192" t="str">
        <f t="shared" si="597"/>
        <v/>
      </c>
      <c r="AJ2245" s="192" t="str">
        <f t="shared" si="598"/>
        <v/>
      </c>
      <c r="AK2245" s="192" t="str">
        <f t="shared" si="599"/>
        <v/>
      </c>
      <c r="AL2245" s="192" t="str">
        <f t="shared" si="600"/>
        <v/>
      </c>
      <c r="AM2245" s="192" t="str">
        <f t="shared" si="601"/>
        <v/>
      </c>
      <c r="AN2245" s="192" t="str">
        <f t="shared" si="602"/>
        <v/>
      </c>
      <c r="AO2245" s="193" t="str">
        <f t="shared" si="603"/>
        <v/>
      </c>
      <c r="AP2245" s="192">
        <f t="shared" si="604"/>
        <v>3.4999999999999996E-3</v>
      </c>
      <c r="AQ2245" s="193">
        <f t="shared" si="605"/>
        <v>1.6899999999999998E-2</v>
      </c>
      <c r="AR2245" s="192">
        <f t="shared" si="606"/>
        <v>2.41E-2</v>
      </c>
      <c r="AS2245" s="192">
        <f t="shared" si="607"/>
        <v>3.04E-2</v>
      </c>
      <c r="AT2245" s="192">
        <f t="shared" si="608"/>
        <v>3.49E-2</v>
      </c>
      <c r="AU2245" s="193" t="str">
        <f t="shared" si="609"/>
        <v/>
      </c>
      <c r="AV2245" s="194">
        <f t="shared" si="610"/>
        <v>3.9599999999999996E-2</v>
      </c>
      <c r="AW2245" s="193">
        <f t="shared" si="611"/>
        <v>3.9899999999999998E-2</v>
      </c>
      <c r="AX2245" s="193">
        <f t="shared" si="612"/>
        <v>4.0300000000000002E-2</v>
      </c>
      <c r="AZ2245" s="193">
        <f t="shared" si="596"/>
        <v>2.8699999999999996E-2</v>
      </c>
    </row>
    <row r="2246" spans="1:52" s="5" customFormat="1" ht="11.25" x14ac:dyDescent="0.2">
      <c r="A2246" s="203">
        <v>41260</v>
      </c>
      <c r="B2246" s="11"/>
      <c r="C2246" s="11"/>
      <c r="D2246" s="15"/>
      <c r="E2246" s="204"/>
      <c r="F2246" s="8"/>
      <c r="G2246" s="8"/>
      <c r="H2246" s="15"/>
      <c r="I2246" s="204"/>
      <c r="J2246" s="8"/>
      <c r="K2246" s="8"/>
      <c r="L2246" s="15"/>
      <c r="M2246" s="204"/>
      <c r="N2246" s="8"/>
      <c r="O2246" s="8"/>
      <c r="P2246" s="15">
        <v>2E-3</v>
      </c>
      <c r="Q2246" s="204">
        <v>2.2000000000000001E-3</v>
      </c>
      <c r="R2246" s="8">
        <v>1.67E-2</v>
      </c>
      <c r="S2246" s="204">
        <v>1.7100000000000001E-2</v>
      </c>
      <c r="T2246" s="205">
        <v>2.3800000000000002E-2</v>
      </c>
      <c r="U2246" s="204">
        <v>2.4199999999999999E-2</v>
      </c>
      <c r="V2246" s="8">
        <v>3.0099999999999998E-2</v>
      </c>
      <c r="W2246" s="204">
        <v>3.0700000000000002E-2</v>
      </c>
      <c r="X2246" s="8">
        <v>3.4500000000000003E-2</v>
      </c>
      <c r="Y2246" s="204">
        <v>3.5299999999999998E-2</v>
      </c>
      <c r="Z2246" s="8"/>
      <c r="AA2246" s="204"/>
      <c r="AB2246" s="8">
        <v>3.9100000000000003E-2</v>
      </c>
      <c r="AC2246" s="204">
        <v>4.0099999999999997E-2</v>
      </c>
      <c r="AD2246" s="8">
        <v>3.95E-2</v>
      </c>
      <c r="AE2246" s="204">
        <v>4.0500000000000001E-2</v>
      </c>
      <c r="AF2246" s="8">
        <v>3.9800000000000002E-2</v>
      </c>
      <c r="AG2246" s="204">
        <v>4.0800000000000003E-2</v>
      </c>
      <c r="AI2246" s="192" t="str">
        <f t="shared" si="597"/>
        <v/>
      </c>
      <c r="AJ2246" s="192" t="str">
        <f t="shared" si="598"/>
        <v/>
      </c>
      <c r="AK2246" s="192" t="str">
        <f t="shared" si="599"/>
        <v/>
      </c>
      <c r="AL2246" s="192" t="str">
        <f t="shared" si="600"/>
        <v/>
      </c>
      <c r="AM2246" s="192" t="str">
        <f t="shared" si="601"/>
        <v/>
      </c>
      <c r="AN2246" s="192" t="str">
        <f t="shared" si="602"/>
        <v/>
      </c>
      <c r="AO2246" s="193" t="str">
        <f t="shared" si="603"/>
        <v/>
      </c>
      <c r="AP2246" s="192">
        <f t="shared" si="604"/>
        <v>2.1000000000000003E-3</v>
      </c>
      <c r="AQ2246" s="193">
        <f t="shared" si="605"/>
        <v>1.6899999999999998E-2</v>
      </c>
      <c r="AR2246" s="192">
        <f t="shared" si="606"/>
        <v>2.4E-2</v>
      </c>
      <c r="AS2246" s="192">
        <f t="shared" si="607"/>
        <v>3.04E-2</v>
      </c>
      <c r="AT2246" s="192">
        <f t="shared" si="608"/>
        <v>3.49E-2</v>
      </c>
      <c r="AU2246" s="193" t="str">
        <f t="shared" si="609"/>
        <v/>
      </c>
      <c r="AV2246" s="194">
        <f t="shared" si="610"/>
        <v>3.9599999999999996E-2</v>
      </c>
      <c r="AW2246" s="193">
        <f t="shared" si="611"/>
        <v>0.04</v>
      </c>
      <c r="AX2246" s="193">
        <f t="shared" si="612"/>
        <v>4.0300000000000002E-2</v>
      </c>
      <c r="AZ2246" s="193">
        <f t="shared" si="596"/>
        <v>2.8524999999999998E-2</v>
      </c>
    </row>
    <row r="2247" spans="1:52" s="5" customFormat="1" ht="11.25" x14ac:dyDescent="0.2">
      <c r="A2247" s="203">
        <v>41261</v>
      </c>
      <c r="B2247" s="11"/>
      <c r="C2247" s="11"/>
      <c r="D2247" s="15"/>
      <c r="E2247" s="204"/>
      <c r="F2247" s="8"/>
      <c r="G2247" s="8"/>
      <c r="H2247" s="15"/>
      <c r="I2247" s="204"/>
      <c r="J2247" s="8"/>
      <c r="K2247" s="8"/>
      <c r="L2247" s="15"/>
      <c r="M2247" s="204"/>
      <c r="N2247" s="8"/>
      <c r="O2247" s="8"/>
      <c r="P2247" s="15">
        <v>1.8E-3</v>
      </c>
      <c r="Q2247" s="204">
        <v>2E-3</v>
      </c>
      <c r="R2247" s="8">
        <v>1.6899999999999998E-2</v>
      </c>
      <c r="S2247" s="204">
        <v>1.7299999999999999E-2</v>
      </c>
      <c r="T2247" s="205">
        <v>2.3900000000000001E-2</v>
      </c>
      <c r="U2247" s="204">
        <v>2.4299999999999999E-2</v>
      </c>
      <c r="V2247" s="8">
        <v>3.0099999999999998E-2</v>
      </c>
      <c r="W2247" s="204">
        <v>3.0700000000000002E-2</v>
      </c>
      <c r="X2247" s="8">
        <v>3.4500000000000003E-2</v>
      </c>
      <c r="Y2247" s="204">
        <v>3.5299999999999998E-2</v>
      </c>
      <c r="Z2247" s="8"/>
      <c r="AA2247" s="204"/>
      <c r="AB2247" s="8">
        <v>3.9100000000000003E-2</v>
      </c>
      <c r="AC2247" s="204">
        <v>4.0099999999999997E-2</v>
      </c>
      <c r="AD2247" s="8">
        <v>3.9399999999999998E-2</v>
      </c>
      <c r="AE2247" s="204">
        <v>4.0399999999999998E-2</v>
      </c>
      <c r="AF2247" s="8">
        <v>3.9699999999999999E-2</v>
      </c>
      <c r="AG2247" s="204">
        <v>4.07E-2</v>
      </c>
      <c r="AI2247" s="192" t="str">
        <f t="shared" si="597"/>
        <v/>
      </c>
      <c r="AJ2247" s="192" t="str">
        <f t="shared" si="598"/>
        <v/>
      </c>
      <c r="AK2247" s="192" t="str">
        <f t="shared" si="599"/>
        <v/>
      </c>
      <c r="AL2247" s="192" t="str">
        <f t="shared" si="600"/>
        <v/>
      </c>
      <c r="AM2247" s="192" t="str">
        <f t="shared" si="601"/>
        <v/>
      </c>
      <c r="AN2247" s="192" t="str">
        <f t="shared" si="602"/>
        <v/>
      </c>
      <c r="AO2247" s="193" t="str">
        <f t="shared" si="603"/>
        <v/>
      </c>
      <c r="AP2247" s="192">
        <f t="shared" si="604"/>
        <v>1.9E-3</v>
      </c>
      <c r="AQ2247" s="193">
        <f t="shared" si="605"/>
        <v>1.7099999999999997E-2</v>
      </c>
      <c r="AR2247" s="192">
        <f t="shared" si="606"/>
        <v>2.41E-2</v>
      </c>
      <c r="AS2247" s="192">
        <f t="shared" si="607"/>
        <v>3.04E-2</v>
      </c>
      <c r="AT2247" s="192">
        <f t="shared" si="608"/>
        <v>3.49E-2</v>
      </c>
      <c r="AU2247" s="193" t="str">
        <f t="shared" si="609"/>
        <v/>
      </c>
      <c r="AV2247" s="194">
        <f t="shared" si="610"/>
        <v>3.9599999999999996E-2</v>
      </c>
      <c r="AW2247" s="193">
        <f t="shared" si="611"/>
        <v>3.9899999999999998E-2</v>
      </c>
      <c r="AX2247" s="193">
        <f t="shared" si="612"/>
        <v>4.02E-2</v>
      </c>
      <c r="AZ2247" s="193">
        <f t="shared" si="596"/>
        <v>2.8512499999999996E-2</v>
      </c>
    </row>
    <row r="2248" spans="1:52" s="5" customFormat="1" ht="11.25" x14ac:dyDescent="0.2">
      <c r="A2248" s="203">
        <v>41262</v>
      </c>
      <c r="B2248" s="11"/>
      <c r="C2248" s="11"/>
      <c r="D2248" s="15"/>
      <c r="E2248" s="204"/>
      <c r="F2248" s="8"/>
      <c r="G2248" s="8"/>
      <c r="H2248" s="15"/>
      <c r="I2248" s="204"/>
      <c r="J2248" s="8"/>
      <c r="K2248" s="8"/>
      <c r="L2248" s="15"/>
      <c r="M2248" s="204"/>
      <c r="N2248" s="8"/>
      <c r="O2248" s="8"/>
      <c r="P2248" s="15">
        <v>1.9E-3</v>
      </c>
      <c r="Q2248" s="204">
        <v>2.0999999999999999E-3</v>
      </c>
      <c r="R2248" s="8">
        <v>1.7299999999999999E-2</v>
      </c>
      <c r="S2248" s="204">
        <v>1.77E-2</v>
      </c>
      <c r="T2248" s="205">
        <v>2.41E-2</v>
      </c>
      <c r="U2248" s="204">
        <v>2.4500000000000001E-2</v>
      </c>
      <c r="V2248" s="8">
        <v>3.0300000000000001E-2</v>
      </c>
      <c r="W2248" s="204">
        <v>3.09E-2</v>
      </c>
      <c r="X2248" s="8">
        <v>3.4599999999999999E-2</v>
      </c>
      <c r="Y2248" s="204">
        <v>3.5400000000000001E-2</v>
      </c>
      <c r="Z2248" s="8"/>
      <c r="AA2248" s="204"/>
      <c r="AB2248" s="8">
        <v>3.9300000000000002E-2</v>
      </c>
      <c r="AC2248" s="204">
        <v>4.0300000000000002E-2</v>
      </c>
      <c r="AD2248" s="8">
        <v>3.9600000000000003E-2</v>
      </c>
      <c r="AE2248" s="204">
        <v>4.0599999999999997E-2</v>
      </c>
      <c r="AF2248" s="8">
        <v>3.9899999999999998E-2</v>
      </c>
      <c r="AG2248" s="204">
        <v>4.0899999999999999E-2</v>
      </c>
      <c r="AI2248" s="192" t="str">
        <f t="shared" si="597"/>
        <v/>
      </c>
      <c r="AJ2248" s="192" t="str">
        <f t="shared" si="598"/>
        <v/>
      </c>
      <c r="AK2248" s="192" t="str">
        <f t="shared" si="599"/>
        <v/>
      </c>
      <c r="AL2248" s="192" t="str">
        <f t="shared" si="600"/>
        <v/>
      </c>
      <c r="AM2248" s="192" t="str">
        <f t="shared" si="601"/>
        <v/>
      </c>
      <c r="AN2248" s="192" t="str">
        <f t="shared" si="602"/>
        <v/>
      </c>
      <c r="AO2248" s="193" t="str">
        <f t="shared" si="603"/>
        <v/>
      </c>
      <c r="AP2248" s="192">
        <f t="shared" si="604"/>
        <v>2E-3</v>
      </c>
      <c r="AQ2248" s="193">
        <f t="shared" si="605"/>
        <v>1.7500000000000002E-2</v>
      </c>
      <c r="AR2248" s="192">
        <f t="shared" si="606"/>
        <v>2.4300000000000002E-2</v>
      </c>
      <c r="AS2248" s="192">
        <f t="shared" si="607"/>
        <v>3.0600000000000002E-2</v>
      </c>
      <c r="AT2248" s="192">
        <f t="shared" si="608"/>
        <v>3.5000000000000003E-2</v>
      </c>
      <c r="AU2248" s="193" t="str">
        <f t="shared" si="609"/>
        <v/>
      </c>
      <c r="AV2248" s="194">
        <f t="shared" si="610"/>
        <v>3.9800000000000002E-2</v>
      </c>
      <c r="AW2248" s="193">
        <f t="shared" si="611"/>
        <v>4.0099999999999997E-2</v>
      </c>
      <c r="AX2248" s="193">
        <f t="shared" si="612"/>
        <v>4.0399999999999998E-2</v>
      </c>
      <c r="AZ2248" s="193">
        <f t="shared" si="596"/>
        <v>2.8712499999999998E-2</v>
      </c>
    </row>
    <row r="2249" spans="1:52" s="5" customFormat="1" ht="11.25" x14ac:dyDescent="0.2">
      <c r="A2249" s="203">
        <v>41263</v>
      </c>
      <c r="B2249" s="11"/>
      <c r="C2249" s="11"/>
      <c r="D2249" s="15"/>
      <c r="E2249" s="204"/>
      <c r="F2249" s="8"/>
      <c r="G2249" s="8"/>
      <c r="H2249" s="15"/>
      <c r="I2249" s="204"/>
      <c r="J2249" s="8"/>
      <c r="K2249" s="8"/>
      <c r="L2249" s="15"/>
      <c r="M2249" s="204"/>
      <c r="N2249" s="8"/>
      <c r="O2249" s="8"/>
      <c r="P2249" s="15">
        <v>-2.9999999999999997E-4</v>
      </c>
      <c r="Q2249" s="204">
        <v>-1E-4</v>
      </c>
      <c r="R2249" s="8">
        <v>1.7299999999999999E-2</v>
      </c>
      <c r="S2249" s="204">
        <v>1.77E-2</v>
      </c>
      <c r="T2249" s="205">
        <v>2.41E-2</v>
      </c>
      <c r="U2249" s="204">
        <v>2.4500000000000001E-2</v>
      </c>
      <c r="V2249" s="8">
        <v>3.0200000000000001E-2</v>
      </c>
      <c r="W2249" s="204">
        <v>3.0800000000000001E-2</v>
      </c>
      <c r="X2249" s="8">
        <v>3.4500000000000003E-2</v>
      </c>
      <c r="Y2249" s="204">
        <v>3.5299999999999998E-2</v>
      </c>
      <c r="Z2249" s="8"/>
      <c r="AA2249" s="204"/>
      <c r="AB2249" s="8">
        <v>3.9199999999999999E-2</v>
      </c>
      <c r="AC2249" s="204">
        <v>4.02E-2</v>
      </c>
      <c r="AD2249" s="8">
        <v>3.95E-2</v>
      </c>
      <c r="AE2249" s="204">
        <v>4.0500000000000001E-2</v>
      </c>
      <c r="AF2249" s="8">
        <v>3.9800000000000002E-2</v>
      </c>
      <c r="AG2249" s="204">
        <v>4.0800000000000003E-2</v>
      </c>
      <c r="AI2249" s="192" t="str">
        <f t="shared" si="597"/>
        <v/>
      </c>
      <c r="AJ2249" s="192" t="str">
        <f t="shared" si="598"/>
        <v/>
      </c>
      <c r="AK2249" s="192" t="str">
        <f t="shared" si="599"/>
        <v/>
      </c>
      <c r="AL2249" s="192" t="str">
        <f t="shared" si="600"/>
        <v/>
      </c>
      <c r="AM2249" s="192" t="str">
        <f t="shared" si="601"/>
        <v/>
      </c>
      <c r="AN2249" s="192" t="str">
        <f t="shared" si="602"/>
        <v/>
      </c>
      <c r="AO2249" s="193" t="str">
        <f t="shared" si="603"/>
        <v/>
      </c>
      <c r="AP2249" s="192">
        <f t="shared" si="604"/>
        <v>-1.9999999999999998E-4</v>
      </c>
      <c r="AQ2249" s="193">
        <f t="shared" si="605"/>
        <v>1.7500000000000002E-2</v>
      </c>
      <c r="AR2249" s="192">
        <f t="shared" si="606"/>
        <v>2.4300000000000002E-2</v>
      </c>
      <c r="AS2249" s="192">
        <f t="shared" si="607"/>
        <v>3.0499999999999999E-2</v>
      </c>
      <c r="AT2249" s="192">
        <f t="shared" si="608"/>
        <v>3.49E-2</v>
      </c>
      <c r="AU2249" s="193" t="str">
        <f t="shared" si="609"/>
        <v/>
      </c>
      <c r="AV2249" s="194">
        <f t="shared" si="610"/>
        <v>3.9699999999999999E-2</v>
      </c>
      <c r="AW2249" s="193">
        <f t="shared" si="611"/>
        <v>0.04</v>
      </c>
      <c r="AX2249" s="193">
        <f t="shared" si="612"/>
        <v>4.0300000000000002E-2</v>
      </c>
      <c r="AZ2249" s="193">
        <f t="shared" si="596"/>
        <v>2.8375000000000001E-2</v>
      </c>
    </row>
    <row r="2250" spans="1:52" s="5" customFormat="1" ht="11.25" x14ac:dyDescent="0.2">
      <c r="A2250" s="203">
        <v>41264</v>
      </c>
      <c r="B2250" s="11"/>
      <c r="C2250" s="11"/>
      <c r="D2250" s="15"/>
      <c r="E2250" s="204"/>
      <c r="F2250" s="8"/>
      <c r="G2250" s="8"/>
      <c r="H2250" s="15"/>
      <c r="I2250" s="204"/>
      <c r="J2250" s="8"/>
      <c r="K2250" s="8"/>
      <c r="L2250" s="15"/>
      <c r="M2250" s="204"/>
      <c r="N2250" s="8"/>
      <c r="O2250" s="8"/>
      <c r="P2250" s="15">
        <v>-1E-3</v>
      </c>
      <c r="Q2250" s="204">
        <v>-8.0000000000000004E-4</v>
      </c>
      <c r="R2250" s="8">
        <v>1.7999999999999999E-2</v>
      </c>
      <c r="S2250" s="204">
        <v>1.84E-2</v>
      </c>
      <c r="T2250" s="205">
        <v>2.4799999999999999E-2</v>
      </c>
      <c r="U2250" s="204">
        <v>2.52E-2</v>
      </c>
      <c r="V2250" s="8">
        <v>3.09E-2</v>
      </c>
      <c r="W2250" s="204">
        <v>3.15E-2</v>
      </c>
      <c r="X2250" s="8">
        <v>3.5099999999999999E-2</v>
      </c>
      <c r="Y2250" s="204">
        <v>3.5900000000000001E-2</v>
      </c>
      <c r="Z2250" s="8"/>
      <c r="AA2250" s="204"/>
      <c r="AB2250" s="8">
        <v>3.9699999999999999E-2</v>
      </c>
      <c r="AC2250" s="204">
        <v>4.07E-2</v>
      </c>
      <c r="AD2250" s="8">
        <v>3.9899999999999998E-2</v>
      </c>
      <c r="AE2250" s="204">
        <v>4.0899999999999999E-2</v>
      </c>
      <c r="AF2250" s="8">
        <v>4.02E-2</v>
      </c>
      <c r="AG2250" s="204">
        <v>4.1200000000000001E-2</v>
      </c>
      <c r="AI2250" s="192" t="str">
        <f t="shared" si="597"/>
        <v/>
      </c>
      <c r="AJ2250" s="192" t="str">
        <f t="shared" si="598"/>
        <v/>
      </c>
      <c r="AK2250" s="192" t="str">
        <f t="shared" si="599"/>
        <v/>
      </c>
      <c r="AL2250" s="192" t="str">
        <f t="shared" si="600"/>
        <v/>
      </c>
      <c r="AM2250" s="192" t="str">
        <f t="shared" si="601"/>
        <v/>
      </c>
      <c r="AN2250" s="192" t="str">
        <f t="shared" si="602"/>
        <v/>
      </c>
      <c r="AO2250" s="193" t="str">
        <f t="shared" si="603"/>
        <v/>
      </c>
      <c r="AP2250" s="192">
        <f t="shared" si="604"/>
        <v>-8.9999999999999998E-4</v>
      </c>
      <c r="AQ2250" s="193">
        <f t="shared" si="605"/>
        <v>1.8200000000000001E-2</v>
      </c>
      <c r="AR2250" s="192">
        <f t="shared" si="606"/>
        <v>2.5000000000000001E-2</v>
      </c>
      <c r="AS2250" s="192">
        <f t="shared" si="607"/>
        <v>3.1199999999999999E-2</v>
      </c>
      <c r="AT2250" s="192">
        <f t="shared" si="608"/>
        <v>3.5500000000000004E-2</v>
      </c>
      <c r="AU2250" s="193" t="str">
        <f t="shared" si="609"/>
        <v/>
      </c>
      <c r="AV2250" s="194">
        <f t="shared" si="610"/>
        <v>4.02E-2</v>
      </c>
      <c r="AW2250" s="193">
        <f t="shared" si="611"/>
        <v>4.0399999999999998E-2</v>
      </c>
      <c r="AX2250" s="193">
        <f t="shared" si="612"/>
        <v>4.07E-2</v>
      </c>
      <c r="AZ2250" s="193">
        <f t="shared" si="596"/>
        <v>2.8787500000000001E-2</v>
      </c>
    </row>
    <row r="2251" spans="1:52" s="5" customFormat="1" ht="11.25" x14ac:dyDescent="0.2">
      <c r="A2251" s="203">
        <v>41269</v>
      </c>
      <c r="B2251" s="11"/>
      <c r="C2251" s="11"/>
      <c r="D2251" s="15"/>
      <c r="E2251" s="204"/>
      <c r="F2251" s="8"/>
      <c r="G2251" s="8"/>
      <c r="H2251" s="15"/>
      <c r="I2251" s="204"/>
      <c r="J2251" s="8"/>
      <c r="K2251" s="8"/>
      <c r="L2251" s="15"/>
      <c r="M2251" s="204"/>
      <c r="N2251" s="8"/>
      <c r="O2251" s="8"/>
      <c r="P2251" s="15">
        <v>-1.1000000000000001E-3</v>
      </c>
      <c r="Q2251" s="204">
        <v>-8.9999999999999998E-4</v>
      </c>
      <c r="R2251" s="8">
        <v>1.84E-2</v>
      </c>
      <c r="S2251" s="204">
        <v>1.8800000000000001E-2</v>
      </c>
      <c r="T2251" s="205">
        <v>2.4899999999999999E-2</v>
      </c>
      <c r="U2251" s="204">
        <v>2.53E-2</v>
      </c>
      <c r="V2251" s="8">
        <v>3.1E-2</v>
      </c>
      <c r="W2251" s="204">
        <v>3.1600000000000003E-2</v>
      </c>
      <c r="X2251" s="8">
        <v>3.5200000000000002E-2</v>
      </c>
      <c r="Y2251" s="204">
        <v>3.5999999999999997E-2</v>
      </c>
      <c r="Z2251" s="8"/>
      <c r="AA2251" s="204"/>
      <c r="AB2251" s="8">
        <v>3.9699999999999999E-2</v>
      </c>
      <c r="AC2251" s="204">
        <v>4.07E-2</v>
      </c>
      <c r="AD2251" s="8">
        <v>4.0099999999999997E-2</v>
      </c>
      <c r="AE2251" s="204">
        <v>4.1099999999999998E-2</v>
      </c>
      <c r="AF2251" s="8">
        <v>4.02E-2</v>
      </c>
      <c r="AG2251" s="204">
        <v>4.1200000000000001E-2</v>
      </c>
      <c r="AI2251" s="192" t="str">
        <f t="shared" si="597"/>
        <v/>
      </c>
      <c r="AJ2251" s="192" t="str">
        <f t="shared" si="598"/>
        <v/>
      </c>
      <c r="AK2251" s="192" t="str">
        <f t="shared" si="599"/>
        <v/>
      </c>
      <c r="AL2251" s="192" t="str">
        <f t="shared" si="600"/>
        <v/>
      </c>
      <c r="AM2251" s="192" t="str">
        <f t="shared" si="601"/>
        <v/>
      </c>
      <c r="AN2251" s="192" t="str">
        <f t="shared" si="602"/>
        <v/>
      </c>
      <c r="AO2251" s="193" t="str">
        <f t="shared" si="603"/>
        <v/>
      </c>
      <c r="AP2251" s="192">
        <f t="shared" si="604"/>
        <v>-1E-3</v>
      </c>
      <c r="AQ2251" s="193">
        <f t="shared" si="605"/>
        <v>1.8599999999999998E-2</v>
      </c>
      <c r="AR2251" s="192">
        <f t="shared" si="606"/>
        <v>2.5099999999999997E-2</v>
      </c>
      <c r="AS2251" s="192">
        <f t="shared" si="607"/>
        <v>3.1300000000000001E-2</v>
      </c>
      <c r="AT2251" s="192">
        <f t="shared" si="608"/>
        <v>3.56E-2</v>
      </c>
      <c r="AU2251" s="193" t="str">
        <f t="shared" si="609"/>
        <v/>
      </c>
      <c r="AV2251" s="194">
        <f t="shared" si="610"/>
        <v>4.02E-2</v>
      </c>
      <c r="AW2251" s="193">
        <f t="shared" si="611"/>
        <v>4.0599999999999997E-2</v>
      </c>
      <c r="AX2251" s="193">
        <f t="shared" si="612"/>
        <v>4.07E-2</v>
      </c>
      <c r="AZ2251" s="193">
        <f t="shared" si="596"/>
        <v>2.8887499999999997E-2</v>
      </c>
    </row>
    <row r="2252" spans="1:52" s="5" customFormat="1" ht="11.25" x14ac:dyDescent="0.2">
      <c r="A2252" s="203">
        <v>41270</v>
      </c>
      <c r="B2252" s="11"/>
      <c r="C2252" s="11"/>
      <c r="D2252" s="15"/>
      <c r="E2252" s="204"/>
      <c r="F2252" s="8"/>
      <c r="G2252" s="8"/>
      <c r="H2252" s="15"/>
      <c r="I2252" s="204"/>
      <c r="J2252" s="8"/>
      <c r="K2252" s="8"/>
      <c r="L2252" s="15"/>
      <c r="M2252" s="204"/>
      <c r="N2252" s="8"/>
      <c r="O2252" s="8"/>
      <c r="P2252" s="15">
        <v>-1.1999999999999999E-3</v>
      </c>
      <c r="Q2252" s="204">
        <v>-1E-3</v>
      </c>
      <c r="R2252" s="8">
        <v>1.83E-2</v>
      </c>
      <c r="S2252" s="204">
        <v>1.8700000000000001E-2</v>
      </c>
      <c r="T2252" s="205">
        <v>2.4899999999999999E-2</v>
      </c>
      <c r="U2252" s="204">
        <v>2.53E-2</v>
      </c>
      <c r="V2252" s="8">
        <v>3.09E-2</v>
      </c>
      <c r="W2252" s="204">
        <v>3.15E-2</v>
      </c>
      <c r="X2252" s="8">
        <v>3.49E-2</v>
      </c>
      <c r="Y2252" s="204">
        <v>3.5700000000000003E-2</v>
      </c>
      <c r="Z2252" s="8"/>
      <c r="AA2252" s="204"/>
      <c r="AB2252" s="8">
        <v>3.9399999999999998E-2</v>
      </c>
      <c r="AC2252" s="204">
        <v>4.0399999999999998E-2</v>
      </c>
      <c r="AD2252" s="8">
        <v>3.9699999999999999E-2</v>
      </c>
      <c r="AE2252" s="204">
        <v>4.07E-2</v>
      </c>
      <c r="AF2252" s="8">
        <v>3.9899999999999998E-2</v>
      </c>
      <c r="AG2252" s="204">
        <v>4.0899999999999999E-2</v>
      </c>
      <c r="AI2252" s="192" t="str">
        <f t="shared" si="597"/>
        <v/>
      </c>
      <c r="AJ2252" s="192" t="str">
        <f t="shared" si="598"/>
        <v/>
      </c>
      <c r="AK2252" s="192" t="str">
        <f t="shared" si="599"/>
        <v/>
      </c>
      <c r="AL2252" s="192" t="str">
        <f t="shared" si="600"/>
        <v/>
      </c>
      <c r="AM2252" s="192" t="str">
        <f t="shared" si="601"/>
        <v/>
      </c>
      <c r="AN2252" s="192" t="str">
        <f t="shared" si="602"/>
        <v/>
      </c>
      <c r="AO2252" s="193" t="str">
        <f t="shared" si="603"/>
        <v/>
      </c>
      <c r="AP2252" s="192">
        <f t="shared" si="604"/>
        <v>-1.0999999999999998E-3</v>
      </c>
      <c r="AQ2252" s="193">
        <f t="shared" si="605"/>
        <v>1.8500000000000003E-2</v>
      </c>
      <c r="AR2252" s="192">
        <f t="shared" si="606"/>
        <v>2.5099999999999997E-2</v>
      </c>
      <c r="AS2252" s="192">
        <f t="shared" si="607"/>
        <v>3.1199999999999999E-2</v>
      </c>
      <c r="AT2252" s="192">
        <f t="shared" si="608"/>
        <v>3.5299999999999998E-2</v>
      </c>
      <c r="AU2252" s="193" t="str">
        <f t="shared" si="609"/>
        <v/>
      </c>
      <c r="AV2252" s="194">
        <f t="shared" si="610"/>
        <v>3.9899999999999998E-2</v>
      </c>
      <c r="AW2252" s="193">
        <f t="shared" si="611"/>
        <v>4.02E-2</v>
      </c>
      <c r="AX2252" s="193">
        <f t="shared" si="612"/>
        <v>4.0399999999999998E-2</v>
      </c>
      <c r="AZ2252" s="193">
        <f t="shared" si="596"/>
        <v>2.8687499999999998E-2</v>
      </c>
    </row>
    <row r="2253" spans="1:52" s="5" customFormat="1" ht="11.25" x14ac:dyDescent="0.2">
      <c r="A2253" s="206">
        <v>41271</v>
      </c>
      <c r="B2253" s="207"/>
      <c r="C2253" s="207"/>
      <c r="D2253" s="208"/>
      <c r="E2253" s="209"/>
      <c r="F2253" s="210"/>
      <c r="G2253" s="210"/>
      <c r="H2253" s="208"/>
      <c r="I2253" s="209"/>
      <c r="J2253" s="210"/>
      <c r="K2253" s="210"/>
      <c r="L2253" s="208"/>
      <c r="M2253" s="209"/>
      <c r="N2253" s="210"/>
      <c r="O2253" s="210"/>
      <c r="P2253" s="208">
        <v>-6.9999999999999999E-4</v>
      </c>
      <c r="Q2253" s="209">
        <v>-5.0000000000000001E-4</v>
      </c>
      <c r="R2253" s="210">
        <v>1.84E-2</v>
      </c>
      <c r="S2253" s="209">
        <v>1.8800000000000001E-2</v>
      </c>
      <c r="T2253" s="210">
        <v>2.4899999999999999E-2</v>
      </c>
      <c r="U2253" s="209">
        <v>2.53E-2</v>
      </c>
      <c r="V2253" s="210">
        <v>3.09E-2</v>
      </c>
      <c r="W2253" s="209">
        <v>3.15E-2</v>
      </c>
      <c r="X2253" s="210">
        <v>3.49E-2</v>
      </c>
      <c r="Y2253" s="209">
        <v>3.5700000000000003E-2</v>
      </c>
      <c r="Z2253" s="210"/>
      <c r="AA2253" s="209"/>
      <c r="AB2253" s="210">
        <v>3.9300000000000002E-2</v>
      </c>
      <c r="AC2253" s="209">
        <v>4.0300000000000002E-2</v>
      </c>
      <c r="AD2253" s="210">
        <v>3.9699999999999999E-2</v>
      </c>
      <c r="AE2253" s="209">
        <v>4.07E-2</v>
      </c>
      <c r="AF2253" s="210">
        <v>3.9899999999999998E-2</v>
      </c>
      <c r="AG2253" s="209">
        <v>4.0899999999999999E-2</v>
      </c>
      <c r="AH2253" s="101"/>
      <c r="AI2253" s="211" t="str">
        <f t="shared" si="597"/>
        <v/>
      </c>
      <c r="AJ2253" s="211" t="str">
        <f t="shared" si="598"/>
        <v/>
      </c>
      <c r="AK2253" s="211" t="str">
        <f t="shared" si="599"/>
        <v/>
      </c>
      <c r="AL2253" s="211" t="str">
        <f t="shared" si="600"/>
        <v/>
      </c>
      <c r="AM2253" s="211" t="str">
        <f t="shared" si="601"/>
        <v/>
      </c>
      <c r="AN2253" s="211" t="str">
        <f t="shared" si="602"/>
        <v/>
      </c>
      <c r="AO2253" s="212" t="str">
        <f t="shared" si="603"/>
        <v/>
      </c>
      <c r="AP2253" s="211">
        <f t="shared" si="604"/>
        <v>-6.0000000000000006E-4</v>
      </c>
      <c r="AQ2253" s="212">
        <f t="shared" si="605"/>
        <v>1.8599999999999998E-2</v>
      </c>
      <c r="AR2253" s="211">
        <f t="shared" si="606"/>
        <v>2.5099999999999997E-2</v>
      </c>
      <c r="AS2253" s="212">
        <f t="shared" si="607"/>
        <v>3.1199999999999999E-2</v>
      </c>
      <c r="AT2253" s="211">
        <f t="shared" si="608"/>
        <v>3.5299999999999998E-2</v>
      </c>
      <c r="AU2253" s="212" t="str">
        <f t="shared" si="609"/>
        <v/>
      </c>
      <c r="AV2253" s="213">
        <f t="shared" si="610"/>
        <v>3.9800000000000002E-2</v>
      </c>
      <c r="AW2253" s="212">
        <f t="shared" si="611"/>
        <v>4.02E-2</v>
      </c>
      <c r="AX2253" s="212">
        <f t="shared" si="612"/>
        <v>4.0399999999999998E-2</v>
      </c>
      <c r="AY2253" s="101"/>
      <c r="AZ2253" s="193">
        <f t="shared" si="596"/>
        <v>2.8749999999999998E-2</v>
      </c>
    </row>
    <row r="2254" spans="1:52" s="5" customFormat="1" ht="11.25" x14ac:dyDescent="0.2">
      <c r="A2254" s="203">
        <v>41276</v>
      </c>
      <c r="B2254" s="11"/>
      <c r="C2254" s="11"/>
      <c r="D2254" s="15"/>
      <c r="E2254" s="204"/>
      <c r="F2254" s="8"/>
      <c r="G2254" s="8"/>
      <c r="H2254" s="15"/>
      <c r="I2254" s="204"/>
      <c r="J2254" s="8"/>
      <c r="K2254" s="8"/>
      <c r="L2254" s="15"/>
      <c r="M2254" s="204"/>
      <c r="N2254" s="8"/>
      <c r="O2254" s="8"/>
      <c r="P2254" s="15">
        <v>-1E-4</v>
      </c>
      <c r="Q2254" s="204">
        <v>1E-4</v>
      </c>
      <c r="R2254" s="8">
        <v>1.8499999999999999E-2</v>
      </c>
      <c r="S2254" s="204">
        <v>1.89E-2</v>
      </c>
      <c r="T2254" s="205">
        <v>2.5000000000000001E-2</v>
      </c>
      <c r="U2254" s="204">
        <v>2.5399999999999999E-2</v>
      </c>
      <c r="V2254" s="8">
        <v>3.09E-2</v>
      </c>
      <c r="W2254" s="204">
        <v>3.15E-2</v>
      </c>
      <c r="X2254" s="8">
        <v>3.4799999999999998E-2</v>
      </c>
      <c r="Y2254" s="204">
        <v>3.56E-2</v>
      </c>
      <c r="Z2254" s="8"/>
      <c r="AA2254" s="204"/>
      <c r="AB2254" s="8">
        <v>3.9100000000000003E-2</v>
      </c>
      <c r="AC2254" s="204">
        <v>4.0099999999999997E-2</v>
      </c>
      <c r="AD2254" s="8">
        <v>3.9399999999999998E-2</v>
      </c>
      <c r="AE2254" s="204">
        <v>4.0399999999999998E-2</v>
      </c>
      <c r="AF2254" s="8">
        <v>3.9600000000000003E-2</v>
      </c>
      <c r="AG2254" s="204">
        <v>4.0599999999999997E-2</v>
      </c>
      <c r="AH2254" s="176"/>
      <c r="AI2254" s="192" t="str">
        <f t="shared" si="597"/>
        <v/>
      </c>
      <c r="AJ2254" s="192" t="str">
        <f t="shared" si="598"/>
        <v/>
      </c>
      <c r="AK2254" s="192" t="str">
        <f t="shared" si="599"/>
        <v/>
      </c>
      <c r="AL2254" s="192" t="str">
        <f t="shared" si="600"/>
        <v/>
      </c>
      <c r="AM2254" s="192" t="str">
        <f t="shared" si="601"/>
        <v/>
      </c>
      <c r="AN2254" s="192" t="str">
        <f t="shared" si="602"/>
        <v/>
      </c>
      <c r="AO2254" s="193" t="str">
        <f t="shared" si="603"/>
        <v/>
      </c>
      <c r="AP2254" s="192">
        <f t="shared" si="604"/>
        <v>0</v>
      </c>
      <c r="AQ2254" s="193">
        <f t="shared" si="605"/>
        <v>1.8700000000000001E-2</v>
      </c>
      <c r="AR2254" s="192">
        <f t="shared" si="606"/>
        <v>2.52E-2</v>
      </c>
      <c r="AS2254" s="192">
        <f t="shared" si="607"/>
        <v>3.1199999999999999E-2</v>
      </c>
      <c r="AT2254" s="192">
        <f t="shared" si="608"/>
        <v>3.5199999999999995E-2</v>
      </c>
      <c r="AU2254" s="193" t="str">
        <f t="shared" si="609"/>
        <v/>
      </c>
      <c r="AV2254" s="194">
        <f t="shared" si="610"/>
        <v>3.9599999999999996E-2</v>
      </c>
      <c r="AW2254" s="193">
        <f t="shared" si="611"/>
        <v>3.9899999999999998E-2</v>
      </c>
      <c r="AX2254" s="193">
        <f t="shared" si="612"/>
        <v>4.0099999999999997E-2</v>
      </c>
      <c r="AY2254" s="214"/>
      <c r="AZ2254" s="193">
        <f t="shared" si="596"/>
        <v>2.8737499999999996E-2</v>
      </c>
    </row>
    <row r="2255" spans="1:52" s="5" customFormat="1" ht="11.25" x14ac:dyDescent="0.2">
      <c r="A2255" s="203">
        <v>41277</v>
      </c>
      <c r="B2255" s="11"/>
      <c r="C2255" s="11"/>
      <c r="D2255" s="15"/>
      <c r="E2255" s="204"/>
      <c r="F2255" s="8"/>
      <c r="G2255" s="8"/>
      <c r="H2255" s="15"/>
      <c r="I2255" s="204"/>
      <c r="J2255" s="8"/>
      <c r="K2255" s="8"/>
      <c r="L2255" s="15"/>
      <c r="M2255" s="204"/>
      <c r="N2255" s="8"/>
      <c r="O2255" s="8"/>
      <c r="P2255" s="15">
        <v>-4.0000000000000002E-4</v>
      </c>
      <c r="Q2255" s="204">
        <v>-2.0000000000000001E-4</v>
      </c>
      <c r="R2255" s="8">
        <v>1.83E-2</v>
      </c>
      <c r="S2255" s="204">
        <v>1.8700000000000001E-2</v>
      </c>
      <c r="T2255" s="205">
        <v>2.46E-2</v>
      </c>
      <c r="U2255" s="204">
        <v>2.5000000000000001E-2</v>
      </c>
      <c r="V2255" s="8">
        <v>3.0499999999999999E-2</v>
      </c>
      <c r="W2255" s="204">
        <v>3.1099999999999999E-2</v>
      </c>
      <c r="X2255" s="8">
        <v>3.44E-2</v>
      </c>
      <c r="Y2255" s="204">
        <v>3.5200000000000002E-2</v>
      </c>
      <c r="Z2255" s="8"/>
      <c r="AA2255" s="204"/>
      <c r="AB2255" s="8">
        <v>3.8699999999999998E-2</v>
      </c>
      <c r="AC2255" s="204">
        <v>3.9699999999999999E-2</v>
      </c>
      <c r="AD2255" s="8">
        <v>3.9100000000000003E-2</v>
      </c>
      <c r="AE2255" s="204">
        <v>4.0099999999999997E-2</v>
      </c>
      <c r="AF2255" s="8">
        <v>3.9300000000000002E-2</v>
      </c>
      <c r="AG2255" s="204">
        <v>4.0300000000000002E-2</v>
      </c>
      <c r="AI2255" s="192" t="str">
        <f t="shared" si="597"/>
        <v/>
      </c>
      <c r="AJ2255" s="192" t="str">
        <f t="shared" si="598"/>
        <v/>
      </c>
      <c r="AK2255" s="192" t="str">
        <f t="shared" si="599"/>
        <v/>
      </c>
      <c r="AL2255" s="192" t="str">
        <f t="shared" si="600"/>
        <v/>
      </c>
      <c r="AM2255" s="192" t="str">
        <f t="shared" si="601"/>
        <v/>
      </c>
      <c r="AN2255" s="192" t="str">
        <f t="shared" si="602"/>
        <v/>
      </c>
      <c r="AO2255" s="193" t="str">
        <f t="shared" si="603"/>
        <v/>
      </c>
      <c r="AP2255" s="192">
        <f t="shared" si="604"/>
        <v>-3.0000000000000003E-4</v>
      </c>
      <c r="AQ2255" s="193">
        <f t="shared" si="605"/>
        <v>1.8500000000000003E-2</v>
      </c>
      <c r="AR2255" s="192">
        <f t="shared" si="606"/>
        <v>2.4800000000000003E-2</v>
      </c>
      <c r="AS2255" s="192">
        <f t="shared" si="607"/>
        <v>3.0800000000000001E-2</v>
      </c>
      <c r="AT2255" s="192">
        <f t="shared" si="608"/>
        <v>3.4799999999999998E-2</v>
      </c>
      <c r="AU2255" s="193" t="str">
        <f t="shared" si="609"/>
        <v/>
      </c>
      <c r="AV2255" s="194">
        <f t="shared" si="610"/>
        <v>3.9199999999999999E-2</v>
      </c>
      <c r="AW2255" s="193">
        <f t="shared" si="611"/>
        <v>3.9599999999999996E-2</v>
      </c>
      <c r="AX2255" s="193">
        <f t="shared" si="612"/>
        <v>3.9800000000000002E-2</v>
      </c>
      <c r="AZ2255" s="193">
        <f t="shared" si="596"/>
        <v>2.8399999999999998E-2</v>
      </c>
    </row>
    <row r="2256" spans="1:52" s="5" customFormat="1" ht="11.25" x14ac:dyDescent="0.2">
      <c r="A2256" s="203">
        <v>41278</v>
      </c>
      <c r="B2256" s="11"/>
      <c r="C2256" s="11"/>
      <c r="D2256" s="15"/>
      <c r="E2256" s="204"/>
      <c r="F2256" s="8"/>
      <c r="G2256" s="8"/>
      <c r="H2256" s="15"/>
      <c r="I2256" s="204"/>
      <c r="J2256" s="8"/>
      <c r="K2256" s="8"/>
      <c r="L2256" s="15"/>
      <c r="M2256" s="204"/>
      <c r="N2256" s="8"/>
      <c r="O2256" s="8"/>
      <c r="P2256" s="15">
        <v>-8.9999999999999998E-4</v>
      </c>
      <c r="Q2256" s="204">
        <v>-6.9999999999999999E-4</v>
      </c>
      <c r="R2256" s="8">
        <v>1.7500000000000002E-2</v>
      </c>
      <c r="S2256" s="204">
        <v>1.7899999999999999E-2</v>
      </c>
      <c r="T2256" s="205">
        <v>2.3900000000000001E-2</v>
      </c>
      <c r="U2256" s="204">
        <v>2.4299999999999999E-2</v>
      </c>
      <c r="V2256" s="8">
        <v>2.98E-2</v>
      </c>
      <c r="W2256" s="204">
        <v>3.04E-2</v>
      </c>
      <c r="X2256" s="8">
        <v>3.3700000000000001E-2</v>
      </c>
      <c r="Y2256" s="204">
        <v>3.4500000000000003E-2</v>
      </c>
      <c r="Z2256" s="8"/>
      <c r="AA2256" s="204"/>
      <c r="AB2256" s="8">
        <v>3.7999999999999999E-2</v>
      </c>
      <c r="AC2256" s="204">
        <v>3.9E-2</v>
      </c>
      <c r="AD2256" s="8">
        <v>3.85E-2</v>
      </c>
      <c r="AE2256" s="204">
        <v>3.95E-2</v>
      </c>
      <c r="AF2256" s="8">
        <v>3.8699999999999998E-2</v>
      </c>
      <c r="AG2256" s="204">
        <v>3.9699999999999999E-2</v>
      </c>
      <c r="AI2256" s="192" t="str">
        <f t="shared" si="597"/>
        <v/>
      </c>
      <c r="AJ2256" s="192" t="str">
        <f t="shared" si="598"/>
        <v/>
      </c>
      <c r="AK2256" s="192" t="str">
        <f t="shared" si="599"/>
        <v/>
      </c>
      <c r="AL2256" s="192" t="str">
        <f t="shared" si="600"/>
        <v/>
      </c>
      <c r="AM2256" s="192" t="str">
        <f t="shared" si="601"/>
        <v/>
      </c>
      <c r="AN2256" s="192" t="str">
        <f t="shared" si="602"/>
        <v/>
      </c>
      <c r="AO2256" s="193" t="str">
        <f t="shared" si="603"/>
        <v/>
      </c>
      <c r="AP2256" s="192">
        <f t="shared" si="604"/>
        <v>-7.9999999999999993E-4</v>
      </c>
      <c r="AQ2256" s="193">
        <f t="shared" si="605"/>
        <v>1.77E-2</v>
      </c>
      <c r="AR2256" s="192">
        <f t="shared" si="606"/>
        <v>2.41E-2</v>
      </c>
      <c r="AS2256" s="192">
        <f t="shared" si="607"/>
        <v>3.0100000000000002E-2</v>
      </c>
      <c r="AT2256" s="192">
        <f t="shared" si="608"/>
        <v>3.4100000000000005E-2</v>
      </c>
      <c r="AU2256" s="193" t="str">
        <f t="shared" si="609"/>
        <v/>
      </c>
      <c r="AV2256" s="194">
        <f t="shared" si="610"/>
        <v>3.85E-2</v>
      </c>
      <c r="AW2256" s="193">
        <f t="shared" si="611"/>
        <v>3.9E-2</v>
      </c>
      <c r="AX2256" s="193">
        <f t="shared" si="612"/>
        <v>3.9199999999999999E-2</v>
      </c>
      <c r="AZ2256" s="193">
        <f t="shared" si="596"/>
        <v>2.7737499999999998E-2</v>
      </c>
    </row>
    <row r="2257" spans="1:52" s="5" customFormat="1" ht="11.25" x14ac:dyDescent="0.2">
      <c r="A2257" s="203">
        <v>41281</v>
      </c>
      <c r="B2257" s="11"/>
      <c r="C2257" s="11"/>
      <c r="D2257" s="15"/>
      <c r="E2257" s="204"/>
      <c r="F2257" s="8"/>
      <c r="G2257" s="8"/>
      <c r="H2257" s="15"/>
      <c r="I2257" s="204"/>
      <c r="J2257" s="8"/>
      <c r="K2257" s="8"/>
      <c r="L2257" s="15"/>
      <c r="M2257" s="204"/>
      <c r="N2257" s="8"/>
      <c r="O2257" s="8"/>
      <c r="P2257" s="15">
        <v>-1E-3</v>
      </c>
      <c r="Q2257" s="204">
        <v>-8.0000000000000004E-4</v>
      </c>
      <c r="R2257" s="8">
        <v>1.7399999999999999E-2</v>
      </c>
      <c r="S2257" s="204">
        <v>1.78E-2</v>
      </c>
      <c r="T2257" s="205">
        <v>2.3800000000000002E-2</v>
      </c>
      <c r="U2257" s="204">
        <v>2.4199999999999999E-2</v>
      </c>
      <c r="V2257" s="8">
        <v>2.9899999999999999E-2</v>
      </c>
      <c r="W2257" s="204">
        <v>3.0499999999999999E-2</v>
      </c>
      <c r="X2257" s="8">
        <v>3.3700000000000001E-2</v>
      </c>
      <c r="Y2257" s="204">
        <v>3.4500000000000003E-2</v>
      </c>
      <c r="Z2257" s="8"/>
      <c r="AA2257" s="204"/>
      <c r="AB2257" s="8">
        <v>3.7699999999999997E-2</v>
      </c>
      <c r="AC2257" s="204">
        <v>3.8699999999999998E-2</v>
      </c>
      <c r="AD2257" s="8">
        <v>3.8199999999999998E-2</v>
      </c>
      <c r="AE2257" s="204">
        <v>3.9199999999999999E-2</v>
      </c>
      <c r="AF2257" s="8">
        <v>3.85E-2</v>
      </c>
      <c r="AG2257" s="204">
        <v>3.95E-2</v>
      </c>
      <c r="AI2257" s="192" t="str">
        <f t="shared" si="597"/>
        <v/>
      </c>
      <c r="AJ2257" s="192" t="str">
        <f t="shared" si="598"/>
        <v/>
      </c>
      <c r="AK2257" s="192" t="str">
        <f t="shared" si="599"/>
        <v/>
      </c>
      <c r="AL2257" s="192" t="str">
        <f t="shared" si="600"/>
        <v/>
      </c>
      <c r="AM2257" s="192" t="str">
        <f t="shared" si="601"/>
        <v/>
      </c>
      <c r="AN2257" s="192" t="str">
        <f t="shared" si="602"/>
        <v/>
      </c>
      <c r="AO2257" s="193" t="str">
        <f t="shared" si="603"/>
        <v/>
      </c>
      <c r="AP2257" s="192">
        <f t="shared" si="604"/>
        <v>-8.9999999999999998E-4</v>
      </c>
      <c r="AQ2257" s="193">
        <f t="shared" si="605"/>
        <v>1.7599999999999998E-2</v>
      </c>
      <c r="AR2257" s="192">
        <f t="shared" si="606"/>
        <v>2.4E-2</v>
      </c>
      <c r="AS2257" s="192">
        <f t="shared" si="607"/>
        <v>3.0199999999999998E-2</v>
      </c>
      <c r="AT2257" s="192">
        <f t="shared" si="608"/>
        <v>3.4100000000000005E-2</v>
      </c>
      <c r="AU2257" s="193" t="str">
        <f t="shared" si="609"/>
        <v/>
      </c>
      <c r="AV2257" s="194">
        <f t="shared" si="610"/>
        <v>3.8199999999999998E-2</v>
      </c>
      <c r="AW2257" s="193">
        <f t="shared" si="611"/>
        <v>3.8699999999999998E-2</v>
      </c>
      <c r="AX2257" s="193">
        <f t="shared" si="612"/>
        <v>3.9E-2</v>
      </c>
      <c r="AZ2257" s="193">
        <f t="shared" si="596"/>
        <v>2.7612500000000002E-2</v>
      </c>
    </row>
    <row r="2258" spans="1:52" s="5" customFormat="1" ht="11.25" x14ac:dyDescent="0.2">
      <c r="A2258" s="203">
        <v>41282</v>
      </c>
      <c r="B2258" s="11"/>
      <c r="C2258" s="11"/>
      <c r="D2258" s="15"/>
      <c r="E2258" s="204"/>
      <c r="F2258" s="8"/>
      <c r="G2258" s="8"/>
      <c r="H2258" s="15"/>
      <c r="I2258" s="204"/>
      <c r="J2258" s="8"/>
      <c r="K2258" s="8"/>
      <c r="L2258" s="15"/>
      <c r="M2258" s="204"/>
      <c r="N2258" s="8"/>
      <c r="O2258" s="8"/>
      <c r="P2258" s="15">
        <v>-1.1000000000000001E-3</v>
      </c>
      <c r="Q2258" s="204">
        <v>-8.9999999999999998E-4</v>
      </c>
      <c r="R2258" s="8">
        <v>1.7299999999999999E-2</v>
      </c>
      <c r="S2258" s="204">
        <v>1.77E-2</v>
      </c>
      <c r="T2258" s="205">
        <v>2.3699999999999999E-2</v>
      </c>
      <c r="U2258" s="204">
        <v>2.41E-2</v>
      </c>
      <c r="V2258" s="8">
        <v>2.9700000000000001E-2</v>
      </c>
      <c r="W2258" s="204">
        <v>3.0300000000000001E-2</v>
      </c>
      <c r="X2258" s="8">
        <v>3.3599999999999998E-2</v>
      </c>
      <c r="Y2258" s="204">
        <v>3.44E-2</v>
      </c>
      <c r="Z2258" s="8"/>
      <c r="AA2258" s="204"/>
      <c r="AB2258" s="8">
        <v>3.7699999999999997E-2</v>
      </c>
      <c r="AC2258" s="204">
        <v>3.8699999999999998E-2</v>
      </c>
      <c r="AD2258" s="8">
        <v>3.8300000000000001E-2</v>
      </c>
      <c r="AE2258" s="204">
        <v>3.9300000000000002E-2</v>
      </c>
      <c r="AF2258" s="8">
        <v>3.8600000000000002E-2</v>
      </c>
      <c r="AG2258" s="204">
        <v>3.9600000000000003E-2</v>
      </c>
      <c r="AI2258" s="192" t="str">
        <f t="shared" si="597"/>
        <v/>
      </c>
      <c r="AJ2258" s="192" t="str">
        <f t="shared" si="598"/>
        <v/>
      </c>
      <c r="AK2258" s="192" t="str">
        <f t="shared" si="599"/>
        <v/>
      </c>
      <c r="AL2258" s="192" t="str">
        <f t="shared" si="600"/>
        <v/>
      </c>
      <c r="AM2258" s="192" t="str">
        <f t="shared" si="601"/>
        <v/>
      </c>
      <c r="AN2258" s="192" t="str">
        <f t="shared" si="602"/>
        <v/>
      </c>
      <c r="AO2258" s="193" t="str">
        <f t="shared" si="603"/>
        <v/>
      </c>
      <c r="AP2258" s="192">
        <f t="shared" si="604"/>
        <v>-1E-3</v>
      </c>
      <c r="AQ2258" s="193">
        <f t="shared" si="605"/>
        <v>1.7500000000000002E-2</v>
      </c>
      <c r="AR2258" s="192">
        <f t="shared" si="606"/>
        <v>2.3899999999999998E-2</v>
      </c>
      <c r="AS2258" s="192">
        <f t="shared" si="607"/>
        <v>0.03</v>
      </c>
      <c r="AT2258" s="192">
        <f t="shared" si="608"/>
        <v>3.4000000000000002E-2</v>
      </c>
      <c r="AU2258" s="193" t="str">
        <f t="shared" si="609"/>
        <v/>
      </c>
      <c r="AV2258" s="194">
        <f t="shared" si="610"/>
        <v>3.8199999999999998E-2</v>
      </c>
      <c r="AW2258" s="193">
        <f t="shared" si="611"/>
        <v>3.8800000000000001E-2</v>
      </c>
      <c r="AX2258" s="193">
        <f t="shared" si="612"/>
        <v>3.9100000000000003E-2</v>
      </c>
      <c r="AZ2258" s="193">
        <f t="shared" si="596"/>
        <v>2.75625E-2</v>
      </c>
    </row>
    <row r="2259" spans="1:52" s="5" customFormat="1" ht="11.25" x14ac:dyDescent="0.2">
      <c r="A2259" s="203">
        <v>41283</v>
      </c>
      <c r="B2259" s="11"/>
      <c r="C2259" s="11"/>
      <c r="D2259" s="15"/>
      <c r="E2259" s="204"/>
      <c r="F2259" s="8"/>
      <c r="G2259" s="8"/>
      <c r="H2259" s="15"/>
      <c r="I2259" s="204"/>
      <c r="J2259" s="8"/>
      <c r="K2259" s="8"/>
      <c r="L2259" s="15"/>
      <c r="M2259" s="204"/>
      <c r="N2259" s="8"/>
      <c r="O2259" s="8"/>
      <c r="P2259" s="15">
        <v>-1.1999999999999999E-3</v>
      </c>
      <c r="Q2259" s="204">
        <v>-1E-3</v>
      </c>
      <c r="R2259" s="8">
        <v>1.7600000000000001E-2</v>
      </c>
      <c r="S2259" s="204">
        <v>1.7999999999999999E-2</v>
      </c>
      <c r="T2259" s="205">
        <v>2.4E-2</v>
      </c>
      <c r="U2259" s="204">
        <v>2.4400000000000002E-2</v>
      </c>
      <c r="V2259" s="8">
        <v>3.0300000000000001E-2</v>
      </c>
      <c r="W2259" s="204">
        <v>3.09E-2</v>
      </c>
      <c r="X2259" s="8">
        <v>3.4000000000000002E-2</v>
      </c>
      <c r="Y2259" s="204">
        <v>3.4799999999999998E-2</v>
      </c>
      <c r="Z2259" s="8"/>
      <c r="AA2259" s="204"/>
      <c r="AB2259" s="8">
        <v>3.78E-2</v>
      </c>
      <c r="AC2259" s="204">
        <v>3.8800000000000001E-2</v>
      </c>
      <c r="AD2259" s="8">
        <v>3.8600000000000002E-2</v>
      </c>
      <c r="AE2259" s="204">
        <v>3.9600000000000003E-2</v>
      </c>
      <c r="AF2259" s="8">
        <v>3.8899999999999997E-2</v>
      </c>
      <c r="AG2259" s="204">
        <v>3.9899999999999998E-2</v>
      </c>
      <c r="AI2259" s="192" t="str">
        <f t="shared" si="597"/>
        <v/>
      </c>
      <c r="AJ2259" s="192" t="str">
        <f t="shared" si="598"/>
        <v/>
      </c>
      <c r="AK2259" s="192" t="str">
        <f t="shared" si="599"/>
        <v/>
      </c>
      <c r="AL2259" s="192" t="str">
        <f t="shared" si="600"/>
        <v/>
      </c>
      <c r="AM2259" s="192" t="str">
        <f t="shared" si="601"/>
        <v/>
      </c>
      <c r="AN2259" s="192" t="str">
        <f t="shared" si="602"/>
        <v/>
      </c>
      <c r="AO2259" s="193" t="str">
        <f t="shared" si="603"/>
        <v/>
      </c>
      <c r="AP2259" s="192">
        <f t="shared" si="604"/>
        <v>-1.0999999999999998E-3</v>
      </c>
      <c r="AQ2259" s="193">
        <f t="shared" si="605"/>
        <v>1.78E-2</v>
      </c>
      <c r="AR2259" s="192">
        <f t="shared" si="606"/>
        <v>2.4199999999999999E-2</v>
      </c>
      <c r="AS2259" s="192">
        <f t="shared" si="607"/>
        <v>3.0600000000000002E-2</v>
      </c>
      <c r="AT2259" s="192">
        <f t="shared" si="608"/>
        <v>3.44E-2</v>
      </c>
      <c r="AU2259" s="193" t="str">
        <f t="shared" si="609"/>
        <v/>
      </c>
      <c r="AV2259" s="194">
        <f t="shared" si="610"/>
        <v>3.8300000000000001E-2</v>
      </c>
      <c r="AW2259" s="193">
        <f t="shared" si="611"/>
        <v>3.9100000000000003E-2</v>
      </c>
      <c r="AX2259" s="193">
        <f t="shared" si="612"/>
        <v>3.9399999999999998E-2</v>
      </c>
      <c r="AZ2259" s="193">
        <f t="shared" si="596"/>
        <v>2.7837499999999998E-2</v>
      </c>
    </row>
    <row r="2260" spans="1:52" s="5" customFormat="1" ht="11.25" x14ac:dyDescent="0.2">
      <c r="A2260" s="203">
        <v>41284</v>
      </c>
      <c r="B2260" s="11"/>
      <c r="C2260" s="11"/>
      <c r="D2260" s="15"/>
      <c r="E2260" s="204"/>
      <c r="F2260" s="8"/>
      <c r="G2260" s="8"/>
      <c r="H2260" s="15"/>
      <c r="I2260" s="204"/>
      <c r="J2260" s="8"/>
      <c r="K2260" s="8"/>
      <c r="L2260" s="15"/>
      <c r="M2260" s="204"/>
      <c r="N2260" s="8"/>
      <c r="O2260" s="8"/>
      <c r="P2260" s="15">
        <v>-8.9999999999999998E-4</v>
      </c>
      <c r="Q2260" s="204">
        <v>-6.9999999999999999E-4</v>
      </c>
      <c r="R2260" s="8">
        <v>1.7299999999999999E-2</v>
      </c>
      <c r="S2260" s="204">
        <v>1.77E-2</v>
      </c>
      <c r="T2260" s="205">
        <v>2.3699999999999999E-2</v>
      </c>
      <c r="U2260" s="204">
        <v>2.41E-2</v>
      </c>
      <c r="V2260" s="8">
        <v>2.98E-2</v>
      </c>
      <c r="W2260" s="204">
        <v>3.04E-2</v>
      </c>
      <c r="X2260" s="8">
        <v>3.3700000000000001E-2</v>
      </c>
      <c r="Y2260" s="204">
        <v>3.4500000000000003E-2</v>
      </c>
      <c r="Z2260" s="8"/>
      <c r="AA2260" s="204"/>
      <c r="AB2260" s="8">
        <v>3.7499999999999999E-2</v>
      </c>
      <c r="AC2260" s="204">
        <v>3.85E-2</v>
      </c>
      <c r="AD2260" s="8">
        <v>3.8300000000000001E-2</v>
      </c>
      <c r="AE2260" s="204">
        <v>3.9300000000000002E-2</v>
      </c>
      <c r="AF2260" s="8">
        <v>3.8600000000000002E-2</v>
      </c>
      <c r="AG2260" s="204">
        <v>3.9600000000000003E-2</v>
      </c>
      <c r="AI2260" s="192" t="str">
        <f t="shared" si="597"/>
        <v/>
      </c>
      <c r="AJ2260" s="192" t="str">
        <f t="shared" si="598"/>
        <v/>
      </c>
      <c r="AK2260" s="192" t="str">
        <f t="shared" si="599"/>
        <v/>
      </c>
      <c r="AL2260" s="192" t="str">
        <f t="shared" si="600"/>
        <v/>
      </c>
      <c r="AM2260" s="192" t="str">
        <f t="shared" si="601"/>
        <v/>
      </c>
      <c r="AN2260" s="192" t="str">
        <f t="shared" si="602"/>
        <v/>
      </c>
      <c r="AO2260" s="193" t="str">
        <f t="shared" si="603"/>
        <v/>
      </c>
      <c r="AP2260" s="192">
        <f t="shared" si="604"/>
        <v>-7.9999999999999993E-4</v>
      </c>
      <c r="AQ2260" s="193">
        <f t="shared" si="605"/>
        <v>1.7500000000000002E-2</v>
      </c>
      <c r="AR2260" s="192">
        <f t="shared" si="606"/>
        <v>2.3899999999999998E-2</v>
      </c>
      <c r="AS2260" s="192">
        <f t="shared" si="607"/>
        <v>3.0100000000000002E-2</v>
      </c>
      <c r="AT2260" s="192">
        <f t="shared" si="608"/>
        <v>3.4100000000000005E-2</v>
      </c>
      <c r="AU2260" s="193" t="str">
        <f t="shared" si="609"/>
        <v/>
      </c>
      <c r="AV2260" s="194">
        <f t="shared" si="610"/>
        <v>3.7999999999999999E-2</v>
      </c>
      <c r="AW2260" s="193">
        <f t="shared" si="611"/>
        <v>3.8800000000000001E-2</v>
      </c>
      <c r="AX2260" s="193">
        <f t="shared" si="612"/>
        <v>3.9100000000000003E-2</v>
      </c>
      <c r="AZ2260" s="193">
        <f t="shared" ref="AZ2260:AZ2323" si="613">AVERAGE(AI2260:AX2260)</f>
        <v>2.7587500000000001E-2</v>
      </c>
    </row>
    <row r="2261" spans="1:52" s="5" customFormat="1" ht="11.25" x14ac:dyDescent="0.2">
      <c r="A2261" s="203">
        <v>41285</v>
      </c>
      <c r="B2261" s="11"/>
      <c r="C2261" s="11"/>
      <c r="D2261" s="15"/>
      <c r="E2261" s="204"/>
      <c r="F2261" s="8"/>
      <c r="G2261" s="8"/>
      <c r="H2261" s="15"/>
      <c r="I2261" s="204"/>
      <c r="J2261" s="8"/>
      <c r="K2261" s="8"/>
      <c r="L2261" s="15"/>
      <c r="M2261" s="204"/>
      <c r="N2261" s="8"/>
      <c r="O2261" s="8"/>
      <c r="P2261" s="15">
        <v>-2E-3</v>
      </c>
      <c r="Q2261" s="204">
        <v>-1.8E-3</v>
      </c>
      <c r="R2261" s="8">
        <v>1.6899999999999998E-2</v>
      </c>
      <c r="S2261" s="204">
        <v>1.7299999999999999E-2</v>
      </c>
      <c r="T2261" s="205">
        <v>2.3400000000000001E-2</v>
      </c>
      <c r="U2261" s="204">
        <v>2.3800000000000002E-2</v>
      </c>
      <c r="V2261" s="8">
        <v>2.9600000000000001E-2</v>
      </c>
      <c r="W2261" s="204">
        <v>3.0200000000000001E-2</v>
      </c>
      <c r="X2261" s="8">
        <v>3.3599999999999998E-2</v>
      </c>
      <c r="Y2261" s="204">
        <v>3.44E-2</v>
      </c>
      <c r="Z2261" s="8"/>
      <c r="AA2261" s="204"/>
      <c r="AB2261" s="8">
        <v>3.7400000000000003E-2</v>
      </c>
      <c r="AC2261" s="204">
        <v>3.8399999999999997E-2</v>
      </c>
      <c r="AD2261" s="8">
        <v>3.8100000000000002E-2</v>
      </c>
      <c r="AE2261" s="204">
        <v>3.9100000000000003E-2</v>
      </c>
      <c r="AF2261" s="8">
        <v>3.8399999999999997E-2</v>
      </c>
      <c r="AG2261" s="204">
        <v>3.9399999999999998E-2</v>
      </c>
      <c r="AI2261" s="192" t="str">
        <f t="shared" si="597"/>
        <v/>
      </c>
      <c r="AJ2261" s="192" t="str">
        <f t="shared" si="598"/>
        <v/>
      </c>
      <c r="AK2261" s="192" t="str">
        <f t="shared" si="599"/>
        <v/>
      </c>
      <c r="AL2261" s="192" t="str">
        <f t="shared" si="600"/>
        <v/>
      </c>
      <c r="AM2261" s="192" t="str">
        <f t="shared" si="601"/>
        <v/>
      </c>
      <c r="AN2261" s="192" t="str">
        <f t="shared" si="602"/>
        <v/>
      </c>
      <c r="AO2261" s="193" t="str">
        <f t="shared" si="603"/>
        <v/>
      </c>
      <c r="AP2261" s="192">
        <f t="shared" si="604"/>
        <v>-1.9E-3</v>
      </c>
      <c r="AQ2261" s="193">
        <f t="shared" si="605"/>
        <v>1.7099999999999997E-2</v>
      </c>
      <c r="AR2261" s="192">
        <f t="shared" si="606"/>
        <v>2.3600000000000003E-2</v>
      </c>
      <c r="AS2261" s="192">
        <f t="shared" si="607"/>
        <v>2.9900000000000003E-2</v>
      </c>
      <c r="AT2261" s="192">
        <f t="shared" si="608"/>
        <v>3.4000000000000002E-2</v>
      </c>
      <c r="AU2261" s="193" t="str">
        <f t="shared" si="609"/>
        <v/>
      </c>
      <c r="AV2261" s="194">
        <f t="shared" si="610"/>
        <v>3.7900000000000003E-2</v>
      </c>
      <c r="AW2261" s="193">
        <f t="shared" si="611"/>
        <v>3.8600000000000002E-2</v>
      </c>
      <c r="AX2261" s="193">
        <f t="shared" si="612"/>
        <v>3.8899999999999997E-2</v>
      </c>
      <c r="AZ2261" s="193">
        <f t="shared" si="613"/>
        <v>2.7262499999999999E-2</v>
      </c>
    </row>
    <row r="2262" spans="1:52" s="5" customFormat="1" ht="11.25" x14ac:dyDescent="0.2">
      <c r="A2262" s="203">
        <v>41288</v>
      </c>
      <c r="B2262" s="11"/>
      <c r="C2262" s="11"/>
      <c r="D2262" s="15"/>
      <c r="E2262" s="204"/>
      <c r="F2262" s="8"/>
      <c r="G2262" s="8"/>
      <c r="H2262" s="15"/>
      <c r="I2262" s="204"/>
      <c r="J2262" s="8"/>
      <c r="K2262" s="8"/>
      <c r="L2262" s="15"/>
      <c r="M2262" s="204"/>
      <c r="N2262" s="8"/>
      <c r="O2262" s="8"/>
      <c r="P2262" s="15">
        <v>-1.6000000000000001E-3</v>
      </c>
      <c r="Q2262" s="204">
        <v>-1.4E-3</v>
      </c>
      <c r="R2262" s="8">
        <v>1.67E-2</v>
      </c>
      <c r="S2262" s="204">
        <v>1.7100000000000001E-2</v>
      </c>
      <c r="T2262" s="205">
        <v>2.3300000000000001E-2</v>
      </c>
      <c r="U2262" s="204">
        <v>2.3699999999999999E-2</v>
      </c>
      <c r="V2262" s="8">
        <v>2.9600000000000001E-2</v>
      </c>
      <c r="W2262" s="204">
        <v>3.0200000000000001E-2</v>
      </c>
      <c r="X2262" s="8">
        <v>3.3500000000000002E-2</v>
      </c>
      <c r="Y2262" s="204">
        <v>3.4299999999999997E-2</v>
      </c>
      <c r="Z2262" s="8"/>
      <c r="AA2262" s="204"/>
      <c r="AB2262" s="8">
        <v>3.7199999999999997E-2</v>
      </c>
      <c r="AC2262" s="204">
        <v>3.8199999999999998E-2</v>
      </c>
      <c r="AD2262" s="8">
        <v>3.7900000000000003E-2</v>
      </c>
      <c r="AE2262" s="204">
        <v>3.8899999999999997E-2</v>
      </c>
      <c r="AF2262" s="8">
        <v>3.8199999999999998E-2</v>
      </c>
      <c r="AG2262" s="204">
        <v>3.9199999999999999E-2</v>
      </c>
      <c r="AI2262" s="192" t="str">
        <f t="shared" si="597"/>
        <v/>
      </c>
      <c r="AJ2262" s="192" t="str">
        <f t="shared" si="598"/>
        <v/>
      </c>
      <c r="AK2262" s="192" t="str">
        <f t="shared" si="599"/>
        <v/>
      </c>
      <c r="AL2262" s="192" t="str">
        <f t="shared" si="600"/>
        <v/>
      </c>
      <c r="AM2262" s="192" t="str">
        <f t="shared" si="601"/>
        <v/>
      </c>
      <c r="AN2262" s="192" t="str">
        <f t="shared" si="602"/>
        <v/>
      </c>
      <c r="AO2262" s="193" t="str">
        <f t="shared" si="603"/>
        <v/>
      </c>
      <c r="AP2262" s="192">
        <f t="shared" si="604"/>
        <v>-1.5E-3</v>
      </c>
      <c r="AQ2262" s="193">
        <f t="shared" si="605"/>
        <v>1.6899999999999998E-2</v>
      </c>
      <c r="AR2262" s="192">
        <f t="shared" si="606"/>
        <v>2.35E-2</v>
      </c>
      <c r="AS2262" s="192">
        <f t="shared" si="607"/>
        <v>2.9900000000000003E-2</v>
      </c>
      <c r="AT2262" s="192">
        <f t="shared" si="608"/>
        <v>3.39E-2</v>
      </c>
      <c r="AU2262" s="193" t="str">
        <f t="shared" si="609"/>
        <v/>
      </c>
      <c r="AV2262" s="194">
        <f t="shared" si="610"/>
        <v>3.7699999999999997E-2</v>
      </c>
      <c r="AW2262" s="193">
        <f t="shared" si="611"/>
        <v>3.8400000000000004E-2</v>
      </c>
      <c r="AX2262" s="193">
        <f t="shared" si="612"/>
        <v>3.8699999999999998E-2</v>
      </c>
      <c r="AZ2262" s="193">
        <f t="shared" si="613"/>
        <v>2.7187500000000003E-2</v>
      </c>
    </row>
    <row r="2263" spans="1:52" s="5" customFormat="1" ht="11.25" x14ac:dyDescent="0.2">
      <c r="A2263" s="203">
        <v>41289</v>
      </c>
      <c r="B2263" s="11"/>
      <c r="C2263" s="11"/>
      <c r="D2263" s="15"/>
      <c r="E2263" s="204"/>
      <c r="F2263" s="8"/>
      <c r="G2263" s="8"/>
      <c r="H2263" s="15"/>
      <c r="I2263" s="204"/>
      <c r="J2263" s="8"/>
      <c r="K2263" s="8"/>
      <c r="L2263" s="15"/>
      <c r="M2263" s="204"/>
      <c r="N2263" s="8"/>
      <c r="O2263" s="8"/>
      <c r="P2263" s="15">
        <v>-1.6999999999999999E-3</v>
      </c>
      <c r="Q2263" s="204">
        <v>-1.5E-3</v>
      </c>
      <c r="R2263" s="8">
        <v>1.6899999999999998E-2</v>
      </c>
      <c r="S2263" s="204">
        <v>1.7299999999999999E-2</v>
      </c>
      <c r="T2263" s="205">
        <v>2.3400000000000001E-2</v>
      </c>
      <c r="U2263" s="204">
        <v>2.3800000000000002E-2</v>
      </c>
      <c r="V2263" s="8">
        <v>2.9600000000000001E-2</v>
      </c>
      <c r="W2263" s="204">
        <v>3.0200000000000001E-2</v>
      </c>
      <c r="X2263" s="8">
        <v>3.3399999999999999E-2</v>
      </c>
      <c r="Y2263" s="204">
        <v>3.4200000000000001E-2</v>
      </c>
      <c r="Z2263" s="8"/>
      <c r="AA2263" s="204"/>
      <c r="AB2263" s="8">
        <v>3.73E-2</v>
      </c>
      <c r="AC2263" s="204">
        <v>3.8300000000000001E-2</v>
      </c>
      <c r="AD2263" s="8">
        <v>3.7900000000000003E-2</v>
      </c>
      <c r="AE2263" s="204">
        <v>3.8899999999999997E-2</v>
      </c>
      <c r="AF2263" s="8">
        <v>3.8100000000000002E-2</v>
      </c>
      <c r="AG2263" s="204">
        <v>3.9100000000000003E-2</v>
      </c>
      <c r="AI2263" s="192" t="str">
        <f t="shared" si="597"/>
        <v/>
      </c>
      <c r="AJ2263" s="192" t="str">
        <f t="shared" si="598"/>
        <v/>
      </c>
      <c r="AK2263" s="192" t="str">
        <f t="shared" si="599"/>
        <v/>
      </c>
      <c r="AL2263" s="192" t="str">
        <f t="shared" si="600"/>
        <v/>
      </c>
      <c r="AM2263" s="192" t="str">
        <f t="shared" si="601"/>
        <v/>
      </c>
      <c r="AN2263" s="192" t="str">
        <f t="shared" si="602"/>
        <v/>
      </c>
      <c r="AO2263" s="193" t="str">
        <f t="shared" si="603"/>
        <v/>
      </c>
      <c r="AP2263" s="192">
        <f t="shared" si="604"/>
        <v>-1.5999999999999999E-3</v>
      </c>
      <c r="AQ2263" s="193">
        <f t="shared" si="605"/>
        <v>1.7099999999999997E-2</v>
      </c>
      <c r="AR2263" s="192">
        <f t="shared" si="606"/>
        <v>2.3600000000000003E-2</v>
      </c>
      <c r="AS2263" s="192">
        <f t="shared" si="607"/>
        <v>2.9900000000000003E-2</v>
      </c>
      <c r="AT2263" s="192">
        <f t="shared" si="608"/>
        <v>3.3799999999999997E-2</v>
      </c>
      <c r="AU2263" s="193" t="str">
        <f t="shared" si="609"/>
        <v/>
      </c>
      <c r="AV2263" s="194">
        <f t="shared" si="610"/>
        <v>3.78E-2</v>
      </c>
      <c r="AW2263" s="193">
        <f t="shared" si="611"/>
        <v>3.8400000000000004E-2</v>
      </c>
      <c r="AX2263" s="193">
        <f t="shared" si="612"/>
        <v>3.8600000000000002E-2</v>
      </c>
      <c r="AZ2263" s="193">
        <f t="shared" si="613"/>
        <v>2.7199999999999998E-2</v>
      </c>
    </row>
    <row r="2264" spans="1:52" s="5" customFormat="1" ht="11.25" x14ac:dyDescent="0.2">
      <c r="A2264" s="203">
        <v>41290</v>
      </c>
      <c r="B2264" s="11"/>
      <c r="C2264" s="11"/>
      <c r="D2264" s="15"/>
      <c r="E2264" s="204"/>
      <c r="F2264" s="8"/>
      <c r="G2264" s="8"/>
      <c r="H2264" s="15"/>
      <c r="I2264" s="204"/>
      <c r="J2264" s="8"/>
      <c r="K2264" s="8"/>
      <c r="L2264" s="15"/>
      <c r="M2264" s="204"/>
      <c r="N2264" s="8"/>
      <c r="O2264" s="8"/>
      <c r="P2264" s="15">
        <v>-1.2999999999999999E-3</v>
      </c>
      <c r="Q2264" s="204">
        <v>-1.1000000000000001E-3</v>
      </c>
      <c r="R2264" s="8">
        <v>1.7399999999999999E-2</v>
      </c>
      <c r="S2264" s="204">
        <v>1.78E-2</v>
      </c>
      <c r="T2264" s="205">
        <v>2.3699999999999999E-2</v>
      </c>
      <c r="U2264" s="204">
        <v>2.41E-2</v>
      </c>
      <c r="V2264" s="8">
        <v>2.9700000000000001E-2</v>
      </c>
      <c r="W2264" s="204">
        <v>3.0300000000000001E-2</v>
      </c>
      <c r="X2264" s="8">
        <v>3.3500000000000002E-2</v>
      </c>
      <c r="Y2264" s="204">
        <v>3.4299999999999997E-2</v>
      </c>
      <c r="Z2264" s="8"/>
      <c r="AA2264" s="204"/>
      <c r="AB2264" s="8">
        <v>3.7100000000000001E-2</v>
      </c>
      <c r="AC2264" s="204">
        <v>3.8100000000000002E-2</v>
      </c>
      <c r="AD2264" s="8">
        <v>3.7900000000000003E-2</v>
      </c>
      <c r="AE2264" s="204">
        <v>3.8899999999999997E-2</v>
      </c>
      <c r="AF2264" s="8">
        <v>3.8100000000000002E-2</v>
      </c>
      <c r="AG2264" s="204">
        <v>3.9100000000000003E-2</v>
      </c>
      <c r="AI2264" s="192" t="str">
        <f t="shared" si="597"/>
        <v/>
      </c>
      <c r="AJ2264" s="192" t="str">
        <f t="shared" si="598"/>
        <v/>
      </c>
      <c r="AK2264" s="192" t="str">
        <f t="shared" si="599"/>
        <v/>
      </c>
      <c r="AL2264" s="192" t="str">
        <f t="shared" si="600"/>
        <v/>
      </c>
      <c r="AM2264" s="192" t="str">
        <f t="shared" si="601"/>
        <v/>
      </c>
      <c r="AN2264" s="192" t="str">
        <f t="shared" si="602"/>
        <v/>
      </c>
      <c r="AO2264" s="193" t="str">
        <f t="shared" si="603"/>
        <v/>
      </c>
      <c r="AP2264" s="192">
        <f t="shared" si="604"/>
        <v>-1.2000000000000001E-3</v>
      </c>
      <c r="AQ2264" s="193">
        <f t="shared" si="605"/>
        <v>1.7599999999999998E-2</v>
      </c>
      <c r="AR2264" s="192">
        <f t="shared" si="606"/>
        <v>2.3899999999999998E-2</v>
      </c>
      <c r="AS2264" s="192">
        <f t="shared" si="607"/>
        <v>0.03</v>
      </c>
      <c r="AT2264" s="192">
        <f t="shared" si="608"/>
        <v>3.39E-2</v>
      </c>
      <c r="AU2264" s="193" t="str">
        <f t="shared" si="609"/>
        <v/>
      </c>
      <c r="AV2264" s="194">
        <f t="shared" si="610"/>
        <v>3.7600000000000001E-2</v>
      </c>
      <c r="AW2264" s="193">
        <f t="shared" si="611"/>
        <v>3.8400000000000004E-2</v>
      </c>
      <c r="AX2264" s="193">
        <f t="shared" si="612"/>
        <v>3.8600000000000002E-2</v>
      </c>
      <c r="AZ2264" s="193">
        <f t="shared" si="613"/>
        <v>2.7350000000000003E-2</v>
      </c>
    </row>
    <row r="2265" spans="1:52" s="5" customFormat="1" ht="11.25" x14ac:dyDescent="0.2">
      <c r="A2265" s="203">
        <v>41291</v>
      </c>
      <c r="B2265" s="11"/>
      <c r="C2265" s="11"/>
      <c r="D2265" s="15"/>
      <c r="E2265" s="204"/>
      <c r="F2265" s="8"/>
      <c r="G2265" s="8"/>
      <c r="H2265" s="15"/>
      <c r="I2265" s="204"/>
      <c r="J2265" s="8"/>
      <c r="K2265" s="8"/>
      <c r="L2265" s="15"/>
      <c r="M2265" s="204"/>
      <c r="N2265" s="8"/>
      <c r="O2265" s="8"/>
      <c r="P2265" s="15">
        <v>-1.1999999999999999E-3</v>
      </c>
      <c r="Q2265" s="204">
        <v>-1E-3</v>
      </c>
      <c r="R2265" s="8">
        <v>1.77E-2</v>
      </c>
      <c r="S2265" s="204">
        <v>1.8100000000000002E-2</v>
      </c>
      <c r="T2265" s="205">
        <v>2.4E-2</v>
      </c>
      <c r="U2265" s="204">
        <v>2.4400000000000002E-2</v>
      </c>
      <c r="V2265" s="8">
        <v>2.98E-2</v>
      </c>
      <c r="W2265" s="204">
        <v>3.04E-2</v>
      </c>
      <c r="X2265" s="8">
        <v>3.3500000000000002E-2</v>
      </c>
      <c r="Y2265" s="204">
        <v>3.4299999999999997E-2</v>
      </c>
      <c r="Z2265" s="8"/>
      <c r="AA2265" s="204"/>
      <c r="AB2265" s="8">
        <v>3.6999999999999998E-2</v>
      </c>
      <c r="AC2265" s="204">
        <v>3.7999999999999999E-2</v>
      </c>
      <c r="AD2265" s="8">
        <v>3.7699999999999997E-2</v>
      </c>
      <c r="AE2265" s="204">
        <v>3.8699999999999998E-2</v>
      </c>
      <c r="AF2265" s="8">
        <v>3.7900000000000003E-2</v>
      </c>
      <c r="AG2265" s="204">
        <v>3.8899999999999997E-2</v>
      </c>
      <c r="AI2265" s="192" t="str">
        <f t="shared" si="597"/>
        <v/>
      </c>
      <c r="AJ2265" s="192" t="str">
        <f t="shared" si="598"/>
        <v/>
      </c>
      <c r="AK2265" s="192" t="str">
        <f t="shared" si="599"/>
        <v/>
      </c>
      <c r="AL2265" s="192" t="str">
        <f t="shared" si="600"/>
        <v/>
      </c>
      <c r="AM2265" s="192" t="str">
        <f t="shared" si="601"/>
        <v/>
      </c>
      <c r="AN2265" s="192" t="str">
        <f t="shared" si="602"/>
        <v/>
      </c>
      <c r="AO2265" s="193" t="str">
        <f t="shared" si="603"/>
        <v/>
      </c>
      <c r="AP2265" s="192">
        <f t="shared" si="604"/>
        <v>-1.0999999999999998E-3</v>
      </c>
      <c r="AQ2265" s="193">
        <f t="shared" si="605"/>
        <v>1.7899999999999999E-2</v>
      </c>
      <c r="AR2265" s="192">
        <f t="shared" si="606"/>
        <v>2.4199999999999999E-2</v>
      </c>
      <c r="AS2265" s="192">
        <f t="shared" si="607"/>
        <v>3.0100000000000002E-2</v>
      </c>
      <c r="AT2265" s="192">
        <f t="shared" si="608"/>
        <v>3.39E-2</v>
      </c>
      <c r="AU2265" s="193" t="str">
        <f t="shared" si="609"/>
        <v/>
      </c>
      <c r="AV2265" s="194">
        <f t="shared" si="610"/>
        <v>3.7499999999999999E-2</v>
      </c>
      <c r="AW2265" s="193">
        <f t="shared" si="611"/>
        <v>3.8199999999999998E-2</v>
      </c>
      <c r="AX2265" s="193">
        <f t="shared" si="612"/>
        <v>3.8400000000000004E-2</v>
      </c>
      <c r="AZ2265" s="193">
        <f t="shared" si="613"/>
        <v>2.7387499999999995E-2</v>
      </c>
    </row>
    <row r="2266" spans="1:52" s="5" customFormat="1" ht="11.25" x14ac:dyDescent="0.2">
      <c r="A2266" s="203">
        <v>41292</v>
      </c>
      <c r="B2266" s="11"/>
      <c r="C2266" s="11"/>
      <c r="D2266" s="15"/>
      <c r="E2266" s="204"/>
      <c r="F2266" s="8"/>
      <c r="G2266" s="8"/>
      <c r="H2266" s="15"/>
      <c r="I2266" s="204"/>
      <c r="J2266" s="8"/>
      <c r="K2266" s="8"/>
      <c r="L2266" s="15"/>
      <c r="M2266" s="204"/>
      <c r="N2266" s="8"/>
      <c r="O2266" s="8"/>
      <c r="P2266" s="15">
        <v>-1.1000000000000001E-3</v>
      </c>
      <c r="Q2266" s="204">
        <v>-8.9999999999999998E-4</v>
      </c>
      <c r="R2266" s="8">
        <v>1.8499999999999999E-2</v>
      </c>
      <c r="S2266" s="204">
        <v>1.89E-2</v>
      </c>
      <c r="T2266" s="205">
        <v>2.4899999999999999E-2</v>
      </c>
      <c r="U2266" s="204">
        <v>2.53E-2</v>
      </c>
      <c r="V2266" s="8">
        <v>3.0200000000000001E-2</v>
      </c>
      <c r="W2266" s="204">
        <v>3.0800000000000001E-2</v>
      </c>
      <c r="X2266" s="8">
        <v>3.3799999999999997E-2</v>
      </c>
      <c r="Y2266" s="204">
        <v>3.4599999999999999E-2</v>
      </c>
      <c r="Z2266" s="8"/>
      <c r="AA2266" s="204"/>
      <c r="AB2266" s="8">
        <v>3.7100000000000001E-2</v>
      </c>
      <c r="AC2266" s="204">
        <v>3.8100000000000002E-2</v>
      </c>
      <c r="AD2266" s="8">
        <v>3.7999999999999999E-2</v>
      </c>
      <c r="AE2266" s="204">
        <v>3.9E-2</v>
      </c>
      <c r="AF2266" s="8">
        <v>3.8199999999999998E-2</v>
      </c>
      <c r="AG2266" s="204">
        <v>3.9199999999999999E-2</v>
      </c>
      <c r="AI2266" s="192" t="str">
        <f t="shared" si="597"/>
        <v/>
      </c>
      <c r="AJ2266" s="192" t="str">
        <f t="shared" si="598"/>
        <v/>
      </c>
      <c r="AK2266" s="192" t="str">
        <f t="shared" si="599"/>
        <v/>
      </c>
      <c r="AL2266" s="192" t="str">
        <f t="shared" si="600"/>
        <v/>
      </c>
      <c r="AM2266" s="192" t="str">
        <f t="shared" si="601"/>
        <v/>
      </c>
      <c r="AN2266" s="192" t="str">
        <f t="shared" si="602"/>
        <v/>
      </c>
      <c r="AO2266" s="193" t="str">
        <f t="shared" si="603"/>
        <v/>
      </c>
      <c r="AP2266" s="192">
        <f t="shared" si="604"/>
        <v>-1E-3</v>
      </c>
      <c r="AQ2266" s="193">
        <f t="shared" si="605"/>
        <v>1.8700000000000001E-2</v>
      </c>
      <c r="AR2266" s="192">
        <f t="shared" si="606"/>
        <v>2.5099999999999997E-2</v>
      </c>
      <c r="AS2266" s="192">
        <f t="shared" si="607"/>
        <v>3.0499999999999999E-2</v>
      </c>
      <c r="AT2266" s="192">
        <f t="shared" si="608"/>
        <v>3.4199999999999994E-2</v>
      </c>
      <c r="AU2266" s="193" t="str">
        <f t="shared" si="609"/>
        <v/>
      </c>
      <c r="AV2266" s="194">
        <f t="shared" si="610"/>
        <v>3.7600000000000001E-2</v>
      </c>
      <c r="AW2266" s="193">
        <f t="shared" si="611"/>
        <v>3.85E-2</v>
      </c>
      <c r="AX2266" s="193">
        <f t="shared" si="612"/>
        <v>3.8699999999999998E-2</v>
      </c>
      <c r="AZ2266" s="193">
        <f t="shared" si="613"/>
        <v>2.77875E-2</v>
      </c>
    </row>
    <row r="2267" spans="1:52" s="5" customFormat="1" ht="11.25" x14ac:dyDescent="0.2">
      <c r="A2267" s="203">
        <v>41295</v>
      </c>
      <c r="B2267" s="11"/>
      <c r="C2267" s="11"/>
      <c r="D2267" s="15"/>
      <c r="E2267" s="204"/>
      <c r="F2267" s="8"/>
      <c r="G2267" s="8"/>
      <c r="H2267" s="15"/>
      <c r="I2267" s="204"/>
      <c r="J2267" s="8"/>
      <c r="K2267" s="8"/>
      <c r="L2267" s="15"/>
      <c r="M2267" s="204"/>
      <c r="N2267" s="8"/>
      <c r="O2267" s="8"/>
      <c r="P2267" s="15">
        <v>-8.0000000000000004E-4</v>
      </c>
      <c r="Q2267" s="204">
        <v>-5.9999999999999995E-4</v>
      </c>
      <c r="R2267" s="8">
        <v>1.89E-2</v>
      </c>
      <c r="S2267" s="204">
        <v>1.9300000000000001E-2</v>
      </c>
      <c r="T2267" s="205">
        <v>2.52E-2</v>
      </c>
      <c r="U2267" s="204">
        <v>2.5600000000000001E-2</v>
      </c>
      <c r="V2267" s="8">
        <v>3.0599999999999999E-2</v>
      </c>
      <c r="W2267" s="204">
        <v>3.1199999999999999E-2</v>
      </c>
      <c r="X2267" s="8">
        <v>3.4299999999999997E-2</v>
      </c>
      <c r="Y2267" s="204">
        <v>3.5099999999999999E-2</v>
      </c>
      <c r="Z2267" s="8"/>
      <c r="AA2267" s="204"/>
      <c r="AB2267" s="8">
        <v>3.7499999999999999E-2</v>
      </c>
      <c r="AC2267" s="204">
        <v>3.85E-2</v>
      </c>
      <c r="AD2267" s="8">
        <v>3.8300000000000001E-2</v>
      </c>
      <c r="AE2267" s="204">
        <v>3.9300000000000002E-2</v>
      </c>
      <c r="AF2267" s="8">
        <v>3.8600000000000002E-2</v>
      </c>
      <c r="AG2267" s="204">
        <v>3.9600000000000003E-2</v>
      </c>
      <c r="AI2267" s="192" t="str">
        <f t="shared" si="597"/>
        <v/>
      </c>
      <c r="AJ2267" s="192" t="str">
        <f t="shared" si="598"/>
        <v/>
      </c>
      <c r="AK2267" s="192" t="str">
        <f t="shared" si="599"/>
        <v/>
      </c>
      <c r="AL2267" s="192" t="str">
        <f t="shared" si="600"/>
        <v/>
      </c>
      <c r="AM2267" s="192" t="str">
        <f t="shared" si="601"/>
        <v/>
      </c>
      <c r="AN2267" s="192" t="str">
        <f t="shared" si="602"/>
        <v/>
      </c>
      <c r="AO2267" s="193" t="str">
        <f t="shared" si="603"/>
        <v/>
      </c>
      <c r="AP2267" s="192">
        <f t="shared" si="604"/>
        <v>-6.9999999999999999E-4</v>
      </c>
      <c r="AQ2267" s="193">
        <f t="shared" si="605"/>
        <v>1.9099999999999999E-2</v>
      </c>
      <c r="AR2267" s="192">
        <f t="shared" si="606"/>
        <v>2.5399999999999999E-2</v>
      </c>
      <c r="AS2267" s="192">
        <f t="shared" si="607"/>
        <v>3.0899999999999997E-2</v>
      </c>
      <c r="AT2267" s="192">
        <f t="shared" si="608"/>
        <v>3.4699999999999995E-2</v>
      </c>
      <c r="AU2267" s="193" t="str">
        <f t="shared" si="609"/>
        <v/>
      </c>
      <c r="AV2267" s="194">
        <f t="shared" si="610"/>
        <v>3.7999999999999999E-2</v>
      </c>
      <c r="AW2267" s="193">
        <f t="shared" si="611"/>
        <v>3.8800000000000001E-2</v>
      </c>
      <c r="AX2267" s="193">
        <f t="shared" si="612"/>
        <v>3.9100000000000003E-2</v>
      </c>
      <c r="AZ2267" s="193">
        <f t="shared" si="613"/>
        <v>2.8162499999999997E-2</v>
      </c>
    </row>
    <row r="2268" spans="1:52" s="5" customFormat="1" ht="11.25" x14ac:dyDescent="0.2">
      <c r="A2268" s="203">
        <v>41296</v>
      </c>
      <c r="B2268" s="11"/>
      <c r="C2268" s="11"/>
      <c r="D2268" s="15"/>
      <c r="E2268" s="204"/>
      <c r="F2268" s="8"/>
      <c r="G2268" s="8"/>
      <c r="H2268" s="15"/>
      <c r="I2268" s="204"/>
      <c r="J2268" s="8"/>
      <c r="K2268" s="8"/>
      <c r="L2268" s="15"/>
      <c r="M2268" s="204"/>
      <c r="N2268" s="8"/>
      <c r="O2268" s="8"/>
      <c r="P2268" s="15">
        <v>-5.0000000000000001E-4</v>
      </c>
      <c r="Q2268" s="204">
        <v>-2.9999999999999997E-4</v>
      </c>
      <c r="R2268" s="8">
        <v>1.8499999999999999E-2</v>
      </c>
      <c r="S2268" s="204">
        <v>1.89E-2</v>
      </c>
      <c r="T2268" s="205">
        <v>2.4899999999999999E-2</v>
      </c>
      <c r="U2268" s="204">
        <v>2.53E-2</v>
      </c>
      <c r="V2268" s="8">
        <v>2.9899999999999999E-2</v>
      </c>
      <c r="W2268" s="204">
        <v>3.0499999999999999E-2</v>
      </c>
      <c r="X2268" s="8">
        <v>3.3599999999999998E-2</v>
      </c>
      <c r="Y2268" s="204">
        <v>3.44E-2</v>
      </c>
      <c r="Z2268" s="8"/>
      <c r="AA2268" s="204"/>
      <c r="AB2268" s="8">
        <v>3.6999999999999998E-2</v>
      </c>
      <c r="AC2268" s="204">
        <v>3.7999999999999999E-2</v>
      </c>
      <c r="AD2268" s="8">
        <v>3.7900000000000003E-2</v>
      </c>
      <c r="AE2268" s="204">
        <v>3.8899999999999997E-2</v>
      </c>
      <c r="AF2268" s="8">
        <v>3.7999999999999999E-2</v>
      </c>
      <c r="AG2268" s="204">
        <v>3.9E-2</v>
      </c>
      <c r="AI2268" s="192" t="str">
        <f t="shared" si="597"/>
        <v/>
      </c>
      <c r="AJ2268" s="192" t="str">
        <f t="shared" si="598"/>
        <v/>
      </c>
      <c r="AK2268" s="192" t="str">
        <f t="shared" si="599"/>
        <v/>
      </c>
      <c r="AL2268" s="192" t="str">
        <f t="shared" si="600"/>
        <v/>
      </c>
      <c r="AM2268" s="192" t="str">
        <f t="shared" si="601"/>
        <v/>
      </c>
      <c r="AN2268" s="192" t="str">
        <f t="shared" si="602"/>
        <v/>
      </c>
      <c r="AO2268" s="193" t="str">
        <f t="shared" si="603"/>
        <v/>
      </c>
      <c r="AP2268" s="192">
        <f t="shared" si="604"/>
        <v>-3.9999999999999996E-4</v>
      </c>
      <c r="AQ2268" s="193">
        <f t="shared" si="605"/>
        <v>1.8700000000000001E-2</v>
      </c>
      <c r="AR2268" s="192">
        <f t="shared" si="606"/>
        <v>2.5099999999999997E-2</v>
      </c>
      <c r="AS2268" s="192">
        <f t="shared" si="607"/>
        <v>3.0199999999999998E-2</v>
      </c>
      <c r="AT2268" s="192">
        <f t="shared" si="608"/>
        <v>3.4000000000000002E-2</v>
      </c>
      <c r="AU2268" s="193" t="str">
        <f t="shared" si="609"/>
        <v/>
      </c>
      <c r="AV2268" s="194">
        <f t="shared" si="610"/>
        <v>3.7499999999999999E-2</v>
      </c>
      <c r="AW2268" s="193">
        <f t="shared" si="611"/>
        <v>3.8400000000000004E-2</v>
      </c>
      <c r="AX2268" s="193">
        <f t="shared" si="612"/>
        <v>3.85E-2</v>
      </c>
      <c r="AZ2268" s="193">
        <f t="shared" si="613"/>
        <v>2.775E-2</v>
      </c>
    </row>
    <row r="2269" spans="1:52" s="5" customFormat="1" ht="11.25" x14ac:dyDescent="0.2">
      <c r="A2269" s="203">
        <v>41297</v>
      </c>
      <c r="B2269" s="11"/>
      <c r="C2269" s="11"/>
      <c r="D2269" s="15"/>
      <c r="E2269" s="204"/>
      <c r="F2269" s="8"/>
      <c r="G2269" s="8"/>
      <c r="H2269" s="15"/>
      <c r="I2269" s="204"/>
      <c r="J2269" s="8"/>
      <c r="K2269" s="8"/>
      <c r="L2269" s="15"/>
      <c r="M2269" s="204"/>
      <c r="N2269" s="8"/>
      <c r="O2269" s="8"/>
      <c r="P2269" s="15">
        <v>8.9999999999999998E-4</v>
      </c>
      <c r="Q2269" s="204">
        <v>1.1000000000000001E-3</v>
      </c>
      <c r="R2269" s="8">
        <v>1.9E-2</v>
      </c>
      <c r="S2269" s="204">
        <v>1.9400000000000001E-2</v>
      </c>
      <c r="T2269" s="205">
        <v>2.53E-2</v>
      </c>
      <c r="U2269" s="204">
        <v>2.5700000000000001E-2</v>
      </c>
      <c r="V2269" s="8">
        <v>3.0200000000000001E-2</v>
      </c>
      <c r="W2269" s="204">
        <v>3.0800000000000001E-2</v>
      </c>
      <c r="X2269" s="8">
        <v>3.3700000000000001E-2</v>
      </c>
      <c r="Y2269" s="204">
        <v>3.4500000000000003E-2</v>
      </c>
      <c r="Z2269" s="8"/>
      <c r="AA2269" s="204"/>
      <c r="AB2269" s="8">
        <v>3.6999999999999998E-2</v>
      </c>
      <c r="AC2269" s="204">
        <v>3.7999999999999999E-2</v>
      </c>
      <c r="AD2269" s="8">
        <v>3.7699999999999997E-2</v>
      </c>
      <c r="AE2269" s="204">
        <v>3.8699999999999998E-2</v>
      </c>
      <c r="AF2269" s="8">
        <v>3.7999999999999999E-2</v>
      </c>
      <c r="AG2269" s="204">
        <v>3.9E-2</v>
      </c>
      <c r="AI2269" s="192" t="str">
        <f t="shared" si="597"/>
        <v/>
      </c>
      <c r="AJ2269" s="192" t="str">
        <f t="shared" si="598"/>
        <v/>
      </c>
      <c r="AK2269" s="192" t="str">
        <f t="shared" si="599"/>
        <v/>
      </c>
      <c r="AL2269" s="192" t="str">
        <f t="shared" si="600"/>
        <v/>
      </c>
      <c r="AM2269" s="192" t="str">
        <f t="shared" si="601"/>
        <v/>
      </c>
      <c r="AN2269" s="192" t="str">
        <f t="shared" si="602"/>
        <v/>
      </c>
      <c r="AO2269" s="193" t="str">
        <f t="shared" si="603"/>
        <v/>
      </c>
      <c r="AP2269" s="192">
        <f t="shared" si="604"/>
        <v>1E-3</v>
      </c>
      <c r="AQ2269" s="193">
        <f t="shared" si="605"/>
        <v>1.9200000000000002E-2</v>
      </c>
      <c r="AR2269" s="192">
        <f t="shared" si="606"/>
        <v>2.5500000000000002E-2</v>
      </c>
      <c r="AS2269" s="192">
        <f t="shared" si="607"/>
        <v>3.0499999999999999E-2</v>
      </c>
      <c r="AT2269" s="192">
        <f t="shared" si="608"/>
        <v>3.4100000000000005E-2</v>
      </c>
      <c r="AU2269" s="193" t="str">
        <f t="shared" si="609"/>
        <v/>
      </c>
      <c r="AV2269" s="194">
        <f t="shared" si="610"/>
        <v>3.7499999999999999E-2</v>
      </c>
      <c r="AW2269" s="193">
        <f t="shared" si="611"/>
        <v>3.8199999999999998E-2</v>
      </c>
      <c r="AX2269" s="193">
        <f t="shared" si="612"/>
        <v>3.85E-2</v>
      </c>
      <c r="AZ2269" s="193">
        <f t="shared" si="613"/>
        <v>2.8062500000000001E-2</v>
      </c>
    </row>
    <row r="2270" spans="1:52" s="5" customFormat="1" ht="11.25" x14ac:dyDescent="0.2">
      <c r="A2270" s="203">
        <v>41298</v>
      </c>
      <c r="B2270" s="11"/>
      <c r="C2270" s="11"/>
      <c r="D2270" s="15"/>
      <c r="E2270" s="204"/>
      <c r="F2270" s="8"/>
      <c r="G2270" s="8"/>
      <c r="H2270" s="15"/>
      <c r="I2270" s="204"/>
      <c r="J2270" s="8"/>
      <c r="K2270" s="8"/>
      <c r="L2270" s="15"/>
      <c r="M2270" s="204"/>
      <c r="N2270" s="8"/>
      <c r="O2270" s="8"/>
      <c r="P2270" s="15">
        <v>5.0000000000000001E-4</v>
      </c>
      <c r="Q2270" s="204">
        <v>6.9999999999999999E-4</v>
      </c>
      <c r="R2270" s="8">
        <v>1.9E-2</v>
      </c>
      <c r="S2270" s="204">
        <v>1.9400000000000001E-2</v>
      </c>
      <c r="T2270" s="205">
        <v>2.5100000000000001E-2</v>
      </c>
      <c r="U2270" s="204">
        <v>2.5499999999999998E-2</v>
      </c>
      <c r="V2270" s="8">
        <v>0.03</v>
      </c>
      <c r="W2270" s="204">
        <v>3.0599999999999999E-2</v>
      </c>
      <c r="X2270" s="8">
        <v>3.3599999999999998E-2</v>
      </c>
      <c r="Y2270" s="204">
        <v>3.44E-2</v>
      </c>
      <c r="Z2270" s="8"/>
      <c r="AA2270" s="204"/>
      <c r="AB2270" s="8">
        <v>3.6799999999999999E-2</v>
      </c>
      <c r="AC2270" s="204">
        <v>3.78E-2</v>
      </c>
      <c r="AD2270" s="8">
        <v>3.7499999999999999E-2</v>
      </c>
      <c r="AE2270" s="204">
        <v>3.85E-2</v>
      </c>
      <c r="AF2270" s="8">
        <v>3.78E-2</v>
      </c>
      <c r="AG2270" s="204">
        <v>3.8800000000000001E-2</v>
      </c>
      <c r="AI2270" s="192" t="str">
        <f t="shared" si="597"/>
        <v/>
      </c>
      <c r="AJ2270" s="192" t="str">
        <f t="shared" si="598"/>
        <v/>
      </c>
      <c r="AK2270" s="192" t="str">
        <f t="shared" si="599"/>
        <v/>
      </c>
      <c r="AL2270" s="192" t="str">
        <f t="shared" si="600"/>
        <v/>
      </c>
      <c r="AM2270" s="192" t="str">
        <f t="shared" si="601"/>
        <v/>
      </c>
      <c r="AN2270" s="192" t="str">
        <f t="shared" si="602"/>
        <v/>
      </c>
      <c r="AO2270" s="193" t="str">
        <f t="shared" si="603"/>
        <v/>
      </c>
      <c r="AP2270" s="192">
        <f t="shared" si="604"/>
        <v>6.0000000000000006E-4</v>
      </c>
      <c r="AQ2270" s="193">
        <f t="shared" si="605"/>
        <v>1.9200000000000002E-2</v>
      </c>
      <c r="AR2270" s="192">
        <f t="shared" si="606"/>
        <v>2.53E-2</v>
      </c>
      <c r="AS2270" s="192">
        <f t="shared" si="607"/>
        <v>3.0300000000000001E-2</v>
      </c>
      <c r="AT2270" s="192">
        <f t="shared" si="608"/>
        <v>3.4000000000000002E-2</v>
      </c>
      <c r="AU2270" s="193" t="str">
        <f t="shared" si="609"/>
        <v/>
      </c>
      <c r="AV2270" s="194">
        <f t="shared" si="610"/>
        <v>3.73E-2</v>
      </c>
      <c r="AW2270" s="193">
        <f t="shared" si="611"/>
        <v>3.7999999999999999E-2</v>
      </c>
      <c r="AX2270" s="193">
        <f t="shared" si="612"/>
        <v>3.8300000000000001E-2</v>
      </c>
      <c r="AZ2270" s="193">
        <f t="shared" si="613"/>
        <v>2.7875E-2</v>
      </c>
    </row>
    <row r="2271" spans="1:52" s="5" customFormat="1" ht="11.25" x14ac:dyDescent="0.2">
      <c r="A2271" s="203">
        <v>41302</v>
      </c>
      <c r="B2271" s="11"/>
      <c r="C2271" s="11"/>
      <c r="D2271" s="15"/>
      <c r="E2271" s="204"/>
      <c r="F2271" s="8"/>
      <c r="G2271" s="8"/>
      <c r="H2271" s="15"/>
      <c r="I2271" s="204"/>
      <c r="J2271" s="8"/>
      <c r="K2271" s="8"/>
      <c r="L2271" s="15"/>
      <c r="M2271" s="204"/>
      <c r="N2271" s="8"/>
      <c r="O2271" s="8"/>
      <c r="P2271" s="15">
        <v>3.0000000000000001E-3</v>
      </c>
      <c r="Q2271" s="204">
        <v>3.2000000000000002E-3</v>
      </c>
      <c r="R2271" s="8">
        <v>2.24E-2</v>
      </c>
      <c r="S2271" s="204">
        <v>2.2800000000000001E-2</v>
      </c>
      <c r="T2271" s="205">
        <v>2.7099999999999999E-2</v>
      </c>
      <c r="U2271" s="204">
        <v>2.75E-2</v>
      </c>
      <c r="V2271" s="8">
        <v>3.15E-2</v>
      </c>
      <c r="W2271" s="204">
        <v>3.2099999999999997E-2</v>
      </c>
      <c r="X2271" s="8">
        <v>3.4200000000000001E-2</v>
      </c>
      <c r="Y2271" s="204">
        <v>3.5000000000000003E-2</v>
      </c>
      <c r="Z2271" s="8"/>
      <c r="AA2271" s="204"/>
      <c r="AB2271" s="8">
        <v>3.73E-2</v>
      </c>
      <c r="AC2271" s="204">
        <v>3.8300000000000001E-2</v>
      </c>
      <c r="AD2271" s="8">
        <v>3.7999999999999999E-2</v>
      </c>
      <c r="AE2271" s="204">
        <v>3.9E-2</v>
      </c>
      <c r="AF2271" s="8">
        <v>3.8300000000000001E-2</v>
      </c>
      <c r="AG2271" s="204">
        <v>3.9300000000000002E-2</v>
      </c>
      <c r="AI2271" s="192" t="str">
        <f t="shared" si="597"/>
        <v/>
      </c>
      <c r="AJ2271" s="192" t="str">
        <f t="shared" si="598"/>
        <v/>
      </c>
      <c r="AK2271" s="192" t="str">
        <f t="shared" si="599"/>
        <v/>
      </c>
      <c r="AL2271" s="192" t="str">
        <f t="shared" si="600"/>
        <v/>
      </c>
      <c r="AM2271" s="192" t="str">
        <f t="shared" si="601"/>
        <v/>
      </c>
      <c r="AN2271" s="192" t="str">
        <f t="shared" si="602"/>
        <v/>
      </c>
      <c r="AO2271" s="193" t="str">
        <f t="shared" si="603"/>
        <v/>
      </c>
      <c r="AP2271" s="192">
        <f t="shared" si="604"/>
        <v>3.1000000000000003E-3</v>
      </c>
      <c r="AQ2271" s="193">
        <f t="shared" si="605"/>
        <v>2.2600000000000002E-2</v>
      </c>
      <c r="AR2271" s="192">
        <f t="shared" si="606"/>
        <v>2.7299999999999998E-2</v>
      </c>
      <c r="AS2271" s="192">
        <f t="shared" si="607"/>
        <v>3.1799999999999995E-2</v>
      </c>
      <c r="AT2271" s="192">
        <f t="shared" si="608"/>
        <v>3.4600000000000006E-2</v>
      </c>
      <c r="AU2271" s="193" t="str">
        <f t="shared" si="609"/>
        <v/>
      </c>
      <c r="AV2271" s="194">
        <f t="shared" si="610"/>
        <v>3.78E-2</v>
      </c>
      <c r="AW2271" s="193">
        <f t="shared" si="611"/>
        <v>3.85E-2</v>
      </c>
      <c r="AX2271" s="193">
        <f t="shared" si="612"/>
        <v>3.8800000000000001E-2</v>
      </c>
      <c r="AZ2271" s="193">
        <f t="shared" si="613"/>
        <v>2.9312500000000002E-2</v>
      </c>
    </row>
    <row r="2272" spans="1:52" s="5" customFormat="1" ht="11.25" x14ac:dyDescent="0.2">
      <c r="A2272" s="203">
        <v>41303</v>
      </c>
      <c r="B2272" s="11"/>
      <c r="C2272" s="11"/>
      <c r="D2272" s="15"/>
      <c r="E2272" s="204"/>
      <c r="F2272" s="8"/>
      <c r="G2272" s="8"/>
      <c r="H2272" s="15"/>
      <c r="I2272" s="204"/>
      <c r="J2272" s="8"/>
      <c r="K2272" s="8"/>
      <c r="L2272" s="15"/>
      <c r="M2272" s="204"/>
      <c r="N2272" s="8"/>
      <c r="O2272" s="8"/>
      <c r="P2272" s="15">
        <v>3.0999999999999999E-3</v>
      </c>
      <c r="Q2272" s="204">
        <v>3.3E-3</v>
      </c>
      <c r="R2272" s="8">
        <v>2.23E-2</v>
      </c>
      <c r="S2272" s="204">
        <v>2.2700000000000001E-2</v>
      </c>
      <c r="T2272" s="205">
        <v>2.7400000000000001E-2</v>
      </c>
      <c r="U2272" s="204">
        <v>2.7799999999999998E-2</v>
      </c>
      <c r="V2272" s="8">
        <v>3.1899999999999998E-2</v>
      </c>
      <c r="W2272" s="204">
        <v>3.2500000000000001E-2</v>
      </c>
      <c r="X2272" s="8">
        <v>3.4599999999999999E-2</v>
      </c>
      <c r="Y2272" s="204">
        <v>3.5400000000000001E-2</v>
      </c>
      <c r="Z2272" s="8"/>
      <c r="AA2272" s="204"/>
      <c r="AB2272" s="8">
        <v>3.7499999999999999E-2</v>
      </c>
      <c r="AC2272" s="204">
        <v>3.85E-2</v>
      </c>
      <c r="AD2272" s="8">
        <v>3.8399999999999997E-2</v>
      </c>
      <c r="AE2272" s="204">
        <v>3.9399999999999998E-2</v>
      </c>
      <c r="AF2272" s="8">
        <v>3.8899999999999997E-2</v>
      </c>
      <c r="AG2272" s="204">
        <v>3.9899999999999998E-2</v>
      </c>
      <c r="AI2272" s="192" t="str">
        <f t="shared" si="597"/>
        <v/>
      </c>
      <c r="AJ2272" s="192" t="str">
        <f t="shared" si="598"/>
        <v/>
      </c>
      <c r="AK2272" s="192" t="str">
        <f t="shared" si="599"/>
        <v/>
      </c>
      <c r="AL2272" s="192" t="str">
        <f t="shared" si="600"/>
        <v/>
      </c>
      <c r="AM2272" s="192" t="str">
        <f t="shared" si="601"/>
        <v/>
      </c>
      <c r="AN2272" s="192" t="str">
        <f t="shared" si="602"/>
        <v/>
      </c>
      <c r="AO2272" s="193" t="str">
        <f t="shared" si="603"/>
        <v/>
      </c>
      <c r="AP2272" s="192">
        <f t="shared" si="604"/>
        <v>3.1999999999999997E-3</v>
      </c>
      <c r="AQ2272" s="193">
        <f t="shared" si="605"/>
        <v>2.2499999999999999E-2</v>
      </c>
      <c r="AR2272" s="192">
        <f t="shared" si="606"/>
        <v>2.76E-2</v>
      </c>
      <c r="AS2272" s="192">
        <f t="shared" si="607"/>
        <v>3.2199999999999999E-2</v>
      </c>
      <c r="AT2272" s="192">
        <f t="shared" si="608"/>
        <v>3.5000000000000003E-2</v>
      </c>
      <c r="AU2272" s="193" t="str">
        <f t="shared" si="609"/>
        <v/>
      </c>
      <c r="AV2272" s="194">
        <f t="shared" si="610"/>
        <v>3.7999999999999999E-2</v>
      </c>
      <c r="AW2272" s="193">
        <f t="shared" si="611"/>
        <v>3.8899999999999997E-2</v>
      </c>
      <c r="AX2272" s="193">
        <f t="shared" si="612"/>
        <v>3.9399999999999998E-2</v>
      </c>
      <c r="AZ2272" s="193">
        <f t="shared" si="613"/>
        <v>2.9599999999999998E-2</v>
      </c>
    </row>
    <row r="2273" spans="1:52" s="5" customFormat="1" ht="11.25" x14ac:dyDescent="0.2">
      <c r="A2273" s="203">
        <v>41304</v>
      </c>
      <c r="B2273" s="11"/>
      <c r="C2273" s="11"/>
      <c r="D2273" s="15"/>
      <c r="E2273" s="204"/>
      <c r="F2273" s="8"/>
      <c r="G2273" s="8"/>
      <c r="H2273" s="15"/>
      <c r="I2273" s="204"/>
      <c r="J2273" s="8"/>
      <c r="K2273" s="8"/>
      <c r="L2273" s="15"/>
      <c r="M2273" s="204"/>
      <c r="N2273" s="8"/>
      <c r="O2273" s="8"/>
      <c r="P2273" s="15">
        <v>4.4000000000000003E-3</v>
      </c>
      <c r="Q2273" s="204">
        <v>4.5999999999999999E-3</v>
      </c>
      <c r="R2273" s="8">
        <v>2.18E-2</v>
      </c>
      <c r="S2273" s="204">
        <v>2.2200000000000001E-2</v>
      </c>
      <c r="T2273" s="205">
        <v>2.7400000000000001E-2</v>
      </c>
      <c r="U2273" s="204">
        <v>2.7799999999999998E-2</v>
      </c>
      <c r="V2273" s="8">
        <v>3.2099999999999997E-2</v>
      </c>
      <c r="W2273" s="204">
        <v>3.27E-2</v>
      </c>
      <c r="X2273" s="8">
        <v>3.5099999999999999E-2</v>
      </c>
      <c r="Y2273" s="204">
        <v>3.5900000000000001E-2</v>
      </c>
      <c r="Z2273" s="8"/>
      <c r="AA2273" s="204"/>
      <c r="AB2273" s="8">
        <v>3.78E-2</v>
      </c>
      <c r="AC2273" s="204">
        <v>3.8800000000000001E-2</v>
      </c>
      <c r="AD2273" s="8">
        <v>3.85E-2</v>
      </c>
      <c r="AE2273" s="204">
        <v>3.95E-2</v>
      </c>
      <c r="AF2273" s="8">
        <v>3.9E-2</v>
      </c>
      <c r="AG2273" s="204">
        <v>0.04</v>
      </c>
      <c r="AI2273" s="192" t="str">
        <f t="shared" si="597"/>
        <v/>
      </c>
      <c r="AJ2273" s="192" t="str">
        <f t="shared" si="598"/>
        <v/>
      </c>
      <c r="AK2273" s="192" t="str">
        <f t="shared" si="599"/>
        <v/>
      </c>
      <c r="AL2273" s="192" t="str">
        <f t="shared" si="600"/>
        <v/>
      </c>
      <c r="AM2273" s="192" t="str">
        <f t="shared" si="601"/>
        <v/>
      </c>
      <c r="AN2273" s="192" t="str">
        <f t="shared" si="602"/>
        <v/>
      </c>
      <c r="AO2273" s="193" t="str">
        <f t="shared" si="603"/>
        <v/>
      </c>
      <c r="AP2273" s="192">
        <f t="shared" si="604"/>
        <v>4.5000000000000005E-3</v>
      </c>
      <c r="AQ2273" s="193">
        <f t="shared" si="605"/>
        <v>2.1999999999999999E-2</v>
      </c>
      <c r="AR2273" s="192">
        <f t="shared" si="606"/>
        <v>2.76E-2</v>
      </c>
      <c r="AS2273" s="192">
        <f t="shared" si="607"/>
        <v>3.2399999999999998E-2</v>
      </c>
      <c r="AT2273" s="192">
        <f t="shared" si="608"/>
        <v>3.5500000000000004E-2</v>
      </c>
      <c r="AU2273" s="193" t="str">
        <f t="shared" si="609"/>
        <v/>
      </c>
      <c r="AV2273" s="194">
        <f t="shared" si="610"/>
        <v>3.8300000000000001E-2</v>
      </c>
      <c r="AW2273" s="193">
        <f t="shared" si="611"/>
        <v>3.9E-2</v>
      </c>
      <c r="AX2273" s="193">
        <f t="shared" si="612"/>
        <v>3.95E-2</v>
      </c>
      <c r="AZ2273" s="193">
        <f t="shared" si="613"/>
        <v>2.9850000000000002E-2</v>
      </c>
    </row>
    <row r="2274" spans="1:52" s="5" customFormat="1" ht="11.25" x14ac:dyDescent="0.2">
      <c r="A2274" s="203">
        <v>41305</v>
      </c>
      <c r="B2274" s="11"/>
      <c r="C2274" s="11"/>
      <c r="D2274" s="15"/>
      <c r="E2274" s="204"/>
      <c r="F2274" s="8"/>
      <c r="G2274" s="8"/>
      <c r="H2274" s="15"/>
      <c r="I2274" s="204"/>
      <c r="J2274" s="8"/>
      <c r="K2274" s="8"/>
      <c r="L2274" s="15"/>
      <c r="M2274" s="204"/>
      <c r="N2274" s="8"/>
      <c r="O2274" s="8"/>
      <c r="P2274" s="15">
        <v>7.0000000000000001E-3</v>
      </c>
      <c r="Q2274" s="204">
        <v>7.1999999999999998E-3</v>
      </c>
      <c r="R2274" s="8">
        <v>2.1899999999999999E-2</v>
      </c>
      <c r="S2274" s="204">
        <v>2.23E-2</v>
      </c>
      <c r="T2274" s="205">
        <v>2.7699999999999999E-2</v>
      </c>
      <c r="U2274" s="204">
        <v>2.81E-2</v>
      </c>
      <c r="V2274" s="8">
        <v>3.2500000000000001E-2</v>
      </c>
      <c r="W2274" s="204">
        <v>3.3099999999999997E-2</v>
      </c>
      <c r="X2274" s="8">
        <v>3.5499999999999997E-2</v>
      </c>
      <c r="Y2274" s="204">
        <v>3.6299999999999999E-2</v>
      </c>
      <c r="Z2274" s="8"/>
      <c r="AA2274" s="204"/>
      <c r="AB2274" s="8">
        <v>3.8199999999999998E-2</v>
      </c>
      <c r="AC2274" s="204">
        <v>3.9199999999999999E-2</v>
      </c>
      <c r="AD2274" s="8">
        <v>3.8899999999999997E-2</v>
      </c>
      <c r="AE2274" s="204">
        <v>3.9899999999999998E-2</v>
      </c>
      <c r="AF2274" s="8">
        <v>3.95E-2</v>
      </c>
      <c r="AG2274" s="204">
        <v>4.0500000000000001E-2</v>
      </c>
      <c r="AI2274" s="192" t="str">
        <f t="shared" si="597"/>
        <v/>
      </c>
      <c r="AJ2274" s="192" t="str">
        <f t="shared" si="598"/>
        <v/>
      </c>
      <c r="AK2274" s="192" t="str">
        <f t="shared" si="599"/>
        <v/>
      </c>
      <c r="AL2274" s="192" t="str">
        <f t="shared" si="600"/>
        <v/>
      </c>
      <c r="AM2274" s="192" t="str">
        <f t="shared" si="601"/>
        <v/>
      </c>
      <c r="AN2274" s="192" t="str">
        <f t="shared" si="602"/>
        <v/>
      </c>
      <c r="AO2274" s="193" t="str">
        <f t="shared" si="603"/>
        <v/>
      </c>
      <c r="AP2274" s="192">
        <f t="shared" si="604"/>
        <v>7.1000000000000004E-3</v>
      </c>
      <c r="AQ2274" s="193">
        <f t="shared" si="605"/>
        <v>2.2100000000000002E-2</v>
      </c>
      <c r="AR2274" s="192">
        <f t="shared" si="606"/>
        <v>2.7900000000000001E-2</v>
      </c>
      <c r="AS2274" s="192">
        <f t="shared" si="607"/>
        <v>3.2799999999999996E-2</v>
      </c>
      <c r="AT2274" s="192">
        <f t="shared" si="608"/>
        <v>3.5900000000000001E-2</v>
      </c>
      <c r="AU2274" s="193" t="str">
        <f t="shared" si="609"/>
        <v/>
      </c>
      <c r="AV2274" s="194">
        <f t="shared" si="610"/>
        <v>3.8699999999999998E-2</v>
      </c>
      <c r="AW2274" s="193">
        <f t="shared" si="611"/>
        <v>3.9399999999999998E-2</v>
      </c>
      <c r="AX2274" s="193">
        <f t="shared" si="612"/>
        <v>0.04</v>
      </c>
      <c r="AZ2274" s="193">
        <f t="shared" si="613"/>
        <v>3.0487500000000004E-2</v>
      </c>
    </row>
    <row r="2275" spans="1:52" s="5" customFormat="1" ht="11.25" x14ac:dyDescent="0.2">
      <c r="A2275" s="203">
        <v>41306</v>
      </c>
      <c r="B2275" s="11"/>
      <c r="C2275" s="11"/>
      <c r="D2275" s="15"/>
      <c r="E2275" s="204"/>
      <c r="F2275" s="8"/>
      <c r="G2275" s="8"/>
      <c r="H2275" s="15"/>
      <c r="I2275" s="204"/>
      <c r="J2275" s="8"/>
      <c r="K2275" s="8"/>
      <c r="L2275" s="15"/>
      <c r="M2275" s="204"/>
      <c r="N2275" s="8"/>
      <c r="O2275" s="8"/>
      <c r="P2275" s="15">
        <v>7.0000000000000001E-3</v>
      </c>
      <c r="Q2275" s="204">
        <v>7.1999999999999998E-3</v>
      </c>
      <c r="R2275" s="8">
        <v>2.2800000000000001E-2</v>
      </c>
      <c r="S2275" s="204">
        <v>2.3199999999999998E-2</v>
      </c>
      <c r="T2275" s="205">
        <v>2.81E-2</v>
      </c>
      <c r="U2275" s="204">
        <v>2.8500000000000001E-2</v>
      </c>
      <c r="V2275" s="8">
        <v>3.2899999999999999E-2</v>
      </c>
      <c r="W2275" s="204">
        <v>3.3500000000000002E-2</v>
      </c>
      <c r="X2275" s="8">
        <v>3.5700000000000003E-2</v>
      </c>
      <c r="Y2275" s="204">
        <v>3.6499999999999998E-2</v>
      </c>
      <c r="Z2275" s="8"/>
      <c r="AA2275" s="204"/>
      <c r="AB2275" s="8">
        <v>3.8399999999999997E-2</v>
      </c>
      <c r="AC2275" s="204">
        <v>3.9399999999999998E-2</v>
      </c>
      <c r="AD2275" s="8">
        <v>3.9300000000000002E-2</v>
      </c>
      <c r="AE2275" s="204">
        <v>4.0300000000000002E-2</v>
      </c>
      <c r="AF2275" s="8">
        <v>3.9899999999999998E-2</v>
      </c>
      <c r="AG2275" s="204">
        <v>4.0899999999999999E-2</v>
      </c>
      <c r="AI2275" s="192" t="str">
        <f t="shared" si="597"/>
        <v/>
      </c>
      <c r="AJ2275" s="192" t="str">
        <f t="shared" si="598"/>
        <v/>
      </c>
      <c r="AK2275" s="192" t="str">
        <f t="shared" si="599"/>
        <v/>
      </c>
      <c r="AL2275" s="192" t="str">
        <f t="shared" si="600"/>
        <v/>
      </c>
      <c r="AM2275" s="192" t="str">
        <f t="shared" si="601"/>
        <v/>
      </c>
      <c r="AN2275" s="192" t="str">
        <f t="shared" si="602"/>
        <v/>
      </c>
      <c r="AO2275" s="193" t="str">
        <f t="shared" si="603"/>
        <v/>
      </c>
      <c r="AP2275" s="192">
        <f t="shared" si="604"/>
        <v>7.1000000000000004E-3</v>
      </c>
      <c r="AQ2275" s="193">
        <f t="shared" si="605"/>
        <v>2.3E-2</v>
      </c>
      <c r="AR2275" s="192">
        <f t="shared" si="606"/>
        <v>2.8299999999999999E-2</v>
      </c>
      <c r="AS2275" s="192">
        <f t="shared" si="607"/>
        <v>3.32E-2</v>
      </c>
      <c r="AT2275" s="192">
        <f t="shared" si="608"/>
        <v>3.61E-2</v>
      </c>
      <c r="AU2275" s="193" t="str">
        <f t="shared" si="609"/>
        <v/>
      </c>
      <c r="AV2275" s="194">
        <f t="shared" si="610"/>
        <v>3.8899999999999997E-2</v>
      </c>
      <c r="AW2275" s="193">
        <f t="shared" si="611"/>
        <v>3.9800000000000002E-2</v>
      </c>
      <c r="AX2275" s="193">
        <f t="shared" si="612"/>
        <v>4.0399999999999998E-2</v>
      </c>
      <c r="AZ2275" s="193">
        <f t="shared" si="613"/>
        <v>3.0849999999999999E-2</v>
      </c>
    </row>
    <row r="2276" spans="1:52" s="5" customFormat="1" ht="11.25" x14ac:dyDescent="0.2">
      <c r="A2276" s="203">
        <v>41309</v>
      </c>
      <c r="B2276" s="11"/>
      <c r="C2276" s="11"/>
      <c r="D2276" s="15"/>
      <c r="E2276" s="204"/>
      <c r="F2276" s="8"/>
      <c r="G2276" s="8"/>
      <c r="H2276" s="15"/>
      <c r="I2276" s="204"/>
      <c r="J2276" s="8"/>
      <c r="K2276" s="8"/>
      <c r="L2276" s="15"/>
      <c r="M2276" s="204"/>
      <c r="N2276" s="8"/>
      <c r="O2276" s="8"/>
      <c r="P2276" s="15">
        <v>1.0200000000000001E-2</v>
      </c>
      <c r="Q2276" s="204">
        <v>1.04E-2</v>
      </c>
      <c r="R2276" s="8">
        <v>2.3300000000000001E-2</v>
      </c>
      <c r="S2276" s="204">
        <v>2.3699999999999999E-2</v>
      </c>
      <c r="T2276" s="205">
        <v>2.8500000000000001E-2</v>
      </c>
      <c r="U2276" s="204">
        <v>2.8899999999999999E-2</v>
      </c>
      <c r="V2276" s="8">
        <v>3.32E-2</v>
      </c>
      <c r="W2276" s="204">
        <v>3.3799999999999997E-2</v>
      </c>
      <c r="X2276" s="8">
        <v>3.6400000000000002E-2</v>
      </c>
      <c r="Y2276" s="204">
        <v>3.7199999999999997E-2</v>
      </c>
      <c r="Z2276" s="8"/>
      <c r="AA2276" s="204"/>
      <c r="AB2276" s="8">
        <v>3.8800000000000001E-2</v>
      </c>
      <c r="AC2276" s="204">
        <v>3.9800000000000002E-2</v>
      </c>
      <c r="AD2276" s="8">
        <v>3.9399999999999998E-2</v>
      </c>
      <c r="AE2276" s="204">
        <v>4.0399999999999998E-2</v>
      </c>
      <c r="AF2276" s="8">
        <v>0.04</v>
      </c>
      <c r="AG2276" s="204">
        <v>4.1000000000000002E-2</v>
      </c>
      <c r="AI2276" s="192" t="str">
        <f t="shared" si="597"/>
        <v/>
      </c>
      <c r="AJ2276" s="192" t="str">
        <f t="shared" si="598"/>
        <v/>
      </c>
      <c r="AK2276" s="192" t="str">
        <f t="shared" si="599"/>
        <v/>
      </c>
      <c r="AL2276" s="192" t="str">
        <f t="shared" si="600"/>
        <v/>
      </c>
      <c r="AM2276" s="192" t="str">
        <f t="shared" si="601"/>
        <v/>
      </c>
      <c r="AN2276" s="192" t="str">
        <f t="shared" si="602"/>
        <v/>
      </c>
      <c r="AO2276" s="193" t="str">
        <f t="shared" si="603"/>
        <v/>
      </c>
      <c r="AP2276" s="192">
        <f t="shared" si="604"/>
        <v>1.03E-2</v>
      </c>
      <c r="AQ2276" s="193">
        <f t="shared" si="605"/>
        <v>2.35E-2</v>
      </c>
      <c r="AR2276" s="192">
        <f t="shared" si="606"/>
        <v>2.87E-2</v>
      </c>
      <c r="AS2276" s="192">
        <f t="shared" si="607"/>
        <v>3.3500000000000002E-2</v>
      </c>
      <c r="AT2276" s="192">
        <f t="shared" si="608"/>
        <v>3.6799999999999999E-2</v>
      </c>
      <c r="AU2276" s="193" t="str">
        <f t="shared" si="609"/>
        <v/>
      </c>
      <c r="AV2276" s="194">
        <f t="shared" si="610"/>
        <v>3.9300000000000002E-2</v>
      </c>
      <c r="AW2276" s="193">
        <f t="shared" si="611"/>
        <v>3.9899999999999998E-2</v>
      </c>
      <c r="AX2276" s="193">
        <f t="shared" si="612"/>
        <v>4.0500000000000001E-2</v>
      </c>
      <c r="AZ2276" s="193">
        <f t="shared" si="613"/>
        <v>3.15625E-2</v>
      </c>
    </row>
    <row r="2277" spans="1:52" s="5" customFormat="1" ht="11.25" x14ac:dyDescent="0.2">
      <c r="A2277" s="203">
        <v>41310</v>
      </c>
      <c r="B2277" s="11"/>
      <c r="C2277" s="11"/>
      <c r="D2277" s="15"/>
      <c r="E2277" s="204"/>
      <c r="F2277" s="8"/>
      <c r="G2277" s="8"/>
      <c r="H2277" s="15"/>
      <c r="I2277" s="204"/>
      <c r="J2277" s="8"/>
      <c r="K2277" s="8"/>
      <c r="L2277" s="15"/>
      <c r="M2277" s="204"/>
      <c r="N2277" s="8"/>
      <c r="O2277" s="8"/>
      <c r="P2277" s="15">
        <v>9.1999999999999998E-3</v>
      </c>
      <c r="Q2277" s="204">
        <v>9.4000000000000004E-3</v>
      </c>
      <c r="R2277" s="8">
        <v>2.3599999999999999E-2</v>
      </c>
      <c r="S2277" s="204">
        <v>2.4E-2</v>
      </c>
      <c r="T2277" s="205">
        <v>2.93E-2</v>
      </c>
      <c r="U2277" s="204">
        <v>2.9700000000000001E-2</v>
      </c>
      <c r="V2277" s="8">
        <v>3.39E-2</v>
      </c>
      <c r="W2277" s="204">
        <v>3.4500000000000003E-2</v>
      </c>
      <c r="X2277" s="8">
        <v>3.73E-2</v>
      </c>
      <c r="Y2277" s="204">
        <v>3.8100000000000002E-2</v>
      </c>
      <c r="Z2277" s="8"/>
      <c r="AA2277" s="204"/>
      <c r="AB2277" s="8">
        <v>3.9300000000000002E-2</v>
      </c>
      <c r="AC2277" s="204">
        <v>4.0300000000000002E-2</v>
      </c>
      <c r="AD2277" s="8">
        <v>3.9600000000000003E-2</v>
      </c>
      <c r="AE2277" s="204">
        <v>4.0599999999999997E-2</v>
      </c>
      <c r="AF2277" s="8">
        <v>4.0399999999999998E-2</v>
      </c>
      <c r="AG2277" s="204">
        <v>4.1399999999999999E-2</v>
      </c>
      <c r="AI2277" s="192" t="str">
        <f t="shared" si="597"/>
        <v/>
      </c>
      <c r="AJ2277" s="192" t="str">
        <f t="shared" si="598"/>
        <v/>
      </c>
      <c r="AK2277" s="192" t="str">
        <f t="shared" si="599"/>
        <v/>
      </c>
      <c r="AL2277" s="192" t="str">
        <f t="shared" si="600"/>
        <v/>
      </c>
      <c r="AM2277" s="192" t="str">
        <f t="shared" si="601"/>
        <v/>
      </c>
      <c r="AN2277" s="192" t="str">
        <f t="shared" si="602"/>
        <v/>
      </c>
      <c r="AO2277" s="193" t="str">
        <f t="shared" si="603"/>
        <v/>
      </c>
      <c r="AP2277" s="192">
        <f t="shared" si="604"/>
        <v>9.2999999999999992E-3</v>
      </c>
      <c r="AQ2277" s="193">
        <f t="shared" si="605"/>
        <v>2.3800000000000002E-2</v>
      </c>
      <c r="AR2277" s="192">
        <f t="shared" si="606"/>
        <v>2.9499999999999998E-2</v>
      </c>
      <c r="AS2277" s="192">
        <f t="shared" si="607"/>
        <v>3.4200000000000001E-2</v>
      </c>
      <c r="AT2277" s="192">
        <f t="shared" si="608"/>
        <v>3.7699999999999997E-2</v>
      </c>
      <c r="AU2277" s="193" t="str">
        <f t="shared" si="609"/>
        <v/>
      </c>
      <c r="AV2277" s="194">
        <f t="shared" si="610"/>
        <v>3.9800000000000002E-2</v>
      </c>
      <c r="AW2277" s="193">
        <f t="shared" si="611"/>
        <v>4.0099999999999997E-2</v>
      </c>
      <c r="AX2277" s="193">
        <f t="shared" si="612"/>
        <v>4.0899999999999999E-2</v>
      </c>
      <c r="AZ2277" s="193">
        <f t="shared" si="613"/>
        <v>3.1912500000000003E-2</v>
      </c>
    </row>
    <row r="2278" spans="1:52" s="5" customFormat="1" ht="11.25" x14ac:dyDescent="0.2">
      <c r="A2278" s="203">
        <v>41311</v>
      </c>
      <c r="B2278" s="11"/>
      <c r="C2278" s="11"/>
      <c r="D2278" s="15"/>
      <c r="E2278" s="204"/>
      <c r="F2278" s="8"/>
      <c r="G2278" s="8"/>
      <c r="H2278" s="15"/>
      <c r="I2278" s="204"/>
      <c r="J2278" s="8"/>
      <c r="K2278" s="8"/>
      <c r="L2278" s="15"/>
      <c r="M2278" s="204"/>
      <c r="N2278" s="8"/>
      <c r="O2278" s="8"/>
      <c r="P2278" s="15">
        <v>1.37E-2</v>
      </c>
      <c r="Q2278" s="204">
        <v>1.3899999999999999E-2</v>
      </c>
      <c r="R2278" s="8">
        <v>2.47E-2</v>
      </c>
      <c r="S2278" s="204">
        <v>2.5100000000000001E-2</v>
      </c>
      <c r="T2278" s="205">
        <v>3.0499999999999999E-2</v>
      </c>
      <c r="U2278" s="204">
        <v>3.09E-2</v>
      </c>
      <c r="V2278" s="8">
        <v>3.5000000000000003E-2</v>
      </c>
      <c r="W2278" s="204">
        <v>3.56E-2</v>
      </c>
      <c r="X2278" s="8">
        <v>3.85E-2</v>
      </c>
      <c r="Y2278" s="204">
        <v>3.9300000000000002E-2</v>
      </c>
      <c r="Z2278" s="8"/>
      <c r="AA2278" s="204"/>
      <c r="AB2278" s="8">
        <v>3.9699999999999999E-2</v>
      </c>
      <c r="AC2278" s="204">
        <v>4.07E-2</v>
      </c>
      <c r="AD2278" s="8">
        <v>4.0399999999999998E-2</v>
      </c>
      <c r="AE2278" s="204">
        <v>4.1399999999999999E-2</v>
      </c>
      <c r="AF2278" s="8">
        <v>4.0599999999999997E-2</v>
      </c>
      <c r="AG2278" s="204">
        <v>4.1599999999999998E-2</v>
      </c>
      <c r="AI2278" s="192" t="str">
        <f t="shared" si="597"/>
        <v/>
      </c>
      <c r="AJ2278" s="192" t="str">
        <f t="shared" si="598"/>
        <v/>
      </c>
      <c r="AK2278" s="192" t="str">
        <f t="shared" si="599"/>
        <v/>
      </c>
      <c r="AL2278" s="192" t="str">
        <f t="shared" si="600"/>
        <v/>
      </c>
      <c r="AM2278" s="192" t="str">
        <f t="shared" si="601"/>
        <v/>
      </c>
      <c r="AN2278" s="192" t="str">
        <f t="shared" si="602"/>
        <v/>
      </c>
      <c r="AO2278" s="193" t="str">
        <f t="shared" si="603"/>
        <v/>
      </c>
      <c r="AP2278" s="192">
        <f t="shared" si="604"/>
        <v>1.38E-2</v>
      </c>
      <c r="AQ2278" s="193">
        <f t="shared" si="605"/>
        <v>2.4899999999999999E-2</v>
      </c>
      <c r="AR2278" s="192">
        <f t="shared" si="606"/>
        <v>3.0699999999999998E-2</v>
      </c>
      <c r="AS2278" s="192">
        <f t="shared" si="607"/>
        <v>3.5299999999999998E-2</v>
      </c>
      <c r="AT2278" s="192">
        <f t="shared" si="608"/>
        <v>3.8900000000000004E-2</v>
      </c>
      <c r="AU2278" s="193" t="str">
        <f t="shared" si="609"/>
        <v/>
      </c>
      <c r="AV2278" s="194">
        <f t="shared" si="610"/>
        <v>4.02E-2</v>
      </c>
      <c r="AW2278" s="193">
        <f t="shared" si="611"/>
        <v>4.0899999999999999E-2</v>
      </c>
      <c r="AX2278" s="193">
        <f t="shared" si="612"/>
        <v>4.1099999999999998E-2</v>
      </c>
      <c r="AZ2278" s="193">
        <f t="shared" si="613"/>
        <v>3.3225000000000005E-2</v>
      </c>
    </row>
    <row r="2279" spans="1:52" s="5" customFormat="1" ht="11.25" x14ac:dyDescent="0.2">
      <c r="A2279" s="203">
        <v>41312</v>
      </c>
      <c r="B2279" s="11"/>
      <c r="C2279" s="11"/>
      <c r="D2279" s="15"/>
      <c r="E2279" s="204"/>
      <c r="F2279" s="8"/>
      <c r="G2279" s="8"/>
      <c r="H2279" s="15"/>
      <c r="I2279" s="204"/>
      <c r="J2279" s="8"/>
      <c r="K2279" s="8"/>
      <c r="L2279" s="15"/>
      <c r="M2279" s="204"/>
      <c r="N2279" s="8"/>
      <c r="O2279" s="8"/>
      <c r="P2279" s="15">
        <v>1.3899999999999999E-2</v>
      </c>
      <c r="Q2279" s="204">
        <v>1.41E-2</v>
      </c>
      <c r="R2279" s="8">
        <v>2.5100000000000001E-2</v>
      </c>
      <c r="S2279" s="204">
        <v>2.5499999999999998E-2</v>
      </c>
      <c r="T2279" s="205">
        <v>3.1E-2</v>
      </c>
      <c r="U2279" s="204">
        <v>3.1399999999999997E-2</v>
      </c>
      <c r="V2279" s="8">
        <v>3.5700000000000003E-2</v>
      </c>
      <c r="W2279" s="204">
        <v>3.6299999999999999E-2</v>
      </c>
      <c r="X2279" s="8">
        <v>3.9E-2</v>
      </c>
      <c r="Y2279" s="204">
        <v>3.9800000000000002E-2</v>
      </c>
      <c r="Z2279" s="8"/>
      <c r="AA2279" s="204"/>
      <c r="AB2279" s="8">
        <v>4.0399999999999998E-2</v>
      </c>
      <c r="AC2279" s="204">
        <v>4.1399999999999999E-2</v>
      </c>
      <c r="AD2279" s="8">
        <v>4.0899999999999999E-2</v>
      </c>
      <c r="AE2279" s="204">
        <v>4.19E-2</v>
      </c>
      <c r="AF2279" s="8">
        <v>4.1500000000000002E-2</v>
      </c>
      <c r="AG2279" s="204">
        <v>4.2500000000000003E-2</v>
      </c>
      <c r="AI2279" s="192" t="str">
        <f t="shared" si="597"/>
        <v/>
      </c>
      <c r="AJ2279" s="192" t="str">
        <f t="shared" si="598"/>
        <v/>
      </c>
      <c r="AK2279" s="192" t="str">
        <f t="shared" si="599"/>
        <v/>
      </c>
      <c r="AL2279" s="192" t="str">
        <f t="shared" si="600"/>
        <v/>
      </c>
      <c r="AM2279" s="192" t="str">
        <f t="shared" si="601"/>
        <v/>
      </c>
      <c r="AN2279" s="192" t="str">
        <f t="shared" si="602"/>
        <v/>
      </c>
      <c r="AO2279" s="193" t="str">
        <f t="shared" si="603"/>
        <v/>
      </c>
      <c r="AP2279" s="192">
        <f t="shared" si="604"/>
        <v>1.3999999999999999E-2</v>
      </c>
      <c r="AQ2279" s="193">
        <f t="shared" si="605"/>
        <v>2.53E-2</v>
      </c>
      <c r="AR2279" s="192">
        <f t="shared" si="606"/>
        <v>3.1199999999999999E-2</v>
      </c>
      <c r="AS2279" s="192">
        <f t="shared" si="607"/>
        <v>3.6000000000000004E-2</v>
      </c>
      <c r="AT2279" s="192">
        <f t="shared" si="608"/>
        <v>3.9400000000000004E-2</v>
      </c>
      <c r="AU2279" s="193" t="str">
        <f t="shared" si="609"/>
        <v/>
      </c>
      <c r="AV2279" s="194">
        <f t="shared" si="610"/>
        <v>4.0899999999999999E-2</v>
      </c>
      <c r="AW2279" s="193">
        <f t="shared" si="611"/>
        <v>4.1399999999999999E-2</v>
      </c>
      <c r="AX2279" s="193">
        <f t="shared" si="612"/>
        <v>4.2000000000000003E-2</v>
      </c>
      <c r="AZ2279" s="193">
        <f t="shared" si="613"/>
        <v>3.3774999999999999E-2</v>
      </c>
    </row>
    <row r="2280" spans="1:52" s="5" customFormat="1" ht="11.25" x14ac:dyDescent="0.2">
      <c r="A2280" s="203">
        <v>41313</v>
      </c>
      <c r="B2280" s="11"/>
      <c r="C2280" s="11"/>
      <c r="D2280" s="15"/>
      <c r="E2280" s="204"/>
      <c r="F2280" s="8"/>
      <c r="G2280" s="8"/>
      <c r="H2280" s="15"/>
      <c r="I2280" s="204"/>
      <c r="J2280" s="8"/>
      <c r="K2280" s="8"/>
      <c r="L2280" s="15"/>
      <c r="M2280" s="204"/>
      <c r="N2280" s="8"/>
      <c r="O2280" s="8"/>
      <c r="P2280" s="15">
        <v>1.4E-2</v>
      </c>
      <c r="Q2280" s="204">
        <v>1.4200000000000001E-2</v>
      </c>
      <c r="R2280" s="8">
        <v>2.5600000000000001E-2</v>
      </c>
      <c r="S2280" s="204">
        <v>2.5999999999999999E-2</v>
      </c>
      <c r="T2280" s="205">
        <v>3.1800000000000002E-2</v>
      </c>
      <c r="U2280" s="204">
        <v>3.2199999999999999E-2</v>
      </c>
      <c r="V2280" s="8">
        <v>3.6499999999999998E-2</v>
      </c>
      <c r="W2280" s="204">
        <v>3.7100000000000001E-2</v>
      </c>
      <c r="X2280" s="8">
        <v>3.9600000000000003E-2</v>
      </c>
      <c r="Y2280" s="204">
        <v>4.0399999999999998E-2</v>
      </c>
      <c r="Z2280" s="8"/>
      <c r="AA2280" s="204"/>
      <c r="AB2280" s="8">
        <v>4.0800000000000003E-2</v>
      </c>
      <c r="AC2280" s="204">
        <v>4.1799999999999997E-2</v>
      </c>
      <c r="AD2280" s="8">
        <v>4.1599999999999998E-2</v>
      </c>
      <c r="AE2280" s="204">
        <v>4.2599999999999999E-2</v>
      </c>
      <c r="AF2280" s="8">
        <v>4.2200000000000001E-2</v>
      </c>
      <c r="AG2280" s="204">
        <v>4.3200000000000002E-2</v>
      </c>
      <c r="AI2280" s="192" t="str">
        <f t="shared" si="597"/>
        <v/>
      </c>
      <c r="AJ2280" s="192" t="str">
        <f t="shared" si="598"/>
        <v/>
      </c>
      <c r="AK2280" s="192" t="str">
        <f t="shared" si="599"/>
        <v/>
      </c>
      <c r="AL2280" s="192" t="str">
        <f t="shared" si="600"/>
        <v/>
      </c>
      <c r="AM2280" s="192" t="str">
        <f t="shared" si="601"/>
        <v/>
      </c>
      <c r="AN2280" s="192" t="str">
        <f t="shared" si="602"/>
        <v/>
      </c>
      <c r="AO2280" s="193" t="str">
        <f t="shared" si="603"/>
        <v/>
      </c>
      <c r="AP2280" s="192">
        <f t="shared" si="604"/>
        <v>1.4100000000000001E-2</v>
      </c>
      <c r="AQ2280" s="193">
        <f t="shared" si="605"/>
        <v>2.58E-2</v>
      </c>
      <c r="AR2280" s="192">
        <f t="shared" si="606"/>
        <v>3.2000000000000001E-2</v>
      </c>
      <c r="AS2280" s="192">
        <f t="shared" si="607"/>
        <v>3.6799999999999999E-2</v>
      </c>
      <c r="AT2280" s="192">
        <f t="shared" si="608"/>
        <v>0.04</v>
      </c>
      <c r="AU2280" s="193" t="str">
        <f t="shared" si="609"/>
        <v/>
      </c>
      <c r="AV2280" s="194">
        <f t="shared" si="610"/>
        <v>4.1300000000000003E-2</v>
      </c>
      <c r="AW2280" s="193">
        <f t="shared" si="611"/>
        <v>4.2099999999999999E-2</v>
      </c>
      <c r="AX2280" s="193">
        <f t="shared" si="612"/>
        <v>4.2700000000000002E-2</v>
      </c>
      <c r="AZ2280" s="193">
        <f t="shared" si="613"/>
        <v>3.4349999999999999E-2</v>
      </c>
    </row>
    <row r="2281" spans="1:52" s="5" customFormat="1" ht="11.25" x14ac:dyDescent="0.2">
      <c r="A2281" s="203">
        <v>41318</v>
      </c>
      <c r="B2281" s="11"/>
      <c r="C2281" s="11"/>
      <c r="D2281" s="15"/>
      <c r="E2281" s="204"/>
      <c r="F2281" s="8"/>
      <c r="G2281" s="8"/>
      <c r="H2281" s="15"/>
      <c r="I2281" s="204"/>
      <c r="J2281" s="8"/>
      <c r="K2281" s="8"/>
      <c r="L2281" s="15"/>
      <c r="M2281" s="204"/>
      <c r="N2281" s="8"/>
      <c r="O2281" s="8"/>
      <c r="P2281" s="15">
        <v>1.4200000000000001E-2</v>
      </c>
      <c r="Q2281" s="204">
        <v>1.44E-2</v>
      </c>
      <c r="R2281" s="8">
        <v>2.5600000000000001E-2</v>
      </c>
      <c r="S2281" s="204">
        <v>2.5999999999999999E-2</v>
      </c>
      <c r="T2281" s="205">
        <v>3.2000000000000001E-2</v>
      </c>
      <c r="U2281" s="204">
        <v>3.2399999999999998E-2</v>
      </c>
      <c r="V2281" s="8">
        <v>3.6999999999999998E-2</v>
      </c>
      <c r="W2281" s="204">
        <v>3.7600000000000001E-2</v>
      </c>
      <c r="X2281" s="8">
        <v>4.02E-2</v>
      </c>
      <c r="Y2281" s="204">
        <v>4.1000000000000002E-2</v>
      </c>
      <c r="Z2281" s="8"/>
      <c r="AA2281" s="204"/>
      <c r="AB2281" s="8">
        <v>4.1500000000000002E-2</v>
      </c>
      <c r="AC2281" s="204">
        <v>4.2500000000000003E-2</v>
      </c>
      <c r="AD2281" s="8">
        <v>4.19E-2</v>
      </c>
      <c r="AE2281" s="204">
        <v>4.2900000000000001E-2</v>
      </c>
      <c r="AF2281" s="8">
        <v>4.2500000000000003E-2</v>
      </c>
      <c r="AG2281" s="204">
        <v>4.3499999999999997E-2</v>
      </c>
      <c r="AI2281" s="192" t="str">
        <f t="shared" si="597"/>
        <v/>
      </c>
      <c r="AJ2281" s="192" t="str">
        <f t="shared" si="598"/>
        <v/>
      </c>
      <c r="AK2281" s="192" t="str">
        <f t="shared" si="599"/>
        <v/>
      </c>
      <c r="AL2281" s="192" t="str">
        <f t="shared" si="600"/>
        <v/>
      </c>
      <c r="AM2281" s="192" t="str">
        <f t="shared" si="601"/>
        <v/>
      </c>
      <c r="AN2281" s="192" t="str">
        <f t="shared" si="602"/>
        <v/>
      </c>
      <c r="AO2281" s="193" t="str">
        <f t="shared" si="603"/>
        <v/>
      </c>
      <c r="AP2281" s="192">
        <f t="shared" si="604"/>
        <v>1.43E-2</v>
      </c>
      <c r="AQ2281" s="193">
        <f t="shared" si="605"/>
        <v>2.58E-2</v>
      </c>
      <c r="AR2281" s="192">
        <f t="shared" si="606"/>
        <v>3.2199999999999999E-2</v>
      </c>
      <c r="AS2281" s="192">
        <f t="shared" si="607"/>
        <v>3.73E-2</v>
      </c>
      <c r="AT2281" s="192">
        <f t="shared" si="608"/>
        <v>4.0599999999999997E-2</v>
      </c>
      <c r="AU2281" s="193" t="str">
        <f t="shared" si="609"/>
        <v/>
      </c>
      <c r="AV2281" s="194">
        <f t="shared" si="610"/>
        <v>4.2000000000000003E-2</v>
      </c>
      <c r="AW2281" s="193">
        <f t="shared" si="611"/>
        <v>4.24E-2</v>
      </c>
      <c r="AX2281" s="193">
        <f t="shared" si="612"/>
        <v>4.2999999999999997E-2</v>
      </c>
      <c r="AZ2281" s="193">
        <f t="shared" si="613"/>
        <v>3.4700000000000002E-2</v>
      </c>
    </row>
    <row r="2282" spans="1:52" s="5" customFormat="1" ht="11.25" x14ac:dyDescent="0.2">
      <c r="A2282" s="203">
        <v>41319</v>
      </c>
      <c r="B2282" s="11"/>
      <c r="C2282" s="11"/>
      <c r="D2282" s="15"/>
      <c r="E2282" s="204"/>
      <c r="F2282" s="8"/>
      <c r="G2282" s="8"/>
      <c r="H2282" s="15"/>
      <c r="I2282" s="204"/>
      <c r="J2282" s="8"/>
      <c r="K2282" s="8"/>
      <c r="L2282" s="15"/>
      <c r="M2282" s="204"/>
      <c r="N2282" s="8"/>
      <c r="O2282" s="8"/>
      <c r="P2282" s="15">
        <v>1.3899999999999999E-2</v>
      </c>
      <c r="Q2282" s="204">
        <v>1.41E-2</v>
      </c>
      <c r="R2282" s="8">
        <v>2.5499999999999998E-2</v>
      </c>
      <c r="S2282" s="204">
        <v>2.5899999999999999E-2</v>
      </c>
      <c r="T2282" s="205">
        <v>3.1899999999999998E-2</v>
      </c>
      <c r="U2282" s="204">
        <v>3.2300000000000002E-2</v>
      </c>
      <c r="V2282" s="8">
        <v>3.6999999999999998E-2</v>
      </c>
      <c r="W2282" s="204">
        <v>3.7600000000000001E-2</v>
      </c>
      <c r="X2282" s="8">
        <v>0.04</v>
      </c>
      <c r="Y2282" s="204">
        <v>4.0800000000000003E-2</v>
      </c>
      <c r="Z2282" s="8"/>
      <c r="AA2282" s="204"/>
      <c r="AB2282" s="8">
        <v>4.1500000000000002E-2</v>
      </c>
      <c r="AC2282" s="204">
        <v>4.2500000000000003E-2</v>
      </c>
      <c r="AD2282" s="8">
        <v>4.19E-2</v>
      </c>
      <c r="AE2282" s="204">
        <v>4.2900000000000001E-2</v>
      </c>
      <c r="AF2282" s="8">
        <v>4.2500000000000003E-2</v>
      </c>
      <c r="AG2282" s="204">
        <v>4.3499999999999997E-2</v>
      </c>
      <c r="AI2282" s="192" t="str">
        <f t="shared" si="597"/>
        <v/>
      </c>
      <c r="AJ2282" s="192" t="str">
        <f t="shared" si="598"/>
        <v/>
      </c>
      <c r="AK2282" s="192" t="str">
        <f t="shared" si="599"/>
        <v/>
      </c>
      <c r="AL2282" s="192" t="str">
        <f t="shared" si="600"/>
        <v/>
      </c>
      <c r="AM2282" s="192" t="str">
        <f t="shared" si="601"/>
        <v/>
      </c>
      <c r="AN2282" s="192" t="str">
        <f t="shared" si="602"/>
        <v/>
      </c>
      <c r="AO2282" s="193" t="str">
        <f t="shared" si="603"/>
        <v/>
      </c>
      <c r="AP2282" s="192">
        <f t="shared" si="604"/>
        <v>1.3999999999999999E-2</v>
      </c>
      <c r="AQ2282" s="193">
        <f t="shared" si="605"/>
        <v>2.5700000000000001E-2</v>
      </c>
      <c r="AR2282" s="192">
        <f t="shared" si="606"/>
        <v>3.2100000000000004E-2</v>
      </c>
      <c r="AS2282" s="192">
        <f t="shared" si="607"/>
        <v>3.73E-2</v>
      </c>
      <c r="AT2282" s="192">
        <f t="shared" si="608"/>
        <v>4.0400000000000005E-2</v>
      </c>
      <c r="AU2282" s="193" t="str">
        <f t="shared" si="609"/>
        <v/>
      </c>
      <c r="AV2282" s="194">
        <f t="shared" si="610"/>
        <v>4.2000000000000003E-2</v>
      </c>
      <c r="AW2282" s="193">
        <f t="shared" si="611"/>
        <v>4.24E-2</v>
      </c>
      <c r="AX2282" s="193">
        <f t="shared" si="612"/>
        <v>4.2999999999999997E-2</v>
      </c>
      <c r="AZ2282" s="193">
        <f t="shared" si="613"/>
        <v>3.4612500000000004E-2</v>
      </c>
    </row>
    <row r="2283" spans="1:52" s="5" customFormat="1" ht="11.25" x14ac:dyDescent="0.2">
      <c r="A2283" s="203">
        <v>41320</v>
      </c>
      <c r="B2283" s="11"/>
      <c r="C2283" s="11"/>
      <c r="D2283" s="15"/>
      <c r="E2283" s="204"/>
      <c r="F2283" s="8"/>
      <c r="G2283" s="8"/>
      <c r="H2283" s="15"/>
      <c r="I2283" s="204"/>
      <c r="J2283" s="8"/>
      <c r="K2283" s="8"/>
      <c r="L2283" s="15"/>
      <c r="M2283" s="204"/>
      <c r="N2283" s="8"/>
      <c r="O2283" s="8"/>
      <c r="P2283" s="15">
        <v>1.43E-2</v>
      </c>
      <c r="Q2283" s="204">
        <v>1.4500000000000001E-2</v>
      </c>
      <c r="R2283" s="8">
        <v>2.6800000000000001E-2</v>
      </c>
      <c r="S2283" s="204">
        <v>2.7199999999999998E-2</v>
      </c>
      <c r="T2283" s="205">
        <v>3.2500000000000001E-2</v>
      </c>
      <c r="U2283" s="204">
        <v>3.2899999999999999E-2</v>
      </c>
      <c r="V2283" s="8">
        <v>3.6900000000000002E-2</v>
      </c>
      <c r="W2283" s="204">
        <v>3.7499999999999999E-2</v>
      </c>
      <c r="X2283" s="8">
        <v>3.9899999999999998E-2</v>
      </c>
      <c r="Y2283" s="204">
        <v>4.07E-2</v>
      </c>
      <c r="Z2283" s="8"/>
      <c r="AA2283" s="204"/>
      <c r="AB2283" s="8">
        <v>4.1399999999999999E-2</v>
      </c>
      <c r="AC2283" s="204">
        <v>4.24E-2</v>
      </c>
      <c r="AD2283" s="8">
        <v>4.1799999999999997E-2</v>
      </c>
      <c r="AE2283" s="204">
        <v>4.2799999999999998E-2</v>
      </c>
      <c r="AF2283" s="8">
        <v>4.24E-2</v>
      </c>
      <c r="AG2283" s="204">
        <v>4.3400000000000001E-2</v>
      </c>
      <c r="AI2283" s="192" t="str">
        <f t="shared" si="597"/>
        <v/>
      </c>
      <c r="AJ2283" s="192" t="str">
        <f t="shared" si="598"/>
        <v/>
      </c>
      <c r="AK2283" s="192" t="str">
        <f t="shared" si="599"/>
        <v/>
      </c>
      <c r="AL2283" s="192" t="str">
        <f t="shared" si="600"/>
        <v/>
      </c>
      <c r="AM2283" s="192" t="str">
        <f t="shared" si="601"/>
        <v/>
      </c>
      <c r="AN2283" s="192" t="str">
        <f t="shared" si="602"/>
        <v/>
      </c>
      <c r="AO2283" s="193" t="str">
        <f t="shared" si="603"/>
        <v/>
      </c>
      <c r="AP2283" s="192">
        <f t="shared" si="604"/>
        <v>1.44E-2</v>
      </c>
      <c r="AQ2283" s="193">
        <f t="shared" si="605"/>
        <v>2.7E-2</v>
      </c>
      <c r="AR2283" s="192">
        <f t="shared" si="606"/>
        <v>3.27E-2</v>
      </c>
      <c r="AS2283" s="192">
        <f t="shared" si="607"/>
        <v>3.7199999999999997E-2</v>
      </c>
      <c r="AT2283" s="192">
        <f t="shared" si="608"/>
        <v>4.0300000000000002E-2</v>
      </c>
      <c r="AU2283" s="193" t="str">
        <f t="shared" si="609"/>
        <v/>
      </c>
      <c r="AV2283" s="194">
        <f t="shared" si="610"/>
        <v>4.19E-2</v>
      </c>
      <c r="AW2283" s="193">
        <f t="shared" si="611"/>
        <v>4.2299999999999997E-2</v>
      </c>
      <c r="AX2283" s="193">
        <f t="shared" si="612"/>
        <v>4.2900000000000001E-2</v>
      </c>
      <c r="AZ2283" s="193">
        <f t="shared" si="613"/>
        <v>3.48375E-2</v>
      </c>
    </row>
    <row r="2284" spans="1:52" s="5" customFormat="1" ht="11.25" x14ac:dyDescent="0.2">
      <c r="A2284" s="203">
        <v>41323</v>
      </c>
      <c r="B2284" s="11"/>
      <c r="C2284" s="11"/>
      <c r="D2284" s="15"/>
      <c r="E2284" s="204"/>
      <c r="F2284" s="8"/>
      <c r="G2284" s="8"/>
      <c r="H2284" s="15"/>
      <c r="I2284" s="204"/>
      <c r="J2284" s="8"/>
      <c r="K2284" s="8"/>
      <c r="L2284" s="15"/>
      <c r="M2284" s="204"/>
      <c r="N2284" s="8"/>
      <c r="O2284" s="8"/>
      <c r="P2284" s="15">
        <v>1.4999999999999999E-2</v>
      </c>
      <c r="Q2284" s="204">
        <v>1.52E-2</v>
      </c>
      <c r="R2284" s="8">
        <v>2.8400000000000002E-2</v>
      </c>
      <c r="S2284" s="204">
        <v>2.8799999999999999E-2</v>
      </c>
      <c r="T2284" s="205">
        <v>3.2800000000000003E-2</v>
      </c>
      <c r="U2284" s="204">
        <v>3.32E-2</v>
      </c>
      <c r="V2284" s="8">
        <v>3.6499999999999998E-2</v>
      </c>
      <c r="W2284" s="204">
        <v>3.7100000000000001E-2</v>
      </c>
      <c r="X2284" s="8">
        <v>3.9699999999999999E-2</v>
      </c>
      <c r="Y2284" s="204">
        <v>4.0500000000000001E-2</v>
      </c>
      <c r="Z2284" s="8"/>
      <c r="AA2284" s="204"/>
      <c r="AB2284" s="8">
        <v>4.1200000000000001E-2</v>
      </c>
      <c r="AC2284" s="204">
        <v>4.2200000000000001E-2</v>
      </c>
      <c r="AD2284" s="8">
        <v>4.1300000000000003E-2</v>
      </c>
      <c r="AE2284" s="204">
        <v>4.2299999999999997E-2</v>
      </c>
      <c r="AF2284" s="8">
        <v>4.19E-2</v>
      </c>
      <c r="AG2284" s="204">
        <v>4.2900000000000001E-2</v>
      </c>
      <c r="AI2284" s="192" t="str">
        <f t="shared" si="597"/>
        <v/>
      </c>
      <c r="AJ2284" s="192" t="str">
        <f t="shared" si="598"/>
        <v/>
      </c>
      <c r="AK2284" s="192" t="str">
        <f t="shared" si="599"/>
        <v/>
      </c>
      <c r="AL2284" s="192" t="str">
        <f t="shared" si="600"/>
        <v/>
      </c>
      <c r="AM2284" s="192" t="str">
        <f t="shared" si="601"/>
        <v/>
      </c>
      <c r="AN2284" s="192" t="str">
        <f t="shared" si="602"/>
        <v/>
      </c>
      <c r="AO2284" s="193" t="str">
        <f t="shared" si="603"/>
        <v/>
      </c>
      <c r="AP2284" s="192">
        <f t="shared" si="604"/>
        <v>1.5099999999999999E-2</v>
      </c>
      <c r="AQ2284" s="193">
        <f t="shared" si="605"/>
        <v>2.86E-2</v>
      </c>
      <c r="AR2284" s="192">
        <f t="shared" si="606"/>
        <v>3.3000000000000002E-2</v>
      </c>
      <c r="AS2284" s="192">
        <f t="shared" si="607"/>
        <v>3.6799999999999999E-2</v>
      </c>
      <c r="AT2284" s="192">
        <f t="shared" si="608"/>
        <v>4.0099999999999997E-2</v>
      </c>
      <c r="AU2284" s="193" t="str">
        <f t="shared" si="609"/>
        <v/>
      </c>
      <c r="AV2284" s="194">
        <f t="shared" si="610"/>
        <v>4.1700000000000001E-2</v>
      </c>
      <c r="AW2284" s="193">
        <f t="shared" si="611"/>
        <v>4.1800000000000004E-2</v>
      </c>
      <c r="AX2284" s="193">
        <f t="shared" si="612"/>
        <v>4.24E-2</v>
      </c>
      <c r="AZ2284" s="193">
        <f t="shared" si="613"/>
        <v>3.4937500000000003E-2</v>
      </c>
    </row>
    <row r="2285" spans="1:52" s="5" customFormat="1" ht="11.25" x14ac:dyDescent="0.2">
      <c r="A2285" s="203">
        <v>41324</v>
      </c>
      <c r="B2285" s="11"/>
      <c r="C2285" s="11"/>
      <c r="D2285" s="15"/>
      <c r="E2285" s="204"/>
      <c r="F2285" s="8"/>
      <c r="G2285" s="8"/>
      <c r="H2285" s="15"/>
      <c r="I2285" s="204"/>
      <c r="J2285" s="8"/>
      <c r="K2285" s="8"/>
      <c r="L2285" s="15"/>
      <c r="M2285" s="204"/>
      <c r="N2285" s="8"/>
      <c r="O2285" s="8"/>
      <c r="P2285" s="15">
        <v>1.55E-2</v>
      </c>
      <c r="Q2285" s="204">
        <v>1.5699999999999999E-2</v>
      </c>
      <c r="R2285" s="8">
        <v>2.86E-2</v>
      </c>
      <c r="S2285" s="204">
        <v>2.9000000000000001E-2</v>
      </c>
      <c r="T2285" s="205">
        <v>3.3000000000000002E-2</v>
      </c>
      <c r="U2285" s="204">
        <v>3.3399999999999999E-2</v>
      </c>
      <c r="V2285" s="8">
        <v>3.6700000000000003E-2</v>
      </c>
      <c r="W2285" s="204">
        <v>3.73E-2</v>
      </c>
      <c r="X2285" s="8">
        <v>3.9600000000000003E-2</v>
      </c>
      <c r="Y2285" s="204">
        <v>4.0399999999999998E-2</v>
      </c>
      <c r="Z2285" s="8"/>
      <c r="AA2285" s="204"/>
      <c r="AB2285" s="8">
        <v>4.1099999999999998E-2</v>
      </c>
      <c r="AC2285" s="204">
        <v>4.2099999999999999E-2</v>
      </c>
      <c r="AD2285" s="8">
        <v>4.1500000000000002E-2</v>
      </c>
      <c r="AE2285" s="204">
        <v>4.2500000000000003E-2</v>
      </c>
      <c r="AF2285" s="8">
        <v>4.2099999999999999E-2</v>
      </c>
      <c r="AG2285" s="204">
        <v>4.3099999999999999E-2</v>
      </c>
      <c r="AI2285" s="192" t="str">
        <f t="shared" si="597"/>
        <v/>
      </c>
      <c r="AJ2285" s="192" t="str">
        <f t="shared" si="598"/>
        <v/>
      </c>
      <c r="AK2285" s="192" t="str">
        <f t="shared" si="599"/>
        <v/>
      </c>
      <c r="AL2285" s="192" t="str">
        <f t="shared" si="600"/>
        <v/>
      </c>
      <c r="AM2285" s="192" t="str">
        <f t="shared" si="601"/>
        <v/>
      </c>
      <c r="AN2285" s="192" t="str">
        <f t="shared" si="602"/>
        <v/>
      </c>
      <c r="AO2285" s="193" t="str">
        <f t="shared" si="603"/>
        <v/>
      </c>
      <c r="AP2285" s="192">
        <f t="shared" si="604"/>
        <v>1.5599999999999999E-2</v>
      </c>
      <c r="AQ2285" s="193">
        <f t="shared" si="605"/>
        <v>2.8799999999999999E-2</v>
      </c>
      <c r="AR2285" s="192">
        <f t="shared" si="606"/>
        <v>3.32E-2</v>
      </c>
      <c r="AS2285" s="192">
        <f t="shared" si="607"/>
        <v>3.7000000000000005E-2</v>
      </c>
      <c r="AT2285" s="192">
        <f t="shared" si="608"/>
        <v>0.04</v>
      </c>
      <c r="AU2285" s="193" t="str">
        <f t="shared" si="609"/>
        <v/>
      </c>
      <c r="AV2285" s="194">
        <f t="shared" si="610"/>
        <v>4.1599999999999998E-2</v>
      </c>
      <c r="AW2285" s="193">
        <f t="shared" si="611"/>
        <v>4.2000000000000003E-2</v>
      </c>
      <c r="AX2285" s="193">
        <f t="shared" si="612"/>
        <v>4.2599999999999999E-2</v>
      </c>
      <c r="AZ2285" s="193">
        <f t="shared" si="613"/>
        <v>3.5100000000000006E-2</v>
      </c>
    </row>
    <row r="2286" spans="1:52" s="5" customFormat="1" ht="11.25" x14ac:dyDescent="0.2">
      <c r="A2286" s="203">
        <v>41325</v>
      </c>
      <c r="B2286" s="11"/>
      <c r="C2286" s="11"/>
      <c r="D2286" s="15"/>
      <c r="E2286" s="204"/>
      <c r="F2286" s="8"/>
      <c r="G2286" s="8"/>
      <c r="H2286" s="15"/>
      <c r="I2286" s="204"/>
      <c r="J2286" s="8"/>
      <c r="K2286" s="8"/>
      <c r="L2286" s="15"/>
      <c r="M2286" s="204"/>
      <c r="N2286" s="8"/>
      <c r="O2286" s="8"/>
      <c r="P2286" s="15">
        <v>1.5699999999999999E-2</v>
      </c>
      <c r="Q2286" s="204">
        <v>1.5900000000000001E-2</v>
      </c>
      <c r="R2286" s="8">
        <v>2.8400000000000002E-2</v>
      </c>
      <c r="S2286" s="204">
        <v>2.8799999999999999E-2</v>
      </c>
      <c r="T2286" s="205">
        <v>3.3000000000000002E-2</v>
      </c>
      <c r="U2286" s="204">
        <v>3.3399999999999999E-2</v>
      </c>
      <c r="V2286" s="8">
        <v>3.6600000000000001E-2</v>
      </c>
      <c r="W2286" s="204">
        <v>3.7199999999999997E-2</v>
      </c>
      <c r="X2286" s="8">
        <v>3.9300000000000002E-2</v>
      </c>
      <c r="Y2286" s="204">
        <v>4.0099999999999997E-2</v>
      </c>
      <c r="Z2286" s="8"/>
      <c r="AA2286" s="204"/>
      <c r="AB2286" s="8">
        <v>4.1000000000000002E-2</v>
      </c>
      <c r="AC2286" s="204">
        <v>4.2000000000000003E-2</v>
      </c>
      <c r="AD2286" s="8">
        <v>4.1399999999999999E-2</v>
      </c>
      <c r="AE2286" s="204">
        <v>4.24E-2</v>
      </c>
      <c r="AF2286" s="8">
        <v>4.19E-2</v>
      </c>
      <c r="AG2286" s="204">
        <v>4.2900000000000001E-2</v>
      </c>
      <c r="AI2286" s="192" t="str">
        <f t="shared" ref="AI2286:AI2349" si="614">IFERROR(AVERAGE(B2286:C2286),"")</f>
        <v/>
      </c>
      <c r="AJ2286" s="192" t="str">
        <f t="shared" ref="AJ2286:AJ2349" si="615">IFERROR(AVERAGE(D2286:E2286),"")</f>
        <v/>
      </c>
      <c r="AK2286" s="192" t="str">
        <f t="shared" ref="AK2286:AK2349" si="616">IFERROR(AVERAGE(F2286:G2286),"")</f>
        <v/>
      </c>
      <c r="AL2286" s="192" t="str">
        <f t="shared" ref="AL2286:AL2349" si="617">IFERROR(AVERAGE(H2286:I2286),"")</f>
        <v/>
      </c>
      <c r="AM2286" s="192" t="str">
        <f t="shared" ref="AM2286:AM2349" si="618">IFERROR(AVERAGE(J2286:K2286),"")</f>
        <v/>
      </c>
      <c r="AN2286" s="192" t="str">
        <f t="shared" ref="AN2286:AN2349" si="619">IFERROR(AVERAGE(L2286:M2286),"")</f>
        <v/>
      </c>
      <c r="AO2286" s="193" t="str">
        <f t="shared" ref="AO2286:AO2349" si="620">IFERROR(AVERAGE(N2286:O2286),"")</f>
        <v/>
      </c>
      <c r="AP2286" s="192">
        <f t="shared" ref="AP2286:AP2349" si="621">IFERROR(AVERAGE(P2286:Q2286),"")</f>
        <v>1.5800000000000002E-2</v>
      </c>
      <c r="AQ2286" s="193">
        <f t="shared" ref="AQ2286:AQ2349" si="622">IFERROR(AVERAGE(R2286:S2286),"")</f>
        <v>2.86E-2</v>
      </c>
      <c r="AR2286" s="192">
        <f t="shared" ref="AR2286:AR2349" si="623">IFERROR(AVERAGE(T2286:U2286),"")</f>
        <v>3.32E-2</v>
      </c>
      <c r="AS2286" s="192">
        <f t="shared" ref="AS2286:AS2349" si="624">IFERROR(AVERAGE(V2286:W2286),"")</f>
        <v>3.6900000000000002E-2</v>
      </c>
      <c r="AT2286" s="192">
        <f t="shared" ref="AT2286:AT2349" si="625">IFERROR(AVERAGE(X2286:Y2286),"")</f>
        <v>3.9699999999999999E-2</v>
      </c>
      <c r="AU2286" s="193" t="str">
        <f t="shared" ref="AU2286:AU2349" si="626">IFERROR(AVERAGE(Z2286:AA2286),"")</f>
        <v/>
      </c>
      <c r="AV2286" s="194">
        <f t="shared" ref="AV2286:AV2349" si="627">IFERROR(AVERAGE(AB2286:AC2286),"")</f>
        <v>4.1500000000000002E-2</v>
      </c>
      <c r="AW2286" s="193">
        <f t="shared" ref="AW2286:AW2349" si="628">IFERROR(AVERAGE(AD2286:AE2286),"")</f>
        <v>4.19E-2</v>
      </c>
      <c r="AX2286" s="193">
        <f t="shared" ref="AX2286:AX2349" si="629">IFERROR(AVERAGE(AF2286:AG2286),"")</f>
        <v>4.24E-2</v>
      </c>
      <c r="AZ2286" s="193">
        <f t="shared" si="613"/>
        <v>3.5000000000000003E-2</v>
      </c>
    </row>
    <row r="2287" spans="1:52" s="5" customFormat="1" ht="11.25" x14ac:dyDescent="0.2">
      <c r="A2287" s="203">
        <v>41326</v>
      </c>
      <c r="B2287" s="11"/>
      <c r="C2287" s="11"/>
      <c r="D2287" s="15"/>
      <c r="E2287" s="204"/>
      <c r="F2287" s="8"/>
      <c r="G2287" s="8"/>
      <c r="H2287" s="15"/>
      <c r="I2287" s="204"/>
      <c r="J2287" s="8"/>
      <c r="K2287" s="8"/>
      <c r="L2287" s="15"/>
      <c r="M2287" s="204"/>
      <c r="N2287" s="8"/>
      <c r="O2287" s="8"/>
      <c r="P2287" s="15">
        <v>1.5900000000000001E-2</v>
      </c>
      <c r="Q2287" s="204">
        <v>1.61E-2</v>
      </c>
      <c r="R2287" s="8">
        <v>2.9000000000000001E-2</v>
      </c>
      <c r="S2287" s="204">
        <v>2.9399999999999999E-2</v>
      </c>
      <c r="T2287" s="205">
        <v>3.3500000000000002E-2</v>
      </c>
      <c r="U2287" s="204">
        <v>3.39E-2</v>
      </c>
      <c r="V2287" s="8">
        <v>3.6799999999999999E-2</v>
      </c>
      <c r="W2287" s="204">
        <v>3.7400000000000003E-2</v>
      </c>
      <c r="X2287" s="8">
        <v>3.95E-2</v>
      </c>
      <c r="Y2287" s="204">
        <v>4.0300000000000002E-2</v>
      </c>
      <c r="Z2287" s="8"/>
      <c r="AA2287" s="204"/>
      <c r="AB2287" s="8">
        <v>4.0899999999999999E-2</v>
      </c>
      <c r="AC2287" s="204">
        <v>4.19E-2</v>
      </c>
      <c r="AD2287" s="8">
        <v>4.1300000000000003E-2</v>
      </c>
      <c r="AE2287" s="204">
        <v>4.2299999999999997E-2</v>
      </c>
      <c r="AF2287" s="8">
        <v>4.1799999999999997E-2</v>
      </c>
      <c r="AG2287" s="204">
        <v>4.2799999999999998E-2</v>
      </c>
      <c r="AI2287" s="192" t="str">
        <f t="shared" si="614"/>
        <v/>
      </c>
      <c r="AJ2287" s="192" t="str">
        <f t="shared" si="615"/>
        <v/>
      </c>
      <c r="AK2287" s="192" t="str">
        <f t="shared" si="616"/>
        <v/>
      </c>
      <c r="AL2287" s="192" t="str">
        <f t="shared" si="617"/>
        <v/>
      </c>
      <c r="AM2287" s="192" t="str">
        <f t="shared" si="618"/>
        <v/>
      </c>
      <c r="AN2287" s="192" t="str">
        <f t="shared" si="619"/>
        <v/>
      </c>
      <c r="AO2287" s="193" t="str">
        <f t="shared" si="620"/>
        <v/>
      </c>
      <c r="AP2287" s="192">
        <f t="shared" si="621"/>
        <v>1.6E-2</v>
      </c>
      <c r="AQ2287" s="193">
        <f t="shared" si="622"/>
        <v>2.92E-2</v>
      </c>
      <c r="AR2287" s="192">
        <f t="shared" si="623"/>
        <v>3.3700000000000001E-2</v>
      </c>
      <c r="AS2287" s="192">
        <f t="shared" si="624"/>
        <v>3.7100000000000001E-2</v>
      </c>
      <c r="AT2287" s="192">
        <f t="shared" si="625"/>
        <v>3.9900000000000005E-2</v>
      </c>
      <c r="AU2287" s="193" t="str">
        <f t="shared" si="626"/>
        <v/>
      </c>
      <c r="AV2287" s="194">
        <f t="shared" si="627"/>
        <v>4.1399999999999999E-2</v>
      </c>
      <c r="AW2287" s="193">
        <f t="shared" si="628"/>
        <v>4.1800000000000004E-2</v>
      </c>
      <c r="AX2287" s="193">
        <f t="shared" si="629"/>
        <v>4.2299999999999997E-2</v>
      </c>
      <c r="AZ2287" s="193">
        <f t="shared" si="613"/>
        <v>3.5174999999999998E-2</v>
      </c>
    </row>
    <row r="2288" spans="1:52" s="5" customFormat="1" ht="11.25" x14ac:dyDescent="0.2">
      <c r="A2288" s="203">
        <v>41327</v>
      </c>
      <c r="B2288" s="11"/>
      <c r="C2288" s="11"/>
      <c r="D2288" s="15"/>
      <c r="E2288" s="204"/>
      <c r="F2288" s="8"/>
      <c r="G2288" s="8"/>
      <c r="H2288" s="15"/>
      <c r="I2288" s="204"/>
      <c r="J2288" s="8"/>
      <c r="K2288" s="8"/>
      <c r="L2288" s="15"/>
      <c r="M2288" s="204"/>
      <c r="N2288" s="8"/>
      <c r="O2288" s="8"/>
      <c r="P2288" s="15">
        <v>1.61E-2</v>
      </c>
      <c r="Q2288" s="204">
        <v>1.6299999999999999E-2</v>
      </c>
      <c r="R2288" s="8">
        <v>2.8500000000000001E-2</v>
      </c>
      <c r="S2288" s="204">
        <v>2.8899999999999999E-2</v>
      </c>
      <c r="T2288" s="205">
        <v>3.3300000000000003E-2</v>
      </c>
      <c r="U2288" s="204">
        <v>3.3700000000000001E-2</v>
      </c>
      <c r="V2288" s="8">
        <v>3.6499999999999998E-2</v>
      </c>
      <c r="W2288" s="204">
        <v>3.7100000000000001E-2</v>
      </c>
      <c r="X2288" s="8">
        <v>3.9199999999999999E-2</v>
      </c>
      <c r="Y2288" s="204">
        <v>0.04</v>
      </c>
      <c r="Z2288" s="8"/>
      <c r="AA2288" s="204"/>
      <c r="AB2288" s="8">
        <v>4.07E-2</v>
      </c>
      <c r="AC2288" s="204">
        <v>4.1700000000000001E-2</v>
      </c>
      <c r="AD2288" s="8">
        <v>4.1099999999999998E-2</v>
      </c>
      <c r="AE2288" s="204">
        <v>4.2099999999999999E-2</v>
      </c>
      <c r="AF2288" s="8">
        <v>4.1599999999999998E-2</v>
      </c>
      <c r="AG2288" s="204">
        <v>4.2599999999999999E-2</v>
      </c>
      <c r="AI2288" s="192" t="str">
        <f t="shared" si="614"/>
        <v/>
      </c>
      <c r="AJ2288" s="192" t="str">
        <f t="shared" si="615"/>
        <v/>
      </c>
      <c r="AK2288" s="192" t="str">
        <f t="shared" si="616"/>
        <v/>
      </c>
      <c r="AL2288" s="192" t="str">
        <f t="shared" si="617"/>
        <v/>
      </c>
      <c r="AM2288" s="192" t="str">
        <f t="shared" si="618"/>
        <v/>
      </c>
      <c r="AN2288" s="192" t="str">
        <f t="shared" si="619"/>
        <v/>
      </c>
      <c r="AO2288" s="193" t="str">
        <f t="shared" si="620"/>
        <v/>
      </c>
      <c r="AP2288" s="192">
        <f t="shared" si="621"/>
        <v>1.6199999999999999E-2</v>
      </c>
      <c r="AQ2288" s="193">
        <f t="shared" si="622"/>
        <v>2.87E-2</v>
      </c>
      <c r="AR2288" s="192">
        <f t="shared" si="623"/>
        <v>3.3500000000000002E-2</v>
      </c>
      <c r="AS2288" s="192">
        <f t="shared" si="624"/>
        <v>3.6799999999999999E-2</v>
      </c>
      <c r="AT2288" s="192">
        <f t="shared" si="625"/>
        <v>3.9599999999999996E-2</v>
      </c>
      <c r="AU2288" s="193" t="str">
        <f t="shared" si="626"/>
        <v/>
      </c>
      <c r="AV2288" s="194">
        <f t="shared" si="627"/>
        <v>4.1200000000000001E-2</v>
      </c>
      <c r="AW2288" s="193">
        <f t="shared" si="628"/>
        <v>4.1599999999999998E-2</v>
      </c>
      <c r="AX2288" s="193">
        <f t="shared" si="629"/>
        <v>4.2099999999999999E-2</v>
      </c>
      <c r="AZ2288" s="193">
        <f t="shared" si="613"/>
        <v>3.4962500000000001E-2</v>
      </c>
    </row>
    <row r="2289" spans="1:52" s="5" customFormat="1" ht="11.25" x14ac:dyDescent="0.2">
      <c r="A2289" s="203">
        <v>41330</v>
      </c>
      <c r="B2289" s="11"/>
      <c r="C2289" s="11"/>
      <c r="D2289" s="15"/>
      <c r="E2289" s="204"/>
      <c r="F2289" s="8"/>
      <c r="G2289" s="8"/>
      <c r="H2289" s="15"/>
      <c r="I2289" s="204"/>
      <c r="J2289" s="8"/>
      <c r="K2289" s="8"/>
      <c r="L2289" s="15"/>
      <c r="M2289" s="204"/>
      <c r="N2289" s="8"/>
      <c r="O2289" s="8"/>
      <c r="P2289" s="15">
        <v>1.4999999999999999E-2</v>
      </c>
      <c r="Q2289" s="204">
        <v>1.52E-2</v>
      </c>
      <c r="R2289" s="8">
        <v>2.9700000000000001E-2</v>
      </c>
      <c r="S2289" s="204">
        <v>3.0099999999999998E-2</v>
      </c>
      <c r="T2289" s="205">
        <v>3.4200000000000001E-2</v>
      </c>
      <c r="U2289" s="204">
        <v>3.4599999999999999E-2</v>
      </c>
      <c r="V2289" s="8">
        <v>3.7199999999999997E-2</v>
      </c>
      <c r="W2289" s="204">
        <v>3.78E-2</v>
      </c>
      <c r="X2289" s="8">
        <v>3.95E-2</v>
      </c>
      <c r="Y2289" s="204">
        <v>4.0300000000000002E-2</v>
      </c>
      <c r="Z2289" s="8"/>
      <c r="AA2289" s="204"/>
      <c r="AB2289" s="8">
        <v>4.0899999999999999E-2</v>
      </c>
      <c r="AC2289" s="204">
        <v>4.19E-2</v>
      </c>
      <c r="AD2289" s="8">
        <v>4.1300000000000003E-2</v>
      </c>
      <c r="AE2289" s="204">
        <v>4.2299999999999997E-2</v>
      </c>
      <c r="AF2289" s="8">
        <v>4.1799999999999997E-2</v>
      </c>
      <c r="AG2289" s="204">
        <v>4.2799999999999998E-2</v>
      </c>
      <c r="AI2289" s="192" t="str">
        <f t="shared" si="614"/>
        <v/>
      </c>
      <c r="AJ2289" s="192" t="str">
        <f t="shared" si="615"/>
        <v/>
      </c>
      <c r="AK2289" s="192" t="str">
        <f t="shared" si="616"/>
        <v/>
      </c>
      <c r="AL2289" s="192" t="str">
        <f t="shared" si="617"/>
        <v/>
      </c>
      <c r="AM2289" s="192" t="str">
        <f t="shared" si="618"/>
        <v/>
      </c>
      <c r="AN2289" s="192" t="str">
        <f t="shared" si="619"/>
        <v/>
      </c>
      <c r="AO2289" s="193" t="str">
        <f t="shared" si="620"/>
        <v/>
      </c>
      <c r="AP2289" s="192">
        <f t="shared" si="621"/>
        <v>1.5099999999999999E-2</v>
      </c>
      <c r="AQ2289" s="193">
        <f t="shared" si="622"/>
        <v>2.9899999999999999E-2</v>
      </c>
      <c r="AR2289" s="192">
        <f t="shared" si="623"/>
        <v>3.44E-2</v>
      </c>
      <c r="AS2289" s="192">
        <f t="shared" si="624"/>
        <v>3.7499999999999999E-2</v>
      </c>
      <c r="AT2289" s="192">
        <f t="shared" si="625"/>
        <v>3.9900000000000005E-2</v>
      </c>
      <c r="AU2289" s="193" t="str">
        <f t="shared" si="626"/>
        <v/>
      </c>
      <c r="AV2289" s="194">
        <f t="shared" si="627"/>
        <v>4.1399999999999999E-2</v>
      </c>
      <c r="AW2289" s="193">
        <f t="shared" si="628"/>
        <v>4.1800000000000004E-2</v>
      </c>
      <c r="AX2289" s="193">
        <f t="shared" si="629"/>
        <v>4.2299999999999997E-2</v>
      </c>
      <c r="AZ2289" s="193">
        <f t="shared" si="613"/>
        <v>3.5287499999999999E-2</v>
      </c>
    </row>
    <row r="2290" spans="1:52" s="5" customFormat="1" ht="11.25" x14ac:dyDescent="0.2">
      <c r="A2290" s="203">
        <v>41331</v>
      </c>
      <c r="B2290" s="11"/>
      <c r="C2290" s="11"/>
      <c r="D2290" s="15"/>
      <c r="E2290" s="204"/>
      <c r="F2290" s="8"/>
      <c r="G2290" s="8"/>
      <c r="H2290" s="15"/>
      <c r="I2290" s="204"/>
      <c r="J2290" s="8"/>
      <c r="K2290" s="8"/>
      <c r="L2290" s="15"/>
      <c r="M2290" s="204"/>
      <c r="N2290" s="8"/>
      <c r="O2290" s="8"/>
      <c r="P2290" s="15">
        <v>1.3899999999999999E-2</v>
      </c>
      <c r="Q2290" s="204">
        <v>1.41E-2</v>
      </c>
      <c r="R2290" s="8">
        <v>2.9100000000000001E-2</v>
      </c>
      <c r="S2290" s="204">
        <v>2.9499999999999998E-2</v>
      </c>
      <c r="T2290" s="205">
        <v>3.39E-2</v>
      </c>
      <c r="U2290" s="204">
        <v>3.4299999999999997E-2</v>
      </c>
      <c r="V2290" s="8">
        <v>3.6600000000000001E-2</v>
      </c>
      <c r="W2290" s="204">
        <v>3.7199999999999997E-2</v>
      </c>
      <c r="X2290" s="8">
        <v>3.9E-2</v>
      </c>
      <c r="Y2290" s="204">
        <v>3.9800000000000002E-2</v>
      </c>
      <c r="Z2290" s="8"/>
      <c r="AA2290" s="204"/>
      <c r="AB2290" s="8">
        <v>4.0500000000000001E-2</v>
      </c>
      <c r="AC2290" s="204">
        <v>4.1500000000000002E-2</v>
      </c>
      <c r="AD2290" s="8">
        <v>4.1099999999999998E-2</v>
      </c>
      <c r="AE2290" s="204">
        <v>4.2099999999999999E-2</v>
      </c>
      <c r="AF2290" s="8">
        <v>4.1300000000000003E-2</v>
      </c>
      <c r="AG2290" s="204">
        <v>4.2299999999999997E-2</v>
      </c>
      <c r="AI2290" s="192" t="str">
        <f t="shared" si="614"/>
        <v/>
      </c>
      <c r="AJ2290" s="192" t="str">
        <f t="shared" si="615"/>
        <v/>
      </c>
      <c r="AK2290" s="192" t="str">
        <f t="shared" si="616"/>
        <v/>
      </c>
      <c r="AL2290" s="192" t="str">
        <f t="shared" si="617"/>
        <v/>
      </c>
      <c r="AM2290" s="192" t="str">
        <f t="shared" si="618"/>
        <v/>
      </c>
      <c r="AN2290" s="192" t="str">
        <f t="shared" si="619"/>
        <v/>
      </c>
      <c r="AO2290" s="193" t="str">
        <f t="shared" si="620"/>
        <v/>
      </c>
      <c r="AP2290" s="192">
        <f t="shared" si="621"/>
        <v>1.3999999999999999E-2</v>
      </c>
      <c r="AQ2290" s="193">
        <f t="shared" si="622"/>
        <v>2.93E-2</v>
      </c>
      <c r="AR2290" s="192">
        <f t="shared" si="623"/>
        <v>3.4099999999999998E-2</v>
      </c>
      <c r="AS2290" s="192">
        <f t="shared" si="624"/>
        <v>3.6900000000000002E-2</v>
      </c>
      <c r="AT2290" s="192">
        <f t="shared" si="625"/>
        <v>3.9400000000000004E-2</v>
      </c>
      <c r="AU2290" s="193" t="str">
        <f t="shared" si="626"/>
        <v/>
      </c>
      <c r="AV2290" s="194">
        <f t="shared" si="627"/>
        <v>4.1000000000000002E-2</v>
      </c>
      <c r="AW2290" s="193">
        <f t="shared" si="628"/>
        <v>4.1599999999999998E-2</v>
      </c>
      <c r="AX2290" s="193">
        <f t="shared" si="629"/>
        <v>4.1800000000000004E-2</v>
      </c>
      <c r="AZ2290" s="193">
        <f t="shared" si="613"/>
        <v>3.4762500000000002E-2</v>
      </c>
    </row>
    <row r="2291" spans="1:52" s="5" customFormat="1" ht="11.25" x14ac:dyDescent="0.2">
      <c r="A2291" s="203">
        <v>41332</v>
      </c>
      <c r="B2291" s="11"/>
      <c r="C2291" s="11"/>
      <c r="D2291" s="15"/>
      <c r="E2291" s="204"/>
      <c r="F2291" s="8"/>
      <c r="G2291" s="8"/>
      <c r="H2291" s="15"/>
      <c r="I2291" s="204"/>
      <c r="J2291" s="8"/>
      <c r="K2291" s="8"/>
      <c r="L2291" s="15"/>
      <c r="M2291" s="204"/>
      <c r="N2291" s="8"/>
      <c r="O2291" s="8"/>
      <c r="P2291" s="15">
        <v>1.34E-2</v>
      </c>
      <c r="Q2291" s="204">
        <v>1.3599999999999999E-2</v>
      </c>
      <c r="R2291" s="8">
        <v>2.93E-2</v>
      </c>
      <c r="S2291" s="204">
        <v>2.9700000000000001E-2</v>
      </c>
      <c r="T2291" s="205">
        <v>3.3700000000000001E-2</v>
      </c>
      <c r="U2291" s="204">
        <v>3.4099999999999998E-2</v>
      </c>
      <c r="V2291" s="8">
        <v>3.6600000000000001E-2</v>
      </c>
      <c r="W2291" s="204">
        <v>3.7199999999999997E-2</v>
      </c>
      <c r="X2291" s="8">
        <v>3.8800000000000001E-2</v>
      </c>
      <c r="Y2291" s="204">
        <v>3.9600000000000003E-2</v>
      </c>
      <c r="Z2291" s="8"/>
      <c r="AA2291" s="204"/>
      <c r="AB2291" s="8">
        <v>4.02E-2</v>
      </c>
      <c r="AC2291" s="204">
        <v>4.1200000000000001E-2</v>
      </c>
      <c r="AD2291" s="8">
        <v>4.0599999999999997E-2</v>
      </c>
      <c r="AE2291" s="204">
        <v>4.1599999999999998E-2</v>
      </c>
      <c r="AF2291" s="8">
        <v>4.1099999999999998E-2</v>
      </c>
      <c r="AG2291" s="204">
        <v>4.2099999999999999E-2</v>
      </c>
      <c r="AI2291" s="192" t="str">
        <f t="shared" si="614"/>
        <v/>
      </c>
      <c r="AJ2291" s="192" t="str">
        <f t="shared" si="615"/>
        <v/>
      </c>
      <c r="AK2291" s="192" t="str">
        <f t="shared" si="616"/>
        <v/>
      </c>
      <c r="AL2291" s="192" t="str">
        <f t="shared" si="617"/>
        <v/>
      </c>
      <c r="AM2291" s="192" t="str">
        <f t="shared" si="618"/>
        <v/>
      </c>
      <c r="AN2291" s="192" t="str">
        <f t="shared" si="619"/>
        <v/>
      </c>
      <c r="AO2291" s="193" t="str">
        <f t="shared" si="620"/>
        <v/>
      </c>
      <c r="AP2291" s="192">
        <f t="shared" si="621"/>
        <v>1.35E-2</v>
      </c>
      <c r="AQ2291" s="193">
        <f t="shared" si="622"/>
        <v>2.9499999999999998E-2</v>
      </c>
      <c r="AR2291" s="192">
        <f t="shared" si="623"/>
        <v>3.39E-2</v>
      </c>
      <c r="AS2291" s="192">
        <f t="shared" si="624"/>
        <v>3.6900000000000002E-2</v>
      </c>
      <c r="AT2291" s="192">
        <f t="shared" si="625"/>
        <v>3.9199999999999999E-2</v>
      </c>
      <c r="AU2291" s="193" t="str">
        <f t="shared" si="626"/>
        <v/>
      </c>
      <c r="AV2291" s="194">
        <f t="shared" si="627"/>
        <v>4.07E-2</v>
      </c>
      <c r="AW2291" s="193">
        <f t="shared" si="628"/>
        <v>4.1099999999999998E-2</v>
      </c>
      <c r="AX2291" s="193">
        <f t="shared" si="629"/>
        <v>4.1599999999999998E-2</v>
      </c>
      <c r="AZ2291" s="193">
        <f t="shared" si="613"/>
        <v>3.4549999999999997E-2</v>
      </c>
    </row>
    <row r="2292" spans="1:52" s="5" customFormat="1" ht="11.25" x14ac:dyDescent="0.2">
      <c r="A2292" s="203">
        <v>41333</v>
      </c>
      <c r="B2292" s="11"/>
      <c r="C2292" s="11"/>
      <c r="D2292" s="15"/>
      <c r="E2292" s="204"/>
      <c r="F2292" s="8"/>
      <c r="G2292" s="8"/>
      <c r="H2292" s="15"/>
      <c r="I2292" s="204"/>
      <c r="J2292" s="8"/>
      <c r="K2292" s="8"/>
      <c r="L2292" s="15"/>
      <c r="M2292" s="204"/>
      <c r="N2292" s="8"/>
      <c r="O2292" s="8"/>
      <c r="P2292" s="15">
        <v>1.35E-2</v>
      </c>
      <c r="Q2292" s="204">
        <v>1.37E-2</v>
      </c>
      <c r="R2292" s="8">
        <v>2.9000000000000001E-2</v>
      </c>
      <c r="S2292" s="204">
        <v>2.9399999999999999E-2</v>
      </c>
      <c r="T2292" s="205">
        <v>3.3500000000000002E-2</v>
      </c>
      <c r="U2292" s="204">
        <v>3.39E-2</v>
      </c>
      <c r="V2292" s="8">
        <v>3.6499999999999998E-2</v>
      </c>
      <c r="W2292" s="204">
        <v>3.7100000000000001E-2</v>
      </c>
      <c r="X2292" s="8">
        <v>3.8699999999999998E-2</v>
      </c>
      <c r="Y2292" s="204">
        <v>3.95E-2</v>
      </c>
      <c r="Z2292" s="8"/>
      <c r="AA2292" s="204"/>
      <c r="AB2292" s="8">
        <v>4.0099999999999997E-2</v>
      </c>
      <c r="AC2292" s="204">
        <v>4.1099999999999998E-2</v>
      </c>
      <c r="AD2292" s="8">
        <v>4.0500000000000001E-2</v>
      </c>
      <c r="AE2292" s="204">
        <v>4.1500000000000002E-2</v>
      </c>
      <c r="AF2292" s="8">
        <v>4.1000000000000002E-2</v>
      </c>
      <c r="AG2292" s="204">
        <v>4.2000000000000003E-2</v>
      </c>
      <c r="AI2292" s="192" t="str">
        <f t="shared" si="614"/>
        <v/>
      </c>
      <c r="AJ2292" s="192" t="str">
        <f t="shared" si="615"/>
        <v/>
      </c>
      <c r="AK2292" s="192" t="str">
        <f t="shared" si="616"/>
        <v/>
      </c>
      <c r="AL2292" s="192" t="str">
        <f t="shared" si="617"/>
        <v/>
      </c>
      <c r="AM2292" s="192" t="str">
        <f t="shared" si="618"/>
        <v/>
      </c>
      <c r="AN2292" s="192" t="str">
        <f t="shared" si="619"/>
        <v/>
      </c>
      <c r="AO2292" s="193" t="str">
        <f t="shared" si="620"/>
        <v/>
      </c>
      <c r="AP2292" s="192">
        <f t="shared" si="621"/>
        <v>1.3600000000000001E-2</v>
      </c>
      <c r="AQ2292" s="193">
        <f t="shared" si="622"/>
        <v>2.92E-2</v>
      </c>
      <c r="AR2292" s="192">
        <f t="shared" si="623"/>
        <v>3.3700000000000001E-2</v>
      </c>
      <c r="AS2292" s="192">
        <f t="shared" si="624"/>
        <v>3.6799999999999999E-2</v>
      </c>
      <c r="AT2292" s="192">
        <f t="shared" si="625"/>
        <v>3.9099999999999996E-2</v>
      </c>
      <c r="AU2292" s="193" t="str">
        <f t="shared" si="626"/>
        <v/>
      </c>
      <c r="AV2292" s="194">
        <f t="shared" si="627"/>
        <v>4.0599999999999997E-2</v>
      </c>
      <c r="AW2292" s="193">
        <f t="shared" si="628"/>
        <v>4.1000000000000002E-2</v>
      </c>
      <c r="AX2292" s="193">
        <f t="shared" si="629"/>
        <v>4.1500000000000002E-2</v>
      </c>
      <c r="AZ2292" s="193">
        <f t="shared" si="613"/>
        <v>3.4437500000000003E-2</v>
      </c>
    </row>
    <row r="2293" spans="1:52" s="5" customFormat="1" ht="11.25" x14ac:dyDescent="0.2">
      <c r="A2293" s="203">
        <v>41334</v>
      </c>
      <c r="B2293" s="11"/>
      <c r="C2293" s="11"/>
      <c r="D2293" s="15"/>
      <c r="E2293" s="204"/>
      <c r="F2293" s="8"/>
      <c r="G2293" s="8"/>
      <c r="H2293" s="15"/>
      <c r="I2293" s="204"/>
      <c r="J2293" s="8"/>
      <c r="K2293" s="8"/>
      <c r="L2293" s="15"/>
      <c r="M2293" s="204"/>
      <c r="N2293" s="8"/>
      <c r="O2293" s="8"/>
      <c r="P2293" s="15">
        <v>1.35E-2</v>
      </c>
      <c r="Q2293" s="204">
        <v>1.37E-2</v>
      </c>
      <c r="R2293" s="8">
        <v>2.9000000000000001E-2</v>
      </c>
      <c r="S2293" s="204">
        <v>2.9399999999999999E-2</v>
      </c>
      <c r="T2293" s="205">
        <v>3.3500000000000002E-2</v>
      </c>
      <c r="U2293" s="204">
        <v>3.39E-2</v>
      </c>
      <c r="V2293" s="8">
        <v>3.6600000000000001E-2</v>
      </c>
      <c r="W2293" s="204">
        <v>3.7199999999999997E-2</v>
      </c>
      <c r="X2293" s="8">
        <v>3.8699999999999998E-2</v>
      </c>
      <c r="Y2293" s="204">
        <v>3.95E-2</v>
      </c>
      <c r="Z2293" s="8"/>
      <c r="AA2293" s="204"/>
      <c r="AB2293" s="8">
        <v>4.0099999999999997E-2</v>
      </c>
      <c r="AC2293" s="204">
        <v>4.1099999999999998E-2</v>
      </c>
      <c r="AD2293" s="8">
        <v>4.0500000000000001E-2</v>
      </c>
      <c r="AE2293" s="204">
        <v>4.1500000000000002E-2</v>
      </c>
      <c r="AF2293" s="8">
        <v>4.1000000000000002E-2</v>
      </c>
      <c r="AG2293" s="204">
        <v>4.2000000000000003E-2</v>
      </c>
      <c r="AI2293" s="192" t="str">
        <f t="shared" si="614"/>
        <v/>
      </c>
      <c r="AJ2293" s="192" t="str">
        <f t="shared" si="615"/>
        <v/>
      </c>
      <c r="AK2293" s="192" t="str">
        <f t="shared" si="616"/>
        <v/>
      </c>
      <c r="AL2293" s="192" t="str">
        <f t="shared" si="617"/>
        <v/>
      </c>
      <c r="AM2293" s="192" t="str">
        <f t="shared" si="618"/>
        <v/>
      </c>
      <c r="AN2293" s="192" t="str">
        <f t="shared" si="619"/>
        <v/>
      </c>
      <c r="AO2293" s="193" t="str">
        <f t="shared" si="620"/>
        <v/>
      </c>
      <c r="AP2293" s="192">
        <f t="shared" si="621"/>
        <v>1.3600000000000001E-2</v>
      </c>
      <c r="AQ2293" s="193">
        <f t="shared" si="622"/>
        <v>2.92E-2</v>
      </c>
      <c r="AR2293" s="192">
        <f t="shared" si="623"/>
        <v>3.3700000000000001E-2</v>
      </c>
      <c r="AS2293" s="192">
        <f t="shared" si="624"/>
        <v>3.6900000000000002E-2</v>
      </c>
      <c r="AT2293" s="192">
        <f t="shared" si="625"/>
        <v>3.9099999999999996E-2</v>
      </c>
      <c r="AU2293" s="193" t="str">
        <f t="shared" si="626"/>
        <v/>
      </c>
      <c r="AV2293" s="194">
        <f t="shared" si="627"/>
        <v>4.0599999999999997E-2</v>
      </c>
      <c r="AW2293" s="193">
        <f t="shared" si="628"/>
        <v>4.1000000000000002E-2</v>
      </c>
      <c r="AX2293" s="193">
        <f t="shared" si="629"/>
        <v>4.1500000000000002E-2</v>
      </c>
      <c r="AZ2293" s="193">
        <f t="shared" si="613"/>
        <v>3.4450000000000001E-2</v>
      </c>
    </row>
    <row r="2294" spans="1:52" s="5" customFormat="1" ht="11.25" x14ac:dyDescent="0.2">
      <c r="A2294" s="203">
        <v>41337</v>
      </c>
      <c r="B2294" s="11"/>
      <c r="C2294" s="11"/>
      <c r="D2294" s="15"/>
      <c r="E2294" s="204"/>
      <c r="F2294" s="8"/>
      <c r="G2294" s="8"/>
      <c r="H2294" s="15"/>
      <c r="I2294" s="204"/>
      <c r="J2294" s="8"/>
      <c r="K2294" s="8"/>
      <c r="L2294" s="15"/>
      <c r="M2294" s="204"/>
      <c r="N2294" s="8"/>
      <c r="O2294" s="8"/>
      <c r="P2294" s="15">
        <v>1.3299999999999999E-2</v>
      </c>
      <c r="Q2294" s="204">
        <v>1.35E-2</v>
      </c>
      <c r="R2294" s="8">
        <v>2.8299999999999999E-2</v>
      </c>
      <c r="S2294" s="204">
        <v>2.87E-2</v>
      </c>
      <c r="T2294" s="205">
        <v>3.2899999999999999E-2</v>
      </c>
      <c r="U2294" s="204">
        <v>3.3300000000000003E-2</v>
      </c>
      <c r="V2294" s="8">
        <v>3.61E-2</v>
      </c>
      <c r="W2294" s="204">
        <v>3.6700000000000003E-2</v>
      </c>
      <c r="X2294" s="8">
        <v>3.8199999999999998E-2</v>
      </c>
      <c r="Y2294" s="204">
        <v>3.9E-2</v>
      </c>
      <c r="Z2294" s="8"/>
      <c r="AA2294" s="204"/>
      <c r="AB2294" s="8">
        <v>0.04</v>
      </c>
      <c r="AC2294" s="204">
        <v>4.1000000000000002E-2</v>
      </c>
      <c r="AD2294" s="8">
        <v>4.02E-2</v>
      </c>
      <c r="AE2294" s="204">
        <v>4.1200000000000001E-2</v>
      </c>
      <c r="AF2294" s="8">
        <v>4.07E-2</v>
      </c>
      <c r="AG2294" s="204">
        <v>4.1700000000000001E-2</v>
      </c>
      <c r="AI2294" s="192" t="str">
        <f t="shared" si="614"/>
        <v/>
      </c>
      <c r="AJ2294" s="192" t="str">
        <f t="shared" si="615"/>
        <v/>
      </c>
      <c r="AK2294" s="192" t="str">
        <f t="shared" si="616"/>
        <v/>
      </c>
      <c r="AL2294" s="192" t="str">
        <f t="shared" si="617"/>
        <v/>
      </c>
      <c r="AM2294" s="192" t="str">
        <f t="shared" si="618"/>
        <v/>
      </c>
      <c r="AN2294" s="192" t="str">
        <f t="shared" si="619"/>
        <v/>
      </c>
      <c r="AO2294" s="193" t="str">
        <f t="shared" si="620"/>
        <v/>
      </c>
      <c r="AP2294" s="192">
        <f t="shared" si="621"/>
        <v>1.3399999999999999E-2</v>
      </c>
      <c r="AQ2294" s="193">
        <f t="shared" si="622"/>
        <v>2.8499999999999998E-2</v>
      </c>
      <c r="AR2294" s="192">
        <f t="shared" si="623"/>
        <v>3.3100000000000004E-2</v>
      </c>
      <c r="AS2294" s="192">
        <f t="shared" si="624"/>
        <v>3.6400000000000002E-2</v>
      </c>
      <c r="AT2294" s="192">
        <f t="shared" si="625"/>
        <v>3.8599999999999995E-2</v>
      </c>
      <c r="AU2294" s="193" t="str">
        <f t="shared" si="626"/>
        <v/>
      </c>
      <c r="AV2294" s="194">
        <f t="shared" si="627"/>
        <v>4.0500000000000001E-2</v>
      </c>
      <c r="AW2294" s="193">
        <f t="shared" si="628"/>
        <v>4.07E-2</v>
      </c>
      <c r="AX2294" s="193">
        <f t="shared" si="629"/>
        <v>4.1200000000000001E-2</v>
      </c>
      <c r="AZ2294" s="193">
        <f t="shared" si="613"/>
        <v>3.4050000000000004E-2</v>
      </c>
    </row>
    <row r="2295" spans="1:52" s="5" customFormat="1" ht="11.25" x14ac:dyDescent="0.2">
      <c r="A2295" s="203">
        <v>41338</v>
      </c>
      <c r="B2295" s="11"/>
      <c r="C2295" s="11"/>
      <c r="D2295" s="15"/>
      <c r="E2295" s="204"/>
      <c r="F2295" s="8"/>
      <c r="G2295" s="8"/>
      <c r="H2295" s="15"/>
      <c r="I2295" s="204"/>
      <c r="J2295" s="8"/>
      <c r="K2295" s="8"/>
      <c r="L2295" s="15"/>
      <c r="M2295" s="204"/>
      <c r="N2295" s="8"/>
      <c r="O2295" s="8"/>
      <c r="P2295" s="15">
        <v>1.3100000000000001E-2</v>
      </c>
      <c r="Q2295" s="204">
        <v>1.3299999999999999E-2</v>
      </c>
      <c r="R2295" s="8">
        <v>2.8199999999999999E-2</v>
      </c>
      <c r="S2295" s="204">
        <v>2.86E-2</v>
      </c>
      <c r="T2295" s="205">
        <v>3.27E-2</v>
      </c>
      <c r="U2295" s="204">
        <v>3.3099999999999997E-2</v>
      </c>
      <c r="V2295" s="8">
        <v>3.5799999999999998E-2</v>
      </c>
      <c r="W2295" s="204">
        <v>3.6400000000000002E-2</v>
      </c>
      <c r="X2295" s="8">
        <v>3.8199999999999998E-2</v>
      </c>
      <c r="Y2295" s="204">
        <v>3.9E-2</v>
      </c>
      <c r="Z2295" s="8"/>
      <c r="AA2295" s="204"/>
      <c r="AB2295" s="8">
        <v>3.9699999999999999E-2</v>
      </c>
      <c r="AC2295" s="204">
        <v>4.07E-2</v>
      </c>
      <c r="AD2295" s="8">
        <v>4.02E-2</v>
      </c>
      <c r="AE2295" s="204">
        <v>4.1200000000000001E-2</v>
      </c>
      <c r="AF2295" s="8">
        <v>4.07E-2</v>
      </c>
      <c r="AG2295" s="204">
        <v>4.1700000000000001E-2</v>
      </c>
      <c r="AI2295" s="192" t="str">
        <f t="shared" si="614"/>
        <v/>
      </c>
      <c r="AJ2295" s="192" t="str">
        <f t="shared" si="615"/>
        <v/>
      </c>
      <c r="AK2295" s="192" t="str">
        <f t="shared" si="616"/>
        <v/>
      </c>
      <c r="AL2295" s="192" t="str">
        <f t="shared" si="617"/>
        <v/>
      </c>
      <c r="AM2295" s="192" t="str">
        <f t="shared" si="618"/>
        <v/>
      </c>
      <c r="AN2295" s="192" t="str">
        <f t="shared" si="619"/>
        <v/>
      </c>
      <c r="AO2295" s="193" t="str">
        <f t="shared" si="620"/>
        <v/>
      </c>
      <c r="AP2295" s="192">
        <f t="shared" si="621"/>
        <v>1.32E-2</v>
      </c>
      <c r="AQ2295" s="193">
        <f t="shared" si="622"/>
        <v>2.8400000000000002E-2</v>
      </c>
      <c r="AR2295" s="192">
        <f t="shared" si="623"/>
        <v>3.2899999999999999E-2</v>
      </c>
      <c r="AS2295" s="192">
        <f t="shared" si="624"/>
        <v>3.61E-2</v>
      </c>
      <c r="AT2295" s="192">
        <f t="shared" si="625"/>
        <v>3.8599999999999995E-2</v>
      </c>
      <c r="AU2295" s="193" t="str">
        <f t="shared" si="626"/>
        <v/>
      </c>
      <c r="AV2295" s="194">
        <f t="shared" si="627"/>
        <v>4.02E-2</v>
      </c>
      <c r="AW2295" s="193">
        <f t="shared" si="628"/>
        <v>4.07E-2</v>
      </c>
      <c r="AX2295" s="193">
        <f t="shared" si="629"/>
        <v>4.1200000000000001E-2</v>
      </c>
      <c r="AZ2295" s="193">
        <f t="shared" si="613"/>
        <v>3.3912500000000005E-2</v>
      </c>
    </row>
    <row r="2296" spans="1:52" s="5" customFormat="1" ht="11.25" x14ac:dyDescent="0.2">
      <c r="A2296" s="203">
        <v>41339</v>
      </c>
      <c r="B2296" s="11"/>
      <c r="C2296" s="11"/>
      <c r="D2296" s="15"/>
      <c r="E2296" s="204"/>
      <c r="F2296" s="8"/>
      <c r="G2296" s="8"/>
      <c r="H2296" s="15"/>
      <c r="I2296" s="204"/>
      <c r="J2296" s="8"/>
      <c r="K2296" s="8"/>
      <c r="L2296" s="15"/>
      <c r="M2296" s="204"/>
      <c r="N2296" s="8"/>
      <c r="O2296" s="8"/>
      <c r="P2296" s="15">
        <v>1.3100000000000001E-2</v>
      </c>
      <c r="Q2296" s="204">
        <v>1.3299999999999999E-2</v>
      </c>
      <c r="R2296" s="8">
        <v>2.81E-2</v>
      </c>
      <c r="S2296" s="204">
        <v>2.8500000000000001E-2</v>
      </c>
      <c r="T2296" s="205">
        <v>3.2300000000000002E-2</v>
      </c>
      <c r="U2296" s="204">
        <v>3.27E-2</v>
      </c>
      <c r="V2296" s="8">
        <v>3.5099999999999999E-2</v>
      </c>
      <c r="W2296" s="204">
        <v>3.5700000000000003E-2</v>
      </c>
      <c r="X2296" s="8">
        <v>3.7699999999999997E-2</v>
      </c>
      <c r="Y2296" s="204">
        <v>3.85E-2</v>
      </c>
      <c r="Z2296" s="8"/>
      <c r="AA2296" s="204"/>
      <c r="AB2296" s="8">
        <v>3.9199999999999999E-2</v>
      </c>
      <c r="AC2296" s="204">
        <v>4.02E-2</v>
      </c>
      <c r="AD2296" s="8">
        <v>3.9699999999999999E-2</v>
      </c>
      <c r="AE2296" s="204">
        <v>4.07E-2</v>
      </c>
      <c r="AF2296" s="8">
        <v>4.02E-2</v>
      </c>
      <c r="AG2296" s="204">
        <v>4.1200000000000001E-2</v>
      </c>
      <c r="AI2296" s="192" t="str">
        <f t="shared" si="614"/>
        <v/>
      </c>
      <c r="AJ2296" s="192" t="str">
        <f t="shared" si="615"/>
        <v/>
      </c>
      <c r="AK2296" s="192" t="str">
        <f t="shared" si="616"/>
        <v/>
      </c>
      <c r="AL2296" s="192" t="str">
        <f t="shared" si="617"/>
        <v/>
      </c>
      <c r="AM2296" s="192" t="str">
        <f t="shared" si="618"/>
        <v/>
      </c>
      <c r="AN2296" s="192" t="str">
        <f t="shared" si="619"/>
        <v/>
      </c>
      <c r="AO2296" s="193" t="str">
        <f t="shared" si="620"/>
        <v/>
      </c>
      <c r="AP2296" s="192">
        <f t="shared" si="621"/>
        <v>1.32E-2</v>
      </c>
      <c r="AQ2296" s="193">
        <f t="shared" si="622"/>
        <v>2.8299999999999999E-2</v>
      </c>
      <c r="AR2296" s="192">
        <f t="shared" si="623"/>
        <v>3.2500000000000001E-2</v>
      </c>
      <c r="AS2296" s="192">
        <f t="shared" si="624"/>
        <v>3.5400000000000001E-2</v>
      </c>
      <c r="AT2296" s="192">
        <f t="shared" si="625"/>
        <v>3.8099999999999995E-2</v>
      </c>
      <c r="AU2296" s="193" t="str">
        <f t="shared" si="626"/>
        <v/>
      </c>
      <c r="AV2296" s="194">
        <f t="shared" si="627"/>
        <v>3.9699999999999999E-2</v>
      </c>
      <c r="AW2296" s="193">
        <f t="shared" si="628"/>
        <v>4.02E-2</v>
      </c>
      <c r="AX2296" s="193">
        <f t="shared" si="629"/>
        <v>4.07E-2</v>
      </c>
      <c r="AZ2296" s="193">
        <f t="shared" si="613"/>
        <v>3.3512500000000001E-2</v>
      </c>
    </row>
    <row r="2297" spans="1:52" s="5" customFormat="1" ht="11.25" x14ac:dyDescent="0.2">
      <c r="A2297" s="203">
        <v>41340</v>
      </c>
      <c r="B2297" s="11"/>
      <c r="C2297" s="11"/>
      <c r="D2297" s="15"/>
      <c r="E2297" s="204"/>
      <c r="F2297" s="8"/>
      <c r="G2297" s="8"/>
      <c r="H2297" s="15"/>
      <c r="I2297" s="204"/>
      <c r="J2297" s="8"/>
      <c r="K2297" s="8"/>
      <c r="L2297" s="15"/>
      <c r="M2297" s="204"/>
      <c r="N2297" s="8"/>
      <c r="O2297" s="8"/>
      <c r="P2297" s="15">
        <v>1.32E-2</v>
      </c>
      <c r="Q2297" s="204">
        <v>1.34E-2</v>
      </c>
      <c r="R2297" s="8">
        <v>2.8000000000000001E-2</v>
      </c>
      <c r="S2297" s="204">
        <v>2.8400000000000002E-2</v>
      </c>
      <c r="T2297" s="205">
        <v>3.2000000000000001E-2</v>
      </c>
      <c r="U2297" s="204">
        <v>3.2399999999999998E-2</v>
      </c>
      <c r="V2297" s="8">
        <v>3.5000000000000003E-2</v>
      </c>
      <c r="W2297" s="204">
        <v>3.56E-2</v>
      </c>
      <c r="X2297" s="8">
        <v>3.7199999999999997E-2</v>
      </c>
      <c r="Y2297" s="204">
        <v>3.7999999999999999E-2</v>
      </c>
      <c r="Z2297" s="8"/>
      <c r="AA2297" s="204"/>
      <c r="AB2297" s="8">
        <v>3.9199999999999999E-2</v>
      </c>
      <c r="AC2297" s="204">
        <v>4.02E-2</v>
      </c>
      <c r="AD2297" s="8">
        <v>3.9699999999999999E-2</v>
      </c>
      <c r="AE2297" s="204">
        <v>4.07E-2</v>
      </c>
      <c r="AF2297" s="8">
        <v>4.0300000000000002E-2</v>
      </c>
      <c r="AG2297" s="204">
        <v>4.1300000000000003E-2</v>
      </c>
      <c r="AI2297" s="192" t="str">
        <f t="shared" si="614"/>
        <v/>
      </c>
      <c r="AJ2297" s="192" t="str">
        <f t="shared" si="615"/>
        <v/>
      </c>
      <c r="AK2297" s="192" t="str">
        <f t="shared" si="616"/>
        <v/>
      </c>
      <c r="AL2297" s="192" t="str">
        <f t="shared" si="617"/>
        <v/>
      </c>
      <c r="AM2297" s="192" t="str">
        <f t="shared" si="618"/>
        <v/>
      </c>
      <c r="AN2297" s="192" t="str">
        <f t="shared" si="619"/>
        <v/>
      </c>
      <c r="AO2297" s="193" t="str">
        <f t="shared" si="620"/>
        <v/>
      </c>
      <c r="AP2297" s="192">
        <f t="shared" si="621"/>
        <v>1.3299999999999999E-2</v>
      </c>
      <c r="AQ2297" s="193">
        <f t="shared" si="622"/>
        <v>2.8200000000000003E-2</v>
      </c>
      <c r="AR2297" s="192">
        <f t="shared" si="623"/>
        <v>3.2199999999999999E-2</v>
      </c>
      <c r="AS2297" s="192">
        <f t="shared" si="624"/>
        <v>3.5299999999999998E-2</v>
      </c>
      <c r="AT2297" s="192">
        <f t="shared" si="625"/>
        <v>3.7599999999999995E-2</v>
      </c>
      <c r="AU2297" s="193" t="str">
        <f t="shared" si="626"/>
        <v/>
      </c>
      <c r="AV2297" s="194">
        <f t="shared" si="627"/>
        <v>3.9699999999999999E-2</v>
      </c>
      <c r="AW2297" s="193">
        <f t="shared" si="628"/>
        <v>4.02E-2</v>
      </c>
      <c r="AX2297" s="193">
        <f t="shared" si="629"/>
        <v>4.0800000000000003E-2</v>
      </c>
      <c r="AZ2297" s="193">
        <f t="shared" si="613"/>
        <v>3.3412500000000005E-2</v>
      </c>
    </row>
    <row r="2298" spans="1:52" s="5" customFormat="1" ht="11.25" x14ac:dyDescent="0.2">
      <c r="A2298" s="203">
        <v>41341</v>
      </c>
      <c r="B2298" s="11"/>
      <c r="C2298" s="11"/>
      <c r="D2298" s="15"/>
      <c r="E2298" s="204"/>
      <c r="F2298" s="8"/>
      <c r="G2298" s="8"/>
      <c r="H2298" s="15"/>
      <c r="I2298" s="204"/>
      <c r="J2298" s="8"/>
      <c r="K2298" s="8"/>
      <c r="L2298" s="15"/>
      <c r="M2298" s="204"/>
      <c r="N2298" s="8"/>
      <c r="O2298" s="8"/>
      <c r="P2298" s="15">
        <v>1.3100000000000001E-2</v>
      </c>
      <c r="Q2298" s="204">
        <v>1.3299999999999999E-2</v>
      </c>
      <c r="R2298" s="8">
        <v>2.92E-2</v>
      </c>
      <c r="S2298" s="204">
        <v>2.9600000000000001E-2</v>
      </c>
      <c r="T2298" s="205">
        <v>3.27E-2</v>
      </c>
      <c r="U2298" s="204">
        <v>3.3099999999999997E-2</v>
      </c>
      <c r="V2298" s="8">
        <v>3.5400000000000001E-2</v>
      </c>
      <c r="W2298" s="204">
        <v>3.5999999999999997E-2</v>
      </c>
      <c r="X2298" s="8">
        <v>3.7499999999999999E-2</v>
      </c>
      <c r="Y2298" s="204">
        <v>3.8300000000000001E-2</v>
      </c>
      <c r="Z2298" s="8"/>
      <c r="AA2298" s="204"/>
      <c r="AB2298" s="8">
        <v>3.9399999999999998E-2</v>
      </c>
      <c r="AC2298" s="204">
        <v>4.0399999999999998E-2</v>
      </c>
      <c r="AD2298" s="8">
        <v>3.9899999999999998E-2</v>
      </c>
      <c r="AE2298" s="204">
        <v>4.0899999999999999E-2</v>
      </c>
      <c r="AF2298" s="8">
        <v>4.0500000000000001E-2</v>
      </c>
      <c r="AG2298" s="204">
        <v>4.1500000000000002E-2</v>
      </c>
      <c r="AI2298" s="192" t="str">
        <f t="shared" si="614"/>
        <v/>
      </c>
      <c r="AJ2298" s="192" t="str">
        <f t="shared" si="615"/>
        <v/>
      </c>
      <c r="AK2298" s="192" t="str">
        <f t="shared" si="616"/>
        <v/>
      </c>
      <c r="AL2298" s="192" t="str">
        <f t="shared" si="617"/>
        <v/>
      </c>
      <c r="AM2298" s="192" t="str">
        <f t="shared" si="618"/>
        <v/>
      </c>
      <c r="AN2298" s="192" t="str">
        <f t="shared" si="619"/>
        <v/>
      </c>
      <c r="AO2298" s="193" t="str">
        <f t="shared" si="620"/>
        <v/>
      </c>
      <c r="AP2298" s="192">
        <f t="shared" si="621"/>
        <v>1.32E-2</v>
      </c>
      <c r="AQ2298" s="193">
        <f t="shared" si="622"/>
        <v>2.9400000000000003E-2</v>
      </c>
      <c r="AR2298" s="192">
        <f t="shared" si="623"/>
        <v>3.2899999999999999E-2</v>
      </c>
      <c r="AS2298" s="192">
        <f t="shared" si="624"/>
        <v>3.5699999999999996E-2</v>
      </c>
      <c r="AT2298" s="192">
        <f t="shared" si="625"/>
        <v>3.7900000000000003E-2</v>
      </c>
      <c r="AU2298" s="193" t="str">
        <f t="shared" si="626"/>
        <v/>
      </c>
      <c r="AV2298" s="194">
        <f t="shared" si="627"/>
        <v>3.9899999999999998E-2</v>
      </c>
      <c r="AW2298" s="193">
        <f t="shared" si="628"/>
        <v>4.0399999999999998E-2</v>
      </c>
      <c r="AX2298" s="193">
        <f t="shared" si="629"/>
        <v>4.1000000000000002E-2</v>
      </c>
      <c r="AZ2298" s="193">
        <f t="shared" si="613"/>
        <v>3.3799999999999997E-2</v>
      </c>
    </row>
    <row r="2299" spans="1:52" s="5" customFormat="1" ht="11.25" x14ac:dyDescent="0.2">
      <c r="A2299" s="203">
        <v>41344</v>
      </c>
      <c r="B2299" s="11"/>
      <c r="C2299" s="11"/>
      <c r="D2299" s="15"/>
      <c r="E2299" s="204"/>
      <c r="F2299" s="8"/>
      <c r="G2299" s="8"/>
      <c r="H2299" s="15"/>
      <c r="I2299" s="204"/>
      <c r="J2299" s="8"/>
      <c r="K2299" s="8"/>
      <c r="L2299" s="15"/>
      <c r="M2299" s="204"/>
      <c r="N2299" s="8"/>
      <c r="O2299" s="8"/>
      <c r="P2299" s="15">
        <v>9.4000000000000004E-3</v>
      </c>
      <c r="Q2299" s="204">
        <v>9.5999999999999992E-3</v>
      </c>
      <c r="R2299" s="8">
        <v>3.0300000000000001E-2</v>
      </c>
      <c r="S2299" s="204">
        <v>3.0700000000000002E-2</v>
      </c>
      <c r="T2299" s="205">
        <v>3.3799999999999997E-2</v>
      </c>
      <c r="U2299" s="204">
        <v>3.4200000000000001E-2</v>
      </c>
      <c r="V2299" s="8">
        <v>3.61E-2</v>
      </c>
      <c r="W2299" s="204">
        <v>3.6700000000000003E-2</v>
      </c>
      <c r="X2299" s="8">
        <v>3.8100000000000002E-2</v>
      </c>
      <c r="Y2299" s="204">
        <v>3.8899999999999997E-2</v>
      </c>
      <c r="Z2299" s="8"/>
      <c r="AA2299" s="204"/>
      <c r="AB2299" s="8">
        <v>3.9899999999999998E-2</v>
      </c>
      <c r="AC2299" s="204">
        <v>4.0899999999999999E-2</v>
      </c>
      <c r="AD2299" s="8">
        <v>4.0399999999999998E-2</v>
      </c>
      <c r="AE2299" s="204">
        <v>4.1399999999999999E-2</v>
      </c>
      <c r="AF2299" s="8">
        <v>4.1000000000000002E-2</v>
      </c>
      <c r="AG2299" s="204">
        <v>4.2000000000000003E-2</v>
      </c>
      <c r="AI2299" s="192" t="str">
        <f t="shared" si="614"/>
        <v/>
      </c>
      <c r="AJ2299" s="192" t="str">
        <f t="shared" si="615"/>
        <v/>
      </c>
      <c r="AK2299" s="192" t="str">
        <f t="shared" si="616"/>
        <v/>
      </c>
      <c r="AL2299" s="192" t="str">
        <f t="shared" si="617"/>
        <v/>
      </c>
      <c r="AM2299" s="192" t="str">
        <f t="shared" si="618"/>
        <v/>
      </c>
      <c r="AN2299" s="192" t="str">
        <f t="shared" si="619"/>
        <v/>
      </c>
      <c r="AO2299" s="193" t="str">
        <f t="shared" si="620"/>
        <v/>
      </c>
      <c r="AP2299" s="192">
        <f t="shared" si="621"/>
        <v>9.4999999999999998E-3</v>
      </c>
      <c r="AQ2299" s="193">
        <f t="shared" si="622"/>
        <v>3.0499999999999999E-2</v>
      </c>
      <c r="AR2299" s="192">
        <f t="shared" si="623"/>
        <v>3.4000000000000002E-2</v>
      </c>
      <c r="AS2299" s="192">
        <f t="shared" si="624"/>
        <v>3.6400000000000002E-2</v>
      </c>
      <c r="AT2299" s="192">
        <f t="shared" si="625"/>
        <v>3.85E-2</v>
      </c>
      <c r="AU2299" s="193" t="str">
        <f t="shared" si="626"/>
        <v/>
      </c>
      <c r="AV2299" s="194">
        <f t="shared" si="627"/>
        <v>4.0399999999999998E-2</v>
      </c>
      <c r="AW2299" s="193">
        <f t="shared" si="628"/>
        <v>4.0899999999999999E-2</v>
      </c>
      <c r="AX2299" s="193">
        <f t="shared" si="629"/>
        <v>4.1500000000000002E-2</v>
      </c>
      <c r="AZ2299" s="193">
        <f t="shared" si="613"/>
        <v>3.39625E-2</v>
      </c>
    </row>
    <row r="2300" spans="1:52" s="5" customFormat="1" ht="11.25" x14ac:dyDescent="0.2">
      <c r="A2300" s="203">
        <v>41345</v>
      </c>
      <c r="B2300" s="11"/>
      <c r="C2300" s="11"/>
      <c r="D2300" s="15"/>
      <c r="E2300" s="204"/>
      <c r="F2300" s="8"/>
      <c r="G2300" s="8"/>
      <c r="H2300" s="15"/>
      <c r="I2300" s="204"/>
      <c r="J2300" s="8"/>
      <c r="K2300" s="8"/>
      <c r="L2300" s="15"/>
      <c r="M2300" s="204"/>
      <c r="N2300" s="8"/>
      <c r="O2300" s="8"/>
      <c r="P2300" s="15">
        <v>1.11E-2</v>
      </c>
      <c r="Q2300" s="204">
        <v>1.1299999999999999E-2</v>
      </c>
      <c r="R2300" s="8">
        <v>3.0200000000000001E-2</v>
      </c>
      <c r="S2300" s="204">
        <v>3.0599999999999999E-2</v>
      </c>
      <c r="T2300" s="205">
        <v>3.3799999999999997E-2</v>
      </c>
      <c r="U2300" s="204">
        <v>3.4200000000000001E-2</v>
      </c>
      <c r="V2300" s="8">
        <v>3.6299999999999999E-2</v>
      </c>
      <c r="W2300" s="204">
        <v>3.6900000000000002E-2</v>
      </c>
      <c r="X2300" s="8">
        <v>3.8399999999999997E-2</v>
      </c>
      <c r="Y2300" s="204">
        <v>3.9199999999999999E-2</v>
      </c>
      <c r="Z2300" s="8"/>
      <c r="AA2300" s="204"/>
      <c r="AB2300" s="8">
        <v>0.04</v>
      </c>
      <c r="AC2300" s="204">
        <v>4.1000000000000002E-2</v>
      </c>
      <c r="AD2300" s="8">
        <v>4.07E-2</v>
      </c>
      <c r="AE2300" s="204">
        <v>4.1700000000000001E-2</v>
      </c>
      <c r="AF2300" s="8">
        <v>4.1399999999999999E-2</v>
      </c>
      <c r="AG2300" s="204">
        <v>4.24E-2</v>
      </c>
      <c r="AI2300" s="192" t="str">
        <f t="shared" si="614"/>
        <v/>
      </c>
      <c r="AJ2300" s="192" t="str">
        <f t="shared" si="615"/>
        <v/>
      </c>
      <c r="AK2300" s="192" t="str">
        <f t="shared" si="616"/>
        <v/>
      </c>
      <c r="AL2300" s="192" t="str">
        <f t="shared" si="617"/>
        <v/>
      </c>
      <c r="AM2300" s="192" t="str">
        <f t="shared" si="618"/>
        <v/>
      </c>
      <c r="AN2300" s="192" t="str">
        <f t="shared" si="619"/>
        <v/>
      </c>
      <c r="AO2300" s="193" t="str">
        <f t="shared" si="620"/>
        <v/>
      </c>
      <c r="AP2300" s="192">
        <f t="shared" si="621"/>
        <v>1.12E-2</v>
      </c>
      <c r="AQ2300" s="193">
        <f t="shared" si="622"/>
        <v>3.04E-2</v>
      </c>
      <c r="AR2300" s="192">
        <f t="shared" si="623"/>
        <v>3.4000000000000002E-2</v>
      </c>
      <c r="AS2300" s="192">
        <f t="shared" si="624"/>
        <v>3.6600000000000001E-2</v>
      </c>
      <c r="AT2300" s="192">
        <f t="shared" si="625"/>
        <v>3.8800000000000001E-2</v>
      </c>
      <c r="AU2300" s="193" t="str">
        <f t="shared" si="626"/>
        <v/>
      </c>
      <c r="AV2300" s="194">
        <f t="shared" si="627"/>
        <v>4.0500000000000001E-2</v>
      </c>
      <c r="AW2300" s="193">
        <f t="shared" si="628"/>
        <v>4.1200000000000001E-2</v>
      </c>
      <c r="AX2300" s="193">
        <f t="shared" si="629"/>
        <v>4.19E-2</v>
      </c>
      <c r="AZ2300" s="193">
        <f t="shared" si="613"/>
        <v>3.4325000000000001E-2</v>
      </c>
    </row>
    <row r="2301" spans="1:52" s="5" customFormat="1" ht="11.25" x14ac:dyDescent="0.2">
      <c r="A2301" s="203">
        <v>41346</v>
      </c>
      <c r="B2301" s="11"/>
      <c r="C2301" s="11"/>
      <c r="D2301" s="15"/>
      <c r="E2301" s="204"/>
      <c r="F2301" s="8"/>
      <c r="G2301" s="8"/>
      <c r="H2301" s="15"/>
      <c r="I2301" s="204"/>
      <c r="J2301" s="8"/>
      <c r="K2301" s="8"/>
      <c r="L2301" s="15"/>
      <c r="M2301" s="204"/>
      <c r="N2301" s="8"/>
      <c r="O2301" s="8"/>
      <c r="P2301" s="15">
        <v>1.2200000000000001E-2</v>
      </c>
      <c r="Q2301" s="204">
        <v>1.24E-2</v>
      </c>
      <c r="R2301" s="8">
        <v>3.04E-2</v>
      </c>
      <c r="S2301" s="204">
        <v>3.0800000000000001E-2</v>
      </c>
      <c r="T2301" s="205">
        <v>3.4099999999999998E-2</v>
      </c>
      <c r="U2301" s="204">
        <v>3.4500000000000003E-2</v>
      </c>
      <c r="V2301" s="8">
        <v>3.6799999999999999E-2</v>
      </c>
      <c r="W2301" s="204">
        <v>3.7400000000000003E-2</v>
      </c>
      <c r="X2301" s="8">
        <v>3.9E-2</v>
      </c>
      <c r="Y2301" s="204">
        <v>3.9800000000000002E-2</v>
      </c>
      <c r="Z2301" s="8"/>
      <c r="AA2301" s="204"/>
      <c r="AB2301" s="8">
        <v>4.0599999999999997E-2</v>
      </c>
      <c r="AC2301" s="204">
        <v>4.1599999999999998E-2</v>
      </c>
      <c r="AD2301" s="8">
        <v>4.1300000000000003E-2</v>
      </c>
      <c r="AE2301" s="204">
        <v>4.2299999999999997E-2</v>
      </c>
      <c r="AF2301" s="8">
        <v>4.2000000000000003E-2</v>
      </c>
      <c r="AG2301" s="204">
        <v>4.2999999999999997E-2</v>
      </c>
      <c r="AI2301" s="192" t="str">
        <f t="shared" si="614"/>
        <v/>
      </c>
      <c r="AJ2301" s="192" t="str">
        <f t="shared" si="615"/>
        <v/>
      </c>
      <c r="AK2301" s="192" t="str">
        <f t="shared" si="616"/>
        <v/>
      </c>
      <c r="AL2301" s="192" t="str">
        <f t="shared" si="617"/>
        <v/>
      </c>
      <c r="AM2301" s="192" t="str">
        <f t="shared" si="618"/>
        <v/>
      </c>
      <c r="AN2301" s="192" t="str">
        <f t="shared" si="619"/>
        <v/>
      </c>
      <c r="AO2301" s="193" t="str">
        <f t="shared" si="620"/>
        <v/>
      </c>
      <c r="AP2301" s="192">
        <f t="shared" si="621"/>
        <v>1.23E-2</v>
      </c>
      <c r="AQ2301" s="193">
        <f t="shared" si="622"/>
        <v>3.0600000000000002E-2</v>
      </c>
      <c r="AR2301" s="192">
        <f t="shared" si="623"/>
        <v>3.4299999999999997E-2</v>
      </c>
      <c r="AS2301" s="192">
        <f t="shared" si="624"/>
        <v>3.7100000000000001E-2</v>
      </c>
      <c r="AT2301" s="192">
        <f t="shared" si="625"/>
        <v>3.9400000000000004E-2</v>
      </c>
      <c r="AU2301" s="193" t="str">
        <f t="shared" si="626"/>
        <v/>
      </c>
      <c r="AV2301" s="194">
        <f t="shared" si="627"/>
        <v>4.1099999999999998E-2</v>
      </c>
      <c r="AW2301" s="193">
        <f t="shared" si="628"/>
        <v>4.1800000000000004E-2</v>
      </c>
      <c r="AX2301" s="193">
        <f t="shared" si="629"/>
        <v>4.2499999999999996E-2</v>
      </c>
      <c r="AZ2301" s="193">
        <f t="shared" si="613"/>
        <v>3.4887500000000002E-2</v>
      </c>
    </row>
    <row r="2302" spans="1:52" s="5" customFormat="1" ht="11.25" x14ac:dyDescent="0.2">
      <c r="A2302" s="203">
        <v>41347</v>
      </c>
      <c r="B2302" s="11"/>
      <c r="C2302" s="11"/>
      <c r="D2302" s="15"/>
      <c r="E2302" s="204"/>
      <c r="F2302" s="8"/>
      <c r="G2302" s="8"/>
      <c r="H2302" s="15"/>
      <c r="I2302" s="204"/>
      <c r="J2302" s="8"/>
      <c r="K2302" s="8"/>
      <c r="L2302" s="15"/>
      <c r="M2302" s="204"/>
      <c r="N2302" s="8"/>
      <c r="O2302" s="8"/>
      <c r="P2302" s="15">
        <v>1.6500000000000001E-2</v>
      </c>
      <c r="Q2302" s="204">
        <v>1.67E-2</v>
      </c>
      <c r="R2302" s="8">
        <v>3.1600000000000003E-2</v>
      </c>
      <c r="S2302" s="204">
        <v>3.2000000000000001E-2</v>
      </c>
      <c r="T2302" s="205">
        <v>3.4700000000000002E-2</v>
      </c>
      <c r="U2302" s="204">
        <v>3.5099999999999999E-2</v>
      </c>
      <c r="V2302" s="8">
        <v>3.7699999999999997E-2</v>
      </c>
      <c r="W2302" s="204">
        <v>3.8300000000000001E-2</v>
      </c>
      <c r="X2302" s="8">
        <v>3.9600000000000003E-2</v>
      </c>
      <c r="Y2302" s="204">
        <v>4.0399999999999998E-2</v>
      </c>
      <c r="Z2302" s="8"/>
      <c r="AA2302" s="204"/>
      <c r="AB2302" s="8">
        <v>4.1200000000000001E-2</v>
      </c>
      <c r="AC2302" s="204">
        <v>4.2200000000000001E-2</v>
      </c>
      <c r="AD2302" s="8">
        <v>4.1799999999999997E-2</v>
      </c>
      <c r="AE2302" s="204">
        <v>4.2799999999999998E-2</v>
      </c>
      <c r="AF2302" s="8">
        <v>4.2799999999999998E-2</v>
      </c>
      <c r="AG2302" s="204">
        <v>4.3799999999999999E-2</v>
      </c>
      <c r="AI2302" s="192" t="str">
        <f t="shared" si="614"/>
        <v/>
      </c>
      <c r="AJ2302" s="192" t="str">
        <f t="shared" si="615"/>
        <v/>
      </c>
      <c r="AK2302" s="192" t="str">
        <f t="shared" si="616"/>
        <v/>
      </c>
      <c r="AL2302" s="192" t="str">
        <f t="shared" si="617"/>
        <v/>
      </c>
      <c r="AM2302" s="192" t="str">
        <f t="shared" si="618"/>
        <v/>
      </c>
      <c r="AN2302" s="192" t="str">
        <f t="shared" si="619"/>
        <v/>
      </c>
      <c r="AO2302" s="193" t="str">
        <f t="shared" si="620"/>
        <v/>
      </c>
      <c r="AP2302" s="192">
        <f t="shared" si="621"/>
        <v>1.66E-2</v>
      </c>
      <c r="AQ2302" s="193">
        <f t="shared" si="622"/>
        <v>3.1800000000000002E-2</v>
      </c>
      <c r="AR2302" s="192">
        <f t="shared" si="623"/>
        <v>3.49E-2</v>
      </c>
      <c r="AS2302" s="192">
        <f t="shared" si="624"/>
        <v>3.7999999999999999E-2</v>
      </c>
      <c r="AT2302" s="192">
        <f t="shared" si="625"/>
        <v>0.04</v>
      </c>
      <c r="AU2302" s="193" t="str">
        <f t="shared" si="626"/>
        <v/>
      </c>
      <c r="AV2302" s="194">
        <f t="shared" si="627"/>
        <v>4.1700000000000001E-2</v>
      </c>
      <c r="AW2302" s="193">
        <f t="shared" si="628"/>
        <v>4.2299999999999997E-2</v>
      </c>
      <c r="AX2302" s="193">
        <f t="shared" si="629"/>
        <v>4.3299999999999998E-2</v>
      </c>
      <c r="AZ2302" s="193">
        <f t="shared" si="613"/>
        <v>3.6075000000000003E-2</v>
      </c>
    </row>
    <row r="2303" spans="1:52" s="5" customFormat="1" ht="11.25" x14ac:dyDescent="0.2">
      <c r="A2303" s="203">
        <v>41348</v>
      </c>
      <c r="B2303" s="11"/>
      <c r="C2303" s="11"/>
      <c r="D2303" s="15"/>
      <c r="E2303" s="204"/>
      <c r="F2303" s="8"/>
      <c r="G2303" s="8"/>
      <c r="H2303" s="15"/>
      <c r="I2303" s="204"/>
      <c r="J2303" s="8"/>
      <c r="K2303" s="8"/>
      <c r="L2303" s="15"/>
      <c r="M2303" s="204"/>
      <c r="N2303" s="8"/>
      <c r="O2303" s="8"/>
      <c r="P2303" s="15">
        <v>1.5900000000000001E-2</v>
      </c>
      <c r="Q2303" s="204">
        <v>1.61E-2</v>
      </c>
      <c r="R2303" s="8">
        <v>3.04E-2</v>
      </c>
      <c r="S2303" s="204">
        <v>3.0800000000000001E-2</v>
      </c>
      <c r="T2303" s="205">
        <v>3.4599999999999999E-2</v>
      </c>
      <c r="U2303" s="204">
        <v>3.5000000000000003E-2</v>
      </c>
      <c r="V2303" s="8">
        <v>3.7499999999999999E-2</v>
      </c>
      <c r="W2303" s="204">
        <v>3.8100000000000002E-2</v>
      </c>
      <c r="X2303" s="8">
        <v>3.95E-2</v>
      </c>
      <c r="Y2303" s="204">
        <v>4.0300000000000002E-2</v>
      </c>
      <c r="Z2303" s="8"/>
      <c r="AA2303" s="204"/>
      <c r="AB2303" s="8">
        <v>4.1200000000000001E-2</v>
      </c>
      <c r="AC2303" s="204">
        <v>4.2200000000000001E-2</v>
      </c>
      <c r="AD2303" s="8">
        <v>4.19E-2</v>
      </c>
      <c r="AE2303" s="204">
        <v>4.2900000000000001E-2</v>
      </c>
      <c r="AF2303" s="8">
        <v>4.2599999999999999E-2</v>
      </c>
      <c r="AG2303" s="204">
        <v>4.36E-2</v>
      </c>
      <c r="AI2303" s="192" t="str">
        <f t="shared" si="614"/>
        <v/>
      </c>
      <c r="AJ2303" s="192" t="str">
        <f t="shared" si="615"/>
        <v/>
      </c>
      <c r="AK2303" s="192" t="str">
        <f t="shared" si="616"/>
        <v/>
      </c>
      <c r="AL2303" s="192" t="str">
        <f t="shared" si="617"/>
        <v/>
      </c>
      <c r="AM2303" s="192" t="str">
        <f t="shared" si="618"/>
        <v/>
      </c>
      <c r="AN2303" s="192" t="str">
        <f t="shared" si="619"/>
        <v/>
      </c>
      <c r="AO2303" s="193" t="str">
        <f t="shared" si="620"/>
        <v/>
      </c>
      <c r="AP2303" s="192">
        <f t="shared" si="621"/>
        <v>1.6E-2</v>
      </c>
      <c r="AQ2303" s="193">
        <f t="shared" si="622"/>
        <v>3.0600000000000002E-2</v>
      </c>
      <c r="AR2303" s="192">
        <f t="shared" si="623"/>
        <v>3.4799999999999998E-2</v>
      </c>
      <c r="AS2303" s="192">
        <f t="shared" si="624"/>
        <v>3.78E-2</v>
      </c>
      <c r="AT2303" s="192">
        <f t="shared" si="625"/>
        <v>3.9900000000000005E-2</v>
      </c>
      <c r="AU2303" s="193" t="str">
        <f t="shared" si="626"/>
        <v/>
      </c>
      <c r="AV2303" s="194">
        <f t="shared" si="627"/>
        <v>4.1700000000000001E-2</v>
      </c>
      <c r="AW2303" s="193">
        <f t="shared" si="628"/>
        <v>4.24E-2</v>
      </c>
      <c r="AX2303" s="193">
        <f t="shared" si="629"/>
        <v>4.3099999999999999E-2</v>
      </c>
      <c r="AZ2303" s="193">
        <f t="shared" si="613"/>
        <v>3.57875E-2</v>
      </c>
    </row>
    <row r="2304" spans="1:52" s="5" customFormat="1" ht="11.25" x14ac:dyDescent="0.2">
      <c r="A2304" s="203">
        <v>41351</v>
      </c>
      <c r="B2304" s="11"/>
      <c r="C2304" s="11"/>
      <c r="D2304" s="15"/>
      <c r="E2304" s="204"/>
      <c r="F2304" s="8"/>
      <c r="G2304" s="8"/>
      <c r="H2304" s="15"/>
      <c r="I2304" s="204"/>
      <c r="J2304" s="8"/>
      <c r="K2304" s="8"/>
      <c r="L2304" s="15"/>
      <c r="M2304" s="204"/>
      <c r="N2304" s="8"/>
      <c r="O2304" s="8"/>
      <c r="P2304" s="15">
        <v>1.5800000000000002E-2</v>
      </c>
      <c r="Q2304" s="204">
        <v>1.6E-2</v>
      </c>
      <c r="R2304" s="8">
        <v>2.98E-2</v>
      </c>
      <c r="S2304" s="204">
        <v>3.0200000000000001E-2</v>
      </c>
      <c r="T2304" s="205">
        <v>3.4299999999999997E-2</v>
      </c>
      <c r="U2304" s="204">
        <v>3.4700000000000002E-2</v>
      </c>
      <c r="V2304" s="8">
        <v>3.6999999999999998E-2</v>
      </c>
      <c r="W2304" s="204">
        <v>3.7600000000000001E-2</v>
      </c>
      <c r="X2304" s="8">
        <v>3.9E-2</v>
      </c>
      <c r="Y2304" s="204">
        <v>3.9800000000000002E-2</v>
      </c>
      <c r="Z2304" s="8"/>
      <c r="AA2304" s="204"/>
      <c r="AB2304" s="8">
        <v>4.0899999999999999E-2</v>
      </c>
      <c r="AC2304" s="204">
        <v>4.19E-2</v>
      </c>
      <c r="AD2304" s="8">
        <v>4.1599999999999998E-2</v>
      </c>
      <c r="AE2304" s="204">
        <v>4.2599999999999999E-2</v>
      </c>
      <c r="AF2304" s="8">
        <v>4.2299999999999997E-2</v>
      </c>
      <c r="AG2304" s="204">
        <v>4.3299999999999998E-2</v>
      </c>
      <c r="AI2304" s="192" t="str">
        <f t="shared" si="614"/>
        <v/>
      </c>
      <c r="AJ2304" s="192" t="str">
        <f t="shared" si="615"/>
        <v/>
      </c>
      <c r="AK2304" s="192" t="str">
        <f t="shared" si="616"/>
        <v/>
      </c>
      <c r="AL2304" s="192" t="str">
        <f t="shared" si="617"/>
        <v/>
      </c>
      <c r="AM2304" s="192" t="str">
        <f t="shared" si="618"/>
        <v/>
      </c>
      <c r="AN2304" s="192" t="str">
        <f t="shared" si="619"/>
        <v/>
      </c>
      <c r="AO2304" s="193" t="str">
        <f t="shared" si="620"/>
        <v/>
      </c>
      <c r="AP2304" s="192">
        <f t="shared" si="621"/>
        <v>1.5900000000000001E-2</v>
      </c>
      <c r="AQ2304" s="193">
        <f t="shared" si="622"/>
        <v>0.03</v>
      </c>
      <c r="AR2304" s="192">
        <f t="shared" si="623"/>
        <v>3.4500000000000003E-2</v>
      </c>
      <c r="AS2304" s="192">
        <f t="shared" si="624"/>
        <v>3.73E-2</v>
      </c>
      <c r="AT2304" s="192">
        <f t="shared" si="625"/>
        <v>3.9400000000000004E-2</v>
      </c>
      <c r="AU2304" s="193" t="str">
        <f t="shared" si="626"/>
        <v/>
      </c>
      <c r="AV2304" s="194">
        <f t="shared" si="627"/>
        <v>4.1399999999999999E-2</v>
      </c>
      <c r="AW2304" s="193">
        <f t="shared" si="628"/>
        <v>4.2099999999999999E-2</v>
      </c>
      <c r="AX2304" s="193">
        <f t="shared" si="629"/>
        <v>4.2799999999999998E-2</v>
      </c>
      <c r="AZ2304" s="193">
        <f t="shared" si="613"/>
        <v>3.5424999999999998E-2</v>
      </c>
    </row>
    <row r="2305" spans="1:52" s="5" customFormat="1" ht="11.25" x14ac:dyDescent="0.2">
      <c r="A2305" s="203">
        <v>41352</v>
      </c>
      <c r="B2305" s="11"/>
      <c r="C2305" s="11"/>
      <c r="D2305" s="15"/>
      <c r="E2305" s="204"/>
      <c r="F2305" s="8"/>
      <c r="G2305" s="8"/>
      <c r="H2305" s="15"/>
      <c r="I2305" s="204"/>
      <c r="J2305" s="8"/>
      <c r="K2305" s="8"/>
      <c r="L2305" s="15"/>
      <c r="M2305" s="204"/>
      <c r="N2305" s="8"/>
      <c r="O2305" s="8"/>
      <c r="P2305" s="15">
        <v>1.5800000000000002E-2</v>
      </c>
      <c r="Q2305" s="204">
        <v>1.6E-2</v>
      </c>
      <c r="R2305" s="8">
        <v>2.9700000000000001E-2</v>
      </c>
      <c r="S2305" s="204">
        <v>3.0099999999999998E-2</v>
      </c>
      <c r="T2305" s="205">
        <v>3.4200000000000001E-2</v>
      </c>
      <c r="U2305" s="204">
        <v>3.4599999999999999E-2</v>
      </c>
      <c r="V2305" s="8">
        <v>3.7100000000000001E-2</v>
      </c>
      <c r="W2305" s="204">
        <v>3.7699999999999997E-2</v>
      </c>
      <c r="X2305" s="8">
        <v>3.9E-2</v>
      </c>
      <c r="Y2305" s="204">
        <v>3.9800000000000002E-2</v>
      </c>
      <c r="Z2305" s="8"/>
      <c r="AA2305" s="204"/>
      <c r="AB2305" s="8">
        <v>4.0899999999999999E-2</v>
      </c>
      <c r="AC2305" s="204">
        <v>4.19E-2</v>
      </c>
      <c r="AD2305" s="8">
        <v>4.1599999999999998E-2</v>
      </c>
      <c r="AE2305" s="204">
        <v>4.2599999999999999E-2</v>
      </c>
      <c r="AF2305" s="8">
        <v>4.2299999999999997E-2</v>
      </c>
      <c r="AG2305" s="204">
        <v>4.3299999999999998E-2</v>
      </c>
      <c r="AI2305" s="192" t="str">
        <f t="shared" si="614"/>
        <v/>
      </c>
      <c r="AJ2305" s="192" t="str">
        <f t="shared" si="615"/>
        <v/>
      </c>
      <c r="AK2305" s="192" t="str">
        <f t="shared" si="616"/>
        <v/>
      </c>
      <c r="AL2305" s="192" t="str">
        <f t="shared" si="617"/>
        <v/>
      </c>
      <c r="AM2305" s="192" t="str">
        <f t="shared" si="618"/>
        <v/>
      </c>
      <c r="AN2305" s="192" t="str">
        <f t="shared" si="619"/>
        <v/>
      </c>
      <c r="AO2305" s="193" t="str">
        <f t="shared" si="620"/>
        <v/>
      </c>
      <c r="AP2305" s="192">
        <f t="shared" si="621"/>
        <v>1.5900000000000001E-2</v>
      </c>
      <c r="AQ2305" s="193">
        <f t="shared" si="622"/>
        <v>2.9899999999999999E-2</v>
      </c>
      <c r="AR2305" s="192">
        <f t="shared" si="623"/>
        <v>3.44E-2</v>
      </c>
      <c r="AS2305" s="192">
        <f t="shared" si="624"/>
        <v>3.7400000000000003E-2</v>
      </c>
      <c r="AT2305" s="192">
        <f t="shared" si="625"/>
        <v>3.9400000000000004E-2</v>
      </c>
      <c r="AU2305" s="193" t="str">
        <f t="shared" si="626"/>
        <v/>
      </c>
      <c r="AV2305" s="194">
        <f t="shared" si="627"/>
        <v>4.1399999999999999E-2</v>
      </c>
      <c r="AW2305" s="193">
        <f t="shared" si="628"/>
        <v>4.2099999999999999E-2</v>
      </c>
      <c r="AX2305" s="193">
        <f t="shared" si="629"/>
        <v>4.2799999999999998E-2</v>
      </c>
      <c r="AZ2305" s="193">
        <f t="shared" si="613"/>
        <v>3.54125E-2</v>
      </c>
    </row>
    <row r="2306" spans="1:52" s="5" customFormat="1" ht="11.25" x14ac:dyDescent="0.2">
      <c r="A2306" s="203">
        <v>41353</v>
      </c>
      <c r="B2306" s="11"/>
      <c r="C2306" s="11"/>
      <c r="D2306" s="15"/>
      <c r="E2306" s="204"/>
      <c r="F2306" s="8"/>
      <c r="G2306" s="8"/>
      <c r="H2306" s="15"/>
      <c r="I2306" s="204"/>
      <c r="J2306" s="8"/>
      <c r="K2306" s="8"/>
      <c r="L2306" s="15"/>
      <c r="M2306" s="204"/>
      <c r="N2306" s="8"/>
      <c r="O2306" s="8"/>
      <c r="P2306" s="15">
        <v>1.5699999999999999E-2</v>
      </c>
      <c r="Q2306" s="204">
        <v>1.5900000000000001E-2</v>
      </c>
      <c r="R2306" s="8">
        <v>2.93E-2</v>
      </c>
      <c r="S2306" s="204">
        <v>2.9700000000000001E-2</v>
      </c>
      <c r="T2306" s="205">
        <v>3.3700000000000001E-2</v>
      </c>
      <c r="U2306" s="204">
        <v>3.4099999999999998E-2</v>
      </c>
      <c r="V2306" s="8">
        <v>3.6799999999999999E-2</v>
      </c>
      <c r="W2306" s="204">
        <v>3.7400000000000003E-2</v>
      </c>
      <c r="X2306" s="8">
        <v>3.8699999999999998E-2</v>
      </c>
      <c r="Y2306" s="204">
        <v>3.95E-2</v>
      </c>
      <c r="Z2306" s="8"/>
      <c r="AA2306" s="204"/>
      <c r="AB2306" s="8">
        <v>4.07E-2</v>
      </c>
      <c r="AC2306" s="204">
        <v>4.1700000000000001E-2</v>
      </c>
      <c r="AD2306" s="8">
        <v>4.1500000000000002E-2</v>
      </c>
      <c r="AE2306" s="204">
        <v>4.2500000000000003E-2</v>
      </c>
      <c r="AF2306" s="8">
        <v>4.2200000000000001E-2</v>
      </c>
      <c r="AG2306" s="204">
        <v>4.3200000000000002E-2</v>
      </c>
      <c r="AI2306" s="192" t="str">
        <f t="shared" si="614"/>
        <v/>
      </c>
      <c r="AJ2306" s="192" t="str">
        <f t="shared" si="615"/>
        <v/>
      </c>
      <c r="AK2306" s="192" t="str">
        <f t="shared" si="616"/>
        <v/>
      </c>
      <c r="AL2306" s="192" t="str">
        <f t="shared" si="617"/>
        <v/>
      </c>
      <c r="AM2306" s="192" t="str">
        <f t="shared" si="618"/>
        <v/>
      </c>
      <c r="AN2306" s="192" t="str">
        <f t="shared" si="619"/>
        <v/>
      </c>
      <c r="AO2306" s="193" t="str">
        <f t="shared" si="620"/>
        <v/>
      </c>
      <c r="AP2306" s="192">
        <f t="shared" si="621"/>
        <v>1.5800000000000002E-2</v>
      </c>
      <c r="AQ2306" s="193">
        <f t="shared" si="622"/>
        <v>2.9499999999999998E-2</v>
      </c>
      <c r="AR2306" s="192">
        <f t="shared" si="623"/>
        <v>3.39E-2</v>
      </c>
      <c r="AS2306" s="192">
        <f t="shared" si="624"/>
        <v>3.7100000000000001E-2</v>
      </c>
      <c r="AT2306" s="192">
        <f t="shared" si="625"/>
        <v>3.9099999999999996E-2</v>
      </c>
      <c r="AU2306" s="193" t="str">
        <f t="shared" si="626"/>
        <v/>
      </c>
      <c r="AV2306" s="194">
        <f t="shared" si="627"/>
        <v>4.1200000000000001E-2</v>
      </c>
      <c r="AW2306" s="193">
        <f t="shared" si="628"/>
        <v>4.2000000000000003E-2</v>
      </c>
      <c r="AX2306" s="193">
        <f t="shared" si="629"/>
        <v>4.2700000000000002E-2</v>
      </c>
      <c r="AZ2306" s="193">
        <f t="shared" si="613"/>
        <v>3.5162499999999999E-2</v>
      </c>
    </row>
    <row r="2307" spans="1:52" s="5" customFormat="1" ht="11.25" x14ac:dyDescent="0.2">
      <c r="A2307" s="203">
        <v>41354</v>
      </c>
      <c r="B2307" s="11"/>
      <c r="C2307" s="11"/>
      <c r="D2307" s="15"/>
      <c r="E2307" s="204"/>
      <c r="F2307" s="8"/>
      <c r="G2307" s="8"/>
      <c r="H2307" s="15"/>
      <c r="I2307" s="204"/>
      <c r="J2307" s="8"/>
      <c r="K2307" s="8"/>
      <c r="L2307" s="15"/>
      <c r="M2307" s="204"/>
      <c r="N2307" s="8"/>
      <c r="O2307" s="8"/>
      <c r="P2307" s="15">
        <v>1.5900000000000001E-2</v>
      </c>
      <c r="Q2307" s="204">
        <v>1.61E-2</v>
      </c>
      <c r="R2307" s="8">
        <v>2.93E-2</v>
      </c>
      <c r="S2307" s="204">
        <v>2.9700000000000001E-2</v>
      </c>
      <c r="T2307" s="205">
        <v>3.4000000000000002E-2</v>
      </c>
      <c r="U2307" s="204">
        <v>3.44E-2</v>
      </c>
      <c r="V2307" s="8">
        <v>3.6999999999999998E-2</v>
      </c>
      <c r="W2307" s="204">
        <v>3.7600000000000001E-2</v>
      </c>
      <c r="X2307" s="8">
        <v>3.9100000000000003E-2</v>
      </c>
      <c r="Y2307" s="204">
        <v>3.9899999999999998E-2</v>
      </c>
      <c r="Z2307" s="8"/>
      <c r="AA2307" s="204"/>
      <c r="AB2307" s="8">
        <v>4.0800000000000003E-2</v>
      </c>
      <c r="AC2307" s="204">
        <v>4.1799999999999997E-2</v>
      </c>
      <c r="AD2307" s="8">
        <v>4.1799999999999997E-2</v>
      </c>
      <c r="AE2307" s="204">
        <v>4.2799999999999998E-2</v>
      </c>
      <c r="AF2307" s="8">
        <v>4.2700000000000002E-2</v>
      </c>
      <c r="AG2307" s="204">
        <v>4.3700000000000003E-2</v>
      </c>
      <c r="AI2307" s="192" t="str">
        <f t="shared" si="614"/>
        <v/>
      </c>
      <c r="AJ2307" s="192" t="str">
        <f t="shared" si="615"/>
        <v/>
      </c>
      <c r="AK2307" s="192" t="str">
        <f t="shared" si="616"/>
        <v/>
      </c>
      <c r="AL2307" s="192" t="str">
        <f t="shared" si="617"/>
        <v/>
      </c>
      <c r="AM2307" s="192" t="str">
        <f t="shared" si="618"/>
        <v/>
      </c>
      <c r="AN2307" s="192" t="str">
        <f t="shared" si="619"/>
        <v/>
      </c>
      <c r="AO2307" s="193" t="str">
        <f t="shared" si="620"/>
        <v/>
      </c>
      <c r="AP2307" s="192">
        <f t="shared" si="621"/>
        <v>1.6E-2</v>
      </c>
      <c r="AQ2307" s="193">
        <f t="shared" si="622"/>
        <v>2.9499999999999998E-2</v>
      </c>
      <c r="AR2307" s="192">
        <f t="shared" si="623"/>
        <v>3.4200000000000001E-2</v>
      </c>
      <c r="AS2307" s="192">
        <f t="shared" si="624"/>
        <v>3.73E-2</v>
      </c>
      <c r="AT2307" s="192">
        <f t="shared" si="625"/>
        <v>3.95E-2</v>
      </c>
      <c r="AU2307" s="193" t="str">
        <f t="shared" si="626"/>
        <v/>
      </c>
      <c r="AV2307" s="194">
        <f t="shared" si="627"/>
        <v>4.1300000000000003E-2</v>
      </c>
      <c r="AW2307" s="193">
        <f t="shared" si="628"/>
        <v>4.2299999999999997E-2</v>
      </c>
      <c r="AX2307" s="193">
        <f t="shared" si="629"/>
        <v>4.3200000000000002E-2</v>
      </c>
      <c r="AZ2307" s="193">
        <f t="shared" si="613"/>
        <v>3.54125E-2</v>
      </c>
    </row>
    <row r="2308" spans="1:52" s="5" customFormat="1" ht="11.25" x14ac:dyDescent="0.2">
      <c r="A2308" s="203">
        <v>41355</v>
      </c>
      <c r="B2308" s="11"/>
      <c r="C2308" s="11"/>
      <c r="D2308" s="15"/>
      <c r="E2308" s="204"/>
      <c r="F2308" s="8"/>
      <c r="G2308" s="8"/>
      <c r="H2308" s="15"/>
      <c r="I2308" s="204"/>
      <c r="J2308" s="8"/>
      <c r="K2308" s="8"/>
      <c r="L2308" s="15"/>
      <c r="M2308" s="204"/>
      <c r="N2308" s="8"/>
      <c r="O2308" s="8"/>
      <c r="P2308" s="15">
        <v>1.6299999999999999E-2</v>
      </c>
      <c r="Q2308" s="204">
        <v>1.6500000000000001E-2</v>
      </c>
      <c r="R2308" s="8">
        <v>2.98E-2</v>
      </c>
      <c r="S2308" s="204">
        <v>3.0200000000000001E-2</v>
      </c>
      <c r="T2308" s="205">
        <v>3.5000000000000003E-2</v>
      </c>
      <c r="U2308" s="204">
        <v>3.5400000000000001E-2</v>
      </c>
      <c r="V2308" s="8">
        <v>3.78E-2</v>
      </c>
      <c r="W2308" s="204">
        <v>3.8399999999999997E-2</v>
      </c>
      <c r="X2308" s="8">
        <v>4.0099999999999997E-2</v>
      </c>
      <c r="Y2308" s="204">
        <v>4.0899999999999999E-2</v>
      </c>
      <c r="Z2308" s="8"/>
      <c r="AA2308" s="204"/>
      <c r="AB2308" s="8">
        <v>4.1799999999999997E-2</v>
      </c>
      <c r="AC2308" s="204">
        <v>4.2799999999999998E-2</v>
      </c>
      <c r="AD2308" s="8">
        <v>4.2700000000000002E-2</v>
      </c>
      <c r="AE2308" s="204">
        <v>4.3700000000000003E-2</v>
      </c>
      <c r="AF2308" s="8">
        <v>4.3700000000000003E-2</v>
      </c>
      <c r="AG2308" s="204">
        <v>4.4699999999999997E-2</v>
      </c>
      <c r="AI2308" s="192" t="str">
        <f t="shared" si="614"/>
        <v/>
      </c>
      <c r="AJ2308" s="192" t="str">
        <f t="shared" si="615"/>
        <v/>
      </c>
      <c r="AK2308" s="192" t="str">
        <f t="shared" si="616"/>
        <v/>
      </c>
      <c r="AL2308" s="192" t="str">
        <f t="shared" si="617"/>
        <v/>
      </c>
      <c r="AM2308" s="192" t="str">
        <f t="shared" si="618"/>
        <v/>
      </c>
      <c r="AN2308" s="192" t="str">
        <f t="shared" si="619"/>
        <v/>
      </c>
      <c r="AO2308" s="193" t="str">
        <f t="shared" si="620"/>
        <v/>
      </c>
      <c r="AP2308" s="192">
        <f t="shared" si="621"/>
        <v>1.6399999999999998E-2</v>
      </c>
      <c r="AQ2308" s="193">
        <f t="shared" si="622"/>
        <v>0.03</v>
      </c>
      <c r="AR2308" s="192">
        <f t="shared" si="623"/>
        <v>3.5200000000000002E-2</v>
      </c>
      <c r="AS2308" s="192">
        <f t="shared" si="624"/>
        <v>3.8099999999999995E-2</v>
      </c>
      <c r="AT2308" s="192">
        <f t="shared" si="625"/>
        <v>4.0499999999999994E-2</v>
      </c>
      <c r="AU2308" s="193" t="str">
        <f t="shared" si="626"/>
        <v/>
      </c>
      <c r="AV2308" s="194">
        <f t="shared" si="627"/>
        <v>4.2299999999999997E-2</v>
      </c>
      <c r="AW2308" s="193">
        <f t="shared" si="628"/>
        <v>4.3200000000000002E-2</v>
      </c>
      <c r="AX2308" s="193">
        <f t="shared" si="629"/>
        <v>4.4200000000000003E-2</v>
      </c>
      <c r="AZ2308" s="193">
        <f t="shared" si="613"/>
        <v>3.6237500000000006E-2</v>
      </c>
    </row>
    <row r="2309" spans="1:52" s="5" customFormat="1" ht="11.25" x14ac:dyDescent="0.2">
      <c r="A2309" s="203">
        <v>41358</v>
      </c>
      <c r="B2309" s="11"/>
      <c r="C2309" s="11"/>
      <c r="D2309" s="15"/>
      <c r="E2309" s="204"/>
      <c r="F2309" s="8"/>
      <c r="G2309" s="8"/>
      <c r="H2309" s="15"/>
      <c r="I2309" s="204"/>
      <c r="J2309" s="8"/>
      <c r="K2309" s="8"/>
      <c r="L2309" s="15"/>
      <c r="M2309" s="204"/>
      <c r="N2309" s="8"/>
      <c r="O2309" s="8"/>
      <c r="P2309" s="15">
        <v>1.6799999999999999E-2</v>
      </c>
      <c r="Q2309" s="204">
        <v>1.7000000000000001E-2</v>
      </c>
      <c r="R2309" s="8">
        <v>2.98E-2</v>
      </c>
      <c r="S2309" s="204">
        <v>3.0200000000000001E-2</v>
      </c>
      <c r="T2309" s="205">
        <v>3.49E-2</v>
      </c>
      <c r="U2309" s="204">
        <v>3.5299999999999998E-2</v>
      </c>
      <c r="V2309" s="8">
        <v>3.7900000000000003E-2</v>
      </c>
      <c r="W2309" s="204">
        <v>3.85E-2</v>
      </c>
      <c r="X2309" s="8">
        <v>4.0099999999999997E-2</v>
      </c>
      <c r="Y2309" s="204">
        <v>4.0899999999999999E-2</v>
      </c>
      <c r="Z2309" s="8"/>
      <c r="AA2309" s="204"/>
      <c r="AB2309" s="8">
        <v>4.2299999999999997E-2</v>
      </c>
      <c r="AC2309" s="204">
        <v>4.3299999999999998E-2</v>
      </c>
      <c r="AD2309" s="8">
        <v>4.3299999999999998E-2</v>
      </c>
      <c r="AE2309" s="204">
        <v>4.4299999999999999E-2</v>
      </c>
      <c r="AF2309" s="8">
        <v>4.3999999999999997E-2</v>
      </c>
      <c r="AG2309" s="204">
        <v>4.4999999999999998E-2</v>
      </c>
      <c r="AI2309" s="192" t="str">
        <f t="shared" si="614"/>
        <v/>
      </c>
      <c r="AJ2309" s="192" t="str">
        <f t="shared" si="615"/>
        <v/>
      </c>
      <c r="AK2309" s="192" t="str">
        <f t="shared" si="616"/>
        <v/>
      </c>
      <c r="AL2309" s="192" t="str">
        <f t="shared" si="617"/>
        <v/>
      </c>
      <c r="AM2309" s="192" t="str">
        <f t="shared" si="618"/>
        <v/>
      </c>
      <c r="AN2309" s="192" t="str">
        <f t="shared" si="619"/>
        <v/>
      </c>
      <c r="AO2309" s="193" t="str">
        <f t="shared" si="620"/>
        <v/>
      </c>
      <c r="AP2309" s="192">
        <f t="shared" si="621"/>
        <v>1.6899999999999998E-2</v>
      </c>
      <c r="AQ2309" s="193">
        <f t="shared" si="622"/>
        <v>0.03</v>
      </c>
      <c r="AR2309" s="192">
        <f t="shared" si="623"/>
        <v>3.5099999999999999E-2</v>
      </c>
      <c r="AS2309" s="192">
        <f t="shared" si="624"/>
        <v>3.8199999999999998E-2</v>
      </c>
      <c r="AT2309" s="192">
        <f t="shared" si="625"/>
        <v>4.0499999999999994E-2</v>
      </c>
      <c r="AU2309" s="193" t="str">
        <f t="shared" si="626"/>
        <v/>
      </c>
      <c r="AV2309" s="194">
        <f t="shared" si="627"/>
        <v>4.2799999999999998E-2</v>
      </c>
      <c r="AW2309" s="193">
        <f t="shared" si="628"/>
        <v>4.3799999999999999E-2</v>
      </c>
      <c r="AX2309" s="193">
        <f t="shared" si="629"/>
        <v>4.4499999999999998E-2</v>
      </c>
      <c r="AZ2309" s="193">
        <f t="shared" si="613"/>
        <v>3.6475E-2</v>
      </c>
    </row>
    <row r="2310" spans="1:52" s="5" customFormat="1" ht="11.25" x14ac:dyDescent="0.2">
      <c r="A2310" s="203">
        <v>41359</v>
      </c>
      <c r="B2310" s="11"/>
      <c r="C2310" s="11"/>
      <c r="D2310" s="15"/>
      <c r="E2310" s="204"/>
      <c r="F2310" s="8"/>
      <c r="G2310" s="8"/>
      <c r="H2310" s="15"/>
      <c r="I2310" s="204"/>
      <c r="J2310" s="8"/>
      <c r="K2310" s="8"/>
      <c r="L2310" s="15"/>
      <c r="M2310" s="204"/>
      <c r="N2310" s="8"/>
      <c r="O2310" s="8"/>
      <c r="P2310" s="15">
        <v>1.6299999999999999E-2</v>
      </c>
      <c r="Q2310" s="204">
        <v>1.6500000000000001E-2</v>
      </c>
      <c r="R2310" s="8">
        <v>2.9499999999999998E-2</v>
      </c>
      <c r="S2310" s="204">
        <v>2.9899999999999999E-2</v>
      </c>
      <c r="T2310" s="205">
        <v>3.4599999999999999E-2</v>
      </c>
      <c r="U2310" s="204">
        <v>3.5000000000000003E-2</v>
      </c>
      <c r="V2310" s="8">
        <v>3.7499999999999999E-2</v>
      </c>
      <c r="W2310" s="204">
        <v>3.8100000000000002E-2</v>
      </c>
      <c r="X2310" s="8">
        <v>3.9800000000000002E-2</v>
      </c>
      <c r="Y2310" s="204">
        <v>4.0599999999999997E-2</v>
      </c>
      <c r="Z2310" s="8"/>
      <c r="AA2310" s="204"/>
      <c r="AB2310" s="8">
        <v>4.2200000000000001E-2</v>
      </c>
      <c r="AC2310" s="204">
        <v>4.3200000000000002E-2</v>
      </c>
      <c r="AD2310" s="8">
        <v>4.3200000000000002E-2</v>
      </c>
      <c r="AE2310" s="204">
        <v>4.4200000000000003E-2</v>
      </c>
      <c r="AF2310" s="8">
        <v>4.3900000000000002E-2</v>
      </c>
      <c r="AG2310" s="204">
        <v>4.4900000000000002E-2</v>
      </c>
      <c r="AI2310" s="192" t="str">
        <f t="shared" si="614"/>
        <v/>
      </c>
      <c r="AJ2310" s="192" t="str">
        <f t="shared" si="615"/>
        <v/>
      </c>
      <c r="AK2310" s="192" t="str">
        <f t="shared" si="616"/>
        <v/>
      </c>
      <c r="AL2310" s="192" t="str">
        <f t="shared" si="617"/>
        <v/>
      </c>
      <c r="AM2310" s="192" t="str">
        <f t="shared" si="618"/>
        <v/>
      </c>
      <c r="AN2310" s="192" t="str">
        <f t="shared" si="619"/>
        <v/>
      </c>
      <c r="AO2310" s="193" t="str">
        <f t="shared" si="620"/>
        <v/>
      </c>
      <c r="AP2310" s="192">
        <f t="shared" si="621"/>
        <v>1.6399999999999998E-2</v>
      </c>
      <c r="AQ2310" s="193">
        <f t="shared" si="622"/>
        <v>2.9699999999999997E-2</v>
      </c>
      <c r="AR2310" s="192">
        <f t="shared" si="623"/>
        <v>3.4799999999999998E-2</v>
      </c>
      <c r="AS2310" s="192">
        <f t="shared" si="624"/>
        <v>3.78E-2</v>
      </c>
      <c r="AT2310" s="192">
        <f t="shared" si="625"/>
        <v>4.02E-2</v>
      </c>
      <c r="AU2310" s="193" t="str">
        <f t="shared" si="626"/>
        <v/>
      </c>
      <c r="AV2310" s="194">
        <f t="shared" si="627"/>
        <v>4.2700000000000002E-2</v>
      </c>
      <c r="AW2310" s="193">
        <f t="shared" si="628"/>
        <v>4.3700000000000003E-2</v>
      </c>
      <c r="AX2310" s="193">
        <f t="shared" si="629"/>
        <v>4.4400000000000002E-2</v>
      </c>
      <c r="AZ2310" s="193">
        <f t="shared" si="613"/>
        <v>3.6212500000000002E-2</v>
      </c>
    </row>
    <row r="2311" spans="1:52" s="5" customFormat="1" ht="11.25" x14ac:dyDescent="0.2">
      <c r="A2311" s="203">
        <v>41360</v>
      </c>
      <c r="B2311" s="11"/>
      <c r="C2311" s="11"/>
      <c r="D2311" s="15"/>
      <c r="E2311" s="204"/>
      <c r="F2311" s="8"/>
      <c r="G2311" s="8"/>
      <c r="H2311" s="15"/>
      <c r="I2311" s="204"/>
      <c r="J2311" s="8"/>
      <c r="K2311" s="8"/>
      <c r="L2311" s="15"/>
      <c r="M2311" s="204"/>
      <c r="N2311" s="8"/>
      <c r="O2311" s="8"/>
      <c r="P2311" s="15">
        <v>1.7000000000000001E-2</v>
      </c>
      <c r="Q2311" s="204">
        <v>1.72E-2</v>
      </c>
      <c r="R2311" s="8">
        <v>2.9499999999999998E-2</v>
      </c>
      <c r="S2311" s="204">
        <v>2.9899999999999999E-2</v>
      </c>
      <c r="T2311" s="205">
        <v>3.4599999999999999E-2</v>
      </c>
      <c r="U2311" s="204">
        <v>3.5000000000000003E-2</v>
      </c>
      <c r="V2311" s="8">
        <v>3.73E-2</v>
      </c>
      <c r="W2311" s="204">
        <v>3.7900000000000003E-2</v>
      </c>
      <c r="X2311" s="8">
        <v>3.9800000000000002E-2</v>
      </c>
      <c r="Y2311" s="204">
        <v>4.0599999999999997E-2</v>
      </c>
      <c r="Z2311" s="8"/>
      <c r="AA2311" s="204"/>
      <c r="AB2311" s="8">
        <v>4.2200000000000001E-2</v>
      </c>
      <c r="AC2311" s="204">
        <v>4.3200000000000002E-2</v>
      </c>
      <c r="AD2311" s="8">
        <v>4.3200000000000002E-2</v>
      </c>
      <c r="AE2311" s="204">
        <v>4.4200000000000003E-2</v>
      </c>
      <c r="AF2311" s="8">
        <v>4.3999999999999997E-2</v>
      </c>
      <c r="AG2311" s="204">
        <v>4.4999999999999998E-2</v>
      </c>
      <c r="AI2311" s="192" t="str">
        <f t="shared" si="614"/>
        <v/>
      </c>
      <c r="AJ2311" s="192" t="str">
        <f t="shared" si="615"/>
        <v/>
      </c>
      <c r="AK2311" s="192" t="str">
        <f t="shared" si="616"/>
        <v/>
      </c>
      <c r="AL2311" s="192" t="str">
        <f t="shared" si="617"/>
        <v/>
      </c>
      <c r="AM2311" s="192" t="str">
        <f t="shared" si="618"/>
        <v/>
      </c>
      <c r="AN2311" s="192" t="str">
        <f t="shared" si="619"/>
        <v/>
      </c>
      <c r="AO2311" s="193" t="str">
        <f t="shared" si="620"/>
        <v/>
      </c>
      <c r="AP2311" s="192">
        <f t="shared" si="621"/>
        <v>1.7100000000000001E-2</v>
      </c>
      <c r="AQ2311" s="193">
        <f t="shared" si="622"/>
        <v>2.9699999999999997E-2</v>
      </c>
      <c r="AR2311" s="192">
        <f t="shared" si="623"/>
        <v>3.4799999999999998E-2</v>
      </c>
      <c r="AS2311" s="192">
        <f t="shared" si="624"/>
        <v>3.7600000000000001E-2</v>
      </c>
      <c r="AT2311" s="192">
        <f t="shared" si="625"/>
        <v>4.02E-2</v>
      </c>
      <c r="AU2311" s="193" t="str">
        <f t="shared" si="626"/>
        <v/>
      </c>
      <c r="AV2311" s="194">
        <f t="shared" si="627"/>
        <v>4.2700000000000002E-2</v>
      </c>
      <c r="AW2311" s="193">
        <f t="shared" si="628"/>
        <v>4.3700000000000003E-2</v>
      </c>
      <c r="AX2311" s="193">
        <f t="shared" si="629"/>
        <v>4.4499999999999998E-2</v>
      </c>
      <c r="AZ2311" s="193">
        <f t="shared" si="613"/>
        <v>3.62875E-2</v>
      </c>
    </row>
    <row r="2312" spans="1:52" s="5" customFormat="1" ht="11.25" x14ac:dyDescent="0.2">
      <c r="A2312" s="203">
        <v>41361</v>
      </c>
      <c r="B2312" s="11"/>
      <c r="C2312" s="11"/>
      <c r="D2312" s="15"/>
      <c r="E2312" s="204"/>
      <c r="F2312" s="8"/>
      <c r="G2312" s="8"/>
      <c r="H2312" s="15"/>
      <c r="I2312" s="204"/>
      <c r="J2312" s="8"/>
      <c r="K2312" s="8"/>
      <c r="L2312" s="15"/>
      <c r="M2312" s="204"/>
      <c r="N2312" s="8"/>
      <c r="O2312" s="8"/>
      <c r="P2312" s="15">
        <v>1.7000000000000001E-2</v>
      </c>
      <c r="Q2312" s="204">
        <v>1.72E-2</v>
      </c>
      <c r="R2312" s="8">
        <v>2.8899999999999999E-2</v>
      </c>
      <c r="S2312" s="204">
        <v>2.93E-2</v>
      </c>
      <c r="T2312" s="205">
        <v>3.4200000000000001E-2</v>
      </c>
      <c r="U2312" s="204">
        <v>3.4599999999999999E-2</v>
      </c>
      <c r="V2312" s="8">
        <v>3.6900000000000002E-2</v>
      </c>
      <c r="W2312" s="204">
        <v>3.7499999999999999E-2</v>
      </c>
      <c r="X2312" s="8">
        <v>3.9600000000000003E-2</v>
      </c>
      <c r="Y2312" s="204">
        <v>4.0399999999999998E-2</v>
      </c>
      <c r="Z2312" s="8"/>
      <c r="AA2312" s="204"/>
      <c r="AB2312" s="8">
        <v>4.2200000000000001E-2</v>
      </c>
      <c r="AC2312" s="204">
        <v>4.3200000000000002E-2</v>
      </c>
      <c r="AD2312" s="8">
        <v>4.3400000000000001E-2</v>
      </c>
      <c r="AE2312" s="204">
        <v>4.4400000000000002E-2</v>
      </c>
      <c r="AF2312" s="8">
        <v>4.4200000000000003E-2</v>
      </c>
      <c r="AG2312" s="204">
        <v>4.5199999999999997E-2</v>
      </c>
      <c r="AI2312" s="192" t="str">
        <f t="shared" si="614"/>
        <v/>
      </c>
      <c r="AJ2312" s="192" t="str">
        <f t="shared" si="615"/>
        <v/>
      </c>
      <c r="AK2312" s="192" t="str">
        <f t="shared" si="616"/>
        <v/>
      </c>
      <c r="AL2312" s="192" t="str">
        <f t="shared" si="617"/>
        <v/>
      </c>
      <c r="AM2312" s="192" t="str">
        <f t="shared" si="618"/>
        <v/>
      </c>
      <c r="AN2312" s="192" t="str">
        <f t="shared" si="619"/>
        <v/>
      </c>
      <c r="AO2312" s="193" t="str">
        <f t="shared" si="620"/>
        <v/>
      </c>
      <c r="AP2312" s="192">
        <f t="shared" si="621"/>
        <v>1.7100000000000001E-2</v>
      </c>
      <c r="AQ2312" s="193">
        <f t="shared" si="622"/>
        <v>2.9100000000000001E-2</v>
      </c>
      <c r="AR2312" s="192">
        <f t="shared" si="623"/>
        <v>3.44E-2</v>
      </c>
      <c r="AS2312" s="192">
        <f t="shared" si="624"/>
        <v>3.7199999999999997E-2</v>
      </c>
      <c r="AT2312" s="192">
        <f t="shared" si="625"/>
        <v>0.04</v>
      </c>
      <c r="AU2312" s="193" t="str">
        <f t="shared" si="626"/>
        <v/>
      </c>
      <c r="AV2312" s="194">
        <f t="shared" si="627"/>
        <v>4.2700000000000002E-2</v>
      </c>
      <c r="AW2312" s="193">
        <f t="shared" si="628"/>
        <v>4.3900000000000002E-2</v>
      </c>
      <c r="AX2312" s="193">
        <f t="shared" si="629"/>
        <v>4.4700000000000004E-2</v>
      </c>
      <c r="AZ2312" s="193">
        <f t="shared" si="613"/>
        <v>3.6137500000000003E-2</v>
      </c>
    </row>
    <row r="2313" spans="1:52" s="5" customFormat="1" ht="11.25" x14ac:dyDescent="0.2">
      <c r="A2313" s="203">
        <v>41365</v>
      </c>
      <c r="B2313" s="11"/>
      <c r="C2313" s="11"/>
      <c r="D2313" s="15"/>
      <c r="E2313" s="204"/>
      <c r="F2313" s="8"/>
      <c r="G2313" s="8"/>
      <c r="H2313" s="15"/>
      <c r="I2313" s="204"/>
      <c r="J2313" s="8"/>
      <c r="K2313" s="8"/>
      <c r="L2313" s="15"/>
      <c r="M2313" s="204"/>
      <c r="N2313" s="8"/>
      <c r="O2313" s="8"/>
      <c r="P2313" s="15">
        <v>1.6899999999999998E-2</v>
      </c>
      <c r="Q2313" s="204">
        <v>1.7100000000000001E-2</v>
      </c>
      <c r="R2313" s="8">
        <v>2.9399999999999999E-2</v>
      </c>
      <c r="S2313" s="204">
        <v>2.98E-2</v>
      </c>
      <c r="T2313" s="205">
        <v>3.5000000000000003E-2</v>
      </c>
      <c r="U2313" s="204">
        <v>3.5400000000000001E-2</v>
      </c>
      <c r="V2313" s="8">
        <v>3.7699999999999997E-2</v>
      </c>
      <c r="W2313" s="204">
        <v>3.8300000000000001E-2</v>
      </c>
      <c r="X2313" s="8">
        <v>0.04</v>
      </c>
      <c r="Y2313" s="204">
        <v>4.0800000000000003E-2</v>
      </c>
      <c r="Z2313" s="8"/>
      <c r="AA2313" s="204"/>
      <c r="AB2313" s="8">
        <v>4.2999999999999997E-2</v>
      </c>
      <c r="AC2313" s="204">
        <v>4.3999999999999997E-2</v>
      </c>
      <c r="AD2313" s="8">
        <v>4.3999999999999997E-2</v>
      </c>
      <c r="AE2313" s="204">
        <v>4.4999999999999998E-2</v>
      </c>
      <c r="AF2313" s="8">
        <v>4.5999999999999999E-2</v>
      </c>
      <c r="AG2313" s="204">
        <v>4.7E-2</v>
      </c>
      <c r="AI2313" s="192" t="str">
        <f t="shared" si="614"/>
        <v/>
      </c>
      <c r="AJ2313" s="192" t="str">
        <f t="shared" si="615"/>
        <v/>
      </c>
      <c r="AK2313" s="192" t="str">
        <f t="shared" si="616"/>
        <v/>
      </c>
      <c r="AL2313" s="192" t="str">
        <f t="shared" si="617"/>
        <v/>
      </c>
      <c r="AM2313" s="192" t="str">
        <f t="shared" si="618"/>
        <v/>
      </c>
      <c r="AN2313" s="192" t="str">
        <f t="shared" si="619"/>
        <v/>
      </c>
      <c r="AO2313" s="193" t="str">
        <f t="shared" si="620"/>
        <v/>
      </c>
      <c r="AP2313" s="192">
        <f t="shared" si="621"/>
        <v>1.7000000000000001E-2</v>
      </c>
      <c r="AQ2313" s="193">
        <f t="shared" si="622"/>
        <v>2.9600000000000001E-2</v>
      </c>
      <c r="AR2313" s="192">
        <f t="shared" si="623"/>
        <v>3.5200000000000002E-2</v>
      </c>
      <c r="AS2313" s="192">
        <f t="shared" si="624"/>
        <v>3.7999999999999999E-2</v>
      </c>
      <c r="AT2313" s="192">
        <f t="shared" si="625"/>
        <v>4.0400000000000005E-2</v>
      </c>
      <c r="AU2313" s="193" t="str">
        <f t="shared" si="626"/>
        <v/>
      </c>
      <c r="AV2313" s="194">
        <f t="shared" si="627"/>
        <v>4.3499999999999997E-2</v>
      </c>
      <c r="AW2313" s="193">
        <f t="shared" si="628"/>
        <v>4.4499999999999998E-2</v>
      </c>
      <c r="AX2313" s="193">
        <f t="shared" si="629"/>
        <v>4.65E-2</v>
      </c>
      <c r="AZ2313" s="193">
        <f t="shared" si="613"/>
        <v>3.6837499999999995E-2</v>
      </c>
    </row>
    <row r="2314" spans="1:52" s="5" customFormat="1" ht="11.25" x14ac:dyDescent="0.2">
      <c r="A2314" s="203">
        <v>41366</v>
      </c>
      <c r="B2314" s="11"/>
      <c r="C2314" s="11"/>
      <c r="D2314" s="15"/>
      <c r="E2314" s="204"/>
      <c r="F2314" s="8"/>
      <c r="G2314" s="8"/>
      <c r="H2314" s="15"/>
      <c r="I2314" s="204"/>
      <c r="J2314" s="8"/>
      <c r="K2314" s="8"/>
      <c r="L2314" s="15"/>
      <c r="M2314" s="204"/>
      <c r="N2314" s="8"/>
      <c r="O2314" s="8"/>
      <c r="P2314" s="15">
        <v>1.9E-2</v>
      </c>
      <c r="Q2314" s="204">
        <v>1.9199999999999998E-2</v>
      </c>
      <c r="R2314" s="8">
        <v>2.98E-2</v>
      </c>
      <c r="S2314" s="204">
        <v>3.0200000000000001E-2</v>
      </c>
      <c r="T2314" s="205">
        <v>3.5700000000000003E-2</v>
      </c>
      <c r="U2314" s="204">
        <v>3.61E-2</v>
      </c>
      <c r="V2314" s="8">
        <v>3.8600000000000002E-2</v>
      </c>
      <c r="W2314" s="204">
        <v>3.9199999999999999E-2</v>
      </c>
      <c r="X2314" s="8">
        <v>4.1300000000000003E-2</v>
      </c>
      <c r="Y2314" s="204">
        <v>4.2099999999999999E-2</v>
      </c>
      <c r="Z2314" s="8"/>
      <c r="AA2314" s="204"/>
      <c r="AB2314" s="8">
        <v>4.3999999999999997E-2</v>
      </c>
      <c r="AC2314" s="204">
        <v>4.4999999999999998E-2</v>
      </c>
      <c r="AD2314" s="8">
        <v>4.5699999999999998E-2</v>
      </c>
      <c r="AE2314" s="204">
        <v>4.6699999999999998E-2</v>
      </c>
      <c r="AF2314" s="8">
        <v>4.7699999999999999E-2</v>
      </c>
      <c r="AG2314" s="204">
        <v>4.87E-2</v>
      </c>
      <c r="AI2314" s="192" t="str">
        <f t="shared" si="614"/>
        <v/>
      </c>
      <c r="AJ2314" s="192" t="str">
        <f t="shared" si="615"/>
        <v/>
      </c>
      <c r="AK2314" s="192" t="str">
        <f t="shared" si="616"/>
        <v/>
      </c>
      <c r="AL2314" s="192" t="str">
        <f t="shared" si="617"/>
        <v/>
      </c>
      <c r="AM2314" s="192" t="str">
        <f t="shared" si="618"/>
        <v/>
      </c>
      <c r="AN2314" s="192" t="str">
        <f t="shared" si="619"/>
        <v/>
      </c>
      <c r="AO2314" s="193" t="str">
        <f t="shared" si="620"/>
        <v/>
      </c>
      <c r="AP2314" s="192">
        <f t="shared" si="621"/>
        <v>1.9099999999999999E-2</v>
      </c>
      <c r="AQ2314" s="193">
        <f t="shared" si="622"/>
        <v>0.03</v>
      </c>
      <c r="AR2314" s="192">
        <f t="shared" si="623"/>
        <v>3.5900000000000001E-2</v>
      </c>
      <c r="AS2314" s="192">
        <f t="shared" si="624"/>
        <v>3.8900000000000004E-2</v>
      </c>
      <c r="AT2314" s="192">
        <f t="shared" si="625"/>
        <v>4.1700000000000001E-2</v>
      </c>
      <c r="AU2314" s="193" t="str">
        <f t="shared" si="626"/>
        <v/>
      </c>
      <c r="AV2314" s="194">
        <f t="shared" si="627"/>
        <v>4.4499999999999998E-2</v>
      </c>
      <c r="AW2314" s="193">
        <f t="shared" si="628"/>
        <v>4.6199999999999998E-2</v>
      </c>
      <c r="AX2314" s="193">
        <f t="shared" si="629"/>
        <v>4.82E-2</v>
      </c>
      <c r="AZ2314" s="193">
        <f t="shared" si="613"/>
        <v>3.8062500000000006E-2</v>
      </c>
    </row>
    <row r="2315" spans="1:52" s="5" customFormat="1" ht="11.25" x14ac:dyDescent="0.2">
      <c r="A2315" s="203">
        <v>41367</v>
      </c>
      <c r="B2315" s="11"/>
      <c r="C2315" s="11"/>
      <c r="D2315" s="15"/>
      <c r="E2315" s="204"/>
      <c r="F2315" s="8"/>
      <c r="G2315" s="8"/>
      <c r="H2315" s="15"/>
      <c r="I2315" s="204"/>
      <c r="J2315" s="8"/>
      <c r="K2315" s="8"/>
      <c r="L2315" s="15"/>
      <c r="M2315" s="204"/>
      <c r="N2315" s="8"/>
      <c r="O2315" s="8"/>
      <c r="P2315" s="15">
        <v>1.9800000000000002E-2</v>
      </c>
      <c r="Q2315" s="204">
        <v>0.02</v>
      </c>
      <c r="R2315" s="8">
        <v>2.9100000000000001E-2</v>
      </c>
      <c r="S2315" s="204">
        <v>2.9499999999999998E-2</v>
      </c>
      <c r="T2315" s="205">
        <v>3.5099999999999999E-2</v>
      </c>
      <c r="U2315" s="204">
        <v>3.5499999999999997E-2</v>
      </c>
      <c r="V2315" s="8">
        <v>3.8399999999999997E-2</v>
      </c>
      <c r="W2315" s="204">
        <v>3.9E-2</v>
      </c>
      <c r="X2315" s="8">
        <v>4.1300000000000003E-2</v>
      </c>
      <c r="Y2315" s="204">
        <v>4.2099999999999999E-2</v>
      </c>
      <c r="Z2315" s="8"/>
      <c r="AA2315" s="204"/>
      <c r="AB2315" s="8">
        <v>4.4200000000000003E-2</v>
      </c>
      <c r="AC2315" s="204">
        <v>4.5199999999999997E-2</v>
      </c>
      <c r="AD2315" s="8">
        <v>4.5900000000000003E-2</v>
      </c>
      <c r="AE2315" s="204">
        <v>4.6899999999999997E-2</v>
      </c>
      <c r="AF2315" s="8">
        <v>4.6600000000000003E-2</v>
      </c>
      <c r="AG2315" s="204">
        <v>4.7600000000000003E-2</v>
      </c>
      <c r="AI2315" s="192" t="str">
        <f t="shared" si="614"/>
        <v/>
      </c>
      <c r="AJ2315" s="192" t="str">
        <f t="shared" si="615"/>
        <v/>
      </c>
      <c r="AK2315" s="192" t="str">
        <f t="shared" si="616"/>
        <v/>
      </c>
      <c r="AL2315" s="192" t="str">
        <f t="shared" si="617"/>
        <v/>
      </c>
      <c r="AM2315" s="192" t="str">
        <f t="shared" si="618"/>
        <v/>
      </c>
      <c r="AN2315" s="192" t="str">
        <f t="shared" si="619"/>
        <v/>
      </c>
      <c r="AO2315" s="193" t="str">
        <f t="shared" si="620"/>
        <v/>
      </c>
      <c r="AP2315" s="192">
        <f t="shared" si="621"/>
        <v>1.9900000000000001E-2</v>
      </c>
      <c r="AQ2315" s="193">
        <f t="shared" si="622"/>
        <v>2.93E-2</v>
      </c>
      <c r="AR2315" s="192">
        <f t="shared" si="623"/>
        <v>3.5299999999999998E-2</v>
      </c>
      <c r="AS2315" s="192">
        <f t="shared" si="624"/>
        <v>3.8699999999999998E-2</v>
      </c>
      <c r="AT2315" s="192">
        <f t="shared" si="625"/>
        <v>4.1700000000000001E-2</v>
      </c>
      <c r="AU2315" s="193" t="str">
        <f t="shared" si="626"/>
        <v/>
      </c>
      <c r="AV2315" s="194">
        <f t="shared" si="627"/>
        <v>4.4700000000000004E-2</v>
      </c>
      <c r="AW2315" s="193">
        <f t="shared" si="628"/>
        <v>4.6399999999999997E-2</v>
      </c>
      <c r="AX2315" s="193">
        <f t="shared" si="629"/>
        <v>4.7100000000000003E-2</v>
      </c>
      <c r="AZ2315" s="193">
        <f t="shared" si="613"/>
        <v>3.7887500000000005E-2</v>
      </c>
    </row>
    <row r="2316" spans="1:52" s="5" customFormat="1" ht="11.25" x14ac:dyDescent="0.2">
      <c r="A2316" s="203">
        <v>41368</v>
      </c>
      <c r="B2316" s="11"/>
      <c r="C2316" s="11"/>
      <c r="D2316" s="15"/>
      <c r="E2316" s="204"/>
      <c r="F2316" s="8"/>
      <c r="G2316" s="8"/>
      <c r="H2316" s="15"/>
      <c r="I2316" s="204"/>
      <c r="J2316" s="8"/>
      <c r="K2316" s="8"/>
      <c r="L2316" s="15"/>
      <c r="M2316" s="204"/>
      <c r="N2316" s="8"/>
      <c r="O2316" s="8"/>
      <c r="P2316" s="15">
        <v>2.0199999999999999E-2</v>
      </c>
      <c r="Q2316" s="204">
        <v>2.0400000000000001E-2</v>
      </c>
      <c r="R2316" s="8">
        <v>3.04E-2</v>
      </c>
      <c r="S2316" s="204">
        <v>3.0800000000000001E-2</v>
      </c>
      <c r="T2316" s="205">
        <v>3.5799999999999998E-2</v>
      </c>
      <c r="U2316" s="204">
        <v>3.6200000000000003E-2</v>
      </c>
      <c r="V2316" s="8">
        <v>3.9100000000000003E-2</v>
      </c>
      <c r="W2316" s="204">
        <v>3.9699999999999999E-2</v>
      </c>
      <c r="X2316" s="8">
        <v>4.2299999999999997E-2</v>
      </c>
      <c r="Y2316" s="204">
        <v>4.3099999999999999E-2</v>
      </c>
      <c r="Z2316" s="8"/>
      <c r="AA2316" s="204"/>
      <c r="AB2316" s="8">
        <v>4.53E-2</v>
      </c>
      <c r="AC2316" s="204">
        <v>4.6300000000000001E-2</v>
      </c>
      <c r="AD2316" s="8">
        <v>4.7E-2</v>
      </c>
      <c r="AE2316" s="204">
        <v>4.8000000000000001E-2</v>
      </c>
      <c r="AF2316" s="8">
        <v>4.7399999999999998E-2</v>
      </c>
      <c r="AG2316" s="204">
        <v>4.8399999999999999E-2</v>
      </c>
      <c r="AI2316" s="192" t="str">
        <f t="shared" si="614"/>
        <v/>
      </c>
      <c r="AJ2316" s="192" t="str">
        <f t="shared" si="615"/>
        <v/>
      </c>
      <c r="AK2316" s="192" t="str">
        <f t="shared" si="616"/>
        <v/>
      </c>
      <c r="AL2316" s="192" t="str">
        <f t="shared" si="617"/>
        <v/>
      </c>
      <c r="AM2316" s="192" t="str">
        <f t="shared" si="618"/>
        <v/>
      </c>
      <c r="AN2316" s="192" t="str">
        <f t="shared" si="619"/>
        <v/>
      </c>
      <c r="AO2316" s="193" t="str">
        <f t="shared" si="620"/>
        <v/>
      </c>
      <c r="AP2316" s="192">
        <f t="shared" si="621"/>
        <v>2.0299999999999999E-2</v>
      </c>
      <c r="AQ2316" s="193">
        <f t="shared" si="622"/>
        <v>3.0600000000000002E-2</v>
      </c>
      <c r="AR2316" s="192">
        <f t="shared" si="623"/>
        <v>3.6000000000000004E-2</v>
      </c>
      <c r="AS2316" s="192">
        <f t="shared" si="624"/>
        <v>3.9400000000000004E-2</v>
      </c>
      <c r="AT2316" s="192">
        <f t="shared" si="625"/>
        <v>4.2700000000000002E-2</v>
      </c>
      <c r="AU2316" s="193" t="str">
        <f t="shared" si="626"/>
        <v/>
      </c>
      <c r="AV2316" s="194">
        <f t="shared" si="627"/>
        <v>4.58E-2</v>
      </c>
      <c r="AW2316" s="193">
        <f t="shared" si="628"/>
        <v>4.7500000000000001E-2</v>
      </c>
      <c r="AX2316" s="193">
        <f t="shared" si="629"/>
        <v>4.7899999999999998E-2</v>
      </c>
      <c r="AZ2316" s="193">
        <f t="shared" si="613"/>
        <v>3.8775000000000004E-2</v>
      </c>
    </row>
    <row r="2317" spans="1:52" s="5" customFormat="1" ht="11.25" x14ac:dyDescent="0.2">
      <c r="A2317" s="203">
        <v>41369</v>
      </c>
      <c r="B2317" s="11"/>
      <c r="C2317" s="11"/>
      <c r="D2317" s="15"/>
      <c r="E2317" s="204"/>
      <c r="F2317" s="8"/>
      <c r="G2317" s="8"/>
      <c r="H2317" s="15"/>
      <c r="I2317" s="204"/>
      <c r="J2317" s="8"/>
      <c r="K2317" s="8"/>
      <c r="L2317" s="15"/>
      <c r="M2317" s="204"/>
      <c r="N2317" s="8"/>
      <c r="O2317" s="8"/>
      <c r="P2317" s="15">
        <v>2.06E-2</v>
      </c>
      <c r="Q2317" s="204">
        <v>2.0799999999999999E-2</v>
      </c>
      <c r="R2317" s="8">
        <v>3.0099999999999998E-2</v>
      </c>
      <c r="S2317" s="204">
        <v>3.0499999999999999E-2</v>
      </c>
      <c r="T2317" s="205">
        <v>3.5299999999999998E-2</v>
      </c>
      <c r="U2317" s="204">
        <v>3.5700000000000003E-2</v>
      </c>
      <c r="V2317" s="8">
        <v>3.9E-2</v>
      </c>
      <c r="W2317" s="204">
        <v>3.9600000000000003E-2</v>
      </c>
      <c r="X2317" s="8">
        <v>4.2200000000000001E-2</v>
      </c>
      <c r="Y2317" s="204">
        <v>4.2999999999999997E-2</v>
      </c>
      <c r="Z2317" s="8"/>
      <c r="AA2317" s="204"/>
      <c r="AB2317" s="8">
        <v>4.5100000000000001E-2</v>
      </c>
      <c r="AC2317" s="204">
        <v>4.6100000000000002E-2</v>
      </c>
      <c r="AD2317" s="8">
        <v>4.65E-2</v>
      </c>
      <c r="AE2317" s="204">
        <v>4.7500000000000001E-2</v>
      </c>
      <c r="AF2317" s="8">
        <v>4.6899999999999997E-2</v>
      </c>
      <c r="AG2317" s="204">
        <v>4.7899999999999998E-2</v>
      </c>
      <c r="AI2317" s="192" t="str">
        <f t="shared" si="614"/>
        <v/>
      </c>
      <c r="AJ2317" s="192" t="str">
        <f t="shared" si="615"/>
        <v/>
      </c>
      <c r="AK2317" s="192" t="str">
        <f t="shared" si="616"/>
        <v/>
      </c>
      <c r="AL2317" s="192" t="str">
        <f t="shared" si="617"/>
        <v/>
      </c>
      <c r="AM2317" s="192" t="str">
        <f t="shared" si="618"/>
        <v/>
      </c>
      <c r="AN2317" s="192" t="str">
        <f t="shared" si="619"/>
        <v/>
      </c>
      <c r="AO2317" s="193" t="str">
        <f t="shared" si="620"/>
        <v/>
      </c>
      <c r="AP2317" s="192">
        <f t="shared" si="621"/>
        <v>2.07E-2</v>
      </c>
      <c r="AQ2317" s="193">
        <f t="shared" si="622"/>
        <v>3.0300000000000001E-2</v>
      </c>
      <c r="AR2317" s="192">
        <f t="shared" si="623"/>
        <v>3.5500000000000004E-2</v>
      </c>
      <c r="AS2317" s="192">
        <f t="shared" si="624"/>
        <v>3.9300000000000002E-2</v>
      </c>
      <c r="AT2317" s="192">
        <f t="shared" si="625"/>
        <v>4.2599999999999999E-2</v>
      </c>
      <c r="AU2317" s="193" t="str">
        <f t="shared" si="626"/>
        <v/>
      </c>
      <c r="AV2317" s="194">
        <f t="shared" si="627"/>
        <v>4.5600000000000002E-2</v>
      </c>
      <c r="AW2317" s="193">
        <f t="shared" si="628"/>
        <v>4.7E-2</v>
      </c>
      <c r="AX2317" s="193">
        <f t="shared" si="629"/>
        <v>4.7399999999999998E-2</v>
      </c>
      <c r="AZ2317" s="193">
        <f t="shared" si="613"/>
        <v>3.8550000000000001E-2</v>
      </c>
    </row>
    <row r="2318" spans="1:52" s="5" customFormat="1" ht="11.25" x14ac:dyDescent="0.2">
      <c r="A2318" s="203">
        <v>41372</v>
      </c>
      <c r="B2318" s="11"/>
      <c r="C2318" s="11"/>
      <c r="D2318" s="15"/>
      <c r="E2318" s="204"/>
      <c r="F2318" s="8"/>
      <c r="G2318" s="8"/>
      <c r="H2318" s="15"/>
      <c r="I2318" s="204"/>
      <c r="J2318" s="8"/>
      <c r="K2318" s="8"/>
      <c r="L2318" s="15"/>
      <c r="M2318" s="204"/>
      <c r="N2318" s="8"/>
      <c r="O2318" s="8"/>
      <c r="P2318" s="15">
        <v>1.9900000000000001E-2</v>
      </c>
      <c r="Q2318" s="204">
        <v>2.01E-2</v>
      </c>
      <c r="R2318" s="8">
        <v>2.8299999999999999E-2</v>
      </c>
      <c r="S2318" s="204">
        <v>2.87E-2</v>
      </c>
      <c r="T2318" s="205">
        <v>3.3799999999999997E-2</v>
      </c>
      <c r="U2318" s="204">
        <v>3.4200000000000001E-2</v>
      </c>
      <c r="V2318" s="8">
        <v>3.7400000000000003E-2</v>
      </c>
      <c r="W2318" s="204">
        <v>3.7999999999999999E-2</v>
      </c>
      <c r="X2318" s="8">
        <v>4.07E-2</v>
      </c>
      <c r="Y2318" s="204">
        <v>4.1500000000000002E-2</v>
      </c>
      <c r="Z2318" s="8"/>
      <c r="AA2318" s="204"/>
      <c r="AB2318" s="8">
        <v>4.3700000000000003E-2</v>
      </c>
      <c r="AC2318" s="204">
        <v>4.4699999999999997E-2</v>
      </c>
      <c r="AD2318" s="8">
        <v>4.4699999999999997E-2</v>
      </c>
      <c r="AE2318" s="204">
        <v>4.5699999999999998E-2</v>
      </c>
      <c r="AF2318" s="8">
        <v>4.4999999999999998E-2</v>
      </c>
      <c r="AG2318" s="204">
        <v>4.5999999999999999E-2</v>
      </c>
      <c r="AI2318" s="192" t="str">
        <f t="shared" si="614"/>
        <v/>
      </c>
      <c r="AJ2318" s="192" t="str">
        <f t="shared" si="615"/>
        <v/>
      </c>
      <c r="AK2318" s="192" t="str">
        <f t="shared" si="616"/>
        <v/>
      </c>
      <c r="AL2318" s="192" t="str">
        <f t="shared" si="617"/>
        <v/>
      </c>
      <c r="AM2318" s="192" t="str">
        <f t="shared" si="618"/>
        <v/>
      </c>
      <c r="AN2318" s="192" t="str">
        <f t="shared" si="619"/>
        <v/>
      </c>
      <c r="AO2318" s="193" t="str">
        <f t="shared" si="620"/>
        <v/>
      </c>
      <c r="AP2318" s="192">
        <f t="shared" si="621"/>
        <v>0.02</v>
      </c>
      <c r="AQ2318" s="193">
        <f t="shared" si="622"/>
        <v>2.8499999999999998E-2</v>
      </c>
      <c r="AR2318" s="192">
        <f t="shared" si="623"/>
        <v>3.4000000000000002E-2</v>
      </c>
      <c r="AS2318" s="192">
        <f t="shared" si="624"/>
        <v>3.7699999999999997E-2</v>
      </c>
      <c r="AT2318" s="192">
        <f t="shared" si="625"/>
        <v>4.1099999999999998E-2</v>
      </c>
      <c r="AU2318" s="193" t="str">
        <f t="shared" si="626"/>
        <v/>
      </c>
      <c r="AV2318" s="194">
        <f t="shared" si="627"/>
        <v>4.4200000000000003E-2</v>
      </c>
      <c r="AW2318" s="193">
        <f t="shared" si="628"/>
        <v>4.5199999999999997E-2</v>
      </c>
      <c r="AX2318" s="193">
        <f t="shared" si="629"/>
        <v>4.5499999999999999E-2</v>
      </c>
      <c r="AZ2318" s="193">
        <f t="shared" si="613"/>
        <v>3.7025000000000002E-2</v>
      </c>
    </row>
    <row r="2319" spans="1:52" s="5" customFormat="1" ht="11.25" x14ac:dyDescent="0.2">
      <c r="A2319" s="203">
        <v>41373</v>
      </c>
      <c r="B2319" s="11"/>
      <c r="C2319" s="11"/>
      <c r="D2319" s="15"/>
      <c r="E2319" s="204"/>
      <c r="F2319" s="8"/>
      <c r="G2319" s="8"/>
      <c r="H2319" s="15"/>
      <c r="I2319" s="204"/>
      <c r="J2319" s="8"/>
      <c r="K2319" s="8"/>
      <c r="L2319" s="15"/>
      <c r="M2319" s="204"/>
      <c r="N2319" s="8"/>
      <c r="O2319" s="8"/>
      <c r="P2319" s="15">
        <v>2.01E-2</v>
      </c>
      <c r="Q2319" s="204">
        <v>2.0299999999999999E-2</v>
      </c>
      <c r="R2319" s="8">
        <v>2.8299999999999999E-2</v>
      </c>
      <c r="S2319" s="204">
        <v>2.87E-2</v>
      </c>
      <c r="T2319" s="205">
        <v>3.39E-2</v>
      </c>
      <c r="U2319" s="204">
        <v>3.4299999999999997E-2</v>
      </c>
      <c r="V2319" s="8">
        <v>3.7600000000000001E-2</v>
      </c>
      <c r="W2319" s="204">
        <v>3.8199999999999998E-2</v>
      </c>
      <c r="X2319" s="8">
        <v>4.0599999999999997E-2</v>
      </c>
      <c r="Y2319" s="204">
        <v>4.1399999999999999E-2</v>
      </c>
      <c r="Z2319" s="8"/>
      <c r="AA2319" s="204"/>
      <c r="AB2319" s="8">
        <v>4.36E-2</v>
      </c>
      <c r="AC2319" s="204">
        <v>4.4600000000000001E-2</v>
      </c>
      <c r="AD2319" s="8">
        <v>4.5199999999999997E-2</v>
      </c>
      <c r="AE2319" s="204">
        <v>4.6199999999999998E-2</v>
      </c>
      <c r="AF2319" s="8">
        <v>4.5499999999999999E-2</v>
      </c>
      <c r="AG2319" s="204">
        <v>4.65E-2</v>
      </c>
      <c r="AI2319" s="192" t="str">
        <f t="shared" si="614"/>
        <v/>
      </c>
      <c r="AJ2319" s="192" t="str">
        <f t="shared" si="615"/>
        <v/>
      </c>
      <c r="AK2319" s="192" t="str">
        <f t="shared" si="616"/>
        <v/>
      </c>
      <c r="AL2319" s="192" t="str">
        <f t="shared" si="617"/>
        <v/>
      </c>
      <c r="AM2319" s="192" t="str">
        <f t="shared" si="618"/>
        <v/>
      </c>
      <c r="AN2319" s="192" t="str">
        <f t="shared" si="619"/>
        <v/>
      </c>
      <c r="AO2319" s="193" t="str">
        <f t="shared" si="620"/>
        <v/>
      </c>
      <c r="AP2319" s="192">
        <f t="shared" si="621"/>
        <v>2.0199999999999999E-2</v>
      </c>
      <c r="AQ2319" s="193">
        <f t="shared" si="622"/>
        <v>2.8499999999999998E-2</v>
      </c>
      <c r="AR2319" s="192">
        <f t="shared" si="623"/>
        <v>3.4099999999999998E-2</v>
      </c>
      <c r="AS2319" s="192">
        <f t="shared" si="624"/>
        <v>3.7900000000000003E-2</v>
      </c>
      <c r="AT2319" s="192">
        <f t="shared" si="625"/>
        <v>4.0999999999999995E-2</v>
      </c>
      <c r="AU2319" s="193" t="str">
        <f t="shared" si="626"/>
        <v/>
      </c>
      <c r="AV2319" s="194">
        <f t="shared" si="627"/>
        <v>4.41E-2</v>
      </c>
      <c r="AW2319" s="193">
        <f t="shared" si="628"/>
        <v>4.5699999999999998E-2</v>
      </c>
      <c r="AX2319" s="193">
        <f t="shared" si="629"/>
        <v>4.5999999999999999E-2</v>
      </c>
      <c r="AZ2319" s="193">
        <f t="shared" si="613"/>
        <v>3.7187499999999998E-2</v>
      </c>
    </row>
    <row r="2320" spans="1:52" s="5" customFormat="1" ht="11.25" x14ac:dyDescent="0.2">
      <c r="A2320" s="203">
        <v>41374</v>
      </c>
      <c r="B2320" s="11"/>
      <c r="C2320" s="11"/>
      <c r="D2320" s="15"/>
      <c r="E2320" s="204"/>
      <c r="F2320" s="8"/>
      <c r="G2320" s="8"/>
      <c r="H2320" s="15"/>
      <c r="I2320" s="204"/>
      <c r="J2320" s="8"/>
      <c r="K2320" s="8"/>
      <c r="L2320" s="15"/>
      <c r="M2320" s="204"/>
      <c r="N2320" s="8"/>
      <c r="O2320" s="8"/>
      <c r="P2320" s="15">
        <v>2.1000000000000001E-2</v>
      </c>
      <c r="Q2320" s="204">
        <v>2.12E-2</v>
      </c>
      <c r="R2320" s="8">
        <v>2.86E-2</v>
      </c>
      <c r="S2320" s="204">
        <v>2.9000000000000001E-2</v>
      </c>
      <c r="T2320" s="205">
        <v>3.4000000000000002E-2</v>
      </c>
      <c r="U2320" s="204">
        <v>3.44E-2</v>
      </c>
      <c r="V2320" s="8">
        <v>3.78E-2</v>
      </c>
      <c r="W2320" s="204">
        <v>3.8399999999999997E-2</v>
      </c>
      <c r="X2320" s="8">
        <v>4.0599999999999997E-2</v>
      </c>
      <c r="Y2320" s="204">
        <v>4.1399999999999999E-2</v>
      </c>
      <c r="Z2320" s="8"/>
      <c r="AA2320" s="204"/>
      <c r="AB2320" s="8">
        <v>4.3400000000000001E-2</v>
      </c>
      <c r="AC2320" s="204">
        <v>4.4400000000000002E-2</v>
      </c>
      <c r="AD2320" s="8">
        <v>4.48E-2</v>
      </c>
      <c r="AE2320" s="204">
        <v>4.58E-2</v>
      </c>
      <c r="AF2320" s="8">
        <v>4.4999999999999998E-2</v>
      </c>
      <c r="AG2320" s="204">
        <v>4.5999999999999999E-2</v>
      </c>
      <c r="AI2320" s="192" t="str">
        <f t="shared" si="614"/>
        <v/>
      </c>
      <c r="AJ2320" s="192" t="str">
        <f t="shared" si="615"/>
        <v/>
      </c>
      <c r="AK2320" s="192" t="str">
        <f t="shared" si="616"/>
        <v/>
      </c>
      <c r="AL2320" s="192" t="str">
        <f t="shared" si="617"/>
        <v/>
      </c>
      <c r="AM2320" s="192" t="str">
        <f t="shared" si="618"/>
        <v/>
      </c>
      <c r="AN2320" s="192" t="str">
        <f t="shared" si="619"/>
        <v/>
      </c>
      <c r="AO2320" s="193" t="str">
        <f t="shared" si="620"/>
        <v/>
      </c>
      <c r="AP2320" s="192">
        <f t="shared" si="621"/>
        <v>2.1100000000000001E-2</v>
      </c>
      <c r="AQ2320" s="193">
        <f t="shared" si="622"/>
        <v>2.8799999999999999E-2</v>
      </c>
      <c r="AR2320" s="192">
        <f t="shared" si="623"/>
        <v>3.4200000000000001E-2</v>
      </c>
      <c r="AS2320" s="192">
        <f t="shared" si="624"/>
        <v>3.8099999999999995E-2</v>
      </c>
      <c r="AT2320" s="192">
        <f t="shared" si="625"/>
        <v>4.0999999999999995E-2</v>
      </c>
      <c r="AU2320" s="193" t="str">
        <f t="shared" si="626"/>
        <v/>
      </c>
      <c r="AV2320" s="194">
        <f t="shared" si="627"/>
        <v>4.3900000000000002E-2</v>
      </c>
      <c r="AW2320" s="193">
        <f t="shared" si="628"/>
        <v>4.53E-2</v>
      </c>
      <c r="AX2320" s="193">
        <f t="shared" si="629"/>
        <v>4.5499999999999999E-2</v>
      </c>
      <c r="AZ2320" s="193">
        <f t="shared" si="613"/>
        <v>3.72375E-2</v>
      </c>
    </row>
    <row r="2321" spans="1:52" s="5" customFormat="1" ht="11.25" x14ac:dyDescent="0.2">
      <c r="A2321" s="203">
        <v>41375</v>
      </c>
      <c r="B2321" s="11"/>
      <c r="C2321" s="11"/>
      <c r="D2321" s="15"/>
      <c r="E2321" s="204"/>
      <c r="F2321" s="8"/>
      <c r="G2321" s="8"/>
      <c r="H2321" s="15"/>
      <c r="I2321" s="204"/>
      <c r="J2321" s="8"/>
      <c r="K2321" s="8"/>
      <c r="L2321" s="15"/>
      <c r="M2321" s="204"/>
      <c r="N2321" s="8"/>
      <c r="O2321" s="8"/>
      <c r="P2321" s="15">
        <v>2.1000000000000001E-2</v>
      </c>
      <c r="Q2321" s="204">
        <v>2.12E-2</v>
      </c>
      <c r="R2321" s="8">
        <v>2.8799999999999999E-2</v>
      </c>
      <c r="S2321" s="204">
        <v>2.92E-2</v>
      </c>
      <c r="T2321" s="205">
        <v>3.4000000000000002E-2</v>
      </c>
      <c r="U2321" s="204">
        <v>3.44E-2</v>
      </c>
      <c r="V2321" s="8">
        <v>3.7900000000000003E-2</v>
      </c>
      <c r="W2321" s="204">
        <v>3.85E-2</v>
      </c>
      <c r="X2321" s="8">
        <v>4.0599999999999997E-2</v>
      </c>
      <c r="Y2321" s="204">
        <v>4.1399999999999999E-2</v>
      </c>
      <c r="Z2321" s="8"/>
      <c r="AA2321" s="204"/>
      <c r="AB2321" s="8">
        <v>4.3299999999999998E-2</v>
      </c>
      <c r="AC2321" s="204">
        <v>4.4299999999999999E-2</v>
      </c>
      <c r="AD2321" s="8">
        <v>4.4699999999999997E-2</v>
      </c>
      <c r="AE2321" s="204">
        <v>4.5699999999999998E-2</v>
      </c>
      <c r="AF2321" s="8">
        <v>4.4900000000000002E-2</v>
      </c>
      <c r="AG2321" s="204">
        <v>4.5900000000000003E-2</v>
      </c>
      <c r="AI2321" s="192" t="str">
        <f t="shared" si="614"/>
        <v/>
      </c>
      <c r="AJ2321" s="192" t="str">
        <f t="shared" si="615"/>
        <v/>
      </c>
      <c r="AK2321" s="192" t="str">
        <f t="shared" si="616"/>
        <v/>
      </c>
      <c r="AL2321" s="192" t="str">
        <f t="shared" si="617"/>
        <v/>
      </c>
      <c r="AM2321" s="192" t="str">
        <f t="shared" si="618"/>
        <v/>
      </c>
      <c r="AN2321" s="192" t="str">
        <f t="shared" si="619"/>
        <v/>
      </c>
      <c r="AO2321" s="193" t="str">
        <f t="shared" si="620"/>
        <v/>
      </c>
      <c r="AP2321" s="192">
        <f t="shared" si="621"/>
        <v>2.1100000000000001E-2</v>
      </c>
      <c r="AQ2321" s="193">
        <f t="shared" si="622"/>
        <v>2.8999999999999998E-2</v>
      </c>
      <c r="AR2321" s="192">
        <f t="shared" si="623"/>
        <v>3.4200000000000001E-2</v>
      </c>
      <c r="AS2321" s="192">
        <f t="shared" si="624"/>
        <v>3.8199999999999998E-2</v>
      </c>
      <c r="AT2321" s="192">
        <f t="shared" si="625"/>
        <v>4.0999999999999995E-2</v>
      </c>
      <c r="AU2321" s="193" t="str">
        <f t="shared" si="626"/>
        <v/>
      </c>
      <c r="AV2321" s="194">
        <f t="shared" si="627"/>
        <v>4.3799999999999999E-2</v>
      </c>
      <c r="AW2321" s="193">
        <f t="shared" si="628"/>
        <v>4.5199999999999997E-2</v>
      </c>
      <c r="AX2321" s="193">
        <f t="shared" si="629"/>
        <v>4.5400000000000003E-2</v>
      </c>
      <c r="AZ2321" s="193">
        <f t="shared" si="613"/>
        <v>3.72375E-2</v>
      </c>
    </row>
    <row r="2322" spans="1:52" s="5" customFormat="1" ht="11.25" x14ac:dyDescent="0.2">
      <c r="A2322" s="203">
        <v>41376</v>
      </c>
      <c r="B2322" s="11"/>
      <c r="C2322" s="11"/>
      <c r="D2322" s="15"/>
      <c r="E2322" s="204"/>
      <c r="F2322" s="8"/>
      <c r="G2322" s="8"/>
      <c r="H2322" s="15"/>
      <c r="I2322" s="204"/>
      <c r="J2322" s="8"/>
      <c r="K2322" s="8"/>
      <c r="L2322" s="15"/>
      <c r="M2322" s="204"/>
      <c r="N2322" s="8"/>
      <c r="O2322" s="8"/>
      <c r="P2322" s="15">
        <v>2.1299999999999999E-2</v>
      </c>
      <c r="Q2322" s="204">
        <v>2.1499999999999998E-2</v>
      </c>
      <c r="R2322" s="8">
        <v>2.92E-2</v>
      </c>
      <c r="S2322" s="204">
        <v>2.9600000000000001E-2</v>
      </c>
      <c r="T2322" s="205">
        <v>3.4500000000000003E-2</v>
      </c>
      <c r="U2322" s="204">
        <v>3.49E-2</v>
      </c>
      <c r="V2322" s="8">
        <v>3.8399999999999997E-2</v>
      </c>
      <c r="W2322" s="204">
        <v>3.9E-2</v>
      </c>
      <c r="X2322" s="8">
        <v>4.1099999999999998E-2</v>
      </c>
      <c r="Y2322" s="204">
        <v>4.19E-2</v>
      </c>
      <c r="Z2322" s="8"/>
      <c r="AA2322" s="204"/>
      <c r="AB2322" s="8">
        <v>4.36E-2</v>
      </c>
      <c r="AC2322" s="204">
        <v>4.4600000000000001E-2</v>
      </c>
      <c r="AD2322" s="8">
        <v>4.4999999999999998E-2</v>
      </c>
      <c r="AE2322" s="204">
        <v>4.5999999999999999E-2</v>
      </c>
      <c r="AF2322" s="8">
        <v>4.53E-2</v>
      </c>
      <c r="AG2322" s="204">
        <v>4.6300000000000001E-2</v>
      </c>
      <c r="AI2322" s="192" t="str">
        <f t="shared" si="614"/>
        <v/>
      </c>
      <c r="AJ2322" s="192" t="str">
        <f t="shared" si="615"/>
        <v/>
      </c>
      <c r="AK2322" s="192" t="str">
        <f t="shared" si="616"/>
        <v/>
      </c>
      <c r="AL2322" s="192" t="str">
        <f t="shared" si="617"/>
        <v/>
      </c>
      <c r="AM2322" s="192" t="str">
        <f t="shared" si="618"/>
        <v/>
      </c>
      <c r="AN2322" s="192" t="str">
        <f t="shared" si="619"/>
        <v/>
      </c>
      <c r="AO2322" s="193" t="str">
        <f t="shared" si="620"/>
        <v/>
      </c>
      <c r="AP2322" s="192">
        <f t="shared" si="621"/>
        <v>2.1399999999999999E-2</v>
      </c>
      <c r="AQ2322" s="193">
        <f t="shared" si="622"/>
        <v>2.9400000000000003E-2</v>
      </c>
      <c r="AR2322" s="192">
        <f t="shared" si="623"/>
        <v>3.4700000000000002E-2</v>
      </c>
      <c r="AS2322" s="192">
        <f t="shared" si="624"/>
        <v>3.8699999999999998E-2</v>
      </c>
      <c r="AT2322" s="192">
        <f t="shared" si="625"/>
        <v>4.1499999999999995E-2</v>
      </c>
      <c r="AU2322" s="193" t="str">
        <f t="shared" si="626"/>
        <v/>
      </c>
      <c r="AV2322" s="194">
        <f t="shared" si="627"/>
        <v>4.41E-2</v>
      </c>
      <c r="AW2322" s="193">
        <f t="shared" si="628"/>
        <v>4.5499999999999999E-2</v>
      </c>
      <c r="AX2322" s="193">
        <f t="shared" si="629"/>
        <v>4.58E-2</v>
      </c>
      <c r="AZ2322" s="193">
        <f t="shared" si="613"/>
        <v>3.7637499999999997E-2</v>
      </c>
    </row>
    <row r="2323" spans="1:52" s="5" customFormat="1" ht="11.25" x14ac:dyDescent="0.2">
      <c r="A2323" s="203">
        <v>41379</v>
      </c>
      <c r="B2323" s="11"/>
      <c r="C2323" s="11"/>
      <c r="D2323" s="15"/>
      <c r="E2323" s="204"/>
      <c r="F2323" s="8"/>
      <c r="G2323" s="8"/>
      <c r="H2323" s="15"/>
      <c r="I2323" s="204"/>
      <c r="J2323" s="8"/>
      <c r="K2323" s="8"/>
      <c r="L2323" s="15"/>
      <c r="M2323" s="204"/>
      <c r="N2323" s="8"/>
      <c r="O2323" s="8"/>
      <c r="P2323" s="15">
        <v>2.2100000000000002E-2</v>
      </c>
      <c r="Q2323" s="204">
        <v>2.23E-2</v>
      </c>
      <c r="R2323" s="8">
        <v>3.2599999999999997E-2</v>
      </c>
      <c r="S2323" s="204">
        <v>3.3000000000000002E-2</v>
      </c>
      <c r="T2323" s="205">
        <v>3.61E-2</v>
      </c>
      <c r="U2323" s="204">
        <v>3.6499999999999998E-2</v>
      </c>
      <c r="V2323" s="8">
        <v>3.9100000000000003E-2</v>
      </c>
      <c r="W2323" s="204">
        <v>3.9699999999999999E-2</v>
      </c>
      <c r="X2323" s="8">
        <v>4.1700000000000001E-2</v>
      </c>
      <c r="Y2323" s="204">
        <v>4.2500000000000003E-2</v>
      </c>
      <c r="Z2323" s="8"/>
      <c r="AA2323" s="204"/>
      <c r="AB2323" s="8">
        <v>4.3999999999999997E-2</v>
      </c>
      <c r="AC2323" s="204">
        <v>4.4999999999999998E-2</v>
      </c>
      <c r="AD2323" s="8">
        <v>4.5400000000000003E-2</v>
      </c>
      <c r="AE2323" s="204">
        <v>4.6399999999999997E-2</v>
      </c>
      <c r="AF2323" s="8">
        <v>4.5600000000000002E-2</v>
      </c>
      <c r="AG2323" s="204">
        <v>4.6600000000000003E-2</v>
      </c>
      <c r="AI2323" s="192" t="str">
        <f t="shared" si="614"/>
        <v/>
      </c>
      <c r="AJ2323" s="192" t="str">
        <f t="shared" si="615"/>
        <v/>
      </c>
      <c r="AK2323" s="192" t="str">
        <f t="shared" si="616"/>
        <v/>
      </c>
      <c r="AL2323" s="192" t="str">
        <f t="shared" si="617"/>
        <v/>
      </c>
      <c r="AM2323" s="192" t="str">
        <f t="shared" si="618"/>
        <v/>
      </c>
      <c r="AN2323" s="192" t="str">
        <f t="shared" si="619"/>
        <v/>
      </c>
      <c r="AO2323" s="193" t="str">
        <f t="shared" si="620"/>
        <v/>
      </c>
      <c r="AP2323" s="192">
        <f t="shared" si="621"/>
        <v>2.2200000000000001E-2</v>
      </c>
      <c r="AQ2323" s="193">
        <f t="shared" si="622"/>
        <v>3.2799999999999996E-2</v>
      </c>
      <c r="AR2323" s="192">
        <f t="shared" si="623"/>
        <v>3.6299999999999999E-2</v>
      </c>
      <c r="AS2323" s="192">
        <f t="shared" si="624"/>
        <v>3.9400000000000004E-2</v>
      </c>
      <c r="AT2323" s="192">
        <f t="shared" si="625"/>
        <v>4.2099999999999999E-2</v>
      </c>
      <c r="AU2323" s="193" t="str">
        <f t="shared" si="626"/>
        <v/>
      </c>
      <c r="AV2323" s="194">
        <f t="shared" si="627"/>
        <v>4.4499999999999998E-2</v>
      </c>
      <c r="AW2323" s="193">
        <f t="shared" si="628"/>
        <v>4.5899999999999996E-2</v>
      </c>
      <c r="AX2323" s="193">
        <f t="shared" si="629"/>
        <v>4.6100000000000002E-2</v>
      </c>
      <c r="AZ2323" s="193">
        <f t="shared" si="613"/>
        <v>3.8662500000000002E-2</v>
      </c>
    </row>
    <row r="2324" spans="1:52" s="5" customFormat="1" ht="11.25" x14ac:dyDescent="0.2">
      <c r="A2324" s="203">
        <v>41380</v>
      </c>
      <c r="B2324" s="11"/>
      <c r="C2324" s="11"/>
      <c r="D2324" s="15"/>
      <c r="E2324" s="204"/>
      <c r="F2324" s="8"/>
      <c r="G2324" s="8"/>
      <c r="H2324" s="15"/>
      <c r="I2324" s="204"/>
      <c r="J2324" s="8"/>
      <c r="K2324" s="8"/>
      <c r="L2324" s="15"/>
      <c r="M2324" s="204"/>
      <c r="N2324" s="8"/>
      <c r="O2324" s="8"/>
      <c r="P2324" s="15">
        <v>2.29E-2</v>
      </c>
      <c r="Q2324" s="204">
        <v>2.3099999999999999E-2</v>
      </c>
      <c r="R2324" s="8">
        <v>3.3000000000000002E-2</v>
      </c>
      <c r="S2324" s="204">
        <v>3.3399999999999999E-2</v>
      </c>
      <c r="T2324" s="205">
        <v>3.6799999999999999E-2</v>
      </c>
      <c r="U2324" s="204">
        <v>3.7199999999999997E-2</v>
      </c>
      <c r="V2324" s="8">
        <v>3.9699999999999999E-2</v>
      </c>
      <c r="W2324" s="204">
        <v>4.0300000000000002E-2</v>
      </c>
      <c r="X2324" s="8">
        <v>4.2200000000000001E-2</v>
      </c>
      <c r="Y2324" s="204">
        <v>4.2999999999999997E-2</v>
      </c>
      <c r="Z2324" s="8"/>
      <c r="AA2324" s="204"/>
      <c r="AB2324" s="8">
        <v>4.4400000000000002E-2</v>
      </c>
      <c r="AC2324" s="204">
        <v>4.5400000000000003E-2</v>
      </c>
      <c r="AD2324" s="8">
        <v>4.5600000000000002E-2</v>
      </c>
      <c r="AE2324" s="204">
        <v>4.6600000000000003E-2</v>
      </c>
      <c r="AF2324" s="8">
        <v>4.58E-2</v>
      </c>
      <c r="AG2324" s="204">
        <v>4.6800000000000001E-2</v>
      </c>
      <c r="AI2324" s="192" t="str">
        <f t="shared" si="614"/>
        <v/>
      </c>
      <c r="AJ2324" s="192" t="str">
        <f t="shared" si="615"/>
        <v/>
      </c>
      <c r="AK2324" s="192" t="str">
        <f t="shared" si="616"/>
        <v/>
      </c>
      <c r="AL2324" s="192" t="str">
        <f t="shared" si="617"/>
        <v/>
      </c>
      <c r="AM2324" s="192" t="str">
        <f t="shared" si="618"/>
        <v/>
      </c>
      <c r="AN2324" s="192" t="str">
        <f t="shared" si="619"/>
        <v/>
      </c>
      <c r="AO2324" s="193" t="str">
        <f t="shared" si="620"/>
        <v/>
      </c>
      <c r="AP2324" s="192">
        <f t="shared" si="621"/>
        <v>2.3E-2</v>
      </c>
      <c r="AQ2324" s="193">
        <f t="shared" si="622"/>
        <v>3.32E-2</v>
      </c>
      <c r="AR2324" s="192">
        <f t="shared" si="623"/>
        <v>3.6999999999999998E-2</v>
      </c>
      <c r="AS2324" s="192">
        <f t="shared" si="624"/>
        <v>0.04</v>
      </c>
      <c r="AT2324" s="192">
        <f t="shared" si="625"/>
        <v>4.2599999999999999E-2</v>
      </c>
      <c r="AU2324" s="193" t="str">
        <f t="shared" si="626"/>
        <v/>
      </c>
      <c r="AV2324" s="194">
        <f t="shared" si="627"/>
        <v>4.4900000000000002E-2</v>
      </c>
      <c r="AW2324" s="193">
        <f t="shared" si="628"/>
        <v>4.6100000000000002E-2</v>
      </c>
      <c r="AX2324" s="193">
        <f t="shared" si="629"/>
        <v>4.6300000000000001E-2</v>
      </c>
      <c r="AZ2324" s="193">
        <f t="shared" ref="AZ2324:AZ2387" si="630">AVERAGE(AI2324:AX2324)</f>
        <v>3.9137500000000006E-2</v>
      </c>
    </row>
    <row r="2325" spans="1:52" s="5" customFormat="1" ht="11.25" x14ac:dyDescent="0.2">
      <c r="A2325" s="203">
        <v>41381</v>
      </c>
      <c r="B2325" s="11"/>
      <c r="C2325" s="11"/>
      <c r="D2325" s="15"/>
      <c r="E2325" s="204"/>
      <c r="F2325" s="8"/>
      <c r="G2325" s="8"/>
      <c r="H2325" s="15"/>
      <c r="I2325" s="204"/>
      <c r="J2325" s="8"/>
      <c r="K2325" s="8"/>
      <c r="L2325" s="15"/>
      <c r="M2325" s="204"/>
      <c r="N2325" s="8"/>
      <c r="O2325" s="8"/>
      <c r="P2325" s="15">
        <v>2.2800000000000001E-2</v>
      </c>
      <c r="Q2325" s="204">
        <v>2.3E-2</v>
      </c>
      <c r="R2325" s="8">
        <v>3.3300000000000003E-2</v>
      </c>
      <c r="S2325" s="204">
        <v>3.3700000000000001E-2</v>
      </c>
      <c r="T2325" s="205">
        <v>3.6999999999999998E-2</v>
      </c>
      <c r="U2325" s="204">
        <v>3.7400000000000003E-2</v>
      </c>
      <c r="V2325" s="8">
        <v>0.04</v>
      </c>
      <c r="W2325" s="204">
        <v>4.0599999999999997E-2</v>
      </c>
      <c r="X2325" s="8">
        <v>4.2299999999999997E-2</v>
      </c>
      <c r="Y2325" s="204">
        <v>4.3099999999999999E-2</v>
      </c>
      <c r="Z2325" s="8"/>
      <c r="AA2325" s="204"/>
      <c r="AB2325" s="8">
        <v>4.4400000000000002E-2</v>
      </c>
      <c r="AC2325" s="204">
        <v>4.5400000000000003E-2</v>
      </c>
      <c r="AD2325" s="8">
        <v>4.5400000000000003E-2</v>
      </c>
      <c r="AE2325" s="204">
        <v>4.6399999999999997E-2</v>
      </c>
      <c r="AF2325" s="8">
        <v>4.5499999999999999E-2</v>
      </c>
      <c r="AG2325" s="204">
        <v>4.65E-2</v>
      </c>
      <c r="AI2325" s="192" t="str">
        <f t="shared" si="614"/>
        <v/>
      </c>
      <c r="AJ2325" s="192" t="str">
        <f t="shared" si="615"/>
        <v/>
      </c>
      <c r="AK2325" s="192" t="str">
        <f t="shared" si="616"/>
        <v/>
      </c>
      <c r="AL2325" s="192" t="str">
        <f t="shared" si="617"/>
        <v/>
      </c>
      <c r="AM2325" s="192" t="str">
        <f t="shared" si="618"/>
        <v/>
      </c>
      <c r="AN2325" s="192" t="str">
        <f t="shared" si="619"/>
        <v/>
      </c>
      <c r="AO2325" s="193" t="str">
        <f t="shared" si="620"/>
        <v/>
      </c>
      <c r="AP2325" s="192">
        <f t="shared" si="621"/>
        <v>2.29E-2</v>
      </c>
      <c r="AQ2325" s="193">
        <f t="shared" si="622"/>
        <v>3.3500000000000002E-2</v>
      </c>
      <c r="AR2325" s="192">
        <f t="shared" si="623"/>
        <v>3.7199999999999997E-2</v>
      </c>
      <c r="AS2325" s="192">
        <f t="shared" si="624"/>
        <v>4.0300000000000002E-2</v>
      </c>
      <c r="AT2325" s="192">
        <f t="shared" si="625"/>
        <v>4.2700000000000002E-2</v>
      </c>
      <c r="AU2325" s="193" t="str">
        <f t="shared" si="626"/>
        <v/>
      </c>
      <c r="AV2325" s="194">
        <f t="shared" si="627"/>
        <v>4.4900000000000002E-2</v>
      </c>
      <c r="AW2325" s="193">
        <f t="shared" si="628"/>
        <v>4.5899999999999996E-2</v>
      </c>
      <c r="AX2325" s="193">
        <f t="shared" si="629"/>
        <v>4.5999999999999999E-2</v>
      </c>
      <c r="AZ2325" s="193">
        <f t="shared" si="630"/>
        <v>3.9175000000000001E-2</v>
      </c>
    </row>
    <row r="2326" spans="1:52" s="5" customFormat="1" ht="11.25" x14ac:dyDescent="0.2">
      <c r="A2326" s="203">
        <v>41382</v>
      </c>
      <c r="B2326" s="11"/>
      <c r="C2326" s="11"/>
      <c r="D2326" s="15"/>
      <c r="E2326" s="204"/>
      <c r="F2326" s="8"/>
      <c r="G2326" s="8"/>
      <c r="H2326" s="15"/>
      <c r="I2326" s="204"/>
      <c r="J2326" s="8"/>
      <c r="K2326" s="8"/>
      <c r="L2326" s="15"/>
      <c r="M2326" s="204"/>
      <c r="N2326" s="8"/>
      <c r="O2326" s="8"/>
      <c r="P2326" s="15">
        <v>2.3E-2</v>
      </c>
      <c r="Q2326" s="204">
        <v>2.3199999999999998E-2</v>
      </c>
      <c r="R2326" s="8">
        <v>3.3099999999999997E-2</v>
      </c>
      <c r="S2326" s="204">
        <v>3.3500000000000002E-2</v>
      </c>
      <c r="T2326" s="205">
        <v>3.6799999999999999E-2</v>
      </c>
      <c r="U2326" s="204">
        <v>3.7199999999999997E-2</v>
      </c>
      <c r="V2326" s="8">
        <v>3.9899999999999998E-2</v>
      </c>
      <c r="W2326" s="204">
        <v>4.0500000000000001E-2</v>
      </c>
      <c r="X2326" s="8">
        <v>4.2299999999999997E-2</v>
      </c>
      <c r="Y2326" s="204">
        <v>4.3099999999999999E-2</v>
      </c>
      <c r="Z2326" s="8"/>
      <c r="AA2326" s="204"/>
      <c r="AB2326" s="8">
        <v>4.4400000000000002E-2</v>
      </c>
      <c r="AC2326" s="204">
        <v>4.5400000000000003E-2</v>
      </c>
      <c r="AD2326" s="8">
        <v>4.5400000000000003E-2</v>
      </c>
      <c r="AE2326" s="204">
        <v>4.6399999999999997E-2</v>
      </c>
      <c r="AF2326" s="8">
        <v>4.5499999999999999E-2</v>
      </c>
      <c r="AG2326" s="204">
        <v>4.65E-2</v>
      </c>
      <c r="AI2326" s="192" t="str">
        <f t="shared" si="614"/>
        <v/>
      </c>
      <c r="AJ2326" s="192" t="str">
        <f t="shared" si="615"/>
        <v/>
      </c>
      <c r="AK2326" s="192" t="str">
        <f t="shared" si="616"/>
        <v/>
      </c>
      <c r="AL2326" s="192" t="str">
        <f t="shared" si="617"/>
        <v/>
      </c>
      <c r="AM2326" s="192" t="str">
        <f t="shared" si="618"/>
        <v/>
      </c>
      <c r="AN2326" s="192" t="str">
        <f t="shared" si="619"/>
        <v/>
      </c>
      <c r="AO2326" s="193" t="str">
        <f t="shared" si="620"/>
        <v/>
      </c>
      <c r="AP2326" s="192">
        <f t="shared" si="621"/>
        <v>2.3099999999999999E-2</v>
      </c>
      <c r="AQ2326" s="193">
        <f t="shared" si="622"/>
        <v>3.3299999999999996E-2</v>
      </c>
      <c r="AR2326" s="192">
        <f t="shared" si="623"/>
        <v>3.6999999999999998E-2</v>
      </c>
      <c r="AS2326" s="192">
        <f t="shared" si="624"/>
        <v>4.02E-2</v>
      </c>
      <c r="AT2326" s="192">
        <f t="shared" si="625"/>
        <v>4.2700000000000002E-2</v>
      </c>
      <c r="AU2326" s="193" t="str">
        <f t="shared" si="626"/>
        <v/>
      </c>
      <c r="AV2326" s="194">
        <f t="shared" si="627"/>
        <v>4.4900000000000002E-2</v>
      </c>
      <c r="AW2326" s="193">
        <f t="shared" si="628"/>
        <v>4.5899999999999996E-2</v>
      </c>
      <c r="AX2326" s="193">
        <f t="shared" si="629"/>
        <v>4.5999999999999999E-2</v>
      </c>
      <c r="AZ2326" s="193">
        <f t="shared" si="630"/>
        <v>3.9137499999999999E-2</v>
      </c>
    </row>
    <row r="2327" spans="1:52" s="5" customFormat="1" ht="11.25" x14ac:dyDescent="0.2">
      <c r="A2327" s="203">
        <v>41383</v>
      </c>
      <c r="B2327" s="11"/>
      <c r="C2327" s="11"/>
      <c r="D2327" s="15"/>
      <c r="E2327" s="204"/>
      <c r="F2327" s="8"/>
      <c r="G2327" s="8"/>
      <c r="H2327" s="15"/>
      <c r="I2327" s="204"/>
      <c r="J2327" s="8"/>
      <c r="K2327" s="8"/>
      <c r="L2327" s="15"/>
      <c r="M2327" s="204"/>
      <c r="N2327" s="8"/>
      <c r="O2327" s="8"/>
      <c r="P2327" s="15">
        <v>2.0199999999999999E-2</v>
      </c>
      <c r="Q2327" s="204">
        <v>2.0400000000000001E-2</v>
      </c>
      <c r="R2327" s="8">
        <v>2.8500000000000001E-2</v>
      </c>
      <c r="S2327" s="204">
        <v>2.8899999999999999E-2</v>
      </c>
      <c r="T2327" s="205">
        <v>3.3799999999999997E-2</v>
      </c>
      <c r="U2327" s="204">
        <v>3.4200000000000001E-2</v>
      </c>
      <c r="V2327" s="8">
        <v>3.73E-2</v>
      </c>
      <c r="W2327" s="204">
        <v>3.7900000000000003E-2</v>
      </c>
      <c r="X2327" s="8">
        <v>4.0500000000000001E-2</v>
      </c>
      <c r="Y2327" s="204">
        <v>4.1300000000000003E-2</v>
      </c>
      <c r="Z2327" s="8"/>
      <c r="AA2327" s="204"/>
      <c r="AB2327" s="8">
        <v>4.3200000000000002E-2</v>
      </c>
      <c r="AC2327" s="204">
        <v>4.4200000000000003E-2</v>
      </c>
      <c r="AD2327" s="8">
        <v>4.4499999999999998E-2</v>
      </c>
      <c r="AE2327" s="204">
        <v>4.5499999999999999E-2</v>
      </c>
      <c r="AF2327" s="8">
        <v>4.4299999999999999E-2</v>
      </c>
      <c r="AG2327" s="204">
        <v>4.53E-2</v>
      </c>
      <c r="AI2327" s="192" t="str">
        <f t="shared" si="614"/>
        <v/>
      </c>
      <c r="AJ2327" s="192" t="str">
        <f t="shared" si="615"/>
        <v/>
      </c>
      <c r="AK2327" s="192" t="str">
        <f t="shared" si="616"/>
        <v/>
      </c>
      <c r="AL2327" s="192" t="str">
        <f t="shared" si="617"/>
        <v/>
      </c>
      <c r="AM2327" s="192" t="str">
        <f t="shared" si="618"/>
        <v/>
      </c>
      <c r="AN2327" s="192" t="str">
        <f t="shared" si="619"/>
        <v/>
      </c>
      <c r="AO2327" s="193" t="str">
        <f t="shared" si="620"/>
        <v/>
      </c>
      <c r="AP2327" s="192">
        <f t="shared" si="621"/>
        <v>2.0299999999999999E-2</v>
      </c>
      <c r="AQ2327" s="193">
        <f t="shared" si="622"/>
        <v>2.87E-2</v>
      </c>
      <c r="AR2327" s="192">
        <f t="shared" si="623"/>
        <v>3.4000000000000002E-2</v>
      </c>
      <c r="AS2327" s="192">
        <f t="shared" si="624"/>
        <v>3.7600000000000001E-2</v>
      </c>
      <c r="AT2327" s="192">
        <f t="shared" si="625"/>
        <v>4.0900000000000006E-2</v>
      </c>
      <c r="AU2327" s="193" t="str">
        <f t="shared" si="626"/>
        <v/>
      </c>
      <c r="AV2327" s="194">
        <f t="shared" si="627"/>
        <v>4.3700000000000003E-2</v>
      </c>
      <c r="AW2327" s="193">
        <f t="shared" si="628"/>
        <v>4.4999999999999998E-2</v>
      </c>
      <c r="AX2327" s="193">
        <f t="shared" si="629"/>
        <v>4.48E-2</v>
      </c>
      <c r="AZ2327" s="193">
        <f t="shared" si="630"/>
        <v>3.6875000000000005E-2</v>
      </c>
    </row>
    <row r="2328" spans="1:52" s="5" customFormat="1" ht="11.25" x14ac:dyDescent="0.2">
      <c r="A2328" s="203">
        <v>41386</v>
      </c>
      <c r="B2328" s="11"/>
      <c r="C2328" s="11"/>
      <c r="D2328" s="15"/>
      <c r="E2328" s="204"/>
      <c r="F2328" s="8"/>
      <c r="G2328" s="8"/>
      <c r="H2328" s="15"/>
      <c r="I2328" s="204"/>
      <c r="J2328" s="8"/>
      <c r="K2328" s="8"/>
      <c r="L2328" s="15"/>
      <c r="M2328" s="204"/>
      <c r="N2328" s="8"/>
      <c r="O2328" s="8"/>
      <c r="P2328" s="15">
        <v>1.4200000000000001E-2</v>
      </c>
      <c r="Q2328" s="204">
        <v>1.44E-2</v>
      </c>
      <c r="R2328" s="8">
        <v>2.8899999999999999E-2</v>
      </c>
      <c r="S2328" s="204">
        <v>2.93E-2</v>
      </c>
      <c r="T2328" s="205">
        <v>3.3300000000000003E-2</v>
      </c>
      <c r="U2328" s="204">
        <v>3.3700000000000001E-2</v>
      </c>
      <c r="V2328" s="8">
        <v>3.6799999999999999E-2</v>
      </c>
      <c r="W2328" s="204">
        <v>3.7400000000000003E-2</v>
      </c>
      <c r="X2328" s="8">
        <v>4.0099999999999997E-2</v>
      </c>
      <c r="Y2328" s="204">
        <v>4.0899999999999999E-2</v>
      </c>
      <c r="Z2328" s="8"/>
      <c r="AA2328" s="204"/>
      <c r="AB2328" s="8">
        <v>4.2799999999999998E-2</v>
      </c>
      <c r="AC2328" s="204">
        <v>4.3799999999999999E-2</v>
      </c>
      <c r="AD2328" s="8">
        <v>4.3700000000000003E-2</v>
      </c>
      <c r="AE2328" s="204">
        <v>4.4699999999999997E-2</v>
      </c>
      <c r="AF2328" s="8">
        <v>4.3999999999999997E-2</v>
      </c>
      <c r="AG2328" s="204">
        <v>4.4999999999999998E-2</v>
      </c>
      <c r="AI2328" s="192" t="str">
        <f t="shared" si="614"/>
        <v/>
      </c>
      <c r="AJ2328" s="192" t="str">
        <f t="shared" si="615"/>
        <v/>
      </c>
      <c r="AK2328" s="192" t="str">
        <f t="shared" si="616"/>
        <v/>
      </c>
      <c r="AL2328" s="192" t="str">
        <f t="shared" si="617"/>
        <v/>
      </c>
      <c r="AM2328" s="192" t="str">
        <f t="shared" si="618"/>
        <v/>
      </c>
      <c r="AN2328" s="192" t="str">
        <f t="shared" si="619"/>
        <v/>
      </c>
      <c r="AO2328" s="193" t="str">
        <f t="shared" si="620"/>
        <v/>
      </c>
      <c r="AP2328" s="192">
        <f t="shared" si="621"/>
        <v>1.43E-2</v>
      </c>
      <c r="AQ2328" s="193">
        <f t="shared" si="622"/>
        <v>2.9100000000000001E-2</v>
      </c>
      <c r="AR2328" s="192">
        <f t="shared" si="623"/>
        <v>3.3500000000000002E-2</v>
      </c>
      <c r="AS2328" s="192">
        <f t="shared" si="624"/>
        <v>3.7100000000000001E-2</v>
      </c>
      <c r="AT2328" s="192">
        <f t="shared" si="625"/>
        <v>4.0499999999999994E-2</v>
      </c>
      <c r="AU2328" s="193" t="str">
        <f t="shared" si="626"/>
        <v/>
      </c>
      <c r="AV2328" s="194">
        <f t="shared" si="627"/>
        <v>4.3299999999999998E-2</v>
      </c>
      <c r="AW2328" s="193">
        <f t="shared" si="628"/>
        <v>4.4200000000000003E-2</v>
      </c>
      <c r="AX2328" s="193">
        <f t="shared" si="629"/>
        <v>4.4499999999999998E-2</v>
      </c>
      <c r="AZ2328" s="193">
        <f t="shared" si="630"/>
        <v>3.5812499999999997E-2</v>
      </c>
    </row>
    <row r="2329" spans="1:52" s="5" customFormat="1" ht="11.25" x14ac:dyDescent="0.2">
      <c r="A2329" s="203">
        <v>41387</v>
      </c>
      <c r="B2329" s="11"/>
      <c r="C2329" s="11"/>
      <c r="D2329" s="15"/>
      <c r="E2329" s="204"/>
      <c r="F2329" s="8"/>
      <c r="G2329" s="8"/>
      <c r="H2329" s="15"/>
      <c r="I2329" s="204"/>
      <c r="J2329" s="8"/>
      <c r="K2329" s="8"/>
      <c r="L2329" s="15"/>
      <c r="M2329" s="204"/>
      <c r="N2329" s="8"/>
      <c r="O2329" s="8"/>
      <c r="P2329" s="15">
        <v>1.5800000000000002E-2</v>
      </c>
      <c r="Q2329" s="204">
        <v>1.6E-2</v>
      </c>
      <c r="R2329" s="8">
        <v>2.81E-2</v>
      </c>
      <c r="S2329" s="204">
        <v>2.8500000000000001E-2</v>
      </c>
      <c r="T2329" s="205">
        <v>3.3000000000000002E-2</v>
      </c>
      <c r="U2329" s="204">
        <v>3.3399999999999999E-2</v>
      </c>
      <c r="V2329" s="8">
        <v>3.6299999999999999E-2</v>
      </c>
      <c r="W2329" s="204">
        <v>3.6900000000000002E-2</v>
      </c>
      <c r="X2329" s="8">
        <v>3.9800000000000002E-2</v>
      </c>
      <c r="Y2329" s="204">
        <v>4.0599999999999997E-2</v>
      </c>
      <c r="Z2329" s="8"/>
      <c r="AA2329" s="204"/>
      <c r="AB2329" s="8">
        <v>4.2599999999999999E-2</v>
      </c>
      <c r="AC2329" s="204">
        <v>4.36E-2</v>
      </c>
      <c r="AD2329" s="8">
        <v>4.3700000000000003E-2</v>
      </c>
      <c r="AE2329" s="204">
        <v>4.4699999999999997E-2</v>
      </c>
      <c r="AF2329" s="8">
        <v>4.3900000000000002E-2</v>
      </c>
      <c r="AG2329" s="204">
        <v>4.4900000000000002E-2</v>
      </c>
      <c r="AI2329" s="192" t="str">
        <f t="shared" si="614"/>
        <v/>
      </c>
      <c r="AJ2329" s="192" t="str">
        <f t="shared" si="615"/>
        <v/>
      </c>
      <c r="AK2329" s="192" t="str">
        <f t="shared" si="616"/>
        <v/>
      </c>
      <c r="AL2329" s="192" t="str">
        <f t="shared" si="617"/>
        <v/>
      </c>
      <c r="AM2329" s="192" t="str">
        <f t="shared" si="618"/>
        <v/>
      </c>
      <c r="AN2329" s="192" t="str">
        <f t="shared" si="619"/>
        <v/>
      </c>
      <c r="AO2329" s="193" t="str">
        <f t="shared" si="620"/>
        <v/>
      </c>
      <c r="AP2329" s="192">
        <f t="shared" si="621"/>
        <v>1.5900000000000001E-2</v>
      </c>
      <c r="AQ2329" s="193">
        <f t="shared" si="622"/>
        <v>2.8299999999999999E-2</v>
      </c>
      <c r="AR2329" s="192">
        <f t="shared" si="623"/>
        <v>3.32E-2</v>
      </c>
      <c r="AS2329" s="192">
        <f t="shared" si="624"/>
        <v>3.6600000000000001E-2</v>
      </c>
      <c r="AT2329" s="192">
        <f t="shared" si="625"/>
        <v>4.02E-2</v>
      </c>
      <c r="AU2329" s="193" t="str">
        <f t="shared" si="626"/>
        <v/>
      </c>
      <c r="AV2329" s="194">
        <f t="shared" si="627"/>
        <v>4.3099999999999999E-2</v>
      </c>
      <c r="AW2329" s="193">
        <f t="shared" si="628"/>
        <v>4.4200000000000003E-2</v>
      </c>
      <c r="AX2329" s="193">
        <f t="shared" si="629"/>
        <v>4.4400000000000002E-2</v>
      </c>
      <c r="AZ2329" s="193">
        <f t="shared" si="630"/>
        <v>3.5737499999999998E-2</v>
      </c>
    </row>
    <row r="2330" spans="1:52" s="5" customFormat="1" ht="11.25" x14ac:dyDescent="0.2">
      <c r="A2330" s="203">
        <v>41388</v>
      </c>
      <c r="B2330" s="11"/>
      <c r="C2330" s="11"/>
      <c r="D2330" s="15"/>
      <c r="E2330" s="204"/>
      <c r="F2330" s="8"/>
      <c r="G2330" s="8"/>
      <c r="H2330" s="15"/>
      <c r="I2330" s="204"/>
      <c r="J2330" s="8"/>
      <c r="K2330" s="8"/>
      <c r="L2330" s="15"/>
      <c r="M2330" s="204"/>
      <c r="N2330" s="8"/>
      <c r="O2330" s="8"/>
      <c r="P2330" s="15">
        <v>1.46E-2</v>
      </c>
      <c r="Q2330" s="204">
        <v>1.4800000000000001E-2</v>
      </c>
      <c r="R2330" s="8">
        <v>2.76E-2</v>
      </c>
      <c r="S2330" s="204">
        <v>2.8000000000000001E-2</v>
      </c>
      <c r="T2330" s="205">
        <v>3.2800000000000003E-2</v>
      </c>
      <c r="U2330" s="204">
        <v>3.32E-2</v>
      </c>
      <c r="V2330" s="8">
        <v>3.6299999999999999E-2</v>
      </c>
      <c r="W2330" s="204">
        <v>3.6900000000000002E-2</v>
      </c>
      <c r="X2330" s="8">
        <v>3.9800000000000002E-2</v>
      </c>
      <c r="Y2330" s="204">
        <v>4.0599999999999997E-2</v>
      </c>
      <c r="Z2330" s="8"/>
      <c r="AA2330" s="204"/>
      <c r="AB2330" s="8">
        <v>4.2599999999999999E-2</v>
      </c>
      <c r="AC2330" s="204">
        <v>4.36E-2</v>
      </c>
      <c r="AD2330" s="8">
        <v>4.3700000000000003E-2</v>
      </c>
      <c r="AE2330" s="204">
        <v>4.4699999999999997E-2</v>
      </c>
      <c r="AF2330" s="8">
        <v>4.3900000000000002E-2</v>
      </c>
      <c r="AG2330" s="204">
        <v>4.4900000000000002E-2</v>
      </c>
      <c r="AI2330" s="192" t="str">
        <f t="shared" si="614"/>
        <v/>
      </c>
      <c r="AJ2330" s="192" t="str">
        <f t="shared" si="615"/>
        <v/>
      </c>
      <c r="AK2330" s="192" t="str">
        <f t="shared" si="616"/>
        <v/>
      </c>
      <c r="AL2330" s="192" t="str">
        <f t="shared" si="617"/>
        <v/>
      </c>
      <c r="AM2330" s="192" t="str">
        <f t="shared" si="618"/>
        <v/>
      </c>
      <c r="AN2330" s="192" t="str">
        <f t="shared" si="619"/>
        <v/>
      </c>
      <c r="AO2330" s="193" t="str">
        <f t="shared" si="620"/>
        <v/>
      </c>
      <c r="AP2330" s="192">
        <f t="shared" si="621"/>
        <v>1.4700000000000001E-2</v>
      </c>
      <c r="AQ2330" s="193">
        <f t="shared" si="622"/>
        <v>2.7799999999999998E-2</v>
      </c>
      <c r="AR2330" s="192">
        <f t="shared" si="623"/>
        <v>3.3000000000000002E-2</v>
      </c>
      <c r="AS2330" s="192">
        <f t="shared" si="624"/>
        <v>3.6600000000000001E-2</v>
      </c>
      <c r="AT2330" s="192">
        <f t="shared" si="625"/>
        <v>4.02E-2</v>
      </c>
      <c r="AU2330" s="193" t="str">
        <f t="shared" si="626"/>
        <v/>
      </c>
      <c r="AV2330" s="194">
        <f t="shared" si="627"/>
        <v>4.3099999999999999E-2</v>
      </c>
      <c r="AW2330" s="193">
        <f t="shared" si="628"/>
        <v>4.4200000000000003E-2</v>
      </c>
      <c r="AX2330" s="193">
        <f t="shared" si="629"/>
        <v>4.4400000000000002E-2</v>
      </c>
      <c r="AZ2330" s="193">
        <f t="shared" si="630"/>
        <v>3.5499999999999997E-2</v>
      </c>
    </row>
    <row r="2331" spans="1:52" s="5" customFormat="1" ht="11.25" x14ac:dyDescent="0.2">
      <c r="A2331" s="203">
        <v>41389</v>
      </c>
      <c r="B2331" s="11"/>
      <c r="C2331" s="11"/>
      <c r="D2331" s="15"/>
      <c r="E2331" s="204"/>
      <c r="F2331" s="8"/>
      <c r="G2331" s="8"/>
      <c r="H2331" s="15"/>
      <c r="I2331" s="204"/>
      <c r="J2331" s="8"/>
      <c r="K2331" s="8"/>
      <c r="L2331" s="15"/>
      <c r="M2331" s="204"/>
      <c r="N2331" s="8"/>
      <c r="O2331" s="8"/>
      <c r="P2331" s="15">
        <v>1.4999999999999999E-2</v>
      </c>
      <c r="Q2331" s="204">
        <v>1.52E-2</v>
      </c>
      <c r="R2331" s="8">
        <v>2.8000000000000001E-2</v>
      </c>
      <c r="S2331" s="204">
        <v>2.8400000000000002E-2</v>
      </c>
      <c r="T2331" s="205">
        <v>3.32E-2</v>
      </c>
      <c r="U2331" s="204">
        <v>3.3599999999999998E-2</v>
      </c>
      <c r="V2331" s="8">
        <v>3.6600000000000001E-2</v>
      </c>
      <c r="W2331" s="204">
        <v>3.7199999999999997E-2</v>
      </c>
      <c r="X2331" s="8">
        <v>4.02E-2</v>
      </c>
      <c r="Y2331" s="204">
        <v>4.1000000000000002E-2</v>
      </c>
      <c r="Z2331" s="8"/>
      <c r="AA2331" s="204"/>
      <c r="AB2331" s="8">
        <v>4.2900000000000001E-2</v>
      </c>
      <c r="AC2331" s="204">
        <v>4.3900000000000002E-2</v>
      </c>
      <c r="AD2331" s="8">
        <v>4.3999999999999997E-2</v>
      </c>
      <c r="AE2331" s="204">
        <v>4.4999999999999998E-2</v>
      </c>
      <c r="AF2331" s="8">
        <v>4.4299999999999999E-2</v>
      </c>
      <c r="AG2331" s="204">
        <v>4.53E-2</v>
      </c>
      <c r="AI2331" s="192" t="str">
        <f t="shared" si="614"/>
        <v/>
      </c>
      <c r="AJ2331" s="192" t="str">
        <f t="shared" si="615"/>
        <v/>
      </c>
      <c r="AK2331" s="192" t="str">
        <f t="shared" si="616"/>
        <v/>
      </c>
      <c r="AL2331" s="192" t="str">
        <f t="shared" si="617"/>
        <v/>
      </c>
      <c r="AM2331" s="192" t="str">
        <f t="shared" si="618"/>
        <v/>
      </c>
      <c r="AN2331" s="192" t="str">
        <f t="shared" si="619"/>
        <v/>
      </c>
      <c r="AO2331" s="193" t="str">
        <f t="shared" si="620"/>
        <v/>
      </c>
      <c r="AP2331" s="192">
        <f t="shared" si="621"/>
        <v>1.5099999999999999E-2</v>
      </c>
      <c r="AQ2331" s="193">
        <f t="shared" si="622"/>
        <v>2.8200000000000003E-2</v>
      </c>
      <c r="AR2331" s="192">
        <f t="shared" si="623"/>
        <v>3.3399999999999999E-2</v>
      </c>
      <c r="AS2331" s="192">
        <f t="shared" si="624"/>
        <v>3.6900000000000002E-2</v>
      </c>
      <c r="AT2331" s="192">
        <f t="shared" si="625"/>
        <v>4.0599999999999997E-2</v>
      </c>
      <c r="AU2331" s="193" t="str">
        <f t="shared" si="626"/>
        <v/>
      </c>
      <c r="AV2331" s="194">
        <f t="shared" si="627"/>
        <v>4.3400000000000001E-2</v>
      </c>
      <c r="AW2331" s="193">
        <f t="shared" si="628"/>
        <v>4.4499999999999998E-2</v>
      </c>
      <c r="AX2331" s="193">
        <f t="shared" si="629"/>
        <v>4.48E-2</v>
      </c>
      <c r="AZ2331" s="193">
        <f t="shared" si="630"/>
        <v>3.5862499999999999E-2</v>
      </c>
    </row>
    <row r="2332" spans="1:52" s="5" customFormat="1" ht="11.25" x14ac:dyDescent="0.2">
      <c r="A2332" s="203">
        <v>41390</v>
      </c>
      <c r="B2332" s="11"/>
      <c r="C2332" s="11"/>
      <c r="D2332" s="15"/>
      <c r="E2332" s="204"/>
      <c r="F2332" s="8"/>
      <c r="G2332" s="8"/>
      <c r="H2332" s="15"/>
      <c r="I2332" s="204"/>
      <c r="J2332" s="8"/>
      <c r="K2332" s="8"/>
      <c r="L2332" s="15"/>
      <c r="M2332" s="204"/>
      <c r="N2332" s="8"/>
      <c r="O2332" s="8"/>
      <c r="P2332" s="15">
        <v>1.5100000000000001E-2</v>
      </c>
      <c r="Q2332" s="204">
        <v>1.5299999999999999E-2</v>
      </c>
      <c r="R2332" s="8">
        <v>2.87E-2</v>
      </c>
      <c r="S2332" s="204">
        <v>2.9100000000000001E-2</v>
      </c>
      <c r="T2332" s="205">
        <v>3.4000000000000002E-2</v>
      </c>
      <c r="U2332" s="204">
        <v>3.44E-2</v>
      </c>
      <c r="V2332" s="8">
        <v>3.7199999999999997E-2</v>
      </c>
      <c r="W2332" s="204">
        <v>3.78E-2</v>
      </c>
      <c r="X2332" s="8">
        <v>4.07E-2</v>
      </c>
      <c r="Y2332" s="204">
        <v>4.1500000000000002E-2</v>
      </c>
      <c r="Z2332" s="8"/>
      <c r="AA2332" s="204"/>
      <c r="AB2332" s="8">
        <v>4.3400000000000001E-2</v>
      </c>
      <c r="AC2332" s="204">
        <v>4.4400000000000002E-2</v>
      </c>
      <c r="AD2332" s="8">
        <v>4.4499999999999998E-2</v>
      </c>
      <c r="AE2332" s="204">
        <v>4.5499999999999999E-2</v>
      </c>
      <c r="AF2332" s="8">
        <v>4.48E-2</v>
      </c>
      <c r="AG2332" s="204">
        <v>4.58E-2</v>
      </c>
      <c r="AI2332" s="192" t="str">
        <f t="shared" si="614"/>
        <v/>
      </c>
      <c r="AJ2332" s="192" t="str">
        <f t="shared" si="615"/>
        <v/>
      </c>
      <c r="AK2332" s="192" t="str">
        <f t="shared" si="616"/>
        <v/>
      </c>
      <c r="AL2332" s="192" t="str">
        <f t="shared" si="617"/>
        <v/>
      </c>
      <c r="AM2332" s="192" t="str">
        <f t="shared" si="618"/>
        <v/>
      </c>
      <c r="AN2332" s="192" t="str">
        <f t="shared" si="619"/>
        <v/>
      </c>
      <c r="AO2332" s="193" t="str">
        <f t="shared" si="620"/>
        <v/>
      </c>
      <c r="AP2332" s="192">
        <f t="shared" si="621"/>
        <v>1.52E-2</v>
      </c>
      <c r="AQ2332" s="193">
        <f t="shared" si="622"/>
        <v>2.8900000000000002E-2</v>
      </c>
      <c r="AR2332" s="192">
        <f t="shared" si="623"/>
        <v>3.4200000000000001E-2</v>
      </c>
      <c r="AS2332" s="192">
        <f t="shared" si="624"/>
        <v>3.7499999999999999E-2</v>
      </c>
      <c r="AT2332" s="192">
        <f t="shared" si="625"/>
        <v>4.1099999999999998E-2</v>
      </c>
      <c r="AU2332" s="193" t="str">
        <f t="shared" si="626"/>
        <v/>
      </c>
      <c r="AV2332" s="194">
        <f t="shared" si="627"/>
        <v>4.3900000000000002E-2</v>
      </c>
      <c r="AW2332" s="193">
        <f t="shared" si="628"/>
        <v>4.4999999999999998E-2</v>
      </c>
      <c r="AX2332" s="193">
        <f t="shared" si="629"/>
        <v>4.53E-2</v>
      </c>
      <c r="AZ2332" s="193">
        <f t="shared" si="630"/>
        <v>3.6387500000000003E-2</v>
      </c>
    </row>
    <row r="2333" spans="1:52" s="5" customFormat="1" ht="11.25" x14ac:dyDescent="0.2">
      <c r="A2333" s="203">
        <v>41393</v>
      </c>
      <c r="B2333" s="11"/>
      <c r="C2333" s="11"/>
      <c r="D2333" s="15"/>
      <c r="E2333" s="204"/>
      <c r="F2333" s="8"/>
      <c r="G2333" s="8"/>
      <c r="H2333" s="15"/>
      <c r="I2333" s="204"/>
      <c r="J2333" s="8"/>
      <c r="K2333" s="8"/>
      <c r="L2333" s="15"/>
      <c r="M2333" s="204"/>
      <c r="N2333" s="8"/>
      <c r="O2333" s="8"/>
      <c r="P2333" s="15">
        <v>1.52E-2</v>
      </c>
      <c r="Q2333" s="204">
        <v>1.54E-2</v>
      </c>
      <c r="R2333" s="8">
        <v>2.87E-2</v>
      </c>
      <c r="S2333" s="204">
        <v>2.9100000000000001E-2</v>
      </c>
      <c r="T2333" s="205">
        <v>3.3700000000000001E-2</v>
      </c>
      <c r="U2333" s="204">
        <v>3.4099999999999998E-2</v>
      </c>
      <c r="V2333" s="8">
        <v>3.6999999999999998E-2</v>
      </c>
      <c r="W2333" s="204">
        <v>3.7600000000000001E-2</v>
      </c>
      <c r="X2333" s="8">
        <v>4.07E-2</v>
      </c>
      <c r="Y2333" s="204">
        <v>4.1500000000000002E-2</v>
      </c>
      <c r="Z2333" s="8"/>
      <c r="AA2333" s="204"/>
      <c r="AB2333" s="8">
        <v>4.3299999999999998E-2</v>
      </c>
      <c r="AC2333" s="204">
        <v>4.4299999999999999E-2</v>
      </c>
      <c r="AD2333" s="8">
        <v>4.4499999999999998E-2</v>
      </c>
      <c r="AE2333" s="204">
        <v>4.5499999999999999E-2</v>
      </c>
      <c r="AF2333" s="8">
        <v>4.4900000000000002E-2</v>
      </c>
      <c r="AG2333" s="204">
        <v>4.5900000000000003E-2</v>
      </c>
      <c r="AI2333" s="192" t="str">
        <f t="shared" si="614"/>
        <v/>
      </c>
      <c r="AJ2333" s="192" t="str">
        <f t="shared" si="615"/>
        <v/>
      </c>
      <c r="AK2333" s="192" t="str">
        <f t="shared" si="616"/>
        <v/>
      </c>
      <c r="AL2333" s="192" t="str">
        <f t="shared" si="617"/>
        <v/>
      </c>
      <c r="AM2333" s="192" t="str">
        <f t="shared" si="618"/>
        <v/>
      </c>
      <c r="AN2333" s="192" t="str">
        <f t="shared" si="619"/>
        <v/>
      </c>
      <c r="AO2333" s="193" t="str">
        <f t="shared" si="620"/>
        <v/>
      </c>
      <c r="AP2333" s="192">
        <f t="shared" si="621"/>
        <v>1.5300000000000001E-2</v>
      </c>
      <c r="AQ2333" s="193">
        <f t="shared" si="622"/>
        <v>2.8900000000000002E-2</v>
      </c>
      <c r="AR2333" s="192">
        <f t="shared" si="623"/>
        <v>3.39E-2</v>
      </c>
      <c r="AS2333" s="192">
        <f t="shared" si="624"/>
        <v>3.73E-2</v>
      </c>
      <c r="AT2333" s="192">
        <f t="shared" si="625"/>
        <v>4.1099999999999998E-2</v>
      </c>
      <c r="AU2333" s="193" t="str">
        <f t="shared" si="626"/>
        <v/>
      </c>
      <c r="AV2333" s="194">
        <f t="shared" si="627"/>
        <v>4.3799999999999999E-2</v>
      </c>
      <c r="AW2333" s="193">
        <f t="shared" si="628"/>
        <v>4.4999999999999998E-2</v>
      </c>
      <c r="AX2333" s="193">
        <f t="shared" si="629"/>
        <v>4.5400000000000003E-2</v>
      </c>
      <c r="AZ2333" s="193">
        <f t="shared" si="630"/>
        <v>3.6337500000000002E-2</v>
      </c>
    </row>
    <row r="2334" spans="1:52" s="5" customFormat="1" ht="11.25" x14ac:dyDescent="0.2">
      <c r="A2334" s="203">
        <v>41394</v>
      </c>
      <c r="B2334" s="11"/>
      <c r="C2334" s="11"/>
      <c r="D2334" s="15"/>
      <c r="E2334" s="204"/>
      <c r="F2334" s="8"/>
      <c r="G2334" s="8"/>
      <c r="H2334" s="15"/>
      <c r="I2334" s="204"/>
      <c r="J2334" s="8"/>
      <c r="K2334" s="8"/>
      <c r="L2334" s="15"/>
      <c r="M2334" s="204"/>
      <c r="N2334" s="8"/>
      <c r="O2334" s="8"/>
      <c r="P2334" s="15">
        <v>1.5299999999999999E-2</v>
      </c>
      <c r="Q2334" s="204">
        <v>1.55E-2</v>
      </c>
      <c r="R2334" s="8">
        <v>2.8899999999999999E-2</v>
      </c>
      <c r="S2334" s="204">
        <v>2.93E-2</v>
      </c>
      <c r="T2334" s="205">
        <v>3.3500000000000002E-2</v>
      </c>
      <c r="U2334" s="204">
        <v>3.39E-2</v>
      </c>
      <c r="V2334" s="8">
        <v>3.7100000000000001E-2</v>
      </c>
      <c r="W2334" s="204">
        <v>3.7699999999999997E-2</v>
      </c>
      <c r="X2334" s="8">
        <v>4.0599999999999997E-2</v>
      </c>
      <c r="Y2334" s="204">
        <v>4.1399999999999999E-2</v>
      </c>
      <c r="Z2334" s="8"/>
      <c r="AA2334" s="204"/>
      <c r="AB2334" s="8">
        <v>4.3200000000000002E-2</v>
      </c>
      <c r="AC2334" s="204">
        <v>4.4200000000000003E-2</v>
      </c>
      <c r="AD2334" s="8">
        <v>4.4400000000000002E-2</v>
      </c>
      <c r="AE2334" s="204">
        <v>4.5400000000000003E-2</v>
      </c>
      <c r="AF2334" s="8">
        <v>4.48E-2</v>
      </c>
      <c r="AG2334" s="204">
        <v>4.58E-2</v>
      </c>
      <c r="AI2334" s="192" t="str">
        <f t="shared" si="614"/>
        <v/>
      </c>
      <c r="AJ2334" s="192" t="str">
        <f t="shared" si="615"/>
        <v/>
      </c>
      <c r="AK2334" s="192" t="str">
        <f t="shared" si="616"/>
        <v/>
      </c>
      <c r="AL2334" s="192" t="str">
        <f t="shared" si="617"/>
        <v/>
      </c>
      <c r="AM2334" s="192" t="str">
        <f t="shared" si="618"/>
        <v/>
      </c>
      <c r="AN2334" s="192" t="str">
        <f t="shared" si="619"/>
        <v/>
      </c>
      <c r="AO2334" s="193" t="str">
        <f t="shared" si="620"/>
        <v/>
      </c>
      <c r="AP2334" s="192">
        <f t="shared" si="621"/>
        <v>1.54E-2</v>
      </c>
      <c r="AQ2334" s="193">
        <f t="shared" si="622"/>
        <v>2.9100000000000001E-2</v>
      </c>
      <c r="AR2334" s="192">
        <f t="shared" si="623"/>
        <v>3.3700000000000001E-2</v>
      </c>
      <c r="AS2334" s="192">
        <f t="shared" si="624"/>
        <v>3.7400000000000003E-2</v>
      </c>
      <c r="AT2334" s="192">
        <f t="shared" si="625"/>
        <v>4.0999999999999995E-2</v>
      </c>
      <c r="AU2334" s="193" t="str">
        <f t="shared" si="626"/>
        <v/>
      </c>
      <c r="AV2334" s="194">
        <f t="shared" si="627"/>
        <v>4.3700000000000003E-2</v>
      </c>
      <c r="AW2334" s="193">
        <f t="shared" si="628"/>
        <v>4.4900000000000002E-2</v>
      </c>
      <c r="AX2334" s="193">
        <f t="shared" si="629"/>
        <v>4.53E-2</v>
      </c>
      <c r="AZ2334" s="193">
        <f t="shared" si="630"/>
        <v>3.6312499999999998E-2</v>
      </c>
    </row>
    <row r="2335" spans="1:52" s="5" customFormat="1" ht="11.25" x14ac:dyDescent="0.2">
      <c r="A2335" s="203">
        <v>41396</v>
      </c>
      <c r="B2335" s="11"/>
      <c r="C2335" s="11"/>
      <c r="D2335" s="15"/>
      <c r="E2335" s="204"/>
      <c r="F2335" s="8"/>
      <c r="G2335" s="8"/>
      <c r="H2335" s="15"/>
      <c r="I2335" s="204"/>
      <c r="J2335" s="8"/>
      <c r="K2335" s="8"/>
      <c r="L2335" s="15"/>
      <c r="M2335" s="204"/>
      <c r="N2335" s="8"/>
      <c r="O2335" s="8"/>
      <c r="P2335" s="15">
        <v>1.5299999999999999E-2</v>
      </c>
      <c r="Q2335" s="204">
        <v>1.55E-2</v>
      </c>
      <c r="R2335" s="8">
        <v>2.9100000000000001E-2</v>
      </c>
      <c r="S2335" s="204">
        <v>2.9499999999999998E-2</v>
      </c>
      <c r="T2335" s="205">
        <v>3.3500000000000002E-2</v>
      </c>
      <c r="U2335" s="204">
        <v>3.39E-2</v>
      </c>
      <c r="V2335" s="8">
        <v>3.6999999999999998E-2</v>
      </c>
      <c r="W2335" s="204">
        <v>3.7600000000000001E-2</v>
      </c>
      <c r="X2335" s="8">
        <v>4.0399999999999998E-2</v>
      </c>
      <c r="Y2335" s="204">
        <v>4.1200000000000001E-2</v>
      </c>
      <c r="Z2335" s="8"/>
      <c r="AA2335" s="204"/>
      <c r="AB2335" s="8">
        <v>4.2999999999999997E-2</v>
      </c>
      <c r="AC2335" s="204">
        <v>4.3999999999999997E-2</v>
      </c>
      <c r="AD2335" s="8">
        <v>4.41E-2</v>
      </c>
      <c r="AE2335" s="204">
        <v>4.5100000000000001E-2</v>
      </c>
      <c r="AF2335" s="8">
        <v>4.4400000000000002E-2</v>
      </c>
      <c r="AG2335" s="204">
        <v>4.5400000000000003E-2</v>
      </c>
      <c r="AI2335" s="192" t="str">
        <f t="shared" si="614"/>
        <v/>
      </c>
      <c r="AJ2335" s="192" t="str">
        <f t="shared" si="615"/>
        <v/>
      </c>
      <c r="AK2335" s="192" t="str">
        <f t="shared" si="616"/>
        <v/>
      </c>
      <c r="AL2335" s="192" t="str">
        <f t="shared" si="617"/>
        <v/>
      </c>
      <c r="AM2335" s="192" t="str">
        <f t="shared" si="618"/>
        <v/>
      </c>
      <c r="AN2335" s="192" t="str">
        <f t="shared" si="619"/>
        <v/>
      </c>
      <c r="AO2335" s="193" t="str">
        <f t="shared" si="620"/>
        <v/>
      </c>
      <c r="AP2335" s="192">
        <f t="shared" si="621"/>
        <v>1.54E-2</v>
      </c>
      <c r="AQ2335" s="193">
        <f t="shared" si="622"/>
        <v>2.93E-2</v>
      </c>
      <c r="AR2335" s="192">
        <f t="shared" si="623"/>
        <v>3.3700000000000001E-2</v>
      </c>
      <c r="AS2335" s="192">
        <f t="shared" si="624"/>
        <v>3.73E-2</v>
      </c>
      <c r="AT2335" s="192">
        <f t="shared" si="625"/>
        <v>4.0800000000000003E-2</v>
      </c>
      <c r="AU2335" s="193" t="str">
        <f t="shared" si="626"/>
        <v/>
      </c>
      <c r="AV2335" s="194">
        <f t="shared" si="627"/>
        <v>4.3499999999999997E-2</v>
      </c>
      <c r="AW2335" s="193">
        <f t="shared" si="628"/>
        <v>4.4600000000000001E-2</v>
      </c>
      <c r="AX2335" s="193">
        <f t="shared" si="629"/>
        <v>4.4900000000000002E-2</v>
      </c>
      <c r="AZ2335" s="193">
        <f t="shared" si="630"/>
        <v>3.6187500000000004E-2</v>
      </c>
    </row>
    <row r="2336" spans="1:52" s="5" customFormat="1" ht="11.25" x14ac:dyDescent="0.2">
      <c r="A2336" s="203">
        <v>41397</v>
      </c>
      <c r="B2336" s="11"/>
      <c r="C2336" s="11"/>
      <c r="D2336" s="15"/>
      <c r="E2336" s="204"/>
      <c r="F2336" s="8"/>
      <c r="G2336" s="8"/>
      <c r="H2336" s="15"/>
      <c r="I2336" s="204"/>
      <c r="J2336" s="8"/>
      <c r="K2336" s="8"/>
      <c r="L2336" s="15"/>
      <c r="M2336" s="204"/>
      <c r="N2336" s="8"/>
      <c r="O2336" s="8"/>
      <c r="P2336" s="15">
        <v>1.5100000000000001E-2</v>
      </c>
      <c r="Q2336" s="204">
        <v>1.5299999999999999E-2</v>
      </c>
      <c r="R2336" s="8">
        <v>2.8400000000000002E-2</v>
      </c>
      <c r="S2336" s="204">
        <v>2.8799999999999999E-2</v>
      </c>
      <c r="T2336" s="205">
        <v>3.2599999999999997E-2</v>
      </c>
      <c r="U2336" s="204">
        <v>3.3000000000000002E-2</v>
      </c>
      <c r="V2336" s="8">
        <v>3.61E-2</v>
      </c>
      <c r="W2336" s="204">
        <v>3.6700000000000003E-2</v>
      </c>
      <c r="X2336" s="8">
        <v>3.9300000000000002E-2</v>
      </c>
      <c r="Y2336" s="204">
        <v>4.0099999999999997E-2</v>
      </c>
      <c r="Z2336" s="8"/>
      <c r="AA2336" s="204"/>
      <c r="AB2336" s="8">
        <v>4.2000000000000003E-2</v>
      </c>
      <c r="AC2336" s="204">
        <v>4.2999999999999997E-2</v>
      </c>
      <c r="AD2336" s="8">
        <v>4.2999999999999997E-2</v>
      </c>
      <c r="AE2336" s="204">
        <v>4.3999999999999997E-2</v>
      </c>
      <c r="AF2336" s="8">
        <v>4.3400000000000001E-2</v>
      </c>
      <c r="AG2336" s="204">
        <v>4.4400000000000002E-2</v>
      </c>
      <c r="AI2336" s="192" t="str">
        <f t="shared" si="614"/>
        <v/>
      </c>
      <c r="AJ2336" s="192" t="str">
        <f t="shared" si="615"/>
        <v/>
      </c>
      <c r="AK2336" s="192" t="str">
        <f t="shared" si="616"/>
        <v/>
      </c>
      <c r="AL2336" s="192" t="str">
        <f t="shared" si="617"/>
        <v/>
      </c>
      <c r="AM2336" s="192" t="str">
        <f t="shared" si="618"/>
        <v/>
      </c>
      <c r="AN2336" s="192" t="str">
        <f t="shared" si="619"/>
        <v/>
      </c>
      <c r="AO2336" s="193" t="str">
        <f t="shared" si="620"/>
        <v/>
      </c>
      <c r="AP2336" s="192">
        <f t="shared" si="621"/>
        <v>1.52E-2</v>
      </c>
      <c r="AQ2336" s="193">
        <f t="shared" si="622"/>
        <v>2.86E-2</v>
      </c>
      <c r="AR2336" s="192">
        <f t="shared" si="623"/>
        <v>3.2799999999999996E-2</v>
      </c>
      <c r="AS2336" s="192">
        <f t="shared" si="624"/>
        <v>3.6400000000000002E-2</v>
      </c>
      <c r="AT2336" s="192">
        <f t="shared" si="625"/>
        <v>3.9699999999999999E-2</v>
      </c>
      <c r="AU2336" s="193" t="str">
        <f t="shared" si="626"/>
        <v/>
      </c>
      <c r="AV2336" s="194">
        <f t="shared" si="627"/>
        <v>4.2499999999999996E-2</v>
      </c>
      <c r="AW2336" s="193">
        <f t="shared" si="628"/>
        <v>4.3499999999999997E-2</v>
      </c>
      <c r="AX2336" s="193">
        <f t="shared" si="629"/>
        <v>4.3900000000000002E-2</v>
      </c>
      <c r="AZ2336" s="193">
        <f t="shared" si="630"/>
        <v>3.5324999999999995E-2</v>
      </c>
    </row>
    <row r="2337" spans="1:52" s="5" customFormat="1" ht="11.25" x14ac:dyDescent="0.2">
      <c r="A2337" s="203">
        <v>41400</v>
      </c>
      <c r="B2337" s="11"/>
      <c r="C2337" s="11"/>
      <c r="D2337" s="15"/>
      <c r="E2337" s="204"/>
      <c r="F2337" s="8"/>
      <c r="G2337" s="8"/>
      <c r="H2337" s="15"/>
      <c r="I2337" s="204"/>
      <c r="J2337" s="8"/>
      <c r="K2337" s="8"/>
      <c r="L2337" s="15"/>
      <c r="M2337" s="204"/>
      <c r="N2337" s="8"/>
      <c r="O2337" s="8"/>
      <c r="P2337" s="15">
        <v>1.5100000000000001E-2</v>
      </c>
      <c r="Q2337" s="204">
        <v>1.5299999999999999E-2</v>
      </c>
      <c r="R2337" s="8">
        <v>2.8799999999999999E-2</v>
      </c>
      <c r="S2337" s="204">
        <v>2.92E-2</v>
      </c>
      <c r="T2337" s="205">
        <v>3.2899999999999999E-2</v>
      </c>
      <c r="U2337" s="204">
        <v>3.3300000000000003E-2</v>
      </c>
      <c r="V2337" s="8">
        <v>3.6600000000000001E-2</v>
      </c>
      <c r="W2337" s="204">
        <v>3.7199999999999997E-2</v>
      </c>
      <c r="X2337" s="8">
        <v>3.9800000000000002E-2</v>
      </c>
      <c r="Y2337" s="204">
        <v>4.0599999999999997E-2</v>
      </c>
      <c r="Z2337" s="8"/>
      <c r="AA2337" s="204"/>
      <c r="AB2337" s="8">
        <v>4.24E-2</v>
      </c>
      <c r="AC2337" s="204">
        <v>4.3400000000000001E-2</v>
      </c>
      <c r="AD2337" s="8">
        <v>4.3400000000000001E-2</v>
      </c>
      <c r="AE2337" s="204">
        <v>4.4400000000000002E-2</v>
      </c>
      <c r="AF2337" s="8">
        <v>4.3799999999999999E-2</v>
      </c>
      <c r="AG2337" s="204">
        <v>4.48E-2</v>
      </c>
      <c r="AI2337" s="192" t="str">
        <f t="shared" si="614"/>
        <v/>
      </c>
      <c r="AJ2337" s="192" t="str">
        <f t="shared" si="615"/>
        <v/>
      </c>
      <c r="AK2337" s="192" t="str">
        <f t="shared" si="616"/>
        <v/>
      </c>
      <c r="AL2337" s="192" t="str">
        <f t="shared" si="617"/>
        <v/>
      </c>
      <c r="AM2337" s="192" t="str">
        <f t="shared" si="618"/>
        <v/>
      </c>
      <c r="AN2337" s="192" t="str">
        <f t="shared" si="619"/>
        <v/>
      </c>
      <c r="AO2337" s="193" t="str">
        <f t="shared" si="620"/>
        <v/>
      </c>
      <c r="AP2337" s="192">
        <f t="shared" si="621"/>
        <v>1.52E-2</v>
      </c>
      <c r="AQ2337" s="193">
        <f t="shared" si="622"/>
        <v>2.8999999999999998E-2</v>
      </c>
      <c r="AR2337" s="192">
        <f t="shared" si="623"/>
        <v>3.3100000000000004E-2</v>
      </c>
      <c r="AS2337" s="192">
        <f t="shared" si="624"/>
        <v>3.6900000000000002E-2</v>
      </c>
      <c r="AT2337" s="192">
        <f t="shared" si="625"/>
        <v>4.02E-2</v>
      </c>
      <c r="AU2337" s="193" t="str">
        <f t="shared" si="626"/>
        <v/>
      </c>
      <c r="AV2337" s="194">
        <f t="shared" si="627"/>
        <v>4.2900000000000001E-2</v>
      </c>
      <c r="AW2337" s="193">
        <f t="shared" si="628"/>
        <v>4.3900000000000002E-2</v>
      </c>
      <c r="AX2337" s="193">
        <f t="shared" si="629"/>
        <v>4.4299999999999999E-2</v>
      </c>
      <c r="AZ2337" s="193">
        <f t="shared" si="630"/>
        <v>3.5687499999999997E-2</v>
      </c>
    </row>
    <row r="2338" spans="1:52" s="5" customFormat="1" ht="11.25" x14ac:dyDescent="0.2">
      <c r="A2338" s="203">
        <v>41401</v>
      </c>
      <c r="B2338" s="11"/>
      <c r="C2338" s="11"/>
      <c r="D2338" s="15"/>
      <c r="E2338" s="204"/>
      <c r="F2338" s="8"/>
      <c r="G2338" s="8"/>
      <c r="H2338" s="15"/>
      <c r="I2338" s="204"/>
      <c r="J2338" s="8"/>
      <c r="K2338" s="8"/>
      <c r="L2338" s="15"/>
      <c r="M2338" s="204"/>
      <c r="N2338" s="8"/>
      <c r="O2338" s="8"/>
      <c r="P2338" s="15">
        <v>1.47E-2</v>
      </c>
      <c r="Q2338" s="204">
        <v>1.49E-2</v>
      </c>
      <c r="R2338" s="8">
        <v>2.8500000000000001E-2</v>
      </c>
      <c r="S2338" s="204">
        <v>2.8899999999999999E-2</v>
      </c>
      <c r="T2338" s="205">
        <v>3.2599999999999997E-2</v>
      </c>
      <c r="U2338" s="204">
        <v>3.3000000000000002E-2</v>
      </c>
      <c r="V2338" s="8">
        <v>3.6400000000000002E-2</v>
      </c>
      <c r="W2338" s="204">
        <v>3.6999999999999998E-2</v>
      </c>
      <c r="X2338" s="8">
        <v>3.9600000000000003E-2</v>
      </c>
      <c r="Y2338" s="204">
        <v>4.0399999999999998E-2</v>
      </c>
      <c r="Z2338" s="8"/>
      <c r="AA2338" s="204"/>
      <c r="AB2338" s="8">
        <v>4.2200000000000001E-2</v>
      </c>
      <c r="AC2338" s="204">
        <v>4.3200000000000002E-2</v>
      </c>
      <c r="AD2338" s="8">
        <v>4.3200000000000002E-2</v>
      </c>
      <c r="AE2338" s="204">
        <v>4.4200000000000003E-2</v>
      </c>
      <c r="AF2338" s="8">
        <v>4.36E-2</v>
      </c>
      <c r="AG2338" s="204">
        <v>4.4600000000000001E-2</v>
      </c>
      <c r="AI2338" s="192" t="str">
        <f t="shared" si="614"/>
        <v/>
      </c>
      <c r="AJ2338" s="192" t="str">
        <f t="shared" si="615"/>
        <v/>
      </c>
      <c r="AK2338" s="192" t="str">
        <f t="shared" si="616"/>
        <v/>
      </c>
      <c r="AL2338" s="192" t="str">
        <f t="shared" si="617"/>
        <v/>
      </c>
      <c r="AM2338" s="192" t="str">
        <f t="shared" si="618"/>
        <v/>
      </c>
      <c r="AN2338" s="192" t="str">
        <f t="shared" si="619"/>
        <v/>
      </c>
      <c r="AO2338" s="193" t="str">
        <f t="shared" si="620"/>
        <v/>
      </c>
      <c r="AP2338" s="192">
        <f t="shared" si="621"/>
        <v>1.4800000000000001E-2</v>
      </c>
      <c r="AQ2338" s="193">
        <f t="shared" si="622"/>
        <v>2.87E-2</v>
      </c>
      <c r="AR2338" s="192">
        <f t="shared" si="623"/>
        <v>3.2799999999999996E-2</v>
      </c>
      <c r="AS2338" s="192">
        <f t="shared" si="624"/>
        <v>3.6699999999999997E-2</v>
      </c>
      <c r="AT2338" s="192">
        <f t="shared" si="625"/>
        <v>0.04</v>
      </c>
      <c r="AU2338" s="193" t="str">
        <f t="shared" si="626"/>
        <v/>
      </c>
      <c r="AV2338" s="194">
        <f t="shared" si="627"/>
        <v>4.2700000000000002E-2</v>
      </c>
      <c r="AW2338" s="193">
        <f t="shared" si="628"/>
        <v>4.3700000000000003E-2</v>
      </c>
      <c r="AX2338" s="193">
        <f t="shared" si="629"/>
        <v>4.41E-2</v>
      </c>
      <c r="AZ2338" s="193">
        <f t="shared" si="630"/>
        <v>3.5437499999999997E-2</v>
      </c>
    </row>
    <row r="2339" spans="1:52" s="5" customFormat="1" ht="11.25" x14ac:dyDescent="0.2">
      <c r="A2339" s="203">
        <v>41402</v>
      </c>
      <c r="B2339" s="11"/>
      <c r="C2339" s="11"/>
      <c r="D2339" s="15"/>
      <c r="E2339" s="204"/>
      <c r="F2339" s="8"/>
      <c r="G2339" s="8"/>
      <c r="H2339" s="15"/>
      <c r="I2339" s="204"/>
      <c r="J2339" s="8"/>
      <c r="K2339" s="8"/>
      <c r="L2339" s="15"/>
      <c r="M2339" s="204"/>
      <c r="N2339" s="8"/>
      <c r="O2339" s="8"/>
      <c r="P2339" s="15">
        <v>1.49E-2</v>
      </c>
      <c r="Q2339" s="204">
        <v>1.5100000000000001E-2</v>
      </c>
      <c r="R2339" s="8">
        <v>2.81E-2</v>
      </c>
      <c r="S2339" s="204">
        <v>2.8500000000000001E-2</v>
      </c>
      <c r="T2339" s="205">
        <v>3.2199999999999999E-2</v>
      </c>
      <c r="U2339" s="204">
        <v>3.2599999999999997E-2</v>
      </c>
      <c r="V2339" s="8">
        <v>3.6299999999999999E-2</v>
      </c>
      <c r="W2339" s="204">
        <v>3.6900000000000002E-2</v>
      </c>
      <c r="X2339" s="8">
        <v>3.95E-2</v>
      </c>
      <c r="Y2339" s="204">
        <v>4.0300000000000002E-2</v>
      </c>
      <c r="Z2339" s="8"/>
      <c r="AA2339" s="204"/>
      <c r="AB2339" s="8">
        <v>4.2099999999999999E-2</v>
      </c>
      <c r="AC2339" s="204">
        <v>4.3099999999999999E-2</v>
      </c>
      <c r="AD2339" s="8">
        <v>4.3099999999999999E-2</v>
      </c>
      <c r="AE2339" s="204">
        <v>4.41E-2</v>
      </c>
      <c r="AF2339" s="8">
        <v>4.3400000000000001E-2</v>
      </c>
      <c r="AG2339" s="204">
        <v>4.4400000000000002E-2</v>
      </c>
      <c r="AI2339" s="192" t="str">
        <f t="shared" si="614"/>
        <v/>
      </c>
      <c r="AJ2339" s="192" t="str">
        <f t="shared" si="615"/>
        <v/>
      </c>
      <c r="AK2339" s="192" t="str">
        <f t="shared" si="616"/>
        <v/>
      </c>
      <c r="AL2339" s="192" t="str">
        <f t="shared" si="617"/>
        <v/>
      </c>
      <c r="AM2339" s="192" t="str">
        <f t="shared" si="618"/>
        <v/>
      </c>
      <c r="AN2339" s="192" t="str">
        <f t="shared" si="619"/>
        <v/>
      </c>
      <c r="AO2339" s="193" t="str">
        <f t="shared" si="620"/>
        <v/>
      </c>
      <c r="AP2339" s="192">
        <f t="shared" si="621"/>
        <v>1.4999999999999999E-2</v>
      </c>
      <c r="AQ2339" s="193">
        <f t="shared" si="622"/>
        <v>2.8299999999999999E-2</v>
      </c>
      <c r="AR2339" s="192">
        <f t="shared" si="623"/>
        <v>3.2399999999999998E-2</v>
      </c>
      <c r="AS2339" s="192">
        <f t="shared" si="624"/>
        <v>3.6600000000000001E-2</v>
      </c>
      <c r="AT2339" s="192">
        <f t="shared" si="625"/>
        <v>3.9900000000000005E-2</v>
      </c>
      <c r="AU2339" s="193" t="str">
        <f t="shared" si="626"/>
        <v/>
      </c>
      <c r="AV2339" s="194">
        <f t="shared" si="627"/>
        <v>4.2599999999999999E-2</v>
      </c>
      <c r="AW2339" s="193">
        <f t="shared" si="628"/>
        <v>4.36E-2</v>
      </c>
      <c r="AX2339" s="193">
        <f t="shared" si="629"/>
        <v>4.3900000000000002E-2</v>
      </c>
      <c r="AZ2339" s="193">
        <f t="shared" si="630"/>
        <v>3.5287499999999999E-2</v>
      </c>
    </row>
    <row r="2340" spans="1:52" s="5" customFormat="1" ht="11.25" x14ac:dyDescent="0.2">
      <c r="A2340" s="203">
        <v>41403</v>
      </c>
      <c r="B2340" s="11"/>
      <c r="C2340" s="11"/>
      <c r="D2340" s="15"/>
      <c r="E2340" s="204"/>
      <c r="F2340" s="8"/>
      <c r="G2340" s="8"/>
      <c r="H2340" s="15"/>
      <c r="I2340" s="204"/>
      <c r="J2340" s="8"/>
      <c r="K2340" s="8"/>
      <c r="L2340" s="15"/>
      <c r="M2340" s="204"/>
      <c r="N2340" s="8"/>
      <c r="O2340" s="8"/>
      <c r="P2340" s="15">
        <v>7.0000000000000001E-3</v>
      </c>
      <c r="Q2340" s="204">
        <v>7.1999999999999998E-3</v>
      </c>
      <c r="R2340" s="8">
        <v>2.7900000000000001E-2</v>
      </c>
      <c r="S2340" s="204">
        <v>2.8299999999999999E-2</v>
      </c>
      <c r="T2340" s="205">
        <v>3.2199999999999999E-2</v>
      </c>
      <c r="U2340" s="204">
        <v>3.2599999999999997E-2</v>
      </c>
      <c r="V2340" s="8">
        <v>3.6299999999999999E-2</v>
      </c>
      <c r="W2340" s="204">
        <v>3.6900000000000002E-2</v>
      </c>
      <c r="X2340" s="8">
        <v>3.9300000000000002E-2</v>
      </c>
      <c r="Y2340" s="204">
        <v>4.0099999999999997E-2</v>
      </c>
      <c r="Z2340" s="8"/>
      <c r="AA2340" s="204"/>
      <c r="AB2340" s="8">
        <v>4.2000000000000003E-2</v>
      </c>
      <c r="AC2340" s="204">
        <v>4.2999999999999997E-2</v>
      </c>
      <c r="AD2340" s="8">
        <v>4.3099999999999999E-2</v>
      </c>
      <c r="AE2340" s="204">
        <v>4.41E-2</v>
      </c>
      <c r="AF2340" s="8">
        <v>4.36E-2</v>
      </c>
      <c r="AG2340" s="204">
        <v>4.4600000000000001E-2</v>
      </c>
      <c r="AI2340" s="192" t="str">
        <f t="shared" si="614"/>
        <v/>
      </c>
      <c r="AJ2340" s="192" t="str">
        <f t="shared" si="615"/>
        <v/>
      </c>
      <c r="AK2340" s="192" t="str">
        <f t="shared" si="616"/>
        <v/>
      </c>
      <c r="AL2340" s="192" t="str">
        <f t="shared" si="617"/>
        <v/>
      </c>
      <c r="AM2340" s="192" t="str">
        <f t="shared" si="618"/>
        <v/>
      </c>
      <c r="AN2340" s="192" t="str">
        <f t="shared" si="619"/>
        <v/>
      </c>
      <c r="AO2340" s="193" t="str">
        <f t="shared" si="620"/>
        <v/>
      </c>
      <c r="AP2340" s="192">
        <f t="shared" si="621"/>
        <v>7.1000000000000004E-3</v>
      </c>
      <c r="AQ2340" s="193">
        <f t="shared" si="622"/>
        <v>2.81E-2</v>
      </c>
      <c r="AR2340" s="192">
        <f t="shared" si="623"/>
        <v>3.2399999999999998E-2</v>
      </c>
      <c r="AS2340" s="192">
        <f t="shared" si="624"/>
        <v>3.6600000000000001E-2</v>
      </c>
      <c r="AT2340" s="192">
        <f t="shared" si="625"/>
        <v>3.9699999999999999E-2</v>
      </c>
      <c r="AU2340" s="193" t="str">
        <f t="shared" si="626"/>
        <v/>
      </c>
      <c r="AV2340" s="194">
        <f t="shared" si="627"/>
        <v>4.2499999999999996E-2</v>
      </c>
      <c r="AW2340" s="193">
        <f t="shared" si="628"/>
        <v>4.36E-2</v>
      </c>
      <c r="AX2340" s="193">
        <f t="shared" si="629"/>
        <v>4.41E-2</v>
      </c>
      <c r="AZ2340" s="193">
        <f t="shared" si="630"/>
        <v>3.4262499999999994E-2</v>
      </c>
    </row>
    <row r="2341" spans="1:52" s="5" customFormat="1" ht="11.25" x14ac:dyDescent="0.2">
      <c r="A2341" s="203">
        <v>41404</v>
      </c>
      <c r="B2341" s="11"/>
      <c r="C2341" s="11"/>
      <c r="D2341" s="15"/>
      <c r="E2341" s="204"/>
      <c r="F2341" s="8"/>
      <c r="G2341" s="8"/>
      <c r="H2341" s="15"/>
      <c r="I2341" s="204"/>
      <c r="J2341" s="8"/>
      <c r="K2341" s="8"/>
      <c r="L2341" s="15"/>
      <c r="M2341" s="204"/>
      <c r="N2341" s="8"/>
      <c r="O2341" s="8"/>
      <c r="P2341" s="15">
        <v>5.4000000000000003E-3</v>
      </c>
      <c r="Q2341" s="204">
        <v>5.5999999999999999E-3</v>
      </c>
      <c r="R2341" s="8">
        <v>2.8199999999999999E-2</v>
      </c>
      <c r="S2341" s="204">
        <v>2.86E-2</v>
      </c>
      <c r="T2341" s="205">
        <v>3.2899999999999999E-2</v>
      </c>
      <c r="U2341" s="204">
        <v>3.3300000000000003E-2</v>
      </c>
      <c r="V2341" s="8">
        <v>3.7199999999999997E-2</v>
      </c>
      <c r="W2341" s="204">
        <v>3.78E-2</v>
      </c>
      <c r="X2341" s="8">
        <v>4.0099999999999997E-2</v>
      </c>
      <c r="Y2341" s="204">
        <v>4.0899999999999999E-2</v>
      </c>
      <c r="Z2341" s="8"/>
      <c r="AA2341" s="204"/>
      <c r="AB2341" s="8">
        <v>4.2500000000000003E-2</v>
      </c>
      <c r="AC2341" s="204">
        <v>4.3499999999999997E-2</v>
      </c>
      <c r="AD2341" s="8">
        <v>4.3700000000000003E-2</v>
      </c>
      <c r="AE2341" s="204">
        <v>4.4699999999999997E-2</v>
      </c>
      <c r="AF2341" s="8">
        <v>4.41E-2</v>
      </c>
      <c r="AG2341" s="204">
        <v>4.5100000000000001E-2</v>
      </c>
      <c r="AI2341" s="192" t="str">
        <f t="shared" si="614"/>
        <v/>
      </c>
      <c r="AJ2341" s="192" t="str">
        <f t="shared" si="615"/>
        <v/>
      </c>
      <c r="AK2341" s="192" t="str">
        <f t="shared" si="616"/>
        <v/>
      </c>
      <c r="AL2341" s="192" t="str">
        <f t="shared" si="617"/>
        <v/>
      </c>
      <c r="AM2341" s="192" t="str">
        <f t="shared" si="618"/>
        <v/>
      </c>
      <c r="AN2341" s="192" t="str">
        <f t="shared" si="619"/>
        <v/>
      </c>
      <c r="AO2341" s="193" t="str">
        <f t="shared" si="620"/>
        <v/>
      </c>
      <c r="AP2341" s="192">
        <f t="shared" si="621"/>
        <v>5.4999999999999997E-3</v>
      </c>
      <c r="AQ2341" s="193">
        <f t="shared" si="622"/>
        <v>2.8400000000000002E-2</v>
      </c>
      <c r="AR2341" s="192">
        <f t="shared" si="623"/>
        <v>3.3100000000000004E-2</v>
      </c>
      <c r="AS2341" s="192">
        <f t="shared" si="624"/>
        <v>3.7499999999999999E-2</v>
      </c>
      <c r="AT2341" s="192">
        <f t="shared" si="625"/>
        <v>4.0499999999999994E-2</v>
      </c>
      <c r="AU2341" s="193" t="str">
        <f t="shared" si="626"/>
        <v/>
      </c>
      <c r="AV2341" s="194">
        <f t="shared" si="627"/>
        <v>4.2999999999999997E-2</v>
      </c>
      <c r="AW2341" s="193">
        <f t="shared" si="628"/>
        <v>4.4200000000000003E-2</v>
      </c>
      <c r="AX2341" s="193">
        <f t="shared" si="629"/>
        <v>4.4600000000000001E-2</v>
      </c>
      <c r="AZ2341" s="193">
        <f t="shared" si="630"/>
        <v>3.4600000000000006E-2</v>
      </c>
    </row>
    <row r="2342" spans="1:52" s="5" customFormat="1" ht="11.25" x14ac:dyDescent="0.2">
      <c r="A2342" s="203">
        <v>41407</v>
      </c>
      <c r="B2342" s="11"/>
      <c r="C2342" s="11"/>
      <c r="D2342" s="15"/>
      <c r="E2342" s="204"/>
      <c r="F2342" s="8"/>
      <c r="G2342" s="8"/>
      <c r="H2342" s="15"/>
      <c r="I2342" s="204"/>
      <c r="J2342" s="8"/>
      <c r="K2342" s="8"/>
      <c r="L2342" s="15"/>
      <c r="M2342" s="204"/>
      <c r="N2342" s="8"/>
      <c r="O2342" s="8"/>
      <c r="P2342" s="15">
        <v>5.5999999999999999E-3</v>
      </c>
      <c r="Q2342" s="204">
        <v>5.7999999999999996E-3</v>
      </c>
      <c r="R2342" s="8">
        <v>2.9000000000000001E-2</v>
      </c>
      <c r="S2342" s="204">
        <v>2.9399999999999999E-2</v>
      </c>
      <c r="T2342" s="205">
        <v>3.39E-2</v>
      </c>
      <c r="U2342" s="204">
        <v>3.4299999999999997E-2</v>
      </c>
      <c r="V2342" s="8">
        <v>3.8100000000000002E-2</v>
      </c>
      <c r="W2342" s="204">
        <v>3.8699999999999998E-2</v>
      </c>
      <c r="X2342" s="8">
        <v>4.0899999999999999E-2</v>
      </c>
      <c r="Y2342" s="204">
        <v>4.1700000000000001E-2</v>
      </c>
      <c r="Z2342" s="8"/>
      <c r="AA2342" s="204"/>
      <c r="AB2342" s="8">
        <v>4.3099999999999999E-2</v>
      </c>
      <c r="AC2342" s="204">
        <v>4.41E-2</v>
      </c>
      <c r="AD2342" s="8">
        <v>4.4200000000000003E-2</v>
      </c>
      <c r="AE2342" s="204">
        <v>4.5199999999999997E-2</v>
      </c>
      <c r="AF2342" s="8">
        <v>4.4600000000000001E-2</v>
      </c>
      <c r="AG2342" s="204">
        <v>4.5600000000000002E-2</v>
      </c>
      <c r="AI2342" s="192" t="str">
        <f t="shared" si="614"/>
        <v/>
      </c>
      <c r="AJ2342" s="192" t="str">
        <f t="shared" si="615"/>
        <v/>
      </c>
      <c r="AK2342" s="192" t="str">
        <f t="shared" si="616"/>
        <v/>
      </c>
      <c r="AL2342" s="192" t="str">
        <f t="shared" si="617"/>
        <v/>
      </c>
      <c r="AM2342" s="192" t="str">
        <f t="shared" si="618"/>
        <v/>
      </c>
      <c r="AN2342" s="192" t="str">
        <f t="shared" si="619"/>
        <v/>
      </c>
      <c r="AO2342" s="193" t="str">
        <f t="shared" si="620"/>
        <v/>
      </c>
      <c r="AP2342" s="192">
        <f t="shared" si="621"/>
        <v>5.7000000000000002E-3</v>
      </c>
      <c r="AQ2342" s="193">
        <f t="shared" si="622"/>
        <v>2.92E-2</v>
      </c>
      <c r="AR2342" s="192">
        <f t="shared" si="623"/>
        <v>3.4099999999999998E-2</v>
      </c>
      <c r="AS2342" s="192">
        <f t="shared" si="624"/>
        <v>3.8400000000000004E-2</v>
      </c>
      <c r="AT2342" s="192">
        <f t="shared" si="625"/>
        <v>4.1300000000000003E-2</v>
      </c>
      <c r="AU2342" s="193" t="str">
        <f t="shared" si="626"/>
        <v/>
      </c>
      <c r="AV2342" s="194">
        <f t="shared" si="627"/>
        <v>4.36E-2</v>
      </c>
      <c r="AW2342" s="193">
        <f t="shared" si="628"/>
        <v>4.4700000000000004E-2</v>
      </c>
      <c r="AX2342" s="193">
        <f t="shared" si="629"/>
        <v>4.5100000000000001E-2</v>
      </c>
      <c r="AZ2342" s="193">
        <f t="shared" si="630"/>
        <v>3.5262500000000002E-2</v>
      </c>
    </row>
    <row r="2343" spans="1:52" s="5" customFormat="1" ht="11.25" x14ac:dyDescent="0.2">
      <c r="A2343" s="203">
        <v>41408</v>
      </c>
      <c r="B2343" s="11"/>
      <c r="C2343" s="11"/>
      <c r="D2343" s="15"/>
      <c r="E2343" s="204"/>
      <c r="F2343" s="8"/>
      <c r="G2343" s="8"/>
      <c r="H2343" s="15"/>
      <c r="I2343" s="204"/>
      <c r="J2343" s="8"/>
      <c r="K2343" s="8"/>
      <c r="L2343" s="15"/>
      <c r="M2343" s="204"/>
      <c r="N2343" s="8"/>
      <c r="O2343" s="8"/>
      <c r="P2343" s="15">
        <v>5.7000000000000002E-3</v>
      </c>
      <c r="Q2343" s="204">
        <v>5.8999999999999999E-3</v>
      </c>
      <c r="R2343" s="8">
        <v>2.86E-2</v>
      </c>
      <c r="S2343" s="204">
        <v>2.9000000000000001E-2</v>
      </c>
      <c r="T2343" s="205">
        <v>3.3500000000000002E-2</v>
      </c>
      <c r="U2343" s="204">
        <v>3.39E-2</v>
      </c>
      <c r="V2343" s="8">
        <v>3.7900000000000003E-2</v>
      </c>
      <c r="W2343" s="204">
        <v>3.85E-2</v>
      </c>
      <c r="X2343" s="8">
        <v>4.07E-2</v>
      </c>
      <c r="Y2343" s="204">
        <v>4.1500000000000002E-2</v>
      </c>
      <c r="Z2343" s="8"/>
      <c r="AA2343" s="204"/>
      <c r="AB2343" s="8">
        <v>4.2900000000000001E-2</v>
      </c>
      <c r="AC2343" s="204">
        <v>4.3900000000000002E-2</v>
      </c>
      <c r="AD2343" s="8">
        <v>4.3999999999999997E-2</v>
      </c>
      <c r="AE2343" s="204">
        <v>4.4999999999999998E-2</v>
      </c>
      <c r="AF2343" s="8">
        <v>4.4400000000000002E-2</v>
      </c>
      <c r="AG2343" s="204">
        <v>4.5400000000000003E-2</v>
      </c>
      <c r="AI2343" s="192" t="str">
        <f t="shared" si="614"/>
        <v/>
      </c>
      <c r="AJ2343" s="192" t="str">
        <f t="shared" si="615"/>
        <v/>
      </c>
      <c r="AK2343" s="192" t="str">
        <f t="shared" si="616"/>
        <v/>
      </c>
      <c r="AL2343" s="192" t="str">
        <f t="shared" si="617"/>
        <v/>
      </c>
      <c r="AM2343" s="192" t="str">
        <f t="shared" si="618"/>
        <v/>
      </c>
      <c r="AN2343" s="192" t="str">
        <f t="shared" si="619"/>
        <v/>
      </c>
      <c r="AO2343" s="193" t="str">
        <f t="shared" si="620"/>
        <v/>
      </c>
      <c r="AP2343" s="192">
        <f t="shared" si="621"/>
        <v>5.7999999999999996E-3</v>
      </c>
      <c r="AQ2343" s="193">
        <f t="shared" si="622"/>
        <v>2.8799999999999999E-2</v>
      </c>
      <c r="AR2343" s="192">
        <f t="shared" si="623"/>
        <v>3.3700000000000001E-2</v>
      </c>
      <c r="AS2343" s="192">
        <f t="shared" si="624"/>
        <v>3.8199999999999998E-2</v>
      </c>
      <c r="AT2343" s="192">
        <f t="shared" si="625"/>
        <v>4.1099999999999998E-2</v>
      </c>
      <c r="AU2343" s="193" t="str">
        <f t="shared" si="626"/>
        <v/>
      </c>
      <c r="AV2343" s="194">
        <f t="shared" si="627"/>
        <v>4.3400000000000001E-2</v>
      </c>
      <c r="AW2343" s="193">
        <f t="shared" si="628"/>
        <v>4.4499999999999998E-2</v>
      </c>
      <c r="AX2343" s="193">
        <f t="shared" si="629"/>
        <v>4.4900000000000002E-2</v>
      </c>
      <c r="AZ2343" s="193">
        <f t="shared" si="630"/>
        <v>3.5049999999999998E-2</v>
      </c>
    </row>
    <row r="2344" spans="1:52" s="5" customFormat="1" ht="11.25" x14ac:dyDescent="0.2">
      <c r="A2344" s="203">
        <v>41409</v>
      </c>
      <c r="B2344" s="11"/>
      <c r="C2344" s="11"/>
      <c r="D2344" s="15"/>
      <c r="E2344" s="204"/>
      <c r="F2344" s="8"/>
      <c r="G2344" s="8"/>
      <c r="H2344" s="15"/>
      <c r="I2344" s="204"/>
      <c r="J2344" s="8"/>
      <c r="K2344" s="8"/>
      <c r="L2344" s="15"/>
      <c r="M2344" s="204"/>
      <c r="N2344" s="8"/>
      <c r="O2344" s="8"/>
      <c r="P2344" s="15"/>
      <c r="Q2344" s="204"/>
      <c r="R2344" s="8">
        <v>2.8899999999999999E-2</v>
      </c>
      <c r="S2344" s="204">
        <v>2.93E-2</v>
      </c>
      <c r="T2344" s="205">
        <v>3.4099999999999998E-2</v>
      </c>
      <c r="U2344" s="204">
        <v>3.4500000000000003E-2</v>
      </c>
      <c r="V2344" s="8">
        <v>3.9100000000000003E-2</v>
      </c>
      <c r="W2344" s="204">
        <v>3.9699999999999999E-2</v>
      </c>
      <c r="X2344" s="8">
        <v>4.19E-2</v>
      </c>
      <c r="Y2344" s="204">
        <v>4.2700000000000002E-2</v>
      </c>
      <c r="Z2344" s="8"/>
      <c r="AA2344" s="204"/>
      <c r="AB2344" s="8">
        <v>4.3900000000000002E-2</v>
      </c>
      <c r="AC2344" s="204">
        <v>4.4900000000000002E-2</v>
      </c>
      <c r="AD2344" s="8">
        <v>4.4999999999999998E-2</v>
      </c>
      <c r="AE2344" s="204">
        <v>4.5999999999999999E-2</v>
      </c>
      <c r="AF2344" s="8">
        <v>4.5499999999999999E-2</v>
      </c>
      <c r="AG2344" s="204">
        <v>4.65E-2</v>
      </c>
      <c r="AI2344" s="192" t="str">
        <f t="shared" si="614"/>
        <v/>
      </c>
      <c r="AJ2344" s="192" t="str">
        <f t="shared" si="615"/>
        <v/>
      </c>
      <c r="AK2344" s="192" t="str">
        <f t="shared" si="616"/>
        <v/>
      </c>
      <c r="AL2344" s="192" t="str">
        <f t="shared" si="617"/>
        <v/>
      </c>
      <c r="AM2344" s="192" t="str">
        <f t="shared" si="618"/>
        <v/>
      </c>
      <c r="AN2344" s="192" t="str">
        <f t="shared" si="619"/>
        <v/>
      </c>
      <c r="AO2344" s="193" t="str">
        <f t="shared" si="620"/>
        <v/>
      </c>
      <c r="AP2344" s="192" t="str">
        <f t="shared" si="621"/>
        <v/>
      </c>
      <c r="AQ2344" s="193">
        <f t="shared" si="622"/>
        <v>2.9100000000000001E-2</v>
      </c>
      <c r="AR2344" s="192">
        <f t="shared" si="623"/>
        <v>3.4299999999999997E-2</v>
      </c>
      <c r="AS2344" s="192">
        <f t="shared" si="624"/>
        <v>3.9400000000000004E-2</v>
      </c>
      <c r="AT2344" s="192">
        <f t="shared" si="625"/>
        <v>4.2300000000000004E-2</v>
      </c>
      <c r="AU2344" s="193" t="str">
        <f t="shared" si="626"/>
        <v/>
      </c>
      <c r="AV2344" s="194">
        <f t="shared" si="627"/>
        <v>4.4400000000000002E-2</v>
      </c>
      <c r="AW2344" s="193">
        <f t="shared" si="628"/>
        <v>4.5499999999999999E-2</v>
      </c>
      <c r="AX2344" s="193">
        <f t="shared" si="629"/>
        <v>4.5999999999999999E-2</v>
      </c>
      <c r="AZ2344" s="193">
        <f t="shared" si="630"/>
        <v>4.014285714285714E-2</v>
      </c>
    </row>
    <row r="2345" spans="1:52" s="5" customFormat="1" ht="11.25" x14ac:dyDescent="0.2">
      <c r="A2345" s="203">
        <v>41410</v>
      </c>
      <c r="B2345" s="11"/>
      <c r="C2345" s="11"/>
      <c r="D2345" s="15"/>
      <c r="E2345" s="204"/>
      <c r="F2345" s="8"/>
      <c r="G2345" s="8"/>
      <c r="H2345" s="15"/>
      <c r="I2345" s="204"/>
      <c r="J2345" s="8"/>
      <c r="K2345" s="8"/>
      <c r="L2345" s="15"/>
      <c r="M2345" s="204"/>
      <c r="N2345" s="8"/>
      <c r="O2345" s="8"/>
      <c r="P2345" s="15"/>
      <c r="Q2345" s="204"/>
      <c r="R2345" s="8">
        <v>2.8199999999999999E-2</v>
      </c>
      <c r="S2345" s="204">
        <v>2.86E-2</v>
      </c>
      <c r="T2345" s="205">
        <v>3.39E-2</v>
      </c>
      <c r="U2345" s="204">
        <v>3.4299999999999997E-2</v>
      </c>
      <c r="V2345" s="8">
        <v>3.8800000000000001E-2</v>
      </c>
      <c r="W2345" s="204">
        <v>3.9399999999999998E-2</v>
      </c>
      <c r="X2345" s="8">
        <v>4.1500000000000002E-2</v>
      </c>
      <c r="Y2345" s="204">
        <v>4.2299999999999997E-2</v>
      </c>
      <c r="Z2345" s="8"/>
      <c r="AA2345" s="204"/>
      <c r="AB2345" s="8">
        <v>4.3499999999999997E-2</v>
      </c>
      <c r="AC2345" s="204">
        <v>4.4499999999999998E-2</v>
      </c>
      <c r="AD2345" s="8">
        <v>4.4499999999999998E-2</v>
      </c>
      <c r="AE2345" s="204">
        <v>4.5499999999999999E-2</v>
      </c>
      <c r="AF2345" s="8">
        <v>4.5100000000000001E-2</v>
      </c>
      <c r="AG2345" s="204">
        <v>4.6100000000000002E-2</v>
      </c>
      <c r="AI2345" s="192" t="str">
        <f t="shared" si="614"/>
        <v/>
      </c>
      <c r="AJ2345" s="192" t="str">
        <f t="shared" si="615"/>
        <v/>
      </c>
      <c r="AK2345" s="192" t="str">
        <f t="shared" si="616"/>
        <v/>
      </c>
      <c r="AL2345" s="192" t="str">
        <f t="shared" si="617"/>
        <v/>
      </c>
      <c r="AM2345" s="192" t="str">
        <f t="shared" si="618"/>
        <v/>
      </c>
      <c r="AN2345" s="192" t="str">
        <f t="shared" si="619"/>
        <v/>
      </c>
      <c r="AO2345" s="193" t="str">
        <f t="shared" si="620"/>
        <v/>
      </c>
      <c r="AP2345" s="192" t="str">
        <f t="shared" si="621"/>
        <v/>
      </c>
      <c r="AQ2345" s="193">
        <f t="shared" si="622"/>
        <v>2.8400000000000002E-2</v>
      </c>
      <c r="AR2345" s="192">
        <f t="shared" si="623"/>
        <v>3.4099999999999998E-2</v>
      </c>
      <c r="AS2345" s="192">
        <f t="shared" si="624"/>
        <v>3.9099999999999996E-2</v>
      </c>
      <c r="AT2345" s="192">
        <f t="shared" si="625"/>
        <v>4.19E-2</v>
      </c>
      <c r="AU2345" s="193" t="str">
        <f t="shared" si="626"/>
        <v/>
      </c>
      <c r="AV2345" s="194">
        <f t="shared" si="627"/>
        <v>4.3999999999999997E-2</v>
      </c>
      <c r="AW2345" s="193">
        <f t="shared" si="628"/>
        <v>4.4999999999999998E-2</v>
      </c>
      <c r="AX2345" s="193">
        <f t="shared" si="629"/>
        <v>4.5600000000000002E-2</v>
      </c>
      <c r="AZ2345" s="193">
        <f t="shared" si="630"/>
        <v>3.9728571428571433E-2</v>
      </c>
    </row>
    <row r="2346" spans="1:52" s="5" customFormat="1" ht="11.25" x14ac:dyDescent="0.2">
      <c r="A2346" s="203">
        <v>41411</v>
      </c>
      <c r="B2346" s="11"/>
      <c r="C2346" s="11"/>
      <c r="D2346" s="15"/>
      <c r="E2346" s="204"/>
      <c r="F2346" s="8"/>
      <c r="G2346" s="8"/>
      <c r="H2346" s="15"/>
      <c r="I2346" s="204"/>
      <c r="J2346" s="8"/>
      <c r="K2346" s="8"/>
      <c r="L2346" s="15"/>
      <c r="M2346" s="204"/>
      <c r="N2346" s="8"/>
      <c r="O2346" s="8"/>
      <c r="P2346" s="15"/>
      <c r="Q2346" s="204"/>
      <c r="R2346" s="8">
        <v>2.8799999999999999E-2</v>
      </c>
      <c r="S2346" s="204">
        <v>2.92E-2</v>
      </c>
      <c r="T2346" s="205">
        <v>3.3799999999999997E-2</v>
      </c>
      <c r="U2346" s="204">
        <v>3.4200000000000001E-2</v>
      </c>
      <c r="V2346" s="8">
        <v>3.7999999999999999E-2</v>
      </c>
      <c r="W2346" s="204">
        <v>3.8600000000000002E-2</v>
      </c>
      <c r="X2346" s="8">
        <v>4.1000000000000002E-2</v>
      </c>
      <c r="Y2346" s="204">
        <v>4.1799999999999997E-2</v>
      </c>
      <c r="Z2346" s="8"/>
      <c r="AA2346" s="204"/>
      <c r="AB2346" s="8">
        <v>4.3099999999999999E-2</v>
      </c>
      <c r="AC2346" s="204">
        <v>4.41E-2</v>
      </c>
      <c r="AD2346" s="8">
        <v>4.41E-2</v>
      </c>
      <c r="AE2346" s="204">
        <v>4.5100000000000001E-2</v>
      </c>
      <c r="AF2346" s="8">
        <v>4.4699999999999997E-2</v>
      </c>
      <c r="AG2346" s="204">
        <v>4.5699999999999998E-2</v>
      </c>
      <c r="AI2346" s="192" t="str">
        <f t="shared" si="614"/>
        <v/>
      </c>
      <c r="AJ2346" s="192" t="str">
        <f t="shared" si="615"/>
        <v/>
      </c>
      <c r="AK2346" s="192" t="str">
        <f t="shared" si="616"/>
        <v/>
      </c>
      <c r="AL2346" s="192" t="str">
        <f t="shared" si="617"/>
        <v/>
      </c>
      <c r="AM2346" s="192" t="str">
        <f t="shared" si="618"/>
        <v/>
      </c>
      <c r="AN2346" s="192" t="str">
        <f t="shared" si="619"/>
        <v/>
      </c>
      <c r="AO2346" s="193" t="str">
        <f t="shared" si="620"/>
        <v/>
      </c>
      <c r="AP2346" s="192" t="str">
        <f t="shared" si="621"/>
        <v/>
      </c>
      <c r="AQ2346" s="193">
        <f t="shared" si="622"/>
        <v>2.8999999999999998E-2</v>
      </c>
      <c r="AR2346" s="192">
        <f t="shared" si="623"/>
        <v>3.4000000000000002E-2</v>
      </c>
      <c r="AS2346" s="192">
        <f t="shared" si="624"/>
        <v>3.8300000000000001E-2</v>
      </c>
      <c r="AT2346" s="192">
        <f t="shared" si="625"/>
        <v>4.1399999999999999E-2</v>
      </c>
      <c r="AU2346" s="193" t="str">
        <f t="shared" si="626"/>
        <v/>
      </c>
      <c r="AV2346" s="194">
        <f t="shared" si="627"/>
        <v>4.36E-2</v>
      </c>
      <c r="AW2346" s="193">
        <f t="shared" si="628"/>
        <v>4.4600000000000001E-2</v>
      </c>
      <c r="AX2346" s="193">
        <f t="shared" si="629"/>
        <v>4.5199999999999997E-2</v>
      </c>
      <c r="AZ2346" s="193">
        <f t="shared" si="630"/>
        <v>3.9442857142857148E-2</v>
      </c>
    </row>
    <row r="2347" spans="1:52" s="5" customFormat="1" ht="11.25" x14ac:dyDescent="0.2">
      <c r="A2347" s="203">
        <v>41414</v>
      </c>
      <c r="B2347" s="11"/>
      <c r="C2347" s="11"/>
      <c r="D2347" s="15"/>
      <c r="E2347" s="204"/>
      <c r="F2347" s="8"/>
      <c r="G2347" s="8"/>
      <c r="H2347" s="15"/>
      <c r="I2347" s="204"/>
      <c r="J2347" s="8"/>
      <c r="K2347" s="8"/>
      <c r="L2347" s="15"/>
      <c r="M2347" s="204"/>
      <c r="N2347" s="8"/>
      <c r="O2347" s="8"/>
      <c r="P2347" s="15"/>
      <c r="Q2347" s="204"/>
      <c r="R2347" s="8">
        <v>2.98E-2</v>
      </c>
      <c r="S2347" s="204">
        <v>3.0200000000000001E-2</v>
      </c>
      <c r="T2347" s="205">
        <v>3.4700000000000002E-2</v>
      </c>
      <c r="U2347" s="204">
        <v>3.5099999999999999E-2</v>
      </c>
      <c r="V2347" s="8">
        <v>3.8399999999999997E-2</v>
      </c>
      <c r="W2347" s="204">
        <v>3.9E-2</v>
      </c>
      <c r="X2347" s="8">
        <v>4.1099999999999998E-2</v>
      </c>
      <c r="Y2347" s="204">
        <v>4.19E-2</v>
      </c>
      <c r="Z2347" s="8"/>
      <c r="AA2347" s="204"/>
      <c r="AB2347" s="8">
        <v>4.3499999999999997E-2</v>
      </c>
      <c r="AC2347" s="204">
        <v>4.4499999999999998E-2</v>
      </c>
      <c r="AD2347" s="8">
        <v>4.4499999999999998E-2</v>
      </c>
      <c r="AE2347" s="204">
        <v>4.5499999999999999E-2</v>
      </c>
      <c r="AF2347" s="8">
        <v>4.5100000000000001E-2</v>
      </c>
      <c r="AG2347" s="204">
        <v>4.6100000000000002E-2</v>
      </c>
      <c r="AI2347" s="192" t="str">
        <f t="shared" si="614"/>
        <v/>
      </c>
      <c r="AJ2347" s="192" t="str">
        <f t="shared" si="615"/>
        <v/>
      </c>
      <c r="AK2347" s="192" t="str">
        <f t="shared" si="616"/>
        <v/>
      </c>
      <c r="AL2347" s="192" t="str">
        <f t="shared" si="617"/>
        <v/>
      </c>
      <c r="AM2347" s="192" t="str">
        <f t="shared" si="618"/>
        <v/>
      </c>
      <c r="AN2347" s="192" t="str">
        <f t="shared" si="619"/>
        <v/>
      </c>
      <c r="AO2347" s="193" t="str">
        <f t="shared" si="620"/>
        <v/>
      </c>
      <c r="AP2347" s="192" t="str">
        <f t="shared" si="621"/>
        <v/>
      </c>
      <c r="AQ2347" s="193">
        <f t="shared" si="622"/>
        <v>0.03</v>
      </c>
      <c r="AR2347" s="192">
        <f t="shared" si="623"/>
        <v>3.49E-2</v>
      </c>
      <c r="AS2347" s="192">
        <f t="shared" si="624"/>
        <v>3.8699999999999998E-2</v>
      </c>
      <c r="AT2347" s="192">
        <f t="shared" si="625"/>
        <v>4.1499999999999995E-2</v>
      </c>
      <c r="AU2347" s="193" t="str">
        <f t="shared" si="626"/>
        <v/>
      </c>
      <c r="AV2347" s="194">
        <f t="shared" si="627"/>
        <v>4.3999999999999997E-2</v>
      </c>
      <c r="AW2347" s="193">
        <f t="shared" si="628"/>
        <v>4.4999999999999998E-2</v>
      </c>
      <c r="AX2347" s="193">
        <f t="shared" si="629"/>
        <v>4.5600000000000002E-2</v>
      </c>
      <c r="AZ2347" s="193">
        <f t="shared" si="630"/>
        <v>3.9957142857142851E-2</v>
      </c>
    </row>
    <row r="2348" spans="1:52" s="5" customFormat="1" ht="11.25" x14ac:dyDescent="0.2">
      <c r="A2348" s="203">
        <v>41415</v>
      </c>
      <c r="B2348" s="11"/>
      <c r="C2348" s="11"/>
      <c r="D2348" s="15"/>
      <c r="E2348" s="204"/>
      <c r="F2348" s="8"/>
      <c r="G2348" s="8"/>
      <c r="H2348" s="15"/>
      <c r="I2348" s="204"/>
      <c r="J2348" s="8"/>
      <c r="K2348" s="8"/>
      <c r="L2348" s="15"/>
      <c r="M2348" s="204"/>
      <c r="N2348" s="8"/>
      <c r="O2348" s="8"/>
      <c r="P2348" s="15"/>
      <c r="Q2348" s="204"/>
      <c r="R2348" s="8">
        <v>3.0200000000000001E-2</v>
      </c>
      <c r="S2348" s="204">
        <v>3.0599999999999999E-2</v>
      </c>
      <c r="T2348" s="205">
        <v>3.5400000000000001E-2</v>
      </c>
      <c r="U2348" s="204">
        <v>3.5799999999999998E-2</v>
      </c>
      <c r="V2348" s="8">
        <v>3.9100000000000003E-2</v>
      </c>
      <c r="W2348" s="204">
        <v>3.9699999999999999E-2</v>
      </c>
      <c r="X2348" s="8">
        <v>4.2000000000000003E-2</v>
      </c>
      <c r="Y2348" s="204">
        <v>4.2799999999999998E-2</v>
      </c>
      <c r="Z2348" s="8"/>
      <c r="AA2348" s="204"/>
      <c r="AB2348" s="8">
        <v>4.41E-2</v>
      </c>
      <c r="AC2348" s="204">
        <v>4.5100000000000001E-2</v>
      </c>
      <c r="AD2348" s="8">
        <v>4.4999999999999998E-2</v>
      </c>
      <c r="AE2348" s="204">
        <v>4.5999999999999999E-2</v>
      </c>
      <c r="AF2348" s="8">
        <v>4.5499999999999999E-2</v>
      </c>
      <c r="AG2348" s="204">
        <v>4.65E-2</v>
      </c>
      <c r="AI2348" s="192" t="str">
        <f t="shared" si="614"/>
        <v/>
      </c>
      <c r="AJ2348" s="192" t="str">
        <f t="shared" si="615"/>
        <v/>
      </c>
      <c r="AK2348" s="192" t="str">
        <f t="shared" si="616"/>
        <v/>
      </c>
      <c r="AL2348" s="192" t="str">
        <f t="shared" si="617"/>
        <v/>
      </c>
      <c r="AM2348" s="192" t="str">
        <f t="shared" si="618"/>
        <v/>
      </c>
      <c r="AN2348" s="192" t="str">
        <f t="shared" si="619"/>
        <v/>
      </c>
      <c r="AO2348" s="193" t="str">
        <f t="shared" si="620"/>
        <v/>
      </c>
      <c r="AP2348" s="192" t="str">
        <f t="shared" si="621"/>
        <v/>
      </c>
      <c r="AQ2348" s="193">
        <f t="shared" si="622"/>
        <v>3.04E-2</v>
      </c>
      <c r="AR2348" s="192">
        <f t="shared" si="623"/>
        <v>3.56E-2</v>
      </c>
      <c r="AS2348" s="192">
        <f t="shared" si="624"/>
        <v>3.9400000000000004E-2</v>
      </c>
      <c r="AT2348" s="192">
        <f t="shared" si="625"/>
        <v>4.24E-2</v>
      </c>
      <c r="AU2348" s="193" t="str">
        <f t="shared" si="626"/>
        <v/>
      </c>
      <c r="AV2348" s="194">
        <f t="shared" si="627"/>
        <v>4.4600000000000001E-2</v>
      </c>
      <c r="AW2348" s="193">
        <f t="shared" si="628"/>
        <v>4.5499999999999999E-2</v>
      </c>
      <c r="AX2348" s="193">
        <f t="shared" si="629"/>
        <v>4.5999999999999999E-2</v>
      </c>
      <c r="AZ2348" s="193">
        <f t="shared" si="630"/>
        <v>4.0557142857142854E-2</v>
      </c>
    </row>
    <row r="2349" spans="1:52" s="5" customFormat="1" ht="11.25" x14ac:dyDescent="0.2">
      <c r="A2349" s="203">
        <v>41416</v>
      </c>
      <c r="B2349" s="11"/>
      <c r="C2349" s="11"/>
      <c r="D2349" s="15"/>
      <c r="E2349" s="204"/>
      <c r="F2349" s="8"/>
      <c r="G2349" s="8"/>
      <c r="H2349" s="15"/>
      <c r="I2349" s="204"/>
      <c r="J2349" s="8"/>
      <c r="K2349" s="8"/>
      <c r="L2349" s="15"/>
      <c r="M2349" s="204"/>
      <c r="N2349" s="8"/>
      <c r="O2349" s="8"/>
      <c r="P2349" s="15"/>
      <c r="Q2349" s="204"/>
      <c r="R2349" s="8">
        <v>0.03</v>
      </c>
      <c r="S2349" s="204">
        <v>3.04E-2</v>
      </c>
      <c r="T2349" s="205">
        <v>3.5299999999999998E-2</v>
      </c>
      <c r="U2349" s="204">
        <v>3.5700000000000003E-2</v>
      </c>
      <c r="V2349" s="8">
        <v>3.8800000000000001E-2</v>
      </c>
      <c r="W2349" s="204">
        <v>3.9399999999999998E-2</v>
      </c>
      <c r="X2349" s="8">
        <v>4.1799999999999997E-2</v>
      </c>
      <c r="Y2349" s="204">
        <v>4.2599999999999999E-2</v>
      </c>
      <c r="Z2349" s="8"/>
      <c r="AA2349" s="204"/>
      <c r="AB2349" s="8">
        <v>4.3999999999999997E-2</v>
      </c>
      <c r="AC2349" s="204">
        <v>4.4999999999999998E-2</v>
      </c>
      <c r="AD2349" s="8">
        <v>4.4900000000000002E-2</v>
      </c>
      <c r="AE2349" s="204">
        <v>4.5900000000000003E-2</v>
      </c>
      <c r="AF2349" s="8">
        <v>4.5400000000000003E-2</v>
      </c>
      <c r="AG2349" s="204">
        <v>4.6399999999999997E-2</v>
      </c>
      <c r="AI2349" s="192" t="str">
        <f t="shared" si="614"/>
        <v/>
      </c>
      <c r="AJ2349" s="192" t="str">
        <f t="shared" si="615"/>
        <v/>
      </c>
      <c r="AK2349" s="192" t="str">
        <f t="shared" si="616"/>
        <v/>
      </c>
      <c r="AL2349" s="192" t="str">
        <f t="shared" si="617"/>
        <v/>
      </c>
      <c r="AM2349" s="192" t="str">
        <f t="shared" si="618"/>
        <v/>
      </c>
      <c r="AN2349" s="192" t="str">
        <f t="shared" si="619"/>
        <v/>
      </c>
      <c r="AO2349" s="193" t="str">
        <f t="shared" si="620"/>
        <v/>
      </c>
      <c r="AP2349" s="192" t="str">
        <f t="shared" si="621"/>
        <v/>
      </c>
      <c r="AQ2349" s="193">
        <f t="shared" si="622"/>
        <v>3.0199999999999998E-2</v>
      </c>
      <c r="AR2349" s="192">
        <f t="shared" si="623"/>
        <v>3.5500000000000004E-2</v>
      </c>
      <c r="AS2349" s="192">
        <f t="shared" si="624"/>
        <v>3.9099999999999996E-2</v>
      </c>
      <c r="AT2349" s="192">
        <f t="shared" si="625"/>
        <v>4.2200000000000001E-2</v>
      </c>
      <c r="AU2349" s="193" t="str">
        <f t="shared" si="626"/>
        <v/>
      </c>
      <c r="AV2349" s="194">
        <f t="shared" si="627"/>
        <v>4.4499999999999998E-2</v>
      </c>
      <c r="AW2349" s="193">
        <f t="shared" si="628"/>
        <v>4.5400000000000003E-2</v>
      </c>
      <c r="AX2349" s="193">
        <f t="shared" si="629"/>
        <v>4.5899999999999996E-2</v>
      </c>
      <c r="AZ2349" s="193">
        <f t="shared" si="630"/>
        <v>4.0399999999999998E-2</v>
      </c>
    </row>
    <row r="2350" spans="1:52" s="5" customFormat="1" ht="11.25" x14ac:dyDescent="0.2">
      <c r="A2350" s="203">
        <v>41417</v>
      </c>
      <c r="B2350" s="11"/>
      <c r="C2350" s="11"/>
      <c r="D2350" s="15"/>
      <c r="E2350" s="204"/>
      <c r="F2350" s="8"/>
      <c r="G2350" s="8"/>
      <c r="H2350" s="15"/>
      <c r="I2350" s="204"/>
      <c r="J2350" s="8"/>
      <c r="K2350" s="8"/>
      <c r="L2350" s="15"/>
      <c r="M2350" s="204"/>
      <c r="N2350" s="8"/>
      <c r="O2350" s="8"/>
      <c r="P2350" s="15"/>
      <c r="Q2350" s="204"/>
      <c r="R2350" s="8">
        <v>3.04E-2</v>
      </c>
      <c r="S2350" s="204">
        <v>3.0800000000000001E-2</v>
      </c>
      <c r="T2350" s="205">
        <v>3.56E-2</v>
      </c>
      <c r="U2350" s="204">
        <v>3.5999999999999997E-2</v>
      </c>
      <c r="V2350" s="8">
        <v>3.9100000000000003E-2</v>
      </c>
      <c r="W2350" s="204">
        <v>3.9699999999999999E-2</v>
      </c>
      <c r="X2350" s="8">
        <v>4.2000000000000003E-2</v>
      </c>
      <c r="Y2350" s="204">
        <v>4.2799999999999998E-2</v>
      </c>
      <c r="Z2350" s="8"/>
      <c r="AA2350" s="204"/>
      <c r="AB2350" s="8">
        <v>4.4400000000000002E-2</v>
      </c>
      <c r="AC2350" s="204">
        <v>4.5400000000000003E-2</v>
      </c>
      <c r="AD2350" s="8">
        <v>4.53E-2</v>
      </c>
      <c r="AE2350" s="204">
        <v>4.6300000000000001E-2</v>
      </c>
      <c r="AF2350" s="8">
        <v>4.5900000000000003E-2</v>
      </c>
      <c r="AG2350" s="204">
        <v>4.6899999999999997E-2</v>
      </c>
      <c r="AI2350" s="192" t="str">
        <f t="shared" ref="AI2350:AI2413" si="631">IFERROR(AVERAGE(B2350:C2350),"")</f>
        <v/>
      </c>
      <c r="AJ2350" s="192" t="str">
        <f t="shared" ref="AJ2350:AJ2413" si="632">IFERROR(AVERAGE(D2350:E2350),"")</f>
        <v/>
      </c>
      <c r="AK2350" s="192" t="str">
        <f t="shared" ref="AK2350:AK2413" si="633">IFERROR(AVERAGE(F2350:G2350),"")</f>
        <v/>
      </c>
      <c r="AL2350" s="192" t="str">
        <f t="shared" ref="AL2350:AL2413" si="634">IFERROR(AVERAGE(H2350:I2350),"")</f>
        <v/>
      </c>
      <c r="AM2350" s="192" t="str">
        <f t="shared" ref="AM2350:AM2413" si="635">IFERROR(AVERAGE(J2350:K2350),"")</f>
        <v/>
      </c>
      <c r="AN2350" s="192" t="str">
        <f t="shared" ref="AN2350:AN2413" si="636">IFERROR(AVERAGE(L2350:M2350),"")</f>
        <v/>
      </c>
      <c r="AO2350" s="193" t="str">
        <f t="shared" ref="AO2350:AO2413" si="637">IFERROR(AVERAGE(N2350:O2350),"")</f>
        <v/>
      </c>
      <c r="AP2350" s="192" t="str">
        <f t="shared" ref="AP2350:AP2413" si="638">IFERROR(AVERAGE(P2350:Q2350),"")</f>
        <v/>
      </c>
      <c r="AQ2350" s="193">
        <f t="shared" ref="AQ2350:AQ2413" si="639">IFERROR(AVERAGE(R2350:S2350),"")</f>
        <v>3.0600000000000002E-2</v>
      </c>
      <c r="AR2350" s="192">
        <f t="shared" ref="AR2350:AR2413" si="640">IFERROR(AVERAGE(T2350:U2350),"")</f>
        <v>3.5799999999999998E-2</v>
      </c>
      <c r="AS2350" s="192">
        <f t="shared" ref="AS2350:AS2413" si="641">IFERROR(AVERAGE(V2350:W2350),"")</f>
        <v>3.9400000000000004E-2</v>
      </c>
      <c r="AT2350" s="192">
        <f t="shared" ref="AT2350:AT2413" si="642">IFERROR(AVERAGE(X2350:Y2350),"")</f>
        <v>4.24E-2</v>
      </c>
      <c r="AU2350" s="193" t="str">
        <f t="shared" ref="AU2350:AU2413" si="643">IFERROR(AVERAGE(Z2350:AA2350),"")</f>
        <v/>
      </c>
      <c r="AV2350" s="194">
        <f t="shared" ref="AV2350:AV2413" si="644">IFERROR(AVERAGE(AB2350:AC2350),"")</f>
        <v>4.4900000000000002E-2</v>
      </c>
      <c r="AW2350" s="193">
        <f t="shared" ref="AW2350:AW2413" si="645">IFERROR(AVERAGE(AD2350:AE2350),"")</f>
        <v>4.58E-2</v>
      </c>
      <c r="AX2350" s="193">
        <f t="shared" ref="AX2350:AX2413" si="646">IFERROR(AVERAGE(AF2350:AG2350),"")</f>
        <v>4.6399999999999997E-2</v>
      </c>
      <c r="AZ2350" s="193">
        <f t="shared" si="630"/>
        <v>4.075714285714286E-2</v>
      </c>
    </row>
    <row r="2351" spans="1:52" s="5" customFormat="1" ht="11.25" x14ac:dyDescent="0.2">
      <c r="A2351" s="203">
        <v>41418</v>
      </c>
      <c r="B2351" s="11"/>
      <c r="C2351" s="11"/>
      <c r="D2351" s="15"/>
      <c r="E2351" s="204"/>
      <c r="F2351" s="8"/>
      <c r="G2351" s="8"/>
      <c r="H2351" s="15"/>
      <c r="I2351" s="204"/>
      <c r="J2351" s="8"/>
      <c r="K2351" s="8"/>
      <c r="L2351" s="15"/>
      <c r="M2351" s="204"/>
      <c r="N2351" s="8"/>
      <c r="O2351" s="8"/>
      <c r="P2351" s="15"/>
      <c r="Q2351" s="204"/>
      <c r="R2351" s="8">
        <v>3.0700000000000002E-2</v>
      </c>
      <c r="S2351" s="204">
        <v>3.09E-2</v>
      </c>
      <c r="T2351" s="205">
        <v>3.5799999999999998E-2</v>
      </c>
      <c r="U2351" s="204">
        <v>3.6200000000000003E-2</v>
      </c>
      <c r="V2351" s="8">
        <v>3.9300000000000002E-2</v>
      </c>
      <c r="W2351" s="204">
        <v>3.9899999999999998E-2</v>
      </c>
      <c r="X2351" s="8">
        <v>4.24E-2</v>
      </c>
      <c r="Y2351" s="204">
        <v>4.3200000000000002E-2</v>
      </c>
      <c r="Z2351" s="8"/>
      <c r="AA2351" s="204"/>
      <c r="AB2351" s="8">
        <v>4.4699999999999997E-2</v>
      </c>
      <c r="AC2351" s="204">
        <v>4.5699999999999998E-2</v>
      </c>
      <c r="AD2351" s="8">
        <v>4.58E-2</v>
      </c>
      <c r="AE2351" s="204">
        <v>4.6800000000000001E-2</v>
      </c>
      <c r="AF2351" s="8">
        <v>4.6300000000000001E-2</v>
      </c>
      <c r="AG2351" s="204">
        <v>4.7300000000000002E-2</v>
      </c>
      <c r="AI2351" s="192" t="str">
        <f t="shared" si="631"/>
        <v/>
      </c>
      <c r="AJ2351" s="192" t="str">
        <f t="shared" si="632"/>
        <v/>
      </c>
      <c r="AK2351" s="192" t="str">
        <f t="shared" si="633"/>
        <v/>
      </c>
      <c r="AL2351" s="192" t="str">
        <f t="shared" si="634"/>
        <v/>
      </c>
      <c r="AM2351" s="192" t="str">
        <f t="shared" si="635"/>
        <v/>
      </c>
      <c r="AN2351" s="192" t="str">
        <f t="shared" si="636"/>
        <v/>
      </c>
      <c r="AO2351" s="193" t="str">
        <f t="shared" si="637"/>
        <v/>
      </c>
      <c r="AP2351" s="192" t="str">
        <f t="shared" si="638"/>
        <v/>
      </c>
      <c r="AQ2351" s="193">
        <f t="shared" si="639"/>
        <v>3.0800000000000001E-2</v>
      </c>
      <c r="AR2351" s="192">
        <f t="shared" si="640"/>
        <v>3.6000000000000004E-2</v>
      </c>
      <c r="AS2351" s="192">
        <f t="shared" si="641"/>
        <v>3.9599999999999996E-2</v>
      </c>
      <c r="AT2351" s="192">
        <f t="shared" si="642"/>
        <v>4.2800000000000005E-2</v>
      </c>
      <c r="AU2351" s="193" t="str">
        <f t="shared" si="643"/>
        <v/>
      </c>
      <c r="AV2351" s="194">
        <f t="shared" si="644"/>
        <v>4.5199999999999997E-2</v>
      </c>
      <c r="AW2351" s="193">
        <f t="shared" si="645"/>
        <v>4.6300000000000001E-2</v>
      </c>
      <c r="AX2351" s="193">
        <f t="shared" si="646"/>
        <v>4.6800000000000001E-2</v>
      </c>
      <c r="AZ2351" s="193">
        <f t="shared" si="630"/>
        <v>4.1071428571428571E-2</v>
      </c>
    </row>
    <row r="2352" spans="1:52" s="5" customFormat="1" ht="11.25" x14ac:dyDescent="0.2">
      <c r="A2352" s="203">
        <v>41421</v>
      </c>
      <c r="B2352" s="11"/>
      <c r="C2352" s="11"/>
      <c r="D2352" s="15"/>
      <c r="E2352" s="204"/>
      <c r="F2352" s="8"/>
      <c r="G2352" s="8"/>
      <c r="H2352" s="15"/>
      <c r="I2352" s="204"/>
      <c r="J2352" s="8"/>
      <c r="K2352" s="8"/>
      <c r="L2352" s="15"/>
      <c r="M2352" s="204"/>
      <c r="N2352" s="8"/>
      <c r="O2352" s="8"/>
      <c r="P2352" s="15"/>
      <c r="Q2352" s="204"/>
      <c r="R2352" s="8">
        <v>3.1E-2</v>
      </c>
      <c r="S2352" s="204">
        <v>3.1199999999999999E-2</v>
      </c>
      <c r="T2352" s="205">
        <v>3.6700000000000003E-2</v>
      </c>
      <c r="U2352" s="204">
        <v>3.7100000000000001E-2</v>
      </c>
      <c r="V2352" s="8">
        <v>4.0399999999999998E-2</v>
      </c>
      <c r="W2352" s="204">
        <v>4.1000000000000002E-2</v>
      </c>
      <c r="X2352" s="8">
        <v>4.3200000000000002E-2</v>
      </c>
      <c r="Y2352" s="204">
        <v>4.3999999999999997E-2</v>
      </c>
      <c r="Z2352" s="8"/>
      <c r="AA2352" s="204"/>
      <c r="AB2352" s="8">
        <v>4.5699999999999998E-2</v>
      </c>
      <c r="AC2352" s="204">
        <v>4.6699999999999998E-2</v>
      </c>
      <c r="AD2352" s="8">
        <v>4.6899999999999997E-2</v>
      </c>
      <c r="AE2352" s="204">
        <v>4.7899999999999998E-2</v>
      </c>
      <c r="AF2352" s="8">
        <v>4.7199999999999999E-2</v>
      </c>
      <c r="AG2352" s="204">
        <v>4.82E-2</v>
      </c>
      <c r="AI2352" s="192" t="str">
        <f t="shared" si="631"/>
        <v/>
      </c>
      <c r="AJ2352" s="192" t="str">
        <f t="shared" si="632"/>
        <v/>
      </c>
      <c r="AK2352" s="192" t="str">
        <f t="shared" si="633"/>
        <v/>
      </c>
      <c r="AL2352" s="192" t="str">
        <f t="shared" si="634"/>
        <v/>
      </c>
      <c r="AM2352" s="192" t="str">
        <f t="shared" si="635"/>
        <v/>
      </c>
      <c r="AN2352" s="192" t="str">
        <f t="shared" si="636"/>
        <v/>
      </c>
      <c r="AO2352" s="193" t="str">
        <f t="shared" si="637"/>
        <v/>
      </c>
      <c r="AP2352" s="192" t="str">
        <f t="shared" si="638"/>
        <v/>
      </c>
      <c r="AQ2352" s="193">
        <f t="shared" si="639"/>
        <v>3.1099999999999999E-2</v>
      </c>
      <c r="AR2352" s="192">
        <f t="shared" si="640"/>
        <v>3.6900000000000002E-2</v>
      </c>
      <c r="AS2352" s="192">
        <f t="shared" si="641"/>
        <v>4.07E-2</v>
      </c>
      <c r="AT2352" s="192">
        <f t="shared" si="642"/>
        <v>4.36E-2</v>
      </c>
      <c r="AU2352" s="193" t="str">
        <f t="shared" si="643"/>
        <v/>
      </c>
      <c r="AV2352" s="194">
        <f t="shared" si="644"/>
        <v>4.6199999999999998E-2</v>
      </c>
      <c r="AW2352" s="193">
        <f t="shared" si="645"/>
        <v>4.7399999999999998E-2</v>
      </c>
      <c r="AX2352" s="193">
        <f t="shared" si="646"/>
        <v>4.7699999999999999E-2</v>
      </c>
      <c r="AZ2352" s="193">
        <f t="shared" si="630"/>
        <v>4.1942857142857136E-2</v>
      </c>
    </row>
    <row r="2353" spans="1:52" s="5" customFormat="1" ht="11.25" x14ac:dyDescent="0.2">
      <c r="A2353" s="203">
        <v>41422</v>
      </c>
      <c r="B2353" s="11"/>
      <c r="C2353" s="11"/>
      <c r="D2353" s="15"/>
      <c r="E2353" s="204"/>
      <c r="F2353" s="8"/>
      <c r="G2353" s="8"/>
      <c r="H2353" s="15"/>
      <c r="I2353" s="204"/>
      <c r="J2353" s="8"/>
      <c r="K2353" s="8"/>
      <c r="L2353" s="15"/>
      <c r="M2353" s="204"/>
      <c r="N2353" s="8"/>
      <c r="O2353" s="8"/>
      <c r="P2353" s="15"/>
      <c r="Q2353" s="204"/>
      <c r="R2353" s="8">
        <v>3.1099999999999999E-2</v>
      </c>
      <c r="S2353" s="204">
        <v>3.1300000000000001E-2</v>
      </c>
      <c r="T2353" s="205">
        <v>3.6999999999999998E-2</v>
      </c>
      <c r="U2353" s="204">
        <v>3.7400000000000003E-2</v>
      </c>
      <c r="V2353" s="8">
        <v>4.0899999999999999E-2</v>
      </c>
      <c r="W2353" s="204">
        <v>4.1500000000000002E-2</v>
      </c>
      <c r="X2353" s="8">
        <v>4.41E-2</v>
      </c>
      <c r="Y2353" s="204">
        <v>4.4900000000000002E-2</v>
      </c>
      <c r="Z2353" s="8"/>
      <c r="AA2353" s="204"/>
      <c r="AB2353" s="8">
        <v>4.6300000000000001E-2</v>
      </c>
      <c r="AC2353" s="204">
        <v>4.7300000000000002E-2</v>
      </c>
      <c r="AD2353" s="8">
        <v>4.8000000000000001E-2</v>
      </c>
      <c r="AE2353" s="204">
        <v>4.9000000000000002E-2</v>
      </c>
      <c r="AF2353" s="8">
        <v>4.87E-2</v>
      </c>
      <c r="AG2353" s="204">
        <v>4.9700000000000001E-2</v>
      </c>
      <c r="AI2353" s="192" t="str">
        <f t="shared" si="631"/>
        <v/>
      </c>
      <c r="AJ2353" s="192" t="str">
        <f t="shared" si="632"/>
        <v/>
      </c>
      <c r="AK2353" s="192" t="str">
        <f t="shared" si="633"/>
        <v/>
      </c>
      <c r="AL2353" s="192" t="str">
        <f t="shared" si="634"/>
        <v/>
      </c>
      <c r="AM2353" s="192" t="str">
        <f t="shared" si="635"/>
        <v/>
      </c>
      <c r="AN2353" s="192" t="str">
        <f t="shared" si="636"/>
        <v/>
      </c>
      <c r="AO2353" s="193" t="str">
        <f t="shared" si="637"/>
        <v/>
      </c>
      <c r="AP2353" s="192" t="str">
        <f t="shared" si="638"/>
        <v/>
      </c>
      <c r="AQ2353" s="193">
        <f t="shared" si="639"/>
        <v>3.1199999999999999E-2</v>
      </c>
      <c r="AR2353" s="192">
        <f t="shared" si="640"/>
        <v>3.7199999999999997E-2</v>
      </c>
      <c r="AS2353" s="192">
        <f t="shared" si="641"/>
        <v>4.1200000000000001E-2</v>
      </c>
      <c r="AT2353" s="192">
        <f t="shared" si="642"/>
        <v>4.4499999999999998E-2</v>
      </c>
      <c r="AU2353" s="193" t="str">
        <f t="shared" si="643"/>
        <v/>
      </c>
      <c r="AV2353" s="194">
        <f t="shared" si="644"/>
        <v>4.6800000000000001E-2</v>
      </c>
      <c r="AW2353" s="193">
        <f t="shared" si="645"/>
        <v>4.8500000000000001E-2</v>
      </c>
      <c r="AX2353" s="193">
        <f t="shared" si="646"/>
        <v>4.9200000000000001E-2</v>
      </c>
      <c r="AZ2353" s="193">
        <f t="shared" si="630"/>
        <v>4.2657142857142859E-2</v>
      </c>
    </row>
    <row r="2354" spans="1:52" s="5" customFormat="1" ht="11.25" x14ac:dyDescent="0.2">
      <c r="A2354" s="203">
        <v>41423</v>
      </c>
      <c r="B2354" s="11"/>
      <c r="C2354" s="11"/>
      <c r="D2354" s="15"/>
      <c r="E2354" s="204"/>
      <c r="F2354" s="8"/>
      <c r="G2354" s="8"/>
      <c r="H2354" s="15"/>
      <c r="I2354" s="204"/>
      <c r="J2354" s="8"/>
      <c r="K2354" s="8"/>
      <c r="L2354" s="15"/>
      <c r="M2354" s="204"/>
      <c r="N2354" s="8"/>
      <c r="O2354" s="8"/>
      <c r="P2354" s="15"/>
      <c r="Q2354" s="204"/>
      <c r="R2354" s="8">
        <v>3.1399999999999997E-2</v>
      </c>
      <c r="S2354" s="204">
        <v>3.1600000000000003E-2</v>
      </c>
      <c r="T2354" s="205">
        <v>3.7900000000000003E-2</v>
      </c>
      <c r="U2354" s="204">
        <v>3.8300000000000001E-2</v>
      </c>
      <c r="V2354" s="8">
        <v>4.2000000000000003E-2</v>
      </c>
      <c r="W2354" s="204">
        <v>4.2599999999999999E-2</v>
      </c>
      <c r="X2354" s="8">
        <v>4.5499999999999999E-2</v>
      </c>
      <c r="Y2354" s="204">
        <v>4.6300000000000001E-2</v>
      </c>
      <c r="Z2354" s="8"/>
      <c r="AA2354" s="204"/>
      <c r="AB2354" s="8">
        <v>4.8000000000000001E-2</v>
      </c>
      <c r="AC2354" s="204">
        <v>4.9000000000000002E-2</v>
      </c>
      <c r="AD2354" s="8">
        <v>4.9599999999999998E-2</v>
      </c>
      <c r="AE2354" s="204">
        <v>5.0599999999999999E-2</v>
      </c>
      <c r="AF2354" s="8">
        <v>4.9700000000000001E-2</v>
      </c>
      <c r="AG2354" s="204">
        <v>5.0700000000000002E-2</v>
      </c>
      <c r="AI2354" s="192" t="str">
        <f t="shared" si="631"/>
        <v/>
      </c>
      <c r="AJ2354" s="192" t="str">
        <f t="shared" si="632"/>
        <v/>
      </c>
      <c r="AK2354" s="192" t="str">
        <f t="shared" si="633"/>
        <v/>
      </c>
      <c r="AL2354" s="192" t="str">
        <f t="shared" si="634"/>
        <v/>
      </c>
      <c r="AM2354" s="192" t="str">
        <f t="shared" si="635"/>
        <v/>
      </c>
      <c r="AN2354" s="192" t="str">
        <f t="shared" si="636"/>
        <v/>
      </c>
      <c r="AO2354" s="193" t="str">
        <f t="shared" si="637"/>
        <v/>
      </c>
      <c r="AP2354" s="192" t="str">
        <f t="shared" si="638"/>
        <v/>
      </c>
      <c r="AQ2354" s="193">
        <f t="shared" si="639"/>
        <v>3.15E-2</v>
      </c>
      <c r="AR2354" s="192">
        <f t="shared" si="640"/>
        <v>3.8100000000000002E-2</v>
      </c>
      <c r="AS2354" s="192">
        <f t="shared" si="641"/>
        <v>4.2300000000000004E-2</v>
      </c>
      <c r="AT2354" s="192">
        <f t="shared" si="642"/>
        <v>4.5899999999999996E-2</v>
      </c>
      <c r="AU2354" s="193" t="str">
        <f t="shared" si="643"/>
        <v/>
      </c>
      <c r="AV2354" s="194">
        <f t="shared" si="644"/>
        <v>4.8500000000000001E-2</v>
      </c>
      <c r="AW2354" s="193">
        <f t="shared" si="645"/>
        <v>5.0099999999999999E-2</v>
      </c>
      <c r="AX2354" s="193">
        <f t="shared" si="646"/>
        <v>5.0200000000000002E-2</v>
      </c>
      <c r="AZ2354" s="193">
        <f t="shared" si="630"/>
        <v>4.3799999999999999E-2</v>
      </c>
    </row>
    <row r="2355" spans="1:52" s="5" customFormat="1" ht="11.25" x14ac:dyDescent="0.2">
      <c r="A2355" s="203">
        <v>41425</v>
      </c>
      <c r="B2355" s="11"/>
      <c r="C2355" s="11"/>
      <c r="D2355" s="15"/>
      <c r="E2355" s="204"/>
      <c r="F2355" s="8"/>
      <c r="G2355" s="8"/>
      <c r="H2355" s="15"/>
      <c r="I2355" s="204"/>
      <c r="J2355" s="8"/>
      <c r="K2355" s="8"/>
      <c r="L2355" s="15"/>
      <c r="M2355" s="204"/>
      <c r="N2355" s="8"/>
      <c r="O2355" s="8"/>
      <c r="P2355" s="15"/>
      <c r="Q2355" s="204"/>
      <c r="R2355" s="8">
        <v>3.0499999999999999E-2</v>
      </c>
      <c r="S2355" s="204">
        <v>3.0700000000000002E-2</v>
      </c>
      <c r="T2355" s="205">
        <v>3.7100000000000001E-2</v>
      </c>
      <c r="U2355" s="204">
        <v>3.7499999999999999E-2</v>
      </c>
      <c r="V2355" s="8">
        <v>4.1200000000000001E-2</v>
      </c>
      <c r="W2355" s="204">
        <v>4.1799999999999997E-2</v>
      </c>
      <c r="X2355" s="8">
        <v>4.4900000000000002E-2</v>
      </c>
      <c r="Y2355" s="204">
        <v>4.5699999999999998E-2</v>
      </c>
      <c r="Z2355" s="8"/>
      <c r="AA2355" s="204"/>
      <c r="AB2355" s="8">
        <v>4.7300000000000002E-2</v>
      </c>
      <c r="AC2355" s="204">
        <v>4.8300000000000003E-2</v>
      </c>
      <c r="AD2355" s="8">
        <v>4.8399999999999999E-2</v>
      </c>
      <c r="AE2355" s="204">
        <v>4.9399999999999999E-2</v>
      </c>
      <c r="AF2355" s="8">
        <v>4.8800000000000003E-2</v>
      </c>
      <c r="AG2355" s="204">
        <v>4.9799999999999997E-2</v>
      </c>
      <c r="AI2355" s="192" t="str">
        <f t="shared" si="631"/>
        <v/>
      </c>
      <c r="AJ2355" s="192" t="str">
        <f t="shared" si="632"/>
        <v/>
      </c>
      <c r="AK2355" s="192" t="str">
        <f t="shared" si="633"/>
        <v/>
      </c>
      <c r="AL2355" s="192" t="str">
        <f t="shared" si="634"/>
        <v/>
      </c>
      <c r="AM2355" s="192" t="str">
        <f t="shared" si="635"/>
        <v/>
      </c>
      <c r="AN2355" s="192" t="str">
        <f t="shared" si="636"/>
        <v/>
      </c>
      <c r="AO2355" s="193" t="str">
        <f t="shared" si="637"/>
        <v/>
      </c>
      <c r="AP2355" s="192" t="str">
        <f t="shared" si="638"/>
        <v/>
      </c>
      <c r="AQ2355" s="193">
        <f t="shared" si="639"/>
        <v>3.0600000000000002E-2</v>
      </c>
      <c r="AR2355" s="192">
        <f t="shared" si="640"/>
        <v>3.73E-2</v>
      </c>
      <c r="AS2355" s="192">
        <f t="shared" si="641"/>
        <v>4.1499999999999995E-2</v>
      </c>
      <c r="AT2355" s="192">
        <f t="shared" si="642"/>
        <v>4.53E-2</v>
      </c>
      <c r="AU2355" s="193" t="str">
        <f t="shared" si="643"/>
        <v/>
      </c>
      <c r="AV2355" s="194">
        <f t="shared" si="644"/>
        <v>4.7800000000000002E-2</v>
      </c>
      <c r="AW2355" s="193">
        <f t="shared" si="645"/>
        <v>4.8899999999999999E-2</v>
      </c>
      <c r="AX2355" s="193">
        <f t="shared" si="646"/>
        <v>4.9299999999999997E-2</v>
      </c>
      <c r="AZ2355" s="193">
        <f t="shared" si="630"/>
        <v>4.295714285714286E-2</v>
      </c>
    </row>
    <row r="2356" spans="1:52" s="5" customFormat="1" ht="11.25" x14ac:dyDescent="0.2">
      <c r="A2356" s="203">
        <v>41428</v>
      </c>
      <c r="B2356" s="11"/>
      <c r="C2356" s="11"/>
      <c r="D2356" s="15"/>
      <c r="E2356" s="204"/>
      <c r="F2356" s="8"/>
      <c r="G2356" s="8"/>
      <c r="H2356" s="15"/>
      <c r="I2356" s="204"/>
      <c r="J2356" s="8"/>
      <c r="K2356" s="8"/>
      <c r="L2356" s="15"/>
      <c r="M2356" s="204"/>
      <c r="N2356" s="8"/>
      <c r="O2356" s="8"/>
      <c r="P2356" s="15"/>
      <c r="Q2356" s="204"/>
      <c r="R2356" s="8">
        <v>3.7199999999999997E-2</v>
      </c>
      <c r="S2356" s="204">
        <v>3.7400000000000003E-2</v>
      </c>
      <c r="T2356" s="205">
        <v>4.2299999999999997E-2</v>
      </c>
      <c r="U2356" s="204">
        <v>4.2700000000000002E-2</v>
      </c>
      <c r="V2356" s="8">
        <v>4.5199999999999997E-2</v>
      </c>
      <c r="W2356" s="204">
        <v>4.58E-2</v>
      </c>
      <c r="X2356" s="8">
        <v>4.7699999999999999E-2</v>
      </c>
      <c r="Y2356" s="204">
        <v>4.8500000000000001E-2</v>
      </c>
      <c r="Z2356" s="8"/>
      <c r="AA2356" s="204"/>
      <c r="AB2356" s="8">
        <v>4.9200000000000001E-2</v>
      </c>
      <c r="AC2356" s="204">
        <v>5.0200000000000002E-2</v>
      </c>
      <c r="AD2356" s="8">
        <v>5.0099999999999999E-2</v>
      </c>
      <c r="AE2356" s="204">
        <v>5.11E-2</v>
      </c>
      <c r="AF2356" s="8">
        <v>5.0500000000000003E-2</v>
      </c>
      <c r="AG2356" s="204">
        <v>5.1499999999999997E-2</v>
      </c>
      <c r="AI2356" s="192" t="str">
        <f t="shared" si="631"/>
        <v/>
      </c>
      <c r="AJ2356" s="192" t="str">
        <f t="shared" si="632"/>
        <v/>
      </c>
      <c r="AK2356" s="192" t="str">
        <f t="shared" si="633"/>
        <v/>
      </c>
      <c r="AL2356" s="192" t="str">
        <f t="shared" si="634"/>
        <v/>
      </c>
      <c r="AM2356" s="192" t="str">
        <f t="shared" si="635"/>
        <v/>
      </c>
      <c r="AN2356" s="192" t="str">
        <f t="shared" si="636"/>
        <v/>
      </c>
      <c r="AO2356" s="193" t="str">
        <f t="shared" si="637"/>
        <v/>
      </c>
      <c r="AP2356" s="192" t="str">
        <f t="shared" si="638"/>
        <v/>
      </c>
      <c r="AQ2356" s="193">
        <f t="shared" si="639"/>
        <v>3.73E-2</v>
      </c>
      <c r="AR2356" s="192">
        <f t="shared" si="640"/>
        <v>4.2499999999999996E-2</v>
      </c>
      <c r="AS2356" s="192">
        <f t="shared" si="641"/>
        <v>4.5499999999999999E-2</v>
      </c>
      <c r="AT2356" s="192">
        <f t="shared" si="642"/>
        <v>4.8100000000000004E-2</v>
      </c>
      <c r="AU2356" s="193" t="str">
        <f t="shared" si="643"/>
        <v/>
      </c>
      <c r="AV2356" s="194">
        <f t="shared" si="644"/>
        <v>4.9700000000000001E-2</v>
      </c>
      <c r="AW2356" s="193">
        <f t="shared" si="645"/>
        <v>5.0599999999999999E-2</v>
      </c>
      <c r="AX2356" s="193">
        <f t="shared" si="646"/>
        <v>5.1000000000000004E-2</v>
      </c>
      <c r="AZ2356" s="193">
        <f t="shared" si="630"/>
        <v>4.6385714285714287E-2</v>
      </c>
    </row>
    <row r="2357" spans="1:52" s="5" customFormat="1" ht="11.25" x14ac:dyDescent="0.2">
      <c r="A2357" s="203">
        <v>41429</v>
      </c>
      <c r="B2357" s="11"/>
      <c r="C2357" s="11"/>
      <c r="D2357" s="15"/>
      <c r="E2357" s="204"/>
      <c r="F2357" s="8"/>
      <c r="G2357" s="8"/>
      <c r="H2357" s="15"/>
      <c r="I2357" s="204"/>
      <c r="J2357" s="8"/>
      <c r="K2357" s="8"/>
      <c r="L2357" s="15"/>
      <c r="M2357" s="204"/>
      <c r="N2357" s="8"/>
      <c r="O2357" s="8"/>
      <c r="P2357" s="15"/>
      <c r="Q2357" s="204"/>
      <c r="R2357" s="8">
        <v>3.7900000000000003E-2</v>
      </c>
      <c r="S2357" s="204">
        <v>3.8100000000000002E-2</v>
      </c>
      <c r="T2357" s="205">
        <v>4.2500000000000003E-2</v>
      </c>
      <c r="U2357" s="204">
        <v>4.2900000000000001E-2</v>
      </c>
      <c r="V2357" s="8">
        <v>4.5199999999999997E-2</v>
      </c>
      <c r="W2357" s="204">
        <v>4.58E-2</v>
      </c>
      <c r="X2357" s="8">
        <v>4.7899999999999998E-2</v>
      </c>
      <c r="Y2357" s="204">
        <v>4.87E-2</v>
      </c>
      <c r="Z2357" s="8"/>
      <c r="AA2357" s="204"/>
      <c r="AB2357" s="8">
        <v>4.9299999999999997E-2</v>
      </c>
      <c r="AC2357" s="204">
        <v>5.0299999999999997E-2</v>
      </c>
      <c r="AD2357" s="8">
        <v>5.0200000000000002E-2</v>
      </c>
      <c r="AE2357" s="204">
        <v>5.1200000000000002E-2</v>
      </c>
      <c r="AF2357" s="8">
        <v>5.0500000000000003E-2</v>
      </c>
      <c r="AG2357" s="204">
        <v>5.1499999999999997E-2</v>
      </c>
      <c r="AI2357" s="192" t="str">
        <f t="shared" si="631"/>
        <v/>
      </c>
      <c r="AJ2357" s="192" t="str">
        <f t="shared" si="632"/>
        <v/>
      </c>
      <c r="AK2357" s="192" t="str">
        <f t="shared" si="633"/>
        <v/>
      </c>
      <c r="AL2357" s="192" t="str">
        <f t="shared" si="634"/>
        <v/>
      </c>
      <c r="AM2357" s="192" t="str">
        <f t="shared" si="635"/>
        <v/>
      </c>
      <c r="AN2357" s="192" t="str">
        <f t="shared" si="636"/>
        <v/>
      </c>
      <c r="AO2357" s="193" t="str">
        <f t="shared" si="637"/>
        <v/>
      </c>
      <c r="AP2357" s="192" t="str">
        <f t="shared" si="638"/>
        <v/>
      </c>
      <c r="AQ2357" s="193">
        <f t="shared" si="639"/>
        <v>3.8000000000000006E-2</v>
      </c>
      <c r="AR2357" s="192">
        <f t="shared" si="640"/>
        <v>4.2700000000000002E-2</v>
      </c>
      <c r="AS2357" s="192">
        <f t="shared" si="641"/>
        <v>4.5499999999999999E-2</v>
      </c>
      <c r="AT2357" s="192">
        <f t="shared" si="642"/>
        <v>4.8299999999999996E-2</v>
      </c>
      <c r="AU2357" s="193" t="str">
        <f t="shared" si="643"/>
        <v/>
      </c>
      <c r="AV2357" s="194">
        <f t="shared" si="644"/>
        <v>4.9799999999999997E-2</v>
      </c>
      <c r="AW2357" s="193">
        <f t="shared" si="645"/>
        <v>5.0700000000000002E-2</v>
      </c>
      <c r="AX2357" s="193">
        <f t="shared" si="646"/>
        <v>5.1000000000000004E-2</v>
      </c>
      <c r="AZ2357" s="193">
        <f t="shared" si="630"/>
        <v>4.6571428571428576E-2</v>
      </c>
    </row>
    <row r="2358" spans="1:52" s="5" customFormat="1" ht="11.25" x14ac:dyDescent="0.2">
      <c r="A2358" s="203">
        <v>41430</v>
      </c>
      <c r="B2358" s="11"/>
      <c r="C2358" s="11"/>
      <c r="D2358" s="15"/>
      <c r="E2358" s="204"/>
      <c r="F2358" s="8"/>
      <c r="G2358" s="8"/>
      <c r="H2358" s="15"/>
      <c r="I2358" s="204"/>
      <c r="J2358" s="8"/>
      <c r="K2358" s="8"/>
      <c r="L2358" s="15"/>
      <c r="M2358" s="204"/>
      <c r="N2358" s="8"/>
      <c r="O2358" s="8"/>
      <c r="P2358" s="15"/>
      <c r="Q2358" s="204"/>
      <c r="R2358" s="8">
        <v>3.5900000000000001E-2</v>
      </c>
      <c r="S2358" s="204">
        <v>3.61E-2</v>
      </c>
      <c r="T2358" s="205">
        <v>4.0300000000000002E-2</v>
      </c>
      <c r="U2358" s="204">
        <v>4.07E-2</v>
      </c>
      <c r="V2358" s="8">
        <v>4.2700000000000002E-2</v>
      </c>
      <c r="W2358" s="204">
        <v>4.3299999999999998E-2</v>
      </c>
      <c r="X2358" s="8">
        <v>4.5199999999999997E-2</v>
      </c>
      <c r="Y2358" s="204">
        <v>4.5999999999999999E-2</v>
      </c>
      <c r="Z2358" s="8"/>
      <c r="AA2358" s="204"/>
      <c r="AB2358" s="8">
        <v>4.6399999999999997E-2</v>
      </c>
      <c r="AC2358" s="204">
        <v>4.7399999999999998E-2</v>
      </c>
      <c r="AD2358" s="8">
        <v>4.7199999999999999E-2</v>
      </c>
      <c r="AE2358" s="204">
        <v>4.82E-2</v>
      </c>
      <c r="AF2358" s="8">
        <v>4.7500000000000001E-2</v>
      </c>
      <c r="AG2358" s="204">
        <v>4.8500000000000001E-2</v>
      </c>
      <c r="AI2358" s="192" t="str">
        <f t="shared" si="631"/>
        <v/>
      </c>
      <c r="AJ2358" s="192" t="str">
        <f t="shared" si="632"/>
        <v/>
      </c>
      <c r="AK2358" s="192" t="str">
        <f t="shared" si="633"/>
        <v/>
      </c>
      <c r="AL2358" s="192" t="str">
        <f t="shared" si="634"/>
        <v/>
      </c>
      <c r="AM2358" s="192" t="str">
        <f t="shared" si="635"/>
        <v/>
      </c>
      <c r="AN2358" s="192" t="str">
        <f t="shared" si="636"/>
        <v/>
      </c>
      <c r="AO2358" s="193" t="str">
        <f t="shared" si="637"/>
        <v/>
      </c>
      <c r="AP2358" s="192" t="str">
        <f t="shared" si="638"/>
        <v/>
      </c>
      <c r="AQ2358" s="193">
        <f t="shared" si="639"/>
        <v>3.6000000000000004E-2</v>
      </c>
      <c r="AR2358" s="192">
        <f t="shared" si="640"/>
        <v>4.0500000000000001E-2</v>
      </c>
      <c r="AS2358" s="192">
        <f t="shared" si="641"/>
        <v>4.2999999999999997E-2</v>
      </c>
      <c r="AT2358" s="192">
        <f t="shared" si="642"/>
        <v>4.5600000000000002E-2</v>
      </c>
      <c r="AU2358" s="193" t="str">
        <f t="shared" si="643"/>
        <v/>
      </c>
      <c r="AV2358" s="194">
        <f t="shared" si="644"/>
        <v>4.6899999999999997E-2</v>
      </c>
      <c r="AW2358" s="193">
        <f t="shared" si="645"/>
        <v>4.7699999999999999E-2</v>
      </c>
      <c r="AX2358" s="193">
        <f t="shared" si="646"/>
        <v>4.8000000000000001E-2</v>
      </c>
      <c r="AZ2358" s="193">
        <f t="shared" si="630"/>
        <v>4.3957142857142861E-2</v>
      </c>
    </row>
    <row r="2359" spans="1:52" s="5" customFormat="1" ht="11.25" x14ac:dyDescent="0.2">
      <c r="A2359" s="203">
        <v>41431</v>
      </c>
      <c r="B2359" s="11"/>
      <c r="C2359" s="11"/>
      <c r="D2359" s="15"/>
      <c r="E2359" s="204"/>
      <c r="F2359" s="8"/>
      <c r="G2359" s="8"/>
      <c r="H2359" s="15"/>
      <c r="I2359" s="204"/>
      <c r="J2359" s="8"/>
      <c r="K2359" s="8"/>
      <c r="L2359" s="15"/>
      <c r="M2359" s="204"/>
      <c r="N2359" s="8"/>
      <c r="O2359" s="8"/>
      <c r="P2359" s="15"/>
      <c r="Q2359" s="204"/>
      <c r="R2359" s="8">
        <v>3.6900000000000002E-2</v>
      </c>
      <c r="S2359" s="204">
        <v>3.7100000000000001E-2</v>
      </c>
      <c r="T2359" s="205">
        <v>4.2000000000000003E-2</v>
      </c>
      <c r="U2359" s="204">
        <v>4.24E-2</v>
      </c>
      <c r="V2359" s="8">
        <v>4.4600000000000001E-2</v>
      </c>
      <c r="W2359" s="204">
        <v>4.5199999999999997E-2</v>
      </c>
      <c r="X2359" s="8">
        <v>4.7E-2</v>
      </c>
      <c r="Y2359" s="204">
        <v>4.7800000000000002E-2</v>
      </c>
      <c r="Z2359" s="8"/>
      <c r="AA2359" s="204"/>
      <c r="AB2359" s="8">
        <v>4.8099999999999997E-2</v>
      </c>
      <c r="AC2359" s="204">
        <v>4.9099999999999998E-2</v>
      </c>
      <c r="AD2359" s="8">
        <v>4.8599999999999997E-2</v>
      </c>
      <c r="AE2359" s="204">
        <v>4.9599999999999998E-2</v>
      </c>
      <c r="AF2359" s="8">
        <v>4.8800000000000003E-2</v>
      </c>
      <c r="AG2359" s="204">
        <v>4.9799999999999997E-2</v>
      </c>
      <c r="AI2359" s="192" t="str">
        <f t="shared" si="631"/>
        <v/>
      </c>
      <c r="AJ2359" s="192" t="str">
        <f t="shared" si="632"/>
        <v/>
      </c>
      <c r="AK2359" s="192" t="str">
        <f t="shared" si="633"/>
        <v/>
      </c>
      <c r="AL2359" s="192" t="str">
        <f t="shared" si="634"/>
        <v/>
      </c>
      <c r="AM2359" s="192" t="str">
        <f t="shared" si="635"/>
        <v/>
      </c>
      <c r="AN2359" s="192" t="str">
        <f t="shared" si="636"/>
        <v/>
      </c>
      <c r="AO2359" s="193" t="str">
        <f t="shared" si="637"/>
        <v/>
      </c>
      <c r="AP2359" s="192" t="str">
        <f t="shared" si="638"/>
        <v/>
      </c>
      <c r="AQ2359" s="193">
        <f t="shared" si="639"/>
        <v>3.7000000000000005E-2</v>
      </c>
      <c r="AR2359" s="192">
        <f t="shared" si="640"/>
        <v>4.2200000000000001E-2</v>
      </c>
      <c r="AS2359" s="192">
        <f t="shared" si="641"/>
        <v>4.4899999999999995E-2</v>
      </c>
      <c r="AT2359" s="192">
        <f t="shared" si="642"/>
        <v>4.7399999999999998E-2</v>
      </c>
      <c r="AU2359" s="193" t="str">
        <f t="shared" si="643"/>
        <v/>
      </c>
      <c r="AV2359" s="194">
        <f t="shared" si="644"/>
        <v>4.8599999999999997E-2</v>
      </c>
      <c r="AW2359" s="193">
        <f t="shared" si="645"/>
        <v>4.9099999999999998E-2</v>
      </c>
      <c r="AX2359" s="193">
        <f t="shared" si="646"/>
        <v>4.9299999999999997E-2</v>
      </c>
      <c r="AZ2359" s="193">
        <f t="shared" si="630"/>
        <v>4.5499999999999999E-2</v>
      </c>
    </row>
    <row r="2360" spans="1:52" s="5" customFormat="1" ht="11.25" x14ac:dyDescent="0.2">
      <c r="A2360" s="203">
        <v>41432</v>
      </c>
      <c r="B2360" s="11"/>
      <c r="C2360" s="11"/>
      <c r="D2360" s="15"/>
      <c r="E2360" s="204"/>
      <c r="F2360" s="8"/>
      <c r="G2360" s="8"/>
      <c r="H2360" s="15"/>
      <c r="I2360" s="204"/>
      <c r="J2360" s="8"/>
      <c r="K2360" s="8"/>
      <c r="L2360" s="15"/>
      <c r="M2360" s="204"/>
      <c r="N2360" s="8"/>
      <c r="O2360" s="8"/>
      <c r="P2360" s="15"/>
      <c r="Q2360" s="204"/>
      <c r="R2360" s="8">
        <v>3.8399999999999997E-2</v>
      </c>
      <c r="S2360" s="204">
        <v>3.8600000000000002E-2</v>
      </c>
      <c r="T2360" s="205">
        <v>4.4200000000000003E-2</v>
      </c>
      <c r="U2360" s="204">
        <v>4.4600000000000001E-2</v>
      </c>
      <c r="V2360" s="8">
        <v>4.7199999999999999E-2</v>
      </c>
      <c r="W2360" s="204">
        <v>4.7800000000000002E-2</v>
      </c>
      <c r="X2360" s="8">
        <v>4.8399999999999999E-2</v>
      </c>
      <c r="Y2360" s="204">
        <v>4.9200000000000001E-2</v>
      </c>
      <c r="Z2360" s="8"/>
      <c r="AA2360" s="204"/>
      <c r="AB2360" s="8">
        <v>4.9500000000000002E-2</v>
      </c>
      <c r="AC2360" s="204">
        <v>5.0500000000000003E-2</v>
      </c>
      <c r="AD2360" s="8">
        <v>5.0099999999999999E-2</v>
      </c>
      <c r="AE2360" s="204">
        <v>5.11E-2</v>
      </c>
      <c r="AF2360" s="8">
        <v>5.04E-2</v>
      </c>
      <c r="AG2360" s="204">
        <v>5.1400000000000001E-2</v>
      </c>
      <c r="AI2360" s="192" t="str">
        <f t="shared" si="631"/>
        <v/>
      </c>
      <c r="AJ2360" s="192" t="str">
        <f t="shared" si="632"/>
        <v/>
      </c>
      <c r="AK2360" s="192" t="str">
        <f t="shared" si="633"/>
        <v/>
      </c>
      <c r="AL2360" s="192" t="str">
        <f t="shared" si="634"/>
        <v/>
      </c>
      <c r="AM2360" s="192" t="str">
        <f t="shared" si="635"/>
        <v/>
      </c>
      <c r="AN2360" s="192" t="str">
        <f t="shared" si="636"/>
        <v/>
      </c>
      <c r="AO2360" s="193" t="str">
        <f t="shared" si="637"/>
        <v/>
      </c>
      <c r="AP2360" s="192" t="str">
        <f t="shared" si="638"/>
        <v/>
      </c>
      <c r="AQ2360" s="193">
        <f t="shared" si="639"/>
        <v>3.85E-2</v>
      </c>
      <c r="AR2360" s="192">
        <f t="shared" si="640"/>
        <v>4.4400000000000002E-2</v>
      </c>
      <c r="AS2360" s="192">
        <f t="shared" si="641"/>
        <v>4.7500000000000001E-2</v>
      </c>
      <c r="AT2360" s="192">
        <f t="shared" si="642"/>
        <v>4.8799999999999996E-2</v>
      </c>
      <c r="AU2360" s="193" t="str">
        <f t="shared" si="643"/>
        <v/>
      </c>
      <c r="AV2360" s="194">
        <f t="shared" si="644"/>
        <v>0.05</v>
      </c>
      <c r="AW2360" s="193">
        <f t="shared" si="645"/>
        <v>5.0599999999999999E-2</v>
      </c>
      <c r="AX2360" s="193">
        <f t="shared" si="646"/>
        <v>5.0900000000000001E-2</v>
      </c>
      <c r="AZ2360" s="193">
        <f t="shared" si="630"/>
        <v>4.7242857142857142E-2</v>
      </c>
    </row>
    <row r="2361" spans="1:52" s="5" customFormat="1" ht="11.25" x14ac:dyDescent="0.2">
      <c r="A2361" s="203">
        <v>41435</v>
      </c>
      <c r="B2361" s="11"/>
      <c r="C2361" s="11"/>
      <c r="D2361" s="15"/>
      <c r="E2361" s="204"/>
      <c r="F2361" s="8"/>
      <c r="G2361" s="8"/>
      <c r="H2361" s="15"/>
      <c r="I2361" s="204"/>
      <c r="J2361" s="8"/>
      <c r="K2361" s="8"/>
      <c r="L2361" s="15"/>
      <c r="M2361" s="204"/>
      <c r="N2361" s="8"/>
      <c r="O2361" s="8"/>
      <c r="P2361" s="15"/>
      <c r="Q2361" s="204"/>
      <c r="R2361" s="8">
        <v>3.8399999999999997E-2</v>
      </c>
      <c r="S2361" s="204">
        <v>3.8600000000000002E-2</v>
      </c>
      <c r="T2361" s="205">
        <v>4.36E-2</v>
      </c>
      <c r="U2361" s="204">
        <v>4.3999999999999997E-2</v>
      </c>
      <c r="V2361" s="8">
        <v>4.6699999999999998E-2</v>
      </c>
      <c r="W2361" s="204">
        <v>4.7300000000000002E-2</v>
      </c>
      <c r="X2361" s="8">
        <v>4.8300000000000003E-2</v>
      </c>
      <c r="Y2361" s="204">
        <v>4.9099999999999998E-2</v>
      </c>
      <c r="Z2361" s="8"/>
      <c r="AA2361" s="204"/>
      <c r="AB2361" s="8">
        <v>4.9299999999999997E-2</v>
      </c>
      <c r="AC2361" s="204">
        <v>5.0299999999999997E-2</v>
      </c>
      <c r="AD2361" s="8">
        <v>4.99E-2</v>
      </c>
      <c r="AE2361" s="204">
        <v>5.0900000000000001E-2</v>
      </c>
      <c r="AF2361" s="8">
        <v>5.0200000000000002E-2</v>
      </c>
      <c r="AG2361" s="204">
        <v>5.1200000000000002E-2</v>
      </c>
      <c r="AI2361" s="192" t="str">
        <f t="shared" si="631"/>
        <v/>
      </c>
      <c r="AJ2361" s="192" t="str">
        <f t="shared" si="632"/>
        <v/>
      </c>
      <c r="AK2361" s="192" t="str">
        <f t="shared" si="633"/>
        <v/>
      </c>
      <c r="AL2361" s="192" t="str">
        <f t="shared" si="634"/>
        <v/>
      </c>
      <c r="AM2361" s="192" t="str">
        <f t="shared" si="635"/>
        <v/>
      </c>
      <c r="AN2361" s="192" t="str">
        <f t="shared" si="636"/>
        <v/>
      </c>
      <c r="AO2361" s="193" t="str">
        <f t="shared" si="637"/>
        <v/>
      </c>
      <c r="AP2361" s="192" t="str">
        <f t="shared" si="638"/>
        <v/>
      </c>
      <c r="AQ2361" s="193">
        <f t="shared" si="639"/>
        <v>3.85E-2</v>
      </c>
      <c r="AR2361" s="192">
        <f t="shared" si="640"/>
        <v>4.3799999999999999E-2</v>
      </c>
      <c r="AS2361" s="192">
        <f t="shared" si="641"/>
        <v>4.7E-2</v>
      </c>
      <c r="AT2361" s="192">
        <f t="shared" si="642"/>
        <v>4.87E-2</v>
      </c>
      <c r="AU2361" s="193" t="str">
        <f t="shared" si="643"/>
        <v/>
      </c>
      <c r="AV2361" s="194">
        <f t="shared" si="644"/>
        <v>4.9799999999999997E-2</v>
      </c>
      <c r="AW2361" s="193">
        <f t="shared" si="645"/>
        <v>5.04E-2</v>
      </c>
      <c r="AX2361" s="193">
        <f t="shared" si="646"/>
        <v>5.0700000000000002E-2</v>
      </c>
      <c r="AZ2361" s="193">
        <f t="shared" si="630"/>
        <v>4.698571428571429E-2</v>
      </c>
    </row>
    <row r="2362" spans="1:52" s="5" customFormat="1" ht="11.25" x14ac:dyDescent="0.2">
      <c r="A2362" s="203">
        <v>41436</v>
      </c>
      <c r="B2362" s="11"/>
      <c r="C2362" s="11"/>
      <c r="D2362" s="15"/>
      <c r="E2362" s="204"/>
      <c r="F2362" s="8"/>
      <c r="G2362" s="8"/>
      <c r="H2362" s="15"/>
      <c r="I2362" s="204"/>
      <c r="J2362" s="8"/>
      <c r="K2362" s="8"/>
      <c r="L2362" s="15"/>
      <c r="M2362" s="204"/>
      <c r="N2362" s="8"/>
      <c r="O2362" s="8"/>
      <c r="P2362" s="15"/>
      <c r="Q2362" s="204"/>
      <c r="R2362" s="8">
        <v>4.3099999999999999E-2</v>
      </c>
      <c r="S2362" s="204">
        <v>4.3299999999999998E-2</v>
      </c>
      <c r="T2362" s="205">
        <v>4.8800000000000003E-2</v>
      </c>
      <c r="U2362" s="204">
        <v>4.9200000000000001E-2</v>
      </c>
      <c r="V2362" s="8">
        <v>5.1799999999999999E-2</v>
      </c>
      <c r="W2362" s="204">
        <v>5.2400000000000002E-2</v>
      </c>
      <c r="X2362" s="8">
        <v>5.4899999999999997E-2</v>
      </c>
      <c r="Y2362" s="204">
        <v>5.57E-2</v>
      </c>
      <c r="Z2362" s="8"/>
      <c r="AA2362" s="204"/>
      <c r="AB2362" s="8">
        <v>5.6399999999999999E-2</v>
      </c>
      <c r="AC2362" s="204">
        <v>5.74E-2</v>
      </c>
      <c r="AD2362" s="8">
        <v>5.7700000000000001E-2</v>
      </c>
      <c r="AE2362" s="204">
        <v>5.8700000000000002E-2</v>
      </c>
      <c r="AF2362" s="8">
        <v>5.79E-2</v>
      </c>
      <c r="AG2362" s="204">
        <v>5.8900000000000001E-2</v>
      </c>
      <c r="AI2362" s="192" t="str">
        <f t="shared" si="631"/>
        <v/>
      </c>
      <c r="AJ2362" s="192" t="str">
        <f t="shared" si="632"/>
        <v/>
      </c>
      <c r="AK2362" s="192" t="str">
        <f t="shared" si="633"/>
        <v/>
      </c>
      <c r="AL2362" s="192" t="str">
        <f t="shared" si="634"/>
        <v/>
      </c>
      <c r="AM2362" s="192" t="str">
        <f t="shared" si="635"/>
        <v/>
      </c>
      <c r="AN2362" s="192" t="str">
        <f t="shared" si="636"/>
        <v/>
      </c>
      <c r="AO2362" s="193" t="str">
        <f t="shared" si="637"/>
        <v/>
      </c>
      <c r="AP2362" s="192" t="str">
        <f t="shared" si="638"/>
        <v/>
      </c>
      <c r="AQ2362" s="193">
        <f t="shared" si="639"/>
        <v>4.3200000000000002E-2</v>
      </c>
      <c r="AR2362" s="192">
        <f t="shared" si="640"/>
        <v>4.9000000000000002E-2</v>
      </c>
      <c r="AS2362" s="192">
        <f t="shared" si="641"/>
        <v>5.21E-2</v>
      </c>
      <c r="AT2362" s="192">
        <f t="shared" si="642"/>
        <v>5.5300000000000002E-2</v>
      </c>
      <c r="AU2362" s="193" t="str">
        <f t="shared" si="643"/>
        <v/>
      </c>
      <c r="AV2362" s="194">
        <f t="shared" si="644"/>
        <v>5.6899999999999999E-2</v>
      </c>
      <c r="AW2362" s="193">
        <f t="shared" si="645"/>
        <v>5.8200000000000002E-2</v>
      </c>
      <c r="AX2362" s="193">
        <f t="shared" si="646"/>
        <v>5.8400000000000001E-2</v>
      </c>
      <c r="AZ2362" s="193">
        <f t="shared" si="630"/>
        <v>5.33E-2</v>
      </c>
    </row>
    <row r="2363" spans="1:52" s="5" customFormat="1" ht="11.25" x14ac:dyDescent="0.2">
      <c r="A2363" s="203">
        <v>41437</v>
      </c>
      <c r="B2363" s="11"/>
      <c r="C2363" s="11"/>
      <c r="D2363" s="15"/>
      <c r="E2363" s="204"/>
      <c r="F2363" s="8"/>
      <c r="G2363" s="8"/>
      <c r="H2363" s="15"/>
      <c r="I2363" s="204"/>
      <c r="J2363" s="8"/>
      <c r="K2363" s="8"/>
      <c r="L2363" s="15"/>
      <c r="M2363" s="204"/>
      <c r="N2363" s="8"/>
      <c r="O2363" s="8"/>
      <c r="P2363" s="15"/>
      <c r="Q2363" s="204"/>
      <c r="R2363" s="8">
        <v>4.1099999999999998E-2</v>
      </c>
      <c r="S2363" s="204">
        <v>4.1300000000000003E-2</v>
      </c>
      <c r="T2363" s="205">
        <v>4.7199999999999999E-2</v>
      </c>
      <c r="U2363" s="204">
        <v>4.7600000000000003E-2</v>
      </c>
      <c r="V2363" s="8">
        <v>5.0799999999999998E-2</v>
      </c>
      <c r="W2363" s="204">
        <v>5.1400000000000001E-2</v>
      </c>
      <c r="X2363" s="8">
        <v>5.2499999999999998E-2</v>
      </c>
      <c r="Y2363" s="204">
        <v>5.33E-2</v>
      </c>
      <c r="Z2363" s="8"/>
      <c r="AA2363" s="204"/>
      <c r="AB2363" s="8">
        <v>5.3900000000000003E-2</v>
      </c>
      <c r="AC2363" s="204">
        <v>5.4899999999999997E-2</v>
      </c>
      <c r="AD2363" s="8">
        <v>5.4800000000000001E-2</v>
      </c>
      <c r="AE2363" s="204">
        <v>5.5800000000000002E-2</v>
      </c>
      <c r="AF2363" s="8">
        <v>5.5E-2</v>
      </c>
      <c r="AG2363" s="204">
        <v>5.6000000000000001E-2</v>
      </c>
      <c r="AI2363" s="192" t="str">
        <f t="shared" si="631"/>
        <v/>
      </c>
      <c r="AJ2363" s="192" t="str">
        <f t="shared" si="632"/>
        <v/>
      </c>
      <c r="AK2363" s="192" t="str">
        <f t="shared" si="633"/>
        <v/>
      </c>
      <c r="AL2363" s="192" t="str">
        <f t="shared" si="634"/>
        <v/>
      </c>
      <c r="AM2363" s="192" t="str">
        <f t="shared" si="635"/>
        <v/>
      </c>
      <c r="AN2363" s="192" t="str">
        <f t="shared" si="636"/>
        <v/>
      </c>
      <c r="AO2363" s="193" t="str">
        <f t="shared" si="637"/>
        <v/>
      </c>
      <c r="AP2363" s="192" t="str">
        <f t="shared" si="638"/>
        <v/>
      </c>
      <c r="AQ2363" s="193">
        <f t="shared" si="639"/>
        <v>4.1200000000000001E-2</v>
      </c>
      <c r="AR2363" s="192">
        <f t="shared" si="640"/>
        <v>4.7399999999999998E-2</v>
      </c>
      <c r="AS2363" s="192">
        <f t="shared" si="641"/>
        <v>5.11E-2</v>
      </c>
      <c r="AT2363" s="192">
        <f t="shared" si="642"/>
        <v>5.2900000000000003E-2</v>
      </c>
      <c r="AU2363" s="193" t="str">
        <f t="shared" si="643"/>
        <v/>
      </c>
      <c r="AV2363" s="194">
        <f t="shared" si="644"/>
        <v>5.4400000000000004E-2</v>
      </c>
      <c r="AW2363" s="193">
        <f t="shared" si="645"/>
        <v>5.5300000000000002E-2</v>
      </c>
      <c r="AX2363" s="193">
        <f t="shared" si="646"/>
        <v>5.5500000000000001E-2</v>
      </c>
      <c r="AZ2363" s="193">
        <f t="shared" si="630"/>
        <v>5.1114285714285716E-2</v>
      </c>
    </row>
    <row r="2364" spans="1:52" s="5" customFormat="1" ht="11.25" x14ac:dyDescent="0.2">
      <c r="A2364" s="203">
        <v>41438</v>
      </c>
      <c r="B2364" s="11"/>
      <c r="C2364" s="11"/>
      <c r="D2364" s="15"/>
      <c r="E2364" s="204"/>
      <c r="F2364" s="8"/>
      <c r="G2364" s="8"/>
      <c r="H2364" s="15"/>
      <c r="I2364" s="204"/>
      <c r="J2364" s="8"/>
      <c r="K2364" s="8"/>
      <c r="L2364" s="15"/>
      <c r="M2364" s="204"/>
      <c r="N2364" s="8"/>
      <c r="O2364" s="8"/>
      <c r="P2364" s="15"/>
      <c r="Q2364" s="204"/>
      <c r="R2364" s="8">
        <v>4.2999999999999997E-2</v>
      </c>
      <c r="S2364" s="204">
        <v>4.3200000000000002E-2</v>
      </c>
      <c r="T2364" s="205">
        <v>4.8899999999999999E-2</v>
      </c>
      <c r="U2364" s="204">
        <v>4.9299999999999997E-2</v>
      </c>
      <c r="V2364" s="8">
        <v>5.2499999999999998E-2</v>
      </c>
      <c r="W2364" s="204">
        <v>5.3100000000000001E-2</v>
      </c>
      <c r="X2364" s="8">
        <v>5.3800000000000001E-2</v>
      </c>
      <c r="Y2364" s="204">
        <v>5.4600000000000003E-2</v>
      </c>
      <c r="Z2364" s="8"/>
      <c r="AA2364" s="204"/>
      <c r="AB2364" s="8">
        <v>5.5100000000000003E-2</v>
      </c>
      <c r="AC2364" s="204">
        <v>5.6099999999999997E-2</v>
      </c>
      <c r="AD2364" s="8">
        <v>5.57E-2</v>
      </c>
      <c r="AE2364" s="204">
        <v>5.67E-2</v>
      </c>
      <c r="AF2364" s="8">
        <v>5.5899999999999998E-2</v>
      </c>
      <c r="AG2364" s="204">
        <v>5.6899999999999999E-2</v>
      </c>
      <c r="AI2364" s="192" t="str">
        <f t="shared" si="631"/>
        <v/>
      </c>
      <c r="AJ2364" s="192" t="str">
        <f t="shared" si="632"/>
        <v/>
      </c>
      <c r="AK2364" s="192" t="str">
        <f t="shared" si="633"/>
        <v/>
      </c>
      <c r="AL2364" s="192" t="str">
        <f t="shared" si="634"/>
        <v/>
      </c>
      <c r="AM2364" s="192" t="str">
        <f t="shared" si="635"/>
        <v/>
      </c>
      <c r="AN2364" s="192" t="str">
        <f t="shared" si="636"/>
        <v/>
      </c>
      <c r="AO2364" s="193" t="str">
        <f t="shared" si="637"/>
        <v/>
      </c>
      <c r="AP2364" s="192" t="str">
        <f t="shared" si="638"/>
        <v/>
      </c>
      <c r="AQ2364" s="193">
        <f t="shared" si="639"/>
        <v>4.3099999999999999E-2</v>
      </c>
      <c r="AR2364" s="192">
        <f t="shared" si="640"/>
        <v>4.9099999999999998E-2</v>
      </c>
      <c r="AS2364" s="192">
        <f t="shared" si="641"/>
        <v>5.28E-2</v>
      </c>
      <c r="AT2364" s="192">
        <f t="shared" si="642"/>
        <v>5.4199999999999998E-2</v>
      </c>
      <c r="AU2364" s="193" t="str">
        <f t="shared" si="643"/>
        <v/>
      </c>
      <c r="AV2364" s="194">
        <f t="shared" si="644"/>
        <v>5.5599999999999997E-2</v>
      </c>
      <c r="AW2364" s="193">
        <f t="shared" si="645"/>
        <v>5.62E-2</v>
      </c>
      <c r="AX2364" s="193">
        <f t="shared" si="646"/>
        <v>5.6399999999999999E-2</v>
      </c>
      <c r="AZ2364" s="193">
        <f t="shared" si="630"/>
        <v>5.2485714285714295E-2</v>
      </c>
    </row>
    <row r="2365" spans="1:52" s="5" customFormat="1" ht="11.25" x14ac:dyDescent="0.2">
      <c r="A2365" s="203">
        <v>41439</v>
      </c>
      <c r="B2365" s="11"/>
      <c r="C2365" s="11"/>
      <c r="D2365" s="15"/>
      <c r="E2365" s="204"/>
      <c r="F2365" s="8"/>
      <c r="G2365" s="8"/>
      <c r="H2365" s="15"/>
      <c r="I2365" s="204"/>
      <c r="J2365" s="8"/>
      <c r="K2365" s="8"/>
      <c r="L2365" s="15"/>
      <c r="M2365" s="204"/>
      <c r="N2365" s="8"/>
      <c r="O2365" s="8"/>
      <c r="P2365" s="15"/>
      <c r="Q2365" s="204"/>
      <c r="R2365" s="8">
        <v>4.0500000000000001E-2</v>
      </c>
      <c r="S2365" s="204">
        <v>4.07E-2</v>
      </c>
      <c r="T2365" s="205">
        <v>4.6300000000000001E-2</v>
      </c>
      <c r="U2365" s="204">
        <v>4.6699999999999998E-2</v>
      </c>
      <c r="V2365" s="8">
        <v>5.0099999999999999E-2</v>
      </c>
      <c r="W2365" s="204">
        <v>5.0700000000000002E-2</v>
      </c>
      <c r="X2365" s="8">
        <v>5.1299999999999998E-2</v>
      </c>
      <c r="Y2365" s="204">
        <v>5.21E-2</v>
      </c>
      <c r="Z2365" s="8"/>
      <c r="AA2365" s="204"/>
      <c r="AB2365" s="8">
        <v>5.2499999999999998E-2</v>
      </c>
      <c r="AC2365" s="204">
        <v>5.3499999999999999E-2</v>
      </c>
      <c r="AD2365" s="8">
        <v>5.28E-2</v>
      </c>
      <c r="AE2365" s="204">
        <v>5.3800000000000001E-2</v>
      </c>
      <c r="AF2365" s="8">
        <v>5.2999999999999999E-2</v>
      </c>
      <c r="AG2365" s="204">
        <v>5.3999999999999999E-2</v>
      </c>
      <c r="AI2365" s="192" t="str">
        <f t="shared" si="631"/>
        <v/>
      </c>
      <c r="AJ2365" s="192" t="str">
        <f t="shared" si="632"/>
        <v/>
      </c>
      <c r="AK2365" s="192" t="str">
        <f t="shared" si="633"/>
        <v/>
      </c>
      <c r="AL2365" s="192" t="str">
        <f t="shared" si="634"/>
        <v/>
      </c>
      <c r="AM2365" s="192" t="str">
        <f t="shared" si="635"/>
        <v/>
      </c>
      <c r="AN2365" s="192" t="str">
        <f t="shared" si="636"/>
        <v/>
      </c>
      <c r="AO2365" s="193" t="str">
        <f t="shared" si="637"/>
        <v/>
      </c>
      <c r="AP2365" s="192" t="str">
        <f t="shared" si="638"/>
        <v/>
      </c>
      <c r="AQ2365" s="193">
        <f t="shared" si="639"/>
        <v>4.0599999999999997E-2</v>
      </c>
      <c r="AR2365" s="192">
        <f t="shared" si="640"/>
        <v>4.65E-2</v>
      </c>
      <c r="AS2365" s="192">
        <f t="shared" si="641"/>
        <v>5.04E-2</v>
      </c>
      <c r="AT2365" s="192">
        <f t="shared" si="642"/>
        <v>5.1699999999999996E-2</v>
      </c>
      <c r="AU2365" s="193" t="str">
        <f t="shared" si="643"/>
        <v/>
      </c>
      <c r="AV2365" s="194">
        <f t="shared" si="644"/>
        <v>5.2999999999999999E-2</v>
      </c>
      <c r="AW2365" s="193">
        <f t="shared" si="645"/>
        <v>5.33E-2</v>
      </c>
      <c r="AX2365" s="193">
        <f t="shared" si="646"/>
        <v>5.3499999999999999E-2</v>
      </c>
      <c r="AZ2365" s="193">
        <f t="shared" si="630"/>
        <v>4.9857142857142857E-2</v>
      </c>
    </row>
    <row r="2366" spans="1:52" s="5" customFormat="1" ht="11.25" x14ac:dyDescent="0.2">
      <c r="A2366" s="203">
        <v>41442</v>
      </c>
      <c r="B2366" s="11"/>
      <c r="C2366" s="11"/>
      <c r="D2366" s="15"/>
      <c r="E2366" s="204"/>
      <c r="F2366" s="8"/>
      <c r="G2366" s="8"/>
      <c r="H2366" s="15"/>
      <c r="I2366" s="204"/>
      <c r="J2366" s="8"/>
      <c r="K2366" s="8"/>
      <c r="L2366" s="15"/>
      <c r="M2366" s="204"/>
      <c r="N2366" s="8"/>
      <c r="O2366" s="8"/>
      <c r="P2366" s="15"/>
      <c r="Q2366" s="204"/>
      <c r="R2366" s="8">
        <v>4.1500000000000002E-2</v>
      </c>
      <c r="S2366" s="204">
        <v>4.1700000000000001E-2</v>
      </c>
      <c r="T2366" s="205">
        <v>4.7500000000000001E-2</v>
      </c>
      <c r="U2366" s="204">
        <v>4.7899999999999998E-2</v>
      </c>
      <c r="V2366" s="8">
        <v>5.11E-2</v>
      </c>
      <c r="W2366" s="204">
        <v>5.1700000000000003E-2</v>
      </c>
      <c r="X2366" s="8">
        <v>5.2299999999999999E-2</v>
      </c>
      <c r="Y2366" s="204">
        <v>5.3100000000000001E-2</v>
      </c>
      <c r="Z2366" s="8"/>
      <c r="AA2366" s="204"/>
      <c r="AB2366" s="8">
        <v>5.2999999999999999E-2</v>
      </c>
      <c r="AC2366" s="204">
        <v>5.3999999999999999E-2</v>
      </c>
      <c r="AD2366" s="8">
        <v>5.3199999999999997E-2</v>
      </c>
      <c r="AE2366" s="204">
        <v>5.4199999999999998E-2</v>
      </c>
      <c r="AF2366" s="8">
        <v>5.33E-2</v>
      </c>
      <c r="AG2366" s="204">
        <v>5.4300000000000001E-2</v>
      </c>
      <c r="AI2366" s="192" t="str">
        <f t="shared" si="631"/>
        <v/>
      </c>
      <c r="AJ2366" s="192" t="str">
        <f t="shared" si="632"/>
        <v/>
      </c>
      <c r="AK2366" s="192" t="str">
        <f t="shared" si="633"/>
        <v/>
      </c>
      <c r="AL2366" s="192" t="str">
        <f t="shared" si="634"/>
        <v/>
      </c>
      <c r="AM2366" s="192" t="str">
        <f t="shared" si="635"/>
        <v/>
      </c>
      <c r="AN2366" s="192" t="str">
        <f t="shared" si="636"/>
        <v/>
      </c>
      <c r="AO2366" s="193" t="str">
        <f t="shared" si="637"/>
        <v/>
      </c>
      <c r="AP2366" s="192" t="str">
        <f t="shared" si="638"/>
        <v/>
      </c>
      <c r="AQ2366" s="193">
        <f t="shared" si="639"/>
        <v>4.1599999999999998E-2</v>
      </c>
      <c r="AR2366" s="192">
        <f t="shared" si="640"/>
        <v>4.7699999999999999E-2</v>
      </c>
      <c r="AS2366" s="192">
        <f t="shared" si="641"/>
        <v>5.1400000000000001E-2</v>
      </c>
      <c r="AT2366" s="192">
        <f t="shared" si="642"/>
        <v>5.2699999999999997E-2</v>
      </c>
      <c r="AU2366" s="193" t="str">
        <f t="shared" si="643"/>
        <v/>
      </c>
      <c r="AV2366" s="194">
        <f t="shared" si="644"/>
        <v>5.3499999999999999E-2</v>
      </c>
      <c r="AW2366" s="193">
        <f t="shared" si="645"/>
        <v>5.3699999999999998E-2</v>
      </c>
      <c r="AX2366" s="193">
        <f t="shared" si="646"/>
        <v>5.3800000000000001E-2</v>
      </c>
      <c r="AZ2366" s="193">
        <f t="shared" si="630"/>
        <v>5.0628571428571426E-2</v>
      </c>
    </row>
    <row r="2367" spans="1:52" s="5" customFormat="1" ht="11.25" x14ac:dyDescent="0.2">
      <c r="A2367" s="203">
        <v>41443</v>
      </c>
      <c r="B2367" s="11"/>
      <c r="C2367" s="11"/>
      <c r="D2367" s="15"/>
      <c r="E2367" s="204"/>
      <c r="F2367" s="8"/>
      <c r="G2367" s="8"/>
      <c r="H2367" s="15"/>
      <c r="I2367" s="204"/>
      <c r="J2367" s="8"/>
      <c r="K2367" s="8"/>
      <c r="L2367" s="15"/>
      <c r="M2367" s="204"/>
      <c r="N2367" s="8"/>
      <c r="O2367" s="8"/>
      <c r="P2367" s="15"/>
      <c r="Q2367" s="204"/>
      <c r="R2367" s="8">
        <v>4.7E-2</v>
      </c>
      <c r="S2367" s="204">
        <v>4.7199999999999999E-2</v>
      </c>
      <c r="T2367" s="205">
        <v>5.2699999999999997E-2</v>
      </c>
      <c r="U2367" s="204">
        <v>5.3100000000000001E-2</v>
      </c>
      <c r="V2367" s="8">
        <v>5.4699999999999999E-2</v>
      </c>
      <c r="W2367" s="204">
        <v>5.5300000000000002E-2</v>
      </c>
      <c r="X2367" s="8">
        <v>5.4600000000000003E-2</v>
      </c>
      <c r="Y2367" s="204">
        <v>5.5399999999999998E-2</v>
      </c>
      <c r="Z2367" s="8"/>
      <c r="AA2367" s="204"/>
      <c r="AB2367" s="8">
        <v>5.5300000000000002E-2</v>
      </c>
      <c r="AC2367" s="204">
        <v>5.6300000000000003E-2</v>
      </c>
      <c r="AD2367" s="8">
        <v>5.5500000000000001E-2</v>
      </c>
      <c r="AE2367" s="204">
        <v>5.6500000000000002E-2</v>
      </c>
      <c r="AF2367" s="8">
        <v>5.57E-2</v>
      </c>
      <c r="AG2367" s="204">
        <v>5.67E-2</v>
      </c>
      <c r="AI2367" s="192" t="str">
        <f t="shared" si="631"/>
        <v/>
      </c>
      <c r="AJ2367" s="192" t="str">
        <f t="shared" si="632"/>
        <v/>
      </c>
      <c r="AK2367" s="192" t="str">
        <f t="shared" si="633"/>
        <v/>
      </c>
      <c r="AL2367" s="192" t="str">
        <f t="shared" si="634"/>
        <v/>
      </c>
      <c r="AM2367" s="192" t="str">
        <f t="shared" si="635"/>
        <v/>
      </c>
      <c r="AN2367" s="192" t="str">
        <f t="shared" si="636"/>
        <v/>
      </c>
      <c r="AO2367" s="193" t="str">
        <f t="shared" si="637"/>
        <v/>
      </c>
      <c r="AP2367" s="192" t="str">
        <f t="shared" si="638"/>
        <v/>
      </c>
      <c r="AQ2367" s="193">
        <f t="shared" si="639"/>
        <v>4.7100000000000003E-2</v>
      </c>
      <c r="AR2367" s="192">
        <f t="shared" si="640"/>
        <v>5.2900000000000003E-2</v>
      </c>
      <c r="AS2367" s="192">
        <f t="shared" si="641"/>
        <v>5.5E-2</v>
      </c>
      <c r="AT2367" s="192">
        <f t="shared" si="642"/>
        <v>5.5E-2</v>
      </c>
      <c r="AU2367" s="193" t="str">
        <f t="shared" si="643"/>
        <v/>
      </c>
      <c r="AV2367" s="194">
        <f t="shared" si="644"/>
        <v>5.5800000000000002E-2</v>
      </c>
      <c r="AW2367" s="193">
        <f t="shared" si="645"/>
        <v>5.6000000000000001E-2</v>
      </c>
      <c r="AX2367" s="193">
        <f t="shared" si="646"/>
        <v>5.62E-2</v>
      </c>
      <c r="AZ2367" s="193">
        <f t="shared" si="630"/>
        <v>5.3999999999999999E-2</v>
      </c>
    </row>
    <row r="2368" spans="1:52" s="5" customFormat="1" ht="11.25" x14ac:dyDescent="0.2">
      <c r="A2368" s="203">
        <v>41444</v>
      </c>
      <c r="B2368" s="11"/>
      <c r="C2368" s="11"/>
      <c r="D2368" s="15"/>
      <c r="E2368" s="204"/>
      <c r="F2368" s="8"/>
      <c r="G2368" s="8"/>
      <c r="H2368" s="15"/>
      <c r="I2368" s="204"/>
      <c r="J2368" s="8"/>
      <c r="K2368" s="8"/>
      <c r="L2368" s="15"/>
      <c r="M2368" s="204"/>
      <c r="N2368" s="8"/>
      <c r="O2368" s="8"/>
      <c r="P2368" s="15"/>
      <c r="Q2368" s="204"/>
      <c r="R2368" s="8">
        <v>4.8399999999999999E-2</v>
      </c>
      <c r="S2368" s="204">
        <v>4.8599999999999997E-2</v>
      </c>
      <c r="T2368" s="205">
        <v>5.4100000000000002E-2</v>
      </c>
      <c r="U2368" s="204">
        <v>5.45E-2</v>
      </c>
      <c r="V2368" s="8">
        <v>5.5100000000000003E-2</v>
      </c>
      <c r="W2368" s="204">
        <v>5.57E-2</v>
      </c>
      <c r="X2368" s="8">
        <v>5.5100000000000003E-2</v>
      </c>
      <c r="Y2368" s="204">
        <v>5.5899999999999998E-2</v>
      </c>
      <c r="Z2368" s="8"/>
      <c r="AA2368" s="204"/>
      <c r="AB2368" s="8">
        <v>5.5599999999999997E-2</v>
      </c>
      <c r="AC2368" s="204">
        <v>5.6599999999999998E-2</v>
      </c>
      <c r="AD2368" s="8">
        <v>5.5800000000000002E-2</v>
      </c>
      <c r="AE2368" s="204">
        <v>5.6800000000000003E-2</v>
      </c>
      <c r="AF2368" s="8">
        <v>5.5899999999999998E-2</v>
      </c>
      <c r="AG2368" s="204">
        <v>5.6899999999999999E-2</v>
      </c>
      <c r="AI2368" s="192" t="str">
        <f t="shared" si="631"/>
        <v/>
      </c>
      <c r="AJ2368" s="192" t="str">
        <f t="shared" si="632"/>
        <v/>
      </c>
      <c r="AK2368" s="192" t="str">
        <f t="shared" si="633"/>
        <v/>
      </c>
      <c r="AL2368" s="192" t="str">
        <f t="shared" si="634"/>
        <v/>
      </c>
      <c r="AM2368" s="192" t="str">
        <f t="shared" si="635"/>
        <v/>
      </c>
      <c r="AN2368" s="192" t="str">
        <f t="shared" si="636"/>
        <v/>
      </c>
      <c r="AO2368" s="193" t="str">
        <f t="shared" si="637"/>
        <v/>
      </c>
      <c r="AP2368" s="192" t="str">
        <f t="shared" si="638"/>
        <v/>
      </c>
      <c r="AQ2368" s="193">
        <f t="shared" si="639"/>
        <v>4.8500000000000001E-2</v>
      </c>
      <c r="AR2368" s="192">
        <f t="shared" si="640"/>
        <v>5.4300000000000001E-2</v>
      </c>
      <c r="AS2368" s="192">
        <f t="shared" si="641"/>
        <v>5.5400000000000005E-2</v>
      </c>
      <c r="AT2368" s="192">
        <f t="shared" si="642"/>
        <v>5.5500000000000001E-2</v>
      </c>
      <c r="AU2368" s="193" t="str">
        <f t="shared" si="643"/>
        <v/>
      </c>
      <c r="AV2368" s="194">
        <f t="shared" si="644"/>
        <v>5.6099999999999997E-2</v>
      </c>
      <c r="AW2368" s="193">
        <f t="shared" si="645"/>
        <v>5.6300000000000003E-2</v>
      </c>
      <c r="AX2368" s="193">
        <f t="shared" si="646"/>
        <v>5.6399999999999999E-2</v>
      </c>
      <c r="AZ2368" s="193">
        <f t="shared" si="630"/>
        <v>5.4642857142857146E-2</v>
      </c>
    </row>
    <row r="2369" spans="1:52" s="5" customFormat="1" ht="11.25" x14ac:dyDescent="0.2">
      <c r="A2369" s="203">
        <v>41445</v>
      </c>
      <c r="B2369" s="11"/>
      <c r="C2369" s="11"/>
      <c r="D2369" s="15"/>
      <c r="E2369" s="204"/>
      <c r="F2369" s="8"/>
      <c r="G2369" s="8"/>
      <c r="H2369" s="15"/>
      <c r="I2369" s="204"/>
      <c r="J2369" s="8"/>
      <c r="K2369" s="8"/>
      <c r="L2369" s="15"/>
      <c r="M2369" s="204"/>
      <c r="N2369" s="8"/>
      <c r="O2369" s="8"/>
      <c r="P2369" s="15"/>
      <c r="Q2369" s="204"/>
      <c r="R2369" s="8">
        <v>0.05</v>
      </c>
      <c r="S2369" s="204">
        <v>5.0200000000000002E-2</v>
      </c>
      <c r="T2369" s="205">
        <v>5.62E-2</v>
      </c>
      <c r="U2369" s="204">
        <v>5.6599999999999998E-2</v>
      </c>
      <c r="V2369" s="8">
        <v>5.7599999999999998E-2</v>
      </c>
      <c r="W2369" s="204">
        <v>5.8200000000000002E-2</v>
      </c>
      <c r="X2369" s="8">
        <v>5.7700000000000001E-2</v>
      </c>
      <c r="Y2369" s="204">
        <v>5.8500000000000003E-2</v>
      </c>
      <c r="Z2369" s="8"/>
      <c r="AA2369" s="204"/>
      <c r="AB2369" s="8">
        <v>5.7799999999999997E-2</v>
      </c>
      <c r="AC2369" s="204">
        <v>5.8799999999999998E-2</v>
      </c>
      <c r="AD2369" s="8">
        <v>5.8000000000000003E-2</v>
      </c>
      <c r="AE2369" s="204">
        <v>5.8999999999999997E-2</v>
      </c>
      <c r="AF2369" s="8">
        <v>5.8799999999999998E-2</v>
      </c>
      <c r="AG2369" s="204">
        <v>5.9799999999999999E-2</v>
      </c>
      <c r="AI2369" s="192" t="str">
        <f t="shared" si="631"/>
        <v/>
      </c>
      <c r="AJ2369" s="192" t="str">
        <f t="shared" si="632"/>
        <v/>
      </c>
      <c r="AK2369" s="192" t="str">
        <f t="shared" si="633"/>
        <v/>
      </c>
      <c r="AL2369" s="192" t="str">
        <f t="shared" si="634"/>
        <v/>
      </c>
      <c r="AM2369" s="192" t="str">
        <f t="shared" si="635"/>
        <v/>
      </c>
      <c r="AN2369" s="192" t="str">
        <f t="shared" si="636"/>
        <v/>
      </c>
      <c r="AO2369" s="193" t="str">
        <f t="shared" si="637"/>
        <v/>
      </c>
      <c r="AP2369" s="192" t="str">
        <f t="shared" si="638"/>
        <v/>
      </c>
      <c r="AQ2369" s="193">
        <f t="shared" si="639"/>
        <v>5.0100000000000006E-2</v>
      </c>
      <c r="AR2369" s="192">
        <f t="shared" si="640"/>
        <v>5.6399999999999999E-2</v>
      </c>
      <c r="AS2369" s="192">
        <f t="shared" si="641"/>
        <v>5.79E-2</v>
      </c>
      <c r="AT2369" s="192">
        <f t="shared" si="642"/>
        <v>5.8099999999999999E-2</v>
      </c>
      <c r="AU2369" s="193" t="str">
        <f t="shared" si="643"/>
        <v/>
      </c>
      <c r="AV2369" s="194">
        <f t="shared" si="644"/>
        <v>5.8299999999999998E-2</v>
      </c>
      <c r="AW2369" s="193">
        <f t="shared" si="645"/>
        <v>5.8499999999999996E-2</v>
      </c>
      <c r="AX2369" s="193">
        <f t="shared" si="646"/>
        <v>5.9299999999999999E-2</v>
      </c>
      <c r="AZ2369" s="193">
        <f t="shared" si="630"/>
        <v>5.6942857142857149E-2</v>
      </c>
    </row>
    <row r="2370" spans="1:52" s="5" customFormat="1" ht="11.25" x14ac:dyDescent="0.2">
      <c r="A2370" s="203">
        <v>41446</v>
      </c>
      <c r="B2370" s="11"/>
      <c r="C2370" s="11"/>
      <c r="D2370" s="15"/>
      <c r="E2370" s="204"/>
      <c r="F2370" s="8"/>
      <c r="G2370" s="8"/>
      <c r="H2370" s="15"/>
      <c r="I2370" s="204"/>
      <c r="J2370" s="8"/>
      <c r="K2370" s="8"/>
      <c r="L2370" s="15"/>
      <c r="M2370" s="204"/>
      <c r="N2370" s="8"/>
      <c r="O2370" s="8"/>
      <c r="P2370" s="15"/>
      <c r="Q2370" s="204"/>
      <c r="R2370" s="8">
        <v>4.8500000000000001E-2</v>
      </c>
      <c r="S2370" s="204">
        <v>4.87E-2</v>
      </c>
      <c r="T2370" s="205">
        <v>5.4300000000000001E-2</v>
      </c>
      <c r="U2370" s="204">
        <v>5.4699999999999999E-2</v>
      </c>
      <c r="V2370" s="8">
        <v>5.4300000000000001E-2</v>
      </c>
      <c r="W2370" s="204">
        <v>5.4899999999999997E-2</v>
      </c>
      <c r="X2370" s="8">
        <v>5.4899999999999997E-2</v>
      </c>
      <c r="Y2370" s="204">
        <v>5.57E-2</v>
      </c>
      <c r="Z2370" s="8"/>
      <c r="AA2370" s="204"/>
      <c r="AB2370" s="8">
        <v>5.45E-2</v>
      </c>
      <c r="AC2370" s="204">
        <v>5.5500000000000001E-2</v>
      </c>
      <c r="AD2370" s="8">
        <v>5.4300000000000001E-2</v>
      </c>
      <c r="AE2370" s="204">
        <v>5.5300000000000002E-2</v>
      </c>
      <c r="AF2370" s="8">
        <v>5.3999999999999999E-2</v>
      </c>
      <c r="AG2370" s="204">
        <v>5.5E-2</v>
      </c>
      <c r="AI2370" s="192" t="str">
        <f t="shared" si="631"/>
        <v/>
      </c>
      <c r="AJ2370" s="192" t="str">
        <f t="shared" si="632"/>
        <v/>
      </c>
      <c r="AK2370" s="192" t="str">
        <f t="shared" si="633"/>
        <v/>
      </c>
      <c r="AL2370" s="192" t="str">
        <f t="shared" si="634"/>
        <v/>
      </c>
      <c r="AM2370" s="192" t="str">
        <f t="shared" si="635"/>
        <v/>
      </c>
      <c r="AN2370" s="192" t="str">
        <f t="shared" si="636"/>
        <v/>
      </c>
      <c r="AO2370" s="193" t="str">
        <f t="shared" si="637"/>
        <v/>
      </c>
      <c r="AP2370" s="192" t="str">
        <f t="shared" si="638"/>
        <v/>
      </c>
      <c r="AQ2370" s="193">
        <f t="shared" si="639"/>
        <v>4.8600000000000004E-2</v>
      </c>
      <c r="AR2370" s="192">
        <f t="shared" si="640"/>
        <v>5.45E-2</v>
      </c>
      <c r="AS2370" s="192">
        <f t="shared" si="641"/>
        <v>5.4599999999999996E-2</v>
      </c>
      <c r="AT2370" s="192">
        <f t="shared" si="642"/>
        <v>5.5300000000000002E-2</v>
      </c>
      <c r="AU2370" s="193" t="str">
        <f t="shared" si="643"/>
        <v/>
      </c>
      <c r="AV2370" s="194">
        <f t="shared" si="644"/>
        <v>5.5E-2</v>
      </c>
      <c r="AW2370" s="193">
        <f t="shared" si="645"/>
        <v>5.4800000000000001E-2</v>
      </c>
      <c r="AX2370" s="193">
        <f t="shared" si="646"/>
        <v>5.45E-2</v>
      </c>
      <c r="AZ2370" s="193">
        <f t="shared" si="630"/>
        <v>5.3900000000000003E-2</v>
      </c>
    </row>
    <row r="2371" spans="1:52" s="5" customFormat="1" ht="11.25" x14ac:dyDescent="0.2">
      <c r="A2371" s="203">
        <v>41449</v>
      </c>
      <c r="B2371" s="11"/>
      <c r="C2371" s="11"/>
      <c r="D2371" s="15"/>
      <c r="E2371" s="204"/>
      <c r="F2371" s="8"/>
      <c r="G2371" s="8"/>
      <c r="H2371" s="15"/>
      <c r="I2371" s="204"/>
      <c r="J2371" s="8"/>
      <c r="K2371" s="8"/>
      <c r="L2371" s="15"/>
      <c r="M2371" s="204"/>
      <c r="N2371" s="8"/>
      <c r="O2371" s="8"/>
      <c r="P2371" s="15"/>
      <c r="Q2371" s="204"/>
      <c r="R2371" s="8">
        <v>4.9000000000000002E-2</v>
      </c>
      <c r="S2371" s="204">
        <v>4.9200000000000001E-2</v>
      </c>
      <c r="T2371" s="205">
        <v>5.4699999999999999E-2</v>
      </c>
      <c r="U2371" s="204">
        <v>5.5100000000000003E-2</v>
      </c>
      <c r="V2371" s="8">
        <v>5.4399999999999997E-2</v>
      </c>
      <c r="W2371" s="204">
        <v>5.5E-2</v>
      </c>
      <c r="X2371" s="8">
        <v>5.5E-2</v>
      </c>
      <c r="Y2371" s="204">
        <v>5.5800000000000002E-2</v>
      </c>
      <c r="Z2371" s="8"/>
      <c r="AA2371" s="204"/>
      <c r="AB2371" s="8">
        <v>5.5599999999999997E-2</v>
      </c>
      <c r="AC2371" s="204">
        <v>5.6599999999999998E-2</v>
      </c>
      <c r="AD2371" s="8">
        <v>5.6000000000000001E-2</v>
      </c>
      <c r="AE2371" s="204">
        <v>5.7000000000000002E-2</v>
      </c>
      <c r="AF2371" s="8">
        <v>5.6000000000000001E-2</v>
      </c>
      <c r="AG2371" s="204">
        <v>5.7000000000000002E-2</v>
      </c>
      <c r="AI2371" s="192" t="str">
        <f t="shared" si="631"/>
        <v/>
      </c>
      <c r="AJ2371" s="192" t="str">
        <f t="shared" si="632"/>
        <v/>
      </c>
      <c r="AK2371" s="192" t="str">
        <f t="shared" si="633"/>
        <v/>
      </c>
      <c r="AL2371" s="192" t="str">
        <f t="shared" si="634"/>
        <v/>
      </c>
      <c r="AM2371" s="192" t="str">
        <f t="shared" si="635"/>
        <v/>
      </c>
      <c r="AN2371" s="192" t="str">
        <f t="shared" si="636"/>
        <v/>
      </c>
      <c r="AO2371" s="193" t="str">
        <f t="shared" si="637"/>
        <v/>
      </c>
      <c r="AP2371" s="192" t="str">
        <f t="shared" si="638"/>
        <v/>
      </c>
      <c r="AQ2371" s="193">
        <f t="shared" si="639"/>
        <v>4.9100000000000005E-2</v>
      </c>
      <c r="AR2371" s="192">
        <f t="shared" si="640"/>
        <v>5.4900000000000004E-2</v>
      </c>
      <c r="AS2371" s="192">
        <f t="shared" si="641"/>
        <v>5.4699999999999999E-2</v>
      </c>
      <c r="AT2371" s="192">
        <f t="shared" si="642"/>
        <v>5.5400000000000005E-2</v>
      </c>
      <c r="AU2371" s="193" t="str">
        <f t="shared" si="643"/>
        <v/>
      </c>
      <c r="AV2371" s="194">
        <f t="shared" si="644"/>
        <v>5.6099999999999997E-2</v>
      </c>
      <c r="AW2371" s="193">
        <f t="shared" si="645"/>
        <v>5.6500000000000002E-2</v>
      </c>
      <c r="AX2371" s="193">
        <f t="shared" si="646"/>
        <v>5.6500000000000002E-2</v>
      </c>
      <c r="AZ2371" s="193">
        <f t="shared" si="630"/>
        <v>5.4742857142857142E-2</v>
      </c>
    </row>
    <row r="2372" spans="1:52" s="5" customFormat="1" ht="11.25" x14ac:dyDescent="0.2">
      <c r="A2372" s="203">
        <v>41450</v>
      </c>
      <c r="B2372" s="11"/>
      <c r="C2372" s="11"/>
      <c r="D2372" s="15"/>
      <c r="E2372" s="204"/>
      <c r="F2372" s="8"/>
      <c r="G2372" s="8"/>
      <c r="H2372" s="15"/>
      <c r="I2372" s="204"/>
      <c r="J2372" s="8"/>
      <c r="K2372" s="8"/>
      <c r="L2372" s="15"/>
      <c r="M2372" s="204"/>
      <c r="N2372" s="8"/>
      <c r="O2372" s="8"/>
      <c r="P2372" s="15"/>
      <c r="Q2372" s="204"/>
      <c r="R2372" s="8">
        <v>4.3900000000000002E-2</v>
      </c>
      <c r="S2372" s="204">
        <v>4.41E-2</v>
      </c>
      <c r="T2372" s="205">
        <v>5.04E-2</v>
      </c>
      <c r="U2372" s="204">
        <v>5.0799999999999998E-2</v>
      </c>
      <c r="V2372" s="8">
        <v>5.1499999999999997E-2</v>
      </c>
      <c r="W2372" s="204">
        <v>5.21E-2</v>
      </c>
      <c r="X2372" s="8">
        <v>5.16E-2</v>
      </c>
      <c r="Y2372" s="204">
        <v>5.2400000000000002E-2</v>
      </c>
      <c r="Z2372" s="8"/>
      <c r="AA2372" s="204"/>
      <c r="AB2372" s="8">
        <v>5.3499999999999999E-2</v>
      </c>
      <c r="AC2372" s="204">
        <v>5.45E-2</v>
      </c>
      <c r="AD2372" s="8">
        <v>5.3999999999999999E-2</v>
      </c>
      <c r="AE2372" s="204">
        <v>5.5E-2</v>
      </c>
      <c r="AF2372" s="8">
        <v>5.3999999999999999E-2</v>
      </c>
      <c r="AG2372" s="204">
        <v>5.5E-2</v>
      </c>
      <c r="AI2372" s="192" t="str">
        <f t="shared" si="631"/>
        <v/>
      </c>
      <c r="AJ2372" s="192" t="str">
        <f t="shared" si="632"/>
        <v/>
      </c>
      <c r="AK2372" s="192" t="str">
        <f t="shared" si="633"/>
        <v/>
      </c>
      <c r="AL2372" s="192" t="str">
        <f t="shared" si="634"/>
        <v/>
      </c>
      <c r="AM2372" s="192" t="str">
        <f t="shared" si="635"/>
        <v/>
      </c>
      <c r="AN2372" s="192" t="str">
        <f t="shared" si="636"/>
        <v/>
      </c>
      <c r="AO2372" s="193" t="str">
        <f t="shared" si="637"/>
        <v/>
      </c>
      <c r="AP2372" s="192" t="str">
        <f t="shared" si="638"/>
        <v/>
      </c>
      <c r="AQ2372" s="193">
        <f t="shared" si="639"/>
        <v>4.3999999999999997E-2</v>
      </c>
      <c r="AR2372" s="192">
        <f t="shared" si="640"/>
        <v>5.0599999999999999E-2</v>
      </c>
      <c r="AS2372" s="192">
        <f t="shared" si="641"/>
        <v>5.1799999999999999E-2</v>
      </c>
      <c r="AT2372" s="192">
        <f t="shared" si="642"/>
        <v>5.2000000000000005E-2</v>
      </c>
      <c r="AU2372" s="193" t="str">
        <f t="shared" si="643"/>
        <v/>
      </c>
      <c r="AV2372" s="194">
        <f t="shared" si="644"/>
        <v>5.3999999999999999E-2</v>
      </c>
      <c r="AW2372" s="193">
        <f t="shared" si="645"/>
        <v>5.45E-2</v>
      </c>
      <c r="AX2372" s="193">
        <f t="shared" si="646"/>
        <v>5.45E-2</v>
      </c>
      <c r="AZ2372" s="193">
        <f t="shared" si="630"/>
        <v>5.162857142857142E-2</v>
      </c>
    </row>
    <row r="2373" spans="1:52" s="5" customFormat="1" ht="11.25" x14ac:dyDescent="0.2">
      <c r="A2373" s="203">
        <v>41451</v>
      </c>
      <c r="B2373" s="11"/>
      <c r="C2373" s="11"/>
      <c r="D2373" s="15"/>
      <c r="E2373" s="204"/>
      <c r="F2373" s="8"/>
      <c r="G2373" s="8"/>
      <c r="H2373" s="15"/>
      <c r="I2373" s="204"/>
      <c r="J2373" s="8"/>
      <c r="K2373" s="8"/>
      <c r="L2373" s="15"/>
      <c r="M2373" s="204"/>
      <c r="N2373" s="8"/>
      <c r="O2373" s="8"/>
      <c r="P2373" s="15"/>
      <c r="Q2373" s="204"/>
      <c r="R2373" s="8">
        <v>4.2099999999999999E-2</v>
      </c>
      <c r="S2373" s="204">
        <v>4.2299999999999997E-2</v>
      </c>
      <c r="T2373" s="205">
        <v>4.8399999999999999E-2</v>
      </c>
      <c r="U2373" s="204">
        <v>4.8800000000000003E-2</v>
      </c>
      <c r="V2373" s="8">
        <v>4.9799999999999997E-2</v>
      </c>
      <c r="W2373" s="204">
        <v>5.04E-2</v>
      </c>
      <c r="X2373" s="8">
        <v>5.1400000000000001E-2</v>
      </c>
      <c r="Y2373" s="204">
        <v>5.2200000000000003E-2</v>
      </c>
      <c r="Z2373" s="8"/>
      <c r="AA2373" s="204"/>
      <c r="AB2373" s="8">
        <v>5.2900000000000003E-2</v>
      </c>
      <c r="AC2373" s="204">
        <v>5.3900000000000003E-2</v>
      </c>
      <c r="AD2373" s="8">
        <v>5.3400000000000003E-2</v>
      </c>
      <c r="AE2373" s="204">
        <v>5.4399999999999997E-2</v>
      </c>
      <c r="AF2373" s="8">
        <v>5.3499999999999999E-2</v>
      </c>
      <c r="AG2373" s="204">
        <v>5.45E-2</v>
      </c>
      <c r="AI2373" s="192" t="str">
        <f t="shared" si="631"/>
        <v/>
      </c>
      <c r="AJ2373" s="192" t="str">
        <f t="shared" si="632"/>
        <v/>
      </c>
      <c r="AK2373" s="192" t="str">
        <f t="shared" si="633"/>
        <v/>
      </c>
      <c r="AL2373" s="192" t="str">
        <f t="shared" si="634"/>
        <v/>
      </c>
      <c r="AM2373" s="192" t="str">
        <f t="shared" si="635"/>
        <v/>
      </c>
      <c r="AN2373" s="192" t="str">
        <f t="shared" si="636"/>
        <v/>
      </c>
      <c r="AO2373" s="193" t="str">
        <f t="shared" si="637"/>
        <v/>
      </c>
      <c r="AP2373" s="192" t="str">
        <f t="shared" si="638"/>
        <v/>
      </c>
      <c r="AQ2373" s="193">
        <f t="shared" si="639"/>
        <v>4.2200000000000001E-2</v>
      </c>
      <c r="AR2373" s="192">
        <f t="shared" si="640"/>
        <v>4.8600000000000004E-2</v>
      </c>
      <c r="AS2373" s="192">
        <f t="shared" si="641"/>
        <v>5.0099999999999999E-2</v>
      </c>
      <c r="AT2373" s="192">
        <f t="shared" si="642"/>
        <v>5.1799999999999999E-2</v>
      </c>
      <c r="AU2373" s="193" t="str">
        <f t="shared" si="643"/>
        <v/>
      </c>
      <c r="AV2373" s="194">
        <f t="shared" si="644"/>
        <v>5.3400000000000003E-2</v>
      </c>
      <c r="AW2373" s="193">
        <f t="shared" si="645"/>
        <v>5.3900000000000003E-2</v>
      </c>
      <c r="AX2373" s="193">
        <f t="shared" si="646"/>
        <v>5.3999999999999999E-2</v>
      </c>
      <c r="AZ2373" s="193">
        <f t="shared" si="630"/>
        <v>5.0571428571428566E-2</v>
      </c>
    </row>
    <row r="2374" spans="1:52" s="5" customFormat="1" ht="11.25" x14ac:dyDescent="0.2">
      <c r="A2374" s="203">
        <v>41452</v>
      </c>
      <c r="B2374" s="11"/>
      <c r="C2374" s="11"/>
      <c r="D2374" s="15"/>
      <c r="E2374" s="204"/>
      <c r="F2374" s="8"/>
      <c r="G2374" s="8"/>
      <c r="H2374" s="15"/>
      <c r="I2374" s="204"/>
      <c r="J2374" s="8"/>
      <c r="K2374" s="8"/>
      <c r="L2374" s="15"/>
      <c r="M2374" s="204"/>
      <c r="N2374" s="8"/>
      <c r="O2374" s="8"/>
      <c r="P2374" s="15"/>
      <c r="Q2374" s="204"/>
      <c r="R2374" s="8">
        <v>4.1700000000000001E-2</v>
      </c>
      <c r="S2374" s="204">
        <v>4.19E-2</v>
      </c>
      <c r="T2374" s="205">
        <v>4.8500000000000001E-2</v>
      </c>
      <c r="U2374" s="204">
        <v>4.8899999999999999E-2</v>
      </c>
      <c r="V2374" s="8">
        <v>5.0299999999999997E-2</v>
      </c>
      <c r="W2374" s="204">
        <v>5.0900000000000001E-2</v>
      </c>
      <c r="X2374" s="8">
        <v>5.1400000000000001E-2</v>
      </c>
      <c r="Y2374" s="204">
        <v>5.2200000000000003E-2</v>
      </c>
      <c r="Z2374" s="8"/>
      <c r="AA2374" s="204"/>
      <c r="AB2374" s="8">
        <v>5.28E-2</v>
      </c>
      <c r="AC2374" s="204">
        <v>5.3800000000000001E-2</v>
      </c>
      <c r="AD2374" s="8">
        <v>5.33E-2</v>
      </c>
      <c r="AE2374" s="204">
        <v>5.4300000000000001E-2</v>
      </c>
      <c r="AF2374" s="8">
        <v>5.3400000000000003E-2</v>
      </c>
      <c r="AG2374" s="204">
        <v>5.4399999999999997E-2</v>
      </c>
      <c r="AI2374" s="192" t="str">
        <f t="shared" si="631"/>
        <v/>
      </c>
      <c r="AJ2374" s="192" t="str">
        <f t="shared" si="632"/>
        <v/>
      </c>
      <c r="AK2374" s="192" t="str">
        <f t="shared" si="633"/>
        <v/>
      </c>
      <c r="AL2374" s="192" t="str">
        <f t="shared" si="634"/>
        <v/>
      </c>
      <c r="AM2374" s="192" t="str">
        <f t="shared" si="635"/>
        <v/>
      </c>
      <c r="AN2374" s="192" t="str">
        <f t="shared" si="636"/>
        <v/>
      </c>
      <c r="AO2374" s="193" t="str">
        <f t="shared" si="637"/>
        <v/>
      </c>
      <c r="AP2374" s="192" t="str">
        <f t="shared" si="638"/>
        <v/>
      </c>
      <c r="AQ2374" s="193">
        <f t="shared" si="639"/>
        <v>4.1800000000000004E-2</v>
      </c>
      <c r="AR2374" s="192">
        <f t="shared" si="640"/>
        <v>4.87E-2</v>
      </c>
      <c r="AS2374" s="192">
        <f t="shared" si="641"/>
        <v>5.0599999999999999E-2</v>
      </c>
      <c r="AT2374" s="192">
        <f t="shared" si="642"/>
        <v>5.1799999999999999E-2</v>
      </c>
      <c r="AU2374" s="193" t="str">
        <f t="shared" si="643"/>
        <v/>
      </c>
      <c r="AV2374" s="194">
        <f t="shared" si="644"/>
        <v>5.33E-2</v>
      </c>
      <c r="AW2374" s="193">
        <f t="shared" si="645"/>
        <v>5.3800000000000001E-2</v>
      </c>
      <c r="AX2374" s="193">
        <f t="shared" si="646"/>
        <v>5.3900000000000003E-2</v>
      </c>
      <c r="AZ2374" s="193">
        <f t="shared" si="630"/>
        <v>5.0557142857142863E-2</v>
      </c>
    </row>
    <row r="2375" spans="1:52" s="5" customFormat="1" ht="11.25" x14ac:dyDescent="0.2">
      <c r="A2375" s="203">
        <v>41453</v>
      </c>
      <c r="B2375" s="11"/>
      <c r="C2375" s="11"/>
      <c r="D2375" s="15"/>
      <c r="E2375" s="204"/>
      <c r="F2375" s="8"/>
      <c r="G2375" s="8"/>
      <c r="H2375" s="15"/>
      <c r="I2375" s="204"/>
      <c r="J2375" s="8"/>
      <c r="K2375" s="8"/>
      <c r="L2375" s="15"/>
      <c r="M2375" s="204"/>
      <c r="N2375" s="8"/>
      <c r="O2375" s="8"/>
      <c r="P2375" s="15"/>
      <c r="Q2375" s="204"/>
      <c r="R2375" s="8">
        <v>0.04</v>
      </c>
      <c r="S2375" s="204">
        <v>4.02E-2</v>
      </c>
      <c r="T2375" s="205">
        <v>4.7300000000000002E-2</v>
      </c>
      <c r="U2375" s="204">
        <v>4.7699999999999999E-2</v>
      </c>
      <c r="V2375" s="8">
        <v>4.9299999999999997E-2</v>
      </c>
      <c r="W2375" s="204">
        <v>4.99E-2</v>
      </c>
      <c r="X2375" s="8">
        <v>5.0500000000000003E-2</v>
      </c>
      <c r="Y2375" s="204">
        <v>5.1299999999999998E-2</v>
      </c>
      <c r="Z2375" s="8"/>
      <c r="AA2375" s="204"/>
      <c r="AB2375" s="8">
        <v>5.21E-2</v>
      </c>
      <c r="AC2375" s="204">
        <v>5.3100000000000001E-2</v>
      </c>
      <c r="AD2375" s="8">
        <v>5.2499999999999998E-2</v>
      </c>
      <c r="AE2375" s="204">
        <v>5.3499999999999999E-2</v>
      </c>
      <c r="AF2375" s="8">
        <v>5.2699999999999997E-2</v>
      </c>
      <c r="AG2375" s="204">
        <v>5.3699999999999998E-2</v>
      </c>
      <c r="AI2375" s="192" t="str">
        <f t="shared" si="631"/>
        <v/>
      </c>
      <c r="AJ2375" s="192" t="str">
        <f t="shared" si="632"/>
        <v/>
      </c>
      <c r="AK2375" s="192" t="str">
        <f t="shared" si="633"/>
        <v/>
      </c>
      <c r="AL2375" s="192" t="str">
        <f t="shared" si="634"/>
        <v/>
      </c>
      <c r="AM2375" s="192" t="str">
        <f t="shared" si="635"/>
        <v/>
      </c>
      <c r="AN2375" s="192" t="str">
        <f t="shared" si="636"/>
        <v/>
      </c>
      <c r="AO2375" s="193" t="str">
        <f t="shared" si="637"/>
        <v/>
      </c>
      <c r="AP2375" s="192" t="str">
        <f t="shared" si="638"/>
        <v/>
      </c>
      <c r="AQ2375" s="193">
        <f t="shared" si="639"/>
        <v>4.0099999999999997E-2</v>
      </c>
      <c r="AR2375" s="192">
        <f t="shared" si="640"/>
        <v>4.7500000000000001E-2</v>
      </c>
      <c r="AS2375" s="192">
        <f t="shared" si="641"/>
        <v>4.9599999999999998E-2</v>
      </c>
      <c r="AT2375" s="192">
        <f t="shared" si="642"/>
        <v>5.0900000000000001E-2</v>
      </c>
      <c r="AU2375" s="193" t="str">
        <f t="shared" si="643"/>
        <v/>
      </c>
      <c r="AV2375" s="194">
        <f t="shared" si="644"/>
        <v>5.2600000000000001E-2</v>
      </c>
      <c r="AW2375" s="193">
        <f t="shared" si="645"/>
        <v>5.2999999999999999E-2</v>
      </c>
      <c r="AX2375" s="193">
        <f t="shared" si="646"/>
        <v>5.3199999999999997E-2</v>
      </c>
      <c r="AZ2375" s="193">
        <f t="shared" si="630"/>
        <v>4.9557142857142855E-2</v>
      </c>
    </row>
    <row r="2376" spans="1:52" s="5" customFormat="1" ht="11.25" x14ac:dyDescent="0.2">
      <c r="A2376" s="203">
        <v>41456</v>
      </c>
      <c r="B2376" s="11"/>
      <c r="C2376" s="11"/>
      <c r="D2376" s="15"/>
      <c r="E2376" s="204"/>
      <c r="F2376" s="8"/>
      <c r="G2376" s="8"/>
      <c r="H2376" s="15"/>
      <c r="I2376" s="204"/>
      <c r="J2376" s="8"/>
      <c r="K2376" s="8"/>
      <c r="L2376" s="15"/>
      <c r="M2376" s="204"/>
      <c r="N2376" s="8"/>
      <c r="O2376" s="8"/>
      <c r="P2376" s="15"/>
      <c r="Q2376" s="204"/>
      <c r="R2376" s="8">
        <v>4.0899999999999999E-2</v>
      </c>
      <c r="S2376" s="204">
        <v>4.1099999999999998E-2</v>
      </c>
      <c r="T2376" s="205">
        <v>4.9099999999999998E-2</v>
      </c>
      <c r="U2376" s="204">
        <v>4.9500000000000002E-2</v>
      </c>
      <c r="V2376" s="8">
        <v>5.0999999999999997E-2</v>
      </c>
      <c r="W2376" s="204">
        <v>5.16E-2</v>
      </c>
      <c r="X2376" s="8">
        <v>5.1799999999999999E-2</v>
      </c>
      <c r="Y2376" s="204">
        <v>5.2600000000000001E-2</v>
      </c>
      <c r="Z2376" s="8"/>
      <c r="AA2376" s="204"/>
      <c r="AB2376" s="8">
        <v>5.3699999999999998E-2</v>
      </c>
      <c r="AC2376" s="204">
        <v>5.4699999999999999E-2</v>
      </c>
      <c r="AD2376" s="8">
        <v>5.4100000000000002E-2</v>
      </c>
      <c r="AE2376" s="204">
        <v>5.5100000000000003E-2</v>
      </c>
      <c r="AF2376" s="8">
        <v>5.4199999999999998E-2</v>
      </c>
      <c r="AG2376" s="204">
        <v>5.5199999999999999E-2</v>
      </c>
      <c r="AI2376" s="192" t="str">
        <f t="shared" si="631"/>
        <v/>
      </c>
      <c r="AJ2376" s="192" t="str">
        <f t="shared" si="632"/>
        <v/>
      </c>
      <c r="AK2376" s="192" t="str">
        <f t="shared" si="633"/>
        <v/>
      </c>
      <c r="AL2376" s="192" t="str">
        <f t="shared" si="634"/>
        <v/>
      </c>
      <c r="AM2376" s="192" t="str">
        <f t="shared" si="635"/>
        <v/>
      </c>
      <c r="AN2376" s="192" t="str">
        <f t="shared" si="636"/>
        <v/>
      </c>
      <c r="AO2376" s="193" t="str">
        <f t="shared" si="637"/>
        <v/>
      </c>
      <c r="AP2376" s="192" t="str">
        <f t="shared" si="638"/>
        <v/>
      </c>
      <c r="AQ2376" s="193">
        <f t="shared" si="639"/>
        <v>4.0999999999999995E-2</v>
      </c>
      <c r="AR2376" s="192">
        <f t="shared" si="640"/>
        <v>4.9299999999999997E-2</v>
      </c>
      <c r="AS2376" s="192">
        <f t="shared" si="641"/>
        <v>5.1299999999999998E-2</v>
      </c>
      <c r="AT2376" s="192">
        <f t="shared" si="642"/>
        <v>5.2199999999999996E-2</v>
      </c>
      <c r="AU2376" s="193" t="str">
        <f t="shared" si="643"/>
        <v/>
      </c>
      <c r="AV2376" s="194">
        <f t="shared" si="644"/>
        <v>5.4199999999999998E-2</v>
      </c>
      <c r="AW2376" s="193">
        <f t="shared" si="645"/>
        <v>5.4600000000000003E-2</v>
      </c>
      <c r="AX2376" s="193">
        <f t="shared" si="646"/>
        <v>5.4699999999999999E-2</v>
      </c>
      <c r="AZ2376" s="193">
        <f t="shared" si="630"/>
        <v>5.1042857142857133E-2</v>
      </c>
    </row>
    <row r="2377" spans="1:52" s="5" customFormat="1" ht="11.25" x14ac:dyDescent="0.2">
      <c r="A2377" s="203">
        <v>41457</v>
      </c>
      <c r="B2377" s="11"/>
      <c r="C2377" s="11"/>
      <c r="D2377" s="15"/>
      <c r="E2377" s="204"/>
      <c r="F2377" s="8"/>
      <c r="G2377" s="8"/>
      <c r="H2377" s="15"/>
      <c r="I2377" s="204"/>
      <c r="J2377" s="8"/>
      <c r="K2377" s="8"/>
      <c r="L2377" s="15"/>
      <c r="M2377" s="204"/>
      <c r="N2377" s="8"/>
      <c r="O2377" s="8"/>
      <c r="P2377" s="15"/>
      <c r="Q2377" s="204"/>
      <c r="R2377" s="8">
        <v>4.0800000000000003E-2</v>
      </c>
      <c r="S2377" s="204">
        <v>4.1000000000000002E-2</v>
      </c>
      <c r="T2377" s="205">
        <v>4.8500000000000001E-2</v>
      </c>
      <c r="U2377" s="204">
        <v>4.8899999999999999E-2</v>
      </c>
      <c r="V2377" s="8">
        <v>5.0500000000000003E-2</v>
      </c>
      <c r="W2377" s="204">
        <v>5.11E-2</v>
      </c>
      <c r="X2377" s="8">
        <v>5.1700000000000003E-2</v>
      </c>
      <c r="Y2377" s="204">
        <v>5.2499999999999998E-2</v>
      </c>
      <c r="Z2377" s="8"/>
      <c r="AA2377" s="204"/>
      <c r="AB2377" s="8">
        <v>5.33E-2</v>
      </c>
      <c r="AC2377" s="204">
        <v>5.4300000000000001E-2</v>
      </c>
      <c r="AD2377" s="8">
        <v>5.3999999999999999E-2</v>
      </c>
      <c r="AE2377" s="204">
        <v>5.5E-2</v>
      </c>
      <c r="AF2377" s="8">
        <v>5.4199999999999998E-2</v>
      </c>
      <c r="AG2377" s="204">
        <v>5.5199999999999999E-2</v>
      </c>
      <c r="AI2377" s="192" t="str">
        <f t="shared" si="631"/>
        <v/>
      </c>
      <c r="AJ2377" s="192" t="str">
        <f t="shared" si="632"/>
        <v/>
      </c>
      <c r="AK2377" s="192" t="str">
        <f t="shared" si="633"/>
        <v/>
      </c>
      <c r="AL2377" s="192" t="str">
        <f t="shared" si="634"/>
        <v/>
      </c>
      <c r="AM2377" s="192" t="str">
        <f t="shared" si="635"/>
        <v/>
      </c>
      <c r="AN2377" s="192" t="str">
        <f t="shared" si="636"/>
        <v/>
      </c>
      <c r="AO2377" s="193" t="str">
        <f t="shared" si="637"/>
        <v/>
      </c>
      <c r="AP2377" s="192" t="str">
        <f t="shared" si="638"/>
        <v/>
      </c>
      <c r="AQ2377" s="193">
        <f t="shared" si="639"/>
        <v>4.0900000000000006E-2</v>
      </c>
      <c r="AR2377" s="192">
        <f t="shared" si="640"/>
        <v>4.87E-2</v>
      </c>
      <c r="AS2377" s="192">
        <f t="shared" si="641"/>
        <v>5.0799999999999998E-2</v>
      </c>
      <c r="AT2377" s="192">
        <f t="shared" si="642"/>
        <v>5.21E-2</v>
      </c>
      <c r="AU2377" s="193" t="str">
        <f t="shared" si="643"/>
        <v/>
      </c>
      <c r="AV2377" s="194">
        <f t="shared" si="644"/>
        <v>5.3800000000000001E-2</v>
      </c>
      <c r="AW2377" s="193">
        <f t="shared" si="645"/>
        <v>5.45E-2</v>
      </c>
      <c r="AX2377" s="193">
        <f t="shared" si="646"/>
        <v>5.4699999999999999E-2</v>
      </c>
      <c r="AZ2377" s="193">
        <f t="shared" si="630"/>
        <v>5.0785714285714288E-2</v>
      </c>
    </row>
    <row r="2378" spans="1:52" s="5" customFormat="1" ht="11.25" x14ac:dyDescent="0.2">
      <c r="A2378" s="203">
        <v>41458</v>
      </c>
      <c r="B2378" s="11"/>
      <c r="C2378" s="11"/>
      <c r="D2378" s="15"/>
      <c r="E2378" s="204"/>
      <c r="F2378" s="8"/>
      <c r="G2378" s="8"/>
      <c r="H2378" s="15"/>
      <c r="I2378" s="204"/>
      <c r="J2378" s="8"/>
      <c r="K2378" s="8"/>
      <c r="L2378" s="15"/>
      <c r="M2378" s="204"/>
      <c r="N2378" s="8"/>
      <c r="O2378" s="8"/>
      <c r="P2378" s="15"/>
      <c r="Q2378" s="204"/>
      <c r="R2378" s="8">
        <v>3.95E-2</v>
      </c>
      <c r="S2378" s="204">
        <v>3.9699999999999999E-2</v>
      </c>
      <c r="T2378" s="205">
        <v>4.7399999999999998E-2</v>
      </c>
      <c r="U2378" s="204">
        <v>4.7800000000000002E-2</v>
      </c>
      <c r="V2378" s="8">
        <v>4.9399999999999999E-2</v>
      </c>
      <c r="W2378" s="204">
        <v>0.05</v>
      </c>
      <c r="X2378" s="8">
        <v>5.0299999999999997E-2</v>
      </c>
      <c r="Y2378" s="204">
        <v>5.11E-2</v>
      </c>
      <c r="Z2378" s="8"/>
      <c r="AA2378" s="204"/>
      <c r="AB2378" s="8">
        <v>5.2699999999999997E-2</v>
      </c>
      <c r="AC2378" s="204">
        <v>5.3699999999999998E-2</v>
      </c>
      <c r="AD2378" s="8">
        <v>5.3699999999999998E-2</v>
      </c>
      <c r="AE2378" s="204">
        <v>5.4699999999999999E-2</v>
      </c>
      <c r="AF2378" s="8">
        <v>5.3999999999999999E-2</v>
      </c>
      <c r="AG2378" s="204">
        <v>5.5E-2</v>
      </c>
      <c r="AI2378" s="192" t="str">
        <f t="shared" si="631"/>
        <v/>
      </c>
      <c r="AJ2378" s="192" t="str">
        <f t="shared" si="632"/>
        <v/>
      </c>
      <c r="AK2378" s="192" t="str">
        <f t="shared" si="633"/>
        <v/>
      </c>
      <c r="AL2378" s="192" t="str">
        <f t="shared" si="634"/>
        <v/>
      </c>
      <c r="AM2378" s="192" t="str">
        <f t="shared" si="635"/>
        <v/>
      </c>
      <c r="AN2378" s="192" t="str">
        <f t="shared" si="636"/>
        <v/>
      </c>
      <c r="AO2378" s="193" t="str">
        <f t="shared" si="637"/>
        <v/>
      </c>
      <c r="AP2378" s="192" t="str">
        <f t="shared" si="638"/>
        <v/>
      </c>
      <c r="AQ2378" s="193">
        <f t="shared" si="639"/>
        <v>3.9599999999999996E-2</v>
      </c>
      <c r="AR2378" s="192">
        <f t="shared" si="640"/>
        <v>4.7600000000000003E-2</v>
      </c>
      <c r="AS2378" s="192">
        <f t="shared" si="641"/>
        <v>4.9700000000000001E-2</v>
      </c>
      <c r="AT2378" s="192">
        <f t="shared" si="642"/>
        <v>5.0699999999999995E-2</v>
      </c>
      <c r="AU2378" s="193" t="str">
        <f t="shared" si="643"/>
        <v/>
      </c>
      <c r="AV2378" s="194">
        <f t="shared" si="644"/>
        <v>5.3199999999999997E-2</v>
      </c>
      <c r="AW2378" s="193">
        <f t="shared" si="645"/>
        <v>5.4199999999999998E-2</v>
      </c>
      <c r="AX2378" s="193">
        <f t="shared" si="646"/>
        <v>5.45E-2</v>
      </c>
      <c r="AZ2378" s="193">
        <f t="shared" si="630"/>
        <v>4.9928571428571426E-2</v>
      </c>
    </row>
    <row r="2379" spans="1:52" s="5" customFormat="1" ht="11.25" x14ac:dyDescent="0.2">
      <c r="A2379" s="203">
        <v>41459</v>
      </c>
      <c r="B2379" s="11"/>
      <c r="C2379" s="11"/>
      <c r="D2379" s="15"/>
      <c r="E2379" s="204"/>
      <c r="F2379" s="8"/>
      <c r="G2379" s="8"/>
      <c r="H2379" s="15"/>
      <c r="I2379" s="204"/>
      <c r="J2379" s="8"/>
      <c r="K2379" s="8"/>
      <c r="L2379" s="15"/>
      <c r="M2379" s="204"/>
      <c r="N2379" s="8"/>
      <c r="O2379" s="8"/>
      <c r="P2379" s="15"/>
      <c r="Q2379" s="204"/>
      <c r="R2379" s="8">
        <v>3.95E-2</v>
      </c>
      <c r="S2379" s="204">
        <v>3.9699999999999999E-2</v>
      </c>
      <c r="T2379" s="205">
        <v>4.8000000000000001E-2</v>
      </c>
      <c r="U2379" s="204">
        <v>4.8399999999999999E-2</v>
      </c>
      <c r="V2379" s="8">
        <v>4.9700000000000001E-2</v>
      </c>
      <c r="W2379" s="204">
        <v>5.0299999999999997E-2</v>
      </c>
      <c r="X2379" s="8">
        <v>5.0999999999999997E-2</v>
      </c>
      <c r="Y2379" s="204">
        <v>5.1799999999999999E-2</v>
      </c>
      <c r="Z2379" s="8"/>
      <c r="AA2379" s="204"/>
      <c r="AB2379" s="8">
        <v>5.2999999999999999E-2</v>
      </c>
      <c r="AC2379" s="204">
        <v>5.3999999999999999E-2</v>
      </c>
      <c r="AD2379" s="8">
        <v>5.4100000000000002E-2</v>
      </c>
      <c r="AE2379" s="204">
        <v>5.5100000000000003E-2</v>
      </c>
      <c r="AF2379" s="8">
        <v>5.4600000000000003E-2</v>
      </c>
      <c r="AG2379" s="204">
        <v>5.5599999999999997E-2</v>
      </c>
      <c r="AI2379" s="192" t="str">
        <f t="shared" si="631"/>
        <v/>
      </c>
      <c r="AJ2379" s="192" t="str">
        <f t="shared" si="632"/>
        <v/>
      </c>
      <c r="AK2379" s="192" t="str">
        <f t="shared" si="633"/>
        <v/>
      </c>
      <c r="AL2379" s="192" t="str">
        <f t="shared" si="634"/>
        <v/>
      </c>
      <c r="AM2379" s="192" t="str">
        <f t="shared" si="635"/>
        <v/>
      </c>
      <c r="AN2379" s="192" t="str">
        <f t="shared" si="636"/>
        <v/>
      </c>
      <c r="AO2379" s="193" t="str">
        <f t="shared" si="637"/>
        <v/>
      </c>
      <c r="AP2379" s="192" t="str">
        <f t="shared" si="638"/>
        <v/>
      </c>
      <c r="AQ2379" s="193">
        <f t="shared" si="639"/>
        <v>3.9599999999999996E-2</v>
      </c>
      <c r="AR2379" s="192">
        <f t="shared" si="640"/>
        <v>4.82E-2</v>
      </c>
      <c r="AS2379" s="192">
        <f t="shared" si="641"/>
        <v>0.05</v>
      </c>
      <c r="AT2379" s="192">
        <f t="shared" si="642"/>
        <v>5.1400000000000001E-2</v>
      </c>
      <c r="AU2379" s="193" t="str">
        <f t="shared" si="643"/>
        <v/>
      </c>
      <c r="AV2379" s="194">
        <f t="shared" si="644"/>
        <v>5.3499999999999999E-2</v>
      </c>
      <c r="AW2379" s="193">
        <f t="shared" si="645"/>
        <v>5.4600000000000003E-2</v>
      </c>
      <c r="AX2379" s="193">
        <f t="shared" si="646"/>
        <v>5.5099999999999996E-2</v>
      </c>
      <c r="AZ2379" s="193">
        <f t="shared" si="630"/>
        <v>5.0342857142857134E-2</v>
      </c>
    </row>
    <row r="2380" spans="1:52" s="5" customFormat="1" ht="11.25" x14ac:dyDescent="0.2">
      <c r="A2380" s="203">
        <v>41460</v>
      </c>
      <c r="B2380" s="11"/>
      <c r="C2380" s="11"/>
      <c r="D2380" s="15"/>
      <c r="E2380" s="204"/>
      <c r="F2380" s="8"/>
      <c r="G2380" s="8"/>
      <c r="H2380" s="15"/>
      <c r="I2380" s="204"/>
      <c r="J2380" s="8"/>
      <c r="K2380" s="8"/>
      <c r="L2380" s="15"/>
      <c r="M2380" s="204"/>
      <c r="N2380" s="8"/>
      <c r="O2380" s="8"/>
      <c r="P2380" s="15"/>
      <c r="Q2380" s="204"/>
      <c r="R2380" s="8">
        <v>4.1200000000000001E-2</v>
      </c>
      <c r="S2380" s="204">
        <v>4.1399999999999999E-2</v>
      </c>
      <c r="T2380" s="205">
        <v>4.9700000000000001E-2</v>
      </c>
      <c r="U2380" s="204">
        <v>5.0099999999999999E-2</v>
      </c>
      <c r="V2380" s="8">
        <v>5.1299999999999998E-2</v>
      </c>
      <c r="W2380" s="204">
        <v>5.1900000000000002E-2</v>
      </c>
      <c r="X2380" s="8">
        <v>5.2699999999999997E-2</v>
      </c>
      <c r="Y2380" s="204">
        <v>5.3499999999999999E-2</v>
      </c>
      <c r="Z2380" s="8"/>
      <c r="AA2380" s="204"/>
      <c r="AB2380" s="8">
        <v>5.4699999999999999E-2</v>
      </c>
      <c r="AC2380" s="204">
        <v>5.57E-2</v>
      </c>
      <c r="AD2380" s="8">
        <v>5.57E-2</v>
      </c>
      <c r="AE2380" s="204">
        <v>5.67E-2</v>
      </c>
      <c r="AF2380" s="8">
        <v>5.6099999999999997E-2</v>
      </c>
      <c r="AG2380" s="204">
        <v>5.7099999999999998E-2</v>
      </c>
      <c r="AI2380" s="192" t="str">
        <f t="shared" si="631"/>
        <v/>
      </c>
      <c r="AJ2380" s="192" t="str">
        <f t="shared" si="632"/>
        <v/>
      </c>
      <c r="AK2380" s="192" t="str">
        <f t="shared" si="633"/>
        <v/>
      </c>
      <c r="AL2380" s="192" t="str">
        <f t="shared" si="634"/>
        <v/>
      </c>
      <c r="AM2380" s="192" t="str">
        <f t="shared" si="635"/>
        <v/>
      </c>
      <c r="AN2380" s="192" t="str">
        <f t="shared" si="636"/>
        <v/>
      </c>
      <c r="AO2380" s="193" t="str">
        <f t="shared" si="637"/>
        <v/>
      </c>
      <c r="AP2380" s="192" t="str">
        <f t="shared" si="638"/>
        <v/>
      </c>
      <c r="AQ2380" s="193">
        <f t="shared" si="639"/>
        <v>4.1300000000000003E-2</v>
      </c>
      <c r="AR2380" s="192">
        <f t="shared" si="640"/>
        <v>4.99E-2</v>
      </c>
      <c r="AS2380" s="192">
        <f t="shared" si="641"/>
        <v>5.16E-2</v>
      </c>
      <c r="AT2380" s="192">
        <f t="shared" si="642"/>
        <v>5.3099999999999994E-2</v>
      </c>
      <c r="AU2380" s="193" t="str">
        <f t="shared" si="643"/>
        <v/>
      </c>
      <c r="AV2380" s="194">
        <f t="shared" si="644"/>
        <v>5.5199999999999999E-2</v>
      </c>
      <c r="AW2380" s="193">
        <f t="shared" si="645"/>
        <v>5.62E-2</v>
      </c>
      <c r="AX2380" s="193">
        <f t="shared" si="646"/>
        <v>5.6599999999999998E-2</v>
      </c>
      <c r="AZ2380" s="193">
        <f t="shared" si="630"/>
        <v>5.1985714285714288E-2</v>
      </c>
    </row>
    <row r="2381" spans="1:52" s="5" customFormat="1" ht="11.25" x14ac:dyDescent="0.2">
      <c r="A2381" s="203">
        <v>41463</v>
      </c>
      <c r="B2381" s="11"/>
      <c r="C2381" s="11"/>
      <c r="D2381" s="15"/>
      <c r="E2381" s="204"/>
      <c r="F2381" s="8"/>
      <c r="G2381" s="8"/>
      <c r="H2381" s="15"/>
      <c r="I2381" s="204"/>
      <c r="J2381" s="8"/>
      <c r="K2381" s="8"/>
      <c r="L2381" s="15"/>
      <c r="M2381" s="204"/>
      <c r="N2381" s="8"/>
      <c r="O2381" s="8"/>
      <c r="P2381" s="15"/>
      <c r="Q2381" s="204"/>
      <c r="R2381" s="8">
        <v>4.1200000000000001E-2</v>
      </c>
      <c r="S2381" s="204">
        <v>4.1399999999999999E-2</v>
      </c>
      <c r="T2381" s="205">
        <v>5.0299999999999997E-2</v>
      </c>
      <c r="U2381" s="204">
        <v>5.0700000000000002E-2</v>
      </c>
      <c r="V2381" s="8">
        <v>5.1799999999999999E-2</v>
      </c>
      <c r="W2381" s="204">
        <v>5.2400000000000002E-2</v>
      </c>
      <c r="X2381" s="8">
        <v>5.2900000000000003E-2</v>
      </c>
      <c r="Y2381" s="204">
        <v>5.3699999999999998E-2</v>
      </c>
      <c r="Z2381" s="8"/>
      <c r="AA2381" s="204"/>
      <c r="AB2381" s="8">
        <v>5.4800000000000001E-2</v>
      </c>
      <c r="AC2381" s="204">
        <v>5.5800000000000002E-2</v>
      </c>
      <c r="AD2381" s="8">
        <v>5.6000000000000001E-2</v>
      </c>
      <c r="AE2381" s="204">
        <v>5.7000000000000002E-2</v>
      </c>
      <c r="AF2381" s="8">
        <v>5.6300000000000003E-2</v>
      </c>
      <c r="AG2381" s="204">
        <v>5.7299999999999997E-2</v>
      </c>
      <c r="AI2381" s="192" t="str">
        <f t="shared" si="631"/>
        <v/>
      </c>
      <c r="AJ2381" s="192" t="str">
        <f t="shared" si="632"/>
        <v/>
      </c>
      <c r="AK2381" s="192" t="str">
        <f t="shared" si="633"/>
        <v/>
      </c>
      <c r="AL2381" s="192" t="str">
        <f t="shared" si="634"/>
        <v/>
      </c>
      <c r="AM2381" s="192" t="str">
        <f t="shared" si="635"/>
        <v/>
      </c>
      <c r="AN2381" s="192" t="str">
        <f t="shared" si="636"/>
        <v/>
      </c>
      <c r="AO2381" s="193" t="str">
        <f t="shared" si="637"/>
        <v/>
      </c>
      <c r="AP2381" s="192" t="str">
        <f t="shared" si="638"/>
        <v/>
      </c>
      <c r="AQ2381" s="193">
        <f t="shared" si="639"/>
        <v>4.1300000000000003E-2</v>
      </c>
      <c r="AR2381" s="192">
        <f t="shared" si="640"/>
        <v>5.0500000000000003E-2</v>
      </c>
      <c r="AS2381" s="192">
        <f t="shared" si="641"/>
        <v>5.21E-2</v>
      </c>
      <c r="AT2381" s="192">
        <f t="shared" si="642"/>
        <v>5.33E-2</v>
      </c>
      <c r="AU2381" s="193" t="str">
        <f t="shared" si="643"/>
        <v/>
      </c>
      <c r="AV2381" s="194">
        <f t="shared" si="644"/>
        <v>5.5300000000000002E-2</v>
      </c>
      <c r="AW2381" s="193">
        <f t="shared" si="645"/>
        <v>5.6500000000000002E-2</v>
      </c>
      <c r="AX2381" s="193">
        <f t="shared" si="646"/>
        <v>5.6800000000000003E-2</v>
      </c>
      <c r="AZ2381" s="193">
        <f t="shared" si="630"/>
        <v>5.2257142857142856E-2</v>
      </c>
    </row>
    <row r="2382" spans="1:52" s="5" customFormat="1" ht="11.25" x14ac:dyDescent="0.2">
      <c r="A2382" s="203">
        <v>41465</v>
      </c>
      <c r="B2382" s="11"/>
      <c r="C2382" s="11"/>
      <c r="D2382" s="15"/>
      <c r="E2382" s="204"/>
      <c r="F2382" s="8"/>
      <c r="G2382" s="8"/>
      <c r="H2382" s="15"/>
      <c r="I2382" s="204"/>
      <c r="J2382" s="8"/>
      <c r="K2382" s="8"/>
      <c r="L2382" s="15"/>
      <c r="M2382" s="204"/>
      <c r="N2382" s="8"/>
      <c r="O2382" s="8"/>
      <c r="P2382" s="15"/>
      <c r="Q2382" s="204"/>
      <c r="R2382" s="8">
        <v>4.0800000000000003E-2</v>
      </c>
      <c r="S2382" s="204">
        <v>4.1000000000000002E-2</v>
      </c>
      <c r="T2382" s="205">
        <v>4.9299999999999997E-2</v>
      </c>
      <c r="U2382" s="204">
        <v>4.9700000000000001E-2</v>
      </c>
      <c r="V2382" s="8">
        <v>5.1200000000000002E-2</v>
      </c>
      <c r="W2382" s="204">
        <v>5.1799999999999999E-2</v>
      </c>
      <c r="X2382" s="8">
        <v>5.2200000000000003E-2</v>
      </c>
      <c r="Y2382" s="204">
        <v>5.2999999999999999E-2</v>
      </c>
      <c r="Z2382" s="8"/>
      <c r="AA2382" s="204"/>
      <c r="AB2382" s="8">
        <v>5.4300000000000001E-2</v>
      </c>
      <c r="AC2382" s="204">
        <v>5.5300000000000002E-2</v>
      </c>
      <c r="AD2382" s="8">
        <v>5.5599999999999997E-2</v>
      </c>
      <c r="AE2382" s="204">
        <v>5.6599999999999998E-2</v>
      </c>
      <c r="AF2382" s="8">
        <v>5.6000000000000001E-2</v>
      </c>
      <c r="AG2382" s="204">
        <v>5.7000000000000002E-2</v>
      </c>
      <c r="AI2382" s="192" t="str">
        <f t="shared" si="631"/>
        <v/>
      </c>
      <c r="AJ2382" s="192" t="str">
        <f t="shared" si="632"/>
        <v/>
      </c>
      <c r="AK2382" s="192" t="str">
        <f t="shared" si="633"/>
        <v/>
      </c>
      <c r="AL2382" s="192" t="str">
        <f t="shared" si="634"/>
        <v/>
      </c>
      <c r="AM2382" s="192" t="str">
        <f t="shared" si="635"/>
        <v/>
      </c>
      <c r="AN2382" s="192" t="str">
        <f t="shared" si="636"/>
        <v/>
      </c>
      <c r="AO2382" s="193" t="str">
        <f t="shared" si="637"/>
        <v/>
      </c>
      <c r="AP2382" s="192" t="str">
        <f t="shared" si="638"/>
        <v/>
      </c>
      <c r="AQ2382" s="193">
        <f t="shared" si="639"/>
        <v>4.0900000000000006E-2</v>
      </c>
      <c r="AR2382" s="192">
        <f t="shared" si="640"/>
        <v>4.9500000000000002E-2</v>
      </c>
      <c r="AS2382" s="192">
        <f t="shared" si="641"/>
        <v>5.1500000000000004E-2</v>
      </c>
      <c r="AT2382" s="192">
        <f t="shared" si="642"/>
        <v>5.2600000000000001E-2</v>
      </c>
      <c r="AU2382" s="193" t="str">
        <f t="shared" si="643"/>
        <v/>
      </c>
      <c r="AV2382" s="194">
        <f t="shared" si="644"/>
        <v>5.4800000000000001E-2</v>
      </c>
      <c r="AW2382" s="193">
        <f t="shared" si="645"/>
        <v>5.6099999999999997E-2</v>
      </c>
      <c r="AX2382" s="193">
        <f t="shared" si="646"/>
        <v>5.6500000000000002E-2</v>
      </c>
      <c r="AZ2382" s="193">
        <f t="shared" si="630"/>
        <v>5.1700000000000003E-2</v>
      </c>
    </row>
    <row r="2383" spans="1:52" s="5" customFormat="1" ht="11.25" x14ac:dyDescent="0.2">
      <c r="A2383" s="203">
        <v>41466</v>
      </c>
      <c r="B2383" s="11"/>
      <c r="C2383" s="11"/>
      <c r="D2383" s="15"/>
      <c r="E2383" s="204"/>
      <c r="F2383" s="8"/>
      <c r="G2383" s="8"/>
      <c r="H2383" s="15"/>
      <c r="I2383" s="204"/>
      <c r="J2383" s="8"/>
      <c r="K2383" s="8"/>
      <c r="L2383" s="15"/>
      <c r="M2383" s="204"/>
      <c r="N2383" s="8"/>
      <c r="O2383" s="8"/>
      <c r="P2383" s="15"/>
      <c r="Q2383" s="204"/>
      <c r="R2383" s="8">
        <v>4.2099999999999999E-2</v>
      </c>
      <c r="S2383" s="204">
        <v>4.2299999999999997E-2</v>
      </c>
      <c r="T2383" s="205">
        <v>4.9700000000000001E-2</v>
      </c>
      <c r="U2383" s="204">
        <v>5.0099999999999999E-2</v>
      </c>
      <c r="V2383" s="8">
        <v>5.1400000000000001E-2</v>
      </c>
      <c r="W2383" s="204">
        <v>5.1999999999999998E-2</v>
      </c>
      <c r="X2383" s="8">
        <v>5.2499999999999998E-2</v>
      </c>
      <c r="Y2383" s="204">
        <v>5.33E-2</v>
      </c>
      <c r="Z2383" s="8"/>
      <c r="AA2383" s="204"/>
      <c r="AB2383" s="8">
        <v>5.4699999999999999E-2</v>
      </c>
      <c r="AC2383" s="204">
        <v>5.57E-2</v>
      </c>
      <c r="AD2383" s="8">
        <v>5.6000000000000001E-2</v>
      </c>
      <c r="AE2383" s="204">
        <v>5.7000000000000002E-2</v>
      </c>
      <c r="AF2383" s="8">
        <v>5.62E-2</v>
      </c>
      <c r="AG2383" s="204">
        <v>5.7200000000000001E-2</v>
      </c>
      <c r="AI2383" s="192" t="str">
        <f t="shared" si="631"/>
        <v/>
      </c>
      <c r="AJ2383" s="192" t="str">
        <f t="shared" si="632"/>
        <v/>
      </c>
      <c r="AK2383" s="192" t="str">
        <f t="shared" si="633"/>
        <v/>
      </c>
      <c r="AL2383" s="192" t="str">
        <f t="shared" si="634"/>
        <v/>
      </c>
      <c r="AM2383" s="192" t="str">
        <f t="shared" si="635"/>
        <v/>
      </c>
      <c r="AN2383" s="192" t="str">
        <f t="shared" si="636"/>
        <v/>
      </c>
      <c r="AO2383" s="193" t="str">
        <f t="shared" si="637"/>
        <v/>
      </c>
      <c r="AP2383" s="192" t="str">
        <f t="shared" si="638"/>
        <v/>
      </c>
      <c r="AQ2383" s="193">
        <f t="shared" si="639"/>
        <v>4.2200000000000001E-2</v>
      </c>
      <c r="AR2383" s="192">
        <f t="shared" si="640"/>
        <v>4.99E-2</v>
      </c>
      <c r="AS2383" s="192">
        <f t="shared" si="641"/>
        <v>5.1699999999999996E-2</v>
      </c>
      <c r="AT2383" s="192">
        <f t="shared" si="642"/>
        <v>5.2900000000000003E-2</v>
      </c>
      <c r="AU2383" s="193" t="str">
        <f t="shared" si="643"/>
        <v/>
      </c>
      <c r="AV2383" s="194">
        <f t="shared" si="644"/>
        <v>5.5199999999999999E-2</v>
      </c>
      <c r="AW2383" s="193">
        <f t="shared" si="645"/>
        <v>5.6500000000000002E-2</v>
      </c>
      <c r="AX2383" s="193">
        <f t="shared" si="646"/>
        <v>5.67E-2</v>
      </c>
      <c r="AZ2383" s="193">
        <f t="shared" si="630"/>
        <v>5.2157142857142853E-2</v>
      </c>
    </row>
    <row r="2384" spans="1:52" s="5" customFormat="1" ht="11.25" x14ac:dyDescent="0.2">
      <c r="A2384" s="203">
        <v>41467</v>
      </c>
      <c r="B2384" s="11"/>
      <c r="C2384" s="11"/>
      <c r="D2384" s="15"/>
      <c r="E2384" s="204"/>
      <c r="F2384" s="8"/>
      <c r="G2384" s="8"/>
      <c r="H2384" s="15"/>
      <c r="I2384" s="204"/>
      <c r="J2384" s="8"/>
      <c r="K2384" s="8"/>
      <c r="L2384" s="15"/>
      <c r="M2384" s="204"/>
      <c r="N2384" s="8"/>
      <c r="O2384" s="8"/>
      <c r="P2384" s="15"/>
      <c r="Q2384" s="204"/>
      <c r="R2384" s="8">
        <v>4.24E-2</v>
      </c>
      <c r="S2384" s="204">
        <v>4.2599999999999999E-2</v>
      </c>
      <c r="T2384" s="205">
        <v>4.99E-2</v>
      </c>
      <c r="U2384" s="204">
        <v>5.0299999999999997E-2</v>
      </c>
      <c r="V2384" s="8">
        <v>5.1999999999999998E-2</v>
      </c>
      <c r="W2384" s="204">
        <v>5.2600000000000001E-2</v>
      </c>
      <c r="X2384" s="8">
        <v>5.3100000000000001E-2</v>
      </c>
      <c r="Y2384" s="204">
        <v>5.3900000000000003E-2</v>
      </c>
      <c r="Z2384" s="8"/>
      <c r="AA2384" s="204"/>
      <c r="AB2384" s="8">
        <v>5.5300000000000002E-2</v>
      </c>
      <c r="AC2384" s="204">
        <v>5.6300000000000003E-2</v>
      </c>
      <c r="AD2384" s="8">
        <v>5.6899999999999999E-2</v>
      </c>
      <c r="AE2384" s="204">
        <v>5.79E-2</v>
      </c>
      <c r="AF2384" s="8">
        <v>5.7200000000000001E-2</v>
      </c>
      <c r="AG2384" s="204">
        <v>5.8200000000000002E-2</v>
      </c>
      <c r="AI2384" s="192" t="str">
        <f t="shared" si="631"/>
        <v/>
      </c>
      <c r="AJ2384" s="192" t="str">
        <f t="shared" si="632"/>
        <v/>
      </c>
      <c r="AK2384" s="192" t="str">
        <f t="shared" si="633"/>
        <v/>
      </c>
      <c r="AL2384" s="192" t="str">
        <f t="shared" si="634"/>
        <v/>
      </c>
      <c r="AM2384" s="192" t="str">
        <f t="shared" si="635"/>
        <v/>
      </c>
      <c r="AN2384" s="192" t="str">
        <f t="shared" si="636"/>
        <v/>
      </c>
      <c r="AO2384" s="193" t="str">
        <f t="shared" si="637"/>
        <v/>
      </c>
      <c r="AP2384" s="192" t="str">
        <f t="shared" si="638"/>
        <v/>
      </c>
      <c r="AQ2384" s="193">
        <f t="shared" si="639"/>
        <v>4.2499999999999996E-2</v>
      </c>
      <c r="AR2384" s="192">
        <f t="shared" si="640"/>
        <v>5.0099999999999999E-2</v>
      </c>
      <c r="AS2384" s="192">
        <f t="shared" si="641"/>
        <v>5.2299999999999999E-2</v>
      </c>
      <c r="AT2384" s="192">
        <f t="shared" si="642"/>
        <v>5.3500000000000006E-2</v>
      </c>
      <c r="AU2384" s="193" t="str">
        <f t="shared" si="643"/>
        <v/>
      </c>
      <c r="AV2384" s="194">
        <f t="shared" si="644"/>
        <v>5.5800000000000002E-2</v>
      </c>
      <c r="AW2384" s="193">
        <f t="shared" si="645"/>
        <v>5.74E-2</v>
      </c>
      <c r="AX2384" s="193">
        <f t="shared" si="646"/>
        <v>5.7700000000000001E-2</v>
      </c>
      <c r="AZ2384" s="193">
        <f t="shared" si="630"/>
        <v>5.275714285714285E-2</v>
      </c>
    </row>
    <row r="2385" spans="1:52" s="5" customFormat="1" ht="11.25" x14ac:dyDescent="0.2">
      <c r="A2385" s="203">
        <v>41470</v>
      </c>
      <c r="B2385" s="11"/>
      <c r="C2385" s="11"/>
      <c r="D2385" s="15"/>
      <c r="E2385" s="204"/>
      <c r="F2385" s="8"/>
      <c r="G2385" s="8"/>
      <c r="H2385" s="15"/>
      <c r="I2385" s="204"/>
      <c r="J2385" s="8"/>
      <c r="K2385" s="8"/>
      <c r="L2385" s="15"/>
      <c r="M2385" s="204"/>
      <c r="N2385" s="8"/>
      <c r="O2385" s="8"/>
      <c r="P2385" s="15"/>
      <c r="Q2385" s="204"/>
      <c r="R2385" s="8">
        <v>4.2000000000000003E-2</v>
      </c>
      <c r="S2385" s="204">
        <v>4.2200000000000001E-2</v>
      </c>
      <c r="T2385" s="205">
        <v>4.9299999999999997E-2</v>
      </c>
      <c r="U2385" s="204">
        <v>4.9700000000000001E-2</v>
      </c>
      <c r="V2385" s="8">
        <v>5.2200000000000003E-2</v>
      </c>
      <c r="W2385" s="204">
        <v>5.28E-2</v>
      </c>
      <c r="X2385" s="8">
        <v>5.33E-2</v>
      </c>
      <c r="Y2385" s="204">
        <v>5.4100000000000002E-2</v>
      </c>
      <c r="Z2385" s="8"/>
      <c r="AA2385" s="204"/>
      <c r="AB2385" s="8">
        <v>5.5399999999999998E-2</v>
      </c>
      <c r="AC2385" s="204">
        <v>5.6399999999999999E-2</v>
      </c>
      <c r="AD2385" s="8">
        <v>5.6899999999999999E-2</v>
      </c>
      <c r="AE2385" s="204">
        <v>5.79E-2</v>
      </c>
      <c r="AF2385" s="8">
        <v>5.7000000000000002E-2</v>
      </c>
      <c r="AG2385" s="204">
        <v>5.8000000000000003E-2</v>
      </c>
      <c r="AI2385" s="192" t="str">
        <f t="shared" si="631"/>
        <v/>
      </c>
      <c r="AJ2385" s="192" t="str">
        <f t="shared" si="632"/>
        <v/>
      </c>
      <c r="AK2385" s="192" t="str">
        <f t="shared" si="633"/>
        <v/>
      </c>
      <c r="AL2385" s="192" t="str">
        <f t="shared" si="634"/>
        <v/>
      </c>
      <c r="AM2385" s="192" t="str">
        <f t="shared" si="635"/>
        <v/>
      </c>
      <c r="AN2385" s="192" t="str">
        <f t="shared" si="636"/>
        <v/>
      </c>
      <c r="AO2385" s="193" t="str">
        <f t="shared" si="637"/>
        <v/>
      </c>
      <c r="AP2385" s="192" t="str">
        <f t="shared" si="638"/>
        <v/>
      </c>
      <c r="AQ2385" s="193">
        <f t="shared" si="639"/>
        <v>4.2099999999999999E-2</v>
      </c>
      <c r="AR2385" s="192">
        <f t="shared" si="640"/>
        <v>4.9500000000000002E-2</v>
      </c>
      <c r="AS2385" s="192">
        <f t="shared" si="641"/>
        <v>5.2500000000000005E-2</v>
      </c>
      <c r="AT2385" s="192">
        <f t="shared" si="642"/>
        <v>5.3699999999999998E-2</v>
      </c>
      <c r="AU2385" s="193" t="str">
        <f t="shared" si="643"/>
        <v/>
      </c>
      <c r="AV2385" s="194">
        <f t="shared" si="644"/>
        <v>5.5899999999999998E-2</v>
      </c>
      <c r="AW2385" s="193">
        <f t="shared" si="645"/>
        <v>5.74E-2</v>
      </c>
      <c r="AX2385" s="193">
        <f t="shared" si="646"/>
        <v>5.7500000000000002E-2</v>
      </c>
      <c r="AZ2385" s="193">
        <f t="shared" si="630"/>
        <v>5.2657142857142854E-2</v>
      </c>
    </row>
    <row r="2386" spans="1:52" s="5" customFormat="1" ht="11.25" x14ac:dyDescent="0.2">
      <c r="A2386" s="203">
        <v>41471</v>
      </c>
      <c r="B2386" s="11"/>
      <c r="C2386" s="11"/>
      <c r="D2386" s="15"/>
      <c r="E2386" s="204"/>
      <c r="F2386" s="8"/>
      <c r="G2386" s="8"/>
      <c r="H2386" s="15"/>
      <c r="I2386" s="204"/>
      <c r="J2386" s="8"/>
      <c r="K2386" s="8"/>
      <c r="L2386" s="15"/>
      <c r="M2386" s="204"/>
      <c r="N2386" s="8"/>
      <c r="O2386" s="8"/>
      <c r="P2386" s="15"/>
      <c r="Q2386" s="204"/>
      <c r="R2386" s="8">
        <v>4.1599999999999998E-2</v>
      </c>
      <c r="S2386" s="204">
        <v>4.1799999999999997E-2</v>
      </c>
      <c r="T2386" s="205">
        <v>4.8300000000000003E-2</v>
      </c>
      <c r="U2386" s="204">
        <v>4.87E-2</v>
      </c>
      <c r="V2386" s="8">
        <v>5.0999999999999997E-2</v>
      </c>
      <c r="W2386" s="204">
        <v>5.16E-2</v>
      </c>
      <c r="X2386" s="8">
        <v>5.21E-2</v>
      </c>
      <c r="Y2386" s="204">
        <v>5.2900000000000003E-2</v>
      </c>
      <c r="Z2386" s="8"/>
      <c r="AA2386" s="204"/>
      <c r="AB2386" s="8">
        <v>5.4300000000000001E-2</v>
      </c>
      <c r="AC2386" s="204">
        <v>5.5300000000000002E-2</v>
      </c>
      <c r="AD2386" s="8">
        <v>5.57E-2</v>
      </c>
      <c r="AE2386" s="204">
        <v>5.67E-2</v>
      </c>
      <c r="AF2386" s="8">
        <v>5.6000000000000001E-2</v>
      </c>
      <c r="AG2386" s="204">
        <v>5.7000000000000002E-2</v>
      </c>
      <c r="AI2386" s="192" t="str">
        <f t="shared" si="631"/>
        <v/>
      </c>
      <c r="AJ2386" s="192" t="str">
        <f t="shared" si="632"/>
        <v/>
      </c>
      <c r="AK2386" s="192" t="str">
        <f t="shared" si="633"/>
        <v/>
      </c>
      <c r="AL2386" s="192" t="str">
        <f t="shared" si="634"/>
        <v/>
      </c>
      <c r="AM2386" s="192" t="str">
        <f t="shared" si="635"/>
        <v/>
      </c>
      <c r="AN2386" s="192" t="str">
        <f t="shared" si="636"/>
        <v/>
      </c>
      <c r="AO2386" s="193" t="str">
        <f t="shared" si="637"/>
        <v/>
      </c>
      <c r="AP2386" s="192" t="str">
        <f t="shared" si="638"/>
        <v/>
      </c>
      <c r="AQ2386" s="193">
        <f t="shared" si="639"/>
        <v>4.1700000000000001E-2</v>
      </c>
      <c r="AR2386" s="192">
        <f t="shared" si="640"/>
        <v>4.8500000000000001E-2</v>
      </c>
      <c r="AS2386" s="192">
        <f t="shared" si="641"/>
        <v>5.1299999999999998E-2</v>
      </c>
      <c r="AT2386" s="192">
        <f t="shared" si="642"/>
        <v>5.2500000000000005E-2</v>
      </c>
      <c r="AU2386" s="193" t="str">
        <f t="shared" si="643"/>
        <v/>
      </c>
      <c r="AV2386" s="194">
        <f t="shared" si="644"/>
        <v>5.4800000000000001E-2</v>
      </c>
      <c r="AW2386" s="193">
        <f t="shared" si="645"/>
        <v>5.62E-2</v>
      </c>
      <c r="AX2386" s="193">
        <f t="shared" si="646"/>
        <v>5.6500000000000002E-2</v>
      </c>
      <c r="AZ2386" s="193">
        <f t="shared" si="630"/>
        <v>5.164285714285715E-2</v>
      </c>
    </row>
    <row r="2387" spans="1:52" s="5" customFormat="1" ht="11.25" x14ac:dyDescent="0.2">
      <c r="A2387" s="203">
        <v>41472</v>
      </c>
      <c r="B2387" s="11"/>
      <c r="C2387" s="11"/>
      <c r="D2387" s="15"/>
      <c r="E2387" s="204"/>
      <c r="F2387" s="8"/>
      <c r="G2387" s="8"/>
      <c r="H2387" s="15"/>
      <c r="I2387" s="204"/>
      <c r="J2387" s="8"/>
      <c r="K2387" s="8"/>
      <c r="L2387" s="15"/>
      <c r="M2387" s="204"/>
      <c r="N2387" s="8"/>
      <c r="O2387" s="8"/>
      <c r="P2387" s="15"/>
      <c r="Q2387" s="204"/>
      <c r="R2387" s="8">
        <v>4.1099999999999998E-2</v>
      </c>
      <c r="S2387" s="204">
        <v>4.1300000000000003E-2</v>
      </c>
      <c r="T2387" s="205">
        <v>4.8000000000000001E-2</v>
      </c>
      <c r="U2387" s="204">
        <v>4.8399999999999999E-2</v>
      </c>
      <c r="V2387" s="8">
        <v>5.11E-2</v>
      </c>
      <c r="W2387" s="204">
        <v>5.1700000000000003E-2</v>
      </c>
      <c r="X2387" s="8">
        <v>5.2200000000000003E-2</v>
      </c>
      <c r="Y2387" s="204">
        <v>5.2999999999999999E-2</v>
      </c>
      <c r="Z2387" s="8"/>
      <c r="AA2387" s="204"/>
      <c r="AB2387" s="8">
        <v>5.4100000000000002E-2</v>
      </c>
      <c r="AC2387" s="204">
        <v>5.5100000000000003E-2</v>
      </c>
      <c r="AD2387" s="8">
        <v>5.5599999999999997E-2</v>
      </c>
      <c r="AE2387" s="204">
        <v>5.6599999999999998E-2</v>
      </c>
      <c r="AF2387" s="8">
        <v>5.5899999999999998E-2</v>
      </c>
      <c r="AG2387" s="204">
        <v>5.6899999999999999E-2</v>
      </c>
      <c r="AI2387" s="192" t="str">
        <f t="shared" si="631"/>
        <v/>
      </c>
      <c r="AJ2387" s="192" t="str">
        <f t="shared" si="632"/>
        <v/>
      </c>
      <c r="AK2387" s="192" t="str">
        <f t="shared" si="633"/>
        <v/>
      </c>
      <c r="AL2387" s="192" t="str">
        <f t="shared" si="634"/>
        <v/>
      </c>
      <c r="AM2387" s="192" t="str">
        <f t="shared" si="635"/>
        <v/>
      </c>
      <c r="AN2387" s="192" t="str">
        <f t="shared" si="636"/>
        <v/>
      </c>
      <c r="AO2387" s="193" t="str">
        <f t="shared" si="637"/>
        <v/>
      </c>
      <c r="AP2387" s="192" t="str">
        <f t="shared" si="638"/>
        <v/>
      </c>
      <c r="AQ2387" s="193">
        <f t="shared" si="639"/>
        <v>4.1200000000000001E-2</v>
      </c>
      <c r="AR2387" s="192">
        <f t="shared" si="640"/>
        <v>4.82E-2</v>
      </c>
      <c r="AS2387" s="192">
        <f t="shared" si="641"/>
        <v>5.1400000000000001E-2</v>
      </c>
      <c r="AT2387" s="192">
        <f t="shared" si="642"/>
        <v>5.2600000000000001E-2</v>
      </c>
      <c r="AU2387" s="193" t="str">
        <f t="shared" si="643"/>
        <v/>
      </c>
      <c r="AV2387" s="194">
        <f t="shared" si="644"/>
        <v>5.4600000000000003E-2</v>
      </c>
      <c r="AW2387" s="193">
        <f t="shared" si="645"/>
        <v>5.6099999999999997E-2</v>
      </c>
      <c r="AX2387" s="193">
        <f t="shared" si="646"/>
        <v>5.6399999999999999E-2</v>
      </c>
      <c r="AZ2387" s="193">
        <f t="shared" si="630"/>
        <v>5.1500000000000004E-2</v>
      </c>
    </row>
    <row r="2388" spans="1:52" s="5" customFormat="1" ht="11.25" x14ac:dyDescent="0.2">
      <c r="A2388" s="203">
        <v>41473</v>
      </c>
      <c r="B2388" s="11"/>
      <c r="C2388" s="11"/>
      <c r="D2388" s="15"/>
      <c r="E2388" s="204"/>
      <c r="F2388" s="8"/>
      <c r="G2388" s="8"/>
      <c r="H2388" s="15"/>
      <c r="I2388" s="204"/>
      <c r="J2388" s="8"/>
      <c r="K2388" s="8"/>
      <c r="L2388" s="15"/>
      <c r="M2388" s="204"/>
      <c r="N2388" s="8"/>
      <c r="O2388" s="8"/>
      <c r="P2388" s="15"/>
      <c r="Q2388" s="204"/>
      <c r="R2388" s="8">
        <v>4.0399999999999998E-2</v>
      </c>
      <c r="S2388" s="204">
        <v>4.0599999999999997E-2</v>
      </c>
      <c r="T2388" s="205">
        <v>4.7E-2</v>
      </c>
      <c r="U2388" s="204">
        <v>4.7399999999999998E-2</v>
      </c>
      <c r="V2388" s="8">
        <v>5.0200000000000002E-2</v>
      </c>
      <c r="W2388" s="204">
        <v>5.0799999999999998E-2</v>
      </c>
      <c r="X2388" s="8">
        <v>5.1299999999999998E-2</v>
      </c>
      <c r="Y2388" s="204">
        <v>5.21E-2</v>
      </c>
      <c r="Z2388" s="8"/>
      <c r="AA2388" s="204"/>
      <c r="AB2388" s="8">
        <v>5.3100000000000001E-2</v>
      </c>
      <c r="AC2388" s="204">
        <v>5.4100000000000002E-2</v>
      </c>
      <c r="AD2388" s="8">
        <v>5.4399999999999997E-2</v>
      </c>
      <c r="AE2388" s="204">
        <v>5.5399999999999998E-2</v>
      </c>
      <c r="AF2388" s="8">
        <v>5.4699999999999999E-2</v>
      </c>
      <c r="AG2388" s="204">
        <v>5.57E-2</v>
      </c>
      <c r="AI2388" s="192" t="str">
        <f t="shared" si="631"/>
        <v/>
      </c>
      <c r="AJ2388" s="192" t="str">
        <f t="shared" si="632"/>
        <v/>
      </c>
      <c r="AK2388" s="192" t="str">
        <f t="shared" si="633"/>
        <v/>
      </c>
      <c r="AL2388" s="192" t="str">
        <f t="shared" si="634"/>
        <v/>
      </c>
      <c r="AM2388" s="192" t="str">
        <f t="shared" si="635"/>
        <v/>
      </c>
      <c r="AN2388" s="192" t="str">
        <f t="shared" si="636"/>
        <v/>
      </c>
      <c r="AO2388" s="193" t="str">
        <f t="shared" si="637"/>
        <v/>
      </c>
      <c r="AP2388" s="192" t="str">
        <f t="shared" si="638"/>
        <v/>
      </c>
      <c r="AQ2388" s="193">
        <f t="shared" si="639"/>
        <v>4.0499999999999994E-2</v>
      </c>
      <c r="AR2388" s="192">
        <f t="shared" si="640"/>
        <v>4.7199999999999999E-2</v>
      </c>
      <c r="AS2388" s="192">
        <f t="shared" si="641"/>
        <v>5.0500000000000003E-2</v>
      </c>
      <c r="AT2388" s="192">
        <f t="shared" si="642"/>
        <v>5.1699999999999996E-2</v>
      </c>
      <c r="AU2388" s="193" t="str">
        <f t="shared" si="643"/>
        <v/>
      </c>
      <c r="AV2388" s="194">
        <f t="shared" si="644"/>
        <v>5.3600000000000002E-2</v>
      </c>
      <c r="AW2388" s="193">
        <f t="shared" si="645"/>
        <v>5.4899999999999997E-2</v>
      </c>
      <c r="AX2388" s="193">
        <f t="shared" si="646"/>
        <v>5.5199999999999999E-2</v>
      </c>
      <c r="AZ2388" s="193">
        <f t="shared" ref="AZ2388:AZ2451" si="647">AVERAGE(AI2388:AX2388)</f>
        <v>5.051428571428572E-2</v>
      </c>
    </row>
    <row r="2389" spans="1:52" s="5" customFormat="1" ht="11.25" x14ac:dyDescent="0.2">
      <c r="A2389" s="203">
        <v>41474</v>
      </c>
      <c r="B2389" s="11"/>
      <c r="C2389" s="11"/>
      <c r="D2389" s="15"/>
      <c r="E2389" s="204"/>
      <c r="F2389" s="8"/>
      <c r="G2389" s="8"/>
      <c r="H2389" s="15"/>
      <c r="I2389" s="204"/>
      <c r="J2389" s="8"/>
      <c r="K2389" s="8"/>
      <c r="L2389" s="15"/>
      <c r="M2389" s="204"/>
      <c r="N2389" s="8"/>
      <c r="O2389" s="8"/>
      <c r="P2389" s="15"/>
      <c r="Q2389" s="204"/>
      <c r="R2389" s="8">
        <v>3.9800000000000002E-2</v>
      </c>
      <c r="S2389" s="204">
        <v>0.04</v>
      </c>
      <c r="T2389" s="205">
        <v>4.6600000000000003E-2</v>
      </c>
      <c r="U2389" s="204">
        <v>4.7E-2</v>
      </c>
      <c r="V2389" s="8">
        <v>4.9099999999999998E-2</v>
      </c>
      <c r="W2389" s="204">
        <v>4.9700000000000001E-2</v>
      </c>
      <c r="X2389" s="8">
        <v>5.0099999999999999E-2</v>
      </c>
      <c r="Y2389" s="204">
        <v>5.0900000000000001E-2</v>
      </c>
      <c r="Z2389" s="8"/>
      <c r="AA2389" s="204"/>
      <c r="AB2389" s="8">
        <v>5.2299999999999999E-2</v>
      </c>
      <c r="AC2389" s="204">
        <v>5.33E-2</v>
      </c>
      <c r="AD2389" s="8">
        <v>5.3699999999999998E-2</v>
      </c>
      <c r="AE2389" s="204">
        <v>5.4699999999999999E-2</v>
      </c>
      <c r="AF2389" s="8">
        <v>5.3600000000000002E-2</v>
      </c>
      <c r="AG2389" s="204">
        <v>5.4600000000000003E-2</v>
      </c>
      <c r="AI2389" s="192" t="str">
        <f t="shared" si="631"/>
        <v/>
      </c>
      <c r="AJ2389" s="192" t="str">
        <f t="shared" si="632"/>
        <v/>
      </c>
      <c r="AK2389" s="192" t="str">
        <f t="shared" si="633"/>
        <v/>
      </c>
      <c r="AL2389" s="192" t="str">
        <f t="shared" si="634"/>
        <v/>
      </c>
      <c r="AM2389" s="192" t="str">
        <f t="shared" si="635"/>
        <v/>
      </c>
      <c r="AN2389" s="192" t="str">
        <f t="shared" si="636"/>
        <v/>
      </c>
      <c r="AO2389" s="193" t="str">
        <f t="shared" si="637"/>
        <v/>
      </c>
      <c r="AP2389" s="192" t="str">
        <f t="shared" si="638"/>
        <v/>
      </c>
      <c r="AQ2389" s="193">
        <f t="shared" si="639"/>
        <v>3.9900000000000005E-2</v>
      </c>
      <c r="AR2389" s="192">
        <f t="shared" si="640"/>
        <v>4.6800000000000001E-2</v>
      </c>
      <c r="AS2389" s="192">
        <f t="shared" si="641"/>
        <v>4.9399999999999999E-2</v>
      </c>
      <c r="AT2389" s="192">
        <f t="shared" si="642"/>
        <v>5.0500000000000003E-2</v>
      </c>
      <c r="AU2389" s="193" t="str">
        <f t="shared" si="643"/>
        <v/>
      </c>
      <c r="AV2389" s="194">
        <f t="shared" si="644"/>
        <v>5.28E-2</v>
      </c>
      <c r="AW2389" s="193">
        <f t="shared" si="645"/>
        <v>5.4199999999999998E-2</v>
      </c>
      <c r="AX2389" s="193">
        <f t="shared" si="646"/>
        <v>5.4100000000000002E-2</v>
      </c>
      <c r="AZ2389" s="193">
        <f t="shared" si="647"/>
        <v>4.9671428571428568E-2</v>
      </c>
    </row>
    <row r="2390" spans="1:52" s="5" customFormat="1" ht="11.25" x14ac:dyDescent="0.2">
      <c r="A2390" s="203">
        <v>41477</v>
      </c>
      <c r="B2390" s="11"/>
      <c r="C2390" s="11"/>
      <c r="D2390" s="15"/>
      <c r="E2390" s="204"/>
      <c r="F2390" s="8"/>
      <c r="G2390" s="8"/>
      <c r="H2390" s="15"/>
      <c r="I2390" s="204"/>
      <c r="J2390" s="8"/>
      <c r="K2390" s="8"/>
      <c r="L2390" s="15"/>
      <c r="M2390" s="204"/>
      <c r="N2390" s="8"/>
      <c r="O2390" s="8"/>
      <c r="P2390" s="15"/>
      <c r="Q2390" s="204"/>
      <c r="R2390" s="8">
        <v>3.9100000000000003E-2</v>
      </c>
      <c r="S2390" s="204">
        <v>3.9300000000000002E-2</v>
      </c>
      <c r="T2390" s="205">
        <v>4.5199999999999997E-2</v>
      </c>
      <c r="U2390" s="204">
        <v>4.5600000000000002E-2</v>
      </c>
      <c r="V2390" s="8">
        <v>4.8099999999999997E-2</v>
      </c>
      <c r="W2390" s="204">
        <v>4.87E-2</v>
      </c>
      <c r="X2390" s="8">
        <v>4.9399999999999999E-2</v>
      </c>
      <c r="Y2390" s="204">
        <v>5.0200000000000002E-2</v>
      </c>
      <c r="Z2390" s="8"/>
      <c r="AA2390" s="204"/>
      <c r="AB2390" s="8">
        <v>5.1400000000000001E-2</v>
      </c>
      <c r="AC2390" s="204">
        <v>5.2400000000000002E-2</v>
      </c>
      <c r="AD2390" s="8">
        <v>5.2600000000000001E-2</v>
      </c>
      <c r="AE2390" s="204">
        <v>5.3600000000000002E-2</v>
      </c>
      <c r="AF2390" s="8">
        <v>5.2900000000000003E-2</v>
      </c>
      <c r="AG2390" s="204">
        <v>5.3900000000000003E-2</v>
      </c>
      <c r="AI2390" s="192" t="str">
        <f t="shared" si="631"/>
        <v/>
      </c>
      <c r="AJ2390" s="192" t="str">
        <f t="shared" si="632"/>
        <v/>
      </c>
      <c r="AK2390" s="192" t="str">
        <f t="shared" si="633"/>
        <v/>
      </c>
      <c r="AL2390" s="192" t="str">
        <f t="shared" si="634"/>
        <v/>
      </c>
      <c r="AM2390" s="192" t="str">
        <f t="shared" si="635"/>
        <v/>
      </c>
      <c r="AN2390" s="192" t="str">
        <f t="shared" si="636"/>
        <v/>
      </c>
      <c r="AO2390" s="193" t="str">
        <f t="shared" si="637"/>
        <v/>
      </c>
      <c r="AP2390" s="192" t="str">
        <f t="shared" si="638"/>
        <v/>
      </c>
      <c r="AQ2390" s="193">
        <f t="shared" si="639"/>
        <v>3.9199999999999999E-2</v>
      </c>
      <c r="AR2390" s="192">
        <f t="shared" si="640"/>
        <v>4.5399999999999996E-2</v>
      </c>
      <c r="AS2390" s="192">
        <f t="shared" si="641"/>
        <v>4.8399999999999999E-2</v>
      </c>
      <c r="AT2390" s="192">
        <f t="shared" si="642"/>
        <v>4.9799999999999997E-2</v>
      </c>
      <c r="AU2390" s="193" t="str">
        <f t="shared" si="643"/>
        <v/>
      </c>
      <c r="AV2390" s="194">
        <f t="shared" si="644"/>
        <v>5.1900000000000002E-2</v>
      </c>
      <c r="AW2390" s="193">
        <f t="shared" si="645"/>
        <v>5.3100000000000001E-2</v>
      </c>
      <c r="AX2390" s="193">
        <f t="shared" si="646"/>
        <v>5.3400000000000003E-2</v>
      </c>
      <c r="AZ2390" s="193">
        <f t="shared" si="647"/>
        <v>4.8742857142857143E-2</v>
      </c>
    </row>
    <row r="2391" spans="1:52" s="5" customFormat="1" ht="11.25" x14ac:dyDescent="0.2">
      <c r="A2391" s="203">
        <v>41478</v>
      </c>
      <c r="B2391" s="11"/>
      <c r="C2391" s="11"/>
      <c r="D2391" s="15"/>
      <c r="E2391" s="204"/>
      <c r="F2391" s="8"/>
      <c r="G2391" s="8"/>
      <c r="H2391" s="15"/>
      <c r="I2391" s="204"/>
      <c r="J2391" s="8"/>
      <c r="K2391" s="8"/>
      <c r="L2391" s="15"/>
      <c r="M2391" s="204"/>
      <c r="N2391" s="8"/>
      <c r="O2391" s="8"/>
      <c r="P2391" s="15"/>
      <c r="Q2391" s="204"/>
      <c r="R2391" s="8">
        <v>3.8300000000000001E-2</v>
      </c>
      <c r="S2391" s="204">
        <v>3.85E-2</v>
      </c>
      <c r="T2391" s="205">
        <v>4.4200000000000003E-2</v>
      </c>
      <c r="U2391" s="204">
        <v>4.4600000000000001E-2</v>
      </c>
      <c r="V2391" s="8">
        <v>4.7199999999999999E-2</v>
      </c>
      <c r="W2391" s="204">
        <v>4.7800000000000002E-2</v>
      </c>
      <c r="X2391" s="8">
        <v>4.9000000000000002E-2</v>
      </c>
      <c r="Y2391" s="204">
        <v>4.9799999999999997E-2</v>
      </c>
      <c r="Z2391" s="8"/>
      <c r="AA2391" s="204"/>
      <c r="AB2391" s="8">
        <v>5.1200000000000002E-2</v>
      </c>
      <c r="AC2391" s="204">
        <v>5.2200000000000003E-2</v>
      </c>
      <c r="AD2391" s="8">
        <v>5.21E-2</v>
      </c>
      <c r="AE2391" s="204">
        <v>5.3100000000000001E-2</v>
      </c>
      <c r="AF2391" s="8">
        <v>5.2400000000000002E-2</v>
      </c>
      <c r="AG2391" s="204">
        <v>5.3400000000000003E-2</v>
      </c>
      <c r="AI2391" s="192" t="str">
        <f t="shared" si="631"/>
        <v/>
      </c>
      <c r="AJ2391" s="192" t="str">
        <f t="shared" si="632"/>
        <v/>
      </c>
      <c r="AK2391" s="192" t="str">
        <f t="shared" si="633"/>
        <v/>
      </c>
      <c r="AL2391" s="192" t="str">
        <f t="shared" si="634"/>
        <v/>
      </c>
      <c r="AM2391" s="192" t="str">
        <f t="shared" si="635"/>
        <v/>
      </c>
      <c r="AN2391" s="192" t="str">
        <f t="shared" si="636"/>
        <v/>
      </c>
      <c r="AO2391" s="193" t="str">
        <f t="shared" si="637"/>
        <v/>
      </c>
      <c r="AP2391" s="192" t="str">
        <f t="shared" si="638"/>
        <v/>
      </c>
      <c r="AQ2391" s="193">
        <f t="shared" si="639"/>
        <v>3.8400000000000004E-2</v>
      </c>
      <c r="AR2391" s="192">
        <f t="shared" si="640"/>
        <v>4.4400000000000002E-2</v>
      </c>
      <c r="AS2391" s="192">
        <f t="shared" si="641"/>
        <v>4.7500000000000001E-2</v>
      </c>
      <c r="AT2391" s="192">
        <f t="shared" si="642"/>
        <v>4.9399999999999999E-2</v>
      </c>
      <c r="AU2391" s="193" t="str">
        <f t="shared" si="643"/>
        <v/>
      </c>
      <c r="AV2391" s="194">
        <f t="shared" si="644"/>
        <v>5.1700000000000003E-2</v>
      </c>
      <c r="AW2391" s="193">
        <f t="shared" si="645"/>
        <v>5.2600000000000001E-2</v>
      </c>
      <c r="AX2391" s="193">
        <f t="shared" si="646"/>
        <v>5.2900000000000003E-2</v>
      </c>
      <c r="AZ2391" s="193">
        <f t="shared" si="647"/>
        <v>4.812857142857143E-2</v>
      </c>
    </row>
    <row r="2392" spans="1:52" s="5" customFormat="1" ht="11.25" x14ac:dyDescent="0.2">
      <c r="A2392" s="203">
        <v>41479</v>
      </c>
      <c r="B2392" s="11"/>
      <c r="C2392" s="11"/>
      <c r="D2392" s="15"/>
      <c r="E2392" s="204"/>
      <c r="F2392" s="8"/>
      <c r="G2392" s="8"/>
      <c r="H2392" s="15"/>
      <c r="I2392" s="204"/>
      <c r="J2392" s="8"/>
      <c r="K2392" s="8"/>
      <c r="L2392" s="15"/>
      <c r="M2392" s="204"/>
      <c r="N2392" s="8"/>
      <c r="O2392" s="8"/>
      <c r="P2392" s="15"/>
      <c r="Q2392" s="204"/>
      <c r="R2392" s="8">
        <v>3.7499999999999999E-2</v>
      </c>
      <c r="S2392" s="204">
        <v>3.7699999999999997E-2</v>
      </c>
      <c r="T2392" s="205">
        <v>4.2999999999999997E-2</v>
      </c>
      <c r="U2392" s="204">
        <v>4.3400000000000001E-2</v>
      </c>
      <c r="V2392" s="8">
        <v>4.5999999999999999E-2</v>
      </c>
      <c r="W2392" s="204">
        <v>4.6600000000000003E-2</v>
      </c>
      <c r="X2392" s="8">
        <v>4.8500000000000001E-2</v>
      </c>
      <c r="Y2392" s="204">
        <v>4.9299999999999997E-2</v>
      </c>
      <c r="Z2392" s="8"/>
      <c r="AA2392" s="204"/>
      <c r="AB2392" s="8">
        <v>5.0299999999999997E-2</v>
      </c>
      <c r="AC2392" s="204">
        <v>5.1299999999999998E-2</v>
      </c>
      <c r="AD2392" s="8">
        <v>5.1700000000000003E-2</v>
      </c>
      <c r="AE2392" s="204">
        <v>5.2699999999999997E-2</v>
      </c>
      <c r="AF2392" s="8">
        <v>5.1999999999999998E-2</v>
      </c>
      <c r="AG2392" s="204">
        <v>5.2999999999999999E-2</v>
      </c>
      <c r="AI2392" s="192" t="str">
        <f t="shared" si="631"/>
        <v/>
      </c>
      <c r="AJ2392" s="192" t="str">
        <f t="shared" si="632"/>
        <v/>
      </c>
      <c r="AK2392" s="192" t="str">
        <f t="shared" si="633"/>
        <v/>
      </c>
      <c r="AL2392" s="192" t="str">
        <f t="shared" si="634"/>
        <v/>
      </c>
      <c r="AM2392" s="192" t="str">
        <f t="shared" si="635"/>
        <v/>
      </c>
      <c r="AN2392" s="192" t="str">
        <f t="shared" si="636"/>
        <v/>
      </c>
      <c r="AO2392" s="193" t="str">
        <f t="shared" si="637"/>
        <v/>
      </c>
      <c r="AP2392" s="192" t="str">
        <f t="shared" si="638"/>
        <v/>
      </c>
      <c r="AQ2392" s="193">
        <f t="shared" si="639"/>
        <v>3.7599999999999995E-2</v>
      </c>
      <c r="AR2392" s="192">
        <f t="shared" si="640"/>
        <v>4.3200000000000002E-2</v>
      </c>
      <c r="AS2392" s="192">
        <f t="shared" si="641"/>
        <v>4.6300000000000001E-2</v>
      </c>
      <c r="AT2392" s="192">
        <f t="shared" si="642"/>
        <v>4.8899999999999999E-2</v>
      </c>
      <c r="AU2392" s="193" t="str">
        <f t="shared" si="643"/>
        <v/>
      </c>
      <c r="AV2392" s="194">
        <f t="shared" si="644"/>
        <v>5.0799999999999998E-2</v>
      </c>
      <c r="AW2392" s="193">
        <f t="shared" si="645"/>
        <v>5.2199999999999996E-2</v>
      </c>
      <c r="AX2392" s="193">
        <f t="shared" si="646"/>
        <v>5.2499999999999998E-2</v>
      </c>
      <c r="AZ2392" s="193">
        <f t="shared" si="647"/>
        <v>4.7357142857142862E-2</v>
      </c>
    </row>
    <row r="2393" spans="1:52" s="5" customFormat="1" ht="11.25" x14ac:dyDescent="0.2">
      <c r="A2393" s="203">
        <v>41480</v>
      </c>
      <c r="B2393" s="11"/>
      <c r="C2393" s="11"/>
      <c r="D2393" s="15"/>
      <c r="E2393" s="204"/>
      <c r="F2393" s="8"/>
      <c r="G2393" s="8"/>
      <c r="H2393" s="15"/>
      <c r="I2393" s="204"/>
      <c r="J2393" s="8"/>
      <c r="K2393" s="8"/>
      <c r="L2393" s="15"/>
      <c r="M2393" s="204"/>
      <c r="N2393" s="8"/>
      <c r="O2393" s="8"/>
      <c r="P2393" s="15"/>
      <c r="Q2393" s="204"/>
      <c r="R2393" s="8">
        <v>3.78E-2</v>
      </c>
      <c r="S2393" s="204">
        <v>3.7999999999999999E-2</v>
      </c>
      <c r="T2393" s="205">
        <v>4.3700000000000003E-2</v>
      </c>
      <c r="U2393" s="204">
        <v>4.41E-2</v>
      </c>
      <c r="V2393" s="8">
        <v>4.6899999999999997E-2</v>
      </c>
      <c r="W2393" s="204">
        <v>4.7500000000000001E-2</v>
      </c>
      <c r="X2393" s="8">
        <v>4.9399999999999999E-2</v>
      </c>
      <c r="Y2393" s="204">
        <v>5.0200000000000002E-2</v>
      </c>
      <c r="Z2393" s="8"/>
      <c r="AA2393" s="204"/>
      <c r="AB2393" s="8">
        <v>5.1200000000000002E-2</v>
      </c>
      <c r="AC2393" s="204">
        <v>5.2200000000000003E-2</v>
      </c>
      <c r="AD2393" s="8">
        <v>5.2699999999999997E-2</v>
      </c>
      <c r="AE2393" s="204">
        <v>5.3699999999999998E-2</v>
      </c>
      <c r="AF2393" s="8">
        <v>5.2999999999999999E-2</v>
      </c>
      <c r="AG2393" s="204">
        <v>5.3999999999999999E-2</v>
      </c>
      <c r="AI2393" s="192" t="str">
        <f t="shared" si="631"/>
        <v/>
      </c>
      <c r="AJ2393" s="192" t="str">
        <f t="shared" si="632"/>
        <v/>
      </c>
      <c r="AK2393" s="192" t="str">
        <f t="shared" si="633"/>
        <v/>
      </c>
      <c r="AL2393" s="192" t="str">
        <f t="shared" si="634"/>
        <v/>
      </c>
      <c r="AM2393" s="192" t="str">
        <f t="shared" si="635"/>
        <v/>
      </c>
      <c r="AN2393" s="192" t="str">
        <f t="shared" si="636"/>
        <v/>
      </c>
      <c r="AO2393" s="193" t="str">
        <f t="shared" si="637"/>
        <v/>
      </c>
      <c r="AP2393" s="192" t="str">
        <f t="shared" si="638"/>
        <v/>
      </c>
      <c r="AQ2393" s="193">
        <f t="shared" si="639"/>
        <v>3.7900000000000003E-2</v>
      </c>
      <c r="AR2393" s="192">
        <f t="shared" si="640"/>
        <v>4.3900000000000002E-2</v>
      </c>
      <c r="AS2393" s="192">
        <f t="shared" si="641"/>
        <v>4.7199999999999999E-2</v>
      </c>
      <c r="AT2393" s="192">
        <f t="shared" si="642"/>
        <v>4.9799999999999997E-2</v>
      </c>
      <c r="AU2393" s="193" t="str">
        <f t="shared" si="643"/>
        <v/>
      </c>
      <c r="AV2393" s="194">
        <f t="shared" si="644"/>
        <v>5.1700000000000003E-2</v>
      </c>
      <c r="AW2393" s="193">
        <f t="shared" si="645"/>
        <v>5.3199999999999997E-2</v>
      </c>
      <c r="AX2393" s="193">
        <f t="shared" si="646"/>
        <v>5.3499999999999999E-2</v>
      </c>
      <c r="AZ2393" s="193">
        <f t="shared" si="647"/>
        <v>4.8171428571428573E-2</v>
      </c>
    </row>
    <row r="2394" spans="1:52" s="5" customFormat="1" ht="11.25" x14ac:dyDescent="0.2">
      <c r="A2394" s="203">
        <v>41481</v>
      </c>
      <c r="B2394" s="11"/>
      <c r="C2394" s="11"/>
      <c r="D2394" s="15"/>
      <c r="E2394" s="204"/>
      <c r="F2394" s="8"/>
      <c r="G2394" s="8"/>
      <c r="H2394" s="15"/>
      <c r="I2394" s="204"/>
      <c r="J2394" s="8"/>
      <c r="K2394" s="8"/>
      <c r="L2394" s="15"/>
      <c r="M2394" s="204"/>
      <c r="N2394" s="8"/>
      <c r="O2394" s="8"/>
      <c r="P2394" s="15"/>
      <c r="Q2394" s="204"/>
      <c r="R2394" s="8">
        <v>3.7999999999999999E-2</v>
      </c>
      <c r="S2394" s="204">
        <v>3.8199999999999998E-2</v>
      </c>
      <c r="T2394" s="205">
        <v>4.4200000000000003E-2</v>
      </c>
      <c r="U2394" s="204">
        <v>4.4600000000000001E-2</v>
      </c>
      <c r="V2394" s="8">
        <v>4.7399999999999998E-2</v>
      </c>
      <c r="W2394" s="204">
        <v>4.8000000000000001E-2</v>
      </c>
      <c r="X2394" s="8">
        <v>4.99E-2</v>
      </c>
      <c r="Y2394" s="204">
        <v>5.0700000000000002E-2</v>
      </c>
      <c r="Z2394" s="8"/>
      <c r="AA2394" s="204"/>
      <c r="AB2394" s="8">
        <v>5.1799999999999999E-2</v>
      </c>
      <c r="AC2394" s="204">
        <v>5.28E-2</v>
      </c>
      <c r="AD2394" s="8">
        <v>5.3100000000000001E-2</v>
      </c>
      <c r="AE2394" s="204">
        <v>5.4100000000000002E-2</v>
      </c>
      <c r="AF2394" s="8">
        <v>5.2999999999999999E-2</v>
      </c>
      <c r="AG2394" s="204">
        <v>5.3999999999999999E-2</v>
      </c>
      <c r="AI2394" s="192" t="str">
        <f t="shared" si="631"/>
        <v/>
      </c>
      <c r="AJ2394" s="192" t="str">
        <f t="shared" si="632"/>
        <v/>
      </c>
      <c r="AK2394" s="192" t="str">
        <f t="shared" si="633"/>
        <v/>
      </c>
      <c r="AL2394" s="192" t="str">
        <f t="shared" si="634"/>
        <v/>
      </c>
      <c r="AM2394" s="192" t="str">
        <f t="shared" si="635"/>
        <v/>
      </c>
      <c r="AN2394" s="192" t="str">
        <f t="shared" si="636"/>
        <v/>
      </c>
      <c r="AO2394" s="193" t="str">
        <f t="shared" si="637"/>
        <v/>
      </c>
      <c r="AP2394" s="192" t="str">
        <f t="shared" si="638"/>
        <v/>
      </c>
      <c r="AQ2394" s="193">
        <f t="shared" si="639"/>
        <v>3.8099999999999995E-2</v>
      </c>
      <c r="AR2394" s="192">
        <f t="shared" si="640"/>
        <v>4.4400000000000002E-2</v>
      </c>
      <c r="AS2394" s="192">
        <f t="shared" si="641"/>
        <v>4.7699999999999999E-2</v>
      </c>
      <c r="AT2394" s="192">
        <f t="shared" si="642"/>
        <v>5.0299999999999997E-2</v>
      </c>
      <c r="AU2394" s="193" t="str">
        <f t="shared" si="643"/>
        <v/>
      </c>
      <c r="AV2394" s="194">
        <f t="shared" si="644"/>
        <v>5.2299999999999999E-2</v>
      </c>
      <c r="AW2394" s="193">
        <f t="shared" si="645"/>
        <v>5.3600000000000002E-2</v>
      </c>
      <c r="AX2394" s="193">
        <f t="shared" si="646"/>
        <v>5.3499999999999999E-2</v>
      </c>
      <c r="AZ2394" s="193">
        <f t="shared" si="647"/>
        <v>4.8557142857142854E-2</v>
      </c>
    </row>
    <row r="2395" spans="1:52" s="5" customFormat="1" ht="11.25" x14ac:dyDescent="0.2">
      <c r="A2395" s="203">
        <v>41484</v>
      </c>
      <c r="B2395" s="11"/>
      <c r="C2395" s="11"/>
      <c r="D2395" s="15"/>
      <c r="E2395" s="204"/>
      <c r="F2395" s="8"/>
      <c r="G2395" s="8"/>
      <c r="H2395" s="15"/>
      <c r="I2395" s="204"/>
      <c r="J2395" s="8"/>
      <c r="K2395" s="8"/>
      <c r="L2395" s="15"/>
      <c r="M2395" s="204"/>
      <c r="N2395" s="8"/>
      <c r="O2395" s="8"/>
      <c r="P2395" s="15"/>
      <c r="Q2395" s="204"/>
      <c r="R2395" s="8">
        <v>3.85E-2</v>
      </c>
      <c r="S2395" s="204">
        <v>3.8699999999999998E-2</v>
      </c>
      <c r="T2395" s="205">
        <v>4.4499999999999998E-2</v>
      </c>
      <c r="U2395" s="204">
        <v>4.4900000000000002E-2</v>
      </c>
      <c r="V2395" s="8">
        <v>4.7800000000000002E-2</v>
      </c>
      <c r="W2395" s="204">
        <v>4.8399999999999999E-2</v>
      </c>
      <c r="X2395" s="8">
        <v>5.0299999999999997E-2</v>
      </c>
      <c r="Y2395" s="204">
        <v>5.11E-2</v>
      </c>
      <c r="Z2395" s="8"/>
      <c r="AA2395" s="204"/>
      <c r="AB2395" s="8">
        <v>5.1799999999999999E-2</v>
      </c>
      <c r="AC2395" s="204">
        <v>5.28E-2</v>
      </c>
      <c r="AD2395" s="8">
        <v>5.2999999999999999E-2</v>
      </c>
      <c r="AE2395" s="204">
        <v>5.3999999999999999E-2</v>
      </c>
      <c r="AF2395" s="8">
        <v>5.33E-2</v>
      </c>
      <c r="AG2395" s="204">
        <v>5.4300000000000001E-2</v>
      </c>
      <c r="AI2395" s="192" t="str">
        <f t="shared" si="631"/>
        <v/>
      </c>
      <c r="AJ2395" s="192" t="str">
        <f t="shared" si="632"/>
        <v/>
      </c>
      <c r="AK2395" s="192" t="str">
        <f t="shared" si="633"/>
        <v/>
      </c>
      <c r="AL2395" s="192" t="str">
        <f t="shared" si="634"/>
        <v/>
      </c>
      <c r="AM2395" s="192" t="str">
        <f t="shared" si="635"/>
        <v/>
      </c>
      <c r="AN2395" s="192" t="str">
        <f t="shared" si="636"/>
        <v/>
      </c>
      <c r="AO2395" s="193" t="str">
        <f t="shared" si="637"/>
        <v/>
      </c>
      <c r="AP2395" s="192" t="str">
        <f t="shared" si="638"/>
        <v/>
      </c>
      <c r="AQ2395" s="193">
        <f t="shared" si="639"/>
        <v>3.8599999999999995E-2</v>
      </c>
      <c r="AR2395" s="192">
        <f t="shared" si="640"/>
        <v>4.4700000000000004E-2</v>
      </c>
      <c r="AS2395" s="192">
        <f t="shared" si="641"/>
        <v>4.8100000000000004E-2</v>
      </c>
      <c r="AT2395" s="192">
        <f t="shared" si="642"/>
        <v>5.0699999999999995E-2</v>
      </c>
      <c r="AU2395" s="193" t="str">
        <f t="shared" si="643"/>
        <v/>
      </c>
      <c r="AV2395" s="194">
        <f t="shared" si="644"/>
        <v>5.2299999999999999E-2</v>
      </c>
      <c r="AW2395" s="193">
        <f t="shared" si="645"/>
        <v>5.3499999999999999E-2</v>
      </c>
      <c r="AX2395" s="193">
        <f t="shared" si="646"/>
        <v>5.3800000000000001E-2</v>
      </c>
      <c r="AZ2395" s="193">
        <f t="shared" si="647"/>
        <v>4.8814285714285713E-2</v>
      </c>
    </row>
    <row r="2396" spans="1:52" s="5" customFormat="1" ht="11.25" x14ac:dyDescent="0.2">
      <c r="A2396" s="203">
        <v>41485</v>
      </c>
      <c r="B2396" s="11"/>
      <c r="C2396" s="11"/>
      <c r="D2396" s="15"/>
      <c r="E2396" s="204"/>
      <c r="F2396" s="8"/>
      <c r="G2396" s="8"/>
      <c r="H2396" s="15"/>
      <c r="I2396" s="204"/>
      <c r="J2396" s="8"/>
      <c r="K2396" s="8"/>
      <c r="L2396" s="15"/>
      <c r="M2396" s="204"/>
      <c r="N2396" s="8"/>
      <c r="O2396" s="8"/>
      <c r="P2396" s="15"/>
      <c r="Q2396" s="204"/>
      <c r="R2396" s="8">
        <v>3.9300000000000002E-2</v>
      </c>
      <c r="S2396" s="204">
        <v>3.95E-2</v>
      </c>
      <c r="T2396" s="205">
        <v>4.6100000000000002E-2</v>
      </c>
      <c r="U2396" s="204">
        <v>4.65E-2</v>
      </c>
      <c r="V2396" s="8">
        <v>4.9299999999999997E-2</v>
      </c>
      <c r="W2396" s="204">
        <v>4.99E-2</v>
      </c>
      <c r="X2396" s="8">
        <v>5.21E-2</v>
      </c>
      <c r="Y2396" s="204">
        <v>5.2900000000000003E-2</v>
      </c>
      <c r="Z2396" s="8"/>
      <c r="AA2396" s="204"/>
      <c r="AB2396" s="8">
        <v>5.3100000000000001E-2</v>
      </c>
      <c r="AC2396" s="204">
        <v>5.4100000000000002E-2</v>
      </c>
      <c r="AD2396" s="8">
        <v>5.4199999999999998E-2</v>
      </c>
      <c r="AE2396" s="204">
        <v>5.5199999999999999E-2</v>
      </c>
      <c r="AF2396" s="8">
        <v>5.45E-2</v>
      </c>
      <c r="AG2396" s="204">
        <v>5.5500000000000001E-2</v>
      </c>
      <c r="AI2396" s="192" t="str">
        <f t="shared" si="631"/>
        <v/>
      </c>
      <c r="AJ2396" s="192" t="str">
        <f t="shared" si="632"/>
        <v/>
      </c>
      <c r="AK2396" s="192" t="str">
        <f t="shared" si="633"/>
        <v/>
      </c>
      <c r="AL2396" s="192" t="str">
        <f t="shared" si="634"/>
        <v/>
      </c>
      <c r="AM2396" s="192" t="str">
        <f t="shared" si="635"/>
        <v/>
      </c>
      <c r="AN2396" s="192" t="str">
        <f t="shared" si="636"/>
        <v/>
      </c>
      <c r="AO2396" s="193" t="str">
        <f t="shared" si="637"/>
        <v/>
      </c>
      <c r="AP2396" s="192" t="str">
        <f t="shared" si="638"/>
        <v/>
      </c>
      <c r="AQ2396" s="193">
        <f t="shared" si="639"/>
        <v>3.9400000000000004E-2</v>
      </c>
      <c r="AR2396" s="192">
        <f t="shared" si="640"/>
        <v>4.6300000000000001E-2</v>
      </c>
      <c r="AS2396" s="192">
        <f t="shared" si="641"/>
        <v>4.9599999999999998E-2</v>
      </c>
      <c r="AT2396" s="192">
        <f t="shared" si="642"/>
        <v>5.2500000000000005E-2</v>
      </c>
      <c r="AU2396" s="193" t="str">
        <f t="shared" si="643"/>
        <v/>
      </c>
      <c r="AV2396" s="194">
        <f t="shared" si="644"/>
        <v>5.3600000000000002E-2</v>
      </c>
      <c r="AW2396" s="193">
        <f t="shared" si="645"/>
        <v>5.4699999999999999E-2</v>
      </c>
      <c r="AX2396" s="193">
        <f t="shared" si="646"/>
        <v>5.5E-2</v>
      </c>
      <c r="AZ2396" s="193">
        <f t="shared" si="647"/>
        <v>5.0157142857142858E-2</v>
      </c>
    </row>
    <row r="2397" spans="1:52" s="5" customFormat="1" ht="11.25" x14ac:dyDescent="0.2">
      <c r="A2397" s="203">
        <v>41486</v>
      </c>
      <c r="B2397" s="11"/>
      <c r="C2397" s="11"/>
      <c r="D2397" s="15"/>
      <c r="E2397" s="204"/>
      <c r="F2397" s="8"/>
      <c r="G2397" s="8"/>
      <c r="H2397" s="15"/>
      <c r="I2397" s="204"/>
      <c r="J2397" s="8"/>
      <c r="K2397" s="8"/>
      <c r="L2397" s="15"/>
      <c r="M2397" s="204"/>
      <c r="N2397" s="8"/>
      <c r="O2397" s="8"/>
      <c r="P2397" s="15"/>
      <c r="Q2397" s="204"/>
      <c r="R2397" s="8">
        <v>4.0800000000000003E-2</v>
      </c>
      <c r="S2397" s="204">
        <v>4.1000000000000002E-2</v>
      </c>
      <c r="T2397" s="205">
        <v>4.7500000000000001E-2</v>
      </c>
      <c r="U2397" s="204">
        <v>4.7899999999999998E-2</v>
      </c>
      <c r="V2397" s="8">
        <v>5.0500000000000003E-2</v>
      </c>
      <c r="W2397" s="204">
        <v>5.11E-2</v>
      </c>
      <c r="X2397" s="8">
        <v>5.2699999999999997E-2</v>
      </c>
      <c r="Y2397" s="204">
        <v>5.3499999999999999E-2</v>
      </c>
      <c r="Z2397" s="8"/>
      <c r="AA2397" s="204"/>
      <c r="AB2397" s="8">
        <v>5.3600000000000002E-2</v>
      </c>
      <c r="AC2397" s="204">
        <v>5.4600000000000003E-2</v>
      </c>
      <c r="AD2397" s="8">
        <v>5.4699999999999999E-2</v>
      </c>
      <c r="AE2397" s="204">
        <v>5.57E-2</v>
      </c>
      <c r="AF2397" s="8">
        <v>5.5E-2</v>
      </c>
      <c r="AG2397" s="204">
        <v>5.6000000000000001E-2</v>
      </c>
      <c r="AI2397" s="192" t="str">
        <f t="shared" si="631"/>
        <v/>
      </c>
      <c r="AJ2397" s="192" t="str">
        <f t="shared" si="632"/>
        <v/>
      </c>
      <c r="AK2397" s="192" t="str">
        <f t="shared" si="633"/>
        <v/>
      </c>
      <c r="AL2397" s="192" t="str">
        <f t="shared" si="634"/>
        <v/>
      </c>
      <c r="AM2397" s="192" t="str">
        <f t="shared" si="635"/>
        <v/>
      </c>
      <c r="AN2397" s="192" t="str">
        <f t="shared" si="636"/>
        <v/>
      </c>
      <c r="AO2397" s="193" t="str">
        <f t="shared" si="637"/>
        <v/>
      </c>
      <c r="AP2397" s="192" t="str">
        <f t="shared" si="638"/>
        <v/>
      </c>
      <c r="AQ2397" s="193">
        <f t="shared" si="639"/>
        <v>4.0900000000000006E-2</v>
      </c>
      <c r="AR2397" s="192">
        <f t="shared" si="640"/>
        <v>4.7699999999999999E-2</v>
      </c>
      <c r="AS2397" s="192">
        <f t="shared" si="641"/>
        <v>5.0799999999999998E-2</v>
      </c>
      <c r="AT2397" s="192">
        <f t="shared" si="642"/>
        <v>5.3099999999999994E-2</v>
      </c>
      <c r="AU2397" s="193" t="str">
        <f t="shared" si="643"/>
        <v/>
      </c>
      <c r="AV2397" s="194">
        <f t="shared" si="644"/>
        <v>5.4100000000000002E-2</v>
      </c>
      <c r="AW2397" s="193">
        <f t="shared" si="645"/>
        <v>5.5199999999999999E-2</v>
      </c>
      <c r="AX2397" s="193">
        <f t="shared" si="646"/>
        <v>5.5500000000000001E-2</v>
      </c>
      <c r="AZ2397" s="193">
        <f t="shared" si="647"/>
        <v>5.1042857142857147E-2</v>
      </c>
    </row>
    <row r="2398" spans="1:52" s="5" customFormat="1" ht="11.25" x14ac:dyDescent="0.2">
      <c r="A2398" s="203">
        <v>41487</v>
      </c>
      <c r="B2398" s="11"/>
      <c r="C2398" s="11"/>
      <c r="D2398" s="15"/>
      <c r="E2398" s="204"/>
      <c r="F2398" s="8"/>
      <c r="G2398" s="8"/>
      <c r="H2398" s="15"/>
      <c r="I2398" s="204"/>
      <c r="J2398" s="8"/>
      <c r="K2398" s="8"/>
      <c r="L2398" s="15"/>
      <c r="M2398" s="204"/>
      <c r="N2398" s="8"/>
      <c r="O2398" s="8"/>
      <c r="P2398" s="15"/>
      <c r="Q2398" s="204"/>
      <c r="R2398" s="8">
        <v>4.0599999999999997E-2</v>
      </c>
      <c r="S2398" s="204">
        <v>4.0800000000000003E-2</v>
      </c>
      <c r="T2398" s="205">
        <v>4.6699999999999998E-2</v>
      </c>
      <c r="U2398" s="204">
        <v>4.7100000000000003E-2</v>
      </c>
      <c r="V2398" s="8">
        <v>4.9399999999999999E-2</v>
      </c>
      <c r="W2398" s="204">
        <v>0.05</v>
      </c>
      <c r="X2398" s="8">
        <v>5.21E-2</v>
      </c>
      <c r="Y2398" s="204">
        <v>5.2900000000000003E-2</v>
      </c>
      <c r="Z2398" s="8"/>
      <c r="AA2398" s="204"/>
      <c r="AB2398" s="8">
        <v>5.2999999999999999E-2</v>
      </c>
      <c r="AC2398" s="204">
        <v>5.3999999999999999E-2</v>
      </c>
      <c r="AD2398" s="8">
        <v>5.3999999999999999E-2</v>
      </c>
      <c r="AE2398" s="204">
        <v>5.5E-2</v>
      </c>
      <c r="AF2398" s="8">
        <v>5.3900000000000003E-2</v>
      </c>
      <c r="AG2398" s="204">
        <v>5.4899999999999997E-2</v>
      </c>
      <c r="AI2398" s="192" t="str">
        <f t="shared" si="631"/>
        <v/>
      </c>
      <c r="AJ2398" s="192" t="str">
        <f t="shared" si="632"/>
        <v/>
      </c>
      <c r="AK2398" s="192" t="str">
        <f t="shared" si="633"/>
        <v/>
      </c>
      <c r="AL2398" s="192" t="str">
        <f t="shared" si="634"/>
        <v/>
      </c>
      <c r="AM2398" s="192" t="str">
        <f t="shared" si="635"/>
        <v/>
      </c>
      <c r="AN2398" s="192" t="str">
        <f t="shared" si="636"/>
        <v/>
      </c>
      <c r="AO2398" s="193" t="str">
        <f t="shared" si="637"/>
        <v/>
      </c>
      <c r="AP2398" s="192" t="str">
        <f t="shared" si="638"/>
        <v/>
      </c>
      <c r="AQ2398" s="193">
        <f t="shared" si="639"/>
        <v>4.07E-2</v>
      </c>
      <c r="AR2398" s="192">
        <f t="shared" si="640"/>
        <v>4.6899999999999997E-2</v>
      </c>
      <c r="AS2398" s="192">
        <f t="shared" si="641"/>
        <v>4.9700000000000001E-2</v>
      </c>
      <c r="AT2398" s="192">
        <f t="shared" si="642"/>
        <v>5.2500000000000005E-2</v>
      </c>
      <c r="AU2398" s="193" t="str">
        <f t="shared" si="643"/>
        <v/>
      </c>
      <c r="AV2398" s="194">
        <f t="shared" si="644"/>
        <v>5.3499999999999999E-2</v>
      </c>
      <c r="AW2398" s="193">
        <f t="shared" si="645"/>
        <v>5.45E-2</v>
      </c>
      <c r="AX2398" s="193">
        <f t="shared" si="646"/>
        <v>5.4400000000000004E-2</v>
      </c>
      <c r="AZ2398" s="193">
        <f t="shared" si="647"/>
        <v>5.0314285714285714E-2</v>
      </c>
    </row>
    <row r="2399" spans="1:52" s="5" customFormat="1" ht="11.25" x14ac:dyDescent="0.2">
      <c r="A2399" s="203">
        <v>41488</v>
      </c>
      <c r="B2399" s="11"/>
      <c r="C2399" s="11"/>
      <c r="D2399" s="15"/>
      <c r="E2399" s="204"/>
      <c r="F2399" s="8"/>
      <c r="G2399" s="8"/>
      <c r="H2399" s="15"/>
      <c r="I2399" s="204"/>
      <c r="J2399" s="8"/>
      <c r="K2399" s="8"/>
      <c r="L2399" s="15"/>
      <c r="M2399" s="204"/>
      <c r="N2399" s="8"/>
      <c r="O2399" s="8"/>
      <c r="P2399" s="15"/>
      <c r="Q2399" s="204"/>
      <c r="R2399" s="8">
        <v>4.2500000000000003E-2</v>
      </c>
      <c r="S2399" s="204">
        <v>4.2700000000000002E-2</v>
      </c>
      <c r="T2399" s="205">
        <v>4.9099999999999998E-2</v>
      </c>
      <c r="U2399" s="204">
        <v>4.9500000000000002E-2</v>
      </c>
      <c r="V2399" s="8">
        <v>5.1299999999999998E-2</v>
      </c>
      <c r="W2399" s="204">
        <v>5.1900000000000002E-2</v>
      </c>
      <c r="X2399" s="8">
        <v>5.2999999999999999E-2</v>
      </c>
      <c r="Y2399" s="204">
        <v>5.3800000000000001E-2</v>
      </c>
      <c r="Z2399" s="8"/>
      <c r="AA2399" s="204"/>
      <c r="AB2399" s="8">
        <v>5.3800000000000001E-2</v>
      </c>
      <c r="AC2399" s="204">
        <v>5.4800000000000001E-2</v>
      </c>
      <c r="AD2399" s="8">
        <v>5.4699999999999999E-2</v>
      </c>
      <c r="AE2399" s="204">
        <v>5.57E-2</v>
      </c>
      <c r="AF2399" s="8">
        <v>5.5E-2</v>
      </c>
      <c r="AG2399" s="204">
        <v>5.6000000000000001E-2</v>
      </c>
      <c r="AI2399" s="192" t="str">
        <f t="shared" si="631"/>
        <v/>
      </c>
      <c r="AJ2399" s="192" t="str">
        <f t="shared" si="632"/>
        <v/>
      </c>
      <c r="AK2399" s="192" t="str">
        <f t="shared" si="633"/>
        <v/>
      </c>
      <c r="AL2399" s="192" t="str">
        <f t="shared" si="634"/>
        <v/>
      </c>
      <c r="AM2399" s="192" t="str">
        <f t="shared" si="635"/>
        <v/>
      </c>
      <c r="AN2399" s="192" t="str">
        <f t="shared" si="636"/>
        <v/>
      </c>
      <c r="AO2399" s="193" t="str">
        <f t="shared" si="637"/>
        <v/>
      </c>
      <c r="AP2399" s="192" t="str">
        <f t="shared" si="638"/>
        <v/>
      </c>
      <c r="AQ2399" s="193">
        <f t="shared" si="639"/>
        <v>4.2599999999999999E-2</v>
      </c>
      <c r="AR2399" s="192">
        <f t="shared" si="640"/>
        <v>4.9299999999999997E-2</v>
      </c>
      <c r="AS2399" s="192">
        <f t="shared" si="641"/>
        <v>5.16E-2</v>
      </c>
      <c r="AT2399" s="192">
        <f t="shared" si="642"/>
        <v>5.3400000000000003E-2</v>
      </c>
      <c r="AU2399" s="193" t="str">
        <f t="shared" si="643"/>
        <v/>
      </c>
      <c r="AV2399" s="194">
        <f t="shared" si="644"/>
        <v>5.4300000000000001E-2</v>
      </c>
      <c r="AW2399" s="193">
        <f t="shared" si="645"/>
        <v>5.5199999999999999E-2</v>
      </c>
      <c r="AX2399" s="193">
        <f t="shared" si="646"/>
        <v>5.5500000000000001E-2</v>
      </c>
      <c r="AZ2399" s="193">
        <f t="shared" si="647"/>
        <v>5.1700000000000003E-2</v>
      </c>
    </row>
    <row r="2400" spans="1:52" s="5" customFormat="1" ht="11.25" x14ac:dyDescent="0.2">
      <c r="A2400" s="203">
        <v>41491</v>
      </c>
      <c r="B2400" s="11"/>
      <c r="C2400" s="11"/>
      <c r="D2400" s="15"/>
      <c r="E2400" s="204"/>
      <c r="F2400" s="8"/>
      <c r="G2400" s="8"/>
      <c r="H2400" s="15"/>
      <c r="I2400" s="204"/>
      <c r="J2400" s="8"/>
      <c r="K2400" s="8"/>
      <c r="L2400" s="15"/>
      <c r="M2400" s="204"/>
      <c r="N2400" s="8"/>
      <c r="O2400" s="8"/>
      <c r="P2400" s="15"/>
      <c r="Q2400" s="204"/>
      <c r="R2400" s="8">
        <v>4.1399999999999999E-2</v>
      </c>
      <c r="S2400" s="204">
        <v>4.1599999999999998E-2</v>
      </c>
      <c r="T2400" s="205">
        <v>4.8099999999999997E-2</v>
      </c>
      <c r="U2400" s="204">
        <v>4.8500000000000001E-2</v>
      </c>
      <c r="V2400" s="8">
        <v>5.0500000000000003E-2</v>
      </c>
      <c r="W2400" s="204">
        <v>5.11E-2</v>
      </c>
      <c r="X2400" s="8">
        <v>5.2299999999999999E-2</v>
      </c>
      <c r="Y2400" s="204">
        <v>5.3100000000000001E-2</v>
      </c>
      <c r="Z2400" s="8"/>
      <c r="AA2400" s="204"/>
      <c r="AB2400" s="8">
        <v>5.2900000000000003E-2</v>
      </c>
      <c r="AC2400" s="204">
        <v>5.3900000000000003E-2</v>
      </c>
      <c r="AD2400" s="8">
        <v>5.3900000000000003E-2</v>
      </c>
      <c r="AE2400" s="204">
        <v>5.4899999999999997E-2</v>
      </c>
      <c r="AF2400" s="8">
        <v>5.4300000000000001E-2</v>
      </c>
      <c r="AG2400" s="204">
        <v>5.5300000000000002E-2</v>
      </c>
      <c r="AI2400" s="192" t="str">
        <f t="shared" si="631"/>
        <v/>
      </c>
      <c r="AJ2400" s="192" t="str">
        <f t="shared" si="632"/>
        <v/>
      </c>
      <c r="AK2400" s="192" t="str">
        <f t="shared" si="633"/>
        <v/>
      </c>
      <c r="AL2400" s="192" t="str">
        <f t="shared" si="634"/>
        <v/>
      </c>
      <c r="AM2400" s="192" t="str">
        <f t="shared" si="635"/>
        <v/>
      </c>
      <c r="AN2400" s="192" t="str">
        <f t="shared" si="636"/>
        <v/>
      </c>
      <c r="AO2400" s="193" t="str">
        <f t="shared" si="637"/>
        <v/>
      </c>
      <c r="AP2400" s="192" t="str">
        <f t="shared" si="638"/>
        <v/>
      </c>
      <c r="AQ2400" s="193">
        <f t="shared" si="639"/>
        <v>4.1499999999999995E-2</v>
      </c>
      <c r="AR2400" s="192">
        <f t="shared" si="640"/>
        <v>4.8299999999999996E-2</v>
      </c>
      <c r="AS2400" s="192">
        <f t="shared" si="641"/>
        <v>5.0799999999999998E-2</v>
      </c>
      <c r="AT2400" s="192">
        <f t="shared" si="642"/>
        <v>5.2699999999999997E-2</v>
      </c>
      <c r="AU2400" s="193" t="str">
        <f t="shared" si="643"/>
        <v/>
      </c>
      <c r="AV2400" s="194">
        <f t="shared" si="644"/>
        <v>5.3400000000000003E-2</v>
      </c>
      <c r="AW2400" s="193">
        <f t="shared" si="645"/>
        <v>5.4400000000000004E-2</v>
      </c>
      <c r="AX2400" s="193">
        <f t="shared" si="646"/>
        <v>5.4800000000000001E-2</v>
      </c>
      <c r="AZ2400" s="193">
        <f t="shared" si="647"/>
        <v>5.0842857142857148E-2</v>
      </c>
    </row>
    <row r="2401" spans="1:52" s="5" customFormat="1" ht="11.25" x14ac:dyDescent="0.2">
      <c r="A2401" s="203">
        <v>41492</v>
      </c>
      <c r="B2401" s="11"/>
      <c r="C2401" s="11"/>
      <c r="D2401" s="15"/>
      <c r="E2401" s="204"/>
      <c r="F2401" s="8"/>
      <c r="G2401" s="8"/>
      <c r="H2401" s="15"/>
      <c r="I2401" s="204"/>
      <c r="J2401" s="8"/>
      <c r="K2401" s="8"/>
      <c r="L2401" s="15"/>
      <c r="M2401" s="204"/>
      <c r="N2401" s="8"/>
      <c r="O2401" s="8"/>
      <c r="P2401" s="15"/>
      <c r="Q2401" s="204"/>
      <c r="R2401" s="8">
        <v>4.0800000000000003E-2</v>
      </c>
      <c r="S2401" s="204">
        <v>4.1000000000000002E-2</v>
      </c>
      <c r="T2401" s="205">
        <v>4.7399999999999998E-2</v>
      </c>
      <c r="U2401" s="204">
        <v>4.7800000000000002E-2</v>
      </c>
      <c r="V2401" s="8">
        <v>0.05</v>
      </c>
      <c r="W2401" s="204">
        <v>5.0599999999999999E-2</v>
      </c>
      <c r="X2401" s="8">
        <v>5.1799999999999999E-2</v>
      </c>
      <c r="Y2401" s="204">
        <v>5.2600000000000001E-2</v>
      </c>
      <c r="Z2401" s="8"/>
      <c r="AA2401" s="204"/>
      <c r="AB2401" s="8">
        <v>5.2499999999999998E-2</v>
      </c>
      <c r="AC2401" s="204">
        <v>5.3499999999999999E-2</v>
      </c>
      <c r="AD2401" s="8">
        <v>5.3499999999999999E-2</v>
      </c>
      <c r="AE2401" s="204">
        <v>5.45E-2</v>
      </c>
      <c r="AF2401" s="8">
        <v>5.3900000000000003E-2</v>
      </c>
      <c r="AG2401" s="204">
        <v>5.4899999999999997E-2</v>
      </c>
      <c r="AI2401" s="192" t="str">
        <f t="shared" si="631"/>
        <v/>
      </c>
      <c r="AJ2401" s="192" t="str">
        <f t="shared" si="632"/>
        <v/>
      </c>
      <c r="AK2401" s="192" t="str">
        <f t="shared" si="633"/>
        <v/>
      </c>
      <c r="AL2401" s="192" t="str">
        <f t="shared" si="634"/>
        <v/>
      </c>
      <c r="AM2401" s="192" t="str">
        <f t="shared" si="635"/>
        <v/>
      </c>
      <c r="AN2401" s="192" t="str">
        <f t="shared" si="636"/>
        <v/>
      </c>
      <c r="AO2401" s="193" t="str">
        <f t="shared" si="637"/>
        <v/>
      </c>
      <c r="AP2401" s="192" t="str">
        <f t="shared" si="638"/>
        <v/>
      </c>
      <c r="AQ2401" s="193">
        <f t="shared" si="639"/>
        <v>4.0900000000000006E-2</v>
      </c>
      <c r="AR2401" s="192">
        <f t="shared" si="640"/>
        <v>4.7600000000000003E-2</v>
      </c>
      <c r="AS2401" s="192">
        <f t="shared" si="641"/>
        <v>5.0299999999999997E-2</v>
      </c>
      <c r="AT2401" s="192">
        <f t="shared" si="642"/>
        <v>5.2199999999999996E-2</v>
      </c>
      <c r="AU2401" s="193" t="str">
        <f t="shared" si="643"/>
        <v/>
      </c>
      <c r="AV2401" s="194">
        <f t="shared" si="644"/>
        <v>5.2999999999999999E-2</v>
      </c>
      <c r="AW2401" s="193">
        <f t="shared" si="645"/>
        <v>5.3999999999999999E-2</v>
      </c>
      <c r="AX2401" s="193">
        <f t="shared" si="646"/>
        <v>5.4400000000000004E-2</v>
      </c>
      <c r="AZ2401" s="193">
        <f t="shared" si="647"/>
        <v>5.0342857142857141E-2</v>
      </c>
    </row>
    <row r="2402" spans="1:52" s="5" customFormat="1" ht="11.25" x14ac:dyDescent="0.2">
      <c r="A2402" s="203">
        <v>41493</v>
      </c>
      <c r="B2402" s="11"/>
      <c r="C2402" s="11"/>
      <c r="D2402" s="15"/>
      <c r="E2402" s="204"/>
      <c r="F2402" s="8"/>
      <c r="G2402" s="8"/>
      <c r="H2402" s="15"/>
      <c r="I2402" s="204"/>
      <c r="J2402" s="8"/>
      <c r="K2402" s="8"/>
      <c r="L2402" s="15"/>
      <c r="M2402" s="204"/>
      <c r="N2402" s="8"/>
      <c r="O2402" s="8"/>
      <c r="P2402" s="15"/>
      <c r="Q2402" s="204"/>
      <c r="R2402" s="8">
        <v>4.0500000000000001E-2</v>
      </c>
      <c r="S2402" s="204">
        <v>4.07E-2</v>
      </c>
      <c r="T2402" s="205">
        <v>4.82E-2</v>
      </c>
      <c r="U2402" s="204">
        <v>4.8599999999999997E-2</v>
      </c>
      <c r="V2402" s="8">
        <v>5.0999999999999997E-2</v>
      </c>
      <c r="W2402" s="204">
        <v>5.16E-2</v>
      </c>
      <c r="X2402" s="8">
        <v>5.2499999999999998E-2</v>
      </c>
      <c r="Y2402" s="204">
        <v>5.33E-2</v>
      </c>
      <c r="Z2402" s="8"/>
      <c r="AA2402" s="204"/>
      <c r="AB2402" s="8">
        <v>5.3100000000000001E-2</v>
      </c>
      <c r="AC2402" s="204">
        <v>5.4100000000000002E-2</v>
      </c>
      <c r="AD2402" s="8">
        <v>5.3900000000000003E-2</v>
      </c>
      <c r="AE2402" s="204">
        <v>5.4899999999999997E-2</v>
      </c>
      <c r="AF2402" s="8">
        <v>5.4300000000000001E-2</v>
      </c>
      <c r="AG2402" s="204">
        <v>5.5300000000000002E-2</v>
      </c>
      <c r="AI2402" s="192" t="str">
        <f t="shared" si="631"/>
        <v/>
      </c>
      <c r="AJ2402" s="192" t="str">
        <f t="shared" si="632"/>
        <v/>
      </c>
      <c r="AK2402" s="192" t="str">
        <f t="shared" si="633"/>
        <v/>
      </c>
      <c r="AL2402" s="192" t="str">
        <f t="shared" si="634"/>
        <v/>
      </c>
      <c r="AM2402" s="192" t="str">
        <f t="shared" si="635"/>
        <v/>
      </c>
      <c r="AN2402" s="192" t="str">
        <f t="shared" si="636"/>
        <v/>
      </c>
      <c r="AO2402" s="193" t="str">
        <f t="shared" si="637"/>
        <v/>
      </c>
      <c r="AP2402" s="192" t="str">
        <f t="shared" si="638"/>
        <v/>
      </c>
      <c r="AQ2402" s="193">
        <f t="shared" si="639"/>
        <v>4.0599999999999997E-2</v>
      </c>
      <c r="AR2402" s="192">
        <f t="shared" si="640"/>
        <v>4.8399999999999999E-2</v>
      </c>
      <c r="AS2402" s="192">
        <f t="shared" si="641"/>
        <v>5.1299999999999998E-2</v>
      </c>
      <c r="AT2402" s="192">
        <f t="shared" si="642"/>
        <v>5.2900000000000003E-2</v>
      </c>
      <c r="AU2402" s="193" t="str">
        <f t="shared" si="643"/>
        <v/>
      </c>
      <c r="AV2402" s="194">
        <f t="shared" si="644"/>
        <v>5.3600000000000002E-2</v>
      </c>
      <c r="AW2402" s="193">
        <f t="shared" si="645"/>
        <v>5.4400000000000004E-2</v>
      </c>
      <c r="AX2402" s="193">
        <f t="shared" si="646"/>
        <v>5.4800000000000001E-2</v>
      </c>
      <c r="AZ2402" s="193">
        <f t="shared" si="647"/>
        <v>5.0857142857142865E-2</v>
      </c>
    </row>
    <row r="2403" spans="1:52" s="5" customFormat="1" ht="11.25" x14ac:dyDescent="0.2">
      <c r="A2403" s="203">
        <v>41494</v>
      </c>
      <c r="B2403" s="11"/>
      <c r="C2403" s="11"/>
      <c r="D2403" s="15"/>
      <c r="E2403" s="204"/>
      <c r="F2403" s="8"/>
      <c r="G2403" s="8"/>
      <c r="H2403" s="15"/>
      <c r="I2403" s="204"/>
      <c r="J2403" s="8"/>
      <c r="K2403" s="8"/>
      <c r="L2403" s="15"/>
      <c r="M2403" s="204"/>
      <c r="N2403" s="8"/>
      <c r="O2403" s="8"/>
      <c r="P2403" s="15"/>
      <c r="Q2403" s="204"/>
      <c r="R2403" s="8">
        <v>3.9199999999999999E-2</v>
      </c>
      <c r="S2403" s="204">
        <v>3.9399999999999998E-2</v>
      </c>
      <c r="T2403" s="205">
        <v>4.7800000000000002E-2</v>
      </c>
      <c r="U2403" s="204">
        <v>4.82E-2</v>
      </c>
      <c r="V2403" s="8">
        <v>5.0900000000000001E-2</v>
      </c>
      <c r="W2403" s="204">
        <v>5.1499999999999997E-2</v>
      </c>
      <c r="X2403" s="8">
        <v>5.2499999999999998E-2</v>
      </c>
      <c r="Y2403" s="204">
        <v>5.33E-2</v>
      </c>
      <c r="Z2403" s="8"/>
      <c r="AA2403" s="204"/>
      <c r="AB2403" s="8">
        <v>5.3199999999999997E-2</v>
      </c>
      <c r="AC2403" s="204">
        <v>5.4199999999999998E-2</v>
      </c>
      <c r="AD2403" s="8">
        <v>5.3999999999999999E-2</v>
      </c>
      <c r="AE2403" s="204">
        <v>5.5E-2</v>
      </c>
      <c r="AF2403" s="8">
        <v>5.4399999999999997E-2</v>
      </c>
      <c r="AG2403" s="204">
        <v>5.5399999999999998E-2</v>
      </c>
      <c r="AI2403" s="192" t="str">
        <f t="shared" si="631"/>
        <v/>
      </c>
      <c r="AJ2403" s="192" t="str">
        <f t="shared" si="632"/>
        <v/>
      </c>
      <c r="AK2403" s="192" t="str">
        <f t="shared" si="633"/>
        <v/>
      </c>
      <c r="AL2403" s="192" t="str">
        <f t="shared" si="634"/>
        <v/>
      </c>
      <c r="AM2403" s="192" t="str">
        <f t="shared" si="635"/>
        <v/>
      </c>
      <c r="AN2403" s="192" t="str">
        <f t="shared" si="636"/>
        <v/>
      </c>
      <c r="AO2403" s="193" t="str">
        <f t="shared" si="637"/>
        <v/>
      </c>
      <c r="AP2403" s="192" t="str">
        <f t="shared" si="638"/>
        <v/>
      </c>
      <c r="AQ2403" s="193">
        <f t="shared" si="639"/>
        <v>3.9300000000000002E-2</v>
      </c>
      <c r="AR2403" s="192">
        <f t="shared" si="640"/>
        <v>4.8000000000000001E-2</v>
      </c>
      <c r="AS2403" s="192">
        <f t="shared" si="641"/>
        <v>5.1199999999999996E-2</v>
      </c>
      <c r="AT2403" s="192">
        <f t="shared" si="642"/>
        <v>5.2900000000000003E-2</v>
      </c>
      <c r="AU2403" s="193" t="str">
        <f t="shared" si="643"/>
        <v/>
      </c>
      <c r="AV2403" s="194">
        <f t="shared" si="644"/>
        <v>5.3699999999999998E-2</v>
      </c>
      <c r="AW2403" s="193">
        <f t="shared" si="645"/>
        <v>5.45E-2</v>
      </c>
      <c r="AX2403" s="193">
        <f t="shared" si="646"/>
        <v>5.4899999999999997E-2</v>
      </c>
      <c r="AZ2403" s="193">
        <f t="shared" si="647"/>
        <v>5.0642857142857149E-2</v>
      </c>
    </row>
    <row r="2404" spans="1:52" s="5" customFormat="1" ht="11.25" x14ac:dyDescent="0.2">
      <c r="A2404" s="203">
        <v>41495</v>
      </c>
      <c r="B2404" s="11"/>
      <c r="C2404" s="11"/>
      <c r="D2404" s="15"/>
      <c r="E2404" s="204"/>
      <c r="F2404" s="8"/>
      <c r="G2404" s="8"/>
      <c r="H2404" s="15"/>
      <c r="I2404" s="204"/>
      <c r="J2404" s="8"/>
      <c r="K2404" s="8"/>
      <c r="L2404" s="15"/>
      <c r="M2404" s="204"/>
      <c r="N2404" s="8"/>
      <c r="O2404" s="8"/>
      <c r="P2404" s="15"/>
      <c r="Q2404" s="204"/>
      <c r="R2404" s="8">
        <v>3.8300000000000001E-2</v>
      </c>
      <c r="S2404" s="204">
        <v>3.85E-2</v>
      </c>
      <c r="T2404" s="205">
        <v>4.7199999999999999E-2</v>
      </c>
      <c r="U2404" s="204">
        <v>4.7600000000000003E-2</v>
      </c>
      <c r="V2404" s="8">
        <v>5.0599999999999999E-2</v>
      </c>
      <c r="W2404" s="204">
        <v>5.1200000000000002E-2</v>
      </c>
      <c r="X2404" s="8">
        <v>5.2200000000000003E-2</v>
      </c>
      <c r="Y2404" s="204">
        <v>5.2999999999999999E-2</v>
      </c>
      <c r="Z2404" s="8"/>
      <c r="AA2404" s="204"/>
      <c r="AB2404" s="8">
        <v>5.2900000000000003E-2</v>
      </c>
      <c r="AC2404" s="204">
        <v>5.3900000000000003E-2</v>
      </c>
      <c r="AD2404" s="8">
        <v>5.3699999999999998E-2</v>
      </c>
      <c r="AE2404" s="204">
        <v>5.4699999999999999E-2</v>
      </c>
      <c r="AF2404" s="8">
        <v>5.4100000000000002E-2</v>
      </c>
      <c r="AG2404" s="204">
        <v>5.5100000000000003E-2</v>
      </c>
      <c r="AI2404" s="192" t="str">
        <f t="shared" si="631"/>
        <v/>
      </c>
      <c r="AJ2404" s="192" t="str">
        <f t="shared" si="632"/>
        <v/>
      </c>
      <c r="AK2404" s="192" t="str">
        <f t="shared" si="633"/>
        <v/>
      </c>
      <c r="AL2404" s="192" t="str">
        <f t="shared" si="634"/>
        <v/>
      </c>
      <c r="AM2404" s="192" t="str">
        <f t="shared" si="635"/>
        <v/>
      </c>
      <c r="AN2404" s="192" t="str">
        <f t="shared" si="636"/>
        <v/>
      </c>
      <c r="AO2404" s="193" t="str">
        <f t="shared" si="637"/>
        <v/>
      </c>
      <c r="AP2404" s="192" t="str">
        <f t="shared" si="638"/>
        <v/>
      </c>
      <c r="AQ2404" s="193">
        <f t="shared" si="639"/>
        <v>3.8400000000000004E-2</v>
      </c>
      <c r="AR2404" s="192">
        <f t="shared" si="640"/>
        <v>4.7399999999999998E-2</v>
      </c>
      <c r="AS2404" s="192">
        <f t="shared" si="641"/>
        <v>5.0900000000000001E-2</v>
      </c>
      <c r="AT2404" s="192">
        <f t="shared" si="642"/>
        <v>5.2600000000000001E-2</v>
      </c>
      <c r="AU2404" s="193" t="str">
        <f t="shared" si="643"/>
        <v/>
      </c>
      <c r="AV2404" s="194">
        <f t="shared" si="644"/>
        <v>5.3400000000000003E-2</v>
      </c>
      <c r="AW2404" s="193">
        <f t="shared" si="645"/>
        <v>5.4199999999999998E-2</v>
      </c>
      <c r="AX2404" s="193">
        <f t="shared" si="646"/>
        <v>5.4600000000000003E-2</v>
      </c>
      <c r="AZ2404" s="193">
        <f t="shared" si="647"/>
        <v>5.0214285714285711E-2</v>
      </c>
    </row>
    <row r="2405" spans="1:52" s="5" customFormat="1" ht="11.25" x14ac:dyDescent="0.2">
      <c r="A2405" s="203">
        <v>41498</v>
      </c>
      <c r="B2405" s="11"/>
      <c r="C2405" s="11"/>
      <c r="D2405" s="15"/>
      <c r="E2405" s="204"/>
      <c r="F2405" s="8"/>
      <c r="G2405" s="8"/>
      <c r="H2405" s="15"/>
      <c r="I2405" s="204"/>
      <c r="J2405" s="8"/>
      <c r="K2405" s="8"/>
      <c r="L2405" s="15"/>
      <c r="M2405" s="204"/>
      <c r="N2405" s="8"/>
      <c r="O2405" s="8"/>
      <c r="P2405" s="15"/>
      <c r="Q2405" s="204"/>
      <c r="R2405" s="8">
        <v>3.73E-2</v>
      </c>
      <c r="S2405" s="204">
        <v>3.7499999999999999E-2</v>
      </c>
      <c r="T2405" s="205">
        <v>4.6600000000000003E-2</v>
      </c>
      <c r="U2405" s="204">
        <v>4.7E-2</v>
      </c>
      <c r="V2405" s="8">
        <v>0.05</v>
      </c>
      <c r="W2405" s="204">
        <v>5.0599999999999999E-2</v>
      </c>
      <c r="X2405" s="8">
        <v>5.16E-2</v>
      </c>
      <c r="Y2405" s="204">
        <v>5.2400000000000002E-2</v>
      </c>
      <c r="Z2405" s="8"/>
      <c r="AA2405" s="204"/>
      <c r="AB2405" s="8">
        <v>5.2600000000000001E-2</v>
      </c>
      <c r="AC2405" s="204">
        <v>5.3600000000000002E-2</v>
      </c>
      <c r="AD2405" s="8">
        <v>5.3400000000000003E-2</v>
      </c>
      <c r="AE2405" s="204">
        <v>5.4399999999999997E-2</v>
      </c>
      <c r="AF2405" s="8">
        <v>5.3999999999999999E-2</v>
      </c>
      <c r="AG2405" s="204">
        <v>5.5E-2</v>
      </c>
      <c r="AI2405" s="192" t="str">
        <f t="shared" si="631"/>
        <v/>
      </c>
      <c r="AJ2405" s="192" t="str">
        <f t="shared" si="632"/>
        <v/>
      </c>
      <c r="AK2405" s="192" t="str">
        <f t="shared" si="633"/>
        <v/>
      </c>
      <c r="AL2405" s="192" t="str">
        <f t="shared" si="634"/>
        <v/>
      </c>
      <c r="AM2405" s="192" t="str">
        <f t="shared" si="635"/>
        <v/>
      </c>
      <c r="AN2405" s="192" t="str">
        <f t="shared" si="636"/>
        <v/>
      </c>
      <c r="AO2405" s="193" t="str">
        <f t="shared" si="637"/>
        <v/>
      </c>
      <c r="AP2405" s="192" t="str">
        <f t="shared" si="638"/>
        <v/>
      </c>
      <c r="AQ2405" s="193">
        <f t="shared" si="639"/>
        <v>3.7400000000000003E-2</v>
      </c>
      <c r="AR2405" s="192">
        <f t="shared" si="640"/>
        <v>4.6800000000000001E-2</v>
      </c>
      <c r="AS2405" s="192">
        <f t="shared" si="641"/>
        <v>5.0299999999999997E-2</v>
      </c>
      <c r="AT2405" s="192">
        <f t="shared" si="642"/>
        <v>5.2000000000000005E-2</v>
      </c>
      <c r="AU2405" s="193" t="str">
        <f t="shared" si="643"/>
        <v/>
      </c>
      <c r="AV2405" s="194">
        <f t="shared" si="644"/>
        <v>5.3100000000000001E-2</v>
      </c>
      <c r="AW2405" s="193">
        <f t="shared" si="645"/>
        <v>5.3900000000000003E-2</v>
      </c>
      <c r="AX2405" s="193">
        <f t="shared" si="646"/>
        <v>5.45E-2</v>
      </c>
      <c r="AZ2405" s="193">
        <f t="shared" si="647"/>
        <v>4.9714285714285711E-2</v>
      </c>
    </row>
    <row r="2406" spans="1:52" s="5" customFormat="1" ht="11.25" x14ac:dyDescent="0.2">
      <c r="A2406" s="203">
        <v>41499</v>
      </c>
      <c r="B2406" s="11"/>
      <c r="C2406" s="11"/>
      <c r="D2406" s="15"/>
      <c r="E2406" s="204"/>
      <c r="F2406" s="8"/>
      <c r="G2406" s="8"/>
      <c r="H2406" s="15"/>
      <c r="I2406" s="204"/>
      <c r="J2406" s="8"/>
      <c r="K2406" s="8"/>
      <c r="L2406" s="15"/>
      <c r="M2406" s="204"/>
      <c r="N2406" s="8"/>
      <c r="O2406" s="8"/>
      <c r="P2406" s="15"/>
      <c r="Q2406" s="204"/>
      <c r="R2406" s="8">
        <v>3.9600000000000003E-2</v>
      </c>
      <c r="S2406" s="204">
        <v>3.9800000000000002E-2</v>
      </c>
      <c r="T2406" s="205">
        <v>4.9200000000000001E-2</v>
      </c>
      <c r="U2406" s="204">
        <v>4.9599999999999998E-2</v>
      </c>
      <c r="V2406" s="8">
        <v>5.1900000000000002E-2</v>
      </c>
      <c r="W2406" s="204">
        <v>5.2499999999999998E-2</v>
      </c>
      <c r="X2406" s="8">
        <v>5.3699999999999998E-2</v>
      </c>
      <c r="Y2406" s="204">
        <v>5.45E-2</v>
      </c>
      <c r="Z2406" s="8"/>
      <c r="AA2406" s="204"/>
      <c r="AB2406" s="8">
        <v>5.4199999999999998E-2</v>
      </c>
      <c r="AC2406" s="204">
        <v>5.5199999999999999E-2</v>
      </c>
      <c r="AD2406" s="8">
        <v>5.4800000000000001E-2</v>
      </c>
      <c r="AE2406" s="204">
        <v>5.5800000000000002E-2</v>
      </c>
      <c r="AF2406" s="8">
        <v>5.5500000000000001E-2</v>
      </c>
      <c r="AG2406" s="204">
        <v>5.6500000000000002E-2</v>
      </c>
      <c r="AI2406" s="192" t="str">
        <f t="shared" si="631"/>
        <v/>
      </c>
      <c r="AJ2406" s="192" t="str">
        <f t="shared" si="632"/>
        <v/>
      </c>
      <c r="AK2406" s="192" t="str">
        <f t="shared" si="633"/>
        <v/>
      </c>
      <c r="AL2406" s="192" t="str">
        <f t="shared" si="634"/>
        <v/>
      </c>
      <c r="AM2406" s="192" t="str">
        <f t="shared" si="635"/>
        <v/>
      </c>
      <c r="AN2406" s="192" t="str">
        <f t="shared" si="636"/>
        <v/>
      </c>
      <c r="AO2406" s="193" t="str">
        <f t="shared" si="637"/>
        <v/>
      </c>
      <c r="AP2406" s="192" t="str">
        <f t="shared" si="638"/>
        <v/>
      </c>
      <c r="AQ2406" s="193">
        <f t="shared" si="639"/>
        <v>3.9699999999999999E-2</v>
      </c>
      <c r="AR2406" s="192">
        <f t="shared" si="640"/>
        <v>4.9399999999999999E-2</v>
      </c>
      <c r="AS2406" s="192">
        <f t="shared" si="641"/>
        <v>5.2199999999999996E-2</v>
      </c>
      <c r="AT2406" s="192">
        <f t="shared" si="642"/>
        <v>5.4099999999999995E-2</v>
      </c>
      <c r="AU2406" s="193" t="str">
        <f t="shared" si="643"/>
        <v/>
      </c>
      <c r="AV2406" s="194">
        <f t="shared" si="644"/>
        <v>5.4699999999999999E-2</v>
      </c>
      <c r="AW2406" s="193">
        <f t="shared" si="645"/>
        <v>5.5300000000000002E-2</v>
      </c>
      <c r="AX2406" s="193">
        <f t="shared" si="646"/>
        <v>5.6000000000000001E-2</v>
      </c>
      <c r="AZ2406" s="193">
        <f t="shared" si="647"/>
        <v>5.1628571428571426E-2</v>
      </c>
    </row>
    <row r="2407" spans="1:52" s="5" customFormat="1" ht="11.25" x14ac:dyDescent="0.2">
      <c r="A2407" s="203">
        <v>41500</v>
      </c>
      <c r="B2407" s="11"/>
      <c r="C2407" s="11"/>
      <c r="D2407" s="15"/>
      <c r="E2407" s="204"/>
      <c r="F2407" s="8"/>
      <c r="G2407" s="8"/>
      <c r="H2407" s="15"/>
      <c r="I2407" s="204"/>
      <c r="J2407" s="8"/>
      <c r="K2407" s="8"/>
      <c r="L2407" s="15"/>
      <c r="M2407" s="204"/>
      <c r="N2407" s="8"/>
      <c r="O2407" s="8"/>
      <c r="P2407" s="15"/>
      <c r="Q2407" s="204"/>
      <c r="R2407" s="8">
        <v>4.0500000000000001E-2</v>
      </c>
      <c r="S2407" s="204">
        <v>4.07E-2</v>
      </c>
      <c r="T2407" s="205">
        <v>5.0299999999999997E-2</v>
      </c>
      <c r="U2407" s="204">
        <v>5.0700000000000002E-2</v>
      </c>
      <c r="V2407" s="8">
        <v>5.3600000000000002E-2</v>
      </c>
      <c r="W2407" s="204">
        <v>5.4199999999999998E-2</v>
      </c>
      <c r="X2407" s="8">
        <v>5.3900000000000003E-2</v>
      </c>
      <c r="Y2407" s="204">
        <v>5.4699999999999999E-2</v>
      </c>
      <c r="Z2407" s="8"/>
      <c r="AA2407" s="204"/>
      <c r="AB2407" s="8">
        <v>5.5E-2</v>
      </c>
      <c r="AC2407" s="204">
        <v>5.6000000000000001E-2</v>
      </c>
      <c r="AD2407" s="8">
        <v>5.5800000000000002E-2</v>
      </c>
      <c r="AE2407" s="204">
        <v>5.6800000000000003E-2</v>
      </c>
      <c r="AF2407" s="8">
        <v>5.62E-2</v>
      </c>
      <c r="AG2407" s="204">
        <v>5.7200000000000001E-2</v>
      </c>
      <c r="AI2407" s="192" t="str">
        <f t="shared" si="631"/>
        <v/>
      </c>
      <c r="AJ2407" s="192" t="str">
        <f t="shared" si="632"/>
        <v/>
      </c>
      <c r="AK2407" s="192" t="str">
        <f t="shared" si="633"/>
        <v/>
      </c>
      <c r="AL2407" s="192" t="str">
        <f t="shared" si="634"/>
        <v/>
      </c>
      <c r="AM2407" s="192" t="str">
        <f t="shared" si="635"/>
        <v/>
      </c>
      <c r="AN2407" s="192" t="str">
        <f t="shared" si="636"/>
        <v/>
      </c>
      <c r="AO2407" s="193" t="str">
        <f t="shared" si="637"/>
        <v/>
      </c>
      <c r="AP2407" s="192" t="str">
        <f t="shared" si="638"/>
        <v/>
      </c>
      <c r="AQ2407" s="193">
        <f t="shared" si="639"/>
        <v>4.0599999999999997E-2</v>
      </c>
      <c r="AR2407" s="192">
        <f t="shared" si="640"/>
        <v>5.0500000000000003E-2</v>
      </c>
      <c r="AS2407" s="192">
        <f t="shared" si="641"/>
        <v>5.3900000000000003E-2</v>
      </c>
      <c r="AT2407" s="192">
        <f t="shared" si="642"/>
        <v>5.4300000000000001E-2</v>
      </c>
      <c r="AU2407" s="193" t="str">
        <f t="shared" si="643"/>
        <v/>
      </c>
      <c r="AV2407" s="194">
        <f t="shared" si="644"/>
        <v>5.5500000000000001E-2</v>
      </c>
      <c r="AW2407" s="193">
        <f t="shared" si="645"/>
        <v>5.6300000000000003E-2</v>
      </c>
      <c r="AX2407" s="193">
        <f t="shared" si="646"/>
        <v>5.67E-2</v>
      </c>
      <c r="AZ2407" s="193">
        <f t="shared" si="647"/>
        <v>5.2542857142857148E-2</v>
      </c>
    </row>
    <row r="2408" spans="1:52" s="5" customFormat="1" ht="11.25" x14ac:dyDescent="0.2">
      <c r="A2408" s="203">
        <v>41501</v>
      </c>
      <c r="B2408" s="11"/>
      <c r="C2408" s="11"/>
      <c r="D2408" s="15"/>
      <c r="E2408" s="204"/>
      <c r="F2408" s="8"/>
      <c r="G2408" s="8"/>
      <c r="H2408" s="15"/>
      <c r="I2408" s="204"/>
      <c r="J2408" s="8"/>
      <c r="K2408" s="8"/>
      <c r="L2408" s="15"/>
      <c r="M2408" s="204"/>
      <c r="N2408" s="8"/>
      <c r="O2408" s="8"/>
      <c r="P2408" s="15"/>
      <c r="Q2408" s="204"/>
      <c r="R2408" s="8">
        <v>4.1700000000000001E-2</v>
      </c>
      <c r="S2408" s="204">
        <v>4.19E-2</v>
      </c>
      <c r="T2408" s="205">
        <v>5.2400000000000002E-2</v>
      </c>
      <c r="U2408" s="204">
        <v>5.28E-2</v>
      </c>
      <c r="V2408" s="8">
        <v>5.4699999999999999E-2</v>
      </c>
      <c r="W2408" s="204">
        <v>5.5300000000000002E-2</v>
      </c>
      <c r="X2408" s="8">
        <v>5.5500000000000001E-2</v>
      </c>
      <c r="Y2408" s="204">
        <v>5.6300000000000003E-2</v>
      </c>
      <c r="Z2408" s="8"/>
      <c r="AA2408" s="204"/>
      <c r="AB2408" s="8">
        <v>5.5800000000000002E-2</v>
      </c>
      <c r="AC2408" s="204">
        <v>5.6800000000000003E-2</v>
      </c>
      <c r="AD2408" s="8">
        <v>5.6000000000000001E-2</v>
      </c>
      <c r="AE2408" s="204">
        <v>5.7000000000000002E-2</v>
      </c>
      <c r="AF2408" s="8">
        <v>5.67E-2</v>
      </c>
      <c r="AG2408" s="204">
        <v>5.7700000000000001E-2</v>
      </c>
      <c r="AI2408" s="192" t="str">
        <f t="shared" si="631"/>
        <v/>
      </c>
      <c r="AJ2408" s="192" t="str">
        <f t="shared" si="632"/>
        <v/>
      </c>
      <c r="AK2408" s="192" t="str">
        <f t="shared" si="633"/>
        <v/>
      </c>
      <c r="AL2408" s="192" t="str">
        <f t="shared" si="634"/>
        <v/>
      </c>
      <c r="AM2408" s="192" t="str">
        <f t="shared" si="635"/>
        <v/>
      </c>
      <c r="AN2408" s="192" t="str">
        <f t="shared" si="636"/>
        <v/>
      </c>
      <c r="AO2408" s="193" t="str">
        <f t="shared" si="637"/>
        <v/>
      </c>
      <c r="AP2408" s="192" t="str">
        <f t="shared" si="638"/>
        <v/>
      </c>
      <c r="AQ2408" s="193">
        <f t="shared" si="639"/>
        <v>4.1800000000000004E-2</v>
      </c>
      <c r="AR2408" s="192">
        <f t="shared" si="640"/>
        <v>5.2600000000000001E-2</v>
      </c>
      <c r="AS2408" s="192">
        <f t="shared" si="641"/>
        <v>5.5E-2</v>
      </c>
      <c r="AT2408" s="192">
        <f t="shared" si="642"/>
        <v>5.5900000000000005E-2</v>
      </c>
      <c r="AU2408" s="193" t="str">
        <f t="shared" si="643"/>
        <v/>
      </c>
      <c r="AV2408" s="194">
        <f t="shared" si="644"/>
        <v>5.6300000000000003E-2</v>
      </c>
      <c r="AW2408" s="193">
        <f t="shared" si="645"/>
        <v>5.6500000000000002E-2</v>
      </c>
      <c r="AX2408" s="193">
        <f t="shared" si="646"/>
        <v>5.7200000000000001E-2</v>
      </c>
      <c r="AZ2408" s="193">
        <f t="shared" si="647"/>
        <v>5.3614285714285712E-2</v>
      </c>
    </row>
    <row r="2409" spans="1:52" s="5" customFormat="1" ht="11.25" x14ac:dyDescent="0.2">
      <c r="A2409" s="203">
        <v>41502</v>
      </c>
      <c r="B2409" s="11"/>
      <c r="C2409" s="11"/>
      <c r="D2409" s="15"/>
      <c r="E2409" s="204"/>
      <c r="F2409" s="8"/>
      <c r="G2409" s="8"/>
      <c r="H2409" s="15"/>
      <c r="I2409" s="204"/>
      <c r="J2409" s="8"/>
      <c r="K2409" s="8"/>
      <c r="L2409" s="15"/>
      <c r="M2409" s="204"/>
      <c r="N2409" s="8"/>
      <c r="O2409" s="8"/>
      <c r="P2409" s="15"/>
      <c r="Q2409" s="204"/>
      <c r="R2409" s="8">
        <v>4.2200000000000001E-2</v>
      </c>
      <c r="S2409" s="204">
        <v>4.24E-2</v>
      </c>
      <c r="T2409" s="205">
        <v>5.2499999999999998E-2</v>
      </c>
      <c r="U2409" s="204">
        <v>5.2900000000000003E-2</v>
      </c>
      <c r="V2409" s="8">
        <v>5.45E-2</v>
      </c>
      <c r="W2409" s="204">
        <v>5.5100000000000003E-2</v>
      </c>
      <c r="X2409" s="8">
        <v>5.5E-2</v>
      </c>
      <c r="Y2409" s="204">
        <v>5.5800000000000002E-2</v>
      </c>
      <c r="Z2409" s="8"/>
      <c r="AA2409" s="204"/>
      <c r="AB2409" s="8">
        <v>5.5399999999999998E-2</v>
      </c>
      <c r="AC2409" s="204">
        <v>5.6399999999999999E-2</v>
      </c>
      <c r="AD2409" s="8">
        <v>5.5599999999999997E-2</v>
      </c>
      <c r="AE2409" s="204">
        <v>5.6599999999999998E-2</v>
      </c>
      <c r="AF2409" s="8">
        <v>5.62E-2</v>
      </c>
      <c r="AG2409" s="204">
        <v>5.7200000000000001E-2</v>
      </c>
      <c r="AI2409" s="192" t="str">
        <f t="shared" si="631"/>
        <v/>
      </c>
      <c r="AJ2409" s="192" t="str">
        <f t="shared" si="632"/>
        <v/>
      </c>
      <c r="AK2409" s="192" t="str">
        <f t="shared" si="633"/>
        <v/>
      </c>
      <c r="AL2409" s="192" t="str">
        <f t="shared" si="634"/>
        <v/>
      </c>
      <c r="AM2409" s="192" t="str">
        <f t="shared" si="635"/>
        <v/>
      </c>
      <c r="AN2409" s="192" t="str">
        <f t="shared" si="636"/>
        <v/>
      </c>
      <c r="AO2409" s="193" t="str">
        <f t="shared" si="637"/>
        <v/>
      </c>
      <c r="AP2409" s="192" t="str">
        <f t="shared" si="638"/>
        <v/>
      </c>
      <c r="AQ2409" s="193">
        <f t="shared" si="639"/>
        <v>4.2300000000000004E-2</v>
      </c>
      <c r="AR2409" s="192">
        <f t="shared" si="640"/>
        <v>5.2699999999999997E-2</v>
      </c>
      <c r="AS2409" s="192">
        <f t="shared" si="641"/>
        <v>5.4800000000000001E-2</v>
      </c>
      <c r="AT2409" s="192">
        <f t="shared" si="642"/>
        <v>5.5400000000000005E-2</v>
      </c>
      <c r="AU2409" s="193" t="str">
        <f t="shared" si="643"/>
        <v/>
      </c>
      <c r="AV2409" s="194">
        <f t="shared" si="644"/>
        <v>5.5899999999999998E-2</v>
      </c>
      <c r="AW2409" s="193">
        <f t="shared" si="645"/>
        <v>5.6099999999999997E-2</v>
      </c>
      <c r="AX2409" s="193">
        <f t="shared" si="646"/>
        <v>5.67E-2</v>
      </c>
      <c r="AZ2409" s="193">
        <f t="shared" si="647"/>
        <v>5.3414285714285713E-2</v>
      </c>
    </row>
    <row r="2410" spans="1:52" s="5" customFormat="1" ht="11.25" x14ac:dyDescent="0.2">
      <c r="A2410" s="203">
        <v>41505</v>
      </c>
      <c r="B2410" s="11"/>
      <c r="C2410" s="11"/>
      <c r="D2410" s="15"/>
      <c r="E2410" s="204"/>
      <c r="F2410" s="8"/>
      <c r="G2410" s="8"/>
      <c r="H2410" s="15"/>
      <c r="I2410" s="204"/>
      <c r="J2410" s="8"/>
      <c r="K2410" s="8"/>
      <c r="L2410" s="15"/>
      <c r="M2410" s="204"/>
      <c r="N2410" s="8"/>
      <c r="O2410" s="8"/>
      <c r="P2410" s="15"/>
      <c r="Q2410" s="204"/>
      <c r="R2410" s="8">
        <v>4.3900000000000002E-2</v>
      </c>
      <c r="S2410" s="204">
        <v>4.41E-2</v>
      </c>
      <c r="T2410" s="205">
        <v>5.3600000000000002E-2</v>
      </c>
      <c r="U2410" s="204">
        <v>5.3999999999999999E-2</v>
      </c>
      <c r="V2410" s="8">
        <v>5.5E-2</v>
      </c>
      <c r="W2410" s="204">
        <v>5.5599999999999997E-2</v>
      </c>
      <c r="X2410" s="8">
        <v>5.5199999999999999E-2</v>
      </c>
      <c r="Y2410" s="204">
        <v>5.6000000000000001E-2</v>
      </c>
      <c r="Z2410" s="8"/>
      <c r="AA2410" s="204"/>
      <c r="AB2410" s="8">
        <v>5.5599999999999997E-2</v>
      </c>
      <c r="AC2410" s="204">
        <v>5.6599999999999998E-2</v>
      </c>
      <c r="AD2410" s="8">
        <v>5.62E-2</v>
      </c>
      <c r="AE2410" s="204">
        <v>5.7200000000000001E-2</v>
      </c>
      <c r="AF2410" s="8">
        <v>5.67E-2</v>
      </c>
      <c r="AG2410" s="204">
        <v>5.7700000000000001E-2</v>
      </c>
      <c r="AI2410" s="192" t="str">
        <f t="shared" si="631"/>
        <v/>
      </c>
      <c r="AJ2410" s="192" t="str">
        <f t="shared" si="632"/>
        <v/>
      </c>
      <c r="AK2410" s="192" t="str">
        <f t="shared" si="633"/>
        <v/>
      </c>
      <c r="AL2410" s="192" t="str">
        <f t="shared" si="634"/>
        <v/>
      </c>
      <c r="AM2410" s="192" t="str">
        <f t="shared" si="635"/>
        <v/>
      </c>
      <c r="AN2410" s="192" t="str">
        <f t="shared" si="636"/>
        <v/>
      </c>
      <c r="AO2410" s="193" t="str">
        <f t="shared" si="637"/>
        <v/>
      </c>
      <c r="AP2410" s="192" t="str">
        <f t="shared" si="638"/>
        <v/>
      </c>
      <c r="AQ2410" s="193">
        <f t="shared" si="639"/>
        <v>4.3999999999999997E-2</v>
      </c>
      <c r="AR2410" s="192">
        <f t="shared" si="640"/>
        <v>5.3800000000000001E-2</v>
      </c>
      <c r="AS2410" s="192">
        <f t="shared" si="641"/>
        <v>5.5300000000000002E-2</v>
      </c>
      <c r="AT2410" s="192">
        <f t="shared" si="642"/>
        <v>5.5599999999999997E-2</v>
      </c>
      <c r="AU2410" s="193" t="str">
        <f t="shared" si="643"/>
        <v/>
      </c>
      <c r="AV2410" s="194">
        <f t="shared" si="644"/>
        <v>5.6099999999999997E-2</v>
      </c>
      <c r="AW2410" s="193">
        <f t="shared" si="645"/>
        <v>5.67E-2</v>
      </c>
      <c r="AX2410" s="193">
        <f t="shared" si="646"/>
        <v>5.7200000000000001E-2</v>
      </c>
      <c r="AZ2410" s="193">
        <f t="shared" si="647"/>
        <v>5.4100000000000002E-2</v>
      </c>
    </row>
    <row r="2411" spans="1:52" s="5" customFormat="1" ht="11.25" x14ac:dyDescent="0.2">
      <c r="A2411" s="203">
        <v>41506</v>
      </c>
      <c r="B2411" s="11"/>
      <c r="C2411" s="11"/>
      <c r="D2411" s="15"/>
      <c r="E2411" s="204"/>
      <c r="F2411" s="8"/>
      <c r="G2411" s="8"/>
      <c r="H2411" s="15"/>
      <c r="I2411" s="204"/>
      <c r="J2411" s="8"/>
      <c r="K2411" s="8"/>
      <c r="L2411" s="15"/>
      <c r="M2411" s="204"/>
      <c r="N2411" s="8"/>
      <c r="O2411" s="8"/>
      <c r="P2411" s="15"/>
      <c r="Q2411" s="204"/>
      <c r="R2411" s="8">
        <v>4.4499999999999998E-2</v>
      </c>
      <c r="S2411" s="204">
        <v>4.4699999999999997E-2</v>
      </c>
      <c r="T2411" s="205">
        <v>5.4899999999999997E-2</v>
      </c>
      <c r="U2411" s="204">
        <v>5.5300000000000002E-2</v>
      </c>
      <c r="V2411" s="8">
        <v>5.5899999999999998E-2</v>
      </c>
      <c r="W2411" s="204">
        <v>5.6500000000000002E-2</v>
      </c>
      <c r="X2411" s="8">
        <v>5.6099999999999997E-2</v>
      </c>
      <c r="Y2411" s="204">
        <v>5.6899999999999999E-2</v>
      </c>
      <c r="Z2411" s="8"/>
      <c r="AA2411" s="204"/>
      <c r="AB2411" s="8">
        <v>5.6500000000000002E-2</v>
      </c>
      <c r="AC2411" s="204">
        <v>5.7500000000000002E-2</v>
      </c>
      <c r="AD2411" s="8">
        <v>5.6899999999999999E-2</v>
      </c>
      <c r="AE2411" s="204">
        <v>5.79E-2</v>
      </c>
      <c r="AF2411" s="8">
        <v>5.7500000000000002E-2</v>
      </c>
      <c r="AG2411" s="204">
        <v>5.8500000000000003E-2</v>
      </c>
      <c r="AI2411" s="192" t="str">
        <f t="shared" si="631"/>
        <v/>
      </c>
      <c r="AJ2411" s="192" t="str">
        <f t="shared" si="632"/>
        <v/>
      </c>
      <c r="AK2411" s="192" t="str">
        <f t="shared" si="633"/>
        <v/>
      </c>
      <c r="AL2411" s="192" t="str">
        <f t="shared" si="634"/>
        <v/>
      </c>
      <c r="AM2411" s="192" t="str">
        <f t="shared" si="635"/>
        <v/>
      </c>
      <c r="AN2411" s="192" t="str">
        <f t="shared" si="636"/>
        <v/>
      </c>
      <c r="AO2411" s="193" t="str">
        <f t="shared" si="637"/>
        <v/>
      </c>
      <c r="AP2411" s="192" t="str">
        <f t="shared" si="638"/>
        <v/>
      </c>
      <c r="AQ2411" s="193">
        <f t="shared" si="639"/>
        <v>4.4600000000000001E-2</v>
      </c>
      <c r="AR2411" s="192">
        <f t="shared" si="640"/>
        <v>5.5099999999999996E-2</v>
      </c>
      <c r="AS2411" s="192">
        <f t="shared" si="641"/>
        <v>5.62E-2</v>
      </c>
      <c r="AT2411" s="192">
        <f t="shared" si="642"/>
        <v>5.6499999999999995E-2</v>
      </c>
      <c r="AU2411" s="193" t="str">
        <f t="shared" si="643"/>
        <v/>
      </c>
      <c r="AV2411" s="194">
        <f t="shared" si="644"/>
        <v>5.7000000000000002E-2</v>
      </c>
      <c r="AW2411" s="193">
        <f t="shared" si="645"/>
        <v>5.74E-2</v>
      </c>
      <c r="AX2411" s="193">
        <f t="shared" si="646"/>
        <v>5.8000000000000003E-2</v>
      </c>
      <c r="AZ2411" s="193">
        <f t="shared" si="647"/>
        <v>5.4971428571428567E-2</v>
      </c>
    </row>
    <row r="2412" spans="1:52" s="5" customFormat="1" ht="11.25" x14ac:dyDescent="0.2">
      <c r="A2412" s="203">
        <v>41507</v>
      </c>
      <c r="B2412" s="11"/>
      <c r="C2412" s="11"/>
      <c r="D2412" s="15"/>
      <c r="E2412" s="204"/>
      <c r="F2412" s="8"/>
      <c r="G2412" s="8"/>
      <c r="H2412" s="15"/>
      <c r="I2412" s="204"/>
      <c r="J2412" s="8"/>
      <c r="K2412" s="8"/>
      <c r="L2412" s="15"/>
      <c r="M2412" s="204"/>
      <c r="N2412" s="8"/>
      <c r="O2412" s="8"/>
      <c r="P2412" s="15"/>
      <c r="Q2412" s="204"/>
      <c r="R2412" s="8">
        <v>4.2000000000000003E-2</v>
      </c>
      <c r="S2412" s="204">
        <v>4.2200000000000001E-2</v>
      </c>
      <c r="T2412" s="205">
        <v>5.21E-2</v>
      </c>
      <c r="U2412" s="204">
        <v>5.2499999999999998E-2</v>
      </c>
      <c r="V2412" s="8">
        <v>5.33E-2</v>
      </c>
      <c r="W2412" s="204">
        <v>5.3900000000000003E-2</v>
      </c>
      <c r="X2412" s="8">
        <v>5.3600000000000002E-2</v>
      </c>
      <c r="Y2412" s="204">
        <v>5.4399999999999997E-2</v>
      </c>
      <c r="Z2412" s="8"/>
      <c r="AA2412" s="204"/>
      <c r="AB2412" s="8">
        <v>5.5E-2</v>
      </c>
      <c r="AC2412" s="204">
        <v>5.6000000000000001E-2</v>
      </c>
      <c r="AD2412" s="8">
        <v>5.5300000000000002E-2</v>
      </c>
      <c r="AE2412" s="204">
        <v>5.6300000000000003E-2</v>
      </c>
      <c r="AF2412" s="8">
        <v>5.62E-2</v>
      </c>
      <c r="AG2412" s="204">
        <v>5.7200000000000001E-2</v>
      </c>
      <c r="AI2412" s="192" t="str">
        <f t="shared" si="631"/>
        <v/>
      </c>
      <c r="AJ2412" s="192" t="str">
        <f t="shared" si="632"/>
        <v/>
      </c>
      <c r="AK2412" s="192" t="str">
        <f t="shared" si="633"/>
        <v/>
      </c>
      <c r="AL2412" s="192" t="str">
        <f t="shared" si="634"/>
        <v/>
      </c>
      <c r="AM2412" s="192" t="str">
        <f t="shared" si="635"/>
        <v/>
      </c>
      <c r="AN2412" s="192" t="str">
        <f t="shared" si="636"/>
        <v/>
      </c>
      <c r="AO2412" s="193" t="str">
        <f t="shared" si="637"/>
        <v/>
      </c>
      <c r="AP2412" s="192" t="str">
        <f t="shared" si="638"/>
        <v/>
      </c>
      <c r="AQ2412" s="193">
        <f t="shared" si="639"/>
        <v>4.2099999999999999E-2</v>
      </c>
      <c r="AR2412" s="192">
        <f t="shared" si="640"/>
        <v>5.2299999999999999E-2</v>
      </c>
      <c r="AS2412" s="192">
        <f t="shared" si="641"/>
        <v>5.3600000000000002E-2</v>
      </c>
      <c r="AT2412" s="192">
        <f t="shared" si="642"/>
        <v>5.3999999999999999E-2</v>
      </c>
      <c r="AU2412" s="193" t="str">
        <f t="shared" si="643"/>
        <v/>
      </c>
      <c r="AV2412" s="194">
        <f t="shared" si="644"/>
        <v>5.5500000000000001E-2</v>
      </c>
      <c r="AW2412" s="193">
        <f t="shared" si="645"/>
        <v>5.5800000000000002E-2</v>
      </c>
      <c r="AX2412" s="193">
        <f t="shared" si="646"/>
        <v>5.67E-2</v>
      </c>
      <c r="AZ2412" s="193">
        <f t="shared" si="647"/>
        <v>5.2857142857142859E-2</v>
      </c>
    </row>
    <row r="2413" spans="1:52" s="5" customFormat="1" ht="11.25" x14ac:dyDescent="0.2">
      <c r="A2413" s="203">
        <v>41508</v>
      </c>
      <c r="B2413" s="11"/>
      <c r="C2413" s="11"/>
      <c r="D2413" s="15"/>
      <c r="E2413" s="204"/>
      <c r="F2413" s="8"/>
      <c r="G2413" s="8"/>
      <c r="H2413" s="15"/>
      <c r="I2413" s="204"/>
      <c r="J2413" s="8"/>
      <c r="K2413" s="8"/>
      <c r="L2413" s="15"/>
      <c r="M2413" s="204"/>
      <c r="N2413" s="8"/>
      <c r="O2413" s="8"/>
      <c r="P2413" s="15"/>
      <c r="Q2413" s="204"/>
      <c r="R2413" s="8">
        <v>4.2599999999999999E-2</v>
      </c>
      <c r="S2413" s="204">
        <v>4.2799999999999998E-2</v>
      </c>
      <c r="T2413" s="205">
        <v>5.4800000000000001E-2</v>
      </c>
      <c r="U2413" s="204">
        <v>5.5199999999999999E-2</v>
      </c>
      <c r="V2413" s="8">
        <v>5.5599999999999997E-2</v>
      </c>
      <c r="W2413" s="204">
        <v>5.62E-2</v>
      </c>
      <c r="X2413" s="8">
        <v>5.6099999999999997E-2</v>
      </c>
      <c r="Y2413" s="204">
        <v>5.6899999999999999E-2</v>
      </c>
      <c r="Z2413" s="8"/>
      <c r="AA2413" s="204"/>
      <c r="AB2413" s="8">
        <v>5.6399999999999999E-2</v>
      </c>
      <c r="AC2413" s="204">
        <v>5.74E-2</v>
      </c>
      <c r="AD2413" s="8">
        <v>5.67E-2</v>
      </c>
      <c r="AE2413" s="204">
        <v>5.7700000000000001E-2</v>
      </c>
      <c r="AF2413" s="8">
        <v>5.7599999999999998E-2</v>
      </c>
      <c r="AG2413" s="204">
        <v>5.8599999999999999E-2</v>
      </c>
      <c r="AI2413" s="192" t="str">
        <f t="shared" si="631"/>
        <v/>
      </c>
      <c r="AJ2413" s="192" t="str">
        <f t="shared" si="632"/>
        <v/>
      </c>
      <c r="AK2413" s="192" t="str">
        <f t="shared" si="633"/>
        <v/>
      </c>
      <c r="AL2413" s="192" t="str">
        <f t="shared" si="634"/>
        <v/>
      </c>
      <c r="AM2413" s="192" t="str">
        <f t="shared" si="635"/>
        <v/>
      </c>
      <c r="AN2413" s="192" t="str">
        <f t="shared" si="636"/>
        <v/>
      </c>
      <c r="AO2413" s="193" t="str">
        <f t="shared" si="637"/>
        <v/>
      </c>
      <c r="AP2413" s="192" t="str">
        <f t="shared" si="638"/>
        <v/>
      </c>
      <c r="AQ2413" s="193">
        <f t="shared" si="639"/>
        <v>4.2700000000000002E-2</v>
      </c>
      <c r="AR2413" s="192">
        <f t="shared" si="640"/>
        <v>5.5E-2</v>
      </c>
      <c r="AS2413" s="192">
        <f t="shared" si="641"/>
        <v>5.5899999999999998E-2</v>
      </c>
      <c r="AT2413" s="192">
        <f t="shared" si="642"/>
        <v>5.6499999999999995E-2</v>
      </c>
      <c r="AU2413" s="193" t="str">
        <f t="shared" si="643"/>
        <v/>
      </c>
      <c r="AV2413" s="194">
        <f t="shared" si="644"/>
        <v>5.6899999999999999E-2</v>
      </c>
      <c r="AW2413" s="193">
        <f t="shared" si="645"/>
        <v>5.7200000000000001E-2</v>
      </c>
      <c r="AX2413" s="193">
        <f t="shared" si="646"/>
        <v>5.8099999999999999E-2</v>
      </c>
      <c r="AZ2413" s="193">
        <f t="shared" si="647"/>
        <v>5.4614285714285719E-2</v>
      </c>
    </row>
    <row r="2414" spans="1:52" s="5" customFormat="1" ht="11.25" x14ac:dyDescent="0.2">
      <c r="A2414" s="203">
        <v>41509</v>
      </c>
      <c r="B2414" s="11"/>
      <c r="C2414" s="11"/>
      <c r="D2414" s="15"/>
      <c r="E2414" s="204"/>
      <c r="F2414" s="8"/>
      <c r="G2414" s="8"/>
      <c r="H2414" s="15"/>
      <c r="I2414" s="204"/>
      <c r="J2414" s="8"/>
      <c r="K2414" s="8"/>
      <c r="L2414" s="15"/>
      <c r="M2414" s="204"/>
      <c r="N2414" s="8"/>
      <c r="O2414" s="8"/>
      <c r="P2414" s="15"/>
      <c r="Q2414" s="204"/>
      <c r="R2414" s="8">
        <v>4.2500000000000003E-2</v>
      </c>
      <c r="S2414" s="204">
        <v>4.2700000000000002E-2</v>
      </c>
      <c r="T2414" s="205">
        <v>5.28E-2</v>
      </c>
      <c r="U2414" s="204">
        <v>5.3199999999999997E-2</v>
      </c>
      <c r="V2414" s="8">
        <v>5.3999999999999999E-2</v>
      </c>
      <c r="W2414" s="204">
        <v>5.4600000000000003E-2</v>
      </c>
      <c r="X2414" s="8">
        <v>5.45E-2</v>
      </c>
      <c r="Y2414" s="204">
        <v>5.5300000000000002E-2</v>
      </c>
      <c r="Z2414" s="8"/>
      <c r="AA2414" s="204"/>
      <c r="AB2414" s="8">
        <v>5.5100000000000003E-2</v>
      </c>
      <c r="AC2414" s="204">
        <v>5.6099999999999997E-2</v>
      </c>
      <c r="AD2414" s="8">
        <v>5.5899999999999998E-2</v>
      </c>
      <c r="AE2414" s="204">
        <v>5.6899999999999999E-2</v>
      </c>
      <c r="AF2414" s="8">
        <v>5.6800000000000003E-2</v>
      </c>
      <c r="AG2414" s="204">
        <v>5.7799999999999997E-2</v>
      </c>
      <c r="AI2414" s="192" t="str">
        <f t="shared" ref="AI2414:AI2477" si="648">IFERROR(AVERAGE(B2414:C2414),"")</f>
        <v/>
      </c>
      <c r="AJ2414" s="192" t="str">
        <f t="shared" ref="AJ2414:AJ2477" si="649">IFERROR(AVERAGE(D2414:E2414),"")</f>
        <v/>
      </c>
      <c r="AK2414" s="192" t="str">
        <f t="shared" ref="AK2414:AK2477" si="650">IFERROR(AVERAGE(F2414:G2414),"")</f>
        <v/>
      </c>
      <c r="AL2414" s="192" t="str">
        <f t="shared" ref="AL2414:AL2477" si="651">IFERROR(AVERAGE(H2414:I2414),"")</f>
        <v/>
      </c>
      <c r="AM2414" s="192" t="str">
        <f t="shared" ref="AM2414:AM2477" si="652">IFERROR(AVERAGE(J2414:K2414),"")</f>
        <v/>
      </c>
      <c r="AN2414" s="192" t="str">
        <f t="shared" ref="AN2414:AN2477" si="653">IFERROR(AVERAGE(L2414:M2414),"")</f>
        <v/>
      </c>
      <c r="AO2414" s="193" t="str">
        <f t="shared" ref="AO2414:AO2477" si="654">IFERROR(AVERAGE(N2414:O2414),"")</f>
        <v/>
      </c>
      <c r="AP2414" s="192" t="str">
        <f t="shared" ref="AP2414:AP2477" si="655">IFERROR(AVERAGE(P2414:Q2414),"")</f>
        <v/>
      </c>
      <c r="AQ2414" s="193">
        <f t="shared" ref="AQ2414:AQ2477" si="656">IFERROR(AVERAGE(R2414:S2414),"")</f>
        <v>4.2599999999999999E-2</v>
      </c>
      <c r="AR2414" s="192">
        <f t="shared" ref="AR2414:AR2477" si="657">IFERROR(AVERAGE(T2414:U2414),"")</f>
        <v>5.2999999999999999E-2</v>
      </c>
      <c r="AS2414" s="192">
        <f t="shared" ref="AS2414:AS2477" si="658">IFERROR(AVERAGE(V2414:W2414),"")</f>
        <v>5.4300000000000001E-2</v>
      </c>
      <c r="AT2414" s="192">
        <f t="shared" ref="AT2414:AT2477" si="659">IFERROR(AVERAGE(X2414:Y2414),"")</f>
        <v>5.4900000000000004E-2</v>
      </c>
      <c r="AU2414" s="193" t="str">
        <f t="shared" ref="AU2414:AU2477" si="660">IFERROR(AVERAGE(Z2414:AA2414),"")</f>
        <v/>
      </c>
      <c r="AV2414" s="194">
        <f t="shared" ref="AV2414:AV2477" si="661">IFERROR(AVERAGE(AB2414:AC2414),"")</f>
        <v>5.5599999999999997E-2</v>
      </c>
      <c r="AW2414" s="193">
        <f t="shared" ref="AW2414:AW2477" si="662">IFERROR(AVERAGE(AD2414:AE2414),"")</f>
        <v>5.6399999999999999E-2</v>
      </c>
      <c r="AX2414" s="193">
        <f t="shared" ref="AX2414:AX2477" si="663">IFERROR(AVERAGE(AF2414:AG2414),"")</f>
        <v>5.7300000000000004E-2</v>
      </c>
      <c r="AZ2414" s="193">
        <f t="shared" si="647"/>
        <v>5.3442857142857139E-2</v>
      </c>
    </row>
    <row r="2415" spans="1:52" s="5" customFormat="1" ht="11.25" x14ac:dyDescent="0.2">
      <c r="A2415" s="203">
        <v>41512</v>
      </c>
      <c r="B2415" s="11"/>
      <c r="C2415" s="11"/>
      <c r="D2415" s="15"/>
      <c r="E2415" s="204"/>
      <c r="F2415" s="8"/>
      <c r="G2415" s="8"/>
      <c r="H2415" s="15"/>
      <c r="I2415" s="204"/>
      <c r="J2415" s="8"/>
      <c r="K2415" s="8"/>
      <c r="L2415" s="15"/>
      <c r="M2415" s="204"/>
      <c r="N2415" s="8"/>
      <c r="O2415" s="8"/>
      <c r="P2415" s="15"/>
      <c r="Q2415" s="204"/>
      <c r="R2415" s="8">
        <v>4.0500000000000001E-2</v>
      </c>
      <c r="S2415" s="204">
        <v>4.07E-2</v>
      </c>
      <c r="T2415" s="205">
        <v>5.0799999999999998E-2</v>
      </c>
      <c r="U2415" s="204">
        <v>5.1200000000000002E-2</v>
      </c>
      <c r="V2415" s="8">
        <v>5.2200000000000003E-2</v>
      </c>
      <c r="W2415" s="204">
        <v>5.28E-2</v>
      </c>
      <c r="X2415" s="8">
        <v>5.3400000000000003E-2</v>
      </c>
      <c r="Y2415" s="204">
        <v>5.4199999999999998E-2</v>
      </c>
      <c r="Z2415" s="8"/>
      <c r="AA2415" s="204"/>
      <c r="AB2415" s="8">
        <v>5.45E-2</v>
      </c>
      <c r="AC2415" s="204">
        <v>5.5500000000000001E-2</v>
      </c>
      <c r="AD2415" s="8">
        <v>5.5199999999999999E-2</v>
      </c>
      <c r="AE2415" s="204">
        <v>5.62E-2</v>
      </c>
      <c r="AF2415" s="8">
        <v>5.6399999999999999E-2</v>
      </c>
      <c r="AG2415" s="204">
        <v>5.74E-2</v>
      </c>
      <c r="AI2415" s="192" t="str">
        <f t="shared" si="648"/>
        <v/>
      </c>
      <c r="AJ2415" s="192" t="str">
        <f t="shared" si="649"/>
        <v/>
      </c>
      <c r="AK2415" s="192" t="str">
        <f t="shared" si="650"/>
        <v/>
      </c>
      <c r="AL2415" s="192" t="str">
        <f t="shared" si="651"/>
        <v/>
      </c>
      <c r="AM2415" s="192" t="str">
        <f t="shared" si="652"/>
        <v/>
      </c>
      <c r="AN2415" s="192" t="str">
        <f t="shared" si="653"/>
        <v/>
      </c>
      <c r="AO2415" s="193" t="str">
        <f t="shared" si="654"/>
        <v/>
      </c>
      <c r="AP2415" s="192" t="str">
        <f t="shared" si="655"/>
        <v/>
      </c>
      <c r="AQ2415" s="193">
        <f t="shared" si="656"/>
        <v>4.0599999999999997E-2</v>
      </c>
      <c r="AR2415" s="192">
        <f t="shared" si="657"/>
        <v>5.1000000000000004E-2</v>
      </c>
      <c r="AS2415" s="192">
        <f t="shared" si="658"/>
        <v>5.2500000000000005E-2</v>
      </c>
      <c r="AT2415" s="192">
        <f t="shared" si="659"/>
        <v>5.3800000000000001E-2</v>
      </c>
      <c r="AU2415" s="193" t="str">
        <f t="shared" si="660"/>
        <v/>
      </c>
      <c r="AV2415" s="194">
        <f t="shared" si="661"/>
        <v>5.5E-2</v>
      </c>
      <c r="AW2415" s="193">
        <f t="shared" si="662"/>
        <v>5.57E-2</v>
      </c>
      <c r="AX2415" s="193">
        <f t="shared" si="663"/>
        <v>5.6899999999999999E-2</v>
      </c>
      <c r="AZ2415" s="193">
        <f t="shared" si="647"/>
        <v>5.2214285714285713E-2</v>
      </c>
    </row>
    <row r="2416" spans="1:52" s="5" customFormat="1" ht="11.25" x14ac:dyDescent="0.2">
      <c r="A2416" s="203">
        <v>41513</v>
      </c>
      <c r="B2416" s="11"/>
      <c r="C2416" s="11"/>
      <c r="D2416" s="15"/>
      <c r="E2416" s="204"/>
      <c r="F2416" s="8"/>
      <c r="G2416" s="8"/>
      <c r="H2416" s="15"/>
      <c r="I2416" s="204"/>
      <c r="J2416" s="8"/>
      <c r="K2416" s="8"/>
      <c r="L2416" s="15"/>
      <c r="M2416" s="204"/>
      <c r="N2416" s="8"/>
      <c r="O2416" s="8"/>
      <c r="P2416" s="15"/>
      <c r="Q2416" s="204"/>
      <c r="R2416" s="8">
        <v>4.0800000000000003E-2</v>
      </c>
      <c r="S2416" s="204">
        <v>4.1000000000000002E-2</v>
      </c>
      <c r="T2416" s="205">
        <v>5.1200000000000002E-2</v>
      </c>
      <c r="U2416" s="204">
        <v>5.16E-2</v>
      </c>
      <c r="V2416" s="8">
        <v>5.3499999999999999E-2</v>
      </c>
      <c r="W2416" s="204">
        <v>5.4100000000000002E-2</v>
      </c>
      <c r="X2416" s="8">
        <v>5.4100000000000002E-2</v>
      </c>
      <c r="Y2416" s="204">
        <v>5.4899999999999997E-2</v>
      </c>
      <c r="Z2416" s="8"/>
      <c r="AA2416" s="204"/>
      <c r="AB2416" s="8">
        <v>5.5E-2</v>
      </c>
      <c r="AC2416" s="204">
        <v>5.6000000000000001E-2</v>
      </c>
      <c r="AD2416" s="8">
        <v>5.5899999999999998E-2</v>
      </c>
      <c r="AE2416" s="204">
        <v>5.6899999999999999E-2</v>
      </c>
      <c r="AF2416" s="8">
        <v>5.6800000000000003E-2</v>
      </c>
      <c r="AG2416" s="204">
        <v>5.7799999999999997E-2</v>
      </c>
      <c r="AI2416" s="192" t="str">
        <f t="shared" si="648"/>
        <v/>
      </c>
      <c r="AJ2416" s="192" t="str">
        <f t="shared" si="649"/>
        <v/>
      </c>
      <c r="AK2416" s="192" t="str">
        <f t="shared" si="650"/>
        <v/>
      </c>
      <c r="AL2416" s="192" t="str">
        <f t="shared" si="651"/>
        <v/>
      </c>
      <c r="AM2416" s="192" t="str">
        <f t="shared" si="652"/>
        <v/>
      </c>
      <c r="AN2416" s="192" t="str">
        <f t="shared" si="653"/>
        <v/>
      </c>
      <c r="AO2416" s="193" t="str">
        <f t="shared" si="654"/>
        <v/>
      </c>
      <c r="AP2416" s="192" t="str">
        <f t="shared" si="655"/>
        <v/>
      </c>
      <c r="AQ2416" s="193">
        <f t="shared" si="656"/>
        <v>4.0900000000000006E-2</v>
      </c>
      <c r="AR2416" s="192">
        <f t="shared" si="657"/>
        <v>5.1400000000000001E-2</v>
      </c>
      <c r="AS2416" s="192">
        <f t="shared" si="658"/>
        <v>5.3800000000000001E-2</v>
      </c>
      <c r="AT2416" s="192">
        <f t="shared" si="659"/>
        <v>5.45E-2</v>
      </c>
      <c r="AU2416" s="193" t="str">
        <f t="shared" si="660"/>
        <v/>
      </c>
      <c r="AV2416" s="194">
        <f t="shared" si="661"/>
        <v>5.5500000000000001E-2</v>
      </c>
      <c r="AW2416" s="193">
        <f t="shared" si="662"/>
        <v>5.6399999999999999E-2</v>
      </c>
      <c r="AX2416" s="193">
        <f t="shared" si="663"/>
        <v>5.7300000000000004E-2</v>
      </c>
      <c r="AZ2416" s="193">
        <f t="shared" si="647"/>
        <v>5.2828571428571433E-2</v>
      </c>
    </row>
    <row r="2417" spans="1:52" s="5" customFormat="1" ht="11.25" x14ac:dyDescent="0.2">
      <c r="A2417" s="203">
        <v>41514</v>
      </c>
      <c r="B2417" s="11"/>
      <c r="C2417" s="11"/>
      <c r="D2417" s="15"/>
      <c r="E2417" s="204"/>
      <c r="F2417" s="8"/>
      <c r="G2417" s="8"/>
      <c r="H2417" s="15"/>
      <c r="I2417" s="204"/>
      <c r="J2417" s="8"/>
      <c r="K2417" s="8"/>
      <c r="L2417" s="15"/>
      <c r="M2417" s="204"/>
      <c r="N2417" s="8"/>
      <c r="O2417" s="8"/>
      <c r="P2417" s="15"/>
      <c r="Q2417" s="204"/>
      <c r="R2417" s="8">
        <v>4.0800000000000003E-2</v>
      </c>
      <c r="S2417" s="204">
        <v>4.1000000000000002E-2</v>
      </c>
      <c r="T2417" s="205">
        <v>5.1299999999999998E-2</v>
      </c>
      <c r="U2417" s="204">
        <v>5.1700000000000003E-2</v>
      </c>
      <c r="V2417" s="8">
        <v>5.3400000000000003E-2</v>
      </c>
      <c r="W2417" s="204">
        <v>5.3999999999999999E-2</v>
      </c>
      <c r="X2417" s="8">
        <v>5.4199999999999998E-2</v>
      </c>
      <c r="Y2417" s="204">
        <v>5.5E-2</v>
      </c>
      <c r="Z2417" s="8"/>
      <c r="AA2417" s="204"/>
      <c r="AB2417" s="8">
        <v>5.5100000000000003E-2</v>
      </c>
      <c r="AC2417" s="204">
        <v>5.6099999999999997E-2</v>
      </c>
      <c r="AD2417" s="8">
        <v>5.62E-2</v>
      </c>
      <c r="AE2417" s="204">
        <v>5.7200000000000001E-2</v>
      </c>
      <c r="AF2417" s="8">
        <v>5.6800000000000003E-2</v>
      </c>
      <c r="AG2417" s="204">
        <v>5.7799999999999997E-2</v>
      </c>
      <c r="AI2417" s="192" t="str">
        <f t="shared" si="648"/>
        <v/>
      </c>
      <c r="AJ2417" s="192" t="str">
        <f t="shared" si="649"/>
        <v/>
      </c>
      <c r="AK2417" s="192" t="str">
        <f t="shared" si="650"/>
        <v/>
      </c>
      <c r="AL2417" s="192" t="str">
        <f t="shared" si="651"/>
        <v/>
      </c>
      <c r="AM2417" s="192" t="str">
        <f t="shared" si="652"/>
        <v/>
      </c>
      <c r="AN2417" s="192" t="str">
        <f t="shared" si="653"/>
        <v/>
      </c>
      <c r="AO2417" s="193" t="str">
        <f t="shared" si="654"/>
        <v/>
      </c>
      <c r="AP2417" s="192" t="str">
        <f t="shared" si="655"/>
        <v/>
      </c>
      <c r="AQ2417" s="193">
        <f t="shared" si="656"/>
        <v>4.0900000000000006E-2</v>
      </c>
      <c r="AR2417" s="192">
        <f t="shared" si="657"/>
        <v>5.1500000000000004E-2</v>
      </c>
      <c r="AS2417" s="192">
        <f t="shared" si="658"/>
        <v>5.3699999999999998E-2</v>
      </c>
      <c r="AT2417" s="192">
        <f t="shared" si="659"/>
        <v>5.4599999999999996E-2</v>
      </c>
      <c r="AU2417" s="193" t="str">
        <f t="shared" si="660"/>
        <v/>
      </c>
      <c r="AV2417" s="194">
        <f t="shared" si="661"/>
        <v>5.5599999999999997E-2</v>
      </c>
      <c r="AW2417" s="193">
        <f t="shared" si="662"/>
        <v>5.67E-2</v>
      </c>
      <c r="AX2417" s="193">
        <f t="shared" si="663"/>
        <v>5.7300000000000004E-2</v>
      </c>
      <c r="AZ2417" s="193">
        <f t="shared" si="647"/>
        <v>5.2899999999999996E-2</v>
      </c>
    </row>
    <row r="2418" spans="1:52" s="5" customFormat="1" ht="11.25" x14ac:dyDescent="0.2">
      <c r="A2418" s="203">
        <v>41515</v>
      </c>
      <c r="B2418" s="11"/>
      <c r="C2418" s="11"/>
      <c r="D2418" s="15"/>
      <c r="E2418" s="204"/>
      <c r="F2418" s="8"/>
      <c r="G2418" s="8"/>
      <c r="H2418" s="15"/>
      <c r="I2418" s="204"/>
      <c r="J2418" s="8"/>
      <c r="K2418" s="8"/>
      <c r="L2418" s="15"/>
      <c r="M2418" s="204"/>
      <c r="N2418" s="8"/>
      <c r="O2418" s="8"/>
      <c r="P2418" s="15"/>
      <c r="Q2418" s="204"/>
      <c r="R2418" s="8">
        <v>0.04</v>
      </c>
      <c r="S2418" s="204">
        <v>4.02E-2</v>
      </c>
      <c r="T2418" s="205">
        <v>5.0500000000000003E-2</v>
      </c>
      <c r="U2418" s="204">
        <v>5.0900000000000001E-2</v>
      </c>
      <c r="V2418" s="8">
        <v>5.2999999999999999E-2</v>
      </c>
      <c r="W2418" s="204">
        <v>5.3600000000000002E-2</v>
      </c>
      <c r="X2418" s="8">
        <v>5.3699999999999998E-2</v>
      </c>
      <c r="Y2418" s="204">
        <v>5.45E-2</v>
      </c>
      <c r="Z2418" s="8"/>
      <c r="AA2418" s="204"/>
      <c r="AB2418" s="8">
        <v>5.5100000000000003E-2</v>
      </c>
      <c r="AC2418" s="204">
        <v>5.6099999999999997E-2</v>
      </c>
      <c r="AD2418" s="8">
        <v>5.6099999999999997E-2</v>
      </c>
      <c r="AE2418" s="204">
        <v>5.7099999999999998E-2</v>
      </c>
      <c r="AF2418" s="8">
        <v>5.6800000000000003E-2</v>
      </c>
      <c r="AG2418" s="204">
        <v>5.7799999999999997E-2</v>
      </c>
      <c r="AI2418" s="192" t="str">
        <f t="shared" si="648"/>
        <v/>
      </c>
      <c r="AJ2418" s="192" t="str">
        <f t="shared" si="649"/>
        <v/>
      </c>
      <c r="AK2418" s="192" t="str">
        <f t="shared" si="650"/>
        <v/>
      </c>
      <c r="AL2418" s="192" t="str">
        <f t="shared" si="651"/>
        <v/>
      </c>
      <c r="AM2418" s="192" t="str">
        <f t="shared" si="652"/>
        <v/>
      </c>
      <c r="AN2418" s="192" t="str">
        <f t="shared" si="653"/>
        <v/>
      </c>
      <c r="AO2418" s="193" t="str">
        <f t="shared" si="654"/>
        <v/>
      </c>
      <c r="AP2418" s="192" t="str">
        <f t="shared" si="655"/>
        <v/>
      </c>
      <c r="AQ2418" s="193">
        <f t="shared" si="656"/>
        <v>4.0099999999999997E-2</v>
      </c>
      <c r="AR2418" s="192">
        <f t="shared" si="657"/>
        <v>5.0700000000000002E-2</v>
      </c>
      <c r="AS2418" s="192">
        <f t="shared" si="658"/>
        <v>5.33E-2</v>
      </c>
      <c r="AT2418" s="192">
        <f t="shared" si="659"/>
        <v>5.4099999999999995E-2</v>
      </c>
      <c r="AU2418" s="193" t="str">
        <f t="shared" si="660"/>
        <v/>
      </c>
      <c r="AV2418" s="194">
        <f t="shared" si="661"/>
        <v>5.5599999999999997E-2</v>
      </c>
      <c r="AW2418" s="193">
        <f t="shared" si="662"/>
        <v>5.6599999999999998E-2</v>
      </c>
      <c r="AX2418" s="193">
        <f t="shared" si="663"/>
        <v>5.7300000000000004E-2</v>
      </c>
      <c r="AZ2418" s="193">
        <f t="shared" si="647"/>
        <v>5.2528571428571424E-2</v>
      </c>
    </row>
    <row r="2419" spans="1:52" s="5" customFormat="1" ht="11.25" x14ac:dyDescent="0.2">
      <c r="A2419" s="203">
        <v>41516</v>
      </c>
      <c r="B2419" s="11"/>
      <c r="C2419" s="11"/>
      <c r="D2419" s="15"/>
      <c r="E2419" s="204"/>
      <c r="F2419" s="8"/>
      <c r="G2419" s="8"/>
      <c r="H2419" s="15"/>
      <c r="I2419" s="204"/>
      <c r="J2419" s="8"/>
      <c r="K2419" s="8"/>
      <c r="L2419" s="15"/>
      <c r="M2419" s="204"/>
      <c r="N2419" s="8"/>
      <c r="O2419" s="8"/>
      <c r="P2419" s="15"/>
      <c r="Q2419" s="204"/>
      <c r="R2419" s="8">
        <v>4.2000000000000003E-2</v>
      </c>
      <c r="S2419" s="204">
        <v>4.2200000000000001E-2</v>
      </c>
      <c r="T2419" s="205">
        <v>5.2999999999999999E-2</v>
      </c>
      <c r="U2419" s="204">
        <v>5.3400000000000003E-2</v>
      </c>
      <c r="V2419" s="8">
        <v>5.5599999999999997E-2</v>
      </c>
      <c r="W2419" s="204">
        <v>5.62E-2</v>
      </c>
      <c r="X2419" s="8">
        <v>5.5899999999999998E-2</v>
      </c>
      <c r="Y2419" s="204">
        <v>5.67E-2</v>
      </c>
      <c r="Z2419" s="8"/>
      <c r="AA2419" s="204"/>
      <c r="AB2419" s="8">
        <v>5.6500000000000002E-2</v>
      </c>
      <c r="AC2419" s="204">
        <v>5.7500000000000002E-2</v>
      </c>
      <c r="AD2419" s="8">
        <v>5.7299999999999997E-2</v>
      </c>
      <c r="AE2419" s="204">
        <v>5.8299999999999998E-2</v>
      </c>
      <c r="AF2419" s="8">
        <v>5.7799999999999997E-2</v>
      </c>
      <c r="AG2419" s="204">
        <v>5.8799999999999998E-2</v>
      </c>
      <c r="AI2419" s="192" t="str">
        <f t="shared" si="648"/>
        <v/>
      </c>
      <c r="AJ2419" s="192" t="str">
        <f t="shared" si="649"/>
        <v/>
      </c>
      <c r="AK2419" s="192" t="str">
        <f t="shared" si="650"/>
        <v/>
      </c>
      <c r="AL2419" s="192" t="str">
        <f t="shared" si="651"/>
        <v/>
      </c>
      <c r="AM2419" s="192" t="str">
        <f t="shared" si="652"/>
        <v/>
      </c>
      <c r="AN2419" s="192" t="str">
        <f t="shared" si="653"/>
        <v/>
      </c>
      <c r="AO2419" s="193" t="str">
        <f t="shared" si="654"/>
        <v/>
      </c>
      <c r="AP2419" s="192" t="str">
        <f t="shared" si="655"/>
        <v/>
      </c>
      <c r="AQ2419" s="193">
        <f t="shared" si="656"/>
        <v>4.2099999999999999E-2</v>
      </c>
      <c r="AR2419" s="192">
        <f t="shared" si="657"/>
        <v>5.3199999999999997E-2</v>
      </c>
      <c r="AS2419" s="192">
        <f t="shared" si="658"/>
        <v>5.5899999999999998E-2</v>
      </c>
      <c r="AT2419" s="192">
        <f t="shared" si="659"/>
        <v>5.6300000000000003E-2</v>
      </c>
      <c r="AU2419" s="193" t="str">
        <f t="shared" si="660"/>
        <v/>
      </c>
      <c r="AV2419" s="194">
        <f t="shared" si="661"/>
        <v>5.7000000000000002E-2</v>
      </c>
      <c r="AW2419" s="193">
        <f t="shared" si="662"/>
        <v>5.7799999999999997E-2</v>
      </c>
      <c r="AX2419" s="193">
        <f t="shared" si="663"/>
        <v>5.8299999999999998E-2</v>
      </c>
      <c r="AZ2419" s="193">
        <f t="shared" si="647"/>
        <v>5.4371428571428577E-2</v>
      </c>
    </row>
    <row r="2420" spans="1:52" s="5" customFormat="1" ht="11.25" x14ac:dyDescent="0.2">
      <c r="A2420" s="203">
        <v>41519</v>
      </c>
      <c r="B2420" s="11"/>
      <c r="C2420" s="11"/>
      <c r="D2420" s="15"/>
      <c r="E2420" s="204"/>
      <c r="F2420" s="8"/>
      <c r="G2420" s="8"/>
      <c r="H2420" s="15"/>
      <c r="I2420" s="204"/>
      <c r="J2420" s="8"/>
      <c r="K2420" s="8"/>
      <c r="L2420" s="15"/>
      <c r="M2420" s="204"/>
      <c r="N2420" s="8"/>
      <c r="O2420" s="8"/>
      <c r="P2420" s="15"/>
      <c r="Q2420" s="204"/>
      <c r="R2420" s="8">
        <v>4.2599999999999999E-2</v>
      </c>
      <c r="S2420" s="204">
        <v>4.2799999999999998E-2</v>
      </c>
      <c r="T2420" s="205">
        <v>5.3100000000000001E-2</v>
      </c>
      <c r="U2420" s="204">
        <v>5.3499999999999999E-2</v>
      </c>
      <c r="V2420" s="8">
        <v>5.5599999999999997E-2</v>
      </c>
      <c r="W2420" s="204">
        <v>5.62E-2</v>
      </c>
      <c r="X2420" s="8">
        <v>5.6000000000000001E-2</v>
      </c>
      <c r="Y2420" s="204">
        <v>5.6800000000000003E-2</v>
      </c>
      <c r="Z2420" s="8"/>
      <c r="AA2420" s="204"/>
      <c r="AB2420" s="8">
        <v>5.6500000000000002E-2</v>
      </c>
      <c r="AC2420" s="204">
        <v>5.7500000000000002E-2</v>
      </c>
      <c r="AD2420" s="8">
        <v>5.7500000000000002E-2</v>
      </c>
      <c r="AE2420" s="204">
        <v>5.8500000000000003E-2</v>
      </c>
      <c r="AF2420" s="8">
        <v>5.8000000000000003E-2</v>
      </c>
      <c r="AG2420" s="204">
        <v>5.8999999999999997E-2</v>
      </c>
      <c r="AI2420" s="192" t="str">
        <f t="shared" si="648"/>
        <v/>
      </c>
      <c r="AJ2420" s="192" t="str">
        <f t="shared" si="649"/>
        <v/>
      </c>
      <c r="AK2420" s="192" t="str">
        <f t="shared" si="650"/>
        <v/>
      </c>
      <c r="AL2420" s="192" t="str">
        <f t="shared" si="651"/>
        <v/>
      </c>
      <c r="AM2420" s="192" t="str">
        <f t="shared" si="652"/>
        <v/>
      </c>
      <c r="AN2420" s="192" t="str">
        <f t="shared" si="653"/>
        <v/>
      </c>
      <c r="AO2420" s="193" t="str">
        <f t="shared" si="654"/>
        <v/>
      </c>
      <c r="AP2420" s="192" t="str">
        <f t="shared" si="655"/>
        <v/>
      </c>
      <c r="AQ2420" s="193">
        <f t="shared" si="656"/>
        <v>4.2700000000000002E-2</v>
      </c>
      <c r="AR2420" s="192">
        <f t="shared" si="657"/>
        <v>5.33E-2</v>
      </c>
      <c r="AS2420" s="192">
        <f t="shared" si="658"/>
        <v>5.5899999999999998E-2</v>
      </c>
      <c r="AT2420" s="192">
        <f t="shared" si="659"/>
        <v>5.6400000000000006E-2</v>
      </c>
      <c r="AU2420" s="193" t="str">
        <f t="shared" si="660"/>
        <v/>
      </c>
      <c r="AV2420" s="194">
        <f t="shared" si="661"/>
        <v>5.7000000000000002E-2</v>
      </c>
      <c r="AW2420" s="193">
        <f t="shared" si="662"/>
        <v>5.8000000000000003E-2</v>
      </c>
      <c r="AX2420" s="193">
        <f t="shared" si="663"/>
        <v>5.8499999999999996E-2</v>
      </c>
      <c r="AZ2420" s="193">
        <f t="shared" si="647"/>
        <v>5.454285714285715E-2</v>
      </c>
    </row>
    <row r="2421" spans="1:52" s="5" customFormat="1" ht="11.25" x14ac:dyDescent="0.2">
      <c r="A2421" s="203">
        <v>41520</v>
      </c>
      <c r="B2421" s="11"/>
      <c r="C2421" s="11"/>
      <c r="D2421" s="15"/>
      <c r="E2421" s="204"/>
      <c r="F2421" s="8"/>
      <c r="G2421" s="8"/>
      <c r="H2421" s="15"/>
      <c r="I2421" s="204"/>
      <c r="J2421" s="8"/>
      <c r="K2421" s="8"/>
      <c r="L2421" s="15"/>
      <c r="M2421" s="204"/>
      <c r="N2421" s="8"/>
      <c r="O2421" s="8"/>
      <c r="P2421" s="15"/>
      <c r="Q2421" s="204"/>
      <c r="R2421" s="8">
        <v>4.2500000000000003E-2</v>
      </c>
      <c r="S2421" s="204">
        <v>4.2700000000000002E-2</v>
      </c>
      <c r="T2421" s="205">
        <v>5.3199999999999997E-2</v>
      </c>
      <c r="U2421" s="204">
        <v>5.3600000000000002E-2</v>
      </c>
      <c r="V2421" s="8">
        <v>5.5599999999999997E-2</v>
      </c>
      <c r="W2421" s="204">
        <v>5.62E-2</v>
      </c>
      <c r="X2421" s="8">
        <v>5.62E-2</v>
      </c>
      <c r="Y2421" s="204">
        <v>5.7000000000000002E-2</v>
      </c>
      <c r="Z2421" s="8"/>
      <c r="AA2421" s="204"/>
      <c r="AB2421" s="8">
        <v>5.6599999999999998E-2</v>
      </c>
      <c r="AC2421" s="204">
        <v>5.7599999999999998E-2</v>
      </c>
      <c r="AD2421" s="8">
        <v>5.7700000000000001E-2</v>
      </c>
      <c r="AE2421" s="204">
        <v>5.8700000000000002E-2</v>
      </c>
      <c r="AF2421" s="8">
        <v>5.8000000000000003E-2</v>
      </c>
      <c r="AG2421" s="204">
        <v>5.8999999999999997E-2</v>
      </c>
      <c r="AI2421" s="192" t="str">
        <f t="shared" si="648"/>
        <v/>
      </c>
      <c r="AJ2421" s="192" t="str">
        <f t="shared" si="649"/>
        <v/>
      </c>
      <c r="AK2421" s="192" t="str">
        <f t="shared" si="650"/>
        <v/>
      </c>
      <c r="AL2421" s="192" t="str">
        <f t="shared" si="651"/>
        <v/>
      </c>
      <c r="AM2421" s="192" t="str">
        <f t="shared" si="652"/>
        <v/>
      </c>
      <c r="AN2421" s="192" t="str">
        <f t="shared" si="653"/>
        <v/>
      </c>
      <c r="AO2421" s="193" t="str">
        <f t="shared" si="654"/>
        <v/>
      </c>
      <c r="AP2421" s="192" t="str">
        <f t="shared" si="655"/>
        <v/>
      </c>
      <c r="AQ2421" s="193">
        <f t="shared" si="656"/>
        <v>4.2599999999999999E-2</v>
      </c>
      <c r="AR2421" s="192">
        <f t="shared" si="657"/>
        <v>5.3400000000000003E-2</v>
      </c>
      <c r="AS2421" s="192">
        <f t="shared" si="658"/>
        <v>5.5899999999999998E-2</v>
      </c>
      <c r="AT2421" s="192">
        <f t="shared" si="659"/>
        <v>5.6599999999999998E-2</v>
      </c>
      <c r="AU2421" s="193" t="str">
        <f t="shared" si="660"/>
        <v/>
      </c>
      <c r="AV2421" s="194">
        <f t="shared" si="661"/>
        <v>5.7099999999999998E-2</v>
      </c>
      <c r="AW2421" s="193">
        <f t="shared" si="662"/>
        <v>5.8200000000000002E-2</v>
      </c>
      <c r="AX2421" s="193">
        <f t="shared" si="663"/>
        <v>5.8499999999999996E-2</v>
      </c>
      <c r="AZ2421" s="193">
        <f t="shared" si="647"/>
        <v>5.4614285714285712E-2</v>
      </c>
    </row>
    <row r="2422" spans="1:52" s="5" customFormat="1" ht="11.25" x14ac:dyDescent="0.2">
      <c r="A2422" s="203">
        <v>41521</v>
      </c>
      <c r="B2422" s="11"/>
      <c r="C2422" s="11"/>
      <c r="D2422" s="15"/>
      <c r="E2422" s="204"/>
      <c r="F2422" s="8"/>
      <c r="G2422" s="8"/>
      <c r="H2422" s="15"/>
      <c r="I2422" s="204"/>
      <c r="J2422" s="8"/>
      <c r="K2422" s="8"/>
      <c r="L2422" s="15"/>
      <c r="M2422" s="204"/>
      <c r="N2422" s="8"/>
      <c r="O2422" s="8"/>
      <c r="P2422" s="15"/>
      <c r="Q2422" s="204"/>
      <c r="R2422" s="8">
        <v>4.2500000000000003E-2</v>
      </c>
      <c r="S2422" s="204">
        <v>4.2700000000000002E-2</v>
      </c>
      <c r="T2422" s="205">
        <v>5.3400000000000003E-2</v>
      </c>
      <c r="U2422" s="204">
        <v>5.3800000000000001E-2</v>
      </c>
      <c r="V2422" s="8">
        <v>5.57E-2</v>
      </c>
      <c r="W2422" s="204">
        <v>5.6300000000000003E-2</v>
      </c>
      <c r="X2422" s="8">
        <v>5.6300000000000003E-2</v>
      </c>
      <c r="Y2422" s="204">
        <v>5.7099999999999998E-2</v>
      </c>
      <c r="Z2422" s="8"/>
      <c r="AA2422" s="204"/>
      <c r="AB2422" s="8">
        <v>5.67E-2</v>
      </c>
      <c r="AC2422" s="204">
        <v>5.7700000000000001E-2</v>
      </c>
      <c r="AD2422" s="8">
        <v>5.7799999999999997E-2</v>
      </c>
      <c r="AE2422" s="204">
        <v>5.8799999999999998E-2</v>
      </c>
      <c r="AF2422" s="8">
        <v>5.8099999999999999E-2</v>
      </c>
      <c r="AG2422" s="204">
        <v>5.91E-2</v>
      </c>
      <c r="AI2422" s="192" t="str">
        <f t="shared" si="648"/>
        <v/>
      </c>
      <c r="AJ2422" s="192" t="str">
        <f t="shared" si="649"/>
        <v/>
      </c>
      <c r="AK2422" s="192" t="str">
        <f t="shared" si="650"/>
        <v/>
      </c>
      <c r="AL2422" s="192" t="str">
        <f t="shared" si="651"/>
        <v/>
      </c>
      <c r="AM2422" s="192" t="str">
        <f t="shared" si="652"/>
        <v/>
      </c>
      <c r="AN2422" s="192" t="str">
        <f t="shared" si="653"/>
        <v/>
      </c>
      <c r="AO2422" s="193" t="str">
        <f t="shared" si="654"/>
        <v/>
      </c>
      <c r="AP2422" s="192" t="str">
        <f t="shared" si="655"/>
        <v/>
      </c>
      <c r="AQ2422" s="193">
        <f t="shared" si="656"/>
        <v>4.2599999999999999E-2</v>
      </c>
      <c r="AR2422" s="192">
        <f t="shared" si="657"/>
        <v>5.3600000000000002E-2</v>
      </c>
      <c r="AS2422" s="192">
        <f t="shared" si="658"/>
        <v>5.6000000000000001E-2</v>
      </c>
      <c r="AT2422" s="192">
        <f t="shared" si="659"/>
        <v>5.67E-2</v>
      </c>
      <c r="AU2422" s="193" t="str">
        <f t="shared" si="660"/>
        <v/>
      </c>
      <c r="AV2422" s="194">
        <f t="shared" si="661"/>
        <v>5.7200000000000001E-2</v>
      </c>
      <c r="AW2422" s="193">
        <f t="shared" si="662"/>
        <v>5.8299999999999998E-2</v>
      </c>
      <c r="AX2422" s="193">
        <f t="shared" si="663"/>
        <v>5.8599999999999999E-2</v>
      </c>
      <c r="AZ2422" s="193">
        <f t="shared" si="647"/>
        <v>5.4714285714285715E-2</v>
      </c>
    </row>
    <row r="2423" spans="1:52" s="5" customFormat="1" ht="11.25" x14ac:dyDescent="0.2">
      <c r="A2423" s="203">
        <v>41522</v>
      </c>
      <c r="B2423" s="11"/>
      <c r="C2423" s="11"/>
      <c r="D2423" s="15"/>
      <c r="E2423" s="204"/>
      <c r="F2423" s="8"/>
      <c r="G2423" s="8"/>
      <c r="H2423" s="15"/>
      <c r="I2423" s="204"/>
      <c r="J2423" s="8"/>
      <c r="K2423" s="8"/>
      <c r="L2423" s="15"/>
      <c r="M2423" s="204"/>
      <c r="N2423" s="8"/>
      <c r="O2423" s="8"/>
      <c r="P2423" s="15"/>
      <c r="Q2423" s="204"/>
      <c r="R2423" s="8">
        <v>4.2000000000000003E-2</v>
      </c>
      <c r="S2423" s="204">
        <v>4.2200000000000001E-2</v>
      </c>
      <c r="T2423" s="205">
        <v>5.33E-2</v>
      </c>
      <c r="U2423" s="204">
        <v>5.3699999999999998E-2</v>
      </c>
      <c r="V2423" s="8">
        <v>5.5800000000000002E-2</v>
      </c>
      <c r="W2423" s="204">
        <v>5.6399999999999999E-2</v>
      </c>
      <c r="X2423" s="8">
        <v>5.6500000000000002E-2</v>
      </c>
      <c r="Y2423" s="204">
        <v>5.7299999999999997E-2</v>
      </c>
      <c r="Z2423" s="8"/>
      <c r="AA2423" s="204"/>
      <c r="AB2423" s="8">
        <v>5.6899999999999999E-2</v>
      </c>
      <c r="AC2423" s="204">
        <v>5.79E-2</v>
      </c>
      <c r="AD2423" s="8">
        <v>5.79E-2</v>
      </c>
      <c r="AE2423" s="204">
        <v>5.8900000000000001E-2</v>
      </c>
      <c r="AF2423" s="8">
        <v>5.8299999999999998E-2</v>
      </c>
      <c r="AG2423" s="204">
        <v>5.9299999999999999E-2</v>
      </c>
      <c r="AI2423" s="192" t="str">
        <f t="shared" si="648"/>
        <v/>
      </c>
      <c r="AJ2423" s="192" t="str">
        <f t="shared" si="649"/>
        <v/>
      </c>
      <c r="AK2423" s="192" t="str">
        <f t="shared" si="650"/>
        <v/>
      </c>
      <c r="AL2423" s="192" t="str">
        <f t="shared" si="651"/>
        <v/>
      </c>
      <c r="AM2423" s="192" t="str">
        <f t="shared" si="652"/>
        <v/>
      </c>
      <c r="AN2423" s="192" t="str">
        <f t="shared" si="653"/>
        <v/>
      </c>
      <c r="AO2423" s="193" t="str">
        <f t="shared" si="654"/>
        <v/>
      </c>
      <c r="AP2423" s="192" t="str">
        <f t="shared" si="655"/>
        <v/>
      </c>
      <c r="AQ2423" s="193">
        <f t="shared" si="656"/>
        <v>4.2099999999999999E-2</v>
      </c>
      <c r="AR2423" s="192">
        <f t="shared" si="657"/>
        <v>5.3499999999999999E-2</v>
      </c>
      <c r="AS2423" s="192">
        <f t="shared" si="658"/>
        <v>5.6099999999999997E-2</v>
      </c>
      <c r="AT2423" s="192">
        <f t="shared" si="659"/>
        <v>5.6899999999999999E-2</v>
      </c>
      <c r="AU2423" s="193" t="str">
        <f t="shared" si="660"/>
        <v/>
      </c>
      <c r="AV2423" s="194">
        <f t="shared" si="661"/>
        <v>5.74E-2</v>
      </c>
      <c r="AW2423" s="193">
        <f t="shared" si="662"/>
        <v>5.8400000000000001E-2</v>
      </c>
      <c r="AX2423" s="193">
        <f t="shared" si="663"/>
        <v>5.8799999999999998E-2</v>
      </c>
      <c r="AZ2423" s="193">
        <f t="shared" si="647"/>
        <v>5.4742857142857149E-2</v>
      </c>
    </row>
    <row r="2424" spans="1:52" s="5" customFormat="1" ht="11.25" x14ac:dyDescent="0.2">
      <c r="A2424" s="203">
        <v>41523</v>
      </c>
      <c r="B2424" s="11"/>
      <c r="C2424" s="11"/>
      <c r="D2424" s="15"/>
      <c r="E2424" s="204"/>
      <c r="F2424" s="8"/>
      <c r="G2424" s="8"/>
      <c r="H2424" s="15"/>
      <c r="I2424" s="204"/>
      <c r="J2424" s="8"/>
      <c r="K2424" s="8"/>
      <c r="L2424" s="15"/>
      <c r="M2424" s="204"/>
      <c r="N2424" s="8"/>
      <c r="O2424" s="8"/>
      <c r="P2424" s="15"/>
      <c r="Q2424" s="204"/>
      <c r="R2424" s="8">
        <v>4.24E-2</v>
      </c>
      <c r="S2424" s="204">
        <v>4.2599999999999999E-2</v>
      </c>
      <c r="T2424" s="205">
        <v>5.3400000000000003E-2</v>
      </c>
      <c r="U2424" s="204">
        <v>5.3800000000000001E-2</v>
      </c>
      <c r="V2424" s="8">
        <v>5.6000000000000001E-2</v>
      </c>
      <c r="W2424" s="204">
        <v>5.6599999999999998E-2</v>
      </c>
      <c r="X2424" s="8">
        <v>5.6800000000000003E-2</v>
      </c>
      <c r="Y2424" s="204">
        <v>5.7599999999999998E-2</v>
      </c>
      <c r="Z2424" s="8"/>
      <c r="AA2424" s="204"/>
      <c r="AB2424" s="8">
        <v>5.7099999999999998E-2</v>
      </c>
      <c r="AC2424" s="204">
        <v>5.8099999999999999E-2</v>
      </c>
      <c r="AD2424" s="8">
        <v>5.8099999999999999E-2</v>
      </c>
      <c r="AE2424" s="204">
        <v>5.91E-2</v>
      </c>
      <c r="AF2424" s="8">
        <v>5.8599999999999999E-2</v>
      </c>
      <c r="AG2424" s="204">
        <v>5.96E-2</v>
      </c>
      <c r="AI2424" s="192" t="str">
        <f t="shared" si="648"/>
        <v/>
      </c>
      <c r="AJ2424" s="192" t="str">
        <f t="shared" si="649"/>
        <v/>
      </c>
      <c r="AK2424" s="192" t="str">
        <f t="shared" si="650"/>
        <v/>
      </c>
      <c r="AL2424" s="192" t="str">
        <f t="shared" si="651"/>
        <v/>
      </c>
      <c r="AM2424" s="192" t="str">
        <f t="shared" si="652"/>
        <v/>
      </c>
      <c r="AN2424" s="192" t="str">
        <f t="shared" si="653"/>
        <v/>
      </c>
      <c r="AO2424" s="193" t="str">
        <f t="shared" si="654"/>
        <v/>
      </c>
      <c r="AP2424" s="192" t="str">
        <f t="shared" si="655"/>
        <v/>
      </c>
      <c r="AQ2424" s="193">
        <f t="shared" si="656"/>
        <v>4.2499999999999996E-2</v>
      </c>
      <c r="AR2424" s="192">
        <f t="shared" si="657"/>
        <v>5.3600000000000002E-2</v>
      </c>
      <c r="AS2424" s="192">
        <f t="shared" si="658"/>
        <v>5.6300000000000003E-2</v>
      </c>
      <c r="AT2424" s="192">
        <f t="shared" si="659"/>
        <v>5.7200000000000001E-2</v>
      </c>
      <c r="AU2424" s="193" t="str">
        <f t="shared" si="660"/>
        <v/>
      </c>
      <c r="AV2424" s="194">
        <f t="shared" si="661"/>
        <v>5.7599999999999998E-2</v>
      </c>
      <c r="AW2424" s="193">
        <f t="shared" si="662"/>
        <v>5.8599999999999999E-2</v>
      </c>
      <c r="AX2424" s="193">
        <f t="shared" si="663"/>
        <v>5.91E-2</v>
      </c>
      <c r="AZ2424" s="193">
        <f t="shared" si="647"/>
        <v>5.4985714285714284E-2</v>
      </c>
    </row>
    <row r="2425" spans="1:52" s="5" customFormat="1" ht="11.25" x14ac:dyDescent="0.2">
      <c r="A2425" s="203">
        <v>41526</v>
      </c>
      <c r="B2425" s="11"/>
      <c r="C2425" s="11"/>
      <c r="D2425" s="15"/>
      <c r="E2425" s="204"/>
      <c r="F2425" s="8"/>
      <c r="G2425" s="8"/>
      <c r="H2425" s="15"/>
      <c r="I2425" s="204"/>
      <c r="J2425" s="8"/>
      <c r="K2425" s="8"/>
      <c r="L2425" s="15"/>
      <c r="M2425" s="204"/>
      <c r="N2425" s="8"/>
      <c r="O2425" s="8"/>
      <c r="P2425" s="15"/>
      <c r="Q2425" s="204"/>
      <c r="R2425" s="8">
        <v>4.0899999999999999E-2</v>
      </c>
      <c r="S2425" s="204">
        <v>4.1099999999999998E-2</v>
      </c>
      <c r="T2425" s="205">
        <v>5.2499999999999998E-2</v>
      </c>
      <c r="U2425" s="204">
        <v>5.2900000000000003E-2</v>
      </c>
      <c r="V2425" s="8">
        <v>5.5399999999999998E-2</v>
      </c>
      <c r="W2425" s="204">
        <v>5.6000000000000001E-2</v>
      </c>
      <c r="X2425" s="8">
        <v>5.6399999999999999E-2</v>
      </c>
      <c r="Y2425" s="204">
        <v>5.7200000000000001E-2</v>
      </c>
      <c r="Z2425" s="8"/>
      <c r="AA2425" s="204"/>
      <c r="AB2425" s="8">
        <v>5.6800000000000003E-2</v>
      </c>
      <c r="AC2425" s="204">
        <v>5.7799999999999997E-2</v>
      </c>
      <c r="AD2425" s="8">
        <v>5.79E-2</v>
      </c>
      <c r="AE2425" s="204">
        <v>5.8900000000000001E-2</v>
      </c>
      <c r="AF2425" s="8">
        <v>5.8400000000000001E-2</v>
      </c>
      <c r="AG2425" s="204">
        <v>5.9400000000000001E-2</v>
      </c>
      <c r="AI2425" s="192" t="str">
        <f t="shared" si="648"/>
        <v/>
      </c>
      <c r="AJ2425" s="192" t="str">
        <f t="shared" si="649"/>
        <v/>
      </c>
      <c r="AK2425" s="192" t="str">
        <f t="shared" si="650"/>
        <v/>
      </c>
      <c r="AL2425" s="192" t="str">
        <f t="shared" si="651"/>
        <v/>
      </c>
      <c r="AM2425" s="192" t="str">
        <f t="shared" si="652"/>
        <v/>
      </c>
      <c r="AN2425" s="192" t="str">
        <f t="shared" si="653"/>
        <v/>
      </c>
      <c r="AO2425" s="193" t="str">
        <f t="shared" si="654"/>
        <v/>
      </c>
      <c r="AP2425" s="192" t="str">
        <f t="shared" si="655"/>
        <v/>
      </c>
      <c r="AQ2425" s="193">
        <f t="shared" si="656"/>
        <v>4.0999999999999995E-2</v>
      </c>
      <c r="AR2425" s="192">
        <f t="shared" si="657"/>
        <v>5.2699999999999997E-2</v>
      </c>
      <c r="AS2425" s="192">
        <f t="shared" si="658"/>
        <v>5.57E-2</v>
      </c>
      <c r="AT2425" s="192">
        <f t="shared" si="659"/>
        <v>5.6800000000000003E-2</v>
      </c>
      <c r="AU2425" s="193" t="str">
        <f t="shared" si="660"/>
        <v/>
      </c>
      <c r="AV2425" s="194">
        <f t="shared" si="661"/>
        <v>5.7300000000000004E-2</v>
      </c>
      <c r="AW2425" s="193">
        <f t="shared" si="662"/>
        <v>5.8400000000000001E-2</v>
      </c>
      <c r="AX2425" s="193">
        <f t="shared" si="663"/>
        <v>5.8900000000000001E-2</v>
      </c>
      <c r="AZ2425" s="193">
        <f t="shared" si="647"/>
        <v>5.4400000000000004E-2</v>
      </c>
    </row>
    <row r="2426" spans="1:52" s="5" customFormat="1" ht="11.25" x14ac:dyDescent="0.2">
      <c r="A2426" s="203">
        <v>41527</v>
      </c>
      <c r="B2426" s="11"/>
      <c r="C2426" s="11"/>
      <c r="D2426" s="15"/>
      <c r="E2426" s="204"/>
      <c r="F2426" s="8"/>
      <c r="G2426" s="8"/>
      <c r="H2426" s="15"/>
      <c r="I2426" s="204"/>
      <c r="J2426" s="8"/>
      <c r="K2426" s="8"/>
      <c r="L2426" s="15"/>
      <c r="M2426" s="204"/>
      <c r="N2426" s="8"/>
      <c r="O2426" s="8"/>
      <c r="P2426" s="15"/>
      <c r="Q2426" s="204"/>
      <c r="R2426" s="8">
        <v>4.0899999999999999E-2</v>
      </c>
      <c r="S2426" s="204">
        <v>4.1099999999999998E-2</v>
      </c>
      <c r="T2426" s="205">
        <v>5.2400000000000002E-2</v>
      </c>
      <c r="U2426" s="204">
        <v>5.28E-2</v>
      </c>
      <c r="V2426" s="8">
        <v>5.5100000000000003E-2</v>
      </c>
      <c r="W2426" s="204">
        <v>5.57E-2</v>
      </c>
      <c r="X2426" s="8">
        <v>5.6099999999999997E-2</v>
      </c>
      <c r="Y2426" s="204">
        <v>5.6899999999999999E-2</v>
      </c>
      <c r="Z2426" s="8"/>
      <c r="AA2426" s="204"/>
      <c r="AB2426" s="8">
        <v>5.6599999999999998E-2</v>
      </c>
      <c r="AC2426" s="204">
        <v>5.7599999999999998E-2</v>
      </c>
      <c r="AD2426" s="8">
        <v>5.8000000000000003E-2</v>
      </c>
      <c r="AE2426" s="204">
        <v>5.8999999999999997E-2</v>
      </c>
      <c r="AF2426" s="8">
        <v>5.8500000000000003E-2</v>
      </c>
      <c r="AG2426" s="204">
        <v>5.9499999999999997E-2</v>
      </c>
      <c r="AI2426" s="192" t="str">
        <f t="shared" si="648"/>
        <v/>
      </c>
      <c r="AJ2426" s="192" t="str">
        <f t="shared" si="649"/>
        <v/>
      </c>
      <c r="AK2426" s="192" t="str">
        <f t="shared" si="650"/>
        <v/>
      </c>
      <c r="AL2426" s="192" t="str">
        <f t="shared" si="651"/>
        <v/>
      </c>
      <c r="AM2426" s="192" t="str">
        <f t="shared" si="652"/>
        <v/>
      </c>
      <c r="AN2426" s="192" t="str">
        <f t="shared" si="653"/>
        <v/>
      </c>
      <c r="AO2426" s="193" t="str">
        <f t="shared" si="654"/>
        <v/>
      </c>
      <c r="AP2426" s="192" t="str">
        <f t="shared" si="655"/>
        <v/>
      </c>
      <c r="AQ2426" s="193">
        <f t="shared" si="656"/>
        <v>4.0999999999999995E-2</v>
      </c>
      <c r="AR2426" s="192">
        <f t="shared" si="657"/>
        <v>5.2600000000000001E-2</v>
      </c>
      <c r="AS2426" s="192">
        <f t="shared" si="658"/>
        <v>5.5400000000000005E-2</v>
      </c>
      <c r="AT2426" s="192">
        <f t="shared" si="659"/>
        <v>5.6499999999999995E-2</v>
      </c>
      <c r="AU2426" s="193" t="str">
        <f t="shared" si="660"/>
        <v/>
      </c>
      <c r="AV2426" s="194">
        <f t="shared" si="661"/>
        <v>5.7099999999999998E-2</v>
      </c>
      <c r="AW2426" s="193">
        <f t="shared" si="662"/>
        <v>5.8499999999999996E-2</v>
      </c>
      <c r="AX2426" s="193">
        <f t="shared" si="663"/>
        <v>5.8999999999999997E-2</v>
      </c>
      <c r="AZ2426" s="193">
        <f t="shared" si="647"/>
        <v>5.4300000000000001E-2</v>
      </c>
    </row>
    <row r="2427" spans="1:52" s="5" customFormat="1" ht="11.25" x14ac:dyDescent="0.2">
      <c r="A2427" s="203">
        <v>41528</v>
      </c>
      <c r="B2427" s="11"/>
      <c r="C2427" s="11"/>
      <c r="D2427" s="15"/>
      <c r="E2427" s="204"/>
      <c r="F2427" s="8"/>
      <c r="G2427" s="8"/>
      <c r="H2427" s="15"/>
      <c r="I2427" s="204"/>
      <c r="J2427" s="8"/>
      <c r="K2427" s="8"/>
      <c r="L2427" s="15"/>
      <c r="M2427" s="204"/>
      <c r="N2427" s="8"/>
      <c r="O2427" s="8"/>
      <c r="P2427" s="15"/>
      <c r="Q2427" s="204"/>
      <c r="R2427" s="8">
        <v>4.0899999999999999E-2</v>
      </c>
      <c r="S2427" s="204">
        <v>4.1099999999999998E-2</v>
      </c>
      <c r="T2427" s="205">
        <v>5.2200000000000003E-2</v>
      </c>
      <c r="U2427" s="204">
        <v>5.2600000000000001E-2</v>
      </c>
      <c r="V2427" s="8">
        <v>5.4699999999999999E-2</v>
      </c>
      <c r="W2427" s="204">
        <v>5.5300000000000002E-2</v>
      </c>
      <c r="X2427" s="8">
        <v>5.5800000000000002E-2</v>
      </c>
      <c r="Y2427" s="204">
        <v>5.6599999999999998E-2</v>
      </c>
      <c r="Z2427" s="8"/>
      <c r="AA2427" s="204"/>
      <c r="AB2427" s="8">
        <v>5.6500000000000002E-2</v>
      </c>
      <c r="AC2427" s="204">
        <v>5.7500000000000002E-2</v>
      </c>
      <c r="AD2427" s="8">
        <v>5.79E-2</v>
      </c>
      <c r="AE2427" s="204">
        <v>5.8900000000000001E-2</v>
      </c>
      <c r="AF2427" s="8">
        <v>5.8400000000000001E-2</v>
      </c>
      <c r="AG2427" s="204">
        <v>5.9400000000000001E-2</v>
      </c>
      <c r="AI2427" s="192" t="str">
        <f t="shared" si="648"/>
        <v/>
      </c>
      <c r="AJ2427" s="192" t="str">
        <f t="shared" si="649"/>
        <v/>
      </c>
      <c r="AK2427" s="192" t="str">
        <f t="shared" si="650"/>
        <v/>
      </c>
      <c r="AL2427" s="192" t="str">
        <f t="shared" si="651"/>
        <v/>
      </c>
      <c r="AM2427" s="192" t="str">
        <f t="shared" si="652"/>
        <v/>
      </c>
      <c r="AN2427" s="192" t="str">
        <f t="shared" si="653"/>
        <v/>
      </c>
      <c r="AO2427" s="193" t="str">
        <f t="shared" si="654"/>
        <v/>
      </c>
      <c r="AP2427" s="192" t="str">
        <f t="shared" si="655"/>
        <v/>
      </c>
      <c r="AQ2427" s="193">
        <f t="shared" si="656"/>
        <v>4.0999999999999995E-2</v>
      </c>
      <c r="AR2427" s="192">
        <f t="shared" si="657"/>
        <v>5.2400000000000002E-2</v>
      </c>
      <c r="AS2427" s="192">
        <f t="shared" si="658"/>
        <v>5.5E-2</v>
      </c>
      <c r="AT2427" s="192">
        <f t="shared" si="659"/>
        <v>5.62E-2</v>
      </c>
      <c r="AU2427" s="193" t="str">
        <f t="shared" si="660"/>
        <v/>
      </c>
      <c r="AV2427" s="194">
        <f t="shared" si="661"/>
        <v>5.7000000000000002E-2</v>
      </c>
      <c r="AW2427" s="193">
        <f t="shared" si="662"/>
        <v>5.8400000000000001E-2</v>
      </c>
      <c r="AX2427" s="193">
        <f t="shared" si="663"/>
        <v>5.8900000000000001E-2</v>
      </c>
      <c r="AZ2427" s="193">
        <f t="shared" si="647"/>
        <v>5.4128571428571429E-2</v>
      </c>
    </row>
    <row r="2428" spans="1:52" s="5" customFormat="1" ht="11.25" x14ac:dyDescent="0.2">
      <c r="A2428" s="203">
        <v>41529</v>
      </c>
      <c r="B2428" s="11"/>
      <c r="C2428" s="11"/>
      <c r="D2428" s="15"/>
      <c r="E2428" s="204"/>
      <c r="F2428" s="8"/>
      <c r="G2428" s="8"/>
      <c r="H2428" s="15"/>
      <c r="I2428" s="204"/>
      <c r="J2428" s="8"/>
      <c r="K2428" s="8"/>
      <c r="L2428" s="15"/>
      <c r="M2428" s="204"/>
      <c r="N2428" s="8"/>
      <c r="O2428" s="8"/>
      <c r="P2428" s="15"/>
      <c r="Q2428" s="204"/>
      <c r="R2428" s="8">
        <v>4.1099999999999998E-2</v>
      </c>
      <c r="S2428" s="204">
        <v>4.1300000000000003E-2</v>
      </c>
      <c r="T2428" s="205">
        <v>5.1999999999999998E-2</v>
      </c>
      <c r="U2428" s="204">
        <v>5.2400000000000002E-2</v>
      </c>
      <c r="V2428" s="8">
        <v>5.4600000000000003E-2</v>
      </c>
      <c r="W2428" s="204">
        <v>5.5199999999999999E-2</v>
      </c>
      <c r="X2428" s="8">
        <v>5.5599999999999997E-2</v>
      </c>
      <c r="Y2428" s="204">
        <v>5.6399999999999999E-2</v>
      </c>
      <c r="Z2428" s="8"/>
      <c r="AA2428" s="204"/>
      <c r="AB2428" s="8">
        <v>5.6599999999999998E-2</v>
      </c>
      <c r="AC2428" s="204">
        <v>5.7599999999999998E-2</v>
      </c>
      <c r="AD2428" s="8">
        <v>5.79E-2</v>
      </c>
      <c r="AE2428" s="204">
        <v>5.8900000000000001E-2</v>
      </c>
      <c r="AF2428" s="8">
        <v>5.8500000000000003E-2</v>
      </c>
      <c r="AG2428" s="204">
        <v>5.9499999999999997E-2</v>
      </c>
      <c r="AI2428" s="192" t="str">
        <f t="shared" si="648"/>
        <v/>
      </c>
      <c r="AJ2428" s="192" t="str">
        <f t="shared" si="649"/>
        <v/>
      </c>
      <c r="AK2428" s="192" t="str">
        <f t="shared" si="650"/>
        <v/>
      </c>
      <c r="AL2428" s="192" t="str">
        <f t="shared" si="651"/>
        <v/>
      </c>
      <c r="AM2428" s="192" t="str">
        <f t="shared" si="652"/>
        <v/>
      </c>
      <c r="AN2428" s="192" t="str">
        <f t="shared" si="653"/>
        <v/>
      </c>
      <c r="AO2428" s="193" t="str">
        <f t="shared" si="654"/>
        <v/>
      </c>
      <c r="AP2428" s="192" t="str">
        <f t="shared" si="655"/>
        <v/>
      </c>
      <c r="AQ2428" s="193">
        <f t="shared" si="656"/>
        <v>4.1200000000000001E-2</v>
      </c>
      <c r="AR2428" s="192">
        <f t="shared" si="657"/>
        <v>5.2199999999999996E-2</v>
      </c>
      <c r="AS2428" s="192">
        <f t="shared" si="658"/>
        <v>5.4900000000000004E-2</v>
      </c>
      <c r="AT2428" s="192">
        <f t="shared" si="659"/>
        <v>5.5999999999999994E-2</v>
      </c>
      <c r="AU2428" s="193" t="str">
        <f t="shared" si="660"/>
        <v/>
      </c>
      <c r="AV2428" s="194">
        <f t="shared" si="661"/>
        <v>5.7099999999999998E-2</v>
      </c>
      <c r="AW2428" s="193">
        <f t="shared" si="662"/>
        <v>5.8400000000000001E-2</v>
      </c>
      <c r="AX2428" s="193">
        <f t="shared" si="663"/>
        <v>5.8999999999999997E-2</v>
      </c>
      <c r="AZ2428" s="193">
        <f t="shared" si="647"/>
        <v>5.4114285714285712E-2</v>
      </c>
    </row>
    <row r="2429" spans="1:52" s="5" customFormat="1" ht="11.25" x14ac:dyDescent="0.2">
      <c r="A2429" s="203">
        <v>41530</v>
      </c>
      <c r="B2429" s="11"/>
      <c r="C2429" s="11"/>
      <c r="D2429" s="15"/>
      <c r="E2429" s="204"/>
      <c r="F2429" s="8"/>
      <c r="G2429" s="8"/>
      <c r="H2429" s="15"/>
      <c r="I2429" s="204"/>
      <c r="J2429" s="8"/>
      <c r="K2429" s="8"/>
      <c r="L2429" s="15"/>
      <c r="M2429" s="204"/>
      <c r="N2429" s="8"/>
      <c r="O2429" s="8"/>
      <c r="P2429" s="15"/>
      <c r="Q2429" s="204"/>
      <c r="R2429" s="8">
        <v>4.2500000000000003E-2</v>
      </c>
      <c r="S2429" s="204">
        <v>4.2700000000000002E-2</v>
      </c>
      <c r="T2429" s="205">
        <v>5.2499999999999998E-2</v>
      </c>
      <c r="U2429" s="204">
        <v>5.2900000000000003E-2</v>
      </c>
      <c r="V2429" s="8">
        <v>5.5300000000000002E-2</v>
      </c>
      <c r="W2429" s="204">
        <v>5.5899999999999998E-2</v>
      </c>
      <c r="X2429" s="8">
        <v>5.6099999999999997E-2</v>
      </c>
      <c r="Y2429" s="204">
        <v>5.6899999999999999E-2</v>
      </c>
      <c r="Z2429" s="8"/>
      <c r="AA2429" s="204"/>
      <c r="AB2429" s="8">
        <v>5.6899999999999999E-2</v>
      </c>
      <c r="AC2429" s="204">
        <v>5.79E-2</v>
      </c>
      <c r="AD2429" s="8">
        <v>5.8500000000000003E-2</v>
      </c>
      <c r="AE2429" s="204">
        <v>5.9499999999999997E-2</v>
      </c>
      <c r="AF2429" s="8">
        <v>5.8999999999999997E-2</v>
      </c>
      <c r="AG2429" s="204">
        <v>0.06</v>
      </c>
      <c r="AI2429" s="192" t="str">
        <f t="shared" si="648"/>
        <v/>
      </c>
      <c r="AJ2429" s="192" t="str">
        <f t="shared" si="649"/>
        <v/>
      </c>
      <c r="AK2429" s="192" t="str">
        <f t="shared" si="650"/>
        <v/>
      </c>
      <c r="AL2429" s="192" t="str">
        <f t="shared" si="651"/>
        <v/>
      </c>
      <c r="AM2429" s="192" t="str">
        <f t="shared" si="652"/>
        <v/>
      </c>
      <c r="AN2429" s="192" t="str">
        <f t="shared" si="653"/>
        <v/>
      </c>
      <c r="AO2429" s="193" t="str">
        <f t="shared" si="654"/>
        <v/>
      </c>
      <c r="AP2429" s="192" t="str">
        <f t="shared" si="655"/>
        <v/>
      </c>
      <c r="AQ2429" s="193">
        <f t="shared" si="656"/>
        <v>4.2599999999999999E-2</v>
      </c>
      <c r="AR2429" s="192">
        <f t="shared" si="657"/>
        <v>5.2699999999999997E-2</v>
      </c>
      <c r="AS2429" s="192">
        <f t="shared" si="658"/>
        <v>5.5599999999999997E-2</v>
      </c>
      <c r="AT2429" s="192">
        <f t="shared" si="659"/>
        <v>5.6499999999999995E-2</v>
      </c>
      <c r="AU2429" s="193" t="str">
        <f t="shared" si="660"/>
        <v/>
      </c>
      <c r="AV2429" s="194">
        <f t="shared" si="661"/>
        <v>5.74E-2</v>
      </c>
      <c r="AW2429" s="193">
        <f t="shared" si="662"/>
        <v>5.8999999999999997E-2</v>
      </c>
      <c r="AX2429" s="193">
        <f t="shared" si="663"/>
        <v>5.9499999999999997E-2</v>
      </c>
      <c r="AZ2429" s="193">
        <f t="shared" si="647"/>
        <v>5.4757142857142851E-2</v>
      </c>
    </row>
    <row r="2430" spans="1:52" s="5" customFormat="1" ht="11.25" x14ac:dyDescent="0.2">
      <c r="A2430" s="203">
        <v>41533</v>
      </c>
      <c r="B2430" s="11"/>
      <c r="C2430" s="11"/>
      <c r="D2430" s="15"/>
      <c r="E2430" s="204"/>
      <c r="F2430" s="8"/>
      <c r="G2430" s="8"/>
      <c r="H2430" s="15"/>
      <c r="I2430" s="204"/>
      <c r="J2430" s="8"/>
      <c r="K2430" s="8"/>
      <c r="L2430" s="15"/>
      <c r="M2430" s="204"/>
      <c r="N2430" s="8"/>
      <c r="O2430" s="8"/>
      <c r="P2430" s="15"/>
      <c r="Q2430" s="204"/>
      <c r="R2430" s="8">
        <v>4.1000000000000002E-2</v>
      </c>
      <c r="S2430" s="204">
        <v>4.1200000000000001E-2</v>
      </c>
      <c r="T2430" s="205">
        <v>5.2200000000000003E-2</v>
      </c>
      <c r="U2430" s="204">
        <v>5.2600000000000001E-2</v>
      </c>
      <c r="V2430" s="8">
        <v>5.5300000000000002E-2</v>
      </c>
      <c r="W2430" s="204">
        <v>5.5899999999999998E-2</v>
      </c>
      <c r="X2430" s="8">
        <v>5.62E-2</v>
      </c>
      <c r="Y2430" s="204">
        <v>5.7000000000000002E-2</v>
      </c>
      <c r="Z2430" s="8"/>
      <c r="AA2430" s="204"/>
      <c r="AB2430" s="8">
        <v>5.7000000000000002E-2</v>
      </c>
      <c r="AC2430" s="204">
        <v>5.8000000000000003E-2</v>
      </c>
      <c r="AD2430" s="8">
        <v>5.8700000000000002E-2</v>
      </c>
      <c r="AE2430" s="204">
        <v>5.9700000000000003E-2</v>
      </c>
      <c r="AF2430" s="8">
        <v>5.9200000000000003E-2</v>
      </c>
      <c r="AG2430" s="204">
        <v>6.0199999999999997E-2</v>
      </c>
      <c r="AI2430" s="192" t="str">
        <f t="shared" si="648"/>
        <v/>
      </c>
      <c r="AJ2430" s="192" t="str">
        <f t="shared" si="649"/>
        <v/>
      </c>
      <c r="AK2430" s="192" t="str">
        <f t="shared" si="650"/>
        <v/>
      </c>
      <c r="AL2430" s="192" t="str">
        <f t="shared" si="651"/>
        <v/>
      </c>
      <c r="AM2430" s="192" t="str">
        <f t="shared" si="652"/>
        <v/>
      </c>
      <c r="AN2430" s="192" t="str">
        <f t="shared" si="653"/>
        <v/>
      </c>
      <c r="AO2430" s="193" t="str">
        <f t="shared" si="654"/>
        <v/>
      </c>
      <c r="AP2430" s="192" t="str">
        <f t="shared" si="655"/>
        <v/>
      </c>
      <c r="AQ2430" s="193">
        <f t="shared" si="656"/>
        <v>4.1099999999999998E-2</v>
      </c>
      <c r="AR2430" s="192">
        <f t="shared" si="657"/>
        <v>5.2400000000000002E-2</v>
      </c>
      <c r="AS2430" s="192">
        <f t="shared" si="658"/>
        <v>5.5599999999999997E-2</v>
      </c>
      <c r="AT2430" s="192">
        <f t="shared" si="659"/>
        <v>5.6599999999999998E-2</v>
      </c>
      <c r="AU2430" s="193" t="str">
        <f t="shared" si="660"/>
        <v/>
      </c>
      <c r="AV2430" s="194">
        <f t="shared" si="661"/>
        <v>5.7500000000000002E-2</v>
      </c>
      <c r="AW2430" s="193">
        <f t="shared" si="662"/>
        <v>5.9200000000000003E-2</v>
      </c>
      <c r="AX2430" s="193">
        <f t="shared" si="663"/>
        <v>5.9700000000000003E-2</v>
      </c>
      <c r="AZ2430" s="193">
        <f t="shared" si="647"/>
        <v>5.4585714285714286E-2</v>
      </c>
    </row>
    <row r="2431" spans="1:52" s="5" customFormat="1" ht="11.25" x14ac:dyDescent="0.2">
      <c r="A2431" s="203">
        <v>41534</v>
      </c>
      <c r="B2431" s="11"/>
      <c r="C2431" s="11"/>
      <c r="D2431" s="15"/>
      <c r="E2431" s="204"/>
      <c r="F2431" s="8"/>
      <c r="G2431" s="8"/>
      <c r="H2431" s="15"/>
      <c r="I2431" s="204"/>
      <c r="J2431" s="8"/>
      <c r="K2431" s="8"/>
      <c r="L2431" s="15"/>
      <c r="M2431" s="204"/>
      <c r="N2431" s="8"/>
      <c r="O2431" s="8"/>
      <c r="P2431" s="15"/>
      <c r="Q2431" s="204"/>
      <c r="R2431" s="8">
        <v>4.07E-2</v>
      </c>
      <c r="S2431" s="204">
        <v>4.0899999999999999E-2</v>
      </c>
      <c r="T2431" s="205">
        <v>5.21E-2</v>
      </c>
      <c r="U2431" s="204">
        <v>5.2499999999999998E-2</v>
      </c>
      <c r="V2431" s="8">
        <v>5.5399999999999998E-2</v>
      </c>
      <c r="W2431" s="204">
        <v>5.6000000000000001E-2</v>
      </c>
      <c r="X2431" s="8">
        <v>5.6099999999999997E-2</v>
      </c>
      <c r="Y2431" s="204">
        <v>5.6899999999999999E-2</v>
      </c>
      <c r="Z2431" s="8"/>
      <c r="AA2431" s="204"/>
      <c r="AB2431" s="8">
        <v>5.6899999999999999E-2</v>
      </c>
      <c r="AC2431" s="204">
        <v>5.79E-2</v>
      </c>
      <c r="AD2431" s="8">
        <v>5.8599999999999999E-2</v>
      </c>
      <c r="AE2431" s="204">
        <v>5.96E-2</v>
      </c>
      <c r="AF2431" s="8">
        <v>5.8999999999999997E-2</v>
      </c>
      <c r="AG2431" s="204">
        <v>0.06</v>
      </c>
      <c r="AI2431" s="192" t="str">
        <f t="shared" si="648"/>
        <v/>
      </c>
      <c r="AJ2431" s="192" t="str">
        <f t="shared" si="649"/>
        <v/>
      </c>
      <c r="AK2431" s="192" t="str">
        <f t="shared" si="650"/>
        <v/>
      </c>
      <c r="AL2431" s="192" t="str">
        <f t="shared" si="651"/>
        <v/>
      </c>
      <c r="AM2431" s="192" t="str">
        <f t="shared" si="652"/>
        <v/>
      </c>
      <c r="AN2431" s="192" t="str">
        <f t="shared" si="653"/>
        <v/>
      </c>
      <c r="AO2431" s="193" t="str">
        <f t="shared" si="654"/>
        <v/>
      </c>
      <c r="AP2431" s="192" t="str">
        <f t="shared" si="655"/>
        <v/>
      </c>
      <c r="AQ2431" s="193">
        <f t="shared" si="656"/>
        <v>4.0800000000000003E-2</v>
      </c>
      <c r="AR2431" s="192">
        <f t="shared" si="657"/>
        <v>5.2299999999999999E-2</v>
      </c>
      <c r="AS2431" s="192">
        <f t="shared" si="658"/>
        <v>5.57E-2</v>
      </c>
      <c r="AT2431" s="192">
        <f t="shared" si="659"/>
        <v>5.6499999999999995E-2</v>
      </c>
      <c r="AU2431" s="193" t="str">
        <f t="shared" si="660"/>
        <v/>
      </c>
      <c r="AV2431" s="194">
        <f t="shared" si="661"/>
        <v>5.74E-2</v>
      </c>
      <c r="AW2431" s="193">
        <f t="shared" si="662"/>
        <v>5.91E-2</v>
      </c>
      <c r="AX2431" s="193">
        <f t="shared" si="663"/>
        <v>5.9499999999999997E-2</v>
      </c>
      <c r="AZ2431" s="193">
        <f t="shared" si="647"/>
        <v>5.4471428571428566E-2</v>
      </c>
    </row>
    <row r="2432" spans="1:52" s="5" customFormat="1" ht="11.25" x14ac:dyDescent="0.2">
      <c r="A2432" s="203">
        <v>41535</v>
      </c>
      <c r="B2432" s="11"/>
      <c r="C2432" s="11"/>
      <c r="D2432" s="15"/>
      <c r="E2432" s="204"/>
      <c r="F2432" s="8"/>
      <c r="G2432" s="8"/>
      <c r="H2432" s="15"/>
      <c r="I2432" s="204"/>
      <c r="J2432" s="8"/>
      <c r="K2432" s="8"/>
      <c r="L2432" s="15"/>
      <c r="M2432" s="204"/>
      <c r="N2432" s="8"/>
      <c r="O2432" s="8"/>
      <c r="P2432" s="15"/>
      <c r="Q2432" s="204"/>
      <c r="R2432" s="8">
        <v>4.0300000000000002E-2</v>
      </c>
      <c r="S2432" s="204">
        <v>4.0500000000000001E-2</v>
      </c>
      <c r="T2432" s="205">
        <v>5.1799999999999999E-2</v>
      </c>
      <c r="U2432" s="204">
        <v>5.2200000000000003E-2</v>
      </c>
      <c r="V2432" s="8">
        <v>5.5199999999999999E-2</v>
      </c>
      <c r="W2432" s="204">
        <v>5.5800000000000002E-2</v>
      </c>
      <c r="X2432" s="8">
        <v>5.62E-2</v>
      </c>
      <c r="Y2432" s="204">
        <v>5.7000000000000002E-2</v>
      </c>
      <c r="Z2432" s="8"/>
      <c r="AA2432" s="204"/>
      <c r="AB2432" s="8">
        <v>5.7000000000000002E-2</v>
      </c>
      <c r="AC2432" s="204">
        <v>5.8000000000000003E-2</v>
      </c>
      <c r="AD2432" s="8">
        <v>5.8700000000000002E-2</v>
      </c>
      <c r="AE2432" s="204">
        <v>5.9700000000000003E-2</v>
      </c>
      <c r="AF2432" s="8">
        <v>5.91E-2</v>
      </c>
      <c r="AG2432" s="204">
        <v>6.0100000000000001E-2</v>
      </c>
      <c r="AI2432" s="192" t="str">
        <f t="shared" si="648"/>
        <v/>
      </c>
      <c r="AJ2432" s="192" t="str">
        <f t="shared" si="649"/>
        <v/>
      </c>
      <c r="AK2432" s="192" t="str">
        <f t="shared" si="650"/>
        <v/>
      </c>
      <c r="AL2432" s="192" t="str">
        <f t="shared" si="651"/>
        <v/>
      </c>
      <c r="AM2432" s="192" t="str">
        <f t="shared" si="652"/>
        <v/>
      </c>
      <c r="AN2432" s="192" t="str">
        <f t="shared" si="653"/>
        <v/>
      </c>
      <c r="AO2432" s="193" t="str">
        <f t="shared" si="654"/>
        <v/>
      </c>
      <c r="AP2432" s="192" t="str">
        <f t="shared" si="655"/>
        <v/>
      </c>
      <c r="AQ2432" s="193">
        <f t="shared" si="656"/>
        <v>4.0400000000000005E-2</v>
      </c>
      <c r="AR2432" s="192">
        <f t="shared" si="657"/>
        <v>5.2000000000000005E-2</v>
      </c>
      <c r="AS2432" s="192">
        <f t="shared" si="658"/>
        <v>5.5500000000000001E-2</v>
      </c>
      <c r="AT2432" s="192">
        <f t="shared" si="659"/>
        <v>5.6599999999999998E-2</v>
      </c>
      <c r="AU2432" s="193" t="str">
        <f t="shared" si="660"/>
        <v/>
      </c>
      <c r="AV2432" s="194">
        <f t="shared" si="661"/>
        <v>5.7500000000000002E-2</v>
      </c>
      <c r="AW2432" s="193">
        <f t="shared" si="662"/>
        <v>5.9200000000000003E-2</v>
      </c>
      <c r="AX2432" s="193">
        <f t="shared" si="663"/>
        <v>5.96E-2</v>
      </c>
      <c r="AZ2432" s="193">
        <f t="shared" si="647"/>
        <v>5.4400000000000004E-2</v>
      </c>
    </row>
    <row r="2433" spans="1:52" s="5" customFormat="1" ht="11.25" x14ac:dyDescent="0.2">
      <c r="A2433" s="203">
        <v>41536</v>
      </c>
      <c r="B2433" s="11"/>
      <c r="C2433" s="11"/>
      <c r="D2433" s="15"/>
      <c r="E2433" s="204"/>
      <c r="F2433" s="8"/>
      <c r="G2433" s="8"/>
      <c r="H2433" s="15"/>
      <c r="I2433" s="204"/>
      <c r="J2433" s="8"/>
      <c r="K2433" s="8"/>
      <c r="L2433" s="15"/>
      <c r="M2433" s="204"/>
      <c r="N2433" s="8"/>
      <c r="O2433" s="8"/>
      <c r="P2433" s="15"/>
      <c r="Q2433" s="204"/>
      <c r="R2433" s="8">
        <v>3.8899999999999997E-2</v>
      </c>
      <c r="S2433" s="204">
        <v>3.9100000000000003E-2</v>
      </c>
      <c r="T2433" s="205">
        <v>4.8899999999999999E-2</v>
      </c>
      <c r="U2433" s="204">
        <v>4.9299999999999997E-2</v>
      </c>
      <c r="V2433" s="8">
        <v>5.2499999999999998E-2</v>
      </c>
      <c r="W2433" s="204">
        <v>5.3100000000000001E-2</v>
      </c>
      <c r="X2433" s="8">
        <v>5.3699999999999998E-2</v>
      </c>
      <c r="Y2433" s="204">
        <v>5.45E-2</v>
      </c>
      <c r="Z2433" s="8"/>
      <c r="AA2433" s="204"/>
      <c r="AB2433" s="8">
        <v>5.4600000000000003E-2</v>
      </c>
      <c r="AC2433" s="204">
        <v>5.5599999999999997E-2</v>
      </c>
      <c r="AD2433" s="8">
        <v>5.6399999999999999E-2</v>
      </c>
      <c r="AE2433" s="204">
        <v>5.74E-2</v>
      </c>
      <c r="AF2433" s="8">
        <v>5.6899999999999999E-2</v>
      </c>
      <c r="AG2433" s="204">
        <v>5.79E-2</v>
      </c>
      <c r="AI2433" s="192" t="str">
        <f t="shared" si="648"/>
        <v/>
      </c>
      <c r="AJ2433" s="192" t="str">
        <f t="shared" si="649"/>
        <v/>
      </c>
      <c r="AK2433" s="192" t="str">
        <f t="shared" si="650"/>
        <v/>
      </c>
      <c r="AL2433" s="192" t="str">
        <f t="shared" si="651"/>
        <v/>
      </c>
      <c r="AM2433" s="192" t="str">
        <f t="shared" si="652"/>
        <v/>
      </c>
      <c r="AN2433" s="192" t="str">
        <f t="shared" si="653"/>
        <v/>
      </c>
      <c r="AO2433" s="193" t="str">
        <f t="shared" si="654"/>
        <v/>
      </c>
      <c r="AP2433" s="192" t="str">
        <f t="shared" si="655"/>
        <v/>
      </c>
      <c r="AQ2433" s="193">
        <f t="shared" si="656"/>
        <v>3.9E-2</v>
      </c>
      <c r="AR2433" s="192">
        <f t="shared" si="657"/>
        <v>4.9099999999999998E-2</v>
      </c>
      <c r="AS2433" s="192">
        <f t="shared" si="658"/>
        <v>5.28E-2</v>
      </c>
      <c r="AT2433" s="192">
        <f t="shared" si="659"/>
        <v>5.4099999999999995E-2</v>
      </c>
      <c r="AU2433" s="193" t="str">
        <f t="shared" si="660"/>
        <v/>
      </c>
      <c r="AV2433" s="194">
        <f t="shared" si="661"/>
        <v>5.5099999999999996E-2</v>
      </c>
      <c r="AW2433" s="193">
        <f t="shared" si="662"/>
        <v>5.6899999999999999E-2</v>
      </c>
      <c r="AX2433" s="193">
        <f t="shared" si="663"/>
        <v>5.74E-2</v>
      </c>
      <c r="AZ2433" s="193">
        <f t="shared" si="647"/>
        <v>5.2057142857142857E-2</v>
      </c>
    </row>
    <row r="2434" spans="1:52" s="5" customFormat="1" ht="11.25" x14ac:dyDescent="0.2">
      <c r="A2434" s="203">
        <v>41537</v>
      </c>
      <c r="B2434" s="11"/>
      <c r="C2434" s="11"/>
      <c r="D2434" s="15"/>
      <c r="E2434" s="204"/>
      <c r="F2434" s="8"/>
      <c r="G2434" s="8"/>
      <c r="H2434" s="15"/>
      <c r="I2434" s="204"/>
      <c r="J2434" s="8"/>
      <c r="K2434" s="8"/>
      <c r="L2434" s="15"/>
      <c r="M2434" s="204"/>
      <c r="N2434" s="8"/>
      <c r="O2434" s="8"/>
      <c r="P2434" s="15"/>
      <c r="Q2434" s="204"/>
      <c r="R2434" s="8">
        <v>3.9100000000000003E-2</v>
      </c>
      <c r="S2434" s="204">
        <v>3.9300000000000002E-2</v>
      </c>
      <c r="T2434" s="205">
        <v>4.9299999999999997E-2</v>
      </c>
      <c r="U2434" s="204">
        <v>4.9700000000000001E-2</v>
      </c>
      <c r="V2434" s="8">
        <v>5.2699999999999997E-2</v>
      </c>
      <c r="W2434" s="204">
        <v>5.33E-2</v>
      </c>
      <c r="X2434" s="8">
        <v>5.3900000000000003E-2</v>
      </c>
      <c r="Y2434" s="204">
        <v>5.4699999999999999E-2</v>
      </c>
      <c r="Z2434" s="8"/>
      <c r="AA2434" s="204"/>
      <c r="AB2434" s="8">
        <v>5.4899999999999997E-2</v>
      </c>
      <c r="AC2434" s="204">
        <v>5.5899999999999998E-2</v>
      </c>
      <c r="AD2434" s="8">
        <v>5.6399999999999999E-2</v>
      </c>
      <c r="AE2434" s="204">
        <v>5.74E-2</v>
      </c>
      <c r="AF2434" s="8">
        <v>5.6899999999999999E-2</v>
      </c>
      <c r="AG2434" s="204">
        <v>5.79E-2</v>
      </c>
      <c r="AI2434" s="192" t="str">
        <f t="shared" si="648"/>
        <v/>
      </c>
      <c r="AJ2434" s="192" t="str">
        <f t="shared" si="649"/>
        <v/>
      </c>
      <c r="AK2434" s="192" t="str">
        <f t="shared" si="650"/>
        <v/>
      </c>
      <c r="AL2434" s="192" t="str">
        <f t="shared" si="651"/>
        <v/>
      </c>
      <c r="AM2434" s="192" t="str">
        <f t="shared" si="652"/>
        <v/>
      </c>
      <c r="AN2434" s="192" t="str">
        <f t="shared" si="653"/>
        <v/>
      </c>
      <c r="AO2434" s="193" t="str">
        <f t="shared" si="654"/>
        <v/>
      </c>
      <c r="AP2434" s="192" t="str">
        <f t="shared" si="655"/>
        <v/>
      </c>
      <c r="AQ2434" s="193">
        <f t="shared" si="656"/>
        <v>3.9199999999999999E-2</v>
      </c>
      <c r="AR2434" s="192">
        <f t="shared" si="657"/>
        <v>4.9500000000000002E-2</v>
      </c>
      <c r="AS2434" s="192">
        <f t="shared" si="658"/>
        <v>5.2999999999999999E-2</v>
      </c>
      <c r="AT2434" s="192">
        <f t="shared" si="659"/>
        <v>5.4300000000000001E-2</v>
      </c>
      <c r="AU2434" s="193" t="str">
        <f t="shared" si="660"/>
        <v/>
      </c>
      <c r="AV2434" s="194">
        <f t="shared" si="661"/>
        <v>5.5399999999999998E-2</v>
      </c>
      <c r="AW2434" s="193">
        <f t="shared" si="662"/>
        <v>5.6899999999999999E-2</v>
      </c>
      <c r="AX2434" s="193">
        <f t="shared" si="663"/>
        <v>5.74E-2</v>
      </c>
      <c r="AZ2434" s="193">
        <f t="shared" si="647"/>
        <v>5.2242857142857146E-2</v>
      </c>
    </row>
    <row r="2435" spans="1:52" s="5" customFormat="1" ht="11.25" x14ac:dyDescent="0.2">
      <c r="A2435" s="203">
        <v>41540</v>
      </c>
      <c r="B2435" s="11"/>
      <c r="C2435" s="11"/>
      <c r="D2435" s="15"/>
      <c r="E2435" s="204"/>
      <c r="F2435" s="8"/>
      <c r="G2435" s="8"/>
      <c r="H2435" s="15"/>
      <c r="I2435" s="204"/>
      <c r="J2435" s="8"/>
      <c r="K2435" s="8"/>
      <c r="L2435" s="15"/>
      <c r="M2435" s="204"/>
      <c r="N2435" s="8"/>
      <c r="O2435" s="8"/>
      <c r="P2435" s="15"/>
      <c r="Q2435" s="204"/>
      <c r="R2435" s="8">
        <v>3.8899999999999997E-2</v>
      </c>
      <c r="S2435" s="204">
        <v>3.9100000000000003E-2</v>
      </c>
      <c r="T2435" s="205">
        <v>4.9099999999999998E-2</v>
      </c>
      <c r="U2435" s="204">
        <v>4.9500000000000002E-2</v>
      </c>
      <c r="V2435" s="8">
        <v>5.2499999999999998E-2</v>
      </c>
      <c r="W2435" s="204">
        <v>5.3100000000000001E-2</v>
      </c>
      <c r="X2435" s="8">
        <v>5.3699999999999998E-2</v>
      </c>
      <c r="Y2435" s="204">
        <v>5.45E-2</v>
      </c>
      <c r="Z2435" s="8"/>
      <c r="AA2435" s="204"/>
      <c r="AB2435" s="8">
        <v>5.4899999999999997E-2</v>
      </c>
      <c r="AC2435" s="204">
        <v>5.5899999999999998E-2</v>
      </c>
      <c r="AD2435" s="8">
        <v>5.6899999999999999E-2</v>
      </c>
      <c r="AE2435" s="204">
        <v>5.79E-2</v>
      </c>
      <c r="AF2435" s="8">
        <v>5.7099999999999998E-2</v>
      </c>
      <c r="AG2435" s="204">
        <v>5.8099999999999999E-2</v>
      </c>
      <c r="AI2435" s="192" t="str">
        <f t="shared" si="648"/>
        <v/>
      </c>
      <c r="AJ2435" s="192" t="str">
        <f t="shared" si="649"/>
        <v/>
      </c>
      <c r="AK2435" s="192" t="str">
        <f t="shared" si="650"/>
        <v/>
      </c>
      <c r="AL2435" s="192" t="str">
        <f t="shared" si="651"/>
        <v/>
      </c>
      <c r="AM2435" s="192" t="str">
        <f t="shared" si="652"/>
        <v/>
      </c>
      <c r="AN2435" s="192" t="str">
        <f t="shared" si="653"/>
        <v/>
      </c>
      <c r="AO2435" s="193" t="str">
        <f t="shared" si="654"/>
        <v/>
      </c>
      <c r="AP2435" s="192" t="str">
        <f t="shared" si="655"/>
        <v/>
      </c>
      <c r="AQ2435" s="193">
        <f t="shared" si="656"/>
        <v>3.9E-2</v>
      </c>
      <c r="AR2435" s="192">
        <f t="shared" si="657"/>
        <v>4.9299999999999997E-2</v>
      </c>
      <c r="AS2435" s="192">
        <f t="shared" si="658"/>
        <v>5.28E-2</v>
      </c>
      <c r="AT2435" s="192">
        <f t="shared" si="659"/>
        <v>5.4099999999999995E-2</v>
      </c>
      <c r="AU2435" s="193" t="str">
        <f t="shared" si="660"/>
        <v/>
      </c>
      <c r="AV2435" s="194">
        <f t="shared" si="661"/>
        <v>5.5399999999999998E-2</v>
      </c>
      <c r="AW2435" s="193">
        <f t="shared" si="662"/>
        <v>5.74E-2</v>
      </c>
      <c r="AX2435" s="193">
        <f t="shared" si="663"/>
        <v>5.7599999999999998E-2</v>
      </c>
      <c r="AZ2435" s="193">
        <f t="shared" si="647"/>
        <v>5.2228571428571423E-2</v>
      </c>
    </row>
    <row r="2436" spans="1:52" s="5" customFormat="1" ht="11.25" x14ac:dyDescent="0.2">
      <c r="A2436" s="203">
        <v>41541</v>
      </c>
      <c r="B2436" s="11"/>
      <c r="C2436" s="11"/>
      <c r="D2436" s="15"/>
      <c r="E2436" s="204"/>
      <c r="F2436" s="8"/>
      <c r="G2436" s="8"/>
      <c r="H2436" s="15"/>
      <c r="I2436" s="204"/>
      <c r="J2436" s="8"/>
      <c r="K2436" s="8"/>
      <c r="L2436" s="15"/>
      <c r="M2436" s="204"/>
      <c r="N2436" s="8"/>
      <c r="O2436" s="8"/>
      <c r="P2436" s="15"/>
      <c r="Q2436" s="204"/>
      <c r="R2436" s="8">
        <v>3.8399999999999997E-2</v>
      </c>
      <c r="S2436" s="204">
        <v>3.8600000000000002E-2</v>
      </c>
      <c r="T2436" s="205">
        <v>4.9099999999999998E-2</v>
      </c>
      <c r="U2436" s="204">
        <v>4.9500000000000002E-2</v>
      </c>
      <c r="V2436" s="8">
        <v>5.28E-2</v>
      </c>
      <c r="W2436" s="204">
        <v>5.3400000000000003E-2</v>
      </c>
      <c r="X2436" s="8">
        <v>5.4100000000000002E-2</v>
      </c>
      <c r="Y2436" s="204">
        <v>5.4899999999999997E-2</v>
      </c>
      <c r="Z2436" s="8"/>
      <c r="AA2436" s="204"/>
      <c r="AB2436" s="8">
        <v>5.5300000000000002E-2</v>
      </c>
      <c r="AC2436" s="204">
        <v>5.6300000000000003E-2</v>
      </c>
      <c r="AD2436" s="8">
        <v>5.7299999999999997E-2</v>
      </c>
      <c r="AE2436" s="204">
        <v>5.8299999999999998E-2</v>
      </c>
      <c r="AF2436" s="8">
        <v>5.7799999999999997E-2</v>
      </c>
      <c r="AG2436" s="204">
        <v>5.8799999999999998E-2</v>
      </c>
      <c r="AI2436" s="192" t="str">
        <f t="shared" si="648"/>
        <v/>
      </c>
      <c r="AJ2436" s="192" t="str">
        <f t="shared" si="649"/>
        <v/>
      </c>
      <c r="AK2436" s="192" t="str">
        <f t="shared" si="650"/>
        <v/>
      </c>
      <c r="AL2436" s="192" t="str">
        <f t="shared" si="651"/>
        <v/>
      </c>
      <c r="AM2436" s="192" t="str">
        <f t="shared" si="652"/>
        <v/>
      </c>
      <c r="AN2436" s="192" t="str">
        <f t="shared" si="653"/>
        <v/>
      </c>
      <c r="AO2436" s="193" t="str">
        <f t="shared" si="654"/>
        <v/>
      </c>
      <c r="AP2436" s="192" t="str">
        <f t="shared" si="655"/>
        <v/>
      </c>
      <c r="AQ2436" s="193">
        <f t="shared" si="656"/>
        <v>3.85E-2</v>
      </c>
      <c r="AR2436" s="192">
        <f t="shared" si="657"/>
        <v>4.9299999999999997E-2</v>
      </c>
      <c r="AS2436" s="192">
        <f t="shared" si="658"/>
        <v>5.3100000000000001E-2</v>
      </c>
      <c r="AT2436" s="192">
        <f t="shared" si="659"/>
        <v>5.45E-2</v>
      </c>
      <c r="AU2436" s="193" t="str">
        <f t="shared" si="660"/>
        <v/>
      </c>
      <c r="AV2436" s="194">
        <f t="shared" si="661"/>
        <v>5.5800000000000002E-2</v>
      </c>
      <c r="AW2436" s="193">
        <f t="shared" si="662"/>
        <v>5.7799999999999997E-2</v>
      </c>
      <c r="AX2436" s="193">
        <f t="shared" si="663"/>
        <v>5.8299999999999998E-2</v>
      </c>
      <c r="AZ2436" s="193">
        <f t="shared" si="647"/>
        <v>5.2471428571428572E-2</v>
      </c>
    </row>
    <row r="2437" spans="1:52" s="5" customFormat="1" ht="11.25" x14ac:dyDescent="0.2">
      <c r="A2437" s="203">
        <v>41542</v>
      </c>
      <c r="B2437" s="11"/>
      <c r="C2437" s="11"/>
      <c r="D2437" s="15"/>
      <c r="E2437" s="204"/>
      <c r="F2437" s="8"/>
      <c r="G2437" s="8"/>
      <c r="H2437" s="15"/>
      <c r="I2437" s="204"/>
      <c r="J2437" s="8"/>
      <c r="K2437" s="8"/>
      <c r="L2437" s="15"/>
      <c r="M2437" s="204"/>
      <c r="N2437" s="8"/>
      <c r="O2437" s="8"/>
      <c r="P2437" s="15"/>
      <c r="Q2437" s="204"/>
      <c r="R2437" s="8">
        <v>3.7499999999999999E-2</v>
      </c>
      <c r="S2437" s="204">
        <v>3.7699999999999997E-2</v>
      </c>
      <c r="T2437" s="205">
        <v>4.8800000000000003E-2</v>
      </c>
      <c r="U2437" s="204">
        <v>4.9200000000000001E-2</v>
      </c>
      <c r="V2437" s="8">
        <v>5.2600000000000001E-2</v>
      </c>
      <c r="W2437" s="204">
        <v>5.3199999999999997E-2</v>
      </c>
      <c r="X2437" s="8">
        <v>5.3999999999999999E-2</v>
      </c>
      <c r="Y2437" s="204">
        <v>5.4800000000000001E-2</v>
      </c>
      <c r="Z2437" s="8"/>
      <c r="AA2437" s="204"/>
      <c r="AB2437" s="8">
        <v>5.5399999999999998E-2</v>
      </c>
      <c r="AC2437" s="204">
        <v>5.6399999999999999E-2</v>
      </c>
      <c r="AD2437" s="8">
        <v>5.7299999999999997E-2</v>
      </c>
      <c r="AE2437" s="204">
        <v>5.8299999999999998E-2</v>
      </c>
      <c r="AF2437" s="8">
        <v>5.79E-2</v>
      </c>
      <c r="AG2437" s="204">
        <v>5.8900000000000001E-2</v>
      </c>
      <c r="AI2437" s="192" t="str">
        <f t="shared" si="648"/>
        <v/>
      </c>
      <c r="AJ2437" s="192" t="str">
        <f t="shared" si="649"/>
        <v/>
      </c>
      <c r="AK2437" s="192" t="str">
        <f t="shared" si="650"/>
        <v/>
      </c>
      <c r="AL2437" s="192" t="str">
        <f t="shared" si="651"/>
        <v/>
      </c>
      <c r="AM2437" s="192" t="str">
        <f t="shared" si="652"/>
        <v/>
      </c>
      <c r="AN2437" s="192" t="str">
        <f t="shared" si="653"/>
        <v/>
      </c>
      <c r="AO2437" s="193" t="str">
        <f t="shared" si="654"/>
        <v/>
      </c>
      <c r="AP2437" s="192" t="str">
        <f t="shared" si="655"/>
        <v/>
      </c>
      <c r="AQ2437" s="193">
        <f t="shared" si="656"/>
        <v>3.7599999999999995E-2</v>
      </c>
      <c r="AR2437" s="192">
        <f t="shared" si="657"/>
        <v>4.9000000000000002E-2</v>
      </c>
      <c r="AS2437" s="192">
        <f t="shared" si="658"/>
        <v>5.2900000000000003E-2</v>
      </c>
      <c r="AT2437" s="192">
        <f t="shared" si="659"/>
        <v>5.4400000000000004E-2</v>
      </c>
      <c r="AU2437" s="193" t="str">
        <f t="shared" si="660"/>
        <v/>
      </c>
      <c r="AV2437" s="194">
        <f t="shared" si="661"/>
        <v>5.5899999999999998E-2</v>
      </c>
      <c r="AW2437" s="193">
        <f t="shared" si="662"/>
        <v>5.7799999999999997E-2</v>
      </c>
      <c r="AX2437" s="193">
        <f t="shared" si="663"/>
        <v>5.8400000000000001E-2</v>
      </c>
      <c r="AZ2437" s="193">
        <f t="shared" si="647"/>
        <v>5.228571428571429E-2</v>
      </c>
    </row>
    <row r="2438" spans="1:52" s="5" customFormat="1" ht="11.25" x14ac:dyDescent="0.2">
      <c r="A2438" s="203">
        <v>41543</v>
      </c>
      <c r="B2438" s="11"/>
      <c r="C2438" s="11"/>
      <c r="D2438" s="15"/>
      <c r="E2438" s="204"/>
      <c r="F2438" s="8"/>
      <c r="G2438" s="8"/>
      <c r="H2438" s="15"/>
      <c r="I2438" s="204"/>
      <c r="J2438" s="8"/>
      <c r="K2438" s="8"/>
      <c r="L2438" s="15"/>
      <c r="M2438" s="204"/>
      <c r="N2438" s="8"/>
      <c r="O2438" s="8"/>
      <c r="P2438" s="15"/>
      <c r="Q2438" s="204"/>
      <c r="R2438" s="8">
        <v>3.7699999999999997E-2</v>
      </c>
      <c r="S2438" s="204">
        <v>3.7900000000000003E-2</v>
      </c>
      <c r="T2438" s="205">
        <v>4.9599999999999998E-2</v>
      </c>
      <c r="U2438" s="204">
        <v>0.05</v>
      </c>
      <c r="V2438" s="8">
        <v>5.3400000000000003E-2</v>
      </c>
      <c r="W2438" s="204">
        <v>5.3999999999999999E-2</v>
      </c>
      <c r="X2438" s="8">
        <v>5.4699999999999999E-2</v>
      </c>
      <c r="Y2438" s="204">
        <v>5.5500000000000001E-2</v>
      </c>
      <c r="Z2438" s="8"/>
      <c r="AA2438" s="204"/>
      <c r="AB2438" s="8">
        <v>5.6099999999999997E-2</v>
      </c>
      <c r="AC2438" s="204">
        <v>5.7099999999999998E-2</v>
      </c>
      <c r="AD2438" s="8">
        <v>5.7799999999999997E-2</v>
      </c>
      <c r="AE2438" s="204">
        <v>5.8799999999999998E-2</v>
      </c>
      <c r="AF2438" s="8">
        <v>5.8400000000000001E-2</v>
      </c>
      <c r="AG2438" s="204">
        <v>5.9400000000000001E-2</v>
      </c>
      <c r="AI2438" s="192" t="str">
        <f t="shared" si="648"/>
        <v/>
      </c>
      <c r="AJ2438" s="192" t="str">
        <f t="shared" si="649"/>
        <v/>
      </c>
      <c r="AK2438" s="192" t="str">
        <f t="shared" si="650"/>
        <v/>
      </c>
      <c r="AL2438" s="192" t="str">
        <f t="shared" si="651"/>
        <v/>
      </c>
      <c r="AM2438" s="192" t="str">
        <f t="shared" si="652"/>
        <v/>
      </c>
      <c r="AN2438" s="192" t="str">
        <f t="shared" si="653"/>
        <v/>
      </c>
      <c r="AO2438" s="193" t="str">
        <f t="shared" si="654"/>
        <v/>
      </c>
      <c r="AP2438" s="192" t="str">
        <f t="shared" si="655"/>
        <v/>
      </c>
      <c r="AQ2438" s="193">
        <f t="shared" si="656"/>
        <v>3.78E-2</v>
      </c>
      <c r="AR2438" s="192">
        <f t="shared" si="657"/>
        <v>4.9799999999999997E-2</v>
      </c>
      <c r="AS2438" s="192">
        <f t="shared" si="658"/>
        <v>5.3699999999999998E-2</v>
      </c>
      <c r="AT2438" s="192">
        <f t="shared" si="659"/>
        <v>5.5099999999999996E-2</v>
      </c>
      <c r="AU2438" s="193" t="str">
        <f t="shared" si="660"/>
        <v/>
      </c>
      <c r="AV2438" s="194">
        <f t="shared" si="661"/>
        <v>5.6599999999999998E-2</v>
      </c>
      <c r="AW2438" s="193">
        <f t="shared" si="662"/>
        <v>5.8299999999999998E-2</v>
      </c>
      <c r="AX2438" s="193">
        <f t="shared" si="663"/>
        <v>5.8900000000000001E-2</v>
      </c>
      <c r="AZ2438" s="193">
        <f t="shared" si="647"/>
        <v>5.2885714285714279E-2</v>
      </c>
    </row>
    <row r="2439" spans="1:52" s="5" customFormat="1" ht="11.25" x14ac:dyDescent="0.2">
      <c r="A2439" s="203">
        <v>41544</v>
      </c>
      <c r="B2439" s="11"/>
      <c r="C2439" s="11"/>
      <c r="D2439" s="15"/>
      <c r="E2439" s="204"/>
      <c r="F2439" s="8"/>
      <c r="G2439" s="8"/>
      <c r="H2439" s="15"/>
      <c r="I2439" s="204"/>
      <c r="J2439" s="8"/>
      <c r="K2439" s="8"/>
      <c r="L2439" s="15"/>
      <c r="M2439" s="204"/>
      <c r="N2439" s="8"/>
      <c r="O2439" s="8"/>
      <c r="P2439" s="15"/>
      <c r="Q2439" s="204"/>
      <c r="R2439" s="8">
        <v>3.8100000000000002E-2</v>
      </c>
      <c r="S2439" s="204">
        <v>3.8300000000000001E-2</v>
      </c>
      <c r="T2439" s="205">
        <v>5.0099999999999999E-2</v>
      </c>
      <c r="U2439" s="204">
        <v>5.0500000000000003E-2</v>
      </c>
      <c r="V2439" s="8">
        <v>5.3999999999999999E-2</v>
      </c>
      <c r="W2439" s="204">
        <v>5.4600000000000003E-2</v>
      </c>
      <c r="X2439" s="8">
        <v>5.5300000000000002E-2</v>
      </c>
      <c r="Y2439" s="204">
        <v>5.6099999999999997E-2</v>
      </c>
      <c r="Z2439" s="8"/>
      <c r="AA2439" s="204"/>
      <c r="AB2439" s="8">
        <v>5.6800000000000003E-2</v>
      </c>
      <c r="AC2439" s="204">
        <v>5.7799999999999997E-2</v>
      </c>
      <c r="AD2439" s="8">
        <v>5.8700000000000002E-2</v>
      </c>
      <c r="AE2439" s="204">
        <v>5.9700000000000003E-2</v>
      </c>
      <c r="AF2439" s="8">
        <v>5.9200000000000003E-2</v>
      </c>
      <c r="AG2439" s="204">
        <v>6.0199999999999997E-2</v>
      </c>
      <c r="AI2439" s="192" t="str">
        <f t="shared" si="648"/>
        <v/>
      </c>
      <c r="AJ2439" s="192" t="str">
        <f t="shared" si="649"/>
        <v/>
      </c>
      <c r="AK2439" s="192" t="str">
        <f t="shared" si="650"/>
        <v/>
      </c>
      <c r="AL2439" s="192" t="str">
        <f t="shared" si="651"/>
        <v/>
      </c>
      <c r="AM2439" s="192" t="str">
        <f t="shared" si="652"/>
        <v/>
      </c>
      <c r="AN2439" s="192" t="str">
        <f t="shared" si="653"/>
        <v/>
      </c>
      <c r="AO2439" s="193" t="str">
        <f t="shared" si="654"/>
        <v/>
      </c>
      <c r="AP2439" s="192" t="str">
        <f t="shared" si="655"/>
        <v/>
      </c>
      <c r="AQ2439" s="193">
        <f t="shared" si="656"/>
        <v>3.8199999999999998E-2</v>
      </c>
      <c r="AR2439" s="192">
        <f t="shared" si="657"/>
        <v>5.0299999999999997E-2</v>
      </c>
      <c r="AS2439" s="192">
        <f t="shared" si="658"/>
        <v>5.4300000000000001E-2</v>
      </c>
      <c r="AT2439" s="192">
        <f t="shared" si="659"/>
        <v>5.57E-2</v>
      </c>
      <c r="AU2439" s="193" t="str">
        <f t="shared" si="660"/>
        <v/>
      </c>
      <c r="AV2439" s="194">
        <f t="shared" si="661"/>
        <v>5.7300000000000004E-2</v>
      </c>
      <c r="AW2439" s="193">
        <f t="shared" si="662"/>
        <v>5.9200000000000003E-2</v>
      </c>
      <c r="AX2439" s="193">
        <f t="shared" si="663"/>
        <v>5.9700000000000003E-2</v>
      </c>
      <c r="AZ2439" s="193">
        <f t="shared" si="647"/>
        <v>5.3528571428571418E-2</v>
      </c>
    </row>
    <row r="2440" spans="1:52" s="5" customFormat="1" ht="11.25" x14ac:dyDescent="0.2">
      <c r="A2440" s="203">
        <v>41547</v>
      </c>
      <c r="B2440" s="11"/>
      <c r="C2440" s="11"/>
      <c r="D2440" s="15"/>
      <c r="E2440" s="204"/>
      <c r="F2440" s="8"/>
      <c r="G2440" s="8"/>
      <c r="H2440" s="15"/>
      <c r="I2440" s="204"/>
      <c r="J2440" s="8"/>
      <c r="K2440" s="8"/>
      <c r="L2440" s="15"/>
      <c r="M2440" s="204"/>
      <c r="N2440" s="8"/>
      <c r="O2440" s="8"/>
      <c r="P2440" s="15"/>
      <c r="Q2440" s="204"/>
      <c r="R2440" s="8">
        <v>3.8100000000000002E-2</v>
      </c>
      <c r="S2440" s="204">
        <v>3.8300000000000001E-2</v>
      </c>
      <c r="T2440" s="205">
        <v>5.04E-2</v>
      </c>
      <c r="U2440" s="204">
        <v>5.0799999999999998E-2</v>
      </c>
      <c r="V2440" s="8">
        <v>5.4199999999999998E-2</v>
      </c>
      <c r="W2440" s="204">
        <v>5.4800000000000001E-2</v>
      </c>
      <c r="X2440" s="8">
        <v>5.5500000000000001E-2</v>
      </c>
      <c r="Y2440" s="204">
        <v>5.6300000000000003E-2</v>
      </c>
      <c r="Z2440" s="8"/>
      <c r="AA2440" s="204"/>
      <c r="AB2440" s="8">
        <v>5.7000000000000002E-2</v>
      </c>
      <c r="AC2440" s="204">
        <v>5.8000000000000003E-2</v>
      </c>
      <c r="AD2440" s="8">
        <v>5.8900000000000001E-2</v>
      </c>
      <c r="AE2440" s="204">
        <v>5.9900000000000002E-2</v>
      </c>
      <c r="AF2440" s="8">
        <v>5.96E-2</v>
      </c>
      <c r="AG2440" s="204">
        <v>6.0600000000000001E-2</v>
      </c>
      <c r="AI2440" s="192" t="str">
        <f t="shared" si="648"/>
        <v/>
      </c>
      <c r="AJ2440" s="192" t="str">
        <f t="shared" si="649"/>
        <v/>
      </c>
      <c r="AK2440" s="192" t="str">
        <f t="shared" si="650"/>
        <v/>
      </c>
      <c r="AL2440" s="192" t="str">
        <f t="shared" si="651"/>
        <v/>
      </c>
      <c r="AM2440" s="192" t="str">
        <f t="shared" si="652"/>
        <v/>
      </c>
      <c r="AN2440" s="192" t="str">
        <f t="shared" si="653"/>
        <v/>
      </c>
      <c r="AO2440" s="193" t="str">
        <f t="shared" si="654"/>
        <v/>
      </c>
      <c r="AP2440" s="192" t="str">
        <f t="shared" si="655"/>
        <v/>
      </c>
      <c r="AQ2440" s="193">
        <f t="shared" si="656"/>
        <v>3.8199999999999998E-2</v>
      </c>
      <c r="AR2440" s="192">
        <f t="shared" si="657"/>
        <v>5.0599999999999999E-2</v>
      </c>
      <c r="AS2440" s="192">
        <f t="shared" si="658"/>
        <v>5.45E-2</v>
      </c>
      <c r="AT2440" s="192">
        <f t="shared" si="659"/>
        <v>5.5900000000000005E-2</v>
      </c>
      <c r="AU2440" s="193" t="str">
        <f t="shared" si="660"/>
        <v/>
      </c>
      <c r="AV2440" s="194">
        <f t="shared" si="661"/>
        <v>5.7500000000000002E-2</v>
      </c>
      <c r="AW2440" s="193">
        <f t="shared" si="662"/>
        <v>5.9400000000000001E-2</v>
      </c>
      <c r="AX2440" s="193">
        <f t="shared" si="663"/>
        <v>6.0100000000000001E-2</v>
      </c>
      <c r="AZ2440" s="193">
        <f t="shared" si="647"/>
        <v>5.3742857142857141E-2</v>
      </c>
    </row>
    <row r="2441" spans="1:52" s="5" customFormat="1" ht="11.25" x14ac:dyDescent="0.2">
      <c r="A2441" s="203">
        <v>41548</v>
      </c>
      <c r="B2441" s="11"/>
      <c r="C2441" s="11"/>
      <c r="D2441" s="15"/>
      <c r="E2441" s="204"/>
      <c r="F2441" s="8"/>
      <c r="G2441" s="8"/>
      <c r="H2441" s="15"/>
      <c r="I2441" s="204"/>
      <c r="J2441" s="8"/>
      <c r="K2441" s="8"/>
      <c r="L2441" s="15"/>
      <c r="M2441" s="204"/>
      <c r="N2441" s="8"/>
      <c r="O2441" s="8"/>
      <c r="P2441" s="15"/>
      <c r="Q2441" s="204"/>
      <c r="R2441" s="8">
        <v>3.95E-2</v>
      </c>
      <c r="S2441" s="204">
        <v>3.9699999999999999E-2</v>
      </c>
      <c r="T2441" s="205">
        <v>5.0599999999999999E-2</v>
      </c>
      <c r="U2441" s="204">
        <v>5.0999999999999997E-2</v>
      </c>
      <c r="V2441" s="8">
        <v>5.4199999999999998E-2</v>
      </c>
      <c r="W2441" s="204">
        <v>5.4800000000000001E-2</v>
      </c>
      <c r="X2441" s="8">
        <v>5.5399999999999998E-2</v>
      </c>
      <c r="Y2441" s="204">
        <v>5.62E-2</v>
      </c>
      <c r="Z2441" s="8"/>
      <c r="AA2441" s="204"/>
      <c r="AB2441" s="8">
        <v>5.7500000000000002E-2</v>
      </c>
      <c r="AC2441" s="204">
        <v>5.8500000000000003E-2</v>
      </c>
      <c r="AD2441" s="8">
        <v>5.91E-2</v>
      </c>
      <c r="AE2441" s="204">
        <v>6.0100000000000001E-2</v>
      </c>
      <c r="AF2441" s="8">
        <v>5.96E-2</v>
      </c>
      <c r="AG2441" s="204">
        <v>6.0600000000000001E-2</v>
      </c>
      <c r="AI2441" s="192" t="str">
        <f t="shared" si="648"/>
        <v/>
      </c>
      <c r="AJ2441" s="192" t="str">
        <f t="shared" si="649"/>
        <v/>
      </c>
      <c r="AK2441" s="192" t="str">
        <f t="shared" si="650"/>
        <v/>
      </c>
      <c r="AL2441" s="192" t="str">
        <f t="shared" si="651"/>
        <v/>
      </c>
      <c r="AM2441" s="192" t="str">
        <f t="shared" si="652"/>
        <v/>
      </c>
      <c r="AN2441" s="192" t="str">
        <f t="shared" si="653"/>
        <v/>
      </c>
      <c r="AO2441" s="193" t="str">
        <f t="shared" si="654"/>
        <v/>
      </c>
      <c r="AP2441" s="192" t="str">
        <f t="shared" si="655"/>
        <v/>
      </c>
      <c r="AQ2441" s="193">
        <f t="shared" si="656"/>
        <v>3.9599999999999996E-2</v>
      </c>
      <c r="AR2441" s="192">
        <f t="shared" si="657"/>
        <v>5.0799999999999998E-2</v>
      </c>
      <c r="AS2441" s="192">
        <f t="shared" si="658"/>
        <v>5.45E-2</v>
      </c>
      <c r="AT2441" s="192">
        <f t="shared" si="659"/>
        <v>5.5800000000000002E-2</v>
      </c>
      <c r="AU2441" s="193" t="str">
        <f t="shared" si="660"/>
        <v/>
      </c>
      <c r="AV2441" s="194">
        <f t="shared" si="661"/>
        <v>5.8000000000000003E-2</v>
      </c>
      <c r="AW2441" s="193">
        <f t="shared" si="662"/>
        <v>5.96E-2</v>
      </c>
      <c r="AX2441" s="193">
        <f t="shared" si="663"/>
        <v>6.0100000000000001E-2</v>
      </c>
      <c r="AZ2441" s="193">
        <f t="shared" si="647"/>
        <v>5.4057142857142852E-2</v>
      </c>
    </row>
    <row r="2442" spans="1:52" s="5" customFormat="1" ht="11.25" x14ac:dyDescent="0.2">
      <c r="A2442" s="203">
        <v>41549</v>
      </c>
      <c r="B2442" s="11"/>
      <c r="C2442" s="11"/>
      <c r="D2442" s="15"/>
      <c r="E2442" s="204"/>
      <c r="F2442" s="8"/>
      <c r="G2442" s="8"/>
      <c r="H2442" s="15"/>
      <c r="I2442" s="204"/>
      <c r="J2442" s="8"/>
      <c r="K2442" s="8"/>
      <c r="L2442" s="15"/>
      <c r="M2442" s="204"/>
      <c r="N2442" s="8"/>
      <c r="O2442" s="8"/>
      <c r="P2442" s="15"/>
      <c r="Q2442" s="204"/>
      <c r="R2442" s="8">
        <v>3.9800000000000002E-2</v>
      </c>
      <c r="S2442" s="204">
        <v>0.04</v>
      </c>
      <c r="T2442" s="205">
        <v>5.1499999999999997E-2</v>
      </c>
      <c r="U2442" s="204">
        <v>5.1900000000000002E-2</v>
      </c>
      <c r="V2442" s="8">
        <v>5.4699999999999999E-2</v>
      </c>
      <c r="W2442" s="204">
        <v>5.5300000000000002E-2</v>
      </c>
      <c r="X2442" s="8">
        <v>5.5899999999999998E-2</v>
      </c>
      <c r="Y2442" s="204">
        <v>5.67E-2</v>
      </c>
      <c r="Z2442" s="8"/>
      <c r="AA2442" s="204"/>
      <c r="AB2442" s="8">
        <v>5.7799999999999997E-2</v>
      </c>
      <c r="AC2442" s="204">
        <v>5.8799999999999998E-2</v>
      </c>
      <c r="AD2442" s="8">
        <v>5.9299999999999999E-2</v>
      </c>
      <c r="AE2442" s="204">
        <v>6.0299999999999999E-2</v>
      </c>
      <c r="AF2442" s="8">
        <v>5.9799999999999999E-2</v>
      </c>
      <c r="AG2442" s="204">
        <v>6.08E-2</v>
      </c>
      <c r="AI2442" s="192" t="str">
        <f t="shared" si="648"/>
        <v/>
      </c>
      <c r="AJ2442" s="192" t="str">
        <f t="shared" si="649"/>
        <v/>
      </c>
      <c r="AK2442" s="192" t="str">
        <f t="shared" si="650"/>
        <v/>
      </c>
      <c r="AL2442" s="192" t="str">
        <f t="shared" si="651"/>
        <v/>
      </c>
      <c r="AM2442" s="192" t="str">
        <f t="shared" si="652"/>
        <v/>
      </c>
      <c r="AN2442" s="192" t="str">
        <f t="shared" si="653"/>
        <v/>
      </c>
      <c r="AO2442" s="193" t="str">
        <f t="shared" si="654"/>
        <v/>
      </c>
      <c r="AP2442" s="192" t="str">
        <f t="shared" si="655"/>
        <v/>
      </c>
      <c r="AQ2442" s="193">
        <f t="shared" si="656"/>
        <v>3.9900000000000005E-2</v>
      </c>
      <c r="AR2442" s="192">
        <f t="shared" si="657"/>
        <v>5.1699999999999996E-2</v>
      </c>
      <c r="AS2442" s="192">
        <f t="shared" si="658"/>
        <v>5.5E-2</v>
      </c>
      <c r="AT2442" s="192">
        <f t="shared" si="659"/>
        <v>5.6300000000000003E-2</v>
      </c>
      <c r="AU2442" s="193" t="str">
        <f t="shared" si="660"/>
        <v/>
      </c>
      <c r="AV2442" s="194">
        <f t="shared" si="661"/>
        <v>5.8299999999999998E-2</v>
      </c>
      <c r="AW2442" s="193">
        <f t="shared" si="662"/>
        <v>5.9799999999999999E-2</v>
      </c>
      <c r="AX2442" s="193">
        <f t="shared" si="663"/>
        <v>6.0299999999999999E-2</v>
      </c>
      <c r="AZ2442" s="193">
        <f t="shared" si="647"/>
        <v>5.447142857142858E-2</v>
      </c>
    </row>
    <row r="2443" spans="1:52" s="5" customFormat="1" ht="11.25" x14ac:dyDescent="0.2">
      <c r="A2443" s="203">
        <v>41550</v>
      </c>
      <c r="B2443" s="11"/>
      <c r="C2443" s="11"/>
      <c r="D2443" s="15"/>
      <c r="E2443" s="204"/>
      <c r="F2443" s="8"/>
      <c r="G2443" s="8"/>
      <c r="H2443" s="15"/>
      <c r="I2443" s="204"/>
      <c r="J2443" s="8"/>
      <c r="K2443" s="8"/>
      <c r="L2443" s="15"/>
      <c r="M2443" s="204"/>
      <c r="N2443" s="8"/>
      <c r="O2443" s="8"/>
      <c r="P2443" s="15"/>
      <c r="Q2443" s="204"/>
      <c r="R2443" s="8">
        <v>4.0500000000000001E-2</v>
      </c>
      <c r="S2443" s="204">
        <v>4.07E-2</v>
      </c>
      <c r="T2443" s="205">
        <v>5.1499999999999997E-2</v>
      </c>
      <c r="U2443" s="204">
        <v>5.1900000000000002E-2</v>
      </c>
      <c r="V2443" s="8">
        <v>5.4699999999999999E-2</v>
      </c>
      <c r="W2443" s="204">
        <v>5.5300000000000002E-2</v>
      </c>
      <c r="X2443" s="8">
        <v>5.5800000000000002E-2</v>
      </c>
      <c r="Y2443" s="204">
        <v>5.6599999999999998E-2</v>
      </c>
      <c r="Z2443" s="8"/>
      <c r="AA2443" s="204"/>
      <c r="AB2443" s="8">
        <v>5.7500000000000002E-2</v>
      </c>
      <c r="AC2443" s="204">
        <v>5.8500000000000003E-2</v>
      </c>
      <c r="AD2443" s="8">
        <v>5.8900000000000001E-2</v>
      </c>
      <c r="AE2443" s="204">
        <v>5.9900000000000002E-2</v>
      </c>
      <c r="AF2443" s="8">
        <v>5.9299999999999999E-2</v>
      </c>
      <c r="AG2443" s="204">
        <v>6.0299999999999999E-2</v>
      </c>
      <c r="AI2443" s="192" t="str">
        <f t="shared" si="648"/>
        <v/>
      </c>
      <c r="AJ2443" s="192" t="str">
        <f t="shared" si="649"/>
        <v/>
      </c>
      <c r="AK2443" s="192" t="str">
        <f t="shared" si="650"/>
        <v/>
      </c>
      <c r="AL2443" s="192" t="str">
        <f t="shared" si="651"/>
        <v/>
      </c>
      <c r="AM2443" s="192" t="str">
        <f t="shared" si="652"/>
        <v/>
      </c>
      <c r="AN2443" s="192" t="str">
        <f t="shared" si="653"/>
        <v/>
      </c>
      <c r="AO2443" s="193" t="str">
        <f t="shared" si="654"/>
        <v/>
      </c>
      <c r="AP2443" s="192" t="str">
        <f t="shared" si="655"/>
        <v/>
      </c>
      <c r="AQ2443" s="193">
        <f t="shared" si="656"/>
        <v>4.0599999999999997E-2</v>
      </c>
      <c r="AR2443" s="192">
        <f t="shared" si="657"/>
        <v>5.1699999999999996E-2</v>
      </c>
      <c r="AS2443" s="192">
        <f t="shared" si="658"/>
        <v>5.5E-2</v>
      </c>
      <c r="AT2443" s="192">
        <f t="shared" si="659"/>
        <v>5.62E-2</v>
      </c>
      <c r="AU2443" s="193" t="str">
        <f t="shared" si="660"/>
        <v/>
      </c>
      <c r="AV2443" s="194">
        <f t="shared" si="661"/>
        <v>5.8000000000000003E-2</v>
      </c>
      <c r="AW2443" s="193">
        <f t="shared" si="662"/>
        <v>5.9400000000000001E-2</v>
      </c>
      <c r="AX2443" s="193">
        <f t="shared" si="663"/>
        <v>5.9799999999999999E-2</v>
      </c>
      <c r="AZ2443" s="193">
        <f t="shared" si="647"/>
        <v>5.4385714285714294E-2</v>
      </c>
    </row>
    <row r="2444" spans="1:52" s="5" customFormat="1" ht="11.25" x14ac:dyDescent="0.2">
      <c r="A2444" s="203">
        <v>41551</v>
      </c>
      <c r="B2444" s="11"/>
      <c r="C2444" s="11"/>
      <c r="D2444" s="15"/>
      <c r="E2444" s="204"/>
      <c r="F2444" s="8"/>
      <c r="G2444" s="8"/>
      <c r="H2444" s="15"/>
      <c r="I2444" s="204"/>
      <c r="J2444" s="8"/>
      <c r="K2444" s="8"/>
      <c r="L2444" s="15"/>
      <c r="M2444" s="204"/>
      <c r="N2444" s="8"/>
      <c r="O2444" s="8"/>
      <c r="P2444" s="15"/>
      <c r="Q2444" s="204"/>
      <c r="R2444" s="8">
        <v>3.9100000000000003E-2</v>
      </c>
      <c r="S2444" s="204">
        <v>3.9300000000000002E-2</v>
      </c>
      <c r="T2444" s="205">
        <v>5.0500000000000003E-2</v>
      </c>
      <c r="U2444" s="204">
        <v>5.0900000000000001E-2</v>
      </c>
      <c r="V2444" s="8">
        <v>5.4699999999999999E-2</v>
      </c>
      <c r="W2444" s="204">
        <v>5.5300000000000002E-2</v>
      </c>
      <c r="X2444" s="8">
        <v>5.5800000000000002E-2</v>
      </c>
      <c r="Y2444" s="204">
        <v>5.6599999999999998E-2</v>
      </c>
      <c r="Z2444" s="8"/>
      <c r="AA2444" s="204"/>
      <c r="AB2444" s="8">
        <v>5.7599999999999998E-2</v>
      </c>
      <c r="AC2444" s="204">
        <v>5.8599999999999999E-2</v>
      </c>
      <c r="AD2444" s="8">
        <v>5.8799999999999998E-2</v>
      </c>
      <c r="AE2444" s="204">
        <v>5.9799999999999999E-2</v>
      </c>
      <c r="AF2444" s="8">
        <v>5.9299999999999999E-2</v>
      </c>
      <c r="AG2444" s="204">
        <v>6.0299999999999999E-2</v>
      </c>
      <c r="AI2444" s="192" t="str">
        <f t="shared" si="648"/>
        <v/>
      </c>
      <c r="AJ2444" s="192" t="str">
        <f t="shared" si="649"/>
        <v/>
      </c>
      <c r="AK2444" s="192" t="str">
        <f t="shared" si="650"/>
        <v/>
      </c>
      <c r="AL2444" s="192" t="str">
        <f t="shared" si="651"/>
        <v/>
      </c>
      <c r="AM2444" s="192" t="str">
        <f t="shared" si="652"/>
        <v/>
      </c>
      <c r="AN2444" s="192" t="str">
        <f t="shared" si="653"/>
        <v/>
      </c>
      <c r="AO2444" s="193" t="str">
        <f t="shared" si="654"/>
        <v/>
      </c>
      <c r="AP2444" s="192" t="str">
        <f t="shared" si="655"/>
        <v/>
      </c>
      <c r="AQ2444" s="193">
        <f t="shared" si="656"/>
        <v>3.9199999999999999E-2</v>
      </c>
      <c r="AR2444" s="192">
        <f t="shared" si="657"/>
        <v>5.0700000000000002E-2</v>
      </c>
      <c r="AS2444" s="192">
        <f t="shared" si="658"/>
        <v>5.5E-2</v>
      </c>
      <c r="AT2444" s="192">
        <f t="shared" si="659"/>
        <v>5.62E-2</v>
      </c>
      <c r="AU2444" s="193" t="str">
        <f t="shared" si="660"/>
        <v/>
      </c>
      <c r="AV2444" s="194">
        <f t="shared" si="661"/>
        <v>5.8099999999999999E-2</v>
      </c>
      <c r="AW2444" s="193">
        <f t="shared" si="662"/>
        <v>5.9299999999999999E-2</v>
      </c>
      <c r="AX2444" s="193">
        <f t="shared" si="663"/>
        <v>5.9799999999999999E-2</v>
      </c>
      <c r="AZ2444" s="193">
        <f t="shared" si="647"/>
        <v>5.4042857142857149E-2</v>
      </c>
    </row>
    <row r="2445" spans="1:52" s="5" customFormat="1" ht="11.25" x14ac:dyDescent="0.2">
      <c r="A2445" s="203">
        <v>41554</v>
      </c>
      <c r="B2445" s="11"/>
      <c r="C2445" s="11"/>
      <c r="D2445" s="15"/>
      <c r="E2445" s="204"/>
      <c r="F2445" s="8"/>
      <c r="G2445" s="8"/>
      <c r="H2445" s="15"/>
      <c r="I2445" s="204"/>
      <c r="J2445" s="8"/>
      <c r="K2445" s="8"/>
      <c r="L2445" s="15"/>
      <c r="M2445" s="204"/>
      <c r="N2445" s="8"/>
      <c r="O2445" s="8"/>
      <c r="P2445" s="15"/>
      <c r="Q2445" s="204"/>
      <c r="R2445" s="8">
        <v>3.8699999999999998E-2</v>
      </c>
      <c r="S2445" s="204">
        <v>3.8899999999999997E-2</v>
      </c>
      <c r="T2445" s="205">
        <v>5.0500000000000003E-2</v>
      </c>
      <c r="U2445" s="204">
        <v>5.0900000000000001E-2</v>
      </c>
      <c r="V2445" s="8">
        <v>5.5E-2</v>
      </c>
      <c r="W2445" s="204">
        <v>5.5599999999999997E-2</v>
      </c>
      <c r="X2445" s="8">
        <v>5.6300000000000003E-2</v>
      </c>
      <c r="Y2445" s="204">
        <v>5.7099999999999998E-2</v>
      </c>
      <c r="Z2445" s="8"/>
      <c r="AA2445" s="204"/>
      <c r="AB2445" s="8">
        <v>5.7799999999999997E-2</v>
      </c>
      <c r="AC2445" s="204">
        <v>5.8799999999999998E-2</v>
      </c>
      <c r="AD2445" s="8">
        <v>5.8900000000000001E-2</v>
      </c>
      <c r="AE2445" s="204">
        <v>5.9900000000000002E-2</v>
      </c>
      <c r="AF2445" s="8">
        <v>5.9299999999999999E-2</v>
      </c>
      <c r="AG2445" s="204">
        <v>6.0299999999999999E-2</v>
      </c>
      <c r="AI2445" s="192" t="str">
        <f t="shared" si="648"/>
        <v/>
      </c>
      <c r="AJ2445" s="192" t="str">
        <f t="shared" si="649"/>
        <v/>
      </c>
      <c r="AK2445" s="192" t="str">
        <f t="shared" si="650"/>
        <v/>
      </c>
      <c r="AL2445" s="192" t="str">
        <f t="shared" si="651"/>
        <v/>
      </c>
      <c r="AM2445" s="192" t="str">
        <f t="shared" si="652"/>
        <v/>
      </c>
      <c r="AN2445" s="192" t="str">
        <f t="shared" si="653"/>
        <v/>
      </c>
      <c r="AO2445" s="193" t="str">
        <f t="shared" si="654"/>
        <v/>
      </c>
      <c r="AP2445" s="192" t="str">
        <f t="shared" si="655"/>
        <v/>
      </c>
      <c r="AQ2445" s="193">
        <f t="shared" si="656"/>
        <v>3.8800000000000001E-2</v>
      </c>
      <c r="AR2445" s="192">
        <f t="shared" si="657"/>
        <v>5.0700000000000002E-2</v>
      </c>
      <c r="AS2445" s="192">
        <f t="shared" si="658"/>
        <v>5.5300000000000002E-2</v>
      </c>
      <c r="AT2445" s="192">
        <f t="shared" si="659"/>
        <v>5.67E-2</v>
      </c>
      <c r="AU2445" s="193" t="str">
        <f t="shared" si="660"/>
        <v/>
      </c>
      <c r="AV2445" s="194">
        <f t="shared" si="661"/>
        <v>5.8299999999999998E-2</v>
      </c>
      <c r="AW2445" s="193">
        <f t="shared" si="662"/>
        <v>5.9400000000000001E-2</v>
      </c>
      <c r="AX2445" s="193">
        <f t="shared" si="663"/>
        <v>5.9799999999999999E-2</v>
      </c>
      <c r="AZ2445" s="193">
        <f t="shared" si="647"/>
        <v>5.4142857142857145E-2</v>
      </c>
    </row>
    <row r="2446" spans="1:52" s="5" customFormat="1" ht="11.25" x14ac:dyDescent="0.2">
      <c r="A2446" s="203">
        <v>41555</v>
      </c>
      <c r="B2446" s="11"/>
      <c r="C2446" s="11"/>
      <c r="D2446" s="15"/>
      <c r="E2446" s="204"/>
      <c r="F2446" s="8"/>
      <c r="G2446" s="8"/>
      <c r="H2446" s="15"/>
      <c r="I2446" s="204"/>
      <c r="J2446" s="8"/>
      <c r="K2446" s="8"/>
      <c r="L2446" s="15"/>
      <c r="M2446" s="204"/>
      <c r="N2446" s="8"/>
      <c r="O2446" s="8"/>
      <c r="P2446" s="15"/>
      <c r="Q2446" s="204"/>
      <c r="R2446" s="8">
        <v>3.7999999999999999E-2</v>
      </c>
      <c r="S2446" s="204">
        <v>3.8199999999999998E-2</v>
      </c>
      <c r="T2446" s="205">
        <v>5.0099999999999999E-2</v>
      </c>
      <c r="U2446" s="204">
        <v>5.0500000000000003E-2</v>
      </c>
      <c r="V2446" s="8">
        <v>5.4899999999999997E-2</v>
      </c>
      <c r="W2446" s="204">
        <v>5.5500000000000001E-2</v>
      </c>
      <c r="X2446" s="8">
        <v>5.62E-2</v>
      </c>
      <c r="Y2446" s="204">
        <v>5.7000000000000002E-2</v>
      </c>
      <c r="Z2446" s="8"/>
      <c r="AA2446" s="204"/>
      <c r="AB2446" s="8">
        <v>5.7700000000000001E-2</v>
      </c>
      <c r="AC2446" s="204">
        <v>5.8700000000000002E-2</v>
      </c>
      <c r="AD2446" s="8">
        <v>5.8799999999999998E-2</v>
      </c>
      <c r="AE2446" s="204">
        <v>5.9799999999999999E-2</v>
      </c>
      <c r="AF2446" s="8">
        <v>5.91E-2</v>
      </c>
      <c r="AG2446" s="204">
        <v>6.0100000000000001E-2</v>
      </c>
      <c r="AI2446" s="192" t="str">
        <f t="shared" si="648"/>
        <v/>
      </c>
      <c r="AJ2446" s="192" t="str">
        <f t="shared" si="649"/>
        <v/>
      </c>
      <c r="AK2446" s="192" t="str">
        <f t="shared" si="650"/>
        <v/>
      </c>
      <c r="AL2446" s="192" t="str">
        <f t="shared" si="651"/>
        <v/>
      </c>
      <c r="AM2446" s="192" t="str">
        <f t="shared" si="652"/>
        <v/>
      </c>
      <c r="AN2446" s="192" t="str">
        <f t="shared" si="653"/>
        <v/>
      </c>
      <c r="AO2446" s="193" t="str">
        <f t="shared" si="654"/>
        <v/>
      </c>
      <c r="AP2446" s="192" t="str">
        <f t="shared" si="655"/>
        <v/>
      </c>
      <c r="AQ2446" s="193">
        <f t="shared" si="656"/>
        <v>3.8099999999999995E-2</v>
      </c>
      <c r="AR2446" s="192">
        <f t="shared" si="657"/>
        <v>5.0299999999999997E-2</v>
      </c>
      <c r="AS2446" s="192">
        <f t="shared" si="658"/>
        <v>5.5199999999999999E-2</v>
      </c>
      <c r="AT2446" s="192">
        <f t="shared" si="659"/>
        <v>5.6599999999999998E-2</v>
      </c>
      <c r="AU2446" s="193" t="str">
        <f t="shared" si="660"/>
        <v/>
      </c>
      <c r="AV2446" s="194">
        <f t="shared" si="661"/>
        <v>5.8200000000000002E-2</v>
      </c>
      <c r="AW2446" s="193">
        <f t="shared" si="662"/>
        <v>5.9299999999999999E-2</v>
      </c>
      <c r="AX2446" s="193">
        <f t="shared" si="663"/>
        <v>5.96E-2</v>
      </c>
      <c r="AZ2446" s="193">
        <f t="shared" si="647"/>
        <v>5.3899999999999997E-2</v>
      </c>
    </row>
    <row r="2447" spans="1:52" s="5" customFormat="1" ht="11.25" x14ac:dyDescent="0.2">
      <c r="A2447" s="203">
        <v>41556</v>
      </c>
      <c r="B2447" s="11"/>
      <c r="C2447" s="11"/>
      <c r="D2447" s="15"/>
      <c r="E2447" s="204"/>
      <c r="F2447" s="8"/>
      <c r="G2447" s="8"/>
      <c r="H2447" s="15"/>
      <c r="I2447" s="204"/>
      <c r="J2447" s="8"/>
      <c r="K2447" s="8"/>
      <c r="L2447" s="15"/>
      <c r="M2447" s="204"/>
      <c r="N2447" s="8"/>
      <c r="O2447" s="8"/>
      <c r="P2447" s="15"/>
      <c r="Q2447" s="204"/>
      <c r="R2447" s="8">
        <v>3.7900000000000003E-2</v>
      </c>
      <c r="S2447" s="204">
        <v>3.8100000000000002E-2</v>
      </c>
      <c r="T2447" s="205">
        <v>4.9799999999999997E-2</v>
      </c>
      <c r="U2447" s="204">
        <v>5.0200000000000002E-2</v>
      </c>
      <c r="V2447" s="8">
        <v>5.4600000000000003E-2</v>
      </c>
      <c r="W2447" s="204">
        <v>5.5199999999999999E-2</v>
      </c>
      <c r="X2447" s="8">
        <v>5.6000000000000001E-2</v>
      </c>
      <c r="Y2447" s="204">
        <v>5.6800000000000003E-2</v>
      </c>
      <c r="Z2447" s="8"/>
      <c r="AA2447" s="204"/>
      <c r="AB2447" s="8">
        <v>5.74E-2</v>
      </c>
      <c r="AC2447" s="204">
        <v>5.8400000000000001E-2</v>
      </c>
      <c r="AD2447" s="8">
        <v>5.8400000000000001E-2</v>
      </c>
      <c r="AE2447" s="204">
        <v>5.9400000000000001E-2</v>
      </c>
      <c r="AF2447" s="8">
        <v>5.8599999999999999E-2</v>
      </c>
      <c r="AG2447" s="204">
        <v>5.96E-2</v>
      </c>
      <c r="AI2447" s="192" t="str">
        <f t="shared" si="648"/>
        <v/>
      </c>
      <c r="AJ2447" s="192" t="str">
        <f t="shared" si="649"/>
        <v/>
      </c>
      <c r="AK2447" s="192" t="str">
        <f t="shared" si="650"/>
        <v/>
      </c>
      <c r="AL2447" s="192" t="str">
        <f t="shared" si="651"/>
        <v/>
      </c>
      <c r="AM2447" s="192" t="str">
        <f t="shared" si="652"/>
        <v/>
      </c>
      <c r="AN2447" s="192" t="str">
        <f t="shared" si="653"/>
        <v/>
      </c>
      <c r="AO2447" s="193" t="str">
        <f t="shared" si="654"/>
        <v/>
      </c>
      <c r="AP2447" s="192" t="str">
        <f t="shared" si="655"/>
        <v/>
      </c>
      <c r="AQ2447" s="193">
        <f t="shared" si="656"/>
        <v>3.8000000000000006E-2</v>
      </c>
      <c r="AR2447" s="192">
        <f t="shared" si="657"/>
        <v>0.05</v>
      </c>
      <c r="AS2447" s="192">
        <f t="shared" si="658"/>
        <v>5.4900000000000004E-2</v>
      </c>
      <c r="AT2447" s="192">
        <f t="shared" si="659"/>
        <v>5.6400000000000006E-2</v>
      </c>
      <c r="AU2447" s="193" t="str">
        <f t="shared" si="660"/>
        <v/>
      </c>
      <c r="AV2447" s="194">
        <f t="shared" si="661"/>
        <v>5.79E-2</v>
      </c>
      <c r="AW2447" s="193">
        <f t="shared" si="662"/>
        <v>5.8900000000000001E-2</v>
      </c>
      <c r="AX2447" s="193">
        <f t="shared" si="663"/>
        <v>5.91E-2</v>
      </c>
      <c r="AZ2447" s="193">
        <f t="shared" si="647"/>
        <v>5.3600000000000002E-2</v>
      </c>
    </row>
    <row r="2448" spans="1:52" s="5" customFormat="1" ht="11.25" x14ac:dyDescent="0.2">
      <c r="A2448" s="203">
        <v>41557</v>
      </c>
      <c r="B2448" s="11"/>
      <c r="C2448" s="11"/>
      <c r="D2448" s="15"/>
      <c r="E2448" s="204"/>
      <c r="F2448" s="8"/>
      <c r="G2448" s="8"/>
      <c r="H2448" s="15"/>
      <c r="I2448" s="204"/>
      <c r="J2448" s="8"/>
      <c r="K2448" s="8"/>
      <c r="L2448" s="15"/>
      <c r="M2448" s="204"/>
      <c r="N2448" s="8"/>
      <c r="O2448" s="8"/>
      <c r="P2448" s="15"/>
      <c r="Q2448" s="204"/>
      <c r="R2448" s="8">
        <v>3.9600000000000003E-2</v>
      </c>
      <c r="S2448" s="204">
        <v>3.9800000000000002E-2</v>
      </c>
      <c r="T2448" s="205">
        <v>0.05</v>
      </c>
      <c r="U2448" s="204">
        <v>5.04E-2</v>
      </c>
      <c r="V2448" s="8">
        <v>5.4699999999999999E-2</v>
      </c>
      <c r="W2448" s="204">
        <v>5.5300000000000002E-2</v>
      </c>
      <c r="X2448" s="8">
        <v>5.57E-2</v>
      </c>
      <c r="Y2448" s="204">
        <v>5.6500000000000002E-2</v>
      </c>
      <c r="Z2448" s="8"/>
      <c r="AA2448" s="204"/>
      <c r="AB2448" s="8">
        <v>5.7200000000000001E-2</v>
      </c>
      <c r="AC2448" s="204">
        <v>5.8200000000000002E-2</v>
      </c>
      <c r="AD2448" s="8">
        <v>5.79E-2</v>
      </c>
      <c r="AE2448" s="204">
        <v>5.8900000000000001E-2</v>
      </c>
      <c r="AF2448" s="8">
        <v>5.8099999999999999E-2</v>
      </c>
      <c r="AG2448" s="204">
        <v>5.91E-2</v>
      </c>
      <c r="AI2448" s="192" t="str">
        <f t="shared" si="648"/>
        <v/>
      </c>
      <c r="AJ2448" s="192" t="str">
        <f t="shared" si="649"/>
        <v/>
      </c>
      <c r="AK2448" s="192" t="str">
        <f t="shared" si="650"/>
        <v/>
      </c>
      <c r="AL2448" s="192" t="str">
        <f t="shared" si="651"/>
        <v/>
      </c>
      <c r="AM2448" s="192" t="str">
        <f t="shared" si="652"/>
        <v/>
      </c>
      <c r="AN2448" s="192" t="str">
        <f t="shared" si="653"/>
        <v/>
      </c>
      <c r="AO2448" s="193" t="str">
        <f t="shared" si="654"/>
        <v/>
      </c>
      <c r="AP2448" s="192" t="str">
        <f t="shared" si="655"/>
        <v/>
      </c>
      <c r="AQ2448" s="193">
        <f t="shared" si="656"/>
        <v>3.9699999999999999E-2</v>
      </c>
      <c r="AR2448" s="192">
        <f t="shared" si="657"/>
        <v>5.0200000000000002E-2</v>
      </c>
      <c r="AS2448" s="192">
        <f t="shared" si="658"/>
        <v>5.5E-2</v>
      </c>
      <c r="AT2448" s="192">
        <f t="shared" si="659"/>
        <v>5.6099999999999997E-2</v>
      </c>
      <c r="AU2448" s="193" t="str">
        <f t="shared" si="660"/>
        <v/>
      </c>
      <c r="AV2448" s="194">
        <f t="shared" si="661"/>
        <v>5.7700000000000001E-2</v>
      </c>
      <c r="AW2448" s="193">
        <f t="shared" si="662"/>
        <v>5.8400000000000001E-2</v>
      </c>
      <c r="AX2448" s="193">
        <f t="shared" si="663"/>
        <v>5.8599999999999999E-2</v>
      </c>
      <c r="AZ2448" s="193">
        <f t="shared" si="647"/>
        <v>5.3671428571428578E-2</v>
      </c>
    </row>
    <row r="2449" spans="1:52" s="5" customFormat="1" ht="11.25" x14ac:dyDescent="0.2">
      <c r="A2449" s="203">
        <v>41558</v>
      </c>
      <c r="B2449" s="11"/>
      <c r="C2449" s="11"/>
      <c r="D2449" s="15"/>
      <c r="E2449" s="204"/>
      <c r="F2449" s="8"/>
      <c r="G2449" s="8"/>
      <c r="H2449" s="15"/>
      <c r="I2449" s="204"/>
      <c r="J2449" s="8"/>
      <c r="K2449" s="8"/>
      <c r="L2449" s="15"/>
      <c r="M2449" s="204"/>
      <c r="N2449" s="8"/>
      <c r="O2449" s="8"/>
      <c r="P2449" s="15"/>
      <c r="Q2449" s="204"/>
      <c r="R2449" s="8">
        <v>3.9800000000000002E-2</v>
      </c>
      <c r="S2449" s="204">
        <v>0.04</v>
      </c>
      <c r="T2449" s="205">
        <v>5.04E-2</v>
      </c>
      <c r="U2449" s="204">
        <v>5.0799999999999998E-2</v>
      </c>
      <c r="V2449" s="8">
        <v>5.4800000000000001E-2</v>
      </c>
      <c r="W2449" s="204">
        <v>5.5399999999999998E-2</v>
      </c>
      <c r="X2449" s="8">
        <v>5.6000000000000001E-2</v>
      </c>
      <c r="Y2449" s="204">
        <v>5.6800000000000003E-2</v>
      </c>
      <c r="Z2449" s="8"/>
      <c r="AA2449" s="204"/>
      <c r="AB2449" s="8">
        <v>5.7299999999999997E-2</v>
      </c>
      <c r="AC2449" s="204">
        <v>5.8299999999999998E-2</v>
      </c>
      <c r="AD2449" s="8">
        <v>5.79E-2</v>
      </c>
      <c r="AE2449" s="204">
        <v>5.8900000000000001E-2</v>
      </c>
      <c r="AF2449" s="8">
        <v>5.8200000000000002E-2</v>
      </c>
      <c r="AG2449" s="204">
        <v>5.9200000000000003E-2</v>
      </c>
      <c r="AI2449" s="192" t="str">
        <f t="shared" si="648"/>
        <v/>
      </c>
      <c r="AJ2449" s="192" t="str">
        <f t="shared" si="649"/>
        <v/>
      </c>
      <c r="AK2449" s="192" t="str">
        <f t="shared" si="650"/>
        <v/>
      </c>
      <c r="AL2449" s="192" t="str">
        <f t="shared" si="651"/>
        <v/>
      </c>
      <c r="AM2449" s="192" t="str">
        <f t="shared" si="652"/>
        <v/>
      </c>
      <c r="AN2449" s="192" t="str">
        <f t="shared" si="653"/>
        <v/>
      </c>
      <c r="AO2449" s="193" t="str">
        <f t="shared" si="654"/>
        <v/>
      </c>
      <c r="AP2449" s="192" t="str">
        <f t="shared" si="655"/>
        <v/>
      </c>
      <c r="AQ2449" s="193">
        <f t="shared" si="656"/>
        <v>3.9900000000000005E-2</v>
      </c>
      <c r="AR2449" s="192">
        <f t="shared" si="657"/>
        <v>5.0599999999999999E-2</v>
      </c>
      <c r="AS2449" s="192">
        <f t="shared" si="658"/>
        <v>5.5099999999999996E-2</v>
      </c>
      <c r="AT2449" s="192">
        <f t="shared" si="659"/>
        <v>5.6400000000000006E-2</v>
      </c>
      <c r="AU2449" s="193" t="str">
        <f t="shared" si="660"/>
        <v/>
      </c>
      <c r="AV2449" s="194">
        <f t="shared" si="661"/>
        <v>5.7799999999999997E-2</v>
      </c>
      <c r="AW2449" s="193">
        <f t="shared" si="662"/>
        <v>5.8400000000000001E-2</v>
      </c>
      <c r="AX2449" s="193">
        <f t="shared" si="663"/>
        <v>5.8700000000000002E-2</v>
      </c>
      <c r="AZ2449" s="193">
        <f t="shared" si="647"/>
        <v>5.3842857142857144E-2</v>
      </c>
    </row>
    <row r="2450" spans="1:52" s="5" customFormat="1" ht="11.25" x14ac:dyDescent="0.2">
      <c r="A2450" s="203">
        <v>41561</v>
      </c>
      <c r="B2450" s="11"/>
      <c r="C2450" s="11"/>
      <c r="D2450" s="15"/>
      <c r="E2450" s="204"/>
      <c r="F2450" s="8"/>
      <c r="G2450" s="8"/>
      <c r="H2450" s="15"/>
      <c r="I2450" s="204"/>
      <c r="J2450" s="8"/>
      <c r="K2450" s="8"/>
      <c r="L2450" s="15"/>
      <c r="M2450" s="204"/>
      <c r="N2450" s="8"/>
      <c r="O2450" s="8"/>
      <c r="P2450" s="15"/>
      <c r="Q2450" s="204"/>
      <c r="R2450" s="8">
        <v>0.04</v>
      </c>
      <c r="S2450" s="204">
        <v>4.02E-2</v>
      </c>
      <c r="T2450" s="205">
        <v>5.04E-2</v>
      </c>
      <c r="U2450" s="204">
        <v>5.0799999999999998E-2</v>
      </c>
      <c r="V2450" s="8">
        <v>5.5100000000000003E-2</v>
      </c>
      <c r="W2450" s="204">
        <v>5.57E-2</v>
      </c>
      <c r="X2450" s="8">
        <v>5.6300000000000003E-2</v>
      </c>
      <c r="Y2450" s="204">
        <v>5.7099999999999998E-2</v>
      </c>
      <c r="Z2450" s="8"/>
      <c r="AA2450" s="204"/>
      <c r="AB2450" s="8">
        <v>5.7500000000000002E-2</v>
      </c>
      <c r="AC2450" s="204">
        <v>5.8500000000000003E-2</v>
      </c>
      <c r="AD2450" s="8">
        <v>5.79E-2</v>
      </c>
      <c r="AE2450" s="204">
        <v>5.8900000000000001E-2</v>
      </c>
      <c r="AF2450" s="8">
        <v>5.8099999999999999E-2</v>
      </c>
      <c r="AG2450" s="204">
        <v>5.91E-2</v>
      </c>
      <c r="AI2450" s="192" t="str">
        <f t="shared" si="648"/>
        <v/>
      </c>
      <c r="AJ2450" s="192" t="str">
        <f t="shared" si="649"/>
        <v/>
      </c>
      <c r="AK2450" s="192" t="str">
        <f t="shared" si="650"/>
        <v/>
      </c>
      <c r="AL2450" s="192" t="str">
        <f t="shared" si="651"/>
        <v/>
      </c>
      <c r="AM2450" s="192" t="str">
        <f t="shared" si="652"/>
        <v/>
      </c>
      <c r="AN2450" s="192" t="str">
        <f t="shared" si="653"/>
        <v/>
      </c>
      <c r="AO2450" s="193" t="str">
        <f t="shared" si="654"/>
        <v/>
      </c>
      <c r="AP2450" s="192" t="str">
        <f t="shared" si="655"/>
        <v/>
      </c>
      <c r="AQ2450" s="193">
        <f t="shared" si="656"/>
        <v>4.0099999999999997E-2</v>
      </c>
      <c r="AR2450" s="192">
        <f t="shared" si="657"/>
        <v>5.0599999999999999E-2</v>
      </c>
      <c r="AS2450" s="192">
        <f t="shared" si="658"/>
        <v>5.5400000000000005E-2</v>
      </c>
      <c r="AT2450" s="192">
        <f t="shared" si="659"/>
        <v>5.67E-2</v>
      </c>
      <c r="AU2450" s="193" t="str">
        <f t="shared" si="660"/>
        <v/>
      </c>
      <c r="AV2450" s="194">
        <f t="shared" si="661"/>
        <v>5.8000000000000003E-2</v>
      </c>
      <c r="AW2450" s="193">
        <f t="shared" si="662"/>
        <v>5.8400000000000001E-2</v>
      </c>
      <c r="AX2450" s="193">
        <f t="shared" si="663"/>
        <v>5.8599999999999999E-2</v>
      </c>
      <c r="AZ2450" s="193">
        <f t="shared" si="647"/>
        <v>5.3971428571428573E-2</v>
      </c>
    </row>
    <row r="2451" spans="1:52" s="5" customFormat="1" ht="11.25" x14ac:dyDescent="0.2">
      <c r="A2451" s="203">
        <v>41562</v>
      </c>
      <c r="B2451" s="11"/>
      <c r="C2451" s="11"/>
      <c r="D2451" s="15"/>
      <c r="E2451" s="204"/>
      <c r="F2451" s="8"/>
      <c r="G2451" s="8"/>
      <c r="H2451" s="15"/>
      <c r="I2451" s="204"/>
      <c r="J2451" s="8"/>
      <c r="K2451" s="8"/>
      <c r="L2451" s="15"/>
      <c r="M2451" s="204"/>
      <c r="N2451" s="8"/>
      <c r="O2451" s="8"/>
      <c r="P2451" s="15"/>
      <c r="Q2451" s="204"/>
      <c r="R2451" s="8">
        <v>0.04</v>
      </c>
      <c r="S2451" s="204">
        <v>4.02E-2</v>
      </c>
      <c r="T2451" s="205">
        <v>5.0599999999999999E-2</v>
      </c>
      <c r="U2451" s="204">
        <v>5.0999999999999997E-2</v>
      </c>
      <c r="V2451" s="8">
        <v>5.5300000000000002E-2</v>
      </c>
      <c r="W2451" s="204">
        <v>5.5899999999999998E-2</v>
      </c>
      <c r="X2451" s="8">
        <v>5.6300000000000003E-2</v>
      </c>
      <c r="Y2451" s="204">
        <v>5.7099999999999998E-2</v>
      </c>
      <c r="Z2451" s="8"/>
      <c r="AA2451" s="204"/>
      <c r="AB2451" s="8">
        <v>5.7500000000000002E-2</v>
      </c>
      <c r="AC2451" s="204">
        <v>5.8500000000000003E-2</v>
      </c>
      <c r="AD2451" s="8">
        <v>5.79E-2</v>
      </c>
      <c r="AE2451" s="204">
        <v>5.8900000000000001E-2</v>
      </c>
      <c r="AF2451" s="8">
        <v>5.8099999999999999E-2</v>
      </c>
      <c r="AG2451" s="204">
        <v>5.91E-2</v>
      </c>
      <c r="AI2451" s="192" t="str">
        <f t="shared" si="648"/>
        <v/>
      </c>
      <c r="AJ2451" s="192" t="str">
        <f t="shared" si="649"/>
        <v/>
      </c>
      <c r="AK2451" s="192" t="str">
        <f t="shared" si="650"/>
        <v/>
      </c>
      <c r="AL2451" s="192" t="str">
        <f t="shared" si="651"/>
        <v/>
      </c>
      <c r="AM2451" s="192" t="str">
        <f t="shared" si="652"/>
        <v/>
      </c>
      <c r="AN2451" s="192" t="str">
        <f t="shared" si="653"/>
        <v/>
      </c>
      <c r="AO2451" s="193" t="str">
        <f t="shared" si="654"/>
        <v/>
      </c>
      <c r="AP2451" s="192" t="str">
        <f t="shared" si="655"/>
        <v/>
      </c>
      <c r="AQ2451" s="193">
        <f t="shared" si="656"/>
        <v>4.0099999999999997E-2</v>
      </c>
      <c r="AR2451" s="192">
        <f t="shared" si="657"/>
        <v>5.0799999999999998E-2</v>
      </c>
      <c r="AS2451" s="192">
        <f t="shared" si="658"/>
        <v>5.5599999999999997E-2</v>
      </c>
      <c r="AT2451" s="192">
        <f t="shared" si="659"/>
        <v>5.67E-2</v>
      </c>
      <c r="AU2451" s="193" t="str">
        <f t="shared" si="660"/>
        <v/>
      </c>
      <c r="AV2451" s="194">
        <f t="shared" si="661"/>
        <v>5.8000000000000003E-2</v>
      </c>
      <c r="AW2451" s="193">
        <f t="shared" si="662"/>
        <v>5.8400000000000001E-2</v>
      </c>
      <c r="AX2451" s="193">
        <f t="shared" si="663"/>
        <v>5.8599999999999999E-2</v>
      </c>
      <c r="AZ2451" s="193">
        <f t="shared" si="647"/>
        <v>5.4028571428571426E-2</v>
      </c>
    </row>
    <row r="2452" spans="1:52" s="5" customFormat="1" ht="11.25" x14ac:dyDescent="0.2">
      <c r="A2452" s="203">
        <v>41563</v>
      </c>
      <c r="B2452" s="11"/>
      <c r="C2452" s="11"/>
      <c r="D2452" s="15"/>
      <c r="E2452" s="204"/>
      <c r="F2452" s="8"/>
      <c r="G2452" s="8"/>
      <c r="H2452" s="15"/>
      <c r="I2452" s="204"/>
      <c r="J2452" s="8"/>
      <c r="K2452" s="8"/>
      <c r="L2452" s="15"/>
      <c r="M2452" s="204"/>
      <c r="N2452" s="8"/>
      <c r="O2452" s="8"/>
      <c r="P2452" s="15"/>
      <c r="Q2452" s="204"/>
      <c r="R2452" s="8">
        <v>3.9699999999999999E-2</v>
      </c>
      <c r="S2452" s="204">
        <v>3.9899999999999998E-2</v>
      </c>
      <c r="T2452" s="205">
        <v>5.0799999999999998E-2</v>
      </c>
      <c r="U2452" s="204">
        <v>5.1200000000000002E-2</v>
      </c>
      <c r="V2452" s="8">
        <v>5.5300000000000002E-2</v>
      </c>
      <c r="W2452" s="204">
        <v>5.5899999999999998E-2</v>
      </c>
      <c r="X2452" s="8">
        <v>5.6300000000000003E-2</v>
      </c>
      <c r="Y2452" s="204">
        <v>5.7099999999999998E-2</v>
      </c>
      <c r="Z2452" s="8"/>
      <c r="AA2452" s="204"/>
      <c r="AB2452" s="8">
        <v>5.7500000000000002E-2</v>
      </c>
      <c r="AC2452" s="204">
        <v>5.8500000000000003E-2</v>
      </c>
      <c r="AD2452" s="8">
        <v>5.79E-2</v>
      </c>
      <c r="AE2452" s="204">
        <v>5.8900000000000001E-2</v>
      </c>
      <c r="AF2452" s="8">
        <v>5.8200000000000002E-2</v>
      </c>
      <c r="AG2452" s="204">
        <v>5.9200000000000003E-2</v>
      </c>
      <c r="AI2452" s="192" t="str">
        <f t="shared" si="648"/>
        <v/>
      </c>
      <c r="AJ2452" s="192" t="str">
        <f t="shared" si="649"/>
        <v/>
      </c>
      <c r="AK2452" s="192" t="str">
        <f t="shared" si="650"/>
        <v/>
      </c>
      <c r="AL2452" s="192" t="str">
        <f t="shared" si="651"/>
        <v/>
      </c>
      <c r="AM2452" s="192" t="str">
        <f t="shared" si="652"/>
        <v/>
      </c>
      <c r="AN2452" s="192" t="str">
        <f t="shared" si="653"/>
        <v/>
      </c>
      <c r="AO2452" s="193" t="str">
        <f t="shared" si="654"/>
        <v/>
      </c>
      <c r="AP2452" s="192" t="str">
        <f t="shared" si="655"/>
        <v/>
      </c>
      <c r="AQ2452" s="193">
        <f t="shared" si="656"/>
        <v>3.9800000000000002E-2</v>
      </c>
      <c r="AR2452" s="192">
        <f t="shared" si="657"/>
        <v>5.1000000000000004E-2</v>
      </c>
      <c r="AS2452" s="192">
        <f t="shared" si="658"/>
        <v>5.5599999999999997E-2</v>
      </c>
      <c r="AT2452" s="192">
        <f t="shared" si="659"/>
        <v>5.67E-2</v>
      </c>
      <c r="AU2452" s="193" t="str">
        <f t="shared" si="660"/>
        <v/>
      </c>
      <c r="AV2452" s="194">
        <f t="shared" si="661"/>
        <v>5.8000000000000003E-2</v>
      </c>
      <c r="AW2452" s="193">
        <f t="shared" si="662"/>
        <v>5.8400000000000001E-2</v>
      </c>
      <c r="AX2452" s="193">
        <f t="shared" si="663"/>
        <v>5.8700000000000002E-2</v>
      </c>
      <c r="AZ2452" s="193">
        <f t="shared" ref="AZ2452:AZ2515" si="664">AVERAGE(AI2452:AX2452)</f>
        <v>5.4028571428571426E-2</v>
      </c>
    </row>
    <row r="2453" spans="1:52" s="5" customFormat="1" ht="11.25" x14ac:dyDescent="0.2">
      <c r="A2453" s="203">
        <v>41564</v>
      </c>
      <c r="B2453" s="11"/>
      <c r="C2453" s="11"/>
      <c r="D2453" s="15"/>
      <c r="E2453" s="204"/>
      <c r="F2453" s="8"/>
      <c r="G2453" s="8"/>
      <c r="H2453" s="15"/>
      <c r="I2453" s="204"/>
      <c r="J2453" s="8"/>
      <c r="K2453" s="8"/>
      <c r="L2453" s="15"/>
      <c r="M2453" s="204"/>
      <c r="N2453" s="8"/>
      <c r="O2453" s="8"/>
      <c r="P2453" s="15"/>
      <c r="Q2453" s="204"/>
      <c r="R2453" s="8">
        <v>3.9699999999999999E-2</v>
      </c>
      <c r="S2453" s="204">
        <v>3.9899999999999998E-2</v>
      </c>
      <c r="T2453" s="205">
        <v>5.0700000000000002E-2</v>
      </c>
      <c r="U2453" s="204">
        <v>5.11E-2</v>
      </c>
      <c r="V2453" s="8">
        <v>5.5300000000000002E-2</v>
      </c>
      <c r="W2453" s="204">
        <v>5.5899999999999998E-2</v>
      </c>
      <c r="X2453" s="8">
        <v>5.6300000000000003E-2</v>
      </c>
      <c r="Y2453" s="204">
        <v>5.7099999999999998E-2</v>
      </c>
      <c r="Z2453" s="8"/>
      <c r="AA2453" s="204"/>
      <c r="AB2453" s="8">
        <v>5.7500000000000002E-2</v>
      </c>
      <c r="AC2453" s="204">
        <v>5.8500000000000003E-2</v>
      </c>
      <c r="AD2453" s="8">
        <v>5.79E-2</v>
      </c>
      <c r="AE2453" s="204">
        <v>5.8900000000000001E-2</v>
      </c>
      <c r="AF2453" s="8">
        <v>5.8200000000000002E-2</v>
      </c>
      <c r="AG2453" s="204">
        <v>5.9200000000000003E-2</v>
      </c>
      <c r="AI2453" s="192" t="str">
        <f t="shared" si="648"/>
        <v/>
      </c>
      <c r="AJ2453" s="192" t="str">
        <f t="shared" si="649"/>
        <v/>
      </c>
      <c r="AK2453" s="192" t="str">
        <f t="shared" si="650"/>
        <v/>
      </c>
      <c r="AL2453" s="192" t="str">
        <f t="shared" si="651"/>
        <v/>
      </c>
      <c r="AM2453" s="192" t="str">
        <f t="shared" si="652"/>
        <v/>
      </c>
      <c r="AN2453" s="192" t="str">
        <f t="shared" si="653"/>
        <v/>
      </c>
      <c r="AO2453" s="193" t="str">
        <f t="shared" si="654"/>
        <v/>
      </c>
      <c r="AP2453" s="192" t="str">
        <f t="shared" si="655"/>
        <v/>
      </c>
      <c r="AQ2453" s="193">
        <f t="shared" si="656"/>
        <v>3.9800000000000002E-2</v>
      </c>
      <c r="AR2453" s="192">
        <f t="shared" si="657"/>
        <v>5.0900000000000001E-2</v>
      </c>
      <c r="AS2453" s="192">
        <f t="shared" si="658"/>
        <v>5.5599999999999997E-2</v>
      </c>
      <c r="AT2453" s="192">
        <f t="shared" si="659"/>
        <v>5.67E-2</v>
      </c>
      <c r="AU2453" s="193" t="str">
        <f t="shared" si="660"/>
        <v/>
      </c>
      <c r="AV2453" s="194">
        <f t="shared" si="661"/>
        <v>5.8000000000000003E-2</v>
      </c>
      <c r="AW2453" s="193">
        <f t="shared" si="662"/>
        <v>5.8400000000000001E-2</v>
      </c>
      <c r="AX2453" s="193">
        <f t="shared" si="663"/>
        <v>5.8700000000000002E-2</v>
      </c>
      <c r="AZ2453" s="193">
        <f t="shared" si="664"/>
        <v>5.4014285714285716E-2</v>
      </c>
    </row>
    <row r="2454" spans="1:52" s="5" customFormat="1" ht="11.25" x14ac:dyDescent="0.2">
      <c r="A2454" s="203">
        <v>41565</v>
      </c>
      <c r="B2454" s="11"/>
      <c r="C2454" s="11"/>
      <c r="D2454" s="15"/>
      <c r="E2454" s="204"/>
      <c r="F2454" s="8"/>
      <c r="G2454" s="8"/>
      <c r="H2454" s="15"/>
      <c r="I2454" s="204"/>
      <c r="J2454" s="8"/>
      <c r="K2454" s="8"/>
      <c r="L2454" s="15"/>
      <c r="M2454" s="204"/>
      <c r="N2454" s="8"/>
      <c r="O2454" s="8"/>
      <c r="P2454" s="15"/>
      <c r="Q2454" s="204"/>
      <c r="R2454" s="8">
        <v>4.1099999999999998E-2</v>
      </c>
      <c r="S2454" s="204">
        <v>4.1300000000000003E-2</v>
      </c>
      <c r="T2454" s="205">
        <v>5.1499999999999997E-2</v>
      </c>
      <c r="U2454" s="204">
        <v>5.1900000000000002E-2</v>
      </c>
      <c r="V2454" s="8">
        <v>5.5199999999999999E-2</v>
      </c>
      <c r="W2454" s="204">
        <v>5.5800000000000002E-2</v>
      </c>
      <c r="X2454" s="8">
        <v>5.6099999999999997E-2</v>
      </c>
      <c r="Y2454" s="204">
        <v>5.6899999999999999E-2</v>
      </c>
      <c r="Z2454" s="8"/>
      <c r="AA2454" s="204"/>
      <c r="AB2454" s="8">
        <v>5.74E-2</v>
      </c>
      <c r="AC2454" s="204">
        <v>5.8400000000000001E-2</v>
      </c>
      <c r="AD2454" s="8">
        <v>5.7599999999999998E-2</v>
      </c>
      <c r="AE2454" s="204">
        <v>5.8599999999999999E-2</v>
      </c>
      <c r="AF2454" s="8">
        <v>5.79E-2</v>
      </c>
      <c r="AG2454" s="204">
        <v>5.8900000000000001E-2</v>
      </c>
      <c r="AI2454" s="192" t="str">
        <f t="shared" si="648"/>
        <v/>
      </c>
      <c r="AJ2454" s="192" t="str">
        <f t="shared" si="649"/>
        <v/>
      </c>
      <c r="AK2454" s="192" t="str">
        <f t="shared" si="650"/>
        <v/>
      </c>
      <c r="AL2454" s="192" t="str">
        <f t="shared" si="651"/>
        <v/>
      </c>
      <c r="AM2454" s="192" t="str">
        <f t="shared" si="652"/>
        <v/>
      </c>
      <c r="AN2454" s="192" t="str">
        <f t="shared" si="653"/>
        <v/>
      </c>
      <c r="AO2454" s="193" t="str">
        <f t="shared" si="654"/>
        <v/>
      </c>
      <c r="AP2454" s="192" t="str">
        <f t="shared" si="655"/>
        <v/>
      </c>
      <c r="AQ2454" s="193">
        <f t="shared" si="656"/>
        <v>4.1200000000000001E-2</v>
      </c>
      <c r="AR2454" s="192">
        <f t="shared" si="657"/>
        <v>5.1699999999999996E-2</v>
      </c>
      <c r="AS2454" s="192">
        <f t="shared" si="658"/>
        <v>5.5500000000000001E-2</v>
      </c>
      <c r="AT2454" s="192">
        <f t="shared" si="659"/>
        <v>5.6499999999999995E-2</v>
      </c>
      <c r="AU2454" s="193" t="str">
        <f t="shared" si="660"/>
        <v/>
      </c>
      <c r="AV2454" s="194">
        <f t="shared" si="661"/>
        <v>5.79E-2</v>
      </c>
      <c r="AW2454" s="193">
        <f t="shared" si="662"/>
        <v>5.8099999999999999E-2</v>
      </c>
      <c r="AX2454" s="193">
        <f t="shared" si="663"/>
        <v>5.8400000000000001E-2</v>
      </c>
      <c r="AZ2454" s="193">
        <f t="shared" si="664"/>
        <v>5.4185714285714282E-2</v>
      </c>
    </row>
    <row r="2455" spans="1:52" s="5" customFormat="1" ht="11.25" x14ac:dyDescent="0.2">
      <c r="A2455" s="203">
        <v>41568</v>
      </c>
      <c r="B2455" s="11"/>
      <c r="C2455" s="11"/>
      <c r="D2455" s="15"/>
      <c r="E2455" s="204"/>
      <c r="F2455" s="8"/>
      <c r="G2455" s="8"/>
      <c r="H2455" s="15"/>
      <c r="I2455" s="204"/>
      <c r="J2455" s="8"/>
      <c r="K2455" s="8"/>
      <c r="L2455" s="15"/>
      <c r="M2455" s="204"/>
      <c r="N2455" s="8"/>
      <c r="O2455" s="8"/>
      <c r="P2455" s="15"/>
      <c r="Q2455" s="204"/>
      <c r="R2455" s="8">
        <v>4.1200000000000001E-2</v>
      </c>
      <c r="S2455" s="204">
        <v>4.1399999999999999E-2</v>
      </c>
      <c r="T2455" s="205">
        <v>5.2400000000000002E-2</v>
      </c>
      <c r="U2455" s="204">
        <v>5.28E-2</v>
      </c>
      <c r="V2455" s="8">
        <v>5.6000000000000001E-2</v>
      </c>
      <c r="W2455" s="204">
        <v>5.6599999999999998E-2</v>
      </c>
      <c r="X2455" s="8">
        <v>5.67E-2</v>
      </c>
      <c r="Y2455" s="204">
        <v>5.7500000000000002E-2</v>
      </c>
      <c r="Z2455" s="8"/>
      <c r="AA2455" s="204"/>
      <c r="AB2455" s="8">
        <v>5.7799999999999997E-2</v>
      </c>
      <c r="AC2455" s="204">
        <v>5.8799999999999998E-2</v>
      </c>
      <c r="AD2455" s="8">
        <v>5.8000000000000003E-2</v>
      </c>
      <c r="AE2455" s="204">
        <v>5.8999999999999997E-2</v>
      </c>
      <c r="AF2455" s="8">
        <v>5.8400000000000001E-2</v>
      </c>
      <c r="AG2455" s="204">
        <v>5.9400000000000001E-2</v>
      </c>
      <c r="AI2455" s="192" t="str">
        <f t="shared" si="648"/>
        <v/>
      </c>
      <c r="AJ2455" s="192" t="str">
        <f t="shared" si="649"/>
        <v/>
      </c>
      <c r="AK2455" s="192" t="str">
        <f t="shared" si="650"/>
        <v/>
      </c>
      <c r="AL2455" s="192" t="str">
        <f t="shared" si="651"/>
        <v/>
      </c>
      <c r="AM2455" s="192" t="str">
        <f t="shared" si="652"/>
        <v/>
      </c>
      <c r="AN2455" s="192" t="str">
        <f t="shared" si="653"/>
        <v/>
      </c>
      <c r="AO2455" s="193" t="str">
        <f t="shared" si="654"/>
        <v/>
      </c>
      <c r="AP2455" s="192" t="str">
        <f t="shared" si="655"/>
        <v/>
      </c>
      <c r="AQ2455" s="193">
        <f t="shared" si="656"/>
        <v>4.1300000000000003E-2</v>
      </c>
      <c r="AR2455" s="192">
        <f t="shared" si="657"/>
        <v>5.2600000000000001E-2</v>
      </c>
      <c r="AS2455" s="192">
        <f t="shared" si="658"/>
        <v>5.6300000000000003E-2</v>
      </c>
      <c r="AT2455" s="192">
        <f t="shared" si="659"/>
        <v>5.7099999999999998E-2</v>
      </c>
      <c r="AU2455" s="193" t="str">
        <f t="shared" si="660"/>
        <v/>
      </c>
      <c r="AV2455" s="194">
        <f t="shared" si="661"/>
        <v>5.8299999999999998E-2</v>
      </c>
      <c r="AW2455" s="193">
        <f t="shared" si="662"/>
        <v>5.8499999999999996E-2</v>
      </c>
      <c r="AX2455" s="193">
        <f t="shared" si="663"/>
        <v>5.8900000000000001E-2</v>
      </c>
      <c r="AZ2455" s="193">
        <f t="shared" si="664"/>
        <v>5.4714285714285715E-2</v>
      </c>
    </row>
    <row r="2456" spans="1:52" s="5" customFormat="1" ht="11.25" x14ac:dyDescent="0.2">
      <c r="A2456" s="203">
        <v>41569</v>
      </c>
      <c r="B2456" s="11"/>
      <c r="C2456" s="11"/>
      <c r="D2456" s="15"/>
      <c r="E2456" s="204"/>
      <c r="F2456" s="8"/>
      <c r="G2456" s="8"/>
      <c r="H2456" s="15"/>
      <c r="I2456" s="204"/>
      <c r="J2456" s="8"/>
      <c r="K2456" s="8"/>
      <c r="L2456" s="15"/>
      <c r="M2456" s="204"/>
      <c r="N2456" s="8"/>
      <c r="O2456" s="8"/>
      <c r="P2456" s="15"/>
      <c r="Q2456" s="204"/>
      <c r="R2456" s="8">
        <v>4.1099999999999998E-2</v>
      </c>
      <c r="S2456" s="204">
        <v>4.1300000000000003E-2</v>
      </c>
      <c r="T2456" s="205">
        <v>5.2600000000000001E-2</v>
      </c>
      <c r="U2456" s="204">
        <v>5.2999999999999999E-2</v>
      </c>
      <c r="V2456" s="8">
        <v>5.6399999999999999E-2</v>
      </c>
      <c r="W2456" s="204">
        <v>5.7000000000000002E-2</v>
      </c>
      <c r="X2456" s="8">
        <v>5.7099999999999998E-2</v>
      </c>
      <c r="Y2456" s="204">
        <v>5.79E-2</v>
      </c>
      <c r="Z2456" s="8"/>
      <c r="AA2456" s="204"/>
      <c r="AB2456" s="8">
        <v>5.8200000000000002E-2</v>
      </c>
      <c r="AC2456" s="204">
        <v>5.9200000000000003E-2</v>
      </c>
      <c r="AD2456" s="8">
        <v>5.8400000000000001E-2</v>
      </c>
      <c r="AE2456" s="204">
        <v>5.9400000000000001E-2</v>
      </c>
      <c r="AF2456" s="8">
        <v>5.8799999999999998E-2</v>
      </c>
      <c r="AG2456" s="204">
        <v>5.9799999999999999E-2</v>
      </c>
      <c r="AI2456" s="192" t="str">
        <f t="shared" si="648"/>
        <v/>
      </c>
      <c r="AJ2456" s="192" t="str">
        <f t="shared" si="649"/>
        <v/>
      </c>
      <c r="AK2456" s="192" t="str">
        <f t="shared" si="650"/>
        <v/>
      </c>
      <c r="AL2456" s="192" t="str">
        <f t="shared" si="651"/>
        <v/>
      </c>
      <c r="AM2456" s="192" t="str">
        <f t="shared" si="652"/>
        <v/>
      </c>
      <c r="AN2456" s="192" t="str">
        <f t="shared" si="653"/>
        <v/>
      </c>
      <c r="AO2456" s="193" t="str">
        <f t="shared" si="654"/>
        <v/>
      </c>
      <c r="AP2456" s="192" t="str">
        <f t="shared" si="655"/>
        <v/>
      </c>
      <c r="AQ2456" s="193">
        <f t="shared" si="656"/>
        <v>4.1200000000000001E-2</v>
      </c>
      <c r="AR2456" s="192">
        <f t="shared" si="657"/>
        <v>5.28E-2</v>
      </c>
      <c r="AS2456" s="192">
        <f t="shared" si="658"/>
        <v>5.67E-2</v>
      </c>
      <c r="AT2456" s="192">
        <f t="shared" si="659"/>
        <v>5.7499999999999996E-2</v>
      </c>
      <c r="AU2456" s="193" t="str">
        <f t="shared" si="660"/>
        <v/>
      </c>
      <c r="AV2456" s="194">
        <f t="shared" si="661"/>
        <v>5.8700000000000002E-2</v>
      </c>
      <c r="AW2456" s="193">
        <f t="shared" si="662"/>
        <v>5.8900000000000001E-2</v>
      </c>
      <c r="AX2456" s="193">
        <f t="shared" si="663"/>
        <v>5.9299999999999999E-2</v>
      </c>
      <c r="AZ2456" s="193">
        <f t="shared" si="664"/>
        <v>5.5014285714285724E-2</v>
      </c>
    </row>
    <row r="2457" spans="1:52" s="5" customFormat="1" ht="11.25" x14ac:dyDescent="0.2">
      <c r="A2457" s="203">
        <v>41570</v>
      </c>
      <c r="B2457" s="11"/>
      <c r="C2457" s="11"/>
      <c r="D2457" s="15"/>
      <c r="E2457" s="204"/>
      <c r="F2457" s="8"/>
      <c r="G2457" s="8"/>
      <c r="H2457" s="15"/>
      <c r="I2457" s="204"/>
      <c r="J2457" s="8"/>
      <c r="K2457" s="8"/>
      <c r="L2457" s="15"/>
      <c r="M2457" s="204"/>
      <c r="N2457" s="8"/>
      <c r="O2457" s="8"/>
      <c r="P2457" s="15"/>
      <c r="Q2457" s="204"/>
      <c r="R2457" s="8">
        <v>4.0500000000000001E-2</v>
      </c>
      <c r="S2457" s="204">
        <v>4.07E-2</v>
      </c>
      <c r="T2457" s="205">
        <v>5.16E-2</v>
      </c>
      <c r="U2457" s="204">
        <v>5.1999999999999998E-2</v>
      </c>
      <c r="V2457" s="8">
        <v>5.5800000000000002E-2</v>
      </c>
      <c r="W2457" s="204">
        <v>5.6399999999999999E-2</v>
      </c>
      <c r="X2457" s="8">
        <v>5.6800000000000003E-2</v>
      </c>
      <c r="Y2457" s="204">
        <v>5.7599999999999998E-2</v>
      </c>
      <c r="Z2457" s="8"/>
      <c r="AA2457" s="204"/>
      <c r="AB2457" s="8">
        <v>5.79E-2</v>
      </c>
      <c r="AC2457" s="204">
        <v>5.8900000000000001E-2</v>
      </c>
      <c r="AD2457" s="8">
        <v>5.8099999999999999E-2</v>
      </c>
      <c r="AE2457" s="204">
        <v>5.91E-2</v>
      </c>
      <c r="AF2457" s="8">
        <v>5.8500000000000003E-2</v>
      </c>
      <c r="AG2457" s="204">
        <v>5.9499999999999997E-2</v>
      </c>
      <c r="AI2457" s="192" t="str">
        <f t="shared" si="648"/>
        <v/>
      </c>
      <c r="AJ2457" s="192" t="str">
        <f t="shared" si="649"/>
        <v/>
      </c>
      <c r="AK2457" s="192" t="str">
        <f t="shared" si="650"/>
        <v/>
      </c>
      <c r="AL2457" s="192" t="str">
        <f t="shared" si="651"/>
        <v/>
      </c>
      <c r="AM2457" s="192" t="str">
        <f t="shared" si="652"/>
        <v/>
      </c>
      <c r="AN2457" s="192" t="str">
        <f t="shared" si="653"/>
        <v/>
      </c>
      <c r="AO2457" s="193" t="str">
        <f t="shared" si="654"/>
        <v/>
      </c>
      <c r="AP2457" s="192" t="str">
        <f t="shared" si="655"/>
        <v/>
      </c>
      <c r="AQ2457" s="193">
        <f t="shared" si="656"/>
        <v>4.0599999999999997E-2</v>
      </c>
      <c r="AR2457" s="192">
        <f t="shared" si="657"/>
        <v>5.1799999999999999E-2</v>
      </c>
      <c r="AS2457" s="192">
        <f t="shared" si="658"/>
        <v>5.6099999999999997E-2</v>
      </c>
      <c r="AT2457" s="192">
        <f t="shared" si="659"/>
        <v>5.7200000000000001E-2</v>
      </c>
      <c r="AU2457" s="193" t="str">
        <f t="shared" si="660"/>
        <v/>
      </c>
      <c r="AV2457" s="194">
        <f t="shared" si="661"/>
        <v>5.8400000000000001E-2</v>
      </c>
      <c r="AW2457" s="193">
        <f t="shared" si="662"/>
        <v>5.8599999999999999E-2</v>
      </c>
      <c r="AX2457" s="193">
        <f t="shared" si="663"/>
        <v>5.8999999999999997E-2</v>
      </c>
      <c r="AZ2457" s="193">
        <f t="shared" si="664"/>
        <v>5.4528571428571426E-2</v>
      </c>
    </row>
    <row r="2458" spans="1:52" s="5" customFormat="1" ht="11.25" x14ac:dyDescent="0.2">
      <c r="A2458" s="203">
        <v>41571</v>
      </c>
      <c r="B2458" s="11"/>
      <c r="C2458" s="11"/>
      <c r="D2458" s="15"/>
      <c r="E2458" s="204"/>
      <c r="F2458" s="8"/>
      <c r="G2458" s="8"/>
      <c r="H2458" s="15"/>
      <c r="I2458" s="204"/>
      <c r="J2458" s="8"/>
      <c r="K2458" s="8"/>
      <c r="L2458" s="15"/>
      <c r="M2458" s="204"/>
      <c r="N2458" s="8"/>
      <c r="O2458" s="8"/>
      <c r="P2458" s="15"/>
      <c r="Q2458" s="204"/>
      <c r="R2458" s="8">
        <v>0.04</v>
      </c>
      <c r="S2458" s="204">
        <v>4.02E-2</v>
      </c>
      <c r="T2458" s="205">
        <v>5.0900000000000001E-2</v>
      </c>
      <c r="U2458" s="204">
        <v>5.1299999999999998E-2</v>
      </c>
      <c r="V2458" s="8">
        <v>5.5100000000000003E-2</v>
      </c>
      <c r="W2458" s="204">
        <v>5.57E-2</v>
      </c>
      <c r="X2458" s="8">
        <v>5.6399999999999999E-2</v>
      </c>
      <c r="Y2458" s="204">
        <v>5.7200000000000001E-2</v>
      </c>
      <c r="Z2458" s="8"/>
      <c r="AA2458" s="204"/>
      <c r="AB2458" s="8">
        <v>5.7500000000000002E-2</v>
      </c>
      <c r="AC2458" s="204">
        <v>5.8500000000000003E-2</v>
      </c>
      <c r="AD2458" s="8">
        <v>5.7799999999999997E-2</v>
      </c>
      <c r="AE2458" s="204">
        <v>5.8799999999999998E-2</v>
      </c>
      <c r="AF2458" s="8">
        <v>5.8200000000000002E-2</v>
      </c>
      <c r="AG2458" s="204">
        <v>5.9200000000000003E-2</v>
      </c>
      <c r="AI2458" s="192" t="str">
        <f t="shared" si="648"/>
        <v/>
      </c>
      <c r="AJ2458" s="192" t="str">
        <f t="shared" si="649"/>
        <v/>
      </c>
      <c r="AK2458" s="192" t="str">
        <f t="shared" si="650"/>
        <v/>
      </c>
      <c r="AL2458" s="192" t="str">
        <f t="shared" si="651"/>
        <v/>
      </c>
      <c r="AM2458" s="192" t="str">
        <f t="shared" si="652"/>
        <v/>
      </c>
      <c r="AN2458" s="192" t="str">
        <f t="shared" si="653"/>
        <v/>
      </c>
      <c r="AO2458" s="193" t="str">
        <f t="shared" si="654"/>
        <v/>
      </c>
      <c r="AP2458" s="192" t="str">
        <f t="shared" si="655"/>
        <v/>
      </c>
      <c r="AQ2458" s="193">
        <f t="shared" si="656"/>
        <v>4.0099999999999997E-2</v>
      </c>
      <c r="AR2458" s="192">
        <f t="shared" si="657"/>
        <v>5.11E-2</v>
      </c>
      <c r="AS2458" s="192">
        <f t="shared" si="658"/>
        <v>5.5400000000000005E-2</v>
      </c>
      <c r="AT2458" s="192">
        <f t="shared" si="659"/>
        <v>5.6800000000000003E-2</v>
      </c>
      <c r="AU2458" s="193" t="str">
        <f t="shared" si="660"/>
        <v/>
      </c>
      <c r="AV2458" s="194">
        <f t="shared" si="661"/>
        <v>5.8000000000000003E-2</v>
      </c>
      <c r="AW2458" s="193">
        <f t="shared" si="662"/>
        <v>5.8299999999999998E-2</v>
      </c>
      <c r="AX2458" s="193">
        <f t="shared" si="663"/>
        <v>5.8700000000000002E-2</v>
      </c>
      <c r="AZ2458" s="193">
        <f t="shared" si="664"/>
        <v>5.4057142857142866E-2</v>
      </c>
    </row>
    <row r="2459" spans="1:52" s="5" customFormat="1" ht="11.25" x14ac:dyDescent="0.2">
      <c r="A2459" s="203">
        <v>41572</v>
      </c>
      <c r="B2459" s="11"/>
      <c r="C2459" s="11"/>
      <c r="D2459" s="15"/>
      <c r="E2459" s="204"/>
      <c r="F2459" s="8"/>
      <c r="G2459" s="8"/>
      <c r="H2459" s="15"/>
      <c r="I2459" s="204"/>
      <c r="J2459" s="8"/>
      <c r="K2459" s="8"/>
      <c r="L2459" s="15"/>
      <c r="M2459" s="204"/>
      <c r="N2459" s="8"/>
      <c r="O2459" s="8"/>
      <c r="P2459" s="15"/>
      <c r="Q2459" s="204"/>
      <c r="R2459" s="8">
        <v>4.0399999999999998E-2</v>
      </c>
      <c r="S2459" s="204">
        <v>4.0599999999999997E-2</v>
      </c>
      <c r="T2459" s="205">
        <v>5.1499999999999997E-2</v>
      </c>
      <c r="U2459" s="204">
        <v>5.1900000000000002E-2</v>
      </c>
      <c r="V2459" s="8">
        <v>5.5500000000000001E-2</v>
      </c>
      <c r="W2459" s="204">
        <v>5.6099999999999997E-2</v>
      </c>
      <c r="X2459" s="8">
        <v>5.6599999999999998E-2</v>
      </c>
      <c r="Y2459" s="204">
        <v>5.74E-2</v>
      </c>
      <c r="Z2459" s="8"/>
      <c r="AA2459" s="204"/>
      <c r="AB2459" s="8">
        <v>5.7700000000000001E-2</v>
      </c>
      <c r="AC2459" s="204">
        <v>5.8700000000000002E-2</v>
      </c>
      <c r="AD2459" s="8">
        <v>5.7799999999999997E-2</v>
      </c>
      <c r="AE2459" s="204">
        <v>5.8799999999999998E-2</v>
      </c>
      <c r="AF2459" s="8">
        <v>5.8200000000000002E-2</v>
      </c>
      <c r="AG2459" s="204">
        <v>5.9200000000000003E-2</v>
      </c>
      <c r="AI2459" s="192" t="str">
        <f t="shared" si="648"/>
        <v/>
      </c>
      <c r="AJ2459" s="192" t="str">
        <f t="shared" si="649"/>
        <v/>
      </c>
      <c r="AK2459" s="192" t="str">
        <f t="shared" si="650"/>
        <v/>
      </c>
      <c r="AL2459" s="192" t="str">
        <f t="shared" si="651"/>
        <v/>
      </c>
      <c r="AM2459" s="192" t="str">
        <f t="shared" si="652"/>
        <v/>
      </c>
      <c r="AN2459" s="192" t="str">
        <f t="shared" si="653"/>
        <v/>
      </c>
      <c r="AO2459" s="193" t="str">
        <f t="shared" si="654"/>
        <v/>
      </c>
      <c r="AP2459" s="192" t="str">
        <f t="shared" si="655"/>
        <v/>
      </c>
      <c r="AQ2459" s="193">
        <f t="shared" si="656"/>
        <v>4.0499999999999994E-2</v>
      </c>
      <c r="AR2459" s="192">
        <f t="shared" si="657"/>
        <v>5.1699999999999996E-2</v>
      </c>
      <c r="AS2459" s="192">
        <f t="shared" si="658"/>
        <v>5.5800000000000002E-2</v>
      </c>
      <c r="AT2459" s="192">
        <f t="shared" si="659"/>
        <v>5.6999999999999995E-2</v>
      </c>
      <c r="AU2459" s="193" t="str">
        <f t="shared" si="660"/>
        <v/>
      </c>
      <c r="AV2459" s="194">
        <f t="shared" si="661"/>
        <v>5.8200000000000002E-2</v>
      </c>
      <c r="AW2459" s="193">
        <f t="shared" si="662"/>
        <v>5.8299999999999998E-2</v>
      </c>
      <c r="AX2459" s="193">
        <f t="shared" si="663"/>
        <v>5.8700000000000002E-2</v>
      </c>
      <c r="AZ2459" s="193">
        <f t="shared" si="664"/>
        <v>5.4314285714285711E-2</v>
      </c>
    </row>
    <row r="2460" spans="1:52" s="5" customFormat="1" ht="11.25" x14ac:dyDescent="0.2">
      <c r="A2460" s="203">
        <v>41575</v>
      </c>
      <c r="B2460" s="11"/>
      <c r="C2460" s="11"/>
      <c r="D2460" s="15"/>
      <c r="E2460" s="204"/>
      <c r="F2460" s="8"/>
      <c r="G2460" s="8"/>
      <c r="H2460" s="15"/>
      <c r="I2460" s="204"/>
      <c r="J2460" s="8"/>
      <c r="K2460" s="8"/>
      <c r="L2460" s="15"/>
      <c r="M2460" s="204"/>
      <c r="N2460" s="8"/>
      <c r="O2460" s="8"/>
      <c r="P2460" s="15"/>
      <c r="Q2460" s="204"/>
      <c r="R2460" s="8">
        <v>4.0399999999999998E-2</v>
      </c>
      <c r="S2460" s="204">
        <v>4.0599999999999997E-2</v>
      </c>
      <c r="T2460" s="205">
        <v>5.1499999999999997E-2</v>
      </c>
      <c r="U2460" s="204">
        <v>5.1900000000000002E-2</v>
      </c>
      <c r="V2460" s="8">
        <v>5.5199999999999999E-2</v>
      </c>
      <c r="W2460" s="204">
        <v>5.5800000000000002E-2</v>
      </c>
      <c r="X2460" s="8">
        <v>5.6300000000000003E-2</v>
      </c>
      <c r="Y2460" s="204">
        <v>5.7099999999999998E-2</v>
      </c>
      <c r="Z2460" s="8"/>
      <c r="AA2460" s="204"/>
      <c r="AB2460" s="8">
        <v>5.74E-2</v>
      </c>
      <c r="AC2460" s="204">
        <v>5.8400000000000001E-2</v>
      </c>
      <c r="AD2460" s="8">
        <v>5.7599999999999998E-2</v>
      </c>
      <c r="AE2460" s="204">
        <v>5.8599999999999999E-2</v>
      </c>
      <c r="AF2460" s="8">
        <v>5.8000000000000003E-2</v>
      </c>
      <c r="AG2460" s="204">
        <v>5.8999999999999997E-2</v>
      </c>
      <c r="AI2460" s="192" t="str">
        <f t="shared" si="648"/>
        <v/>
      </c>
      <c r="AJ2460" s="192" t="str">
        <f t="shared" si="649"/>
        <v/>
      </c>
      <c r="AK2460" s="192" t="str">
        <f t="shared" si="650"/>
        <v/>
      </c>
      <c r="AL2460" s="192" t="str">
        <f t="shared" si="651"/>
        <v/>
      </c>
      <c r="AM2460" s="192" t="str">
        <f t="shared" si="652"/>
        <v/>
      </c>
      <c r="AN2460" s="192" t="str">
        <f t="shared" si="653"/>
        <v/>
      </c>
      <c r="AO2460" s="193" t="str">
        <f t="shared" si="654"/>
        <v/>
      </c>
      <c r="AP2460" s="192" t="str">
        <f t="shared" si="655"/>
        <v/>
      </c>
      <c r="AQ2460" s="193">
        <f t="shared" si="656"/>
        <v>4.0499999999999994E-2</v>
      </c>
      <c r="AR2460" s="192">
        <f t="shared" si="657"/>
        <v>5.1699999999999996E-2</v>
      </c>
      <c r="AS2460" s="192">
        <f t="shared" si="658"/>
        <v>5.5500000000000001E-2</v>
      </c>
      <c r="AT2460" s="192">
        <f t="shared" si="659"/>
        <v>5.67E-2</v>
      </c>
      <c r="AU2460" s="193" t="str">
        <f t="shared" si="660"/>
        <v/>
      </c>
      <c r="AV2460" s="194">
        <f t="shared" si="661"/>
        <v>5.79E-2</v>
      </c>
      <c r="AW2460" s="193">
        <f t="shared" si="662"/>
        <v>5.8099999999999999E-2</v>
      </c>
      <c r="AX2460" s="193">
        <f t="shared" si="663"/>
        <v>5.8499999999999996E-2</v>
      </c>
      <c r="AZ2460" s="193">
        <f t="shared" si="664"/>
        <v>5.4128571428571422E-2</v>
      </c>
    </row>
    <row r="2461" spans="1:52" s="5" customFormat="1" ht="11.25" x14ac:dyDescent="0.2">
      <c r="A2461" s="203">
        <v>41576</v>
      </c>
      <c r="B2461" s="11"/>
      <c r="C2461" s="11"/>
      <c r="D2461" s="15"/>
      <c r="E2461" s="204"/>
      <c r="F2461" s="8"/>
      <c r="G2461" s="8"/>
      <c r="H2461" s="15"/>
      <c r="I2461" s="204"/>
      <c r="J2461" s="8"/>
      <c r="K2461" s="8"/>
      <c r="L2461" s="15"/>
      <c r="M2461" s="204"/>
      <c r="N2461" s="8"/>
      <c r="O2461" s="8"/>
      <c r="P2461" s="15"/>
      <c r="Q2461" s="204"/>
      <c r="R2461" s="8">
        <v>4.0899999999999999E-2</v>
      </c>
      <c r="S2461" s="204">
        <v>4.1099999999999998E-2</v>
      </c>
      <c r="T2461" s="205">
        <v>5.1900000000000002E-2</v>
      </c>
      <c r="U2461" s="204">
        <v>5.2299999999999999E-2</v>
      </c>
      <c r="V2461" s="8">
        <v>5.5399999999999998E-2</v>
      </c>
      <c r="W2461" s="204">
        <v>5.6000000000000001E-2</v>
      </c>
      <c r="X2461" s="8">
        <v>5.6300000000000003E-2</v>
      </c>
      <c r="Y2461" s="204">
        <v>5.7099999999999998E-2</v>
      </c>
      <c r="Z2461" s="8"/>
      <c r="AA2461" s="204"/>
      <c r="AB2461" s="8">
        <v>5.74E-2</v>
      </c>
      <c r="AC2461" s="204">
        <v>5.8400000000000001E-2</v>
      </c>
      <c r="AD2461" s="8">
        <v>5.7599999999999998E-2</v>
      </c>
      <c r="AE2461" s="204">
        <v>5.8599999999999999E-2</v>
      </c>
      <c r="AF2461" s="8">
        <v>5.8000000000000003E-2</v>
      </c>
      <c r="AG2461" s="204">
        <v>5.8999999999999997E-2</v>
      </c>
      <c r="AI2461" s="192" t="str">
        <f t="shared" si="648"/>
        <v/>
      </c>
      <c r="AJ2461" s="192" t="str">
        <f t="shared" si="649"/>
        <v/>
      </c>
      <c r="AK2461" s="192" t="str">
        <f t="shared" si="650"/>
        <v/>
      </c>
      <c r="AL2461" s="192" t="str">
        <f t="shared" si="651"/>
        <v/>
      </c>
      <c r="AM2461" s="192" t="str">
        <f t="shared" si="652"/>
        <v/>
      </c>
      <c r="AN2461" s="192" t="str">
        <f t="shared" si="653"/>
        <v/>
      </c>
      <c r="AO2461" s="193" t="str">
        <f t="shared" si="654"/>
        <v/>
      </c>
      <c r="AP2461" s="192" t="str">
        <f t="shared" si="655"/>
        <v/>
      </c>
      <c r="AQ2461" s="193">
        <f t="shared" si="656"/>
        <v>4.0999999999999995E-2</v>
      </c>
      <c r="AR2461" s="192">
        <f t="shared" si="657"/>
        <v>5.21E-2</v>
      </c>
      <c r="AS2461" s="192">
        <f t="shared" si="658"/>
        <v>5.57E-2</v>
      </c>
      <c r="AT2461" s="192">
        <f t="shared" si="659"/>
        <v>5.67E-2</v>
      </c>
      <c r="AU2461" s="193" t="str">
        <f t="shared" si="660"/>
        <v/>
      </c>
      <c r="AV2461" s="194">
        <f t="shared" si="661"/>
        <v>5.79E-2</v>
      </c>
      <c r="AW2461" s="193">
        <f t="shared" si="662"/>
        <v>5.8099999999999999E-2</v>
      </c>
      <c r="AX2461" s="193">
        <f t="shared" si="663"/>
        <v>5.8499999999999996E-2</v>
      </c>
      <c r="AZ2461" s="193">
        <f t="shared" si="664"/>
        <v>5.4285714285714277E-2</v>
      </c>
    </row>
    <row r="2462" spans="1:52" s="5" customFormat="1" ht="11.25" x14ac:dyDescent="0.2">
      <c r="A2462" s="203">
        <v>41577</v>
      </c>
      <c r="B2462" s="11"/>
      <c r="C2462" s="11"/>
      <c r="D2462" s="15"/>
      <c r="E2462" s="204"/>
      <c r="F2462" s="8"/>
      <c r="G2462" s="8"/>
      <c r="H2462" s="15"/>
      <c r="I2462" s="204"/>
      <c r="J2462" s="8"/>
      <c r="K2462" s="8"/>
      <c r="L2462" s="15"/>
      <c r="M2462" s="204"/>
      <c r="N2462" s="8"/>
      <c r="O2462" s="8"/>
      <c r="P2462" s="15"/>
      <c r="Q2462" s="204"/>
      <c r="R2462" s="8">
        <v>4.07E-2</v>
      </c>
      <c r="S2462" s="204">
        <v>4.0899999999999999E-2</v>
      </c>
      <c r="T2462" s="205">
        <v>5.1700000000000003E-2</v>
      </c>
      <c r="U2462" s="204">
        <v>5.21E-2</v>
      </c>
      <c r="V2462" s="8">
        <v>5.5199999999999999E-2</v>
      </c>
      <c r="W2462" s="204">
        <v>5.5800000000000002E-2</v>
      </c>
      <c r="X2462" s="8">
        <v>5.62E-2</v>
      </c>
      <c r="Y2462" s="204">
        <v>5.7000000000000002E-2</v>
      </c>
      <c r="Z2462" s="8"/>
      <c r="AA2462" s="204"/>
      <c r="AB2462" s="8">
        <v>5.7299999999999997E-2</v>
      </c>
      <c r="AC2462" s="204">
        <v>5.8299999999999998E-2</v>
      </c>
      <c r="AD2462" s="8">
        <v>5.7500000000000002E-2</v>
      </c>
      <c r="AE2462" s="204">
        <v>5.8500000000000003E-2</v>
      </c>
      <c r="AF2462" s="8">
        <v>5.79E-2</v>
      </c>
      <c r="AG2462" s="204">
        <v>5.8900000000000001E-2</v>
      </c>
      <c r="AI2462" s="192" t="str">
        <f t="shared" si="648"/>
        <v/>
      </c>
      <c r="AJ2462" s="192" t="str">
        <f t="shared" si="649"/>
        <v/>
      </c>
      <c r="AK2462" s="192" t="str">
        <f t="shared" si="650"/>
        <v/>
      </c>
      <c r="AL2462" s="192" t="str">
        <f t="shared" si="651"/>
        <v/>
      </c>
      <c r="AM2462" s="192" t="str">
        <f t="shared" si="652"/>
        <v/>
      </c>
      <c r="AN2462" s="192" t="str">
        <f t="shared" si="653"/>
        <v/>
      </c>
      <c r="AO2462" s="193" t="str">
        <f t="shared" si="654"/>
        <v/>
      </c>
      <c r="AP2462" s="192" t="str">
        <f t="shared" si="655"/>
        <v/>
      </c>
      <c r="AQ2462" s="193">
        <f t="shared" si="656"/>
        <v>4.0800000000000003E-2</v>
      </c>
      <c r="AR2462" s="192">
        <f t="shared" si="657"/>
        <v>5.1900000000000002E-2</v>
      </c>
      <c r="AS2462" s="192">
        <f t="shared" si="658"/>
        <v>5.5500000000000001E-2</v>
      </c>
      <c r="AT2462" s="192">
        <f t="shared" si="659"/>
        <v>5.6599999999999998E-2</v>
      </c>
      <c r="AU2462" s="193" t="str">
        <f t="shared" si="660"/>
        <v/>
      </c>
      <c r="AV2462" s="194">
        <f t="shared" si="661"/>
        <v>5.7799999999999997E-2</v>
      </c>
      <c r="AW2462" s="193">
        <f t="shared" si="662"/>
        <v>5.8000000000000003E-2</v>
      </c>
      <c r="AX2462" s="193">
        <f t="shared" si="663"/>
        <v>5.8400000000000001E-2</v>
      </c>
      <c r="AZ2462" s="193">
        <f t="shared" si="664"/>
        <v>5.4142857142857145E-2</v>
      </c>
    </row>
    <row r="2463" spans="1:52" s="5" customFormat="1" ht="11.25" x14ac:dyDescent="0.2">
      <c r="A2463" s="203">
        <v>41578</v>
      </c>
      <c r="B2463" s="11"/>
      <c r="C2463" s="11"/>
      <c r="D2463" s="15"/>
      <c r="E2463" s="204"/>
      <c r="F2463" s="8"/>
      <c r="G2463" s="8"/>
      <c r="H2463" s="15"/>
      <c r="I2463" s="204"/>
      <c r="J2463" s="8"/>
      <c r="K2463" s="8"/>
      <c r="L2463" s="15"/>
      <c r="M2463" s="204"/>
      <c r="N2463" s="8"/>
      <c r="O2463" s="8"/>
      <c r="P2463" s="15"/>
      <c r="Q2463" s="204"/>
      <c r="R2463" s="8">
        <v>4.0500000000000001E-2</v>
      </c>
      <c r="S2463" s="204">
        <v>4.07E-2</v>
      </c>
      <c r="T2463" s="205">
        <v>5.1499999999999997E-2</v>
      </c>
      <c r="U2463" s="204">
        <v>5.1900000000000002E-2</v>
      </c>
      <c r="V2463" s="8">
        <v>5.5100000000000003E-2</v>
      </c>
      <c r="W2463" s="204">
        <v>5.57E-2</v>
      </c>
      <c r="X2463" s="8">
        <v>5.62E-2</v>
      </c>
      <c r="Y2463" s="204">
        <v>5.7000000000000002E-2</v>
      </c>
      <c r="Z2463" s="8"/>
      <c r="AA2463" s="204"/>
      <c r="AB2463" s="8">
        <v>5.7299999999999997E-2</v>
      </c>
      <c r="AC2463" s="204">
        <v>5.8299999999999998E-2</v>
      </c>
      <c r="AD2463" s="8">
        <v>5.7500000000000002E-2</v>
      </c>
      <c r="AE2463" s="204">
        <v>5.8500000000000003E-2</v>
      </c>
      <c r="AF2463" s="8">
        <v>5.79E-2</v>
      </c>
      <c r="AG2463" s="204">
        <v>5.8900000000000001E-2</v>
      </c>
      <c r="AI2463" s="192" t="str">
        <f t="shared" si="648"/>
        <v/>
      </c>
      <c r="AJ2463" s="192" t="str">
        <f t="shared" si="649"/>
        <v/>
      </c>
      <c r="AK2463" s="192" t="str">
        <f t="shared" si="650"/>
        <v/>
      </c>
      <c r="AL2463" s="192" t="str">
        <f t="shared" si="651"/>
        <v/>
      </c>
      <c r="AM2463" s="192" t="str">
        <f t="shared" si="652"/>
        <v/>
      </c>
      <c r="AN2463" s="192" t="str">
        <f t="shared" si="653"/>
        <v/>
      </c>
      <c r="AO2463" s="193" t="str">
        <f t="shared" si="654"/>
        <v/>
      </c>
      <c r="AP2463" s="192" t="str">
        <f t="shared" si="655"/>
        <v/>
      </c>
      <c r="AQ2463" s="193">
        <f t="shared" si="656"/>
        <v>4.0599999999999997E-2</v>
      </c>
      <c r="AR2463" s="192">
        <f t="shared" si="657"/>
        <v>5.1699999999999996E-2</v>
      </c>
      <c r="AS2463" s="192">
        <f t="shared" si="658"/>
        <v>5.5400000000000005E-2</v>
      </c>
      <c r="AT2463" s="192">
        <f t="shared" si="659"/>
        <v>5.6599999999999998E-2</v>
      </c>
      <c r="AU2463" s="193" t="str">
        <f t="shared" si="660"/>
        <v/>
      </c>
      <c r="AV2463" s="194">
        <f t="shared" si="661"/>
        <v>5.7799999999999997E-2</v>
      </c>
      <c r="AW2463" s="193">
        <f t="shared" si="662"/>
        <v>5.8000000000000003E-2</v>
      </c>
      <c r="AX2463" s="193">
        <f t="shared" si="663"/>
        <v>5.8400000000000001E-2</v>
      </c>
      <c r="AZ2463" s="193">
        <f t="shared" si="664"/>
        <v>5.4071428571428569E-2</v>
      </c>
    </row>
    <row r="2464" spans="1:52" s="5" customFormat="1" ht="11.25" x14ac:dyDescent="0.2">
      <c r="A2464" s="203">
        <v>41579</v>
      </c>
      <c r="B2464" s="11"/>
      <c r="C2464" s="11"/>
      <c r="D2464" s="15"/>
      <c r="E2464" s="204"/>
      <c r="F2464" s="8"/>
      <c r="G2464" s="8"/>
      <c r="H2464" s="15"/>
      <c r="I2464" s="204"/>
      <c r="J2464" s="8"/>
      <c r="K2464" s="8"/>
      <c r="L2464" s="15"/>
      <c r="M2464" s="204"/>
      <c r="N2464" s="8"/>
      <c r="O2464" s="8"/>
      <c r="P2464" s="15"/>
      <c r="Q2464" s="204"/>
      <c r="R2464" s="8">
        <v>4.1000000000000002E-2</v>
      </c>
      <c r="S2464" s="204">
        <v>4.1200000000000001E-2</v>
      </c>
      <c r="T2464" s="205">
        <v>5.2699999999999997E-2</v>
      </c>
      <c r="U2464" s="204">
        <v>5.3100000000000001E-2</v>
      </c>
      <c r="V2464" s="8">
        <v>5.6000000000000001E-2</v>
      </c>
      <c r="W2464" s="204">
        <v>5.6599999999999998E-2</v>
      </c>
      <c r="X2464" s="8">
        <v>5.6899999999999999E-2</v>
      </c>
      <c r="Y2464" s="204">
        <v>5.7700000000000001E-2</v>
      </c>
      <c r="Z2464" s="8"/>
      <c r="AA2464" s="204"/>
      <c r="AB2464" s="8">
        <v>5.79E-2</v>
      </c>
      <c r="AC2464" s="204">
        <v>5.8900000000000001E-2</v>
      </c>
      <c r="AD2464" s="8">
        <v>5.8000000000000003E-2</v>
      </c>
      <c r="AE2464" s="204">
        <v>5.8999999999999997E-2</v>
      </c>
      <c r="AF2464" s="8">
        <v>5.8400000000000001E-2</v>
      </c>
      <c r="AG2464" s="204">
        <v>5.9400000000000001E-2</v>
      </c>
      <c r="AI2464" s="192" t="str">
        <f t="shared" si="648"/>
        <v/>
      </c>
      <c r="AJ2464" s="192" t="str">
        <f t="shared" si="649"/>
        <v/>
      </c>
      <c r="AK2464" s="192" t="str">
        <f t="shared" si="650"/>
        <v/>
      </c>
      <c r="AL2464" s="192" t="str">
        <f t="shared" si="651"/>
        <v/>
      </c>
      <c r="AM2464" s="192" t="str">
        <f t="shared" si="652"/>
        <v/>
      </c>
      <c r="AN2464" s="192" t="str">
        <f t="shared" si="653"/>
        <v/>
      </c>
      <c r="AO2464" s="193" t="str">
        <f t="shared" si="654"/>
        <v/>
      </c>
      <c r="AP2464" s="192" t="str">
        <f t="shared" si="655"/>
        <v/>
      </c>
      <c r="AQ2464" s="193">
        <f t="shared" si="656"/>
        <v>4.1099999999999998E-2</v>
      </c>
      <c r="AR2464" s="192">
        <f t="shared" si="657"/>
        <v>5.2900000000000003E-2</v>
      </c>
      <c r="AS2464" s="192">
        <f t="shared" si="658"/>
        <v>5.6300000000000003E-2</v>
      </c>
      <c r="AT2464" s="192">
        <f t="shared" si="659"/>
        <v>5.7300000000000004E-2</v>
      </c>
      <c r="AU2464" s="193" t="str">
        <f t="shared" si="660"/>
        <v/>
      </c>
      <c r="AV2464" s="194">
        <f t="shared" si="661"/>
        <v>5.8400000000000001E-2</v>
      </c>
      <c r="AW2464" s="193">
        <f t="shared" si="662"/>
        <v>5.8499999999999996E-2</v>
      </c>
      <c r="AX2464" s="193">
        <f t="shared" si="663"/>
        <v>5.8900000000000001E-2</v>
      </c>
      <c r="AZ2464" s="193">
        <f t="shared" si="664"/>
        <v>5.4771428571428575E-2</v>
      </c>
    </row>
    <row r="2465" spans="1:52" s="5" customFormat="1" ht="11.25" x14ac:dyDescent="0.2">
      <c r="A2465" s="203">
        <v>41582</v>
      </c>
      <c r="B2465" s="11"/>
      <c r="C2465" s="11"/>
      <c r="D2465" s="15"/>
      <c r="E2465" s="204"/>
      <c r="F2465" s="8"/>
      <c r="G2465" s="8"/>
      <c r="H2465" s="15"/>
      <c r="I2465" s="204"/>
      <c r="J2465" s="8"/>
      <c r="K2465" s="8"/>
      <c r="L2465" s="15"/>
      <c r="M2465" s="204"/>
      <c r="N2465" s="8"/>
      <c r="O2465" s="8"/>
      <c r="P2465" s="15"/>
      <c r="Q2465" s="204"/>
      <c r="R2465" s="8">
        <v>4.2000000000000003E-2</v>
      </c>
      <c r="S2465" s="204">
        <v>4.2200000000000001E-2</v>
      </c>
      <c r="T2465" s="205">
        <v>5.4100000000000002E-2</v>
      </c>
      <c r="U2465" s="204">
        <v>5.45E-2</v>
      </c>
      <c r="V2465" s="8">
        <v>5.7099999999999998E-2</v>
      </c>
      <c r="W2465" s="204">
        <v>5.7700000000000001E-2</v>
      </c>
      <c r="X2465" s="8">
        <v>5.8000000000000003E-2</v>
      </c>
      <c r="Y2465" s="204">
        <v>5.8799999999999998E-2</v>
      </c>
      <c r="Z2465" s="8"/>
      <c r="AA2465" s="204"/>
      <c r="AB2465" s="8">
        <v>5.8799999999999998E-2</v>
      </c>
      <c r="AC2465" s="204">
        <v>5.9799999999999999E-2</v>
      </c>
      <c r="AD2465" s="8">
        <v>5.8999999999999997E-2</v>
      </c>
      <c r="AE2465" s="204">
        <v>0.06</v>
      </c>
      <c r="AF2465" s="8">
        <v>5.9299999999999999E-2</v>
      </c>
      <c r="AG2465" s="204">
        <v>6.0299999999999999E-2</v>
      </c>
      <c r="AI2465" s="192" t="str">
        <f t="shared" si="648"/>
        <v/>
      </c>
      <c r="AJ2465" s="192" t="str">
        <f t="shared" si="649"/>
        <v/>
      </c>
      <c r="AK2465" s="192" t="str">
        <f t="shared" si="650"/>
        <v/>
      </c>
      <c r="AL2465" s="192" t="str">
        <f t="shared" si="651"/>
        <v/>
      </c>
      <c r="AM2465" s="192" t="str">
        <f t="shared" si="652"/>
        <v/>
      </c>
      <c r="AN2465" s="192" t="str">
        <f t="shared" si="653"/>
        <v/>
      </c>
      <c r="AO2465" s="193" t="str">
        <f t="shared" si="654"/>
        <v/>
      </c>
      <c r="AP2465" s="192" t="str">
        <f t="shared" si="655"/>
        <v/>
      </c>
      <c r="AQ2465" s="193">
        <f t="shared" si="656"/>
        <v>4.2099999999999999E-2</v>
      </c>
      <c r="AR2465" s="192">
        <f t="shared" si="657"/>
        <v>5.4300000000000001E-2</v>
      </c>
      <c r="AS2465" s="192">
        <f t="shared" si="658"/>
        <v>5.74E-2</v>
      </c>
      <c r="AT2465" s="192">
        <f t="shared" si="659"/>
        <v>5.8400000000000001E-2</v>
      </c>
      <c r="AU2465" s="193" t="str">
        <f t="shared" si="660"/>
        <v/>
      </c>
      <c r="AV2465" s="194">
        <f t="shared" si="661"/>
        <v>5.9299999999999999E-2</v>
      </c>
      <c r="AW2465" s="193">
        <f t="shared" si="662"/>
        <v>5.9499999999999997E-2</v>
      </c>
      <c r="AX2465" s="193">
        <f t="shared" si="663"/>
        <v>5.9799999999999999E-2</v>
      </c>
      <c r="AZ2465" s="193">
        <f t="shared" si="664"/>
        <v>5.5828571428571436E-2</v>
      </c>
    </row>
    <row r="2466" spans="1:52" s="5" customFormat="1" ht="11.25" x14ac:dyDescent="0.2">
      <c r="A2466" s="203">
        <v>41583</v>
      </c>
      <c r="B2466" s="11"/>
      <c r="C2466" s="11"/>
      <c r="D2466" s="15"/>
      <c r="E2466" s="204"/>
      <c r="F2466" s="8"/>
      <c r="G2466" s="8"/>
      <c r="H2466" s="15"/>
      <c r="I2466" s="204"/>
      <c r="J2466" s="8"/>
      <c r="K2466" s="8"/>
      <c r="L2466" s="15"/>
      <c r="M2466" s="204"/>
      <c r="N2466" s="8"/>
      <c r="O2466" s="8"/>
      <c r="P2466" s="15"/>
      <c r="Q2466" s="204"/>
      <c r="R2466" s="8">
        <v>4.2200000000000001E-2</v>
      </c>
      <c r="S2466" s="204">
        <v>4.24E-2</v>
      </c>
      <c r="T2466" s="205">
        <v>5.4300000000000001E-2</v>
      </c>
      <c r="U2466" s="204">
        <v>5.4699999999999999E-2</v>
      </c>
      <c r="V2466" s="8">
        <v>5.7500000000000002E-2</v>
      </c>
      <c r="W2466" s="204">
        <v>5.8099999999999999E-2</v>
      </c>
      <c r="X2466" s="8">
        <v>5.8400000000000001E-2</v>
      </c>
      <c r="Y2466" s="204">
        <v>5.9200000000000003E-2</v>
      </c>
      <c r="Z2466" s="8"/>
      <c r="AA2466" s="204"/>
      <c r="AB2466" s="8">
        <v>5.9200000000000003E-2</v>
      </c>
      <c r="AC2466" s="204">
        <v>6.0199999999999997E-2</v>
      </c>
      <c r="AD2466" s="8">
        <v>5.9299999999999999E-2</v>
      </c>
      <c r="AE2466" s="204">
        <v>6.0299999999999999E-2</v>
      </c>
      <c r="AF2466" s="8">
        <v>5.96E-2</v>
      </c>
      <c r="AG2466" s="204">
        <v>6.0600000000000001E-2</v>
      </c>
      <c r="AI2466" s="192" t="str">
        <f t="shared" si="648"/>
        <v/>
      </c>
      <c r="AJ2466" s="192" t="str">
        <f t="shared" si="649"/>
        <v/>
      </c>
      <c r="AK2466" s="192" t="str">
        <f t="shared" si="650"/>
        <v/>
      </c>
      <c r="AL2466" s="192" t="str">
        <f t="shared" si="651"/>
        <v/>
      </c>
      <c r="AM2466" s="192" t="str">
        <f t="shared" si="652"/>
        <v/>
      </c>
      <c r="AN2466" s="192" t="str">
        <f t="shared" si="653"/>
        <v/>
      </c>
      <c r="AO2466" s="193" t="str">
        <f t="shared" si="654"/>
        <v/>
      </c>
      <c r="AP2466" s="192" t="str">
        <f t="shared" si="655"/>
        <v/>
      </c>
      <c r="AQ2466" s="193">
        <f t="shared" si="656"/>
        <v>4.2300000000000004E-2</v>
      </c>
      <c r="AR2466" s="192">
        <f t="shared" si="657"/>
        <v>5.45E-2</v>
      </c>
      <c r="AS2466" s="192">
        <f t="shared" si="658"/>
        <v>5.7800000000000004E-2</v>
      </c>
      <c r="AT2466" s="192">
        <f t="shared" si="659"/>
        <v>5.8800000000000005E-2</v>
      </c>
      <c r="AU2466" s="193" t="str">
        <f t="shared" si="660"/>
        <v/>
      </c>
      <c r="AV2466" s="194">
        <f t="shared" si="661"/>
        <v>5.9700000000000003E-2</v>
      </c>
      <c r="AW2466" s="193">
        <f t="shared" si="662"/>
        <v>5.9799999999999999E-2</v>
      </c>
      <c r="AX2466" s="193">
        <f t="shared" si="663"/>
        <v>6.0100000000000001E-2</v>
      </c>
      <c r="AZ2466" s="193">
        <f t="shared" si="664"/>
        <v>5.6142857142857147E-2</v>
      </c>
    </row>
    <row r="2467" spans="1:52" s="5" customFormat="1" ht="11.25" x14ac:dyDescent="0.2">
      <c r="A2467" s="203">
        <v>41584</v>
      </c>
      <c r="B2467" s="11"/>
      <c r="C2467" s="11"/>
      <c r="D2467" s="15"/>
      <c r="E2467" s="204"/>
      <c r="F2467" s="8"/>
      <c r="G2467" s="8"/>
      <c r="H2467" s="15"/>
      <c r="I2467" s="204"/>
      <c r="J2467" s="8"/>
      <c r="K2467" s="8"/>
      <c r="L2467" s="15"/>
      <c r="M2467" s="204"/>
      <c r="N2467" s="8"/>
      <c r="O2467" s="8"/>
      <c r="P2467" s="15"/>
      <c r="Q2467" s="204"/>
      <c r="R2467" s="8">
        <v>4.2999999999999997E-2</v>
      </c>
      <c r="S2467" s="204">
        <v>4.3200000000000002E-2</v>
      </c>
      <c r="T2467" s="205">
        <v>5.5300000000000002E-2</v>
      </c>
      <c r="U2467" s="204">
        <v>5.57E-2</v>
      </c>
      <c r="V2467" s="8">
        <v>5.8599999999999999E-2</v>
      </c>
      <c r="W2467" s="204">
        <v>5.9200000000000003E-2</v>
      </c>
      <c r="X2467" s="8">
        <v>5.9400000000000001E-2</v>
      </c>
      <c r="Y2467" s="204">
        <v>6.0199999999999997E-2</v>
      </c>
      <c r="Z2467" s="8"/>
      <c r="AA2467" s="204"/>
      <c r="AB2467" s="8">
        <v>0.06</v>
      </c>
      <c r="AC2467" s="204">
        <v>6.0999999999999999E-2</v>
      </c>
      <c r="AD2467" s="8">
        <v>6.0100000000000001E-2</v>
      </c>
      <c r="AE2467" s="204">
        <v>6.1100000000000002E-2</v>
      </c>
      <c r="AF2467" s="8">
        <v>6.0299999999999999E-2</v>
      </c>
      <c r="AG2467" s="204">
        <v>6.13E-2</v>
      </c>
      <c r="AI2467" s="192" t="str">
        <f t="shared" si="648"/>
        <v/>
      </c>
      <c r="AJ2467" s="192" t="str">
        <f t="shared" si="649"/>
        <v/>
      </c>
      <c r="AK2467" s="192" t="str">
        <f t="shared" si="650"/>
        <v/>
      </c>
      <c r="AL2467" s="192" t="str">
        <f t="shared" si="651"/>
        <v/>
      </c>
      <c r="AM2467" s="192" t="str">
        <f t="shared" si="652"/>
        <v/>
      </c>
      <c r="AN2467" s="192" t="str">
        <f t="shared" si="653"/>
        <v/>
      </c>
      <c r="AO2467" s="193" t="str">
        <f t="shared" si="654"/>
        <v/>
      </c>
      <c r="AP2467" s="192" t="str">
        <f t="shared" si="655"/>
        <v/>
      </c>
      <c r="AQ2467" s="193">
        <f t="shared" si="656"/>
        <v>4.3099999999999999E-2</v>
      </c>
      <c r="AR2467" s="192">
        <f t="shared" si="657"/>
        <v>5.5500000000000001E-2</v>
      </c>
      <c r="AS2467" s="192">
        <f t="shared" si="658"/>
        <v>5.8900000000000001E-2</v>
      </c>
      <c r="AT2467" s="192">
        <f t="shared" si="659"/>
        <v>5.9799999999999999E-2</v>
      </c>
      <c r="AU2467" s="193" t="str">
        <f t="shared" si="660"/>
        <v/>
      </c>
      <c r="AV2467" s="194">
        <f t="shared" si="661"/>
        <v>6.0499999999999998E-2</v>
      </c>
      <c r="AW2467" s="193">
        <f t="shared" si="662"/>
        <v>6.0600000000000001E-2</v>
      </c>
      <c r="AX2467" s="193">
        <f t="shared" si="663"/>
        <v>6.08E-2</v>
      </c>
      <c r="AZ2467" s="193">
        <f t="shared" si="664"/>
        <v>5.7028571428571428E-2</v>
      </c>
    </row>
    <row r="2468" spans="1:52" s="5" customFormat="1" ht="11.25" x14ac:dyDescent="0.2">
      <c r="A2468" s="203">
        <v>41585</v>
      </c>
      <c r="B2468" s="11"/>
      <c r="C2468" s="11"/>
      <c r="D2468" s="15"/>
      <c r="E2468" s="204"/>
      <c r="F2468" s="8"/>
      <c r="G2468" s="8"/>
      <c r="H2468" s="15"/>
      <c r="I2468" s="204"/>
      <c r="J2468" s="8"/>
      <c r="K2468" s="8"/>
      <c r="L2468" s="15"/>
      <c r="M2468" s="204"/>
      <c r="N2468" s="8"/>
      <c r="O2468" s="8"/>
      <c r="P2468" s="15"/>
      <c r="Q2468" s="204"/>
      <c r="R2468" s="8">
        <v>4.3400000000000001E-2</v>
      </c>
      <c r="S2468" s="204">
        <v>4.36E-2</v>
      </c>
      <c r="T2468" s="205">
        <v>5.57E-2</v>
      </c>
      <c r="U2468" s="204">
        <v>5.6099999999999997E-2</v>
      </c>
      <c r="V2468" s="8">
        <v>5.8900000000000001E-2</v>
      </c>
      <c r="W2468" s="204">
        <v>5.9499999999999997E-2</v>
      </c>
      <c r="X2468" s="8">
        <v>5.9799999999999999E-2</v>
      </c>
      <c r="Y2468" s="204">
        <v>6.0600000000000001E-2</v>
      </c>
      <c r="Z2468" s="8"/>
      <c r="AA2468" s="204"/>
      <c r="AB2468" s="8">
        <v>6.0400000000000002E-2</v>
      </c>
      <c r="AC2468" s="204">
        <v>6.1400000000000003E-2</v>
      </c>
      <c r="AD2468" s="8">
        <v>6.0499999999999998E-2</v>
      </c>
      <c r="AE2468" s="204">
        <v>6.1499999999999999E-2</v>
      </c>
      <c r="AF2468" s="8">
        <v>6.08E-2</v>
      </c>
      <c r="AG2468" s="204">
        <v>6.1800000000000001E-2</v>
      </c>
      <c r="AI2468" s="192" t="str">
        <f t="shared" si="648"/>
        <v/>
      </c>
      <c r="AJ2468" s="192" t="str">
        <f t="shared" si="649"/>
        <v/>
      </c>
      <c r="AK2468" s="192" t="str">
        <f t="shared" si="650"/>
        <v/>
      </c>
      <c r="AL2468" s="192" t="str">
        <f t="shared" si="651"/>
        <v/>
      </c>
      <c r="AM2468" s="192" t="str">
        <f t="shared" si="652"/>
        <v/>
      </c>
      <c r="AN2468" s="192" t="str">
        <f t="shared" si="653"/>
        <v/>
      </c>
      <c r="AO2468" s="193" t="str">
        <f t="shared" si="654"/>
        <v/>
      </c>
      <c r="AP2468" s="192" t="str">
        <f t="shared" si="655"/>
        <v/>
      </c>
      <c r="AQ2468" s="193">
        <f t="shared" si="656"/>
        <v>4.3499999999999997E-2</v>
      </c>
      <c r="AR2468" s="192">
        <f t="shared" si="657"/>
        <v>5.5899999999999998E-2</v>
      </c>
      <c r="AS2468" s="192">
        <f t="shared" si="658"/>
        <v>5.9200000000000003E-2</v>
      </c>
      <c r="AT2468" s="192">
        <f t="shared" si="659"/>
        <v>6.0200000000000004E-2</v>
      </c>
      <c r="AU2468" s="193" t="str">
        <f t="shared" si="660"/>
        <v/>
      </c>
      <c r="AV2468" s="194">
        <f t="shared" si="661"/>
        <v>6.0900000000000003E-2</v>
      </c>
      <c r="AW2468" s="193">
        <f t="shared" si="662"/>
        <v>6.0999999999999999E-2</v>
      </c>
      <c r="AX2468" s="193">
        <f t="shared" si="663"/>
        <v>6.13E-2</v>
      </c>
      <c r="AZ2468" s="193">
        <f t="shared" si="664"/>
        <v>5.7428571428571433E-2</v>
      </c>
    </row>
    <row r="2469" spans="1:52" s="5" customFormat="1" ht="11.25" x14ac:dyDescent="0.2">
      <c r="A2469" s="203">
        <v>41586</v>
      </c>
      <c r="B2469" s="11"/>
      <c r="C2469" s="11"/>
      <c r="D2469" s="15"/>
      <c r="E2469" s="204"/>
      <c r="F2469" s="8"/>
      <c r="G2469" s="8"/>
      <c r="H2469" s="15"/>
      <c r="I2469" s="204"/>
      <c r="J2469" s="8"/>
      <c r="K2469" s="8"/>
      <c r="L2469" s="15"/>
      <c r="M2469" s="204"/>
      <c r="N2469" s="8"/>
      <c r="O2469" s="8"/>
      <c r="P2469" s="15"/>
      <c r="Q2469" s="204"/>
      <c r="R2469" s="8">
        <v>4.5100000000000001E-2</v>
      </c>
      <c r="S2469" s="204">
        <v>4.53E-2</v>
      </c>
      <c r="T2469" s="205">
        <v>5.7299999999999997E-2</v>
      </c>
      <c r="U2469" s="204">
        <v>5.7700000000000001E-2</v>
      </c>
      <c r="V2469" s="8">
        <v>6.0400000000000002E-2</v>
      </c>
      <c r="W2469" s="204">
        <v>6.0999999999999999E-2</v>
      </c>
      <c r="X2469" s="8">
        <v>6.1400000000000003E-2</v>
      </c>
      <c r="Y2469" s="204">
        <v>6.2199999999999998E-2</v>
      </c>
      <c r="Z2469" s="8"/>
      <c r="AA2469" s="204"/>
      <c r="AB2469" s="8">
        <v>6.2E-2</v>
      </c>
      <c r="AC2469" s="204">
        <v>6.3E-2</v>
      </c>
      <c r="AD2469" s="8">
        <v>6.2100000000000002E-2</v>
      </c>
      <c r="AE2469" s="204">
        <v>6.3100000000000003E-2</v>
      </c>
      <c r="AF2469" s="8">
        <v>6.2300000000000001E-2</v>
      </c>
      <c r="AG2469" s="204">
        <v>6.3299999999999995E-2</v>
      </c>
      <c r="AI2469" s="192" t="str">
        <f t="shared" si="648"/>
        <v/>
      </c>
      <c r="AJ2469" s="192" t="str">
        <f t="shared" si="649"/>
        <v/>
      </c>
      <c r="AK2469" s="192" t="str">
        <f t="shared" si="650"/>
        <v/>
      </c>
      <c r="AL2469" s="192" t="str">
        <f t="shared" si="651"/>
        <v/>
      </c>
      <c r="AM2469" s="192" t="str">
        <f t="shared" si="652"/>
        <v/>
      </c>
      <c r="AN2469" s="192" t="str">
        <f t="shared" si="653"/>
        <v/>
      </c>
      <c r="AO2469" s="193" t="str">
        <f t="shared" si="654"/>
        <v/>
      </c>
      <c r="AP2469" s="192" t="str">
        <f t="shared" si="655"/>
        <v/>
      </c>
      <c r="AQ2469" s="193">
        <f t="shared" si="656"/>
        <v>4.5200000000000004E-2</v>
      </c>
      <c r="AR2469" s="192">
        <f t="shared" si="657"/>
        <v>5.7499999999999996E-2</v>
      </c>
      <c r="AS2469" s="192">
        <f t="shared" si="658"/>
        <v>6.0700000000000004E-2</v>
      </c>
      <c r="AT2469" s="192">
        <f t="shared" si="659"/>
        <v>6.1800000000000001E-2</v>
      </c>
      <c r="AU2469" s="193" t="str">
        <f t="shared" si="660"/>
        <v/>
      </c>
      <c r="AV2469" s="194">
        <f t="shared" si="661"/>
        <v>6.25E-2</v>
      </c>
      <c r="AW2469" s="193">
        <f t="shared" si="662"/>
        <v>6.2600000000000003E-2</v>
      </c>
      <c r="AX2469" s="193">
        <f t="shared" si="663"/>
        <v>6.2799999999999995E-2</v>
      </c>
      <c r="AZ2469" s="193">
        <f t="shared" si="664"/>
        <v>5.90142857142857E-2</v>
      </c>
    </row>
    <row r="2470" spans="1:52" s="5" customFormat="1" ht="11.25" x14ac:dyDescent="0.2">
      <c r="A2470" s="203">
        <v>41589</v>
      </c>
      <c r="B2470" s="11"/>
      <c r="C2470" s="11"/>
      <c r="D2470" s="15"/>
      <c r="E2470" s="204"/>
      <c r="F2470" s="8"/>
      <c r="G2470" s="8"/>
      <c r="H2470" s="15"/>
      <c r="I2470" s="204"/>
      <c r="J2470" s="8"/>
      <c r="K2470" s="8"/>
      <c r="L2470" s="15"/>
      <c r="M2470" s="204"/>
      <c r="N2470" s="8"/>
      <c r="O2470" s="8"/>
      <c r="P2470" s="15"/>
      <c r="Q2470" s="204"/>
      <c r="R2470" s="8">
        <v>4.65E-2</v>
      </c>
      <c r="S2470" s="204">
        <v>4.6699999999999998E-2</v>
      </c>
      <c r="T2470" s="205">
        <v>5.8999999999999997E-2</v>
      </c>
      <c r="U2470" s="204">
        <v>5.9400000000000001E-2</v>
      </c>
      <c r="V2470" s="8">
        <v>6.1400000000000003E-2</v>
      </c>
      <c r="W2470" s="204">
        <v>6.2E-2</v>
      </c>
      <c r="X2470" s="8">
        <v>6.2E-2</v>
      </c>
      <c r="Y2470" s="204">
        <v>6.2799999999999995E-2</v>
      </c>
      <c r="Z2470" s="8"/>
      <c r="AA2470" s="204"/>
      <c r="AB2470" s="8">
        <v>6.25E-2</v>
      </c>
      <c r="AC2470" s="204">
        <v>6.3500000000000001E-2</v>
      </c>
      <c r="AD2470" s="8">
        <v>6.2600000000000003E-2</v>
      </c>
      <c r="AE2470" s="204">
        <v>6.3600000000000004E-2</v>
      </c>
      <c r="AF2470" s="8">
        <v>6.2799999999999995E-2</v>
      </c>
      <c r="AG2470" s="204">
        <v>6.3799999999999996E-2</v>
      </c>
      <c r="AI2470" s="192" t="str">
        <f t="shared" si="648"/>
        <v/>
      </c>
      <c r="AJ2470" s="192" t="str">
        <f t="shared" si="649"/>
        <v/>
      </c>
      <c r="AK2470" s="192" t="str">
        <f t="shared" si="650"/>
        <v/>
      </c>
      <c r="AL2470" s="192" t="str">
        <f t="shared" si="651"/>
        <v/>
      </c>
      <c r="AM2470" s="192" t="str">
        <f t="shared" si="652"/>
        <v/>
      </c>
      <c r="AN2470" s="192" t="str">
        <f t="shared" si="653"/>
        <v/>
      </c>
      <c r="AO2470" s="193" t="str">
        <f t="shared" si="654"/>
        <v/>
      </c>
      <c r="AP2470" s="192" t="str">
        <f t="shared" si="655"/>
        <v/>
      </c>
      <c r="AQ2470" s="193">
        <f t="shared" si="656"/>
        <v>4.6600000000000003E-2</v>
      </c>
      <c r="AR2470" s="192">
        <f t="shared" si="657"/>
        <v>5.9200000000000003E-2</v>
      </c>
      <c r="AS2470" s="192">
        <f t="shared" si="658"/>
        <v>6.1700000000000005E-2</v>
      </c>
      <c r="AT2470" s="192">
        <f t="shared" si="659"/>
        <v>6.2399999999999997E-2</v>
      </c>
      <c r="AU2470" s="193" t="str">
        <f t="shared" si="660"/>
        <v/>
      </c>
      <c r="AV2470" s="194">
        <f t="shared" si="661"/>
        <v>6.3E-2</v>
      </c>
      <c r="AW2470" s="193">
        <f t="shared" si="662"/>
        <v>6.3100000000000003E-2</v>
      </c>
      <c r="AX2470" s="193">
        <f t="shared" si="663"/>
        <v>6.3299999999999995E-2</v>
      </c>
      <c r="AZ2470" s="193">
        <f t="shared" si="664"/>
        <v>5.9900000000000002E-2</v>
      </c>
    </row>
    <row r="2471" spans="1:52" s="5" customFormat="1" ht="11.25" x14ac:dyDescent="0.2">
      <c r="A2471" s="203">
        <v>41590</v>
      </c>
      <c r="B2471" s="11"/>
      <c r="C2471" s="11"/>
      <c r="D2471" s="15"/>
      <c r="E2471" s="204"/>
      <c r="F2471" s="8"/>
      <c r="G2471" s="8"/>
      <c r="H2471" s="15"/>
      <c r="I2471" s="204"/>
      <c r="J2471" s="8"/>
      <c r="K2471" s="8"/>
      <c r="L2471" s="15"/>
      <c r="M2471" s="204"/>
      <c r="N2471" s="8"/>
      <c r="O2471" s="8"/>
      <c r="P2471" s="15"/>
      <c r="Q2471" s="204"/>
      <c r="R2471" s="8">
        <v>4.6600000000000003E-2</v>
      </c>
      <c r="S2471" s="204">
        <v>4.6800000000000001E-2</v>
      </c>
      <c r="T2471" s="205">
        <v>5.91E-2</v>
      </c>
      <c r="U2471" s="204">
        <v>5.9499999999999997E-2</v>
      </c>
      <c r="V2471" s="8">
        <v>6.1699999999999998E-2</v>
      </c>
      <c r="W2471" s="204">
        <v>6.2300000000000001E-2</v>
      </c>
      <c r="X2471" s="8">
        <v>6.2100000000000002E-2</v>
      </c>
      <c r="Y2471" s="204">
        <v>6.2899999999999998E-2</v>
      </c>
      <c r="Z2471" s="8"/>
      <c r="AA2471" s="204"/>
      <c r="AB2471" s="8">
        <v>6.2399999999999997E-2</v>
      </c>
      <c r="AC2471" s="204">
        <v>6.3399999999999998E-2</v>
      </c>
      <c r="AD2471" s="8">
        <v>6.25E-2</v>
      </c>
      <c r="AE2471" s="204">
        <v>6.3500000000000001E-2</v>
      </c>
      <c r="AF2471" s="8">
        <v>6.2600000000000003E-2</v>
      </c>
      <c r="AG2471" s="204">
        <v>6.3600000000000004E-2</v>
      </c>
      <c r="AI2471" s="192" t="str">
        <f t="shared" si="648"/>
        <v/>
      </c>
      <c r="AJ2471" s="192" t="str">
        <f t="shared" si="649"/>
        <v/>
      </c>
      <c r="AK2471" s="192" t="str">
        <f t="shared" si="650"/>
        <v/>
      </c>
      <c r="AL2471" s="192" t="str">
        <f t="shared" si="651"/>
        <v/>
      </c>
      <c r="AM2471" s="192" t="str">
        <f t="shared" si="652"/>
        <v/>
      </c>
      <c r="AN2471" s="192" t="str">
        <f t="shared" si="653"/>
        <v/>
      </c>
      <c r="AO2471" s="193" t="str">
        <f t="shared" si="654"/>
        <v/>
      </c>
      <c r="AP2471" s="192" t="str">
        <f t="shared" si="655"/>
        <v/>
      </c>
      <c r="AQ2471" s="193">
        <f t="shared" si="656"/>
        <v>4.6700000000000005E-2</v>
      </c>
      <c r="AR2471" s="192">
        <f t="shared" si="657"/>
        <v>5.9299999999999999E-2</v>
      </c>
      <c r="AS2471" s="192">
        <f t="shared" si="658"/>
        <v>6.2E-2</v>
      </c>
      <c r="AT2471" s="192">
        <f t="shared" si="659"/>
        <v>6.25E-2</v>
      </c>
      <c r="AU2471" s="193" t="str">
        <f t="shared" si="660"/>
        <v/>
      </c>
      <c r="AV2471" s="194">
        <f t="shared" si="661"/>
        <v>6.2899999999999998E-2</v>
      </c>
      <c r="AW2471" s="193">
        <f t="shared" si="662"/>
        <v>6.3E-2</v>
      </c>
      <c r="AX2471" s="193">
        <f t="shared" si="663"/>
        <v>6.3100000000000003E-2</v>
      </c>
      <c r="AZ2471" s="193">
        <f t="shared" si="664"/>
        <v>5.9928571428571428E-2</v>
      </c>
    </row>
    <row r="2472" spans="1:52" s="5" customFormat="1" ht="11.25" x14ac:dyDescent="0.2">
      <c r="A2472" s="203">
        <v>41591</v>
      </c>
      <c r="B2472" s="11"/>
      <c r="C2472" s="11"/>
      <c r="D2472" s="15"/>
      <c r="E2472" s="204"/>
      <c r="F2472" s="8"/>
      <c r="G2472" s="8"/>
      <c r="H2472" s="15"/>
      <c r="I2472" s="204"/>
      <c r="J2472" s="8"/>
      <c r="K2472" s="8"/>
      <c r="L2472" s="15"/>
      <c r="M2472" s="204"/>
      <c r="N2472" s="8"/>
      <c r="O2472" s="8"/>
      <c r="P2472" s="15"/>
      <c r="Q2472" s="204"/>
      <c r="R2472" s="8">
        <v>4.5699999999999998E-2</v>
      </c>
      <c r="S2472" s="204">
        <v>4.5900000000000003E-2</v>
      </c>
      <c r="T2472" s="205">
        <v>5.7599999999999998E-2</v>
      </c>
      <c r="U2472" s="204">
        <v>5.8000000000000003E-2</v>
      </c>
      <c r="V2472" s="8">
        <v>0.06</v>
      </c>
      <c r="W2472" s="204">
        <v>6.0600000000000001E-2</v>
      </c>
      <c r="X2472" s="8">
        <v>6.0999999999999999E-2</v>
      </c>
      <c r="Y2472" s="204">
        <v>6.1800000000000001E-2</v>
      </c>
      <c r="Z2472" s="8"/>
      <c r="AA2472" s="204"/>
      <c r="AB2472" s="8">
        <v>6.1199999999999997E-2</v>
      </c>
      <c r="AC2472" s="204">
        <v>6.2199999999999998E-2</v>
      </c>
      <c r="AD2472" s="8">
        <v>6.1400000000000003E-2</v>
      </c>
      <c r="AE2472" s="204">
        <v>6.2399999999999997E-2</v>
      </c>
      <c r="AF2472" s="8">
        <v>6.1499999999999999E-2</v>
      </c>
      <c r="AG2472" s="204">
        <v>6.25E-2</v>
      </c>
      <c r="AI2472" s="192" t="str">
        <f t="shared" si="648"/>
        <v/>
      </c>
      <c r="AJ2472" s="192" t="str">
        <f t="shared" si="649"/>
        <v/>
      </c>
      <c r="AK2472" s="192" t="str">
        <f t="shared" si="650"/>
        <v/>
      </c>
      <c r="AL2472" s="192" t="str">
        <f t="shared" si="651"/>
        <v/>
      </c>
      <c r="AM2472" s="192" t="str">
        <f t="shared" si="652"/>
        <v/>
      </c>
      <c r="AN2472" s="192" t="str">
        <f t="shared" si="653"/>
        <v/>
      </c>
      <c r="AO2472" s="193" t="str">
        <f t="shared" si="654"/>
        <v/>
      </c>
      <c r="AP2472" s="192" t="str">
        <f t="shared" si="655"/>
        <v/>
      </c>
      <c r="AQ2472" s="193">
        <f t="shared" si="656"/>
        <v>4.58E-2</v>
      </c>
      <c r="AR2472" s="192">
        <f t="shared" si="657"/>
        <v>5.7800000000000004E-2</v>
      </c>
      <c r="AS2472" s="192">
        <f t="shared" si="658"/>
        <v>6.0299999999999999E-2</v>
      </c>
      <c r="AT2472" s="192">
        <f t="shared" si="659"/>
        <v>6.1399999999999996E-2</v>
      </c>
      <c r="AU2472" s="193" t="str">
        <f t="shared" si="660"/>
        <v/>
      </c>
      <c r="AV2472" s="194">
        <f t="shared" si="661"/>
        <v>6.1699999999999998E-2</v>
      </c>
      <c r="AW2472" s="193">
        <f t="shared" si="662"/>
        <v>6.1899999999999997E-2</v>
      </c>
      <c r="AX2472" s="193">
        <f t="shared" si="663"/>
        <v>6.2E-2</v>
      </c>
      <c r="AZ2472" s="193">
        <f t="shared" si="664"/>
        <v>5.8699999999999995E-2</v>
      </c>
    </row>
    <row r="2473" spans="1:52" s="5" customFormat="1" ht="11.25" x14ac:dyDescent="0.2">
      <c r="A2473" s="203">
        <v>41592</v>
      </c>
      <c r="B2473" s="11"/>
      <c r="C2473" s="11"/>
      <c r="D2473" s="15"/>
      <c r="E2473" s="204"/>
      <c r="F2473" s="8"/>
      <c r="G2473" s="8"/>
      <c r="H2473" s="15"/>
      <c r="I2473" s="204"/>
      <c r="J2473" s="8"/>
      <c r="K2473" s="8"/>
      <c r="L2473" s="15"/>
      <c r="M2473" s="204"/>
      <c r="N2473" s="8"/>
      <c r="O2473" s="8"/>
      <c r="P2473" s="15"/>
      <c r="Q2473" s="204"/>
      <c r="R2473" s="8">
        <v>4.4600000000000001E-2</v>
      </c>
      <c r="S2473" s="204">
        <v>4.48E-2</v>
      </c>
      <c r="T2473" s="205">
        <v>5.62E-2</v>
      </c>
      <c r="U2473" s="204">
        <v>5.6599999999999998E-2</v>
      </c>
      <c r="V2473" s="8">
        <v>5.8700000000000002E-2</v>
      </c>
      <c r="W2473" s="204">
        <v>5.9299999999999999E-2</v>
      </c>
      <c r="X2473" s="8">
        <v>5.9700000000000003E-2</v>
      </c>
      <c r="Y2473" s="204">
        <v>6.0499999999999998E-2</v>
      </c>
      <c r="Z2473" s="8"/>
      <c r="AA2473" s="204"/>
      <c r="AB2473" s="8">
        <v>6.0600000000000001E-2</v>
      </c>
      <c r="AC2473" s="204">
        <v>6.1600000000000002E-2</v>
      </c>
      <c r="AD2473" s="8">
        <v>6.0999999999999999E-2</v>
      </c>
      <c r="AE2473" s="204">
        <v>6.2E-2</v>
      </c>
      <c r="AF2473" s="8">
        <v>6.1100000000000002E-2</v>
      </c>
      <c r="AG2473" s="204">
        <v>6.2100000000000002E-2</v>
      </c>
      <c r="AI2473" s="192" t="str">
        <f t="shared" si="648"/>
        <v/>
      </c>
      <c r="AJ2473" s="192" t="str">
        <f t="shared" si="649"/>
        <v/>
      </c>
      <c r="AK2473" s="192" t="str">
        <f t="shared" si="650"/>
        <v/>
      </c>
      <c r="AL2473" s="192" t="str">
        <f t="shared" si="651"/>
        <v/>
      </c>
      <c r="AM2473" s="192" t="str">
        <f t="shared" si="652"/>
        <v/>
      </c>
      <c r="AN2473" s="192" t="str">
        <f t="shared" si="653"/>
        <v/>
      </c>
      <c r="AO2473" s="193" t="str">
        <f t="shared" si="654"/>
        <v/>
      </c>
      <c r="AP2473" s="192" t="str">
        <f t="shared" si="655"/>
        <v/>
      </c>
      <c r="AQ2473" s="193">
        <f t="shared" si="656"/>
        <v>4.4700000000000004E-2</v>
      </c>
      <c r="AR2473" s="192">
        <f t="shared" si="657"/>
        <v>5.6399999999999999E-2</v>
      </c>
      <c r="AS2473" s="192">
        <f t="shared" si="658"/>
        <v>5.8999999999999997E-2</v>
      </c>
      <c r="AT2473" s="192">
        <f t="shared" si="659"/>
        <v>6.0100000000000001E-2</v>
      </c>
      <c r="AU2473" s="193" t="str">
        <f t="shared" si="660"/>
        <v/>
      </c>
      <c r="AV2473" s="194">
        <f t="shared" si="661"/>
        <v>6.1100000000000002E-2</v>
      </c>
      <c r="AW2473" s="193">
        <f t="shared" si="662"/>
        <v>6.1499999999999999E-2</v>
      </c>
      <c r="AX2473" s="193">
        <f t="shared" si="663"/>
        <v>6.1600000000000002E-2</v>
      </c>
      <c r="AZ2473" s="193">
        <f t="shared" si="664"/>
        <v>5.7771428571428571E-2</v>
      </c>
    </row>
    <row r="2474" spans="1:52" s="5" customFormat="1" ht="11.25" x14ac:dyDescent="0.2">
      <c r="A2474" s="203">
        <v>41596</v>
      </c>
      <c r="B2474" s="11"/>
      <c r="C2474" s="11"/>
      <c r="D2474" s="15"/>
      <c r="E2474" s="204"/>
      <c r="F2474" s="8"/>
      <c r="G2474" s="8"/>
      <c r="H2474" s="15"/>
      <c r="I2474" s="204"/>
      <c r="J2474" s="8"/>
      <c r="K2474" s="8"/>
      <c r="L2474" s="15"/>
      <c r="M2474" s="204"/>
      <c r="N2474" s="8"/>
      <c r="O2474" s="8"/>
      <c r="P2474" s="15"/>
      <c r="Q2474" s="204"/>
      <c r="R2474" s="8">
        <v>4.3700000000000003E-2</v>
      </c>
      <c r="S2474" s="204">
        <v>4.3900000000000002E-2</v>
      </c>
      <c r="T2474" s="205">
        <v>5.45E-2</v>
      </c>
      <c r="U2474" s="204">
        <v>5.4899999999999997E-2</v>
      </c>
      <c r="V2474" s="8">
        <v>5.7700000000000001E-2</v>
      </c>
      <c r="W2474" s="204">
        <v>5.8299999999999998E-2</v>
      </c>
      <c r="X2474" s="8">
        <v>5.9299999999999999E-2</v>
      </c>
      <c r="Y2474" s="204">
        <v>6.0100000000000001E-2</v>
      </c>
      <c r="Z2474" s="8"/>
      <c r="AA2474" s="204"/>
      <c r="AB2474" s="8">
        <v>6.0699999999999997E-2</v>
      </c>
      <c r="AC2474" s="204">
        <v>6.1699999999999998E-2</v>
      </c>
      <c r="AD2474" s="8">
        <v>6.1199999999999997E-2</v>
      </c>
      <c r="AE2474" s="204">
        <v>6.2199999999999998E-2</v>
      </c>
      <c r="AF2474" s="8">
        <v>6.1400000000000003E-2</v>
      </c>
      <c r="AG2474" s="204">
        <v>6.2399999999999997E-2</v>
      </c>
      <c r="AI2474" s="192" t="str">
        <f t="shared" si="648"/>
        <v/>
      </c>
      <c r="AJ2474" s="192" t="str">
        <f t="shared" si="649"/>
        <v/>
      </c>
      <c r="AK2474" s="192" t="str">
        <f t="shared" si="650"/>
        <v/>
      </c>
      <c r="AL2474" s="192" t="str">
        <f t="shared" si="651"/>
        <v/>
      </c>
      <c r="AM2474" s="192" t="str">
        <f t="shared" si="652"/>
        <v/>
      </c>
      <c r="AN2474" s="192" t="str">
        <f t="shared" si="653"/>
        <v/>
      </c>
      <c r="AO2474" s="193" t="str">
        <f t="shared" si="654"/>
        <v/>
      </c>
      <c r="AP2474" s="192" t="str">
        <f t="shared" si="655"/>
        <v/>
      </c>
      <c r="AQ2474" s="193">
        <f t="shared" si="656"/>
        <v>4.3800000000000006E-2</v>
      </c>
      <c r="AR2474" s="192">
        <f t="shared" si="657"/>
        <v>5.4699999999999999E-2</v>
      </c>
      <c r="AS2474" s="192">
        <f t="shared" si="658"/>
        <v>5.7999999999999996E-2</v>
      </c>
      <c r="AT2474" s="192">
        <f t="shared" si="659"/>
        <v>5.9700000000000003E-2</v>
      </c>
      <c r="AU2474" s="193" t="str">
        <f t="shared" si="660"/>
        <v/>
      </c>
      <c r="AV2474" s="194">
        <f t="shared" si="661"/>
        <v>6.1199999999999997E-2</v>
      </c>
      <c r="AW2474" s="193">
        <f t="shared" si="662"/>
        <v>6.1699999999999998E-2</v>
      </c>
      <c r="AX2474" s="193">
        <f t="shared" si="663"/>
        <v>6.1899999999999997E-2</v>
      </c>
      <c r="AZ2474" s="193">
        <f t="shared" si="664"/>
        <v>5.728571428571428E-2</v>
      </c>
    </row>
    <row r="2475" spans="1:52" s="5" customFormat="1" ht="11.25" x14ac:dyDescent="0.2">
      <c r="A2475" s="203">
        <v>41597</v>
      </c>
      <c r="B2475" s="11"/>
      <c r="C2475" s="11"/>
      <c r="D2475" s="15"/>
      <c r="E2475" s="204"/>
      <c r="F2475" s="8"/>
      <c r="G2475" s="8"/>
      <c r="H2475" s="15"/>
      <c r="I2475" s="204"/>
      <c r="J2475" s="8"/>
      <c r="K2475" s="8"/>
      <c r="L2475" s="15"/>
      <c r="M2475" s="204"/>
      <c r="N2475" s="8"/>
      <c r="O2475" s="8"/>
      <c r="P2475" s="15"/>
      <c r="Q2475" s="204"/>
      <c r="R2475" s="8">
        <v>4.2999999999999997E-2</v>
      </c>
      <c r="S2475" s="204">
        <v>4.3200000000000002E-2</v>
      </c>
      <c r="T2475" s="205">
        <v>5.3600000000000002E-2</v>
      </c>
      <c r="U2475" s="204">
        <v>5.3999999999999999E-2</v>
      </c>
      <c r="V2475" s="8">
        <v>5.67E-2</v>
      </c>
      <c r="W2475" s="204">
        <v>5.7299999999999997E-2</v>
      </c>
      <c r="X2475" s="8">
        <v>5.8599999999999999E-2</v>
      </c>
      <c r="Y2475" s="204">
        <v>5.9400000000000001E-2</v>
      </c>
      <c r="Z2475" s="8"/>
      <c r="AA2475" s="204"/>
      <c r="AB2475" s="8">
        <v>6.0199999999999997E-2</v>
      </c>
      <c r="AC2475" s="204">
        <v>6.1199999999999997E-2</v>
      </c>
      <c r="AD2475" s="8">
        <v>6.0999999999999999E-2</v>
      </c>
      <c r="AE2475" s="204">
        <v>6.2E-2</v>
      </c>
      <c r="AF2475" s="8">
        <v>6.1100000000000002E-2</v>
      </c>
      <c r="AG2475" s="204">
        <v>6.2100000000000002E-2</v>
      </c>
      <c r="AI2475" s="192" t="str">
        <f t="shared" si="648"/>
        <v/>
      </c>
      <c r="AJ2475" s="192" t="str">
        <f t="shared" si="649"/>
        <v/>
      </c>
      <c r="AK2475" s="192" t="str">
        <f t="shared" si="650"/>
        <v/>
      </c>
      <c r="AL2475" s="192" t="str">
        <f t="shared" si="651"/>
        <v/>
      </c>
      <c r="AM2475" s="192" t="str">
        <f t="shared" si="652"/>
        <v/>
      </c>
      <c r="AN2475" s="192" t="str">
        <f t="shared" si="653"/>
        <v/>
      </c>
      <c r="AO2475" s="193" t="str">
        <f t="shared" si="654"/>
        <v/>
      </c>
      <c r="AP2475" s="192" t="str">
        <f t="shared" si="655"/>
        <v/>
      </c>
      <c r="AQ2475" s="193">
        <f t="shared" si="656"/>
        <v>4.3099999999999999E-2</v>
      </c>
      <c r="AR2475" s="192">
        <f t="shared" si="657"/>
        <v>5.3800000000000001E-2</v>
      </c>
      <c r="AS2475" s="192">
        <f t="shared" si="658"/>
        <v>5.6999999999999995E-2</v>
      </c>
      <c r="AT2475" s="192">
        <f t="shared" si="659"/>
        <v>5.8999999999999997E-2</v>
      </c>
      <c r="AU2475" s="193" t="str">
        <f t="shared" si="660"/>
        <v/>
      </c>
      <c r="AV2475" s="194">
        <f t="shared" si="661"/>
        <v>6.0699999999999997E-2</v>
      </c>
      <c r="AW2475" s="193">
        <f t="shared" si="662"/>
        <v>6.1499999999999999E-2</v>
      </c>
      <c r="AX2475" s="193">
        <f t="shared" si="663"/>
        <v>6.1600000000000002E-2</v>
      </c>
      <c r="AZ2475" s="193">
        <f t="shared" si="664"/>
        <v>5.667142857142856E-2</v>
      </c>
    </row>
    <row r="2476" spans="1:52" s="5" customFormat="1" ht="11.25" x14ac:dyDescent="0.2">
      <c r="A2476" s="203">
        <v>41598</v>
      </c>
      <c r="B2476" s="11"/>
      <c r="C2476" s="11"/>
      <c r="D2476" s="15"/>
      <c r="E2476" s="204"/>
      <c r="F2476" s="8"/>
      <c r="G2476" s="8"/>
      <c r="H2476" s="15"/>
      <c r="I2476" s="204"/>
      <c r="J2476" s="8"/>
      <c r="K2476" s="8"/>
      <c r="L2476" s="15"/>
      <c r="M2476" s="204"/>
      <c r="N2476" s="8"/>
      <c r="O2476" s="8"/>
      <c r="P2476" s="15"/>
      <c r="Q2476" s="204"/>
      <c r="R2476" s="8">
        <v>4.4299999999999999E-2</v>
      </c>
      <c r="S2476" s="204">
        <v>4.4499999999999998E-2</v>
      </c>
      <c r="T2476" s="205">
        <v>5.5100000000000003E-2</v>
      </c>
      <c r="U2476" s="204">
        <v>5.5500000000000001E-2</v>
      </c>
      <c r="V2476" s="8">
        <v>5.8400000000000001E-2</v>
      </c>
      <c r="W2476" s="204">
        <v>5.8999999999999997E-2</v>
      </c>
      <c r="X2476" s="8">
        <v>5.9700000000000003E-2</v>
      </c>
      <c r="Y2476" s="204">
        <v>6.0499999999999998E-2</v>
      </c>
      <c r="Z2476" s="8"/>
      <c r="AA2476" s="204"/>
      <c r="AB2476" s="8">
        <v>6.1199999999999997E-2</v>
      </c>
      <c r="AC2476" s="204">
        <v>6.2199999999999998E-2</v>
      </c>
      <c r="AD2476" s="8">
        <v>6.1800000000000001E-2</v>
      </c>
      <c r="AE2476" s="204">
        <v>6.2799999999999995E-2</v>
      </c>
      <c r="AF2476" s="8">
        <v>6.1899999999999997E-2</v>
      </c>
      <c r="AG2476" s="204">
        <v>6.2899999999999998E-2</v>
      </c>
      <c r="AI2476" s="192" t="str">
        <f t="shared" si="648"/>
        <v/>
      </c>
      <c r="AJ2476" s="192" t="str">
        <f t="shared" si="649"/>
        <v/>
      </c>
      <c r="AK2476" s="192" t="str">
        <f t="shared" si="650"/>
        <v/>
      </c>
      <c r="AL2476" s="192" t="str">
        <f t="shared" si="651"/>
        <v/>
      </c>
      <c r="AM2476" s="192" t="str">
        <f t="shared" si="652"/>
        <v/>
      </c>
      <c r="AN2476" s="192" t="str">
        <f t="shared" si="653"/>
        <v/>
      </c>
      <c r="AO2476" s="193" t="str">
        <f t="shared" si="654"/>
        <v/>
      </c>
      <c r="AP2476" s="192" t="str">
        <f t="shared" si="655"/>
        <v/>
      </c>
      <c r="AQ2476" s="193">
        <f t="shared" si="656"/>
        <v>4.4399999999999995E-2</v>
      </c>
      <c r="AR2476" s="192">
        <f t="shared" si="657"/>
        <v>5.5300000000000002E-2</v>
      </c>
      <c r="AS2476" s="192">
        <f t="shared" si="658"/>
        <v>5.8700000000000002E-2</v>
      </c>
      <c r="AT2476" s="192">
        <f t="shared" si="659"/>
        <v>6.0100000000000001E-2</v>
      </c>
      <c r="AU2476" s="193" t="str">
        <f t="shared" si="660"/>
        <v/>
      </c>
      <c r="AV2476" s="194">
        <f t="shared" si="661"/>
        <v>6.1699999999999998E-2</v>
      </c>
      <c r="AW2476" s="193">
        <f t="shared" si="662"/>
        <v>6.2299999999999994E-2</v>
      </c>
      <c r="AX2476" s="193">
        <f t="shared" si="663"/>
        <v>6.2399999999999997E-2</v>
      </c>
      <c r="AZ2476" s="193">
        <f t="shared" si="664"/>
        <v>5.7842857142857133E-2</v>
      </c>
    </row>
    <row r="2477" spans="1:52" s="5" customFormat="1" ht="11.25" x14ac:dyDescent="0.2">
      <c r="A2477" s="203">
        <v>41599</v>
      </c>
      <c r="B2477" s="11"/>
      <c r="C2477" s="11"/>
      <c r="D2477" s="15"/>
      <c r="E2477" s="204"/>
      <c r="F2477" s="8"/>
      <c r="G2477" s="8"/>
      <c r="H2477" s="15"/>
      <c r="I2477" s="204"/>
      <c r="J2477" s="8"/>
      <c r="K2477" s="8"/>
      <c r="L2477" s="15"/>
      <c r="M2477" s="204"/>
      <c r="N2477" s="8"/>
      <c r="O2477" s="8"/>
      <c r="P2477" s="15"/>
      <c r="Q2477" s="204"/>
      <c r="R2477" s="8">
        <v>4.4299999999999999E-2</v>
      </c>
      <c r="S2477" s="204">
        <v>4.4499999999999998E-2</v>
      </c>
      <c r="T2477" s="205">
        <v>5.5100000000000003E-2</v>
      </c>
      <c r="U2477" s="204">
        <v>5.5500000000000001E-2</v>
      </c>
      <c r="V2477" s="8">
        <v>5.8400000000000001E-2</v>
      </c>
      <c r="W2477" s="204">
        <v>5.8999999999999997E-2</v>
      </c>
      <c r="X2477" s="8">
        <v>5.9700000000000003E-2</v>
      </c>
      <c r="Y2477" s="204">
        <v>6.0499999999999998E-2</v>
      </c>
      <c r="Z2477" s="8"/>
      <c r="AA2477" s="204"/>
      <c r="AB2477" s="8">
        <v>6.1199999999999997E-2</v>
      </c>
      <c r="AC2477" s="204">
        <v>6.2199999999999998E-2</v>
      </c>
      <c r="AD2477" s="8">
        <v>6.1800000000000001E-2</v>
      </c>
      <c r="AE2477" s="204">
        <v>6.2799999999999995E-2</v>
      </c>
      <c r="AF2477" s="8">
        <v>6.1899999999999997E-2</v>
      </c>
      <c r="AG2477" s="204">
        <v>6.2899999999999998E-2</v>
      </c>
      <c r="AI2477" s="192" t="str">
        <f t="shared" si="648"/>
        <v/>
      </c>
      <c r="AJ2477" s="192" t="str">
        <f t="shared" si="649"/>
        <v/>
      </c>
      <c r="AK2477" s="192" t="str">
        <f t="shared" si="650"/>
        <v/>
      </c>
      <c r="AL2477" s="192" t="str">
        <f t="shared" si="651"/>
        <v/>
      </c>
      <c r="AM2477" s="192" t="str">
        <f t="shared" si="652"/>
        <v/>
      </c>
      <c r="AN2477" s="192" t="str">
        <f t="shared" si="653"/>
        <v/>
      </c>
      <c r="AO2477" s="193" t="str">
        <f t="shared" si="654"/>
        <v/>
      </c>
      <c r="AP2477" s="192" t="str">
        <f t="shared" si="655"/>
        <v/>
      </c>
      <c r="AQ2477" s="193">
        <f t="shared" si="656"/>
        <v>4.4399999999999995E-2</v>
      </c>
      <c r="AR2477" s="192">
        <f t="shared" si="657"/>
        <v>5.5300000000000002E-2</v>
      </c>
      <c r="AS2477" s="192">
        <f t="shared" si="658"/>
        <v>5.8700000000000002E-2</v>
      </c>
      <c r="AT2477" s="192">
        <f t="shared" si="659"/>
        <v>6.0100000000000001E-2</v>
      </c>
      <c r="AU2477" s="193" t="str">
        <f t="shared" si="660"/>
        <v/>
      </c>
      <c r="AV2477" s="194">
        <f t="shared" si="661"/>
        <v>6.1699999999999998E-2</v>
      </c>
      <c r="AW2477" s="193">
        <f t="shared" si="662"/>
        <v>6.2299999999999994E-2</v>
      </c>
      <c r="AX2477" s="193">
        <f t="shared" si="663"/>
        <v>6.2399999999999997E-2</v>
      </c>
      <c r="AZ2477" s="193">
        <f t="shared" si="664"/>
        <v>5.7842857142857133E-2</v>
      </c>
    </row>
    <row r="2478" spans="1:52" s="5" customFormat="1" ht="11.25" x14ac:dyDescent="0.2">
      <c r="A2478" s="203">
        <v>41600</v>
      </c>
      <c r="B2478" s="11"/>
      <c r="C2478" s="11"/>
      <c r="D2478" s="15"/>
      <c r="E2478" s="204"/>
      <c r="F2478" s="8"/>
      <c r="G2478" s="8"/>
      <c r="H2478" s="15"/>
      <c r="I2478" s="204"/>
      <c r="J2478" s="8"/>
      <c r="K2478" s="8"/>
      <c r="L2478" s="15"/>
      <c r="M2478" s="204"/>
      <c r="N2478" s="8"/>
      <c r="O2478" s="8"/>
      <c r="P2478" s="15"/>
      <c r="Q2478" s="204"/>
      <c r="R2478" s="8">
        <v>4.58E-2</v>
      </c>
      <c r="S2478" s="204">
        <v>4.5999999999999999E-2</v>
      </c>
      <c r="T2478" s="205">
        <v>5.6800000000000003E-2</v>
      </c>
      <c r="U2478" s="204">
        <v>5.7200000000000001E-2</v>
      </c>
      <c r="V2478" s="8">
        <v>5.9900000000000002E-2</v>
      </c>
      <c r="W2478" s="204">
        <v>6.0499999999999998E-2</v>
      </c>
      <c r="X2478" s="8">
        <v>6.1199999999999997E-2</v>
      </c>
      <c r="Y2478" s="204">
        <v>6.2E-2</v>
      </c>
      <c r="Z2478" s="8"/>
      <c r="AA2478" s="204"/>
      <c r="AB2478" s="8">
        <v>6.2300000000000001E-2</v>
      </c>
      <c r="AC2478" s="204">
        <v>6.3299999999999995E-2</v>
      </c>
      <c r="AD2478" s="8">
        <v>6.2899999999999998E-2</v>
      </c>
      <c r="AE2478" s="204">
        <v>6.3899999999999998E-2</v>
      </c>
      <c r="AF2478" s="8">
        <v>6.3E-2</v>
      </c>
      <c r="AG2478" s="204">
        <v>6.4000000000000001E-2</v>
      </c>
      <c r="AI2478" s="192" t="str">
        <f t="shared" ref="AI2478:AI2541" si="665">IFERROR(AVERAGE(B2478:C2478),"")</f>
        <v/>
      </c>
      <c r="AJ2478" s="192" t="str">
        <f t="shared" ref="AJ2478:AJ2541" si="666">IFERROR(AVERAGE(D2478:E2478),"")</f>
        <v/>
      </c>
      <c r="AK2478" s="192" t="str">
        <f t="shared" ref="AK2478:AK2541" si="667">IFERROR(AVERAGE(F2478:G2478),"")</f>
        <v/>
      </c>
      <c r="AL2478" s="192" t="str">
        <f t="shared" ref="AL2478:AL2541" si="668">IFERROR(AVERAGE(H2478:I2478),"")</f>
        <v/>
      </c>
      <c r="AM2478" s="192" t="str">
        <f t="shared" ref="AM2478:AM2541" si="669">IFERROR(AVERAGE(J2478:K2478),"")</f>
        <v/>
      </c>
      <c r="AN2478" s="192" t="str">
        <f t="shared" ref="AN2478:AN2541" si="670">IFERROR(AVERAGE(L2478:M2478),"")</f>
        <v/>
      </c>
      <c r="AO2478" s="193" t="str">
        <f t="shared" ref="AO2478:AO2541" si="671">IFERROR(AVERAGE(N2478:O2478),"")</f>
        <v/>
      </c>
      <c r="AP2478" s="192" t="str">
        <f t="shared" ref="AP2478:AP2541" si="672">IFERROR(AVERAGE(P2478:Q2478),"")</f>
        <v/>
      </c>
      <c r="AQ2478" s="193">
        <f t="shared" ref="AQ2478:AQ2541" si="673">IFERROR(AVERAGE(R2478:S2478),"")</f>
        <v>4.5899999999999996E-2</v>
      </c>
      <c r="AR2478" s="192">
        <f t="shared" ref="AR2478:AR2541" si="674">IFERROR(AVERAGE(T2478:U2478),"")</f>
        <v>5.7000000000000002E-2</v>
      </c>
      <c r="AS2478" s="192">
        <f t="shared" ref="AS2478:AS2541" si="675">IFERROR(AVERAGE(V2478:W2478),"")</f>
        <v>6.0200000000000004E-2</v>
      </c>
      <c r="AT2478" s="192">
        <f t="shared" ref="AT2478:AT2541" si="676">IFERROR(AVERAGE(X2478:Y2478),"")</f>
        <v>6.1600000000000002E-2</v>
      </c>
      <c r="AU2478" s="193" t="str">
        <f t="shared" ref="AU2478:AU2541" si="677">IFERROR(AVERAGE(Z2478:AA2478),"")</f>
        <v/>
      </c>
      <c r="AV2478" s="194">
        <f t="shared" ref="AV2478:AV2541" si="678">IFERROR(AVERAGE(AB2478:AC2478),"")</f>
        <v>6.2799999999999995E-2</v>
      </c>
      <c r="AW2478" s="193">
        <f t="shared" ref="AW2478:AW2541" si="679">IFERROR(AVERAGE(AD2478:AE2478),"")</f>
        <v>6.3399999999999998E-2</v>
      </c>
      <c r="AX2478" s="193">
        <f t="shared" ref="AX2478:AX2541" si="680">IFERROR(AVERAGE(AF2478:AG2478),"")</f>
        <v>6.3500000000000001E-2</v>
      </c>
      <c r="AZ2478" s="193">
        <f t="shared" si="664"/>
        <v>5.9199999999999996E-2</v>
      </c>
    </row>
    <row r="2479" spans="1:52" s="5" customFormat="1" ht="11.25" x14ac:dyDescent="0.2">
      <c r="A2479" s="203">
        <v>41603</v>
      </c>
      <c r="B2479" s="11"/>
      <c r="C2479" s="11"/>
      <c r="D2479" s="15"/>
      <c r="E2479" s="204"/>
      <c r="F2479" s="8"/>
      <c r="G2479" s="8"/>
      <c r="H2479" s="15"/>
      <c r="I2479" s="204"/>
      <c r="J2479" s="8"/>
      <c r="K2479" s="8"/>
      <c r="L2479" s="15"/>
      <c r="M2479" s="204"/>
      <c r="N2479" s="8"/>
      <c r="O2479" s="8"/>
      <c r="P2479" s="15"/>
      <c r="Q2479" s="204"/>
      <c r="R2479" s="8">
        <v>4.5699999999999998E-2</v>
      </c>
      <c r="S2479" s="204">
        <v>4.5900000000000003E-2</v>
      </c>
      <c r="T2479" s="205">
        <v>5.6899999999999999E-2</v>
      </c>
      <c r="U2479" s="204">
        <v>5.7299999999999997E-2</v>
      </c>
      <c r="V2479" s="8">
        <v>6.0100000000000001E-2</v>
      </c>
      <c r="W2479" s="204">
        <v>6.0699999999999997E-2</v>
      </c>
      <c r="X2479" s="8">
        <v>6.1400000000000003E-2</v>
      </c>
      <c r="Y2479" s="204">
        <v>6.2199999999999998E-2</v>
      </c>
      <c r="Z2479" s="8"/>
      <c r="AA2479" s="204"/>
      <c r="AB2479" s="8">
        <v>6.25E-2</v>
      </c>
      <c r="AC2479" s="204">
        <v>6.3500000000000001E-2</v>
      </c>
      <c r="AD2479" s="8">
        <v>6.2899999999999998E-2</v>
      </c>
      <c r="AE2479" s="204">
        <v>6.3899999999999998E-2</v>
      </c>
      <c r="AF2479" s="8">
        <v>6.3E-2</v>
      </c>
      <c r="AG2479" s="204">
        <v>6.4000000000000001E-2</v>
      </c>
      <c r="AI2479" s="192" t="str">
        <f t="shared" si="665"/>
        <v/>
      </c>
      <c r="AJ2479" s="192" t="str">
        <f t="shared" si="666"/>
        <v/>
      </c>
      <c r="AK2479" s="192" t="str">
        <f t="shared" si="667"/>
        <v/>
      </c>
      <c r="AL2479" s="192" t="str">
        <f t="shared" si="668"/>
        <v/>
      </c>
      <c r="AM2479" s="192" t="str">
        <f t="shared" si="669"/>
        <v/>
      </c>
      <c r="AN2479" s="192" t="str">
        <f t="shared" si="670"/>
        <v/>
      </c>
      <c r="AO2479" s="193" t="str">
        <f t="shared" si="671"/>
        <v/>
      </c>
      <c r="AP2479" s="192" t="str">
        <f t="shared" si="672"/>
        <v/>
      </c>
      <c r="AQ2479" s="193">
        <f t="shared" si="673"/>
        <v>4.58E-2</v>
      </c>
      <c r="AR2479" s="192">
        <f t="shared" si="674"/>
        <v>5.7099999999999998E-2</v>
      </c>
      <c r="AS2479" s="192">
        <f t="shared" si="675"/>
        <v>6.0399999999999995E-2</v>
      </c>
      <c r="AT2479" s="192">
        <f t="shared" si="676"/>
        <v>6.1800000000000001E-2</v>
      </c>
      <c r="AU2479" s="193" t="str">
        <f t="shared" si="677"/>
        <v/>
      </c>
      <c r="AV2479" s="194">
        <f t="shared" si="678"/>
        <v>6.3E-2</v>
      </c>
      <c r="AW2479" s="193">
        <f t="shared" si="679"/>
        <v>6.3399999999999998E-2</v>
      </c>
      <c r="AX2479" s="193">
        <f t="shared" si="680"/>
        <v>6.3500000000000001E-2</v>
      </c>
      <c r="AZ2479" s="193">
        <f t="shared" si="664"/>
        <v>5.9285714285714289E-2</v>
      </c>
    </row>
    <row r="2480" spans="1:52" s="5" customFormat="1" ht="11.25" x14ac:dyDescent="0.2">
      <c r="A2480" s="203">
        <v>41604</v>
      </c>
      <c r="B2480" s="11"/>
      <c r="C2480" s="11"/>
      <c r="D2480" s="15"/>
      <c r="E2480" s="204"/>
      <c r="F2480" s="8"/>
      <c r="G2480" s="8"/>
      <c r="H2480" s="15"/>
      <c r="I2480" s="204"/>
      <c r="J2480" s="8"/>
      <c r="K2480" s="8"/>
      <c r="L2480" s="15"/>
      <c r="M2480" s="204"/>
      <c r="N2480" s="8"/>
      <c r="O2480" s="8"/>
      <c r="P2480" s="15"/>
      <c r="Q2480" s="204"/>
      <c r="R2480" s="8">
        <v>4.5900000000000003E-2</v>
      </c>
      <c r="S2480" s="204">
        <v>4.6100000000000002E-2</v>
      </c>
      <c r="T2480" s="205">
        <v>5.7500000000000002E-2</v>
      </c>
      <c r="U2480" s="204">
        <v>5.79E-2</v>
      </c>
      <c r="V2480" s="8">
        <v>6.0999999999999999E-2</v>
      </c>
      <c r="W2480" s="204">
        <v>6.1600000000000002E-2</v>
      </c>
      <c r="X2480" s="8">
        <v>6.2300000000000001E-2</v>
      </c>
      <c r="Y2480" s="204">
        <v>6.3100000000000003E-2</v>
      </c>
      <c r="Z2480" s="8"/>
      <c r="AA2480" s="204"/>
      <c r="AB2480" s="8">
        <v>6.3100000000000003E-2</v>
      </c>
      <c r="AC2480" s="204">
        <v>6.4100000000000004E-2</v>
      </c>
      <c r="AD2480" s="8">
        <v>6.4000000000000001E-2</v>
      </c>
      <c r="AE2480" s="204">
        <v>6.5000000000000002E-2</v>
      </c>
      <c r="AF2480" s="8">
        <v>6.4100000000000004E-2</v>
      </c>
      <c r="AG2480" s="204">
        <v>6.5100000000000005E-2</v>
      </c>
      <c r="AI2480" s="192" t="str">
        <f t="shared" si="665"/>
        <v/>
      </c>
      <c r="AJ2480" s="192" t="str">
        <f t="shared" si="666"/>
        <v/>
      </c>
      <c r="AK2480" s="192" t="str">
        <f t="shared" si="667"/>
        <v/>
      </c>
      <c r="AL2480" s="192" t="str">
        <f t="shared" si="668"/>
        <v/>
      </c>
      <c r="AM2480" s="192" t="str">
        <f t="shared" si="669"/>
        <v/>
      </c>
      <c r="AN2480" s="192" t="str">
        <f t="shared" si="670"/>
        <v/>
      </c>
      <c r="AO2480" s="193" t="str">
        <f t="shared" si="671"/>
        <v/>
      </c>
      <c r="AP2480" s="192" t="str">
        <f t="shared" si="672"/>
        <v/>
      </c>
      <c r="AQ2480" s="193">
        <f t="shared" si="673"/>
        <v>4.5999999999999999E-2</v>
      </c>
      <c r="AR2480" s="192">
        <f t="shared" si="674"/>
        <v>5.7700000000000001E-2</v>
      </c>
      <c r="AS2480" s="192">
        <f t="shared" si="675"/>
        <v>6.13E-2</v>
      </c>
      <c r="AT2480" s="192">
        <f t="shared" si="676"/>
        <v>6.2700000000000006E-2</v>
      </c>
      <c r="AU2480" s="193" t="str">
        <f t="shared" si="677"/>
        <v/>
      </c>
      <c r="AV2480" s="194">
        <f t="shared" si="678"/>
        <v>6.3600000000000004E-2</v>
      </c>
      <c r="AW2480" s="193">
        <f t="shared" si="679"/>
        <v>6.4500000000000002E-2</v>
      </c>
      <c r="AX2480" s="193">
        <f t="shared" si="680"/>
        <v>6.4600000000000005E-2</v>
      </c>
      <c r="AZ2480" s="193">
        <f t="shared" si="664"/>
        <v>6.0057142857142858E-2</v>
      </c>
    </row>
    <row r="2481" spans="1:52" s="5" customFormat="1" ht="11.25" x14ac:dyDescent="0.2">
      <c r="A2481" s="203">
        <v>41605</v>
      </c>
      <c r="B2481" s="11"/>
      <c r="C2481" s="11"/>
      <c r="D2481" s="15"/>
      <c r="E2481" s="204"/>
      <c r="F2481" s="8"/>
      <c r="G2481" s="8"/>
      <c r="H2481" s="15"/>
      <c r="I2481" s="204"/>
      <c r="J2481" s="8"/>
      <c r="K2481" s="8"/>
      <c r="L2481" s="15"/>
      <c r="M2481" s="204"/>
      <c r="N2481" s="8"/>
      <c r="O2481" s="8"/>
      <c r="P2481" s="15"/>
      <c r="Q2481" s="204"/>
      <c r="R2481" s="8">
        <v>4.4900000000000002E-2</v>
      </c>
      <c r="S2481" s="204">
        <v>4.5100000000000001E-2</v>
      </c>
      <c r="T2481" s="205">
        <v>5.7000000000000002E-2</v>
      </c>
      <c r="U2481" s="204">
        <v>5.74E-2</v>
      </c>
      <c r="V2481" s="8">
        <v>6.08E-2</v>
      </c>
      <c r="W2481" s="204">
        <v>6.1400000000000003E-2</v>
      </c>
      <c r="X2481" s="8">
        <v>6.2199999999999998E-2</v>
      </c>
      <c r="Y2481" s="204">
        <v>6.3E-2</v>
      </c>
      <c r="Z2481" s="8"/>
      <c r="AA2481" s="204"/>
      <c r="AB2481" s="8">
        <v>6.3500000000000001E-2</v>
      </c>
      <c r="AC2481" s="204">
        <v>6.4500000000000002E-2</v>
      </c>
      <c r="AD2481" s="8">
        <v>6.3799999999999996E-2</v>
      </c>
      <c r="AE2481" s="204">
        <v>6.4799999999999996E-2</v>
      </c>
      <c r="AF2481" s="8">
        <v>6.3899999999999998E-2</v>
      </c>
      <c r="AG2481" s="204">
        <v>6.4899999999999999E-2</v>
      </c>
      <c r="AI2481" s="192" t="str">
        <f t="shared" si="665"/>
        <v/>
      </c>
      <c r="AJ2481" s="192" t="str">
        <f t="shared" si="666"/>
        <v/>
      </c>
      <c r="AK2481" s="192" t="str">
        <f t="shared" si="667"/>
        <v/>
      </c>
      <c r="AL2481" s="192" t="str">
        <f t="shared" si="668"/>
        <v/>
      </c>
      <c r="AM2481" s="192" t="str">
        <f t="shared" si="669"/>
        <v/>
      </c>
      <c r="AN2481" s="192" t="str">
        <f t="shared" si="670"/>
        <v/>
      </c>
      <c r="AO2481" s="193" t="str">
        <f t="shared" si="671"/>
        <v/>
      </c>
      <c r="AP2481" s="192" t="str">
        <f t="shared" si="672"/>
        <v/>
      </c>
      <c r="AQ2481" s="193">
        <f t="shared" si="673"/>
        <v>4.4999999999999998E-2</v>
      </c>
      <c r="AR2481" s="192">
        <f t="shared" si="674"/>
        <v>5.7200000000000001E-2</v>
      </c>
      <c r="AS2481" s="192">
        <f t="shared" si="675"/>
        <v>6.1100000000000002E-2</v>
      </c>
      <c r="AT2481" s="192">
        <f t="shared" si="676"/>
        <v>6.2600000000000003E-2</v>
      </c>
      <c r="AU2481" s="193" t="str">
        <f t="shared" si="677"/>
        <v/>
      </c>
      <c r="AV2481" s="194">
        <f t="shared" si="678"/>
        <v>6.4000000000000001E-2</v>
      </c>
      <c r="AW2481" s="193">
        <f t="shared" si="679"/>
        <v>6.4299999999999996E-2</v>
      </c>
      <c r="AX2481" s="193">
        <f t="shared" si="680"/>
        <v>6.4399999999999999E-2</v>
      </c>
      <c r="AZ2481" s="193">
        <f t="shared" si="664"/>
        <v>5.9799999999999999E-2</v>
      </c>
    </row>
    <row r="2482" spans="1:52" s="5" customFormat="1" ht="11.25" x14ac:dyDescent="0.2">
      <c r="A2482" s="203">
        <v>41606</v>
      </c>
      <c r="B2482" s="11"/>
      <c r="C2482" s="11"/>
      <c r="D2482" s="15"/>
      <c r="E2482" s="204"/>
      <c r="F2482" s="8"/>
      <c r="G2482" s="8"/>
      <c r="H2482" s="15"/>
      <c r="I2482" s="204"/>
      <c r="J2482" s="8"/>
      <c r="K2482" s="8"/>
      <c r="L2482" s="15"/>
      <c r="M2482" s="204"/>
      <c r="N2482" s="8"/>
      <c r="O2482" s="8"/>
      <c r="P2482" s="15"/>
      <c r="Q2482" s="204"/>
      <c r="R2482" s="8">
        <v>4.4900000000000002E-2</v>
      </c>
      <c r="S2482" s="204">
        <v>4.5100000000000001E-2</v>
      </c>
      <c r="T2482" s="205">
        <v>5.7200000000000001E-2</v>
      </c>
      <c r="U2482" s="204">
        <v>5.7599999999999998E-2</v>
      </c>
      <c r="V2482" s="8">
        <v>6.0999999999999999E-2</v>
      </c>
      <c r="W2482" s="204">
        <v>6.1600000000000002E-2</v>
      </c>
      <c r="X2482" s="8">
        <v>6.2300000000000001E-2</v>
      </c>
      <c r="Y2482" s="204">
        <v>6.3100000000000003E-2</v>
      </c>
      <c r="Z2482" s="8"/>
      <c r="AA2482" s="204"/>
      <c r="AB2482" s="8">
        <v>6.3600000000000004E-2</v>
      </c>
      <c r="AC2482" s="204">
        <v>6.4600000000000005E-2</v>
      </c>
      <c r="AD2482" s="8">
        <v>6.3899999999999998E-2</v>
      </c>
      <c r="AE2482" s="204">
        <v>6.4899999999999999E-2</v>
      </c>
      <c r="AF2482" s="8">
        <v>6.4000000000000001E-2</v>
      </c>
      <c r="AG2482" s="204">
        <v>6.5000000000000002E-2</v>
      </c>
      <c r="AI2482" s="192" t="str">
        <f t="shared" si="665"/>
        <v/>
      </c>
      <c r="AJ2482" s="192" t="str">
        <f t="shared" si="666"/>
        <v/>
      </c>
      <c r="AK2482" s="192" t="str">
        <f t="shared" si="667"/>
        <v/>
      </c>
      <c r="AL2482" s="192" t="str">
        <f t="shared" si="668"/>
        <v/>
      </c>
      <c r="AM2482" s="192" t="str">
        <f t="shared" si="669"/>
        <v/>
      </c>
      <c r="AN2482" s="192" t="str">
        <f t="shared" si="670"/>
        <v/>
      </c>
      <c r="AO2482" s="193" t="str">
        <f t="shared" si="671"/>
        <v/>
      </c>
      <c r="AP2482" s="192" t="str">
        <f t="shared" si="672"/>
        <v/>
      </c>
      <c r="AQ2482" s="193">
        <f t="shared" si="673"/>
        <v>4.4999999999999998E-2</v>
      </c>
      <c r="AR2482" s="192">
        <f t="shared" si="674"/>
        <v>5.74E-2</v>
      </c>
      <c r="AS2482" s="192">
        <f t="shared" si="675"/>
        <v>6.13E-2</v>
      </c>
      <c r="AT2482" s="192">
        <f t="shared" si="676"/>
        <v>6.2700000000000006E-2</v>
      </c>
      <c r="AU2482" s="193" t="str">
        <f t="shared" si="677"/>
        <v/>
      </c>
      <c r="AV2482" s="194">
        <f t="shared" si="678"/>
        <v>6.4100000000000004E-2</v>
      </c>
      <c r="AW2482" s="193">
        <f t="shared" si="679"/>
        <v>6.4399999999999999E-2</v>
      </c>
      <c r="AX2482" s="193">
        <f t="shared" si="680"/>
        <v>6.4500000000000002E-2</v>
      </c>
      <c r="AZ2482" s="193">
        <f t="shared" si="664"/>
        <v>5.9914285714285712E-2</v>
      </c>
    </row>
    <row r="2483" spans="1:52" s="5" customFormat="1" ht="11.25" x14ac:dyDescent="0.2">
      <c r="A2483" s="203">
        <v>41607</v>
      </c>
      <c r="B2483" s="11"/>
      <c r="C2483" s="11"/>
      <c r="D2483" s="15"/>
      <c r="E2483" s="204"/>
      <c r="F2483" s="8"/>
      <c r="G2483" s="8"/>
      <c r="H2483" s="15"/>
      <c r="I2483" s="204"/>
      <c r="J2483" s="8"/>
      <c r="K2483" s="8"/>
      <c r="L2483" s="15"/>
      <c r="M2483" s="204"/>
      <c r="N2483" s="8"/>
      <c r="O2483" s="8"/>
      <c r="P2483" s="15"/>
      <c r="Q2483" s="204"/>
      <c r="R2483" s="8">
        <v>4.2799999999999998E-2</v>
      </c>
      <c r="S2483" s="204">
        <v>4.2999999999999997E-2</v>
      </c>
      <c r="T2483" s="205">
        <v>5.62E-2</v>
      </c>
      <c r="U2483" s="204">
        <v>5.6599999999999998E-2</v>
      </c>
      <c r="V2483" s="8">
        <v>6.0699999999999997E-2</v>
      </c>
      <c r="W2483" s="204">
        <v>6.13E-2</v>
      </c>
      <c r="X2483" s="8">
        <v>6.25E-2</v>
      </c>
      <c r="Y2483" s="204">
        <v>6.3299999999999995E-2</v>
      </c>
      <c r="Z2483" s="8"/>
      <c r="AA2483" s="204"/>
      <c r="AB2483" s="8">
        <v>6.3899999999999998E-2</v>
      </c>
      <c r="AC2483" s="204">
        <v>6.4899999999999999E-2</v>
      </c>
      <c r="AD2483" s="8">
        <v>6.4199999999999993E-2</v>
      </c>
      <c r="AE2483" s="204">
        <v>6.5199999999999994E-2</v>
      </c>
      <c r="AF2483" s="8">
        <v>6.4299999999999996E-2</v>
      </c>
      <c r="AG2483" s="204">
        <v>6.5299999999999997E-2</v>
      </c>
      <c r="AI2483" s="192" t="str">
        <f t="shared" si="665"/>
        <v/>
      </c>
      <c r="AJ2483" s="192" t="str">
        <f t="shared" si="666"/>
        <v/>
      </c>
      <c r="AK2483" s="192" t="str">
        <f t="shared" si="667"/>
        <v/>
      </c>
      <c r="AL2483" s="192" t="str">
        <f t="shared" si="668"/>
        <v/>
      </c>
      <c r="AM2483" s="192" t="str">
        <f t="shared" si="669"/>
        <v/>
      </c>
      <c r="AN2483" s="192" t="str">
        <f t="shared" si="670"/>
        <v/>
      </c>
      <c r="AO2483" s="193" t="str">
        <f t="shared" si="671"/>
        <v/>
      </c>
      <c r="AP2483" s="192" t="str">
        <f t="shared" si="672"/>
        <v/>
      </c>
      <c r="AQ2483" s="193">
        <f t="shared" si="673"/>
        <v>4.2899999999999994E-2</v>
      </c>
      <c r="AR2483" s="192">
        <f t="shared" si="674"/>
        <v>5.6399999999999999E-2</v>
      </c>
      <c r="AS2483" s="192">
        <f t="shared" si="675"/>
        <v>6.0999999999999999E-2</v>
      </c>
      <c r="AT2483" s="192">
        <f t="shared" si="676"/>
        <v>6.2899999999999998E-2</v>
      </c>
      <c r="AU2483" s="193" t="str">
        <f t="shared" si="677"/>
        <v/>
      </c>
      <c r="AV2483" s="194">
        <f t="shared" si="678"/>
        <v>6.4399999999999999E-2</v>
      </c>
      <c r="AW2483" s="193">
        <f t="shared" si="679"/>
        <v>6.4699999999999994E-2</v>
      </c>
      <c r="AX2483" s="193">
        <f t="shared" si="680"/>
        <v>6.4799999999999996E-2</v>
      </c>
      <c r="AZ2483" s="193">
        <f t="shared" si="664"/>
        <v>5.958571428571429E-2</v>
      </c>
    </row>
    <row r="2484" spans="1:52" s="5" customFormat="1" ht="11.25" x14ac:dyDescent="0.2">
      <c r="A2484" s="203">
        <v>41610</v>
      </c>
      <c r="B2484" s="11"/>
      <c r="C2484" s="11"/>
      <c r="D2484" s="15"/>
      <c r="E2484" s="204"/>
      <c r="F2484" s="8"/>
      <c r="G2484" s="8"/>
      <c r="H2484" s="15"/>
      <c r="I2484" s="204"/>
      <c r="J2484" s="8"/>
      <c r="K2484" s="8"/>
      <c r="L2484" s="15"/>
      <c r="M2484" s="204"/>
      <c r="N2484" s="8"/>
      <c r="O2484" s="8"/>
      <c r="P2484" s="15"/>
      <c r="Q2484" s="204"/>
      <c r="R2484" s="8">
        <v>4.3700000000000003E-2</v>
      </c>
      <c r="S2484" s="204">
        <v>4.3900000000000002E-2</v>
      </c>
      <c r="T2484" s="205">
        <v>5.7500000000000002E-2</v>
      </c>
      <c r="U2484" s="204">
        <v>5.79E-2</v>
      </c>
      <c r="V2484" s="8">
        <v>6.1899999999999997E-2</v>
      </c>
      <c r="W2484" s="204">
        <v>6.25E-2</v>
      </c>
      <c r="X2484" s="8">
        <v>6.3799999999999996E-2</v>
      </c>
      <c r="Y2484" s="204">
        <v>6.4600000000000005E-2</v>
      </c>
      <c r="Z2484" s="8"/>
      <c r="AA2484" s="204"/>
      <c r="AB2484" s="8">
        <v>6.5000000000000002E-2</v>
      </c>
      <c r="AC2484" s="204">
        <v>6.6000000000000003E-2</v>
      </c>
      <c r="AD2484" s="8">
        <v>6.5299999999999997E-2</v>
      </c>
      <c r="AE2484" s="204">
        <v>6.6299999999999998E-2</v>
      </c>
      <c r="AF2484" s="8">
        <v>6.5500000000000003E-2</v>
      </c>
      <c r="AG2484" s="204">
        <v>6.6500000000000004E-2</v>
      </c>
      <c r="AI2484" s="192" t="str">
        <f t="shared" si="665"/>
        <v/>
      </c>
      <c r="AJ2484" s="192" t="str">
        <f t="shared" si="666"/>
        <v/>
      </c>
      <c r="AK2484" s="192" t="str">
        <f t="shared" si="667"/>
        <v/>
      </c>
      <c r="AL2484" s="192" t="str">
        <f t="shared" si="668"/>
        <v/>
      </c>
      <c r="AM2484" s="192" t="str">
        <f t="shared" si="669"/>
        <v/>
      </c>
      <c r="AN2484" s="192" t="str">
        <f t="shared" si="670"/>
        <v/>
      </c>
      <c r="AO2484" s="193" t="str">
        <f t="shared" si="671"/>
        <v/>
      </c>
      <c r="AP2484" s="192" t="str">
        <f t="shared" si="672"/>
        <v/>
      </c>
      <c r="AQ2484" s="193">
        <f t="shared" si="673"/>
        <v>4.3800000000000006E-2</v>
      </c>
      <c r="AR2484" s="192">
        <f t="shared" si="674"/>
        <v>5.7700000000000001E-2</v>
      </c>
      <c r="AS2484" s="192">
        <f t="shared" si="675"/>
        <v>6.2199999999999998E-2</v>
      </c>
      <c r="AT2484" s="192">
        <f t="shared" si="676"/>
        <v>6.4200000000000007E-2</v>
      </c>
      <c r="AU2484" s="193" t="str">
        <f t="shared" si="677"/>
        <v/>
      </c>
      <c r="AV2484" s="194">
        <f t="shared" si="678"/>
        <v>6.5500000000000003E-2</v>
      </c>
      <c r="AW2484" s="193">
        <f t="shared" si="679"/>
        <v>6.5799999999999997E-2</v>
      </c>
      <c r="AX2484" s="193">
        <f t="shared" si="680"/>
        <v>6.6000000000000003E-2</v>
      </c>
      <c r="AZ2484" s="193">
        <f t="shared" si="664"/>
        <v>6.074285714285714E-2</v>
      </c>
    </row>
    <row r="2485" spans="1:52" s="5" customFormat="1" ht="11.25" x14ac:dyDescent="0.2">
      <c r="A2485" s="203">
        <v>41611</v>
      </c>
      <c r="B2485" s="11"/>
      <c r="C2485" s="11"/>
      <c r="D2485" s="15"/>
      <c r="E2485" s="204"/>
      <c r="F2485" s="8"/>
      <c r="G2485" s="8"/>
      <c r="H2485" s="15"/>
      <c r="I2485" s="204"/>
      <c r="J2485" s="8"/>
      <c r="K2485" s="8"/>
      <c r="L2485" s="15"/>
      <c r="M2485" s="204"/>
      <c r="N2485" s="8"/>
      <c r="O2485" s="8"/>
      <c r="P2485" s="15"/>
      <c r="Q2485" s="204"/>
      <c r="R2485" s="8">
        <v>4.5499999999999999E-2</v>
      </c>
      <c r="S2485" s="204">
        <v>4.5699999999999998E-2</v>
      </c>
      <c r="T2485" s="205">
        <v>5.91E-2</v>
      </c>
      <c r="U2485" s="204">
        <v>5.9499999999999997E-2</v>
      </c>
      <c r="V2485" s="8">
        <v>6.3600000000000004E-2</v>
      </c>
      <c r="W2485" s="204">
        <v>6.4199999999999993E-2</v>
      </c>
      <c r="X2485" s="8">
        <v>6.5199999999999994E-2</v>
      </c>
      <c r="Y2485" s="204">
        <v>6.6000000000000003E-2</v>
      </c>
      <c r="Z2485" s="8"/>
      <c r="AA2485" s="204"/>
      <c r="AB2485" s="8">
        <v>6.6199999999999995E-2</v>
      </c>
      <c r="AC2485" s="204">
        <v>6.7199999999999996E-2</v>
      </c>
      <c r="AD2485" s="8">
        <v>6.6500000000000004E-2</v>
      </c>
      <c r="AE2485" s="204">
        <v>6.7500000000000004E-2</v>
      </c>
      <c r="AF2485" s="8">
        <v>6.6600000000000006E-2</v>
      </c>
      <c r="AG2485" s="204">
        <v>6.7599999999999993E-2</v>
      </c>
      <c r="AI2485" s="192" t="str">
        <f t="shared" si="665"/>
        <v/>
      </c>
      <c r="AJ2485" s="192" t="str">
        <f t="shared" si="666"/>
        <v/>
      </c>
      <c r="AK2485" s="192" t="str">
        <f t="shared" si="667"/>
        <v/>
      </c>
      <c r="AL2485" s="192" t="str">
        <f t="shared" si="668"/>
        <v/>
      </c>
      <c r="AM2485" s="192" t="str">
        <f t="shared" si="669"/>
        <v/>
      </c>
      <c r="AN2485" s="192" t="str">
        <f t="shared" si="670"/>
        <v/>
      </c>
      <c r="AO2485" s="193" t="str">
        <f t="shared" si="671"/>
        <v/>
      </c>
      <c r="AP2485" s="192" t="str">
        <f t="shared" si="672"/>
        <v/>
      </c>
      <c r="AQ2485" s="193">
        <f t="shared" si="673"/>
        <v>4.5600000000000002E-2</v>
      </c>
      <c r="AR2485" s="192">
        <f t="shared" si="674"/>
        <v>5.9299999999999999E-2</v>
      </c>
      <c r="AS2485" s="192">
        <f t="shared" si="675"/>
        <v>6.3899999999999998E-2</v>
      </c>
      <c r="AT2485" s="192">
        <f t="shared" si="676"/>
        <v>6.5599999999999992E-2</v>
      </c>
      <c r="AU2485" s="193" t="str">
        <f t="shared" si="677"/>
        <v/>
      </c>
      <c r="AV2485" s="194">
        <f t="shared" si="678"/>
        <v>6.6699999999999995E-2</v>
      </c>
      <c r="AW2485" s="193">
        <f t="shared" si="679"/>
        <v>6.7000000000000004E-2</v>
      </c>
      <c r="AX2485" s="193">
        <f t="shared" si="680"/>
        <v>6.7099999999999993E-2</v>
      </c>
      <c r="AZ2485" s="193">
        <f t="shared" si="664"/>
        <v>6.2171428571428565E-2</v>
      </c>
    </row>
    <row r="2486" spans="1:52" s="5" customFormat="1" ht="11.25" x14ac:dyDescent="0.2">
      <c r="A2486" s="203">
        <v>41612</v>
      </c>
      <c r="B2486" s="11"/>
      <c r="C2486" s="11"/>
      <c r="D2486" s="15"/>
      <c r="E2486" s="204"/>
      <c r="F2486" s="8"/>
      <c r="G2486" s="8"/>
      <c r="H2486" s="15"/>
      <c r="I2486" s="204"/>
      <c r="J2486" s="8"/>
      <c r="K2486" s="8"/>
      <c r="L2486" s="15"/>
      <c r="M2486" s="204"/>
      <c r="N2486" s="8"/>
      <c r="O2486" s="8"/>
      <c r="P2486" s="15"/>
      <c r="Q2486" s="204"/>
      <c r="R2486" s="8">
        <v>4.58E-2</v>
      </c>
      <c r="S2486" s="204">
        <v>4.5999999999999999E-2</v>
      </c>
      <c r="T2486" s="205">
        <v>5.96E-2</v>
      </c>
      <c r="U2486" s="204">
        <v>0.06</v>
      </c>
      <c r="V2486" s="8">
        <v>6.4100000000000004E-2</v>
      </c>
      <c r="W2486" s="204">
        <v>6.4699999999999994E-2</v>
      </c>
      <c r="X2486" s="8">
        <v>6.5699999999999995E-2</v>
      </c>
      <c r="Y2486" s="204">
        <v>6.6500000000000004E-2</v>
      </c>
      <c r="Z2486" s="8"/>
      <c r="AA2486" s="204"/>
      <c r="AB2486" s="8">
        <v>6.6799999999999998E-2</v>
      </c>
      <c r="AC2486" s="204">
        <v>6.7799999999999999E-2</v>
      </c>
      <c r="AD2486" s="8">
        <v>6.7199999999999996E-2</v>
      </c>
      <c r="AE2486" s="204">
        <v>6.8199999999999997E-2</v>
      </c>
      <c r="AF2486" s="8">
        <v>6.7299999999999999E-2</v>
      </c>
      <c r="AG2486" s="204">
        <v>6.83E-2</v>
      </c>
      <c r="AI2486" s="192" t="str">
        <f t="shared" si="665"/>
        <v/>
      </c>
      <c r="AJ2486" s="192" t="str">
        <f t="shared" si="666"/>
        <v/>
      </c>
      <c r="AK2486" s="192" t="str">
        <f t="shared" si="667"/>
        <v/>
      </c>
      <c r="AL2486" s="192" t="str">
        <f t="shared" si="668"/>
        <v/>
      </c>
      <c r="AM2486" s="192" t="str">
        <f t="shared" si="669"/>
        <v/>
      </c>
      <c r="AN2486" s="192" t="str">
        <f t="shared" si="670"/>
        <v/>
      </c>
      <c r="AO2486" s="193" t="str">
        <f t="shared" si="671"/>
        <v/>
      </c>
      <c r="AP2486" s="192" t="str">
        <f t="shared" si="672"/>
        <v/>
      </c>
      <c r="AQ2486" s="193">
        <f t="shared" si="673"/>
        <v>4.5899999999999996E-2</v>
      </c>
      <c r="AR2486" s="192">
        <f t="shared" si="674"/>
        <v>5.9799999999999999E-2</v>
      </c>
      <c r="AS2486" s="192">
        <f t="shared" si="675"/>
        <v>6.4399999999999999E-2</v>
      </c>
      <c r="AT2486" s="192">
        <f t="shared" si="676"/>
        <v>6.6099999999999992E-2</v>
      </c>
      <c r="AU2486" s="193" t="str">
        <f t="shared" si="677"/>
        <v/>
      </c>
      <c r="AV2486" s="194">
        <f t="shared" si="678"/>
        <v>6.7299999999999999E-2</v>
      </c>
      <c r="AW2486" s="193">
        <f t="shared" si="679"/>
        <v>6.7699999999999996E-2</v>
      </c>
      <c r="AX2486" s="193">
        <f t="shared" si="680"/>
        <v>6.7799999999999999E-2</v>
      </c>
      <c r="AZ2486" s="193">
        <f t="shared" si="664"/>
        <v>6.2714285714285709E-2</v>
      </c>
    </row>
    <row r="2487" spans="1:52" s="5" customFormat="1" ht="11.25" x14ac:dyDescent="0.2">
      <c r="A2487" s="203">
        <v>41613</v>
      </c>
      <c r="B2487" s="11"/>
      <c r="C2487" s="11"/>
      <c r="D2487" s="15"/>
      <c r="E2487" s="204"/>
      <c r="F2487" s="8"/>
      <c r="G2487" s="8"/>
      <c r="H2487" s="15"/>
      <c r="I2487" s="204"/>
      <c r="J2487" s="8"/>
      <c r="K2487" s="8"/>
      <c r="L2487" s="15"/>
      <c r="M2487" s="204"/>
      <c r="N2487" s="8"/>
      <c r="O2487" s="8"/>
      <c r="P2487" s="15"/>
      <c r="Q2487" s="204"/>
      <c r="R2487" s="8">
        <v>4.5199999999999997E-2</v>
      </c>
      <c r="S2487" s="204">
        <v>4.5400000000000003E-2</v>
      </c>
      <c r="T2487" s="205">
        <v>5.96E-2</v>
      </c>
      <c r="U2487" s="204">
        <v>0.06</v>
      </c>
      <c r="V2487" s="8">
        <v>6.4000000000000001E-2</v>
      </c>
      <c r="W2487" s="204">
        <v>6.4600000000000005E-2</v>
      </c>
      <c r="X2487" s="8">
        <v>6.5699999999999995E-2</v>
      </c>
      <c r="Y2487" s="204">
        <v>6.6500000000000004E-2</v>
      </c>
      <c r="Z2487" s="8"/>
      <c r="AA2487" s="204"/>
      <c r="AB2487" s="8">
        <v>6.6900000000000001E-2</v>
      </c>
      <c r="AC2487" s="204">
        <v>6.7900000000000002E-2</v>
      </c>
      <c r="AD2487" s="8">
        <v>6.7299999999999999E-2</v>
      </c>
      <c r="AE2487" s="204">
        <v>6.83E-2</v>
      </c>
      <c r="AF2487" s="8">
        <v>6.7299999999999999E-2</v>
      </c>
      <c r="AG2487" s="204">
        <v>6.83E-2</v>
      </c>
      <c r="AI2487" s="192" t="str">
        <f t="shared" si="665"/>
        <v/>
      </c>
      <c r="AJ2487" s="192" t="str">
        <f t="shared" si="666"/>
        <v/>
      </c>
      <c r="AK2487" s="192" t="str">
        <f t="shared" si="667"/>
        <v/>
      </c>
      <c r="AL2487" s="192" t="str">
        <f t="shared" si="668"/>
        <v/>
      </c>
      <c r="AM2487" s="192" t="str">
        <f t="shared" si="669"/>
        <v/>
      </c>
      <c r="AN2487" s="192" t="str">
        <f t="shared" si="670"/>
        <v/>
      </c>
      <c r="AO2487" s="193" t="str">
        <f t="shared" si="671"/>
        <v/>
      </c>
      <c r="AP2487" s="192" t="str">
        <f t="shared" si="672"/>
        <v/>
      </c>
      <c r="AQ2487" s="193">
        <f t="shared" si="673"/>
        <v>4.53E-2</v>
      </c>
      <c r="AR2487" s="192">
        <f t="shared" si="674"/>
        <v>5.9799999999999999E-2</v>
      </c>
      <c r="AS2487" s="192">
        <f t="shared" si="675"/>
        <v>6.4299999999999996E-2</v>
      </c>
      <c r="AT2487" s="192">
        <f t="shared" si="676"/>
        <v>6.6099999999999992E-2</v>
      </c>
      <c r="AU2487" s="193" t="str">
        <f t="shared" si="677"/>
        <v/>
      </c>
      <c r="AV2487" s="194">
        <f t="shared" si="678"/>
        <v>6.7400000000000002E-2</v>
      </c>
      <c r="AW2487" s="193">
        <f t="shared" si="679"/>
        <v>6.7799999999999999E-2</v>
      </c>
      <c r="AX2487" s="193">
        <f t="shared" si="680"/>
        <v>6.7799999999999999E-2</v>
      </c>
      <c r="AZ2487" s="193">
        <f t="shared" si="664"/>
        <v>6.2642857142857139E-2</v>
      </c>
    </row>
    <row r="2488" spans="1:52" s="5" customFormat="1" ht="11.25" x14ac:dyDescent="0.2">
      <c r="A2488" s="203">
        <v>41614</v>
      </c>
      <c r="B2488" s="11"/>
      <c r="C2488" s="11"/>
      <c r="D2488" s="15"/>
      <c r="E2488" s="204"/>
      <c r="F2488" s="8"/>
      <c r="G2488" s="8"/>
      <c r="H2488" s="15"/>
      <c r="I2488" s="204"/>
      <c r="J2488" s="8"/>
      <c r="K2488" s="8"/>
      <c r="L2488" s="15"/>
      <c r="M2488" s="204"/>
      <c r="N2488" s="8"/>
      <c r="O2488" s="8"/>
      <c r="P2488" s="15"/>
      <c r="Q2488" s="204"/>
      <c r="R2488" s="8">
        <v>4.4999999999999998E-2</v>
      </c>
      <c r="S2488" s="204">
        <v>4.5199999999999997E-2</v>
      </c>
      <c r="T2488" s="205">
        <v>5.8500000000000003E-2</v>
      </c>
      <c r="U2488" s="204">
        <v>5.8900000000000001E-2</v>
      </c>
      <c r="V2488" s="8">
        <v>6.3E-2</v>
      </c>
      <c r="W2488" s="204">
        <v>6.3600000000000004E-2</v>
      </c>
      <c r="X2488" s="8">
        <v>6.4699999999999994E-2</v>
      </c>
      <c r="Y2488" s="204">
        <v>6.5500000000000003E-2</v>
      </c>
      <c r="Z2488" s="8"/>
      <c r="AA2488" s="204"/>
      <c r="AB2488" s="8">
        <v>6.6100000000000006E-2</v>
      </c>
      <c r="AC2488" s="204">
        <v>6.7100000000000007E-2</v>
      </c>
      <c r="AD2488" s="8">
        <v>6.6500000000000004E-2</v>
      </c>
      <c r="AE2488" s="204">
        <v>6.7500000000000004E-2</v>
      </c>
      <c r="AF2488" s="8">
        <v>6.6600000000000006E-2</v>
      </c>
      <c r="AG2488" s="204">
        <v>6.7599999999999993E-2</v>
      </c>
      <c r="AI2488" s="192" t="str">
        <f t="shared" si="665"/>
        <v/>
      </c>
      <c r="AJ2488" s="192" t="str">
        <f t="shared" si="666"/>
        <v/>
      </c>
      <c r="AK2488" s="192" t="str">
        <f t="shared" si="667"/>
        <v/>
      </c>
      <c r="AL2488" s="192" t="str">
        <f t="shared" si="668"/>
        <v/>
      </c>
      <c r="AM2488" s="192" t="str">
        <f t="shared" si="669"/>
        <v/>
      </c>
      <c r="AN2488" s="192" t="str">
        <f t="shared" si="670"/>
        <v/>
      </c>
      <c r="AO2488" s="193" t="str">
        <f t="shared" si="671"/>
        <v/>
      </c>
      <c r="AP2488" s="192" t="str">
        <f t="shared" si="672"/>
        <v/>
      </c>
      <c r="AQ2488" s="193">
        <f t="shared" si="673"/>
        <v>4.5100000000000001E-2</v>
      </c>
      <c r="AR2488" s="192">
        <f t="shared" si="674"/>
        <v>5.8700000000000002E-2</v>
      </c>
      <c r="AS2488" s="192">
        <f t="shared" si="675"/>
        <v>6.3299999999999995E-2</v>
      </c>
      <c r="AT2488" s="192">
        <f t="shared" si="676"/>
        <v>6.5099999999999991E-2</v>
      </c>
      <c r="AU2488" s="193" t="str">
        <f t="shared" si="677"/>
        <v/>
      </c>
      <c r="AV2488" s="194">
        <f t="shared" si="678"/>
        <v>6.6600000000000006E-2</v>
      </c>
      <c r="AW2488" s="193">
        <f t="shared" si="679"/>
        <v>6.7000000000000004E-2</v>
      </c>
      <c r="AX2488" s="193">
        <f t="shared" si="680"/>
        <v>6.7099999999999993E-2</v>
      </c>
      <c r="AZ2488" s="193">
        <f t="shared" si="664"/>
        <v>6.1842857142857144E-2</v>
      </c>
    </row>
    <row r="2489" spans="1:52" s="5" customFormat="1" ht="11.25" x14ac:dyDescent="0.2">
      <c r="A2489" s="203">
        <v>41617</v>
      </c>
      <c r="B2489" s="11"/>
      <c r="C2489" s="11"/>
      <c r="D2489" s="15"/>
      <c r="E2489" s="204"/>
      <c r="F2489" s="8"/>
      <c r="G2489" s="8"/>
      <c r="H2489" s="15"/>
      <c r="I2489" s="204"/>
      <c r="J2489" s="8"/>
      <c r="K2489" s="8"/>
      <c r="L2489" s="15"/>
      <c r="M2489" s="204"/>
      <c r="N2489" s="8"/>
      <c r="O2489" s="8"/>
      <c r="P2489" s="15"/>
      <c r="Q2489" s="204"/>
      <c r="R2489" s="8">
        <v>4.48E-2</v>
      </c>
      <c r="S2489" s="204">
        <v>4.4999999999999998E-2</v>
      </c>
      <c r="T2489" s="205">
        <v>5.8299999999999998E-2</v>
      </c>
      <c r="U2489" s="204">
        <v>5.8700000000000002E-2</v>
      </c>
      <c r="V2489" s="8">
        <v>6.2600000000000003E-2</v>
      </c>
      <c r="W2489" s="204">
        <v>6.3200000000000006E-2</v>
      </c>
      <c r="X2489" s="8">
        <v>6.4399999999999999E-2</v>
      </c>
      <c r="Y2489" s="204">
        <v>6.5199999999999994E-2</v>
      </c>
      <c r="Z2489" s="8"/>
      <c r="AA2489" s="204"/>
      <c r="AB2489" s="8">
        <v>6.59E-2</v>
      </c>
      <c r="AC2489" s="204">
        <v>6.6900000000000001E-2</v>
      </c>
      <c r="AD2489" s="8">
        <v>6.6400000000000001E-2</v>
      </c>
      <c r="AE2489" s="204">
        <v>6.7400000000000002E-2</v>
      </c>
      <c r="AF2489" s="8">
        <v>6.6299999999999998E-2</v>
      </c>
      <c r="AG2489" s="204">
        <v>6.7299999999999999E-2</v>
      </c>
      <c r="AI2489" s="192" t="str">
        <f t="shared" si="665"/>
        <v/>
      </c>
      <c r="AJ2489" s="192" t="str">
        <f t="shared" si="666"/>
        <v/>
      </c>
      <c r="AK2489" s="192" t="str">
        <f t="shared" si="667"/>
        <v/>
      </c>
      <c r="AL2489" s="192" t="str">
        <f t="shared" si="668"/>
        <v/>
      </c>
      <c r="AM2489" s="192" t="str">
        <f t="shared" si="669"/>
        <v/>
      </c>
      <c r="AN2489" s="192" t="str">
        <f t="shared" si="670"/>
        <v/>
      </c>
      <c r="AO2489" s="193" t="str">
        <f t="shared" si="671"/>
        <v/>
      </c>
      <c r="AP2489" s="192" t="str">
        <f t="shared" si="672"/>
        <v/>
      </c>
      <c r="AQ2489" s="193">
        <f t="shared" si="673"/>
        <v>4.4899999999999995E-2</v>
      </c>
      <c r="AR2489" s="192">
        <f t="shared" si="674"/>
        <v>5.8499999999999996E-2</v>
      </c>
      <c r="AS2489" s="192">
        <f t="shared" si="675"/>
        <v>6.2900000000000011E-2</v>
      </c>
      <c r="AT2489" s="192">
        <f t="shared" si="676"/>
        <v>6.4799999999999996E-2</v>
      </c>
      <c r="AU2489" s="193" t="str">
        <f t="shared" si="677"/>
        <v/>
      </c>
      <c r="AV2489" s="194">
        <f t="shared" si="678"/>
        <v>6.6400000000000001E-2</v>
      </c>
      <c r="AW2489" s="193">
        <f t="shared" si="679"/>
        <v>6.6900000000000001E-2</v>
      </c>
      <c r="AX2489" s="193">
        <f t="shared" si="680"/>
        <v>6.6799999999999998E-2</v>
      </c>
      <c r="AZ2489" s="193">
        <f t="shared" si="664"/>
        <v>6.1600000000000002E-2</v>
      </c>
    </row>
    <row r="2490" spans="1:52" s="5" customFormat="1" ht="11.25" x14ac:dyDescent="0.2">
      <c r="A2490" s="203">
        <v>41618</v>
      </c>
      <c r="B2490" s="11"/>
      <c r="C2490" s="11"/>
      <c r="D2490" s="15"/>
      <c r="E2490" s="204"/>
      <c r="F2490" s="8"/>
      <c r="G2490" s="8"/>
      <c r="H2490" s="15"/>
      <c r="I2490" s="204"/>
      <c r="J2490" s="8"/>
      <c r="K2490" s="8"/>
      <c r="L2490" s="15"/>
      <c r="M2490" s="204"/>
      <c r="N2490" s="8"/>
      <c r="O2490" s="8"/>
      <c r="P2490" s="15"/>
      <c r="Q2490" s="204"/>
      <c r="R2490" s="8">
        <v>4.3999999999999997E-2</v>
      </c>
      <c r="S2490" s="204">
        <v>4.4200000000000003E-2</v>
      </c>
      <c r="T2490" s="205">
        <v>5.7799999999999997E-2</v>
      </c>
      <c r="U2490" s="204">
        <v>5.8200000000000002E-2</v>
      </c>
      <c r="V2490" s="8">
        <v>6.2100000000000002E-2</v>
      </c>
      <c r="W2490" s="204">
        <v>6.2700000000000006E-2</v>
      </c>
      <c r="X2490" s="8">
        <v>6.3899999999999998E-2</v>
      </c>
      <c r="Y2490" s="204">
        <v>6.4699999999999994E-2</v>
      </c>
      <c r="Z2490" s="8"/>
      <c r="AA2490" s="204"/>
      <c r="AB2490" s="8">
        <v>6.5500000000000003E-2</v>
      </c>
      <c r="AC2490" s="204">
        <v>6.6500000000000004E-2</v>
      </c>
      <c r="AD2490" s="8">
        <v>6.5799999999999997E-2</v>
      </c>
      <c r="AE2490" s="204">
        <v>6.6799999999999998E-2</v>
      </c>
      <c r="AF2490" s="8">
        <v>6.5600000000000006E-2</v>
      </c>
      <c r="AG2490" s="204">
        <v>6.6600000000000006E-2</v>
      </c>
      <c r="AI2490" s="192" t="str">
        <f t="shared" si="665"/>
        <v/>
      </c>
      <c r="AJ2490" s="192" t="str">
        <f t="shared" si="666"/>
        <v/>
      </c>
      <c r="AK2490" s="192" t="str">
        <f t="shared" si="667"/>
        <v/>
      </c>
      <c r="AL2490" s="192" t="str">
        <f t="shared" si="668"/>
        <v/>
      </c>
      <c r="AM2490" s="192" t="str">
        <f t="shared" si="669"/>
        <v/>
      </c>
      <c r="AN2490" s="192" t="str">
        <f t="shared" si="670"/>
        <v/>
      </c>
      <c r="AO2490" s="193" t="str">
        <f t="shared" si="671"/>
        <v/>
      </c>
      <c r="AP2490" s="192" t="str">
        <f t="shared" si="672"/>
        <v/>
      </c>
      <c r="AQ2490" s="193">
        <f t="shared" si="673"/>
        <v>4.41E-2</v>
      </c>
      <c r="AR2490" s="192">
        <f t="shared" si="674"/>
        <v>5.7999999999999996E-2</v>
      </c>
      <c r="AS2490" s="192">
        <f t="shared" si="675"/>
        <v>6.2400000000000004E-2</v>
      </c>
      <c r="AT2490" s="192">
        <f t="shared" si="676"/>
        <v>6.4299999999999996E-2</v>
      </c>
      <c r="AU2490" s="193" t="str">
        <f t="shared" si="677"/>
        <v/>
      </c>
      <c r="AV2490" s="194">
        <f t="shared" si="678"/>
        <v>6.6000000000000003E-2</v>
      </c>
      <c r="AW2490" s="193">
        <f t="shared" si="679"/>
        <v>6.6299999999999998E-2</v>
      </c>
      <c r="AX2490" s="193">
        <f t="shared" si="680"/>
        <v>6.6100000000000006E-2</v>
      </c>
      <c r="AZ2490" s="193">
        <f t="shared" si="664"/>
        <v>6.1028571428571425E-2</v>
      </c>
    </row>
    <row r="2491" spans="1:52" s="5" customFormat="1" ht="11.25" x14ac:dyDescent="0.2">
      <c r="A2491" s="203">
        <v>41619</v>
      </c>
      <c r="B2491" s="11"/>
      <c r="C2491" s="11"/>
      <c r="D2491" s="15"/>
      <c r="E2491" s="204"/>
      <c r="F2491" s="8"/>
      <c r="G2491" s="8"/>
      <c r="H2491" s="15"/>
      <c r="I2491" s="204"/>
      <c r="J2491" s="8"/>
      <c r="K2491" s="8"/>
      <c r="L2491" s="15"/>
      <c r="M2491" s="204"/>
      <c r="N2491" s="8"/>
      <c r="O2491" s="8"/>
      <c r="P2491" s="15"/>
      <c r="Q2491" s="204"/>
      <c r="R2491" s="8">
        <v>4.3200000000000002E-2</v>
      </c>
      <c r="S2491" s="204">
        <v>4.3400000000000001E-2</v>
      </c>
      <c r="T2491" s="205">
        <v>5.6899999999999999E-2</v>
      </c>
      <c r="U2491" s="204">
        <v>5.7299999999999997E-2</v>
      </c>
      <c r="V2491" s="8">
        <v>6.13E-2</v>
      </c>
      <c r="W2491" s="204">
        <v>6.1899999999999997E-2</v>
      </c>
      <c r="X2491" s="8">
        <v>6.3E-2</v>
      </c>
      <c r="Y2491" s="204">
        <v>6.3799999999999996E-2</v>
      </c>
      <c r="Z2491" s="8"/>
      <c r="AA2491" s="204"/>
      <c r="AB2491" s="8">
        <v>6.4500000000000002E-2</v>
      </c>
      <c r="AC2491" s="204">
        <v>6.5500000000000003E-2</v>
      </c>
      <c r="AD2491" s="8">
        <v>6.4899999999999999E-2</v>
      </c>
      <c r="AE2491" s="204">
        <v>6.59E-2</v>
      </c>
      <c r="AF2491" s="8">
        <v>6.4799999999999996E-2</v>
      </c>
      <c r="AG2491" s="204">
        <v>6.5799999999999997E-2</v>
      </c>
      <c r="AI2491" s="192" t="str">
        <f t="shared" si="665"/>
        <v/>
      </c>
      <c r="AJ2491" s="192" t="str">
        <f t="shared" si="666"/>
        <v/>
      </c>
      <c r="AK2491" s="192" t="str">
        <f t="shared" si="667"/>
        <v/>
      </c>
      <c r="AL2491" s="192" t="str">
        <f t="shared" si="668"/>
        <v/>
      </c>
      <c r="AM2491" s="192" t="str">
        <f t="shared" si="669"/>
        <v/>
      </c>
      <c r="AN2491" s="192" t="str">
        <f t="shared" si="670"/>
        <v/>
      </c>
      <c r="AO2491" s="193" t="str">
        <f t="shared" si="671"/>
        <v/>
      </c>
      <c r="AP2491" s="192" t="str">
        <f t="shared" si="672"/>
        <v/>
      </c>
      <c r="AQ2491" s="193">
        <f t="shared" si="673"/>
        <v>4.3300000000000005E-2</v>
      </c>
      <c r="AR2491" s="192">
        <f t="shared" si="674"/>
        <v>5.7099999999999998E-2</v>
      </c>
      <c r="AS2491" s="192">
        <f t="shared" si="675"/>
        <v>6.1600000000000002E-2</v>
      </c>
      <c r="AT2491" s="192">
        <f t="shared" si="676"/>
        <v>6.3399999999999998E-2</v>
      </c>
      <c r="AU2491" s="193" t="str">
        <f t="shared" si="677"/>
        <v/>
      </c>
      <c r="AV2491" s="194">
        <f t="shared" si="678"/>
        <v>6.5000000000000002E-2</v>
      </c>
      <c r="AW2491" s="193">
        <f t="shared" si="679"/>
        <v>6.54E-2</v>
      </c>
      <c r="AX2491" s="193">
        <f t="shared" si="680"/>
        <v>6.5299999999999997E-2</v>
      </c>
      <c r="AZ2491" s="193">
        <f t="shared" si="664"/>
        <v>6.015714285714286E-2</v>
      </c>
    </row>
    <row r="2492" spans="1:52" s="5" customFormat="1" ht="11.25" x14ac:dyDescent="0.2">
      <c r="A2492" s="203">
        <v>41620</v>
      </c>
      <c r="B2492" s="11"/>
      <c r="C2492" s="11"/>
      <c r="D2492" s="15"/>
      <c r="E2492" s="204"/>
      <c r="F2492" s="8"/>
      <c r="G2492" s="8"/>
      <c r="H2492" s="15"/>
      <c r="I2492" s="204"/>
      <c r="J2492" s="8"/>
      <c r="K2492" s="8"/>
      <c r="L2492" s="15"/>
      <c r="M2492" s="204"/>
      <c r="N2492" s="8"/>
      <c r="O2492" s="8"/>
      <c r="P2492" s="15"/>
      <c r="Q2492" s="204"/>
      <c r="R2492" s="8">
        <v>4.2299999999999997E-2</v>
      </c>
      <c r="S2492" s="204">
        <v>4.2500000000000003E-2</v>
      </c>
      <c r="T2492" s="205">
        <v>5.6300000000000003E-2</v>
      </c>
      <c r="U2492" s="204">
        <v>5.67E-2</v>
      </c>
      <c r="V2492" s="8">
        <v>6.0999999999999999E-2</v>
      </c>
      <c r="W2492" s="204">
        <v>6.1600000000000002E-2</v>
      </c>
      <c r="X2492" s="8">
        <v>6.3E-2</v>
      </c>
      <c r="Y2492" s="204">
        <v>6.3799999999999996E-2</v>
      </c>
      <c r="Z2492" s="8"/>
      <c r="AA2492" s="204"/>
      <c r="AB2492" s="8">
        <v>6.4500000000000002E-2</v>
      </c>
      <c r="AC2492" s="204">
        <v>6.5500000000000003E-2</v>
      </c>
      <c r="AD2492" s="8">
        <v>6.4899999999999999E-2</v>
      </c>
      <c r="AE2492" s="204">
        <v>6.59E-2</v>
      </c>
      <c r="AF2492" s="8">
        <v>6.4899999999999999E-2</v>
      </c>
      <c r="AG2492" s="204">
        <v>6.59E-2</v>
      </c>
      <c r="AI2492" s="192" t="str">
        <f t="shared" si="665"/>
        <v/>
      </c>
      <c r="AJ2492" s="192" t="str">
        <f t="shared" si="666"/>
        <v/>
      </c>
      <c r="AK2492" s="192" t="str">
        <f t="shared" si="667"/>
        <v/>
      </c>
      <c r="AL2492" s="192" t="str">
        <f t="shared" si="668"/>
        <v/>
      </c>
      <c r="AM2492" s="192" t="str">
        <f t="shared" si="669"/>
        <v/>
      </c>
      <c r="AN2492" s="192" t="str">
        <f t="shared" si="670"/>
        <v/>
      </c>
      <c r="AO2492" s="193" t="str">
        <f t="shared" si="671"/>
        <v/>
      </c>
      <c r="AP2492" s="192" t="str">
        <f t="shared" si="672"/>
        <v/>
      </c>
      <c r="AQ2492" s="193">
        <f t="shared" si="673"/>
        <v>4.24E-2</v>
      </c>
      <c r="AR2492" s="192">
        <f t="shared" si="674"/>
        <v>5.6500000000000002E-2</v>
      </c>
      <c r="AS2492" s="192">
        <f t="shared" si="675"/>
        <v>6.13E-2</v>
      </c>
      <c r="AT2492" s="192">
        <f t="shared" si="676"/>
        <v>6.3399999999999998E-2</v>
      </c>
      <c r="AU2492" s="193" t="str">
        <f t="shared" si="677"/>
        <v/>
      </c>
      <c r="AV2492" s="194">
        <f t="shared" si="678"/>
        <v>6.5000000000000002E-2</v>
      </c>
      <c r="AW2492" s="193">
        <f t="shared" si="679"/>
        <v>6.54E-2</v>
      </c>
      <c r="AX2492" s="193">
        <f t="shared" si="680"/>
        <v>6.54E-2</v>
      </c>
      <c r="AZ2492" s="193">
        <f t="shared" si="664"/>
        <v>5.9914285714285719E-2</v>
      </c>
    </row>
    <row r="2493" spans="1:52" s="5" customFormat="1" ht="11.25" x14ac:dyDescent="0.2">
      <c r="A2493" s="203">
        <v>41621</v>
      </c>
      <c r="B2493" s="11"/>
      <c r="C2493" s="11"/>
      <c r="D2493" s="15"/>
      <c r="E2493" s="204"/>
      <c r="F2493" s="8"/>
      <c r="G2493" s="8"/>
      <c r="H2493" s="15"/>
      <c r="I2493" s="204"/>
      <c r="J2493" s="8"/>
      <c r="K2493" s="8"/>
      <c r="L2493" s="15"/>
      <c r="M2493" s="204"/>
      <c r="N2493" s="8"/>
      <c r="O2493" s="8"/>
      <c r="P2493" s="15"/>
      <c r="Q2493" s="204"/>
      <c r="R2493" s="8">
        <v>4.1799999999999997E-2</v>
      </c>
      <c r="S2493" s="204">
        <v>4.2000000000000003E-2</v>
      </c>
      <c r="T2493" s="205">
        <v>5.5500000000000001E-2</v>
      </c>
      <c r="U2493" s="204">
        <v>5.5899999999999998E-2</v>
      </c>
      <c r="V2493" s="8">
        <v>6.0600000000000001E-2</v>
      </c>
      <c r="W2493" s="204">
        <v>6.1199999999999997E-2</v>
      </c>
      <c r="X2493" s="8">
        <v>6.2700000000000006E-2</v>
      </c>
      <c r="Y2493" s="204">
        <v>6.3500000000000001E-2</v>
      </c>
      <c r="Z2493" s="8"/>
      <c r="AA2493" s="204"/>
      <c r="AB2493" s="8">
        <v>6.4299999999999996E-2</v>
      </c>
      <c r="AC2493" s="204">
        <v>6.5299999999999997E-2</v>
      </c>
      <c r="AD2493" s="8">
        <v>6.4600000000000005E-2</v>
      </c>
      <c r="AE2493" s="204">
        <v>6.5600000000000006E-2</v>
      </c>
      <c r="AF2493" s="8">
        <v>6.4600000000000005E-2</v>
      </c>
      <c r="AG2493" s="204">
        <v>6.5600000000000006E-2</v>
      </c>
      <c r="AI2493" s="192" t="str">
        <f t="shared" si="665"/>
        <v/>
      </c>
      <c r="AJ2493" s="192" t="str">
        <f t="shared" si="666"/>
        <v/>
      </c>
      <c r="AK2493" s="192" t="str">
        <f t="shared" si="667"/>
        <v/>
      </c>
      <c r="AL2493" s="192" t="str">
        <f t="shared" si="668"/>
        <v/>
      </c>
      <c r="AM2493" s="192" t="str">
        <f t="shared" si="669"/>
        <v/>
      </c>
      <c r="AN2493" s="192" t="str">
        <f t="shared" si="670"/>
        <v/>
      </c>
      <c r="AO2493" s="193" t="str">
        <f t="shared" si="671"/>
        <v/>
      </c>
      <c r="AP2493" s="192" t="str">
        <f t="shared" si="672"/>
        <v/>
      </c>
      <c r="AQ2493" s="193">
        <f t="shared" si="673"/>
        <v>4.19E-2</v>
      </c>
      <c r="AR2493" s="192">
        <f t="shared" si="674"/>
        <v>5.57E-2</v>
      </c>
      <c r="AS2493" s="192">
        <f t="shared" si="675"/>
        <v>6.0899999999999996E-2</v>
      </c>
      <c r="AT2493" s="192">
        <f t="shared" si="676"/>
        <v>6.3100000000000003E-2</v>
      </c>
      <c r="AU2493" s="193" t="str">
        <f t="shared" si="677"/>
        <v/>
      </c>
      <c r="AV2493" s="194">
        <f t="shared" si="678"/>
        <v>6.4799999999999996E-2</v>
      </c>
      <c r="AW2493" s="193">
        <f t="shared" si="679"/>
        <v>6.5100000000000005E-2</v>
      </c>
      <c r="AX2493" s="193">
        <f t="shared" si="680"/>
        <v>6.5100000000000005E-2</v>
      </c>
      <c r="AZ2493" s="193">
        <f t="shared" si="664"/>
        <v>5.9514285714285707E-2</v>
      </c>
    </row>
    <row r="2494" spans="1:52" s="5" customFormat="1" ht="11.25" x14ac:dyDescent="0.2">
      <c r="A2494" s="203">
        <v>41624</v>
      </c>
      <c r="B2494" s="11"/>
      <c r="C2494" s="11"/>
      <c r="D2494" s="15"/>
      <c r="E2494" s="204"/>
      <c r="F2494" s="8"/>
      <c r="G2494" s="8"/>
      <c r="H2494" s="15"/>
      <c r="I2494" s="204"/>
      <c r="J2494" s="8"/>
      <c r="K2494" s="8"/>
      <c r="L2494" s="15"/>
      <c r="M2494" s="204"/>
      <c r="N2494" s="8"/>
      <c r="O2494" s="8"/>
      <c r="P2494" s="15"/>
      <c r="Q2494" s="204"/>
      <c r="R2494" s="8">
        <v>4.1700000000000001E-2</v>
      </c>
      <c r="S2494" s="204">
        <v>4.19E-2</v>
      </c>
      <c r="T2494" s="205">
        <v>5.5399999999999998E-2</v>
      </c>
      <c r="U2494" s="204">
        <v>5.5800000000000002E-2</v>
      </c>
      <c r="V2494" s="8">
        <v>6.0699999999999997E-2</v>
      </c>
      <c r="W2494" s="204">
        <v>6.13E-2</v>
      </c>
      <c r="X2494" s="8">
        <v>6.2799999999999995E-2</v>
      </c>
      <c r="Y2494" s="204">
        <v>6.3600000000000004E-2</v>
      </c>
      <c r="Z2494" s="8"/>
      <c r="AA2494" s="204"/>
      <c r="AB2494" s="8">
        <v>6.4299999999999996E-2</v>
      </c>
      <c r="AC2494" s="204">
        <v>6.5299999999999997E-2</v>
      </c>
      <c r="AD2494" s="8">
        <v>6.4600000000000005E-2</v>
      </c>
      <c r="AE2494" s="204">
        <v>6.5600000000000006E-2</v>
      </c>
      <c r="AF2494" s="8">
        <v>6.4600000000000005E-2</v>
      </c>
      <c r="AG2494" s="204">
        <v>6.5600000000000006E-2</v>
      </c>
      <c r="AI2494" s="192" t="str">
        <f t="shared" si="665"/>
        <v/>
      </c>
      <c r="AJ2494" s="192" t="str">
        <f t="shared" si="666"/>
        <v/>
      </c>
      <c r="AK2494" s="192" t="str">
        <f t="shared" si="667"/>
        <v/>
      </c>
      <c r="AL2494" s="192" t="str">
        <f t="shared" si="668"/>
        <v/>
      </c>
      <c r="AM2494" s="192" t="str">
        <f t="shared" si="669"/>
        <v/>
      </c>
      <c r="AN2494" s="192" t="str">
        <f t="shared" si="670"/>
        <v/>
      </c>
      <c r="AO2494" s="193" t="str">
        <f t="shared" si="671"/>
        <v/>
      </c>
      <c r="AP2494" s="192" t="str">
        <f t="shared" si="672"/>
        <v/>
      </c>
      <c r="AQ2494" s="193">
        <f t="shared" si="673"/>
        <v>4.1800000000000004E-2</v>
      </c>
      <c r="AR2494" s="192">
        <f t="shared" si="674"/>
        <v>5.5599999999999997E-2</v>
      </c>
      <c r="AS2494" s="192">
        <f t="shared" si="675"/>
        <v>6.0999999999999999E-2</v>
      </c>
      <c r="AT2494" s="192">
        <f t="shared" si="676"/>
        <v>6.3200000000000006E-2</v>
      </c>
      <c r="AU2494" s="193" t="str">
        <f t="shared" si="677"/>
        <v/>
      </c>
      <c r="AV2494" s="194">
        <f t="shared" si="678"/>
        <v>6.4799999999999996E-2</v>
      </c>
      <c r="AW2494" s="193">
        <f t="shared" si="679"/>
        <v>6.5100000000000005E-2</v>
      </c>
      <c r="AX2494" s="193">
        <f t="shared" si="680"/>
        <v>6.5100000000000005E-2</v>
      </c>
      <c r="AZ2494" s="193">
        <f t="shared" si="664"/>
        <v>5.9514285714285707E-2</v>
      </c>
    </row>
    <row r="2495" spans="1:52" s="5" customFormat="1" ht="11.25" x14ac:dyDescent="0.2">
      <c r="A2495" s="203">
        <v>41625</v>
      </c>
      <c r="B2495" s="11"/>
      <c r="C2495" s="11"/>
      <c r="D2495" s="15"/>
      <c r="E2495" s="204"/>
      <c r="F2495" s="8"/>
      <c r="G2495" s="8"/>
      <c r="H2495" s="15"/>
      <c r="I2495" s="204"/>
      <c r="J2495" s="8"/>
      <c r="K2495" s="8"/>
      <c r="L2495" s="15"/>
      <c r="M2495" s="204"/>
      <c r="N2495" s="8"/>
      <c r="O2495" s="8"/>
      <c r="P2495" s="15"/>
      <c r="Q2495" s="204"/>
      <c r="R2495" s="8">
        <v>4.1700000000000001E-2</v>
      </c>
      <c r="S2495" s="204">
        <v>4.19E-2</v>
      </c>
      <c r="T2495" s="205">
        <v>5.5300000000000002E-2</v>
      </c>
      <c r="U2495" s="204">
        <v>5.57E-2</v>
      </c>
      <c r="V2495" s="8">
        <v>6.0600000000000001E-2</v>
      </c>
      <c r="W2495" s="204">
        <v>6.1199999999999997E-2</v>
      </c>
      <c r="X2495" s="8">
        <v>6.2700000000000006E-2</v>
      </c>
      <c r="Y2495" s="204">
        <v>6.3500000000000001E-2</v>
      </c>
      <c r="Z2495" s="8"/>
      <c r="AA2495" s="204"/>
      <c r="AB2495" s="8">
        <v>6.4100000000000004E-2</v>
      </c>
      <c r="AC2495" s="204">
        <v>6.5100000000000005E-2</v>
      </c>
      <c r="AD2495" s="8">
        <v>6.4399999999999999E-2</v>
      </c>
      <c r="AE2495" s="204">
        <v>6.54E-2</v>
      </c>
      <c r="AF2495" s="8">
        <v>6.4399999999999999E-2</v>
      </c>
      <c r="AG2495" s="204">
        <v>6.54E-2</v>
      </c>
      <c r="AI2495" s="192" t="str">
        <f t="shared" si="665"/>
        <v/>
      </c>
      <c r="AJ2495" s="192" t="str">
        <f t="shared" si="666"/>
        <v/>
      </c>
      <c r="AK2495" s="192" t="str">
        <f t="shared" si="667"/>
        <v/>
      </c>
      <c r="AL2495" s="192" t="str">
        <f t="shared" si="668"/>
        <v/>
      </c>
      <c r="AM2495" s="192" t="str">
        <f t="shared" si="669"/>
        <v/>
      </c>
      <c r="AN2495" s="192" t="str">
        <f t="shared" si="670"/>
        <v/>
      </c>
      <c r="AO2495" s="193" t="str">
        <f t="shared" si="671"/>
        <v/>
      </c>
      <c r="AP2495" s="192" t="str">
        <f t="shared" si="672"/>
        <v/>
      </c>
      <c r="AQ2495" s="193">
        <f t="shared" si="673"/>
        <v>4.1800000000000004E-2</v>
      </c>
      <c r="AR2495" s="192">
        <f t="shared" si="674"/>
        <v>5.5500000000000001E-2</v>
      </c>
      <c r="AS2495" s="192">
        <f t="shared" si="675"/>
        <v>6.0899999999999996E-2</v>
      </c>
      <c r="AT2495" s="192">
        <f t="shared" si="676"/>
        <v>6.3100000000000003E-2</v>
      </c>
      <c r="AU2495" s="193" t="str">
        <f t="shared" si="677"/>
        <v/>
      </c>
      <c r="AV2495" s="194">
        <f t="shared" si="678"/>
        <v>6.4600000000000005E-2</v>
      </c>
      <c r="AW2495" s="193">
        <f t="shared" si="679"/>
        <v>6.4899999999999999E-2</v>
      </c>
      <c r="AX2495" s="193">
        <f t="shared" si="680"/>
        <v>6.4899999999999999E-2</v>
      </c>
      <c r="AZ2495" s="193">
        <f t="shared" si="664"/>
        <v>5.9385714285714285E-2</v>
      </c>
    </row>
    <row r="2496" spans="1:52" s="5" customFormat="1" ht="11.25" x14ac:dyDescent="0.2">
      <c r="A2496" s="203">
        <v>41626</v>
      </c>
      <c r="B2496" s="11"/>
      <c r="C2496" s="11"/>
      <c r="D2496" s="15"/>
      <c r="E2496" s="204"/>
      <c r="F2496" s="8"/>
      <c r="G2496" s="8"/>
      <c r="H2496" s="15"/>
      <c r="I2496" s="204"/>
      <c r="J2496" s="8"/>
      <c r="K2496" s="8"/>
      <c r="L2496" s="15"/>
      <c r="M2496" s="204"/>
      <c r="N2496" s="8"/>
      <c r="O2496" s="8"/>
      <c r="P2496" s="15"/>
      <c r="Q2496" s="204"/>
      <c r="R2496" s="8">
        <v>4.24E-2</v>
      </c>
      <c r="S2496" s="204">
        <v>4.2599999999999999E-2</v>
      </c>
      <c r="T2496" s="205">
        <v>5.5599999999999997E-2</v>
      </c>
      <c r="U2496" s="204">
        <v>5.6000000000000001E-2</v>
      </c>
      <c r="V2496" s="8">
        <v>6.08E-2</v>
      </c>
      <c r="W2496" s="204">
        <v>6.1400000000000003E-2</v>
      </c>
      <c r="X2496" s="8">
        <v>6.25E-2</v>
      </c>
      <c r="Y2496" s="204">
        <v>6.3299999999999995E-2</v>
      </c>
      <c r="Z2496" s="8"/>
      <c r="AA2496" s="204"/>
      <c r="AB2496" s="8">
        <v>6.3700000000000007E-2</v>
      </c>
      <c r="AC2496" s="204">
        <v>6.4699999999999994E-2</v>
      </c>
      <c r="AD2496" s="8">
        <v>6.3799999999999996E-2</v>
      </c>
      <c r="AE2496" s="204">
        <v>6.4799999999999996E-2</v>
      </c>
      <c r="AF2496" s="8">
        <v>6.4199999999999993E-2</v>
      </c>
      <c r="AG2496" s="204">
        <v>6.5199999999999994E-2</v>
      </c>
      <c r="AI2496" s="192" t="str">
        <f t="shared" si="665"/>
        <v/>
      </c>
      <c r="AJ2496" s="192" t="str">
        <f t="shared" si="666"/>
        <v/>
      </c>
      <c r="AK2496" s="192" t="str">
        <f t="shared" si="667"/>
        <v/>
      </c>
      <c r="AL2496" s="192" t="str">
        <f t="shared" si="668"/>
        <v/>
      </c>
      <c r="AM2496" s="192" t="str">
        <f t="shared" si="669"/>
        <v/>
      </c>
      <c r="AN2496" s="192" t="str">
        <f t="shared" si="670"/>
        <v/>
      </c>
      <c r="AO2496" s="193" t="str">
        <f t="shared" si="671"/>
        <v/>
      </c>
      <c r="AP2496" s="192" t="str">
        <f t="shared" si="672"/>
        <v/>
      </c>
      <c r="AQ2496" s="193">
        <f t="shared" si="673"/>
        <v>4.2499999999999996E-2</v>
      </c>
      <c r="AR2496" s="192">
        <f t="shared" si="674"/>
        <v>5.5800000000000002E-2</v>
      </c>
      <c r="AS2496" s="192">
        <f t="shared" si="675"/>
        <v>6.1100000000000002E-2</v>
      </c>
      <c r="AT2496" s="192">
        <f t="shared" si="676"/>
        <v>6.2899999999999998E-2</v>
      </c>
      <c r="AU2496" s="193" t="str">
        <f t="shared" si="677"/>
        <v/>
      </c>
      <c r="AV2496" s="194">
        <f t="shared" si="678"/>
        <v>6.4200000000000007E-2</v>
      </c>
      <c r="AW2496" s="193">
        <f t="shared" si="679"/>
        <v>6.4299999999999996E-2</v>
      </c>
      <c r="AX2496" s="193">
        <f t="shared" si="680"/>
        <v>6.4699999999999994E-2</v>
      </c>
      <c r="AZ2496" s="193">
        <f t="shared" si="664"/>
        <v>5.9357142857142851E-2</v>
      </c>
    </row>
    <row r="2497" spans="1:52" s="5" customFormat="1" ht="11.25" x14ac:dyDescent="0.2">
      <c r="A2497" s="203">
        <v>41627</v>
      </c>
      <c r="B2497" s="11"/>
      <c r="C2497" s="11"/>
      <c r="D2497" s="15"/>
      <c r="E2497" s="204"/>
      <c r="F2497" s="8"/>
      <c r="G2497" s="8"/>
      <c r="H2497" s="15"/>
      <c r="I2497" s="204"/>
      <c r="J2497" s="8"/>
      <c r="K2497" s="8"/>
      <c r="L2497" s="15"/>
      <c r="M2497" s="204"/>
      <c r="N2497" s="8"/>
      <c r="O2497" s="8"/>
      <c r="P2497" s="15"/>
      <c r="Q2497" s="204"/>
      <c r="R2497" s="8">
        <v>4.2900000000000001E-2</v>
      </c>
      <c r="S2497" s="204">
        <v>4.3099999999999999E-2</v>
      </c>
      <c r="T2497" s="205">
        <v>5.5500000000000001E-2</v>
      </c>
      <c r="U2497" s="204">
        <v>5.5899999999999998E-2</v>
      </c>
      <c r="V2497" s="8">
        <v>6.0600000000000001E-2</v>
      </c>
      <c r="W2497" s="204">
        <v>6.1199999999999997E-2</v>
      </c>
      <c r="X2497" s="8">
        <v>6.2399999999999997E-2</v>
      </c>
      <c r="Y2497" s="204">
        <v>6.3200000000000006E-2</v>
      </c>
      <c r="Z2497" s="8"/>
      <c r="AA2497" s="204"/>
      <c r="AB2497" s="8">
        <v>6.3700000000000007E-2</v>
      </c>
      <c r="AC2497" s="204">
        <v>6.4699999999999994E-2</v>
      </c>
      <c r="AD2497" s="8">
        <v>6.3899999999999998E-2</v>
      </c>
      <c r="AE2497" s="204">
        <v>6.4899999999999999E-2</v>
      </c>
      <c r="AF2497" s="8">
        <v>6.4000000000000001E-2</v>
      </c>
      <c r="AG2497" s="204">
        <v>6.5000000000000002E-2</v>
      </c>
      <c r="AI2497" s="192" t="str">
        <f t="shared" si="665"/>
        <v/>
      </c>
      <c r="AJ2497" s="192" t="str">
        <f t="shared" si="666"/>
        <v/>
      </c>
      <c r="AK2497" s="192" t="str">
        <f t="shared" si="667"/>
        <v/>
      </c>
      <c r="AL2497" s="192" t="str">
        <f t="shared" si="668"/>
        <v/>
      </c>
      <c r="AM2497" s="192" t="str">
        <f t="shared" si="669"/>
        <v/>
      </c>
      <c r="AN2497" s="192" t="str">
        <f t="shared" si="670"/>
        <v/>
      </c>
      <c r="AO2497" s="193" t="str">
        <f t="shared" si="671"/>
        <v/>
      </c>
      <c r="AP2497" s="192" t="str">
        <f t="shared" si="672"/>
        <v/>
      </c>
      <c r="AQ2497" s="193">
        <f t="shared" si="673"/>
        <v>4.2999999999999997E-2</v>
      </c>
      <c r="AR2497" s="192">
        <f t="shared" si="674"/>
        <v>5.57E-2</v>
      </c>
      <c r="AS2497" s="192">
        <f t="shared" si="675"/>
        <v>6.0899999999999996E-2</v>
      </c>
      <c r="AT2497" s="192">
        <f t="shared" si="676"/>
        <v>6.2799999999999995E-2</v>
      </c>
      <c r="AU2497" s="193" t="str">
        <f t="shared" si="677"/>
        <v/>
      </c>
      <c r="AV2497" s="194">
        <f t="shared" si="678"/>
        <v>6.4200000000000007E-2</v>
      </c>
      <c r="AW2497" s="193">
        <f t="shared" si="679"/>
        <v>6.4399999999999999E-2</v>
      </c>
      <c r="AX2497" s="193">
        <f t="shared" si="680"/>
        <v>6.4500000000000002E-2</v>
      </c>
      <c r="AZ2497" s="193">
        <f t="shared" si="664"/>
        <v>5.9357142857142851E-2</v>
      </c>
    </row>
    <row r="2498" spans="1:52" s="5" customFormat="1" ht="11.25" x14ac:dyDescent="0.2">
      <c r="A2498" s="203">
        <v>41628</v>
      </c>
      <c r="B2498" s="11"/>
      <c r="C2498" s="11"/>
      <c r="D2498" s="15"/>
      <c r="E2498" s="204"/>
      <c r="F2498" s="8"/>
      <c r="G2498" s="8"/>
      <c r="H2498" s="15"/>
      <c r="I2498" s="204"/>
      <c r="J2498" s="8"/>
      <c r="K2498" s="8"/>
      <c r="L2498" s="15"/>
      <c r="M2498" s="204"/>
      <c r="N2498" s="8"/>
      <c r="O2498" s="8"/>
      <c r="P2498" s="15"/>
      <c r="Q2498" s="204"/>
      <c r="R2498" s="8">
        <v>4.24E-2</v>
      </c>
      <c r="S2498" s="204">
        <v>4.2599999999999999E-2</v>
      </c>
      <c r="T2498" s="205">
        <v>5.6399999999999999E-2</v>
      </c>
      <c r="U2498" s="204">
        <v>5.6800000000000003E-2</v>
      </c>
      <c r="V2498" s="8">
        <v>6.1899999999999997E-2</v>
      </c>
      <c r="W2498" s="204">
        <v>6.25E-2</v>
      </c>
      <c r="X2498" s="8">
        <v>6.3399999999999998E-2</v>
      </c>
      <c r="Y2498" s="204">
        <v>6.4199999999999993E-2</v>
      </c>
      <c r="Z2498" s="8"/>
      <c r="AA2498" s="204"/>
      <c r="AB2498" s="8">
        <v>6.4500000000000002E-2</v>
      </c>
      <c r="AC2498" s="204">
        <v>6.5500000000000003E-2</v>
      </c>
      <c r="AD2498" s="8">
        <v>6.4799999999999996E-2</v>
      </c>
      <c r="AE2498" s="204">
        <v>6.5799999999999997E-2</v>
      </c>
      <c r="AF2498" s="8">
        <v>6.4799999999999996E-2</v>
      </c>
      <c r="AG2498" s="204">
        <v>6.5799999999999997E-2</v>
      </c>
      <c r="AI2498" s="192" t="str">
        <f t="shared" si="665"/>
        <v/>
      </c>
      <c r="AJ2498" s="192" t="str">
        <f t="shared" si="666"/>
        <v/>
      </c>
      <c r="AK2498" s="192" t="str">
        <f t="shared" si="667"/>
        <v/>
      </c>
      <c r="AL2498" s="192" t="str">
        <f t="shared" si="668"/>
        <v/>
      </c>
      <c r="AM2498" s="192" t="str">
        <f t="shared" si="669"/>
        <v/>
      </c>
      <c r="AN2498" s="192" t="str">
        <f t="shared" si="670"/>
        <v/>
      </c>
      <c r="AO2498" s="193" t="str">
        <f t="shared" si="671"/>
        <v/>
      </c>
      <c r="AP2498" s="192" t="str">
        <f t="shared" si="672"/>
        <v/>
      </c>
      <c r="AQ2498" s="193">
        <f t="shared" si="673"/>
        <v>4.2499999999999996E-2</v>
      </c>
      <c r="AR2498" s="192">
        <f t="shared" si="674"/>
        <v>5.6599999999999998E-2</v>
      </c>
      <c r="AS2498" s="192">
        <f t="shared" si="675"/>
        <v>6.2199999999999998E-2</v>
      </c>
      <c r="AT2498" s="192">
        <f t="shared" si="676"/>
        <v>6.3799999999999996E-2</v>
      </c>
      <c r="AU2498" s="193" t="str">
        <f t="shared" si="677"/>
        <v/>
      </c>
      <c r="AV2498" s="194">
        <f t="shared" si="678"/>
        <v>6.5000000000000002E-2</v>
      </c>
      <c r="AW2498" s="193">
        <f t="shared" si="679"/>
        <v>6.5299999999999997E-2</v>
      </c>
      <c r="AX2498" s="193">
        <f t="shared" si="680"/>
        <v>6.5299999999999997E-2</v>
      </c>
      <c r="AZ2498" s="193">
        <f t="shared" si="664"/>
        <v>6.0100000000000008E-2</v>
      </c>
    </row>
    <row r="2499" spans="1:52" s="5" customFormat="1" ht="11.25" x14ac:dyDescent="0.2">
      <c r="A2499" s="203">
        <v>41631</v>
      </c>
      <c r="B2499" s="11"/>
      <c r="C2499" s="11"/>
      <c r="D2499" s="15"/>
      <c r="E2499" s="204"/>
      <c r="F2499" s="8"/>
      <c r="G2499" s="8"/>
      <c r="H2499" s="15"/>
      <c r="I2499" s="204"/>
      <c r="J2499" s="8"/>
      <c r="K2499" s="8"/>
      <c r="L2499" s="15"/>
      <c r="M2499" s="204"/>
      <c r="N2499" s="8"/>
      <c r="O2499" s="8"/>
      <c r="P2499" s="15"/>
      <c r="Q2499" s="204"/>
      <c r="R2499" s="8">
        <v>4.2999999999999997E-2</v>
      </c>
      <c r="S2499" s="204">
        <v>4.3200000000000002E-2</v>
      </c>
      <c r="T2499" s="205">
        <v>5.7700000000000001E-2</v>
      </c>
      <c r="U2499" s="204">
        <v>5.8099999999999999E-2</v>
      </c>
      <c r="V2499" s="8">
        <v>6.3E-2</v>
      </c>
      <c r="W2499" s="204">
        <v>6.3600000000000004E-2</v>
      </c>
      <c r="X2499" s="8">
        <v>6.4000000000000001E-2</v>
      </c>
      <c r="Y2499" s="204">
        <v>6.4799999999999996E-2</v>
      </c>
      <c r="Z2499" s="8"/>
      <c r="AA2499" s="204"/>
      <c r="AB2499" s="8">
        <v>6.4899999999999999E-2</v>
      </c>
      <c r="AC2499" s="204">
        <v>6.59E-2</v>
      </c>
      <c r="AD2499" s="8">
        <v>6.5299999999999997E-2</v>
      </c>
      <c r="AE2499" s="204">
        <v>6.6299999999999998E-2</v>
      </c>
      <c r="AF2499" s="8">
        <v>6.5299999999999997E-2</v>
      </c>
      <c r="AG2499" s="204">
        <v>6.6299999999999998E-2</v>
      </c>
      <c r="AI2499" s="192" t="str">
        <f t="shared" si="665"/>
        <v/>
      </c>
      <c r="AJ2499" s="192" t="str">
        <f t="shared" si="666"/>
        <v/>
      </c>
      <c r="AK2499" s="192" t="str">
        <f t="shared" si="667"/>
        <v/>
      </c>
      <c r="AL2499" s="192" t="str">
        <f t="shared" si="668"/>
        <v/>
      </c>
      <c r="AM2499" s="192" t="str">
        <f t="shared" si="669"/>
        <v/>
      </c>
      <c r="AN2499" s="192" t="str">
        <f t="shared" si="670"/>
        <v/>
      </c>
      <c r="AO2499" s="193" t="str">
        <f t="shared" si="671"/>
        <v/>
      </c>
      <c r="AP2499" s="192" t="str">
        <f t="shared" si="672"/>
        <v/>
      </c>
      <c r="AQ2499" s="193">
        <f t="shared" si="673"/>
        <v>4.3099999999999999E-2</v>
      </c>
      <c r="AR2499" s="192">
        <f t="shared" si="674"/>
        <v>5.79E-2</v>
      </c>
      <c r="AS2499" s="192">
        <f t="shared" si="675"/>
        <v>6.3299999999999995E-2</v>
      </c>
      <c r="AT2499" s="192">
        <f t="shared" si="676"/>
        <v>6.4399999999999999E-2</v>
      </c>
      <c r="AU2499" s="193" t="str">
        <f t="shared" si="677"/>
        <v/>
      </c>
      <c r="AV2499" s="194">
        <f t="shared" si="678"/>
        <v>6.54E-2</v>
      </c>
      <c r="AW2499" s="193">
        <f t="shared" si="679"/>
        <v>6.5799999999999997E-2</v>
      </c>
      <c r="AX2499" s="193">
        <f t="shared" si="680"/>
        <v>6.5799999999999997E-2</v>
      </c>
      <c r="AZ2499" s="193">
        <f t="shared" si="664"/>
        <v>6.081428571428571E-2</v>
      </c>
    </row>
    <row r="2500" spans="1:52" s="5" customFormat="1" ht="11.25" x14ac:dyDescent="0.2">
      <c r="A2500" s="203">
        <v>41632</v>
      </c>
      <c r="B2500" s="11"/>
      <c r="C2500" s="11"/>
      <c r="D2500" s="15"/>
      <c r="E2500" s="204"/>
      <c r="F2500" s="8"/>
      <c r="G2500" s="8"/>
      <c r="H2500" s="15"/>
      <c r="I2500" s="204"/>
      <c r="J2500" s="8"/>
      <c r="K2500" s="8"/>
      <c r="L2500" s="15"/>
      <c r="M2500" s="204"/>
      <c r="N2500" s="8"/>
      <c r="O2500" s="8"/>
      <c r="P2500" s="15"/>
      <c r="Q2500" s="204"/>
      <c r="R2500" s="8">
        <v>4.2799999999999998E-2</v>
      </c>
      <c r="S2500" s="204">
        <v>4.2999999999999997E-2</v>
      </c>
      <c r="T2500" s="205">
        <v>5.7500000000000002E-2</v>
      </c>
      <c r="U2500" s="204">
        <v>5.79E-2</v>
      </c>
      <c r="V2500" s="8">
        <v>6.2600000000000003E-2</v>
      </c>
      <c r="W2500" s="204">
        <v>6.3200000000000006E-2</v>
      </c>
      <c r="X2500" s="8">
        <v>6.3700000000000007E-2</v>
      </c>
      <c r="Y2500" s="204">
        <v>6.4500000000000002E-2</v>
      </c>
      <c r="Z2500" s="8"/>
      <c r="AA2500" s="204"/>
      <c r="AB2500" s="8">
        <v>6.4699999999999994E-2</v>
      </c>
      <c r="AC2500" s="204">
        <v>6.5699999999999995E-2</v>
      </c>
      <c r="AD2500" s="8">
        <v>6.5199999999999994E-2</v>
      </c>
      <c r="AE2500" s="204">
        <v>6.6199999999999995E-2</v>
      </c>
      <c r="AF2500" s="8">
        <v>6.5199999999999994E-2</v>
      </c>
      <c r="AG2500" s="204">
        <v>6.6199999999999995E-2</v>
      </c>
      <c r="AI2500" s="192" t="str">
        <f t="shared" si="665"/>
        <v/>
      </c>
      <c r="AJ2500" s="192" t="str">
        <f t="shared" si="666"/>
        <v/>
      </c>
      <c r="AK2500" s="192" t="str">
        <f t="shared" si="667"/>
        <v/>
      </c>
      <c r="AL2500" s="192" t="str">
        <f t="shared" si="668"/>
        <v/>
      </c>
      <c r="AM2500" s="192" t="str">
        <f t="shared" si="669"/>
        <v/>
      </c>
      <c r="AN2500" s="192" t="str">
        <f t="shared" si="670"/>
        <v/>
      </c>
      <c r="AO2500" s="193" t="str">
        <f t="shared" si="671"/>
        <v/>
      </c>
      <c r="AP2500" s="192" t="str">
        <f t="shared" si="672"/>
        <v/>
      </c>
      <c r="AQ2500" s="193">
        <f t="shared" si="673"/>
        <v>4.2899999999999994E-2</v>
      </c>
      <c r="AR2500" s="192">
        <f t="shared" si="674"/>
        <v>5.7700000000000001E-2</v>
      </c>
      <c r="AS2500" s="192">
        <f t="shared" si="675"/>
        <v>6.2900000000000011E-2</v>
      </c>
      <c r="AT2500" s="192">
        <f t="shared" si="676"/>
        <v>6.4100000000000004E-2</v>
      </c>
      <c r="AU2500" s="193" t="str">
        <f t="shared" si="677"/>
        <v/>
      </c>
      <c r="AV2500" s="194">
        <f t="shared" si="678"/>
        <v>6.5199999999999994E-2</v>
      </c>
      <c r="AW2500" s="193">
        <f t="shared" si="679"/>
        <v>6.5699999999999995E-2</v>
      </c>
      <c r="AX2500" s="193">
        <f t="shared" si="680"/>
        <v>6.5699999999999995E-2</v>
      </c>
      <c r="AZ2500" s="193">
        <f t="shared" si="664"/>
        <v>6.0599999999999994E-2</v>
      </c>
    </row>
    <row r="2501" spans="1:52" s="5" customFormat="1" ht="11.25" x14ac:dyDescent="0.2">
      <c r="A2501" s="203">
        <v>41634</v>
      </c>
      <c r="B2501" s="11"/>
      <c r="C2501" s="11"/>
      <c r="D2501" s="15"/>
      <c r="E2501" s="204"/>
      <c r="F2501" s="8"/>
      <c r="G2501" s="8"/>
      <c r="H2501" s="15"/>
      <c r="I2501" s="204"/>
      <c r="J2501" s="8"/>
      <c r="K2501" s="8"/>
      <c r="L2501" s="15"/>
      <c r="M2501" s="204"/>
      <c r="N2501" s="8"/>
      <c r="O2501" s="8"/>
      <c r="P2501" s="15"/>
      <c r="Q2501" s="204"/>
      <c r="R2501" s="8">
        <v>4.2799999999999998E-2</v>
      </c>
      <c r="S2501" s="204">
        <v>4.2999999999999997E-2</v>
      </c>
      <c r="T2501" s="205">
        <v>5.7500000000000002E-2</v>
      </c>
      <c r="U2501" s="204">
        <v>5.79E-2</v>
      </c>
      <c r="V2501" s="8">
        <v>6.2600000000000003E-2</v>
      </c>
      <c r="W2501" s="204">
        <v>6.3200000000000006E-2</v>
      </c>
      <c r="X2501" s="8">
        <v>6.3700000000000007E-2</v>
      </c>
      <c r="Y2501" s="204">
        <v>6.4500000000000002E-2</v>
      </c>
      <c r="Z2501" s="8"/>
      <c r="AA2501" s="204"/>
      <c r="AB2501" s="8">
        <v>6.4699999999999994E-2</v>
      </c>
      <c r="AC2501" s="204">
        <v>6.5699999999999995E-2</v>
      </c>
      <c r="AD2501" s="8">
        <v>6.5199999999999994E-2</v>
      </c>
      <c r="AE2501" s="204">
        <v>6.6199999999999995E-2</v>
      </c>
      <c r="AF2501" s="8">
        <v>6.5199999999999994E-2</v>
      </c>
      <c r="AG2501" s="204">
        <v>6.6199999999999995E-2</v>
      </c>
      <c r="AI2501" s="192" t="str">
        <f t="shared" si="665"/>
        <v/>
      </c>
      <c r="AJ2501" s="192" t="str">
        <f t="shared" si="666"/>
        <v/>
      </c>
      <c r="AK2501" s="192" t="str">
        <f t="shared" si="667"/>
        <v/>
      </c>
      <c r="AL2501" s="192" t="str">
        <f t="shared" si="668"/>
        <v/>
      </c>
      <c r="AM2501" s="192" t="str">
        <f t="shared" si="669"/>
        <v/>
      </c>
      <c r="AN2501" s="192" t="str">
        <f t="shared" si="670"/>
        <v/>
      </c>
      <c r="AO2501" s="193" t="str">
        <f t="shared" si="671"/>
        <v/>
      </c>
      <c r="AP2501" s="192" t="str">
        <f t="shared" si="672"/>
        <v/>
      </c>
      <c r="AQ2501" s="193">
        <f t="shared" si="673"/>
        <v>4.2899999999999994E-2</v>
      </c>
      <c r="AR2501" s="192">
        <f t="shared" si="674"/>
        <v>5.7700000000000001E-2</v>
      </c>
      <c r="AS2501" s="192">
        <f t="shared" si="675"/>
        <v>6.2900000000000011E-2</v>
      </c>
      <c r="AT2501" s="192">
        <f t="shared" si="676"/>
        <v>6.4100000000000004E-2</v>
      </c>
      <c r="AU2501" s="193" t="str">
        <f t="shared" si="677"/>
        <v/>
      </c>
      <c r="AV2501" s="194">
        <f t="shared" si="678"/>
        <v>6.5199999999999994E-2</v>
      </c>
      <c r="AW2501" s="193">
        <f t="shared" si="679"/>
        <v>6.5699999999999995E-2</v>
      </c>
      <c r="AX2501" s="193">
        <f t="shared" si="680"/>
        <v>6.5699999999999995E-2</v>
      </c>
      <c r="AZ2501" s="193">
        <f t="shared" si="664"/>
        <v>6.0599999999999994E-2</v>
      </c>
    </row>
    <row r="2502" spans="1:52" s="5" customFormat="1" ht="11.25" x14ac:dyDescent="0.2">
      <c r="A2502" s="203">
        <v>41635</v>
      </c>
      <c r="B2502" s="11"/>
      <c r="C2502" s="11"/>
      <c r="D2502" s="15"/>
      <c r="E2502" s="204"/>
      <c r="F2502" s="8"/>
      <c r="G2502" s="8"/>
      <c r="H2502" s="15"/>
      <c r="I2502" s="204"/>
      <c r="J2502" s="8"/>
      <c r="K2502" s="8"/>
      <c r="L2502" s="15"/>
      <c r="M2502" s="204"/>
      <c r="N2502" s="8"/>
      <c r="O2502" s="8"/>
      <c r="P2502" s="15"/>
      <c r="Q2502" s="204"/>
      <c r="R2502" s="8">
        <v>4.2700000000000002E-2</v>
      </c>
      <c r="S2502" s="204">
        <v>4.2900000000000001E-2</v>
      </c>
      <c r="T2502" s="205">
        <v>5.8099999999999999E-2</v>
      </c>
      <c r="U2502" s="204">
        <v>5.8500000000000003E-2</v>
      </c>
      <c r="V2502" s="8">
        <v>6.3100000000000003E-2</v>
      </c>
      <c r="W2502" s="204">
        <v>6.3700000000000007E-2</v>
      </c>
      <c r="X2502" s="8">
        <v>6.4199999999999993E-2</v>
      </c>
      <c r="Y2502" s="204">
        <v>6.5000000000000002E-2</v>
      </c>
      <c r="Z2502" s="8"/>
      <c r="AA2502" s="204"/>
      <c r="AB2502" s="8">
        <v>6.5199999999999994E-2</v>
      </c>
      <c r="AC2502" s="204">
        <v>6.6199999999999995E-2</v>
      </c>
      <c r="AD2502" s="8">
        <v>6.5699999999999995E-2</v>
      </c>
      <c r="AE2502" s="204">
        <v>6.6699999999999995E-2</v>
      </c>
      <c r="AF2502" s="8">
        <v>6.5799999999999997E-2</v>
      </c>
      <c r="AG2502" s="204">
        <v>6.6799999999999998E-2</v>
      </c>
      <c r="AI2502" s="192" t="str">
        <f t="shared" si="665"/>
        <v/>
      </c>
      <c r="AJ2502" s="192" t="str">
        <f t="shared" si="666"/>
        <v/>
      </c>
      <c r="AK2502" s="192" t="str">
        <f t="shared" si="667"/>
        <v/>
      </c>
      <c r="AL2502" s="192" t="str">
        <f t="shared" si="668"/>
        <v/>
      </c>
      <c r="AM2502" s="192" t="str">
        <f t="shared" si="669"/>
        <v/>
      </c>
      <c r="AN2502" s="192" t="str">
        <f t="shared" si="670"/>
        <v/>
      </c>
      <c r="AO2502" s="193" t="str">
        <f t="shared" si="671"/>
        <v/>
      </c>
      <c r="AP2502" s="192" t="str">
        <f t="shared" si="672"/>
        <v/>
      </c>
      <c r="AQ2502" s="193">
        <f t="shared" si="673"/>
        <v>4.2800000000000005E-2</v>
      </c>
      <c r="AR2502" s="192">
        <f t="shared" si="674"/>
        <v>5.8300000000000005E-2</v>
      </c>
      <c r="AS2502" s="192">
        <f t="shared" si="675"/>
        <v>6.3400000000000012E-2</v>
      </c>
      <c r="AT2502" s="192">
        <f t="shared" si="676"/>
        <v>6.4599999999999991E-2</v>
      </c>
      <c r="AU2502" s="193" t="str">
        <f t="shared" si="677"/>
        <v/>
      </c>
      <c r="AV2502" s="194">
        <f t="shared" si="678"/>
        <v>6.5699999999999995E-2</v>
      </c>
      <c r="AW2502" s="193">
        <f t="shared" si="679"/>
        <v>6.6199999999999995E-2</v>
      </c>
      <c r="AX2502" s="193">
        <f t="shared" si="680"/>
        <v>6.6299999999999998E-2</v>
      </c>
      <c r="AZ2502" s="193">
        <f t="shared" si="664"/>
        <v>6.1042857142857142E-2</v>
      </c>
    </row>
    <row r="2503" spans="1:52" s="5" customFormat="1" ht="11.25" x14ac:dyDescent="0.2">
      <c r="A2503" s="203">
        <v>41638</v>
      </c>
      <c r="B2503" s="11"/>
      <c r="C2503" s="11"/>
      <c r="D2503" s="15"/>
      <c r="E2503" s="204"/>
      <c r="F2503" s="8"/>
      <c r="G2503" s="8"/>
      <c r="H2503" s="15"/>
      <c r="I2503" s="204"/>
      <c r="J2503" s="8"/>
      <c r="K2503" s="8"/>
      <c r="L2503" s="15"/>
      <c r="M2503" s="204"/>
      <c r="N2503" s="8"/>
      <c r="O2503" s="8"/>
      <c r="P2503" s="15"/>
      <c r="Q2503" s="204"/>
      <c r="R2503" s="8">
        <v>4.2500000000000003E-2</v>
      </c>
      <c r="S2503" s="204">
        <v>4.2700000000000002E-2</v>
      </c>
      <c r="T2503" s="205">
        <v>5.7599999999999998E-2</v>
      </c>
      <c r="U2503" s="204">
        <v>5.8000000000000003E-2</v>
      </c>
      <c r="V2503" s="8">
        <v>6.2600000000000003E-2</v>
      </c>
      <c r="W2503" s="204">
        <v>6.3200000000000006E-2</v>
      </c>
      <c r="X2503" s="8">
        <v>6.3600000000000004E-2</v>
      </c>
      <c r="Y2503" s="204">
        <v>6.4399999999999999E-2</v>
      </c>
      <c r="Z2503" s="8"/>
      <c r="AA2503" s="204"/>
      <c r="AB2503" s="8">
        <v>6.4699999999999994E-2</v>
      </c>
      <c r="AC2503" s="204">
        <v>6.5699999999999995E-2</v>
      </c>
      <c r="AD2503" s="8">
        <v>6.5000000000000002E-2</v>
      </c>
      <c r="AE2503" s="204">
        <v>6.6000000000000003E-2</v>
      </c>
      <c r="AF2503" s="8">
        <v>6.5100000000000005E-2</v>
      </c>
      <c r="AG2503" s="204">
        <v>6.6100000000000006E-2</v>
      </c>
      <c r="AI2503" s="192" t="str">
        <f t="shared" si="665"/>
        <v/>
      </c>
      <c r="AJ2503" s="192" t="str">
        <f t="shared" si="666"/>
        <v/>
      </c>
      <c r="AK2503" s="192" t="str">
        <f t="shared" si="667"/>
        <v/>
      </c>
      <c r="AL2503" s="192" t="str">
        <f t="shared" si="668"/>
        <v/>
      </c>
      <c r="AM2503" s="192" t="str">
        <f t="shared" si="669"/>
        <v/>
      </c>
      <c r="AN2503" s="192" t="str">
        <f t="shared" si="670"/>
        <v/>
      </c>
      <c r="AO2503" s="193" t="str">
        <f t="shared" si="671"/>
        <v/>
      </c>
      <c r="AP2503" s="192" t="str">
        <f t="shared" si="672"/>
        <v/>
      </c>
      <c r="AQ2503" s="193">
        <f t="shared" si="673"/>
        <v>4.2599999999999999E-2</v>
      </c>
      <c r="AR2503" s="192">
        <f t="shared" si="674"/>
        <v>5.7800000000000004E-2</v>
      </c>
      <c r="AS2503" s="192">
        <f t="shared" si="675"/>
        <v>6.2900000000000011E-2</v>
      </c>
      <c r="AT2503" s="192">
        <f t="shared" si="676"/>
        <v>6.4000000000000001E-2</v>
      </c>
      <c r="AU2503" s="193" t="str">
        <f t="shared" si="677"/>
        <v/>
      </c>
      <c r="AV2503" s="194">
        <f t="shared" si="678"/>
        <v>6.5199999999999994E-2</v>
      </c>
      <c r="AW2503" s="193">
        <f t="shared" si="679"/>
        <v>6.5500000000000003E-2</v>
      </c>
      <c r="AX2503" s="193">
        <f t="shared" si="680"/>
        <v>6.5600000000000006E-2</v>
      </c>
      <c r="AZ2503" s="193">
        <f t="shared" si="664"/>
        <v>6.0514285714285708E-2</v>
      </c>
    </row>
    <row r="2504" spans="1:52" s="5" customFormat="1" ht="11.25" x14ac:dyDescent="0.2">
      <c r="A2504" s="206">
        <v>41639</v>
      </c>
      <c r="B2504" s="207"/>
      <c r="C2504" s="207"/>
      <c r="D2504" s="208"/>
      <c r="E2504" s="209"/>
      <c r="F2504" s="210"/>
      <c r="G2504" s="210"/>
      <c r="H2504" s="208"/>
      <c r="I2504" s="209"/>
      <c r="J2504" s="210"/>
      <c r="K2504" s="210"/>
      <c r="L2504" s="208"/>
      <c r="M2504" s="209"/>
      <c r="N2504" s="210"/>
      <c r="O2504" s="210"/>
      <c r="P2504" s="208"/>
      <c r="Q2504" s="209"/>
      <c r="R2504" s="210">
        <v>4.2000000000000003E-2</v>
      </c>
      <c r="S2504" s="209">
        <v>4.2200000000000001E-2</v>
      </c>
      <c r="T2504" s="210">
        <v>5.7299999999999997E-2</v>
      </c>
      <c r="U2504" s="209">
        <v>5.7700000000000001E-2</v>
      </c>
      <c r="V2504" s="210">
        <v>6.2300000000000001E-2</v>
      </c>
      <c r="W2504" s="209">
        <v>6.2899999999999998E-2</v>
      </c>
      <c r="X2504" s="210">
        <v>6.3500000000000001E-2</v>
      </c>
      <c r="Y2504" s="209">
        <v>6.4299999999999996E-2</v>
      </c>
      <c r="Z2504" s="210"/>
      <c r="AA2504" s="209"/>
      <c r="AB2504" s="210">
        <v>6.4699999999999994E-2</v>
      </c>
      <c r="AC2504" s="209">
        <v>6.5699999999999995E-2</v>
      </c>
      <c r="AD2504" s="210">
        <v>6.5000000000000002E-2</v>
      </c>
      <c r="AE2504" s="209">
        <v>6.6000000000000003E-2</v>
      </c>
      <c r="AF2504" s="210">
        <v>6.5199999999999994E-2</v>
      </c>
      <c r="AG2504" s="209">
        <v>6.6199999999999995E-2</v>
      </c>
      <c r="AH2504" s="101"/>
      <c r="AI2504" s="211" t="str">
        <f t="shared" si="665"/>
        <v/>
      </c>
      <c r="AJ2504" s="211" t="str">
        <f t="shared" si="666"/>
        <v/>
      </c>
      <c r="AK2504" s="211" t="str">
        <f t="shared" si="667"/>
        <v/>
      </c>
      <c r="AL2504" s="211" t="str">
        <f t="shared" si="668"/>
        <v/>
      </c>
      <c r="AM2504" s="211" t="str">
        <f t="shared" si="669"/>
        <v/>
      </c>
      <c r="AN2504" s="211" t="str">
        <f t="shared" si="670"/>
        <v/>
      </c>
      <c r="AO2504" s="212" t="str">
        <f t="shared" si="671"/>
        <v/>
      </c>
      <c r="AP2504" s="211" t="str">
        <f t="shared" si="672"/>
        <v/>
      </c>
      <c r="AQ2504" s="212">
        <f t="shared" si="673"/>
        <v>4.2099999999999999E-2</v>
      </c>
      <c r="AR2504" s="211">
        <f t="shared" si="674"/>
        <v>5.7499999999999996E-2</v>
      </c>
      <c r="AS2504" s="212">
        <f t="shared" si="675"/>
        <v>6.2600000000000003E-2</v>
      </c>
      <c r="AT2504" s="211">
        <f t="shared" si="676"/>
        <v>6.3899999999999998E-2</v>
      </c>
      <c r="AU2504" s="212" t="str">
        <f t="shared" si="677"/>
        <v/>
      </c>
      <c r="AV2504" s="213">
        <f t="shared" si="678"/>
        <v>6.5199999999999994E-2</v>
      </c>
      <c r="AW2504" s="212">
        <f t="shared" si="679"/>
        <v>6.5500000000000003E-2</v>
      </c>
      <c r="AX2504" s="212">
        <f t="shared" si="680"/>
        <v>6.5699999999999995E-2</v>
      </c>
      <c r="AY2504" s="101"/>
      <c r="AZ2504" s="193">
        <f t="shared" si="664"/>
        <v>6.0357142857142852E-2</v>
      </c>
    </row>
    <row r="2505" spans="1:52" s="5" customFormat="1" ht="11.25" x14ac:dyDescent="0.2">
      <c r="A2505" s="203" t="s">
        <v>4</v>
      </c>
      <c r="B2505" s="11"/>
      <c r="C2505" s="11"/>
      <c r="D2505" s="15"/>
      <c r="E2505" s="204"/>
      <c r="F2505" s="8"/>
      <c r="G2505" s="8"/>
      <c r="H2505" s="15"/>
      <c r="I2505" s="204"/>
      <c r="J2505" s="8"/>
      <c r="K2505" s="8"/>
      <c r="L2505" s="15"/>
      <c r="M2505" s="204"/>
      <c r="N2505" s="8"/>
      <c r="O2505" s="8"/>
      <c r="P2505" s="15"/>
      <c r="Q2505" s="204"/>
      <c r="R2505" s="8">
        <v>4.2000000000000003E-2</v>
      </c>
      <c r="S2505" s="204">
        <v>4.2200000000000001E-2</v>
      </c>
      <c r="T2505" s="205">
        <v>5.7299999999999997E-2</v>
      </c>
      <c r="U2505" s="204">
        <v>5.7700000000000001E-2</v>
      </c>
      <c r="V2505" s="8">
        <v>6.2300000000000001E-2</v>
      </c>
      <c r="W2505" s="204">
        <v>6.2899999999999998E-2</v>
      </c>
      <c r="X2505" s="8">
        <v>6.3500000000000001E-2</v>
      </c>
      <c r="Y2505" s="204">
        <v>6.4299999999999996E-2</v>
      </c>
      <c r="Z2505" s="8"/>
      <c r="AA2505" s="204"/>
      <c r="AB2505" s="8">
        <v>6.4699999999999994E-2</v>
      </c>
      <c r="AC2505" s="204">
        <v>6.5700000000000008E-2</v>
      </c>
      <c r="AD2505" s="8">
        <v>6.5000000000000002E-2</v>
      </c>
      <c r="AE2505" s="204">
        <v>6.6000000000000003E-2</v>
      </c>
      <c r="AF2505" s="8">
        <v>6.5199999999999994E-2</v>
      </c>
      <c r="AG2505" s="204">
        <v>6.6199999999999995E-2</v>
      </c>
      <c r="AH2505" s="176"/>
      <c r="AI2505" s="192" t="str">
        <f t="shared" si="665"/>
        <v/>
      </c>
      <c r="AJ2505" s="192" t="str">
        <f t="shared" si="666"/>
        <v/>
      </c>
      <c r="AK2505" s="192" t="str">
        <f t="shared" si="667"/>
        <v/>
      </c>
      <c r="AL2505" s="192" t="str">
        <f t="shared" si="668"/>
        <v/>
      </c>
      <c r="AM2505" s="192" t="str">
        <f t="shared" si="669"/>
        <v/>
      </c>
      <c r="AN2505" s="192" t="str">
        <f t="shared" si="670"/>
        <v/>
      </c>
      <c r="AO2505" s="193" t="str">
        <f t="shared" si="671"/>
        <v/>
      </c>
      <c r="AP2505" s="192" t="str">
        <f t="shared" si="672"/>
        <v/>
      </c>
      <c r="AQ2505" s="193">
        <f t="shared" si="673"/>
        <v>4.2099999999999999E-2</v>
      </c>
      <c r="AR2505" s="192">
        <f t="shared" si="674"/>
        <v>5.7499999999999996E-2</v>
      </c>
      <c r="AS2505" s="192">
        <f t="shared" si="675"/>
        <v>6.2600000000000003E-2</v>
      </c>
      <c r="AT2505" s="192">
        <f t="shared" si="676"/>
        <v>6.3899999999999998E-2</v>
      </c>
      <c r="AU2505" s="193" t="str">
        <f t="shared" si="677"/>
        <v/>
      </c>
      <c r="AV2505" s="194">
        <f t="shared" si="678"/>
        <v>6.5200000000000008E-2</v>
      </c>
      <c r="AW2505" s="193">
        <f t="shared" si="679"/>
        <v>6.5500000000000003E-2</v>
      </c>
      <c r="AX2505" s="193">
        <f t="shared" si="680"/>
        <v>6.5699999999999995E-2</v>
      </c>
      <c r="AY2505" s="214"/>
      <c r="AZ2505" s="193">
        <f t="shared" si="664"/>
        <v>6.0357142857142852E-2</v>
      </c>
    </row>
    <row r="2506" spans="1:52" s="5" customFormat="1" ht="11.25" x14ac:dyDescent="0.2">
      <c r="A2506" s="203" t="s">
        <v>5</v>
      </c>
      <c r="B2506" s="11"/>
      <c r="C2506" s="11"/>
      <c r="D2506" s="15"/>
      <c r="E2506" s="204"/>
      <c r="F2506" s="8"/>
      <c r="G2506" s="8"/>
      <c r="H2506" s="15"/>
      <c r="I2506" s="204"/>
      <c r="J2506" s="8"/>
      <c r="K2506" s="8"/>
      <c r="L2506" s="15"/>
      <c r="M2506" s="204"/>
      <c r="N2506" s="8"/>
      <c r="O2506" s="8"/>
      <c r="P2506" s="15"/>
      <c r="Q2506" s="204"/>
      <c r="R2506" s="8">
        <v>4.2500000000000003E-2</v>
      </c>
      <c r="S2506" s="204">
        <v>4.2700000000000002E-2</v>
      </c>
      <c r="T2506" s="205">
        <v>5.8200000000000002E-2</v>
      </c>
      <c r="U2506" s="204">
        <v>5.8599999999999999E-2</v>
      </c>
      <c r="V2506" s="8">
        <v>6.2899999999999998E-2</v>
      </c>
      <c r="W2506" s="204">
        <v>6.3500000000000001E-2</v>
      </c>
      <c r="X2506" s="8">
        <v>6.3899999999999998E-2</v>
      </c>
      <c r="Y2506" s="204">
        <v>6.4699999999999994E-2</v>
      </c>
      <c r="Z2506" s="8"/>
      <c r="AA2506" s="204"/>
      <c r="AB2506" s="8">
        <v>6.5099999999999991E-2</v>
      </c>
      <c r="AC2506" s="204">
        <v>6.6100000000000006E-2</v>
      </c>
      <c r="AD2506" s="8">
        <v>6.54E-2</v>
      </c>
      <c r="AE2506" s="204">
        <v>6.6400000000000001E-2</v>
      </c>
      <c r="AF2506" s="8">
        <v>6.5599999999999992E-2</v>
      </c>
      <c r="AG2506" s="204">
        <v>6.6600000000000006E-2</v>
      </c>
      <c r="AI2506" s="192" t="str">
        <f t="shared" si="665"/>
        <v/>
      </c>
      <c r="AJ2506" s="192" t="str">
        <f t="shared" si="666"/>
        <v/>
      </c>
      <c r="AK2506" s="192" t="str">
        <f t="shared" si="667"/>
        <v/>
      </c>
      <c r="AL2506" s="192" t="str">
        <f t="shared" si="668"/>
        <v/>
      </c>
      <c r="AM2506" s="192" t="str">
        <f t="shared" si="669"/>
        <v/>
      </c>
      <c r="AN2506" s="192" t="str">
        <f t="shared" si="670"/>
        <v/>
      </c>
      <c r="AO2506" s="193" t="str">
        <f t="shared" si="671"/>
        <v/>
      </c>
      <c r="AP2506" s="192" t="str">
        <f t="shared" si="672"/>
        <v/>
      </c>
      <c r="AQ2506" s="193">
        <f t="shared" si="673"/>
        <v>4.2599999999999999E-2</v>
      </c>
      <c r="AR2506" s="192">
        <f t="shared" si="674"/>
        <v>5.8400000000000001E-2</v>
      </c>
      <c r="AS2506" s="192">
        <f t="shared" si="675"/>
        <v>6.3200000000000006E-2</v>
      </c>
      <c r="AT2506" s="192">
        <f t="shared" si="676"/>
        <v>6.4299999999999996E-2</v>
      </c>
      <c r="AU2506" s="193" t="str">
        <f t="shared" si="677"/>
        <v/>
      </c>
      <c r="AV2506" s="194">
        <f t="shared" si="678"/>
        <v>6.5599999999999992E-2</v>
      </c>
      <c r="AW2506" s="193">
        <f t="shared" si="679"/>
        <v>6.59E-2</v>
      </c>
      <c r="AX2506" s="193">
        <f t="shared" si="680"/>
        <v>6.6099999999999992E-2</v>
      </c>
      <c r="AZ2506" s="193">
        <f t="shared" si="664"/>
        <v>6.0871428571428576E-2</v>
      </c>
    </row>
    <row r="2507" spans="1:52" s="5" customFormat="1" ht="11.25" x14ac:dyDescent="0.2">
      <c r="A2507" s="203" t="s">
        <v>6</v>
      </c>
      <c r="B2507" s="11"/>
      <c r="C2507" s="11"/>
      <c r="D2507" s="15"/>
      <c r="E2507" s="204"/>
      <c r="F2507" s="8"/>
      <c r="G2507" s="8"/>
      <c r="H2507" s="15"/>
      <c r="I2507" s="204"/>
      <c r="J2507" s="8"/>
      <c r="K2507" s="8"/>
      <c r="L2507" s="15"/>
      <c r="M2507" s="204"/>
      <c r="N2507" s="8"/>
      <c r="O2507" s="8"/>
      <c r="P2507" s="15"/>
      <c r="Q2507" s="204"/>
      <c r="R2507" s="8">
        <v>4.2599999999999999E-2</v>
      </c>
      <c r="S2507" s="204">
        <v>4.2799999999999998E-2</v>
      </c>
      <c r="T2507" s="205">
        <v>5.8200000000000002E-2</v>
      </c>
      <c r="U2507" s="204">
        <v>5.8599999999999999E-2</v>
      </c>
      <c r="V2507" s="8">
        <v>6.2899999999999998E-2</v>
      </c>
      <c r="W2507" s="204">
        <v>6.3500000000000001E-2</v>
      </c>
      <c r="X2507" s="8">
        <v>6.3899999999999998E-2</v>
      </c>
      <c r="Y2507" s="204">
        <v>6.4699999999999994E-2</v>
      </c>
      <c r="Z2507" s="8"/>
      <c r="AA2507" s="204"/>
      <c r="AB2507" s="8">
        <v>6.5099999999999991E-2</v>
      </c>
      <c r="AC2507" s="204">
        <v>6.6100000000000006E-2</v>
      </c>
      <c r="AD2507" s="8">
        <v>6.5500000000000003E-2</v>
      </c>
      <c r="AE2507" s="204">
        <v>6.6500000000000004E-2</v>
      </c>
      <c r="AF2507" s="8">
        <v>6.5700000000000008E-2</v>
      </c>
      <c r="AG2507" s="204">
        <v>6.6699999999999995E-2</v>
      </c>
      <c r="AI2507" s="192" t="str">
        <f t="shared" si="665"/>
        <v/>
      </c>
      <c r="AJ2507" s="192" t="str">
        <f t="shared" si="666"/>
        <v/>
      </c>
      <c r="AK2507" s="192" t="str">
        <f t="shared" si="667"/>
        <v/>
      </c>
      <c r="AL2507" s="192" t="str">
        <f t="shared" si="668"/>
        <v/>
      </c>
      <c r="AM2507" s="192" t="str">
        <f t="shared" si="669"/>
        <v/>
      </c>
      <c r="AN2507" s="192" t="str">
        <f t="shared" si="670"/>
        <v/>
      </c>
      <c r="AO2507" s="193" t="str">
        <f t="shared" si="671"/>
        <v/>
      </c>
      <c r="AP2507" s="192" t="str">
        <f t="shared" si="672"/>
        <v/>
      </c>
      <c r="AQ2507" s="193">
        <f t="shared" si="673"/>
        <v>4.2700000000000002E-2</v>
      </c>
      <c r="AR2507" s="192">
        <f t="shared" si="674"/>
        <v>5.8400000000000001E-2</v>
      </c>
      <c r="AS2507" s="192">
        <f t="shared" si="675"/>
        <v>6.3200000000000006E-2</v>
      </c>
      <c r="AT2507" s="192">
        <f t="shared" si="676"/>
        <v>6.4299999999999996E-2</v>
      </c>
      <c r="AU2507" s="193" t="str">
        <f t="shared" si="677"/>
        <v/>
      </c>
      <c r="AV2507" s="194">
        <f t="shared" si="678"/>
        <v>6.5599999999999992E-2</v>
      </c>
      <c r="AW2507" s="193">
        <f t="shared" si="679"/>
        <v>6.6000000000000003E-2</v>
      </c>
      <c r="AX2507" s="193">
        <f t="shared" si="680"/>
        <v>6.6200000000000009E-2</v>
      </c>
      <c r="AZ2507" s="193">
        <f t="shared" si="664"/>
        <v>6.0914285714285712E-2</v>
      </c>
    </row>
    <row r="2508" spans="1:52" s="5" customFormat="1" ht="11.25" x14ac:dyDescent="0.2">
      <c r="A2508" s="203" t="s">
        <v>7</v>
      </c>
      <c r="B2508" s="11"/>
      <c r="C2508" s="11"/>
      <c r="D2508" s="15"/>
      <c r="E2508" s="204"/>
      <c r="F2508" s="8"/>
      <c r="G2508" s="8"/>
      <c r="H2508" s="15"/>
      <c r="I2508" s="204"/>
      <c r="J2508" s="8"/>
      <c r="K2508" s="8"/>
      <c r="L2508" s="15"/>
      <c r="M2508" s="204"/>
      <c r="N2508" s="8"/>
      <c r="O2508" s="8"/>
      <c r="P2508" s="15"/>
      <c r="Q2508" s="204"/>
      <c r="R2508" s="8">
        <v>4.2700000000000002E-2</v>
      </c>
      <c r="S2508" s="204">
        <v>4.2900000000000001E-2</v>
      </c>
      <c r="T2508" s="205">
        <v>5.8500000000000003E-2</v>
      </c>
      <c r="U2508" s="204">
        <v>5.8900000000000001E-2</v>
      </c>
      <c r="V2508" s="8">
        <v>6.3200000000000006E-2</v>
      </c>
      <c r="W2508" s="204">
        <v>6.3799999999999996E-2</v>
      </c>
      <c r="X2508" s="8">
        <v>6.4100000000000004E-2</v>
      </c>
      <c r="Y2508" s="204">
        <v>6.4899999999999999E-2</v>
      </c>
      <c r="Z2508" s="8"/>
      <c r="AA2508" s="204"/>
      <c r="AB2508" s="8">
        <v>6.5199999999999994E-2</v>
      </c>
      <c r="AC2508" s="204">
        <v>6.6199999999999995E-2</v>
      </c>
      <c r="AD2508" s="8">
        <v>6.5599999999999992E-2</v>
      </c>
      <c r="AE2508" s="204">
        <v>6.6600000000000006E-2</v>
      </c>
      <c r="AF2508" s="8">
        <v>6.5799999999999997E-2</v>
      </c>
      <c r="AG2508" s="204">
        <v>6.6799999999999998E-2</v>
      </c>
      <c r="AI2508" s="192" t="str">
        <f t="shared" si="665"/>
        <v/>
      </c>
      <c r="AJ2508" s="192" t="str">
        <f t="shared" si="666"/>
        <v/>
      </c>
      <c r="AK2508" s="192" t="str">
        <f t="shared" si="667"/>
        <v/>
      </c>
      <c r="AL2508" s="192" t="str">
        <f t="shared" si="668"/>
        <v/>
      </c>
      <c r="AM2508" s="192" t="str">
        <f t="shared" si="669"/>
        <v/>
      </c>
      <c r="AN2508" s="192" t="str">
        <f t="shared" si="670"/>
        <v/>
      </c>
      <c r="AO2508" s="193" t="str">
        <f t="shared" si="671"/>
        <v/>
      </c>
      <c r="AP2508" s="192" t="str">
        <f t="shared" si="672"/>
        <v/>
      </c>
      <c r="AQ2508" s="193">
        <f t="shared" si="673"/>
        <v>4.2800000000000005E-2</v>
      </c>
      <c r="AR2508" s="192">
        <f t="shared" si="674"/>
        <v>5.8700000000000002E-2</v>
      </c>
      <c r="AS2508" s="192">
        <f t="shared" si="675"/>
        <v>6.3500000000000001E-2</v>
      </c>
      <c r="AT2508" s="192">
        <f t="shared" si="676"/>
        <v>6.4500000000000002E-2</v>
      </c>
      <c r="AU2508" s="193" t="str">
        <f t="shared" si="677"/>
        <v/>
      </c>
      <c r="AV2508" s="194">
        <f t="shared" si="678"/>
        <v>6.5699999999999995E-2</v>
      </c>
      <c r="AW2508" s="193">
        <f t="shared" si="679"/>
        <v>6.6099999999999992E-2</v>
      </c>
      <c r="AX2508" s="193">
        <f t="shared" si="680"/>
        <v>6.6299999999999998E-2</v>
      </c>
      <c r="AZ2508" s="193">
        <f t="shared" si="664"/>
        <v>6.1085714285714285E-2</v>
      </c>
    </row>
    <row r="2509" spans="1:52" s="5" customFormat="1" ht="11.25" x14ac:dyDescent="0.2">
      <c r="A2509" s="203" t="s">
        <v>8</v>
      </c>
      <c r="B2509" s="11"/>
      <c r="C2509" s="11"/>
      <c r="D2509" s="15"/>
      <c r="E2509" s="204"/>
      <c r="F2509" s="8"/>
      <c r="G2509" s="8"/>
      <c r="H2509" s="15"/>
      <c r="I2509" s="204"/>
      <c r="J2509" s="8"/>
      <c r="K2509" s="8"/>
      <c r="L2509" s="15"/>
      <c r="M2509" s="204"/>
      <c r="N2509" s="8"/>
      <c r="O2509" s="8"/>
      <c r="P2509" s="15"/>
      <c r="Q2509" s="204"/>
      <c r="R2509" s="8">
        <v>4.2599999999999999E-2</v>
      </c>
      <c r="S2509" s="204">
        <v>4.2799999999999998E-2</v>
      </c>
      <c r="T2509" s="205">
        <v>5.8099999999999999E-2</v>
      </c>
      <c r="U2509" s="204">
        <v>5.8500000000000003E-2</v>
      </c>
      <c r="V2509" s="8">
        <v>6.2700000000000006E-2</v>
      </c>
      <c r="W2509" s="204">
        <v>6.3299999999999995E-2</v>
      </c>
      <c r="X2509" s="8">
        <v>6.3799999999999996E-2</v>
      </c>
      <c r="Y2509" s="204">
        <v>6.4600000000000005E-2</v>
      </c>
      <c r="Z2509" s="8"/>
      <c r="AA2509" s="204"/>
      <c r="AB2509" s="8">
        <v>6.5099999999999991E-2</v>
      </c>
      <c r="AC2509" s="204">
        <v>6.6100000000000006E-2</v>
      </c>
      <c r="AD2509" s="8">
        <v>6.5500000000000003E-2</v>
      </c>
      <c r="AE2509" s="204">
        <v>6.6500000000000004E-2</v>
      </c>
      <c r="AF2509" s="8">
        <v>6.5700000000000008E-2</v>
      </c>
      <c r="AG2509" s="204">
        <v>6.6699999999999995E-2</v>
      </c>
      <c r="AI2509" s="192" t="str">
        <f t="shared" si="665"/>
        <v/>
      </c>
      <c r="AJ2509" s="192" t="str">
        <f t="shared" si="666"/>
        <v/>
      </c>
      <c r="AK2509" s="192" t="str">
        <f t="shared" si="667"/>
        <v/>
      </c>
      <c r="AL2509" s="192" t="str">
        <f t="shared" si="668"/>
        <v/>
      </c>
      <c r="AM2509" s="192" t="str">
        <f t="shared" si="669"/>
        <v/>
      </c>
      <c r="AN2509" s="192" t="str">
        <f t="shared" si="670"/>
        <v/>
      </c>
      <c r="AO2509" s="193" t="str">
        <f t="shared" si="671"/>
        <v/>
      </c>
      <c r="AP2509" s="192" t="str">
        <f t="shared" si="672"/>
        <v/>
      </c>
      <c r="AQ2509" s="193">
        <f t="shared" si="673"/>
        <v>4.2700000000000002E-2</v>
      </c>
      <c r="AR2509" s="192">
        <f t="shared" si="674"/>
        <v>5.8300000000000005E-2</v>
      </c>
      <c r="AS2509" s="192">
        <f t="shared" si="675"/>
        <v>6.3E-2</v>
      </c>
      <c r="AT2509" s="192">
        <f t="shared" si="676"/>
        <v>6.4200000000000007E-2</v>
      </c>
      <c r="AU2509" s="193" t="str">
        <f t="shared" si="677"/>
        <v/>
      </c>
      <c r="AV2509" s="194">
        <f t="shared" si="678"/>
        <v>6.5599999999999992E-2</v>
      </c>
      <c r="AW2509" s="193">
        <f t="shared" si="679"/>
        <v>6.6000000000000003E-2</v>
      </c>
      <c r="AX2509" s="193">
        <f t="shared" si="680"/>
        <v>6.6200000000000009E-2</v>
      </c>
      <c r="AZ2509" s="193">
        <f t="shared" si="664"/>
        <v>6.0857142857142867E-2</v>
      </c>
    </row>
    <row r="2510" spans="1:52" s="5" customFormat="1" ht="11.25" x14ac:dyDescent="0.2">
      <c r="A2510" s="203" t="s">
        <v>9</v>
      </c>
      <c r="B2510" s="11"/>
      <c r="C2510" s="11"/>
      <c r="D2510" s="15"/>
      <c r="E2510" s="204"/>
      <c r="F2510" s="8"/>
      <c r="G2510" s="8"/>
      <c r="H2510" s="15"/>
      <c r="I2510" s="204"/>
      <c r="J2510" s="8"/>
      <c r="K2510" s="8"/>
      <c r="L2510" s="15"/>
      <c r="M2510" s="204"/>
      <c r="N2510" s="8"/>
      <c r="O2510" s="8"/>
      <c r="P2510" s="15"/>
      <c r="Q2510" s="204"/>
      <c r="R2510" s="8">
        <v>4.2700000000000002E-2</v>
      </c>
      <c r="S2510" s="204">
        <v>4.2900000000000001E-2</v>
      </c>
      <c r="T2510" s="205">
        <v>5.8599999999999999E-2</v>
      </c>
      <c r="U2510" s="204">
        <v>5.8999999999999997E-2</v>
      </c>
      <c r="V2510" s="8">
        <v>6.3299999999999995E-2</v>
      </c>
      <c r="W2510" s="204">
        <v>6.3899999999999998E-2</v>
      </c>
      <c r="X2510" s="8">
        <v>6.4199999999999993E-2</v>
      </c>
      <c r="Y2510" s="204">
        <v>6.5000000000000002E-2</v>
      </c>
      <c r="Z2510" s="8"/>
      <c r="AA2510" s="204"/>
      <c r="AB2510" s="8">
        <v>6.5700000000000008E-2</v>
      </c>
      <c r="AC2510" s="204">
        <v>6.6699999999999995E-2</v>
      </c>
      <c r="AD2510" s="8">
        <v>6.6100000000000006E-2</v>
      </c>
      <c r="AE2510" s="204">
        <v>6.7099999999999993E-2</v>
      </c>
      <c r="AF2510" s="8">
        <v>6.6299999999999998E-2</v>
      </c>
      <c r="AG2510" s="204">
        <v>6.7299999999999999E-2</v>
      </c>
      <c r="AI2510" s="192" t="str">
        <f t="shared" si="665"/>
        <v/>
      </c>
      <c r="AJ2510" s="192" t="str">
        <f t="shared" si="666"/>
        <v/>
      </c>
      <c r="AK2510" s="192" t="str">
        <f t="shared" si="667"/>
        <v/>
      </c>
      <c r="AL2510" s="192" t="str">
        <f t="shared" si="668"/>
        <v/>
      </c>
      <c r="AM2510" s="192" t="str">
        <f t="shared" si="669"/>
        <v/>
      </c>
      <c r="AN2510" s="192" t="str">
        <f t="shared" si="670"/>
        <v/>
      </c>
      <c r="AO2510" s="193" t="str">
        <f t="shared" si="671"/>
        <v/>
      </c>
      <c r="AP2510" s="192" t="str">
        <f t="shared" si="672"/>
        <v/>
      </c>
      <c r="AQ2510" s="193">
        <f t="shared" si="673"/>
        <v>4.2800000000000005E-2</v>
      </c>
      <c r="AR2510" s="192">
        <f t="shared" si="674"/>
        <v>5.8799999999999998E-2</v>
      </c>
      <c r="AS2510" s="192">
        <f t="shared" si="675"/>
        <v>6.359999999999999E-2</v>
      </c>
      <c r="AT2510" s="192">
        <f t="shared" si="676"/>
        <v>6.4599999999999991E-2</v>
      </c>
      <c r="AU2510" s="193" t="str">
        <f t="shared" si="677"/>
        <v/>
      </c>
      <c r="AV2510" s="194">
        <f t="shared" si="678"/>
        <v>6.6200000000000009E-2</v>
      </c>
      <c r="AW2510" s="193">
        <f t="shared" si="679"/>
        <v>6.6599999999999993E-2</v>
      </c>
      <c r="AX2510" s="193">
        <f t="shared" si="680"/>
        <v>6.6799999999999998E-2</v>
      </c>
      <c r="AZ2510" s="193">
        <f t="shared" si="664"/>
        <v>6.1342857142857143E-2</v>
      </c>
    </row>
    <row r="2511" spans="1:52" s="5" customFormat="1" ht="11.25" x14ac:dyDescent="0.2">
      <c r="A2511" s="203" t="s">
        <v>10</v>
      </c>
      <c r="B2511" s="11"/>
      <c r="C2511" s="11"/>
      <c r="D2511" s="15"/>
      <c r="E2511" s="204"/>
      <c r="F2511" s="8"/>
      <c r="G2511" s="8"/>
      <c r="H2511" s="15"/>
      <c r="I2511" s="204"/>
      <c r="J2511" s="8"/>
      <c r="K2511" s="8"/>
      <c r="L2511" s="15"/>
      <c r="M2511" s="204"/>
      <c r="N2511" s="8"/>
      <c r="O2511" s="8"/>
      <c r="P2511" s="15"/>
      <c r="Q2511" s="204"/>
      <c r="R2511" s="8">
        <v>4.2599999999999999E-2</v>
      </c>
      <c r="S2511" s="204">
        <v>4.2799999999999998E-2</v>
      </c>
      <c r="T2511" s="205">
        <v>5.8700000000000002E-2</v>
      </c>
      <c r="U2511" s="204">
        <v>5.91E-2</v>
      </c>
      <c r="V2511" s="8">
        <v>6.3500000000000001E-2</v>
      </c>
      <c r="W2511" s="204">
        <v>6.4100000000000004E-2</v>
      </c>
      <c r="X2511" s="8">
        <v>6.4600000000000005E-2</v>
      </c>
      <c r="Y2511" s="204">
        <v>6.54E-2</v>
      </c>
      <c r="Z2511" s="8"/>
      <c r="AA2511" s="204"/>
      <c r="AB2511" s="8">
        <v>6.6100000000000006E-2</v>
      </c>
      <c r="AC2511" s="204">
        <v>6.7099999999999993E-2</v>
      </c>
      <c r="AD2511" s="8">
        <v>6.6500000000000004E-2</v>
      </c>
      <c r="AE2511" s="204">
        <v>6.7500000000000004E-2</v>
      </c>
      <c r="AF2511" s="8">
        <v>6.6799999999999998E-2</v>
      </c>
      <c r="AG2511" s="204">
        <v>6.7799999999999999E-2</v>
      </c>
      <c r="AI2511" s="192" t="str">
        <f t="shared" si="665"/>
        <v/>
      </c>
      <c r="AJ2511" s="192" t="str">
        <f t="shared" si="666"/>
        <v/>
      </c>
      <c r="AK2511" s="192" t="str">
        <f t="shared" si="667"/>
        <v/>
      </c>
      <c r="AL2511" s="192" t="str">
        <f t="shared" si="668"/>
        <v/>
      </c>
      <c r="AM2511" s="192" t="str">
        <f t="shared" si="669"/>
        <v/>
      </c>
      <c r="AN2511" s="192" t="str">
        <f t="shared" si="670"/>
        <v/>
      </c>
      <c r="AO2511" s="193" t="str">
        <f t="shared" si="671"/>
        <v/>
      </c>
      <c r="AP2511" s="192" t="str">
        <f t="shared" si="672"/>
        <v/>
      </c>
      <c r="AQ2511" s="193">
        <f t="shared" si="673"/>
        <v>4.2700000000000002E-2</v>
      </c>
      <c r="AR2511" s="192">
        <f t="shared" si="674"/>
        <v>5.8900000000000001E-2</v>
      </c>
      <c r="AS2511" s="192">
        <f t="shared" si="675"/>
        <v>6.3799999999999996E-2</v>
      </c>
      <c r="AT2511" s="192">
        <f t="shared" si="676"/>
        <v>6.5000000000000002E-2</v>
      </c>
      <c r="AU2511" s="193" t="str">
        <f t="shared" si="677"/>
        <v/>
      </c>
      <c r="AV2511" s="194">
        <f t="shared" si="678"/>
        <v>6.6599999999999993E-2</v>
      </c>
      <c r="AW2511" s="193">
        <f t="shared" si="679"/>
        <v>6.7000000000000004E-2</v>
      </c>
      <c r="AX2511" s="193">
        <f t="shared" si="680"/>
        <v>6.7299999999999999E-2</v>
      </c>
      <c r="AZ2511" s="193">
        <f t="shared" si="664"/>
        <v>6.1614285714285719E-2</v>
      </c>
    </row>
    <row r="2512" spans="1:52" s="5" customFormat="1" ht="11.25" x14ac:dyDescent="0.2">
      <c r="A2512" s="203" t="s">
        <v>11</v>
      </c>
      <c r="B2512" s="11"/>
      <c r="C2512" s="11"/>
      <c r="D2512" s="15"/>
      <c r="E2512" s="204"/>
      <c r="F2512" s="8"/>
      <c r="G2512" s="8"/>
      <c r="H2512" s="15"/>
      <c r="I2512" s="204"/>
      <c r="J2512" s="8"/>
      <c r="K2512" s="8"/>
      <c r="L2512" s="15"/>
      <c r="M2512" s="204"/>
      <c r="N2512" s="8"/>
      <c r="O2512" s="8"/>
      <c r="P2512" s="15"/>
      <c r="Q2512" s="204"/>
      <c r="R2512" s="8">
        <v>4.2799999999999998E-2</v>
      </c>
      <c r="S2512" s="204">
        <v>4.2999999999999997E-2</v>
      </c>
      <c r="T2512" s="205">
        <v>5.7799999999999997E-2</v>
      </c>
      <c r="U2512" s="204">
        <v>5.8200000000000002E-2</v>
      </c>
      <c r="V2512" s="8">
        <v>6.3E-2</v>
      </c>
      <c r="W2512" s="204">
        <v>6.3600000000000004E-2</v>
      </c>
      <c r="X2512" s="8">
        <v>6.4299999999999996E-2</v>
      </c>
      <c r="Y2512" s="204">
        <v>6.5099999999999991E-2</v>
      </c>
      <c r="Z2512" s="8"/>
      <c r="AA2512" s="204"/>
      <c r="AB2512" s="8">
        <v>6.5700000000000008E-2</v>
      </c>
      <c r="AC2512" s="204">
        <v>6.6699999999999995E-2</v>
      </c>
      <c r="AD2512" s="8">
        <v>6.6299999999999998E-2</v>
      </c>
      <c r="AE2512" s="204">
        <v>6.7299999999999999E-2</v>
      </c>
      <c r="AF2512" s="8">
        <v>6.6500000000000004E-2</v>
      </c>
      <c r="AG2512" s="204">
        <v>6.7500000000000004E-2</v>
      </c>
      <c r="AI2512" s="192" t="str">
        <f t="shared" si="665"/>
        <v/>
      </c>
      <c r="AJ2512" s="192" t="str">
        <f t="shared" si="666"/>
        <v/>
      </c>
      <c r="AK2512" s="192" t="str">
        <f t="shared" si="667"/>
        <v/>
      </c>
      <c r="AL2512" s="192" t="str">
        <f t="shared" si="668"/>
        <v/>
      </c>
      <c r="AM2512" s="192" t="str">
        <f t="shared" si="669"/>
        <v/>
      </c>
      <c r="AN2512" s="192" t="str">
        <f t="shared" si="670"/>
        <v/>
      </c>
      <c r="AO2512" s="193" t="str">
        <f t="shared" si="671"/>
        <v/>
      </c>
      <c r="AP2512" s="192" t="str">
        <f t="shared" si="672"/>
        <v/>
      </c>
      <c r="AQ2512" s="193">
        <f t="shared" si="673"/>
        <v>4.2899999999999994E-2</v>
      </c>
      <c r="AR2512" s="192">
        <f t="shared" si="674"/>
        <v>5.7999999999999996E-2</v>
      </c>
      <c r="AS2512" s="192">
        <f t="shared" si="675"/>
        <v>6.3299999999999995E-2</v>
      </c>
      <c r="AT2512" s="192">
        <f t="shared" si="676"/>
        <v>6.4699999999999994E-2</v>
      </c>
      <c r="AU2512" s="193" t="str">
        <f t="shared" si="677"/>
        <v/>
      </c>
      <c r="AV2512" s="194">
        <f t="shared" si="678"/>
        <v>6.6200000000000009E-2</v>
      </c>
      <c r="AW2512" s="193">
        <f t="shared" si="679"/>
        <v>6.6799999999999998E-2</v>
      </c>
      <c r="AX2512" s="193">
        <f t="shared" si="680"/>
        <v>6.7000000000000004E-2</v>
      </c>
      <c r="AZ2512" s="193">
        <f t="shared" si="664"/>
        <v>6.1271428571428574E-2</v>
      </c>
    </row>
    <row r="2513" spans="1:52" s="5" customFormat="1" ht="11.25" x14ac:dyDescent="0.2">
      <c r="A2513" s="203" t="s">
        <v>12</v>
      </c>
      <c r="B2513" s="11"/>
      <c r="C2513" s="11"/>
      <c r="D2513" s="15"/>
      <c r="E2513" s="204"/>
      <c r="F2513" s="8"/>
      <c r="G2513" s="8"/>
      <c r="H2513" s="15"/>
      <c r="I2513" s="204"/>
      <c r="J2513" s="8"/>
      <c r="K2513" s="8"/>
      <c r="L2513" s="15"/>
      <c r="M2513" s="204"/>
      <c r="N2513" s="8"/>
      <c r="O2513" s="8"/>
      <c r="P2513" s="15"/>
      <c r="Q2513" s="204"/>
      <c r="R2513" s="8">
        <v>4.3700000000000003E-2</v>
      </c>
      <c r="S2513" s="204">
        <v>4.3900000000000002E-2</v>
      </c>
      <c r="T2513" s="205">
        <v>5.8500000000000003E-2</v>
      </c>
      <c r="U2513" s="204">
        <v>5.8900000000000001E-2</v>
      </c>
      <c r="V2513" s="8">
        <v>6.3399999999999998E-2</v>
      </c>
      <c r="W2513" s="204">
        <v>6.4000000000000001E-2</v>
      </c>
      <c r="X2513" s="8">
        <v>6.4399999999999999E-2</v>
      </c>
      <c r="Y2513" s="204">
        <v>6.5199999999999994E-2</v>
      </c>
      <c r="Z2513" s="8"/>
      <c r="AA2513" s="204"/>
      <c r="AB2513" s="8">
        <v>6.59E-2</v>
      </c>
      <c r="AC2513" s="204">
        <v>6.6900000000000001E-2</v>
      </c>
      <c r="AD2513" s="8">
        <v>6.6500000000000004E-2</v>
      </c>
      <c r="AE2513" s="204">
        <v>6.7500000000000004E-2</v>
      </c>
      <c r="AF2513" s="8">
        <v>6.6699999999999995E-2</v>
      </c>
      <c r="AG2513" s="204">
        <v>6.7699999999999996E-2</v>
      </c>
      <c r="AI2513" s="192" t="str">
        <f t="shared" si="665"/>
        <v/>
      </c>
      <c r="AJ2513" s="192" t="str">
        <f t="shared" si="666"/>
        <v/>
      </c>
      <c r="AK2513" s="192" t="str">
        <f t="shared" si="667"/>
        <v/>
      </c>
      <c r="AL2513" s="192" t="str">
        <f t="shared" si="668"/>
        <v/>
      </c>
      <c r="AM2513" s="192" t="str">
        <f t="shared" si="669"/>
        <v/>
      </c>
      <c r="AN2513" s="192" t="str">
        <f t="shared" si="670"/>
        <v/>
      </c>
      <c r="AO2513" s="193" t="str">
        <f t="shared" si="671"/>
        <v/>
      </c>
      <c r="AP2513" s="192" t="str">
        <f t="shared" si="672"/>
        <v/>
      </c>
      <c r="AQ2513" s="193">
        <f t="shared" si="673"/>
        <v>4.3800000000000006E-2</v>
      </c>
      <c r="AR2513" s="192">
        <f t="shared" si="674"/>
        <v>5.8700000000000002E-2</v>
      </c>
      <c r="AS2513" s="192">
        <f t="shared" si="675"/>
        <v>6.3700000000000007E-2</v>
      </c>
      <c r="AT2513" s="192">
        <f t="shared" si="676"/>
        <v>6.4799999999999996E-2</v>
      </c>
      <c r="AU2513" s="193" t="str">
        <f t="shared" si="677"/>
        <v/>
      </c>
      <c r="AV2513" s="194">
        <f t="shared" si="678"/>
        <v>6.6400000000000001E-2</v>
      </c>
      <c r="AW2513" s="193">
        <f t="shared" si="679"/>
        <v>6.7000000000000004E-2</v>
      </c>
      <c r="AX2513" s="193">
        <f t="shared" si="680"/>
        <v>6.7199999999999996E-2</v>
      </c>
      <c r="AZ2513" s="193">
        <f t="shared" si="664"/>
        <v>6.1657142857142855E-2</v>
      </c>
    </row>
    <row r="2514" spans="1:52" s="5" customFormat="1" ht="11.25" x14ac:dyDescent="0.2">
      <c r="A2514" s="203" t="s">
        <v>13</v>
      </c>
      <c r="B2514" s="11"/>
      <c r="C2514" s="11"/>
      <c r="D2514" s="15"/>
      <c r="E2514" s="204"/>
      <c r="F2514" s="8"/>
      <c r="G2514" s="8"/>
      <c r="H2514" s="15"/>
      <c r="I2514" s="204"/>
      <c r="J2514" s="8"/>
      <c r="K2514" s="8"/>
      <c r="L2514" s="15"/>
      <c r="M2514" s="204"/>
      <c r="N2514" s="8"/>
      <c r="O2514" s="8"/>
      <c r="P2514" s="15"/>
      <c r="Q2514" s="204"/>
      <c r="R2514" s="8">
        <v>4.4499999999999998E-2</v>
      </c>
      <c r="S2514" s="204">
        <v>4.4699999999999997E-2</v>
      </c>
      <c r="T2514" s="205">
        <v>5.9400000000000001E-2</v>
      </c>
      <c r="U2514" s="204">
        <v>5.9799999999999999E-2</v>
      </c>
      <c r="V2514" s="8">
        <v>6.4199999999999993E-2</v>
      </c>
      <c r="W2514" s="204">
        <v>6.4799999999999996E-2</v>
      </c>
      <c r="X2514" s="8">
        <v>6.5299999999999997E-2</v>
      </c>
      <c r="Y2514" s="204">
        <v>6.6100000000000006E-2</v>
      </c>
      <c r="Z2514" s="8"/>
      <c r="AA2514" s="204"/>
      <c r="AB2514" s="8">
        <v>6.6799999999999998E-2</v>
      </c>
      <c r="AC2514" s="204">
        <v>6.7799999999999999E-2</v>
      </c>
      <c r="AD2514" s="8">
        <v>6.7199999999999996E-2</v>
      </c>
      <c r="AE2514" s="204">
        <v>6.8199999999999997E-2</v>
      </c>
      <c r="AF2514" s="8">
        <v>6.7299999999999999E-2</v>
      </c>
      <c r="AG2514" s="204">
        <v>6.83E-2</v>
      </c>
      <c r="AI2514" s="192" t="str">
        <f t="shared" si="665"/>
        <v/>
      </c>
      <c r="AJ2514" s="192" t="str">
        <f t="shared" si="666"/>
        <v/>
      </c>
      <c r="AK2514" s="192" t="str">
        <f t="shared" si="667"/>
        <v/>
      </c>
      <c r="AL2514" s="192" t="str">
        <f t="shared" si="668"/>
        <v/>
      </c>
      <c r="AM2514" s="192" t="str">
        <f t="shared" si="669"/>
        <v/>
      </c>
      <c r="AN2514" s="192" t="str">
        <f t="shared" si="670"/>
        <v/>
      </c>
      <c r="AO2514" s="193" t="str">
        <f t="shared" si="671"/>
        <v/>
      </c>
      <c r="AP2514" s="192" t="str">
        <f t="shared" si="672"/>
        <v/>
      </c>
      <c r="AQ2514" s="193">
        <f t="shared" si="673"/>
        <v>4.4600000000000001E-2</v>
      </c>
      <c r="AR2514" s="192">
        <f t="shared" si="674"/>
        <v>5.96E-2</v>
      </c>
      <c r="AS2514" s="192">
        <f t="shared" si="675"/>
        <v>6.4500000000000002E-2</v>
      </c>
      <c r="AT2514" s="192">
        <f t="shared" si="676"/>
        <v>6.5700000000000008E-2</v>
      </c>
      <c r="AU2514" s="193" t="str">
        <f t="shared" si="677"/>
        <v/>
      </c>
      <c r="AV2514" s="194">
        <f t="shared" si="678"/>
        <v>6.7299999999999999E-2</v>
      </c>
      <c r="AW2514" s="193">
        <f t="shared" si="679"/>
        <v>6.7699999999999996E-2</v>
      </c>
      <c r="AX2514" s="193">
        <f t="shared" si="680"/>
        <v>6.7799999999999999E-2</v>
      </c>
      <c r="AZ2514" s="193">
        <f t="shared" si="664"/>
        <v>6.2457142857142864E-2</v>
      </c>
    </row>
    <row r="2515" spans="1:52" s="5" customFormat="1" ht="11.25" x14ac:dyDescent="0.2">
      <c r="A2515" s="203" t="s">
        <v>14</v>
      </c>
      <c r="B2515" s="11"/>
      <c r="C2515" s="11"/>
      <c r="D2515" s="15"/>
      <c r="E2515" s="204"/>
      <c r="F2515" s="8"/>
      <c r="G2515" s="8"/>
      <c r="H2515" s="15"/>
      <c r="I2515" s="204"/>
      <c r="J2515" s="8"/>
      <c r="K2515" s="8"/>
      <c r="L2515" s="15"/>
      <c r="M2515" s="204"/>
      <c r="N2515" s="8"/>
      <c r="O2515" s="8"/>
      <c r="P2515" s="15"/>
      <c r="Q2515" s="204"/>
      <c r="R2515" s="8">
        <v>4.4299999999999999E-2</v>
      </c>
      <c r="S2515" s="204">
        <v>4.4499999999999998E-2</v>
      </c>
      <c r="T2515" s="205">
        <v>5.8999999999999997E-2</v>
      </c>
      <c r="U2515" s="204">
        <v>5.9400000000000001E-2</v>
      </c>
      <c r="V2515" s="8">
        <v>6.3899999999999998E-2</v>
      </c>
      <c r="W2515" s="204">
        <v>6.4500000000000002E-2</v>
      </c>
      <c r="X2515" s="8">
        <v>6.5099999999999991E-2</v>
      </c>
      <c r="Y2515" s="204">
        <v>6.59E-2</v>
      </c>
      <c r="Z2515" s="8"/>
      <c r="AA2515" s="204"/>
      <c r="AB2515" s="8">
        <v>6.6799999999999998E-2</v>
      </c>
      <c r="AC2515" s="204">
        <v>6.7799999999999999E-2</v>
      </c>
      <c r="AD2515" s="8">
        <v>6.7199999999999996E-2</v>
      </c>
      <c r="AE2515" s="204">
        <v>6.8199999999999997E-2</v>
      </c>
      <c r="AF2515" s="8">
        <v>6.7199999999999996E-2</v>
      </c>
      <c r="AG2515" s="204">
        <v>6.8199999999999997E-2</v>
      </c>
      <c r="AI2515" s="192" t="str">
        <f t="shared" si="665"/>
        <v/>
      </c>
      <c r="AJ2515" s="192" t="str">
        <f t="shared" si="666"/>
        <v/>
      </c>
      <c r="AK2515" s="192" t="str">
        <f t="shared" si="667"/>
        <v/>
      </c>
      <c r="AL2515" s="192" t="str">
        <f t="shared" si="668"/>
        <v/>
      </c>
      <c r="AM2515" s="192" t="str">
        <f t="shared" si="669"/>
        <v/>
      </c>
      <c r="AN2515" s="192" t="str">
        <f t="shared" si="670"/>
        <v/>
      </c>
      <c r="AO2515" s="193" t="str">
        <f t="shared" si="671"/>
        <v/>
      </c>
      <c r="AP2515" s="192" t="str">
        <f t="shared" si="672"/>
        <v/>
      </c>
      <c r="AQ2515" s="193">
        <f t="shared" si="673"/>
        <v>4.4399999999999995E-2</v>
      </c>
      <c r="AR2515" s="192">
        <f t="shared" si="674"/>
        <v>5.9200000000000003E-2</v>
      </c>
      <c r="AS2515" s="192">
        <f t="shared" si="675"/>
        <v>6.4200000000000007E-2</v>
      </c>
      <c r="AT2515" s="192">
        <f t="shared" si="676"/>
        <v>6.5500000000000003E-2</v>
      </c>
      <c r="AU2515" s="193" t="str">
        <f t="shared" si="677"/>
        <v/>
      </c>
      <c r="AV2515" s="194">
        <f t="shared" si="678"/>
        <v>6.7299999999999999E-2</v>
      </c>
      <c r="AW2515" s="193">
        <f t="shared" si="679"/>
        <v>6.7699999999999996E-2</v>
      </c>
      <c r="AX2515" s="193">
        <f t="shared" si="680"/>
        <v>6.7699999999999996E-2</v>
      </c>
      <c r="AZ2515" s="193">
        <f t="shared" si="664"/>
        <v>6.2285714285714278E-2</v>
      </c>
    </row>
    <row r="2516" spans="1:52" s="5" customFormat="1" ht="11.25" x14ac:dyDescent="0.2">
      <c r="A2516" s="203" t="s">
        <v>15</v>
      </c>
      <c r="B2516" s="11"/>
      <c r="C2516" s="11"/>
      <c r="D2516" s="15"/>
      <c r="E2516" s="204"/>
      <c r="F2516" s="8"/>
      <c r="G2516" s="8"/>
      <c r="H2516" s="15"/>
      <c r="I2516" s="204"/>
      <c r="J2516" s="8"/>
      <c r="K2516" s="8"/>
      <c r="L2516" s="15"/>
      <c r="M2516" s="204"/>
      <c r="N2516" s="8"/>
      <c r="O2516" s="8"/>
      <c r="P2516" s="15"/>
      <c r="Q2516" s="204"/>
      <c r="R2516" s="8">
        <v>4.5699999999999998E-2</v>
      </c>
      <c r="S2516" s="204">
        <v>4.5900000000000003E-2</v>
      </c>
      <c r="T2516" s="205">
        <v>5.9400000000000001E-2</v>
      </c>
      <c r="U2516" s="204">
        <v>5.9799999999999999E-2</v>
      </c>
      <c r="V2516" s="8">
        <v>6.4000000000000001E-2</v>
      </c>
      <c r="W2516" s="204">
        <v>6.4600000000000005E-2</v>
      </c>
      <c r="X2516" s="8">
        <v>6.5099999999999991E-2</v>
      </c>
      <c r="Y2516" s="204">
        <v>6.59E-2</v>
      </c>
      <c r="Z2516" s="8"/>
      <c r="AA2516" s="204"/>
      <c r="AB2516" s="8">
        <v>6.6699999999999995E-2</v>
      </c>
      <c r="AC2516" s="204">
        <v>6.7699999999999996E-2</v>
      </c>
      <c r="AD2516" s="8">
        <v>6.7000000000000004E-2</v>
      </c>
      <c r="AE2516" s="204">
        <v>6.8000000000000005E-2</v>
      </c>
      <c r="AF2516" s="8">
        <v>6.7099999999999993E-2</v>
      </c>
      <c r="AG2516" s="204">
        <v>6.8099999999999994E-2</v>
      </c>
      <c r="AI2516" s="192" t="str">
        <f t="shared" si="665"/>
        <v/>
      </c>
      <c r="AJ2516" s="192" t="str">
        <f t="shared" si="666"/>
        <v/>
      </c>
      <c r="AK2516" s="192" t="str">
        <f t="shared" si="667"/>
        <v/>
      </c>
      <c r="AL2516" s="192" t="str">
        <f t="shared" si="668"/>
        <v/>
      </c>
      <c r="AM2516" s="192" t="str">
        <f t="shared" si="669"/>
        <v/>
      </c>
      <c r="AN2516" s="192" t="str">
        <f t="shared" si="670"/>
        <v/>
      </c>
      <c r="AO2516" s="193" t="str">
        <f t="shared" si="671"/>
        <v/>
      </c>
      <c r="AP2516" s="192" t="str">
        <f t="shared" si="672"/>
        <v/>
      </c>
      <c r="AQ2516" s="193">
        <f t="shared" si="673"/>
        <v>4.58E-2</v>
      </c>
      <c r="AR2516" s="192">
        <f t="shared" si="674"/>
        <v>5.96E-2</v>
      </c>
      <c r="AS2516" s="192">
        <f t="shared" si="675"/>
        <v>6.4299999999999996E-2</v>
      </c>
      <c r="AT2516" s="192">
        <f t="shared" si="676"/>
        <v>6.5500000000000003E-2</v>
      </c>
      <c r="AU2516" s="193" t="str">
        <f t="shared" si="677"/>
        <v/>
      </c>
      <c r="AV2516" s="194">
        <f t="shared" si="678"/>
        <v>6.7199999999999996E-2</v>
      </c>
      <c r="AW2516" s="193">
        <f t="shared" si="679"/>
        <v>6.7500000000000004E-2</v>
      </c>
      <c r="AX2516" s="193">
        <f t="shared" si="680"/>
        <v>6.7599999999999993E-2</v>
      </c>
      <c r="AZ2516" s="193">
        <f t="shared" ref="AZ2516:AZ2579" si="681">AVERAGE(AI2516:AX2516)</f>
        <v>6.25E-2</v>
      </c>
    </row>
    <row r="2517" spans="1:52" s="5" customFormat="1" ht="11.25" x14ac:dyDescent="0.2">
      <c r="A2517" s="203" t="s">
        <v>16</v>
      </c>
      <c r="B2517" s="11"/>
      <c r="C2517" s="11"/>
      <c r="D2517" s="15"/>
      <c r="E2517" s="204"/>
      <c r="F2517" s="8"/>
      <c r="G2517" s="8"/>
      <c r="H2517" s="15"/>
      <c r="I2517" s="204"/>
      <c r="J2517" s="8"/>
      <c r="K2517" s="8"/>
      <c r="L2517" s="15"/>
      <c r="M2517" s="204"/>
      <c r="N2517" s="8"/>
      <c r="O2517" s="8"/>
      <c r="P2517" s="15"/>
      <c r="Q2517" s="204"/>
      <c r="R2517" s="8">
        <v>4.5400000000000003E-2</v>
      </c>
      <c r="S2517" s="204">
        <v>4.5600000000000002E-2</v>
      </c>
      <c r="T2517" s="205">
        <v>5.8599999999999999E-2</v>
      </c>
      <c r="U2517" s="204">
        <v>5.8999999999999997E-2</v>
      </c>
      <c r="V2517" s="8">
        <v>6.3399999999999998E-2</v>
      </c>
      <c r="W2517" s="204">
        <v>6.4000000000000001E-2</v>
      </c>
      <c r="X2517" s="8">
        <v>6.4500000000000002E-2</v>
      </c>
      <c r="Y2517" s="204">
        <v>6.5299999999999997E-2</v>
      </c>
      <c r="Z2517" s="8"/>
      <c r="AA2517" s="204"/>
      <c r="AB2517" s="8">
        <v>6.6199999999999995E-2</v>
      </c>
      <c r="AC2517" s="204">
        <v>6.7199999999999996E-2</v>
      </c>
      <c r="AD2517" s="8">
        <v>6.6600000000000006E-2</v>
      </c>
      <c r="AE2517" s="204">
        <v>6.7599999999999993E-2</v>
      </c>
      <c r="AF2517" s="8">
        <v>6.6600000000000006E-2</v>
      </c>
      <c r="AG2517" s="204">
        <v>6.7599999999999993E-2</v>
      </c>
      <c r="AI2517" s="192" t="str">
        <f t="shared" si="665"/>
        <v/>
      </c>
      <c r="AJ2517" s="192" t="str">
        <f t="shared" si="666"/>
        <v/>
      </c>
      <c r="AK2517" s="192" t="str">
        <f t="shared" si="667"/>
        <v/>
      </c>
      <c r="AL2517" s="192" t="str">
        <f t="shared" si="668"/>
        <v/>
      </c>
      <c r="AM2517" s="192" t="str">
        <f t="shared" si="669"/>
        <v/>
      </c>
      <c r="AN2517" s="192" t="str">
        <f t="shared" si="670"/>
        <v/>
      </c>
      <c r="AO2517" s="193" t="str">
        <f t="shared" si="671"/>
        <v/>
      </c>
      <c r="AP2517" s="192" t="str">
        <f t="shared" si="672"/>
        <v/>
      </c>
      <c r="AQ2517" s="193">
        <f t="shared" si="673"/>
        <v>4.5499999999999999E-2</v>
      </c>
      <c r="AR2517" s="192">
        <f t="shared" si="674"/>
        <v>5.8799999999999998E-2</v>
      </c>
      <c r="AS2517" s="192">
        <f t="shared" si="675"/>
        <v>6.3700000000000007E-2</v>
      </c>
      <c r="AT2517" s="192">
        <f t="shared" si="676"/>
        <v>6.4899999999999999E-2</v>
      </c>
      <c r="AU2517" s="193" t="str">
        <f t="shared" si="677"/>
        <v/>
      </c>
      <c r="AV2517" s="194">
        <f t="shared" si="678"/>
        <v>6.6699999999999995E-2</v>
      </c>
      <c r="AW2517" s="193">
        <f t="shared" si="679"/>
        <v>6.7099999999999993E-2</v>
      </c>
      <c r="AX2517" s="193">
        <f t="shared" si="680"/>
        <v>6.7099999999999993E-2</v>
      </c>
      <c r="AZ2517" s="193">
        <f t="shared" si="681"/>
        <v>6.1971428571428566E-2</v>
      </c>
    </row>
    <row r="2518" spans="1:52" s="5" customFormat="1" ht="11.25" x14ac:dyDescent="0.2">
      <c r="A2518" s="203" t="s">
        <v>17</v>
      </c>
      <c r="B2518" s="11"/>
      <c r="C2518" s="11"/>
      <c r="D2518" s="15"/>
      <c r="E2518" s="204"/>
      <c r="F2518" s="8"/>
      <c r="G2518" s="8"/>
      <c r="H2518" s="15"/>
      <c r="I2518" s="204"/>
      <c r="J2518" s="8"/>
      <c r="K2518" s="8"/>
      <c r="L2518" s="15"/>
      <c r="M2518" s="204"/>
      <c r="N2518" s="8"/>
      <c r="O2518" s="8"/>
      <c r="P2518" s="15"/>
      <c r="Q2518" s="204"/>
      <c r="R2518" s="8">
        <v>4.6399999999999997E-2</v>
      </c>
      <c r="S2518" s="204">
        <v>4.6600000000000003E-2</v>
      </c>
      <c r="T2518" s="205">
        <v>5.9499999999999997E-2</v>
      </c>
      <c r="U2518" s="204">
        <v>5.9900000000000002E-2</v>
      </c>
      <c r="V2518" s="8">
        <v>6.4299999999999996E-2</v>
      </c>
      <c r="W2518" s="204">
        <v>6.4899999999999999E-2</v>
      </c>
      <c r="X2518" s="8">
        <v>6.5199999999999994E-2</v>
      </c>
      <c r="Y2518" s="204">
        <v>6.6000000000000003E-2</v>
      </c>
      <c r="Z2518" s="8"/>
      <c r="AA2518" s="204"/>
      <c r="AB2518" s="8">
        <v>6.6799999999999998E-2</v>
      </c>
      <c r="AC2518" s="204">
        <v>6.7799999999999999E-2</v>
      </c>
      <c r="AD2518" s="8">
        <v>6.7099999999999993E-2</v>
      </c>
      <c r="AE2518" s="204">
        <v>6.8099999999999994E-2</v>
      </c>
      <c r="AF2518" s="8">
        <v>6.7199999999999996E-2</v>
      </c>
      <c r="AG2518" s="204">
        <v>6.8199999999999997E-2</v>
      </c>
      <c r="AI2518" s="192" t="str">
        <f t="shared" si="665"/>
        <v/>
      </c>
      <c r="AJ2518" s="192" t="str">
        <f t="shared" si="666"/>
        <v/>
      </c>
      <c r="AK2518" s="192" t="str">
        <f t="shared" si="667"/>
        <v/>
      </c>
      <c r="AL2518" s="192" t="str">
        <f t="shared" si="668"/>
        <v/>
      </c>
      <c r="AM2518" s="192" t="str">
        <f t="shared" si="669"/>
        <v/>
      </c>
      <c r="AN2518" s="192" t="str">
        <f t="shared" si="670"/>
        <v/>
      </c>
      <c r="AO2518" s="193" t="str">
        <f t="shared" si="671"/>
        <v/>
      </c>
      <c r="AP2518" s="192" t="str">
        <f t="shared" si="672"/>
        <v/>
      </c>
      <c r="AQ2518" s="193">
        <f t="shared" si="673"/>
        <v>4.65E-2</v>
      </c>
      <c r="AR2518" s="192">
        <f t="shared" si="674"/>
        <v>5.9700000000000003E-2</v>
      </c>
      <c r="AS2518" s="192">
        <f t="shared" si="675"/>
        <v>6.4599999999999991E-2</v>
      </c>
      <c r="AT2518" s="192">
        <f t="shared" si="676"/>
        <v>6.5599999999999992E-2</v>
      </c>
      <c r="AU2518" s="193" t="str">
        <f t="shared" si="677"/>
        <v/>
      </c>
      <c r="AV2518" s="194">
        <f t="shared" si="678"/>
        <v>6.7299999999999999E-2</v>
      </c>
      <c r="AW2518" s="193">
        <f t="shared" si="679"/>
        <v>6.7599999999999993E-2</v>
      </c>
      <c r="AX2518" s="193">
        <f t="shared" si="680"/>
        <v>6.7699999999999996E-2</v>
      </c>
      <c r="AZ2518" s="193">
        <f t="shared" si="681"/>
        <v>6.2714285714285709E-2</v>
      </c>
    </row>
    <row r="2519" spans="1:52" s="5" customFormat="1" ht="11.25" x14ac:dyDescent="0.2">
      <c r="A2519" s="203" t="s">
        <v>18</v>
      </c>
      <c r="B2519" s="11"/>
      <c r="C2519" s="11"/>
      <c r="D2519" s="15"/>
      <c r="E2519" s="204"/>
      <c r="F2519" s="8"/>
      <c r="G2519" s="8"/>
      <c r="H2519" s="15"/>
      <c r="I2519" s="204"/>
      <c r="J2519" s="8"/>
      <c r="K2519" s="8"/>
      <c r="L2519" s="15"/>
      <c r="M2519" s="204"/>
      <c r="N2519" s="8"/>
      <c r="O2519" s="8"/>
      <c r="P2519" s="15"/>
      <c r="Q2519" s="204"/>
      <c r="R2519" s="8">
        <v>4.7300000000000002E-2</v>
      </c>
      <c r="S2519" s="204">
        <v>4.7500000000000001E-2</v>
      </c>
      <c r="T2519" s="205">
        <v>6.0600000000000001E-2</v>
      </c>
      <c r="U2519" s="204">
        <v>6.0999999999999999E-2</v>
      </c>
      <c r="V2519" s="8">
        <v>6.54E-2</v>
      </c>
      <c r="W2519" s="204">
        <v>6.6000000000000003E-2</v>
      </c>
      <c r="X2519" s="8">
        <v>6.6299999999999998E-2</v>
      </c>
      <c r="Y2519" s="204">
        <v>6.7099999999999993E-2</v>
      </c>
      <c r="Z2519" s="8"/>
      <c r="AA2519" s="204"/>
      <c r="AB2519" s="8">
        <v>6.7199999999999996E-2</v>
      </c>
      <c r="AC2519" s="204">
        <v>6.8199999999999997E-2</v>
      </c>
      <c r="AD2519" s="8">
        <v>6.7599999999999993E-2</v>
      </c>
      <c r="AE2519" s="204">
        <v>6.8600000000000008E-2</v>
      </c>
      <c r="AF2519" s="8">
        <v>6.7699999999999996E-2</v>
      </c>
      <c r="AG2519" s="204">
        <v>6.8699999999999997E-2</v>
      </c>
      <c r="AI2519" s="192" t="str">
        <f t="shared" si="665"/>
        <v/>
      </c>
      <c r="AJ2519" s="192" t="str">
        <f t="shared" si="666"/>
        <v/>
      </c>
      <c r="AK2519" s="192" t="str">
        <f t="shared" si="667"/>
        <v/>
      </c>
      <c r="AL2519" s="192" t="str">
        <f t="shared" si="668"/>
        <v/>
      </c>
      <c r="AM2519" s="192" t="str">
        <f t="shared" si="669"/>
        <v/>
      </c>
      <c r="AN2519" s="192" t="str">
        <f t="shared" si="670"/>
        <v/>
      </c>
      <c r="AO2519" s="193" t="str">
        <f t="shared" si="671"/>
        <v/>
      </c>
      <c r="AP2519" s="192" t="str">
        <f t="shared" si="672"/>
        <v/>
      </c>
      <c r="AQ2519" s="193">
        <f t="shared" si="673"/>
        <v>4.7399999999999998E-2</v>
      </c>
      <c r="AR2519" s="192">
        <f t="shared" si="674"/>
        <v>6.08E-2</v>
      </c>
      <c r="AS2519" s="192">
        <f t="shared" si="675"/>
        <v>6.5700000000000008E-2</v>
      </c>
      <c r="AT2519" s="192">
        <f t="shared" si="676"/>
        <v>6.6699999999999995E-2</v>
      </c>
      <c r="AU2519" s="193" t="str">
        <f t="shared" si="677"/>
        <v/>
      </c>
      <c r="AV2519" s="194">
        <f t="shared" si="678"/>
        <v>6.7699999999999996E-2</v>
      </c>
      <c r="AW2519" s="193">
        <f t="shared" si="679"/>
        <v>6.8099999999999994E-2</v>
      </c>
      <c r="AX2519" s="193">
        <f t="shared" si="680"/>
        <v>6.8199999999999997E-2</v>
      </c>
      <c r="AZ2519" s="193">
        <f t="shared" si="681"/>
        <v>6.3514285714285704E-2</v>
      </c>
    </row>
    <row r="2520" spans="1:52" s="5" customFormat="1" ht="11.25" x14ac:dyDescent="0.2">
      <c r="A2520" s="203" t="s">
        <v>19</v>
      </c>
      <c r="B2520" s="11"/>
      <c r="C2520" s="11"/>
      <c r="D2520" s="15"/>
      <c r="E2520" s="204"/>
      <c r="F2520" s="8"/>
      <c r="G2520" s="8"/>
      <c r="H2520" s="15"/>
      <c r="I2520" s="204"/>
      <c r="J2520" s="8"/>
      <c r="K2520" s="8"/>
      <c r="L2520" s="15"/>
      <c r="M2520" s="204"/>
      <c r="N2520" s="8"/>
      <c r="O2520" s="8"/>
      <c r="P2520" s="15"/>
      <c r="Q2520" s="204"/>
      <c r="R2520" s="8">
        <v>4.7600000000000003E-2</v>
      </c>
      <c r="S2520" s="204">
        <v>4.7800000000000002E-2</v>
      </c>
      <c r="T2520" s="205">
        <v>6.0699999999999997E-2</v>
      </c>
      <c r="U2520" s="204">
        <v>6.1100000000000002E-2</v>
      </c>
      <c r="V2520" s="8">
        <v>6.5699999999999995E-2</v>
      </c>
      <c r="W2520" s="204">
        <v>6.6299999999999998E-2</v>
      </c>
      <c r="X2520" s="8">
        <v>6.6500000000000004E-2</v>
      </c>
      <c r="Y2520" s="204">
        <v>6.7299999999999999E-2</v>
      </c>
      <c r="Z2520" s="8"/>
      <c r="AA2520" s="204"/>
      <c r="AB2520" s="8">
        <v>6.7299999999999999E-2</v>
      </c>
      <c r="AC2520" s="204">
        <v>6.83E-2</v>
      </c>
      <c r="AD2520" s="8">
        <v>6.7699999999999996E-2</v>
      </c>
      <c r="AE2520" s="204">
        <v>6.8699999999999997E-2</v>
      </c>
      <c r="AF2520" s="8">
        <v>6.7799999999999999E-2</v>
      </c>
      <c r="AG2520" s="204">
        <v>6.88E-2</v>
      </c>
      <c r="AI2520" s="192" t="str">
        <f t="shared" si="665"/>
        <v/>
      </c>
      <c r="AJ2520" s="192" t="str">
        <f t="shared" si="666"/>
        <v/>
      </c>
      <c r="AK2520" s="192" t="str">
        <f t="shared" si="667"/>
        <v/>
      </c>
      <c r="AL2520" s="192" t="str">
        <f t="shared" si="668"/>
        <v/>
      </c>
      <c r="AM2520" s="192" t="str">
        <f t="shared" si="669"/>
        <v/>
      </c>
      <c r="AN2520" s="192" t="str">
        <f t="shared" si="670"/>
        <v/>
      </c>
      <c r="AO2520" s="193" t="str">
        <f t="shared" si="671"/>
        <v/>
      </c>
      <c r="AP2520" s="192" t="str">
        <f t="shared" si="672"/>
        <v/>
      </c>
      <c r="AQ2520" s="193">
        <f t="shared" si="673"/>
        <v>4.7700000000000006E-2</v>
      </c>
      <c r="AR2520" s="192">
        <f t="shared" si="674"/>
        <v>6.0899999999999996E-2</v>
      </c>
      <c r="AS2520" s="192">
        <f t="shared" si="675"/>
        <v>6.6000000000000003E-2</v>
      </c>
      <c r="AT2520" s="192">
        <f t="shared" si="676"/>
        <v>6.6900000000000001E-2</v>
      </c>
      <c r="AU2520" s="193" t="str">
        <f t="shared" si="677"/>
        <v/>
      </c>
      <c r="AV2520" s="194">
        <f t="shared" si="678"/>
        <v>6.7799999999999999E-2</v>
      </c>
      <c r="AW2520" s="193">
        <f t="shared" si="679"/>
        <v>6.8199999999999997E-2</v>
      </c>
      <c r="AX2520" s="193">
        <f t="shared" si="680"/>
        <v>6.83E-2</v>
      </c>
      <c r="AZ2520" s="193">
        <f t="shared" si="681"/>
        <v>6.3685714285714276E-2</v>
      </c>
    </row>
    <row r="2521" spans="1:52" s="5" customFormat="1" ht="11.25" x14ac:dyDescent="0.2">
      <c r="A2521" s="203" t="s">
        <v>20</v>
      </c>
      <c r="B2521" s="11"/>
      <c r="C2521" s="11"/>
      <c r="D2521" s="15"/>
      <c r="E2521" s="204"/>
      <c r="F2521" s="8"/>
      <c r="G2521" s="8"/>
      <c r="H2521" s="15"/>
      <c r="I2521" s="204"/>
      <c r="J2521" s="8"/>
      <c r="K2521" s="8"/>
      <c r="L2521" s="15"/>
      <c r="M2521" s="204"/>
      <c r="N2521" s="8"/>
      <c r="O2521" s="8"/>
      <c r="P2521" s="15"/>
      <c r="Q2521" s="204"/>
      <c r="R2521" s="8">
        <v>5.0500000000000003E-2</v>
      </c>
      <c r="S2521" s="204">
        <v>5.0700000000000002E-2</v>
      </c>
      <c r="T2521" s="205">
        <v>6.4500000000000002E-2</v>
      </c>
      <c r="U2521" s="204">
        <v>6.4899999999999999E-2</v>
      </c>
      <c r="V2521" s="8">
        <v>6.93E-2</v>
      </c>
      <c r="W2521" s="204">
        <v>6.9900000000000004E-2</v>
      </c>
      <c r="X2521" s="8">
        <v>6.9599999999999995E-2</v>
      </c>
      <c r="Y2521" s="204">
        <v>7.0400000000000004E-2</v>
      </c>
      <c r="Z2521" s="8"/>
      <c r="AA2521" s="204"/>
      <c r="AB2521" s="8">
        <v>7.0000000000000007E-2</v>
      </c>
      <c r="AC2521" s="204">
        <v>7.0999999999999994E-2</v>
      </c>
      <c r="AD2521" s="8">
        <v>7.0199999999999999E-2</v>
      </c>
      <c r="AE2521" s="204">
        <v>7.1199999999999999E-2</v>
      </c>
      <c r="AF2521" s="8">
        <v>7.0300000000000001E-2</v>
      </c>
      <c r="AG2521" s="204">
        <v>7.1300000000000002E-2</v>
      </c>
      <c r="AI2521" s="192" t="str">
        <f t="shared" si="665"/>
        <v/>
      </c>
      <c r="AJ2521" s="192" t="str">
        <f t="shared" si="666"/>
        <v/>
      </c>
      <c r="AK2521" s="192" t="str">
        <f t="shared" si="667"/>
        <v/>
      </c>
      <c r="AL2521" s="192" t="str">
        <f t="shared" si="668"/>
        <v/>
      </c>
      <c r="AM2521" s="192" t="str">
        <f t="shared" si="669"/>
        <v/>
      </c>
      <c r="AN2521" s="192" t="str">
        <f t="shared" si="670"/>
        <v/>
      </c>
      <c r="AO2521" s="193" t="str">
        <f t="shared" si="671"/>
        <v/>
      </c>
      <c r="AP2521" s="192" t="str">
        <f t="shared" si="672"/>
        <v/>
      </c>
      <c r="AQ2521" s="193">
        <f t="shared" si="673"/>
        <v>5.0600000000000006E-2</v>
      </c>
      <c r="AR2521" s="192">
        <f t="shared" si="674"/>
        <v>6.4700000000000008E-2</v>
      </c>
      <c r="AS2521" s="192">
        <f t="shared" si="675"/>
        <v>6.9599999999999995E-2</v>
      </c>
      <c r="AT2521" s="192">
        <f t="shared" si="676"/>
        <v>7.0000000000000007E-2</v>
      </c>
      <c r="AU2521" s="193" t="str">
        <f t="shared" si="677"/>
        <v/>
      </c>
      <c r="AV2521" s="194">
        <f t="shared" si="678"/>
        <v>7.0500000000000007E-2</v>
      </c>
      <c r="AW2521" s="193">
        <f t="shared" si="679"/>
        <v>7.0699999999999999E-2</v>
      </c>
      <c r="AX2521" s="193">
        <f t="shared" si="680"/>
        <v>7.0800000000000002E-2</v>
      </c>
      <c r="AZ2521" s="193">
        <f t="shared" si="681"/>
        <v>6.6699999999999995E-2</v>
      </c>
    </row>
    <row r="2522" spans="1:52" s="5" customFormat="1" ht="11.25" x14ac:dyDescent="0.2">
      <c r="A2522" s="203" t="s">
        <v>21</v>
      </c>
      <c r="B2522" s="11"/>
      <c r="C2522" s="11"/>
      <c r="D2522" s="15"/>
      <c r="E2522" s="204"/>
      <c r="F2522" s="8"/>
      <c r="G2522" s="8"/>
      <c r="H2522" s="15"/>
      <c r="I2522" s="204"/>
      <c r="J2522" s="8"/>
      <c r="K2522" s="8"/>
      <c r="L2522" s="15"/>
      <c r="M2522" s="204"/>
      <c r="N2522" s="8"/>
      <c r="O2522" s="8"/>
      <c r="P2522" s="15"/>
      <c r="Q2522" s="204"/>
      <c r="R2522" s="8">
        <v>4.9700000000000001E-2</v>
      </c>
      <c r="S2522" s="204">
        <v>4.99E-2</v>
      </c>
      <c r="T2522" s="205">
        <v>6.2300000000000001E-2</v>
      </c>
      <c r="U2522" s="204">
        <v>6.2700000000000006E-2</v>
      </c>
      <c r="V2522" s="8">
        <v>6.6900000000000001E-2</v>
      </c>
      <c r="W2522" s="204">
        <v>6.7500000000000004E-2</v>
      </c>
      <c r="X2522" s="8">
        <v>6.8000000000000005E-2</v>
      </c>
      <c r="Y2522" s="204">
        <v>6.88E-2</v>
      </c>
      <c r="Z2522" s="8"/>
      <c r="AA2522" s="204"/>
      <c r="AB2522" s="8">
        <v>6.8699999999999997E-2</v>
      </c>
      <c r="AC2522" s="204">
        <v>6.9699999999999998E-2</v>
      </c>
      <c r="AD2522" s="8">
        <v>6.9000000000000006E-2</v>
      </c>
      <c r="AE2522" s="204">
        <v>7.0000000000000007E-2</v>
      </c>
      <c r="AF2522" s="8">
        <v>6.9199999999999998E-2</v>
      </c>
      <c r="AG2522" s="204">
        <v>7.0199999999999999E-2</v>
      </c>
      <c r="AI2522" s="192" t="str">
        <f t="shared" si="665"/>
        <v/>
      </c>
      <c r="AJ2522" s="192" t="str">
        <f t="shared" si="666"/>
        <v/>
      </c>
      <c r="AK2522" s="192" t="str">
        <f t="shared" si="667"/>
        <v/>
      </c>
      <c r="AL2522" s="192" t="str">
        <f t="shared" si="668"/>
        <v/>
      </c>
      <c r="AM2522" s="192" t="str">
        <f t="shared" si="669"/>
        <v/>
      </c>
      <c r="AN2522" s="192" t="str">
        <f t="shared" si="670"/>
        <v/>
      </c>
      <c r="AO2522" s="193" t="str">
        <f t="shared" si="671"/>
        <v/>
      </c>
      <c r="AP2522" s="192" t="str">
        <f t="shared" si="672"/>
        <v/>
      </c>
      <c r="AQ2522" s="193">
        <f t="shared" si="673"/>
        <v>4.9799999999999997E-2</v>
      </c>
      <c r="AR2522" s="192">
        <f t="shared" si="674"/>
        <v>6.25E-2</v>
      </c>
      <c r="AS2522" s="192">
        <f t="shared" si="675"/>
        <v>6.720000000000001E-2</v>
      </c>
      <c r="AT2522" s="192">
        <f t="shared" si="676"/>
        <v>6.8400000000000002E-2</v>
      </c>
      <c r="AU2522" s="193" t="str">
        <f t="shared" si="677"/>
        <v/>
      </c>
      <c r="AV2522" s="194">
        <f t="shared" si="678"/>
        <v>6.9199999999999998E-2</v>
      </c>
      <c r="AW2522" s="193">
        <f t="shared" si="679"/>
        <v>6.9500000000000006E-2</v>
      </c>
      <c r="AX2522" s="193">
        <f t="shared" si="680"/>
        <v>6.9699999999999998E-2</v>
      </c>
      <c r="AZ2522" s="193">
        <f t="shared" si="681"/>
        <v>6.5185714285714277E-2</v>
      </c>
    </row>
    <row r="2523" spans="1:52" s="5" customFormat="1" ht="11.25" x14ac:dyDescent="0.2">
      <c r="A2523" s="203" t="s">
        <v>22</v>
      </c>
      <c r="B2523" s="11"/>
      <c r="C2523" s="11"/>
      <c r="D2523" s="15"/>
      <c r="E2523" s="204"/>
      <c r="F2523" s="8"/>
      <c r="G2523" s="8"/>
      <c r="H2523" s="15"/>
      <c r="I2523" s="204"/>
      <c r="J2523" s="8"/>
      <c r="K2523" s="8"/>
      <c r="L2523" s="15"/>
      <c r="M2523" s="204"/>
      <c r="N2523" s="8"/>
      <c r="O2523" s="8"/>
      <c r="P2523" s="15"/>
      <c r="Q2523" s="204"/>
      <c r="R2523" s="8">
        <v>5.0799999999999998E-2</v>
      </c>
      <c r="S2523" s="204">
        <v>5.0999999999999997E-2</v>
      </c>
      <c r="T2523" s="205">
        <v>6.3E-2</v>
      </c>
      <c r="U2523" s="204">
        <v>6.3399999999999998E-2</v>
      </c>
      <c r="V2523" s="8">
        <v>6.7799999999999999E-2</v>
      </c>
      <c r="W2523" s="204">
        <v>6.8400000000000002E-2</v>
      </c>
      <c r="X2523" s="8">
        <v>6.8600000000000008E-2</v>
      </c>
      <c r="Y2523" s="204">
        <v>6.9400000000000003E-2</v>
      </c>
      <c r="Z2523" s="8"/>
      <c r="AA2523" s="204"/>
      <c r="AB2523" s="8">
        <v>6.9500000000000006E-2</v>
      </c>
      <c r="AC2523" s="204">
        <v>7.0499999999999993E-2</v>
      </c>
      <c r="AD2523" s="8">
        <v>6.9800000000000001E-2</v>
      </c>
      <c r="AE2523" s="204">
        <v>7.0800000000000002E-2</v>
      </c>
      <c r="AF2523" s="8">
        <v>7.0000000000000007E-2</v>
      </c>
      <c r="AG2523" s="204">
        <v>7.0999999999999994E-2</v>
      </c>
      <c r="AI2523" s="192" t="str">
        <f t="shared" si="665"/>
        <v/>
      </c>
      <c r="AJ2523" s="192" t="str">
        <f t="shared" si="666"/>
        <v/>
      </c>
      <c r="AK2523" s="192" t="str">
        <f t="shared" si="667"/>
        <v/>
      </c>
      <c r="AL2523" s="192" t="str">
        <f t="shared" si="668"/>
        <v/>
      </c>
      <c r="AM2523" s="192" t="str">
        <f t="shared" si="669"/>
        <v/>
      </c>
      <c r="AN2523" s="192" t="str">
        <f t="shared" si="670"/>
        <v/>
      </c>
      <c r="AO2523" s="193" t="str">
        <f t="shared" si="671"/>
        <v/>
      </c>
      <c r="AP2523" s="192" t="str">
        <f t="shared" si="672"/>
        <v/>
      </c>
      <c r="AQ2523" s="193">
        <f t="shared" si="673"/>
        <v>5.0900000000000001E-2</v>
      </c>
      <c r="AR2523" s="192">
        <f t="shared" si="674"/>
        <v>6.3200000000000006E-2</v>
      </c>
      <c r="AS2523" s="192">
        <f t="shared" si="675"/>
        <v>6.8099999999999994E-2</v>
      </c>
      <c r="AT2523" s="192">
        <f t="shared" si="676"/>
        <v>6.9000000000000006E-2</v>
      </c>
      <c r="AU2523" s="193" t="str">
        <f t="shared" si="677"/>
        <v/>
      </c>
      <c r="AV2523" s="194">
        <f t="shared" si="678"/>
        <v>7.0000000000000007E-2</v>
      </c>
      <c r="AW2523" s="193">
        <f t="shared" si="679"/>
        <v>7.0300000000000001E-2</v>
      </c>
      <c r="AX2523" s="193">
        <f t="shared" si="680"/>
        <v>7.0500000000000007E-2</v>
      </c>
      <c r="AZ2523" s="193">
        <f t="shared" si="681"/>
        <v>6.5999999999999989E-2</v>
      </c>
    </row>
    <row r="2524" spans="1:52" s="5" customFormat="1" ht="11.25" x14ac:dyDescent="0.2">
      <c r="A2524" s="203" t="s">
        <v>23</v>
      </c>
      <c r="B2524" s="11"/>
      <c r="C2524" s="11"/>
      <c r="D2524" s="15"/>
      <c r="E2524" s="204"/>
      <c r="F2524" s="8"/>
      <c r="G2524" s="8"/>
      <c r="H2524" s="15"/>
      <c r="I2524" s="204"/>
      <c r="J2524" s="8"/>
      <c r="K2524" s="8"/>
      <c r="L2524" s="15"/>
      <c r="M2524" s="204"/>
      <c r="N2524" s="8"/>
      <c r="O2524" s="8"/>
      <c r="P2524" s="15"/>
      <c r="Q2524" s="204"/>
      <c r="R2524" s="8">
        <v>5.16E-2</v>
      </c>
      <c r="S2524" s="204">
        <v>5.1799999999999999E-2</v>
      </c>
      <c r="T2524" s="205">
        <v>6.3899999999999998E-2</v>
      </c>
      <c r="U2524" s="204">
        <v>6.4299999999999996E-2</v>
      </c>
      <c r="V2524" s="8">
        <v>6.8500000000000005E-2</v>
      </c>
      <c r="W2524" s="204">
        <v>6.9099999999999995E-2</v>
      </c>
      <c r="X2524" s="8">
        <v>6.8900000000000003E-2</v>
      </c>
      <c r="Y2524" s="204">
        <v>6.9699999999999998E-2</v>
      </c>
      <c r="Z2524" s="8"/>
      <c r="AA2524" s="204"/>
      <c r="AB2524" s="8">
        <v>6.9900000000000004E-2</v>
      </c>
      <c r="AC2524" s="204">
        <v>7.0900000000000005E-2</v>
      </c>
      <c r="AD2524" s="8">
        <v>7.0099999999999996E-2</v>
      </c>
      <c r="AE2524" s="204">
        <v>7.1099999999999997E-2</v>
      </c>
      <c r="AF2524" s="8">
        <v>7.0300000000000001E-2</v>
      </c>
      <c r="AG2524" s="204">
        <v>7.1300000000000002E-2</v>
      </c>
      <c r="AI2524" s="192" t="str">
        <f t="shared" si="665"/>
        <v/>
      </c>
      <c r="AJ2524" s="192" t="str">
        <f t="shared" si="666"/>
        <v/>
      </c>
      <c r="AK2524" s="192" t="str">
        <f t="shared" si="667"/>
        <v/>
      </c>
      <c r="AL2524" s="192" t="str">
        <f t="shared" si="668"/>
        <v/>
      </c>
      <c r="AM2524" s="192" t="str">
        <f t="shared" si="669"/>
        <v/>
      </c>
      <c r="AN2524" s="192" t="str">
        <f t="shared" si="670"/>
        <v/>
      </c>
      <c r="AO2524" s="193" t="str">
        <f t="shared" si="671"/>
        <v/>
      </c>
      <c r="AP2524" s="192" t="str">
        <f t="shared" si="672"/>
        <v/>
      </c>
      <c r="AQ2524" s="193">
        <f t="shared" si="673"/>
        <v>5.1699999999999996E-2</v>
      </c>
      <c r="AR2524" s="192">
        <f t="shared" si="674"/>
        <v>6.409999999999999E-2</v>
      </c>
      <c r="AS2524" s="192">
        <f t="shared" si="675"/>
        <v>6.88E-2</v>
      </c>
      <c r="AT2524" s="192">
        <f t="shared" si="676"/>
        <v>6.93E-2</v>
      </c>
      <c r="AU2524" s="193" t="str">
        <f t="shared" si="677"/>
        <v/>
      </c>
      <c r="AV2524" s="194">
        <f t="shared" si="678"/>
        <v>7.0400000000000004E-2</v>
      </c>
      <c r="AW2524" s="193">
        <f t="shared" si="679"/>
        <v>7.0599999999999996E-2</v>
      </c>
      <c r="AX2524" s="193">
        <f t="shared" si="680"/>
        <v>7.0800000000000002E-2</v>
      </c>
      <c r="AZ2524" s="193">
        <f t="shared" si="681"/>
        <v>6.6528571428571423E-2</v>
      </c>
    </row>
    <row r="2525" spans="1:52" s="5" customFormat="1" ht="11.25" x14ac:dyDescent="0.2">
      <c r="A2525" s="203" t="s">
        <v>24</v>
      </c>
      <c r="B2525" s="11"/>
      <c r="C2525" s="11"/>
      <c r="D2525" s="15"/>
      <c r="E2525" s="204"/>
      <c r="F2525" s="8"/>
      <c r="G2525" s="8"/>
      <c r="H2525" s="15"/>
      <c r="I2525" s="204"/>
      <c r="J2525" s="8"/>
      <c r="K2525" s="8"/>
      <c r="L2525" s="15"/>
      <c r="M2525" s="204"/>
      <c r="N2525" s="8"/>
      <c r="O2525" s="8"/>
      <c r="P2525" s="15"/>
      <c r="Q2525" s="204"/>
      <c r="R2525" s="8">
        <v>5.3499999999999999E-2</v>
      </c>
      <c r="S2525" s="204">
        <v>5.3699999999999998E-2</v>
      </c>
      <c r="T2525" s="205">
        <v>6.4500000000000002E-2</v>
      </c>
      <c r="U2525" s="204">
        <v>6.4899999999999999E-2</v>
      </c>
      <c r="V2525" s="8">
        <v>6.8699999999999997E-2</v>
      </c>
      <c r="W2525" s="204">
        <v>6.93E-2</v>
      </c>
      <c r="X2525" s="8">
        <v>6.9599999999999995E-2</v>
      </c>
      <c r="Y2525" s="204">
        <v>7.0400000000000004E-2</v>
      </c>
      <c r="Z2525" s="8"/>
      <c r="AA2525" s="204"/>
      <c r="AB2525" s="8">
        <v>7.0199999999999999E-2</v>
      </c>
      <c r="AC2525" s="204">
        <v>7.1199999999999999E-2</v>
      </c>
      <c r="AD2525" s="8">
        <v>7.0599999999999996E-2</v>
      </c>
      <c r="AE2525" s="204">
        <v>7.1599999999999997E-2</v>
      </c>
      <c r="AF2525" s="8">
        <v>7.0699999999999999E-2</v>
      </c>
      <c r="AG2525" s="204">
        <v>7.17E-2</v>
      </c>
      <c r="AI2525" s="192" t="str">
        <f t="shared" si="665"/>
        <v/>
      </c>
      <c r="AJ2525" s="192" t="str">
        <f t="shared" si="666"/>
        <v/>
      </c>
      <c r="AK2525" s="192" t="str">
        <f t="shared" si="667"/>
        <v/>
      </c>
      <c r="AL2525" s="192" t="str">
        <f t="shared" si="668"/>
        <v/>
      </c>
      <c r="AM2525" s="192" t="str">
        <f t="shared" si="669"/>
        <v/>
      </c>
      <c r="AN2525" s="192" t="str">
        <f t="shared" si="670"/>
        <v/>
      </c>
      <c r="AO2525" s="193" t="str">
        <f t="shared" si="671"/>
        <v/>
      </c>
      <c r="AP2525" s="192" t="str">
        <f t="shared" si="672"/>
        <v/>
      </c>
      <c r="AQ2525" s="193">
        <f t="shared" si="673"/>
        <v>5.3599999999999995E-2</v>
      </c>
      <c r="AR2525" s="192">
        <f t="shared" si="674"/>
        <v>6.4700000000000008E-2</v>
      </c>
      <c r="AS2525" s="192">
        <f t="shared" si="675"/>
        <v>6.9000000000000006E-2</v>
      </c>
      <c r="AT2525" s="192">
        <f t="shared" si="676"/>
        <v>7.0000000000000007E-2</v>
      </c>
      <c r="AU2525" s="193" t="str">
        <f t="shared" si="677"/>
        <v/>
      </c>
      <c r="AV2525" s="194">
        <f t="shared" si="678"/>
        <v>7.0699999999999999E-2</v>
      </c>
      <c r="AW2525" s="193">
        <f t="shared" si="679"/>
        <v>7.1099999999999997E-2</v>
      </c>
      <c r="AX2525" s="193">
        <f t="shared" si="680"/>
        <v>7.1199999999999999E-2</v>
      </c>
      <c r="AZ2525" s="193">
        <f t="shared" si="681"/>
        <v>6.7185714285714279E-2</v>
      </c>
    </row>
    <row r="2526" spans="1:52" s="5" customFormat="1" ht="11.25" x14ac:dyDescent="0.2">
      <c r="A2526" s="203" t="s">
        <v>25</v>
      </c>
      <c r="B2526" s="11"/>
      <c r="C2526" s="11"/>
      <c r="D2526" s="15"/>
      <c r="E2526" s="204"/>
      <c r="F2526" s="8"/>
      <c r="G2526" s="8"/>
      <c r="H2526" s="15"/>
      <c r="I2526" s="204"/>
      <c r="J2526" s="8"/>
      <c r="K2526" s="8"/>
      <c r="L2526" s="15"/>
      <c r="M2526" s="204"/>
      <c r="N2526" s="8"/>
      <c r="O2526" s="8"/>
      <c r="P2526" s="15"/>
      <c r="Q2526" s="204"/>
      <c r="R2526" s="8">
        <v>5.5899999999999998E-2</v>
      </c>
      <c r="S2526" s="204">
        <v>5.6099999999999997E-2</v>
      </c>
      <c r="T2526" s="205">
        <v>6.6100000000000006E-2</v>
      </c>
      <c r="U2526" s="204">
        <v>6.6500000000000004E-2</v>
      </c>
      <c r="V2526" s="8">
        <v>6.8900000000000003E-2</v>
      </c>
      <c r="W2526" s="204">
        <v>6.9500000000000006E-2</v>
      </c>
      <c r="X2526" s="8">
        <v>6.9500000000000006E-2</v>
      </c>
      <c r="Y2526" s="204">
        <v>7.0300000000000001E-2</v>
      </c>
      <c r="Z2526" s="8"/>
      <c r="AA2526" s="204"/>
      <c r="AB2526" s="8">
        <v>7.0199999999999999E-2</v>
      </c>
      <c r="AC2526" s="204">
        <v>7.1199999999999999E-2</v>
      </c>
      <c r="AD2526" s="8">
        <v>7.0499999999999993E-2</v>
      </c>
      <c r="AE2526" s="204">
        <v>7.1500000000000008E-2</v>
      </c>
      <c r="AF2526" s="8">
        <v>7.0599999999999996E-2</v>
      </c>
      <c r="AG2526" s="204">
        <v>7.1599999999999997E-2</v>
      </c>
      <c r="AI2526" s="192" t="str">
        <f t="shared" si="665"/>
        <v/>
      </c>
      <c r="AJ2526" s="192" t="str">
        <f t="shared" si="666"/>
        <v/>
      </c>
      <c r="AK2526" s="192" t="str">
        <f t="shared" si="667"/>
        <v/>
      </c>
      <c r="AL2526" s="192" t="str">
        <f t="shared" si="668"/>
        <v/>
      </c>
      <c r="AM2526" s="192" t="str">
        <f t="shared" si="669"/>
        <v/>
      </c>
      <c r="AN2526" s="192" t="str">
        <f t="shared" si="670"/>
        <v/>
      </c>
      <c r="AO2526" s="193" t="str">
        <f t="shared" si="671"/>
        <v/>
      </c>
      <c r="AP2526" s="192" t="str">
        <f t="shared" si="672"/>
        <v/>
      </c>
      <c r="AQ2526" s="193">
        <f t="shared" si="673"/>
        <v>5.5999999999999994E-2</v>
      </c>
      <c r="AR2526" s="192">
        <f t="shared" si="674"/>
        <v>6.6299999999999998E-2</v>
      </c>
      <c r="AS2526" s="192">
        <f t="shared" si="675"/>
        <v>6.9200000000000012E-2</v>
      </c>
      <c r="AT2526" s="192">
        <f t="shared" si="676"/>
        <v>6.9900000000000004E-2</v>
      </c>
      <c r="AU2526" s="193" t="str">
        <f t="shared" si="677"/>
        <v/>
      </c>
      <c r="AV2526" s="194">
        <f t="shared" si="678"/>
        <v>7.0699999999999999E-2</v>
      </c>
      <c r="AW2526" s="193">
        <f t="shared" si="679"/>
        <v>7.1000000000000008E-2</v>
      </c>
      <c r="AX2526" s="193">
        <f t="shared" si="680"/>
        <v>7.1099999999999997E-2</v>
      </c>
      <c r="AZ2526" s="193">
        <f t="shared" si="681"/>
        <v>6.7742857142857146E-2</v>
      </c>
    </row>
    <row r="2527" spans="1:52" s="5" customFormat="1" ht="11.25" x14ac:dyDescent="0.2">
      <c r="A2527" s="203" t="s">
        <v>26</v>
      </c>
      <c r="B2527" s="11"/>
      <c r="C2527" s="11"/>
      <c r="D2527" s="15"/>
      <c r="E2527" s="204"/>
      <c r="F2527" s="8"/>
      <c r="G2527" s="8"/>
      <c r="H2527" s="15"/>
      <c r="I2527" s="204"/>
      <c r="J2527" s="8"/>
      <c r="K2527" s="8"/>
      <c r="L2527" s="15"/>
      <c r="M2527" s="204"/>
      <c r="N2527" s="8"/>
      <c r="O2527" s="8"/>
      <c r="P2527" s="15"/>
      <c r="Q2527" s="204"/>
      <c r="R2527" s="8">
        <v>5.5899999999999998E-2</v>
      </c>
      <c r="S2527" s="204">
        <v>5.6099999999999997E-2</v>
      </c>
      <c r="T2527" s="205">
        <v>6.6199999999999995E-2</v>
      </c>
      <c r="U2527" s="204">
        <v>6.6600000000000006E-2</v>
      </c>
      <c r="V2527" s="8">
        <v>6.8599999999999994E-2</v>
      </c>
      <c r="W2527" s="204">
        <v>6.9199999999999998E-2</v>
      </c>
      <c r="X2527" s="8">
        <v>6.9400000000000003E-2</v>
      </c>
      <c r="Y2527" s="204">
        <v>7.0199999999999999E-2</v>
      </c>
      <c r="Z2527" s="8"/>
      <c r="AA2527" s="204"/>
      <c r="AB2527" s="8">
        <v>7.0099999999999996E-2</v>
      </c>
      <c r="AC2527" s="204">
        <v>7.1099999999999997E-2</v>
      </c>
      <c r="AD2527" s="8">
        <v>7.0400000000000004E-2</v>
      </c>
      <c r="AE2527" s="204">
        <v>7.1399999999999991E-2</v>
      </c>
      <c r="AF2527" s="8">
        <v>7.0499999999999993E-2</v>
      </c>
      <c r="AG2527" s="204">
        <v>7.1500000000000008E-2</v>
      </c>
      <c r="AI2527" s="192" t="str">
        <f t="shared" si="665"/>
        <v/>
      </c>
      <c r="AJ2527" s="192" t="str">
        <f t="shared" si="666"/>
        <v/>
      </c>
      <c r="AK2527" s="192" t="str">
        <f t="shared" si="667"/>
        <v/>
      </c>
      <c r="AL2527" s="192" t="str">
        <f t="shared" si="668"/>
        <v/>
      </c>
      <c r="AM2527" s="192" t="str">
        <f t="shared" si="669"/>
        <v/>
      </c>
      <c r="AN2527" s="192" t="str">
        <f t="shared" si="670"/>
        <v/>
      </c>
      <c r="AO2527" s="193" t="str">
        <f t="shared" si="671"/>
        <v/>
      </c>
      <c r="AP2527" s="192" t="str">
        <f t="shared" si="672"/>
        <v/>
      </c>
      <c r="AQ2527" s="193">
        <f t="shared" si="673"/>
        <v>5.5999999999999994E-2</v>
      </c>
      <c r="AR2527" s="192">
        <f t="shared" si="674"/>
        <v>6.6400000000000001E-2</v>
      </c>
      <c r="AS2527" s="192">
        <f t="shared" si="675"/>
        <v>6.8899999999999989E-2</v>
      </c>
      <c r="AT2527" s="192">
        <f t="shared" si="676"/>
        <v>6.9800000000000001E-2</v>
      </c>
      <c r="AU2527" s="193" t="str">
        <f t="shared" si="677"/>
        <v/>
      </c>
      <c r="AV2527" s="194">
        <f t="shared" si="678"/>
        <v>7.0599999999999996E-2</v>
      </c>
      <c r="AW2527" s="193">
        <f t="shared" si="679"/>
        <v>7.0899999999999991E-2</v>
      </c>
      <c r="AX2527" s="193">
        <f t="shared" si="680"/>
        <v>7.1000000000000008E-2</v>
      </c>
      <c r="AZ2527" s="193">
        <f t="shared" si="681"/>
        <v>6.7657142857142846E-2</v>
      </c>
    </row>
    <row r="2528" spans="1:52" s="5" customFormat="1" ht="11.25" x14ac:dyDescent="0.2">
      <c r="A2528" s="203" t="s">
        <v>27</v>
      </c>
      <c r="B2528" s="11"/>
      <c r="C2528" s="11"/>
      <c r="D2528" s="15"/>
      <c r="E2528" s="204"/>
      <c r="F2528" s="8"/>
      <c r="G2528" s="8"/>
      <c r="H2528" s="15"/>
      <c r="I2528" s="204"/>
      <c r="J2528" s="8"/>
      <c r="K2528" s="8"/>
      <c r="L2528" s="15"/>
      <c r="M2528" s="204"/>
      <c r="N2528" s="8"/>
      <c r="O2528" s="8"/>
      <c r="P2528" s="15"/>
      <c r="Q2528" s="204"/>
      <c r="R2528" s="8">
        <v>5.6099999999999997E-2</v>
      </c>
      <c r="S2528" s="204">
        <v>5.6300000000000003E-2</v>
      </c>
      <c r="T2528" s="205">
        <v>6.6400000000000001E-2</v>
      </c>
      <c r="U2528" s="204">
        <v>6.6799999999999998E-2</v>
      </c>
      <c r="V2528" s="8">
        <v>6.8900000000000003E-2</v>
      </c>
      <c r="W2528" s="204">
        <v>6.9500000000000006E-2</v>
      </c>
      <c r="X2528" s="8">
        <v>6.9800000000000001E-2</v>
      </c>
      <c r="Y2528" s="204">
        <v>7.0599999999999996E-2</v>
      </c>
      <c r="Z2528" s="8"/>
      <c r="AA2528" s="204"/>
      <c r="AB2528" s="8">
        <v>7.0400000000000004E-2</v>
      </c>
      <c r="AC2528" s="204">
        <v>7.1399999999999991E-2</v>
      </c>
      <c r="AD2528" s="8">
        <v>7.0699999999999999E-2</v>
      </c>
      <c r="AE2528" s="204">
        <v>7.17E-2</v>
      </c>
      <c r="AF2528" s="8">
        <v>7.0800000000000002E-2</v>
      </c>
      <c r="AG2528" s="204">
        <v>7.1800000000000003E-2</v>
      </c>
      <c r="AI2528" s="192" t="str">
        <f t="shared" si="665"/>
        <v/>
      </c>
      <c r="AJ2528" s="192" t="str">
        <f t="shared" si="666"/>
        <v/>
      </c>
      <c r="AK2528" s="192" t="str">
        <f t="shared" si="667"/>
        <v/>
      </c>
      <c r="AL2528" s="192" t="str">
        <f t="shared" si="668"/>
        <v/>
      </c>
      <c r="AM2528" s="192" t="str">
        <f t="shared" si="669"/>
        <v/>
      </c>
      <c r="AN2528" s="192" t="str">
        <f t="shared" si="670"/>
        <v/>
      </c>
      <c r="AO2528" s="193" t="str">
        <f t="shared" si="671"/>
        <v/>
      </c>
      <c r="AP2528" s="192" t="str">
        <f t="shared" si="672"/>
        <v/>
      </c>
      <c r="AQ2528" s="193">
        <f t="shared" si="673"/>
        <v>5.62E-2</v>
      </c>
      <c r="AR2528" s="192">
        <f t="shared" si="674"/>
        <v>6.6599999999999993E-2</v>
      </c>
      <c r="AS2528" s="192">
        <f t="shared" si="675"/>
        <v>6.9200000000000012E-2</v>
      </c>
      <c r="AT2528" s="192">
        <f t="shared" si="676"/>
        <v>7.0199999999999999E-2</v>
      </c>
      <c r="AU2528" s="193" t="str">
        <f t="shared" si="677"/>
        <v/>
      </c>
      <c r="AV2528" s="194">
        <f t="shared" si="678"/>
        <v>7.0899999999999991E-2</v>
      </c>
      <c r="AW2528" s="193">
        <f t="shared" si="679"/>
        <v>7.1199999999999999E-2</v>
      </c>
      <c r="AX2528" s="193">
        <f t="shared" si="680"/>
        <v>7.1300000000000002E-2</v>
      </c>
      <c r="AZ2528" s="193">
        <f t="shared" si="681"/>
        <v>6.7942857142857124E-2</v>
      </c>
    </row>
    <row r="2529" spans="1:52" s="5" customFormat="1" ht="11.25" x14ac:dyDescent="0.2">
      <c r="A2529" s="203" t="s">
        <v>28</v>
      </c>
      <c r="B2529" s="11"/>
      <c r="C2529" s="11"/>
      <c r="D2529" s="15"/>
      <c r="E2529" s="204"/>
      <c r="F2529" s="8"/>
      <c r="G2529" s="8"/>
      <c r="H2529" s="15"/>
      <c r="I2529" s="204"/>
      <c r="J2529" s="8"/>
      <c r="K2529" s="8"/>
      <c r="L2529" s="15"/>
      <c r="M2529" s="204"/>
      <c r="N2529" s="8"/>
      <c r="O2529" s="8"/>
      <c r="P2529" s="15"/>
      <c r="Q2529" s="204"/>
      <c r="R2529" s="8">
        <v>5.4800000000000001E-2</v>
      </c>
      <c r="S2529" s="204">
        <v>5.5E-2</v>
      </c>
      <c r="T2529" s="205">
        <v>6.54E-2</v>
      </c>
      <c r="U2529" s="204">
        <v>6.5799999999999997E-2</v>
      </c>
      <c r="V2529" s="8">
        <v>6.83E-2</v>
      </c>
      <c r="W2529" s="204">
        <v>6.8900000000000003E-2</v>
      </c>
      <c r="X2529" s="8">
        <v>6.9500000000000006E-2</v>
      </c>
      <c r="Y2529" s="204">
        <v>7.0300000000000001E-2</v>
      </c>
      <c r="Z2529" s="8"/>
      <c r="AA2529" s="204"/>
      <c r="AB2529" s="8">
        <v>7.0099999999999996E-2</v>
      </c>
      <c r="AC2529" s="204">
        <v>7.1099999999999997E-2</v>
      </c>
      <c r="AD2529" s="8">
        <v>7.0300000000000001E-2</v>
      </c>
      <c r="AE2529" s="204">
        <v>7.1300000000000002E-2</v>
      </c>
      <c r="AF2529" s="8">
        <v>7.0400000000000004E-2</v>
      </c>
      <c r="AG2529" s="204">
        <v>7.1399999999999991E-2</v>
      </c>
      <c r="AI2529" s="192" t="str">
        <f t="shared" si="665"/>
        <v/>
      </c>
      <c r="AJ2529" s="192" t="str">
        <f t="shared" si="666"/>
        <v/>
      </c>
      <c r="AK2529" s="192" t="str">
        <f t="shared" si="667"/>
        <v/>
      </c>
      <c r="AL2529" s="192" t="str">
        <f t="shared" si="668"/>
        <v/>
      </c>
      <c r="AM2529" s="192" t="str">
        <f t="shared" si="669"/>
        <v/>
      </c>
      <c r="AN2529" s="192" t="str">
        <f t="shared" si="670"/>
        <v/>
      </c>
      <c r="AO2529" s="193" t="str">
        <f t="shared" si="671"/>
        <v/>
      </c>
      <c r="AP2529" s="192" t="str">
        <f t="shared" si="672"/>
        <v/>
      </c>
      <c r="AQ2529" s="193">
        <f t="shared" si="673"/>
        <v>5.4900000000000004E-2</v>
      </c>
      <c r="AR2529" s="192">
        <f t="shared" si="674"/>
        <v>6.5599999999999992E-2</v>
      </c>
      <c r="AS2529" s="192">
        <f t="shared" si="675"/>
        <v>6.8599999999999994E-2</v>
      </c>
      <c r="AT2529" s="192">
        <f t="shared" si="676"/>
        <v>6.9900000000000004E-2</v>
      </c>
      <c r="AU2529" s="193" t="str">
        <f t="shared" si="677"/>
        <v/>
      </c>
      <c r="AV2529" s="194">
        <f t="shared" si="678"/>
        <v>7.0599999999999996E-2</v>
      </c>
      <c r="AW2529" s="193">
        <f t="shared" si="679"/>
        <v>7.0800000000000002E-2</v>
      </c>
      <c r="AX2529" s="193">
        <f t="shared" si="680"/>
        <v>7.0899999999999991E-2</v>
      </c>
      <c r="AZ2529" s="193">
        <f t="shared" si="681"/>
        <v>6.7328571428571418E-2</v>
      </c>
    </row>
    <row r="2530" spans="1:52" s="5" customFormat="1" ht="11.25" x14ac:dyDescent="0.2">
      <c r="A2530" s="203" t="s">
        <v>29</v>
      </c>
      <c r="B2530" s="11"/>
      <c r="C2530" s="11"/>
      <c r="D2530" s="15"/>
      <c r="E2530" s="204"/>
      <c r="F2530" s="8"/>
      <c r="G2530" s="8"/>
      <c r="H2530" s="15"/>
      <c r="I2530" s="204"/>
      <c r="J2530" s="8"/>
      <c r="K2530" s="8"/>
      <c r="L2530" s="15"/>
      <c r="M2530" s="204"/>
      <c r="N2530" s="8"/>
      <c r="O2530" s="8"/>
      <c r="P2530" s="15"/>
      <c r="Q2530" s="204"/>
      <c r="R2530" s="8">
        <v>5.33E-2</v>
      </c>
      <c r="S2530" s="204">
        <v>5.3499999999999999E-2</v>
      </c>
      <c r="T2530" s="205">
        <v>6.3600000000000004E-2</v>
      </c>
      <c r="U2530" s="204">
        <v>6.4000000000000001E-2</v>
      </c>
      <c r="V2530" s="8">
        <v>6.7199999999999996E-2</v>
      </c>
      <c r="W2530" s="204">
        <v>6.7799999999999999E-2</v>
      </c>
      <c r="X2530" s="8">
        <v>6.8600000000000008E-2</v>
      </c>
      <c r="Y2530" s="204">
        <v>6.9400000000000003E-2</v>
      </c>
      <c r="Z2530" s="8"/>
      <c r="AA2530" s="204"/>
      <c r="AB2530" s="8">
        <v>6.9400000000000003E-2</v>
      </c>
      <c r="AC2530" s="204">
        <v>7.0400000000000004E-2</v>
      </c>
      <c r="AD2530" s="8">
        <v>6.9800000000000001E-2</v>
      </c>
      <c r="AE2530" s="204">
        <v>7.0800000000000002E-2</v>
      </c>
      <c r="AF2530" s="8">
        <v>6.9900000000000004E-2</v>
      </c>
      <c r="AG2530" s="204">
        <v>7.0900000000000005E-2</v>
      </c>
      <c r="AI2530" s="192" t="str">
        <f t="shared" si="665"/>
        <v/>
      </c>
      <c r="AJ2530" s="192" t="str">
        <f t="shared" si="666"/>
        <v/>
      </c>
      <c r="AK2530" s="192" t="str">
        <f t="shared" si="667"/>
        <v/>
      </c>
      <c r="AL2530" s="192" t="str">
        <f t="shared" si="668"/>
        <v/>
      </c>
      <c r="AM2530" s="192" t="str">
        <f t="shared" si="669"/>
        <v/>
      </c>
      <c r="AN2530" s="192" t="str">
        <f t="shared" si="670"/>
        <v/>
      </c>
      <c r="AO2530" s="193" t="str">
        <f t="shared" si="671"/>
        <v/>
      </c>
      <c r="AP2530" s="192" t="str">
        <f t="shared" si="672"/>
        <v/>
      </c>
      <c r="AQ2530" s="193">
        <f t="shared" si="673"/>
        <v>5.3400000000000003E-2</v>
      </c>
      <c r="AR2530" s="192">
        <f t="shared" si="674"/>
        <v>6.3799999999999996E-2</v>
      </c>
      <c r="AS2530" s="192">
        <f t="shared" si="675"/>
        <v>6.7500000000000004E-2</v>
      </c>
      <c r="AT2530" s="192">
        <f t="shared" si="676"/>
        <v>6.9000000000000006E-2</v>
      </c>
      <c r="AU2530" s="193" t="str">
        <f t="shared" si="677"/>
        <v/>
      </c>
      <c r="AV2530" s="194">
        <f t="shared" si="678"/>
        <v>6.9900000000000004E-2</v>
      </c>
      <c r="AW2530" s="193">
        <f t="shared" si="679"/>
        <v>7.0300000000000001E-2</v>
      </c>
      <c r="AX2530" s="193">
        <f t="shared" si="680"/>
        <v>7.0400000000000004E-2</v>
      </c>
      <c r="AZ2530" s="193">
        <f t="shared" si="681"/>
        <v>6.6328571428571431E-2</v>
      </c>
    </row>
    <row r="2531" spans="1:52" s="5" customFormat="1" ht="11.25" x14ac:dyDescent="0.2">
      <c r="A2531" s="203" t="s">
        <v>30</v>
      </c>
      <c r="B2531" s="11"/>
      <c r="C2531" s="11"/>
      <c r="D2531" s="15"/>
      <c r="E2531" s="204"/>
      <c r="F2531" s="8"/>
      <c r="G2531" s="8"/>
      <c r="H2531" s="15"/>
      <c r="I2531" s="204"/>
      <c r="J2531" s="8"/>
      <c r="K2531" s="8"/>
      <c r="L2531" s="15"/>
      <c r="M2531" s="204"/>
      <c r="N2531" s="8"/>
      <c r="O2531" s="8"/>
      <c r="P2531" s="15"/>
      <c r="Q2531" s="204"/>
      <c r="R2531" s="8">
        <v>5.3199999999999997E-2</v>
      </c>
      <c r="S2531" s="204">
        <v>5.3400000000000003E-2</v>
      </c>
      <c r="T2531" s="205">
        <v>6.3200000000000006E-2</v>
      </c>
      <c r="U2531" s="204">
        <v>6.3600000000000004E-2</v>
      </c>
      <c r="V2531" s="8">
        <v>6.6799999999999998E-2</v>
      </c>
      <c r="W2531" s="204">
        <v>6.7400000000000002E-2</v>
      </c>
      <c r="X2531" s="8">
        <v>6.8400000000000002E-2</v>
      </c>
      <c r="Y2531" s="204">
        <v>6.9199999999999998E-2</v>
      </c>
      <c r="Z2531" s="8"/>
      <c r="AA2531" s="204"/>
      <c r="AB2531" s="8">
        <v>6.9199999999999998E-2</v>
      </c>
      <c r="AC2531" s="204">
        <v>7.0199999999999999E-2</v>
      </c>
      <c r="AD2531" s="8">
        <v>6.9599999999999995E-2</v>
      </c>
      <c r="AE2531" s="204">
        <v>7.0599999999999996E-2</v>
      </c>
      <c r="AF2531" s="8">
        <v>6.9800000000000001E-2</v>
      </c>
      <c r="AG2531" s="204">
        <v>7.0800000000000002E-2</v>
      </c>
      <c r="AI2531" s="192" t="str">
        <f t="shared" si="665"/>
        <v/>
      </c>
      <c r="AJ2531" s="192" t="str">
        <f t="shared" si="666"/>
        <v/>
      </c>
      <c r="AK2531" s="192" t="str">
        <f t="shared" si="667"/>
        <v/>
      </c>
      <c r="AL2531" s="192" t="str">
        <f t="shared" si="668"/>
        <v/>
      </c>
      <c r="AM2531" s="192" t="str">
        <f t="shared" si="669"/>
        <v/>
      </c>
      <c r="AN2531" s="192" t="str">
        <f t="shared" si="670"/>
        <v/>
      </c>
      <c r="AO2531" s="193" t="str">
        <f t="shared" si="671"/>
        <v/>
      </c>
      <c r="AP2531" s="192" t="str">
        <f t="shared" si="672"/>
        <v/>
      </c>
      <c r="AQ2531" s="193">
        <f t="shared" si="673"/>
        <v>5.33E-2</v>
      </c>
      <c r="AR2531" s="192">
        <f t="shared" si="674"/>
        <v>6.3400000000000012E-2</v>
      </c>
      <c r="AS2531" s="192">
        <f t="shared" si="675"/>
        <v>6.7099999999999993E-2</v>
      </c>
      <c r="AT2531" s="192">
        <f t="shared" si="676"/>
        <v>6.88E-2</v>
      </c>
      <c r="AU2531" s="193" t="str">
        <f t="shared" si="677"/>
        <v/>
      </c>
      <c r="AV2531" s="194">
        <f t="shared" si="678"/>
        <v>6.9699999999999998E-2</v>
      </c>
      <c r="AW2531" s="193">
        <f t="shared" si="679"/>
        <v>7.0099999999999996E-2</v>
      </c>
      <c r="AX2531" s="193">
        <f t="shared" si="680"/>
        <v>7.0300000000000001E-2</v>
      </c>
      <c r="AZ2531" s="193">
        <f t="shared" si="681"/>
        <v>6.6100000000000006E-2</v>
      </c>
    </row>
    <row r="2532" spans="1:52" s="5" customFormat="1" ht="11.25" x14ac:dyDescent="0.2">
      <c r="A2532" s="203" t="s">
        <v>31</v>
      </c>
      <c r="B2532" s="11"/>
      <c r="C2532" s="11"/>
      <c r="D2532" s="15"/>
      <c r="E2532" s="204"/>
      <c r="F2532" s="8"/>
      <c r="G2532" s="8"/>
      <c r="H2532" s="15"/>
      <c r="I2532" s="204"/>
      <c r="J2532" s="8"/>
      <c r="K2532" s="8"/>
      <c r="L2532" s="15"/>
      <c r="M2532" s="204"/>
      <c r="N2532" s="8"/>
      <c r="O2532" s="8"/>
      <c r="P2532" s="15"/>
      <c r="Q2532" s="204"/>
      <c r="R2532" s="8">
        <v>5.0599999999999999E-2</v>
      </c>
      <c r="S2532" s="204">
        <v>5.0799999999999998E-2</v>
      </c>
      <c r="T2532" s="205">
        <v>6.1199999999999997E-2</v>
      </c>
      <c r="U2532" s="204">
        <v>6.1600000000000002E-2</v>
      </c>
      <c r="V2532" s="8">
        <v>6.5600000000000006E-2</v>
      </c>
      <c r="W2532" s="204">
        <v>6.6199999999999995E-2</v>
      </c>
      <c r="X2532" s="8">
        <v>6.7500000000000004E-2</v>
      </c>
      <c r="Y2532" s="204">
        <v>6.83E-2</v>
      </c>
      <c r="Z2532" s="8"/>
      <c r="AA2532" s="204"/>
      <c r="AB2532" s="8">
        <v>6.83E-2</v>
      </c>
      <c r="AC2532" s="204">
        <v>6.93E-2</v>
      </c>
      <c r="AD2532" s="8">
        <v>6.8900000000000003E-2</v>
      </c>
      <c r="AE2532" s="204">
        <v>6.9900000000000004E-2</v>
      </c>
      <c r="AF2532" s="8">
        <v>6.9099999999999995E-2</v>
      </c>
      <c r="AG2532" s="204">
        <v>7.0099999999999996E-2</v>
      </c>
      <c r="AI2532" s="192" t="str">
        <f t="shared" si="665"/>
        <v/>
      </c>
      <c r="AJ2532" s="192" t="str">
        <f t="shared" si="666"/>
        <v/>
      </c>
      <c r="AK2532" s="192" t="str">
        <f t="shared" si="667"/>
        <v/>
      </c>
      <c r="AL2532" s="192" t="str">
        <f t="shared" si="668"/>
        <v/>
      </c>
      <c r="AM2532" s="192" t="str">
        <f t="shared" si="669"/>
        <v/>
      </c>
      <c r="AN2532" s="192" t="str">
        <f t="shared" si="670"/>
        <v/>
      </c>
      <c r="AO2532" s="193" t="str">
        <f t="shared" si="671"/>
        <v/>
      </c>
      <c r="AP2532" s="192" t="str">
        <f t="shared" si="672"/>
        <v/>
      </c>
      <c r="AQ2532" s="193">
        <f t="shared" si="673"/>
        <v>5.0699999999999995E-2</v>
      </c>
      <c r="AR2532" s="192">
        <f t="shared" si="674"/>
        <v>6.1399999999999996E-2</v>
      </c>
      <c r="AS2532" s="192">
        <f t="shared" si="675"/>
        <v>6.59E-2</v>
      </c>
      <c r="AT2532" s="192">
        <f t="shared" si="676"/>
        <v>6.7900000000000002E-2</v>
      </c>
      <c r="AU2532" s="193" t="str">
        <f t="shared" si="677"/>
        <v/>
      </c>
      <c r="AV2532" s="194">
        <f t="shared" si="678"/>
        <v>6.88E-2</v>
      </c>
      <c r="AW2532" s="193">
        <f t="shared" si="679"/>
        <v>6.9400000000000003E-2</v>
      </c>
      <c r="AX2532" s="193">
        <f t="shared" si="680"/>
        <v>6.9599999999999995E-2</v>
      </c>
      <c r="AZ2532" s="193">
        <f t="shared" si="681"/>
        <v>6.4814285714285713E-2</v>
      </c>
    </row>
    <row r="2533" spans="1:52" s="5" customFormat="1" ht="11.25" x14ac:dyDescent="0.2">
      <c r="A2533" s="203" t="s">
        <v>32</v>
      </c>
      <c r="B2533" s="11"/>
      <c r="C2533" s="11"/>
      <c r="D2533" s="15"/>
      <c r="E2533" s="204"/>
      <c r="F2533" s="8"/>
      <c r="G2533" s="8"/>
      <c r="H2533" s="15"/>
      <c r="I2533" s="204"/>
      <c r="J2533" s="8"/>
      <c r="K2533" s="8"/>
      <c r="L2533" s="15"/>
      <c r="M2533" s="204"/>
      <c r="N2533" s="8"/>
      <c r="O2533" s="8"/>
      <c r="P2533" s="15"/>
      <c r="Q2533" s="204"/>
      <c r="R2533" s="8">
        <v>4.9399999999999999E-2</v>
      </c>
      <c r="S2533" s="204">
        <v>4.9599999999999998E-2</v>
      </c>
      <c r="T2533" s="205">
        <v>6.1100000000000002E-2</v>
      </c>
      <c r="U2533" s="204">
        <v>6.1499999999999999E-2</v>
      </c>
      <c r="V2533" s="8">
        <v>6.59E-2</v>
      </c>
      <c r="W2533" s="204">
        <v>6.6500000000000004E-2</v>
      </c>
      <c r="X2533" s="8">
        <v>6.7799999999999999E-2</v>
      </c>
      <c r="Y2533" s="204">
        <v>6.8600000000000008E-2</v>
      </c>
      <c r="Z2533" s="8"/>
      <c r="AA2533" s="204"/>
      <c r="AB2533" s="8">
        <v>6.9000000000000006E-2</v>
      </c>
      <c r="AC2533" s="204">
        <v>7.0000000000000007E-2</v>
      </c>
      <c r="AD2533" s="8">
        <v>6.9500000000000006E-2</v>
      </c>
      <c r="AE2533" s="204">
        <v>7.0499999999999993E-2</v>
      </c>
      <c r="AF2533" s="8">
        <v>6.9699999999999998E-2</v>
      </c>
      <c r="AG2533" s="204">
        <v>7.0699999999999999E-2</v>
      </c>
      <c r="AI2533" s="192" t="str">
        <f t="shared" si="665"/>
        <v/>
      </c>
      <c r="AJ2533" s="192" t="str">
        <f t="shared" si="666"/>
        <v/>
      </c>
      <c r="AK2533" s="192" t="str">
        <f t="shared" si="667"/>
        <v/>
      </c>
      <c r="AL2533" s="192" t="str">
        <f t="shared" si="668"/>
        <v/>
      </c>
      <c r="AM2533" s="192" t="str">
        <f t="shared" si="669"/>
        <v/>
      </c>
      <c r="AN2533" s="192" t="str">
        <f t="shared" si="670"/>
        <v/>
      </c>
      <c r="AO2533" s="193" t="str">
        <f t="shared" si="671"/>
        <v/>
      </c>
      <c r="AP2533" s="192" t="str">
        <f t="shared" si="672"/>
        <v/>
      </c>
      <c r="AQ2533" s="193">
        <f t="shared" si="673"/>
        <v>4.9500000000000002E-2</v>
      </c>
      <c r="AR2533" s="192">
        <f t="shared" si="674"/>
        <v>6.13E-2</v>
      </c>
      <c r="AS2533" s="192">
        <f t="shared" si="675"/>
        <v>6.6200000000000009E-2</v>
      </c>
      <c r="AT2533" s="192">
        <f t="shared" si="676"/>
        <v>6.8200000000000011E-2</v>
      </c>
      <c r="AU2533" s="193" t="str">
        <f t="shared" si="677"/>
        <v/>
      </c>
      <c r="AV2533" s="194">
        <f t="shared" si="678"/>
        <v>6.9500000000000006E-2</v>
      </c>
      <c r="AW2533" s="193">
        <f t="shared" si="679"/>
        <v>7.0000000000000007E-2</v>
      </c>
      <c r="AX2533" s="193">
        <f t="shared" si="680"/>
        <v>7.0199999999999999E-2</v>
      </c>
      <c r="AZ2533" s="193">
        <f t="shared" si="681"/>
        <v>6.4985714285714286E-2</v>
      </c>
    </row>
    <row r="2534" spans="1:52" s="5" customFormat="1" ht="11.25" x14ac:dyDescent="0.2">
      <c r="A2534" s="203" t="s">
        <v>33</v>
      </c>
      <c r="B2534" s="11"/>
      <c r="C2534" s="11"/>
      <c r="D2534" s="15"/>
      <c r="E2534" s="204"/>
      <c r="F2534" s="8"/>
      <c r="G2534" s="8"/>
      <c r="H2534" s="15"/>
      <c r="I2534" s="204"/>
      <c r="J2534" s="8"/>
      <c r="K2534" s="8"/>
      <c r="L2534" s="15"/>
      <c r="M2534" s="204"/>
      <c r="N2534" s="8"/>
      <c r="O2534" s="8"/>
      <c r="P2534" s="15"/>
      <c r="Q2534" s="204"/>
      <c r="R2534" s="8">
        <v>4.9500000000000002E-2</v>
      </c>
      <c r="S2534" s="204">
        <v>4.9700000000000001E-2</v>
      </c>
      <c r="T2534" s="205">
        <v>6.1699999999999998E-2</v>
      </c>
      <c r="U2534" s="204">
        <v>6.2100000000000002E-2</v>
      </c>
      <c r="V2534" s="8">
        <v>6.6199999999999995E-2</v>
      </c>
      <c r="W2534" s="204">
        <v>6.6799999999999998E-2</v>
      </c>
      <c r="X2534" s="8">
        <v>6.8099999999999994E-2</v>
      </c>
      <c r="Y2534" s="204">
        <v>6.8900000000000003E-2</v>
      </c>
      <c r="Z2534" s="8"/>
      <c r="AA2534" s="204"/>
      <c r="AB2534" s="8">
        <v>6.93E-2</v>
      </c>
      <c r="AC2534" s="204">
        <v>7.0300000000000001E-2</v>
      </c>
      <c r="AD2534" s="8">
        <v>6.9900000000000004E-2</v>
      </c>
      <c r="AE2534" s="204">
        <v>7.0900000000000005E-2</v>
      </c>
      <c r="AF2534" s="8">
        <v>7.0000000000000007E-2</v>
      </c>
      <c r="AG2534" s="204">
        <v>7.0999999999999994E-2</v>
      </c>
      <c r="AI2534" s="192" t="str">
        <f t="shared" si="665"/>
        <v/>
      </c>
      <c r="AJ2534" s="192" t="str">
        <f t="shared" si="666"/>
        <v/>
      </c>
      <c r="AK2534" s="192" t="str">
        <f t="shared" si="667"/>
        <v/>
      </c>
      <c r="AL2534" s="192" t="str">
        <f t="shared" si="668"/>
        <v/>
      </c>
      <c r="AM2534" s="192" t="str">
        <f t="shared" si="669"/>
        <v/>
      </c>
      <c r="AN2534" s="192" t="str">
        <f t="shared" si="670"/>
        <v/>
      </c>
      <c r="AO2534" s="193" t="str">
        <f t="shared" si="671"/>
        <v/>
      </c>
      <c r="AP2534" s="192" t="str">
        <f t="shared" si="672"/>
        <v/>
      </c>
      <c r="AQ2534" s="193">
        <f t="shared" si="673"/>
        <v>4.9600000000000005E-2</v>
      </c>
      <c r="AR2534" s="192">
        <f t="shared" si="674"/>
        <v>6.1899999999999997E-2</v>
      </c>
      <c r="AS2534" s="192">
        <f t="shared" si="675"/>
        <v>6.6500000000000004E-2</v>
      </c>
      <c r="AT2534" s="192">
        <f t="shared" si="676"/>
        <v>6.8500000000000005E-2</v>
      </c>
      <c r="AU2534" s="193" t="str">
        <f t="shared" si="677"/>
        <v/>
      </c>
      <c r="AV2534" s="194">
        <f t="shared" si="678"/>
        <v>6.9800000000000001E-2</v>
      </c>
      <c r="AW2534" s="193">
        <f t="shared" si="679"/>
        <v>7.0400000000000004E-2</v>
      </c>
      <c r="AX2534" s="193">
        <f t="shared" si="680"/>
        <v>7.0500000000000007E-2</v>
      </c>
      <c r="AZ2534" s="193">
        <f t="shared" si="681"/>
        <v>6.5314285714285727E-2</v>
      </c>
    </row>
    <row r="2535" spans="1:52" s="5" customFormat="1" ht="11.25" x14ac:dyDescent="0.2">
      <c r="A2535" s="203" t="s">
        <v>34</v>
      </c>
      <c r="B2535" s="11"/>
      <c r="C2535" s="11"/>
      <c r="D2535" s="15"/>
      <c r="E2535" s="204"/>
      <c r="F2535" s="8"/>
      <c r="G2535" s="8"/>
      <c r="H2535" s="15"/>
      <c r="I2535" s="204"/>
      <c r="J2535" s="8"/>
      <c r="K2535" s="8"/>
      <c r="L2535" s="15"/>
      <c r="M2535" s="204"/>
      <c r="N2535" s="8"/>
      <c r="O2535" s="8"/>
      <c r="P2535" s="15"/>
      <c r="Q2535" s="204"/>
      <c r="R2535" s="8">
        <v>5.04E-2</v>
      </c>
      <c r="S2535" s="204">
        <v>5.0599999999999999E-2</v>
      </c>
      <c r="T2535" s="205">
        <v>6.2399999999999997E-2</v>
      </c>
      <c r="U2535" s="204">
        <v>6.2799999999999995E-2</v>
      </c>
      <c r="V2535" s="8">
        <v>6.6400000000000001E-2</v>
      </c>
      <c r="W2535" s="204">
        <v>6.7000000000000004E-2</v>
      </c>
      <c r="X2535" s="8">
        <v>6.83E-2</v>
      </c>
      <c r="Y2535" s="204">
        <v>6.9099999999999995E-2</v>
      </c>
      <c r="Z2535" s="8"/>
      <c r="AA2535" s="204"/>
      <c r="AB2535" s="8">
        <v>6.9500000000000006E-2</v>
      </c>
      <c r="AC2535" s="204">
        <v>7.0499999999999993E-2</v>
      </c>
      <c r="AD2535" s="8">
        <v>7.0000000000000007E-2</v>
      </c>
      <c r="AE2535" s="204">
        <v>7.0999999999999994E-2</v>
      </c>
      <c r="AF2535" s="8">
        <v>7.0099999999999996E-2</v>
      </c>
      <c r="AG2535" s="204">
        <v>7.1099999999999997E-2</v>
      </c>
      <c r="AI2535" s="192" t="str">
        <f t="shared" si="665"/>
        <v/>
      </c>
      <c r="AJ2535" s="192" t="str">
        <f t="shared" si="666"/>
        <v/>
      </c>
      <c r="AK2535" s="192" t="str">
        <f t="shared" si="667"/>
        <v/>
      </c>
      <c r="AL2535" s="192" t="str">
        <f t="shared" si="668"/>
        <v/>
      </c>
      <c r="AM2535" s="192" t="str">
        <f t="shared" si="669"/>
        <v/>
      </c>
      <c r="AN2535" s="192" t="str">
        <f t="shared" si="670"/>
        <v/>
      </c>
      <c r="AO2535" s="193" t="str">
        <f t="shared" si="671"/>
        <v/>
      </c>
      <c r="AP2535" s="192" t="str">
        <f t="shared" si="672"/>
        <v/>
      </c>
      <c r="AQ2535" s="193">
        <f t="shared" si="673"/>
        <v>5.0500000000000003E-2</v>
      </c>
      <c r="AR2535" s="192">
        <f t="shared" si="674"/>
        <v>6.2599999999999989E-2</v>
      </c>
      <c r="AS2535" s="192">
        <f t="shared" si="675"/>
        <v>6.6700000000000009E-2</v>
      </c>
      <c r="AT2535" s="192">
        <f t="shared" si="676"/>
        <v>6.8699999999999997E-2</v>
      </c>
      <c r="AU2535" s="193" t="str">
        <f t="shared" si="677"/>
        <v/>
      </c>
      <c r="AV2535" s="194">
        <f t="shared" si="678"/>
        <v>7.0000000000000007E-2</v>
      </c>
      <c r="AW2535" s="193">
        <f t="shared" si="679"/>
        <v>7.0500000000000007E-2</v>
      </c>
      <c r="AX2535" s="193">
        <f t="shared" si="680"/>
        <v>7.0599999999999996E-2</v>
      </c>
      <c r="AZ2535" s="193">
        <f t="shared" si="681"/>
        <v>6.5657142857142858E-2</v>
      </c>
    </row>
    <row r="2536" spans="1:52" s="5" customFormat="1" ht="11.25" x14ac:dyDescent="0.2">
      <c r="A2536" s="203" t="s">
        <v>35</v>
      </c>
      <c r="B2536" s="11"/>
      <c r="C2536" s="11"/>
      <c r="D2536" s="15"/>
      <c r="E2536" s="204"/>
      <c r="F2536" s="8"/>
      <c r="G2536" s="8"/>
      <c r="H2536" s="15"/>
      <c r="I2536" s="204"/>
      <c r="J2536" s="8"/>
      <c r="K2536" s="8"/>
      <c r="L2536" s="15"/>
      <c r="M2536" s="204"/>
      <c r="N2536" s="8"/>
      <c r="O2536" s="8"/>
      <c r="P2536" s="15"/>
      <c r="Q2536" s="204"/>
      <c r="R2536" s="8">
        <v>5.0700000000000002E-2</v>
      </c>
      <c r="S2536" s="204">
        <v>5.0900000000000001E-2</v>
      </c>
      <c r="T2536" s="205">
        <v>6.2E-2</v>
      </c>
      <c r="U2536" s="204">
        <v>6.2399999999999997E-2</v>
      </c>
      <c r="V2536" s="8">
        <v>6.5600000000000006E-2</v>
      </c>
      <c r="W2536" s="204">
        <v>6.6199999999999995E-2</v>
      </c>
      <c r="X2536" s="8">
        <v>6.7599999999999993E-2</v>
      </c>
      <c r="Y2536" s="204">
        <v>6.8400000000000002E-2</v>
      </c>
      <c r="Z2536" s="8"/>
      <c r="AA2536" s="204"/>
      <c r="AB2536" s="8">
        <v>6.8900000000000003E-2</v>
      </c>
      <c r="AC2536" s="204">
        <v>6.9900000000000004E-2</v>
      </c>
      <c r="AD2536" s="8">
        <v>6.93E-2</v>
      </c>
      <c r="AE2536" s="204">
        <v>7.0300000000000001E-2</v>
      </c>
      <c r="AF2536" s="8">
        <v>6.9400000000000003E-2</v>
      </c>
      <c r="AG2536" s="204">
        <v>7.0400000000000004E-2</v>
      </c>
      <c r="AI2536" s="192" t="str">
        <f t="shared" si="665"/>
        <v/>
      </c>
      <c r="AJ2536" s="192" t="str">
        <f t="shared" si="666"/>
        <v/>
      </c>
      <c r="AK2536" s="192" t="str">
        <f t="shared" si="667"/>
        <v/>
      </c>
      <c r="AL2536" s="192" t="str">
        <f t="shared" si="668"/>
        <v/>
      </c>
      <c r="AM2536" s="192" t="str">
        <f t="shared" si="669"/>
        <v/>
      </c>
      <c r="AN2536" s="192" t="str">
        <f t="shared" si="670"/>
        <v/>
      </c>
      <c r="AO2536" s="193" t="str">
        <f t="shared" si="671"/>
        <v/>
      </c>
      <c r="AP2536" s="192" t="str">
        <f t="shared" si="672"/>
        <v/>
      </c>
      <c r="AQ2536" s="193">
        <f t="shared" si="673"/>
        <v>5.0799999999999998E-2</v>
      </c>
      <c r="AR2536" s="192">
        <f t="shared" si="674"/>
        <v>6.2199999999999998E-2</v>
      </c>
      <c r="AS2536" s="192">
        <f t="shared" si="675"/>
        <v>6.59E-2</v>
      </c>
      <c r="AT2536" s="192">
        <f t="shared" si="676"/>
        <v>6.8000000000000005E-2</v>
      </c>
      <c r="AU2536" s="193" t="str">
        <f t="shared" si="677"/>
        <v/>
      </c>
      <c r="AV2536" s="194">
        <f t="shared" si="678"/>
        <v>6.9400000000000003E-2</v>
      </c>
      <c r="AW2536" s="193">
        <f t="shared" si="679"/>
        <v>6.9800000000000001E-2</v>
      </c>
      <c r="AX2536" s="193">
        <f t="shared" si="680"/>
        <v>6.9900000000000004E-2</v>
      </c>
      <c r="AZ2536" s="193">
        <f t="shared" si="681"/>
        <v>6.5142857142857141E-2</v>
      </c>
    </row>
    <row r="2537" spans="1:52" s="5" customFormat="1" ht="11.25" x14ac:dyDescent="0.2">
      <c r="A2537" s="203" t="s">
        <v>36</v>
      </c>
      <c r="B2537" s="11"/>
      <c r="C2537" s="11"/>
      <c r="D2537" s="15"/>
      <c r="E2537" s="204"/>
      <c r="F2537" s="8"/>
      <c r="G2537" s="8"/>
      <c r="H2537" s="15"/>
      <c r="I2537" s="204"/>
      <c r="J2537" s="8"/>
      <c r="K2537" s="8"/>
      <c r="L2537" s="15"/>
      <c r="M2537" s="204"/>
      <c r="N2537" s="8"/>
      <c r="O2537" s="8"/>
      <c r="P2537" s="15"/>
      <c r="Q2537" s="204"/>
      <c r="R2537" s="8">
        <v>0.05</v>
      </c>
      <c r="S2537" s="204">
        <v>5.0200000000000002E-2</v>
      </c>
      <c r="T2537" s="205">
        <v>6.1100000000000002E-2</v>
      </c>
      <c r="U2537" s="204">
        <v>6.1499999999999999E-2</v>
      </c>
      <c r="V2537" s="8">
        <v>6.5299999999999997E-2</v>
      </c>
      <c r="W2537" s="204">
        <v>6.59E-2</v>
      </c>
      <c r="X2537" s="8">
        <v>6.7299999999999999E-2</v>
      </c>
      <c r="Y2537" s="204">
        <v>6.8099999999999994E-2</v>
      </c>
      <c r="Z2537" s="8"/>
      <c r="AA2537" s="204"/>
      <c r="AB2537" s="8">
        <v>6.8699999999999997E-2</v>
      </c>
      <c r="AC2537" s="204">
        <v>6.9699999999999998E-2</v>
      </c>
      <c r="AD2537" s="8">
        <v>6.9099999999999995E-2</v>
      </c>
      <c r="AE2537" s="204">
        <v>7.0099999999999996E-2</v>
      </c>
      <c r="AF2537" s="8">
        <v>6.9199999999999998E-2</v>
      </c>
      <c r="AG2537" s="204">
        <v>7.0199999999999999E-2</v>
      </c>
      <c r="AI2537" s="192" t="str">
        <f t="shared" si="665"/>
        <v/>
      </c>
      <c r="AJ2537" s="192" t="str">
        <f t="shared" si="666"/>
        <v/>
      </c>
      <c r="AK2537" s="192" t="str">
        <f t="shared" si="667"/>
        <v/>
      </c>
      <c r="AL2537" s="192" t="str">
        <f t="shared" si="668"/>
        <v/>
      </c>
      <c r="AM2537" s="192" t="str">
        <f t="shared" si="669"/>
        <v/>
      </c>
      <c r="AN2537" s="192" t="str">
        <f t="shared" si="670"/>
        <v/>
      </c>
      <c r="AO2537" s="193" t="str">
        <f t="shared" si="671"/>
        <v/>
      </c>
      <c r="AP2537" s="192" t="str">
        <f t="shared" si="672"/>
        <v/>
      </c>
      <c r="AQ2537" s="193">
        <f t="shared" si="673"/>
        <v>5.0100000000000006E-2</v>
      </c>
      <c r="AR2537" s="192">
        <f t="shared" si="674"/>
        <v>6.13E-2</v>
      </c>
      <c r="AS2537" s="192">
        <f t="shared" si="675"/>
        <v>6.5599999999999992E-2</v>
      </c>
      <c r="AT2537" s="192">
        <f t="shared" si="676"/>
        <v>6.7699999999999996E-2</v>
      </c>
      <c r="AU2537" s="193" t="str">
        <f t="shared" si="677"/>
        <v/>
      </c>
      <c r="AV2537" s="194">
        <f t="shared" si="678"/>
        <v>6.9199999999999998E-2</v>
      </c>
      <c r="AW2537" s="193">
        <f t="shared" si="679"/>
        <v>6.9599999999999995E-2</v>
      </c>
      <c r="AX2537" s="193">
        <f t="shared" si="680"/>
        <v>6.9699999999999998E-2</v>
      </c>
      <c r="AZ2537" s="193">
        <f t="shared" si="681"/>
        <v>6.474285714285713E-2</v>
      </c>
    </row>
    <row r="2538" spans="1:52" s="5" customFormat="1" ht="11.25" x14ac:dyDescent="0.2">
      <c r="A2538" s="203" t="s">
        <v>37</v>
      </c>
      <c r="B2538" s="11"/>
      <c r="C2538" s="11"/>
      <c r="D2538" s="15"/>
      <c r="E2538" s="204"/>
      <c r="F2538" s="8"/>
      <c r="G2538" s="8"/>
      <c r="H2538" s="15"/>
      <c r="I2538" s="204"/>
      <c r="J2538" s="8"/>
      <c r="K2538" s="8"/>
      <c r="L2538" s="15"/>
      <c r="M2538" s="204"/>
      <c r="N2538" s="8"/>
      <c r="O2538" s="8"/>
      <c r="P2538" s="15"/>
      <c r="Q2538" s="204"/>
      <c r="R2538" s="8">
        <v>4.8599999999999997E-2</v>
      </c>
      <c r="S2538" s="204">
        <v>4.8800000000000003E-2</v>
      </c>
      <c r="T2538" s="205">
        <v>0.06</v>
      </c>
      <c r="U2538" s="204">
        <v>6.0400000000000002E-2</v>
      </c>
      <c r="V2538" s="8">
        <v>6.4500000000000002E-2</v>
      </c>
      <c r="W2538" s="204">
        <v>6.5100000000000005E-2</v>
      </c>
      <c r="X2538" s="8">
        <v>6.6900000000000001E-2</v>
      </c>
      <c r="Y2538" s="204">
        <v>6.7699999999999996E-2</v>
      </c>
      <c r="Z2538" s="8"/>
      <c r="AA2538" s="204"/>
      <c r="AB2538" s="8">
        <v>6.83E-2</v>
      </c>
      <c r="AC2538" s="204">
        <v>6.93E-2</v>
      </c>
      <c r="AD2538" s="8">
        <v>6.8699999999999997E-2</v>
      </c>
      <c r="AE2538" s="204">
        <v>6.9699999999999998E-2</v>
      </c>
      <c r="AF2538" s="8">
        <v>6.88E-2</v>
      </c>
      <c r="AG2538" s="204">
        <v>6.9800000000000001E-2</v>
      </c>
      <c r="AI2538" s="192" t="str">
        <f t="shared" si="665"/>
        <v/>
      </c>
      <c r="AJ2538" s="192" t="str">
        <f t="shared" si="666"/>
        <v/>
      </c>
      <c r="AK2538" s="192" t="str">
        <f t="shared" si="667"/>
        <v/>
      </c>
      <c r="AL2538" s="192" t="str">
        <f t="shared" si="668"/>
        <v/>
      </c>
      <c r="AM2538" s="192" t="str">
        <f t="shared" si="669"/>
        <v/>
      </c>
      <c r="AN2538" s="192" t="str">
        <f t="shared" si="670"/>
        <v/>
      </c>
      <c r="AO2538" s="193" t="str">
        <f t="shared" si="671"/>
        <v/>
      </c>
      <c r="AP2538" s="192" t="str">
        <f t="shared" si="672"/>
        <v/>
      </c>
      <c r="AQ2538" s="193">
        <f t="shared" si="673"/>
        <v>4.87E-2</v>
      </c>
      <c r="AR2538" s="192">
        <f t="shared" si="674"/>
        <v>6.0200000000000004E-2</v>
      </c>
      <c r="AS2538" s="192">
        <f t="shared" si="675"/>
        <v>6.4799999999999996E-2</v>
      </c>
      <c r="AT2538" s="192">
        <f t="shared" si="676"/>
        <v>6.7299999999999999E-2</v>
      </c>
      <c r="AU2538" s="193" t="str">
        <f t="shared" si="677"/>
        <v/>
      </c>
      <c r="AV2538" s="194">
        <f t="shared" si="678"/>
        <v>6.88E-2</v>
      </c>
      <c r="AW2538" s="193">
        <f t="shared" si="679"/>
        <v>6.9199999999999998E-2</v>
      </c>
      <c r="AX2538" s="193">
        <f t="shared" si="680"/>
        <v>6.93E-2</v>
      </c>
      <c r="AZ2538" s="193">
        <f t="shared" si="681"/>
        <v>6.4042857142857137E-2</v>
      </c>
    </row>
    <row r="2539" spans="1:52" s="5" customFormat="1" ht="11.25" x14ac:dyDescent="0.2">
      <c r="A2539" s="203" t="s">
        <v>38</v>
      </c>
      <c r="B2539" s="11"/>
      <c r="C2539" s="11"/>
      <c r="D2539" s="15"/>
      <c r="E2539" s="204"/>
      <c r="F2539" s="8"/>
      <c r="G2539" s="8"/>
      <c r="H2539" s="15"/>
      <c r="I2539" s="204"/>
      <c r="J2539" s="8"/>
      <c r="K2539" s="8"/>
      <c r="L2539" s="15"/>
      <c r="M2539" s="204"/>
      <c r="N2539" s="8"/>
      <c r="O2539" s="8"/>
      <c r="P2539" s="15"/>
      <c r="Q2539" s="204"/>
      <c r="R2539" s="8">
        <v>4.7100000000000003E-2</v>
      </c>
      <c r="S2539" s="204">
        <v>4.7300000000000002E-2</v>
      </c>
      <c r="T2539" s="205">
        <v>5.8700000000000002E-2</v>
      </c>
      <c r="U2539" s="204">
        <v>5.91E-2</v>
      </c>
      <c r="V2539" s="8">
        <v>6.3600000000000004E-2</v>
      </c>
      <c r="W2539" s="204">
        <v>6.4199999999999993E-2</v>
      </c>
      <c r="X2539" s="8">
        <v>6.6299999999999998E-2</v>
      </c>
      <c r="Y2539" s="204">
        <v>6.7099999999999993E-2</v>
      </c>
      <c r="Z2539" s="8"/>
      <c r="AA2539" s="204"/>
      <c r="AB2539" s="8">
        <v>6.7900000000000002E-2</v>
      </c>
      <c r="AC2539" s="204">
        <v>6.8900000000000003E-2</v>
      </c>
      <c r="AD2539" s="8">
        <v>6.8499999999999991E-2</v>
      </c>
      <c r="AE2539" s="204">
        <v>6.9500000000000006E-2</v>
      </c>
      <c r="AF2539" s="8">
        <v>6.8600000000000008E-2</v>
      </c>
      <c r="AG2539" s="204">
        <v>6.9599999999999995E-2</v>
      </c>
      <c r="AI2539" s="192" t="str">
        <f t="shared" si="665"/>
        <v/>
      </c>
      <c r="AJ2539" s="192" t="str">
        <f t="shared" si="666"/>
        <v/>
      </c>
      <c r="AK2539" s="192" t="str">
        <f t="shared" si="667"/>
        <v/>
      </c>
      <c r="AL2539" s="192" t="str">
        <f t="shared" si="668"/>
        <v/>
      </c>
      <c r="AM2539" s="192" t="str">
        <f t="shared" si="669"/>
        <v/>
      </c>
      <c r="AN2539" s="192" t="str">
        <f t="shared" si="670"/>
        <v/>
      </c>
      <c r="AO2539" s="193" t="str">
        <f t="shared" si="671"/>
        <v/>
      </c>
      <c r="AP2539" s="192" t="str">
        <f t="shared" si="672"/>
        <v/>
      </c>
      <c r="AQ2539" s="193">
        <f t="shared" si="673"/>
        <v>4.7200000000000006E-2</v>
      </c>
      <c r="AR2539" s="192">
        <f t="shared" si="674"/>
        <v>5.8900000000000001E-2</v>
      </c>
      <c r="AS2539" s="192">
        <f t="shared" si="675"/>
        <v>6.3899999999999998E-2</v>
      </c>
      <c r="AT2539" s="192">
        <f t="shared" si="676"/>
        <v>6.6699999999999995E-2</v>
      </c>
      <c r="AU2539" s="193" t="str">
        <f t="shared" si="677"/>
        <v/>
      </c>
      <c r="AV2539" s="194">
        <f t="shared" si="678"/>
        <v>6.8400000000000002E-2</v>
      </c>
      <c r="AW2539" s="193">
        <f t="shared" si="679"/>
        <v>6.9000000000000006E-2</v>
      </c>
      <c r="AX2539" s="193">
        <f t="shared" si="680"/>
        <v>6.9099999999999995E-2</v>
      </c>
      <c r="AZ2539" s="193">
        <f t="shared" si="681"/>
        <v>6.3314285714285712E-2</v>
      </c>
    </row>
    <row r="2540" spans="1:52" s="5" customFormat="1" ht="11.25" x14ac:dyDescent="0.2">
      <c r="A2540" s="203" t="s">
        <v>39</v>
      </c>
      <c r="B2540" s="11"/>
      <c r="C2540" s="11"/>
      <c r="D2540" s="15"/>
      <c r="E2540" s="204"/>
      <c r="F2540" s="8"/>
      <c r="G2540" s="8"/>
      <c r="H2540" s="15"/>
      <c r="I2540" s="204"/>
      <c r="J2540" s="8"/>
      <c r="K2540" s="8"/>
      <c r="L2540" s="15"/>
      <c r="M2540" s="204"/>
      <c r="N2540" s="8"/>
      <c r="O2540" s="8"/>
      <c r="P2540" s="15"/>
      <c r="Q2540" s="204"/>
      <c r="R2540" s="8">
        <v>4.7300000000000002E-2</v>
      </c>
      <c r="S2540" s="204">
        <v>4.7500000000000001E-2</v>
      </c>
      <c r="T2540" s="205">
        <v>5.91E-2</v>
      </c>
      <c r="U2540" s="204">
        <v>5.9499999999999997E-2</v>
      </c>
      <c r="V2540" s="8">
        <v>6.3899999999999998E-2</v>
      </c>
      <c r="W2540" s="204">
        <v>6.4500000000000002E-2</v>
      </c>
      <c r="X2540" s="8">
        <v>6.6600000000000006E-2</v>
      </c>
      <c r="Y2540" s="204">
        <v>6.7400000000000002E-2</v>
      </c>
      <c r="Z2540" s="8"/>
      <c r="AA2540" s="204"/>
      <c r="AB2540" s="8">
        <v>6.8099999999999994E-2</v>
      </c>
      <c r="AC2540" s="204">
        <v>6.9099999999999995E-2</v>
      </c>
      <c r="AD2540" s="8">
        <v>6.8600000000000008E-2</v>
      </c>
      <c r="AE2540" s="204">
        <v>6.9599999999999995E-2</v>
      </c>
      <c r="AF2540" s="8">
        <v>6.88E-2</v>
      </c>
      <c r="AG2540" s="204">
        <v>6.9800000000000001E-2</v>
      </c>
      <c r="AI2540" s="192" t="str">
        <f t="shared" si="665"/>
        <v/>
      </c>
      <c r="AJ2540" s="192" t="str">
        <f t="shared" si="666"/>
        <v/>
      </c>
      <c r="AK2540" s="192" t="str">
        <f t="shared" si="667"/>
        <v/>
      </c>
      <c r="AL2540" s="192" t="str">
        <f t="shared" si="668"/>
        <v/>
      </c>
      <c r="AM2540" s="192" t="str">
        <f t="shared" si="669"/>
        <v/>
      </c>
      <c r="AN2540" s="192" t="str">
        <f t="shared" si="670"/>
        <v/>
      </c>
      <c r="AO2540" s="193" t="str">
        <f t="shared" si="671"/>
        <v/>
      </c>
      <c r="AP2540" s="192" t="str">
        <f t="shared" si="672"/>
        <v/>
      </c>
      <c r="AQ2540" s="193">
        <f t="shared" si="673"/>
        <v>4.7399999999999998E-2</v>
      </c>
      <c r="AR2540" s="192">
        <f t="shared" si="674"/>
        <v>5.9299999999999999E-2</v>
      </c>
      <c r="AS2540" s="192">
        <f t="shared" si="675"/>
        <v>6.4200000000000007E-2</v>
      </c>
      <c r="AT2540" s="192">
        <f t="shared" si="676"/>
        <v>6.7000000000000004E-2</v>
      </c>
      <c r="AU2540" s="193" t="str">
        <f t="shared" si="677"/>
        <v/>
      </c>
      <c r="AV2540" s="194">
        <f t="shared" si="678"/>
        <v>6.8599999999999994E-2</v>
      </c>
      <c r="AW2540" s="193">
        <f t="shared" si="679"/>
        <v>6.9099999999999995E-2</v>
      </c>
      <c r="AX2540" s="193">
        <f t="shared" si="680"/>
        <v>6.93E-2</v>
      </c>
      <c r="AZ2540" s="193">
        <f t="shared" si="681"/>
        <v>6.3557142857142854E-2</v>
      </c>
    </row>
    <row r="2541" spans="1:52" s="5" customFormat="1" ht="11.25" x14ac:dyDescent="0.2">
      <c r="A2541" s="203" t="s">
        <v>40</v>
      </c>
      <c r="B2541" s="11"/>
      <c r="C2541" s="11"/>
      <c r="D2541" s="15"/>
      <c r="E2541" s="204"/>
      <c r="F2541" s="8"/>
      <c r="G2541" s="8"/>
      <c r="H2541" s="15"/>
      <c r="I2541" s="204"/>
      <c r="J2541" s="8"/>
      <c r="K2541" s="8"/>
      <c r="L2541" s="15"/>
      <c r="M2541" s="204"/>
      <c r="N2541" s="8"/>
      <c r="O2541" s="8"/>
      <c r="P2541" s="15"/>
      <c r="Q2541" s="204"/>
      <c r="R2541" s="8">
        <v>4.6300000000000001E-2</v>
      </c>
      <c r="S2541" s="204">
        <v>4.65E-2</v>
      </c>
      <c r="T2541" s="205">
        <v>5.7799999999999997E-2</v>
      </c>
      <c r="U2541" s="204">
        <v>5.8200000000000002E-2</v>
      </c>
      <c r="V2541" s="8">
        <v>6.25E-2</v>
      </c>
      <c r="W2541" s="204">
        <v>6.3100000000000003E-2</v>
      </c>
      <c r="X2541" s="8">
        <v>6.54E-2</v>
      </c>
      <c r="Y2541" s="204">
        <v>6.6199999999999995E-2</v>
      </c>
      <c r="Z2541" s="8"/>
      <c r="AA2541" s="204"/>
      <c r="AB2541" s="8">
        <v>6.7099999999999993E-2</v>
      </c>
      <c r="AC2541" s="204">
        <v>6.8099999999999994E-2</v>
      </c>
      <c r="AD2541" s="8">
        <v>6.7699999999999996E-2</v>
      </c>
      <c r="AE2541" s="204">
        <v>6.8699999999999997E-2</v>
      </c>
      <c r="AF2541" s="8">
        <v>6.7900000000000002E-2</v>
      </c>
      <c r="AG2541" s="204">
        <v>6.8900000000000003E-2</v>
      </c>
      <c r="AI2541" s="192" t="str">
        <f t="shared" si="665"/>
        <v/>
      </c>
      <c r="AJ2541" s="192" t="str">
        <f t="shared" si="666"/>
        <v/>
      </c>
      <c r="AK2541" s="192" t="str">
        <f t="shared" si="667"/>
        <v/>
      </c>
      <c r="AL2541" s="192" t="str">
        <f t="shared" si="668"/>
        <v/>
      </c>
      <c r="AM2541" s="192" t="str">
        <f t="shared" si="669"/>
        <v/>
      </c>
      <c r="AN2541" s="192" t="str">
        <f t="shared" si="670"/>
        <v/>
      </c>
      <c r="AO2541" s="193" t="str">
        <f t="shared" si="671"/>
        <v/>
      </c>
      <c r="AP2541" s="192" t="str">
        <f t="shared" si="672"/>
        <v/>
      </c>
      <c r="AQ2541" s="193">
        <f t="shared" si="673"/>
        <v>4.6399999999999997E-2</v>
      </c>
      <c r="AR2541" s="192">
        <f t="shared" si="674"/>
        <v>5.7999999999999996E-2</v>
      </c>
      <c r="AS2541" s="192">
        <f t="shared" si="675"/>
        <v>6.2799999999999995E-2</v>
      </c>
      <c r="AT2541" s="192">
        <f t="shared" si="676"/>
        <v>6.5799999999999997E-2</v>
      </c>
      <c r="AU2541" s="193" t="str">
        <f t="shared" si="677"/>
        <v/>
      </c>
      <c r="AV2541" s="194">
        <f t="shared" si="678"/>
        <v>6.7599999999999993E-2</v>
      </c>
      <c r="AW2541" s="193">
        <f t="shared" si="679"/>
        <v>6.8199999999999997E-2</v>
      </c>
      <c r="AX2541" s="193">
        <f t="shared" si="680"/>
        <v>6.8400000000000002E-2</v>
      </c>
      <c r="AZ2541" s="193">
        <f t="shared" si="681"/>
        <v>6.2457142857142857E-2</v>
      </c>
    </row>
    <row r="2542" spans="1:52" s="5" customFormat="1" ht="11.25" x14ac:dyDescent="0.2">
      <c r="A2542" s="203" t="s">
        <v>41</v>
      </c>
      <c r="B2542" s="11"/>
      <c r="C2542" s="11"/>
      <c r="D2542" s="15"/>
      <c r="E2542" s="204"/>
      <c r="F2542" s="8"/>
      <c r="G2542" s="8"/>
      <c r="H2542" s="15"/>
      <c r="I2542" s="204"/>
      <c r="J2542" s="8"/>
      <c r="K2542" s="8"/>
      <c r="L2542" s="15"/>
      <c r="M2542" s="204"/>
      <c r="N2542" s="8"/>
      <c r="O2542" s="8"/>
      <c r="P2542" s="15"/>
      <c r="Q2542" s="204"/>
      <c r="R2542" s="8">
        <v>4.58E-2</v>
      </c>
      <c r="S2542" s="204">
        <v>4.5999999999999999E-2</v>
      </c>
      <c r="T2542" s="205">
        <v>5.7200000000000001E-2</v>
      </c>
      <c r="U2542" s="204">
        <v>5.7599999999999998E-2</v>
      </c>
      <c r="V2542" s="8">
        <v>6.1899999999999997E-2</v>
      </c>
      <c r="W2542" s="204">
        <v>6.25E-2</v>
      </c>
      <c r="X2542" s="8">
        <v>6.4600000000000005E-2</v>
      </c>
      <c r="Y2542" s="204">
        <v>6.54E-2</v>
      </c>
      <c r="Z2542" s="8"/>
      <c r="AA2542" s="204"/>
      <c r="AB2542" s="8">
        <v>6.6299999999999998E-2</v>
      </c>
      <c r="AC2542" s="204">
        <v>6.7299999999999999E-2</v>
      </c>
      <c r="AD2542" s="8">
        <v>6.7099999999999993E-2</v>
      </c>
      <c r="AE2542" s="204">
        <v>6.8099999999999994E-2</v>
      </c>
      <c r="AF2542" s="8">
        <v>6.7299999999999999E-2</v>
      </c>
      <c r="AG2542" s="204">
        <v>6.83E-2</v>
      </c>
      <c r="AI2542" s="192" t="str">
        <f t="shared" ref="AI2542:AI2605" si="682">IFERROR(AVERAGE(B2542:C2542),"")</f>
        <v/>
      </c>
      <c r="AJ2542" s="192" t="str">
        <f t="shared" ref="AJ2542:AJ2605" si="683">IFERROR(AVERAGE(D2542:E2542),"")</f>
        <v/>
      </c>
      <c r="AK2542" s="192" t="str">
        <f t="shared" ref="AK2542:AK2605" si="684">IFERROR(AVERAGE(F2542:G2542),"")</f>
        <v/>
      </c>
      <c r="AL2542" s="192" t="str">
        <f t="shared" ref="AL2542:AL2605" si="685">IFERROR(AVERAGE(H2542:I2542),"")</f>
        <v/>
      </c>
      <c r="AM2542" s="192" t="str">
        <f t="shared" ref="AM2542:AM2605" si="686">IFERROR(AVERAGE(J2542:K2542),"")</f>
        <v/>
      </c>
      <c r="AN2542" s="192" t="str">
        <f t="shared" ref="AN2542:AN2605" si="687">IFERROR(AVERAGE(L2542:M2542),"")</f>
        <v/>
      </c>
      <c r="AO2542" s="193" t="str">
        <f t="shared" ref="AO2542:AO2605" si="688">IFERROR(AVERAGE(N2542:O2542),"")</f>
        <v/>
      </c>
      <c r="AP2542" s="192" t="str">
        <f t="shared" ref="AP2542:AP2605" si="689">IFERROR(AVERAGE(P2542:Q2542),"")</f>
        <v/>
      </c>
      <c r="AQ2542" s="193">
        <f t="shared" ref="AQ2542:AQ2605" si="690">IFERROR(AVERAGE(R2542:S2542),"")</f>
        <v>4.5899999999999996E-2</v>
      </c>
      <c r="AR2542" s="192">
        <f t="shared" ref="AR2542:AR2605" si="691">IFERROR(AVERAGE(T2542:U2542),"")</f>
        <v>5.74E-2</v>
      </c>
      <c r="AS2542" s="192">
        <f t="shared" ref="AS2542:AS2605" si="692">IFERROR(AVERAGE(V2542:W2542),"")</f>
        <v>6.2199999999999998E-2</v>
      </c>
      <c r="AT2542" s="192">
        <f t="shared" ref="AT2542:AT2605" si="693">IFERROR(AVERAGE(X2542:Y2542),"")</f>
        <v>6.5000000000000002E-2</v>
      </c>
      <c r="AU2542" s="193" t="str">
        <f t="shared" ref="AU2542:AU2605" si="694">IFERROR(AVERAGE(Z2542:AA2542),"")</f>
        <v/>
      </c>
      <c r="AV2542" s="194">
        <f t="shared" ref="AV2542:AV2605" si="695">IFERROR(AVERAGE(AB2542:AC2542),"")</f>
        <v>6.6799999999999998E-2</v>
      </c>
      <c r="AW2542" s="193">
        <f t="shared" ref="AW2542:AW2605" si="696">IFERROR(AVERAGE(AD2542:AE2542),"")</f>
        <v>6.7599999999999993E-2</v>
      </c>
      <c r="AX2542" s="193">
        <f t="shared" ref="AX2542:AX2605" si="697">IFERROR(AVERAGE(AF2542:AG2542),"")</f>
        <v>6.7799999999999999E-2</v>
      </c>
      <c r="AZ2542" s="193">
        <f t="shared" si="681"/>
        <v>6.1814285714285711E-2</v>
      </c>
    </row>
    <row r="2543" spans="1:52" s="5" customFormat="1" ht="11.25" x14ac:dyDescent="0.2">
      <c r="A2543" s="203" t="s">
        <v>42</v>
      </c>
      <c r="B2543" s="11"/>
      <c r="C2543" s="11"/>
      <c r="D2543" s="15"/>
      <c r="E2543" s="204"/>
      <c r="F2543" s="8"/>
      <c r="G2543" s="8"/>
      <c r="H2543" s="15"/>
      <c r="I2543" s="204"/>
      <c r="J2543" s="8"/>
      <c r="K2543" s="8"/>
      <c r="L2543" s="15"/>
      <c r="M2543" s="204"/>
      <c r="N2543" s="8"/>
      <c r="O2543" s="8"/>
      <c r="P2543" s="15"/>
      <c r="Q2543" s="204"/>
      <c r="R2543" s="8">
        <v>4.5400000000000003E-2</v>
      </c>
      <c r="S2543" s="204">
        <v>4.5600000000000002E-2</v>
      </c>
      <c r="T2543" s="205">
        <v>5.6800000000000003E-2</v>
      </c>
      <c r="U2543" s="204">
        <v>5.7200000000000001E-2</v>
      </c>
      <c r="V2543" s="8">
        <v>6.1699999999999998E-2</v>
      </c>
      <c r="W2543" s="204">
        <v>6.2300000000000001E-2</v>
      </c>
      <c r="X2543" s="8">
        <v>6.4399999999999999E-2</v>
      </c>
      <c r="Y2543" s="204">
        <v>6.5199999999999994E-2</v>
      </c>
      <c r="Z2543" s="8"/>
      <c r="AA2543" s="204"/>
      <c r="AB2543" s="8">
        <v>6.6199999999999995E-2</v>
      </c>
      <c r="AC2543" s="204">
        <v>6.7199999999999996E-2</v>
      </c>
      <c r="AD2543" s="8">
        <v>6.7000000000000004E-2</v>
      </c>
      <c r="AE2543" s="204">
        <v>6.8000000000000005E-2</v>
      </c>
      <c r="AF2543" s="8">
        <v>6.7099999999999993E-2</v>
      </c>
      <c r="AG2543" s="204">
        <v>6.8099999999999994E-2</v>
      </c>
      <c r="AI2543" s="192" t="str">
        <f t="shared" si="682"/>
        <v/>
      </c>
      <c r="AJ2543" s="192" t="str">
        <f t="shared" si="683"/>
        <v/>
      </c>
      <c r="AK2543" s="192" t="str">
        <f t="shared" si="684"/>
        <v/>
      </c>
      <c r="AL2543" s="192" t="str">
        <f t="shared" si="685"/>
        <v/>
      </c>
      <c r="AM2543" s="192" t="str">
        <f t="shared" si="686"/>
        <v/>
      </c>
      <c r="AN2543" s="192" t="str">
        <f t="shared" si="687"/>
        <v/>
      </c>
      <c r="AO2543" s="193" t="str">
        <f t="shared" si="688"/>
        <v/>
      </c>
      <c r="AP2543" s="192" t="str">
        <f t="shared" si="689"/>
        <v/>
      </c>
      <c r="AQ2543" s="193">
        <f t="shared" si="690"/>
        <v>4.5499999999999999E-2</v>
      </c>
      <c r="AR2543" s="192">
        <f t="shared" si="691"/>
        <v>5.7000000000000002E-2</v>
      </c>
      <c r="AS2543" s="192">
        <f t="shared" si="692"/>
        <v>6.2E-2</v>
      </c>
      <c r="AT2543" s="192">
        <f t="shared" si="693"/>
        <v>6.4799999999999996E-2</v>
      </c>
      <c r="AU2543" s="193" t="str">
        <f t="shared" si="694"/>
        <v/>
      </c>
      <c r="AV2543" s="194">
        <f t="shared" si="695"/>
        <v>6.6699999999999995E-2</v>
      </c>
      <c r="AW2543" s="193">
        <f t="shared" si="696"/>
        <v>6.7500000000000004E-2</v>
      </c>
      <c r="AX2543" s="193">
        <f t="shared" si="697"/>
        <v>6.7599999999999993E-2</v>
      </c>
      <c r="AZ2543" s="193">
        <f t="shared" si="681"/>
        <v>6.1585714285714285E-2</v>
      </c>
    </row>
    <row r="2544" spans="1:52" s="5" customFormat="1" ht="11.25" x14ac:dyDescent="0.2">
      <c r="A2544" s="203" t="s">
        <v>43</v>
      </c>
      <c r="B2544" s="11"/>
      <c r="C2544" s="11"/>
      <c r="D2544" s="15"/>
      <c r="E2544" s="204"/>
      <c r="F2544" s="8"/>
      <c r="G2544" s="8"/>
      <c r="H2544" s="15"/>
      <c r="I2544" s="204"/>
      <c r="J2544" s="8"/>
      <c r="K2544" s="8"/>
      <c r="L2544" s="15"/>
      <c r="M2544" s="204"/>
      <c r="N2544" s="8"/>
      <c r="O2544" s="8"/>
      <c r="P2544" s="15"/>
      <c r="Q2544" s="204"/>
      <c r="R2544" s="8">
        <v>4.5400000000000003E-2</v>
      </c>
      <c r="S2544" s="204">
        <v>4.5600000000000002E-2</v>
      </c>
      <c r="T2544" s="205">
        <v>5.7000000000000002E-2</v>
      </c>
      <c r="U2544" s="204">
        <v>5.74E-2</v>
      </c>
      <c r="V2544" s="8">
        <v>6.2E-2</v>
      </c>
      <c r="W2544" s="204">
        <v>6.2600000000000003E-2</v>
      </c>
      <c r="X2544" s="8">
        <v>6.4399999999999999E-2</v>
      </c>
      <c r="Y2544" s="204">
        <v>6.5199999999999994E-2</v>
      </c>
      <c r="Z2544" s="8"/>
      <c r="AA2544" s="204"/>
      <c r="AB2544" s="8">
        <v>6.6199999999999995E-2</v>
      </c>
      <c r="AC2544" s="204">
        <v>6.7199999999999996E-2</v>
      </c>
      <c r="AD2544" s="8">
        <v>6.6900000000000001E-2</v>
      </c>
      <c r="AE2544" s="204">
        <v>6.7900000000000002E-2</v>
      </c>
      <c r="AF2544" s="8">
        <v>6.7000000000000004E-2</v>
      </c>
      <c r="AG2544" s="204">
        <v>6.8000000000000005E-2</v>
      </c>
      <c r="AI2544" s="192" t="str">
        <f t="shared" si="682"/>
        <v/>
      </c>
      <c r="AJ2544" s="192" t="str">
        <f t="shared" si="683"/>
        <v/>
      </c>
      <c r="AK2544" s="192" t="str">
        <f t="shared" si="684"/>
        <v/>
      </c>
      <c r="AL2544" s="192" t="str">
        <f t="shared" si="685"/>
        <v/>
      </c>
      <c r="AM2544" s="192" t="str">
        <f t="shared" si="686"/>
        <v/>
      </c>
      <c r="AN2544" s="192" t="str">
        <f t="shared" si="687"/>
        <v/>
      </c>
      <c r="AO2544" s="193" t="str">
        <f t="shared" si="688"/>
        <v/>
      </c>
      <c r="AP2544" s="192" t="str">
        <f t="shared" si="689"/>
        <v/>
      </c>
      <c r="AQ2544" s="193">
        <f t="shared" si="690"/>
        <v>4.5499999999999999E-2</v>
      </c>
      <c r="AR2544" s="192">
        <f t="shared" si="691"/>
        <v>5.7200000000000001E-2</v>
      </c>
      <c r="AS2544" s="192">
        <f t="shared" si="692"/>
        <v>6.2300000000000001E-2</v>
      </c>
      <c r="AT2544" s="192">
        <f t="shared" si="693"/>
        <v>6.4799999999999996E-2</v>
      </c>
      <c r="AU2544" s="193" t="str">
        <f t="shared" si="694"/>
        <v/>
      </c>
      <c r="AV2544" s="194">
        <f t="shared" si="695"/>
        <v>6.6699999999999995E-2</v>
      </c>
      <c r="AW2544" s="193">
        <f t="shared" si="696"/>
        <v>6.7400000000000002E-2</v>
      </c>
      <c r="AX2544" s="193">
        <f t="shared" si="697"/>
        <v>6.7500000000000004E-2</v>
      </c>
      <c r="AZ2544" s="193">
        <f t="shared" si="681"/>
        <v>6.1628571428571428E-2</v>
      </c>
    </row>
    <row r="2545" spans="1:52" s="5" customFormat="1" ht="11.25" x14ac:dyDescent="0.2">
      <c r="A2545" s="203" t="s">
        <v>44</v>
      </c>
      <c r="B2545" s="11"/>
      <c r="C2545" s="11"/>
      <c r="D2545" s="15"/>
      <c r="E2545" s="204"/>
      <c r="F2545" s="8"/>
      <c r="G2545" s="8"/>
      <c r="H2545" s="15"/>
      <c r="I2545" s="204"/>
      <c r="J2545" s="8"/>
      <c r="K2545" s="8"/>
      <c r="L2545" s="15"/>
      <c r="M2545" s="204"/>
      <c r="N2545" s="8"/>
      <c r="O2545" s="8"/>
      <c r="P2545" s="15"/>
      <c r="Q2545" s="204"/>
      <c r="R2545" s="8">
        <v>4.53E-2</v>
      </c>
      <c r="S2545" s="204">
        <v>4.5499999999999999E-2</v>
      </c>
      <c r="T2545" s="205">
        <v>5.6899999999999999E-2</v>
      </c>
      <c r="U2545" s="204">
        <v>5.7299999999999997E-2</v>
      </c>
      <c r="V2545" s="8">
        <v>6.1499999999999999E-2</v>
      </c>
      <c r="W2545" s="204">
        <v>6.2100000000000002E-2</v>
      </c>
      <c r="X2545" s="8">
        <v>6.3899999999999998E-2</v>
      </c>
      <c r="Y2545" s="204">
        <v>6.4699999999999994E-2</v>
      </c>
      <c r="Z2545" s="8"/>
      <c r="AA2545" s="204"/>
      <c r="AB2545" s="8">
        <v>6.59E-2</v>
      </c>
      <c r="AC2545" s="204">
        <v>6.6900000000000001E-2</v>
      </c>
      <c r="AD2545" s="8">
        <v>6.6600000000000006E-2</v>
      </c>
      <c r="AE2545" s="204">
        <v>6.7599999999999993E-2</v>
      </c>
      <c r="AF2545" s="8">
        <v>6.6699999999999995E-2</v>
      </c>
      <c r="AG2545" s="204">
        <v>6.7699999999999996E-2</v>
      </c>
      <c r="AI2545" s="192" t="str">
        <f t="shared" si="682"/>
        <v/>
      </c>
      <c r="AJ2545" s="192" t="str">
        <f t="shared" si="683"/>
        <v/>
      </c>
      <c r="AK2545" s="192" t="str">
        <f t="shared" si="684"/>
        <v/>
      </c>
      <c r="AL2545" s="192" t="str">
        <f t="shared" si="685"/>
        <v/>
      </c>
      <c r="AM2545" s="192" t="str">
        <f t="shared" si="686"/>
        <v/>
      </c>
      <c r="AN2545" s="192" t="str">
        <f t="shared" si="687"/>
        <v/>
      </c>
      <c r="AO2545" s="193" t="str">
        <f t="shared" si="688"/>
        <v/>
      </c>
      <c r="AP2545" s="192" t="str">
        <f t="shared" si="689"/>
        <v/>
      </c>
      <c r="AQ2545" s="193">
        <f t="shared" si="690"/>
        <v>4.5399999999999996E-2</v>
      </c>
      <c r="AR2545" s="192">
        <f t="shared" si="691"/>
        <v>5.7099999999999998E-2</v>
      </c>
      <c r="AS2545" s="192">
        <f t="shared" si="692"/>
        <v>6.1800000000000001E-2</v>
      </c>
      <c r="AT2545" s="192">
        <f t="shared" si="693"/>
        <v>6.4299999999999996E-2</v>
      </c>
      <c r="AU2545" s="193" t="str">
        <f t="shared" si="694"/>
        <v/>
      </c>
      <c r="AV2545" s="194">
        <f t="shared" si="695"/>
        <v>6.6400000000000001E-2</v>
      </c>
      <c r="AW2545" s="193">
        <f t="shared" si="696"/>
        <v>6.7099999999999993E-2</v>
      </c>
      <c r="AX2545" s="193">
        <f t="shared" si="697"/>
        <v>6.7199999999999996E-2</v>
      </c>
      <c r="AZ2545" s="193">
        <f t="shared" si="681"/>
        <v>6.132857142857142E-2</v>
      </c>
    </row>
    <row r="2546" spans="1:52" s="5" customFormat="1" ht="11.25" x14ac:dyDescent="0.2">
      <c r="A2546" s="203" t="s">
        <v>45</v>
      </c>
      <c r="B2546" s="11"/>
      <c r="C2546" s="11"/>
      <c r="D2546" s="15"/>
      <c r="E2546" s="204"/>
      <c r="F2546" s="8"/>
      <c r="G2546" s="8"/>
      <c r="H2546" s="15"/>
      <c r="I2546" s="204"/>
      <c r="J2546" s="8"/>
      <c r="K2546" s="8"/>
      <c r="L2546" s="15"/>
      <c r="M2546" s="204"/>
      <c r="N2546" s="8"/>
      <c r="O2546" s="8"/>
      <c r="P2546" s="15"/>
      <c r="Q2546" s="204"/>
      <c r="R2546" s="8">
        <v>4.4600000000000001E-2</v>
      </c>
      <c r="S2546" s="204">
        <v>4.48E-2</v>
      </c>
      <c r="T2546" s="205">
        <v>5.5899999999999998E-2</v>
      </c>
      <c r="U2546" s="204">
        <v>5.6300000000000003E-2</v>
      </c>
      <c r="V2546" s="8">
        <v>6.0299999999999999E-2</v>
      </c>
      <c r="W2546" s="204">
        <v>6.0900000000000003E-2</v>
      </c>
      <c r="X2546" s="8">
        <v>6.2800000000000009E-2</v>
      </c>
      <c r="Y2546" s="204">
        <v>6.3600000000000004E-2</v>
      </c>
      <c r="Z2546" s="8"/>
      <c r="AA2546" s="204"/>
      <c r="AB2546" s="8">
        <v>6.480000000000001E-2</v>
      </c>
      <c r="AC2546" s="204">
        <v>6.5799999999999997E-2</v>
      </c>
      <c r="AD2546" s="8">
        <v>6.5500000000000003E-2</v>
      </c>
      <c r="AE2546" s="204">
        <v>6.6500000000000004E-2</v>
      </c>
      <c r="AF2546" s="8">
        <v>6.5700000000000008E-2</v>
      </c>
      <c r="AG2546" s="204">
        <v>6.6699999999999995E-2</v>
      </c>
      <c r="AI2546" s="192" t="str">
        <f t="shared" si="682"/>
        <v/>
      </c>
      <c r="AJ2546" s="192" t="str">
        <f t="shared" si="683"/>
        <v/>
      </c>
      <c r="AK2546" s="192" t="str">
        <f t="shared" si="684"/>
        <v/>
      </c>
      <c r="AL2546" s="192" t="str">
        <f t="shared" si="685"/>
        <v/>
      </c>
      <c r="AM2546" s="192" t="str">
        <f t="shared" si="686"/>
        <v/>
      </c>
      <c r="AN2546" s="192" t="str">
        <f t="shared" si="687"/>
        <v/>
      </c>
      <c r="AO2546" s="193" t="str">
        <f t="shared" si="688"/>
        <v/>
      </c>
      <c r="AP2546" s="192" t="str">
        <f t="shared" si="689"/>
        <v/>
      </c>
      <c r="AQ2546" s="193">
        <f t="shared" si="690"/>
        <v>4.4700000000000004E-2</v>
      </c>
      <c r="AR2546" s="192">
        <f t="shared" si="691"/>
        <v>5.6099999999999997E-2</v>
      </c>
      <c r="AS2546" s="192">
        <f t="shared" si="692"/>
        <v>6.0600000000000001E-2</v>
      </c>
      <c r="AT2546" s="192">
        <f t="shared" si="693"/>
        <v>6.3200000000000006E-2</v>
      </c>
      <c r="AU2546" s="193" t="str">
        <f t="shared" si="694"/>
        <v/>
      </c>
      <c r="AV2546" s="194">
        <f t="shared" si="695"/>
        <v>6.5299999999999997E-2</v>
      </c>
      <c r="AW2546" s="193">
        <f t="shared" si="696"/>
        <v>6.6000000000000003E-2</v>
      </c>
      <c r="AX2546" s="193">
        <f t="shared" si="697"/>
        <v>6.6200000000000009E-2</v>
      </c>
      <c r="AZ2546" s="193">
        <f t="shared" si="681"/>
        <v>6.0300000000000006E-2</v>
      </c>
    </row>
    <row r="2547" spans="1:52" s="5" customFormat="1" ht="11.25" x14ac:dyDescent="0.2">
      <c r="A2547" s="203" t="s">
        <v>46</v>
      </c>
      <c r="B2547" s="11"/>
      <c r="C2547" s="11"/>
      <c r="D2547" s="15"/>
      <c r="E2547" s="204"/>
      <c r="F2547" s="8"/>
      <c r="G2547" s="8"/>
      <c r="H2547" s="15"/>
      <c r="I2547" s="204"/>
      <c r="J2547" s="8"/>
      <c r="K2547" s="8"/>
      <c r="L2547" s="15"/>
      <c r="M2547" s="204"/>
      <c r="N2547" s="8"/>
      <c r="O2547" s="8"/>
      <c r="P2547" s="15"/>
      <c r="Q2547" s="204"/>
      <c r="R2547" s="8">
        <v>4.5199999999999997E-2</v>
      </c>
      <c r="S2547" s="204">
        <v>4.5400000000000003E-2</v>
      </c>
      <c r="T2547" s="205">
        <v>5.7200000000000001E-2</v>
      </c>
      <c r="U2547" s="204">
        <v>5.7599999999999998E-2</v>
      </c>
      <c r="V2547" s="8">
        <v>6.1400000000000003E-2</v>
      </c>
      <c r="W2547" s="204">
        <v>6.2E-2</v>
      </c>
      <c r="X2547" s="8">
        <v>6.3899999999999998E-2</v>
      </c>
      <c r="Y2547" s="204">
        <v>6.4699999999999994E-2</v>
      </c>
      <c r="Z2547" s="8"/>
      <c r="AA2547" s="204"/>
      <c r="AB2547" s="8">
        <v>6.59E-2</v>
      </c>
      <c r="AC2547" s="204">
        <v>6.6900000000000001E-2</v>
      </c>
      <c r="AD2547" s="8">
        <v>6.6500000000000004E-2</v>
      </c>
      <c r="AE2547" s="204">
        <v>6.7500000000000004E-2</v>
      </c>
      <c r="AF2547" s="8">
        <v>6.6699999999999995E-2</v>
      </c>
      <c r="AG2547" s="204">
        <v>6.7699999999999996E-2</v>
      </c>
      <c r="AI2547" s="192" t="str">
        <f t="shared" si="682"/>
        <v/>
      </c>
      <c r="AJ2547" s="192" t="str">
        <f t="shared" si="683"/>
        <v/>
      </c>
      <c r="AK2547" s="192" t="str">
        <f t="shared" si="684"/>
        <v/>
      </c>
      <c r="AL2547" s="192" t="str">
        <f t="shared" si="685"/>
        <v/>
      </c>
      <c r="AM2547" s="192" t="str">
        <f t="shared" si="686"/>
        <v/>
      </c>
      <c r="AN2547" s="192" t="str">
        <f t="shared" si="687"/>
        <v/>
      </c>
      <c r="AO2547" s="193" t="str">
        <f t="shared" si="688"/>
        <v/>
      </c>
      <c r="AP2547" s="192" t="str">
        <f t="shared" si="689"/>
        <v/>
      </c>
      <c r="AQ2547" s="193">
        <f t="shared" si="690"/>
        <v>4.53E-2</v>
      </c>
      <c r="AR2547" s="192">
        <f t="shared" si="691"/>
        <v>5.74E-2</v>
      </c>
      <c r="AS2547" s="192">
        <f t="shared" si="692"/>
        <v>6.1700000000000005E-2</v>
      </c>
      <c r="AT2547" s="192">
        <f t="shared" si="693"/>
        <v>6.4299999999999996E-2</v>
      </c>
      <c r="AU2547" s="193" t="str">
        <f t="shared" si="694"/>
        <v/>
      </c>
      <c r="AV2547" s="194">
        <f t="shared" si="695"/>
        <v>6.6400000000000001E-2</v>
      </c>
      <c r="AW2547" s="193">
        <f t="shared" si="696"/>
        <v>6.7000000000000004E-2</v>
      </c>
      <c r="AX2547" s="193">
        <f t="shared" si="697"/>
        <v>6.7199999999999996E-2</v>
      </c>
      <c r="AZ2547" s="193">
        <f t="shared" si="681"/>
        <v>6.132857142857142E-2</v>
      </c>
    </row>
    <row r="2548" spans="1:52" s="5" customFormat="1" ht="11.25" x14ac:dyDescent="0.2">
      <c r="A2548" s="203" t="s">
        <v>47</v>
      </c>
      <c r="B2548" s="11"/>
      <c r="C2548" s="11"/>
      <c r="D2548" s="15"/>
      <c r="E2548" s="204"/>
      <c r="F2548" s="8"/>
      <c r="G2548" s="8"/>
      <c r="H2548" s="15"/>
      <c r="I2548" s="204"/>
      <c r="J2548" s="8"/>
      <c r="K2548" s="8"/>
      <c r="L2548" s="15"/>
      <c r="M2548" s="204"/>
      <c r="N2548" s="8"/>
      <c r="O2548" s="8"/>
      <c r="P2548" s="15"/>
      <c r="Q2548" s="204"/>
      <c r="R2548" s="8">
        <v>4.53E-2</v>
      </c>
      <c r="S2548" s="204">
        <v>4.5499999999999999E-2</v>
      </c>
      <c r="T2548" s="205">
        <v>5.7299999999999997E-2</v>
      </c>
      <c r="U2548" s="204">
        <v>5.7700000000000001E-2</v>
      </c>
      <c r="V2548" s="8">
        <v>6.1499999999999999E-2</v>
      </c>
      <c r="W2548" s="204">
        <v>6.2100000000000002E-2</v>
      </c>
      <c r="X2548" s="8">
        <v>6.4000000000000001E-2</v>
      </c>
      <c r="Y2548" s="204">
        <v>6.480000000000001E-2</v>
      </c>
      <c r="Z2548" s="8"/>
      <c r="AA2548" s="204"/>
      <c r="AB2548" s="8">
        <v>6.6000000000000003E-2</v>
      </c>
      <c r="AC2548" s="204">
        <v>6.7000000000000004E-2</v>
      </c>
      <c r="AD2548" s="8">
        <v>6.6600000000000006E-2</v>
      </c>
      <c r="AE2548" s="204">
        <v>6.7599999999999993E-2</v>
      </c>
      <c r="AF2548" s="8">
        <v>6.6799999999999998E-2</v>
      </c>
      <c r="AG2548" s="204">
        <v>6.7799999999999999E-2</v>
      </c>
      <c r="AI2548" s="192" t="str">
        <f t="shared" si="682"/>
        <v/>
      </c>
      <c r="AJ2548" s="192" t="str">
        <f t="shared" si="683"/>
        <v/>
      </c>
      <c r="AK2548" s="192" t="str">
        <f t="shared" si="684"/>
        <v/>
      </c>
      <c r="AL2548" s="192" t="str">
        <f t="shared" si="685"/>
        <v/>
      </c>
      <c r="AM2548" s="192" t="str">
        <f t="shared" si="686"/>
        <v/>
      </c>
      <c r="AN2548" s="192" t="str">
        <f t="shared" si="687"/>
        <v/>
      </c>
      <c r="AO2548" s="193" t="str">
        <f t="shared" si="688"/>
        <v/>
      </c>
      <c r="AP2548" s="192" t="str">
        <f t="shared" si="689"/>
        <v/>
      </c>
      <c r="AQ2548" s="193">
        <f t="shared" si="690"/>
        <v>4.5399999999999996E-2</v>
      </c>
      <c r="AR2548" s="192">
        <f t="shared" si="691"/>
        <v>5.7499999999999996E-2</v>
      </c>
      <c r="AS2548" s="192">
        <f t="shared" si="692"/>
        <v>6.1800000000000001E-2</v>
      </c>
      <c r="AT2548" s="192">
        <f t="shared" si="693"/>
        <v>6.4400000000000013E-2</v>
      </c>
      <c r="AU2548" s="193" t="str">
        <f t="shared" si="694"/>
        <v/>
      </c>
      <c r="AV2548" s="194">
        <f t="shared" si="695"/>
        <v>6.6500000000000004E-2</v>
      </c>
      <c r="AW2548" s="193">
        <f t="shared" si="696"/>
        <v>6.7099999999999993E-2</v>
      </c>
      <c r="AX2548" s="193">
        <f t="shared" si="697"/>
        <v>6.7299999999999999E-2</v>
      </c>
      <c r="AZ2548" s="193">
        <f t="shared" si="681"/>
        <v>6.1428571428571423E-2</v>
      </c>
    </row>
    <row r="2549" spans="1:52" s="5" customFormat="1" ht="11.25" x14ac:dyDescent="0.2">
      <c r="A2549" s="203" t="s">
        <v>48</v>
      </c>
      <c r="B2549" s="11"/>
      <c r="C2549" s="11"/>
      <c r="D2549" s="15"/>
      <c r="E2549" s="204"/>
      <c r="F2549" s="8"/>
      <c r="G2549" s="8"/>
      <c r="H2549" s="15"/>
      <c r="I2549" s="204"/>
      <c r="J2549" s="8"/>
      <c r="K2549" s="8"/>
      <c r="L2549" s="15"/>
      <c r="M2549" s="204"/>
      <c r="N2549" s="8"/>
      <c r="O2549" s="8"/>
      <c r="P2549" s="15"/>
      <c r="Q2549" s="204"/>
      <c r="R2549" s="8">
        <v>4.5499999999999999E-2</v>
      </c>
      <c r="S2549" s="204">
        <v>4.5699999999999998E-2</v>
      </c>
      <c r="T2549" s="205">
        <v>5.7599999999999998E-2</v>
      </c>
      <c r="U2549" s="204">
        <v>5.8000000000000003E-2</v>
      </c>
      <c r="V2549" s="8">
        <v>6.1899999999999997E-2</v>
      </c>
      <c r="W2549" s="204">
        <v>6.25E-2</v>
      </c>
      <c r="X2549" s="8">
        <v>6.4399999999999999E-2</v>
      </c>
      <c r="Y2549" s="204">
        <v>6.5199999999999994E-2</v>
      </c>
      <c r="Z2549" s="8"/>
      <c r="AA2549" s="204"/>
      <c r="AB2549" s="8">
        <v>6.6299999999999998E-2</v>
      </c>
      <c r="AC2549" s="204">
        <v>6.7299999999999999E-2</v>
      </c>
      <c r="AD2549" s="8">
        <v>6.6900000000000001E-2</v>
      </c>
      <c r="AE2549" s="204">
        <v>6.7900000000000002E-2</v>
      </c>
      <c r="AF2549" s="8">
        <v>6.7000000000000004E-2</v>
      </c>
      <c r="AG2549" s="204">
        <v>6.8000000000000005E-2</v>
      </c>
      <c r="AI2549" s="192" t="str">
        <f t="shared" si="682"/>
        <v/>
      </c>
      <c r="AJ2549" s="192" t="str">
        <f t="shared" si="683"/>
        <v/>
      </c>
      <c r="AK2549" s="192" t="str">
        <f t="shared" si="684"/>
        <v/>
      </c>
      <c r="AL2549" s="192" t="str">
        <f t="shared" si="685"/>
        <v/>
      </c>
      <c r="AM2549" s="192" t="str">
        <f t="shared" si="686"/>
        <v/>
      </c>
      <c r="AN2549" s="192" t="str">
        <f t="shared" si="687"/>
        <v/>
      </c>
      <c r="AO2549" s="193" t="str">
        <f t="shared" si="688"/>
        <v/>
      </c>
      <c r="AP2549" s="192" t="str">
        <f t="shared" si="689"/>
        <v/>
      </c>
      <c r="AQ2549" s="193">
        <f t="shared" si="690"/>
        <v>4.5600000000000002E-2</v>
      </c>
      <c r="AR2549" s="192">
        <f t="shared" si="691"/>
        <v>5.7800000000000004E-2</v>
      </c>
      <c r="AS2549" s="192">
        <f t="shared" si="692"/>
        <v>6.2199999999999998E-2</v>
      </c>
      <c r="AT2549" s="192">
        <f t="shared" si="693"/>
        <v>6.4799999999999996E-2</v>
      </c>
      <c r="AU2549" s="193" t="str">
        <f t="shared" si="694"/>
        <v/>
      </c>
      <c r="AV2549" s="194">
        <f t="shared" si="695"/>
        <v>6.6799999999999998E-2</v>
      </c>
      <c r="AW2549" s="193">
        <f t="shared" si="696"/>
        <v>6.7400000000000002E-2</v>
      </c>
      <c r="AX2549" s="193">
        <f t="shared" si="697"/>
        <v>6.7500000000000004E-2</v>
      </c>
      <c r="AZ2549" s="193">
        <f t="shared" si="681"/>
        <v>6.1728571428571431E-2</v>
      </c>
    </row>
    <row r="2550" spans="1:52" s="5" customFormat="1" ht="11.25" x14ac:dyDescent="0.2">
      <c r="A2550" s="203" t="s">
        <v>49</v>
      </c>
      <c r="B2550" s="11"/>
      <c r="C2550" s="11"/>
      <c r="D2550" s="15"/>
      <c r="E2550" s="204"/>
      <c r="F2550" s="8"/>
      <c r="G2550" s="8"/>
      <c r="H2550" s="15"/>
      <c r="I2550" s="204"/>
      <c r="J2550" s="8"/>
      <c r="K2550" s="8"/>
      <c r="L2550" s="15"/>
      <c r="M2550" s="204"/>
      <c r="N2550" s="8"/>
      <c r="O2550" s="8"/>
      <c r="P2550" s="15"/>
      <c r="Q2550" s="204"/>
      <c r="R2550" s="8">
        <v>4.53E-2</v>
      </c>
      <c r="S2550" s="204">
        <v>4.5499999999999999E-2</v>
      </c>
      <c r="T2550" s="205">
        <v>5.8500000000000003E-2</v>
      </c>
      <c r="U2550" s="204">
        <v>5.8900000000000001E-2</v>
      </c>
      <c r="V2550" s="8">
        <v>6.3100000000000003E-2</v>
      </c>
      <c r="W2550" s="204">
        <v>6.3700000000000007E-2</v>
      </c>
      <c r="X2550" s="8">
        <v>6.5199999999999994E-2</v>
      </c>
      <c r="Y2550" s="204">
        <v>6.6000000000000003E-2</v>
      </c>
      <c r="Z2550" s="8"/>
      <c r="AA2550" s="204"/>
      <c r="AB2550" s="8">
        <v>6.7099999999999993E-2</v>
      </c>
      <c r="AC2550" s="204">
        <v>6.8099999999999994E-2</v>
      </c>
      <c r="AD2550" s="8">
        <v>6.7599999999999993E-2</v>
      </c>
      <c r="AE2550" s="204">
        <v>6.8600000000000008E-2</v>
      </c>
      <c r="AF2550" s="8">
        <v>6.7799999999999999E-2</v>
      </c>
      <c r="AG2550" s="204">
        <v>6.88E-2</v>
      </c>
      <c r="AI2550" s="192" t="str">
        <f t="shared" si="682"/>
        <v/>
      </c>
      <c r="AJ2550" s="192" t="str">
        <f t="shared" si="683"/>
        <v/>
      </c>
      <c r="AK2550" s="192" t="str">
        <f t="shared" si="684"/>
        <v/>
      </c>
      <c r="AL2550" s="192" t="str">
        <f t="shared" si="685"/>
        <v/>
      </c>
      <c r="AM2550" s="192" t="str">
        <f t="shared" si="686"/>
        <v/>
      </c>
      <c r="AN2550" s="192" t="str">
        <f t="shared" si="687"/>
        <v/>
      </c>
      <c r="AO2550" s="193" t="str">
        <f t="shared" si="688"/>
        <v/>
      </c>
      <c r="AP2550" s="192" t="str">
        <f t="shared" si="689"/>
        <v/>
      </c>
      <c r="AQ2550" s="193">
        <f t="shared" si="690"/>
        <v>4.5399999999999996E-2</v>
      </c>
      <c r="AR2550" s="192">
        <f t="shared" si="691"/>
        <v>5.8700000000000002E-2</v>
      </c>
      <c r="AS2550" s="192">
        <f t="shared" si="692"/>
        <v>6.3400000000000012E-2</v>
      </c>
      <c r="AT2550" s="192">
        <f t="shared" si="693"/>
        <v>6.5599999999999992E-2</v>
      </c>
      <c r="AU2550" s="193" t="str">
        <f t="shared" si="694"/>
        <v/>
      </c>
      <c r="AV2550" s="194">
        <f t="shared" si="695"/>
        <v>6.7599999999999993E-2</v>
      </c>
      <c r="AW2550" s="193">
        <f t="shared" si="696"/>
        <v>6.8099999999999994E-2</v>
      </c>
      <c r="AX2550" s="193">
        <f t="shared" si="697"/>
        <v>6.83E-2</v>
      </c>
      <c r="AZ2550" s="193">
        <f t="shared" si="681"/>
        <v>6.2442857142857133E-2</v>
      </c>
    </row>
    <row r="2551" spans="1:52" s="5" customFormat="1" ht="11.25" x14ac:dyDescent="0.2">
      <c r="A2551" s="203" t="s">
        <v>50</v>
      </c>
      <c r="B2551" s="11"/>
      <c r="C2551" s="11"/>
      <c r="D2551" s="15"/>
      <c r="E2551" s="204"/>
      <c r="F2551" s="8"/>
      <c r="G2551" s="8"/>
      <c r="H2551" s="15"/>
      <c r="I2551" s="204"/>
      <c r="J2551" s="8"/>
      <c r="K2551" s="8"/>
      <c r="L2551" s="15"/>
      <c r="M2551" s="204"/>
      <c r="N2551" s="8"/>
      <c r="O2551" s="8"/>
      <c r="P2551" s="15"/>
      <c r="Q2551" s="204"/>
      <c r="R2551" s="8">
        <v>4.5499999999999999E-2</v>
      </c>
      <c r="S2551" s="204">
        <v>4.5699999999999998E-2</v>
      </c>
      <c r="T2551" s="205">
        <v>5.96E-2</v>
      </c>
      <c r="U2551" s="204">
        <v>0.06</v>
      </c>
      <c r="V2551" s="8">
        <v>6.4000000000000001E-2</v>
      </c>
      <c r="W2551" s="204">
        <v>6.4600000000000005E-2</v>
      </c>
      <c r="X2551" s="8">
        <v>6.6199999999999995E-2</v>
      </c>
      <c r="Y2551" s="204">
        <v>6.7000000000000004E-2</v>
      </c>
      <c r="Z2551" s="8"/>
      <c r="AA2551" s="204"/>
      <c r="AB2551" s="8">
        <v>6.8000000000000005E-2</v>
      </c>
      <c r="AC2551" s="204">
        <v>6.9000000000000006E-2</v>
      </c>
      <c r="AD2551" s="8">
        <v>6.8499999999999991E-2</v>
      </c>
      <c r="AE2551" s="204">
        <v>6.9500000000000006E-2</v>
      </c>
      <c r="AF2551" s="8">
        <v>6.8699999999999997E-2</v>
      </c>
      <c r="AG2551" s="204">
        <v>6.9699999999999998E-2</v>
      </c>
      <c r="AI2551" s="192" t="str">
        <f t="shared" si="682"/>
        <v/>
      </c>
      <c r="AJ2551" s="192" t="str">
        <f t="shared" si="683"/>
        <v/>
      </c>
      <c r="AK2551" s="192" t="str">
        <f t="shared" si="684"/>
        <v/>
      </c>
      <c r="AL2551" s="192" t="str">
        <f t="shared" si="685"/>
        <v/>
      </c>
      <c r="AM2551" s="192" t="str">
        <f t="shared" si="686"/>
        <v/>
      </c>
      <c r="AN2551" s="192" t="str">
        <f t="shared" si="687"/>
        <v/>
      </c>
      <c r="AO2551" s="193" t="str">
        <f t="shared" si="688"/>
        <v/>
      </c>
      <c r="AP2551" s="192" t="str">
        <f t="shared" si="689"/>
        <v/>
      </c>
      <c r="AQ2551" s="193">
        <f t="shared" si="690"/>
        <v>4.5600000000000002E-2</v>
      </c>
      <c r="AR2551" s="192">
        <f t="shared" si="691"/>
        <v>5.9799999999999999E-2</v>
      </c>
      <c r="AS2551" s="192">
        <f t="shared" si="692"/>
        <v>6.4299999999999996E-2</v>
      </c>
      <c r="AT2551" s="192">
        <f t="shared" si="693"/>
        <v>6.6599999999999993E-2</v>
      </c>
      <c r="AU2551" s="193" t="str">
        <f t="shared" si="694"/>
        <v/>
      </c>
      <c r="AV2551" s="194">
        <f t="shared" si="695"/>
        <v>6.8500000000000005E-2</v>
      </c>
      <c r="AW2551" s="193">
        <f t="shared" si="696"/>
        <v>6.9000000000000006E-2</v>
      </c>
      <c r="AX2551" s="193">
        <f t="shared" si="697"/>
        <v>6.9199999999999998E-2</v>
      </c>
      <c r="AZ2551" s="193">
        <f t="shared" si="681"/>
        <v>6.3285714285714278E-2</v>
      </c>
    </row>
    <row r="2552" spans="1:52" s="5" customFormat="1" ht="11.25" x14ac:dyDescent="0.2">
      <c r="A2552" s="203" t="s">
        <v>51</v>
      </c>
      <c r="B2552" s="11"/>
      <c r="C2552" s="11"/>
      <c r="D2552" s="15"/>
      <c r="E2552" s="204"/>
      <c r="F2552" s="8"/>
      <c r="G2552" s="8"/>
      <c r="H2552" s="15"/>
      <c r="I2552" s="204"/>
      <c r="J2552" s="8"/>
      <c r="K2552" s="8"/>
      <c r="L2552" s="15"/>
      <c r="M2552" s="204"/>
      <c r="N2552" s="8"/>
      <c r="O2552" s="8"/>
      <c r="P2552" s="15"/>
      <c r="Q2552" s="204"/>
      <c r="R2552" s="8">
        <v>4.5999999999999999E-2</v>
      </c>
      <c r="S2552" s="204">
        <v>4.6199999999999998E-2</v>
      </c>
      <c r="T2552" s="205">
        <v>0.06</v>
      </c>
      <c r="U2552" s="204">
        <v>6.0400000000000002E-2</v>
      </c>
      <c r="V2552" s="8">
        <v>6.4500000000000002E-2</v>
      </c>
      <c r="W2552" s="204">
        <v>6.5100000000000005E-2</v>
      </c>
      <c r="X2552" s="8">
        <v>6.6799999999999998E-2</v>
      </c>
      <c r="Y2552" s="204">
        <v>6.7599999999999993E-2</v>
      </c>
      <c r="Z2552" s="8"/>
      <c r="AA2552" s="204"/>
      <c r="AB2552" s="8">
        <v>6.8600000000000008E-2</v>
      </c>
      <c r="AC2552" s="204">
        <v>6.9599999999999995E-2</v>
      </c>
      <c r="AD2552" s="8">
        <v>6.9199999999999998E-2</v>
      </c>
      <c r="AE2552" s="204">
        <v>7.0199999999999999E-2</v>
      </c>
      <c r="AF2552" s="8">
        <v>6.93E-2</v>
      </c>
      <c r="AG2552" s="204">
        <v>7.0300000000000001E-2</v>
      </c>
      <c r="AI2552" s="192" t="str">
        <f t="shared" si="682"/>
        <v/>
      </c>
      <c r="AJ2552" s="192" t="str">
        <f t="shared" si="683"/>
        <v/>
      </c>
      <c r="AK2552" s="192" t="str">
        <f t="shared" si="684"/>
        <v/>
      </c>
      <c r="AL2552" s="192" t="str">
        <f t="shared" si="685"/>
        <v/>
      </c>
      <c r="AM2552" s="192" t="str">
        <f t="shared" si="686"/>
        <v/>
      </c>
      <c r="AN2552" s="192" t="str">
        <f t="shared" si="687"/>
        <v/>
      </c>
      <c r="AO2552" s="193" t="str">
        <f t="shared" si="688"/>
        <v/>
      </c>
      <c r="AP2552" s="192" t="str">
        <f t="shared" si="689"/>
        <v/>
      </c>
      <c r="AQ2552" s="193">
        <f t="shared" si="690"/>
        <v>4.6100000000000002E-2</v>
      </c>
      <c r="AR2552" s="192">
        <f t="shared" si="691"/>
        <v>6.0200000000000004E-2</v>
      </c>
      <c r="AS2552" s="192">
        <f t="shared" si="692"/>
        <v>6.4799999999999996E-2</v>
      </c>
      <c r="AT2552" s="192">
        <f t="shared" si="693"/>
        <v>6.7199999999999996E-2</v>
      </c>
      <c r="AU2552" s="193" t="str">
        <f t="shared" si="694"/>
        <v/>
      </c>
      <c r="AV2552" s="194">
        <f t="shared" si="695"/>
        <v>6.9099999999999995E-2</v>
      </c>
      <c r="AW2552" s="193">
        <f t="shared" si="696"/>
        <v>6.9699999999999998E-2</v>
      </c>
      <c r="AX2552" s="193">
        <f t="shared" si="697"/>
        <v>6.9800000000000001E-2</v>
      </c>
      <c r="AZ2552" s="193">
        <f t="shared" si="681"/>
        <v>6.3842857142857132E-2</v>
      </c>
    </row>
    <row r="2553" spans="1:52" s="5" customFormat="1" ht="11.25" x14ac:dyDescent="0.2">
      <c r="A2553" s="203" t="s">
        <v>52</v>
      </c>
      <c r="B2553" s="11"/>
      <c r="C2553" s="11"/>
      <c r="D2553" s="15"/>
      <c r="E2553" s="204"/>
      <c r="F2553" s="8"/>
      <c r="G2553" s="8"/>
      <c r="H2553" s="15"/>
      <c r="I2553" s="204"/>
      <c r="J2553" s="8"/>
      <c r="K2553" s="8"/>
      <c r="L2553" s="15"/>
      <c r="M2553" s="204"/>
      <c r="N2553" s="8"/>
      <c r="O2553" s="8"/>
      <c r="P2553" s="15"/>
      <c r="Q2553" s="204"/>
      <c r="R2553" s="8">
        <v>4.5199999999999997E-2</v>
      </c>
      <c r="S2553" s="204">
        <v>4.5400000000000003E-2</v>
      </c>
      <c r="T2553" s="205">
        <v>5.91E-2</v>
      </c>
      <c r="U2553" s="204">
        <v>5.9499999999999997E-2</v>
      </c>
      <c r="V2553" s="8">
        <v>6.3899999999999998E-2</v>
      </c>
      <c r="W2553" s="204">
        <v>6.4500000000000002E-2</v>
      </c>
      <c r="X2553" s="8">
        <v>6.6400000000000001E-2</v>
      </c>
      <c r="Y2553" s="204">
        <v>6.7199999999999996E-2</v>
      </c>
      <c r="Z2553" s="8"/>
      <c r="AA2553" s="204"/>
      <c r="AB2553" s="8">
        <v>6.8199999999999997E-2</v>
      </c>
      <c r="AC2553" s="204">
        <v>6.9199999999999998E-2</v>
      </c>
      <c r="AD2553" s="8">
        <v>6.88E-2</v>
      </c>
      <c r="AE2553" s="204">
        <v>6.9800000000000001E-2</v>
      </c>
      <c r="AF2553" s="8">
        <v>6.8900000000000003E-2</v>
      </c>
      <c r="AG2553" s="204">
        <v>6.9900000000000004E-2</v>
      </c>
      <c r="AI2553" s="192" t="str">
        <f t="shared" si="682"/>
        <v/>
      </c>
      <c r="AJ2553" s="192" t="str">
        <f t="shared" si="683"/>
        <v/>
      </c>
      <c r="AK2553" s="192" t="str">
        <f t="shared" si="684"/>
        <v/>
      </c>
      <c r="AL2553" s="192" t="str">
        <f t="shared" si="685"/>
        <v/>
      </c>
      <c r="AM2553" s="192" t="str">
        <f t="shared" si="686"/>
        <v/>
      </c>
      <c r="AN2553" s="192" t="str">
        <f t="shared" si="687"/>
        <v/>
      </c>
      <c r="AO2553" s="193" t="str">
        <f t="shared" si="688"/>
        <v/>
      </c>
      <c r="AP2553" s="192" t="str">
        <f t="shared" si="689"/>
        <v/>
      </c>
      <c r="AQ2553" s="193">
        <f t="shared" si="690"/>
        <v>4.53E-2</v>
      </c>
      <c r="AR2553" s="192">
        <f t="shared" si="691"/>
        <v>5.9299999999999999E-2</v>
      </c>
      <c r="AS2553" s="192">
        <f t="shared" si="692"/>
        <v>6.4200000000000007E-2</v>
      </c>
      <c r="AT2553" s="192">
        <f t="shared" si="693"/>
        <v>6.6799999999999998E-2</v>
      </c>
      <c r="AU2553" s="193" t="str">
        <f t="shared" si="694"/>
        <v/>
      </c>
      <c r="AV2553" s="194">
        <f t="shared" si="695"/>
        <v>6.8699999999999997E-2</v>
      </c>
      <c r="AW2553" s="193">
        <f t="shared" si="696"/>
        <v>6.93E-2</v>
      </c>
      <c r="AX2553" s="193">
        <f t="shared" si="697"/>
        <v>6.9400000000000003E-2</v>
      </c>
      <c r="AZ2553" s="193">
        <f t="shared" si="681"/>
        <v>6.3285714285714292E-2</v>
      </c>
    </row>
    <row r="2554" spans="1:52" s="5" customFormat="1" ht="11.25" x14ac:dyDescent="0.2">
      <c r="A2554" s="203" t="s">
        <v>53</v>
      </c>
      <c r="B2554" s="11"/>
      <c r="C2554" s="11"/>
      <c r="D2554" s="15"/>
      <c r="E2554" s="204"/>
      <c r="F2554" s="8"/>
      <c r="G2554" s="8"/>
      <c r="H2554" s="15"/>
      <c r="I2554" s="204"/>
      <c r="J2554" s="8"/>
      <c r="K2554" s="8"/>
      <c r="L2554" s="15"/>
      <c r="M2554" s="204"/>
      <c r="N2554" s="8"/>
      <c r="O2554" s="8"/>
      <c r="P2554" s="15"/>
      <c r="Q2554" s="204"/>
      <c r="R2554" s="8">
        <v>4.4900000000000002E-2</v>
      </c>
      <c r="S2554" s="204">
        <v>4.5100000000000001E-2</v>
      </c>
      <c r="T2554" s="205">
        <v>5.8500000000000003E-2</v>
      </c>
      <c r="U2554" s="204">
        <v>5.8900000000000001E-2</v>
      </c>
      <c r="V2554" s="8">
        <v>6.3500000000000001E-2</v>
      </c>
      <c r="W2554" s="204">
        <v>6.4100000000000004E-2</v>
      </c>
      <c r="X2554" s="8">
        <v>6.6000000000000003E-2</v>
      </c>
      <c r="Y2554" s="204">
        <v>6.6799999999999998E-2</v>
      </c>
      <c r="Z2554" s="8"/>
      <c r="AA2554" s="204"/>
      <c r="AB2554" s="8">
        <v>6.8000000000000005E-2</v>
      </c>
      <c r="AC2554" s="204">
        <v>6.9000000000000006E-2</v>
      </c>
      <c r="AD2554" s="8">
        <v>6.8600000000000008E-2</v>
      </c>
      <c r="AE2554" s="204">
        <v>6.9599999999999995E-2</v>
      </c>
      <c r="AF2554" s="8">
        <v>6.8699999999999997E-2</v>
      </c>
      <c r="AG2554" s="204">
        <v>6.9699999999999998E-2</v>
      </c>
      <c r="AI2554" s="192" t="str">
        <f t="shared" si="682"/>
        <v/>
      </c>
      <c r="AJ2554" s="192" t="str">
        <f t="shared" si="683"/>
        <v/>
      </c>
      <c r="AK2554" s="192" t="str">
        <f t="shared" si="684"/>
        <v/>
      </c>
      <c r="AL2554" s="192" t="str">
        <f t="shared" si="685"/>
        <v/>
      </c>
      <c r="AM2554" s="192" t="str">
        <f t="shared" si="686"/>
        <v/>
      </c>
      <c r="AN2554" s="192" t="str">
        <f t="shared" si="687"/>
        <v/>
      </c>
      <c r="AO2554" s="193" t="str">
        <f t="shared" si="688"/>
        <v/>
      </c>
      <c r="AP2554" s="192" t="str">
        <f t="shared" si="689"/>
        <v/>
      </c>
      <c r="AQ2554" s="193">
        <f t="shared" si="690"/>
        <v>4.4999999999999998E-2</v>
      </c>
      <c r="AR2554" s="192">
        <f t="shared" si="691"/>
        <v>5.8700000000000002E-2</v>
      </c>
      <c r="AS2554" s="192">
        <f t="shared" si="692"/>
        <v>6.3799999999999996E-2</v>
      </c>
      <c r="AT2554" s="192">
        <f t="shared" si="693"/>
        <v>6.6400000000000001E-2</v>
      </c>
      <c r="AU2554" s="193" t="str">
        <f t="shared" si="694"/>
        <v/>
      </c>
      <c r="AV2554" s="194">
        <f t="shared" si="695"/>
        <v>6.8500000000000005E-2</v>
      </c>
      <c r="AW2554" s="193">
        <f t="shared" si="696"/>
        <v>6.9099999999999995E-2</v>
      </c>
      <c r="AX2554" s="193">
        <f t="shared" si="697"/>
        <v>6.9199999999999998E-2</v>
      </c>
      <c r="AZ2554" s="193">
        <f t="shared" si="681"/>
        <v>6.295714285714285E-2</v>
      </c>
    </row>
    <row r="2555" spans="1:52" s="5" customFormat="1" ht="11.25" x14ac:dyDescent="0.2">
      <c r="A2555" s="203" t="s">
        <v>54</v>
      </c>
      <c r="B2555" s="11"/>
      <c r="C2555" s="11"/>
      <c r="D2555" s="15"/>
      <c r="E2555" s="204"/>
      <c r="F2555" s="8"/>
      <c r="G2555" s="8"/>
      <c r="H2555" s="15"/>
      <c r="I2555" s="204"/>
      <c r="J2555" s="8"/>
      <c r="K2555" s="8"/>
      <c r="L2555" s="15"/>
      <c r="M2555" s="204"/>
      <c r="N2555" s="8"/>
      <c r="O2555" s="8"/>
      <c r="P2555" s="15"/>
      <c r="Q2555" s="204"/>
      <c r="R2555" s="8">
        <v>4.48E-2</v>
      </c>
      <c r="S2555" s="204">
        <v>4.4999999999999998E-2</v>
      </c>
      <c r="T2555" s="205">
        <v>5.8500000000000003E-2</v>
      </c>
      <c r="U2555" s="204">
        <v>5.8900000000000001E-2</v>
      </c>
      <c r="V2555" s="8">
        <v>6.3799999999999996E-2</v>
      </c>
      <c r="W2555" s="204">
        <v>6.4399999999999999E-2</v>
      </c>
      <c r="X2555" s="8">
        <v>6.6400000000000001E-2</v>
      </c>
      <c r="Y2555" s="204">
        <v>6.7199999999999996E-2</v>
      </c>
      <c r="Z2555" s="8"/>
      <c r="AA2555" s="204"/>
      <c r="AB2555" s="8">
        <v>6.8400000000000002E-2</v>
      </c>
      <c r="AC2555" s="204">
        <v>6.9400000000000003E-2</v>
      </c>
      <c r="AD2555" s="8">
        <v>6.9000000000000006E-2</v>
      </c>
      <c r="AE2555" s="204">
        <v>7.0000000000000007E-2</v>
      </c>
      <c r="AF2555" s="8">
        <v>6.9099999999999995E-2</v>
      </c>
      <c r="AG2555" s="204">
        <v>7.0099999999999996E-2</v>
      </c>
      <c r="AI2555" s="192" t="str">
        <f t="shared" si="682"/>
        <v/>
      </c>
      <c r="AJ2555" s="192" t="str">
        <f t="shared" si="683"/>
        <v/>
      </c>
      <c r="AK2555" s="192" t="str">
        <f t="shared" si="684"/>
        <v/>
      </c>
      <c r="AL2555" s="192" t="str">
        <f t="shared" si="685"/>
        <v/>
      </c>
      <c r="AM2555" s="192" t="str">
        <f t="shared" si="686"/>
        <v/>
      </c>
      <c r="AN2555" s="192" t="str">
        <f t="shared" si="687"/>
        <v/>
      </c>
      <c r="AO2555" s="193" t="str">
        <f t="shared" si="688"/>
        <v/>
      </c>
      <c r="AP2555" s="192" t="str">
        <f t="shared" si="689"/>
        <v/>
      </c>
      <c r="AQ2555" s="193">
        <f t="shared" si="690"/>
        <v>4.4899999999999995E-2</v>
      </c>
      <c r="AR2555" s="192">
        <f t="shared" si="691"/>
        <v>5.8700000000000002E-2</v>
      </c>
      <c r="AS2555" s="192">
        <f t="shared" si="692"/>
        <v>6.409999999999999E-2</v>
      </c>
      <c r="AT2555" s="192">
        <f t="shared" si="693"/>
        <v>6.6799999999999998E-2</v>
      </c>
      <c r="AU2555" s="193" t="str">
        <f t="shared" si="694"/>
        <v/>
      </c>
      <c r="AV2555" s="194">
        <f t="shared" si="695"/>
        <v>6.8900000000000003E-2</v>
      </c>
      <c r="AW2555" s="193">
        <f t="shared" si="696"/>
        <v>6.9500000000000006E-2</v>
      </c>
      <c r="AX2555" s="193">
        <f t="shared" si="697"/>
        <v>6.9599999999999995E-2</v>
      </c>
      <c r="AZ2555" s="193">
        <f t="shared" si="681"/>
        <v>6.3214285714285709E-2</v>
      </c>
    </row>
    <row r="2556" spans="1:52" s="5" customFormat="1" ht="11.25" x14ac:dyDescent="0.2">
      <c r="A2556" s="203" t="s">
        <v>55</v>
      </c>
      <c r="B2556" s="11"/>
      <c r="C2556" s="11"/>
      <c r="D2556" s="15"/>
      <c r="E2556" s="204"/>
      <c r="F2556" s="8"/>
      <c r="G2556" s="8"/>
      <c r="H2556" s="15"/>
      <c r="I2556" s="204"/>
      <c r="J2556" s="8"/>
      <c r="K2556" s="8"/>
      <c r="L2556" s="15"/>
      <c r="M2556" s="204"/>
      <c r="N2556" s="8"/>
      <c r="O2556" s="8"/>
      <c r="P2556" s="15"/>
      <c r="Q2556" s="204"/>
      <c r="R2556" s="8">
        <v>4.41E-2</v>
      </c>
      <c r="S2556" s="204">
        <v>4.4299999999999999E-2</v>
      </c>
      <c r="T2556" s="205">
        <v>5.8599999999999999E-2</v>
      </c>
      <c r="U2556" s="204">
        <v>5.8999999999999997E-2</v>
      </c>
      <c r="V2556" s="8">
        <v>6.4000000000000001E-2</v>
      </c>
      <c r="W2556" s="204">
        <v>6.4600000000000005E-2</v>
      </c>
      <c r="X2556" s="8">
        <v>6.6600000000000006E-2</v>
      </c>
      <c r="Y2556" s="204">
        <v>6.7400000000000002E-2</v>
      </c>
      <c r="Z2556" s="8"/>
      <c r="AA2556" s="204"/>
      <c r="AB2556" s="8">
        <v>6.8600000000000008E-2</v>
      </c>
      <c r="AC2556" s="204">
        <v>6.9599999999999995E-2</v>
      </c>
      <c r="AD2556" s="8">
        <v>6.9199999999999998E-2</v>
      </c>
      <c r="AE2556" s="204">
        <v>7.0199999999999999E-2</v>
      </c>
      <c r="AF2556" s="8">
        <v>6.9199999999999998E-2</v>
      </c>
      <c r="AG2556" s="204">
        <v>7.0199999999999999E-2</v>
      </c>
      <c r="AI2556" s="192" t="str">
        <f t="shared" si="682"/>
        <v/>
      </c>
      <c r="AJ2556" s="192" t="str">
        <f t="shared" si="683"/>
        <v/>
      </c>
      <c r="AK2556" s="192" t="str">
        <f t="shared" si="684"/>
        <v/>
      </c>
      <c r="AL2556" s="192" t="str">
        <f t="shared" si="685"/>
        <v/>
      </c>
      <c r="AM2556" s="192" t="str">
        <f t="shared" si="686"/>
        <v/>
      </c>
      <c r="AN2556" s="192" t="str">
        <f t="shared" si="687"/>
        <v/>
      </c>
      <c r="AO2556" s="193" t="str">
        <f t="shared" si="688"/>
        <v/>
      </c>
      <c r="AP2556" s="192" t="str">
        <f t="shared" si="689"/>
        <v/>
      </c>
      <c r="AQ2556" s="193">
        <f t="shared" si="690"/>
        <v>4.4200000000000003E-2</v>
      </c>
      <c r="AR2556" s="192">
        <f t="shared" si="691"/>
        <v>5.8799999999999998E-2</v>
      </c>
      <c r="AS2556" s="192">
        <f t="shared" si="692"/>
        <v>6.4299999999999996E-2</v>
      </c>
      <c r="AT2556" s="192">
        <f t="shared" si="693"/>
        <v>6.7000000000000004E-2</v>
      </c>
      <c r="AU2556" s="193" t="str">
        <f t="shared" si="694"/>
        <v/>
      </c>
      <c r="AV2556" s="194">
        <f t="shared" si="695"/>
        <v>6.9099999999999995E-2</v>
      </c>
      <c r="AW2556" s="193">
        <f t="shared" si="696"/>
        <v>6.9699999999999998E-2</v>
      </c>
      <c r="AX2556" s="193">
        <f t="shared" si="697"/>
        <v>6.9699999999999998E-2</v>
      </c>
      <c r="AZ2556" s="193">
        <f t="shared" si="681"/>
        <v>6.3257142857142859E-2</v>
      </c>
    </row>
    <row r="2557" spans="1:52" s="5" customFormat="1" ht="11.25" x14ac:dyDescent="0.2">
      <c r="A2557" s="203" t="s">
        <v>56</v>
      </c>
      <c r="B2557" s="11"/>
      <c r="C2557" s="11"/>
      <c r="D2557" s="15"/>
      <c r="E2557" s="204"/>
      <c r="F2557" s="8"/>
      <c r="G2557" s="8"/>
      <c r="H2557" s="15"/>
      <c r="I2557" s="204"/>
      <c r="J2557" s="8"/>
      <c r="K2557" s="8"/>
      <c r="L2557" s="15"/>
      <c r="M2557" s="204"/>
      <c r="N2557" s="8"/>
      <c r="O2557" s="8"/>
      <c r="P2557" s="15"/>
      <c r="Q2557" s="204"/>
      <c r="R2557" s="8">
        <v>4.4400000000000002E-2</v>
      </c>
      <c r="S2557" s="204">
        <v>4.4600000000000001E-2</v>
      </c>
      <c r="T2557" s="205">
        <v>5.9299999999999999E-2</v>
      </c>
      <c r="U2557" s="204">
        <v>5.9700000000000003E-2</v>
      </c>
      <c r="V2557" s="8">
        <v>6.4699999999999994E-2</v>
      </c>
      <c r="W2557" s="204">
        <v>6.5299999999999997E-2</v>
      </c>
      <c r="X2557" s="8">
        <v>6.7099999999999993E-2</v>
      </c>
      <c r="Y2557" s="204">
        <v>6.7900000000000002E-2</v>
      </c>
      <c r="Z2557" s="8"/>
      <c r="AA2557" s="204"/>
      <c r="AB2557" s="8">
        <v>6.9000000000000006E-2</v>
      </c>
      <c r="AC2557" s="204">
        <v>7.0000000000000007E-2</v>
      </c>
      <c r="AD2557" s="8">
        <v>6.9599999999999995E-2</v>
      </c>
      <c r="AE2557" s="204">
        <v>7.0599999999999996E-2</v>
      </c>
      <c r="AF2557" s="8">
        <v>6.9699999999999998E-2</v>
      </c>
      <c r="AG2557" s="204">
        <v>7.0699999999999999E-2</v>
      </c>
      <c r="AI2557" s="192" t="str">
        <f t="shared" si="682"/>
        <v/>
      </c>
      <c r="AJ2557" s="192" t="str">
        <f t="shared" si="683"/>
        <v/>
      </c>
      <c r="AK2557" s="192" t="str">
        <f t="shared" si="684"/>
        <v/>
      </c>
      <c r="AL2557" s="192" t="str">
        <f t="shared" si="685"/>
        <v/>
      </c>
      <c r="AM2557" s="192" t="str">
        <f t="shared" si="686"/>
        <v/>
      </c>
      <c r="AN2557" s="192" t="str">
        <f t="shared" si="687"/>
        <v/>
      </c>
      <c r="AO2557" s="193" t="str">
        <f t="shared" si="688"/>
        <v/>
      </c>
      <c r="AP2557" s="192" t="str">
        <f t="shared" si="689"/>
        <v/>
      </c>
      <c r="AQ2557" s="193">
        <f t="shared" si="690"/>
        <v>4.4499999999999998E-2</v>
      </c>
      <c r="AR2557" s="192">
        <f t="shared" si="691"/>
        <v>5.9499999999999997E-2</v>
      </c>
      <c r="AS2557" s="192">
        <f t="shared" si="692"/>
        <v>6.5000000000000002E-2</v>
      </c>
      <c r="AT2557" s="192">
        <f t="shared" si="693"/>
        <v>6.7500000000000004E-2</v>
      </c>
      <c r="AU2557" s="193" t="str">
        <f t="shared" si="694"/>
        <v/>
      </c>
      <c r="AV2557" s="194">
        <f t="shared" si="695"/>
        <v>6.9500000000000006E-2</v>
      </c>
      <c r="AW2557" s="193">
        <f t="shared" si="696"/>
        <v>7.0099999999999996E-2</v>
      </c>
      <c r="AX2557" s="193">
        <f t="shared" si="697"/>
        <v>7.0199999999999999E-2</v>
      </c>
      <c r="AZ2557" s="193">
        <f t="shared" si="681"/>
        <v>6.3757142857142859E-2</v>
      </c>
    </row>
    <row r="2558" spans="1:52" s="5" customFormat="1" ht="11.25" x14ac:dyDescent="0.2">
      <c r="A2558" s="203" t="s">
        <v>57</v>
      </c>
      <c r="B2558" s="11"/>
      <c r="C2558" s="11"/>
      <c r="D2558" s="15"/>
      <c r="E2558" s="204"/>
      <c r="F2558" s="8"/>
      <c r="G2558" s="8"/>
      <c r="H2558" s="15"/>
      <c r="I2558" s="204"/>
      <c r="J2558" s="8"/>
      <c r="K2558" s="8"/>
      <c r="L2558" s="15"/>
      <c r="M2558" s="204"/>
      <c r="N2558" s="8"/>
      <c r="O2558" s="8"/>
      <c r="P2558" s="15"/>
      <c r="Q2558" s="204"/>
      <c r="R2558" s="8">
        <v>4.53E-2</v>
      </c>
      <c r="S2558" s="204">
        <v>4.5499999999999999E-2</v>
      </c>
      <c r="T2558" s="205">
        <v>6.0499999999999998E-2</v>
      </c>
      <c r="U2558" s="204">
        <v>6.0900000000000003E-2</v>
      </c>
      <c r="V2558" s="8">
        <v>6.59E-2</v>
      </c>
      <c r="W2558" s="204">
        <v>6.6500000000000004E-2</v>
      </c>
      <c r="X2558" s="8">
        <v>6.8099999999999994E-2</v>
      </c>
      <c r="Y2558" s="204">
        <v>6.8900000000000003E-2</v>
      </c>
      <c r="Z2558" s="8"/>
      <c r="AA2558" s="204"/>
      <c r="AB2558" s="8">
        <v>6.9800000000000001E-2</v>
      </c>
      <c r="AC2558" s="204">
        <v>7.0800000000000002E-2</v>
      </c>
      <c r="AD2558" s="8">
        <v>7.0300000000000001E-2</v>
      </c>
      <c r="AE2558" s="204">
        <v>7.1300000000000002E-2</v>
      </c>
      <c r="AF2558" s="8">
        <v>7.0300000000000001E-2</v>
      </c>
      <c r="AG2558" s="204">
        <v>7.1300000000000002E-2</v>
      </c>
      <c r="AI2558" s="192" t="str">
        <f t="shared" si="682"/>
        <v/>
      </c>
      <c r="AJ2558" s="192" t="str">
        <f t="shared" si="683"/>
        <v/>
      </c>
      <c r="AK2558" s="192" t="str">
        <f t="shared" si="684"/>
        <v/>
      </c>
      <c r="AL2558" s="192" t="str">
        <f t="shared" si="685"/>
        <v/>
      </c>
      <c r="AM2558" s="192" t="str">
        <f t="shared" si="686"/>
        <v/>
      </c>
      <c r="AN2558" s="192" t="str">
        <f t="shared" si="687"/>
        <v/>
      </c>
      <c r="AO2558" s="193" t="str">
        <f t="shared" si="688"/>
        <v/>
      </c>
      <c r="AP2558" s="192" t="str">
        <f t="shared" si="689"/>
        <v/>
      </c>
      <c r="AQ2558" s="193">
        <f t="shared" si="690"/>
        <v>4.5399999999999996E-2</v>
      </c>
      <c r="AR2558" s="192">
        <f t="shared" si="691"/>
        <v>6.0700000000000004E-2</v>
      </c>
      <c r="AS2558" s="192">
        <f t="shared" si="692"/>
        <v>6.6200000000000009E-2</v>
      </c>
      <c r="AT2558" s="192">
        <f t="shared" si="693"/>
        <v>6.8500000000000005E-2</v>
      </c>
      <c r="AU2558" s="193" t="str">
        <f t="shared" si="694"/>
        <v/>
      </c>
      <c r="AV2558" s="194">
        <f t="shared" si="695"/>
        <v>7.0300000000000001E-2</v>
      </c>
      <c r="AW2558" s="193">
        <f t="shared" si="696"/>
        <v>7.0800000000000002E-2</v>
      </c>
      <c r="AX2558" s="193">
        <f t="shared" si="697"/>
        <v>7.0800000000000002E-2</v>
      </c>
      <c r="AZ2558" s="193">
        <f t="shared" si="681"/>
        <v>6.4671428571428574E-2</v>
      </c>
    </row>
    <row r="2559" spans="1:52" s="5" customFormat="1" ht="11.25" x14ac:dyDescent="0.2">
      <c r="A2559" s="203" t="s">
        <v>58</v>
      </c>
      <c r="B2559" s="11"/>
      <c r="C2559" s="11"/>
      <c r="D2559" s="15"/>
      <c r="E2559" s="204"/>
      <c r="F2559" s="8"/>
      <c r="G2559" s="8"/>
      <c r="H2559" s="15"/>
      <c r="I2559" s="204"/>
      <c r="J2559" s="8"/>
      <c r="K2559" s="8"/>
      <c r="L2559" s="15"/>
      <c r="M2559" s="204"/>
      <c r="N2559" s="8"/>
      <c r="O2559" s="8"/>
      <c r="P2559" s="15"/>
      <c r="Q2559" s="204"/>
      <c r="R2559" s="8">
        <v>4.5499999999999999E-2</v>
      </c>
      <c r="S2559" s="204">
        <v>4.5699999999999998E-2</v>
      </c>
      <c r="T2559" s="205">
        <v>6.0699999999999997E-2</v>
      </c>
      <c r="U2559" s="204">
        <v>6.1100000000000002E-2</v>
      </c>
      <c r="V2559" s="8">
        <v>6.5699999999999995E-2</v>
      </c>
      <c r="W2559" s="204">
        <v>6.6299999999999998E-2</v>
      </c>
      <c r="X2559" s="8">
        <v>6.7500000000000004E-2</v>
      </c>
      <c r="Y2559" s="204">
        <v>6.83E-2</v>
      </c>
      <c r="Z2559" s="8"/>
      <c r="AA2559" s="204"/>
      <c r="AB2559" s="8">
        <v>6.9099999999999995E-2</v>
      </c>
      <c r="AC2559" s="204">
        <v>7.0099999999999996E-2</v>
      </c>
      <c r="AD2559" s="8">
        <v>6.9599999999999995E-2</v>
      </c>
      <c r="AE2559" s="204">
        <v>7.0599999999999996E-2</v>
      </c>
      <c r="AF2559" s="8">
        <v>6.9699999999999998E-2</v>
      </c>
      <c r="AG2559" s="204">
        <v>7.0699999999999999E-2</v>
      </c>
      <c r="AI2559" s="192" t="str">
        <f t="shared" si="682"/>
        <v/>
      </c>
      <c r="AJ2559" s="192" t="str">
        <f t="shared" si="683"/>
        <v/>
      </c>
      <c r="AK2559" s="192" t="str">
        <f t="shared" si="684"/>
        <v/>
      </c>
      <c r="AL2559" s="192" t="str">
        <f t="shared" si="685"/>
        <v/>
      </c>
      <c r="AM2559" s="192" t="str">
        <f t="shared" si="686"/>
        <v/>
      </c>
      <c r="AN2559" s="192" t="str">
        <f t="shared" si="687"/>
        <v/>
      </c>
      <c r="AO2559" s="193" t="str">
        <f t="shared" si="688"/>
        <v/>
      </c>
      <c r="AP2559" s="192" t="str">
        <f t="shared" si="689"/>
        <v/>
      </c>
      <c r="AQ2559" s="193">
        <f t="shared" si="690"/>
        <v>4.5600000000000002E-2</v>
      </c>
      <c r="AR2559" s="192">
        <f t="shared" si="691"/>
        <v>6.0899999999999996E-2</v>
      </c>
      <c r="AS2559" s="192">
        <f t="shared" si="692"/>
        <v>6.6000000000000003E-2</v>
      </c>
      <c r="AT2559" s="192">
        <f t="shared" si="693"/>
        <v>6.7900000000000002E-2</v>
      </c>
      <c r="AU2559" s="193" t="str">
        <f t="shared" si="694"/>
        <v/>
      </c>
      <c r="AV2559" s="194">
        <f t="shared" si="695"/>
        <v>6.9599999999999995E-2</v>
      </c>
      <c r="AW2559" s="193">
        <f t="shared" si="696"/>
        <v>7.0099999999999996E-2</v>
      </c>
      <c r="AX2559" s="193">
        <f t="shared" si="697"/>
        <v>7.0199999999999999E-2</v>
      </c>
      <c r="AZ2559" s="193">
        <f t="shared" si="681"/>
        <v>6.4328571428571429E-2</v>
      </c>
    </row>
    <row r="2560" spans="1:52" s="5" customFormat="1" ht="11.25" x14ac:dyDescent="0.2">
      <c r="A2560" s="203" t="s">
        <v>59</v>
      </c>
      <c r="B2560" s="11"/>
      <c r="C2560" s="11"/>
      <c r="D2560" s="15"/>
      <c r="E2560" s="204"/>
      <c r="F2560" s="8"/>
      <c r="G2560" s="8"/>
      <c r="H2560" s="15"/>
      <c r="I2560" s="204"/>
      <c r="J2560" s="8"/>
      <c r="K2560" s="8"/>
      <c r="L2560" s="15"/>
      <c r="M2560" s="204"/>
      <c r="N2560" s="8"/>
      <c r="O2560" s="8"/>
      <c r="P2560" s="15"/>
      <c r="Q2560" s="204"/>
      <c r="R2560" s="8">
        <v>4.5600000000000002E-2</v>
      </c>
      <c r="S2560" s="204">
        <v>4.58E-2</v>
      </c>
      <c r="T2560" s="205">
        <v>6.0100000000000001E-2</v>
      </c>
      <c r="U2560" s="204">
        <v>6.0499999999999998E-2</v>
      </c>
      <c r="V2560" s="8">
        <v>6.4600000000000005E-2</v>
      </c>
      <c r="W2560" s="204">
        <v>6.5199999999999994E-2</v>
      </c>
      <c r="X2560" s="8">
        <v>6.6799999999999998E-2</v>
      </c>
      <c r="Y2560" s="204">
        <v>6.7599999999999993E-2</v>
      </c>
      <c r="Z2560" s="8"/>
      <c r="AA2560" s="204"/>
      <c r="AB2560" s="8">
        <v>6.88E-2</v>
      </c>
      <c r="AC2560" s="204">
        <v>6.9800000000000001E-2</v>
      </c>
      <c r="AD2560" s="8">
        <v>6.93E-2</v>
      </c>
      <c r="AE2560" s="204">
        <v>7.0300000000000001E-2</v>
      </c>
      <c r="AF2560" s="8">
        <v>6.9400000000000003E-2</v>
      </c>
      <c r="AG2560" s="204">
        <v>7.0400000000000004E-2</v>
      </c>
      <c r="AI2560" s="192" t="str">
        <f t="shared" si="682"/>
        <v/>
      </c>
      <c r="AJ2560" s="192" t="str">
        <f t="shared" si="683"/>
        <v/>
      </c>
      <c r="AK2560" s="192" t="str">
        <f t="shared" si="684"/>
        <v/>
      </c>
      <c r="AL2560" s="192" t="str">
        <f t="shared" si="685"/>
        <v/>
      </c>
      <c r="AM2560" s="192" t="str">
        <f t="shared" si="686"/>
        <v/>
      </c>
      <c r="AN2560" s="192" t="str">
        <f t="shared" si="687"/>
        <v/>
      </c>
      <c r="AO2560" s="193" t="str">
        <f t="shared" si="688"/>
        <v/>
      </c>
      <c r="AP2560" s="192" t="str">
        <f t="shared" si="689"/>
        <v/>
      </c>
      <c r="AQ2560" s="193">
        <f t="shared" si="690"/>
        <v>4.5700000000000005E-2</v>
      </c>
      <c r="AR2560" s="192">
        <f t="shared" si="691"/>
        <v>6.0299999999999999E-2</v>
      </c>
      <c r="AS2560" s="192">
        <f t="shared" si="692"/>
        <v>6.4899999999999999E-2</v>
      </c>
      <c r="AT2560" s="192">
        <f t="shared" si="693"/>
        <v>6.7199999999999996E-2</v>
      </c>
      <c r="AU2560" s="193" t="str">
        <f t="shared" si="694"/>
        <v/>
      </c>
      <c r="AV2560" s="194">
        <f t="shared" si="695"/>
        <v>6.93E-2</v>
      </c>
      <c r="AW2560" s="193">
        <f t="shared" si="696"/>
        <v>6.9800000000000001E-2</v>
      </c>
      <c r="AX2560" s="193">
        <f t="shared" si="697"/>
        <v>6.9900000000000004E-2</v>
      </c>
      <c r="AZ2560" s="193">
        <f t="shared" si="681"/>
        <v>6.3871428571428565E-2</v>
      </c>
    </row>
    <row r="2561" spans="1:52" s="5" customFormat="1" ht="11.25" x14ac:dyDescent="0.2">
      <c r="A2561" s="203" t="s">
        <v>60</v>
      </c>
      <c r="B2561" s="11"/>
      <c r="C2561" s="11"/>
      <c r="D2561" s="15"/>
      <c r="E2561" s="204"/>
      <c r="F2561" s="8"/>
      <c r="G2561" s="8"/>
      <c r="H2561" s="15"/>
      <c r="I2561" s="204"/>
      <c r="J2561" s="8"/>
      <c r="K2561" s="8"/>
      <c r="L2561" s="15"/>
      <c r="M2561" s="204"/>
      <c r="N2561" s="8"/>
      <c r="O2561" s="8"/>
      <c r="P2561" s="15"/>
      <c r="Q2561" s="204"/>
      <c r="R2561" s="8">
        <v>4.5499999999999999E-2</v>
      </c>
      <c r="S2561" s="204">
        <v>4.5699999999999998E-2</v>
      </c>
      <c r="T2561" s="205">
        <v>5.9799999999999999E-2</v>
      </c>
      <c r="U2561" s="204">
        <v>6.0199999999999997E-2</v>
      </c>
      <c r="V2561" s="8">
        <v>6.4100000000000004E-2</v>
      </c>
      <c r="W2561" s="204">
        <v>6.4699999999999994E-2</v>
      </c>
      <c r="X2561" s="8">
        <v>6.6199999999999995E-2</v>
      </c>
      <c r="Y2561" s="204">
        <v>6.7000000000000004E-2</v>
      </c>
      <c r="Z2561" s="8"/>
      <c r="AA2561" s="204"/>
      <c r="AB2561" s="8">
        <v>6.83E-2</v>
      </c>
      <c r="AC2561" s="204">
        <v>6.93E-2</v>
      </c>
      <c r="AD2561" s="8">
        <v>6.8900000000000003E-2</v>
      </c>
      <c r="AE2561" s="204">
        <v>6.9900000000000004E-2</v>
      </c>
      <c r="AF2561" s="8">
        <v>6.9000000000000006E-2</v>
      </c>
      <c r="AG2561" s="204">
        <v>7.0000000000000007E-2</v>
      </c>
      <c r="AI2561" s="192" t="str">
        <f t="shared" si="682"/>
        <v/>
      </c>
      <c r="AJ2561" s="192" t="str">
        <f t="shared" si="683"/>
        <v/>
      </c>
      <c r="AK2561" s="192" t="str">
        <f t="shared" si="684"/>
        <v/>
      </c>
      <c r="AL2561" s="192" t="str">
        <f t="shared" si="685"/>
        <v/>
      </c>
      <c r="AM2561" s="192" t="str">
        <f t="shared" si="686"/>
        <v/>
      </c>
      <c r="AN2561" s="192" t="str">
        <f t="shared" si="687"/>
        <v/>
      </c>
      <c r="AO2561" s="193" t="str">
        <f t="shared" si="688"/>
        <v/>
      </c>
      <c r="AP2561" s="192" t="str">
        <f t="shared" si="689"/>
        <v/>
      </c>
      <c r="AQ2561" s="193">
        <f t="shared" si="690"/>
        <v>4.5600000000000002E-2</v>
      </c>
      <c r="AR2561" s="192">
        <f t="shared" si="691"/>
        <v>0.06</v>
      </c>
      <c r="AS2561" s="192">
        <f t="shared" si="692"/>
        <v>6.4399999999999999E-2</v>
      </c>
      <c r="AT2561" s="192">
        <f t="shared" si="693"/>
        <v>6.6599999999999993E-2</v>
      </c>
      <c r="AU2561" s="193" t="str">
        <f t="shared" si="694"/>
        <v/>
      </c>
      <c r="AV2561" s="194">
        <f t="shared" si="695"/>
        <v>6.88E-2</v>
      </c>
      <c r="AW2561" s="193">
        <f t="shared" si="696"/>
        <v>6.9400000000000003E-2</v>
      </c>
      <c r="AX2561" s="193">
        <f t="shared" si="697"/>
        <v>6.9500000000000006E-2</v>
      </c>
      <c r="AZ2561" s="193">
        <f t="shared" si="681"/>
        <v>6.3471428571428581E-2</v>
      </c>
    </row>
    <row r="2562" spans="1:52" s="5" customFormat="1" ht="11.25" x14ac:dyDescent="0.2">
      <c r="A2562" s="203" t="s">
        <v>61</v>
      </c>
      <c r="B2562" s="11"/>
      <c r="C2562" s="11"/>
      <c r="D2562" s="15"/>
      <c r="E2562" s="204"/>
      <c r="F2562" s="8"/>
      <c r="G2562" s="8"/>
      <c r="H2562" s="15"/>
      <c r="I2562" s="204"/>
      <c r="J2562" s="8"/>
      <c r="K2562" s="8"/>
      <c r="L2562" s="15"/>
      <c r="M2562" s="204"/>
      <c r="N2562" s="8"/>
      <c r="O2562" s="8"/>
      <c r="P2562" s="15"/>
      <c r="Q2562" s="204"/>
      <c r="R2562" s="8">
        <v>4.53E-2</v>
      </c>
      <c r="S2562" s="204">
        <v>4.5499999999999999E-2</v>
      </c>
      <c r="T2562" s="205">
        <v>5.9200000000000003E-2</v>
      </c>
      <c r="U2562" s="204">
        <v>5.96E-2</v>
      </c>
      <c r="V2562" s="8">
        <v>6.3399999999999998E-2</v>
      </c>
      <c r="W2562" s="204">
        <v>6.4000000000000001E-2</v>
      </c>
      <c r="X2562" s="8">
        <v>6.5500000000000003E-2</v>
      </c>
      <c r="Y2562" s="204">
        <v>6.6299999999999998E-2</v>
      </c>
      <c r="Z2562" s="8"/>
      <c r="AA2562" s="204"/>
      <c r="AB2562" s="8">
        <v>6.7500000000000004E-2</v>
      </c>
      <c r="AC2562" s="204">
        <v>6.8499999999999991E-2</v>
      </c>
      <c r="AD2562" s="8">
        <v>6.8199999999999997E-2</v>
      </c>
      <c r="AE2562" s="204">
        <v>6.9199999999999998E-2</v>
      </c>
      <c r="AF2562" s="8">
        <v>6.8199999999999997E-2</v>
      </c>
      <c r="AG2562" s="204">
        <v>6.9199999999999998E-2</v>
      </c>
      <c r="AI2562" s="192" t="str">
        <f t="shared" si="682"/>
        <v/>
      </c>
      <c r="AJ2562" s="192" t="str">
        <f t="shared" si="683"/>
        <v/>
      </c>
      <c r="AK2562" s="192" t="str">
        <f t="shared" si="684"/>
        <v/>
      </c>
      <c r="AL2562" s="192" t="str">
        <f t="shared" si="685"/>
        <v/>
      </c>
      <c r="AM2562" s="192" t="str">
        <f t="shared" si="686"/>
        <v/>
      </c>
      <c r="AN2562" s="192" t="str">
        <f t="shared" si="687"/>
        <v/>
      </c>
      <c r="AO2562" s="193" t="str">
        <f t="shared" si="688"/>
        <v/>
      </c>
      <c r="AP2562" s="192" t="str">
        <f t="shared" si="689"/>
        <v/>
      </c>
      <c r="AQ2562" s="193">
        <f t="shared" si="690"/>
        <v>4.5399999999999996E-2</v>
      </c>
      <c r="AR2562" s="192">
        <f t="shared" si="691"/>
        <v>5.9400000000000001E-2</v>
      </c>
      <c r="AS2562" s="192">
        <f t="shared" si="692"/>
        <v>6.3700000000000007E-2</v>
      </c>
      <c r="AT2562" s="192">
        <f t="shared" si="693"/>
        <v>6.59E-2</v>
      </c>
      <c r="AU2562" s="193" t="str">
        <f t="shared" si="694"/>
        <v/>
      </c>
      <c r="AV2562" s="194">
        <f t="shared" si="695"/>
        <v>6.8000000000000005E-2</v>
      </c>
      <c r="AW2562" s="193">
        <f t="shared" si="696"/>
        <v>6.8699999999999997E-2</v>
      </c>
      <c r="AX2562" s="193">
        <f t="shared" si="697"/>
        <v>6.8699999999999997E-2</v>
      </c>
      <c r="AZ2562" s="193">
        <f t="shared" si="681"/>
        <v>6.2828571428571428E-2</v>
      </c>
    </row>
    <row r="2563" spans="1:52" s="5" customFormat="1" ht="11.25" x14ac:dyDescent="0.2">
      <c r="A2563" s="203" t="s">
        <v>62</v>
      </c>
      <c r="B2563" s="11"/>
      <c r="C2563" s="11"/>
      <c r="D2563" s="15"/>
      <c r="E2563" s="204"/>
      <c r="F2563" s="8"/>
      <c r="G2563" s="8"/>
      <c r="H2563" s="15"/>
      <c r="I2563" s="204"/>
      <c r="J2563" s="8"/>
      <c r="K2563" s="8"/>
      <c r="L2563" s="15"/>
      <c r="M2563" s="204"/>
      <c r="N2563" s="8"/>
      <c r="O2563" s="8"/>
      <c r="P2563" s="15"/>
      <c r="Q2563" s="204"/>
      <c r="R2563" s="8">
        <v>4.5199999999999997E-2</v>
      </c>
      <c r="S2563" s="204">
        <v>4.5400000000000003E-2</v>
      </c>
      <c r="T2563" s="205">
        <v>5.8599999999999999E-2</v>
      </c>
      <c r="U2563" s="204">
        <v>5.8999999999999997E-2</v>
      </c>
      <c r="V2563" s="8">
        <v>6.2700000000000006E-2</v>
      </c>
      <c r="W2563" s="204">
        <v>6.3299999999999995E-2</v>
      </c>
      <c r="X2563" s="8">
        <v>6.4899999999999999E-2</v>
      </c>
      <c r="Y2563" s="204">
        <v>6.5700000000000008E-2</v>
      </c>
      <c r="Z2563" s="8"/>
      <c r="AA2563" s="204"/>
      <c r="AB2563" s="8">
        <v>6.7000000000000004E-2</v>
      </c>
      <c r="AC2563" s="204">
        <v>6.8000000000000005E-2</v>
      </c>
      <c r="AD2563" s="8">
        <v>6.7599999999999993E-2</v>
      </c>
      <c r="AE2563" s="204">
        <v>6.8600000000000008E-2</v>
      </c>
      <c r="AF2563" s="8">
        <v>6.7699999999999996E-2</v>
      </c>
      <c r="AG2563" s="204">
        <v>6.8699999999999997E-2</v>
      </c>
      <c r="AI2563" s="192" t="str">
        <f t="shared" si="682"/>
        <v/>
      </c>
      <c r="AJ2563" s="192" t="str">
        <f t="shared" si="683"/>
        <v/>
      </c>
      <c r="AK2563" s="192" t="str">
        <f t="shared" si="684"/>
        <v/>
      </c>
      <c r="AL2563" s="192" t="str">
        <f t="shared" si="685"/>
        <v/>
      </c>
      <c r="AM2563" s="192" t="str">
        <f t="shared" si="686"/>
        <v/>
      </c>
      <c r="AN2563" s="192" t="str">
        <f t="shared" si="687"/>
        <v/>
      </c>
      <c r="AO2563" s="193" t="str">
        <f t="shared" si="688"/>
        <v/>
      </c>
      <c r="AP2563" s="192" t="str">
        <f t="shared" si="689"/>
        <v/>
      </c>
      <c r="AQ2563" s="193">
        <f t="shared" si="690"/>
        <v>4.53E-2</v>
      </c>
      <c r="AR2563" s="192">
        <f t="shared" si="691"/>
        <v>5.8799999999999998E-2</v>
      </c>
      <c r="AS2563" s="192">
        <f t="shared" si="692"/>
        <v>6.3E-2</v>
      </c>
      <c r="AT2563" s="192">
        <f t="shared" si="693"/>
        <v>6.5299999999999997E-2</v>
      </c>
      <c r="AU2563" s="193" t="str">
        <f t="shared" si="694"/>
        <v/>
      </c>
      <c r="AV2563" s="194">
        <f t="shared" si="695"/>
        <v>6.7500000000000004E-2</v>
      </c>
      <c r="AW2563" s="193">
        <f t="shared" si="696"/>
        <v>6.8099999999999994E-2</v>
      </c>
      <c r="AX2563" s="193">
        <f t="shared" si="697"/>
        <v>6.8199999999999997E-2</v>
      </c>
      <c r="AZ2563" s="193">
        <f t="shared" si="681"/>
        <v>6.2314285714285711E-2</v>
      </c>
    </row>
    <row r="2564" spans="1:52" s="5" customFormat="1" ht="11.25" x14ac:dyDescent="0.2">
      <c r="A2564" s="203" t="s">
        <v>63</v>
      </c>
      <c r="B2564" s="11"/>
      <c r="C2564" s="11"/>
      <c r="D2564" s="15"/>
      <c r="E2564" s="204"/>
      <c r="F2564" s="8"/>
      <c r="G2564" s="8"/>
      <c r="H2564" s="15"/>
      <c r="I2564" s="204"/>
      <c r="J2564" s="8"/>
      <c r="K2564" s="8"/>
      <c r="L2564" s="15"/>
      <c r="M2564" s="204"/>
      <c r="N2564" s="8"/>
      <c r="O2564" s="8"/>
      <c r="P2564" s="15"/>
      <c r="Q2564" s="204"/>
      <c r="R2564" s="8">
        <v>4.5400000000000003E-2</v>
      </c>
      <c r="S2564" s="204">
        <v>4.5600000000000002E-2</v>
      </c>
      <c r="T2564" s="205">
        <v>5.7599999999999998E-2</v>
      </c>
      <c r="U2564" s="204">
        <v>5.8000000000000003E-2</v>
      </c>
      <c r="V2564" s="8">
        <v>6.1600000000000002E-2</v>
      </c>
      <c r="W2564" s="204">
        <v>6.2199999999999998E-2</v>
      </c>
      <c r="X2564" s="8">
        <v>6.3899999999999998E-2</v>
      </c>
      <c r="Y2564" s="204">
        <v>6.4699999999999994E-2</v>
      </c>
      <c r="Z2564" s="8"/>
      <c r="AA2564" s="204"/>
      <c r="AB2564" s="8">
        <v>6.6000000000000003E-2</v>
      </c>
      <c r="AC2564" s="204">
        <v>6.7000000000000004E-2</v>
      </c>
      <c r="AD2564" s="8">
        <v>6.6600000000000006E-2</v>
      </c>
      <c r="AE2564" s="204">
        <v>6.7599999999999993E-2</v>
      </c>
      <c r="AF2564" s="8">
        <v>6.6699999999999995E-2</v>
      </c>
      <c r="AG2564" s="204">
        <v>6.7699999999999996E-2</v>
      </c>
      <c r="AI2564" s="192" t="str">
        <f t="shared" si="682"/>
        <v/>
      </c>
      <c r="AJ2564" s="192" t="str">
        <f t="shared" si="683"/>
        <v/>
      </c>
      <c r="AK2564" s="192" t="str">
        <f t="shared" si="684"/>
        <v/>
      </c>
      <c r="AL2564" s="192" t="str">
        <f t="shared" si="685"/>
        <v/>
      </c>
      <c r="AM2564" s="192" t="str">
        <f t="shared" si="686"/>
        <v/>
      </c>
      <c r="AN2564" s="192" t="str">
        <f t="shared" si="687"/>
        <v/>
      </c>
      <c r="AO2564" s="193" t="str">
        <f t="shared" si="688"/>
        <v/>
      </c>
      <c r="AP2564" s="192" t="str">
        <f t="shared" si="689"/>
        <v/>
      </c>
      <c r="AQ2564" s="193">
        <f t="shared" si="690"/>
        <v>4.5499999999999999E-2</v>
      </c>
      <c r="AR2564" s="192">
        <f t="shared" si="691"/>
        <v>5.7800000000000004E-2</v>
      </c>
      <c r="AS2564" s="192">
        <f t="shared" si="692"/>
        <v>6.1899999999999997E-2</v>
      </c>
      <c r="AT2564" s="192">
        <f t="shared" si="693"/>
        <v>6.4299999999999996E-2</v>
      </c>
      <c r="AU2564" s="193" t="str">
        <f t="shared" si="694"/>
        <v/>
      </c>
      <c r="AV2564" s="194">
        <f t="shared" si="695"/>
        <v>6.6500000000000004E-2</v>
      </c>
      <c r="AW2564" s="193">
        <f t="shared" si="696"/>
        <v>6.7099999999999993E-2</v>
      </c>
      <c r="AX2564" s="193">
        <f t="shared" si="697"/>
        <v>6.7199999999999996E-2</v>
      </c>
      <c r="AZ2564" s="193">
        <f t="shared" si="681"/>
        <v>6.1471428571428573E-2</v>
      </c>
    </row>
    <row r="2565" spans="1:52" s="5" customFormat="1" ht="11.25" x14ac:dyDescent="0.2">
      <c r="A2565" s="203" t="s">
        <v>64</v>
      </c>
      <c r="B2565" s="11"/>
      <c r="C2565" s="11"/>
      <c r="D2565" s="15"/>
      <c r="E2565" s="204"/>
      <c r="F2565" s="8"/>
      <c r="G2565" s="8"/>
      <c r="H2565" s="15"/>
      <c r="I2565" s="204"/>
      <c r="J2565" s="8"/>
      <c r="K2565" s="8"/>
      <c r="L2565" s="15"/>
      <c r="M2565" s="204"/>
      <c r="N2565" s="8"/>
      <c r="O2565" s="8"/>
      <c r="P2565" s="15"/>
      <c r="Q2565" s="204"/>
      <c r="R2565" s="8">
        <v>4.53E-2</v>
      </c>
      <c r="S2565" s="204">
        <v>4.5499999999999999E-2</v>
      </c>
      <c r="T2565" s="205">
        <v>5.8099999999999999E-2</v>
      </c>
      <c r="U2565" s="204">
        <v>5.8500000000000003E-2</v>
      </c>
      <c r="V2565" s="8">
        <v>6.2100000000000002E-2</v>
      </c>
      <c r="W2565" s="204">
        <v>6.2700000000000006E-2</v>
      </c>
      <c r="X2565" s="8">
        <v>6.4500000000000002E-2</v>
      </c>
      <c r="Y2565" s="204">
        <v>6.5299999999999997E-2</v>
      </c>
      <c r="Z2565" s="8"/>
      <c r="AA2565" s="204"/>
      <c r="AB2565" s="8">
        <v>6.6600000000000006E-2</v>
      </c>
      <c r="AC2565" s="204">
        <v>6.7599999999999993E-2</v>
      </c>
      <c r="AD2565" s="8">
        <v>6.7099999999999993E-2</v>
      </c>
      <c r="AE2565" s="204">
        <v>6.8099999999999994E-2</v>
      </c>
      <c r="AF2565" s="8">
        <v>6.7199999999999996E-2</v>
      </c>
      <c r="AG2565" s="204">
        <v>6.8199999999999997E-2</v>
      </c>
      <c r="AI2565" s="192" t="str">
        <f t="shared" si="682"/>
        <v/>
      </c>
      <c r="AJ2565" s="192" t="str">
        <f t="shared" si="683"/>
        <v/>
      </c>
      <c r="AK2565" s="192" t="str">
        <f t="shared" si="684"/>
        <v/>
      </c>
      <c r="AL2565" s="192" t="str">
        <f t="shared" si="685"/>
        <v/>
      </c>
      <c r="AM2565" s="192" t="str">
        <f t="shared" si="686"/>
        <v/>
      </c>
      <c r="AN2565" s="192" t="str">
        <f t="shared" si="687"/>
        <v/>
      </c>
      <c r="AO2565" s="193" t="str">
        <f t="shared" si="688"/>
        <v/>
      </c>
      <c r="AP2565" s="192" t="str">
        <f t="shared" si="689"/>
        <v/>
      </c>
      <c r="AQ2565" s="193">
        <f t="shared" si="690"/>
        <v>4.5399999999999996E-2</v>
      </c>
      <c r="AR2565" s="192">
        <f t="shared" si="691"/>
        <v>5.8300000000000005E-2</v>
      </c>
      <c r="AS2565" s="192">
        <f t="shared" si="692"/>
        <v>6.2400000000000004E-2</v>
      </c>
      <c r="AT2565" s="192">
        <f t="shared" si="693"/>
        <v>6.4899999999999999E-2</v>
      </c>
      <c r="AU2565" s="193" t="str">
        <f t="shared" si="694"/>
        <v/>
      </c>
      <c r="AV2565" s="194">
        <f t="shared" si="695"/>
        <v>6.7099999999999993E-2</v>
      </c>
      <c r="AW2565" s="193">
        <f t="shared" si="696"/>
        <v>6.7599999999999993E-2</v>
      </c>
      <c r="AX2565" s="193">
        <f t="shared" si="697"/>
        <v>6.7699999999999996E-2</v>
      </c>
      <c r="AZ2565" s="193">
        <f t="shared" si="681"/>
        <v>6.1914285714285706E-2</v>
      </c>
    </row>
    <row r="2566" spans="1:52" s="5" customFormat="1" ht="11.25" x14ac:dyDescent="0.2">
      <c r="A2566" s="203" t="s">
        <v>65</v>
      </c>
      <c r="B2566" s="11"/>
      <c r="C2566" s="11"/>
      <c r="D2566" s="15"/>
      <c r="E2566" s="204"/>
      <c r="F2566" s="8"/>
      <c r="G2566" s="8"/>
      <c r="H2566" s="15"/>
      <c r="I2566" s="204"/>
      <c r="J2566" s="8"/>
      <c r="K2566" s="8"/>
      <c r="L2566" s="15"/>
      <c r="M2566" s="204"/>
      <c r="N2566" s="8"/>
      <c r="O2566" s="8"/>
      <c r="P2566" s="15"/>
      <c r="Q2566" s="204"/>
      <c r="R2566" s="8">
        <v>4.5400000000000003E-2</v>
      </c>
      <c r="S2566" s="204">
        <v>4.5600000000000002E-2</v>
      </c>
      <c r="T2566" s="205">
        <v>5.8299999999999998E-2</v>
      </c>
      <c r="U2566" s="204">
        <v>5.8700000000000002E-2</v>
      </c>
      <c r="V2566" s="8">
        <v>6.2399999999999997E-2</v>
      </c>
      <c r="W2566" s="204">
        <v>6.3E-2</v>
      </c>
      <c r="X2566" s="8">
        <v>6.4600000000000005E-2</v>
      </c>
      <c r="Y2566" s="204">
        <v>6.54E-2</v>
      </c>
      <c r="Z2566" s="8"/>
      <c r="AA2566" s="204"/>
      <c r="AB2566" s="8">
        <v>6.6699999999999995E-2</v>
      </c>
      <c r="AC2566" s="204">
        <v>6.7699999999999996E-2</v>
      </c>
      <c r="AD2566" s="8">
        <v>6.7199999999999996E-2</v>
      </c>
      <c r="AE2566" s="204">
        <v>6.8199999999999997E-2</v>
      </c>
      <c r="AF2566" s="8">
        <v>6.7299999999999999E-2</v>
      </c>
      <c r="AG2566" s="204">
        <v>6.83E-2</v>
      </c>
      <c r="AI2566" s="192" t="str">
        <f t="shared" si="682"/>
        <v/>
      </c>
      <c r="AJ2566" s="192" t="str">
        <f t="shared" si="683"/>
        <v/>
      </c>
      <c r="AK2566" s="192" t="str">
        <f t="shared" si="684"/>
        <v/>
      </c>
      <c r="AL2566" s="192" t="str">
        <f t="shared" si="685"/>
        <v/>
      </c>
      <c r="AM2566" s="192" t="str">
        <f t="shared" si="686"/>
        <v/>
      </c>
      <c r="AN2566" s="192" t="str">
        <f t="shared" si="687"/>
        <v/>
      </c>
      <c r="AO2566" s="193" t="str">
        <f t="shared" si="688"/>
        <v/>
      </c>
      <c r="AP2566" s="192" t="str">
        <f t="shared" si="689"/>
        <v/>
      </c>
      <c r="AQ2566" s="193">
        <f t="shared" si="690"/>
        <v>4.5499999999999999E-2</v>
      </c>
      <c r="AR2566" s="192">
        <f t="shared" si="691"/>
        <v>5.8499999999999996E-2</v>
      </c>
      <c r="AS2566" s="192">
        <f t="shared" si="692"/>
        <v>6.2700000000000006E-2</v>
      </c>
      <c r="AT2566" s="192">
        <f t="shared" si="693"/>
        <v>6.5000000000000002E-2</v>
      </c>
      <c r="AU2566" s="193" t="str">
        <f t="shared" si="694"/>
        <v/>
      </c>
      <c r="AV2566" s="194">
        <f t="shared" si="695"/>
        <v>6.7199999999999996E-2</v>
      </c>
      <c r="AW2566" s="193">
        <f t="shared" si="696"/>
        <v>6.7699999999999996E-2</v>
      </c>
      <c r="AX2566" s="193">
        <f t="shared" si="697"/>
        <v>6.7799999999999999E-2</v>
      </c>
      <c r="AZ2566" s="193">
        <f t="shared" si="681"/>
        <v>6.2057142857142859E-2</v>
      </c>
    </row>
    <row r="2567" spans="1:52" s="5" customFormat="1" ht="11.25" x14ac:dyDescent="0.2">
      <c r="A2567" s="203" t="s">
        <v>66</v>
      </c>
      <c r="B2567" s="11"/>
      <c r="C2567" s="11"/>
      <c r="D2567" s="15"/>
      <c r="E2567" s="204"/>
      <c r="F2567" s="8"/>
      <c r="G2567" s="8"/>
      <c r="H2567" s="15"/>
      <c r="I2567" s="204"/>
      <c r="J2567" s="8"/>
      <c r="K2567" s="8"/>
      <c r="L2567" s="15"/>
      <c r="M2567" s="204"/>
      <c r="N2567" s="8"/>
      <c r="O2567" s="8"/>
      <c r="P2567" s="15"/>
      <c r="Q2567" s="204"/>
      <c r="R2567" s="8">
        <v>4.5400000000000003E-2</v>
      </c>
      <c r="S2567" s="204">
        <v>4.5600000000000002E-2</v>
      </c>
      <c r="T2567" s="205">
        <v>5.8799999999999998E-2</v>
      </c>
      <c r="U2567" s="204">
        <v>5.9200000000000003E-2</v>
      </c>
      <c r="V2567" s="8">
        <v>6.25E-2</v>
      </c>
      <c r="W2567" s="204">
        <v>6.3100000000000003E-2</v>
      </c>
      <c r="X2567" s="8">
        <v>6.4600000000000005E-2</v>
      </c>
      <c r="Y2567" s="204">
        <v>6.54E-2</v>
      </c>
      <c r="Z2567" s="8"/>
      <c r="AA2567" s="204"/>
      <c r="AB2567" s="8">
        <v>6.6799999999999998E-2</v>
      </c>
      <c r="AC2567" s="204">
        <v>6.7799999999999999E-2</v>
      </c>
      <c r="AD2567" s="8">
        <v>6.7199999999999996E-2</v>
      </c>
      <c r="AE2567" s="204">
        <v>6.8199999999999997E-2</v>
      </c>
      <c r="AF2567" s="8">
        <v>6.7400000000000002E-2</v>
      </c>
      <c r="AG2567" s="204">
        <v>6.8400000000000002E-2</v>
      </c>
      <c r="AI2567" s="192" t="str">
        <f t="shared" si="682"/>
        <v/>
      </c>
      <c r="AJ2567" s="192" t="str">
        <f t="shared" si="683"/>
        <v/>
      </c>
      <c r="AK2567" s="192" t="str">
        <f t="shared" si="684"/>
        <v/>
      </c>
      <c r="AL2567" s="192" t="str">
        <f t="shared" si="685"/>
        <v/>
      </c>
      <c r="AM2567" s="192" t="str">
        <f t="shared" si="686"/>
        <v/>
      </c>
      <c r="AN2567" s="192" t="str">
        <f t="shared" si="687"/>
        <v/>
      </c>
      <c r="AO2567" s="193" t="str">
        <f t="shared" si="688"/>
        <v/>
      </c>
      <c r="AP2567" s="192" t="str">
        <f t="shared" si="689"/>
        <v/>
      </c>
      <c r="AQ2567" s="193">
        <f t="shared" si="690"/>
        <v>4.5499999999999999E-2</v>
      </c>
      <c r="AR2567" s="192">
        <f t="shared" si="691"/>
        <v>5.8999999999999997E-2</v>
      </c>
      <c r="AS2567" s="192">
        <f t="shared" si="692"/>
        <v>6.2799999999999995E-2</v>
      </c>
      <c r="AT2567" s="192">
        <f t="shared" si="693"/>
        <v>6.5000000000000002E-2</v>
      </c>
      <c r="AU2567" s="193" t="str">
        <f t="shared" si="694"/>
        <v/>
      </c>
      <c r="AV2567" s="194">
        <f t="shared" si="695"/>
        <v>6.7299999999999999E-2</v>
      </c>
      <c r="AW2567" s="193">
        <f t="shared" si="696"/>
        <v>6.7699999999999996E-2</v>
      </c>
      <c r="AX2567" s="193">
        <f t="shared" si="697"/>
        <v>6.7900000000000002E-2</v>
      </c>
      <c r="AZ2567" s="193">
        <f t="shared" si="681"/>
        <v>6.2171428571428565E-2</v>
      </c>
    </row>
    <row r="2568" spans="1:52" s="5" customFormat="1" ht="11.25" x14ac:dyDescent="0.2">
      <c r="A2568" s="203" t="s">
        <v>67</v>
      </c>
      <c r="B2568" s="11"/>
      <c r="C2568" s="11"/>
      <c r="D2568" s="15"/>
      <c r="E2568" s="204"/>
      <c r="F2568" s="8"/>
      <c r="G2568" s="8"/>
      <c r="H2568" s="15"/>
      <c r="I2568" s="204"/>
      <c r="J2568" s="8"/>
      <c r="K2568" s="8"/>
      <c r="L2568" s="15"/>
      <c r="M2568" s="204"/>
      <c r="N2568" s="8"/>
      <c r="O2568" s="8"/>
      <c r="P2568" s="15"/>
      <c r="Q2568" s="204"/>
      <c r="R2568" s="8">
        <v>4.5100000000000001E-2</v>
      </c>
      <c r="S2568" s="204">
        <v>4.53E-2</v>
      </c>
      <c r="T2568" s="205">
        <v>5.8500000000000003E-2</v>
      </c>
      <c r="U2568" s="204">
        <v>5.8900000000000001E-2</v>
      </c>
      <c r="V2568" s="8">
        <v>6.2300000000000001E-2</v>
      </c>
      <c r="W2568" s="204">
        <v>6.2899999999999998E-2</v>
      </c>
      <c r="X2568" s="8">
        <v>6.4500000000000002E-2</v>
      </c>
      <c r="Y2568" s="204">
        <v>6.5299999999999997E-2</v>
      </c>
      <c r="Z2568" s="8"/>
      <c r="AA2568" s="204"/>
      <c r="AB2568" s="8">
        <v>6.6600000000000006E-2</v>
      </c>
      <c r="AC2568" s="204">
        <v>6.7599999999999993E-2</v>
      </c>
      <c r="AD2568" s="8">
        <v>6.7000000000000004E-2</v>
      </c>
      <c r="AE2568" s="204">
        <v>6.8000000000000005E-2</v>
      </c>
      <c r="AF2568" s="8">
        <v>6.7099999999999993E-2</v>
      </c>
      <c r="AG2568" s="204">
        <v>6.8099999999999994E-2</v>
      </c>
      <c r="AI2568" s="192" t="str">
        <f t="shared" si="682"/>
        <v/>
      </c>
      <c r="AJ2568" s="192" t="str">
        <f t="shared" si="683"/>
        <v/>
      </c>
      <c r="AK2568" s="192" t="str">
        <f t="shared" si="684"/>
        <v/>
      </c>
      <c r="AL2568" s="192" t="str">
        <f t="shared" si="685"/>
        <v/>
      </c>
      <c r="AM2568" s="192" t="str">
        <f t="shared" si="686"/>
        <v/>
      </c>
      <c r="AN2568" s="192" t="str">
        <f t="shared" si="687"/>
        <v/>
      </c>
      <c r="AO2568" s="193" t="str">
        <f t="shared" si="688"/>
        <v/>
      </c>
      <c r="AP2568" s="192" t="str">
        <f t="shared" si="689"/>
        <v/>
      </c>
      <c r="AQ2568" s="193">
        <f t="shared" si="690"/>
        <v>4.5200000000000004E-2</v>
      </c>
      <c r="AR2568" s="192">
        <f t="shared" si="691"/>
        <v>5.8700000000000002E-2</v>
      </c>
      <c r="AS2568" s="192">
        <f t="shared" si="692"/>
        <v>6.2600000000000003E-2</v>
      </c>
      <c r="AT2568" s="192">
        <f t="shared" si="693"/>
        <v>6.4899999999999999E-2</v>
      </c>
      <c r="AU2568" s="193" t="str">
        <f t="shared" si="694"/>
        <v/>
      </c>
      <c r="AV2568" s="194">
        <f t="shared" si="695"/>
        <v>6.7099999999999993E-2</v>
      </c>
      <c r="AW2568" s="193">
        <f t="shared" si="696"/>
        <v>6.7500000000000004E-2</v>
      </c>
      <c r="AX2568" s="193">
        <f t="shared" si="697"/>
        <v>6.7599999999999993E-2</v>
      </c>
      <c r="AZ2568" s="193">
        <f t="shared" si="681"/>
        <v>6.194285714285714E-2</v>
      </c>
    </row>
    <row r="2569" spans="1:52" s="5" customFormat="1" ht="11.25" x14ac:dyDescent="0.2">
      <c r="A2569" s="203" t="s">
        <v>68</v>
      </c>
      <c r="B2569" s="11"/>
      <c r="C2569" s="11"/>
      <c r="D2569" s="15"/>
      <c r="E2569" s="204"/>
      <c r="F2569" s="8"/>
      <c r="G2569" s="8"/>
      <c r="H2569" s="15"/>
      <c r="I2569" s="204"/>
      <c r="J2569" s="8"/>
      <c r="K2569" s="8"/>
      <c r="L2569" s="15"/>
      <c r="M2569" s="204"/>
      <c r="N2569" s="8"/>
      <c r="O2569" s="8"/>
      <c r="P2569" s="15"/>
      <c r="Q2569" s="204"/>
      <c r="R2569" s="8">
        <v>4.4499999999999998E-2</v>
      </c>
      <c r="S2569" s="204">
        <v>4.4699999999999997E-2</v>
      </c>
      <c r="T2569" s="205">
        <v>5.79E-2</v>
      </c>
      <c r="U2569" s="204">
        <v>5.8299999999999998E-2</v>
      </c>
      <c r="V2569" s="8">
        <v>6.2199999999999998E-2</v>
      </c>
      <c r="W2569" s="204">
        <v>6.2799999999999995E-2</v>
      </c>
      <c r="X2569" s="8">
        <v>6.4500000000000002E-2</v>
      </c>
      <c r="Y2569" s="204">
        <v>6.5299999999999997E-2</v>
      </c>
      <c r="Z2569" s="8"/>
      <c r="AA2569" s="204"/>
      <c r="AB2569" s="8">
        <v>6.6699999999999995E-2</v>
      </c>
      <c r="AC2569" s="204">
        <v>6.7699999999999996E-2</v>
      </c>
      <c r="AD2569" s="8">
        <v>6.7099999999999993E-2</v>
      </c>
      <c r="AE2569" s="204">
        <v>6.8099999999999994E-2</v>
      </c>
      <c r="AF2569" s="8">
        <v>6.7199999999999996E-2</v>
      </c>
      <c r="AG2569" s="204">
        <v>6.8199999999999997E-2</v>
      </c>
      <c r="AI2569" s="192" t="str">
        <f t="shared" si="682"/>
        <v/>
      </c>
      <c r="AJ2569" s="192" t="str">
        <f t="shared" si="683"/>
        <v/>
      </c>
      <c r="AK2569" s="192" t="str">
        <f t="shared" si="684"/>
        <v/>
      </c>
      <c r="AL2569" s="192" t="str">
        <f t="shared" si="685"/>
        <v/>
      </c>
      <c r="AM2569" s="192" t="str">
        <f t="shared" si="686"/>
        <v/>
      </c>
      <c r="AN2569" s="192" t="str">
        <f t="shared" si="687"/>
        <v/>
      </c>
      <c r="AO2569" s="193" t="str">
        <f t="shared" si="688"/>
        <v/>
      </c>
      <c r="AP2569" s="192" t="str">
        <f t="shared" si="689"/>
        <v/>
      </c>
      <c r="AQ2569" s="193">
        <f t="shared" si="690"/>
        <v>4.4600000000000001E-2</v>
      </c>
      <c r="AR2569" s="192">
        <f t="shared" si="691"/>
        <v>5.8099999999999999E-2</v>
      </c>
      <c r="AS2569" s="192">
        <f t="shared" si="692"/>
        <v>6.25E-2</v>
      </c>
      <c r="AT2569" s="192">
        <f t="shared" si="693"/>
        <v>6.4899999999999999E-2</v>
      </c>
      <c r="AU2569" s="193" t="str">
        <f t="shared" si="694"/>
        <v/>
      </c>
      <c r="AV2569" s="194">
        <f t="shared" si="695"/>
        <v>6.7199999999999996E-2</v>
      </c>
      <c r="AW2569" s="193">
        <f t="shared" si="696"/>
        <v>6.7599999999999993E-2</v>
      </c>
      <c r="AX2569" s="193">
        <f t="shared" si="697"/>
        <v>6.7699999999999996E-2</v>
      </c>
      <c r="AZ2569" s="193">
        <f t="shared" si="681"/>
        <v>6.1800000000000001E-2</v>
      </c>
    </row>
    <row r="2570" spans="1:52" s="5" customFormat="1" ht="11.25" x14ac:dyDescent="0.2">
      <c r="A2570" s="203" t="s">
        <v>69</v>
      </c>
      <c r="B2570" s="11"/>
      <c r="C2570" s="11"/>
      <c r="D2570" s="15"/>
      <c r="E2570" s="204"/>
      <c r="F2570" s="8"/>
      <c r="G2570" s="8"/>
      <c r="H2570" s="15"/>
      <c r="I2570" s="204"/>
      <c r="J2570" s="8"/>
      <c r="K2570" s="8"/>
      <c r="L2570" s="15"/>
      <c r="M2570" s="204"/>
      <c r="N2570" s="8"/>
      <c r="O2570" s="8"/>
      <c r="P2570" s="15"/>
      <c r="Q2570" s="204"/>
      <c r="R2570" s="8">
        <v>4.48E-2</v>
      </c>
      <c r="S2570" s="204">
        <v>4.4999999999999998E-2</v>
      </c>
      <c r="T2570" s="205">
        <v>5.7599999999999998E-2</v>
      </c>
      <c r="U2570" s="204">
        <v>5.8000000000000003E-2</v>
      </c>
      <c r="V2570" s="8">
        <v>6.2E-2</v>
      </c>
      <c r="W2570" s="204">
        <v>6.2600000000000003E-2</v>
      </c>
      <c r="X2570" s="8">
        <v>6.4299999999999996E-2</v>
      </c>
      <c r="Y2570" s="204">
        <v>6.5099999999999991E-2</v>
      </c>
      <c r="Z2570" s="8"/>
      <c r="AA2570" s="204"/>
      <c r="AB2570" s="8">
        <v>6.6500000000000004E-2</v>
      </c>
      <c r="AC2570" s="204">
        <v>6.7500000000000004E-2</v>
      </c>
      <c r="AD2570" s="8">
        <v>6.6900000000000001E-2</v>
      </c>
      <c r="AE2570" s="204">
        <v>6.7900000000000002E-2</v>
      </c>
      <c r="AF2570" s="8">
        <v>6.6900000000000001E-2</v>
      </c>
      <c r="AG2570" s="204">
        <v>6.7900000000000002E-2</v>
      </c>
      <c r="AI2570" s="192" t="str">
        <f t="shared" si="682"/>
        <v/>
      </c>
      <c r="AJ2570" s="192" t="str">
        <f t="shared" si="683"/>
        <v/>
      </c>
      <c r="AK2570" s="192" t="str">
        <f t="shared" si="684"/>
        <v/>
      </c>
      <c r="AL2570" s="192" t="str">
        <f t="shared" si="685"/>
        <v/>
      </c>
      <c r="AM2570" s="192" t="str">
        <f t="shared" si="686"/>
        <v/>
      </c>
      <c r="AN2570" s="192" t="str">
        <f t="shared" si="687"/>
        <v/>
      </c>
      <c r="AO2570" s="193" t="str">
        <f t="shared" si="688"/>
        <v/>
      </c>
      <c r="AP2570" s="192" t="str">
        <f t="shared" si="689"/>
        <v/>
      </c>
      <c r="AQ2570" s="193">
        <f t="shared" si="690"/>
        <v>4.4899999999999995E-2</v>
      </c>
      <c r="AR2570" s="192">
        <f t="shared" si="691"/>
        <v>5.7800000000000004E-2</v>
      </c>
      <c r="AS2570" s="192">
        <f t="shared" si="692"/>
        <v>6.2300000000000001E-2</v>
      </c>
      <c r="AT2570" s="192">
        <f t="shared" si="693"/>
        <v>6.4699999999999994E-2</v>
      </c>
      <c r="AU2570" s="193" t="str">
        <f t="shared" si="694"/>
        <v/>
      </c>
      <c r="AV2570" s="194">
        <f t="shared" si="695"/>
        <v>6.7000000000000004E-2</v>
      </c>
      <c r="AW2570" s="193">
        <f t="shared" si="696"/>
        <v>6.7400000000000002E-2</v>
      </c>
      <c r="AX2570" s="193">
        <f t="shared" si="697"/>
        <v>6.7400000000000002E-2</v>
      </c>
      <c r="AZ2570" s="193">
        <f t="shared" si="681"/>
        <v>6.1642857142857152E-2</v>
      </c>
    </row>
    <row r="2571" spans="1:52" s="5" customFormat="1" ht="11.25" x14ac:dyDescent="0.2">
      <c r="A2571" s="203" t="s">
        <v>70</v>
      </c>
      <c r="B2571" s="11"/>
      <c r="C2571" s="11"/>
      <c r="D2571" s="15"/>
      <c r="E2571" s="204"/>
      <c r="F2571" s="8"/>
      <c r="G2571" s="8"/>
      <c r="H2571" s="15"/>
      <c r="I2571" s="204"/>
      <c r="J2571" s="8"/>
      <c r="K2571" s="8"/>
      <c r="L2571" s="15"/>
      <c r="M2571" s="204"/>
      <c r="N2571" s="8"/>
      <c r="O2571" s="8"/>
      <c r="P2571" s="15"/>
      <c r="Q2571" s="204"/>
      <c r="R2571" s="8">
        <v>4.48E-2</v>
      </c>
      <c r="S2571" s="204">
        <v>4.4999999999999998E-2</v>
      </c>
      <c r="T2571" s="205">
        <v>5.7500000000000002E-2</v>
      </c>
      <c r="U2571" s="204">
        <v>5.79E-2</v>
      </c>
      <c r="V2571" s="8">
        <v>6.1899999999999997E-2</v>
      </c>
      <c r="W2571" s="204">
        <v>6.25E-2</v>
      </c>
      <c r="X2571" s="8">
        <v>6.4100000000000004E-2</v>
      </c>
      <c r="Y2571" s="204">
        <v>6.4899999999999999E-2</v>
      </c>
      <c r="Z2571" s="8"/>
      <c r="AA2571" s="204"/>
      <c r="AB2571" s="8">
        <v>6.6299999999999998E-2</v>
      </c>
      <c r="AC2571" s="204">
        <v>6.7299999999999999E-2</v>
      </c>
      <c r="AD2571" s="8">
        <v>6.6600000000000006E-2</v>
      </c>
      <c r="AE2571" s="204">
        <v>6.7599999999999993E-2</v>
      </c>
      <c r="AF2571" s="8">
        <v>6.6699999999999995E-2</v>
      </c>
      <c r="AG2571" s="204">
        <v>6.7699999999999996E-2</v>
      </c>
      <c r="AI2571" s="192" t="str">
        <f t="shared" si="682"/>
        <v/>
      </c>
      <c r="AJ2571" s="192" t="str">
        <f t="shared" si="683"/>
        <v/>
      </c>
      <c r="AK2571" s="192" t="str">
        <f t="shared" si="684"/>
        <v/>
      </c>
      <c r="AL2571" s="192" t="str">
        <f t="shared" si="685"/>
        <v/>
      </c>
      <c r="AM2571" s="192" t="str">
        <f t="shared" si="686"/>
        <v/>
      </c>
      <c r="AN2571" s="192" t="str">
        <f t="shared" si="687"/>
        <v/>
      </c>
      <c r="AO2571" s="193" t="str">
        <f t="shared" si="688"/>
        <v/>
      </c>
      <c r="AP2571" s="192" t="str">
        <f t="shared" si="689"/>
        <v/>
      </c>
      <c r="AQ2571" s="193">
        <f t="shared" si="690"/>
        <v>4.4899999999999995E-2</v>
      </c>
      <c r="AR2571" s="192">
        <f t="shared" si="691"/>
        <v>5.7700000000000001E-2</v>
      </c>
      <c r="AS2571" s="192">
        <f t="shared" si="692"/>
        <v>6.2199999999999998E-2</v>
      </c>
      <c r="AT2571" s="192">
        <f t="shared" si="693"/>
        <v>6.4500000000000002E-2</v>
      </c>
      <c r="AU2571" s="193" t="str">
        <f t="shared" si="694"/>
        <v/>
      </c>
      <c r="AV2571" s="194">
        <f t="shared" si="695"/>
        <v>6.6799999999999998E-2</v>
      </c>
      <c r="AW2571" s="193">
        <f t="shared" si="696"/>
        <v>6.7099999999999993E-2</v>
      </c>
      <c r="AX2571" s="193">
        <f t="shared" si="697"/>
        <v>6.7199999999999996E-2</v>
      </c>
      <c r="AZ2571" s="193">
        <f t="shared" si="681"/>
        <v>6.1485714285714289E-2</v>
      </c>
    </row>
    <row r="2572" spans="1:52" s="5" customFormat="1" ht="11.25" x14ac:dyDescent="0.2">
      <c r="A2572" s="203" t="s">
        <v>71</v>
      </c>
      <c r="B2572" s="11"/>
      <c r="C2572" s="11"/>
      <c r="D2572" s="15"/>
      <c r="E2572" s="204"/>
      <c r="F2572" s="8"/>
      <c r="G2572" s="8"/>
      <c r="H2572" s="15"/>
      <c r="I2572" s="204"/>
      <c r="J2572" s="8"/>
      <c r="K2572" s="8"/>
      <c r="L2572" s="15"/>
      <c r="M2572" s="204"/>
      <c r="N2572" s="8"/>
      <c r="O2572" s="8"/>
      <c r="P2572" s="15"/>
      <c r="Q2572" s="204"/>
      <c r="R2572" s="8">
        <v>4.5400000000000003E-2</v>
      </c>
      <c r="S2572" s="204">
        <v>4.5600000000000002E-2</v>
      </c>
      <c r="T2572" s="205">
        <v>5.74E-2</v>
      </c>
      <c r="U2572" s="204">
        <v>5.7799999999999997E-2</v>
      </c>
      <c r="V2572" s="8">
        <v>6.1400000000000003E-2</v>
      </c>
      <c r="W2572" s="204">
        <v>6.2E-2</v>
      </c>
      <c r="X2572" s="8">
        <v>6.3600000000000004E-2</v>
      </c>
      <c r="Y2572" s="204">
        <v>6.4399999999999999E-2</v>
      </c>
      <c r="Z2572" s="8"/>
      <c r="AA2572" s="204"/>
      <c r="AB2572" s="8">
        <v>6.59E-2</v>
      </c>
      <c r="AC2572" s="204">
        <v>6.6900000000000001E-2</v>
      </c>
      <c r="AD2572" s="8">
        <v>6.6199999999999995E-2</v>
      </c>
      <c r="AE2572" s="204">
        <v>6.7199999999999996E-2</v>
      </c>
      <c r="AF2572" s="8">
        <v>6.6299999999999998E-2</v>
      </c>
      <c r="AG2572" s="204">
        <v>6.7299999999999999E-2</v>
      </c>
      <c r="AI2572" s="192" t="str">
        <f t="shared" si="682"/>
        <v/>
      </c>
      <c r="AJ2572" s="192" t="str">
        <f t="shared" si="683"/>
        <v/>
      </c>
      <c r="AK2572" s="192" t="str">
        <f t="shared" si="684"/>
        <v/>
      </c>
      <c r="AL2572" s="192" t="str">
        <f t="shared" si="685"/>
        <v/>
      </c>
      <c r="AM2572" s="192" t="str">
        <f t="shared" si="686"/>
        <v/>
      </c>
      <c r="AN2572" s="192" t="str">
        <f t="shared" si="687"/>
        <v/>
      </c>
      <c r="AO2572" s="193" t="str">
        <f t="shared" si="688"/>
        <v/>
      </c>
      <c r="AP2572" s="192" t="str">
        <f t="shared" si="689"/>
        <v/>
      </c>
      <c r="AQ2572" s="193">
        <f t="shared" si="690"/>
        <v>4.5499999999999999E-2</v>
      </c>
      <c r="AR2572" s="192">
        <f t="shared" si="691"/>
        <v>5.7599999999999998E-2</v>
      </c>
      <c r="AS2572" s="192">
        <f t="shared" si="692"/>
        <v>6.1700000000000005E-2</v>
      </c>
      <c r="AT2572" s="192">
        <f t="shared" si="693"/>
        <v>6.4000000000000001E-2</v>
      </c>
      <c r="AU2572" s="193" t="str">
        <f t="shared" si="694"/>
        <v/>
      </c>
      <c r="AV2572" s="194">
        <f t="shared" si="695"/>
        <v>6.6400000000000001E-2</v>
      </c>
      <c r="AW2572" s="193">
        <f t="shared" si="696"/>
        <v>6.6699999999999995E-2</v>
      </c>
      <c r="AX2572" s="193">
        <f t="shared" si="697"/>
        <v>6.6799999999999998E-2</v>
      </c>
      <c r="AZ2572" s="193">
        <f t="shared" si="681"/>
        <v>6.1242857142857141E-2</v>
      </c>
    </row>
    <row r="2573" spans="1:52" s="5" customFormat="1" ht="11.25" x14ac:dyDescent="0.2">
      <c r="A2573" s="203" t="s">
        <v>72</v>
      </c>
      <c r="B2573" s="11"/>
      <c r="C2573" s="11"/>
      <c r="D2573" s="15"/>
      <c r="E2573" s="204"/>
      <c r="F2573" s="8"/>
      <c r="G2573" s="8"/>
      <c r="H2573" s="15"/>
      <c r="I2573" s="204"/>
      <c r="J2573" s="8"/>
      <c r="K2573" s="8"/>
      <c r="L2573" s="15"/>
      <c r="M2573" s="204"/>
      <c r="N2573" s="8"/>
      <c r="O2573" s="8"/>
      <c r="P2573" s="15"/>
      <c r="Q2573" s="204"/>
      <c r="R2573" s="8">
        <v>4.53E-2</v>
      </c>
      <c r="S2573" s="204">
        <v>4.5499999999999999E-2</v>
      </c>
      <c r="T2573" s="205">
        <v>5.7799999999999997E-2</v>
      </c>
      <c r="U2573" s="204">
        <v>5.8200000000000002E-2</v>
      </c>
      <c r="V2573" s="8">
        <v>6.1400000000000003E-2</v>
      </c>
      <c r="W2573" s="204">
        <v>6.2E-2</v>
      </c>
      <c r="X2573" s="8">
        <v>6.3600000000000004E-2</v>
      </c>
      <c r="Y2573" s="204">
        <v>6.4399999999999999E-2</v>
      </c>
      <c r="Z2573" s="8"/>
      <c r="AA2573" s="204"/>
      <c r="AB2573" s="8">
        <v>6.59E-2</v>
      </c>
      <c r="AC2573" s="204">
        <v>6.6900000000000001E-2</v>
      </c>
      <c r="AD2573" s="8">
        <v>6.6299999999999998E-2</v>
      </c>
      <c r="AE2573" s="204">
        <v>6.7299999999999999E-2</v>
      </c>
      <c r="AF2573" s="8">
        <v>6.6400000000000001E-2</v>
      </c>
      <c r="AG2573" s="204">
        <v>6.7400000000000002E-2</v>
      </c>
      <c r="AI2573" s="192" t="str">
        <f t="shared" si="682"/>
        <v/>
      </c>
      <c r="AJ2573" s="192" t="str">
        <f t="shared" si="683"/>
        <v/>
      </c>
      <c r="AK2573" s="192" t="str">
        <f t="shared" si="684"/>
        <v/>
      </c>
      <c r="AL2573" s="192" t="str">
        <f t="shared" si="685"/>
        <v/>
      </c>
      <c r="AM2573" s="192" t="str">
        <f t="shared" si="686"/>
        <v/>
      </c>
      <c r="AN2573" s="192" t="str">
        <f t="shared" si="687"/>
        <v/>
      </c>
      <c r="AO2573" s="193" t="str">
        <f t="shared" si="688"/>
        <v/>
      </c>
      <c r="AP2573" s="192" t="str">
        <f t="shared" si="689"/>
        <v/>
      </c>
      <c r="AQ2573" s="193">
        <f t="shared" si="690"/>
        <v>4.5399999999999996E-2</v>
      </c>
      <c r="AR2573" s="192">
        <f t="shared" si="691"/>
        <v>5.7999999999999996E-2</v>
      </c>
      <c r="AS2573" s="192">
        <f t="shared" si="692"/>
        <v>6.1700000000000005E-2</v>
      </c>
      <c r="AT2573" s="192">
        <f t="shared" si="693"/>
        <v>6.4000000000000001E-2</v>
      </c>
      <c r="AU2573" s="193" t="str">
        <f t="shared" si="694"/>
        <v/>
      </c>
      <c r="AV2573" s="194">
        <f t="shared" si="695"/>
        <v>6.6400000000000001E-2</v>
      </c>
      <c r="AW2573" s="193">
        <f t="shared" si="696"/>
        <v>6.6799999999999998E-2</v>
      </c>
      <c r="AX2573" s="193">
        <f t="shared" si="697"/>
        <v>6.6900000000000001E-2</v>
      </c>
      <c r="AZ2573" s="193">
        <f t="shared" si="681"/>
        <v>6.131428571428571E-2</v>
      </c>
    </row>
    <row r="2574" spans="1:52" s="5" customFormat="1" ht="11.25" x14ac:dyDescent="0.2">
      <c r="A2574" s="203" t="s">
        <v>73</v>
      </c>
      <c r="B2574" s="11"/>
      <c r="C2574" s="11"/>
      <c r="D2574" s="15"/>
      <c r="E2574" s="204"/>
      <c r="F2574" s="8"/>
      <c r="G2574" s="8"/>
      <c r="H2574" s="15"/>
      <c r="I2574" s="204"/>
      <c r="J2574" s="8"/>
      <c r="K2574" s="8"/>
      <c r="L2574" s="15"/>
      <c r="M2574" s="204"/>
      <c r="N2574" s="8"/>
      <c r="O2574" s="8"/>
      <c r="P2574" s="15"/>
      <c r="Q2574" s="204"/>
      <c r="R2574" s="8">
        <v>4.4999999999999998E-2</v>
      </c>
      <c r="S2574" s="204">
        <v>4.5199999999999997E-2</v>
      </c>
      <c r="T2574" s="205">
        <v>5.79E-2</v>
      </c>
      <c r="U2574" s="204">
        <v>5.8299999999999998E-2</v>
      </c>
      <c r="V2574" s="8">
        <v>6.1600000000000002E-2</v>
      </c>
      <c r="W2574" s="204">
        <v>6.2199999999999998E-2</v>
      </c>
      <c r="X2574" s="8">
        <v>6.3899999999999998E-2</v>
      </c>
      <c r="Y2574" s="204">
        <v>6.4699999999999994E-2</v>
      </c>
      <c r="Z2574" s="8"/>
      <c r="AA2574" s="204"/>
      <c r="AB2574" s="8">
        <v>6.6100000000000006E-2</v>
      </c>
      <c r="AC2574" s="204">
        <v>6.7099999999999993E-2</v>
      </c>
      <c r="AD2574" s="8">
        <v>6.6500000000000004E-2</v>
      </c>
      <c r="AE2574" s="204">
        <v>6.7500000000000004E-2</v>
      </c>
      <c r="AF2574" s="8">
        <v>6.6600000000000006E-2</v>
      </c>
      <c r="AG2574" s="204">
        <v>6.7599999999999993E-2</v>
      </c>
      <c r="AI2574" s="192" t="str">
        <f t="shared" si="682"/>
        <v/>
      </c>
      <c r="AJ2574" s="192" t="str">
        <f t="shared" si="683"/>
        <v/>
      </c>
      <c r="AK2574" s="192" t="str">
        <f t="shared" si="684"/>
        <v/>
      </c>
      <c r="AL2574" s="192" t="str">
        <f t="shared" si="685"/>
        <v/>
      </c>
      <c r="AM2574" s="192" t="str">
        <f t="shared" si="686"/>
        <v/>
      </c>
      <c r="AN2574" s="192" t="str">
        <f t="shared" si="687"/>
        <v/>
      </c>
      <c r="AO2574" s="193" t="str">
        <f t="shared" si="688"/>
        <v/>
      </c>
      <c r="AP2574" s="192" t="str">
        <f t="shared" si="689"/>
        <v/>
      </c>
      <c r="AQ2574" s="193">
        <f t="shared" si="690"/>
        <v>4.5100000000000001E-2</v>
      </c>
      <c r="AR2574" s="192">
        <f t="shared" si="691"/>
        <v>5.8099999999999999E-2</v>
      </c>
      <c r="AS2574" s="192">
        <f t="shared" si="692"/>
        <v>6.1899999999999997E-2</v>
      </c>
      <c r="AT2574" s="192">
        <f t="shared" si="693"/>
        <v>6.4299999999999996E-2</v>
      </c>
      <c r="AU2574" s="193" t="str">
        <f t="shared" si="694"/>
        <v/>
      </c>
      <c r="AV2574" s="194">
        <f t="shared" si="695"/>
        <v>6.6599999999999993E-2</v>
      </c>
      <c r="AW2574" s="193">
        <f t="shared" si="696"/>
        <v>6.7000000000000004E-2</v>
      </c>
      <c r="AX2574" s="193">
        <f t="shared" si="697"/>
        <v>6.7099999999999993E-2</v>
      </c>
      <c r="AZ2574" s="193">
        <f t="shared" si="681"/>
        <v>6.1442857142857139E-2</v>
      </c>
    </row>
    <row r="2575" spans="1:52" s="5" customFormat="1" ht="11.25" x14ac:dyDescent="0.2">
      <c r="A2575" s="203" t="s">
        <v>74</v>
      </c>
      <c r="B2575" s="11"/>
      <c r="C2575" s="11"/>
      <c r="D2575" s="15"/>
      <c r="E2575" s="204"/>
      <c r="F2575" s="8"/>
      <c r="G2575" s="8"/>
      <c r="H2575" s="15"/>
      <c r="I2575" s="204"/>
      <c r="J2575" s="8"/>
      <c r="K2575" s="8"/>
      <c r="L2575" s="15"/>
      <c r="M2575" s="204"/>
      <c r="N2575" s="8"/>
      <c r="O2575" s="8"/>
      <c r="P2575" s="15"/>
      <c r="Q2575" s="204"/>
      <c r="R2575" s="8">
        <v>4.5600000000000002E-2</v>
      </c>
      <c r="S2575" s="204">
        <v>4.58E-2</v>
      </c>
      <c r="T2575" s="205">
        <v>5.8200000000000002E-2</v>
      </c>
      <c r="U2575" s="204">
        <v>5.8599999999999999E-2</v>
      </c>
      <c r="V2575" s="8">
        <v>6.1699999999999998E-2</v>
      </c>
      <c r="W2575" s="204">
        <v>6.2300000000000001E-2</v>
      </c>
      <c r="X2575" s="8">
        <v>6.3899999999999998E-2</v>
      </c>
      <c r="Y2575" s="204">
        <v>6.4699999999999994E-2</v>
      </c>
      <c r="Z2575" s="8"/>
      <c r="AA2575" s="204"/>
      <c r="AB2575" s="8">
        <v>6.6100000000000006E-2</v>
      </c>
      <c r="AC2575" s="204">
        <v>6.7099999999999993E-2</v>
      </c>
      <c r="AD2575" s="8">
        <v>6.6400000000000001E-2</v>
      </c>
      <c r="AE2575" s="204">
        <v>6.7400000000000002E-2</v>
      </c>
      <c r="AF2575" s="8">
        <v>6.6500000000000004E-2</v>
      </c>
      <c r="AG2575" s="204">
        <v>6.7500000000000004E-2</v>
      </c>
      <c r="AI2575" s="192" t="str">
        <f t="shared" si="682"/>
        <v/>
      </c>
      <c r="AJ2575" s="192" t="str">
        <f t="shared" si="683"/>
        <v/>
      </c>
      <c r="AK2575" s="192" t="str">
        <f t="shared" si="684"/>
        <v/>
      </c>
      <c r="AL2575" s="192" t="str">
        <f t="shared" si="685"/>
        <v/>
      </c>
      <c r="AM2575" s="192" t="str">
        <f t="shared" si="686"/>
        <v/>
      </c>
      <c r="AN2575" s="192" t="str">
        <f t="shared" si="687"/>
        <v/>
      </c>
      <c r="AO2575" s="193" t="str">
        <f t="shared" si="688"/>
        <v/>
      </c>
      <c r="AP2575" s="192" t="str">
        <f t="shared" si="689"/>
        <v/>
      </c>
      <c r="AQ2575" s="193">
        <f t="shared" si="690"/>
        <v>4.5700000000000005E-2</v>
      </c>
      <c r="AR2575" s="192">
        <f t="shared" si="691"/>
        <v>5.8400000000000001E-2</v>
      </c>
      <c r="AS2575" s="192">
        <f t="shared" si="692"/>
        <v>6.2E-2</v>
      </c>
      <c r="AT2575" s="192">
        <f t="shared" si="693"/>
        <v>6.4299999999999996E-2</v>
      </c>
      <c r="AU2575" s="193" t="str">
        <f t="shared" si="694"/>
        <v/>
      </c>
      <c r="AV2575" s="194">
        <f t="shared" si="695"/>
        <v>6.6599999999999993E-2</v>
      </c>
      <c r="AW2575" s="193">
        <f t="shared" si="696"/>
        <v>6.6900000000000001E-2</v>
      </c>
      <c r="AX2575" s="193">
        <f t="shared" si="697"/>
        <v>6.7000000000000004E-2</v>
      </c>
      <c r="AZ2575" s="193">
        <f t="shared" si="681"/>
        <v>6.1557142857142859E-2</v>
      </c>
    </row>
    <row r="2576" spans="1:52" s="5" customFormat="1" ht="11.25" x14ac:dyDescent="0.2">
      <c r="A2576" s="203" t="s">
        <v>75</v>
      </c>
      <c r="B2576" s="11"/>
      <c r="C2576" s="11"/>
      <c r="D2576" s="15"/>
      <c r="E2576" s="204"/>
      <c r="F2576" s="8"/>
      <c r="G2576" s="8"/>
      <c r="H2576" s="15"/>
      <c r="I2576" s="204"/>
      <c r="J2576" s="8"/>
      <c r="K2576" s="8"/>
      <c r="L2576" s="15"/>
      <c r="M2576" s="204"/>
      <c r="N2576" s="8"/>
      <c r="O2576" s="8"/>
      <c r="P2576" s="15"/>
      <c r="Q2576" s="204"/>
      <c r="R2576" s="8">
        <v>4.5900000000000003E-2</v>
      </c>
      <c r="S2576" s="204">
        <v>4.6100000000000002E-2</v>
      </c>
      <c r="T2576" s="205">
        <v>5.8400000000000001E-2</v>
      </c>
      <c r="U2576" s="204">
        <v>5.8799999999999998E-2</v>
      </c>
      <c r="V2576" s="8">
        <v>6.2100000000000002E-2</v>
      </c>
      <c r="W2576" s="204">
        <v>6.2700000000000006E-2</v>
      </c>
      <c r="X2576" s="8">
        <v>6.4100000000000004E-2</v>
      </c>
      <c r="Y2576" s="204">
        <v>6.4899999999999999E-2</v>
      </c>
      <c r="Z2576" s="8"/>
      <c r="AA2576" s="204"/>
      <c r="AB2576" s="8">
        <v>6.6199999999999995E-2</v>
      </c>
      <c r="AC2576" s="204">
        <v>6.7199999999999996E-2</v>
      </c>
      <c r="AD2576" s="8">
        <v>6.6500000000000004E-2</v>
      </c>
      <c r="AE2576" s="204">
        <v>6.7500000000000004E-2</v>
      </c>
      <c r="AF2576" s="8">
        <v>6.6600000000000006E-2</v>
      </c>
      <c r="AG2576" s="204">
        <v>6.7599999999999993E-2</v>
      </c>
      <c r="AI2576" s="192" t="str">
        <f t="shared" si="682"/>
        <v/>
      </c>
      <c r="AJ2576" s="192" t="str">
        <f t="shared" si="683"/>
        <v/>
      </c>
      <c r="AK2576" s="192" t="str">
        <f t="shared" si="684"/>
        <v/>
      </c>
      <c r="AL2576" s="192" t="str">
        <f t="shared" si="685"/>
        <v/>
      </c>
      <c r="AM2576" s="192" t="str">
        <f t="shared" si="686"/>
        <v/>
      </c>
      <c r="AN2576" s="192" t="str">
        <f t="shared" si="687"/>
        <v/>
      </c>
      <c r="AO2576" s="193" t="str">
        <f t="shared" si="688"/>
        <v/>
      </c>
      <c r="AP2576" s="192" t="str">
        <f t="shared" si="689"/>
        <v/>
      </c>
      <c r="AQ2576" s="193">
        <f t="shared" si="690"/>
        <v>4.5999999999999999E-2</v>
      </c>
      <c r="AR2576" s="192">
        <f t="shared" si="691"/>
        <v>5.8599999999999999E-2</v>
      </c>
      <c r="AS2576" s="192">
        <f t="shared" si="692"/>
        <v>6.2400000000000004E-2</v>
      </c>
      <c r="AT2576" s="192">
        <f t="shared" si="693"/>
        <v>6.4500000000000002E-2</v>
      </c>
      <c r="AU2576" s="193" t="str">
        <f t="shared" si="694"/>
        <v/>
      </c>
      <c r="AV2576" s="194">
        <f t="shared" si="695"/>
        <v>6.6699999999999995E-2</v>
      </c>
      <c r="AW2576" s="193">
        <f t="shared" si="696"/>
        <v>6.7000000000000004E-2</v>
      </c>
      <c r="AX2576" s="193">
        <f t="shared" si="697"/>
        <v>6.7099999999999993E-2</v>
      </c>
      <c r="AZ2576" s="193">
        <f t="shared" si="681"/>
        <v>6.1757142857142858E-2</v>
      </c>
    </row>
    <row r="2577" spans="1:52" s="5" customFormat="1" ht="11.25" x14ac:dyDescent="0.2">
      <c r="A2577" s="203" t="s">
        <v>76</v>
      </c>
      <c r="B2577" s="11"/>
      <c r="C2577" s="11"/>
      <c r="D2577" s="15"/>
      <c r="E2577" s="204"/>
      <c r="F2577" s="8"/>
      <c r="G2577" s="8"/>
      <c r="H2577" s="15"/>
      <c r="I2577" s="204"/>
      <c r="J2577" s="8"/>
      <c r="K2577" s="8"/>
      <c r="L2577" s="15"/>
      <c r="M2577" s="204"/>
      <c r="N2577" s="8"/>
      <c r="O2577" s="8"/>
      <c r="P2577" s="15"/>
      <c r="Q2577" s="204"/>
      <c r="R2577" s="8">
        <v>4.58E-2</v>
      </c>
      <c r="S2577" s="204">
        <v>4.5999999999999999E-2</v>
      </c>
      <c r="T2577" s="205">
        <v>5.8200000000000002E-2</v>
      </c>
      <c r="U2577" s="204">
        <v>5.8599999999999999E-2</v>
      </c>
      <c r="V2577" s="8">
        <v>6.1899999999999997E-2</v>
      </c>
      <c r="W2577" s="204">
        <v>6.25E-2</v>
      </c>
      <c r="X2577" s="8">
        <v>6.3899999999999998E-2</v>
      </c>
      <c r="Y2577" s="204">
        <v>6.4699999999999994E-2</v>
      </c>
      <c r="Z2577" s="8"/>
      <c r="AA2577" s="204"/>
      <c r="AB2577" s="8">
        <v>6.6000000000000003E-2</v>
      </c>
      <c r="AC2577" s="204">
        <v>6.7000000000000004E-2</v>
      </c>
      <c r="AD2577" s="8">
        <v>6.6299999999999998E-2</v>
      </c>
      <c r="AE2577" s="204">
        <v>6.7299999999999999E-2</v>
      </c>
      <c r="AF2577" s="8">
        <v>6.6500000000000004E-2</v>
      </c>
      <c r="AG2577" s="204">
        <v>6.7500000000000004E-2</v>
      </c>
      <c r="AI2577" s="192" t="str">
        <f t="shared" si="682"/>
        <v/>
      </c>
      <c r="AJ2577" s="192" t="str">
        <f t="shared" si="683"/>
        <v/>
      </c>
      <c r="AK2577" s="192" t="str">
        <f t="shared" si="684"/>
        <v/>
      </c>
      <c r="AL2577" s="192" t="str">
        <f t="shared" si="685"/>
        <v/>
      </c>
      <c r="AM2577" s="192" t="str">
        <f t="shared" si="686"/>
        <v/>
      </c>
      <c r="AN2577" s="192" t="str">
        <f t="shared" si="687"/>
        <v/>
      </c>
      <c r="AO2577" s="193" t="str">
        <f t="shared" si="688"/>
        <v/>
      </c>
      <c r="AP2577" s="192" t="str">
        <f t="shared" si="689"/>
        <v/>
      </c>
      <c r="AQ2577" s="193">
        <f t="shared" si="690"/>
        <v>4.5899999999999996E-2</v>
      </c>
      <c r="AR2577" s="192">
        <f t="shared" si="691"/>
        <v>5.8400000000000001E-2</v>
      </c>
      <c r="AS2577" s="192">
        <f t="shared" si="692"/>
        <v>6.2199999999999998E-2</v>
      </c>
      <c r="AT2577" s="192">
        <f t="shared" si="693"/>
        <v>6.4299999999999996E-2</v>
      </c>
      <c r="AU2577" s="193" t="str">
        <f t="shared" si="694"/>
        <v/>
      </c>
      <c r="AV2577" s="194">
        <f t="shared" si="695"/>
        <v>6.6500000000000004E-2</v>
      </c>
      <c r="AW2577" s="193">
        <f t="shared" si="696"/>
        <v>6.6799999999999998E-2</v>
      </c>
      <c r="AX2577" s="193">
        <f t="shared" si="697"/>
        <v>6.7000000000000004E-2</v>
      </c>
      <c r="AZ2577" s="193">
        <f t="shared" si="681"/>
        <v>6.1585714285714285E-2</v>
      </c>
    </row>
    <row r="2578" spans="1:52" s="5" customFormat="1" ht="11.25" x14ac:dyDescent="0.2">
      <c r="A2578" s="203" t="s">
        <v>77</v>
      </c>
      <c r="B2578" s="11"/>
      <c r="C2578" s="11"/>
      <c r="D2578" s="15"/>
      <c r="E2578" s="204"/>
      <c r="F2578" s="8"/>
      <c r="G2578" s="8"/>
      <c r="H2578" s="15"/>
      <c r="I2578" s="204"/>
      <c r="J2578" s="8"/>
      <c r="K2578" s="8"/>
      <c r="L2578" s="15"/>
      <c r="M2578" s="204"/>
      <c r="N2578" s="8"/>
      <c r="O2578" s="8"/>
      <c r="P2578" s="15"/>
      <c r="Q2578" s="204"/>
      <c r="R2578" s="8">
        <v>4.5600000000000002E-2</v>
      </c>
      <c r="S2578" s="204">
        <v>4.58E-2</v>
      </c>
      <c r="T2578" s="205">
        <v>5.8099999999999999E-2</v>
      </c>
      <c r="U2578" s="204">
        <v>5.8500000000000003E-2</v>
      </c>
      <c r="V2578" s="8">
        <v>6.2E-2</v>
      </c>
      <c r="W2578" s="204">
        <v>6.2600000000000003E-2</v>
      </c>
      <c r="X2578" s="8">
        <v>6.3799999999999996E-2</v>
      </c>
      <c r="Y2578" s="204">
        <v>6.4600000000000005E-2</v>
      </c>
      <c r="Z2578" s="8"/>
      <c r="AA2578" s="204"/>
      <c r="AB2578" s="8">
        <v>6.6000000000000003E-2</v>
      </c>
      <c r="AC2578" s="204">
        <v>6.7000000000000004E-2</v>
      </c>
      <c r="AD2578" s="8">
        <v>6.6400000000000001E-2</v>
      </c>
      <c r="AE2578" s="204">
        <v>6.7400000000000002E-2</v>
      </c>
      <c r="AF2578" s="8">
        <v>6.6600000000000006E-2</v>
      </c>
      <c r="AG2578" s="204">
        <v>6.7599999999999993E-2</v>
      </c>
      <c r="AI2578" s="192" t="str">
        <f t="shared" si="682"/>
        <v/>
      </c>
      <c r="AJ2578" s="192" t="str">
        <f t="shared" si="683"/>
        <v/>
      </c>
      <c r="AK2578" s="192" t="str">
        <f t="shared" si="684"/>
        <v/>
      </c>
      <c r="AL2578" s="192" t="str">
        <f t="shared" si="685"/>
        <v/>
      </c>
      <c r="AM2578" s="192" t="str">
        <f t="shared" si="686"/>
        <v/>
      </c>
      <c r="AN2578" s="192" t="str">
        <f t="shared" si="687"/>
        <v/>
      </c>
      <c r="AO2578" s="193" t="str">
        <f t="shared" si="688"/>
        <v/>
      </c>
      <c r="AP2578" s="192" t="str">
        <f t="shared" si="689"/>
        <v/>
      </c>
      <c r="AQ2578" s="193">
        <f t="shared" si="690"/>
        <v>4.5700000000000005E-2</v>
      </c>
      <c r="AR2578" s="192">
        <f t="shared" si="691"/>
        <v>5.8300000000000005E-2</v>
      </c>
      <c r="AS2578" s="192">
        <f t="shared" si="692"/>
        <v>6.2300000000000001E-2</v>
      </c>
      <c r="AT2578" s="192">
        <f t="shared" si="693"/>
        <v>6.4200000000000007E-2</v>
      </c>
      <c r="AU2578" s="193" t="str">
        <f t="shared" si="694"/>
        <v/>
      </c>
      <c r="AV2578" s="194">
        <f t="shared" si="695"/>
        <v>6.6500000000000004E-2</v>
      </c>
      <c r="AW2578" s="193">
        <f t="shared" si="696"/>
        <v>6.6900000000000001E-2</v>
      </c>
      <c r="AX2578" s="193">
        <f t="shared" si="697"/>
        <v>6.7099999999999993E-2</v>
      </c>
      <c r="AZ2578" s="193">
        <f t="shared" si="681"/>
        <v>6.1571428571428576E-2</v>
      </c>
    </row>
    <row r="2579" spans="1:52" s="5" customFormat="1" ht="11.25" x14ac:dyDescent="0.2">
      <c r="A2579" s="203" t="s">
        <v>78</v>
      </c>
      <c r="B2579" s="11"/>
      <c r="C2579" s="11"/>
      <c r="D2579" s="15"/>
      <c r="E2579" s="204"/>
      <c r="F2579" s="8"/>
      <c r="G2579" s="8"/>
      <c r="H2579" s="15"/>
      <c r="I2579" s="204"/>
      <c r="J2579" s="8"/>
      <c r="K2579" s="8"/>
      <c r="L2579" s="15"/>
      <c r="M2579" s="204"/>
      <c r="N2579" s="8"/>
      <c r="O2579" s="8"/>
      <c r="P2579" s="15"/>
      <c r="Q2579" s="204"/>
      <c r="R2579" s="8">
        <v>4.5999999999999999E-2</v>
      </c>
      <c r="S2579" s="204">
        <v>4.6199999999999998E-2</v>
      </c>
      <c r="T2579" s="205">
        <v>5.8200000000000002E-2</v>
      </c>
      <c r="U2579" s="204">
        <v>5.8599999999999999E-2</v>
      </c>
      <c r="V2579" s="8">
        <v>6.1899999999999997E-2</v>
      </c>
      <c r="W2579" s="204">
        <v>6.25E-2</v>
      </c>
      <c r="X2579" s="8">
        <v>6.3700000000000007E-2</v>
      </c>
      <c r="Y2579" s="204">
        <v>6.4500000000000002E-2</v>
      </c>
      <c r="Z2579" s="8"/>
      <c r="AA2579" s="204"/>
      <c r="AB2579" s="8">
        <v>6.59E-2</v>
      </c>
      <c r="AC2579" s="204">
        <v>6.6900000000000001E-2</v>
      </c>
      <c r="AD2579" s="8">
        <v>6.6299999999999998E-2</v>
      </c>
      <c r="AE2579" s="204">
        <v>6.7299999999999999E-2</v>
      </c>
      <c r="AF2579" s="8">
        <v>6.6400000000000001E-2</v>
      </c>
      <c r="AG2579" s="204">
        <v>6.7400000000000002E-2</v>
      </c>
      <c r="AI2579" s="192" t="str">
        <f t="shared" si="682"/>
        <v/>
      </c>
      <c r="AJ2579" s="192" t="str">
        <f t="shared" si="683"/>
        <v/>
      </c>
      <c r="AK2579" s="192" t="str">
        <f t="shared" si="684"/>
        <v/>
      </c>
      <c r="AL2579" s="192" t="str">
        <f t="shared" si="685"/>
        <v/>
      </c>
      <c r="AM2579" s="192" t="str">
        <f t="shared" si="686"/>
        <v/>
      </c>
      <c r="AN2579" s="192" t="str">
        <f t="shared" si="687"/>
        <v/>
      </c>
      <c r="AO2579" s="193" t="str">
        <f t="shared" si="688"/>
        <v/>
      </c>
      <c r="AP2579" s="192" t="str">
        <f t="shared" si="689"/>
        <v/>
      </c>
      <c r="AQ2579" s="193">
        <f t="shared" si="690"/>
        <v>4.6100000000000002E-2</v>
      </c>
      <c r="AR2579" s="192">
        <f t="shared" si="691"/>
        <v>5.8400000000000001E-2</v>
      </c>
      <c r="AS2579" s="192">
        <f t="shared" si="692"/>
        <v>6.2199999999999998E-2</v>
      </c>
      <c r="AT2579" s="192">
        <f t="shared" si="693"/>
        <v>6.4100000000000004E-2</v>
      </c>
      <c r="AU2579" s="193" t="str">
        <f t="shared" si="694"/>
        <v/>
      </c>
      <c r="AV2579" s="194">
        <f t="shared" si="695"/>
        <v>6.6400000000000001E-2</v>
      </c>
      <c r="AW2579" s="193">
        <f t="shared" si="696"/>
        <v>6.6799999999999998E-2</v>
      </c>
      <c r="AX2579" s="193">
        <f t="shared" si="697"/>
        <v>6.6900000000000001E-2</v>
      </c>
      <c r="AZ2579" s="193">
        <f t="shared" si="681"/>
        <v>6.1557142857142859E-2</v>
      </c>
    </row>
    <row r="2580" spans="1:52" s="5" customFormat="1" ht="11.25" x14ac:dyDescent="0.2">
      <c r="A2580" s="203" t="s">
        <v>79</v>
      </c>
      <c r="B2580" s="11"/>
      <c r="C2580" s="11"/>
      <c r="D2580" s="15"/>
      <c r="E2580" s="204"/>
      <c r="F2580" s="8"/>
      <c r="G2580" s="8"/>
      <c r="H2580" s="15"/>
      <c r="I2580" s="204"/>
      <c r="J2580" s="8"/>
      <c r="K2580" s="8"/>
      <c r="L2580" s="15"/>
      <c r="M2580" s="204"/>
      <c r="N2580" s="8"/>
      <c r="O2580" s="8"/>
      <c r="P2580" s="15"/>
      <c r="Q2580" s="204"/>
      <c r="R2580" s="8">
        <v>4.6899999999999997E-2</v>
      </c>
      <c r="S2580" s="204">
        <v>4.7100000000000003E-2</v>
      </c>
      <c r="T2580" s="205">
        <v>5.8900000000000001E-2</v>
      </c>
      <c r="U2580" s="204">
        <v>5.9299999999999999E-2</v>
      </c>
      <c r="V2580" s="8">
        <v>6.2E-2</v>
      </c>
      <c r="W2580" s="204">
        <v>6.2600000000000003E-2</v>
      </c>
      <c r="X2580" s="8">
        <v>6.3700000000000007E-2</v>
      </c>
      <c r="Y2580" s="204">
        <v>6.4500000000000002E-2</v>
      </c>
      <c r="Z2580" s="8"/>
      <c r="AA2580" s="204"/>
      <c r="AB2580" s="8">
        <v>6.5700000000000008E-2</v>
      </c>
      <c r="AC2580" s="204">
        <v>6.6699999999999995E-2</v>
      </c>
      <c r="AD2580" s="8">
        <v>6.6100000000000006E-2</v>
      </c>
      <c r="AE2580" s="204">
        <v>6.7099999999999993E-2</v>
      </c>
      <c r="AF2580" s="8">
        <v>6.6199999999999995E-2</v>
      </c>
      <c r="AG2580" s="204">
        <v>6.7199999999999996E-2</v>
      </c>
      <c r="AI2580" s="192" t="str">
        <f t="shared" si="682"/>
        <v/>
      </c>
      <c r="AJ2580" s="192" t="str">
        <f t="shared" si="683"/>
        <v/>
      </c>
      <c r="AK2580" s="192" t="str">
        <f t="shared" si="684"/>
        <v/>
      </c>
      <c r="AL2580" s="192" t="str">
        <f t="shared" si="685"/>
        <v/>
      </c>
      <c r="AM2580" s="192" t="str">
        <f t="shared" si="686"/>
        <v/>
      </c>
      <c r="AN2580" s="192" t="str">
        <f t="shared" si="687"/>
        <v/>
      </c>
      <c r="AO2580" s="193" t="str">
        <f t="shared" si="688"/>
        <v/>
      </c>
      <c r="AP2580" s="192" t="str">
        <f t="shared" si="689"/>
        <v/>
      </c>
      <c r="AQ2580" s="193">
        <f t="shared" si="690"/>
        <v>4.7E-2</v>
      </c>
      <c r="AR2580" s="192">
        <f t="shared" si="691"/>
        <v>5.91E-2</v>
      </c>
      <c r="AS2580" s="192">
        <f t="shared" si="692"/>
        <v>6.2300000000000001E-2</v>
      </c>
      <c r="AT2580" s="192">
        <f t="shared" si="693"/>
        <v>6.4100000000000004E-2</v>
      </c>
      <c r="AU2580" s="193" t="str">
        <f t="shared" si="694"/>
        <v/>
      </c>
      <c r="AV2580" s="194">
        <f t="shared" si="695"/>
        <v>6.6200000000000009E-2</v>
      </c>
      <c r="AW2580" s="193">
        <f t="shared" si="696"/>
        <v>6.6599999999999993E-2</v>
      </c>
      <c r="AX2580" s="193">
        <f t="shared" si="697"/>
        <v>6.6699999999999995E-2</v>
      </c>
      <c r="AZ2580" s="193">
        <f t="shared" ref="AZ2580:AZ2643" si="698">AVERAGE(AI2580:AX2580)</f>
        <v>6.1714285714285708E-2</v>
      </c>
    </row>
    <row r="2581" spans="1:52" s="5" customFormat="1" ht="11.25" x14ac:dyDescent="0.2">
      <c r="A2581" s="203" t="s">
        <v>80</v>
      </c>
      <c r="B2581" s="11"/>
      <c r="C2581" s="11"/>
      <c r="D2581" s="15"/>
      <c r="E2581" s="204"/>
      <c r="F2581" s="8"/>
      <c r="G2581" s="8"/>
      <c r="H2581" s="15"/>
      <c r="I2581" s="204"/>
      <c r="J2581" s="8"/>
      <c r="K2581" s="8"/>
      <c r="L2581" s="15"/>
      <c r="M2581" s="204"/>
      <c r="N2581" s="8"/>
      <c r="O2581" s="8"/>
      <c r="P2581" s="15"/>
      <c r="Q2581" s="204"/>
      <c r="R2581" s="8">
        <v>4.7399999999999998E-2</v>
      </c>
      <c r="S2581" s="204">
        <v>4.7600000000000003E-2</v>
      </c>
      <c r="T2581" s="205">
        <v>5.8000000000000003E-2</v>
      </c>
      <c r="U2581" s="204">
        <v>5.8400000000000001E-2</v>
      </c>
      <c r="V2581" s="8">
        <v>6.0999999999999999E-2</v>
      </c>
      <c r="W2581" s="204">
        <v>6.1600000000000002E-2</v>
      </c>
      <c r="X2581" s="8">
        <v>6.3099999999999989E-2</v>
      </c>
      <c r="Y2581" s="204">
        <v>6.3899999999999998E-2</v>
      </c>
      <c r="Z2581" s="8"/>
      <c r="AA2581" s="204"/>
      <c r="AB2581" s="8">
        <v>6.5299999999999997E-2</v>
      </c>
      <c r="AC2581" s="204">
        <v>6.6299999999999998E-2</v>
      </c>
      <c r="AD2581" s="8">
        <v>6.5799999999999997E-2</v>
      </c>
      <c r="AE2581" s="204">
        <v>6.6799999999999998E-2</v>
      </c>
      <c r="AF2581" s="8">
        <v>6.6000000000000003E-2</v>
      </c>
      <c r="AG2581" s="204">
        <v>6.7000000000000004E-2</v>
      </c>
      <c r="AI2581" s="192" t="str">
        <f t="shared" si="682"/>
        <v/>
      </c>
      <c r="AJ2581" s="192" t="str">
        <f t="shared" si="683"/>
        <v/>
      </c>
      <c r="AK2581" s="192" t="str">
        <f t="shared" si="684"/>
        <v/>
      </c>
      <c r="AL2581" s="192" t="str">
        <f t="shared" si="685"/>
        <v/>
      </c>
      <c r="AM2581" s="192" t="str">
        <f t="shared" si="686"/>
        <v/>
      </c>
      <c r="AN2581" s="192" t="str">
        <f t="shared" si="687"/>
        <v/>
      </c>
      <c r="AO2581" s="193" t="str">
        <f t="shared" si="688"/>
        <v/>
      </c>
      <c r="AP2581" s="192" t="str">
        <f t="shared" si="689"/>
        <v/>
      </c>
      <c r="AQ2581" s="193">
        <f t="shared" si="690"/>
        <v>4.7500000000000001E-2</v>
      </c>
      <c r="AR2581" s="192">
        <f t="shared" si="691"/>
        <v>5.8200000000000002E-2</v>
      </c>
      <c r="AS2581" s="192">
        <f t="shared" si="692"/>
        <v>6.13E-2</v>
      </c>
      <c r="AT2581" s="192">
        <f t="shared" si="693"/>
        <v>6.3500000000000001E-2</v>
      </c>
      <c r="AU2581" s="193" t="str">
        <f t="shared" si="694"/>
        <v/>
      </c>
      <c r="AV2581" s="194">
        <f t="shared" si="695"/>
        <v>6.5799999999999997E-2</v>
      </c>
      <c r="AW2581" s="193">
        <f t="shared" si="696"/>
        <v>6.6299999999999998E-2</v>
      </c>
      <c r="AX2581" s="193">
        <f t="shared" si="697"/>
        <v>6.6500000000000004E-2</v>
      </c>
      <c r="AZ2581" s="193">
        <f t="shared" si="698"/>
        <v>6.1300000000000007E-2</v>
      </c>
    </row>
    <row r="2582" spans="1:52" s="5" customFormat="1" ht="11.25" x14ac:dyDescent="0.2">
      <c r="A2582" s="203" t="s">
        <v>81</v>
      </c>
      <c r="B2582" s="11"/>
      <c r="C2582" s="11"/>
      <c r="D2582" s="15"/>
      <c r="E2582" s="204"/>
      <c r="F2582" s="8"/>
      <c r="G2582" s="8"/>
      <c r="H2582" s="15"/>
      <c r="I2582" s="204"/>
      <c r="J2582" s="8"/>
      <c r="K2582" s="8"/>
      <c r="L2582" s="15"/>
      <c r="M2582" s="204"/>
      <c r="N2582" s="8"/>
      <c r="O2582" s="8"/>
      <c r="P2582" s="15"/>
      <c r="Q2582" s="204"/>
      <c r="R2582" s="8">
        <v>4.7399999999999998E-2</v>
      </c>
      <c r="S2582" s="204">
        <v>4.7600000000000003E-2</v>
      </c>
      <c r="T2582" s="205">
        <v>5.8099999999999999E-2</v>
      </c>
      <c r="U2582" s="204">
        <v>5.8500000000000003E-2</v>
      </c>
      <c r="V2582" s="8">
        <v>6.0999999999999999E-2</v>
      </c>
      <c r="W2582" s="204">
        <v>6.1600000000000002E-2</v>
      </c>
      <c r="X2582" s="8">
        <v>6.3099999999999989E-2</v>
      </c>
      <c r="Y2582" s="204">
        <v>6.3899999999999998E-2</v>
      </c>
      <c r="Z2582" s="8"/>
      <c r="AA2582" s="204"/>
      <c r="AB2582" s="8">
        <v>6.5099999999999991E-2</v>
      </c>
      <c r="AC2582" s="204">
        <v>6.6100000000000006E-2</v>
      </c>
      <c r="AD2582" s="8">
        <v>6.5700000000000008E-2</v>
      </c>
      <c r="AE2582" s="204">
        <v>6.6699999999999995E-2</v>
      </c>
      <c r="AF2582" s="8">
        <v>6.5799999999999997E-2</v>
      </c>
      <c r="AG2582" s="204">
        <v>6.6799999999999998E-2</v>
      </c>
      <c r="AI2582" s="192" t="str">
        <f t="shared" si="682"/>
        <v/>
      </c>
      <c r="AJ2582" s="192" t="str">
        <f t="shared" si="683"/>
        <v/>
      </c>
      <c r="AK2582" s="192" t="str">
        <f t="shared" si="684"/>
        <v/>
      </c>
      <c r="AL2582" s="192" t="str">
        <f t="shared" si="685"/>
        <v/>
      </c>
      <c r="AM2582" s="192" t="str">
        <f t="shared" si="686"/>
        <v/>
      </c>
      <c r="AN2582" s="192" t="str">
        <f t="shared" si="687"/>
        <v/>
      </c>
      <c r="AO2582" s="193" t="str">
        <f t="shared" si="688"/>
        <v/>
      </c>
      <c r="AP2582" s="192" t="str">
        <f t="shared" si="689"/>
        <v/>
      </c>
      <c r="AQ2582" s="193">
        <f t="shared" si="690"/>
        <v>4.7500000000000001E-2</v>
      </c>
      <c r="AR2582" s="192">
        <f t="shared" si="691"/>
        <v>5.8300000000000005E-2</v>
      </c>
      <c r="AS2582" s="192">
        <f t="shared" si="692"/>
        <v>6.13E-2</v>
      </c>
      <c r="AT2582" s="192">
        <f t="shared" si="693"/>
        <v>6.3500000000000001E-2</v>
      </c>
      <c r="AU2582" s="193" t="str">
        <f t="shared" si="694"/>
        <v/>
      </c>
      <c r="AV2582" s="194">
        <f t="shared" si="695"/>
        <v>6.5599999999999992E-2</v>
      </c>
      <c r="AW2582" s="193">
        <f t="shared" si="696"/>
        <v>6.6200000000000009E-2</v>
      </c>
      <c r="AX2582" s="193">
        <f t="shared" si="697"/>
        <v>6.6299999999999998E-2</v>
      </c>
      <c r="AZ2582" s="193">
        <f t="shared" si="698"/>
        <v>6.1242857142857154E-2</v>
      </c>
    </row>
    <row r="2583" spans="1:52" s="5" customFormat="1" ht="11.25" x14ac:dyDescent="0.2">
      <c r="A2583" s="203" t="s">
        <v>82</v>
      </c>
      <c r="B2583" s="11"/>
      <c r="C2583" s="11"/>
      <c r="D2583" s="15"/>
      <c r="E2583" s="204"/>
      <c r="F2583" s="8"/>
      <c r="G2583" s="8"/>
      <c r="H2583" s="15"/>
      <c r="I2583" s="204"/>
      <c r="J2583" s="8"/>
      <c r="K2583" s="8"/>
      <c r="L2583" s="15"/>
      <c r="M2583" s="204"/>
      <c r="N2583" s="8"/>
      <c r="O2583" s="8"/>
      <c r="P2583" s="15"/>
      <c r="Q2583" s="204"/>
      <c r="R2583" s="8">
        <v>4.7600000000000003E-2</v>
      </c>
      <c r="S2583" s="204">
        <v>4.7800000000000002E-2</v>
      </c>
      <c r="T2583" s="205">
        <v>5.8000000000000003E-2</v>
      </c>
      <c r="U2583" s="204">
        <v>5.8400000000000001E-2</v>
      </c>
      <c r="V2583" s="8">
        <v>6.0999999999999999E-2</v>
      </c>
      <c r="W2583" s="204">
        <v>6.1600000000000002E-2</v>
      </c>
      <c r="X2583" s="8">
        <v>6.2899999999999998E-2</v>
      </c>
      <c r="Y2583" s="204">
        <v>6.3700000000000007E-2</v>
      </c>
      <c r="Z2583" s="8"/>
      <c r="AA2583" s="204"/>
      <c r="AB2583" s="8">
        <v>6.5000000000000002E-2</v>
      </c>
      <c r="AC2583" s="204">
        <v>6.6000000000000003E-2</v>
      </c>
      <c r="AD2583" s="8">
        <v>6.5500000000000003E-2</v>
      </c>
      <c r="AE2583" s="204">
        <v>6.6500000000000004E-2</v>
      </c>
      <c r="AF2583" s="8">
        <v>6.5700000000000008E-2</v>
      </c>
      <c r="AG2583" s="204">
        <v>6.6699999999999995E-2</v>
      </c>
      <c r="AI2583" s="192" t="str">
        <f t="shared" si="682"/>
        <v/>
      </c>
      <c r="AJ2583" s="192" t="str">
        <f t="shared" si="683"/>
        <v/>
      </c>
      <c r="AK2583" s="192" t="str">
        <f t="shared" si="684"/>
        <v/>
      </c>
      <c r="AL2583" s="192" t="str">
        <f t="shared" si="685"/>
        <v/>
      </c>
      <c r="AM2583" s="192" t="str">
        <f t="shared" si="686"/>
        <v/>
      </c>
      <c r="AN2583" s="192" t="str">
        <f t="shared" si="687"/>
        <v/>
      </c>
      <c r="AO2583" s="193" t="str">
        <f t="shared" si="688"/>
        <v/>
      </c>
      <c r="AP2583" s="192" t="str">
        <f t="shared" si="689"/>
        <v/>
      </c>
      <c r="AQ2583" s="193">
        <f t="shared" si="690"/>
        <v>4.7700000000000006E-2</v>
      </c>
      <c r="AR2583" s="192">
        <f t="shared" si="691"/>
        <v>5.8200000000000002E-2</v>
      </c>
      <c r="AS2583" s="192">
        <f t="shared" si="692"/>
        <v>6.13E-2</v>
      </c>
      <c r="AT2583" s="192">
        <f t="shared" si="693"/>
        <v>6.3299999999999995E-2</v>
      </c>
      <c r="AU2583" s="193" t="str">
        <f t="shared" si="694"/>
        <v/>
      </c>
      <c r="AV2583" s="194">
        <f t="shared" si="695"/>
        <v>6.5500000000000003E-2</v>
      </c>
      <c r="AW2583" s="193">
        <f t="shared" si="696"/>
        <v>6.6000000000000003E-2</v>
      </c>
      <c r="AX2583" s="193">
        <f t="shared" si="697"/>
        <v>6.6200000000000009E-2</v>
      </c>
      <c r="AZ2583" s="193">
        <f t="shared" si="698"/>
        <v>6.1171428571428578E-2</v>
      </c>
    </row>
    <row r="2584" spans="1:52" s="5" customFormat="1" ht="11.25" x14ac:dyDescent="0.2">
      <c r="A2584" s="203" t="s">
        <v>83</v>
      </c>
      <c r="B2584" s="11"/>
      <c r="C2584" s="11"/>
      <c r="D2584" s="15"/>
      <c r="E2584" s="204"/>
      <c r="F2584" s="8"/>
      <c r="G2584" s="8"/>
      <c r="H2584" s="15"/>
      <c r="I2584" s="204"/>
      <c r="J2584" s="8"/>
      <c r="K2584" s="8"/>
      <c r="L2584" s="15"/>
      <c r="M2584" s="204"/>
      <c r="N2584" s="8"/>
      <c r="O2584" s="8"/>
      <c r="P2584" s="15"/>
      <c r="Q2584" s="204"/>
      <c r="R2584" s="8">
        <v>4.7800000000000002E-2</v>
      </c>
      <c r="S2584" s="204">
        <v>4.8000000000000001E-2</v>
      </c>
      <c r="T2584" s="205">
        <v>5.8099999999999999E-2</v>
      </c>
      <c r="U2584" s="204">
        <v>5.8500000000000003E-2</v>
      </c>
      <c r="V2584" s="8">
        <v>6.1400000000000003E-2</v>
      </c>
      <c r="W2584" s="204">
        <v>6.2E-2</v>
      </c>
      <c r="X2584" s="8">
        <v>6.3299999999999995E-2</v>
      </c>
      <c r="Y2584" s="204">
        <v>6.4100000000000004E-2</v>
      </c>
      <c r="Z2584" s="8"/>
      <c r="AA2584" s="204"/>
      <c r="AB2584" s="8">
        <v>6.54E-2</v>
      </c>
      <c r="AC2584" s="204">
        <v>6.6400000000000001E-2</v>
      </c>
      <c r="AD2584" s="8">
        <v>6.5799999999999997E-2</v>
      </c>
      <c r="AE2584" s="204">
        <v>6.6799999999999998E-2</v>
      </c>
      <c r="AF2584" s="8">
        <v>6.6000000000000003E-2</v>
      </c>
      <c r="AG2584" s="204">
        <v>6.7000000000000004E-2</v>
      </c>
      <c r="AI2584" s="192" t="str">
        <f t="shared" si="682"/>
        <v/>
      </c>
      <c r="AJ2584" s="192" t="str">
        <f t="shared" si="683"/>
        <v/>
      </c>
      <c r="AK2584" s="192" t="str">
        <f t="shared" si="684"/>
        <v/>
      </c>
      <c r="AL2584" s="192" t="str">
        <f t="shared" si="685"/>
        <v/>
      </c>
      <c r="AM2584" s="192" t="str">
        <f t="shared" si="686"/>
        <v/>
      </c>
      <c r="AN2584" s="192" t="str">
        <f t="shared" si="687"/>
        <v/>
      </c>
      <c r="AO2584" s="193" t="str">
        <f t="shared" si="688"/>
        <v/>
      </c>
      <c r="AP2584" s="192" t="str">
        <f t="shared" si="689"/>
        <v/>
      </c>
      <c r="AQ2584" s="193">
        <f t="shared" si="690"/>
        <v>4.7899999999999998E-2</v>
      </c>
      <c r="AR2584" s="192">
        <f t="shared" si="691"/>
        <v>5.8300000000000005E-2</v>
      </c>
      <c r="AS2584" s="192">
        <f t="shared" si="692"/>
        <v>6.1700000000000005E-2</v>
      </c>
      <c r="AT2584" s="192">
        <f t="shared" si="693"/>
        <v>6.3700000000000007E-2</v>
      </c>
      <c r="AU2584" s="193" t="str">
        <f t="shared" si="694"/>
        <v/>
      </c>
      <c r="AV2584" s="194">
        <f t="shared" si="695"/>
        <v>6.59E-2</v>
      </c>
      <c r="AW2584" s="193">
        <f t="shared" si="696"/>
        <v>6.6299999999999998E-2</v>
      </c>
      <c r="AX2584" s="193">
        <f t="shared" si="697"/>
        <v>6.6500000000000004E-2</v>
      </c>
      <c r="AZ2584" s="193">
        <f t="shared" si="698"/>
        <v>6.1471428571428573E-2</v>
      </c>
    </row>
    <row r="2585" spans="1:52" s="5" customFormat="1" ht="11.25" x14ac:dyDescent="0.2">
      <c r="A2585" s="203" t="s">
        <v>84</v>
      </c>
      <c r="B2585" s="11"/>
      <c r="C2585" s="11"/>
      <c r="D2585" s="15"/>
      <c r="E2585" s="204"/>
      <c r="F2585" s="8"/>
      <c r="G2585" s="8"/>
      <c r="H2585" s="15"/>
      <c r="I2585" s="204"/>
      <c r="J2585" s="8"/>
      <c r="K2585" s="8"/>
      <c r="L2585" s="15"/>
      <c r="M2585" s="204"/>
      <c r="N2585" s="8"/>
      <c r="O2585" s="8"/>
      <c r="P2585" s="15"/>
      <c r="Q2585" s="204"/>
      <c r="R2585" s="8">
        <v>4.7199999999999999E-2</v>
      </c>
      <c r="S2585" s="204">
        <v>4.7399999999999998E-2</v>
      </c>
      <c r="T2585" s="205">
        <v>5.8400000000000001E-2</v>
      </c>
      <c r="U2585" s="204">
        <v>5.8799999999999998E-2</v>
      </c>
      <c r="V2585" s="8">
        <v>6.1600000000000002E-2</v>
      </c>
      <c r="W2585" s="204">
        <v>6.2199999999999998E-2</v>
      </c>
      <c r="X2585" s="8">
        <v>6.3299999999999995E-2</v>
      </c>
      <c r="Y2585" s="204">
        <v>6.4100000000000004E-2</v>
      </c>
      <c r="Z2585" s="8"/>
      <c r="AA2585" s="204"/>
      <c r="AB2585" s="8">
        <v>6.5199999999999994E-2</v>
      </c>
      <c r="AC2585" s="204">
        <v>6.6199999999999995E-2</v>
      </c>
      <c r="AD2585" s="8">
        <v>6.5700000000000008E-2</v>
      </c>
      <c r="AE2585" s="204">
        <v>6.6699999999999995E-2</v>
      </c>
      <c r="AF2585" s="8">
        <v>6.5799999999999997E-2</v>
      </c>
      <c r="AG2585" s="204">
        <v>6.6799999999999998E-2</v>
      </c>
      <c r="AI2585" s="192" t="str">
        <f t="shared" si="682"/>
        <v/>
      </c>
      <c r="AJ2585" s="192" t="str">
        <f t="shared" si="683"/>
        <v/>
      </c>
      <c r="AK2585" s="192" t="str">
        <f t="shared" si="684"/>
        <v/>
      </c>
      <c r="AL2585" s="192" t="str">
        <f t="shared" si="685"/>
        <v/>
      </c>
      <c r="AM2585" s="192" t="str">
        <f t="shared" si="686"/>
        <v/>
      </c>
      <c r="AN2585" s="192" t="str">
        <f t="shared" si="687"/>
        <v/>
      </c>
      <c r="AO2585" s="193" t="str">
        <f t="shared" si="688"/>
        <v/>
      </c>
      <c r="AP2585" s="192" t="str">
        <f t="shared" si="689"/>
        <v/>
      </c>
      <c r="AQ2585" s="193">
        <f t="shared" si="690"/>
        <v>4.7299999999999995E-2</v>
      </c>
      <c r="AR2585" s="192">
        <f t="shared" si="691"/>
        <v>5.8599999999999999E-2</v>
      </c>
      <c r="AS2585" s="192">
        <f t="shared" si="692"/>
        <v>6.1899999999999997E-2</v>
      </c>
      <c r="AT2585" s="192">
        <f t="shared" si="693"/>
        <v>6.3700000000000007E-2</v>
      </c>
      <c r="AU2585" s="193" t="str">
        <f t="shared" si="694"/>
        <v/>
      </c>
      <c r="AV2585" s="194">
        <f t="shared" si="695"/>
        <v>6.5699999999999995E-2</v>
      </c>
      <c r="AW2585" s="193">
        <f t="shared" si="696"/>
        <v>6.6200000000000009E-2</v>
      </c>
      <c r="AX2585" s="193">
        <f t="shared" si="697"/>
        <v>6.6299999999999998E-2</v>
      </c>
      <c r="AZ2585" s="193">
        <f t="shared" si="698"/>
        <v>6.13857142857143E-2</v>
      </c>
    </row>
    <row r="2586" spans="1:52" s="5" customFormat="1" ht="11.25" x14ac:dyDescent="0.2">
      <c r="A2586" s="203" t="s">
        <v>85</v>
      </c>
      <c r="B2586" s="11"/>
      <c r="C2586" s="11"/>
      <c r="D2586" s="15"/>
      <c r="E2586" s="204"/>
      <c r="F2586" s="8"/>
      <c r="G2586" s="8"/>
      <c r="H2586" s="15"/>
      <c r="I2586" s="204"/>
      <c r="J2586" s="8"/>
      <c r="K2586" s="8"/>
      <c r="L2586" s="15"/>
      <c r="M2586" s="204"/>
      <c r="N2586" s="8"/>
      <c r="O2586" s="8"/>
      <c r="P2586" s="15"/>
      <c r="Q2586" s="204"/>
      <c r="R2586" s="8">
        <v>4.65E-2</v>
      </c>
      <c r="S2586" s="204">
        <v>4.6699999999999998E-2</v>
      </c>
      <c r="T2586" s="205">
        <v>5.8099999999999999E-2</v>
      </c>
      <c r="U2586" s="204">
        <v>5.8500000000000003E-2</v>
      </c>
      <c r="V2586" s="8">
        <v>6.1699999999999998E-2</v>
      </c>
      <c r="W2586" s="204">
        <v>6.2300000000000001E-2</v>
      </c>
      <c r="X2586" s="8">
        <v>6.3099999999999989E-2</v>
      </c>
      <c r="Y2586" s="204">
        <v>6.3899999999999998E-2</v>
      </c>
      <c r="Z2586" s="8"/>
      <c r="AA2586" s="204"/>
      <c r="AB2586" s="8">
        <v>6.480000000000001E-2</v>
      </c>
      <c r="AC2586" s="204">
        <v>6.5799999999999997E-2</v>
      </c>
      <c r="AD2586" s="8">
        <v>6.5099999999999991E-2</v>
      </c>
      <c r="AE2586" s="204">
        <v>6.6100000000000006E-2</v>
      </c>
      <c r="AF2586" s="8">
        <v>6.5199999999999994E-2</v>
      </c>
      <c r="AG2586" s="204">
        <v>6.6199999999999995E-2</v>
      </c>
      <c r="AI2586" s="192" t="str">
        <f t="shared" si="682"/>
        <v/>
      </c>
      <c r="AJ2586" s="192" t="str">
        <f t="shared" si="683"/>
        <v/>
      </c>
      <c r="AK2586" s="192" t="str">
        <f t="shared" si="684"/>
        <v/>
      </c>
      <c r="AL2586" s="192" t="str">
        <f t="shared" si="685"/>
        <v/>
      </c>
      <c r="AM2586" s="192" t="str">
        <f t="shared" si="686"/>
        <v/>
      </c>
      <c r="AN2586" s="192" t="str">
        <f t="shared" si="687"/>
        <v/>
      </c>
      <c r="AO2586" s="193" t="str">
        <f t="shared" si="688"/>
        <v/>
      </c>
      <c r="AP2586" s="192" t="str">
        <f t="shared" si="689"/>
        <v/>
      </c>
      <c r="AQ2586" s="193">
        <f t="shared" si="690"/>
        <v>4.6600000000000003E-2</v>
      </c>
      <c r="AR2586" s="192">
        <f t="shared" si="691"/>
        <v>5.8300000000000005E-2</v>
      </c>
      <c r="AS2586" s="192">
        <f t="shared" si="692"/>
        <v>6.2E-2</v>
      </c>
      <c r="AT2586" s="192">
        <f t="shared" si="693"/>
        <v>6.3500000000000001E-2</v>
      </c>
      <c r="AU2586" s="193" t="str">
        <f t="shared" si="694"/>
        <v/>
      </c>
      <c r="AV2586" s="194">
        <f t="shared" si="695"/>
        <v>6.5299999999999997E-2</v>
      </c>
      <c r="AW2586" s="193">
        <f t="shared" si="696"/>
        <v>6.5599999999999992E-2</v>
      </c>
      <c r="AX2586" s="193">
        <f t="shared" si="697"/>
        <v>6.5699999999999995E-2</v>
      </c>
      <c r="AZ2586" s="193">
        <f t="shared" si="698"/>
        <v>6.0999999999999992E-2</v>
      </c>
    </row>
    <row r="2587" spans="1:52" s="5" customFormat="1" ht="11.25" x14ac:dyDescent="0.2">
      <c r="A2587" s="203" t="s">
        <v>86</v>
      </c>
      <c r="B2587" s="11"/>
      <c r="C2587" s="11"/>
      <c r="D2587" s="15"/>
      <c r="E2587" s="204"/>
      <c r="F2587" s="8"/>
      <c r="G2587" s="8"/>
      <c r="H2587" s="15"/>
      <c r="I2587" s="204"/>
      <c r="J2587" s="8"/>
      <c r="K2587" s="8"/>
      <c r="L2587" s="15"/>
      <c r="M2587" s="204"/>
      <c r="N2587" s="8"/>
      <c r="O2587" s="8"/>
      <c r="P2587" s="15"/>
      <c r="Q2587" s="204"/>
      <c r="R2587" s="8">
        <v>4.6100000000000002E-2</v>
      </c>
      <c r="S2587" s="204">
        <v>4.6300000000000001E-2</v>
      </c>
      <c r="T2587" s="205">
        <v>5.7700000000000001E-2</v>
      </c>
      <c r="U2587" s="204">
        <v>5.8099999999999999E-2</v>
      </c>
      <c r="V2587" s="8">
        <v>6.1400000000000003E-2</v>
      </c>
      <c r="W2587" s="204">
        <v>6.2E-2</v>
      </c>
      <c r="X2587" s="8">
        <v>6.2600000000000003E-2</v>
      </c>
      <c r="Y2587" s="204">
        <v>6.3399999999999998E-2</v>
      </c>
      <c r="Z2587" s="8"/>
      <c r="AA2587" s="204"/>
      <c r="AB2587" s="8">
        <v>6.3799999999999996E-2</v>
      </c>
      <c r="AC2587" s="204">
        <v>6.480000000000001E-2</v>
      </c>
      <c r="AD2587" s="8">
        <v>6.4000000000000001E-2</v>
      </c>
      <c r="AE2587" s="204">
        <v>6.5000000000000002E-2</v>
      </c>
      <c r="AF2587" s="8">
        <v>6.4100000000000004E-2</v>
      </c>
      <c r="AG2587" s="204">
        <v>6.5099999999999991E-2</v>
      </c>
      <c r="AI2587" s="192" t="str">
        <f t="shared" si="682"/>
        <v/>
      </c>
      <c r="AJ2587" s="192" t="str">
        <f t="shared" si="683"/>
        <v/>
      </c>
      <c r="AK2587" s="192" t="str">
        <f t="shared" si="684"/>
        <v/>
      </c>
      <c r="AL2587" s="192" t="str">
        <f t="shared" si="685"/>
        <v/>
      </c>
      <c r="AM2587" s="192" t="str">
        <f t="shared" si="686"/>
        <v/>
      </c>
      <c r="AN2587" s="192" t="str">
        <f t="shared" si="687"/>
        <v/>
      </c>
      <c r="AO2587" s="193" t="str">
        <f t="shared" si="688"/>
        <v/>
      </c>
      <c r="AP2587" s="192" t="str">
        <f t="shared" si="689"/>
        <v/>
      </c>
      <c r="AQ2587" s="193">
        <f t="shared" si="690"/>
        <v>4.6200000000000005E-2</v>
      </c>
      <c r="AR2587" s="192">
        <f t="shared" si="691"/>
        <v>5.79E-2</v>
      </c>
      <c r="AS2587" s="192">
        <f t="shared" si="692"/>
        <v>6.1700000000000005E-2</v>
      </c>
      <c r="AT2587" s="192">
        <f t="shared" si="693"/>
        <v>6.3E-2</v>
      </c>
      <c r="AU2587" s="193" t="str">
        <f t="shared" si="694"/>
        <v/>
      </c>
      <c r="AV2587" s="194">
        <f t="shared" si="695"/>
        <v>6.4299999999999996E-2</v>
      </c>
      <c r="AW2587" s="193">
        <f t="shared" si="696"/>
        <v>6.4500000000000002E-2</v>
      </c>
      <c r="AX2587" s="193">
        <f t="shared" si="697"/>
        <v>6.4599999999999991E-2</v>
      </c>
      <c r="AZ2587" s="193">
        <f t="shared" si="698"/>
        <v>6.0314285714285716E-2</v>
      </c>
    </row>
    <row r="2588" spans="1:52" s="5" customFormat="1" ht="11.25" x14ac:dyDescent="0.2">
      <c r="A2588" s="203" t="s">
        <v>87</v>
      </c>
      <c r="B2588" s="11"/>
      <c r="C2588" s="11"/>
      <c r="D2588" s="15"/>
      <c r="E2588" s="204"/>
      <c r="F2588" s="8"/>
      <c r="G2588" s="8"/>
      <c r="H2588" s="15"/>
      <c r="I2588" s="204"/>
      <c r="J2588" s="8"/>
      <c r="K2588" s="8"/>
      <c r="L2588" s="15"/>
      <c r="M2588" s="204"/>
      <c r="N2588" s="8"/>
      <c r="O2588" s="8"/>
      <c r="P2588" s="15"/>
      <c r="Q2588" s="204"/>
      <c r="R2588" s="8">
        <v>4.6399999999999997E-2</v>
      </c>
      <c r="S2588" s="204">
        <v>4.6600000000000003E-2</v>
      </c>
      <c r="T2588" s="205">
        <v>5.8299999999999998E-2</v>
      </c>
      <c r="U2588" s="204">
        <v>5.8700000000000002E-2</v>
      </c>
      <c r="V2588" s="8">
        <v>6.1899999999999997E-2</v>
      </c>
      <c r="W2588" s="204">
        <v>6.25E-2</v>
      </c>
      <c r="X2588" s="8">
        <v>6.3E-2</v>
      </c>
      <c r="Y2588" s="204">
        <v>6.3799999999999996E-2</v>
      </c>
      <c r="Z2588" s="8"/>
      <c r="AA2588" s="204"/>
      <c r="AB2588" s="8">
        <v>6.3899999999999998E-2</v>
      </c>
      <c r="AC2588" s="204">
        <v>6.4899999999999999E-2</v>
      </c>
      <c r="AD2588" s="8">
        <v>6.4100000000000004E-2</v>
      </c>
      <c r="AE2588" s="204">
        <v>6.5099999999999991E-2</v>
      </c>
      <c r="AF2588" s="8">
        <v>6.4199999999999993E-2</v>
      </c>
      <c r="AG2588" s="204">
        <v>6.5199999999999994E-2</v>
      </c>
      <c r="AI2588" s="192" t="str">
        <f t="shared" si="682"/>
        <v/>
      </c>
      <c r="AJ2588" s="192" t="str">
        <f t="shared" si="683"/>
        <v/>
      </c>
      <c r="AK2588" s="192" t="str">
        <f t="shared" si="684"/>
        <v/>
      </c>
      <c r="AL2588" s="192" t="str">
        <f t="shared" si="685"/>
        <v/>
      </c>
      <c r="AM2588" s="192" t="str">
        <f t="shared" si="686"/>
        <v/>
      </c>
      <c r="AN2588" s="192" t="str">
        <f t="shared" si="687"/>
        <v/>
      </c>
      <c r="AO2588" s="193" t="str">
        <f t="shared" si="688"/>
        <v/>
      </c>
      <c r="AP2588" s="192" t="str">
        <f t="shared" si="689"/>
        <v/>
      </c>
      <c r="AQ2588" s="193">
        <f t="shared" si="690"/>
        <v>4.65E-2</v>
      </c>
      <c r="AR2588" s="192">
        <f t="shared" si="691"/>
        <v>5.8499999999999996E-2</v>
      </c>
      <c r="AS2588" s="192">
        <f t="shared" si="692"/>
        <v>6.2199999999999998E-2</v>
      </c>
      <c r="AT2588" s="192">
        <f t="shared" si="693"/>
        <v>6.3399999999999998E-2</v>
      </c>
      <c r="AU2588" s="193" t="str">
        <f t="shared" si="694"/>
        <v/>
      </c>
      <c r="AV2588" s="194">
        <f t="shared" si="695"/>
        <v>6.4399999999999999E-2</v>
      </c>
      <c r="AW2588" s="193">
        <f t="shared" si="696"/>
        <v>6.4599999999999991E-2</v>
      </c>
      <c r="AX2588" s="193">
        <f t="shared" si="697"/>
        <v>6.4699999999999994E-2</v>
      </c>
      <c r="AZ2588" s="193">
        <f t="shared" si="698"/>
        <v>6.0614285714285711E-2</v>
      </c>
    </row>
    <row r="2589" spans="1:52" s="5" customFormat="1" ht="11.25" x14ac:dyDescent="0.2">
      <c r="A2589" s="203" t="s">
        <v>88</v>
      </c>
      <c r="B2589" s="11"/>
      <c r="C2589" s="11"/>
      <c r="D2589" s="15"/>
      <c r="E2589" s="204"/>
      <c r="F2589" s="8"/>
      <c r="G2589" s="8"/>
      <c r="H2589" s="15"/>
      <c r="I2589" s="204"/>
      <c r="J2589" s="8"/>
      <c r="K2589" s="8"/>
      <c r="L2589" s="15"/>
      <c r="M2589" s="204"/>
      <c r="N2589" s="8"/>
      <c r="O2589" s="8"/>
      <c r="P2589" s="15"/>
      <c r="Q2589" s="204"/>
      <c r="R2589" s="8">
        <v>4.6800000000000001E-2</v>
      </c>
      <c r="S2589" s="204">
        <v>4.7E-2</v>
      </c>
      <c r="T2589" s="205">
        <v>5.79E-2</v>
      </c>
      <c r="U2589" s="204">
        <v>5.8299999999999998E-2</v>
      </c>
      <c r="V2589" s="8">
        <v>6.1100000000000002E-2</v>
      </c>
      <c r="W2589" s="204">
        <v>6.1699999999999998E-2</v>
      </c>
      <c r="X2589" s="8">
        <v>6.2E-2</v>
      </c>
      <c r="Y2589" s="204">
        <v>6.2800000000000009E-2</v>
      </c>
      <c r="Z2589" s="8"/>
      <c r="AA2589" s="204"/>
      <c r="AB2589" s="8">
        <v>6.2800000000000009E-2</v>
      </c>
      <c r="AC2589" s="204">
        <v>6.3799999999999996E-2</v>
      </c>
      <c r="AD2589" s="8">
        <v>6.2899999999999998E-2</v>
      </c>
      <c r="AE2589" s="204">
        <v>6.3899999999999998E-2</v>
      </c>
      <c r="AF2589" s="8">
        <v>6.2899999999999998E-2</v>
      </c>
      <c r="AG2589" s="204">
        <v>6.3899999999999998E-2</v>
      </c>
      <c r="AI2589" s="192" t="str">
        <f t="shared" si="682"/>
        <v/>
      </c>
      <c r="AJ2589" s="192" t="str">
        <f t="shared" si="683"/>
        <v/>
      </c>
      <c r="AK2589" s="192" t="str">
        <f t="shared" si="684"/>
        <v/>
      </c>
      <c r="AL2589" s="192" t="str">
        <f t="shared" si="685"/>
        <v/>
      </c>
      <c r="AM2589" s="192" t="str">
        <f t="shared" si="686"/>
        <v/>
      </c>
      <c r="AN2589" s="192" t="str">
        <f t="shared" si="687"/>
        <v/>
      </c>
      <c r="AO2589" s="193" t="str">
        <f t="shared" si="688"/>
        <v/>
      </c>
      <c r="AP2589" s="192" t="str">
        <f t="shared" si="689"/>
        <v/>
      </c>
      <c r="AQ2589" s="193">
        <f t="shared" si="690"/>
        <v>4.6899999999999997E-2</v>
      </c>
      <c r="AR2589" s="192">
        <f t="shared" si="691"/>
        <v>5.8099999999999999E-2</v>
      </c>
      <c r="AS2589" s="192">
        <f t="shared" si="692"/>
        <v>6.1399999999999996E-2</v>
      </c>
      <c r="AT2589" s="192">
        <f t="shared" si="693"/>
        <v>6.2400000000000004E-2</v>
      </c>
      <c r="AU2589" s="193" t="str">
        <f t="shared" si="694"/>
        <v/>
      </c>
      <c r="AV2589" s="194">
        <f t="shared" si="695"/>
        <v>6.3299999999999995E-2</v>
      </c>
      <c r="AW2589" s="193">
        <f t="shared" si="696"/>
        <v>6.3399999999999998E-2</v>
      </c>
      <c r="AX2589" s="193">
        <f t="shared" si="697"/>
        <v>6.3399999999999998E-2</v>
      </c>
      <c r="AZ2589" s="193">
        <f t="shared" si="698"/>
        <v>5.9842857142857149E-2</v>
      </c>
    </row>
    <row r="2590" spans="1:52" s="5" customFormat="1" ht="11.25" x14ac:dyDescent="0.2">
      <c r="A2590" s="203" t="s">
        <v>89</v>
      </c>
      <c r="B2590" s="11"/>
      <c r="C2590" s="11"/>
      <c r="D2590" s="15"/>
      <c r="E2590" s="204"/>
      <c r="F2590" s="8"/>
      <c r="G2590" s="8"/>
      <c r="H2590" s="15"/>
      <c r="I2590" s="204"/>
      <c r="J2590" s="8"/>
      <c r="K2590" s="8"/>
      <c r="L2590" s="15"/>
      <c r="M2590" s="204"/>
      <c r="N2590" s="8"/>
      <c r="O2590" s="8"/>
      <c r="P2590" s="15"/>
      <c r="Q2590" s="204"/>
      <c r="R2590" s="8">
        <v>4.6899999999999997E-2</v>
      </c>
      <c r="S2590" s="204">
        <v>4.7100000000000003E-2</v>
      </c>
      <c r="T2590" s="205">
        <v>5.7799999999999997E-2</v>
      </c>
      <c r="U2590" s="204">
        <v>5.8200000000000002E-2</v>
      </c>
      <c r="V2590" s="8">
        <v>6.0900000000000003E-2</v>
      </c>
      <c r="W2590" s="204">
        <v>6.1499999999999999E-2</v>
      </c>
      <c r="X2590" s="8">
        <v>6.1900000000000004E-2</v>
      </c>
      <c r="Y2590" s="204">
        <v>6.2699999999999992E-2</v>
      </c>
      <c r="Z2590" s="8"/>
      <c r="AA2590" s="204"/>
      <c r="AB2590" s="8">
        <v>6.2199999999999998E-2</v>
      </c>
      <c r="AC2590" s="204">
        <v>6.3200000000000006E-2</v>
      </c>
      <c r="AD2590" s="8">
        <v>6.2300000000000001E-2</v>
      </c>
      <c r="AE2590" s="204">
        <v>6.3299999999999995E-2</v>
      </c>
      <c r="AF2590" s="8">
        <v>6.2300000000000001E-2</v>
      </c>
      <c r="AG2590" s="204">
        <v>6.3299999999999995E-2</v>
      </c>
      <c r="AI2590" s="192" t="str">
        <f t="shared" si="682"/>
        <v/>
      </c>
      <c r="AJ2590" s="192" t="str">
        <f t="shared" si="683"/>
        <v/>
      </c>
      <c r="AK2590" s="192" t="str">
        <f t="shared" si="684"/>
        <v/>
      </c>
      <c r="AL2590" s="192" t="str">
        <f t="shared" si="685"/>
        <v/>
      </c>
      <c r="AM2590" s="192" t="str">
        <f t="shared" si="686"/>
        <v/>
      </c>
      <c r="AN2590" s="192" t="str">
        <f t="shared" si="687"/>
        <v/>
      </c>
      <c r="AO2590" s="193" t="str">
        <f t="shared" si="688"/>
        <v/>
      </c>
      <c r="AP2590" s="192" t="str">
        <f t="shared" si="689"/>
        <v/>
      </c>
      <c r="AQ2590" s="193">
        <f t="shared" si="690"/>
        <v>4.7E-2</v>
      </c>
      <c r="AR2590" s="192">
        <f t="shared" si="691"/>
        <v>5.7999999999999996E-2</v>
      </c>
      <c r="AS2590" s="192">
        <f t="shared" si="692"/>
        <v>6.1200000000000004E-2</v>
      </c>
      <c r="AT2590" s="192">
        <f t="shared" si="693"/>
        <v>6.2299999999999994E-2</v>
      </c>
      <c r="AU2590" s="193" t="str">
        <f t="shared" si="694"/>
        <v/>
      </c>
      <c r="AV2590" s="194">
        <f t="shared" si="695"/>
        <v>6.2700000000000006E-2</v>
      </c>
      <c r="AW2590" s="193">
        <f t="shared" si="696"/>
        <v>6.2799999999999995E-2</v>
      </c>
      <c r="AX2590" s="193">
        <f t="shared" si="697"/>
        <v>6.2799999999999995E-2</v>
      </c>
      <c r="AZ2590" s="193">
        <f t="shared" si="698"/>
        <v>5.9542857142857133E-2</v>
      </c>
    </row>
    <row r="2591" spans="1:52" s="5" customFormat="1" ht="11.25" x14ac:dyDescent="0.2">
      <c r="A2591" s="203" t="s">
        <v>90</v>
      </c>
      <c r="B2591" s="11"/>
      <c r="C2591" s="11"/>
      <c r="D2591" s="15"/>
      <c r="E2591" s="204"/>
      <c r="F2591" s="8"/>
      <c r="G2591" s="8"/>
      <c r="H2591" s="15"/>
      <c r="I2591" s="204"/>
      <c r="J2591" s="8"/>
      <c r="K2591" s="8"/>
      <c r="L2591" s="15"/>
      <c r="M2591" s="204"/>
      <c r="N2591" s="8"/>
      <c r="O2591" s="8"/>
      <c r="P2591" s="15"/>
      <c r="Q2591" s="204"/>
      <c r="R2591" s="8">
        <v>4.7300000000000002E-2</v>
      </c>
      <c r="S2591" s="204">
        <v>4.7500000000000001E-2</v>
      </c>
      <c r="T2591" s="205">
        <v>5.8299999999999998E-2</v>
      </c>
      <c r="U2591" s="204">
        <v>5.8700000000000002E-2</v>
      </c>
      <c r="V2591" s="8">
        <v>6.1400000000000003E-2</v>
      </c>
      <c r="W2591" s="204">
        <v>6.2E-2</v>
      </c>
      <c r="X2591" s="8">
        <v>6.2300000000000001E-2</v>
      </c>
      <c r="Y2591" s="204">
        <v>6.3099999999999989E-2</v>
      </c>
      <c r="Z2591" s="8"/>
      <c r="AA2591" s="204"/>
      <c r="AB2591" s="8">
        <v>6.2600000000000003E-2</v>
      </c>
      <c r="AC2591" s="204">
        <v>6.3600000000000004E-2</v>
      </c>
      <c r="AD2591" s="8">
        <v>6.2800000000000009E-2</v>
      </c>
      <c r="AE2591" s="204">
        <v>6.3799999999999996E-2</v>
      </c>
      <c r="AF2591" s="8">
        <v>6.2899999999999998E-2</v>
      </c>
      <c r="AG2591" s="204">
        <v>6.3899999999999998E-2</v>
      </c>
      <c r="AI2591" s="192" t="str">
        <f t="shared" si="682"/>
        <v/>
      </c>
      <c r="AJ2591" s="192" t="str">
        <f t="shared" si="683"/>
        <v/>
      </c>
      <c r="AK2591" s="192" t="str">
        <f t="shared" si="684"/>
        <v/>
      </c>
      <c r="AL2591" s="192" t="str">
        <f t="shared" si="685"/>
        <v/>
      </c>
      <c r="AM2591" s="192" t="str">
        <f t="shared" si="686"/>
        <v/>
      </c>
      <c r="AN2591" s="192" t="str">
        <f t="shared" si="687"/>
        <v/>
      </c>
      <c r="AO2591" s="193" t="str">
        <f t="shared" si="688"/>
        <v/>
      </c>
      <c r="AP2591" s="192" t="str">
        <f t="shared" si="689"/>
        <v/>
      </c>
      <c r="AQ2591" s="193">
        <f t="shared" si="690"/>
        <v>4.7399999999999998E-2</v>
      </c>
      <c r="AR2591" s="192">
        <f t="shared" si="691"/>
        <v>5.8499999999999996E-2</v>
      </c>
      <c r="AS2591" s="192">
        <f t="shared" si="692"/>
        <v>6.1700000000000005E-2</v>
      </c>
      <c r="AT2591" s="192">
        <f t="shared" si="693"/>
        <v>6.2699999999999992E-2</v>
      </c>
      <c r="AU2591" s="193" t="str">
        <f t="shared" si="694"/>
        <v/>
      </c>
      <c r="AV2591" s="194">
        <f t="shared" si="695"/>
        <v>6.3100000000000003E-2</v>
      </c>
      <c r="AW2591" s="193">
        <f t="shared" si="696"/>
        <v>6.3299999999999995E-2</v>
      </c>
      <c r="AX2591" s="193">
        <f t="shared" si="697"/>
        <v>6.3399999999999998E-2</v>
      </c>
      <c r="AZ2591" s="193">
        <f t="shared" si="698"/>
        <v>6.0014285714285721E-2</v>
      </c>
    </row>
    <row r="2592" spans="1:52" s="5" customFormat="1" ht="11.25" x14ac:dyDescent="0.2">
      <c r="A2592" s="203" t="s">
        <v>91</v>
      </c>
      <c r="B2592" s="11"/>
      <c r="C2592" s="11"/>
      <c r="D2592" s="15"/>
      <c r="E2592" s="204"/>
      <c r="F2592" s="8"/>
      <c r="G2592" s="8"/>
      <c r="H2592" s="15"/>
      <c r="I2592" s="204"/>
      <c r="J2592" s="8"/>
      <c r="K2592" s="8"/>
      <c r="L2592" s="15"/>
      <c r="M2592" s="204"/>
      <c r="N2592" s="8"/>
      <c r="O2592" s="8"/>
      <c r="P2592" s="15"/>
      <c r="Q2592" s="204"/>
      <c r="R2592" s="8">
        <v>4.8399999999999999E-2</v>
      </c>
      <c r="S2592" s="204">
        <v>4.8599999999999997E-2</v>
      </c>
      <c r="T2592" s="205">
        <v>5.8599999999999999E-2</v>
      </c>
      <c r="U2592" s="204">
        <v>5.8999999999999997E-2</v>
      </c>
      <c r="V2592" s="8">
        <v>6.1400000000000003E-2</v>
      </c>
      <c r="W2592" s="204">
        <v>6.2E-2</v>
      </c>
      <c r="X2592" s="8">
        <v>6.25E-2</v>
      </c>
      <c r="Y2592" s="204">
        <v>6.3299999999999995E-2</v>
      </c>
      <c r="Z2592" s="8"/>
      <c r="AA2592" s="204"/>
      <c r="AB2592" s="8">
        <v>6.2800000000000009E-2</v>
      </c>
      <c r="AC2592" s="204">
        <v>6.3799999999999996E-2</v>
      </c>
      <c r="AD2592" s="8">
        <v>6.3099999999999989E-2</v>
      </c>
      <c r="AE2592" s="204">
        <v>6.4100000000000004E-2</v>
      </c>
      <c r="AF2592" s="8">
        <v>6.3200000000000006E-2</v>
      </c>
      <c r="AG2592" s="204">
        <v>6.4199999999999993E-2</v>
      </c>
      <c r="AI2592" s="192" t="str">
        <f t="shared" si="682"/>
        <v/>
      </c>
      <c r="AJ2592" s="192" t="str">
        <f t="shared" si="683"/>
        <v/>
      </c>
      <c r="AK2592" s="192" t="str">
        <f t="shared" si="684"/>
        <v/>
      </c>
      <c r="AL2592" s="192" t="str">
        <f t="shared" si="685"/>
        <v/>
      </c>
      <c r="AM2592" s="192" t="str">
        <f t="shared" si="686"/>
        <v/>
      </c>
      <c r="AN2592" s="192" t="str">
        <f t="shared" si="687"/>
        <v/>
      </c>
      <c r="AO2592" s="193" t="str">
        <f t="shared" si="688"/>
        <v/>
      </c>
      <c r="AP2592" s="192" t="str">
        <f t="shared" si="689"/>
        <v/>
      </c>
      <c r="AQ2592" s="193">
        <f t="shared" si="690"/>
        <v>4.8500000000000001E-2</v>
      </c>
      <c r="AR2592" s="192">
        <f t="shared" si="691"/>
        <v>5.8799999999999998E-2</v>
      </c>
      <c r="AS2592" s="192">
        <f t="shared" si="692"/>
        <v>6.1700000000000005E-2</v>
      </c>
      <c r="AT2592" s="192">
        <f t="shared" si="693"/>
        <v>6.2899999999999998E-2</v>
      </c>
      <c r="AU2592" s="193" t="str">
        <f t="shared" si="694"/>
        <v/>
      </c>
      <c r="AV2592" s="194">
        <f t="shared" si="695"/>
        <v>6.3299999999999995E-2</v>
      </c>
      <c r="AW2592" s="193">
        <f t="shared" si="696"/>
        <v>6.359999999999999E-2</v>
      </c>
      <c r="AX2592" s="193">
        <f t="shared" si="697"/>
        <v>6.3700000000000007E-2</v>
      </c>
      <c r="AZ2592" s="193">
        <f t="shared" si="698"/>
        <v>6.0357142857142852E-2</v>
      </c>
    </row>
    <row r="2593" spans="1:52" s="5" customFormat="1" ht="11.25" x14ac:dyDescent="0.2">
      <c r="A2593" s="203" t="s">
        <v>92</v>
      </c>
      <c r="B2593" s="11"/>
      <c r="C2593" s="11"/>
      <c r="D2593" s="15"/>
      <c r="E2593" s="204"/>
      <c r="F2593" s="8"/>
      <c r="G2593" s="8"/>
      <c r="H2593" s="15"/>
      <c r="I2593" s="204"/>
      <c r="J2593" s="8"/>
      <c r="K2593" s="8"/>
      <c r="L2593" s="15"/>
      <c r="M2593" s="204"/>
      <c r="N2593" s="8"/>
      <c r="O2593" s="8"/>
      <c r="P2593" s="15"/>
      <c r="Q2593" s="204"/>
      <c r="R2593" s="8">
        <v>4.8500000000000001E-2</v>
      </c>
      <c r="S2593" s="204">
        <v>4.87E-2</v>
      </c>
      <c r="T2593" s="205">
        <v>5.8900000000000001E-2</v>
      </c>
      <c r="U2593" s="204">
        <v>5.9299999999999999E-2</v>
      </c>
      <c r="V2593" s="8">
        <v>6.1800000000000001E-2</v>
      </c>
      <c r="W2593" s="204">
        <v>6.2399999999999997E-2</v>
      </c>
      <c r="X2593" s="8">
        <v>6.2800000000000009E-2</v>
      </c>
      <c r="Y2593" s="204">
        <v>6.3600000000000004E-2</v>
      </c>
      <c r="Z2593" s="8"/>
      <c r="AA2593" s="204"/>
      <c r="AB2593" s="8">
        <v>6.3200000000000006E-2</v>
      </c>
      <c r="AC2593" s="204">
        <v>6.4199999999999993E-2</v>
      </c>
      <c r="AD2593" s="8">
        <v>6.3600000000000004E-2</v>
      </c>
      <c r="AE2593" s="204">
        <v>6.4600000000000005E-2</v>
      </c>
      <c r="AF2593" s="8">
        <v>6.3700000000000007E-2</v>
      </c>
      <c r="AG2593" s="204">
        <v>6.4699999999999994E-2</v>
      </c>
      <c r="AI2593" s="192" t="str">
        <f t="shared" si="682"/>
        <v/>
      </c>
      <c r="AJ2593" s="192" t="str">
        <f t="shared" si="683"/>
        <v/>
      </c>
      <c r="AK2593" s="192" t="str">
        <f t="shared" si="684"/>
        <v/>
      </c>
      <c r="AL2593" s="192" t="str">
        <f t="shared" si="685"/>
        <v/>
      </c>
      <c r="AM2593" s="192" t="str">
        <f t="shared" si="686"/>
        <v/>
      </c>
      <c r="AN2593" s="192" t="str">
        <f t="shared" si="687"/>
        <v/>
      </c>
      <c r="AO2593" s="193" t="str">
        <f t="shared" si="688"/>
        <v/>
      </c>
      <c r="AP2593" s="192" t="str">
        <f t="shared" si="689"/>
        <v/>
      </c>
      <c r="AQ2593" s="193">
        <f t="shared" si="690"/>
        <v>4.8600000000000004E-2</v>
      </c>
      <c r="AR2593" s="192">
        <f t="shared" si="691"/>
        <v>5.91E-2</v>
      </c>
      <c r="AS2593" s="192">
        <f t="shared" si="692"/>
        <v>6.2100000000000002E-2</v>
      </c>
      <c r="AT2593" s="192">
        <f t="shared" si="693"/>
        <v>6.3200000000000006E-2</v>
      </c>
      <c r="AU2593" s="193" t="str">
        <f t="shared" si="694"/>
        <v/>
      </c>
      <c r="AV2593" s="194">
        <f t="shared" si="695"/>
        <v>6.3700000000000007E-2</v>
      </c>
      <c r="AW2593" s="193">
        <f t="shared" si="696"/>
        <v>6.4100000000000004E-2</v>
      </c>
      <c r="AX2593" s="193">
        <f t="shared" si="697"/>
        <v>6.4200000000000007E-2</v>
      </c>
      <c r="AZ2593" s="193">
        <f t="shared" si="698"/>
        <v>6.0714285714285721E-2</v>
      </c>
    </row>
    <row r="2594" spans="1:52" s="5" customFormat="1" ht="11.25" x14ac:dyDescent="0.2">
      <c r="A2594" s="203" t="s">
        <v>93</v>
      </c>
      <c r="B2594" s="11"/>
      <c r="C2594" s="11"/>
      <c r="D2594" s="15"/>
      <c r="E2594" s="204"/>
      <c r="F2594" s="8"/>
      <c r="G2594" s="8"/>
      <c r="H2594" s="15"/>
      <c r="I2594" s="204"/>
      <c r="J2594" s="8"/>
      <c r="K2594" s="8"/>
      <c r="L2594" s="15"/>
      <c r="M2594" s="204"/>
      <c r="N2594" s="8"/>
      <c r="O2594" s="8"/>
      <c r="P2594" s="15"/>
      <c r="Q2594" s="204"/>
      <c r="R2594" s="8">
        <v>4.87E-2</v>
      </c>
      <c r="S2594" s="204">
        <v>4.8899999999999999E-2</v>
      </c>
      <c r="T2594" s="205">
        <v>5.8700000000000002E-2</v>
      </c>
      <c r="U2594" s="204">
        <v>5.91E-2</v>
      </c>
      <c r="V2594" s="8">
        <v>6.1800000000000001E-2</v>
      </c>
      <c r="W2594" s="204">
        <v>6.2399999999999997E-2</v>
      </c>
      <c r="X2594" s="8">
        <v>6.2699999999999992E-2</v>
      </c>
      <c r="Y2594" s="204">
        <v>6.3500000000000001E-2</v>
      </c>
      <c r="Z2594" s="8"/>
      <c r="AA2594" s="204"/>
      <c r="AB2594" s="8">
        <v>6.3099999999999989E-2</v>
      </c>
      <c r="AC2594" s="204">
        <v>6.4100000000000004E-2</v>
      </c>
      <c r="AD2594" s="8">
        <v>6.3399999999999998E-2</v>
      </c>
      <c r="AE2594" s="204">
        <v>6.4399999999999999E-2</v>
      </c>
      <c r="AF2594" s="8">
        <v>6.3500000000000001E-2</v>
      </c>
      <c r="AG2594" s="204">
        <v>6.4500000000000002E-2</v>
      </c>
      <c r="AI2594" s="192" t="str">
        <f t="shared" si="682"/>
        <v/>
      </c>
      <c r="AJ2594" s="192" t="str">
        <f t="shared" si="683"/>
        <v/>
      </c>
      <c r="AK2594" s="192" t="str">
        <f t="shared" si="684"/>
        <v/>
      </c>
      <c r="AL2594" s="192" t="str">
        <f t="shared" si="685"/>
        <v/>
      </c>
      <c r="AM2594" s="192" t="str">
        <f t="shared" si="686"/>
        <v/>
      </c>
      <c r="AN2594" s="192" t="str">
        <f t="shared" si="687"/>
        <v/>
      </c>
      <c r="AO2594" s="193" t="str">
        <f t="shared" si="688"/>
        <v/>
      </c>
      <c r="AP2594" s="192" t="str">
        <f t="shared" si="689"/>
        <v/>
      </c>
      <c r="AQ2594" s="193">
        <f t="shared" si="690"/>
        <v>4.8799999999999996E-2</v>
      </c>
      <c r="AR2594" s="192">
        <f t="shared" si="691"/>
        <v>5.8900000000000001E-2</v>
      </c>
      <c r="AS2594" s="192">
        <f t="shared" si="692"/>
        <v>6.2100000000000002E-2</v>
      </c>
      <c r="AT2594" s="192">
        <f t="shared" si="693"/>
        <v>6.3099999999999989E-2</v>
      </c>
      <c r="AU2594" s="193" t="str">
        <f t="shared" si="694"/>
        <v/>
      </c>
      <c r="AV2594" s="194">
        <f t="shared" si="695"/>
        <v>6.359999999999999E-2</v>
      </c>
      <c r="AW2594" s="193">
        <f t="shared" si="696"/>
        <v>6.3899999999999998E-2</v>
      </c>
      <c r="AX2594" s="193">
        <f t="shared" si="697"/>
        <v>6.4000000000000001E-2</v>
      </c>
      <c r="AZ2594" s="193">
        <f t="shared" si="698"/>
        <v>6.0628571428571428E-2</v>
      </c>
    </row>
    <row r="2595" spans="1:52" s="5" customFormat="1" ht="11.25" x14ac:dyDescent="0.2">
      <c r="A2595" s="203" t="s">
        <v>94</v>
      </c>
      <c r="B2595" s="11"/>
      <c r="C2595" s="11"/>
      <c r="D2595" s="15"/>
      <c r="E2595" s="204"/>
      <c r="F2595" s="8"/>
      <c r="G2595" s="8"/>
      <c r="H2595" s="15"/>
      <c r="I2595" s="204"/>
      <c r="J2595" s="8"/>
      <c r="K2595" s="8"/>
      <c r="L2595" s="15"/>
      <c r="M2595" s="204"/>
      <c r="N2595" s="8"/>
      <c r="O2595" s="8"/>
      <c r="P2595" s="15"/>
      <c r="Q2595" s="204"/>
      <c r="R2595" s="8">
        <v>4.8099999999999997E-2</v>
      </c>
      <c r="S2595" s="204">
        <v>4.8300000000000003E-2</v>
      </c>
      <c r="T2595" s="205">
        <v>5.7799999999999997E-2</v>
      </c>
      <c r="U2595" s="204">
        <v>5.8200000000000002E-2</v>
      </c>
      <c r="V2595" s="8">
        <v>6.0900000000000003E-2</v>
      </c>
      <c r="W2595" s="204">
        <v>6.1499999999999999E-2</v>
      </c>
      <c r="X2595" s="8">
        <v>6.2E-2</v>
      </c>
      <c r="Y2595" s="204">
        <v>6.2800000000000009E-2</v>
      </c>
      <c r="Z2595" s="8"/>
      <c r="AA2595" s="204"/>
      <c r="AB2595" s="8">
        <v>6.2100000000000002E-2</v>
      </c>
      <c r="AC2595" s="204">
        <v>6.3099999999999989E-2</v>
      </c>
      <c r="AD2595" s="8">
        <v>6.2400000000000004E-2</v>
      </c>
      <c r="AE2595" s="204">
        <v>6.3399999999999998E-2</v>
      </c>
      <c r="AF2595" s="8">
        <v>6.25E-2</v>
      </c>
      <c r="AG2595" s="204">
        <v>6.3500000000000001E-2</v>
      </c>
      <c r="AI2595" s="192" t="str">
        <f t="shared" si="682"/>
        <v/>
      </c>
      <c r="AJ2595" s="192" t="str">
        <f t="shared" si="683"/>
        <v/>
      </c>
      <c r="AK2595" s="192" t="str">
        <f t="shared" si="684"/>
        <v/>
      </c>
      <c r="AL2595" s="192" t="str">
        <f t="shared" si="685"/>
        <v/>
      </c>
      <c r="AM2595" s="192" t="str">
        <f t="shared" si="686"/>
        <v/>
      </c>
      <c r="AN2595" s="192" t="str">
        <f t="shared" si="687"/>
        <v/>
      </c>
      <c r="AO2595" s="193" t="str">
        <f t="shared" si="688"/>
        <v/>
      </c>
      <c r="AP2595" s="192" t="str">
        <f t="shared" si="689"/>
        <v/>
      </c>
      <c r="AQ2595" s="193">
        <f t="shared" si="690"/>
        <v>4.82E-2</v>
      </c>
      <c r="AR2595" s="192">
        <f t="shared" si="691"/>
        <v>5.7999999999999996E-2</v>
      </c>
      <c r="AS2595" s="192">
        <f t="shared" si="692"/>
        <v>6.1200000000000004E-2</v>
      </c>
      <c r="AT2595" s="192">
        <f t="shared" si="693"/>
        <v>6.2400000000000004E-2</v>
      </c>
      <c r="AU2595" s="193" t="str">
        <f t="shared" si="694"/>
        <v/>
      </c>
      <c r="AV2595" s="194">
        <f t="shared" si="695"/>
        <v>6.2599999999999989E-2</v>
      </c>
      <c r="AW2595" s="193">
        <f t="shared" si="696"/>
        <v>6.2899999999999998E-2</v>
      </c>
      <c r="AX2595" s="193">
        <f t="shared" si="697"/>
        <v>6.3E-2</v>
      </c>
      <c r="AZ2595" s="193">
        <f t="shared" si="698"/>
        <v>5.9757142857142856E-2</v>
      </c>
    </row>
    <row r="2596" spans="1:52" s="5" customFormat="1" ht="11.25" x14ac:dyDescent="0.2">
      <c r="A2596" s="203" t="s">
        <v>95</v>
      </c>
      <c r="B2596" s="11"/>
      <c r="C2596" s="11"/>
      <c r="D2596" s="15"/>
      <c r="E2596" s="204"/>
      <c r="F2596" s="8"/>
      <c r="G2596" s="8"/>
      <c r="H2596" s="15"/>
      <c r="I2596" s="204"/>
      <c r="J2596" s="8"/>
      <c r="K2596" s="8"/>
      <c r="L2596" s="15"/>
      <c r="M2596" s="204"/>
      <c r="N2596" s="8"/>
      <c r="O2596" s="8"/>
      <c r="P2596" s="15"/>
      <c r="Q2596" s="204"/>
      <c r="R2596" s="8">
        <v>4.8099999999999997E-2</v>
      </c>
      <c r="S2596" s="204">
        <v>4.8300000000000003E-2</v>
      </c>
      <c r="T2596" s="205">
        <v>5.8000000000000003E-2</v>
      </c>
      <c r="U2596" s="204">
        <v>5.8400000000000001E-2</v>
      </c>
      <c r="V2596" s="8">
        <v>6.1400000000000003E-2</v>
      </c>
      <c r="W2596" s="204">
        <v>6.2E-2</v>
      </c>
      <c r="X2596" s="8">
        <v>6.25E-2</v>
      </c>
      <c r="Y2596" s="204">
        <v>6.3299999999999995E-2</v>
      </c>
      <c r="Z2596" s="8"/>
      <c r="AA2596" s="204"/>
      <c r="AB2596" s="8">
        <v>6.2600000000000003E-2</v>
      </c>
      <c r="AC2596" s="204">
        <v>6.3600000000000004E-2</v>
      </c>
      <c r="AD2596" s="8">
        <v>6.2800000000000009E-2</v>
      </c>
      <c r="AE2596" s="204">
        <v>6.3799999999999996E-2</v>
      </c>
      <c r="AF2596" s="8">
        <v>6.2899999999999998E-2</v>
      </c>
      <c r="AG2596" s="204">
        <v>6.3899999999999998E-2</v>
      </c>
      <c r="AI2596" s="192" t="str">
        <f t="shared" si="682"/>
        <v/>
      </c>
      <c r="AJ2596" s="192" t="str">
        <f t="shared" si="683"/>
        <v/>
      </c>
      <c r="AK2596" s="192" t="str">
        <f t="shared" si="684"/>
        <v/>
      </c>
      <c r="AL2596" s="192" t="str">
        <f t="shared" si="685"/>
        <v/>
      </c>
      <c r="AM2596" s="192" t="str">
        <f t="shared" si="686"/>
        <v/>
      </c>
      <c r="AN2596" s="192" t="str">
        <f t="shared" si="687"/>
        <v/>
      </c>
      <c r="AO2596" s="193" t="str">
        <f t="shared" si="688"/>
        <v/>
      </c>
      <c r="AP2596" s="192" t="str">
        <f t="shared" si="689"/>
        <v/>
      </c>
      <c r="AQ2596" s="193">
        <f t="shared" si="690"/>
        <v>4.82E-2</v>
      </c>
      <c r="AR2596" s="192">
        <f t="shared" si="691"/>
        <v>5.8200000000000002E-2</v>
      </c>
      <c r="AS2596" s="192">
        <f t="shared" si="692"/>
        <v>6.1700000000000005E-2</v>
      </c>
      <c r="AT2596" s="192">
        <f t="shared" si="693"/>
        <v>6.2899999999999998E-2</v>
      </c>
      <c r="AU2596" s="193" t="str">
        <f t="shared" si="694"/>
        <v/>
      </c>
      <c r="AV2596" s="194">
        <f t="shared" si="695"/>
        <v>6.3100000000000003E-2</v>
      </c>
      <c r="AW2596" s="193">
        <f t="shared" si="696"/>
        <v>6.3299999999999995E-2</v>
      </c>
      <c r="AX2596" s="193">
        <f t="shared" si="697"/>
        <v>6.3399999999999998E-2</v>
      </c>
      <c r="AZ2596" s="193">
        <f t="shared" si="698"/>
        <v>6.011428571428571E-2</v>
      </c>
    </row>
    <row r="2597" spans="1:52" s="5" customFormat="1" ht="11.25" x14ac:dyDescent="0.2">
      <c r="A2597" s="203" t="s">
        <v>96</v>
      </c>
      <c r="B2597" s="11"/>
      <c r="C2597" s="11"/>
      <c r="D2597" s="15"/>
      <c r="E2597" s="204"/>
      <c r="F2597" s="8"/>
      <c r="G2597" s="8"/>
      <c r="H2597" s="15"/>
      <c r="I2597" s="204"/>
      <c r="J2597" s="8"/>
      <c r="K2597" s="8"/>
      <c r="L2597" s="15"/>
      <c r="M2597" s="204"/>
      <c r="N2597" s="8"/>
      <c r="O2597" s="8"/>
      <c r="P2597" s="15"/>
      <c r="Q2597" s="204"/>
      <c r="R2597" s="8">
        <v>4.7899999999999998E-2</v>
      </c>
      <c r="S2597" s="204">
        <v>4.8099999999999997E-2</v>
      </c>
      <c r="T2597" s="205">
        <v>5.7799999999999997E-2</v>
      </c>
      <c r="U2597" s="204">
        <v>5.8200000000000002E-2</v>
      </c>
      <c r="V2597" s="8">
        <v>6.1400000000000003E-2</v>
      </c>
      <c r="W2597" s="204">
        <v>6.2E-2</v>
      </c>
      <c r="X2597" s="8">
        <v>6.25E-2</v>
      </c>
      <c r="Y2597" s="204">
        <v>6.3299999999999995E-2</v>
      </c>
      <c r="Z2597" s="8"/>
      <c r="AA2597" s="204"/>
      <c r="AB2597" s="8">
        <v>6.2600000000000003E-2</v>
      </c>
      <c r="AC2597" s="204">
        <v>6.3600000000000004E-2</v>
      </c>
      <c r="AD2597" s="8">
        <v>6.2899999999999998E-2</v>
      </c>
      <c r="AE2597" s="204">
        <v>6.3899999999999998E-2</v>
      </c>
      <c r="AF2597" s="8">
        <v>6.2899999999999998E-2</v>
      </c>
      <c r="AG2597" s="204">
        <v>6.3899999999999998E-2</v>
      </c>
      <c r="AI2597" s="192" t="str">
        <f t="shared" si="682"/>
        <v/>
      </c>
      <c r="AJ2597" s="192" t="str">
        <f t="shared" si="683"/>
        <v/>
      </c>
      <c r="AK2597" s="192" t="str">
        <f t="shared" si="684"/>
        <v/>
      </c>
      <c r="AL2597" s="192" t="str">
        <f t="shared" si="685"/>
        <v/>
      </c>
      <c r="AM2597" s="192" t="str">
        <f t="shared" si="686"/>
        <v/>
      </c>
      <c r="AN2597" s="192" t="str">
        <f t="shared" si="687"/>
        <v/>
      </c>
      <c r="AO2597" s="193" t="str">
        <f t="shared" si="688"/>
        <v/>
      </c>
      <c r="AP2597" s="192" t="str">
        <f t="shared" si="689"/>
        <v/>
      </c>
      <c r="AQ2597" s="193">
        <f t="shared" si="690"/>
        <v>4.8000000000000001E-2</v>
      </c>
      <c r="AR2597" s="192">
        <f t="shared" si="691"/>
        <v>5.7999999999999996E-2</v>
      </c>
      <c r="AS2597" s="192">
        <f t="shared" si="692"/>
        <v>6.1700000000000005E-2</v>
      </c>
      <c r="AT2597" s="192">
        <f t="shared" si="693"/>
        <v>6.2899999999999998E-2</v>
      </c>
      <c r="AU2597" s="193" t="str">
        <f t="shared" si="694"/>
        <v/>
      </c>
      <c r="AV2597" s="194">
        <f t="shared" si="695"/>
        <v>6.3100000000000003E-2</v>
      </c>
      <c r="AW2597" s="193">
        <f t="shared" si="696"/>
        <v>6.3399999999999998E-2</v>
      </c>
      <c r="AX2597" s="193">
        <f t="shared" si="697"/>
        <v>6.3399999999999998E-2</v>
      </c>
      <c r="AZ2597" s="193">
        <f t="shared" si="698"/>
        <v>6.0071428571428574E-2</v>
      </c>
    </row>
    <row r="2598" spans="1:52" s="5" customFormat="1" ht="11.25" x14ac:dyDescent="0.2">
      <c r="A2598" s="203" t="s">
        <v>97</v>
      </c>
      <c r="B2598" s="11"/>
      <c r="C2598" s="11"/>
      <c r="D2598" s="15"/>
      <c r="E2598" s="204"/>
      <c r="F2598" s="8"/>
      <c r="G2598" s="8"/>
      <c r="H2598" s="15"/>
      <c r="I2598" s="204"/>
      <c r="J2598" s="8"/>
      <c r="K2598" s="8"/>
      <c r="L2598" s="15"/>
      <c r="M2598" s="204"/>
      <c r="N2598" s="8"/>
      <c r="O2598" s="8"/>
      <c r="P2598" s="15"/>
      <c r="Q2598" s="204"/>
      <c r="R2598" s="8">
        <v>4.7899999999999998E-2</v>
      </c>
      <c r="S2598" s="204">
        <v>4.8099999999999997E-2</v>
      </c>
      <c r="T2598" s="205">
        <v>5.7599999999999998E-2</v>
      </c>
      <c r="U2598" s="204">
        <v>5.8000000000000003E-2</v>
      </c>
      <c r="V2598" s="8">
        <v>6.1100000000000002E-2</v>
      </c>
      <c r="W2598" s="204">
        <v>6.1699999999999998E-2</v>
      </c>
      <c r="X2598" s="8">
        <v>6.2300000000000001E-2</v>
      </c>
      <c r="Y2598" s="204">
        <v>6.3099999999999989E-2</v>
      </c>
      <c r="Z2598" s="8"/>
      <c r="AA2598" s="204"/>
      <c r="AB2598" s="8">
        <v>6.2400000000000004E-2</v>
      </c>
      <c r="AC2598" s="204">
        <v>6.3399999999999998E-2</v>
      </c>
      <c r="AD2598" s="8">
        <v>6.2600000000000003E-2</v>
      </c>
      <c r="AE2598" s="204">
        <v>6.3600000000000004E-2</v>
      </c>
      <c r="AF2598" s="8">
        <v>6.2699999999999992E-2</v>
      </c>
      <c r="AG2598" s="204">
        <v>6.3700000000000007E-2</v>
      </c>
      <c r="AI2598" s="192" t="str">
        <f t="shared" si="682"/>
        <v/>
      </c>
      <c r="AJ2598" s="192" t="str">
        <f t="shared" si="683"/>
        <v/>
      </c>
      <c r="AK2598" s="192" t="str">
        <f t="shared" si="684"/>
        <v/>
      </c>
      <c r="AL2598" s="192" t="str">
        <f t="shared" si="685"/>
        <v/>
      </c>
      <c r="AM2598" s="192" t="str">
        <f t="shared" si="686"/>
        <v/>
      </c>
      <c r="AN2598" s="192" t="str">
        <f t="shared" si="687"/>
        <v/>
      </c>
      <c r="AO2598" s="193" t="str">
        <f t="shared" si="688"/>
        <v/>
      </c>
      <c r="AP2598" s="192" t="str">
        <f t="shared" si="689"/>
        <v/>
      </c>
      <c r="AQ2598" s="193">
        <f t="shared" si="690"/>
        <v>4.8000000000000001E-2</v>
      </c>
      <c r="AR2598" s="192">
        <f t="shared" si="691"/>
        <v>5.7800000000000004E-2</v>
      </c>
      <c r="AS2598" s="192">
        <f t="shared" si="692"/>
        <v>6.1399999999999996E-2</v>
      </c>
      <c r="AT2598" s="192">
        <f t="shared" si="693"/>
        <v>6.2699999999999992E-2</v>
      </c>
      <c r="AU2598" s="193" t="str">
        <f t="shared" si="694"/>
        <v/>
      </c>
      <c r="AV2598" s="194">
        <f t="shared" si="695"/>
        <v>6.2899999999999998E-2</v>
      </c>
      <c r="AW2598" s="193">
        <f t="shared" si="696"/>
        <v>6.3100000000000003E-2</v>
      </c>
      <c r="AX2598" s="193">
        <f t="shared" si="697"/>
        <v>6.3200000000000006E-2</v>
      </c>
      <c r="AZ2598" s="193">
        <f t="shared" si="698"/>
        <v>5.9871428571428575E-2</v>
      </c>
    </row>
    <row r="2599" spans="1:52" s="5" customFormat="1" ht="11.25" x14ac:dyDescent="0.2">
      <c r="A2599" s="203" t="s">
        <v>98</v>
      </c>
      <c r="B2599" s="11"/>
      <c r="C2599" s="11"/>
      <c r="D2599" s="15"/>
      <c r="E2599" s="204"/>
      <c r="F2599" s="8"/>
      <c r="G2599" s="8"/>
      <c r="H2599" s="15"/>
      <c r="I2599" s="204"/>
      <c r="J2599" s="8"/>
      <c r="K2599" s="8"/>
      <c r="L2599" s="15"/>
      <c r="M2599" s="204"/>
      <c r="N2599" s="8"/>
      <c r="O2599" s="8"/>
      <c r="P2599" s="15"/>
      <c r="Q2599" s="204"/>
      <c r="R2599" s="8">
        <v>4.8399999999999999E-2</v>
      </c>
      <c r="S2599" s="204">
        <v>4.8599999999999997E-2</v>
      </c>
      <c r="T2599" s="205">
        <v>5.7799999999999997E-2</v>
      </c>
      <c r="U2599" s="204">
        <v>5.8200000000000002E-2</v>
      </c>
      <c r="V2599" s="8">
        <v>6.1199999999999997E-2</v>
      </c>
      <c r="W2599" s="204">
        <v>6.1800000000000001E-2</v>
      </c>
      <c r="X2599" s="8">
        <v>6.2199999999999998E-2</v>
      </c>
      <c r="Y2599" s="204">
        <v>6.3E-2</v>
      </c>
      <c r="Z2599" s="8"/>
      <c r="AA2599" s="204"/>
      <c r="AB2599" s="8">
        <v>6.2199999999999998E-2</v>
      </c>
      <c r="AC2599" s="204">
        <v>6.3200000000000006E-2</v>
      </c>
      <c r="AD2599" s="8">
        <v>6.2199999999999998E-2</v>
      </c>
      <c r="AE2599" s="204">
        <v>6.3200000000000006E-2</v>
      </c>
      <c r="AF2599" s="8">
        <v>6.2199999999999998E-2</v>
      </c>
      <c r="AG2599" s="204">
        <v>6.3200000000000006E-2</v>
      </c>
      <c r="AI2599" s="192" t="str">
        <f t="shared" si="682"/>
        <v/>
      </c>
      <c r="AJ2599" s="192" t="str">
        <f t="shared" si="683"/>
        <v/>
      </c>
      <c r="AK2599" s="192" t="str">
        <f t="shared" si="684"/>
        <v/>
      </c>
      <c r="AL2599" s="192" t="str">
        <f t="shared" si="685"/>
        <v/>
      </c>
      <c r="AM2599" s="192" t="str">
        <f t="shared" si="686"/>
        <v/>
      </c>
      <c r="AN2599" s="192" t="str">
        <f t="shared" si="687"/>
        <v/>
      </c>
      <c r="AO2599" s="193" t="str">
        <f t="shared" si="688"/>
        <v/>
      </c>
      <c r="AP2599" s="192" t="str">
        <f t="shared" si="689"/>
        <v/>
      </c>
      <c r="AQ2599" s="193">
        <f t="shared" si="690"/>
        <v>4.8500000000000001E-2</v>
      </c>
      <c r="AR2599" s="192">
        <f t="shared" si="691"/>
        <v>5.7999999999999996E-2</v>
      </c>
      <c r="AS2599" s="192">
        <f t="shared" si="692"/>
        <v>6.1499999999999999E-2</v>
      </c>
      <c r="AT2599" s="192">
        <f t="shared" si="693"/>
        <v>6.2600000000000003E-2</v>
      </c>
      <c r="AU2599" s="193" t="str">
        <f t="shared" si="694"/>
        <v/>
      </c>
      <c r="AV2599" s="194">
        <f t="shared" si="695"/>
        <v>6.2700000000000006E-2</v>
      </c>
      <c r="AW2599" s="193">
        <f t="shared" si="696"/>
        <v>6.2700000000000006E-2</v>
      </c>
      <c r="AX2599" s="193">
        <f t="shared" si="697"/>
        <v>6.2700000000000006E-2</v>
      </c>
      <c r="AZ2599" s="193">
        <f t="shared" si="698"/>
        <v>5.9814285714285709E-2</v>
      </c>
    </row>
    <row r="2600" spans="1:52" s="5" customFormat="1" ht="11.25" x14ac:dyDescent="0.2">
      <c r="A2600" s="203" t="s">
        <v>99</v>
      </c>
      <c r="B2600" s="11"/>
      <c r="C2600" s="11"/>
      <c r="D2600" s="15"/>
      <c r="E2600" s="204"/>
      <c r="F2600" s="8"/>
      <c r="G2600" s="8"/>
      <c r="H2600" s="15"/>
      <c r="I2600" s="204"/>
      <c r="J2600" s="8"/>
      <c r="K2600" s="8"/>
      <c r="L2600" s="15"/>
      <c r="M2600" s="204"/>
      <c r="N2600" s="8"/>
      <c r="O2600" s="8"/>
      <c r="P2600" s="15"/>
      <c r="Q2600" s="204"/>
      <c r="R2600" s="8">
        <v>4.8099999999999997E-2</v>
      </c>
      <c r="S2600" s="204">
        <v>4.8300000000000003E-2</v>
      </c>
      <c r="T2600" s="205">
        <v>5.7200000000000001E-2</v>
      </c>
      <c r="U2600" s="204">
        <v>5.7599999999999998E-2</v>
      </c>
      <c r="V2600" s="8">
        <v>6.0299999999999999E-2</v>
      </c>
      <c r="W2600" s="204">
        <v>6.0900000000000003E-2</v>
      </c>
      <c r="X2600" s="8">
        <v>6.1100000000000002E-2</v>
      </c>
      <c r="Y2600" s="204">
        <v>6.1900000000000004E-2</v>
      </c>
      <c r="Z2600" s="8"/>
      <c r="AA2600" s="204"/>
      <c r="AB2600" s="8">
        <v>6.1200000000000004E-2</v>
      </c>
      <c r="AC2600" s="204">
        <v>6.2199999999999998E-2</v>
      </c>
      <c r="AD2600" s="8">
        <v>6.1200000000000004E-2</v>
      </c>
      <c r="AE2600" s="204">
        <v>6.2199999999999998E-2</v>
      </c>
      <c r="AF2600" s="8">
        <v>6.1200000000000004E-2</v>
      </c>
      <c r="AG2600" s="204">
        <v>6.2199999999999998E-2</v>
      </c>
      <c r="AI2600" s="192" t="str">
        <f t="shared" si="682"/>
        <v/>
      </c>
      <c r="AJ2600" s="192" t="str">
        <f t="shared" si="683"/>
        <v/>
      </c>
      <c r="AK2600" s="192" t="str">
        <f t="shared" si="684"/>
        <v/>
      </c>
      <c r="AL2600" s="192" t="str">
        <f t="shared" si="685"/>
        <v/>
      </c>
      <c r="AM2600" s="192" t="str">
        <f t="shared" si="686"/>
        <v/>
      </c>
      <c r="AN2600" s="192" t="str">
        <f t="shared" si="687"/>
        <v/>
      </c>
      <c r="AO2600" s="193" t="str">
        <f t="shared" si="688"/>
        <v/>
      </c>
      <c r="AP2600" s="192" t="str">
        <f t="shared" si="689"/>
        <v/>
      </c>
      <c r="AQ2600" s="193">
        <f t="shared" si="690"/>
        <v>4.82E-2</v>
      </c>
      <c r="AR2600" s="192">
        <f t="shared" si="691"/>
        <v>5.74E-2</v>
      </c>
      <c r="AS2600" s="192">
        <f t="shared" si="692"/>
        <v>6.0600000000000001E-2</v>
      </c>
      <c r="AT2600" s="192">
        <f t="shared" si="693"/>
        <v>6.1499999999999999E-2</v>
      </c>
      <c r="AU2600" s="193" t="str">
        <f t="shared" si="694"/>
        <v/>
      </c>
      <c r="AV2600" s="194">
        <f t="shared" si="695"/>
        <v>6.1700000000000005E-2</v>
      </c>
      <c r="AW2600" s="193">
        <f t="shared" si="696"/>
        <v>6.1700000000000005E-2</v>
      </c>
      <c r="AX2600" s="193">
        <f t="shared" si="697"/>
        <v>6.1700000000000005E-2</v>
      </c>
      <c r="AZ2600" s="193">
        <f t="shared" si="698"/>
        <v>5.8971428571428564E-2</v>
      </c>
    </row>
    <row r="2601" spans="1:52" s="5" customFormat="1" ht="11.25" x14ac:dyDescent="0.2">
      <c r="A2601" s="203" t="s">
        <v>100</v>
      </c>
      <c r="B2601" s="11"/>
      <c r="C2601" s="11"/>
      <c r="D2601" s="15"/>
      <c r="E2601" s="204"/>
      <c r="F2601" s="8"/>
      <c r="G2601" s="8"/>
      <c r="H2601" s="15"/>
      <c r="I2601" s="204"/>
      <c r="J2601" s="8"/>
      <c r="K2601" s="8"/>
      <c r="L2601" s="15"/>
      <c r="M2601" s="204"/>
      <c r="N2601" s="8"/>
      <c r="O2601" s="8"/>
      <c r="P2601" s="15"/>
      <c r="Q2601" s="204"/>
      <c r="R2601" s="8">
        <v>4.7300000000000002E-2</v>
      </c>
      <c r="S2601" s="204">
        <v>4.7500000000000001E-2</v>
      </c>
      <c r="T2601" s="205">
        <v>5.6500000000000002E-2</v>
      </c>
      <c r="U2601" s="204">
        <v>5.6899999999999999E-2</v>
      </c>
      <c r="V2601" s="8">
        <v>5.9700000000000003E-2</v>
      </c>
      <c r="W2601" s="204">
        <v>6.0299999999999999E-2</v>
      </c>
      <c r="X2601" s="8">
        <v>6.0599999999999994E-2</v>
      </c>
      <c r="Y2601" s="204">
        <v>6.1399999999999996E-2</v>
      </c>
      <c r="Z2601" s="8"/>
      <c r="AA2601" s="204"/>
      <c r="AB2601" s="8">
        <v>6.08E-2</v>
      </c>
      <c r="AC2601" s="204">
        <v>6.1799999999999994E-2</v>
      </c>
      <c r="AD2601" s="8">
        <v>6.0899999999999996E-2</v>
      </c>
      <c r="AE2601" s="204">
        <v>6.1900000000000004E-2</v>
      </c>
      <c r="AF2601" s="8">
        <v>6.0899999999999996E-2</v>
      </c>
      <c r="AG2601" s="204">
        <v>6.1900000000000004E-2</v>
      </c>
      <c r="AI2601" s="192" t="str">
        <f t="shared" si="682"/>
        <v/>
      </c>
      <c r="AJ2601" s="192" t="str">
        <f t="shared" si="683"/>
        <v/>
      </c>
      <c r="AK2601" s="192" t="str">
        <f t="shared" si="684"/>
        <v/>
      </c>
      <c r="AL2601" s="192" t="str">
        <f t="shared" si="685"/>
        <v/>
      </c>
      <c r="AM2601" s="192" t="str">
        <f t="shared" si="686"/>
        <v/>
      </c>
      <c r="AN2601" s="192" t="str">
        <f t="shared" si="687"/>
        <v/>
      </c>
      <c r="AO2601" s="193" t="str">
        <f t="shared" si="688"/>
        <v/>
      </c>
      <c r="AP2601" s="192" t="str">
        <f t="shared" si="689"/>
        <v/>
      </c>
      <c r="AQ2601" s="193">
        <f t="shared" si="690"/>
        <v>4.7399999999999998E-2</v>
      </c>
      <c r="AR2601" s="192">
        <f t="shared" si="691"/>
        <v>5.67E-2</v>
      </c>
      <c r="AS2601" s="192">
        <f t="shared" si="692"/>
        <v>0.06</v>
      </c>
      <c r="AT2601" s="192">
        <f t="shared" si="693"/>
        <v>6.0999999999999999E-2</v>
      </c>
      <c r="AU2601" s="193" t="str">
        <f t="shared" si="694"/>
        <v/>
      </c>
      <c r="AV2601" s="194">
        <f t="shared" si="695"/>
        <v>6.1299999999999993E-2</v>
      </c>
      <c r="AW2601" s="193">
        <f t="shared" si="696"/>
        <v>6.1399999999999996E-2</v>
      </c>
      <c r="AX2601" s="193">
        <f t="shared" si="697"/>
        <v>6.1399999999999996E-2</v>
      </c>
      <c r="AZ2601" s="193">
        <f t="shared" si="698"/>
        <v>5.845714285714286E-2</v>
      </c>
    </row>
    <row r="2602" spans="1:52" s="5" customFormat="1" ht="11.25" x14ac:dyDescent="0.2">
      <c r="A2602" s="203" t="s">
        <v>101</v>
      </c>
      <c r="B2602" s="11"/>
      <c r="C2602" s="11"/>
      <c r="D2602" s="15"/>
      <c r="E2602" s="204"/>
      <c r="F2602" s="8"/>
      <c r="G2602" s="8"/>
      <c r="H2602" s="15"/>
      <c r="I2602" s="204"/>
      <c r="J2602" s="8"/>
      <c r="K2602" s="8"/>
      <c r="L2602" s="15"/>
      <c r="M2602" s="204"/>
      <c r="N2602" s="8"/>
      <c r="O2602" s="8"/>
      <c r="P2602" s="15"/>
      <c r="Q2602" s="204"/>
      <c r="R2602" s="8">
        <v>4.7199999999999999E-2</v>
      </c>
      <c r="S2602" s="204">
        <v>4.7399999999999998E-2</v>
      </c>
      <c r="T2602" s="205">
        <v>5.6599999999999998E-2</v>
      </c>
      <c r="U2602" s="204">
        <v>5.7000000000000002E-2</v>
      </c>
      <c r="V2602" s="8">
        <v>5.9900000000000002E-2</v>
      </c>
      <c r="W2602" s="204">
        <v>6.0499999999999998E-2</v>
      </c>
      <c r="X2602" s="8">
        <v>6.0999999999999999E-2</v>
      </c>
      <c r="Y2602" s="204">
        <v>6.1799999999999994E-2</v>
      </c>
      <c r="Z2602" s="8"/>
      <c r="AA2602" s="204"/>
      <c r="AB2602" s="8">
        <v>6.1100000000000002E-2</v>
      </c>
      <c r="AC2602" s="204">
        <v>6.2100000000000002E-2</v>
      </c>
      <c r="AD2602" s="8">
        <v>6.1200000000000004E-2</v>
      </c>
      <c r="AE2602" s="204">
        <v>6.2199999999999998E-2</v>
      </c>
      <c r="AF2602" s="8">
        <v>6.13E-2</v>
      </c>
      <c r="AG2602" s="204">
        <v>6.2300000000000001E-2</v>
      </c>
      <c r="AI2602" s="192" t="str">
        <f t="shared" si="682"/>
        <v/>
      </c>
      <c r="AJ2602" s="192" t="str">
        <f t="shared" si="683"/>
        <v/>
      </c>
      <c r="AK2602" s="192" t="str">
        <f t="shared" si="684"/>
        <v/>
      </c>
      <c r="AL2602" s="192" t="str">
        <f t="shared" si="685"/>
        <v/>
      </c>
      <c r="AM2602" s="192" t="str">
        <f t="shared" si="686"/>
        <v/>
      </c>
      <c r="AN2602" s="192" t="str">
        <f t="shared" si="687"/>
        <v/>
      </c>
      <c r="AO2602" s="193" t="str">
        <f t="shared" si="688"/>
        <v/>
      </c>
      <c r="AP2602" s="192" t="str">
        <f t="shared" si="689"/>
        <v/>
      </c>
      <c r="AQ2602" s="193">
        <f t="shared" si="690"/>
        <v>4.7299999999999995E-2</v>
      </c>
      <c r="AR2602" s="192">
        <f t="shared" si="691"/>
        <v>5.6800000000000003E-2</v>
      </c>
      <c r="AS2602" s="192">
        <f t="shared" si="692"/>
        <v>6.0200000000000004E-2</v>
      </c>
      <c r="AT2602" s="192">
        <f t="shared" si="693"/>
        <v>6.1399999999999996E-2</v>
      </c>
      <c r="AU2602" s="193" t="str">
        <f t="shared" si="694"/>
        <v/>
      </c>
      <c r="AV2602" s="194">
        <f t="shared" si="695"/>
        <v>6.1600000000000002E-2</v>
      </c>
      <c r="AW2602" s="193">
        <f t="shared" si="696"/>
        <v>6.1700000000000005E-2</v>
      </c>
      <c r="AX2602" s="193">
        <f t="shared" si="697"/>
        <v>6.1800000000000001E-2</v>
      </c>
      <c r="AZ2602" s="193">
        <f t="shared" si="698"/>
        <v>5.8685714285714285E-2</v>
      </c>
    </row>
    <row r="2603" spans="1:52" s="5" customFormat="1" ht="11.25" x14ac:dyDescent="0.2">
      <c r="A2603" s="203" t="s">
        <v>102</v>
      </c>
      <c r="B2603" s="11"/>
      <c r="C2603" s="11"/>
      <c r="D2603" s="15"/>
      <c r="E2603" s="204"/>
      <c r="F2603" s="8"/>
      <c r="G2603" s="8"/>
      <c r="H2603" s="15"/>
      <c r="I2603" s="204"/>
      <c r="J2603" s="8"/>
      <c r="K2603" s="8"/>
      <c r="L2603" s="15"/>
      <c r="M2603" s="204"/>
      <c r="N2603" s="8"/>
      <c r="O2603" s="8"/>
      <c r="P2603" s="15"/>
      <c r="Q2603" s="204"/>
      <c r="R2603" s="8">
        <v>4.7100000000000003E-2</v>
      </c>
      <c r="S2603" s="204">
        <v>4.7300000000000002E-2</v>
      </c>
      <c r="T2603" s="205">
        <v>5.6399999999999999E-2</v>
      </c>
      <c r="U2603" s="204">
        <v>5.6800000000000003E-2</v>
      </c>
      <c r="V2603" s="8">
        <v>5.9900000000000002E-2</v>
      </c>
      <c r="W2603" s="204">
        <v>6.0499999999999998E-2</v>
      </c>
      <c r="X2603" s="8">
        <v>6.0899999999999996E-2</v>
      </c>
      <c r="Y2603" s="204">
        <v>6.1699999999999998E-2</v>
      </c>
      <c r="Z2603" s="8"/>
      <c r="AA2603" s="204"/>
      <c r="AB2603" s="8">
        <v>6.1100000000000002E-2</v>
      </c>
      <c r="AC2603" s="204">
        <v>6.2100000000000002E-2</v>
      </c>
      <c r="AD2603" s="8">
        <v>6.1200000000000004E-2</v>
      </c>
      <c r="AE2603" s="204">
        <v>6.2199999999999998E-2</v>
      </c>
      <c r="AF2603" s="8">
        <v>6.13E-2</v>
      </c>
      <c r="AG2603" s="204">
        <v>6.2300000000000001E-2</v>
      </c>
      <c r="AI2603" s="192" t="str">
        <f t="shared" si="682"/>
        <v/>
      </c>
      <c r="AJ2603" s="192" t="str">
        <f t="shared" si="683"/>
        <v/>
      </c>
      <c r="AK2603" s="192" t="str">
        <f t="shared" si="684"/>
        <v/>
      </c>
      <c r="AL2603" s="192" t="str">
        <f t="shared" si="685"/>
        <v/>
      </c>
      <c r="AM2603" s="192" t="str">
        <f t="shared" si="686"/>
        <v/>
      </c>
      <c r="AN2603" s="192" t="str">
        <f t="shared" si="687"/>
        <v/>
      </c>
      <c r="AO2603" s="193" t="str">
        <f t="shared" si="688"/>
        <v/>
      </c>
      <c r="AP2603" s="192" t="str">
        <f t="shared" si="689"/>
        <v/>
      </c>
      <c r="AQ2603" s="193">
        <f t="shared" si="690"/>
        <v>4.7200000000000006E-2</v>
      </c>
      <c r="AR2603" s="192">
        <f t="shared" si="691"/>
        <v>5.6599999999999998E-2</v>
      </c>
      <c r="AS2603" s="192">
        <f t="shared" si="692"/>
        <v>6.0200000000000004E-2</v>
      </c>
      <c r="AT2603" s="192">
        <f t="shared" si="693"/>
        <v>6.1299999999999993E-2</v>
      </c>
      <c r="AU2603" s="193" t="str">
        <f t="shared" si="694"/>
        <v/>
      </c>
      <c r="AV2603" s="194">
        <f t="shared" si="695"/>
        <v>6.1600000000000002E-2</v>
      </c>
      <c r="AW2603" s="193">
        <f t="shared" si="696"/>
        <v>6.1700000000000005E-2</v>
      </c>
      <c r="AX2603" s="193">
        <f t="shared" si="697"/>
        <v>6.1800000000000001E-2</v>
      </c>
      <c r="AZ2603" s="193">
        <f t="shared" si="698"/>
        <v>5.8628571428571433E-2</v>
      </c>
    </row>
    <row r="2604" spans="1:52" s="5" customFormat="1" ht="11.25" x14ac:dyDescent="0.2">
      <c r="A2604" s="203" t="s">
        <v>103</v>
      </c>
      <c r="B2604" s="11"/>
      <c r="C2604" s="11"/>
      <c r="D2604" s="15"/>
      <c r="E2604" s="204"/>
      <c r="F2604" s="8"/>
      <c r="G2604" s="8"/>
      <c r="H2604" s="15"/>
      <c r="I2604" s="204"/>
      <c r="J2604" s="8"/>
      <c r="K2604" s="8"/>
      <c r="L2604" s="15"/>
      <c r="M2604" s="204"/>
      <c r="N2604" s="8"/>
      <c r="O2604" s="8"/>
      <c r="P2604" s="15"/>
      <c r="Q2604" s="204"/>
      <c r="R2604" s="8">
        <v>4.7E-2</v>
      </c>
      <c r="S2604" s="204">
        <v>4.7199999999999999E-2</v>
      </c>
      <c r="T2604" s="205">
        <v>5.7000000000000002E-2</v>
      </c>
      <c r="U2604" s="204">
        <v>5.74E-2</v>
      </c>
      <c r="V2604" s="8">
        <v>6.0499999999999998E-2</v>
      </c>
      <c r="W2604" s="204">
        <v>6.1100000000000002E-2</v>
      </c>
      <c r="X2604" s="8">
        <v>6.1500000000000006E-2</v>
      </c>
      <c r="Y2604" s="204">
        <v>6.2300000000000001E-2</v>
      </c>
      <c r="Z2604" s="8"/>
      <c r="AA2604" s="204"/>
      <c r="AB2604" s="8">
        <v>6.1699999999999998E-2</v>
      </c>
      <c r="AC2604" s="204">
        <v>6.2699999999999992E-2</v>
      </c>
      <c r="AD2604" s="8">
        <v>6.1799999999999994E-2</v>
      </c>
      <c r="AE2604" s="204">
        <v>6.2800000000000009E-2</v>
      </c>
      <c r="AF2604" s="8">
        <v>6.1900000000000004E-2</v>
      </c>
      <c r="AG2604" s="204">
        <v>6.2899999999999998E-2</v>
      </c>
      <c r="AI2604" s="192" t="str">
        <f t="shared" si="682"/>
        <v/>
      </c>
      <c r="AJ2604" s="192" t="str">
        <f t="shared" si="683"/>
        <v/>
      </c>
      <c r="AK2604" s="192" t="str">
        <f t="shared" si="684"/>
        <v/>
      </c>
      <c r="AL2604" s="192" t="str">
        <f t="shared" si="685"/>
        <v/>
      </c>
      <c r="AM2604" s="192" t="str">
        <f t="shared" si="686"/>
        <v/>
      </c>
      <c r="AN2604" s="192" t="str">
        <f t="shared" si="687"/>
        <v/>
      </c>
      <c r="AO2604" s="193" t="str">
        <f t="shared" si="688"/>
        <v/>
      </c>
      <c r="AP2604" s="192" t="str">
        <f t="shared" si="689"/>
        <v/>
      </c>
      <c r="AQ2604" s="193">
        <f t="shared" si="690"/>
        <v>4.7100000000000003E-2</v>
      </c>
      <c r="AR2604" s="192">
        <f t="shared" si="691"/>
        <v>5.7200000000000001E-2</v>
      </c>
      <c r="AS2604" s="192">
        <f t="shared" si="692"/>
        <v>6.08E-2</v>
      </c>
      <c r="AT2604" s="192">
        <f t="shared" si="693"/>
        <v>6.1900000000000004E-2</v>
      </c>
      <c r="AU2604" s="193" t="str">
        <f t="shared" si="694"/>
        <v/>
      </c>
      <c r="AV2604" s="194">
        <f t="shared" si="695"/>
        <v>6.2199999999999991E-2</v>
      </c>
      <c r="AW2604" s="193">
        <f t="shared" si="696"/>
        <v>6.2300000000000001E-2</v>
      </c>
      <c r="AX2604" s="193">
        <f t="shared" si="697"/>
        <v>6.2399999999999997E-2</v>
      </c>
      <c r="AZ2604" s="193">
        <f t="shared" si="698"/>
        <v>5.9128571428571433E-2</v>
      </c>
    </row>
    <row r="2605" spans="1:52" s="5" customFormat="1" ht="11.25" x14ac:dyDescent="0.2">
      <c r="A2605" s="203" t="s">
        <v>104</v>
      </c>
      <c r="B2605" s="11"/>
      <c r="C2605" s="11"/>
      <c r="D2605" s="15"/>
      <c r="E2605" s="204"/>
      <c r="F2605" s="8"/>
      <c r="G2605" s="8"/>
      <c r="H2605" s="15"/>
      <c r="I2605" s="204"/>
      <c r="J2605" s="8"/>
      <c r="K2605" s="8"/>
      <c r="L2605" s="15"/>
      <c r="M2605" s="204"/>
      <c r="N2605" s="8"/>
      <c r="O2605" s="8"/>
      <c r="P2605" s="15"/>
      <c r="Q2605" s="204"/>
      <c r="R2605" s="8">
        <v>4.6300000000000001E-2</v>
      </c>
      <c r="S2605" s="204">
        <v>4.65E-2</v>
      </c>
      <c r="T2605" s="205">
        <v>5.5899999999999998E-2</v>
      </c>
      <c r="U2605" s="204">
        <v>5.6300000000000003E-2</v>
      </c>
      <c r="V2605" s="8">
        <v>5.9499999999999997E-2</v>
      </c>
      <c r="W2605" s="204">
        <v>6.0100000000000001E-2</v>
      </c>
      <c r="X2605" s="8">
        <v>6.0700000000000004E-2</v>
      </c>
      <c r="Y2605" s="204">
        <v>6.1500000000000006E-2</v>
      </c>
      <c r="Z2605" s="8"/>
      <c r="AA2605" s="204"/>
      <c r="AB2605" s="8">
        <v>6.0999999999999999E-2</v>
      </c>
      <c r="AC2605" s="204">
        <v>6.2E-2</v>
      </c>
      <c r="AD2605" s="8">
        <v>6.1100000000000002E-2</v>
      </c>
      <c r="AE2605" s="204">
        <v>6.2100000000000002E-2</v>
      </c>
      <c r="AF2605" s="8">
        <v>6.13E-2</v>
      </c>
      <c r="AG2605" s="204">
        <v>6.2300000000000001E-2</v>
      </c>
      <c r="AI2605" s="192" t="str">
        <f t="shared" si="682"/>
        <v/>
      </c>
      <c r="AJ2605" s="192" t="str">
        <f t="shared" si="683"/>
        <v/>
      </c>
      <c r="AK2605" s="192" t="str">
        <f t="shared" si="684"/>
        <v/>
      </c>
      <c r="AL2605" s="192" t="str">
        <f t="shared" si="685"/>
        <v/>
      </c>
      <c r="AM2605" s="192" t="str">
        <f t="shared" si="686"/>
        <v/>
      </c>
      <c r="AN2605" s="192" t="str">
        <f t="shared" si="687"/>
        <v/>
      </c>
      <c r="AO2605" s="193" t="str">
        <f t="shared" si="688"/>
        <v/>
      </c>
      <c r="AP2605" s="192" t="str">
        <f t="shared" si="689"/>
        <v/>
      </c>
      <c r="AQ2605" s="193">
        <f t="shared" si="690"/>
        <v>4.6399999999999997E-2</v>
      </c>
      <c r="AR2605" s="192">
        <f t="shared" si="691"/>
        <v>5.6099999999999997E-2</v>
      </c>
      <c r="AS2605" s="192">
        <f t="shared" si="692"/>
        <v>5.9799999999999999E-2</v>
      </c>
      <c r="AT2605" s="192">
        <f t="shared" si="693"/>
        <v>6.1100000000000002E-2</v>
      </c>
      <c r="AU2605" s="193" t="str">
        <f t="shared" si="694"/>
        <v/>
      </c>
      <c r="AV2605" s="194">
        <f t="shared" si="695"/>
        <v>6.1499999999999999E-2</v>
      </c>
      <c r="AW2605" s="193">
        <f t="shared" si="696"/>
        <v>6.1600000000000002E-2</v>
      </c>
      <c r="AX2605" s="193">
        <f t="shared" si="697"/>
        <v>6.1800000000000001E-2</v>
      </c>
      <c r="AZ2605" s="193">
        <f t="shared" si="698"/>
        <v>5.8328571428571431E-2</v>
      </c>
    </row>
    <row r="2606" spans="1:52" s="5" customFormat="1" ht="11.25" x14ac:dyDescent="0.2">
      <c r="A2606" s="203" t="s">
        <v>105</v>
      </c>
      <c r="B2606" s="11"/>
      <c r="C2606" s="11"/>
      <c r="D2606" s="15"/>
      <c r="E2606" s="204"/>
      <c r="F2606" s="8"/>
      <c r="G2606" s="8"/>
      <c r="H2606" s="15"/>
      <c r="I2606" s="204"/>
      <c r="J2606" s="8"/>
      <c r="K2606" s="8"/>
      <c r="L2606" s="15"/>
      <c r="M2606" s="204"/>
      <c r="N2606" s="8"/>
      <c r="O2606" s="8"/>
      <c r="P2606" s="15"/>
      <c r="Q2606" s="204"/>
      <c r="R2606" s="8">
        <v>4.6399999999999997E-2</v>
      </c>
      <c r="S2606" s="204">
        <v>4.6600000000000003E-2</v>
      </c>
      <c r="T2606" s="205">
        <v>5.5100000000000003E-2</v>
      </c>
      <c r="U2606" s="204">
        <v>5.5500000000000001E-2</v>
      </c>
      <c r="V2606" s="8">
        <v>5.8000000000000003E-2</v>
      </c>
      <c r="W2606" s="204">
        <v>5.8599999999999999E-2</v>
      </c>
      <c r="X2606" s="8">
        <v>5.9699999999999996E-2</v>
      </c>
      <c r="Y2606" s="204">
        <v>6.0499999999999998E-2</v>
      </c>
      <c r="Z2606" s="8"/>
      <c r="AA2606" s="204"/>
      <c r="AB2606" s="8">
        <v>6.0100000000000001E-2</v>
      </c>
      <c r="AC2606" s="204">
        <v>6.1100000000000002E-2</v>
      </c>
      <c r="AD2606" s="8">
        <v>6.0299999999999999E-2</v>
      </c>
      <c r="AE2606" s="204">
        <v>6.13E-2</v>
      </c>
      <c r="AF2606" s="8">
        <v>6.0400000000000002E-2</v>
      </c>
      <c r="AG2606" s="204">
        <v>6.1399999999999996E-2</v>
      </c>
      <c r="AI2606" s="192" t="str">
        <f t="shared" ref="AI2606:AI2669" si="699">IFERROR(AVERAGE(B2606:C2606),"")</f>
        <v/>
      </c>
      <c r="AJ2606" s="192" t="str">
        <f t="shared" ref="AJ2606:AJ2669" si="700">IFERROR(AVERAGE(D2606:E2606),"")</f>
        <v/>
      </c>
      <c r="AK2606" s="192" t="str">
        <f t="shared" ref="AK2606:AK2669" si="701">IFERROR(AVERAGE(F2606:G2606),"")</f>
        <v/>
      </c>
      <c r="AL2606" s="192" t="str">
        <f t="shared" ref="AL2606:AL2669" si="702">IFERROR(AVERAGE(H2606:I2606),"")</f>
        <v/>
      </c>
      <c r="AM2606" s="192" t="str">
        <f t="shared" ref="AM2606:AM2669" si="703">IFERROR(AVERAGE(J2606:K2606),"")</f>
        <v/>
      </c>
      <c r="AN2606" s="192" t="str">
        <f t="shared" ref="AN2606:AN2669" si="704">IFERROR(AVERAGE(L2606:M2606),"")</f>
        <v/>
      </c>
      <c r="AO2606" s="193" t="str">
        <f t="shared" ref="AO2606:AO2669" si="705">IFERROR(AVERAGE(N2606:O2606),"")</f>
        <v/>
      </c>
      <c r="AP2606" s="192" t="str">
        <f t="shared" ref="AP2606:AP2669" si="706">IFERROR(AVERAGE(P2606:Q2606),"")</f>
        <v/>
      </c>
      <c r="AQ2606" s="193">
        <f t="shared" ref="AQ2606:AQ2669" si="707">IFERROR(AVERAGE(R2606:S2606),"")</f>
        <v>4.65E-2</v>
      </c>
      <c r="AR2606" s="192">
        <f t="shared" ref="AR2606:AR2669" si="708">IFERROR(AVERAGE(T2606:U2606),"")</f>
        <v>5.5300000000000002E-2</v>
      </c>
      <c r="AS2606" s="192">
        <f t="shared" ref="AS2606:AS2669" si="709">IFERROR(AVERAGE(V2606:W2606),"")</f>
        <v>5.8300000000000005E-2</v>
      </c>
      <c r="AT2606" s="192">
        <f t="shared" ref="AT2606:AT2669" si="710">IFERROR(AVERAGE(X2606:Y2606),"")</f>
        <v>6.0100000000000001E-2</v>
      </c>
      <c r="AU2606" s="193" t="str">
        <f t="shared" ref="AU2606:AU2669" si="711">IFERROR(AVERAGE(Z2606:AA2606),"")</f>
        <v/>
      </c>
      <c r="AV2606" s="194">
        <f t="shared" ref="AV2606:AV2669" si="712">IFERROR(AVERAGE(AB2606:AC2606),"")</f>
        <v>6.0600000000000001E-2</v>
      </c>
      <c r="AW2606" s="193">
        <f t="shared" ref="AW2606:AW2669" si="713">IFERROR(AVERAGE(AD2606:AE2606),"")</f>
        <v>6.08E-2</v>
      </c>
      <c r="AX2606" s="193">
        <f t="shared" ref="AX2606:AX2669" si="714">IFERROR(AVERAGE(AF2606:AG2606),"")</f>
        <v>6.0899999999999996E-2</v>
      </c>
      <c r="AZ2606" s="193">
        <f t="shared" si="698"/>
        <v>5.7500000000000002E-2</v>
      </c>
    </row>
    <row r="2607" spans="1:52" s="5" customFormat="1" ht="11.25" x14ac:dyDescent="0.2">
      <c r="A2607" s="203" t="s">
        <v>106</v>
      </c>
      <c r="B2607" s="11"/>
      <c r="C2607" s="11"/>
      <c r="D2607" s="15"/>
      <c r="E2607" s="204"/>
      <c r="F2607" s="8"/>
      <c r="G2607" s="8"/>
      <c r="H2607" s="15"/>
      <c r="I2607" s="204"/>
      <c r="J2607" s="8"/>
      <c r="K2607" s="8"/>
      <c r="L2607" s="15"/>
      <c r="M2607" s="204"/>
      <c r="N2607" s="8"/>
      <c r="O2607" s="8"/>
      <c r="P2607" s="15"/>
      <c r="Q2607" s="204"/>
      <c r="R2607" s="8">
        <v>4.6600000000000003E-2</v>
      </c>
      <c r="S2607" s="204">
        <v>4.6800000000000001E-2</v>
      </c>
      <c r="T2607" s="205">
        <v>5.5E-2</v>
      </c>
      <c r="U2607" s="204">
        <v>5.5399999999999998E-2</v>
      </c>
      <c r="V2607" s="8">
        <v>5.7700000000000001E-2</v>
      </c>
      <c r="W2607" s="204">
        <v>5.8299999999999998E-2</v>
      </c>
      <c r="X2607" s="8">
        <v>5.9200000000000003E-2</v>
      </c>
      <c r="Y2607" s="204">
        <v>0.06</v>
      </c>
      <c r="Z2607" s="8"/>
      <c r="AA2607" s="204"/>
      <c r="AB2607" s="8">
        <v>5.96E-2</v>
      </c>
      <c r="AC2607" s="204">
        <v>6.0599999999999994E-2</v>
      </c>
      <c r="AD2607" s="8">
        <v>5.9800000000000006E-2</v>
      </c>
      <c r="AE2607" s="204">
        <v>6.08E-2</v>
      </c>
      <c r="AF2607" s="8">
        <v>5.9900000000000002E-2</v>
      </c>
      <c r="AG2607" s="204">
        <v>6.0899999999999996E-2</v>
      </c>
      <c r="AI2607" s="192" t="str">
        <f t="shared" si="699"/>
        <v/>
      </c>
      <c r="AJ2607" s="192" t="str">
        <f t="shared" si="700"/>
        <v/>
      </c>
      <c r="AK2607" s="192" t="str">
        <f t="shared" si="701"/>
        <v/>
      </c>
      <c r="AL2607" s="192" t="str">
        <f t="shared" si="702"/>
        <v/>
      </c>
      <c r="AM2607" s="192" t="str">
        <f t="shared" si="703"/>
        <v/>
      </c>
      <c r="AN2607" s="192" t="str">
        <f t="shared" si="704"/>
        <v/>
      </c>
      <c r="AO2607" s="193" t="str">
        <f t="shared" si="705"/>
        <v/>
      </c>
      <c r="AP2607" s="192" t="str">
        <f t="shared" si="706"/>
        <v/>
      </c>
      <c r="AQ2607" s="193">
        <f t="shared" si="707"/>
        <v>4.6700000000000005E-2</v>
      </c>
      <c r="AR2607" s="192">
        <f t="shared" si="708"/>
        <v>5.5199999999999999E-2</v>
      </c>
      <c r="AS2607" s="192">
        <f t="shared" si="709"/>
        <v>5.7999999999999996E-2</v>
      </c>
      <c r="AT2607" s="192">
        <f t="shared" si="710"/>
        <v>5.96E-2</v>
      </c>
      <c r="AU2607" s="193" t="str">
        <f t="shared" si="711"/>
        <v/>
      </c>
      <c r="AV2607" s="194">
        <f t="shared" si="712"/>
        <v>6.0100000000000001E-2</v>
      </c>
      <c r="AW2607" s="193">
        <f t="shared" si="713"/>
        <v>6.0300000000000006E-2</v>
      </c>
      <c r="AX2607" s="193">
        <f t="shared" si="714"/>
        <v>6.0399999999999995E-2</v>
      </c>
      <c r="AZ2607" s="193">
        <f t="shared" si="698"/>
        <v>5.7185714285714284E-2</v>
      </c>
    </row>
    <row r="2608" spans="1:52" s="5" customFormat="1" ht="11.25" x14ac:dyDescent="0.2">
      <c r="A2608" s="203" t="s">
        <v>107</v>
      </c>
      <c r="B2608" s="11"/>
      <c r="C2608" s="11"/>
      <c r="D2608" s="15"/>
      <c r="E2608" s="204"/>
      <c r="F2608" s="8"/>
      <c r="G2608" s="8"/>
      <c r="H2608" s="15"/>
      <c r="I2608" s="204"/>
      <c r="J2608" s="8"/>
      <c r="K2608" s="8"/>
      <c r="L2608" s="15"/>
      <c r="M2608" s="204"/>
      <c r="N2608" s="8"/>
      <c r="O2608" s="8"/>
      <c r="P2608" s="15"/>
      <c r="Q2608" s="204"/>
      <c r="R2608" s="8">
        <v>4.7699999999999999E-2</v>
      </c>
      <c r="S2608" s="204">
        <v>4.7899999999999998E-2</v>
      </c>
      <c r="T2608" s="205">
        <v>5.57E-2</v>
      </c>
      <c r="U2608" s="204">
        <v>5.6099999999999997E-2</v>
      </c>
      <c r="V2608" s="8">
        <v>5.8400000000000001E-2</v>
      </c>
      <c r="W2608" s="204">
        <v>5.8999999999999997E-2</v>
      </c>
      <c r="X2608" s="8">
        <v>6.0299999999999999E-2</v>
      </c>
      <c r="Y2608" s="204">
        <v>6.1100000000000002E-2</v>
      </c>
      <c r="Z2608" s="8"/>
      <c r="AA2608" s="204"/>
      <c r="AB2608" s="8">
        <v>6.0700000000000004E-2</v>
      </c>
      <c r="AC2608" s="204">
        <v>6.1699999999999998E-2</v>
      </c>
      <c r="AD2608" s="8">
        <v>6.0899999999999996E-2</v>
      </c>
      <c r="AE2608" s="204">
        <v>6.1900000000000004E-2</v>
      </c>
      <c r="AF2608" s="8">
        <v>6.0999999999999999E-2</v>
      </c>
      <c r="AG2608" s="204">
        <v>6.2E-2</v>
      </c>
      <c r="AI2608" s="192" t="str">
        <f t="shared" si="699"/>
        <v/>
      </c>
      <c r="AJ2608" s="192" t="str">
        <f t="shared" si="700"/>
        <v/>
      </c>
      <c r="AK2608" s="192" t="str">
        <f t="shared" si="701"/>
        <v/>
      </c>
      <c r="AL2608" s="192" t="str">
        <f t="shared" si="702"/>
        <v/>
      </c>
      <c r="AM2608" s="192" t="str">
        <f t="shared" si="703"/>
        <v/>
      </c>
      <c r="AN2608" s="192" t="str">
        <f t="shared" si="704"/>
        <v/>
      </c>
      <c r="AO2608" s="193" t="str">
        <f t="shared" si="705"/>
        <v/>
      </c>
      <c r="AP2608" s="192" t="str">
        <f t="shared" si="706"/>
        <v/>
      </c>
      <c r="AQ2608" s="193">
        <f t="shared" si="707"/>
        <v>4.7799999999999995E-2</v>
      </c>
      <c r="AR2608" s="192">
        <f t="shared" si="708"/>
        <v>5.5899999999999998E-2</v>
      </c>
      <c r="AS2608" s="192">
        <f t="shared" si="709"/>
        <v>5.8700000000000002E-2</v>
      </c>
      <c r="AT2608" s="192">
        <f t="shared" si="710"/>
        <v>6.0700000000000004E-2</v>
      </c>
      <c r="AU2608" s="193" t="str">
        <f t="shared" si="711"/>
        <v/>
      </c>
      <c r="AV2608" s="194">
        <f t="shared" si="712"/>
        <v>6.1200000000000004E-2</v>
      </c>
      <c r="AW2608" s="193">
        <f t="shared" si="713"/>
        <v>6.1399999999999996E-2</v>
      </c>
      <c r="AX2608" s="193">
        <f t="shared" si="714"/>
        <v>6.1499999999999999E-2</v>
      </c>
      <c r="AZ2608" s="193">
        <f t="shared" si="698"/>
        <v>5.8171428571428575E-2</v>
      </c>
    </row>
    <row r="2609" spans="1:52" s="5" customFormat="1" ht="11.25" x14ac:dyDescent="0.2">
      <c r="A2609" s="203" t="s">
        <v>108</v>
      </c>
      <c r="B2609" s="11"/>
      <c r="C2609" s="11"/>
      <c r="D2609" s="15"/>
      <c r="E2609" s="204"/>
      <c r="F2609" s="8"/>
      <c r="G2609" s="8"/>
      <c r="H2609" s="15"/>
      <c r="I2609" s="204"/>
      <c r="J2609" s="8"/>
      <c r="K2609" s="8"/>
      <c r="L2609" s="15"/>
      <c r="M2609" s="204"/>
      <c r="N2609" s="8"/>
      <c r="O2609" s="8"/>
      <c r="P2609" s="15"/>
      <c r="Q2609" s="204"/>
      <c r="R2609" s="8">
        <v>4.7600000000000003E-2</v>
      </c>
      <c r="S2609" s="204">
        <v>4.7800000000000002E-2</v>
      </c>
      <c r="T2609" s="205">
        <v>5.67E-2</v>
      </c>
      <c r="U2609" s="204">
        <v>5.7099999999999998E-2</v>
      </c>
      <c r="V2609" s="8">
        <v>5.9499999999999997E-2</v>
      </c>
      <c r="W2609" s="204">
        <v>6.0100000000000001E-2</v>
      </c>
      <c r="X2609" s="8">
        <v>6.13E-2</v>
      </c>
      <c r="Y2609" s="204">
        <v>6.2100000000000002E-2</v>
      </c>
      <c r="Z2609" s="8"/>
      <c r="AA2609" s="204"/>
      <c r="AB2609" s="8">
        <v>6.1600000000000002E-2</v>
      </c>
      <c r="AC2609" s="204">
        <v>6.2600000000000003E-2</v>
      </c>
      <c r="AD2609" s="8">
        <v>6.1699999999999998E-2</v>
      </c>
      <c r="AE2609" s="204">
        <v>6.2699999999999992E-2</v>
      </c>
      <c r="AF2609" s="8">
        <v>6.1799999999999994E-2</v>
      </c>
      <c r="AG2609" s="204">
        <v>6.2800000000000009E-2</v>
      </c>
      <c r="AI2609" s="192" t="str">
        <f t="shared" si="699"/>
        <v/>
      </c>
      <c r="AJ2609" s="192" t="str">
        <f t="shared" si="700"/>
        <v/>
      </c>
      <c r="AK2609" s="192" t="str">
        <f t="shared" si="701"/>
        <v/>
      </c>
      <c r="AL2609" s="192" t="str">
        <f t="shared" si="702"/>
        <v/>
      </c>
      <c r="AM2609" s="192" t="str">
        <f t="shared" si="703"/>
        <v/>
      </c>
      <c r="AN2609" s="192" t="str">
        <f t="shared" si="704"/>
        <v/>
      </c>
      <c r="AO2609" s="193" t="str">
        <f t="shared" si="705"/>
        <v/>
      </c>
      <c r="AP2609" s="192" t="str">
        <f t="shared" si="706"/>
        <v/>
      </c>
      <c r="AQ2609" s="193">
        <f t="shared" si="707"/>
        <v>4.7700000000000006E-2</v>
      </c>
      <c r="AR2609" s="192">
        <f t="shared" si="708"/>
        <v>5.6899999999999999E-2</v>
      </c>
      <c r="AS2609" s="192">
        <f t="shared" si="709"/>
        <v>5.9799999999999999E-2</v>
      </c>
      <c r="AT2609" s="192">
        <f t="shared" si="710"/>
        <v>6.1700000000000005E-2</v>
      </c>
      <c r="AU2609" s="193" t="str">
        <f t="shared" si="711"/>
        <v/>
      </c>
      <c r="AV2609" s="194">
        <f t="shared" si="712"/>
        <v>6.2100000000000002E-2</v>
      </c>
      <c r="AW2609" s="193">
        <f t="shared" si="713"/>
        <v>6.2199999999999991E-2</v>
      </c>
      <c r="AX2609" s="193">
        <f t="shared" si="714"/>
        <v>6.2300000000000001E-2</v>
      </c>
      <c r="AZ2609" s="193">
        <f t="shared" si="698"/>
        <v>5.8957142857142861E-2</v>
      </c>
    </row>
    <row r="2610" spans="1:52" s="5" customFormat="1" ht="11.25" x14ac:dyDescent="0.2">
      <c r="A2610" s="203" t="s">
        <v>109</v>
      </c>
      <c r="B2610" s="11"/>
      <c r="C2610" s="11"/>
      <c r="D2610" s="15"/>
      <c r="E2610" s="204"/>
      <c r="F2610" s="8"/>
      <c r="G2610" s="8"/>
      <c r="H2610" s="15"/>
      <c r="I2610" s="204"/>
      <c r="J2610" s="8"/>
      <c r="K2610" s="8"/>
      <c r="L2610" s="15"/>
      <c r="M2610" s="204"/>
      <c r="N2610" s="8"/>
      <c r="O2610" s="8"/>
      <c r="P2610" s="15"/>
      <c r="Q2610" s="204"/>
      <c r="R2610" s="8">
        <v>4.7399999999999998E-2</v>
      </c>
      <c r="S2610" s="204">
        <v>4.7600000000000003E-2</v>
      </c>
      <c r="T2610" s="205">
        <v>5.6399999999999999E-2</v>
      </c>
      <c r="U2610" s="204">
        <v>5.6800000000000003E-2</v>
      </c>
      <c r="V2610" s="8">
        <v>5.9499999999999997E-2</v>
      </c>
      <c r="W2610" s="204">
        <v>6.0100000000000001E-2</v>
      </c>
      <c r="X2610" s="8">
        <v>6.1500000000000006E-2</v>
      </c>
      <c r="Y2610" s="204">
        <v>6.2300000000000001E-2</v>
      </c>
      <c r="Z2610" s="8"/>
      <c r="AA2610" s="204"/>
      <c r="AB2610" s="8">
        <v>6.1699999999999998E-2</v>
      </c>
      <c r="AC2610" s="204">
        <v>6.2699999999999992E-2</v>
      </c>
      <c r="AD2610" s="8">
        <v>6.1900000000000004E-2</v>
      </c>
      <c r="AE2610" s="204">
        <v>6.2899999999999998E-2</v>
      </c>
      <c r="AF2610" s="8">
        <v>6.2E-2</v>
      </c>
      <c r="AG2610" s="204">
        <v>6.3E-2</v>
      </c>
      <c r="AI2610" s="192" t="str">
        <f t="shared" si="699"/>
        <v/>
      </c>
      <c r="AJ2610" s="192" t="str">
        <f t="shared" si="700"/>
        <v/>
      </c>
      <c r="AK2610" s="192" t="str">
        <f t="shared" si="701"/>
        <v/>
      </c>
      <c r="AL2610" s="192" t="str">
        <f t="shared" si="702"/>
        <v/>
      </c>
      <c r="AM2610" s="192" t="str">
        <f t="shared" si="703"/>
        <v/>
      </c>
      <c r="AN2610" s="192" t="str">
        <f t="shared" si="704"/>
        <v/>
      </c>
      <c r="AO2610" s="193" t="str">
        <f t="shared" si="705"/>
        <v/>
      </c>
      <c r="AP2610" s="192" t="str">
        <f t="shared" si="706"/>
        <v/>
      </c>
      <c r="AQ2610" s="193">
        <f t="shared" si="707"/>
        <v>4.7500000000000001E-2</v>
      </c>
      <c r="AR2610" s="192">
        <f t="shared" si="708"/>
        <v>5.6599999999999998E-2</v>
      </c>
      <c r="AS2610" s="192">
        <f t="shared" si="709"/>
        <v>5.9799999999999999E-2</v>
      </c>
      <c r="AT2610" s="192">
        <f t="shared" si="710"/>
        <v>6.1900000000000004E-2</v>
      </c>
      <c r="AU2610" s="193" t="str">
        <f t="shared" si="711"/>
        <v/>
      </c>
      <c r="AV2610" s="194">
        <f t="shared" si="712"/>
        <v>6.2199999999999991E-2</v>
      </c>
      <c r="AW2610" s="193">
        <f t="shared" si="713"/>
        <v>6.2399999999999997E-2</v>
      </c>
      <c r="AX2610" s="193">
        <f t="shared" si="714"/>
        <v>6.25E-2</v>
      </c>
      <c r="AZ2610" s="193">
        <f t="shared" si="698"/>
        <v>5.8985714285714287E-2</v>
      </c>
    </row>
    <row r="2611" spans="1:52" s="5" customFormat="1" ht="11.25" x14ac:dyDescent="0.2">
      <c r="A2611" s="203" t="s">
        <v>110</v>
      </c>
      <c r="B2611" s="11"/>
      <c r="C2611" s="11"/>
      <c r="D2611" s="15"/>
      <c r="E2611" s="204"/>
      <c r="F2611" s="8"/>
      <c r="G2611" s="8"/>
      <c r="H2611" s="15"/>
      <c r="I2611" s="204"/>
      <c r="J2611" s="8"/>
      <c r="K2611" s="8"/>
      <c r="L2611" s="15"/>
      <c r="M2611" s="204"/>
      <c r="N2611" s="8"/>
      <c r="O2611" s="8"/>
      <c r="P2611" s="15"/>
      <c r="Q2611" s="204"/>
      <c r="R2611" s="8">
        <v>4.7199999999999999E-2</v>
      </c>
      <c r="S2611" s="204">
        <v>4.7399999999999998E-2</v>
      </c>
      <c r="T2611" s="205">
        <v>5.5500000000000001E-2</v>
      </c>
      <c r="U2611" s="204">
        <v>5.5899999999999998E-2</v>
      </c>
      <c r="V2611" s="8">
        <v>5.9299999999999999E-2</v>
      </c>
      <c r="W2611" s="204">
        <v>5.9900000000000002E-2</v>
      </c>
      <c r="X2611" s="8">
        <v>6.1500000000000006E-2</v>
      </c>
      <c r="Y2611" s="204">
        <v>6.2300000000000001E-2</v>
      </c>
      <c r="Z2611" s="8"/>
      <c r="AA2611" s="204"/>
      <c r="AB2611" s="8">
        <v>6.1900000000000004E-2</v>
      </c>
      <c r="AC2611" s="204">
        <v>6.2899999999999998E-2</v>
      </c>
      <c r="AD2611" s="8">
        <v>6.2100000000000002E-2</v>
      </c>
      <c r="AE2611" s="204">
        <v>6.3099999999999989E-2</v>
      </c>
      <c r="AF2611" s="8">
        <v>6.2199999999999998E-2</v>
      </c>
      <c r="AG2611" s="204">
        <v>6.3200000000000006E-2</v>
      </c>
      <c r="AI2611" s="192" t="str">
        <f t="shared" si="699"/>
        <v/>
      </c>
      <c r="AJ2611" s="192" t="str">
        <f t="shared" si="700"/>
        <v/>
      </c>
      <c r="AK2611" s="192" t="str">
        <f t="shared" si="701"/>
        <v/>
      </c>
      <c r="AL2611" s="192" t="str">
        <f t="shared" si="702"/>
        <v/>
      </c>
      <c r="AM2611" s="192" t="str">
        <f t="shared" si="703"/>
        <v/>
      </c>
      <c r="AN2611" s="192" t="str">
        <f t="shared" si="704"/>
        <v/>
      </c>
      <c r="AO2611" s="193" t="str">
        <f t="shared" si="705"/>
        <v/>
      </c>
      <c r="AP2611" s="192" t="str">
        <f t="shared" si="706"/>
        <v/>
      </c>
      <c r="AQ2611" s="193">
        <f t="shared" si="707"/>
        <v>4.7299999999999995E-2</v>
      </c>
      <c r="AR2611" s="192">
        <f t="shared" si="708"/>
        <v>5.57E-2</v>
      </c>
      <c r="AS2611" s="192">
        <f t="shared" si="709"/>
        <v>5.96E-2</v>
      </c>
      <c r="AT2611" s="192">
        <f t="shared" si="710"/>
        <v>6.1900000000000004E-2</v>
      </c>
      <c r="AU2611" s="193" t="str">
        <f t="shared" si="711"/>
        <v/>
      </c>
      <c r="AV2611" s="194">
        <f t="shared" si="712"/>
        <v>6.2399999999999997E-2</v>
      </c>
      <c r="AW2611" s="193">
        <f t="shared" si="713"/>
        <v>6.2599999999999989E-2</v>
      </c>
      <c r="AX2611" s="193">
        <f t="shared" si="714"/>
        <v>6.2700000000000006E-2</v>
      </c>
      <c r="AZ2611" s="193">
        <f t="shared" si="698"/>
        <v>5.8885714285714284E-2</v>
      </c>
    </row>
    <row r="2612" spans="1:52" s="5" customFormat="1" ht="11.25" x14ac:dyDescent="0.2">
      <c r="A2612" s="203" t="s">
        <v>111</v>
      </c>
      <c r="B2612" s="11"/>
      <c r="C2612" s="11"/>
      <c r="D2612" s="15"/>
      <c r="E2612" s="204"/>
      <c r="F2612" s="8"/>
      <c r="G2612" s="8"/>
      <c r="H2612" s="15"/>
      <c r="I2612" s="204"/>
      <c r="J2612" s="8"/>
      <c r="K2612" s="8"/>
      <c r="L2612" s="15"/>
      <c r="M2612" s="204"/>
      <c r="N2612" s="8"/>
      <c r="O2612" s="8"/>
      <c r="P2612" s="15"/>
      <c r="Q2612" s="204"/>
      <c r="R2612" s="8">
        <v>4.6300000000000001E-2</v>
      </c>
      <c r="S2612" s="204">
        <v>4.65E-2</v>
      </c>
      <c r="T2612" s="205">
        <v>5.3699999999999998E-2</v>
      </c>
      <c r="U2612" s="204">
        <v>5.4100000000000002E-2</v>
      </c>
      <c r="V2612" s="8">
        <v>5.7500000000000002E-2</v>
      </c>
      <c r="W2612" s="204">
        <v>5.8099999999999999E-2</v>
      </c>
      <c r="X2612" s="8">
        <v>5.9500000000000004E-2</v>
      </c>
      <c r="Y2612" s="204">
        <v>6.0299999999999999E-2</v>
      </c>
      <c r="Z2612" s="8"/>
      <c r="AA2612" s="204"/>
      <c r="AB2612" s="8">
        <v>0.06</v>
      </c>
      <c r="AC2612" s="204">
        <v>6.0999999999999999E-2</v>
      </c>
      <c r="AD2612" s="8">
        <v>6.0199999999999997E-2</v>
      </c>
      <c r="AE2612" s="204">
        <v>6.1200000000000004E-2</v>
      </c>
      <c r="AF2612" s="8">
        <v>6.0199999999999997E-2</v>
      </c>
      <c r="AG2612" s="204">
        <v>6.1200000000000004E-2</v>
      </c>
      <c r="AI2612" s="192" t="str">
        <f t="shared" si="699"/>
        <v/>
      </c>
      <c r="AJ2612" s="192" t="str">
        <f t="shared" si="700"/>
        <v/>
      </c>
      <c r="AK2612" s="192" t="str">
        <f t="shared" si="701"/>
        <v/>
      </c>
      <c r="AL2612" s="192" t="str">
        <f t="shared" si="702"/>
        <v/>
      </c>
      <c r="AM2612" s="192" t="str">
        <f t="shared" si="703"/>
        <v/>
      </c>
      <c r="AN2612" s="192" t="str">
        <f t="shared" si="704"/>
        <v/>
      </c>
      <c r="AO2612" s="193" t="str">
        <f t="shared" si="705"/>
        <v/>
      </c>
      <c r="AP2612" s="192" t="str">
        <f t="shared" si="706"/>
        <v/>
      </c>
      <c r="AQ2612" s="193">
        <f t="shared" si="707"/>
        <v>4.6399999999999997E-2</v>
      </c>
      <c r="AR2612" s="192">
        <f t="shared" si="708"/>
        <v>5.3900000000000003E-2</v>
      </c>
      <c r="AS2612" s="192">
        <f t="shared" si="709"/>
        <v>5.7800000000000004E-2</v>
      </c>
      <c r="AT2612" s="192">
        <f t="shared" si="710"/>
        <v>5.9900000000000002E-2</v>
      </c>
      <c r="AU2612" s="193" t="str">
        <f t="shared" si="711"/>
        <v/>
      </c>
      <c r="AV2612" s="194">
        <f t="shared" si="712"/>
        <v>6.0499999999999998E-2</v>
      </c>
      <c r="AW2612" s="193">
        <f t="shared" si="713"/>
        <v>6.0700000000000004E-2</v>
      </c>
      <c r="AX2612" s="193">
        <f t="shared" si="714"/>
        <v>6.0700000000000004E-2</v>
      </c>
      <c r="AZ2612" s="193">
        <f t="shared" si="698"/>
        <v>5.7128571428571431E-2</v>
      </c>
    </row>
    <row r="2613" spans="1:52" s="5" customFormat="1" ht="11.25" x14ac:dyDescent="0.2">
      <c r="A2613" s="203" t="s">
        <v>112</v>
      </c>
      <c r="B2613" s="11"/>
      <c r="C2613" s="11"/>
      <c r="D2613" s="15"/>
      <c r="E2613" s="204"/>
      <c r="F2613" s="8"/>
      <c r="G2613" s="8"/>
      <c r="H2613" s="15"/>
      <c r="I2613" s="204"/>
      <c r="J2613" s="8"/>
      <c r="K2613" s="8"/>
      <c r="L2613" s="15"/>
      <c r="M2613" s="204"/>
      <c r="N2613" s="8"/>
      <c r="O2613" s="8"/>
      <c r="P2613" s="15"/>
      <c r="Q2613" s="204"/>
      <c r="R2613" s="8">
        <v>4.6600000000000003E-2</v>
      </c>
      <c r="S2613" s="204">
        <v>4.6800000000000001E-2</v>
      </c>
      <c r="T2613" s="205">
        <v>5.3800000000000001E-2</v>
      </c>
      <c r="U2613" s="204">
        <v>5.4199999999999998E-2</v>
      </c>
      <c r="V2613" s="8">
        <v>5.7700000000000001E-2</v>
      </c>
      <c r="W2613" s="204">
        <v>5.8299999999999998E-2</v>
      </c>
      <c r="X2613" s="8">
        <v>6.0100000000000001E-2</v>
      </c>
      <c r="Y2613" s="204">
        <v>6.0899999999999996E-2</v>
      </c>
      <c r="Z2613" s="8"/>
      <c r="AA2613" s="204"/>
      <c r="AB2613" s="8">
        <v>6.0400000000000002E-2</v>
      </c>
      <c r="AC2613" s="204">
        <v>6.1399999999999996E-2</v>
      </c>
      <c r="AD2613" s="8">
        <v>6.0599999999999994E-2</v>
      </c>
      <c r="AE2613" s="204">
        <v>6.1600000000000002E-2</v>
      </c>
      <c r="AF2613" s="8">
        <v>6.0700000000000004E-2</v>
      </c>
      <c r="AG2613" s="204">
        <v>6.1699999999999998E-2</v>
      </c>
      <c r="AI2613" s="192" t="str">
        <f t="shared" si="699"/>
        <v/>
      </c>
      <c r="AJ2613" s="192" t="str">
        <f t="shared" si="700"/>
        <v/>
      </c>
      <c r="AK2613" s="192" t="str">
        <f t="shared" si="701"/>
        <v/>
      </c>
      <c r="AL2613" s="192" t="str">
        <f t="shared" si="702"/>
        <v/>
      </c>
      <c r="AM2613" s="192" t="str">
        <f t="shared" si="703"/>
        <v/>
      </c>
      <c r="AN2613" s="192" t="str">
        <f t="shared" si="704"/>
        <v/>
      </c>
      <c r="AO2613" s="193" t="str">
        <f t="shared" si="705"/>
        <v/>
      </c>
      <c r="AP2613" s="192" t="str">
        <f t="shared" si="706"/>
        <v/>
      </c>
      <c r="AQ2613" s="193">
        <f t="shared" si="707"/>
        <v>4.6700000000000005E-2</v>
      </c>
      <c r="AR2613" s="192">
        <f t="shared" si="708"/>
        <v>5.3999999999999999E-2</v>
      </c>
      <c r="AS2613" s="192">
        <f t="shared" si="709"/>
        <v>5.7999999999999996E-2</v>
      </c>
      <c r="AT2613" s="192">
        <f t="shared" si="710"/>
        <v>6.0499999999999998E-2</v>
      </c>
      <c r="AU2613" s="193" t="str">
        <f t="shared" si="711"/>
        <v/>
      </c>
      <c r="AV2613" s="194">
        <f t="shared" si="712"/>
        <v>6.0899999999999996E-2</v>
      </c>
      <c r="AW2613" s="193">
        <f t="shared" si="713"/>
        <v>6.1100000000000002E-2</v>
      </c>
      <c r="AX2613" s="193">
        <f t="shared" si="714"/>
        <v>6.1200000000000004E-2</v>
      </c>
      <c r="AZ2613" s="193">
        <f t="shared" si="698"/>
        <v>5.7485714285714286E-2</v>
      </c>
    </row>
    <row r="2614" spans="1:52" s="5" customFormat="1" ht="11.25" x14ac:dyDescent="0.2">
      <c r="A2614" s="203" t="s">
        <v>113</v>
      </c>
      <c r="B2614" s="11"/>
      <c r="C2614" s="11"/>
      <c r="D2614" s="15"/>
      <c r="E2614" s="204"/>
      <c r="F2614" s="8"/>
      <c r="G2614" s="8"/>
      <c r="H2614" s="15"/>
      <c r="I2614" s="204"/>
      <c r="J2614" s="8"/>
      <c r="K2614" s="8"/>
      <c r="L2614" s="15"/>
      <c r="M2614" s="204"/>
      <c r="N2614" s="8"/>
      <c r="O2614" s="8"/>
      <c r="P2614" s="15"/>
      <c r="Q2614" s="204"/>
      <c r="R2614" s="8">
        <v>4.6800000000000001E-2</v>
      </c>
      <c r="S2614" s="204">
        <v>4.7E-2</v>
      </c>
      <c r="T2614" s="205">
        <v>5.3900000000000003E-2</v>
      </c>
      <c r="U2614" s="204">
        <v>5.4300000000000001E-2</v>
      </c>
      <c r="V2614" s="8">
        <v>5.79E-2</v>
      </c>
      <c r="W2614" s="204">
        <v>5.8500000000000003E-2</v>
      </c>
      <c r="X2614" s="8">
        <v>6.0499999999999998E-2</v>
      </c>
      <c r="Y2614" s="204">
        <v>6.13E-2</v>
      </c>
      <c r="Z2614" s="8"/>
      <c r="AA2614" s="204"/>
      <c r="AB2614" s="8">
        <v>6.0700000000000004E-2</v>
      </c>
      <c r="AC2614" s="204">
        <v>6.1699999999999998E-2</v>
      </c>
      <c r="AD2614" s="8">
        <v>6.0899999999999996E-2</v>
      </c>
      <c r="AE2614" s="204">
        <v>6.1900000000000004E-2</v>
      </c>
      <c r="AF2614" s="8">
        <v>6.0899999999999996E-2</v>
      </c>
      <c r="AG2614" s="204">
        <v>6.1900000000000004E-2</v>
      </c>
      <c r="AI2614" s="192" t="str">
        <f t="shared" si="699"/>
        <v/>
      </c>
      <c r="AJ2614" s="192" t="str">
        <f t="shared" si="700"/>
        <v/>
      </c>
      <c r="AK2614" s="192" t="str">
        <f t="shared" si="701"/>
        <v/>
      </c>
      <c r="AL2614" s="192" t="str">
        <f t="shared" si="702"/>
        <v/>
      </c>
      <c r="AM2614" s="192" t="str">
        <f t="shared" si="703"/>
        <v/>
      </c>
      <c r="AN2614" s="192" t="str">
        <f t="shared" si="704"/>
        <v/>
      </c>
      <c r="AO2614" s="193" t="str">
        <f t="shared" si="705"/>
        <v/>
      </c>
      <c r="AP2614" s="192" t="str">
        <f t="shared" si="706"/>
        <v/>
      </c>
      <c r="AQ2614" s="193">
        <f t="shared" si="707"/>
        <v>4.6899999999999997E-2</v>
      </c>
      <c r="AR2614" s="192">
        <f t="shared" si="708"/>
        <v>5.4100000000000002E-2</v>
      </c>
      <c r="AS2614" s="192">
        <f t="shared" si="709"/>
        <v>5.8200000000000002E-2</v>
      </c>
      <c r="AT2614" s="192">
        <f t="shared" si="710"/>
        <v>6.0899999999999996E-2</v>
      </c>
      <c r="AU2614" s="193" t="str">
        <f t="shared" si="711"/>
        <v/>
      </c>
      <c r="AV2614" s="194">
        <f t="shared" si="712"/>
        <v>6.1200000000000004E-2</v>
      </c>
      <c r="AW2614" s="193">
        <f t="shared" si="713"/>
        <v>6.1399999999999996E-2</v>
      </c>
      <c r="AX2614" s="193">
        <f t="shared" si="714"/>
        <v>6.1399999999999996E-2</v>
      </c>
      <c r="AZ2614" s="193">
        <f t="shared" si="698"/>
        <v>5.7728571428571428E-2</v>
      </c>
    </row>
    <row r="2615" spans="1:52" s="5" customFormat="1" ht="11.25" x14ac:dyDescent="0.2">
      <c r="A2615" s="203" t="s">
        <v>114</v>
      </c>
      <c r="B2615" s="11"/>
      <c r="C2615" s="11"/>
      <c r="D2615" s="15"/>
      <c r="E2615" s="204"/>
      <c r="F2615" s="8"/>
      <c r="G2615" s="8"/>
      <c r="H2615" s="15"/>
      <c r="I2615" s="204"/>
      <c r="J2615" s="8"/>
      <c r="K2615" s="8"/>
      <c r="L2615" s="15"/>
      <c r="M2615" s="204"/>
      <c r="N2615" s="8"/>
      <c r="O2615" s="8"/>
      <c r="P2615" s="15"/>
      <c r="Q2615" s="204"/>
      <c r="R2615" s="8">
        <v>4.65E-2</v>
      </c>
      <c r="S2615" s="204">
        <v>4.6699999999999998E-2</v>
      </c>
      <c r="T2615" s="205">
        <v>5.3499999999999999E-2</v>
      </c>
      <c r="U2615" s="204">
        <v>5.3900000000000003E-2</v>
      </c>
      <c r="V2615" s="8">
        <v>5.7500000000000002E-2</v>
      </c>
      <c r="W2615" s="204">
        <v>5.8099999999999999E-2</v>
      </c>
      <c r="X2615" s="8">
        <v>6.0100000000000001E-2</v>
      </c>
      <c r="Y2615" s="204">
        <v>6.0899999999999996E-2</v>
      </c>
      <c r="Z2615" s="8"/>
      <c r="AA2615" s="204"/>
      <c r="AB2615" s="8">
        <v>6.0199999999999997E-2</v>
      </c>
      <c r="AC2615" s="204">
        <v>6.1200000000000004E-2</v>
      </c>
      <c r="AD2615" s="8">
        <v>6.0199999999999997E-2</v>
      </c>
      <c r="AE2615" s="204">
        <v>6.1200000000000004E-2</v>
      </c>
      <c r="AF2615" s="8">
        <v>6.0199999999999997E-2</v>
      </c>
      <c r="AG2615" s="204">
        <v>6.1200000000000004E-2</v>
      </c>
      <c r="AI2615" s="192" t="str">
        <f t="shared" si="699"/>
        <v/>
      </c>
      <c r="AJ2615" s="192" t="str">
        <f t="shared" si="700"/>
        <v/>
      </c>
      <c r="AK2615" s="192" t="str">
        <f t="shared" si="701"/>
        <v/>
      </c>
      <c r="AL2615" s="192" t="str">
        <f t="shared" si="702"/>
        <v/>
      </c>
      <c r="AM2615" s="192" t="str">
        <f t="shared" si="703"/>
        <v/>
      </c>
      <c r="AN2615" s="192" t="str">
        <f t="shared" si="704"/>
        <v/>
      </c>
      <c r="AO2615" s="193" t="str">
        <f t="shared" si="705"/>
        <v/>
      </c>
      <c r="AP2615" s="192" t="str">
        <f t="shared" si="706"/>
        <v/>
      </c>
      <c r="AQ2615" s="193">
        <f t="shared" si="707"/>
        <v>4.6600000000000003E-2</v>
      </c>
      <c r="AR2615" s="192">
        <f t="shared" si="708"/>
        <v>5.3699999999999998E-2</v>
      </c>
      <c r="AS2615" s="192">
        <f t="shared" si="709"/>
        <v>5.7800000000000004E-2</v>
      </c>
      <c r="AT2615" s="192">
        <f t="shared" si="710"/>
        <v>6.0499999999999998E-2</v>
      </c>
      <c r="AU2615" s="193" t="str">
        <f t="shared" si="711"/>
        <v/>
      </c>
      <c r="AV2615" s="194">
        <f t="shared" si="712"/>
        <v>6.0700000000000004E-2</v>
      </c>
      <c r="AW2615" s="193">
        <f t="shared" si="713"/>
        <v>6.0700000000000004E-2</v>
      </c>
      <c r="AX2615" s="193">
        <f t="shared" si="714"/>
        <v>6.0700000000000004E-2</v>
      </c>
      <c r="AZ2615" s="193">
        <f t="shared" si="698"/>
        <v>5.7242857142857137E-2</v>
      </c>
    </row>
    <row r="2616" spans="1:52" s="5" customFormat="1" ht="11.25" x14ac:dyDescent="0.2">
      <c r="A2616" s="203" t="s">
        <v>115</v>
      </c>
      <c r="B2616" s="11"/>
      <c r="C2616" s="11"/>
      <c r="D2616" s="15"/>
      <c r="E2616" s="204"/>
      <c r="F2616" s="8"/>
      <c r="G2616" s="8"/>
      <c r="H2616" s="15"/>
      <c r="I2616" s="204"/>
      <c r="J2616" s="8"/>
      <c r="K2616" s="8"/>
      <c r="L2616" s="15"/>
      <c r="M2616" s="204"/>
      <c r="N2616" s="8"/>
      <c r="O2616" s="8"/>
      <c r="P2616" s="15"/>
      <c r="Q2616" s="204"/>
      <c r="R2616" s="8">
        <v>4.65E-2</v>
      </c>
      <c r="S2616" s="204">
        <v>4.6699999999999998E-2</v>
      </c>
      <c r="T2616" s="205">
        <v>5.3499999999999999E-2</v>
      </c>
      <c r="U2616" s="204">
        <v>5.3900000000000003E-2</v>
      </c>
      <c r="V2616" s="8">
        <v>5.7500000000000002E-2</v>
      </c>
      <c r="W2616" s="204">
        <v>5.8099999999999999E-2</v>
      </c>
      <c r="X2616" s="8">
        <v>6.0100000000000001E-2</v>
      </c>
      <c r="Y2616" s="204">
        <v>6.0899999999999996E-2</v>
      </c>
      <c r="Z2616" s="8"/>
      <c r="AA2616" s="204"/>
      <c r="AB2616" s="8">
        <v>6.0199999999999997E-2</v>
      </c>
      <c r="AC2616" s="204">
        <v>6.1200000000000004E-2</v>
      </c>
      <c r="AD2616" s="8">
        <v>6.0199999999999997E-2</v>
      </c>
      <c r="AE2616" s="204">
        <v>6.1200000000000004E-2</v>
      </c>
      <c r="AF2616" s="8">
        <v>6.0199999999999997E-2</v>
      </c>
      <c r="AG2616" s="204">
        <v>6.1200000000000004E-2</v>
      </c>
      <c r="AI2616" s="192" t="str">
        <f t="shared" si="699"/>
        <v/>
      </c>
      <c r="AJ2616" s="192" t="str">
        <f t="shared" si="700"/>
        <v/>
      </c>
      <c r="AK2616" s="192" t="str">
        <f t="shared" si="701"/>
        <v/>
      </c>
      <c r="AL2616" s="192" t="str">
        <f t="shared" si="702"/>
        <v/>
      </c>
      <c r="AM2616" s="192" t="str">
        <f t="shared" si="703"/>
        <v/>
      </c>
      <c r="AN2616" s="192" t="str">
        <f t="shared" si="704"/>
        <v/>
      </c>
      <c r="AO2616" s="193" t="str">
        <f t="shared" si="705"/>
        <v/>
      </c>
      <c r="AP2616" s="192" t="str">
        <f t="shared" si="706"/>
        <v/>
      </c>
      <c r="AQ2616" s="193">
        <f t="shared" si="707"/>
        <v>4.6600000000000003E-2</v>
      </c>
      <c r="AR2616" s="192">
        <f t="shared" si="708"/>
        <v>5.3699999999999998E-2</v>
      </c>
      <c r="AS2616" s="192">
        <f t="shared" si="709"/>
        <v>5.7800000000000004E-2</v>
      </c>
      <c r="AT2616" s="192">
        <f t="shared" si="710"/>
        <v>6.0499999999999998E-2</v>
      </c>
      <c r="AU2616" s="193" t="str">
        <f t="shared" si="711"/>
        <v/>
      </c>
      <c r="AV2616" s="194">
        <f t="shared" si="712"/>
        <v>6.0700000000000004E-2</v>
      </c>
      <c r="AW2616" s="193">
        <f t="shared" si="713"/>
        <v>6.0700000000000004E-2</v>
      </c>
      <c r="AX2616" s="193">
        <f t="shared" si="714"/>
        <v>6.0700000000000004E-2</v>
      </c>
      <c r="AZ2616" s="193">
        <f t="shared" si="698"/>
        <v>5.7242857142857137E-2</v>
      </c>
    </row>
    <row r="2617" spans="1:52" s="5" customFormat="1" ht="11.25" x14ac:dyDescent="0.2">
      <c r="A2617" s="203" t="s">
        <v>116</v>
      </c>
      <c r="B2617" s="11"/>
      <c r="C2617" s="11"/>
      <c r="D2617" s="15"/>
      <c r="E2617" s="204"/>
      <c r="F2617" s="8"/>
      <c r="G2617" s="8"/>
      <c r="H2617" s="15"/>
      <c r="I2617" s="204"/>
      <c r="J2617" s="8"/>
      <c r="K2617" s="8"/>
      <c r="L2617" s="15"/>
      <c r="M2617" s="204"/>
      <c r="N2617" s="8"/>
      <c r="O2617" s="8"/>
      <c r="P2617" s="15"/>
      <c r="Q2617" s="204"/>
      <c r="R2617" s="8">
        <v>4.58E-2</v>
      </c>
      <c r="S2617" s="204">
        <v>4.5999999999999999E-2</v>
      </c>
      <c r="T2617" s="205">
        <v>5.1999999999999998E-2</v>
      </c>
      <c r="U2617" s="204">
        <v>5.2400000000000002E-2</v>
      </c>
      <c r="V2617" s="8">
        <v>5.6399999999999999E-2</v>
      </c>
      <c r="W2617" s="204">
        <v>5.7000000000000002E-2</v>
      </c>
      <c r="X2617" s="8">
        <v>5.91E-2</v>
      </c>
      <c r="Y2617" s="204">
        <v>5.9900000000000002E-2</v>
      </c>
      <c r="Z2617" s="8"/>
      <c r="AA2617" s="204"/>
      <c r="AB2617" s="8">
        <v>5.9299999999999999E-2</v>
      </c>
      <c r="AC2617" s="204">
        <v>6.0299999999999999E-2</v>
      </c>
      <c r="AD2617" s="8">
        <v>5.9299999999999999E-2</v>
      </c>
      <c r="AE2617" s="204">
        <v>6.0299999999999999E-2</v>
      </c>
      <c r="AF2617" s="8">
        <v>5.9299999999999999E-2</v>
      </c>
      <c r="AG2617" s="204">
        <v>6.0299999999999999E-2</v>
      </c>
      <c r="AI2617" s="192" t="str">
        <f t="shared" si="699"/>
        <v/>
      </c>
      <c r="AJ2617" s="192" t="str">
        <f t="shared" si="700"/>
        <v/>
      </c>
      <c r="AK2617" s="192" t="str">
        <f t="shared" si="701"/>
        <v/>
      </c>
      <c r="AL2617" s="192" t="str">
        <f t="shared" si="702"/>
        <v/>
      </c>
      <c r="AM2617" s="192" t="str">
        <f t="shared" si="703"/>
        <v/>
      </c>
      <c r="AN2617" s="192" t="str">
        <f t="shared" si="704"/>
        <v/>
      </c>
      <c r="AO2617" s="193" t="str">
        <f t="shared" si="705"/>
        <v/>
      </c>
      <c r="AP2617" s="192" t="str">
        <f t="shared" si="706"/>
        <v/>
      </c>
      <c r="AQ2617" s="193">
        <f t="shared" si="707"/>
        <v>4.5899999999999996E-2</v>
      </c>
      <c r="AR2617" s="192">
        <f t="shared" si="708"/>
        <v>5.2199999999999996E-2</v>
      </c>
      <c r="AS2617" s="192">
        <f t="shared" si="709"/>
        <v>5.67E-2</v>
      </c>
      <c r="AT2617" s="192">
        <f t="shared" si="710"/>
        <v>5.9499999999999997E-2</v>
      </c>
      <c r="AU2617" s="193" t="str">
        <f t="shared" si="711"/>
        <v/>
      </c>
      <c r="AV2617" s="194">
        <f t="shared" si="712"/>
        <v>5.9799999999999999E-2</v>
      </c>
      <c r="AW2617" s="193">
        <f t="shared" si="713"/>
        <v>5.9799999999999999E-2</v>
      </c>
      <c r="AX2617" s="193">
        <f t="shared" si="714"/>
        <v>5.9799999999999999E-2</v>
      </c>
      <c r="AZ2617" s="193">
        <f t="shared" si="698"/>
        <v>5.624285714285715E-2</v>
      </c>
    </row>
    <row r="2618" spans="1:52" s="5" customFormat="1" ht="11.25" x14ac:dyDescent="0.2">
      <c r="A2618" s="203" t="s">
        <v>117</v>
      </c>
      <c r="B2618" s="11"/>
      <c r="C2618" s="11"/>
      <c r="D2618" s="15"/>
      <c r="E2618" s="204"/>
      <c r="F2618" s="8"/>
      <c r="G2618" s="8"/>
      <c r="H2618" s="15"/>
      <c r="I2618" s="204"/>
      <c r="J2618" s="8"/>
      <c r="K2618" s="8"/>
      <c r="L2618" s="15"/>
      <c r="M2618" s="204"/>
      <c r="N2618" s="8"/>
      <c r="O2618" s="8"/>
      <c r="P2618" s="15"/>
      <c r="Q2618" s="204"/>
      <c r="R2618" s="8">
        <v>4.5900000000000003E-2</v>
      </c>
      <c r="S2618" s="204">
        <v>4.6100000000000002E-2</v>
      </c>
      <c r="T2618" s="205">
        <v>5.2499999999999998E-2</v>
      </c>
      <c r="U2618" s="204">
        <v>5.2900000000000003E-2</v>
      </c>
      <c r="V2618" s="8">
        <v>5.7500000000000002E-2</v>
      </c>
      <c r="W2618" s="204">
        <v>5.8099999999999999E-2</v>
      </c>
      <c r="X2618" s="8">
        <v>6.0499999999999998E-2</v>
      </c>
      <c r="Y2618" s="204">
        <v>6.13E-2</v>
      </c>
      <c r="Z2618" s="8"/>
      <c r="AA2618" s="204"/>
      <c r="AB2618" s="8">
        <v>6.0700000000000004E-2</v>
      </c>
      <c r="AC2618" s="204">
        <v>6.1699999999999998E-2</v>
      </c>
      <c r="AD2618" s="8">
        <v>6.0700000000000004E-2</v>
      </c>
      <c r="AE2618" s="204">
        <v>6.1699999999999998E-2</v>
      </c>
      <c r="AF2618" s="8">
        <v>6.0700000000000004E-2</v>
      </c>
      <c r="AG2618" s="204">
        <v>6.1699999999999998E-2</v>
      </c>
      <c r="AI2618" s="192" t="str">
        <f t="shared" si="699"/>
        <v/>
      </c>
      <c r="AJ2618" s="192" t="str">
        <f t="shared" si="700"/>
        <v/>
      </c>
      <c r="AK2618" s="192" t="str">
        <f t="shared" si="701"/>
        <v/>
      </c>
      <c r="AL2618" s="192" t="str">
        <f t="shared" si="702"/>
        <v/>
      </c>
      <c r="AM2618" s="192" t="str">
        <f t="shared" si="703"/>
        <v/>
      </c>
      <c r="AN2618" s="192" t="str">
        <f t="shared" si="704"/>
        <v/>
      </c>
      <c r="AO2618" s="193" t="str">
        <f t="shared" si="705"/>
        <v/>
      </c>
      <c r="AP2618" s="192" t="str">
        <f t="shared" si="706"/>
        <v/>
      </c>
      <c r="AQ2618" s="193">
        <f t="shared" si="707"/>
        <v>4.5999999999999999E-2</v>
      </c>
      <c r="AR2618" s="192">
        <f t="shared" si="708"/>
        <v>5.2699999999999997E-2</v>
      </c>
      <c r="AS2618" s="192">
        <f t="shared" si="709"/>
        <v>5.7800000000000004E-2</v>
      </c>
      <c r="AT2618" s="192">
        <f t="shared" si="710"/>
        <v>6.0899999999999996E-2</v>
      </c>
      <c r="AU2618" s="193" t="str">
        <f t="shared" si="711"/>
        <v/>
      </c>
      <c r="AV2618" s="194">
        <f t="shared" si="712"/>
        <v>6.1200000000000004E-2</v>
      </c>
      <c r="AW2618" s="193">
        <f t="shared" si="713"/>
        <v>6.1200000000000004E-2</v>
      </c>
      <c r="AX2618" s="193">
        <f t="shared" si="714"/>
        <v>6.1200000000000004E-2</v>
      </c>
      <c r="AZ2618" s="193">
        <f t="shared" si="698"/>
        <v>5.7285714285714287E-2</v>
      </c>
    </row>
    <row r="2619" spans="1:52" s="5" customFormat="1" ht="11.25" x14ac:dyDescent="0.2">
      <c r="A2619" s="203" t="s">
        <v>118</v>
      </c>
      <c r="B2619" s="11"/>
      <c r="C2619" s="11"/>
      <c r="D2619" s="15"/>
      <c r="E2619" s="204"/>
      <c r="F2619" s="8"/>
      <c r="G2619" s="8"/>
      <c r="H2619" s="15"/>
      <c r="I2619" s="204"/>
      <c r="J2619" s="8"/>
      <c r="K2619" s="8"/>
      <c r="L2619" s="15"/>
      <c r="M2619" s="204"/>
      <c r="N2619" s="8"/>
      <c r="O2619" s="8"/>
      <c r="P2619" s="15"/>
      <c r="Q2619" s="204"/>
      <c r="R2619" s="8">
        <v>4.5900000000000003E-2</v>
      </c>
      <c r="S2619" s="204">
        <v>4.6100000000000002E-2</v>
      </c>
      <c r="T2619" s="205">
        <v>5.2900000000000003E-2</v>
      </c>
      <c r="U2619" s="204">
        <v>5.33E-2</v>
      </c>
      <c r="V2619" s="8">
        <v>5.8299999999999998E-2</v>
      </c>
      <c r="W2619" s="204">
        <v>5.8900000000000001E-2</v>
      </c>
      <c r="X2619" s="8">
        <v>6.0999999999999999E-2</v>
      </c>
      <c r="Y2619" s="204">
        <v>6.1799999999999994E-2</v>
      </c>
      <c r="Z2619" s="8"/>
      <c r="AA2619" s="204"/>
      <c r="AB2619" s="8">
        <v>6.13E-2</v>
      </c>
      <c r="AC2619" s="204">
        <v>6.2300000000000001E-2</v>
      </c>
      <c r="AD2619" s="8">
        <v>6.1500000000000006E-2</v>
      </c>
      <c r="AE2619" s="204">
        <v>6.25E-2</v>
      </c>
      <c r="AF2619" s="8">
        <v>6.1600000000000002E-2</v>
      </c>
      <c r="AG2619" s="204">
        <v>6.2600000000000003E-2</v>
      </c>
      <c r="AI2619" s="192" t="str">
        <f t="shared" si="699"/>
        <v/>
      </c>
      <c r="AJ2619" s="192" t="str">
        <f t="shared" si="700"/>
        <v/>
      </c>
      <c r="AK2619" s="192" t="str">
        <f t="shared" si="701"/>
        <v/>
      </c>
      <c r="AL2619" s="192" t="str">
        <f t="shared" si="702"/>
        <v/>
      </c>
      <c r="AM2619" s="192" t="str">
        <f t="shared" si="703"/>
        <v/>
      </c>
      <c r="AN2619" s="192" t="str">
        <f t="shared" si="704"/>
        <v/>
      </c>
      <c r="AO2619" s="193" t="str">
        <f t="shared" si="705"/>
        <v/>
      </c>
      <c r="AP2619" s="192" t="str">
        <f t="shared" si="706"/>
        <v/>
      </c>
      <c r="AQ2619" s="193">
        <f t="shared" si="707"/>
        <v>4.5999999999999999E-2</v>
      </c>
      <c r="AR2619" s="192">
        <f t="shared" si="708"/>
        <v>5.3100000000000001E-2</v>
      </c>
      <c r="AS2619" s="192">
        <f t="shared" si="709"/>
        <v>5.8599999999999999E-2</v>
      </c>
      <c r="AT2619" s="192">
        <f t="shared" si="710"/>
        <v>6.1399999999999996E-2</v>
      </c>
      <c r="AU2619" s="193" t="str">
        <f t="shared" si="711"/>
        <v/>
      </c>
      <c r="AV2619" s="194">
        <f t="shared" si="712"/>
        <v>6.1800000000000001E-2</v>
      </c>
      <c r="AW2619" s="193">
        <f t="shared" si="713"/>
        <v>6.2E-2</v>
      </c>
      <c r="AX2619" s="193">
        <f t="shared" si="714"/>
        <v>6.2100000000000002E-2</v>
      </c>
      <c r="AZ2619" s="193">
        <f t="shared" si="698"/>
        <v>5.7857142857142864E-2</v>
      </c>
    </row>
    <row r="2620" spans="1:52" s="5" customFormat="1" ht="11.25" x14ac:dyDescent="0.2">
      <c r="A2620" s="203" t="s">
        <v>119</v>
      </c>
      <c r="B2620" s="11"/>
      <c r="C2620" s="11"/>
      <c r="D2620" s="15"/>
      <c r="E2620" s="204"/>
      <c r="F2620" s="8"/>
      <c r="G2620" s="8"/>
      <c r="H2620" s="15"/>
      <c r="I2620" s="204"/>
      <c r="J2620" s="8"/>
      <c r="K2620" s="8"/>
      <c r="L2620" s="15"/>
      <c r="M2620" s="204"/>
      <c r="N2620" s="8"/>
      <c r="O2620" s="8"/>
      <c r="P2620" s="15"/>
      <c r="Q2620" s="204"/>
      <c r="R2620" s="8">
        <v>4.5100000000000001E-2</v>
      </c>
      <c r="S2620" s="204">
        <v>4.53E-2</v>
      </c>
      <c r="T2620" s="205">
        <v>5.1900000000000002E-2</v>
      </c>
      <c r="U2620" s="204">
        <v>5.2299999999999999E-2</v>
      </c>
      <c r="V2620" s="8">
        <v>5.7799999999999997E-2</v>
      </c>
      <c r="W2620" s="204">
        <v>5.8400000000000001E-2</v>
      </c>
      <c r="X2620" s="8">
        <v>6.0299999999999999E-2</v>
      </c>
      <c r="Y2620" s="204">
        <v>6.1100000000000002E-2</v>
      </c>
      <c r="Z2620" s="8"/>
      <c r="AA2620" s="204"/>
      <c r="AB2620" s="8">
        <v>6.0899999999999996E-2</v>
      </c>
      <c r="AC2620" s="204">
        <v>6.1900000000000004E-2</v>
      </c>
      <c r="AD2620" s="8">
        <v>6.1100000000000002E-2</v>
      </c>
      <c r="AE2620" s="204">
        <v>6.2100000000000002E-2</v>
      </c>
      <c r="AF2620" s="8">
        <v>6.1100000000000002E-2</v>
      </c>
      <c r="AG2620" s="204">
        <v>6.2100000000000002E-2</v>
      </c>
      <c r="AI2620" s="192" t="str">
        <f t="shared" si="699"/>
        <v/>
      </c>
      <c r="AJ2620" s="192" t="str">
        <f t="shared" si="700"/>
        <v/>
      </c>
      <c r="AK2620" s="192" t="str">
        <f t="shared" si="701"/>
        <v/>
      </c>
      <c r="AL2620" s="192" t="str">
        <f t="shared" si="702"/>
        <v/>
      </c>
      <c r="AM2620" s="192" t="str">
        <f t="shared" si="703"/>
        <v/>
      </c>
      <c r="AN2620" s="192" t="str">
        <f t="shared" si="704"/>
        <v/>
      </c>
      <c r="AO2620" s="193" t="str">
        <f t="shared" si="705"/>
        <v/>
      </c>
      <c r="AP2620" s="192" t="str">
        <f t="shared" si="706"/>
        <v/>
      </c>
      <c r="AQ2620" s="193">
        <f t="shared" si="707"/>
        <v>4.5200000000000004E-2</v>
      </c>
      <c r="AR2620" s="192">
        <f t="shared" si="708"/>
        <v>5.21E-2</v>
      </c>
      <c r="AS2620" s="192">
        <f t="shared" si="709"/>
        <v>5.8099999999999999E-2</v>
      </c>
      <c r="AT2620" s="192">
        <f t="shared" si="710"/>
        <v>6.0700000000000004E-2</v>
      </c>
      <c r="AU2620" s="193" t="str">
        <f t="shared" si="711"/>
        <v/>
      </c>
      <c r="AV2620" s="194">
        <f t="shared" si="712"/>
        <v>6.1399999999999996E-2</v>
      </c>
      <c r="AW2620" s="193">
        <f t="shared" si="713"/>
        <v>6.1600000000000002E-2</v>
      </c>
      <c r="AX2620" s="193">
        <f t="shared" si="714"/>
        <v>6.1600000000000002E-2</v>
      </c>
      <c r="AZ2620" s="193">
        <f t="shared" si="698"/>
        <v>5.7242857142857137E-2</v>
      </c>
    </row>
    <row r="2621" spans="1:52" s="5" customFormat="1" ht="11.25" x14ac:dyDescent="0.2">
      <c r="A2621" s="203" t="s">
        <v>120</v>
      </c>
      <c r="B2621" s="11"/>
      <c r="C2621" s="11"/>
      <c r="D2621" s="15"/>
      <c r="E2621" s="204"/>
      <c r="F2621" s="8"/>
      <c r="G2621" s="8"/>
      <c r="H2621" s="15"/>
      <c r="I2621" s="204"/>
      <c r="J2621" s="8"/>
      <c r="K2621" s="8"/>
      <c r="L2621" s="15"/>
      <c r="M2621" s="204"/>
      <c r="N2621" s="8"/>
      <c r="O2621" s="8"/>
      <c r="P2621" s="15"/>
      <c r="Q2621" s="204"/>
      <c r="R2621" s="8">
        <v>4.5100000000000001E-2</v>
      </c>
      <c r="S2621" s="204">
        <v>4.53E-2</v>
      </c>
      <c r="T2621" s="205">
        <v>5.21E-2</v>
      </c>
      <c r="U2621" s="204">
        <v>5.2499999999999998E-2</v>
      </c>
      <c r="V2621" s="8">
        <v>5.79E-2</v>
      </c>
      <c r="W2621" s="204">
        <v>5.8500000000000003E-2</v>
      </c>
      <c r="X2621" s="8">
        <v>6.0299999999999999E-2</v>
      </c>
      <c r="Y2621" s="204">
        <v>6.1100000000000002E-2</v>
      </c>
      <c r="Z2621" s="8"/>
      <c r="AA2621" s="204"/>
      <c r="AB2621" s="8">
        <v>6.13E-2</v>
      </c>
      <c r="AC2621" s="204">
        <v>6.2300000000000001E-2</v>
      </c>
      <c r="AD2621" s="8">
        <v>6.1399999999999996E-2</v>
      </c>
      <c r="AE2621" s="204">
        <v>6.2400000000000004E-2</v>
      </c>
      <c r="AF2621" s="8">
        <v>6.1399999999999996E-2</v>
      </c>
      <c r="AG2621" s="204">
        <v>6.2400000000000004E-2</v>
      </c>
      <c r="AI2621" s="192" t="str">
        <f t="shared" si="699"/>
        <v/>
      </c>
      <c r="AJ2621" s="192" t="str">
        <f t="shared" si="700"/>
        <v/>
      </c>
      <c r="AK2621" s="192" t="str">
        <f t="shared" si="701"/>
        <v/>
      </c>
      <c r="AL2621" s="192" t="str">
        <f t="shared" si="702"/>
        <v/>
      </c>
      <c r="AM2621" s="192" t="str">
        <f t="shared" si="703"/>
        <v/>
      </c>
      <c r="AN2621" s="192" t="str">
        <f t="shared" si="704"/>
        <v/>
      </c>
      <c r="AO2621" s="193" t="str">
        <f t="shared" si="705"/>
        <v/>
      </c>
      <c r="AP2621" s="192" t="str">
        <f t="shared" si="706"/>
        <v/>
      </c>
      <c r="AQ2621" s="193">
        <f t="shared" si="707"/>
        <v>4.5200000000000004E-2</v>
      </c>
      <c r="AR2621" s="192">
        <f t="shared" si="708"/>
        <v>5.2299999999999999E-2</v>
      </c>
      <c r="AS2621" s="192">
        <f t="shared" si="709"/>
        <v>5.8200000000000002E-2</v>
      </c>
      <c r="AT2621" s="192">
        <f t="shared" si="710"/>
        <v>6.0700000000000004E-2</v>
      </c>
      <c r="AU2621" s="193" t="str">
        <f t="shared" si="711"/>
        <v/>
      </c>
      <c r="AV2621" s="194">
        <f t="shared" si="712"/>
        <v>6.1800000000000001E-2</v>
      </c>
      <c r="AW2621" s="193">
        <f t="shared" si="713"/>
        <v>6.1899999999999997E-2</v>
      </c>
      <c r="AX2621" s="193">
        <f t="shared" si="714"/>
        <v>6.1899999999999997E-2</v>
      </c>
      <c r="AZ2621" s="193">
        <f t="shared" si="698"/>
        <v>5.7428571428571433E-2</v>
      </c>
    </row>
    <row r="2622" spans="1:52" s="5" customFormat="1" ht="11.25" x14ac:dyDescent="0.2">
      <c r="A2622" s="203" t="s">
        <v>121</v>
      </c>
      <c r="B2622" s="11"/>
      <c r="C2622" s="11"/>
      <c r="D2622" s="15"/>
      <c r="E2622" s="204"/>
      <c r="F2622" s="8"/>
      <c r="G2622" s="8"/>
      <c r="H2622" s="15"/>
      <c r="I2622" s="204"/>
      <c r="J2622" s="8"/>
      <c r="K2622" s="8"/>
      <c r="L2622" s="15"/>
      <c r="M2622" s="204"/>
      <c r="N2622" s="8"/>
      <c r="O2622" s="8"/>
      <c r="P2622" s="15"/>
      <c r="Q2622" s="204"/>
      <c r="R2622" s="8">
        <v>4.4999999999999998E-2</v>
      </c>
      <c r="S2622" s="204">
        <v>4.5199999999999997E-2</v>
      </c>
      <c r="T2622" s="205">
        <v>5.1900000000000002E-2</v>
      </c>
      <c r="U2622" s="204">
        <v>5.2299999999999999E-2</v>
      </c>
      <c r="V2622" s="8">
        <v>5.7700000000000001E-2</v>
      </c>
      <c r="W2622" s="204">
        <v>5.8299999999999998E-2</v>
      </c>
      <c r="X2622" s="8">
        <v>6.0199999999999997E-2</v>
      </c>
      <c r="Y2622" s="204">
        <v>6.0999999999999999E-2</v>
      </c>
      <c r="Z2622" s="8"/>
      <c r="AA2622" s="204"/>
      <c r="AB2622" s="8">
        <v>6.1200000000000004E-2</v>
      </c>
      <c r="AC2622" s="204">
        <v>6.2199999999999998E-2</v>
      </c>
      <c r="AD2622" s="8">
        <v>6.1399999999999996E-2</v>
      </c>
      <c r="AE2622" s="204">
        <v>6.2400000000000004E-2</v>
      </c>
      <c r="AF2622" s="8">
        <v>6.1399999999999996E-2</v>
      </c>
      <c r="AG2622" s="204">
        <v>6.2400000000000004E-2</v>
      </c>
      <c r="AI2622" s="192" t="str">
        <f t="shared" si="699"/>
        <v/>
      </c>
      <c r="AJ2622" s="192" t="str">
        <f t="shared" si="700"/>
        <v/>
      </c>
      <c r="AK2622" s="192" t="str">
        <f t="shared" si="701"/>
        <v/>
      </c>
      <c r="AL2622" s="192" t="str">
        <f t="shared" si="702"/>
        <v/>
      </c>
      <c r="AM2622" s="192" t="str">
        <f t="shared" si="703"/>
        <v/>
      </c>
      <c r="AN2622" s="192" t="str">
        <f t="shared" si="704"/>
        <v/>
      </c>
      <c r="AO2622" s="193" t="str">
        <f t="shared" si="705"/>
        <v/>
      </c>
      <c r="AP2622" s="192" t="str">
        <f t="shared" si="706"/>
        <v/>
      </c>
      <c r="AQ2622" s="193">
        <f t="shared" si="707"/>
        <v>4.5100000000000001E-2</v>
      </c>
      <c r="AR2622" s="192">
        <f t="shared" si="708"/>
        <v>5.21E-2</v>
      </c>
      <c r="AS2622" s="192">
        <f t="shared" si="709"/>
        <v>5.7999999999999996E-2</v>
      </c>
      <c r="AT2622" s="192">
        <f t="shared" si="710"/>
        <v>6.0600000000000001E-2</v>
      </c>
      <c r="AU2622" s="193" t="str">
        <f t="shared" si="711"/>
        <v/>
      </c>
      <c r="AV2622" s="194">
        <f t="shared" si="712"/>
        <v>6.1700000000000005E-2</v>
      </c>
      <c r="AW2622" s="193">
        <f t="shared" si="713"/>
        <v>6.1899999999999997E-2</v>
      </c>
      <c r="AX2622" s="193">
        <f t="shared" si="714"/>
        <v>6.1899999999999997E-2</v>
      </c>
      <c r="AZ2622" s="193">
        <f t="shared" si="698"/>
        <v>5.732857142857143E-2</v>
      </c>
    </row>
    <row r="2623" spans="1:52" s="5" customFormat="1" ht="11.25" x14ac:dyDescent="0.2">
      <c r="A2623" s="203" t="s">
        <v>122</v>
      </c>
      <c r="B2623" s="11"/>
      <c r="C2623" s="11"/>
      <c r="D2623" s="15"/>
      <c r="E2623" s="204"/>
      <c r="F2623" s="8"/>
      <c r="G2623" s="8"/>
      <c r="H2623" s="15"/>
      <c r="I2623" s="204"/>
      <c r="J2623" s="8"/>
      <c r="K2623" s="8"/>
      <c r="L2623" s="15"/>
      <c r="M2623" s="204"/>
      <c r="N2623" s="8"/>
      <c r="O2623" s="8"/>
      <c r="P2623" s="15"/>
      <c r="Q2623" s="204"/>
      <c r="R2623" s="8">
        <v>4.4600000000000001E-2</v>
      </c>
      <c r="S2623" s="204">
        <v>4.48E-2</v>
      </c>
      <c r="T2623" s="205">
        <v>5.1799999999999999E-2</v>
      </c>
      <c r="U2623" s="204">
        <v>5.2200000000000003E-2</v>
      </c>
      <c r="V2623" s="8">
        <v>5.7299999999999997E-2</v>
      </c>
      <c r="W2623" s="204">
        <v>5.79E-2</v>
      </c>
      <c r="X2623" s="8">
        <v>5.9500000000000004E-2</v>
      </c>
      <c r="Y2623" s="204">
        <v>6.0299999999999999E-2</v>
      </c>
      <c r="Z2623" s="8"/>
      <c r="AA2623" s="204"/>
      <c r="AB2623" s="8">
        <v>6.0700000000000004E-2</v>
      </c>
      <c r="AC2623" s="204">
        <v>6.1699999999999998E-2</v>
      </c>
      <c r="AD2623" s="8">
        <v>6.0899999999999996E-2</v>
      </c>
      <c r="AE2623" s="204">
        <v>6.1900000000000004E-2</v>
      </c>
      <c r="AF2623" s="8">
        <v>6.0899999999999996E-2</v>
      </c>
      <c r="AG2623" s="204">
        <v>6.1900000000000004E-2</v>
      </c>
      <c r="AI2623" s="192" t="str">
        <f t="shared" si="699"/>
        <v/>
      </c>
      <c r="AJ2623" s="192" t="str">
        <f t="shared" si="700"/>
        <v/>
      </c>
      <c r="AK2623" s="192" t="str">
        <f t="shared" si="701"/>
        <v/>
      </c>
      <c r="AL2623" s="192" t="str">
        <f t="shared" si="702"/>
        <v/>
      </c>
      <c r="AM2623" s="192" t="str">
        <f t="shared" si="703"/>
        <v/>
      </c>
      <c r="AN2623" s="192" t="str">
        <f t="shared" si="704"/>
        <v/>
      </c>
      <c r="AO2623" s="193" t="str">
        <f t="shared" si="705"/>
        <v/>
      </c>
      <c r="AP2623" s="192" t="str">
        <f t="shared" si="706"/>
        <v/>
      </c>
      <c r="AQ2623" s="193">
        <f t="shared" si="707"/>
        <v>4.4700000000000004E-2</v>
      </c>
      <c r="AR2623" s="192">
        <f t="shared" si="708"/>
        <v>5.2000000000000005E-2</v>
      </c>
      <c r="AS2623" s="192">
        <f t="shared" si="709"/>
        <v>5.7599999999999998E-2</v>
      </c>
      <c r="AT2623" s="192">
        <f t="shared" si="710"/>
        <v>5.9900000000000002E-2</v>
      </c>
      <c r="AU2623" s="193" t="str">
        <f t="shared" si="711"/>
        <v/>
      </c>
      <c r="AV2623" s="194">
        <f t="shared" si="712"/>
        <v>6.1200000000000004E-2</v>
      </c>
      <c r="AW2623" s="193">
        <f t="shared" si="713"/>
        <v>6.1399999999999996E-2</v>
      </c>
      <c r="AX2623" s="193">
        <f t="shared" si="714"/>
        <v>6.1399999999999996E-2</v>
      </c>
      <c r="AZ2623" s="193">
        <f t="shared" si="698"/>
        <v>5.6885714285714283E-2</v>
      </c>
    </row>
    <row r="2624" spans="1:52" s="5" customFormat="1" ht="11.25" x14ac:dyDescent="0.2">
      <c r="A2624" s="203" t="s">
        <v>123</v>
      </c>
      <c r="B2624" s="11"/>
      <c r="C2624" s="11"/>
      <c r="D2624" s="15"/>
      <c r="E2624" s="204"/>
      <c r="F2624" s="8"/>
      <c r="G2624" s="8"/>
      <c r="H2624" s="15"/>
      <c r="I2624" s="204"/>
      <c r="J2624" s="8"/>
      <c r="K2624" s="8"/>
      <c r="L2624" s="15"/>
      <c r="M2624" s="204"/>
      <c r="N2624" s="8"/>
      <c r="O2624" s="8"/>
      <c r="P2624" s="15"/>
      <c r="Q2624" s="204"/>
      <c r="R2624" s="8">
        <v>4.4600000000000001E-2</v>
      </c>
      <c r="S2624" s="204">
        <v>4.48E-2</v>
      </c>
      <c r="T2624" s="205">
        <v>5.16E-2</v>
      </c>
      <c r="U2624" s="204">
        <v>5.1999999999999998E-2</v>
      </c>
      <c r="V2624" s="8">
        <v>5.6899999999999999E-2</v>
      </c>
      <c r="W2624" s="204">
        <v>5.7500000000000002E-2</v>
      </c>
      <c r="X2624" s="8">
        <v>5.9200000000000003E-2</v>
      </c>
      <c r="Y2624" s="204">
        <v>0.06</v>
      </c>
      <c r="Z2624" s="8"/>
      <c r="AA2624" s="204"/>
      <c r="AB2624" s="8">
        <v>6.0499999999999998E-2</v>
      </c>
      <c r="AC2624" s="204">
        <v>6.1500000000000006E-2</v>
      </c>
      <c r="AD2624" s="8">
        <v>6.0599999999999994E-2</v>
      </c>
      <c r="AE2624" s="204">
        <v>6.1600000000000002E-2</v>
      </c>
      <c r="AF2624" s="8">
        <v>6.0700000000000004E-2</v>
      </c>
      <c r="AG2624" s="204">
        <v>6.1699999999999998E-2</v>
      </c>
      <c r="AI2624" s="192" t="str">
        <f t="shared" si="699"/>
        <v/>
      </c>
      <c r="AJ2624" s="192" t="str">
        <f t="shared" si="700"/>
        <v/>
      </c>
      <c r="AK2624" s="192" t="str">
        <f t="shared" si="701"/>
        <v/>
      </c>
      <c r="AL2624" s="192" t="str">
        <f t="shared" si="702"/>
        <v/>
      </c>
      <c r="AM2624" s="192" t="str">
        <f t="shared" si="703"/>
        <v/>
      </c>
      <c r="AN2624" s="192" t="str">
        <f t="shared" si="704"/>
        <v/>
      </c>
      <c r="AO2624" s="193" t="str">
        <f t="shared" si="705"/>
        <v/>
      </c>
      <c r="AP2624" s="192" t="str">
        <f t="shared" si="706"/>
        <v/>
      </c>
      <c r="AQ2624" s="193">
        <f t="shared" si="707"/>
        <v>4.4700000000000004E-2</v>
      </c>
      <c r="AR2624" s="192">
        <f t="shared" si="708"/>
        <v>5.1799999999999999E-2</v>
      </c>
      <c r="AS2624" s="192">
        <f t="shared" si="709"/>
        <v>5.7200000000000001E-2</v>
      </c>
      <c r="AT2624" s="192">
        <f t="shared" si="710"/>
        <v>5.96E-2</v>
      </c>
      <c r="AU2624" s="193" t="str">
        <f t="shared" si="711"/>
        <v/>
      </c>
      <c r="AV2624" s="194">
        <f t="shared" si="712"/>
        <v>6.0999999999999999E-2</v>
      </c>
      <c r="AW2624" s="193">
        <f t="shared" si="713"/>
        <v>6.1100000000000002E-2</v>
      </c>
      <c r="AX2624" s="193">
        <f t="shared" si="714"/>
        <v>6.1200000000000004E-2</v>
      </c>
      <c r="AZ2624" s="193">
        <f t="shared" si="698"/>
        <v>5.665714285714285E-2</v>
      </c>
    </row>
    <row r="2625" spans="1:52" s="5" customFormat="1" ht="11.25" x14ac:dyDescent="0.2">
      <c r="A2625" s="203" t="s">
        <v>124</v>
      </c>
      <c r="B2625" s="11"/>
      <c r="C2625" s="11"/>
      <c r="D2625" s="15"/>
      <c r="E2625" s="204"/>
      <c r="F2625" s="8"/>
      <c r="G2625" s="8"/>
      <c r="H2625" s="15"/>
      <c r="I2625" s="204"/>
      <c r="J2625" s="8"/>
      <c r="K2625" s="8"/>
      <c r="L2625" s="15"/>
      <c r="M2625" s="204"/>
      <c r="N2625" s="8"/>
      <c r="O2625" s="8"/>
      <c r="P2625" s="15"/>
      <c r="Q2625" s="204"/>
      <c r="R2625" s="8">
        <v>4.4400000000000002E-2</v>
      </c>
      <c r="S2625" s="204">
        <v>4.4600000000000001E-2</v>
      </c>
      <c r="T2625" s="205">
        <v>5.1499999999999997E-2</v>
      </c>
      <c r="U2625" s="204">
        <v>5.1900000000000002E-2</v>
      </c>
      <c r="V2625" s="8">
        <v>5.6599999999999998E-2</v>
      </c>
      <c r="W2625" s="204">
        <v>5.7200000000000001E-2</v>
      </c>
      <c r="X2625" s="8">
        <v>5.8700000000000002E-2</v>
      </c>
      <c r="Y2625" s="204">
        <v>5.9500000000000004E-2</v>
      </c>
      <c r="Z2625" s="8"/>
      <c r="AA2625" s="204"/>
      <c r="AB2625" s="8">
        <v>0.06</v>
      </c>
      <c r="AC2625" s="204">
        <v>6.0999999999999999E-2</v>
      </c>
      <c r="AD2625" s="8">
        <v>6.0199999999999997E-2</v>
      </c>
      <c r="AE2625" s="204">
        <v>6.1200000000000004E-2</v>
      </c>
      <c r="AF2625" s="8">
        <v>6.0199999999999997E-2</v>
      </c>
      <c r="AG2625" s="204">
        <v>6.1200000000000004E-2</v>
      </c>
      <c r="AI2625" s="192" t="str">
        <f t="shared" si="699"/>
        <v/>
      </c>
      <c r="AJ2625" s="192" t="str">
        <f t="shared" si="700"/>
        <v/>
      </c>
      <c r="AK2625" s="192" t="str">
        <f t="shared" si="701"/>
        <v/>
      </c>
      <c r="AL2625" s="192" t="str">
        <f t="shared" si="702"/>
        <v/>
      </c>
      <c r="AM2625" s="192" t="str">
        <f t="shared" si="703"/>
        <v/>
      </c>
      <c r="AN2625" s="192" t="str">
        <f t="shared" si="704"/>
        <v/>
      </c>
      <c r="AO2625" s="193" t="str">
        <f t="shared" si="705"/>
        <v/>
      </c>
      <c r="AP2625" s="192" t="str">
        <f t="shared" si="706"/>
        <v/>
      </c>
      <c r="AQ2625" s="193">
        <f t="shared" si="707"/>
        <v>4.4499999999999998E-2</v>
      </c>
      <c r="AR2625" s="192">
        <f t="shared" si="708"/>
        <v>5.1699999999999996E-2</v>
      </c>
      <c r="AS2625" s="192">
        <f t="shared" si="709"/>
        <v>5.6899999999999999E-2</v>
      </c>
      <c r="AT2625" s="192">
        <f t="shared" si="710"/>
        <v>5.91E-2</v>
      </c>
      <c r="AU2625" s="193" t="str">
        <f t="shared" si="711"/>
        <v/>
      </c>
      <c r="AV2625" s="194">
        <f t="shared" si="712"/>
        <v>6.0499999999999998E-2</v>
      </c>
      <c r="AW2625" s="193">
        <f t="shared" si="713"/>
        <v>6.0700000000000004E-2</v>
      </c>
      <c r="AX2625" s="193">
        <f t="shared" si="714"/>
        <v>6.0700000000000004E-2</v>
      </c>
      <c r="AZ2625" s="193">
        <f t="shared" si="698"/>
        <v>5.6300000000000003E-2</v>
      </c>
    </row>
    <row r="2626" spans="1:52" s="5" customFormat="1" ht="11.25" x14ac:dyDescent="0.2">
      <c r="A2626" s="203" t="s">
        <v>125</v>
      </c>
      <c r="B2626" s="11"/>
      <c r="C2626" s="11"/>
      <c r="D2626" s="15"/>
      <c r="E2626" s="204"/>
      <c r="F2626" s="8"/>
      <c r="G2626" s="8"/>
      <c r="H2626" s="15"/>
      <c r="I2626" s="204"/>
      <c r="J2626" s="8"/>
      <c r="K2626" s="8"/>
      <c r="L2626" s="15"/>
      <c r="M2626" s="204"/>
      <c r="N2626" s="8"/>
      <c r="O2626" s="8"/>
      <c r="P2626" s="15"/>
      <c r="Q2626" s="204"/>
      <c r="R2626" s="8">
        <v>4.4499999999999998E-2</v>
      </c>
      <c r="S2626" s="204">
        <v>4.4699999999999997E-2</v>
      </c>
      <c r="T2626" s="205">
        <v>5.2299999999999999E-2</v>
      </c>
      <c r="U2626" s="204">
        <v>5.2699999999999997E-2</v>
      </c>
      <c r="V2626" s="8">
        <v>5.7799999999999997E-2</v>
      </c>
      <c r="W2626" s="204">
        <v>5.8400000000000001E-2</v>
      </c>
      <c r="X2626" s="8">
        <v>5.9900000000000002E-2</v>
      </c>
      <c r="Y2626" s="204">
        <v>6.0700000000000004E-2</v>
      </c>
      <c r="Z2626" s="8"/>
      <c r="AA2626" s="204"/>
      <c r="AB2626" s="8">
        <v>6.0999999999999999E-2</v>
      </c>
      <c r="AC2626" s="204">
        <v>6.2E-2</v>
      </c>
      <c r="AD2626" s="8">
        <v>6.1200000000000004E-2</v>
      </c>
      <c r="AE2626" s="204">
        <v>6.2199999999999998E-2</v>
      </c>
      <c r="AF2626" s="8">
        <v>6.13E-2</v>
      </c>
      <c r="AG2626" s="204">
        <v>6.2300000000000001E-2</v>
      </c>
      <c r="AI2626" s="192" t="str">
        <f t="shared" si="699"/>
        <v/>
      </c>
      <c r="AJ2626" s="192" t="str">
        <f t="shared" si="700"/>
        <v/>
      </c>
      <c r="AK2626" s="192" t="str">
        <f t="shared" si="701"/>
        <v/>
      </c>
      <c r="AL2626" s="192" t="str">
        <f t="shared" si="702"/>
        <v/>
      </c>
      <c r="AM2626" s="192" t="str">
        <f t="shared" si="703"/>
        <v/>
      </c>
      <c r="AN2626" s="192" t="str">
        <f t="shared" si="704"/>
        <v/>
      </c>
      <c r="AO2626" s="193" t="str">
        <f t="shared" si="705"/>
        <v/>
      </c>
      <c r="AP2626" s="192" t="str">
        <f t="shared" si="706"/>
        <v/>
      </c>
      <c r="AQ2626" s="193">
        <f t="shared" si="707"/>
        <v>4.4600000000000001E-2</v>
      </c>
      <c r="AR2626" s="192">
        <f t="shared" si="708"/>
        <v>5.2499999999999998E-2</v>
      </c>
      <c r="AS2626" s="192">
        <f t="shared" si="709"/>
        <v>5.8099999999999999E-2</v>
      </c>
      <c r="AT2626" s="192">
        <f t="shared" si="710"/>
        <v>6.0300000000000006E-2</v>
      </c>
      <c r="AU2626" s="193" t="str">
        <f t="shared" si="711"/>
        <v/>
      </c>
      <c r="AV2626" s="194">
        <f t="shared" si="712"/>
        <v>6.1499999999999999E-2</v>
      </c>
      <c r="AW2626" s="193">
        <f t="shared" si="713"/>
        <v>6.1700000000000005E-2</v>
      </c>
      <c r="AX2626" s="193">
        <f t="shared" si="714"/>
        <v>6.1800000000000001E-2</v>
      </c>
      <c r="AZ2626" s="193">
        <f t="shared" si="698"/>
        <v>5.7214285714285718E-2</v>
      </c>
    </row>
    <row r="2627" spans="1:52" s="5" customFormat="1" ht="11.25" x14ac:dyDescent="0.2">
      <c r="A2627" s="203" t="s">
        <v>126</v>
      </c>
      <c r="B2627" s="11"/>
      <c r="C2627" s="11"/>
      <c r="D2627" s="15"/>
      <c r="E2627" s="204"/>
      <c r="F2627" s="8"/>
      <c r="G2627" s="8"/>
      <c r="H2627" s="15"/>
      <c r="I2627" s="204"/>
      <c r="J2627" s="8"/>
      <c r="K2627" s="8"/>
      <c r="L2627" s="15"/>
      <c r="M2627" s="204"/>
      <c r="N2627" s="8"/>
      <c r="O2627" s="8"/>
      <c r="P2627" s="15"/>
      <c r="Q2627" s="204"/>
      <c r="R2627" s="8">
        <v>4.48E-2</v>
      </c>
      <c r="S2627" s="204">
        <v>4.4999999999999998E-2</v>
      </c>
      <c r="T2627" s="205">
        <v>5.2699999999999997E-2</v>
      </c>
      <c r="U2627" s="204">
        <v>5.3100000000000001E-2</v>
      </c>
      <c r="V2627" s="8">
        <v>5.8299999999999998E-2</v>
      </c>
      <c r="W2627" s="204">
        <v>5.8900000000000001E-2</v>
      </c>
      <c r="X2627" s="8">
        <v>6.0199999999999997E-2</v>
      </c>
      <c r="Y2627" s="204">
        <v>6.0999999999999999E-2</v>
      </c>
      <c r="Z2627" s="8"/>
      <c r="AA2627" s="204"/>
      <c r="AB2627" s="8">
        <v>6.13E-2</v>
      </c>
      <c r="AC2627" s="204">
        <v>6.2300000000000001E-2</v>
      </c>
      <c r="AD2627" s="8">
        <v>6.1600000000000002E-2</v>
      </c>
      <c r="AE2627" s="204">
        <v>6.2600000000000003E-2</v>
      </c>
      <c r="AF2627" s="8">
        <v>6.1600000000000002E-2</v>
      </c>
      <c r="AG2627" s="204">
        <v>6.2600000000000003E-2</v>
      </c>
      <c r="AI2627" s="192" t="str">
        <f t="shared" si="699"/>
        <v/>
      </c>
      <c r="AJ2627" s="192" t="str">
        <f t="shared" si="700"/>
        <v/>
      </c>
      <c r="AK2627" s="192" t="str">
        <f t="shared" si="701"/>
        <v/>
      </c>
      <c r="AL2627" s="192" t="str">
        <f t="shared" si="702"/>
        <v/>
      </c>
      <c r="AM2627" s="192" t="str">
        <f t="shared" si="703"/>
        <v/>
      </c>
      <c r="AN2627" s="192" t="str">
        <f t="shared" si="704"/>
        <v/>
      </c>
      <c r="AO2627" s="193" t="str">
        <f t="shared" si="705"/>
        <v/>
      </c>
      <c r="AP2627" s="192" t="str">
        <f t="shared" si="706"/>
        <v/>
      </c>
      <c r="AQ2627" s="193">
        <f t="shared" si="707"/>
        <v>4.4899999999999995E-2</v>
      </c>
      <c r="AR2627" s="192">
        <f t="shared" si="708"/>
        <v>5.2900000000000003E-2</v>
      </c>
      <c r="AS2627" s="192">
        <f t="shared" si="709"/>
        <v>5.8599999999999999E-2</v>
      </c>
      <c r="AT2627" s="192">
        <f t="shared" si="710"/>
        <v>6.0600000000000001E-2</v>
      </c>
      <c r="AU2627" s="193" t="str">
        <f t="shared" si="711"/>
        <v/>
      </c>
      <c r="AV2627" s="194">
        <f t="shared" si="712"/>
        <v>6.1800000000000001E-2</v>
      </c>
      <c r="AW2627" s="193">
        <f t="shared" si="713"/>
        <v>6.2100000000000002E-2</v>
      </c>
      <c r="AX2627" s="193">
        <f t="shared" si="714"/>
        <v>6.2100000000000002E-2</v>
      </c>
      <c r="AZ2627" s="193">
        <f t="shared" si="698"/>
        <v>5.7571428571428565E-2</v>
      </c>
    </row>
    <row r="2628" spans="1:52" s="5" customFormat="1" ht="11.25" x14ac:dyDescent="0.2">
      <c r="A2628" s="203" t="s">
        <v>127</v>
      </c>
      <c r="B2628" s="11"/>
      <c r="C2628" s="11"/>
      <c r="D2628" s="15"/>
      <c r="E2628" s="204"/>
      <c r="F2628" s="8"/>
      <c r="G2628" s="8"/>
      <c r="H2628" s="15"/>
      <c r="I2628" s="204"/>
      <c r="J2628" s="8"/>
      <c r="K2628" s="8"/>
      <c r="L2628" s="15"/>
      <c r="M2628" s="204"/>
      <c r="N2628" s="8"/>
      <c r="O2628" s="8"/>
      <c r="P2628" s="15"/>
      <c r="Q2628" s="204"/>
      <c r="R2628" s="8">
        <v>4.4600000000000001E-2</v>
      </c>
      <c r="S2628" s="204">
        <v>4.48E-2</v>
      </c>
      <c r="T2628" s="205">
        <v>5.1799999999999999E-2</v>
      </c>
      <c r="U2628" s="204">
        <v>5.2200000000000003E-2</v>
      </c>
      <c r="V2628" s="8">
        <v>5.7500000000000002E-2</v>
      </c>
      <c r="W2628" s="204">
        <v>5.8099999999999999E-2</v>
      </c>
      <c r="X2628" s="8">
        <v>5.9400000000000001E-2</v>
      </c>
      <c r="Y2628" s="204">
        <v>6.0199999999999997E-2</v>
      </c>
      <c r="Z2628" s="8"/>
      <c r="AA2628" s="204"/>
      <c r="AB2628" s="8">
        <v>6.08E-2</v>
      </c>
      <c r="AC2628" s="204">
        <v>6.1799999999999994E-2</v>
      </c>
      <c r="AD2628" s="8">
        <v>6.0999999999999999E-2</v>
      </c>
      <c r="AE2628" s="204">
        <v>6.2E-2</v>
      </c>
      <c r="AF2628" s="8">
        <v>6.0999999999999999E-2</v>
      </c>
      <c r="AG2628" s="204">
        <v>6.2E-2</v>
      </c>
      <c r="AI2628" s="192" t="str">
        <f t="shared" si="699"/>
        <v/>
      </c>
      <c r="AJ2628" s="192" t="str">
        <f t="shared" si="700"/>
        <v/>
      </c>
      <c r="AK2628" s="192" t="str">
        <f t="shared" si="701"/>
        <v/>
      </c>
      <c r="AL2628" s="192" t="str">
        <f t="shared" si="702"/>
        <v/>
      </c>
      <c r="AM2628" s="192" t="str">
        <f t="shared" si="703"/>
        <v/>
      </c>
      <c r="AN2628" s="192" t="str">
        <f t="shared" si="704"/>
        <v/>
      </c>
      <c r="AO2628" s="193" t="str">
        <f t="shared" si="705"/>
        <v/>
      </c>
      <c r="AP2628" s="192" t="str">
        <f t="shared" si="706"/>
        <v/>
      </c>
      <c r="AQ2628" s="193">
        <f t="shared" si="707"/>
        <v>4.4700000000000004E-2</v>
      </c>
      <c r="AR2628" s="192">
        <f t="shared" si="708"/>
        <v>5.2000000000000005E-2</v>
      </c>
      <c r="AS2628" s="192">
        <f t="shared" si="709"/>
        <v>5.7800000000000004E-2</v>
      </c>
      <c r="AT2628" s="192">
        <f t="shared" si="710"/>
        <v>5.9799999999999999E-2</v>
      </c>
      <c r="AU2628" s="193" t="str">
        <f t="shared" si="711"/>
        <v/>
      </c>
      <c r="AV2628" s="194">
        <f t="shared" si="712"/>
        <v>6.1299999999999993E-2</v>
      </c>
      <c r="AW2628" s="193">
        <f t="shared" si="713"/>
        <v>6.1499999999999999E-2</v>
      </c>
      <c r="AX2628" s="193">
        <f t="shared" si="714"/>
        <v>6.1499999999999999E-2</v>
      </c>
      <c r="AZ2628" s="193">
        <f t="shared" si="698"/>
        <v>5.6942857142857142E-2</v>
      </c>
    </row>
    <row r="2629" spans="1:52" s="5" customFormat="1" ht="11.25" x14ac:dyDescent="0.2">
      <c r="A2629" s="203" t="s">
        <v>128</v>
      </c>
      <c r="B2629" s="11"/>
      <c r="C2629" s="11"/>
      <c r="D2629" s="15"/>
      <c r="E2629" s="204"/>
      <c r="F2629" s="8"/>
      <c r="G2629" s="8"/>
      <c r="H2629" s="15"/>
      <c r="I2629" s="204"/>
      <c r="J2629" s="8"/>
      <c r="K2629" s="8"/>
      <c r="L2629" s="15"/>
      <c r="M2629" s="204"/>
      <c r="N2629" s="8"/>
      <c r="O2629" s="8"/>
      <c r="P2629" s="15"/>
      <c r="Q2629" s="204"/>
      <c r="R2629" s="8">
        <v>4.48E-2</v>
      </c>
      <c r="S2629" s="204">
        <v>4.4999999999999998E-2</v>
      </c>
      <c r="T2629" s="205">
        <v>5.2299999999999999E-2</v>
      </c>
      <c r="U2629" s="204">
        <v>5.2699999999999997E-2</v>
      </c>
      <c r="V2629" s="8">
        <v>5.8000000000000003E-2</v>
      </c>
      <c r="W2629" s="204">
        <v>5.8599999999999999E-2</v>
      </c>
      <c r="X2629" s="8">
        <v>0.06</v>
      </c>
      <c r="Y2629" s="204">
        <v>6.08E-2</v>
      </c>
      <c r="Z2629" s="8"/>
      <c r="AA2629" s="204"/>
      <c r="AB2629" s="8">
        <v>6.13E-2</v>
      </c>
      <c r="AC2629" s="204">
        <v>6.2300000000000001E-2</v>
      </c>
      <c r="AD2629" s="8">
        <v>6.1600000000000002E-2</v>
      </c>
      <c r="AE2629" s="204">
        <v>6.2600000000000003E-2</v>
      </c>
      <c r="AF2629" s="8">
        <v>6.1699999999999998E-2</v>
      </c>
      <c r="AG2629" s="204">
        <v>6.2699999999999992E-2</v>
      </c>
      <c r="AI2629" s="192" t="str">
        <f t="shared" si="699"/>
        <v/>
      </c>
      <c r="AJ2629" s="192" t="str">
        <f t="shared" si="700"/>
        <v/>
      </c>
      <c r="AK2629" s="192" t="str">
        <f t="shared" si="701"/>
        <v/>
      </c>
      <c r="AL2629" s="192" t="str">
        <f t="shared" si="702"/>
        <v/>
      </c>
      <c r="AM2629" s="192" t="str">
        <f t="shared" si="703"/>
        <v/>
      </c>
      <c r="AN2629" s="192" t="str">
        <f t="shared" si="704"/>
        <v/>
      </c>
      <c r="AO2629" s="193" t="str">
        <f t="shared" si="705"/>
        <v/>
      </c>
      <c r="AP2629" s="192" t="str">
        <f t="shared" si="706"/>
        <v/>
      </c>
      <c r="AQ2629" s="193">
        <f t="shared" si="707"/>
        <v>4.4899999999999995E-2</v>
      </c>
      <c r="AR2629" s="192">
        <f t="shared" si="708"/>
        <v>5.2499999999999998E-2</v>
      </c>
      <c r="AS2629" s="192">
        <f t="shared" si="709"/>
        <v>5.8300000000000005E-2</v>
      </c>
      <c r="AT2629" s="192">
        <f t="shared" si="710"/>
        <v>6.0399999999999995E-2</v>
      </c>
      <c r="AU2629" s="193" t="str">
        <f t="shared" si="711"/>
        <v/>
      </c>
      <c r="AV2629" s="194">
        <f t="shared" si="712"/>
        <v>6.1800000000000001E-2</v>
      </c>
      <c r="AW2629" s="193">
        <f t="shared" si="713"/>
        <v>6.2100000000000002E-2</v>
      </c>
      <c r="AX2629" s="193">
        <f t="shared" si="714"/>
        <v>6.2199999999999991E-2</v>
      </c>
      <c r="AZ2629" s="193">
        <f t="shared" si="698"/>
        <v>5.7457142857142859E-2</v>
      </c>
    </row>
    <row r="2630" spans="1:52" s="5" customFormat="1" ht="11.25" x14ac:dyDescent="0.2">
      <c r="A2630" s="203" t="s">
        <v>129</v>
      </c>
      <c r="B2630" s="11"/>
      <c r="C2630" s="11"/>
      <c r="D2630" s="15"/>
      <c r="E2630" s="204"/>
      <c r="F2630" s="8"/>
      <c r="G2630" s="8"/>
      <c r="H2630" s="15"/>
      <c r="I2630" s="204"/>
      <c r="J2630" s="8"/>
      <c r="K2630" s="8"/>
      <c r="L2630" s="15"/>
      <c r="M2630" s="204"/>
      <c r="N2630" s="8"/>
      <c r="O2630" s="8"/>
      <c r="P2630" s="15"/>
      <c r="Q2630" s="204"/>
      <c r="R2630" s="8">
        <v>4.41E-2</v>
      </c>
      <c r="S2630" s="204">
        <v>4.4299999999999999E-2</v>
      </c>
      <c r="T2630" s="205">
        <v>5.1799999999999999E-2</v>
      </c>
      <c r="U2630" s="204">
        <v>5.2200000000000003E-2</v>
      </c>
      <c r="V2630" s="8">
        <v>5.7599999999999998E-2</v>
      </c>
      <c r="W2630" s="204">
        <v>5.8200000000000002E-2</v>
      </c>
      <c r="X2630" s="8">
        <v>5.9699999999999996E-2</v>
      </c>
      <c r="Y2630" s="204">
        <v>6.0499999999999998E-2</v>
      </c>
      <c r="Z2630" s="8"/>
      <c r="AA2630" s="204"/>
      <c r="AB2630" s="8">
        <v>6.0899999999999996E-2</v>
      </c>
      <c r="AC2630" s="204">
        <v>6.1900000000000004E-2</v>
      </c>
      <c r="AD2630" s="8">
        <v>6.1200000000000004E-2</v>
      </c>
      <c r="AE2630" s="204">
        <v>6.2199999999999998E-2</v>
      </c>
      <c r="AF2630" s="8">
        <v>6.13E-2</v>
      </c>
      <c r="AG2630" s="204">
        <v>6.2300000000000001E-2</v>
      </c>
      <c r="AI2630" s="192" t="str">
        <f t="shared" si="699"/>
        <v/>
      </c>
      <c r="AJ2630" s="192" t="str">
        <f t="shared" si="700"/>
        <v/>
      </c>
      <c r="AK2630" s="192" t="str">
        <f t="shared" si="701"/>
        <v/>
      </c>
      <c r="AL2630" s="192" t="str">
        <f t="shared" si="702"/>
        <v/>
      </c>
      <c r="AM2630" s="192" t="str">
        <f t="shared" si="703"/>
        <v/>
      </c>
      <c r="AN2630" s="192" t="str">
        <f t="shared" si="704"/>
        <v/>
      </c>
      <c r="AO2630" s="193" t="str">
        <f t="shared" si="705"/>
        <v/>
      </c>
      <c r="AP2630" s="192" t="str">
        <f t="shared" si="706"/>
        <v/>
      </c>
      <c r="AQ2630" s="193">
        <f t="shared" si="707"/>
        <v>4.4200000000000003E-2</v>
      </c>
      <c r="AR2630" s="192">
        <f t="shared" si="708"/>
        <v>5.2000000000000005E-2</v>
      </c>
      <c r="AS2630" s="192">
        <f t="shared" si="709"/>
        <v>5.79E-2</v>
      </c>
      <c r="AT2630" s="192">
        <f t="shared" si="710"/>
        <v>6.0100000000000001E-2</v>
      </c>
      <c r="AU2630" s="193" t="str">
        <f t="shared" si="711"/>
        <v/>
      </c>
      <c r="AV2630" s="194">
        <f t="shared" si="712"/>
        <v>6.1399999999999996E-2</v>
      </c>
      <c r="AW2630" s="193">
        <f t="shared" si="713"/>
        <v>6.1700000000000005E-2</v>
      </c>
      <c r="AX2630" s="193">
        <f t="shared" si="714"/>
        <v>6.1800000000000001E-2</v>
      </c>
      <c r="AZ2630" s="193">
        <f t="shared" si="698"/>
        <v>5.7014285714285726E-2</v>
      </c>
    </row>
    <row r="2631" spans="1:52" s="5" customFormat="1" ht="11.25" x14ac:dyDescent="0.2">
      <c r="A2631" s="203" t="s">
        <v>130</v>
      </c>
      <c r="B2631" s="11"/>
      <c r="C2631" s="11"/>
      <c r="D2631" s="15"/>
      <c r="E2631" s="204"/>
      <c r="F2631" s="8"/>
      <c r="G2631" s="8"/>
      <c r="H2631" s="15"/>
      <c r="I2631" s="204"/>
      <c r="J2631" s="8"/>
      <c r="K2631" s="8"/>
      <c r="L2631" s="15"/>
      <c r="M2631" s="204"/>
      <c r="N2631" s="8"/>
      <c r="O2631" s="8"/>
      <c r="P2631" s="15"/>
      <c r="Q2631" s="204"/>
      <c r="R2631" s="8">
        <v>4.41E-2</v>
      </c>
      <c r="S2631" s="204">
        <v>4.4299999999999999E-2</v>
      </c>
      <c r="T2631" s="205">
        <v>5.1700000000000003E-2</v>
      </c>
      <c r="U2631" s="204">
        <v>5.21E-2</v>
      </c>
      <c r="V2631" s="8">
        <v>5.7599999999999998E-2</v>
      </c>
      <c r="W2631" s="204">
        <v>5.8200000000000002E-2</v>
      </c>
      <c r="X2631" s="8">
        <v>5.96E-2</v>
      </c>
      <c r="Y2631" s="204">
        <v>6.0400000000000002E-2</v>
      </c>
      <c r="Z2631" s="8"/>
      <c r="AA2631" s="204"/>
      <c r="AB2631" s="8">
        <v>6.08E-2</v>
      </c>
      <c r="AC2631" s="204">
        <v>6.1799999999999994E-2</v>
      </c>
      <c r="AD2631" s="8">
        <v>6.1200000000000004E-2</v>
      </c>
      <c r="AE2631" s="204">
        <v>6.2199999999999998E-2</v>
      </c>
      <c r="AF2631" s="8">
        <v>6.13E-2</v>
      </c>
      <c r="AG2631" s="204">
        <v>6.2300000000000001E-2</v>
      </c>
      <c r="AI2631" s="192" t="str">
        <f t="shared" si="699"/>
        <v/>
      </c>
      <c r="AJ2631" s="192" t="str">
        <f t="shared" si="700"/>
        <v/>
      </c>
      <c r="AK2631" s="192" t="str">
        <f t="shared" si="701"/>
        <v/>
      </c>
      <c r="AL2631" s="192" t="str">
        <f t="shared" si="702"/>
        <v/>
      </c>
      <c r="AM2631" s="192" t="str">
        <f t="shared" si="703"/>
        <v/>
      </c>
      <c r="AN2631" s="192" t="str">
        <f t="shared" si="704"/>
        <v/>
      </c>
      <c r="AO2631" s="193" t="str">
        <f t="shared" si="705"/>
        <v/>
      </c>
      <c r="AP2631" s="192" t="str">
        <f t="shared" si="706"/>
        <v/>
      </c>
      <c r="AQ2631" s="193">
        <f t="shared" si="707"/>
        <v>4.4200000000000003E-2</v>
      </c>
      <c r="AR2631" s="192">
        <f t="shared" si="708"/>
        <v>5.1900000000000002E-2</v>
      </c>
      <c r="AS2631" s="192">
        <f t="shared" si="709"/>
        <v>5.79E-2</v>
      </c>
      <c r="AT2631" s="192">
        <f t="shared" si="710"/>
        <v>0.06</v>
      </c>
      <c r="AU2631" s="193" t="str">
        <f t="shared" si="711"/>
        <v/>
      </c>
      <c r="AV2631" s="194">
        <f t="shared" si="712"/>
        <v>6.1299999999999993E-2</v>
      </c>
      <c r="AW2631" s="193">
        <f t="shared" si="713"/>
        <v>6.1700000000000005E-2</v>
      </c>
      <c r="AX2631" s="193">
        <f t="shared" si="714"/>
        <v>6.1800000000000001E-2</v>
      </c>
      <c r="AZ2631" s="193">
        <f t="shared" si="698"/>
        <v>5.6971428571428569E-2</v>
      </c>
    </row>
    <row r="2632" spans="1:52" s="5" customFormat="1" ht="11.25" x14ac:dyDescent="0.2">
      <c r="A2632" s="203" t="s">
        <v>131</v>
      </c>
      <c r="B2632" s="11"/>
      <c r="C2632" s="11"/>
      <c r="D2632" s="15"/>
      <c r="E2632" s="204"/>
      <c r="F2632" s="8"/>
      <c r="G2632" s="8"/>
      <c r="H2632" s="15"/>
      <c r="I2632" s="204"/>
      <c r="J2632" s="8"/>
      <c r="K2632" s="8"/>
      <c r="L2632" s="15"/>
      <c r="M2632" s="204"/>
      <c r="N2632" s="8"/>
      <c r="O2632" s="8"/>
      <c r="P2632" s="15"/>
      <c r="Q2632" s="204"/>
      <c r="R2632" s="8">
        <v>4.3999999999999997E-2</v>
      </c>
      <c r="S2632" s="204">
        <v>4.4200000000000003E-2</v>
      </c>
      <c r="T2632" s="205">
        <v>5.16E-2</v>
      </c>
      <c r="U2632" s="204">
        <v>5.1999999999999998E-2</v>
      </c>
      <c r="V2632" s="8">
        <v>5.74E-2</v>
      </c>
      <c r="W2632" s="204">
        <v>5.8000000000000003E-2</v>
      </c>
      <c r="X2632" s="8">
        <v>5.9400000000000001E-2</v>
      </c>
      <c r="Y2632" s="204">
        <v>6.0199999999999997E-2</v>
      </c>
      <c r="Z2632" s="8"/>
      <c r="AA2632" s="204"/>
      <c r="AB2632" s="8">
        <v>6.0599999999999994E-2</v>
      </c>
      <c r="AC2632" s="204">
        <v>6.1600000000000002E-2</v>
      </c>
      <c r="AD2632" s="8">
        <v>6.0999999999999999E-2</v>
      </c>
      <c r="AE2632" s="204">
        <v>6.2E-2</v>
      </c>
      <c r="AF2632" s="8">
        <v>6.1100000000000002E-2</v>
      </c>
      <c r="AG2632" s="204">
        <v>6.2100000000000002E-2</v>
      </c>
      <c r="AI2632" s="192" t="str">
        <f t="shared" si="699"/>
        <v/>
      </c>
      <c r="AJ2632" s="192" t="str">
        <f t="shared" si="700"/>
        <v/>
      </c>
      <c r="AK2632" s="192" t="str">
        <f t="shared" si="701"/>
        <v/>
      </c>
      <c r="AL2632" s="192" t="str">
        <f t="shared" si="702"/>
        <v/>
      </c>
      <c r="AM2632" s="192" t="str">
        <f t="shared" si="703"/>
        <v/>
      </c>
      <c r="AN2632" s="192" t="str">
        <f t="shared" si="704"/>
        <v/>
      </c>
      <c r="AO2632" s="193" t="str">
        <f t="shared" si="705"/>
        <v/>
      </c>
      <c r="AP2632" s="192" t="str">
        <f t="shared" si="706"/>
        <v/>
      </c>
      <c r="AQ2632" s="193">
        <f t="shared" si="707"/>
        <v>4.41E-2</v>
      </c>
      <c r="AR2632" s="192">
        <f t="shared" si="708"/>
        <v>5.1799999999999999E-2</v>
      </c>
      <c r="AS2632" s="192">
        <f t="shared" si="709"/>
        <v>5.7700000000000001E-2</v>
      </c>
      <c r="AT2632" s="192">
        <f t="shared" si="710"/>
        <v>5.9799999999999999E-2</v>
      </c>
      <c r="AU2632" s="193" t="str">
        <f t="shared" si="711"/>
        <v/>
      </c>
      <c r="AV2632" s="194">
        <f t="shared" si="712"/>
        <v>6.1100000000000002E-2</v>
      </c>
      <c r="AW2632" s="193">
        <f t="shared" si="713"/>
        <v>6.1499999999999999E-2</v>
      </c>
      <c r="AX2632" s="193">
        <f t="shared" si="714"/>
        <v>6.1600000000000002E-2</v>
      </c>
      <c r="AZ2632" s="193">
        <f t="shared" si="698"/>
        <v>5.6800000000000003E-2</v>
      </c>
    </row>
    <row r="2633" spans="1:52" s="5" customFormat="1" ht="11.25" x14ac:dyDescent="0.2">
      <c r="A2633" s="203" t="s">
        <v>132</v>
      </c>
      <c r="B2633" s="11"/>
      <c r="C2633" s="11"/>
      <c r="D2633" s="15"/>
      <c r="E2633" s="204"/>
      <c r="F2633" s="8"/>
      <c r="G2633" s="8"/>
      <c r="H2633" s="15"/>
      <c r="I2633" s="204"/>
      <c r="J2633" s="8"/>
      <c r="K2633" s="8"/>
      <c r="L2633" s="15"/>
      <c r="M2633" s="204"/>
      <c r="N2633" s="8"/>
      <c r="O2633" s="8"/>
      <c r="P2633" s="15"/>
      <c r="Q2633" s="204"/>
      <c r="R2633" s="8">
        <v>4.3799999999999999E-2</v>
      </c>
      <c r="S2633" s="204">
        <v>4.3999999999999997E-2</v>
      </c>
      <c r="T2633" s="205">
        <v>5.16E-2</v>
      </c>
      <c r="U2633" s="204">
        <v>5.1999999999999998E-2</v>
      </c>
      <c r="V2633" s="8">
        <v>5.7299999999999997E-2</v>
      </c>
      <c r="W2633" s="204">
        <v>5.79E-2</v>
      </c>
      <c r="X2633" s="8">
        <v>5.9299999999999999E-2</v>
      </c>
      <c r="Y2633" s="204">
        <v>6.0100000000000001E-2</v>
      </c>
      <c r="Z2633" s="8"/>
      <c r="AA2633" s="204"/>
      <c r="AB2633" s="8">
        <v>6.0400000000000002E-2</v>
      </c>
      <c r="AC2633" s="204">
        <v>6.1399999999999996E-2</v>
      </c>
      <c r="AD2633" s="8">
        <v>6.08E-2</v>
      </c>
      <c r="AE2633" s="204">
        <v>6.1799999999999994E-2</v>
      </c>
      <c r="AF2633" s="8">
        <v>6.0899999999999996E-2</v>
      </c>
      <c r="AG2633" s="204">
        <v>6.1900000000000004E-2</v>
      </c>
      <c r="AI2633" s="192" t="str">
        <f t="shared" si="699"/>
        <v/>
      </c>
      <c r="AJ2633" s="192" t="str">
        <f t="shared" si="700"/>
        <v/>
      </c>
      <c r="AK2633" s="192" t="str">
        <f t="shared" si="701"/>
        <v/>
      </c>
      <c r="AL2633" s="192" t="str">
        <f t="shared" si="702"/>
        <v/>
      </c>
      <c r="AM2633" s="192" t="str">
        <f t="shared" si="703"/>
        <v/>
      </c>
      <c r="AN2633" s="192" t="str">
        <f t="shared" si="704"/>
        <v/>
      </c>
      <c r="AO2633" s="193" t="str">
        <f t="shared" si="705"/>
        <v/>
      </c>
      <c r="AP2633" s="192" t="str">
        <f t="shared" si="706"/>
        <v/>
      </c>
      <c r="AQ2633" s="193">
        <f t="shared" si="707"/>
        <v>4.3899999999999995E-2</v>
      </c>
      <c r="AR2633" s="192">
        <f t="shared" si="708"/>
        <v>5.1799999999999999E-2</v>
      </c>
      <c r="AS2633" s="192">
        <f t="shared" si="709"/>
        <v>5.7599999999999998E-2</v>
      </c>
      <c r="AT2633" s="192">
        <f t="shared" si="710"/>
        <v>5.9700000000000003E-2</v>
      </c>
      <c r="AU2633" s="193" t="str">
        <f t="shared" si="711"/>
        <v/>
      </c>
      <c r="AV2633" s="194">
        <f t="shared" si="712"/>
        <v>6.0899999999999996E-2</v>
      </c>
      <c r="AW2633" s="193">
        <f t="shared" si="713"/>
        <v>6.1299999999999993E-2</v>
      </c>
      <c r="AX2633" s="193">
        <f t="shared" si="714"/>
        <v>6.1399999999999996E-2</v>
      </c>
      <c r="AZ2633" s="193">
        <f t="shared" si="698"/>
        <v>5.665714285714285E-2</v>
      </c>
    </row>
    <row r="2634" spans="1:52" s="5" customFormat="1" ht="11.25" x14ac:dyDescent="0.2">
      <c r="A2634" s="203" t="s">
        <v>133</v>
      </c>
      <c r="B2634" s="11"/>
      <c r="C2634" s="11"/>
      <c r="D2634" s="15"/>
      <c r="E2634" s="204"/>
      <c r="F2634" s="8"/>
      <c r="G2634" s="8"/>
      <c r="H2634" s="15"/>
      <c r="I2634" s="204"/>
      <c r="J2634" s="8"/>
      <c r="K2634" s="8"/>
      <c r="L2634" s="15"/>
      <c r="M2634" s="204"/>
      <c r="N2634" s="8"/>
      <c r="O2634" s="8"/>
      <c r="P2634" s="15"/>
      <c r="Q2634" s="204"/>
      <c r="R2634" s="8">
        <v>4.3799999999999999E-2</v>
      </c>
      <c r="S2634" s="204">
        <v>4.3999999999999997E-2</v>
      </c>
      <c r="T2634" s="205">
        <v>5.16E-2</v>
      </c>
      <c r="U2634" s="204">
        <v>5.1999999999999998E-2</v>
      </c>
      <c r="V2634" s="8">
        <v>5.7299999999999997E-2</v>
      </c>
      <c r="W2634" s="204">
        <v>5.79E-2</v>
      </c>
      <c r="X2634" s="8">
        <v>5.9299999999999999E-2</v>
      </c>
      <c r="Y2634" s="204">
        <v>6.0100000000000001E-2</v>
      </c>
      <c r="Z2634" s="8"/>
      <c r="AA2634" s="204"/>
      <c r="AB2634" s="8">
        <v>6.0400000000000002E-2</v>
      </c>
      <c r="AC2634" s="204">
        <v>6.1399999999999996E-2</v>
      </c>
      <c r="AD2634" s="8">
        <v>6.08E-2</v>
      </c>
      <c r="AE2634" s="204">
        <v>6.1799999999999994E-2</v>
      </c>
      <c r="AF2634" s="8">
        <v>6.0899999999999996E-2</v>
      </c>
      <c r="AG2634" s="204">
        <v>6.1900000000000004E-2</v>
      </c>
      <c r="AI2634" s="192" t="str">
        <f t="shared" si="699"/>
        <v/>
      </c>
      <c r="AJ2634" s="192" t="str">
        <f t="shared" si="700"/>
        <v/>
      </c>
      <c r="AK2634" s="192" t="str">
        <f t="shared" si="701"/>
        <v/>
      </c>
      <c r="AL2634" s="192" t="str">
        <f t="shared" si="702"/>
        <v/>
      </c>
      <c r="AM2634" s="192" t="str">
        <f t="shared" si="703"/>
        <v/>
      </c>
      <c r="AN2634" s="192" t="str">
        <f t="shared" si="704"/>
        <v/>
      </c>
      <c r="AO2634" s="193" t="str">
        <f t="shared" si="705"/>
        <v/>
      </c>
      <c r="AP2634" s="192" t="str">
        <f t="shared" si="706"/>
        <v/>
      </c>
      <c r="AQ2634" s="193">
        <f t="shared" si="707"/>
        <v>4.3899999999999995E-2</v>
      </c>
      <c r="AR2634" s="192">
        <f t="shared" si="708"/>
        <v>5.1799999999999999E-2</v>
      </c>
      <c r="AS2634" s="192">
        <f t="shared" si="709"/>
        <v>5.7599999999999998E-2</v>
      </c>
      <c r="AT2634" s="192">
        <f t="shared" si="710"/>
        <v>5.9700000000000003E-2</v>
      </c>
      <c r="AU2634" s="193" t="str">
        <f t="shared" si="711"/>
        <v/>
      </c>
      <c r="AV2634" s="194">
        <f t="shared" si="712"/>
        <v>6.0899999999999996E-2</v>
      </c>
      <c r="AW2634" s="193">
        <f t="shared" si="713"/>
        <v>6.1299999999999993E-2</v>
      </c>
      <c r="AX2634" s="193">
        <f t="shared" si="714"/>
        <v>6.1399999999999996E-2</v>
      </c>
      <c r="AZ2634" s="193">
        <f t="shared" si="698"/>
        <v>5.665714285714285E-2</v>
      </c>
    </row>
    <row r="2635" spans="1:52" s="5" customFormat="1" ht="11.25" x14ac:dyDescent="0.2">
      <c r="A2635" s="203" t="s">
        <v>134</v>
      </c>
      <c r="B2635" s="11"/>
      <c r="C2635" s="11"/>
      <c r="D2635" s="15"/>
      <c r="E2635" s="204"/>
      <c r="F2635" s="8"/>
      <c r="G2635" s="8"/>
      <c r="H2635" s="15"/>
      <c r="I2635" s="204"/>
      <c r="J2635" s="8"/>
      <c r="K2635" s="8"/>
      <c r="L2635" s="15"/>
      <c r="M2635" s="204"/>
      <c r="N2635" s="8"/>
      <c r="O2635" s="8"/>
      <c r="P2635" s="15"/>
      <c r="Q2635" s="204"/>
      <c r="R2635" s="8">
        <v>4.3999999999999997E-2</v>
      </c>
      <c r="S2635" s="204">
        <v>4.4200000000000003E-2</v>
      </c>
      <c r="T2635" s="205">
        <v>5.21E-2</v>
      </c>
      <c r="U2635" s="204">
        <v>5.2499999999999998E-2</v>
      </c>
      <c r="V2635" s="8">
        <v>5.8000000000000003E-2</v>
      </c>
      <c r="W2635" s="204">
        <v>5.8599999999999999E-2</v>
      </c>
      <c r="X2635" s="8">
        <v>5.96E-2</v>
      </c>
      <c r="Y2635" s="204">
        <v>6.0400000000000002E-2</v>
      </c>
      <c r="Z2635" s="8"/>
      <c r="AA2635" s="204"/>
      <c r="AB2635" s="8">
        <v>6.0700000000000004E-2</v>
      </c>
      <c r="AC2635" s="204">
        <v>6.1699999999999998E-2</v>
      </c>
      <c r="AD2635" s="8">
        <v>6.0899999999999996E-2</v>
      </c>
      <c r="AE2635" s="204">
        <v>6.1900000000000004E-2</v>
      </c>
      <c r="AF2635" s="8">
        <v>6.0999999999999999E-2</v>
      </c>
      <c r="AG2635" s="204">
        <v>6.2E-2</v>
      </c>
      <c r="AI2635" s="192" t="str">
        <f t="shared" si="699"/>
        <v/>
      </c>
      <c r="AJ2635" s="192" t="str">
        <f t="shared" si="700"/>
        <v/>
      </c>
      <c r="AK2635" s="192" t="str">
        <f t="shared" si="701"/>
        <v/>
      </c>
      <c r="AL2635" s="192" t="str">
        <f t="shared" si="702"/>
        <v/>
      </c>
      <c r="AM2635" s="192" t="str">
        <f t="shared" si="703"/>
        <v/>
      </c>
      <c r="AN2635" s="192" t="str">
        <f t="shared" si="704"/>
        <v/>
      </c>
      <c r="AO2635" s="193" t="str">
        <f t="shared" si="705"/>
        <v/>
      </c>
      <c r="AP2635" s="192" t="str">
        <f t="shared" si="706"/>
        <v/>
      </c>
      <c r="AQ2635" s="193">
        <f t="shared" si="707"/>
        <v>4.41E-2</v>
      </c>
      <c r="AR2635" s="192">
        <f t="shared" si="708"/>
        <v>5.2299999999999999E-2</v>
      </c>
      <c r="AS2635" s="192">
        <f t="shared" si="709"/>
        <v>5.8300000000000005E-2</v>
      </c>
      <c r="AT2635" s="192">
        <f t="shared" si="710"/>
        <v>0.06</v>
      </c>
      <c r="AU2635" s="193" t="str">
        <f t="shared" si="711"/>
        <v/>
      </c>
      <c r="AV2635" s="194">
        <f t="shared" si="712"/>
        <v>6.1200000000000004E-2</v>
      </c>
      <c r="AW2635" s="193">
        <f t="shared" si="713"/>
        <v>6.1399999999999996E-2</v>
      </c>
      <c r="AX2635" s="193">
        <f t="shared" si="714"/>
        <v>6.1499999999999999E-2</v>
      </c>
      <c r="AZ2635" s="193">
        <f t="shared" si="698"/>
        <v>5.6971428571428576E-2</v>
      </c>
    </row>
    <row r="2636" spans="1:52" s="5" customFormat="1" ht="11.25" x14ac:dyDescent="0.2">
      <c r="A2636" s="203" t="s">
        <v>135</v>
      </c>
      <c r="B2636" s="11"/>
      <c r="C2636" s="11"/>
      <c r="D2636" s="15"/>
      <c r="E2636" s="204"/>
      <c r="F2636" s="8"/>
      <c r="G2636" s="8"/>
      <c r="H2636" s="15"/>
      <c r="I2636" s="204"/>
      <c r="J2636" s="8"/>
      <c r="K2636" s="8"/>
      <c r="L2636" s="15"/>
      <c r="M2636" s="204"/>
      <c r="N2636" s="8"/>
      <c r="O2636" s="8"/>
      <c r="P2636" s="15"/>
      <c r="Q2636" s="204"/>
      <c r="R2636" s="8">
        <v>4.4600000000000001E-2</v>
      </c>
      <c r="S2636" s="204">
        <v>4.48E-2</v>
      </c>
      <c r="T2636" s="205">
        <v>5.2600000000000001E-2</v>
      </c>
      <c r="U2636" s="204">
        <v>5.2999999999999999E-2</v>
      </c>
      <c r="V2636" s="8">
        <v>5.8400000000000001E-2</v>
      </c>
      <c r="W2636" s="204">
        <v>5.8999999999999997E-2</v>
      </c>
      <c r="X2636" s="8">
        <v>5.9800000000000006E-2</v>
      </c>
      <c r="Y2636" s="204">
        <v>6.0599999999999994E-2</v>
      </c>
      <c r="Z2636" s="8"/>
      <c r="AA2636" s="204"/>
      <c r="AB2636" s="8">
        <v>6.0700000000000004E-2</v>
      </c>
      <c r="AC2636" s="204">
        <v>6.1699999999999998E-2</v>
      </c>
      <c r="AD2636" s="8">
        <v>6.0999999999999999E-2</v>
      </c>
      <c r="AE2636" s="204">
        <v>6.2E-2</v>
      </c>
      <c r="AF2636" s="8">
        <v>6.1100000000000002E-2</v>
      </c>
      <c r="AG2636" s="204">
        <v>6.2100000000000002E-2</v>
      </c>
      <c r="AI2636" s="192" t="str">
        <f t="shared" si="699"/>
        <v/>
      </c>
      <c r="AJ2636" s="192" t="str">
        <f t="shared" si="700"/>
        <v/>
      </c>
      <c r="AK2636" s="192" t="str">
        <f t="shared" si="701"/>
        <v/>
      </c>
      <c r="AL2636" s="192" t="str">
        <f t="shared" si="702"/>
        <v/>
      </c>
      <c r="AM2636" s="192" t="str">
        <f t="shared" si="703"/>
        <v/>
      </c>
      <c r="AN2636" s="192" t="str">
        <f t="shared" si="704"/>
        <v/>
      </c>
      <c r="AO2636" s="193" t="str">
        <f t="shared" si="705"/>
        <v/>
      </c>
      <c r="AP2636" s="192" t="str">
        <f t="shared" si="706"/>
        <v/>
      </c>
      <c r="AQ2636" s="193">
        <f t="shared" si="707"/>
        <v>4.4700000000000004E-2</v>
      </c>
      <c r="AR2636" s="192">
        <f t="shared" si="708"/>
        <v>5.28E-2</v>
      </c>
      <c r="AS2636" s="192">
        <f t="shared" si="709"/>
        <v>5.8700000000000002E-2</v>
      </c>
      <c r="AT2636" s="192">
        <f t="shared" si="710"/>
        <v>6.0200000000000004E-2</v>
      </c>
      <c r="AU2636" s="193" t="str">
        <f t="shared" si="711"/>
        <v/>
      </c>
      <c r="AV2636" s="194">
        <f t="shared" si="712"/>
        <v>6.1200000000000004E-2</v>
      </c>
      <c r="AW2636" s="193">
        <f t="shared" si="713"/>
        <v>6.1499999999999999E-2</v>
      </c>
      <c r="AX2636" s="193">
        <f t="shared" si="714"/>
        <v>6.1600000000000002E-2</v>
      </c>
      <c r="AZ2636" s="193">
        <f t="shared" si="698"/>
        <v>5.7242857142857144E-2</v>
      </c>
    </row>
    <row r="2637" spans="1:52" s="5" customFormat="1" ht="11.25" x14ac:dyDescent="0.2">
      <c r="A2637" s="203" t="s">
        <v>136</v>
      </c>
      <c r="B2637" s="11"/>
      <c r="C2637" s="11"/>
      <c r="D2637" s="15"/>
      <c r="E2637" s="204"/>
      <c r="F2637" s="8"/>
      <c r="G2637" s="8"/>
      <c r="H2637" s="15"/>
      <c r="I2637" s="204"/>
      <c r="J2637" s="8"/>
      <c r="K2637" s="8"/>
      <c r="L2637" s="15"/>
      <c r="M2637" s="204"/>
      <c r="N2637" s="8"/>
      <c r="O2637" s="8"/>
      <c r="P2637" s="15"/>
      <c r="Q2637" s="204"/>
      <c r="R2637" s="8">
        <v>4.4699999999999997E-2</v>
      </c>
      <c r="S2637" s="204">
        <v>4.4900000000000002E-2</v>
      </c>
      <c r="T2637" s="205">
        <v>5.2600000000000001E-2</v>
      </c>
      <c r="U2637" s="204">
        <v>5.2999999999999999E-2</v>
      </c>
      <c r="V2637" s="8">
        <v>5.8099999999999999E-2</v>
      </c>
      <c r="W2637" s="204">
        <v>5.8700000000000002E-2</v>
      </c>
      <c r="X2637" s="8">
        <v>5.9500000000000004E-2</v>
      </c>
      <c r="Y2637" s="204">
        <v>6.0299999999999999E-2</v>
      </c>
      <c r="Z2637" s="8"/>
      <c r="AA2637" s="204"/>
      <c r="AB2637" s="8">
        <v>6.0499999999999998E-2</v>
      </c>
      <c r="AC2637" s="204">
        <v>6.1500000000000006E-2</v>
      </c>
      <c r="AD2637" s="8">
        <v>6.08E-2</v>
      </c>
      <c r="AE2637" s="204">
        <v>6.1799999999999994E-2</v>
      </c>
      <c r="AF2637" s="8">
        <v>6.0899999999999996E-2</v>
      </c>
      <c r="AG2637" s="204">
        <v>6.1900000000000004E-2</v>
      </c>
      <c r="AI2637" s="192" t="str">
        <f t="shared" si="699"/>
        <v/>
      </c>
      <c r="AJ2637" s="192" t="str">
        <f t="shared" si="700"/>
        <v/>
      </c>
      <c r="AK2637" s="192" t="str">
        <f t="shared" si="701"/>
        <v/>
      </c>
      <c r="AL2637" s="192" t="str">
        <f t="shared" si="702"/>
        <v/>
      </c>
      <c r="AM2637" s="192" t="str">
        <f t="shared" si="703"/>
        <v/>
      </c>
      <c r="AN2637" s="192" t="str">
        <f t="shared" si="704"/>
        <v/>
      </c>
      <c r="AO2637" s="193" t="str">
        <f t="shared" si="705"/>
        <v/>
      </c>
      <c r="AP2637" s="192" t="str">
        <f t="shared" si="706"/>
        <v/>
      </c>
      <c r="AQ2637" s="193">
        <f t="shared" si="707"/>
        <v>4.48E-2</v>
      </c>
      <c r="AR2637" s="192">
        <f t="shared" si="708"/>
        <v>5.28E-2</v>
      </c>
      <c r="AS2637" s="192">
        <f t="shared" si="709"/>
        <v>5.8400000000000001E-2</v>
      </c>
      <c r="AT2637" s="192">
        <f t="shared" si="710"/>
        <v>5.9900000000000002E-2</v>
      </c>
      <c r="AU2637" s="193" t="str">
        <f t="shared" si="711"/>
        <v/>
      </c>
      <c r="AV2637" s="194">
        <f t="shared" si="712"/>
        <v>6.0999999999999999E-2</v>
      </c>
      <c r="AW2637" s="193">
        <f t="shared" si="713"/>
        <v>6.1299999999999993E-2</v>
      </c>
      <c r="AX2637" s="193">
        <f t="shared" si="714"/>
        <v>6.1399999999999996E-2</v>
      </c>
      <c r="AZ2637" s="193">
        <f t="shared" si="698"/>
        <v>5.7085714285714295E-2</v>
      </c>
    </row>
    <row r="2638" spans="1:52" s="5" customFormat="1" ht="11.25" x14ac:dyDescent="0.2">
      <c r="A2638" s="203" t="s">
        <v>137</v>
      </c>
      <c r="B2638" s="11"/>
      <c r="C2638" s="11"/>
      <c r="D2638" s="15"/>
      <c r="E2638" s="204"/>
      <c r="F2638" s="8"/>
      <c r="G2638" s="8"/>
      <c r="H2638" s="15"/>
      <c r="I2638" s="204"/>
      <c r="J2638" s="8"/>
      <c r="K2638" s="8"/>
      <c r="L2638" s="15"/>
      <c r="M2638" s="204"/>
      <c r="N2638" s="8"/>
      <c r="O2638" s="8"/>
      <c r="P2638" s="15"/>
      <c r="Q2638" s="204"/>
      <c r="R2638" s="8">
        <v>4.4900000000000002E-2</v>
      </c>
      <c r="S2638" s="204">
        <v>4.5100000000000001E-2</v>
      </c>
      <c r="T2638" s="205">
        <v>5.3199999999999997E-2</v>
      </c>
      <c r="U2638" s="204">
        <v>5.3600000000000002E-2</v>
      </c>
      <c r="V2638" s="8">
        <v>5.8400000000000001E-2</v>
      </c>
      <c r="W2638" s="204">
        <v>5.8999999999999997E-2</v>
      </c>
      <c r="X2638" s="8">
        <v>5.9800000000000006E-2</v>
      </c>
      <c r="Y2638" s="204">
        <v>6.0599999999999994E-2</v>
      </c>
      <c r="Z2638" s="8"/>
      <c r="AA2638" s="204"/>
      <c r="AB2638" s="8">
        <v>6.08E-2</v>
      </c>
      <c r="AC2638" s="204">
        <v>6.1799999999999994E-2</v>
      </c>
      <c r="AD2638" s="8">
        <v>6.1100000000000002E-2</v>
      </c>
      <c r="AE2638" s="204">
        <v>6.2100000000000002E-2</v>
      </c>
      <c r="AF2638" s="8">
        <v>6.1200000000000004E-2</v>
      </c>
      <c r="AG2638" s="204">
        <v>6.2199999999999998E-2</v>
      </c>
      <c r="AI2638" s="192" t="str">
        <f t="shared" si="699"/>
        <v/>
      </c>
      <c r="AJ2638" s="192" t="str">
        <f t="shared" si="700"/>
        <v/>
      </c>
      <c r="AK2638" s="192" t="str">
        <f t="shared" si="701"/>
        <v/>
      </c>
      <c r="AL2638" s="192" t="str">
        <f t="shared" si="702"/>
        <v/>
      </c>
      <c r="AM2638" s="192" t="str">
        <f t="shared" si="703"/>
        <v/>
      </c>
      <c r="AN2638" s="192" t="str">
        <f t="shared" si="704"/>
        <v/>
      </c>
      <c r="AO2638" s="193" t="str">
        <f t="shared" si="705"/>
        <v/>
      </c>
      <c r="AP2638" s="192" t="str">
        <f t="shared" si="706"/>
        <v/>
      </c>
      <c r="AQ2638" s="193">
        <f t="shared" si="707"/>
        <v>4.4999999999999998E-2</v>
      </c>
      <c r="AR2638" s="192">
        <f t="shared" si="708"/>
        <v>5.3400000000000003E-2</v>
      </c>
      <c r="AS2638" s="192">
        <f t="shared" si="709"/>
        <v>5.8700000000000002E-2</v>
      </c>
      <c r="AT2638" s="192">
        <f t="shared" si="710"/>
        <v>6.0200000000000004E-2</v>
      </c>
      <c r="AU2638" s="193" t="str">
        <f t="shared" si="711"/>
        <v/>
      </c>
      <c r="AV2638" s="194">
        <f t="shared" si="712"/>
        <v>6.1299999999999993E-2</v>
      </c>
      <c r="AW2638" s="193">
        <f t="shared" si="713"/>
        <v>6.1600000000000002E-2</v>
      </c>
      <c r="AX2638" s="193">
        <f t="shared" si="714"/>
        <v>6.1700000000000005E-2</v>
      </c>
      <c r="AZ2638" s="193">
        <f t="shared" si="698"/>
        <v>5.7414285714285716E-2</v>
      </c>
    </row>
    <row r="2639" spans="1:52" s="5" customFormat="1" ht="11.25" x14ac:dyDescent="0.2">
      <c r="A2639" s="203" t="s">
        <v>138</v>
      </c>
      <c r="B2639" s="11"/>
      <c r="C2639" s="11"/>
      <c r="D2639" s="15"/>
      <c r="E2639" s="204"/>
      <c r="F2639" s="8"/>
      <c r="G2639" s="8"/>
      <c r="H2639" s="15"/>
      <c r="I2639" s="204"/>
      <c r="J2639" s="8"/>
      <c r="K2639" s="8"/>
      <c r="L2639" s="15"/>
      <c r="M2639" s="204"/>
      <c r="N2639" s="8"/>
      <c r="O2639" s="8"/>
      <c r="P2639" s="15"/>
      <c r="Q2639" s="204"/>
      <c r="R2639" s="8">
        <v>4.4999999999999998E-2</v>
      </c>
      <c r="S2639" s="204">
        <v>4.5199999999999997E-2</v>
      </c>
      <c r="T2639" s="205">
        <v>5.28E-2</v>
      </c>
      <c r="U2639" s="204">
        <v>5.3199999999999997E-2</v>
      </c>
      <c r="V2639" s="8">
        <v>5.8000000000000003E-2</v>
      </c>
      <c r="W2639" s="204">
        <v>5.8599999999999999E-2</v>
      </c>
      <c r="X2639" s="8">
        <v>5.96E-2</v>
      </c>
      <c r="Y2639" s="204">
        <v>6.0400000000000002E-2</v>
      </c>
      <c r="Z2639" s="8"/>
      <c r="AA2639" s="204"/>
      <c r="AB2639" s="8">
        <v>6.0599999999999994E-2</v>
      </c>
      <c r="AC2639" s="204">
        <v>6.1600000000000002E-2</v>
      </c>
      <c r="AD2639" s="8">
        <v>6.08E-2</v>
      </c>
      <c r="AE2639" s="204">
        <v>6.1799999999999994E-2</v>
      </c>
      <c r="AF2639" s="8">
        <v>6.0899999999999996E-2</v>
      </c>
      <c r="AG2639" s="204">
        <v>6.1900000000000004E-2</v>
      </c>
      <c r="AI2639" s="192" t="str">
        <f t="shared" si="699"/>
        <v/>
      </c>
      <c r="AJ2639" s="192" t="str">
        <f t="shared" si="700"/>
        <v/>
      </c>
      <c r="AK2639" s="192" t="str">
        <f t="shared" si="701"/>
        <v/>
      </c>
      <c r="AL2639" s="192" t="str">
        <f t="shared" si="702"/>
        <v/>
      </c>
      <c r="AM2639" s="192" t="str">
        <f t="shared" si="703"/>
        <v/>
      </c>
      <c r="AN2639" s="192" t="str">
        <f t="shared" si="704"/>
        <v/>
      </c>
      <c r="AO2639" s="193" t="str">
        <f t="shared" si="705"/>
        <v/>
      </c>
      <c r="AP2639" s="192" t="str">
        <f t="shared" si="706"/>
        <v/>
      </c>
      <c r="AQ2639" s="193">
        <f t="shared" si="707"/>
        <v>4.5100000000000001E-2</v>
      </c>
      <c r="AR2639" s="192">
        <f t="shared" si="708"/>
        <v>5.2999999999999999E-2</v>
      </c>
      <c r="AS2639" s="192">
        <f t="shared" si="709"/>
        <v>5.8300000000000005E-2</v>
      </c>
      <c r="AT2639" s="192">
        <f t="shared" si="710"/>
        <v>0.06</v>
      </c>
      <c r="AU2639" s="193" t="str">
        <f t="shared" si="711"/>
        <v/>
      </c>
      <c r="AV2639" s="194">
        <f t="shared" si="712"/>
        <v>6.1100000000000002E-2</v>
      </c>
      <c r="AW2639" s="193">
        <f t="shared" si="713"/>
        <v>6.1299999999999993E-2</v>
      </c>
      <c r="AX2639" s="193">
        <f t="shared" si="714"/>
        <v>6.1399999999999996E-2</v>
      </c>
      <c r="AZ2639" s="193">
        <f t="shared" si="698"/>
        <v>5.7171428571428574E-2</v>
      </c>
    </row>
    <row r="2640" spans="1:52" s="5" customFormat="1" ht="11.25" x14ac:dyDescent="0.2">
      <c r="A2640" s="203" t="s">
        <v>139</v>
      </c>
      <c r="B2640" s="11"/>
      <c r="C2640" s="11"/>
      <c r="D2640" s="15"/>
      <c r="E2640" s="204"/>
      <c r="F2640" s="8"/>
      <c r="G2640" s="8"/>
      <c r="H2640" s="15"/>
      <c r="I2640" s="204"/>
      <c r="J2640" s="8"/>
      <c r="K2640" s="8"/>
      <c r="L2640" s="15"/>
      <c r="M2640" s="204"/>
      <c r="N2640" s="8"/>
      <c r="O2640" s="8"/>
      <c r="P2640" s="15"/>
      <c r="Q2640" s="204"/>
      <c r="R2640" s="8">
        <v>4.4200000000000003E-2</v>
      </c>
      <c r="S2640" s="204">
        <v>4.4400000000000002E-2</v>
      </c>
      <c r="T2640" s="205">
        <v>5.16E-2</v>
      </c>
      <c r="U2640" s="204">
        <v>5.1999999999999998E-2</v>
      </c>
      <c r="V2640" s="8">
        <v>5.7799999999999997E-2</v>
      </c>
      <c r="W2640" s="204">
        <v>5.8400000000000001E-2</v>
      </c>
      <c r="X2640" s="8">
        <v>5.96E-2</v>
      </c>
      <c r="Y2640" s="204">
        <v>6.0400000000000002E-2</v>
      </c>
      <c r="Z2640" s="8"/>
      <c r="AA2640" s="204"/>
      <c r="AB2640" s="8">
        <v>6.08E-2</v>
      </c>
      <c r="AC2640" s="204">
        <v>6.1799999999999994E-2</v>
      </c>
      <c r="AD2640" s="8">
        <v>6.0999999999999999E-2</v>
      </c>
      <c r="AE2640" s="204">
        <v>6.2E-2</v>
      </c>
      <c r="AF2640" s="8">
        <v>6.1100000000000002E-2</v>
      </c>
      <c r="AG2640" s="204">
        <v>6.2100000000000002E-2</v>
      </c>
      <c r="AI2640" s="192" t="str">
        <f t="shared" si="699"/>
        <v/>
      </c>
      <c r="AJ2640" s="192" t="str">
        <f t="shared" si="700"/>
        <v/>
      </c>
      <c r="AK2640" s="192" t="str">
        <f t="shared" si="701"/>
        <v/>
      </c>
      <c r="AL2640" s="192" t="str">
        <f t="shared" si="702"/>
        <v/>
      </c>
      <c r="AM2640" s="192" t="str">
        <f t="shared" si="703"/>
        <v/>
      </c>
      <c r="AN2640" s="192" t="str">
        <f t="shared" si="704"/>
        <v/>
      </c>
      <c r="AO2640" s="193" t="str">
        <f t="shared" si="705"/>
        <v/>
      </c>
      <c r="AP2640" s="192" t="str">
        <f t="shared" si="706"/>
        <v/>
      </c>
      <c r="AQ2640" s="193">
        <f t="shared" si="707"/>
        <v>4.4300000000000006E-2</v>
      </c>
      <c r="AR2640" s="192">
        <f t="shared" si="708"/>
        <v>5.1799999999999999E-2</v>
      </c>
      <c r="AS2640" s="192">
        <f t="shared" si="709"/>
        <v>5.8099999999999999E-2</v>
      </c>
      <c r="AT2640" s="192">
        <f t="shared" si="710"/>
        <v>0.06</v>
      </c>
      <c r="AU2640" s="193" t="str">
        <f t="shared" si="711"/>
        <v/>
      </c>
      <c r="AV2640" s="194">
        <f t="shared" si="712"/>
        <v>6.1299999999999993E-2</v>
      </c>
      <c r="AW2640" s="193">
        <f t="shared" si="713"/>
        <v>6.1499999999999999E-2</v>
      </c>
      <c r="AX2640" s="193">
        <f t="shared" si="714"/>
        <v>6.1600000000000002E-2</v>
      </c>
      <c r="AZ2640" s="193">
        <f t="shared" si="698"/>
        <v>5.6942857142857135E-2</v>
      </c>
    </row>
    <row r="2641" spans="1:52" s="5" customFormat="1" ht="11.25" x14ac:dyDescent="0.2">
      <c r="A2641" s="203" t="s">
        <v>140</v>
      </c>
      <c r="B2641" s="11"/>
      <c r="C2641" s="11"/>
      <c r="D2641" s="15"/>
      <c r="E2641" s="204"/>
      <c r="F2641" s="8"/>
      <c r="G2641" s="8"/>
      <c r="H2641" s="15"/>
      <c r="I2641" s="204"/>
      <c r="J2641" s="8"/>
      <c r="K2641" s="8"/>
      <c r="L2641" s="15"/>
      <c r="M2641" s="204"/>
      <c r="N2641" s="8"/>
      <c r="O2641" s="8"/>
      <c r="P2641" s="15"/>
      <c r="Q2641" s="204"/>
      <c r="R2641" s="8">
        <v>4.4400000000000002E-2</v>
      </c>
      <c r="S2641" s="204">
        <v>4.4600000000000001E-2</v>
      </c>
      <c r="T2641" s="205">
        <v>5.11E-2</v>
      </c>
      <c r="U2641" s="204">
        <v>5.1499999999999997E-2</v>
      </c>
      <c r="V2641" s="8">
        <v>5.6500000000000002E-2</v>
      </c>
      <c r="W2641" s="204">
        <v>5.7099999999999998E-2</v>
      </c>
      <c r="X2641" s="8">
        <v>5.8200000000000002E-2</v>
      </c>
      <c r="Y2641" s="204">
        <v>5.9000000000000004E-2</v>
      </c>
      <c r="Z2641" s="8"/>
      <c r="AA2641" s="204"/>
      <c r="AB2641" s="8">
        <v>5.9200000000000003E-2</v>
      </c>
      <c r="AC2641" s="204">
        <v>6.0199999999999997E-2</v>
      </c>
      <c r="AD2641" s="8">
        <v>5.9400000000000001E-2</v>
      </c>
      <c r="AE2641" s="204">
        <v>6.0400000000000002E-2</v>
      </c>
      <c r="AF2641" s="8">
        <v>5.9500000000000004E-2</v>
      </c>
      <c r="AG2641" s="204">
        <v>6.0499999999999998E-2</v>
      </c>
      <c r="AI2641" s="192" t="str">
        <f t="shared" si="699"/>
        <v/>
      </c>
      <c r="AJ2641" s="192" t="str">
        <f t="shared" si="700"/>
        <v/>
      </c>
      <c r="AK2641" s="192" t="str">
        <f t="shared" si="701"/>
        <v/>
      </c>
      <c r="AL2641" s="192" t="str">
        <f t="shared" si="702"/>
        <v/>
      </c>
      <c r="AM2641" s="192" t="str">
        <f t="shared" si="703"/>
        <v/>
      </c>
      <c r="AN2641" s="192" t="str">
        <f t="shared" si="704"/>
        <v/>
      </c>
      <c r="AO2641" s="193" t="str">
        <f t="shared" si="705"/>
        <v/>
      </c>
      <c r="AP2641" s="192" t="str">
        <f t="shared" si="706"/>
        <v/>
      </c>
      <c r="AQ2641" s="193">
        <f t="shared" si="707"/>
        <v>4.4499999999999998E-2</v>
      </c>
      <c r="AR2641" s="192">
        <f t="shared" si="708"/>
        <v>5.1299999999999998E-2</v>
      </c>
      <c r="AS2641" s="192">
        <f t="shared" si="709"/>
        <v>5.6800000000000003E-2</v>
      </c>
      <c r="AT2641" s="192">
        <f t="shared" si="710"/>
        <v>5.8599999999999999E-2</v>
      </c>
      <c r="AU2641" s="193" t="str">
        <f t="shared" si="711"/>
        <v/>
      </c>
      <c r="AV2641" s="194">
        <f t="shared" si="712"/>
        <v>5.9700000000000003E-2</v>
      </c>
      <c r="AW2641" s="193">
        <f t="shared" si="713"/>
        <v>5.9900000000000002E-2</v>
      </c>
      <c r="AX2641" s="193">
        <f t="shared" si="714"/>
        <v>0.06</v>
      </c>
      <c r="AZ2641" s="193">
        <f t="shared" si="698"/>
        <v>5.5828571428571436E-2</v>
      </c>
    </row>
    <row r="2642" spans="1:52" s="5" customFormat="1" ht="11.25" x14ac:dyDescent="0.2">
      <c r="A2642" s="203" t="s">
        <v>141</v>
      </c>
      <c r="B2642" s="11"/>
      <c r="C2642" s="11"/>
      <c r="D2642" s="15"/>
      <c r="E2642" s="204"/>
      <c r="F2642" s="8"/>
      <c r="G2642" s="8"/>
      <c r="H2642" s="15"/>
      <c r="I2642" s="204"/>
      <c r="J2642" s="8"/>
      <c r="K2642" s="8"/>
      <c r="L2642" s="15"/>
      <c r="M2642" s="204"/>
      <c r="N2642" s="8"/>
      <c r="O2642" s="8"/>
      <c r="P2642" s="15"/>
      <c r="Q2642" s="204"/>
      <c r="R2642" s="8">
        <v>4.4999999999999998E-2</v>
      </c>
      <c r="S2642" s="204">
        <v>4.5199999999999997E-2</v>
      </c>
      <c r="T2642" s="205">
        <v>5.0999999999999997E-2</v>
      </c>
      <c r="U2642" s="204">
        <v>5.1400000000000001E-2</v>
      </c>
      <c r="V2642" s="8">
        <v>5.5599999999999997E-2</v>
      </c>
      <c r="W2642" s="204">
        <v>5.62E-2</v>
      </c>
      <c r="X2642" s="8">
        <v>5.7500000000000002E-2</v>
      </c>
      <c r="Y2642" s="204">
        <v>5.8299999999999998E-2</v>
      </c>
      <c r="Z2642" s="8"/>
      <c r="AA2642" s="204"/>
      <c r="AB2642" s="8">
        <v>5.8400000000000001E-2</v>
      </c>
      <c r="AC2642" s="204">
        <v>5.9400000000000001E-2</v>
      </c>
      <c r="AD2642" s="8">
        <v>5.8700000000000002E-2</v>
      </c>
      <c r="AE2642" s="204">
        <v>5.9699999999999996E-2</v>
      </c>
      <c r="AF2642" s="8">
        <v>5.8799999999999998E-2</v>
      </c>
      <c r="AG2642" s="204">
        <v>5.9800000000000006E-2</v>
      </c>
      <c r="AI2642" s="192" t="str">
        <f t="shared" si="699"/>
        <v/>
      </c>
      <c r="AJ2642" s="192" t="str">
        <f t="shared" si="700"/>
        <v/>
      </c>
      <c r="AK2642" s="192" t="str">
        <f t="shared" si="701"/>
        <v/>
      </c>
      <c r="AL2642" s="192" t="str">
        <f t="shared" si="702"/>
        <v/>
      </c>
      <c r="AM2642" s="192" t="str">
        <f t="shared" si="703"/>
        <v/>
      </c>
      <c r="AN2642" s="192" t="str">
        <f t="shared" si="704"/>
        <v/>
      </c>
      <c r="AO2642" s="193" t="str">
        <f t="shared" si="705"/>
        <v/>
      </c>
      <c r="AP2642" s="192" t="str">
        <f t="shared" si="706"/>
        <v/>
      </c>
      <c r="AQ2642" s="193">
        <f t="shared" si="707"/>
        <v>4.5100000000000001E-2</v>
      </c>
      <c r="AR2642" s="192">
        <f t="shared" si="708"/>
        <v>5.1199999999999996E-2</v>
      </c>
      <c r="AS2642" s="192">
        <f t="shared" si="709"/>
        <v>5.5899999999999998E-2</v>
      </c>
      <c r="AT2642" s="192">
        <f t="shared" si="710"/>
        <v>5.79E-2</v>
      </c>
      <c r="AU2642" s="193" t="str">
        <f t="shared" si="711"/>
        <v/>
      </c>
      <c r="AV2642" s="194">
        <f t="shared" si="712"/>
        <v>5.8900000000000001E-2</v>
      </c>
      <c r="AW2642" s="193">
        <f t="shared" si="713"/>
        <v>5.9200000000000003E-2</v>
      </c>
      <c r="AX2642" s="193">
        <f t="shared" si="714"/>
        <v>5.9300000000000005E-2</v>
      </c>
      <c r="AZ2642" s="193">
        <f t="shared" si="698"/>
        <v>5.5357142857142869E-2</v>
      </c>
    </row>
    <row r="2643" spans="1:52" s="5" customFormat="1" ht="11.25" x14ac:dyDescent="0.2">
      <c r="A2643" s="203" t="s">
        <v>142</v>
      </c>
      <c r="B2643" s="11"/>
      <c r="C2643" s="11"/>
      <c r="D2643" s="15"/>
      <c r="E2643" s="204"/>
      <c r="F2643" s="8"/>
      <c r="G2643" s="8"/>
      <c r="H2643" s="15"/>
      <c r="I2643" s="204"/>
      <c r="J2643" s="8"/>
      <c r="K2643" s="8"/>
      <c r="L2643" s="15"/>
      <c r="M2643" s="204"/>
      <c r="N2643" s="8"/>
      <c r="O2643" s="8"/>
      <c r="P2643" s="15"/>
      <c r="Q2643" s="204"/>
      <c r="R2643" s="8">
        <v>4.4900000000000002E-2</v>
      </c>
      <c r="S2643" s="204">
        <v>4.5100000000000001E-2</v>
      </c>
      <c r="T2643" s="205">
        <v>5.0599999999999999E-2</v>
      </c>
      <c r="U2643" s="204">
        <v>5.0999999999999997E-2</v>
      </c>
      <c r="V2643" s="8">
        <v>5.4800000000000001E-2</v>
      </c>
      <c r="W2643" s="204">
        <v>5.5399999999999998E-2</v>
      </c>
      <c r="X2643" s="8">
        <v>5.67E-2</v>
      </c>
      <c r="Y2643" s="204">
        <v>5.7500000000000002E-2</v>
      </c>
      <c r="Z2643" s="8"/>
      <c r="AA2643" s="204"/>
      <c r="AB2643" s="8">
        <v>5.74E-2</v>
      </c>
      <c r="AC2643" s="204">
        <v>5.8400000000000001E-2</v>
      </c>
      <c r="AD2643" s="8">
        <v>5.7699999999999994E-2</v>
      </c>
      <c r="AE2643" s="204">
        <v>5.8700000000000002E-2</v>
      </c>
      <c r="AF2643" s="8">
        <v>5.7800000000000004E-2</v>
      </c>
      <c r="AG2643" s="204">
        <v>5.8799999999999998E-2</v>
      </c>
      <c r="AI2643" s="192" t="str">
        <f t="shared" si="699"/>
        <v/>
      </c>
      <c r="AJ2643" s="192" t="str">
        <f t="shared" si="700"/>
        <v/>
      </c>
      <c r="AK2643" s="192" t="str">
        <f t="shared" si="701"/>
        <v/>
      </c>
      <c r="AL2643" s="192" t="str">
        <f t="shared" si="702"/>
        <v/>
      </c>
      <c r="AM2643" s="192" t="str">
        <f t="shared" si="703"/>
        <v/>
      </c>
      <c r="AN2643" s="192" t="str">
        <f t="shared" si="704"/>
        <v/>
      </c>
      <c r="AO2643" s="193" t="str">
        <f t="shared" si="705"/>
        <v/>
      </c>
      <c r="AP2643" s="192" t="str">
        <f t="shared" si="706"/>
        <v/>
      </c>
      <c r="AQ2643" s="193">
        <f t="shared" si="707"/>
        <v>4.4999999999999998E-2</v>
      </c>
      <c r="AR2643" s="192">
        <f t="shared" si="708"/>
        <v>5.0799999999999998E-2</v>
      </c>
      <c r="AS2643" s="192">
        <f t="shared" si="709"/>
        <v>5.5099999999999996E-2</v>
      </c>
      <c r="AT2643" s="192">
        <f t="shared" si="710"/>
        <v>5.7099999999999998E-2</v>
      </c>
      <c r="AU2643" s="193" t="str">
        <f t="shared" si="711"/>
        <v/>
      </c>
      <c r="AV2643" s="194">
        <f t="shared" si="712"/>
        <v>5.79E-2</v>
      </c>
      <c r="AW2643" s="193">
        <f t="shared" si="713"/>
        <v>5.8200000000000002E-2</v>
      </c>
      <c r="AX2643" s="193">
        <f t="shared" si="714"/>
        <v>5.8300000000000005E-2</v>
      </c>
      <c r="AZ2643" s="193">
        <f t="shared" si="698"/>
        <v>5.4628571428571422E-2</v>
      </c>
    </row>
    <row r="2644" spans="1:52" s="5" customFormat="1" ht="11.25" x14ac:dyDescent="0.2">
      <c r="A2644" s="203" t="s">
        <v>143</v>
      </c>
      <c r="B2644" s="11"/>
      <c r="C2644" s="11"/>
      <c r="D2644" s="15"/>
      <c r="E2644" s="204"/>
      <c r="F2644" s="8"/>
      <c r="G2644" s="8"/>
      <c r="H2644" s="15"/>
      <c r="I2644" s="204"/>
      <c r="J2644" s="8"/>
      <c r="K2644" s="8"/>
      <c r="L2644" s="15"/>
      <c r="M2644" s="204"/>
      <c r="N2644" s="8"/>
      <c r="O2644" s="8"/>
      <c r="P2644" s="15"/>
      <c r="Q2644" s="204"/>
      <c r="R2644" s="8">
        <v>4.4900000000000002E-2</v>
      </c>
      <c r="S2644" s="204">
        <v>4.5100000000000001E-2</v>
      </c>
      <c r="T2644" s="205">
        <v>5.1200000000000002E-2</v>
      </c>
      <c r="U2644" s="204">
        <v>5.16E-2</v>
      </c>
      <c r="V2644" s="8">
        <v>5.5599999999999997E-2</v>
      </c>
      <c r="W2644" s="204">
        <v>5.62E-2</v>
      </c>
      <c r="X2644" s="8">
        <v>5.7500000000000002E-2</v>
      </c>
      <c r="Y2644" s="204">
        <v>5.8299999999999998E-2</v>
      </c>
      <c r="Z2644" s="8"/>
      <c r="AA2644" s="204"/>
      <c r="AB2644" s="8">
        <v>5.8200000000000002E-2</v>
      </c>
      <c r="AC2644" s="204">
        <v>5.9200000000000003E-2</v>
      </c>
      <c r="AD2644" s="8">
        <v>5.8600000000000006E-2</v>
      </c>
      <c r="AE2644" s="204">
        <v>5.96E-2</v>
      </c>
      <c r="AF2644" s="8">
        <v>5.8700000000000002E-2</v>
      </c>
      <c r="AG2644" s="204">
        <v>5.9699999999999996E-2</v>
      </c>
      <c r="AI2644" s="192" t="str">
        <f t="shared" si="699"/>
        <v/>
      </c>
      <c r="AJ2644" s="192" t="str">
        <f t="shared" si="700"/>
        <v/>
      </c>
      <c r="AK2644" s="192" t="str">
        <f t="shared" si="701"/>
        <v/>
      </c>
      <c r="AL2644" s="192" t="str">
        <f t="shared" si="702"/>
        <v/>
      </c>
      <c r="AM2644" s="192" t="str">
        <f t="shared" si="703"/>
        <v/>
      </c>
      <c r="AN2644" s="192" t="str">
        <f t="shared" si="704"/>
        <v/>
      </c>
      <c r="AO2644" s="193" t="str">
        <f t="shared" si="705"/>
        <v/>
      </c>
      <c r="AP2644" s="192" t="str">
        <f t="shared" si="706"/>
        <v/>
      </c>
      <c r="AQ2644" s="193">
        <f t="shared" si="707"/>
        <v>4.4999999999999998E-2</v>
      </c>
      <c r="AR2644" s="192">
        <f t="shared" si="708"/>
        <v>5.1400000000000001E-2</v>
      </c>
      <c r="AS2644" s="192">
        <f t="shared" si="709"/>
        <v>5.5899999999999998E-2</v>
      </c>
      <c r="AT2644" s="192">
        <f t="shared" si="710"/>
        <v>5.79E-2</v>
      </c>
      <c r="AU2644" s="193" t="str">
        <f t="shared" si="711"/>
        <v/>
      </c>
      <c r="AV2644" s="194">
        <f t="shared" si="712"/>
        <v>5.8700000000000002E-2</v>
      </c>
      <c r="AW2644" s="193">
        <f t="shared" si="713"/>
        <v>5.91E-2</v>
      </c>
      <c r="AX2644" s="193">
        <f t="shared" si="714"/>
        <v>5.9200000000000003E-2</v>
      </c>
      <c r="AZ2644" s="193">
        <f t="shared" ref="AZ2644:AZ2707" si="715">AVERAGE(AI2644:AX2644)</f>
        <v>5.5314285714285712E-2</v>
      </c>
    </row>
    <row r="2645" spans="1:52" s="5" customFormat="1" ht="11.25" x14ac:dyDescent="0.2">
      <c r="A2645" s="203" t="s">
        <v>144</v>
      </c>
      <c r="B2645" s="11"/>
      <c r="C2645" s="11"/>
      <c r="D2645" s="15"/>
      <c r="E2645" s="204"/>
      <c r="F2645" s="8"/>
      <c r="G2645" s="8"/>
      <c r="H2645" s="15"/>
      <c r="I2645" s="204"/>
      <c r="J2645" s="8"/>
      <c r="K2645" s="8"/>
      <c r="L2645" s="15"/>
      <c r="M2645" s="204"/>
      <c r="N2645" s="8"/>
      <c r="O2645" s="8"/>
      <c r="P2645" s="15"/>
      <c r="Q2645" s="204"/>
      <c r="R2645" s="8">
        <v>4.5199999999999997E-2</v>
      </c>
      <c r="S2645" s="204">
        <v>4.5400000000000003E-2</v>
      </c>
      <c r="T2645" s="205">
        <v>5.2299999999999999E-2</v>
      </c>
      <c r="U2645" s="204">
        <v>5.2699999999999997E-2</v>
      </c>
      <c r="V2645" s="8">
        <v>5.6599999999999998E-2</v>
      </c>
      <c r="W2645" s="204">
        <v>5.7200000000000001E-2</v>
      </c>
      <c r="X2645" s="8">
        <v>5.8200000000000002E-2</v>
      </c>
      <c r="Y2645" s="204">
        <v>5.9000000000000004E-2</v>
      </c>
      <c r="Z2645" s="8"/>
      <c r="AA2645" s="204"/>
      <c r="AB2645" s="8">
        <v>5.8799999999999998E-2</v>
      </c>
      <c r="AC2645" s="204">
        <v>5.9800000000000006E-2</v>
      </c>
      <c r="AD2645" s="8">
        <v>5.91E-2</v>
      </c>
      <c r="AE2645" s="204">
        <v>6.0100000000000001E-2</v>
      </c>
      <c r="AF2645" s="8">
        <v>5.9200000000000003E-2</v>
      </c>
      <c r="AG2645" s="204">
        <v>6.0199999999999997E-2</v>
      </c>
      <c r="AI2645" s="192" t="str">
        <f t="shared" si="699"/>
        <v/>
      </c>
      <c r="AJ2645" s="192" t="str">
        <f t="shared" si="700"/>
        <v/>
      </c>
      <c r="AK2645" s="192" t="str">
        <f t="shared" si="701"/>
        <v/>
      </c>
      <c r="AL2645" s="192" t="str">
        <f t="shared" si="702"/>
        <v/>
      </c>
      <c r="AM2645" s="192" t="str">
        <f t="shared" si="703"/>
        <v/>
      </c>
      <c r="AN2645" s="192" t="str">
        <f t="shared" si="704"/>
        <v/>
      </c>
      <c r="AO2645" s="193" t="str">
        <f t="shared" si="705"/>
        <v/>
      </c>
      <c r="AP2645" s="192" t="str">
        <f t="shared" si="706"/>
        <v/>
      </c>
      <c r="AQ2645" s="193">
        <f t="shared" si="707"/>
        <v>4.53E-2</v>
      </c>
      <c r="AR2645" s="192">
        <f t="shared" si="708"/>
        <v>5.2499999999999998E-2</v>
      </c>
      <c r="AS2645" s="192">
        <f t="shared" si="709"/>
        <v>5.6899999999999999E-2</v>
      </c>
      <c r="AT2645" s="192">
        <f t="shared" si="710"/>
        <v>5.8599999999999999E-2</v>
      </c>
      <c r="AU2645" s="193" t="str">
        <f t="shared" si="711"/>
        <v/>
      </c>
      <c r="AV2645" s="194">
        <f t="shared" si="712"/>
        <v>5.9300000000000005E-2</v>
      </c>
      <c r="AW2645" s="193">
        <f t="shared" si="713"/>
        <v>5.96E-2</v>
      </c>
      <c r="AX2645" s="193">
        <f t="shared" si="714"/>
        <v>5.9700000000000003E-2</v>
      </c>
      <c r="AZ2645" s="193">
        <f t="shared" si="715"/>
        <v>5.5985714285714291E-2</v>
      </c>
    </row>
    <row r="2646" spans="1:52" s="5" customFormat="1" ht="11.25" x14ac:dyDescent="0.2">
      <c r="A2646" s="203" t="s">
        <v>145</v>
      </c>
      <c r="B2646" s="11"/>
      <c r="C2646" s="11"/>
      <c r="D2646" s="15"/>
      <c r="E2646" s="204"/>
      <c r="F2646" s="8"/>
      <c r="G2646" s="8"/>
      <c r="H2646" s="15"/>
      <c r="I2646" s="204"/>
      <c r="J2646" s="8"/>
      <c r="K2646" s="8"/>
      <c r="L2646" s="15"/>
      <c r="M2646" s="204"/>
      <c r="N2646" s="8"/>
      <c r="O2646" s="8"/>
      <c r="P2646" s="15"/>
      <c r="Q2646" s="204"/>
      <c r="R2646" s="8">
        <v>4.41E-2</v>
      </c>
      <c r="S2646" s="204">
        <v>4.4299999999999999E-2</v>
      </c>
      <c r="T2646" s="205">
        <v>5.1299999999999998E-2</v>
      </c>
      <c r="U2646" s="204">
        <v>5.1700000000000003E-2</v>
      </c>
      <c r="V2646" s="8">
        <v>5.5899999999999998E-2</v>
      </c>
      <c r="W2646" s="204">
        <v>5.6500000000000002E-2</v>
      </c>
      <c r="X2646" s="8">
        <v>5.7599999999999998E-2</v>
      </c>
      <c r="Y2646" s="204">
        <v>5.8400000000000001E-2</v>
      </c>
      <c r="Z2646" s="8"/>
      <c r="AA2646" s="204"/>
      <c r="AB2646" s="8">
        <v>5.8400000000000001E-2</v>
      </c>
      <c r="AC2646" s="204">
        <v>5.9400000000000001E-2</v>
      </c>
      <c r="AD2646" s="8">
        <v>5.8799999999999998E-2</v>
      </c>
      <c r="AE2646" s="204">
        <v>5.9800000000000006E-2</v>
      </c>
      <c r="AF2646" s="8">
        <v>5.8899999999999994E-2</v>
      </c>
      <c r="AG2646" s="204">
        <v>5.9900000000000002E-2</v>
      </c>
      <c r="AI2646" s="192" t="str">
        <f t="shared" si="699"/>
        <v/>
      </c>
      <c r="AJ2646" s="192" t="str">
        <f t="shared" si="700"/>
        <v/>
      </c>
      <c r="AK2646" s="192" t="str">
        <f t="shared" si="701"/>
        <v/>
      </c>
      <c r="AL2646" s="192" t="str">
        <f t="shared" si="702"/>
        <v/>
      </c>
      <c r="AM2646" s="192" t="str">
        <f t="shared" si="703"/>
        <v/>
      </c>
      <c r="AN2646" s="192" t="str">
        <f t="shared" si="704"/>
        <v/>
      </c>
      <c r="AO2646" s="193" t="str">
        <f t="shared" si="705"/>
        <v/>
      </c>
      <c r="AP2646" s="192" t="str">
        <f t="shared" si="706"/>
        <v/>
      </c>
      <c r="AQ2646" s="193">
        <f t="shared" si="707"/>
        <v>4.4200000000000003E-2</v>
      </c>
      <c r="AR2646" s="192">
        <f t="shared" si="708"/>
        <v>5.1500000000000004E-2</v>
      </c>
      <c r="AS2646" s="192">
        <f t="shared" si="709"/>
        <v>5.62E-2</v>
      </c>
      <c r="AT2646" s="192">
        <f t="shared" si="710"/>
        <v>5.7999999999999996E-2</v>
      </c>
      <c r="AU2646" s="193" t="str">
        <f t="shared" si="711"/>
        <v/>
      </c>
      <c r="AV2646" s="194">
        <f t="shared" si="712"/>
        <v>5.8900000000000001E-2</v>
      </c>
      <c r="AW2646" s="193">
        <f t="shared" si="713"/>
        <v>5.9300000000000005E-2</v>
      </c>
      <c r="AX2646" s="193">
        <f t="shared" si="714"/>
        <v>5.9399999999999994E-2</v>
      </c>
      <c r="AZ2646" s="193">
        <f t="shared" si="715"/>
        <v>5.5357142857142862E-2</v>
      </c>
    </row>
    <row r="2647" spans="1:52" s="5" customFormat="1" ht="11.25" x14ac:dyDescent="0.2">
      <c r="A2647" s="203" t="s">
        <v>146</v>
      </c>
      <c r="B2647" s="11"/>
      <c r="C2647" s="11"/>
      <c r="D2647" s="15"/>
      <c r="E2647" s="204"/>
      <c r="F2647" s="8"/>
      <c r="G2647" s="8"/>
      <c r="H2647" s="15"/>
      <c r="I2647" s="204"/>
      <c r="J2647" s="8"/>
      <c r="K2647" s="8"/>
      <c r="L2647" s="15"/>
      <c r="M2647" s="204"/>
      <c r="N2647" s="8"/>
      <c r="O2647" s="8"/>
      <c r="P2647" s="15"/>
      <c r="Q2647" s="204"/>
      <c r="R2647" s="8">
        <v>4.3700000000000003E-2</v>
      </c>
      <c r="S2647" s="204">
        <v>4.3900000000000002E-2</v>
      </c>
      <c r="T2647" s="205">
        <v>5.1299999999999998E-2</v>
      </c>
      <c r="U2647" s="204">
        <v>5.1700000000000003E-2</v>
      </c>
      <c r="V2647" s="8">
        <v>5.6300000000000003E-2</v>
      </c>
      <c r="W2647" s="204">
        <v>5.6899999999999999E-2</v>
      </c>
      <c r="X2647" s="8">
        <v>5.7999999999999996E-2</v>
      </c>
      <c r="Y2647" s="204">
        <v>5.8799999999999998E-2</v>
      </c>
      <c r="Z2647" s="8"/>
      <c r="AA2647" s="204"/>
      <c r="AB2647" s="8">
        <v>5.8799999999999998E-2</v>
      </c>
      <c r="AC2647" s="204">
        <v>5.9800000000000006E-2</v>
      </c>
      <c r="AD2647" s="8">
        <v>5.9200000000000003E-2</v>
      </c>
      <c r="AE2647" s="204">
        <v>6.0199999999999997E-2</v>
      </c>
      <c r="AF2647" s="8">
        <v>5.9299999999999999E-2</v>
      </c>
      <c r="AG2647" s="204">
        <v>6.0299999999999999E-2</v>
      </c>
      <c r="AI2647" s="192" t="str">
        <f t="shared" si="699"/>
        <v/>
      </c>
      <c r="AJ2647" s="192" t="str">
        <f t="shared" si="700"/>
        <v/>
      </c>
      <c r="AK2647" s="192" t="str">
        <f t="shared" si="701"/>
        <v/>
      </c>
      <c r="AL2647" s="192" t="str">
        <f t="shared" si="702"/>
        <v/>
      </c>
      <c r="AM2647" s="192" t="str">
        <f t="shared" si="703"/>
        <v/>
      </c>
      <c r="AN2647" s="192" t="str">
        <f t="shared" si="704"/>
        <v/>
      </c>
      <c r="AO2647" s="193" t="str">
        <f t="shared" si="705"/>
        <v/>
      </c>
      <c r="AP2647" s="192" t="str">
        <f t="shared" si="706"/>
        <v/>
      </c>
      <c r="AQ2647" s="193">
        <f t="shared" si="707"/>
        <v>4.3800000000000006E-2</v>
      </c>
      <c r="AR2647" s="192">
        <f t="shared" si="708"/>
        <v>5.1500000000000004E-2</v>
      </c>
      <c r="AS2647" s="192">
        <f t="shared" si="709"/>
        <v>5.6599999999999998E-2</v>
      </c>
      <c r="AT2647" s="192">
        <f t="shared" si="710"/>
        <v>5.8399999999999994E-2</v>
      </c>
      <c r="AU2647" s="193" t="str">
        <f t="shared" si="711"/>
        <v/>
      </c>
      <c r="AV2647" s="194">
        <f t="shared" si="712"/>
        <v>5.9300000000000005E-2</v>
      </c>
      <c r="AW2647" s="193">
        <f t="shared" si="713"/>
        <v>5.9700000000000003E-2</v>
      </c>
      <c r="AX2647" s="193">
        <f t="shared" si="714"/>
        <v>5.9799999999999999E-2</v>
      </c>
      <c r="AZ2647" s="193">
        <f t="shared" si="715"/>
        <v>5.5585714285714294E-2</v>
      </c>
    </row>
    <row r="2648" spans="1:52" s="5" customFormat="1" ht="11.25" x14ac:dyDescent="0.2">
      <c r="A2648" s="203" t="s">
        <v>147</v>
      </c>
      <c r="B2648" s="11"/>
      <c r="C2648" s="11"/>
      <c r="D2648" s="15"/>
      <c r="E2648" s="204"/>
      <c r="F2648" s="8"/>
      <c r="G2648" s="8"/>
      <c r="H2648" s="15"/>
      <c r="I2648" s="204"/>
      <c r="J2648" s="8"/>
      <c r="K2648" s="8"/>
      <c r="L2648" s="15"/>
      <c r="M2648" s="204"/>
      <c r="N2648" s="8"/>
      <c r="O2648" s="8"/>
      <c r="P2648" s="15"/>
      <c r="Q2648" s="204"/>
      <c r="R2648" s="8">
        <v>4.3200000000000002E-2</v>
      </c>
      <c r="S2648" s="204">
        <v>4.3400000000000001E-2</v>
      </c>
      <c r="T2648" s="205">
        <v>5.16E-2</v>
      </c>
      <c r="U2648" s="204">
        <v>5.1999999999999998E-2</v>
      </c>
      <c r="V2648" s="8">
        <v>5.67E-2</v>
      </c>
      <c r="W2648" s="204">
        <v>5.7299999999999997E-2</v>
      </c>
      <c r="X2648" s="8">
        <v>5.8700000000000002E-2</v>
      </c>
      <c r="Y2648" s="204">
        <v>5.9500000000000004E-2</v>
      </c>
      <c r="Z2648" s="8"/>
      <c r="AA2648" s="204"/>
      <c r="AB2648" s="8">
        <v>5.9299999999999999E-2</v>
      </c>
      <c r="AC2648" s="204">
        <v>6.0299999999999999E-2</v>
      </c>
      <c r="AD2648" s="8">
        <v>5.9699999999999996E-2</v>
      </c>
      <c r="AE2648" s="204">
        <v>6.0700000000000004E-2</v>
      </c>
      <c r="AF2648" s="8">
        <v>5.9800000000000006E-2</v>
      </c>
      <c r="AG2648" s="204">
        <v>6.08E-2</v>
      </c>
      <c r="AI2648" s="192" t="str">
        <f t="shared" si="699"/>
        <v/>
      </c>
      <c r="AJ2648" s="192" t="str">
        <f t="shared" si="700"/>
        <v/>
      </c>
      <c r="AK2648" s="192" t="str">
        <f t="shared" si="701"/>
        <v/>
      </c>
      <c r="AL2648" s="192" t="str">
        <f t="shared" si="702"/>
        <v/>
      </c>
      <c r="AM2648" s="192" t="str">
        <f t="shared" si="703"/>
        <v/>
      </c>
      <c r="AN2648" s="192" t="str">
        <f t="shared" si="704"/>
        <v/>
      </c>
      <c r="AO2648" s="193" t="str">
        <f t="shared" si="705"/>
        <v/>
      </c>
      <c r="AP2648" s="192" t="str">
        <f t="shared" si="706"/>
        <v/>
      </c>
      <c r="AQ2648" s="193">
        <f t="shared" si="707"/>
        <v>4.3300000000000005E-2</v>
      </c>
      <c r="AR2648" s="192">
        <f t="shared" si="708"/>
        <v>5.1799999999999999E-2</v>
      </c>
      <c r="AS2648" s="192">
        <f t="shared" si="709"/>
        <v>5.6999999999999995E-2</v>
      </c>
      <c r="AT2648" s="192">
        <f t="shared" si="710"/>
        <v>5.91E-2</v>
      </c>
      <c r="AU2648" s="193" t="str">
        <f t="shared" si="711"/>
        <v/>
      </c>
      <c r="AV2648" s="194">
        <f t="shared" si="712"/>
        <v>5.9799999999999999E-2</v>
      </c>
      <c r="AW2648" s="193">
        <f t="shared" si="713"/>
        <v>6.0200000000000004E-2</v>
      </c>
      <c r="AX2648" s="193">
        <f t="shared" si="714"/>
        <v>6.0300000000000006E-2</v>
      </c>
      <c r="AZ2648" s="193">
        <f t="shared" si="715"/>
        <v>5.5928571428571439E-2</v>
      </c>
    </row>
    <row r="2649" spans="1:52" s="5" customFormat="1" ht="11.25" x14ac:dyDescent="0.2">
      <c r="A2649" s="203" t="s">
        <v>148</v>
      </c>
      <c r="B2649" s="11"/>
      <c r="C2649" s="11"/>
      <c r="D2649" s="15"/>
      <c r="E2649" s="204"/>
      <c r="F2649" s="8"/>
      <c r="G2649" s="8"/>
      <c r="H2649" s="15"/>
      <c r="I2649" s="204"/>
      <c r="J2649" s="8"/>
      <c r="K2649" s="8"/>
      <c r="L2649" s="15"/>
      <c r="M2649" s="204"/>
      <c r="N2649" s="8"/>
      <c r="O2649" s="8"/>
      <c r="P2649" s="15"/>
      <c r="Q2649" s="204"/>
      <c r="R2649" s="8">
        <v>4.3099999999999999E-2</v>
      </c>
      <c r="S2649" s="204">
        <v>4.3299999999999998E-2</v>
      </c>
      <c r="T2649" s="205">
        <v>5.1999999999999998E-2</v>
      </c>
      <c r="U2649" s="204">
        <v>5.2400000000000002E-2</v>
      </c>
      <c r="V2649" s="8">
        <v>5.7299999999999997E-2</v>
      </c>
      <c r="W2649" s="204">
        <v>5.79E-2</v>
      </c>
      <c r="X2649" s="8">
        <v>5.9200000000000003E-2</v>
      </c>
      <c r="Y2649" s="204">
        <v>0.06</v>
      </c>
      <c r="Z2649" s="8"/>
      <c r="AA2649" s="204"/>
      <c r="AB2649" s="8">
        <v>0.06</v>
      </c>
      <c r="AC2649" s="204">
        <v>6.0999999999999999E-2</v>
      </c>
      <c r="AD2649" s="8">
        <v>6.0499999999999998E-2</v>
      </c>
      <c r="AE2649" s="204">
        <v>6.1500000000000006E-2</v>
      </c>
      <c r="AF2649" s="8">
        <v>6.0599999999999994E-2</v>
      </c>
      <c r="AG2649" s="204">
        <v>6.1600000000000002E-2</v>
      </c>
      <c r="AI2649" s="192" t="str">
        <f t="shared" si="699"/>
        <v/>
      </c>
      <c r="AJ2649" s="192" t="str">
        <f t="shared" si="700"/>
        <v/>
      </c>
      <c r="AK2649" s="192" t="str">
        <f t="shared" si="701"/>
        <v/>
      </c>
      <c r="AL2649" s="192" t="str">
        <f t="shared" si="702"/>
        <v/>
      </c>
      <c r="AM2649" s="192" t="str">
        <f t="shared" si="703"/>
        <v/>
      </c>
      <c r="AN2649" s="192" t="str">
        <f t="shared" si="704"/>
        <v/>
      </c>
      <c r="AO2649" s="193" t="str">
        <f t="shared" si="705"/>
        <v/>
      </c>
      <c r="AP2649" s="192" t="str">
        <f t="shared" si="706"/>
        <v/>
      </c>
      <c r="AQ2649" s="193">
        <f t="shared" si="707"/>
        <v>4.3200000000000002E-2</v>
      </c>
      <c r="AR2649" s="192">
        <f t="shared" si="708"/>
        <v>5.2199999999999996E-2</v>
      </c>
      <c r="AS2649" s="192">
        <f t="shared" si="709"/>
        <v>5.7599999999999998E-2</v>
      </c>
      <c r="AT2649" s="192">
        <f t="shared" si="710"/>
        <v>5.96E-2</v>
      </c>
      <c r="AU2649" s="193" t="str">
        <f t="shared" si="711"/>
        <v/>
      </c>
      <c r="AV2649" s="194">
        <f t="shared" si="712"/>
        <v>6.0499999999999998E-2</v>
      </c>
      <c r="AW2649" s="193">
        <f t="shared" si="713"/>
        <v>6.0999999999999999E-2</v>
      </c>
      <c r="AX2649" s="193">
        <f t="shared" si="714"/>
        <v>6.1100000000000002E-2</v>
      </c>
      <c r="AZ2649" s="193">
        <f t="shared" si="715"/>
        <v>5.6457142857142859E-2</v>
      </c>
    </row>
    <row r="2650" spans="1:52" s="5" customFormat="1" ht="11.25" x14ac:dyDescent="0.2">
      <c r="A2650" s="203" t="s">
        <v>149</v>
      </c>
      <c r="B2650" s="11"/>
      <c r="C2650" s="11"/>
      <c r="D2650" s="15"/>
      <c r="E2650" s="204"/>
      <c r="F2650" s="8"/>
      <c r="G2650" s="8"/>
      <c r="H2650" s="15"/>
      <c r="I2650" s="204"/>
      <c r="J2650" s="8"/>
      <c r="K2650" s="8"/>
      <c r="L2650" s="15"/>
      <c r="M2650" s="204"/>
      <c r="N2650" s="8"/>
      <c r="O2650" s="8"/>
      <c r="P2650" s="15"/>
      <c r="Q2650" s="204"/>
      <c r="R2650" s="8">
        <v>4.2599999999999999E-2</v>
      </c>
      <c r="S2650" s="204">
        <v>4.2799999999999998E-2</v>
      </c>
      <c r="T2650" s="205">
        <v>5.2299999999999999E-2</v>
      </c>
      <c r="U2650" s="204">
        <v>5.2699999999999997E-2</v>
      </c>
      <c r="V2650" s="8">
        <v>5.7700000000000001E-2</v>
      </c>
      <c r="W2650" s="204">
        <v>5.8299999999999998E-2</v>
      </c>
      <c r="X2650" s="8">
        <v>5.9800000000000006E-2</v>
      </c>
      <c r="Y2650" s="204">
        <v>6.0599999999999994E-2</v>
      </c>
      <c r="Z2650" s="8"/>
      <c r="AA2650" s="204"/>
      <c r="AB2650" s="8">
        <v>6.0599999999999994E-2</v>
      </c>
      <c r="AC2650" s="204">
        <v>6.1600000000000002E-2</v>
      </c>
      <c r="AD2650" s="8">
        <v>6.0999999999999999E-2</v>
      </c>
      <c r="AE2650" s="204">
        <v>6.2E-2</v>
      </c>
      <c r="AF2650" s="8">
        <v>6.1100000000000002E-2</v>
      </c>
      <c r="AG2650" s="204">
        <v>6.2100000000000002E-2</v>
      </c>
      <c r="AI2650" s="192" t="str">
        <f t="shared" si="699"/>
        <v/>
      </c>
      <c r="AJ2650" s="192" t="str">
        <f t="shared" si="700"/>
        <v/>
      </c>
      <c r="AK2650" s="192" t="str">
        <f t="shared" si="701"/>
        <v/>
      </c>
      <c r="AL2650" s="192" t="str">
        <f t="shared" si="702"/>
        <v/>
      </c>
      <c r="AM2650" s="192" t="str">
        <f t="shared" si="703"/>
        <v/>
      </c>
      <c r="AN2650" s="192" t="str">
        <f t="shared" si="704"/>
        <v/>
      </c>
      <c r="AO2650" s="193" t="str">
        <f t="shared" si="705"/>
        <v/>
      </c>
      <c r="AP2650" s="192" t="str">
        <f t="shared" si="706"/>
        <v/>
      </c>
      <c r="AQ2650" s="193">
        <f t="shared" si="707"/>
        <v>4.2700000000000002E-2</v>
      </c>
      <c r="AR2650" s="192">
        <f t="shared" si="708"/>
        <v>5.2499999999999998E-2</v>
      </c>
      <c r="AS2650" s="192">
        <f t="shared" si="709"/>
        <v>5.7999999999999996E-2</v>
      </c>
      <c r="AT2650" s="192">
        <f t="shared" si="710"/>
        <v>6.0200000000000004E-2</v>
      </c>
      <c r="AU2650" s="193" t="str">
        <f t="shared" si="711"/>
        <v/>
      </c>
      <c r="AV2650" s="194">
        <f t="shared" si="712"/>
        <v>6.1100000000000002E-2</v>
      </c>
      <c r="AW2650" s="193">
        <f t="shared" si="713"/>
        <v>6.1499999999999999E-2</v>
      </c>
      <c r="AX2650" s="193">
        <f t="shared" si="714"/>
        <v>6.1600000000000002E-2</v>
      </c>
      <c r="AZ2650" s="193">
        <f t="shared" si="715"/>
        <v>5.6800000000000003E-2</v>
      </c>
    </row>
    <row r="2651" spans="1:52" s="5" customFormat="1" ht="11.25" x14ac:dyDescent="0.2">
      <c r="A2651" s="203" t="s">
        <v>150</v>
      </c>
      <c r="B2651" s="11"/>
      <c r="C2651" s="11"/>
      <c r="D2651" s="15"/>
      <c r="E2651" s="204"/>
      <c r="F2651" s="8"/>
      <c r="G2651" s="8"/>
      <c r="H2651" s="15"/>
      <c r="I2651" s="204"/>
      <c r="J2651" s="8"/>
      <c r="K2651" s="8"/>
      <c r="L2651" s="15"/>
      <c r="M2651" s="204"/>
      <c r="N2651" s="8"/>
      <c r="O2651" s="8"/>
      <c r="P2651" s="15"/>
      <c r="Q2651" s="204"/>
      <c r="R2651" s="8">
        <v>4.3400000000000001E-2</v>
      </c>
      <c r="S2651" s="204">
        <v>4.36E-2</v>
      </c>
      <c r="T2651" s="205">
        <v>5.3699999999999998E-2</v>
      </c>
      <c r="U2651" s="204">
        <v>5.4100000000000002E-2</v>
      </c>
      <c r="V2651" s="8">
        <v>5.8700000000000002E-2</v>
      </c>
      <c r="W2651" s="204">
        <v>5.9299999999999999E-2</v>
      </c>
      <c r="X2651" s="8">
        <v>6.0700000000000004E-2</v>
      </c>
      <c r="Y2651" s="204">
        <v>6.1500000000000006E-2</v>
      </c>
      <c r="Z2651" s="8"/>
      <c r="AA2651" s="204"/>
      <c r="AB2651" s="8">
        <v>6.1399999999999996E-2</v>
      </c>
      <c r="AC2651" s="204">
        <v>6.2400000000000004E-2</v>
      </c>
      <c r="AD2651" s="8">
        <v>6.1699999999999998E-2</v>
      </c>
      <c r="AE2651" s="204">
        <v>6.2699999999999992E-2</v>
      </c>
      <c r="AF2651" s="8">
        <v>6.1799999999999994E-2</v>
      </c>
      <c r="AG2651" s="204">
        <v>6.2800000000000009E-2</v>
      </c>
      <c r="AI2651" s="192" t="str">
        <f t="shared" si="699"/>
        <v/>
      </c>
      <c r="AJ2651" s="192" t="str">
        <f t="shared" si="700"/>
        <v/>
      </c>
      <c r="AK2651" s="192" t="str">
        <f t="shared" si="701"/>
        <v/>
      </c>
      <c r="AL2651" s="192" t="str">
        <f t="shared" si="702"/>
        <v/>
      </c>
      <c r="AM2651" s="192" t="str">
        <f t="shared" si="703"/>
        <v/>
      </c>
      <c r="AN2651" s="192" t="str">
        <f t="shared" si="704"/>
        <v/>
      </c>
      <c r="AO2651" s="193" t="str">
        <f t="shared" si="705"/>
        <v/>
      </c>
      <c r="AP2651" s="192" t="str">
        <f t="shared" si="706"/>
        <v/>
      </c>
      <c r="AQ2651" s="193">
        <f t="shared" si="707"/>
        <v>4.3499999999999997E-2</v>
      </c>
      <c r="AR2651" s="192">
        <f t="shared" si="708"/>
        <v>5.3900000000000003E-2</v>
      </c>
      <c r="AS2651" s="192">
        <f t="shared" si="709"/>
        <v>5.8999999999999997E-2</v>
      </c>
      <c r="AT2651" s="192">
        <f t="shared" si="710"/>
        <v>6.1100000000000002E-2</v>
      </c>
      <c r="AU2651" s="193" t="str">
        <f t="shared" si="711"/>
        <v/>
      </c>
      <c r="AV2651" s="194">
        <f t="shared" si="712"/>
        <v>6.1899999999999997E-2</v>
      </c>
      <c r="AW2651" s="193">
        <f t="shared" si="713"/>
        <v>6.2199999999999991E-2</v>
      </c>
      <c r="AX2651" s="193">
        <f t="shared" si="714"/>
        <v>6.2300000000000001E-2</v>
      </c>
      <c r="AZ2651" s="193">
        <f t="shared" si="715"/>
        <v>5.7699999999999994E-2</v>
      </c>
    </row>
    <row r="2652" spans="1:52" s="5" customFormat="1" ht="11.25" x14ac:dyDescent="0.2">
      <c r="A2652" s="203" t="s">
        <v>151</v>
      </c>
      <c r="B2652" s="11"/>
      <c r="C2652" s="11"/>
      <c r="D2652" s="15"/>
      <c r="E2652" s="204"/>
      <c r="F2652" s="8"/>
      <c r="G2652" s="8"/>
      <c r="H2652" s="15"/>
      <c r="I2652" s="204"/>
      <c r="J2652" s="8"/>
      <c r="K2652" s="8"/>
      <c r="L2652" s="15"/>
      <c r="M2652" s="204"/>
      <c r="N2652" s="8"/>
      <c r="O2652" s="8"/>
      <c r="P2652" s="15"/>
      <c r="Q2652" s="204"/>
      <c r="R2652" s="8">
        <v>4.3400000000000001E-2</v>
      </c>
      <c r="S2652" s="204">
        <v>4.36E-2</v>
      </c>
      <c r="T2652" s="205">
        <v>5.3400000000000003E-2</v>
      </c>
      <c r="U2652" s="204">
        <v>5.3800000000000001E-2</v>
      </c>
      <c r="V2652" s="8">
        <v>5.8299999999999998E-2</v>
      </c>
      <c r="W2652" s="204">
        <v>5.8900000000000001E-2</v>
      </c>
      <c r="X2652" s="8">
        <v>6.0100000000000001E-2</v>
      </c>
      <c r="Y2652" s="204">
        <v>6.0899999999999996E-2</v>
      </c>
      <c r="Z2652" s="8"/>
      <c r="AA2652" s="204"/>
      <c r="AB2652" s="8">
        <v>6.0599999999999994E-2</v>
      </c>
      <c r="AC2652" s="204">
        <v>6.1600000000000002E-2</v>
      </c>
      <c r="AD2652" s="8">
        <v>6.0899999999999996E-2</v>
      </c>
      <c r="AE2652" s="204">
        <v>6.1900000000000004E-2</v>
      </c>
      <c r="AF2652" s="8">
        <v>6.0999999999999999E-2</v>
      </c>
      <c r="AG2652" s="204">
        <v>6.2E-2</v>
      </c>
      <c r="AI2652" s="192" t="str">
        <f t="shared" si="699"/>
        <v/>
      </c>
      <c r="AJ2652" s="192" t="str">
        <f t="shared" si="700"/>
        <v/>
      </c>
      <c r="AK2652" s="192" t="str">
        <f t="shared" si="701"/>
        <v/>
      </c>
      <c r="AL2652" s="192" t="str">
        <f t="shared" si="702"/>
        <v/>
      </c>
      <c r="AM2652" s="192" t="str">
        <f t="shared" si="703"/>
        <v/>
      </c>
      <c r="AN2652" s="192" t="str">
        <f t="shared" si="704"/>
        <v/>
      </c>
      <c r="AO2652" s="193" t="str">
        <f t="shared" si="705"/>
        <v/>
      </c>
      <c r="AP2652" s="192" t="str">
        <f t="shared" si="706"/>
        <v/>
      </c>
      <c r="AQ2652" s="193">
        <f t="shared" si="707"/>
        <v>4.3499999999999997E-2</v>
      </c>
      <c r="AR2652" s="192">
        <f t="shared" si="708"/>
        <v>5.3600000000000002E-2</v>
      </c>
      <c r="AS2652" s="192">
        <f t="shared" si="709"/>
        <v>5.8599999999999999E-2</v>
      </c>
      <c r="AT2652" s="192">
        <f t="shared" si="710"/>
        <v>6.0499999999999998E-2</v>
      </c>
      <c r="AU2652" s="193" t="str">
        <f t="shared" si="711"/>
        <v/>
      </c>
      <c r="AV2652" s="194">
        <f t="shared" si="712"/>
        <v>6.1100000000000002E-2</v>
      </c>
      <c r="AW2652" s="193">
        <f t="shared" si="713"/>
        <v>6.1399999999999996E-2</v>
      </c>
      <c r="AX2652" s="193">
        <f t="shared" si="714"/>
        <v>6.1499999999999999E-2</v>
      </c>
      <c r="AZ2652" s="193">
        <f t="shared" si="715"/>
        <v>5.7171428571428574E-2</v>
      </c>
    </row>
    <row r="2653" spans="1:52" s="5" customFormat="1" ht="11.25" x14ac:dyDescent="0.2">
      <c r="A2653" s="203" t="s">
        <v>152</v>
      </c>
      <c r="B2653" s="11"/>
      <c r="C2653" s="11"/>
      <c r="D2653" s="15"/>
      <c r="E2653" s="204"/>
      <c r="F2653" s="8"/>
      <c r="G2653" s="8"/>
      <c r="H2653" s="15"/>
      <c r="I2653" s="204"/>
      <c r="J2653" s="8"/>
      <c r="K2653" s="8"/>
      <c r="L2653" s="15"/>
      <c r="M2653" s="204"/>
      <c r="N2653" s="8"/>
      <c r="O2653" s="8"/>
      <c r="P2653" s="15"/>
      <c r="Q2653" s="204"/>
      <c r="R2653" s="8">
        <v>4.3900000000000002E-2</v>
      </c>
      <c r="S2653" s="204">
        <v>4.41E-2</v>
      </c>
      <c r="T2653" s="205">
        <v>5.5500000000000001E-2</v>
      </c>
      <c r="U2653" s="204">
        <v>5.5899999999999998E-2</v>
      </c>
      <c r="V2653" s="8">
        <v>0.06</v>
      </c>
      <c r="W2653" s="204">
        <v>6.0600000000000001E-2</v>
      </c>
      <c r="X2653" s="8">
        <v>6.1399999999999996E-2</v>
      </c>
      <c r="Y2653" s="204">
        <v>6.2199999999999998E-2</v>
      </c>
      <c r="Z2653" s="8"/>
      <c r="AA2653" s="204"/>
      <c r="AB2653" s="8">
        <v>6.1699999999999998E-2</v>
      </c>
      <c r="AC2653" s="204">
        <v>6.2699999999999992E-2</v>
      </c>
      <c r="AD2653" s="8">
        <v>6.1900000000000004E-2</v>
      </c>
      <c r="AE2653" s="204">
        <v>6.2899999999999998E-2</v>
      </c>
      <c r="AF2653" s="8">
        <v>6.2E-2</v>
      </c>
      <c r="AG2653" s="204">
        <v>6.3E-2</v>
      </c>
      <c r="AI2653" s="192" t="str">
        <f t="shared" si="699"/>
        <v/>
      </c>
      <c r="AJ2653" s="192" t="str">
        <f t="shared" si="700"/>
        <v/>
      </c>
      <c r="AK2653" s="192" t="str">
        <f t="shared" si="701"/>
        <v/>
      </c>
      <c r="AL2653" s="192" t="str">
        <f t="shared" si="702"/>
        <v/>
      </c>
      <c r="AM2653" s="192" t="str">
        <f t="shared" si="703"/>
        <v/>
      </c>
      <c r="AN2653" s="192" t="str">
        <f t="shared" si="704"/>
        <v/>
      </c>
      <c r="AO2653" s="193" t="str">
        <f t="shared" si="705"/>
        <v/>
      </c>
      <c r="AP2653" s="192" t="str">
        <f t="shared" si="706"/>
        <v/>
      </c>
      <c r="AQ2653" s="193">
        <f t="shared" si="707"/>
        <v>4.3999999999999997E-2</v>
      </c>
      <c r="AR2653" s="192">
        <f t="shared" si="708"/>
        <v>5.57E-2</v>
      </c>
      <c r="AS2653" s="192">
        <f t="shared" si="709"/>
        <v>6.0299999999999999E-2</v>
      </c>
      <c r="AT2653" s="192">
        <f t="shared" si="710"/>
        <v>6.1799999999999994E-2</v>
      </c>
      <c r="AU2653" s="193" t="str">
        <f t="shared" si="711"/>
        <v/>
      </c>
      <c r="AV2653" s="194">
        <f t="shared" si="712"/>
        <v>6.2199999999999991E-2</v>
      </c>
      <c r="AW2653" s="193">
        <f t="shared" si="713"/>
        <v>6.2399999999999997E-2</v>
      </c>
      <c r="AX2653" s="193">
        <f t="shared" si="714"/>
        <v>6.25E-2</v>
      </c>
      <c r="AZ2653" s="193">
        <f t="shared" si="715"/>
        <v>5.841428571428571E-2</v>
      </c>
    </row>
    <row r="2654" spans="1:52" s="5" customFormat="1" ht="11.25" x14ac:dyDescent="0.2">
      <c r="A2654" s="203" t="s">
        <v>153</v>
      </c>
      <c r="B2654" s="11"/>
      <c r="C2654" s="11"/>
      <c r="D2654" s="15"/>
      <c r="E2654" s="204"/>
      <c r="F2654" s="8"/>
      <c r="G2654" s="8"/>
      <c r="H2654" s="15"/>
      <c r="I2654" s="204"/>
      <c r="J2654" s="8"/>
      <c r="K2654" s="8"/>
      <c r="L2654" s="15"/>
      <c r="M2654" s="204"/>
      <c r="N2654" s="8"/>
      <c r="O2654" s="8"/>
      <c r="P2654" s="15"/>
      <c r="Q2654" s="204"/>
      <c r="R2654" s="8">
        <v>4.2799999999999998E-2</v>
      </c>
      <c r="S2654" s="204">
        <v>4.2999999999999997E-2</v>
      </c>
      <c r="T2654" s="205">
        <v>5.3999999999999999E-2</v>
      </c>
      <c r="U2654" s="204">
        <v>5.4399999999999997E-2</v>
      </c>
      <c r="V2654" s="8">
        <v>5.79E-2</v>
      </c>
      <c r="W2654" s="204">
        <v>5.8500000000000003E-2</v>
      </c>
      <c r="X2654" s="8">
        <v>5.9699999999999996E-2</v>
      </c>
      <c r="Y2654" s="204">
        <v>6.0499999999999998E-2</v>
      </c>
      <c r="Z2654" s="8"/>
      <c r="AA2654" s="204"/>
      <c r="AB2654" s="8">
        <v>6.0100000000000001E-2</v>
      </c>
      <c r="AC2654" s="204">
        <v>6.1100000000000002E-2</v>
      </c>
      <c r="AD2654" s="8">
        <v>6.0299999999999999E-2</v>
      </c>
      <c r="AE2654" s="204">
        <v>6.13E-2</v>
      </c>
      <c r="AF2654" s="8">
        <v>6.0400000000000002E-2</v>
      </c>
      <c r="AG2654" s="204">
        <v>6.1399999999999996E-2</v>
      </c>
      <c r="AI2654" s="192" t="str">
        <f t="shared" si="699"/>
        <v/>
      </c>
      <c r="AJ2654" s="192" t="str">
        <f t="shared" si="700"/>
        <v/>
      </c>
      <c r="AK2654" s="192" t="str">
        <f t="shared" si="701"/>
        <v/>
      </c>
      <c r="AL2654" s="192" t="str">
        <f t="shared" si="702"/>
        <v/>
      </c>
      <c r="AM2654" s="192" t="str">
        <f t="shared" si="703"/>
        <v/>
      </c>
      <c r="AN2654" s="192" t="str">
        <f t="shared" si="704"/>
        <v/>
      </c>
      <c r="AO2654" s="193" t="str">
        <f t="shared" si="705"/>
        <v/>
      </c>
      <c r="AP2654" s="192" t="str">
        <f t="shared" si="706"/>
        <v/>
      </c>
      <c r="AQ2654" s="193">
        <f t="shared" si="707"/>
        <v>4.2899999999999994E-2</v>
      </c>
      <c r="AR2654" s="192">
        <f t="shared" si="708"/>
        <v>5.4199999999999998E-2</v>
      </c>
      <c r="AS2654" s="192">
        <f t="shared" si="709"/>
        <v>5.8200000000000002E-2</v>
      </c>
      <c r="AT2654" s="192">
        <f t="shared" si="710"/>
        <v>6.0100000000000001E-2</v>
      </c>
      <c r="AU2654" s="193" t="str">
        <f t="shared" si="711"/>
        <v/>
      </c>
      <c r="AV2654" s="194">
        <f t="shared" si="712"/>
        <v>6.0600000000000001E-2</v>
      </c>
      <c r="AW2654" s="193">
        <f t="shared" si="713"/>
        <v>6.08E-2</v>
      </c>
      <c r="AX2654" s="193">
        <f t="shared" si="714"/>
        <v>6.0899999999999996E-2</v>
      </c>
      <c r="AZ2654" s="193">
        <f t="shared" si="715"/>
        <v>5.6814285714285713E-2</v>
      </c>
    </row>
    <row r="2655" spans="1:52" s="5" customFormat="1" ht="11.25" x14ac:dyDescent="0.2">
      <c r="A2655" s="203" t="s">
        <v>154</v>
      </c>
      <c r="B2655" s="11"/>
      <c r="C2655" s="11"/>
      <c r="D2655" s="15"/>
      <c r="E2655" s="204"/>
      <c r="F2655" s="8"/>
      <c r="G2655" s="8"/>
      <c r="H2655" s="15"/>
      <c r="I2655" s="204"/>
      <c r="J2655" s="8"/>
      <c r="K2655" s="8"/>
      <c r="L2655" s="15"/>
      <c r="M2655" s="204"/>
      <c r="N2655" s="8"/>
      <c r="O2655" s="8"/>
      <c r="P2655" s="15"/>
      <c r="Q2655" s="204"/>
      <c r="R2655" s="8">
        <v>4.2799999999999998E-2</v>
      </c>
      <c r="S2655" s="204">
        <v>4.2999999999999997E-2</v>
      </c>
      <c r="T2655" s="205">
        <v>5.4899999999999997E-2</v>
      </c>
      <c r="U2655" s="204">
        <v>5.5300000000000002E-2</v>
      </c>
      <c r="V2655" s="8">
        <v>5.8700000000000002E-2</v>
      </c>
      <c r="W2655" s="204">
        <v>5.9299999999999999E-2</v>
      </c>
      <c r="X2655" s="8">
        <v>6.0199999999999997E-2</v>
      </c>
      <c r="Y2655" s="204">
        <v>6.0999999999999999E-2</v>
      </c>
      <c r="Z2655" s="8"/>
      <c r="AA2655" s="204"/>
      <c r="AB2655" s="8">
        <v>6.0599999999999994E-2</v>
      </c>
      <c r="AC2655" s="204">
        <v>6.1600000000000002E-2</v>
      </c>
      <c r="AD2655" s="8">
        <v>6.08E-2</v>
      </c>
      <c r="AE2655" s="204">
        <v>6.1799999999999994E-2</v>
      </c>
      <c r="AF2655" s="8">
        <v>6.0999999999999999E-2</v>
      </c>
      <c r="AG2655" s="204">
        <v>6.2E-2</v>
      </c>
      <c r="AI2655" s="192" t="str">
        <f t="shared" si="699"/>
        <v/>
      </c>
      <c r="AJ2655" s="192" t="str">
        <f t="shared" si="700"/>
        <v/>
      </c>
      <c r="AK2655" s="192" t="str">
        <f t="shared" si="701"/>
        <v/>
      </c>
      <c r="AL2655" s="192" t="str">
        <f t="shared" si="702"/>
        <v/>
      </c>
      <c r="AM2655" s="192" t="str">
        <f t="shared" si="703"/>
        <v/>
      </c>
      <c r="AN2655" s="192" t="str">
        <f t="shared" si="704"/>
        <v/>
      </c>
      <c r="AO2655" s="193" t="str">
        <f t="shared" si="705"/>
        <v/>
      </c>
      <c r="AP2655" s="192" t="str">
        <f t="shared" si="706"/>
        <v/>
      </c>
      <c r="AQ2655" s="193">
        <f t="shared" si="707"/>
        <v>4.2899999999999994E-2</v>
      </c>
      <c r="AR2655" s="192">
        <f t="shared" si="708"/>
        <v>5.5099999999999996E-2</v>
      </c>
      <c r="AS2655" s="192">
        <f t="shared" si="709"/>
        <v>5.8999999999999997E-2</v>
      </c>
      <c r="AT2655" s="192">
        <f t="shared" si="710"/>
        <v>6.0600000000000001E-2</v>
      </c>
      <c r="AU2655" s="193" t="str">
        <f t="shared" si="711"/>
        <v/>
      </c>
      <c r="AV2655" s="194">
        <f t="shared" si="712"/>
        <v>6.1100000000000002E-2</v>
      </c>
      <c r="AW2655" s="193">
        <f t="shared" si="713"/>
        <v>6.1299999999999993E-2</v>
      </c>
      <c r="AX2655" s="193">
        <f t="shared" si="714"/>
        <v>6.1499999999999999E-2</v>
      </c>
      <c r="AZ2655" s="193">
        <f t="shared" si="715"/>
        <v>5.735714285714285E-2</v>
      </c>
    </row>
    <row r="2656" spans="1:52" s="5" customFormat="1" ht="11.25" x14ac:dyDescent="0.2">
      <c r="A2656" s="203" t="s">
        <v>155</v>
      </c>
      <c r="B2656" s="11"/>
      <c r="C2656" s="11"/>
      <c r="D2656" s="15"/>
      <c r="E2656" s="204"/>
      <c r="F2656" s="8"/>
      <c r="G2656" s="8"/>
      <c r="H2656" s="15"/>
      <c r="I2656" s="204"/>
      <c r="J2656" s="8"/>
      <c r="K2656" s="8"/>
      <c r="L2656" s="15"/>
      <c r="M2656" s="204"/>
      <c r="N2656" s="8"/>
      <c r="O2656" s="8"/>
      <c r="P2656" s="15"/>
      <c r="Q2656" s="204"/>
      <c r="R2656" s="8">
        <v>4.1700000000000001E-2</v>
      </c>
      <c r="S2656" s="204">
        <v>4.19E-2</v>
      </c>
      <c r="T2656" s="205">
        <v>5.28E-2</v>
      </c>
      <c r="U2656" s="204">
        <v>5.3199999999999997E-2</v>
      </c>
      <c r="V2656" s="8">
        <v>5.7599999999999998E-2</v>
      </c>
      <c r="W2656" s="204">
        <v>5.8200000000000002E-2</v>
      </c>
      <c r="X2656" s="8">
        <v>5.9299999999999999E-2</v>
      </c>
      <c r="Y2656" s="204">
        <v>6.0100000000000001E-2</v>
      </c>
      <c r="Z2656" s="8"/>
      <c r="AA2656" s="204"/>
      <c r="AB2656" s="8">
        <v>5.9900000000000002E-2</v>
      </c>
      <c r="AC2656" s="204">
        <v>6.0899999999999996E-2</v>
      </c>
      <c r="AD2656" s="8">
        <v>6.0499999999999998E-2</v>
      </c>
      <c r="AE2656" s="204">
        <v>6.1500000000000006E-2</v>
      </c>
      <c r="AF2656" s="8">
        <v>6.0599999999999994E-2</v>
      </c>
      <c r="AG2656" s="204">
        <v>6.1600000000000002E-2</v>
      </c>
      <c r="AI2656" s="192" t="str">
        <f t="shared" si="699"/>
        <v/>
      </c>
      <c r="AJ2656" s="192" t="str">
        <f t="shared" si="700"/>
        <v/>
      </c>
      <c r="AK2656" s="192" t="str">
        <f t="shared" si="701"/>
        <v/>
      </c>
      <c r="AL2656" s="192" t="str">
        <f t="shared" si="702"/>
        <v/>
      </c>
      <c r="AM2656" s="192" t="str">
        <f t="shared" si="703"/>
        <v/>
      </c>
      <c r="AN2656" s="192" t="str">
        <f t="shared" si="704"/>
        <v/>
      </c>
      <c r="AO2656" s="193" t="str">
        <f t="shared" si="705"/>
        <v/>
      </c>
      <c r="AP2656" s="192" t="str">
        <f t="shared" si="706"/>
        <v/>
      </c>
      <c r="AQ2656" s="193">
        <f t="shared" si="707"/>
        <v>4.1800000000000004E-2</v>
      </c>
      <c r="AR2656" s="192">
        <f t="shared" si="708"/>
        <v>5.2999999999999999E-2</v>
      </c>
      <c r="AS2656" s="192">
        <f t="shared" si="709"/>
        <v>5.79E-2</v>
      </c>
      <c r="AT2656" s="192">
        <f t="shared" si="710"/>
        <v>5.9700000000000003E-2</v>
      </c>
      <c r="AU2656" s="193" t="str">
        <f t="shared" si="711"/>
        <v/>
      </c>
      <c r="AV2656" s="194">
        <f t="shared" si="712"/>
        <v>6.0399999999999995E-2</v>
      </c>
      <c r="AW2656" s="193">
        <f t="shared" si="713"/>
        <v>6.0999999999999999E-2</v>
      </c>
      <c r="AX2656" s="193">
        <f t="shared" si="714"/>
        <v>6.1100000000000002E-2</v>
      </c>
      <c r="AZ2656" s="193">
        <f t="shared" si="715"/>
        <v>5.6414285714285708E-2</v>
      </c>
    </row>
    <row r="2657" spans="1:52" s="5" customFormat="1" ht="11.25" x14ac:dyDescent="0.2">
      <c r="A2657" s="203" t="s">
        <v>156</v>
      </c>
      <c r="B2657" s="11"/>
      <c r="C2657" s="11"/>
      <c r="D2657" s="15"/>
      <c r="E2657" s="204"/>
      <c r="F2657" s="8"/>
      <c r="G2657" s="8"/>
      <c r="H2657" s="15"/>
      <c r="I2657" s="204"/>
      <c r="J2657" s="8"/>
      <c r="K2657" s="8"/>
      <c r="L2657" s="15"/>
      <c r="M2657" s="204"/>
      <c r="N2657" s="8"/>
      <c r="O2657" s="8"/>
      <c r="P2657" s="15"/>
      <c r="Q2657" s="204"/>
      <c r="R2657" s="8">
        <v>4.1200000000000001E-2</v>
      </c>
      <c r="S2657" s="204">
        <v>4.1399999999999999E-2</v>
      </c>
      <c r="T2657" s="205">
        <v>5.1700000000000003E-2</v>
      </c>
      <c r="U2657" s="204">
        <v>5.21E-2</v>
      </c>
      <c r="V2657" s="8">
        <v>5.7299999999999997E-2</v>
      </c>
      <c r="W2657" s="204">
        <v>5.79E-2</v>
      </c>
      <c r="X2657" s="8">
        <v>5.9200000000000003E-2</v>
      </c>
      <c r="Y2657" s="204">
        <v>0.06</v>
      </c>
      <c r="Z2657" s="8"/>
      <c r="AA2657" s="204"/>
      <c r="AB2657" s="8">
        <v>5.9699999999999996E-2</v>
      </c>
      <c r="AC2657" s="204">
        <v>6.0700000000000004E-2</v>
      </c>
      <c r="AD2657" s="8">
        <v>6.0400000000000002E-2</v>
      </c>
      <c r="AE2657" s="204">
        <v>6.1399999999999996E-2</v>
      </c>
      <c r="AF2657" s="8">
        <v>6.0499999999999998E-2</v>
      </c>
      <c r="AG2657" s="204">
        <v>6.1500000000000006E-2</v>
      </c>
      <c r="AI2657" s="192" t="str">
        <f t="shared" si="699"/>
        <v/>
      </c>
      <c r="AJ2657" s="192" t="str">
        <f t="shared" si="700"/>
        <v/>
      </c>
      <c r="AK2657" s="192" t="str">
        <f t="shared" si="701"/>
        <v/>
      </c>
      <c r="AL2657" s="192" t="str">
        <f t="shared" si="702"/>
        <v/>
      </c>
      <c r="AM2657" s="192" t="str">
        <f t="shared" si="703"/>
        <v/>
      </c>
      <c r="AN2657" s="192" t="str">
        <f t="shared" si="704"/>
        <v/>
      </c>
      <c r="AO2657" s="193" t="str">
        <f t="shared" si="705"/>
        <v/>
      </c>
      <c r="AP2657" s="192" t="str">
        <f t="shared" si="706"/>
        <v/>
      </c>
      <c r="AQ2657" s="193">
        <f t="shared" si="707"/>
        <v>4.1300000000000003E-2</v>
      </c>
      <c r="AR2657" s="192">
        <f t="shared" si="708"/>
        <v>5.1900000000000002E-2</v>
      </c>
      <c r="AS2657" s="192">
        <f t="shared" si="709"/>
        <v>5.7599999999999998E-2</v>
      </c>
      <c r="AT2657" s="192">
        <f t="shared" si="710"/>
        <v>5.96E-2</v>
      </c>
      <c r="AU2657" s="193" t="str">
        <f t="shared" si="711"/>
        <v/>
      </c>
      <c r="AV2657" s="194">
        <f t="shared" si="712"/>
        <v>6.0200000000000004E-2</v>
      </c>
      <c r="AW2657" s="193">
        <f t="shared" si="713"/>
        <v>6.0899999999999996E-2</v>
      </c>
      <c r="AX2657" s="193">
        <f t="shared" si="714"/>
        <v>6.0999999999999999E-2</v>
      </c>
      <c r="AZ2657" s="193">
        <f t="shared" si="715"/>
        <v>5.6071428571428564E-2</v>
      </c>
    </row>
    <row r="2658" spans="1:52" s="5" customFormat="1" ht="11.25" x14ac:dyDescent="0.2">
      <c r="A2658" s="203" t="s">
        <v>157</v>
      </c>
      <c r="B2658" s="11"/>
      <c r="C2658" s="11"/>
      <c r="D2658" s="15"/>
      <c r="E2658" s="204"/>
      <c r="F2658" s="8"/>
      <c r="G2658" s="8"/>
      <c r="H2658" s="15"/>
      <c r="I2658" s="204"/>
      <c r="J2658" s="8"/>
      <c r="K2658" s="8"/>
      <c r="L2658" s="15"/>
      <c r="M2658" s="204"/>
      <c r="N2658" s="8"/>
      <c r="O2658" s="8"/>
      <c r="P2658" s="15"/>
      <c r="Q2658" s="204"/>
      <c r="R2658" s="8">
        <v>4.0399999999999998E-2</v>
      </c>
      <c r="S2658" s="204">
        <v>4.0599999999999997E-2</v>
      </c>
      <c r="T2658" s="205">
        <v>5.16E-2</v>
      </c>
      <c r="U2658" s="204">
        <v>5.1999999999999998E-2</v>
      </c>
      <c r="V2658" s="8">
        <v>5.7500000000000002E-2</v>
      </c>
      <c r="W2658" s="204">
        <v>5.8099999999999999E-2</v>
      </c>
      <c r="X2658" s="8">
        <v>5.9400000000000001E-2</v>
      </c>
      <c r="Y2658" s="204">
        <v>6.0199999999999997E-2</v>
      </c>
      <c r="Z2658" s="8"/>
      <c r="AA2658" s="204"/>
      <c r="AB2658" s="8">
        <v>0.06</v>
      </c>
      <c r="AC2658" s="204">
        <v>6.0999999999999999E-2</v>
      </c>
      <c r="AD2658" s="8">
        <v>6.0599999999999994E-2</v>
      </c>
      <c r="AE2658" s="204">
        <v>6.1600000000000002E-2</v>
      </c>
      <c r="AF2658" s="8">
        <v>6.08E-2</v>
      </c>
      <c r="AG2658" s="204">
        <v>6.1799999999999994E-2</v>
      </c>
      <c r="AI2658" s="192" t="str">
        <f t="shared" si="699"/>
        <v/>
      </c>
      <c r="AJ2658" s="192" t="str">
        <f t="shared" si="700"/>
        <v/>
      </c>
      <c r="AK2658" s="192" t="str">
        <f t="shared" si="701"/>
        <v/>
      </c>
      <c r="AL2658" s="192" t="str">
        <f t="shared" si="702"/>
        <v/>
      </c>
      <c r="AM2658" s="192" t="str">
        <f t="shared" si="703"/>
        <v/>
      </c>
      <c r="AN2658" s="192" t="str">
        <f t="shared" si="704"/>
        <v/>
      </c>
      <c r="AO2658" s="193" t="str">
        <f t="shared" si="705"/>
        <v/>
      </c>
      <c r="AP2658" s="192" t="str">
        <f t="shared" si="706"/>
        <v/>
      </c>
      <c r="AQ2658" s="193">
        <f t="shared" si="707"/>
        <v>4.0499999999999994E-2</v>
      </c>
      <c r="AR2658" s="192">
        <f t="shared" si="708"/>
        <v>5.1799999999999999E-2</v>
      </c>
      <c r="AS2658" s="192">
        <f t="shared" si="709"/>
        <v>5.7800000000000004E-2</v>
      </c>
      <c r="AT2658" s="192">
        <f t="shared" si="710"/>
        <v>5.9799999999999999E-2</v>
      </c>
      <c r="AU2658" s="193" t="str">
        <f t="shared" si="711"/>
        <v/>
      </c>
      <c r="AV2658" s="194">
        <f t="shared" si="712"/>
        <v>6.0499999999999998E-2</v>
      </c>
      <c r="AW2658" s="193">
        <f t="shared" si="713"/>
        <v>6.1100000000000002E-2</v>
      </c>
      <c r="AX2658" s="193">
        <f t="shared" si="714"/>
        <v>6.1299999999999993E-2</v>
      </c>
      <c r="AZ2658" s="193">
        <f t="shared" si="715"/>
        <v>5.6114285714285707E-2</v>
      </c>
    </row>
    <row r="2659" spans="1:52" s="5" customFormat="1" ht="11.25" x14ac:dyDescent="0.2">
      <c r="A2659" s="203" t="s">
        <v>158</v>
      </c>
      <c r="B2659" s="11"/>
      <c r="C2659" s="11"/>
      <c r="D2659" s="15"/>
      <c r="E2659" s="204"/>
      <c r="F2659" s="8"/>
      <c r="G2659" s="8"/>
      <c r="H2659" s="15"/>
      <c r="I2659" s="204"/>
      <c r="J2659" s="8"/>
      <c r="K2659" s="8"/>
      <c r="L2659" s="15"/>
      <c r="M2659" s="204"/>
      <c r="N2659" s="8"/>
      <c r="O2659" s="8"/>
      <c r="P2659" s="15"/>
      <c r="Q2659" s="204"/>
      <c r="R2659" s="8">
        <v>4.0300000000000002E-2</v>
      </c>
      <c r="S2659" s="204">
        <v>4.0500000000000001E-2</v>
      </c>
      <c r="T2659" s="205">
        <v>5.2400000000000002E-2</v>
      </c>
      <c r="U2659" s="204">
        <v>5.28E-2</v>
      </c>
      <c r="V2659" s="8">
        <v>5.8599999999999999E-2</v>
      </c>
      <c r="W2659" s="204">
        <v>5.9200000000000003E-2</v>
      </c>
      <c r="X2659" s="8">
        <v>6.0299999999999999E-2</v>
      </c>
      <c r="Y2659" s="204">
        <v>6.1100000000000002E-2</v>
      </c>
      <c r="Z2659" s="8"/>
      <c r="AA2659" s="204"/>
      <c r="AB2659" s="8">
        <v>6.0999999999999999E-2</v>
      </c>
      <c r="AC2659" s="204">
        <v>6.2E-2</v>
      </c>
      <c r="AD2659" s="8">
        <v>6.1600000000000002E-2</v>
      </c>
      <c r="AE2659" s="204">
        <v>6.2600000000000003E-2</v>
      </c>
      <c r="AF2659" s="8">
        <v>6.1799999999999994E-2</v>
      </c>
      <c r="AG2659" s="204">
        <v>6.2800000000000009E-2</v>
      </c>
      <c r="AI2659" s="192" t="str">
        <f t="shared" si="699"/>
        <v/>
      </c>
      <c r="AJ2659" s="192" t="str">
        <f t="shared" si="700"/>
        <v/>
      </c>
      <c r="AK2659" s="192" t="str">
        <f t="shared" si="701"/>
        <v/>
      </c>
      <c r="AL2659" s="192" t="str">
        <f t="shared" si="702"/>
        <v/>
      </c>
      <c r="AM2659" s="192" t="str">
        <f t="shared" si="703"/>
        <v/>
      </c>
      <c r="AN2659" s="192" t="str">
        <f t="shared" si="704"/>
        <v/>
      </c>
      <c r="AO2659" s="193" t="str">
        <f t="shared" si="705"/>
        <v/>
      </c>
      <c r="AP2659" s="192" t="str">
        <f t="shared" si="706"/>
        <v/>
      </c>
      <c r="AQ2659" s="193">
        <f t="shared" si="707"/>
        <v>4.0400000000000005E-2</v>
      </c>
      <c r="AR2659" s="192">
        <f t="shared" si="708"/>
        <v>5.2600000000000001E-2</v>
      </c>
      <c r="AS2659" s="192">
        <f t="shared" si="709"/>
        <v>5.8900000000000001E-2</v>
      </c>
      <c r="AT2659" s="192">
        <f t="shared" si="710"/>
        <v>6.0700000000000004E-2</v>
      </c>
      <c r="AU2659" s="193" t="str">
        <f t="shared" si="711"/>
        <v/>
      </c>
      <c r="AV2659" s="194">
        <f t="shared" si="712"/>
        <v>6.1499999999999999E-2</v>
      </c>
      <c r="AW2659" s="193">
        <f t="shared" si="713"/>
        <v>6.2100000000000002E-2</v>
      </c>
      <c r="AX2659" s="193">
        <f t="shared" si="714"/>
        <v>6.2300000000000001E-2</v>
      </c>
      <c r="AZ2659" s="193">
        <f t="shared" si="715"/>
        <v>5.6928571428571433E-2</v>
      </c>
    </row>
    <row r="2660" spans="1:52" s="5" customFormat="1" ht="11.25" x14ac:dyDescent="0.2">
      <c r="A2660" s="203" t="s">
        <v>159</v>
      </c>
      <c r="B2660" s="11"/>
      <c r="C2660" s="11"/>
      <c r="D2660" s="15"/>
      <c r="E2660" s="204"/>
      <c r="F2660" s="8"/>
      <c r="G2660" s="8"/>
      <c r="H2660" s="15"/>
      <c r="I2660" s="204"/>
      <c r="J2660" s="8"/>
      <c r="K2660" s="8"/>
      <c r="L2660" s="15"/>
      <c r="M2660" s="204"/>
      <c r="N2660" s="8"/>
      <c r="O2660" s="8"/>
      <c r="P2660" s="15"/>
      <c r="Q2660" s="204"/>
      <c r="R2660" s="8">
        <v>3.9300000000000002E-2</v>
      </c>
      <c r="S2660" s="204">
        <v>3.95E-2</v>
      </c>
      <c r="T2660" s="205">
        <v>5.1700000000000003E-2</v>
      </c>
      <c r="U2660" s="204">
        <v>5.21E-2</v>
      </c>
      <c r="V2660" s="8">
        <v>5.8099999999999999E-2</v>
      </c>
      <c r="W2660" s="204">
        <v>5.8700000000000002E-2</v>
      </c>
      <c r="X2660" s="8">
        <v>5.9500000000000004E-2</v>
      </c>
      <c r="Y2660" s="204">
        <v>6.0299999999999999E-2</v>
      </c>
      <c r="Z2660" s="8"/>
      <c r="AA2660" s="204"/>
      <c r="AB2660" s="8">
        <v>6.0100000000000001E-2</v>
      </c>
      <c r="AC2660" s="204">
        <v>6.1100000000000002E-2</v>
      </c>
      <c r="AD2660" s="8">
        <v>6.0700000000000004E-2</v>
      </c>
      <c r="AE2660" s="204">
        <v>6.1699999999999998E-2</v>
      </c>
      <c r="AF2660" s="8">
        <v>6.08E-2</v>
      </c>
      <c r="AG2660" s="204">
        <v>6.1799999999999994E-2</v>
      </c>
      <c r="AI2660" s="192" t="str">
        <f t="shared" si="699"/>
        <v/>
      </c>
      <c r="AJ2660" s="192" t="str">
        <f t="shared" si="700"/>
        <v/>
      </c>
      <c r="AK2660" s="192" t="str">
        <f t="shared" si="701"/>
        <v/>
      </c>
      <c r="AL2660" s="192" t="str">
        <f t="shared" si="702"/>
        <v/>
      </c>
      <c r="AM2660" s="192" t="str">
        <f t="shared" si="703"/>
        <v/>
      </c>
      <c r="AN2660" s="192" t="str">
        <f t="shared" si="704"/>
        <v/>
      </c>
      <c r="AO2660" s="193" t="str">
        <f t="shared" si="705"/>
        <v/>
      </c>
      <c r="AP2660" s="192" t="str">
        <f t="shared" si="706"/>
        <v/>
      </c>
      <c r="AQ2660" s="193">
        <f t="shared" si="707"/>
        <v>3.9400000000000004E-2</v>
      </c>
      <c r="AR2660" s="192">
        <f t="shared" si="708"/>
        <v>5.1900000000000002E-2</v>
      </c>
      <c r="AS2660" s="192">
        <f t="shared" si="709"/>
        <v>5.8400000000000001E-2</v>
      </c>
      <c r="AT2660" s="192">
        <f t="shared" si="710"/>
        <v>5.9900000000000002E-2</v>
      </c>
      <c r="AU2660" s="193" t="str">
        <f t="shared" si="711"/>
        <v/>
      </c>
      <c r="AV2660" s="194">
        <f t="shared" si="712"/>
        <v>6.0600000000000001E-2</v>
      </c>
      <c r="AW2660" s="193">
        <f t="shared" si="713"/>
        <v>6.1200000000000004E-2</v>
      </c>
      <c r="AX2660" s="193">
        <f t="shared" si="714"/>
        <v>6.1299999999999993E-2</v>
      </c>
      <c r="AZ2660" s="193">
        <f t="shared" si="715"/>
        <v>5.6100000000000004E-2</v>
      </c>
    </row>
    <row r="2661" spans="1:52" s="5" customFormat="1" ht="11.25" x14ac:dyDescent="0.2">
      <c r="A2661" s="203" t="s">
        <v>160</v>
      </c>
      <c r="B2661" s="11"/>
      <c r="C2661" s="11"/>
      <c r="D2661" s="15"/>
      <c r="E2661" s="204"/>
      <c r="F2661" s="8"/>
      <c r="G2661" s="8"/>
      <c r="H2661" s="15"/>
      <c r="I2661" s="204"/>
      <c r="J2661" s="8"/>
      <c r="K2661" s="8"/>
      <c r="L2661" s="15"/>
      <c r="M2661" s="204"/>
      <c r="N2661" s="8"/>
      <c r="O2661" s="8"/>
      <c r="P2661" s="15"/>
      <c r="Q2661" s="204"/>
      <c r="R2661" s="8">
        <v>3.8699999999999998E-2</v>
      </c>
      <c r="S2661" s="204">
        <v>3.8899999999999997E-2</v>
      </c>
      <c r="T2661" s="205">
        <v>5.0999999999999997E-2</v>
      </c>
      <c r="U2661" s="204">
        <v>5.1400000000000001E-2</v>
      </c>
      <c r="V2661" s="8">
        <v>5.67E-2</v>
      </c>
      <c r="W2661" s="204">
        <v>5.7299999999999997E-2</v>
      </c>
      <c r="X2661" s="8">
        <v>5.7599999999999998E-2</v>
      </c>
      <c r="Y2661" s="204">
        <v>5.8400000000000001E-2</v>
      </c>
      <c r="Z2661" s="8"/>
      <c r="AA2661" s="204"/>
      <c r="AB2661" s="8">
        <v>5.8099999999999999E-2</v>
      </c>
      <c r="AC2661" s="204">
        <v>5.91E-2</v>
      </c>
      <c r="AD2661" s="8">
        <v>5.8700000000000002E-2</v>
      </c>
      <c r="AE2661" s="204">
        <v>5.9699999999999996E-2</v>
      </c>
      <c r="AF2661" s="8">
        <v>5.8799999999999998E-2</v>
      </c>
      <c r="AG2661" s="204">
        <v>5.9800000000000006E-2</v>
      </c>
      <c r="AI2661" s="192" t="str">
        <f t="shared" si="699"/>
        <v/>
      </c>
      <c r="AJ2661" s="192" t="str">
        <f t="shared" si="700"/>
        <v/>
      </c>
      <c r="AK2661" s="192" t="str">
        <f t="shared" si="701"/>
        <v/>
      </c>
      <c r="AL2661" s="192" t="str">
        <f t="shared" si="702"/>
        <v/>
      </c>
      <c r="AM2661" s="192" t="str">
        <f t="shared" si="703"/>
        <v/>
      </c>
      <c r="AN2661" s="192" t="str">
        <f t="shared" si="704"/>
        <v/>
      </c>
      <c r="AO2661" s="193" t="str">
        <f t="shared" si="705"/>
        <v/>
      </c>
      <c r="AP2661" s="192" t="str">
        <f t="shared" si="706"/>
        <v/>
      </c>
      <c r="AQ2661" s="193">
        <f t="shared" si="707"/>
        <v>3.8800000000000001E-2</v>
      </c>
      <c r="AR2661" s="192">
        <f t="shared" si="708"/>
        <v>5.1199999999999996E-2</v>
      </c>
      <c r="AS2661" s="192">
        <f t="shared" si="709"/>
        <v>5.6999999999999995E-2</v>
      </c>
      <c r="AT2661" s="192">
        <f t="shared" si="710"/>
        <v>5.7999999999999996E-2</v>
      </c>
      <c r="AU2661" s="193" t="str">
        <f t="shared" si="711"/>
        <v/>
      </c>
      <c r="AV2661" s="194">
        <f t="shared" si="712"/>
        <v>5.8599999999999999E-2</v>
      </c>
      <c r="AW2661" s="193">
        <f t="shared" si="713"/>
        <v>5.9200000000000003E-2</v>
      </c>
      <c r="AX2661" s="193">
        <f t="shared" si="714"/>
        <v>5.9300000000000005E-2</v>
      </c>
      <c r="AZ2661" s="193">
        <f t="shared" si="715"/>
        <v>5.4585714285714286E-2</v>
      </c>
    </row>
    <row r="2662" spans="1:52" s="5" customFormat="1" ht="11.25" x14ac:dyDescent="0.2">
      <c r="A2662" s="203" t="s">
        <v>161</v>
      </c>
      <c r="B2662" s="11"/>
      <c r="C2662" s="11"/>
      <c r="D2662" s="15"/>
      <c r="E2662" s="204"/>
      <c r="F2662" s="8"/>
      <c r="G2662" s="8"/>
      <c r="H2662" s="15"/>
      <c r="I2662" s="204"/>
      <c r="J2662" s="8"/>
      <c r="K2662" s="8"/>
      <c r="L2662" s="15"/>
      <c r="M2662" s="204"/>
      <c r="N2662" s="8"/>
      <c r="O2662" s="8"/>
      <c r="P2662" s="15"/>
      <c r="Q2662" s="204"/>
      <c r="R2662" s="8">
        <v>3.8199999999999998E-2</v>
      </c>
      <c r="S2662" s="204">
        <v>3.8399999999999997E-2</v>
      </c>
      <c r="T2662" s="205">
        <v>5.0200000000000002E-2</v>
      </c>
      <c r="U2662" s="204">
        <v>5.0599999999999999E-2</v>
      </c>
      <c r="V2662" s="8">
        <v>5.6000000000000001E-2</v>
      </c>
      <c r="W2662" s="204">
        <v>5.6599999999999998E-2</v>
      </c>
      <c r="X2662" s="8">
        <v>5.67E-2</v>
      </c>
      <c r="Y2662" s="204">
        <v>5.7500000000000002E-2</v>
      </c>
      <c r="Z2662" s="8"/>
      <c r="AA2662" s="204"/>
      <c r="AB2662" s="8">
        <v>5.7200000000000001E-2</v>
      </c>
      <c r="AC2662" s="204">
        <v>5.8200000000000002E-2</v>
      </c>
      <c r="AD2662" s="8">
        <v>5.7699999999999994E-2</v>
      </c>
      <c r="AE2662" s="204">
        <v>5.8700000000000002E-2</v>
      </c>
      <c r="AF2662" s="8">
        <v>5.7800000000000004E-2</v>
      </c>
      <c r="AG2662" s="204">
        <v>5.8799999999999998E-2</v>
      </c>
      <c r="AI2662" s="192" t="str">
        <f t="shared" si="699"/>
        <v/>
      </c>
      <c r="AJ2662" s="192" t="str">
        <f t="shared" si="700"/>
        <v/>
      </c>
      <c r="AK2662" s="192" t="str">
        <f t="shared" si="701"/>
        <v/>
      </c>
      <c r="AL2662" s="192" t="str">
        <f t="shared" si="702"/>
        <v/>
      </c>
      <c r="AM2662" s="192" t="str">
        <f t="shared" si="703"/>
        <v/>
      </c>
      <c r="AN2662" s="192" t="str">
        <f t="shared" si="704"/>
        <v/>
      </c>
      <c r="AO2662" s="193" t="str">
        <f t="shared" si="705"/>
        <v/>
      </c>
      <c r="AP2662" s="192" t="str">
        <f t="shared" si="706"/>
        <v/>
      </c>
      <c r="AQ2662" s="193">
        <f t="shared" si="707"/>
        <v>3.8300000000000001E-2</v>
      </c>
      <c r="AR2662" s="192">
        <f t="shared" si="708"/>
        <v>5.04E-2</v>
      </c>
      <c r="AS2662" s="192">
        <f t="shared" si="709"/>
        <v>5.6300000000000003E-2</v>
      </c>
      <c r="AT2662" s="192">
        <f t="shared" si="710"/>
        <v>5.7099999999999998E-2</v>
      </c>
      <c r="AU2662" s="193" t="str">
        <f t="shared" si="711"/>
        <v/>
      </c>
      <c r="AV2662" s="194">
        <f t="shared" si="712"/>
        <v>5.7700000000000001E-2</v>
      </c>
      <c r="AW2662" s="193">
        <f t="shared" si="713"/>
        <v>5.8200000000000002E-2</v>
      </c>
      <c r="AX2662" s="193">
        <f t="shared" si="714"/>
        <v>5.8300000000000005E-2</v>
      </c>
      <c r="AZ2662" s="193">
        <f t="shared" si="715"/>
        <v>5.3757142857142871E-2</v>
      </c>
    </row>
    <row r="2663" spans="1:52" s="5" customFormat="1" ht="11.25" x14ac:dyDescent="0.2">
      <c r="A2663" s="203" t="s">
        <v>162</v>
      </c>
      <c r="B2663" s="11"/>
      <c r="C2663" s="11"/>
      <c r="D2663" s="15"/>
      <c r="E2663" s="204"/>
      <c r="F2663" s="8"/>
      <c r="G2663" s="8"/>
      <c r="H2663" s="15"/>
      <c r="I2663" s="204"/>
      <c r="J2663" s="8"/>
      <c r="K2663" s="8"/>
      <c r="L2663" s="15"/>
      <c r="M2663" s="204"/>
      <c r="N2663" s="8"/>
      <c r="O2663" s="8"/>
      <c r="P2663" s="15"/>
      <c r="Q2663" s="204"/>
      <c r="R2663" s="8">
        <v>3.78E-2</v>
      </c>
      <c r="S2663" s="204">
        <v>3.7999999999999999E-2</v>
      </c>
      <c r="T2663" s="205">
        <v>4.99E-2</v>
      </c>
      <c r="U2663" s="204">
        <v>5.0299999999999997E-2</v>
      </c>
      <c r="V2663" s="8">
        <v>5.5899999999999998E-2</v>
      </c>
      <c r="W2663" s="204">
        <v>5.6500000000000002E-2</v>
      </c>
      <c r="X2663" s="8">
        <v>5.6799999999999996E-2</v>
      </c>
      <c r="Y2663" s="204">
        <v>5.7599999999999998E-2</v>
      </c>
      <c r="Z2663" s="8"/>
      <c r="AA2663" s="204"/>
      <c r="AB2663" s="8">
        <v>5.74E-2</v>
      </c>
      <c r="AC2663" s="204">
        <v>5.8400000000000001E-2</v>
      </c>
      <c r="AD2663" s="8">
        <v>5.79E-2</v>
      </c>
      <c r="AE2663" s="204">
        <v>5.8899999999999994E-2</v>
      </c>
      <c r="AF2663" s="8">
        <v>5.7999999999999996E-2</v>
      </c>
      <c r="AG2663" s="204">
        <v>5.9000000000000004E-2</v>
      </c>
      <c r="AI2663" s="192" t="str">
        <f t="shared" si="699"/>
        <v/>
      </c>
      <c r="AJ2663" s="192" t="str">
        <f t="shared" si="700"/>
        <v/>
      </c>
      <c r="AK2663" s="192" t="str">
        <f t="shared" si="701"/>
        <v/>
      </c>
      <c r="AL2663" s="192" t="str">
        <f t="shared" si="702"/>
        <v/>
      </c>
      <c r="AM2663" s="192" t="str">
        <f t="shared" si="703"/>
        <v/>
      </c>
      <c r="AN2663" s="192" t="str">
        <f t="shared" si="704"/>
        <v/>
      </c>
      <c r="AO2663" s="193" t="str">
        <f t="shared" si="705"/>
        <v/>
      </c>
      <c r="AP2663" s="192" t="str">
        <f t="shared" si="706"/>
        <v/>
      </c>
      <c r="AQ2663" s="193">
        <f t="shared" si="707"/>
        <v>3.7900000000000003E-2</v>
      </c>
      <c r="AR2663" s="192">
        <f t="shared" si="708"/>
        <v>5.0099999999999999E-2</v>
      </c>
      <c r="AS2663" s="192">
        <f t="shared" si="709"/>
        <v>5.62E-2</v>
      </c>
      <c r="AT2663" s="192">
        <f t="shared" si="710"/>
        <v>5.7200000000000001E-2</v>
      </c>
      <c r="AU2663" s="193" t="str">
        <f t="shared" si="711"/>
        <v/>
      </c>
      <c r="AV2663" s="194">
        <f t="shared" si="712"/>
        <v>5.79E-2</v>
      </c>
      <c r="AW2663" s="193">
        <f t="shared" si="713"/>
        <v>5.8399999999999994E-2</v>
      </c>
      <c r="AX2663" s="193">
        <f t="shared" si="714"/>
        <v>5.8499999999999996E-2</v>
      </c>
      <c r="AZ2663" s="193">
        <f t="shared" si="715"/>
        <v>5.3742857142857141E-2</v>
      </c>
    </row>
    <row r="2664" spans="1:52" s="5" customFormat="1" ht="11.25" x14ac:dyDescent="0.2">
      <c r="A2664" s="203" t="s">
        <v>163</v>
      </c>
      <c r="B2664" s="11"/>
      <c r="C2664" s="11"/>
      <c r="D2664" s="15"/>
      <c r="E2664" s="204"/>
      <c r="F2664" s="8"/>
      <c r="G2664" s="8"/>
      <c r="H2664" s="15"/>
      <c r="I2664" s="204"/>
      <c r="J2664" s="8"/>
      <c r="K2664" s="8"/>
      <c r="L2664" s="15"/>
      <c r="M2664" s="204"/>
      <c r="N2664" s="8"/>
      <c r="O2664" s="8"/>
      <c r="P2664" s="15"/>
      <c r="Q2664" s="204"/>
      <c r="R2664" s="8">
        <v>3.7400000000000003E-2</v>
      </c>
      <c r="S2664" s="204">
        <v>3.7600000000000001E-2</v>
      </c>
      <c r="T2664" s="205">
        <v>5.0099999999999999E-2</v>
      </c>
      <c r="U2664" s="204">
        <v>5.0500000000000003E-2</v>
      </c>
      <c r="V2664" s="8">
        <v>5.6399999999999999E-2</v>
      </c>
      <c r="W2664" s="204">
        <v>5.7000000000000002E-2</v>
      </c>
      <c r="X2664" s="8">
        <v>5.7300000000000004E-2</v>
      </c>
      <c r="Y2664" s="204">
        <v>5.8099999999999999E-2</v>
      </c>
      <c r="Z2664" s="8"/>
      <c r="AA2664" s="204"/>
      <c r="AB2664" s="8">
        <v>5.79E-2</v>
      </c>
      <c r="AC2664" s="204">
        <v>5.8899999999999994E-2</v>
      </c>
      <c r="AD2664" s="8">
        <v>5.8400000000000001E-2</v>
      </c>
      <c r="AE2664" s="204">
        <v>5.9400000000000001E-2</v>
      </c>
      <c r="AF2664" s="8">
        <v>5.8499999999999996E-2</v>
      </c>
      <c r="AG2664" s="204">
        <v>5.9500000000000004E-2</v>
      </c>
      <c r="AI2664" s="192" t="str">
        <f t="shared" si="699"/>
        <v/>
      </c>
      <c r="AJ2664" s="192" t="str">
        <f t="shared" si="700"/>
        <v/>
      </c>
      <c r="AK2664" s="192" t="str">
        <f t="shared" si="701"/>
        <v/>
      </c>
      <c r="AL2664" s="192" t="str">
        <f t="shared" si="702"/>
        <v/>
      </c>
      <c r="AM2664" s="192" t="str">
        <f t="shared" si="703"/>
        <v/>
      </c>
      <c r="AN2664" s="192" t="str">
        <f t="shared" si="704"/>
        <v/>
      </c>
      <c r="AO2664" s="193" t="str">
        <f t="shared" si="705"/>
        <v/>
      </c>
      <c r="AP2664" s="192" t="str">
        <f t="shared" si="706"/>
        <v/>
      </c>
      <c r="AQ2664" s="193">
        <f t="shared" si="707"/>
        <v>3.7500000000000006E-2</v>
      </c>
      <c r="AR2664" s="192">
        <f t="shared" si="708"/>
        <v>5.0299999999999997E-2</v>
      </c>
      <c r="AS2664" s="192">
        <f t="shared" si="709"/>
        <v>5.67E-2</v>
      </c>
      <c r="AT2664" s="192">
        <f t="shared" si="710"/>
        <v>5.7700000000000001E-2</v>
      </c>
      <c r="AU2664" s="193" t="str">
        <f t="shared" si="711"/>
        <v/>
      </c>
      <c r="AV2664" s="194">
        <f t="shared" si="712"/>
        <v>5.8399999999999994E-2</v>
      </c>
      <c r="AW2664" s="193">
        <f t="shared" si="713"/>
        <v>5.8900000000000001E-2</v>
      </c>
      <c r="AX2664" s="193">
        <f t="shared" si="714"/>
        <v>5.8999999999999997E-2</v>
      </c>
      <c r="AZ2664" s="193">
        <f t="shared" si="715"/>
        <v>5.4071428571428569E-2</v>
      </c>
    </row>
    <row r="2665" spans="1:52" s="5" customFormat="1" ht="11.25" x14ac:dyDescent="0.2">
      <c r="A2665" s="203" t="s">
        <v>164</v>
      </c>
      <c r="B2665" s="11"/>
      <c r="C2665" s="11"/>
      <c r="D2665" s="15"/>
      <c r="E2665" s="204"/>
      <c r="F2665" s="8"/>
      <c r="G2665" s="8"/>
      <c r="H2665" s="15"/>
      <c r="I2665" s="204"/>
      <c r="J2665" s="8"/>
      <c r="K2665" s="8"/>
      <c r="L2665" s="15"/>
      <c r="M2665" s="204"/>
      <c r="N2665" s="8"/>
      <c r="O2665" s="8"/>
      <c r="P2665" s="15"/>
      <c r="Q2665" s="204"/>
      <c r="R2665" s="8">
        <v>3.6799999999999999E-2</v>
      </c>
      <c r="S2665" s="204">
        <v>3.6999999999999998E-2</v>
      </c>
      <c r="T2665" s="205">
        <v>5.0299999999999997E-2</v>
      </c>
      <c r="U2665" s="204">
        <v>5.0700000000000002E-2</v>
      </c>
      <c r="V2665" s="8">
        <v>5.6899999999999999E-2</v>
      </c>
      <c r="W2665" s="204">
        <v>5.7500000000000002E-2</v>
      </c>
      <c r="X2665" s="8">
        <v>5.7999999999999996E-2</v>
      </c>
      <c r="Y2665" s="204">
        <v>5.8799999999999998E-2</v>
      </c>
      <c r="Z2665" s="8"/>
      <c r="AA2665" s="204"/>
      <c r="AB2665" s="8">
        <v>5.8600000000000006E-2</v>
      </c>
      <c r="AC2665" s="204">
        <v>5.96E-2</v>
      </c>
      <c r="AD2665" s="8">
        <v>5.9000000000000004E-2</v>
      </c>
      <c r="AE2665" s="204">
        <v>0.06</v>
      </c>
      <c r="AF2665" s="8">
        <v>5.91E-2</v>
      </c>
      <c r="AG2665" s="204">
        <v>6.0100000000000001E-2</v>
      </c>
      <c r="AI2665" s="192" t="str">
        <f t="shared" si="699"/>
        <v/>
      </c>
      <c r="AJ2665" s="192" t="str">
        <f t="shared" si="700"/>
        <v/>
      </c>
      <c r="AK2665" s="192" t="str">
        <f t="shared" si="701"/>
        <v/>
      </c>
      <c r="AL2665" s="192" t="str">
        <f t="shared" si="702"/>
        <v/>
      </c>
      <c r="AM2665" s="192" t="str">
        <f t="shared" si="703"/>
        <v/>
      </c>
      <c r="AN2665" s="192" t="str">
        <f t="shared" si="704"/>
        <v/>
      </c>
      <c r="AO2665" s="193" t="str">
        <f t="shared" si="705"/>
        <v/>
      </c>
      <c r="AP2665" s="192" t="str">
        <f t="shared" si="706"/>
        <v/>
      </c>
      <c r="AQ2665" s="193">
        <f t="shared" si="707"/>
        <v>3.6900000000000002E-2</v>
      </c>
      <c r="AR2665" s="192">
        <f t="shared" si="708"/>
        <v>5.0500000000000003E-2</v>
      </c>
      <c r="AS2665" s="192">
        <f t="shared" si="709"/>
        <v>5.7200000000000001E-2</v>
      </c>
      <c r="AT2665" s="192">
        <f t="shared" si="710"/>
        <v>5.8399999999999994E-2</v>
      </c>
      <c r="AU2665" s="193" t="str">
        <f t="shared" si="711"/>
        <v/>
      </c>
      <c r="AV2665" s="194">
        <f t="shared" si="712"/>
        <v>5.91E-2</v>
      </c>
      <c r="AW2665" s="193">
        <f t="shared" si="713"/>
        <v>5.9499999999999997E-2</v>
      </c>
      <c r="AX2665" s="193">
        <f t="shared" si="714"/>
        <v>5.96E-2</v>
      </c>
      <c r="AZ2665" s="193">
        <f t="shared" si="715"/>
        <v>5.4457142857142857E-2</v>
      </c>
    </row>
    <row r="2666" spans="1:52" s="5" customFormat="1" ht="11.25" x14ac:dyDescent="0.2">
      <c r="A2666" s="203" t="s">
        <v>165</v>
      </c>
      <c r="B2666" s="11"/>
      <c r="C2666" s="11"/>
      <c r="D2666" s="15"/>
      <c r="E2666" s="204"/>
      <c r="F2666" s="8"/>
      <c r="G2666" s="8"/>
      <c r="H2666" s="15"/>
      <c r="I2666" s="204"/>
      <c r="J2666" s="8"/>
      <c r="K2666" s="8"/>
      <c r="L2666" s="15"/>
      <c r="M2666" s="204"/>
      <c r="N2666" s="8"/>
      <c r="O2666" s="8"/>
      <c r="P2666" s="15"/>
      <c r="Q2666" s="204"/>
      <c r="R2666" s="8">
        <v>3.6200000000000003E-2</v>
      </c>
      <c r="S2666" s="204">
        <v>3.6400000000000002E-2</v>
      </c>
      <c r="T2666" s="205">
        <v>4.9700000000000001E-2</v>
      </c>
      <c r="U2666" s="204">
        <v>5.0099999999999999E-2</v>
      </c>
      <c r="V2666" s="8">
        <v>5.5899999999999998E-2</v>
      </c>
      <c r="W2666" s="204">
        <v>5.6500000000000002E-2</v>
      </c>
      <c r="X2666" s="8">
        <v>5.7000000000000002E-2</v>
      </c>
      <c r="Y2666" s="204">
        <v>5.7800000000000004E-2</v>
      </c>
      <c r="Z2666" s="8"/>
      <c r="AA2666" s="204"/>
      <c r="AB2666" s="8">
        <v>5.7500000000000002E-2</v>
      </c>
      <c r="AC2666" s="204">
        <v>5.8499999999999996E-2</v>
      </c>
      <c r="AD2666" s="8">
        <v>5.79E-2</v>
      </c>
      <c r="AE2666" s="204">
        <v>5.8899999999999994E-2</v>
      </c>
      <c r="AF2666" s="8">
        <v>5.8099999999999999E-2</v>
      </c>
      <c r="AG2666" s="204">
        <v>5.91E-2</v>
      </c>
      <c r="AI2666" s="192" t="str">
        <f t="shared" si="699"/>
        <v/>
      </c>
      <c r="AJ2666" s="192" t="str">
        <f t="shared" si="700"/>
        <v/>
      </c>
      <c r="AK2666" s="192" t="str">
        <f t="shared" si="701"/>
        <v/>
      </c>
      <c r="AL2666" s="192" t="str">
        <f t="shared" si="702"/>
        <v/>
      </c>
      <c r="AM2666" s="192" t="str">
        <f t="shared" si="703"/>
        <v/>
      </c>
      <c r="AN2666" s="192" t="str">
        <f t="shared" si="704"/>
        <v/>
      </c>
      <c r="AO2666" s="193" t="str">
        <f t="shared" si="705"/>
        <v/>
      </c>
      <c r="AP2666" s="192" t="str">
        <f t="shared" si="706"/>
        <v/>
      </c>
      <c r="AQ2666" s="193">
        <f t="shared" si="707"/>
        <v>3.6299999999999999E-2</v>
      </c>
      <c r="AR2666" s="192">
        <f t="shared" si="708"/>
        <v>4.99E-2</v>
      </c>
      <c r="AS2666" s="192">
        <f t="shared" si="709"/>
        <v>5.62E-2</v>
      </c>
      <c r="AT2666" s="192">
        <f t="shared" si="710"/>
        <v>5.7400000000000007E-2</v>
      </c>
      <c r="AU2666" s="193" t="str">
        <f t="shared" si="711"/>
        <v/>
      </c>
      <c r="AV2666" s="194">
        <f t="shared" si="712"/>
        <v>5.7999999999999996E-2</v>
      </c>
      <c r="AW2666" s="193">
        <f t="shared" si="713"/>
        <v>5.8399999999999994E-2</v>
      </c>
      <c r="AX2666" s="193">
        <f t="shared" si="714"/>
        <v>5.8599999999999999E-2</v>
      </c>
      <c r="AZ2666" s="193">
        <f t="shared" si="715"/>
        <v>5.3542857142857149E-2</v>
      </c>
    </row>
    <row r="2667" spans="1:52" s="5" customFormat="1" ht="11.25" x14ac:dyDescent="0.2">
      <c r="A2667" s="203" t="s">
        <v>166</v>
      </c>
      <c r="B2667" s="11"/>
      <c r="C2667" s="11"/>
      <c r="D2667" s="15"/>
      <c r="E2667" s="204"/>
      <c r="F2667" s="8"/>
      <c r="G2667" s="8"/>
      <c r="H2667" s="15"/>
      <c r="I2667" s="204"/>
      <c r="J2667" s="8"/>
      <c r="K2667" s="8"/>
      <c r="L2667" s="15"/>
      <c r="M2667" s="204"/>
      <c r="N2667" s="8"/>
      <c r="O2667" s="8"/>
      <c r="P2667" s="15"/>
      <c r="Q2667" s="204"/>
      <c r="R2667" s="8">
        <v>3.5900000000000001E-2</v>
      </c>
      <c r="S2667" s="204">
        <v>3.61E-2</v>
      </c>
      <c r="T2667" s="205">
        <v>4.9299999999999997E-2</v>
      </c>
      <c r="U2667" s="204">
        <v>4.9700000000000001E-2</v>
      </c>
      <c r="V2667" s="8">
        <v>5.5599999999999997E-2</v>
      </c>
      <c r="W2667" s="204">
        <v>5.62E-2</v>
      </c>
      <c r="X2667" s="8">
        <v>5.6500000000000002E-2</v>
      </c>
      <c r="Y2667" s="204">
        <v>5.7300000000000004E-2</v>
      </c>
      <c r="Z2667" s="8"/>
      <c r="AA2667" s="204"/>
      <c r="AB2667" s="8">
        <v>5.7000000000000002E-2</v>
      </c>
      <c r="AC2667" s="204">
        <v>5.7999999999999996E-2</v>
      </c>
      <c r="AD2667" s="8">
        <v>5.74E-2</v>
      </c>
      <c r="AE2667" s="204">
        <v>5.8400000000000001E-2</v>
      </c>
      <c r="AF2667" s="8">
        <v>5.7500000000000002E-2</v>
      </c>
      <c r="AG2667" s="204">
        <v>5.8499999999999996E-2</v>
      </c>
      <c r="AI2667" s="192" t="str">
        <f t="shared" si="699"/>
        <v/>
      </c>
      <c r="AJ2667" s="192" t="str">
        <f t="shared" si="700"/>
        <v/>
      </c>
      <c r="AK2667" s="192" t="str">
        <f t="shared" si="701"/>
        <v/>
      </c>
      <c r="AL2667" s="192" t="str">
        <f t="shared" si="702"/>
        <v/>
      </c>
      <c r="AM2667" s="192" t="str">
        <f t="shared" si="703"/>
        <v/>
      </c>
      <c r="AN2667" s="192" t="str">
        <f t="shared" si="704"/>
        <v/>
      </c>
      <c r="AO2667" s="193" t="str">
        <f t="shared" si="705"/>
        <v/>
      </c>
      <c r="AP2667" s="192" t="str">
        <f t="shared" si="706"/>
        <v/>
      </c>
      <c r="AQ2667" s="193">
        <f t="shared" si="707"/>
        <v>3.6000000000000004E-2</v>
      </c>
      <c r="AR2667" s="192">
        <f t="shared" si="708"/>
        <v>4.9500000000000002E-2</v>
      </c>
      <c r="AS2667" s="192">
        <f t="shared" si="709"/>
        <v>5.5899999999999998E-2</v>
      </c>
      <c r="AT2667" s="192">
        <f t="shared" si="710"/>
        <v>5.6900000000000006E-2</v>
      </c>
      <c r="AU2667" s="193" t="str">
        <f t="shared" si="711"/>
        <v/>
      </c>
      <c r="AV2667" s="194">
        <f t="shared" si="712"/>
        <v>5.7499999999999996E-2</v>
      </c>
      <c r="AW2667" s="193">
        <f t="shared" si="713"/>
        <v>5.79E-2</v>
      </c>
      <c r="AX2667" s="193">
        <f t="shared" si="714"/>
        <v>5.7999999999999996E-2</v>
      </c>
      <c r="AZ2667" s="193">
        <f t="shared" si="715"/>
        <v>5.3100000000000001E-2</v>
      </c>
    </row>
    <row r="2668" spans="1:52" s="5" customFormat="1" ht="11.25" x14ac:dyDescent="0.2">
      <c r="A2668" s="203" t="s">
        <v>167</v>
      </c>
      <c r="B2668" s="11"/>
      <c r="C2668" s="11"/>
      <c r="D2668" s="15"/>
      <c r="E2668" s="204"/>
      <c r="F2668" s="8"/>
      <c r="G2668" s="8"/>
      <c r="H2668" s="15"/>
      <c r="I2668" s="204"/>
      <c r="J2668" s="8"/>
      <c r="K2668" s="8"/>
      <c r="L2668" s="15"/>
      <c r="M2668" s="204"/>
      <c r="N2668" s="8"/>
      <c r="O2668" s="8"/>
      <c r="P2668" s="15"/>
      <c r="Q2668" s="204"/>
      <c r="R2668" s="8">
        <v>3.5000000000000003E-2</v>
      </c>
      <c r="S2668" s="204">
        <v>3.5200000000000002E-2</v>
      </c>
      <c r="T2668" s="205">
        <v>4.87E-2</v>
      </c>
      <c r="U2668" s="204">
        <v>4.9099999999999998E-2</v>
      </c>
      <c r="V2668" s="8">
        <v>5.5500000000000001E-2</v>
      </c>
      <c r="W2668" s="204">
        <v>5.6099999999999997E-2</v>
      </c>
      <c r="X2668" s="8">
        <v>5.6399999999999999E-2</v>
      </c>
      <c r="Y2668" s="204">
        <v>5.7200000000000001E-2</v>
      </c>
      <c r="Z2668" s="8"/>
      <c r="AA2668" s="204"/>
      <c r="AB2668" s="8">
        <v>5.6500000000000002E-2</v>
      </c>
      <c r="AC2668" s="204">
        <v>5.7500000000000002E-2</v>
      </c>
      <c r="AD2668" s="8">
        <v>5.67E-2</v>
      </c>
      <c r="AE2668" s="204">
        <v>5.7699999999999994E-2</v>
      </c>
      <c r="AF2668" s="8">
        <v>5.6799999999999996E-2</v>
      </c>
      <c r="AG2668" s="204">
        <v>5.7800000000000004E-2</v>
      </c>
      <c r="AI2668" s="192" t="str">
        <f t="shared" si="699"/>
        <v/>
      </c>
      <c r="AJ2668" s="192" t="str">
        <f t="shared" si="700"/>
        <v/>
      </c>
      <c r="AK2668" s="192" t="str">
        <f t="shared" si="701"/>
        <v/>
      </c>
      <c r="AL2668" s="192" t="str">
        <f t="shared" si="702"/>
        <v/>
      </c>
      <c r="AM2668" s="192" t="str">
        <f t="shared" si="703"/>
        <v/>
      </c>
      <c r="AN2668" s="192" t="str">
        <f t="shared" si="704"/>
        <v/>
      </c>
      <c r="AO2668" s="193" t="str">
        <f t="shared" si="705"/>
        <v/>
      </c>
      <c r="AP2668" s="192" t="str">
        <f t="shared" si="706"/>
        <v/>
      </c>
      <c r="AQ2668" s="193">
        <f t="shared" si="707"/>
        <v>3.5100000000000006E-2</v>
      </c>
      <c r="AR2668" s="192">
        <f t="shared" si="708"/>
        <v>4.8899999999999999E-2</v>
      </c>
      <c r="AS2668" s="192">
        <f t="shared" si="709"/>
        <v>5.5800000000000002E-2</v>
      </c>
      <c r="AT2668" s="192">
        <f t="shared" si="710"/>
        <v>5.6800000000000003E-2</v>
      </c>
      <c r="AU2668" s="193" t="str">
        <f t="shared" si="711"/>
        <v/>
      </c>
      <c r="AV2668" s="194">
        <f t="shared" si="712"/>
        <v>5.7000000000000002E-2</v>
      </c>
      <c r="AW2668" s="193">
        <f t="shared" si="713"/>
        <v>5.7200000000000001E-2</v>
      </c>
      <c r="AX2668" s="193">
        <f t="shared" si="714"/>
        <v>5.7300000000000004E-2</v>
      </c>
      <c r="AZ2668" s="193">
        <f t="shared" si="715"/>
        <v>5.2585714285714284E-2</v>
      </c>
    </row>
    <row r="2669" spans="1:52" s="5" customFormat="1" ht="11.25" x14ac:dyDescent="0.2">
      <c r="A2669" s="203" t="s">
        <v>168</v>
      </c>
      <c r="B2669" s="11"/>
      <c r="C2669" s="11"/>
      <c r="D2669" s="15"/>
      <c r="E2669" s="204"/>
      <c r="F2669" s="8"/>
      <c r="G2669" s="8"/>
      <c r="H2669" s="15"/>
      <c r="I2669" s="204"/>
      <c r="J2669" s="8"/>
      <c r="K2669" s="8"/>
      <c r="L2669" s="15"/>
      <c r="M2669" s="204"/>
      <c r="N2669" s="8"/>
      <c r="O2669" s="8"/>
      <c r="P2669" s="15"/>
      <c r="Q2669" s="204"/>
      <c r="R2669" s="8">
        <v>3.4500000000000003E-2</v>
      </c>
      <c r="S2669" s="204">
        <v>3.4700000000000002E-2</v>
      </c>
      <c r="T2669" s="205">
        <v>4.8399999999999999E-2</v>
      </c>
      <c r="U2669" s="204">
        <v>4.8800000000000003E-2</v>
      </c>
      <c r="V2669" s="8">
        <v>5.5100000000000003E-2</v>
      </c>
      <c r="W2669" s="204">
        <v>5.57E-2</v>
      </c>
      <c r="X2669" s="8">
        <v>5.5E-2</v>
      </c>
      <c r="Y2669" s="204">
        <v>5.5800000000000002E-2</v>
      </c>
      <c r="Z2669" s="8"/>
      <c r="AA2669" s="204"/>
      <c r="AB2669" s="8">
        <v>5.5E-2</v>
      </c>
      <c r="AC2669" s="204">
        <v>5.5999999999999994E-2</v>
      </c>
      <c r="AD2669" s="8">
        <v>5.5099999999999996E-2</v>
      </c>
      <c r="AE2669" s="204">
        <v>5.6100000000000004E-2</v>
      </c>
      <c r="AF2669" s="8">
        <v>5.5500000000000001E-2</v>
      </c>
      <c r="AG2669" s="204">
        <v>5.6500000000000002E-2</v>
      </c>
      <c r="AI2669" s="192" t="str">
        <f t="shared" si="699"/>
        <v/>
      </c>
      <c r="AJ2669" s="192" t="str">
        <f t="shared" si="700"/>
        <v/>
      </c>
      <c r="AK2669" s="192" t="str">
        <f t="shared" si="701"/>
        <v/>
      </c>
      <c r="AL2669" s="192" t="str">
        <f t="shared" si="702"/>
        <v/>
      </c>
      <c r="AM2669" s="192" t="str">
        <f t="shared" si="703"/>
        <v/>
      </c>
      <c r="AN2669" s="192" t="str">
        <f t="shared" si="704"/>
        <v/>
      </c>
      <c r="AO2669" s="193" t="str">
        <f t="shared" si="705"/>
        <v/>
      </c>
      <c r="AP2669" s="192" t="str">
        <f t="shared" si="706"/>
        <v/>
      </c>
      <c r="AQ2669" s="193">
        <f t="shared" si="707"/>
        <v>3.4600000000000006E-2</v>
      </c>
      <c r="AR2669" s="192">
        <f t="shared" si="708"/>
        <v>4.8600000000000004E-2</v>
      </c>
      <c r="AS2669" s="192">
        <f t="shared" si="709"/>
        <v>5.5400000000000005E-2</v>
      </c>
      <c r="AT2669" s="192">
        <f t="shared" si="710"/>
        <v>5.5400000000000005E-2</v>
      </c>
      <c r="AU2669" s="193" t="str">
        <f t="shared" si="711"/>
        <v/>
      </c>
      <c r="AV2669" s="194">
        <f t="shared" si="712"/>
        <v>5.5499999999999994E-2</v>
      </c>
      <c r="AW2669" s="193">
        <f t="shared" si="713"/>
        <v>5.5599999999999997E-2</v>
      </c>
      <c r="AX2669" s="193">
        <f t="shared" si="714"/>
        <v>5.6000000000000001E-2</v>
      </c>
      <c r="AZ2669" s="193">
        <f t="shared" si="715"/>
        <v>5.1585714285714283E-2</v>
      </c>
    </row>
    <row r="2670" spans="1:52" s="5" customFormat="1" ht="11.25" x14ac:dyDescent="0.2">
      <c r="A2670" s="203" t="s">
        <v>169</v>
      </c>
      <c r="B2670" s="11"/>
      <c r="C2670" s="11"/>
      <c r="D2670" s="15"/>
      <c r="E2670" s="204"/>
      <c r="F2670" s="8"/>
      <c r="G2670" s="8"/>
      <c r="H2670" s="15"/>
      <c r="I2670" s="204"/>
      <c r="J2670" s="8"/>
      <c r="K2670" s="8"/>
      <c r="L2670" s="15"/>
      <c r="M2670" s="204"/>
      <c r="N2670" s="8"/>
      <c r="O2670" s="8"/>
      <c r="P2670" s="15"/>
      <c r="Q2670" s="204"/>
      <c r="R2670" s="8">
        <v>3.3799999999999997E-2</v>
      </c>
      <c r="S2670" s="204">
        <v>3.4000000000000002E-2</v>
      </c>
      <c r="T2670" s="205">
        <v>4.8099999999999997E-2</v>
      </c>
      <c r="U2670" s="204">
        <v>4.8500000000000001E-2</v>
      </c>
      <c r="V2670" s="8">
        <v>5.4699999999999999E-2</v>
      </c>
      <c r="W2670" s="204">
        <v>5.5300000000000002E-2</v>
      </c>
      <c r="X2670" s="8">
        <v>5.4800000000000001E-2</v>
      </c>
      <c r="Y2670" s="204">
        <v>5.5599999999999997E-2</v>
      </c>
      <c r="Z2670" s="8"/>
      <c r="AA2670" s="204"/>
      <c r="AB2670" s="8">
        <v>5.4900000000000004E-2</v>
      </c>
      <c r="AC2670" s="204">
        <v>5.5899999999999998E-2</v>
      </c>
      <c r="AD2670" s="8">
        <v>5.5099999999999996E-2</v>
      </c>
      <c r="AE2670" s="204">
        <v>5.6100000000000004E-2</v>
      </c>
      <c r="AF2670" s="8">
        <v>5.5300000000000002E-2</v>
      </c>
      <c r="AG2670" s="204">
        <v>5.6299999999999996E-2</v>
      </c>
      <c r="AI2670" s="192" t="str">
        <f t="shared" ref="AI2670:AI2733" si="716">IFERROR(AVERAGE(B2670:C2670),"")</f>
        <v/>
      </c>
      <c r="AJ2670" s="192" t="str">
        <f t="shared" ref="AJ2670:AJ2733" si="717">IFERROR(AVERAGE(D2670:E2670),"")</f>
        <v/>
      </c>
      <c r="AK2670" s="192" t="str">
        <f t="shared" ref="AK2670:AK2733" si="718">IFERROR(AVERAGE(F2670:G2670),"")</f>
        <v/>
      </c>
      <c r="AL2670" s="192" t="str">
        <f t="shared" ref="AL2670:AL2733" si="719">IFERROR(AVERAGE(H2670:I2670),"")</f>
        <v/>
      </c>
      <c r="AM2670" s="192" t="str">
        <f t="shared" ref="AM2670:AM2733" si="720">IFERROR(AVERAGE(J2670:K2670),"")</f>
        <v/>
      </c>
      <c r="AN2670" s="192" t="str">
        <f t="shared" ref="AN2670:AN2733" si="721">IFERROR(AVERAGE(L2670:M2670),"")</f>
        <v/>
      </c>
      <c r="AO2670" s="193" t="str">
        <f t="shared" ref="AO2670:AO2733" si="722">IFERROR(AVERAGE(N2670:O2670),"")</f>
        <v/>
      </c>
      <c r="AP2670" s="192" t="str">
        <f t="shared" ref="AP2670:AP2733" si="723">IFERROR(AVERAGE(P2670:Q2670),"")</f>
        <v/>
      </c>
      <c r="AQ2670" s="193">
        <f t="shared" ref="AQ2670:AQ2733" si="724">IFERROR(AVERAGE(R2670:S2670),"")</f>
        <v>3.39E-2</v>
      </c>
      <c r="AR2670" s="192">
        <f t="shared" ref="AR2670:AR2733" si="725">IFERROR(AVERAGE(T2670:U2670),"")</f>
        <v>4.8299999999999996E-2</v>
      </c>
      <c r="AS2670" s="192">
        <f t="shared" ref="AS2670:AS2733" si="726">IFERROR(AVERAGE(V2670:W2670),"")</f>
        <v>5.5E-2</v>
      </c>
      <c r="AT2670" s="192">
        <f t="shared" ref="AT2670:AT2733" si="727">IFERROR(AVERAGE(X2670:Y2670),"")</f>
        <v>5.5199999999999999E-2</v>
      </c>
      <c r="AU2670" s="193" t="str">
        <f t="shared" ref="AU2670:AU2733" si="728">IFERROR(AVERAGE(Z2670:AA2670),"")</f>
        <v/>
      </c>
      <c r="AV2670" s="194">
        <f t="shared" ref="AV2670:AV2733" si="729">IFERROR(AVERAGE(AB2670:AC2670),"")</f>
        <v>5.5400000000000005E-2</v>
      </c>
      <c r="AW2670" s="193">
        <f t="shared" ref="AW2670:AW2733" si="730">IFERROR(AVERAGE(AD2670:AE2670),"")</f>
        <v>5.5599999999999997E-2</v>
      </c>
      <c r="AX2670" s="193">
        <f t="shared" ref="AX2670:AX2733" si="731">IFERROR(AVERAGE(AF2670:AG2670),"")</f>
        <v>5.5800000000000002E-2</v>
      </c>
      <c r="AZ2670" s="193">
        <f t="shared" si="715"/>
        <v>5.1314285714285715E-2</v>
      </c>
    </row>
    <row r="2671" spans="1:52" s="5" customFormat="1" ht="11.25" x14ac:dyDescent="0.2">
      <c r="A2671" s="203" t="s">
        <v>170</v>
      </c>
      <c r="B2671" s="11"/>
      <c r="C2671" s="11"/>
      <c r="D2671" s="15"/>
      <c r="E2671" s="204"/>
      <c r="F2671" s="8"/>
      <c r="G2671" s="8"/>
      <c r="H2671" s="15"/>
      <c r="I2671" s="204"/>
      <c r="J2671" s="8"/>
      <c r="K2671" s="8"/>
      <c r="L2671" s="15"/>
      <c r="M2671" s="204"/>
      <c r="N2671" s="8"/>
      <c r="O2671" s="8"/>
      <c r="P2671" s="15"/>
      <c r="Q2671" s="204"/>
      <c r="R2671" s="8">
        <v>3.3000000000000002E-2</v>
      </c>
      <c r="S2671" s="204">
        <v>3.32E-2</v>
      </c>
      <c r="T2671" s="205">
        <v>4.7800000000000002E-2</v>
      </c>
      <c r="U2671" s="204">
        <v>4.82E-2</v>
      </c>
      <c r="V2671" s="8">
        <v>5.4100000000000002E-2</v>
      </c>
      <c r="W2671" s="204">
        <v>5.4699999999999999E-2</v>
      </c>
      <c r="X2671" s="8">
        <v>5.4400000000000004E-2</v>
      </c>
      <c r="Y2671" s="204">
        <v>5.5199999999999999E-2</v>
      </c>
      <c r="Z2671" s="8"/>
      <c r="AA2671" s="204"/>
      <c r="AB2671" s="8">
        <v>5.45E-2</v>
      </c>
      <c r="AC2671" s="204">
        <v>5.5500000000000001E-2</v>
      </c>
      <c r="AD2671" s="8">
        <v>5.4699999999999999E-2</v>
      </c>
      <c r="AE2671" s="204">
        <v>5.57E-2</v>
      </c>
      <c r="AF2671" s="8">
        <v>5.4800000000000001E-2</v>
      </c>
      <c r="AG2671" s="204">
        <v>5.5800000000000002E-2</v>
      </c>
      <c r="AI2671" s="192" t="str">
        <f t="shared" si="716"/>
        <v/>
      </c>
      <c r="AJ2671" s="192" t="str">
        <f t="shared" si="717"/>
        <v/>
      </c>
      <c r="AK2671" s="192" t="str">
        <f t="shared" si="718"/>
        <v/>
      </c>
      <c r="AL2671" s="192" t="str">
        <f t="shared" si="719"/>
        <v/>
      </c>
      <c r="AM2671" s="192" t="str">
        <f t="shared" si="720"/>
        <v/>
      </c>
      <c r="AN2671" s="192" t="str">
        <f t="shared" si="721"/>
        <v/>
      </c>
      <c r="AO2671" s="193" t="str">
        <f t="shared" si="722"/>
        <v/>
      </c>
      <c r="AP2671" s="192" t="str">
        <f t="shared" si="723"/>
        <v/>
      </c>
      <c r="AQ2671" s="193">
        <f t="shared" si="724"/>
        <v>3.3100000000000004E-2</v>
      </c>
      <c r="AR2671" s="192">
        <f t="shared" si="725"/>
        <v>4.8000000000000001E-2</v>
      </c>
      <c r="AS2671" s="192">
        <f t="shared" si="726"/>
        <v>5.4400000000000004E-2</v>
      </c>
      <c r="AT2671" s="192">
        <f t="shared" si="727"/>
        <v>5.4800000000000001E-2</v>
      </c>
      <c r="AU2671" s="193" t="str">
        <f t="shared" si="728"/>
        <v/>
      </c>
      <c r="AV2671" s="194">
        <f t="shared" si="729"/>
        <v>5.5E-2</v>
      </c>
      <c r="AW2671" s="193">
        <f t="shared" si="730"/>
        <v>5.5199999999999999E-2</v>
      </c>
      <c r="AX2671" s="193">
        <f t="shared" si="731"/>
        <v>5.5300000000000002E-2</v>
      </c>
      <c r="AZ2671" s="193">
        <f t="shared" si="715"/>
        <v>5.0828571428571431E-2</v>
      </c>
    </row>
    <row r="2672" spans="1:52" s="5" customFormat="1" ht="11.25" x14ac:dyDescent="0.2">
      <c r="A2672" s="203" t="s">
        <v>171</v>
      </c>
      <c r="B2672" s="11"/>
      <c r="C2672" s="11"/>
      <c r="D2672" s="15"/>
      <c r="E2672" s="204"/>
      <c r="F2672" s="8"/>
      <c r="G2672" s="8"/>
      <c r="H2672" s="15"/>
      <c r="I2672" s="204"/>
      <c r="J2672" s="8"/>
      <c r="K2672" s="8"/>
      <c r="L2672" s="15"/>
      <c r="M2672" s="204"/>
      <c r="N2672" s="8"/>
      <c r="O2672" s="8"/>
      <c r="P2672" s="15"/>
      <c r="Q2672" s="204"/>
      <c r="R2672" s="8">
        <v>3.32E-2</v>
      </c>
      <c r="S2672" s="204">
        <v>3.3399999999999999E-2</v>
      </c>
      <c r="T2672" s="205">
        <v>4.7800000000000002E-2</v>
      </c>
      <c r="U2672" s="204">
        <v>4.82E-2</v>
      </c>
      <c r="V2672" s="8">
        <v>5.3600000000000002E-2</v>
      </c>
      <c r="W2672" s="204">
        <v>5.4199999999999998E-2</v>
      </c>
      <c r="X2672" s="8">
        <v>5.3800000000000001E-2</v>
      </c>
      <c r="Y2672" s="204">
        <v>5.4600000000000003E-2</v>
      </c>
      <c r="Z2672" s="8"/>
      <c r="AA2672" s="204"/>
      <c r="AB2672" s="8">
        <v>5.4000000000000006E-2</v>
      </c>
      <c r="AC2672" s="204">
        <v>5.5E-2</v>
      </c>
      <c r="AD2672" s="8">
        <v>5.4199999999999998E-2</v>
      </c>
      <c r="AE2672" s="204">
        <v>5.5199999999999999E-2</v>
      </c>
      <c r="AF2672" s="8">
        <v>5.4299999999999994E-2</v>
      </c>
      <c r="AG2672" s="204">
        <v>5.5300000000000002E-2</v>
      </c>
      <c r="AI2672" s="192" t="str">
        <f t="shared" si="716"/>
        <v/>
      </c>
      <c r="AJ2672" s="192" t="str">
        <f t="shared" si="717"/>
        <v/>
      </c>
      <c r="AK2672" s="192" t="str">
        <f t="shared" si="718"/>
        <v/>
      </c>
      <c r="AL2672" s="192" t="str">
        <f t="shared" si="719"/>
        <v/>
      </c>
      <c r="AM2672" s="192" t="str">
        <f t="shared" si="720"/>
        <v/>
      </c>
      <c r="AN2672" s="192" t="str">
        <f t="shared" si="721"/>
        <v/>
      </c>
      <c r="AO2672" s="193" t="str">
        <f t="shared" si="722"/>
        <v/>
      </c>
      <c r="AP2672" s="192" t="str">
        <f t="shared" si="723"/>
        <v/>
      </c>
      <c r="AQ2672" s="193">
        <f t="shared" si="724"/>
        <v>3.3299999999999996E-2</v>
      </c>
      <c r="AR2672" s="192">
        <f t="shared" si="725"/>
        <v>4.8000000000000001E-2</v>
      </c>
      <c r="AS2672" s="192">
        <f t="shared" si="726"/>
        <v>5.3900000000000003E-2</v>
      </c>
      <c r="AT2672" s="192">
        <f t="shared" si="727"/>
        <v>5.4199999999999998E-2</v>
      </c>
      <c r="AU2672" s="193" t="str">
        <f t="shared" si="728"/>
        <v/>
      </c>
      <c r="AV2672" s="194">
        <f t="shared" si="729"/>
        <v>5.4500000000000007E-2</v>
      </c>
      <c r="AW2672" s="193">
        <f t="shared" si="730"/>
        <v>5.4699999999999999E-2</v>
      </c>
      <c r="AX2672" s="193">
        <f t="shared" si="731"/>
        <v>5.4800000000000001E-2</v>
      </c>
      <c r="AZ2672" s="193">
        <f t="shared" si="715"/>
        <v>5.0485714285714287E-2</v>
      </c>
    </row>
    <row r="2673" spans="1:52" s="5" customFormat="1" ht="11.25" x14ac:dyDescent="0.2">
      <c r="A2673" s="203" t="s">
        <v>172</v>
      </c>
      <c r="B2673" s="11"/>
      <c r="C2673" s="11"/>
      <c r="D2673" s="15"/>
      <c r="E2673" s="204"/>
      <c r="F2673" s="8"/>
      <c r="G2673" s="8"/>
      <c r="H2673" s="15"/>
      <c r="I2673" s="204"/>
      <c r="J2673" s="8"/>
      <c r="K2673" s="8"/>
      <c r="L2673" s="15"/>
      <c r="M2673" s="204"/>
      <c r="N2673" s="8"/>
      <c r="O2673" s="8"/>
      <c r="P2673" s="15"/>
      <c r="Q2673" s="204"/>
      <c r="R2673" s="8">
        <v>3.27E-2</v>
      </c>
      <c r="S2673" s="204">
        <v>3.2899999999999999E-2</v>
      </c>
      <c r="T2673" s="205">
        <v>4.7100000000000003E-2</v>
      </c>
      <c r="U2673" s="204">
        <v>4.7500000000000001E-2</v>
      </c>
      <c r="V2673" s="8">
        <v>5.2400000000000002E-2</v>
      </c>
      <c r="W2673" s="204">
        <v>5.2999999999999999E-2</v>
      </c>
      <c r="X2673" s="8">
        <v>5.2499999999999998E-2</v>
      </c>
      <c r="Y2673" s="204">
        <v>5.33E-2</v>
      </c>
      <c r="Z2673" s="8"/>
      <c r="AA2673" s="204"/>
      <c r="AB2673" s="8">
        <v>5.2600000000000001E-2</v>
      </c>
      <c r="AC2673" s="204">
        <v>5.3600000000000002E-2</v>
      </c>
      <c r="AD2673" s="8">
        <v>5.3099999999999994E-2</v>
      </c>
      <c r="AE2673" s="204">
        <v>5.4100000000000002E-2</v>
      </c>
      <c r="AF2673" s="8">
        <v>5.3200000000000004E-2</v>
      </c>
      <c r="AG2673" s="204">
        <v>5.4199999999999998E-2</v>
      </c>
      <c r="AI2673" s="192" t="str">
        <f t="shared" si="716"/>
        <v/>
      </c>
      <c r="AJ2673" s="192" t="str">
        <f t="shared" si="717"/>
        <v/>
      </c>
      <c r="AK2673" s="192" t="str">
        <f t="shared" si="718"/>
        <v/>
      </c>
      <c r="AL2673" s="192" t="str">
        <f t="shared" si="719"/>
        <v/>
      </c>
      <c r="AM2673" s="192" t="str">
        <f t="shared" si="720"/>
        <v/>
      </c>
      <c r="AN2673" s="192" t="str">
        <f t="shared" si="721"/>
        <v/>
      </c>
      <c r="AO2673" s="193" t="str">
        <f t="shared" si="722"/>
        <v/>
      </c>
      <c r="AP2673" s="192" t="str">
        <f t="shared" si="723"/>
        <v/>
      </c>
      <c r="AQ2673" s="193">
        <f t="shared" si="724"/>
        <v>3.2799999999999996E-2</v>
      </c>
      <c r="AR2673" s="192">
        <f t="shared" si="725"/>
        <v>4.7300000000000002E-2</v>
      </c>
      <c r="AS2673" s="192">
        <f t="shared" si="726"/>
        <v>5.2699999999999997E-2</v>
      </c>
      <c r="AT2673" s="192">
        <f t="shared" si="727"/>
        <v>5.2900000000000003E-2</v>
      </c>
      <c r="AU2673" s="193" t="str">
        <f t="shared" si="728"/>
        <v/>
      </c>
      <c r="AV2673" s="194">
        <f t="shared" si="729"/>
        <v>5.3100000000000001E-2</v>
      </c>
      <c r="AW2673" s="193">
        <f t="shared" si="730"/>
        <v>5.3599999999999995E-2</v>
      </c>
      <c r="AX2673" s="193">
        <f t="shared" si="731"/>
        <v>5.3699999999999998E-2</v>
      </c>
      <c r="AZ2673" s="193">
        <f t="shared" si="715"/>
        <v>4.9442857142857136E-2</v>
      </c>
    </row>
    <row r="2674" spans="1:52" s="5" customFormat="1" ht="11.25" x14ac:dyDescent="0.2">
      <c r="A2674" s="203" t="s">
        <v>173</v>
      </c>
      <c r="B2674" s="11"/>
      <c r="C2674" s="11"/>
      <c r="D2674" s="15"/>
      <c r="E2674" s="204"/>
      <c r="F2674" s="8"/>
      <c r="G2674" s="8"/>
      <c r="H2674" s="15"/>
      <c r="I2674" s="204"/>
      <c r="J2674" s="8"/>
      <c r="K2674" s="8"/>
      <c r="L2674" s="15"/>
      <c r="M2674" s="204"/>
      <c r="N2674" s="8"/>
      <c r="O2674" s="8"/>
      <c r="P2674" s="15"/>
      <c r="Q2674" s="204"/>
      <c r="R2674" s="8">
        <v>3.2199999999999999E-2</v>
      </c>
      <c r="S2674" s="204">
        <v>3.2399999999999998E-2</v>
      </c>
      <c r="T2674" s="205">
        <v>4.6899999999999997E-2</v>
      </c>
      <c r="U2674" s="204">
        <v>4.7300000000000002E-2</v>
      </c>
      <c r="V2674" s="8">
        <v>5.2600000000000001E-2</v>
      </c>
      <c r="W2674" s="204">
        <v>5.3199999999999997E-2</v>
      </c>
      <c r="X2674" s="8">
        <v>5.2999999999999999E-2</v>
      </c>
      <c r="Y2674" s="204">
        <v>5.3800000000000001E-2</v>
      </c>
      <c r="Z2674" s="8"/>
      <c r="AA2674" s="204"/>
      <c r="AB2674" s="8">
        <v>5.3099999999999994E-2</v>
      </c>
      <c r="AC2674" s="204">
        <v>5.4100000000000002E-2</v>
      </c>
      <c r="AD2674" s="8">
        <v>5.33E-2</v>
      </c>
      <c r="AE2674" s="204">
        <v>5.4299999999999994E-2</v>
      </c>
      <c r="AF2674" s="8">
        <v>5.3399999999999996E-2</v>
      </c>
      <c r="AG2674" s="204">
        <v>5.4400000000000004E-2</v>
      </c>
      <c r="AI2674" s="192" t="str">
        <f t="shared" si="716"/>
        <v/>
      </c>
      <c r="AJ2674" s="192" t="str">
        <f t="shared" si="717"/>
        <v/>
      </c>
      <c r="AK2674" s="192" t="str">
        <f t="shared" si="718"/>
        <v/>
      </c>
      <c r="AL2674" s="192" t="str">
        <f t="shared" si="719"/>
        <v/>
      </c>
      <c r="AM2674" s="192" t="str">
        <f t="shared" si="720"/>
        <v/>
      </c>
      <c r="AN2674" s="192" t="str">
        <f t="shared" si="721"/>
        <v/>
      </c>
      <c r="AO2674" s="193" t="str">
        <f t="shared" si="722"/>
        <v/>
      </c>
      <c r="AP2674" s="192" t="str">
        <f t="shared" si="723"/>
        <v/>
      </c>
      <c r="AQ2674" s="193">
        <f t="shared" si="724"/>
        <v>3.2299999999999995E-2</v>
      </c>
      <c r="AR2674" s="192">
        <f t="shared" si="725"/>
        <v>4.7100000000000003E-2</v>
      </c>
      <c r="AS2674" s="192">
        <f t="shared" si="726"/>
        <v>5.2900000000000003E-2</v>
      </c>
      <c r="AT2674" s="192">
        <f t="shared" si="727"/>
        <v>5.3400000000000003E-2</v>
      </c>
      <c r="AU2674" s="193" t="str">
        <f t="shared" si="728"/>
        <v/>
      </c>
      <c r="AV2674" s="194">
        <f t="shared" si="729"/>
        <v>5.3599999999999995E-2</v>
      </c>
      <c r="AW2674" s="193">
        <f t="shared" si="730"/>
        <v>5.3800000000000001E-2</v>
      </c>
      <c r="AX2674" s="193">
        <f t="shared" si="731"/>
        <v>5.3900000000000003E-2</v>
      </c>
      <c r="AZ2674" s="193">
        <f t="shared" si="715"/>
        <v>4.9571428571428579E-2</v>
      </c>
    </row>
    <row r="2675" spans="1:52" s="5" customFormat="1" ht="11.25" x14ac:dyDescent="0.2">
      <c r="A2675" s="203" t="s">
        <v>174</v>
      </c>
      <c r="B2675" s="11"/>
      <c r="C2675" s="11"/>
      <c r="D2675" s="15"/>
      <c r="E2675" s="204"/>
      <c r="F2675" s="8"/>
      <c r="G2675" s="8"/>
      <c r="H2675" s="15"/>
      <c r="I2675" s="204"/>
      <c r="J2675" s="8"/>
      <c r="K2675" s="8"/>
      <c r="L2675" s="15"/>
      <c r="M2675" s="204"/>
      <c r="N2675" s="8"/>
      <c r="O2675" s="8"/>
      <c r="P2675" s="15"/>
      <c r="Q2675" s="204"/>
      <c r="R2675" s="8">
        <v>3.2000000000000001E-2</v>
      </c>
      <c r="S2675" s="204">
        <v>3.2199999999999999E-2</v>
      </c>
      <c r="T2675" s="205">
        <v>4.7399999999999998E-2</v>
      </c>
      <c r="U2675" s="204">
        <v>4.7800000000000002E-2</v>
      </c>
      <c r="V2675" s="8">
        <v>5.2999999999999999E-2</v>
      </c>
      <c r="W2675" s="204">
        <v>5.3600000000000002E-2</v>
      </c>
      <c r="X2675" s="8">
        <v>5.3200000000000004E-2</v>
      </c>
      <c r="Y2675" s="204">
        <v>5.4000000000000006E-2</v>
      </c>
      <c r="Z2675" s="8"/>
      <c r="AA2675" s="204"/>
      <c r="AB2675" s="8">
        <v>5.3600000000000002E-2</v>
      </c>
      <c r="AC2675" s="204">
        <v>5.4600000000000003E-2</v>
      </c>
      <c r="AD2675" s="8">
        <v>5.3800000000000001E-2</v>
      </c>
      <c r="AE2675" s="204">
        <v>5.4800000000000001E-2</v>
      </c>
      <c r="AF2675" s="8">
        <v>5.3899999999999997E-2</v>
      </c>
      <c r="AG2675" s="204">
        <v>5.4900000000000004E-2</v>
      </c>
      <c r="AI2675" s="192" t="str">
        <f t="shared" si="716"/>
        <v/>
      </c>
      <c r="AJ2675" s="192" t="str">
        <f t="shared" si="717"/>
        <v/>
      </c>
      <c r="AK2675" s="192" t="str">
        <f t="shared" si="718"/>
        <v/>
      </c>
      <c r="AL2675" s="192" t="str">
        <f t="shared" si="719"/>
        <v/>
      </c>
      <c r="AM2675" s="192" t="str">
        <f t="shared" si="720"/>
        <v/>
      </c>
      <c r="AN2675" s="192" t="str">
        <f t="shared" si="721"/>
        <v/>
      </c>
      <c r="AO2675" s="193" t="str">
        <f t="shared" si="722"/>
        <v/>
      </c>
      <c r="AP2675" s="192" t="str">
        <f t="shared" si="723"/>
        <v/>
      </c>
      <c r="AQ2675" s="193">
        <f t="shared" si="724"/>
        <v>3.2100000000000004E-2</v>
      </c>
      <c r="AR2675" s="192">
        <f t="shared" si="725"/>
        <v>4.7600000000000003E-2</v>
      </c>
      <c r="AS2675" s="192">
        <f t="shared" si="726"/>
        <v>5.33E-2</v>
      </c>
      <c r="AT2675" s="192">
        <f t="shared" si="727"/>
        <v>5.3600000000000009E-2</v>
      </c>
      <c r="AU2675" s="193" t="str">
        <f t="shared" si="728"/>
        <v/>
      </c>
      <c r="AV2675" s="194">
        <f t="shared" si="729"/>
        <v>5.4100000000000002E-2</v>
      </c>
      <c r="AW2675" s="193">
        <f t="shared" si="730"/>
        <v>5.4300000000000001E-2</v>
      </c>
      <c r="AX2675" s="193">
        <f t="shared" si="731"/>
        <v>5.4400000000000004E-2</v>
      </c>
      <c r="AZ2675" s="193">
        <f t="shared" si="715"/>
        <v>4.9914285714285724E-2</v>
      </c>
    </row>
    <row r="2676" spans="1:52" s="5" customFormat="1" ht="11.25" x14ac:dyDescent="0.2">
      <c r="A2676" s="203" t="s">
        <v>175</v>
      </c>
      <c r="B2676" s="11"/>
      <c r="C2676" s="11"/>
      <c r="D2676" s="15"/>
      <c r="E2676" s="204"/>
      <c r="F2676" s="8"/>
      <c r="G2676" s="8"/>
      <c r="H2676" s="15"/>
      <c r="I2676" s="204"/>
      <c r="J2676" s="8"/>
      <c r="K2676" s="8"/>
      <c r="L2676" s="15"/>
      <c r="M2676" s="204"/>
      <c r="N2676" s="8"/>
      <c r="O2676" s="8"/>
      <c r="P2676" s="15"/>
      <c r="Q2676" s="204"/>
      <c r="R2676" s="8">
        <v>3.1600000000000003E-2</v>
      </c>
      <c r="S2676" s="204">
        <v>3.1800000000000002E-2</v>
      </c>
      <c r="T2676" s="205">
        <v>4.7399999999999998E-2</v>
      </c>
      <c r="U2676" s="204">
        <v>4.7800000000000002E-2</v>
      </c>
      <c r="V2676" s="8">
        <v>5.3199999999999997E-2</v>
      </c>
      <c r="W2676" s="204">
        <v>5.3800000000000001E-2</v>
      </c>
      <c r="X2676" s="8">
        <v>5.3699999999999998E-2</v>
      </c>
      <c r="Y2676" s="204">
        <v>5.45E-2</v>
      </c>
      <c r="Z2676" s="8"/>
      <c r="AA2676" s="204"/>
      <c r="AB2676" s="8">
        <v>5.3899999999999997E-2</v>
      </c>
      <c r="AC2676" s="204">
        <v>5.4900000000000004E-2</v>
      </c>
      <c r="AD2676" s="8">
        <v>5.4100000000000002E-2</v>
      </c>
      <c r="AE2676" s="204">
        <v>5.5099999999999996E-2</v>
      </c>
      <c r="AF2676" s="8">
        <v>5.4199999999999998E-2</v>
      </c>
      <c r="AG2676" s="204">
        <v>5.5199999999999999E-2</v>
      </c>
      <c r="AI2676" s="192" t="str">
        <f t="shared" si="716"/>
        <v/>
      </c>
      <c r="AJ2676" s="192" t="str">
        <f t="shared" si="717"/>
        <v/>
      </c>
      <c r="AK2676" s="192" t="str">
        <f t="shared" si="718"/>
        <v/>
      </c>
      <c r="AL2676" s="192" t="str">
        <f t="shared" si="719"/>
        <v/>
      </c>
      <c r="AM2676" s="192" t="str">
        <f t="shared" si="720"/>
        <v/>
      </c>
      <c r="AN2676" s="192" t="str">
        <f t="shared" si="721"/>
        <v/>
      </c>
      <c r="AO2676" s="193" t="str">
        <f t="shared" si="722"/>
        <v/>
      </c>
      <c r="AP2676" s="192" t="str">
        <f t="shared" si="723"/>
        <v/>
      </c>
      <c r="AQ2676" s="193">
        <f t="shared" si="724"/>
        <v>3.1700000000000006E-2</v>
      </c>
      <c r="AR2676" s="192">
        <f t="shared" si="725"/>
        <v>4.7600000000000003E-2</v>
      </c>
      <c r="AS2676" s="192">
        <f t="shared" si="726"/>
        <v>5.3499999999999999E-2</v>
      </c>
      <c r="AT2676" s="192">
        <f t="shared" si="727"/>
        <v>5.4099999999999995E-2</v>
      </c>
      <c r="AU2676" s="193" t="str">
        <f t="shared" si="728"/>
        <v/>
      </c>
      <c r="AV2676" s="194">
        <f t="shared" si="729"/>
        <v>5.4400000000000004E-2</v>
      </c>
      <c r="AW2676" s="193">
        <f t="shared" si="730"/>
        <v>5.4599999999999996E-2</v>
      </c>
      <c r="AX2676" s="193">
        <f t="shared" si="731"/>
        <v>5.4699999999999999E-2</v>
      </c>
      <c r="AZ2676" s="193">
        <f t="shared" si="715"/>
        <v>5.0085714285714289E-2</v>
      </c>
    </row>
    <row r="2677" spans="1:52" s="5" customFormat="1" ht="11.25" x14ac:dyDescent="0.2">
      <c r="A2677" s="203" t="s">
        <v>176</v>
      </c>
      <c r="B2677" s="11"/>
      <c r="C2677" s="11"/>
      <c r="D2677" s="15"/>
      <c r="E2677" s="204"/>
      <c r="F2677" s="8"/>
      <c r="G2677" s="8"/>
      <c r="H2677" s="15"/>
      <c r="I2677" s="204"/>
      <c r="J2677" s="8"/>
      <c r="K2677" s="8"/>
      <c r="L2677" s="15"/>
      <c r="M2677" s="204"/>
      <c r="N2677" s="8"/>
      <c r="O2677" s="8"/>
      <c r="P2677" s="15"/>
      <c r="Q2677" s="204"/>
      <c r="R2677" s="8">
        <v>3.1300000000000001E-2</v>
      </c>
      <c r="S2677" s="204">
        <v>3.15E-2</v>
      </c>
      <c r="T2677" s="205">
        <v>4.87E-2</v>
      </c>
      <c r="U2677" s="204">
        <v>4.9099999999999998E-2</v>
      </c>
      <c r="V2677" s="8">
        <v>5.45E-2</v>
      </c>
      <c r="W2677" s="204">
        <v>5.5100000000000003E-2</v>
      </c>
      <c r="X2677" s="8">
        <v>5.4900000000000004E-2</v>
      </c>
      <c r="Y2677" s="204">
        <v>5.57E-2</v>
      </c>
      <c r="Z2677" s="8"/>
      <c r="AA2677" s="204"/>
      <c r="AB2677" s="8">
        <v>5.5099999999999996E-2</v>
      </c>
      <c r="AC2677" s="204">
        <v>5.6100000000000004E-2</v>
      </c>
      <c r="AD2677" s="8">
        <v>5.5399999999999998E-2</v>
      </c>
      <c r="AE2677" s="204">
        <v>5.6399999999999999E-2</v>
      </c>
      <c r="AF2677" s="8">
        <v>5.5500000000000001E-2</v>
      </c>
      <c r="AG2677" s="204">
        <v>5.6500000000000002E-2</v>
      </c>
      <c r="AI2677" s="192" t="str">
        <f t="shared" si="716"/>
        <v/>
      </c>
      <c r="AJ2677" s="192" t="str">
        <f t="shared" si="717"/>
        <v/>
      </c>
      <c r="AK2677" s="192" t="str">
        <f t="shared" si="718"/>
        <v/>
      </c>
      <c r="AL2677" s="192" t="str">
        <f t="shared" si="719"/>
        <v/>
      </c>
      <c r="AM2677" s="192" t="str">
        <f t="shared" si="720"/>
        <v/>
      </c>
      <c r="AN2677" s="192" t="str">
        <f t="shared" si="721"/>
        <v/>
      </c>
      <c r="AO2677" s="193" t="str">
        <f t="shared" si="722"/>
        <v/>
      </c>
      <c r="AP2677" s="192" t="str">
        <f t="shared" si="723"/>
        <v/>
      </c>
      <c r="AQ2677" s="193">
        <f t="shared" si="724"/>
        <v>3.1399999999999997E-2</v>
      </c>
      <c r="AR2677" s="192">
        <f t="shared" si="725"/>
        <v>4.8899999999999999E-2</v>
      </c>
      <c r="AS2677" s="192">
        <f t="shared" si="726"/>
        <v>5.4800000000000001E-2</v>
      </c>
      <c r="AT2677" s="192">
        <f t="shared" si="727"/>
        <v>5.5300000000000002E-2</v>
      </c>
      <c r="AU2677" s="193" t="str">
        <f t="shared" si="728"/>
        <v/>
      </c>
      <c r="AV2677" s="194">
        <f t="shared" si="729"/>
        <v>5.5599999999999997E-2</v>
      </c>
      <c r="AW2677" s="193">
        <f t="shared" si="730"/>
        <v>5.5899999999999998E-2</v>
      </c>
      <c r="AX2677" s="193">
        <f t="shared" si="731"/>
        <v>5.6000000000000001E-2</v>
      </c>
      <c r="AZ2677" s="193">
        <f t="shared" si="715"/>
        <v>5.1128571428571426E-2</v>
      </c>
    </row>
    <row r="2678" spans="1:52" s="5" customFormat="1" ht="11.25" x14ac:dyDescent="0.2">
      <c r="A2678" s="203" t="s">
        <v>177</v>
      </c>
      <c r="B2678" s="11"/>
      <c r="C2678" s="11"/>
      <c r="D2678" s="15"/>
      <c r="E2678" s="204"/>
      <c r="F2678" s="8"/>
      <c r="G2678" s="8"/>
      <c r="H2678" s="15"/>
      <c r="I2678" s="204"/>
      <c r="J2678" s="8"/>
      <c r="K2678" s="8"/>
      <c r="L2678" s="15"/>
      <c r="M2678" s="204"/>
      <c r="N2678" s="8"/>
      <c r="O2678" s="8"/>
      <c r="P2678" s="15"/>
      <c r="Q2678" s="204"/>
      <c r="R2678" s="8">
        <v>3.1E-2</v>
      </c>
      <c r="S2678" s="204">
        <v>3.1199999999999999E-2</v>
      </c>
      <c r="T2678" s="205">
        <v>4.99E-2</v>
      </c>
      <c r="U2678" s="204">
        <v>5.0299999999999997E-2</v>
      </c>
      <c r="V2678" s="8">
        <v>5.62E-2</v>
      </c>
      <c r="W2678" s="204">
        <v>5.6800000000000003E-2</v>
      </c>
      <c r="X2678" s="8">
        <v>5.6399999999999999E-2</v>
      </c>
      <c r="Y2678" s="204">
        <v>5.7200000000000001E-2</v>
      </c>
      <c r="Z2678" s="8"/>
      <c r="AA2678" s="204"/>
      <c r="AB2678" s="8">
        <v>5.6399999999999999E-2</v>
      </c>
      <c r="AC2678" s="204">
        <v>5.74E-2</v>
      </c>
      <c r="AD2678" s="8">
        <v>5.6399999999999999E-2</v>
      </c>
      <c r="AE2678" s="204">
        <v>5.74E-2</v>
      </c>
      <c r="AF2678" s="8">
        <v>5.6399999999999999E-2</v>
      </c>
      <c r="AG2678" s="204">
        <v>5.74E-2</v>
      </c>
      <c r="AI2678" s="192" t="str">
        <f t="shared" si="716"/>
        <v/>
      </c>
      <c r="AJ2678" s="192" t="str">
        <f t="shared" si="717"/>
        <v/>
      </c>
      <c r="AK2678" s="192" t="str">
        <f t="shared" si="718"/>
        <v/>
      </c>
      <c r="AL2678" s="192" t="str">
        <f t="shared" si="719"/>
        <v/>
      </c>
      <c r="AM2678" s="192" t="str">
        <f t="shared" si="720"/>
        <v/>
      </c>
      <c r="AN2678" s="192" t="str">
        <f t="shared" si="721"/>
        <v/>
      </c>
      <c r="AO2678" s="193" t="str">
        <f t="shared" si="722"/>
        <v/>
      </c>
      <c r="AP2678" s="192" t="str">
        <f t="shared" si="723"/>
        <v/>
      </c>
      <c r="AQ2678" s="193">
        <f t="shared" si="724"/>
        <v>3.1099999999999999E-2</v>
      </c>
      <c r="AR2678" s="192">
        <f t="shared" si="725"/>
        <v>5.0099999999999999E-2</v>
      </c>
      <c r="AS2678" s="192">
        <f t="shared" si="726"/>
        <v>5.6500000000000002E-2</v>
      </c>
      <c r="AT2678" s="192">
        <f t="shared" si="727"/>
        <v>5.6800000000000003E-2</v>
      </c>
      <c r="AU2678" s="193" t="str">
        <f t="shared" si="728"/>
        <v/>
      </c>
      <c r="AV2678" s="194">
        <f t="shared" si="729"/>
        <v>5.6899999999999999E-2</v>
      </c>
      <c r="AW2678" s="193">
        <f t="shared" si="730"/>
        <v>5.6899999999999999E-2</v>
      </c>
      <c r="AX2678" s="193">
        <f t="shared" si="731"/>
        <v>5.6899999999999999E-2</v>
      </c>
      <c r="AZ2678" s="193">
        <f t="shared" si="715"/>
        <v>5.2171428571428577E-2</v>
      </c>
    </row>
    <row r="2679" spans="1:52" s="5" customFormat="1" ht="11.25" x14ac:dyDescent="0.2">
      <c r="A2679" s="203" t="s">
        <v>178</v>
      </c>
      <c r="B2679" s="11"/>
      <c r="C2679" s="11"/>
      <c r="D2679" s="15"/>
      <c r="E2679" s="204"/>
      <c r="F2679" s="8"/>
      <c r="G2679" s="8"/>
      <c r="H2679" s="15"/>
      <c r="I2679" s="204"/>
      <c r="J2679" s="8"/>
      <c r="K2679" s="8"/>
      <c r="L2679" s="15"/>
      <c r="M2679" s="204"/>
      <c r="N2679" s="8"/>
      <c r="O2679" s="8"/>
      <c r="P2679" s="15"/>
      <c r="Q2679" s="204"/>
      <c r="R2679" s="8">
        <v>3.1199999999999999E-2</v>
      </c>
      <c r="S2679" s="204">
        <v>3.1399999999999997E-2</v>
      </c>
      <c r="T2679" s="205">
        <v>5.0599999999999999E-2</v>
      </c>
      <c r="U2679" s="204">
        <v>5.0999999999999997E-2</v>
      </c>
      <c r="V2679" s="8">
        <v>5.5599999999999997E-2</v>
      </c>
      <c r="W2679" s="204">
        <v>5.62E-2</v>
      </c>
      <c r="X2679" s="8">
        <v>5.5999999999999994E-2</v>
      </c>
      <c r="Y2679" s="204">
        <v>5.6799999999999996E-2</v>
      </c>
      <c r="Z2679" s="8"/>
      <c r="AA2679" s="204"/>
      <c r="AB2679" s="8">
        <v>5.62E-2</v>
      </c>
      <c r="AC2679" s="204">
        <v>5.7200000000000001E-2</v>
      </c>
      <c r="AD2679" s="8">
        <v>5.6399999999999999E-2</v>
      </c>
      <c r="AE2679" s="204">
        <v>5.74E-2</v>
      </c>
      <c r="AF2679" s="8">
        <v>5.6500000000000002E-2</v>
      </c>
      <c r="AG2679" s="204">
        <v>5.7500000000000002E-2</v>
      </c>
      <c r="AI2679" s="192" t="str">
        <f t="shared" si="716"/>
        <v/>
      </c>
      <c r="AJ2679" s="192" t="str">
        <f t="shared" si="717"/>
        <v/>
      </c>
      <c r="AK2679" s="192" t="str">
        <f t="shared" si="718"/>
        <v/>
      </c>
      <c r="AL2679" s="192" t="str">
        <f t="shared" si="719"/>
        <v/>
      </c>
      <c r="AM2679" s="192" t="str">
        <f t="shared" si="720"/>
        <v/>
      </c>
      <c r="AN2679" s="192" t="str">
        <f t="shared" si="721"/>
        <v/>
      </c>
      <c r="AO2679" s="193" t="str">
        <f t="shared" si="722"/>
        <v/>
      </c>
      <c r="AP2679" s="192" t="str">
        <f t="shared" si="723"/>
        <v/>
      </c>
      <c r="AQ2679" s="193">
        <f t="shared" si="724"/>
        <v>3.1299999999999994E-2</v>
      </c>
      <c r="AR2679" s="192">
        <f t="shared" si="725"/>
        <v>5.0799999999999998E-2</v>
      </c>
      <c r="AS2679" s="192">
        <f t="shared" si="726"/>
        <v>5.5899999999999998E-2</v>
      </c>
      <c r="AT2679" s="192">
        <f t="shared" si="727"/>
        <v>5.6399999999999992E-2</v>
      </c>
      <c r="AU2679" s="193" t="str">
        <f t="shared" si="728"/>
        <v/>
      </c>
      <c r="AV2679" s="194">
        <f t="shared" si="729"/>
        <v>5.67E-2</v>
      </c>
      <c r="AW2679" s="193">
        <f t="shared" si="730"/>
        <v>5.6899999999999999E-2</v>
      </c>
      <c r="AX2679" s="193">
        <f t="shared" si="731"/>
        <v>5.7000000000000002E-2</v>
      </c>
      <c r="AZ2679" s="193">
        <f t="shared" si="715"/>
        <v>5.2142857142857144E-2</v>
      </c>
    </row>
    <row r="2680" spans="1:52" s="5" customFormat="1" ht="11.25" x14ac:dyDescent="0.2">
      <c r="A2680" s="203" t="s">
        <v>179</v>
      </c>
      <c r="B2680" s="11"/>
      <c r="C2680" s="11"/>
      <c r="D2680" s="15"/>
      <c r="E2680" s="204"/>
      <c r="F2680" s="8"/>
      <c r="G2680" s="8"/>
      <c r="H2680" s="15"/>
      <c r="I2680" s="204"/>
      <c r="J2680" s="8"/>
      <c r="K2680" s="8"/>
      <c r="L2680" s="15"/>
      <c r="M2680" s="204"/>
      <c r="N2680" s="8"/>
      <c r="O2680" s="8"/>
      <c r="P2680" s="15"/>
      <c r="Q2680" s="204"/>
      <c r="R2680" s="8">
        <v>3.0499999999999999E-2</v>
      </c>
      <c r="S2680" s="204">
        <v>3.0700000000000002E-2</v>
      </c>
      <c r="T2680" s="205">
        <v>4.9299999999999997E-2</v>
      </c>
      <c r="U2680" s="204">
        <v>4.9700000000000001E-2</v>
      </c>
      <c r="V2680" s="8">
        <v>5.5E-2</v>
      </c>
      <c r="W2680" s="204">
        <v>5.5599999999999997E-2</v>
      </c>
      <c r="X2680" s="8">
        <v>5.57E-2</v>
      </c>
      <c r="Y2680" s="204">
        <v>5.6500000000000002E-2</v>
      </c>
      <c r="Z2680" s="8"/>
      <c r="AA2680" s="204"/>
      <c r="AB2680" s="8">
        <v>5.5899999999999998E-2</v>
      </c>
      <c r="AC2680" s="204">
        <v>5.6900000000000006E-2</v>
      </c>
      <c r="AD2680" s="8">
        <v>5.6299999999999996E-2</v>
      </c>
      <c r="AE2680" s="204">
        <v>5.7300000000000004E-2</v>
      </c>
      <c r="AF2680" s="8">
        <v>5.6399999999999999E-2</v>
      </c>
      <c r="AG2680" s="204">
        <v>5.74E-2</v>
      </c>
      <c r="AI2680" s="192" t="str">
        <f t="shared" si="716"/>
        <v/>
      </c>
      <c r="AJ2680" s="192" t="str">
        <f t="shared" si="717"/>
        <v/>
      </c>
      <c r="AK2680" s="192" t="str">
        <f t="shared" si="718"/>
        <v/>
      </c>
      <c r="AL2680" s="192" t="str">
        <f t="shared" si="719"/>
        <v/>
      </c>
      <c r="AM2680" s="192" t="str">
        <f t="shared" si="720"/>
        <v/>
      </c>
      <c r="AN2680" s="192" t="str">
        <f t="shared" si="721"/>
        <v/>
      </c>
      <c r="AO2680" s="193" t="str">
        <f t="shared" si="722"/>
        <v/>
      </c>
      <c r="AP2680" s="192" t="str">
        <f t="shared" si="723"/>
        <v/>
      </c>
      <c r="AQ2680" s="193">
        <f t="shared" si="724"/>
        <v>3.0600000000000002E-2</v>
      </c>
      <c r="AR2680" s="192">
        <f t="shared" si="725"/>
        <v>4.9500000000000002E-2</v>
      </c>
      <c r="AS2680" s="192">
        <f t="shared" si="726"/>
        <v>5.5300000000000002E-2</v>
      </c>
      <c r="AT2680" s="192">
        <f t="shared" si="727"/>
        <v>5.6099999999999997E-2</v>
      </c>
      <c r="AU2680" s="193" t="str">
        <f t="shared" si="728"/>
        <v/>
      </c>
      <c r="AV2680" s="194">
        <f t="shared" si="729"/>
        <v>5.6400000000000006E-2</v>
      </c>
      <c r="AW2680" s="193">
        <f t="shared" si="730"/>
        <v>5.6800000000000003E-2</v>
      </c>
      <c r="AX2680" s="193">
        <f t="shared" si="731"/>
        <v>5.6899999999999999E-2</v>
      </c>
      <c r="AZ2680" s="193">
        <f t="shared" si="715"/>
        <v>5.165714285714286E-2</v>
      </c>
    </row>
    <row r="2681" spans="1:52" s="5" customFormat="1" ht="11.25" x14ac:dyDescent="0.2">
      <c r="A2681" s="203" t="s">
        <v>180</v>
      </c>
      <c r="B2681" s="11"/>
      <c r="C2681" s="11"/>
      <c r="D2681" s="15"/>
      <c r="E2681" s="204"/>
      <c r="F2681" s="8"/>
      <c r="G2681" s="8"/>
      <c r="H2681" s="15"/>
      <c r="I2681" s="204"/>
      <c r="J2681" s="8"/>
      <c r="K2681" s="8"/>
      <c r="L2681" s="15"/>
      <c r="M2681" s="204"/>
      <c r="N2681" s="8"/>
      <c r="O2681" s="8"/>
      <c r="P2681" s="15"/>
      <c r="Q2681" s="204"/>
      <c r="R2681" s="8">
        <v>3.0200000000000001E-2</v>
      </c>
      <c r="S2681" s="204">
        <v>3.04E-2</v>
      </c>
      <c r="T2681" s="205">
        <v>5.1799999999999999E-2</v>
      </c>
      <c r="U2681" s="204">
        <v>5.2200000000000003E-2</v>
      </c>
      <c r="V2681" s="8">
        <v>5.8200000000000002E-2</v>
      </c>
      <c r="W2681" s="204">
        <v>5.8799999999999998E-2</v>
      </c>
      <c r="X2681" s="8">
        <v>5.8700000000000002E-2</v>
      </c>
      <c r="Y2681" s="204">
        <v>5.9500000000000004E-2</v>
      </c>
      <c r="Z2681" s="8"/>
      <c r="AA2681" s="204"/>
      <c r="AB2681" s="8">
        <v>5.8799999999999998E-2</v>
      </c>
      <c r="AC2681" s="204">
        <v>5.9800000000000006E-2</v>
      </c>
      <c r="AD2681" s="8">
        <v>5.9000000000000004E-2</v>
      </c>
      <c r="AE2681" s="204">
        <v>0.06</v>
      </c>
      <c r="AF2681" s="8">
        <v>5.91E-2</v>
      </c>
      <c r="AG2681" s="204">
        <v>6.0100000000000001E-2</v>
      </c>
      <c r="AI2681" s="192" t="str">
        <f t="shared" si="716"/>
        <v/>
      </c>
      <c r="AJ2681" s="192" t="str">
        <f t="shared" si="717"/>
        <v/>
      </c>
      <c r="AK2681" s="192" t="str">
        <f t="shared" si="718"/>
        <v/>
      </c>
      <c r="AL2681" s="192" t="str">
        <f t="shared" si="719"/>
        <v/>
      </c>
      <c r="AM2681" s="192" t="str">
        <f t="shared" si="720"/>
        <v/>
      </c>
      <c r="AN2681" s="192" t="str">
        <f t="shared" si="721"/>
        <v/>
      </c>
      <c r="AO2681" s="193" t="str">
        <f t="shared" si="722"/>
        <v/>
      </c>
      <c r="AP2681" s="192" t="str">
        <f t="shared" si="723"/>
        <v/>
      </c>
      <c r="AQ2681" s="193">
        <f t="shared" si="724"/>
        <v>3.0300000000000001E-2</v>
      </c>
      <c r="AR2681" s="192">
        <f t="shared" si="725"/>
        <v>5.2000000000000005E-2</v>
      </c>
      <c r="AS2681" s="192">
        <f t="shared" si="726"/>
        <v>5.8499999999999996E-2</v>
      </c>
      <c r="AT2681" s="192">
        <f t="shared" si="727"/>
        <v>5.91E-2</v>
      </c>
      <c r="AU2681" s="193" t="str">
        <f t="shared" si="728"/>
        <v/>
      </c>
      <c r="AV2681" s="194">
        <f t="shared" si="729"/>
        <v>5.9300000000000005E-2</v>
      </c>
      <c r="AW2681" s="193">
        <f t="shared" si="730"/>
        <v>5.9499999999999997E-2</v>
      </c>
      <c r="AX2681" s="193">
        <f t="shared" si="731"/>
        <v>5.96E-2</v>
      </c>
      <c r="AZ2681" s="193">
        <f t="shared" si="715"/>
        <v>5.4042857142857149E-2</v>
      </c>
    </row>
    <row r="2682" spans="1:52" s="5" customFormat="1" ht="11.25" x14ac:dyDescent="0.2">
      <c r="A2682" s="203" t="s">
        <v>181</v>
      </c>
      <c r="B2682" s="11"/>
      <c r="C2682" s="11"/>
      <c r="D2682" s="15"/>
      <c r="E2682" s="204"/>
      <c r="F2682" s="8"/>
      <c r="G2682" s="8"/>
      <c r="H2682" s="15"/>
      <c r="I2682" s="204"/>
      <c r="J2682" s="8"/>
      <c r="K2682" s="8"/>
      <c r="L2682" s="15"/>
      <c r="M2682" s="204"/>
      <c r="N2682" s="8"/>
      <c r="O2682" s="8"/>
      <c r="P2682" s="15"/>
      <c r="Q2682" s="204"/>
      <c r="R2682" s="8">
        <v>2.9499999999999998E-2</v>
      </c>
      <c r="S2682" s="204">
        <v>2.9700000000000001E-2</v>
      </c>
      <c r="T2682" s="205">
        <v>5.0799999999999998E-2</v>
      </c>
      <c r="U2682" s="204">
        <v>5.1200000000000002E-2</v>
      </c>
      <c r="V2682" s="8">
        <v>5.79E-2</v>
      </c>
      <c r="W2682" s="204">
        <v>5.8500000000000003E-2</v>
      </c>
      <c r="X2682" s="8">
        <v>5.8400000000000001E-2</v>
      </c>
      <c r="Y2682" s="204">
        <v>5.9200000000000003E-2</v>
      </c>
      <c r="Z2682" s="8"/>
      <c r="AA2682" s="204"/>
      <c r="AB2682" s="8">
        <v>5.8700000000000002E-2</v>
      </c>
      <c r="AC2682" s="204">
        <v>5.9699999999999996E-2</v>
      </c>
      <c r="AD2682" s="8">
        <v>5.8899999999999994E-2</v>
      </c>
      <c r="AE2682" s="204">
        <v>5.9900000000000002E-2</v>
      </c>
      <c r="AF2682" s="8">
        <v>5.9000000000000004E-2</v>
      </c>
      <c r="AG2682" s="204">
        <v>0.06</v>
      </c>
      <c r="AI2682" s="192" t="str">
        <f t="shared" si="716"/>
        <v/>
      </c>
      <c r="AJ2682" s="192" t="str">
        <f t="shared" si="717"/>
        <v/>
      </c>
      <c r="AK2682" s="192" t="str">
        <f t="shared" si="718"/>
        <v/>
      </c>
      <c r="AL2682" s="192" t="str">
        <f t="shared" si="719"/>
        <v/>
      </c>
      <c r="AM2682" s="192" t="str">
        <f t="shared" si="720"/>
        <v/>
      </c>
      <c r="AN2682" s="192" t="str">
        <f t="shared" si="721"/>
        <v/>
      </c>
      <c r="AO2682" s="193" t="str">
        <f t="shared" si="722"/>
        <v/>
      </c>
      <c r="AP2682" s="192" t="str">
        <f t="shared" si="723"/>
        <v/>
      </c>
      <c r="AQ2682" s="193">
        <f t="shared" si="724"/>
        <v>2.9600000000000001E-2</v>
      </c>
      <c r="AR2682" s="192">
        <f t="shared" si="725"/>
        <v>5.1000000000000004E-2</v>
      </c>
      <c r="AS2682" s="192">
        <f t="shared" si="726"/>
        <v>5.8200000000000002E-2</v>
      </c>
      <c r="AT2682" s="192">
        <f t="shared" si="727"/>
        <v>5.8800000000000005E-2</v>
      </c>
      <c r="AU2682" s="193" t="str">
        <f t="shared" si="728"/>
        <v/>
      </c>
      <c r="AV2682" s="194">
        <f t="shared" si="729"/>
        <v>5.9200000000000003E-2</v>
      </c>
      <c r="AW2682" s="193">
        <f t="shared" si="730"/>
        <v>5.9399999999999994E-2</v>
      </c>
      <c r="AX2682" s="193">
        <f t="shared" si="731"/>
        <v>5.9499999999999997E-2</v>
      </c>
      <c r="AZ2682" s="193">
        <f t="shared" si="715"/>
        <v>5.3671428571428578E-2</v>
      </c>
    </row>
    <row r="2683" spans="1:52" s="5" customFormat="1" ht="11.25" x14ac:dyDescent="0.2">
      <c r="A2683" s="203" t="s">
        <v>182</v>
      </c>
      <c r="B2683" s="11"/>
      <c r="C2683" s="11"/>
      <c r="D2683" s="15"/>
      <c r="E2683" s="204"/>
      <c r="F2683" s="8"/>
      <c r="G2683" s="8"/>
      <c r="H2683" s="15"/>
      <c r="I2683" s="204"/>
      <c r="J2683" s="8"/>
      <c r="K2683" s="8"/>
      <c r="L2683" s="15"/>
      <c r="M2683" s="204"/>
      <c r="N2683" s="8"/>
      <c r="O2683" s="8"/>
      <c r="P2683" s="15"/>
      <c r="Q2683" s="204"/>
      <c r="R2683" s="8">
        <v>2.93E-2</v>
      </c>
      <c r="S2683" s="204">
        <v>2.9499999999999998E-2</v>
      </c>
      <c r="T2683" s="205">
        <v>5.0200000000000002E-2</v>
      </c>
      <c r="U2683" s="204">
        <v>5.0599999999999999E-2</v>
      </c>
      <c r="V2683" s="8">
        <v>5.6800000000000003E-2</v>
      </c>
      <c r="W2683" s="204">
        <v>5.74E-2</v>
      </c>
      <c r="X2683" s="8">
        <v>5.7500000000000002E-2</v>
      </c>
      <c r="Y2683" s="204">
        <v>5.8299999999999998E-2</v>
      </c>
      <c r="Z2683" s="8"/>
      <c r="AA2683" s="204"/>
      <c r="AB2683" s="8">
        <v>5.7699999999999994E-2</v>
      </c>
      <c r="AC2683" s="204">
        <v>5.8700000000000002E-2</v>
      </c>
      <c r="AD2683" s="8">
        <v>5.7999999999999996E-2</v>
      </c>
      <c r="AE2683" s="204">
        <v>5.9000000000000004E-2</v>
      </c>
      <c r="AF2683" s="8">
        <v>5.8200000000000002E-2</v>
      </c>
      <c r="AG2683" s="204">
        <v>5.9200000000000003E-2</v>
      </c>
      <c r="AI2683" s="192" t="str">
        <f t="shared" si="716"/>
        <v/>
      </c>
      <c r="AJ2683" s="192" t="str">
        <f t="shared" si="717"/>
        <v/>
      </c>
      <c r="AK2683" s="192" t="str">
        <f t="shared" si="718"/>
        <v/>
      </c>
      <c r="AL2683" s="192" t="str">
        <f t="shared" si="719"/>
        <v/>
      </c>
      <c r="AM2683" s="192" t="str">
        <f t="shared" si="720"/>
        <v/>
      </c>
      <c r="AN2683" s="192" t="str">
        <f t="shared" si="721"/>
        <v/>
      </c>
      <c r="AO2683" s="193" t="str">
        <f t="shared" si="722"/>
        <v/>
      </c>
      <c r="AP2683" s="192" t="str">
        <f t="shared" si="723"/>
        <v/>
      </c>
      <c r="AQ2683" s="193">
        <f t="shared" si="724"/>
        <v>2.9399999999999999E-2</v>
      </c>
      <c r="AR2683" s="192">
        <f t="shared" si="725"/>
        <v>5.04E-2</v>
      </c>
      <c r="AS2683" s="192">
        <f t="shared" si="726"/>
        <v>5.7099999999999998E-2</v>
      </c>
      <c r="AT2683" s="192">
        <f t="shared" si="727"/>
        <v>5.79E-2</v>
      </c>
      <c r="AU2683" s="193" t="str">
        <f t="shared" si="728"/>
        <v/>
      </c>
      <c r="AV2683" s="194">
        <f t="shared" si="729"/>
        <v>5.8200000000000002E-2</v>
      </c>
      <c r="AW2683" s="193">
        <f t="shared" si="730"/>
        <v>5.8499999999999996E-2</v>
      </c>
      <c r="AX2683" s="193">
        <f t="shared" si="731"/>
        <v>5.8700000000000002E-2</v>
      </c>
      <c r="AZ2683" s="193">
        <f t="shared" si="715"/>
        <v>5.2885714285714279E-2</v>
      </c>
    </row>
    <row r="2684" spans="1:52" s="5" customFormat="1" ht="11.25" x14ac:dyDescent="0.2">
      <c r="A2684" s="203" t="s">
        <v>183</v>
      </c>
      <c r="B2684" s="11"/>
      <c r="C2684" s="11"/>
      <c r="D2684" s="15"/>
      <c r="E2684" s="204"/>
      <c r="F2684" s="8"/>
      <c r="G2684" s="8"/>
      <c r="H2684" s="15"/>
      <c r="I2684" s="204"/>
      <c r="J2684" s="8"/>
      <c r="K2684" s="8"/>
      <c r="L2684" s="15"/>
      <c r="M2684" s="204"/>
      <c r="N2684" s="8"/>
      <c r="O2684" s="8"/>
      <c r="P2684" s="15"/>
      <c r="Q2684" s="204"/>
      <c r="R2684" s="8">
        <v>2.92E-2</v>
      </c>
      <c r="S2684" s="204">
        <v>2.9399999999999999E-2</v>
      </c>
      <c r="T2684" s="205">
        <v>5.0200000000000002E-2</v>
      </c>
      <c r="U2684" s="204">
        <v>5.0599999999999999E-2</v>
      </c>
      <c r="V2684" s="8">
        <v>5.6800000000000003E-2</v>
      </c>
      <c r="W2684" s="204">
        <v>5.74E-2</v>
      </c>
      <c r="X2684" s="8">
        <v>5.74E-2</v>
      </c>
      <c r="Y2684" s="204">
        <v>5.8200000000000002E-2</v>
      </c>
      <c r="Z2684" s="8"/>
      <c r="AA2684" s="204"/>
      <c r="AB2684" s="8">
        <v>5.7699999999999994E-2</v>
      </c>
      <c r="AC2684" s="204">
        <v>5.8700000000000002E-2</v>
      </c>
      <c r="AD2684" s="8">
        <v>5.7999999999999996E-2</v>
      </c>
      <c r="AE2684" s="204">
        <v>5.9000000000000004E-2</v>
      </c>
      <c r="AF2684" s="8">
        <v>5.8099999999999999E-2</v>
      </c>
      <c r="AG2684" s="204">
        <v>5.91E-2</v>
      </c>
      <c r="AI2684" s="192" t="str">
        <f t="shared" si="716"/>
        <v/>
      </c>
      <c r="AJ2684" s="192" t="str">
        <f t="shared" si="717"/>
        <v/>
      </c>
      <c r="AK2684" s="192" t="str">
        <f t="shared" si="718"/>
        <v/>
      </c>
      <c r="AL2684" s="192" t="str">
        <f t="shared" si="719"/>
        <v/>
      </c>
      <c r="AM2684" s="192" t="str">
        <f t="shared" si="720"/>
        <v/>
      </c>
      <c r="AN2684" s="192" t="str">
        <f t="shared" si="721"/>
        <v/>
      </c>
      <c r="AO2684" s="193" t="str">
        <f t="shared" si="722"/>
        <v/>
      </c>
      <c r="AP2684" s="192" t="str">
        <f t="shared" si="723"/>
        <v/>
      </c>
      <c r="AQ2684" s="193">
        <f t="shared" si="724"/>
        <v>2.93E-2</v>
      </c>
      <c r="AR2684" s="192">
        <f t="shared" si="725"/>
        <v>5.04E-2</v>
      </c>
      <c r="AS2684" s="192">
        <f t="shared" si="726"/>
        <v>5.7099999999999998E-2</v>
      </c>
      <c r="AT2684" s="192">
        <f t="shared" si="727"/>
        <v>5.7800000000000004E-2</v>
      </c>
      <c r="AU2684" s="193" t="str">
        <f t="shared" si="728"/>
        <v/>
      </c>
      <c r="AV2684" s="194">
        <f t="shared" si="729"/>
        <v>5.8200000000000002E-2</v>
      </c>
      <c r="AW2684" s="193">
        <f t="shared" si="730"/>
        <v>5.8499999999999996E-2</v>
      </c>
      <c r="AX2684" s="193">
        <f t="shared" si="731"/>
        <v>5.8599999999999999E-2</v>
      </c>
      <c r="AZ2684" s="193">
        <f t="shared" si="715"/>
        <v>5.2842857142857143E-2</v>
      </c>
    </row>
    <row r="2685" spans="1:52" s="5" customFormat="1" ht="11.25" x14ac:dyDescent="0.2">
      <c r="A2685" s="203" t="s">
        <v>184</v>
      </c>
      <c r="B2685" s="11"/>
      <c r="C2685" s="11"/>
      <c r="D2685" s="15"/>
      <c r="E2685" s="204"/>
      <c r="F2685" s="8"/>
      <c r="G2685" s="8"/>
      <c r="H2685" s="15"/>
      <c r="I2685" s="204"/>
      <c r="J2685" s="8"/>
      <c r="K2685" s="8"/>
      <c r="L2685" s="15"/>
      <c r="M2685" s="204"/>
      <c r="N2685" s="8"/>
      <c r="O2685" s="8"/>
      <c r="P2685" s="15"/>
      <c r="Q2685" s="204"/>
      <c r="R2685" s="8">
        <v>2.9100000000000001E-2</v>
      </c>
      <c r="S2685" s="204">
        <v>2.93E-2</v>
      </c>
      <c r="T2685" s="205">
        <v>5.11E-2</v>
      </c>
      <c r="U2685" s="204">
        <v>5.1499999999999997E-2</v>
      </c>
      <c r="V2685" s="8">
        <v>5.7599999999999998E-2</v>
      </c>
      <c r="W2685" s="204">
        <v>5.8200000000000002E-2</v>
      </c>
      <c r="X2685" s="8">
        <v>5.7999999999999996E-2</v>
      </c>
      <c r="Y2685" s="204">
        <v>5.8799999999999998E-2</v>
      </c>
      <c r="Z2685" s="8"/>
      <c r="AA2685" s="204"/>
      <c r="AB2685" s="8">
        <v>5.8299999999999998E-2</v>
      </c>
      <c r="AC2685" s="204">
        <v>5.9299999999999999E-2</v>
      </c>
      <c r="AD2685" s="8">
        <v>5.8499999999999996E-2</v>
      </c>
      <c r="AE2685" s="204">
        <v>5.9500000000000004E-2</v>
      </c>
      <c r="AF2685" s="8">
        <v>5.8600000000000006E-2</v>
      </c>
      <c r="AG2685" s="204">
        <v>5.96E-2</v>
      </c>
      <c r="AI2685" s="192" t="str">
        <f t="shared" si="716"/>
        <v/>
      </c>
      <c r="AJ2685" s="192" t="str">
        <f t="shared" si="717"/>
        <v/>
      </c>
      <c r="AK2685" s="192" t="str">
        <f t="shared" si="718"/>
        <v/>
      </c>
      <c r="AL2685" s="192" t="str">
        <f t="shared" si="719"/>
        <v/>
      </c>
      <c r="AM2685" s="192" t="str">
        <f t="shared" si="720"/>
        <v/>
      </c>
      <c r="AN2685" s="192" t="str">
        <f t="shared" si="721"/>
        <v/>
      </c>
      <c r="AO2685" s="193" t="str">
        <f t="shared" si="722"/>
        <v/>
      </c>
      <c r="AP2685" s="192" t="str">
        <f t="shared" si="723"/>
        <v/>
      </c>
      <c r="AQ2685" s="193">
        <f t="shared" si="724"/>
        <v>2.92E-2</v>
      </c>
      <c r="AR2685" s="192">
        <f t="shared" si="725"/>
        <v>5.1299999999999998E-2</v>
      </c>
      <c r="AS2685" s="192">
        <f t="shared" si="726"/>
        <v>5.79E-2</v>
      </c>
      <c r="AT2685" s="192">
        <f t="shared" si="727"/>
        <v>5.8399999999999994E-2</v>
      </c>
      <c r="AU2685" s="193" t="str">
        <f t="shared" si="728"/>
        <v/>
      </c>
      <c r="AV2685" s="194">
        <f t="shared" si="729"/>
        <v>5.8799999999999998E-2</v>
      </c>
      <c r="AW2685" s="193">
        <f t="shared" si="730"/>
        <v>5.8999999999999997E-2</v>
      </c>
      <c r="AX2685" s="193">
        <f t="shared" si="731"/>
        <v>5.91E-2</v>
      </c>
      <c r="AZ2685" s="193">
        <f t="shared" si="715"/>
        <v>5.3385714285714279E-2</v>
      </c>
    </row>
    <row r="2686" spans="1:52" s="5" customFormat="1" ht="11.25" x14ac:dyDescent="0.2">
      <c r="A2686" s="203" t="s">
        <v>185</v>
      </c>
      <c r="B2686" s="11"/>
      <c r="C2686" s="11"/>
      <c r="D2686" s="15"/>
      <c r="E2686" s="204"/>
      <c r="F2686" s="8"/>
      <c r="G2686" s="8"/>
      <c r="H2686" s="15"/>
      <c r="I2686" s="204"/>
      <c r="J2686" s="8"/>
      <c r="K2686" s="8"/>
      <c r="L2686" s="15"/>
      <c r="M2686" s="204"/>
      <c r="N2686" s="8"/>
      <c r="O2686" s="8"/>
      <c r="P2686" s="15"/>
      <c r="Q2686" s="204"/>
      <c r="R2686" s="8">
        <v>2.8000000000000001E-2</v>
      </c>
      <c r="S2686" s="204">
        <v>2.8199999999999999E-2</v>
      </c>
      <c r="T2686" s="205">
        <v>5.0599999999999999E-2</v>
      </c>
      <c r="U2686" s="204">
        <v>5.0999999999999997E-2</v>
      </c>
      <c r="V2686" s="8">
        <v>5.7299999999999997E-2</v>
      </c>
      <c r="W2686" s="204">
        <v>5.79E-2</v>
      </c>
      <c r="X2686" s="8">
        <v>5.7599999999999998E-2</v>
      </c>
      <c r="Y2686" s="204">
        <v>5.8400000000000001E-2</v>
      </c>
      <c r="Z2686" s="8"/>
      <c r="AA2686" s="204"/>
      <c r="AB2686" s="8">
        <v>5.7999999999999996E-2</v>
      </c>
      <c r="AC2686" s="204">
        <v>5.9000000000000004E-2</v>
      </c>
      <c r="AD2686" s="8">
        <v>5.8299999999999998E-2</v>
      </c>
      <c r="AE2686" s="204">
        <v>5.9299999999999999E-2</v>
      </c>
      <c r="AF2686" s="8">
        <v>5.8400000000000001E-2</v>
      </c>
      <c r="AG2686" s="204">
        <v>5.9400000000000001E-2</v>
      </c>
      <c r="AI2686" s="192" t="str">
        <f t="shared" si="716"/>
        <v/>
      </c>
      <c r="AJ2686" s="192" t="str">
        <f t="shared" si="717"/>
        <v/>
      </c>
      <c r="AK2686" s="192" t="str">
        <f t="shared" si="718"/>
        <v/>
      </c>
      <c r="AL2686" s="192" t="str">
        <f t="shared" si="719"/>
        <v/>
      </c>
      <c r="AM2686" s="192" t="str">
        <f t="shared" si="720"/>
        <v/>
      </c>
      <c r="AN2686" s="192" t="str">
        <f t="shared" si="721"/>
        <v/>
      </c>
      <c r="AO2686" s="193" t="str">
        <f t="shared" si="722"/>
        <v/>
      </c>
      <c r="AP2686" s="192" t="str">
        <f t="shared" si="723"/>
        <v/>
      </c>
      <c r="AQ2686" s="193">
        <f t="shared" si="724"/>
        <v>2.81E-2</v>
      </c>
      <c r="AR2686" s="192">
        <f t="shared" si="725"/>
        <v>5.0799999999999998E-2</v>
      </c>
      <c r="AS2686" s="192">
        <f t="shared" si="726"/>
        <v>5.7599999999999998E-2</v>
      </c>
      <c r="AT2686" s="192">
        <f t="shared" si="727"/>
        <v>5.7999999999999996E-2</v>
      </c>
      <c r="AU2686" s="193" t="str">
        <f t="shared" si="728"/>
        <v/>
      </c>
      <c r="AV2686" s="194">
        <f t="shared" si="729"/>
        <v>5.8499999999999996E-2</v>
      </c>
      <c r="AW2686" s="193">
        <f t="shared" si="730"/>
        <v>5.8799999999999998E-2</v>
      </c>
      <c r="AX2686" s="193">
        <f t="shared" si="731"/>
        <v>5.8900000000000001E-2</v>
      </c>
      <c r="AZ2686" s="193">
        <f t="shared" si="715"/>
        <v>5.2957142857142862E-2</v>
      </c>
    </row>
    <row r="2687" spans="1:52" s="5" customFormat="1" ht="11.25" x14ac:dyDescent="0.2">
      <c r="A2687" s="203" t="s">
        <v>186</v>
      </c>
      <c r="B2687" s="11"/>
      <c r="C2687" s="11"/>
      <c r="D2687" s="15"/>
      <c r="E2687" s="204"/>
      <c r="F2687" s="8"/>
      <c r="G2687" s="8"/>
      <c r="H2687" s="15"/>
      <c r="I2687" s="204"/>
      <c r="J2687" s="8"/>
      <c r="K2687" s="8"/>
      <c r="L2687" s="15"/>
      <c r="M2687" s="204"/>
      <c r="N2687" s="8"/>
      <c r="O2687" s="8"/>
      <c r="P2687" s="15"/>
      <c r="Q2687" s="204"/>
      <c r="R2687" s="8">
        <v>2.8199999999999999E-2</v>
      </c>
      <c r="S2687" s="204">
        <v>2.8400000000000002E-2</v>
      </c>
      <c r="T2687" s="205">
        <v>5.1700000000000003E-2</v>
      </c>
      <c r="U2687" s="204">
        <v>5.21E-2</v>
      </c>
      <c r="V2687" s="8">
        <v>5.8799999999999998E-2</v>
      </c>
      <c r="W2687" s="204">
        <v>5.9400000000000001E-2</v>
      </c>
      <c r="X2687" s="8">
        <v>5.9400000000000001E-2</v>
      </c>
      <c r="Y2687" s="204">
        <v>6.0199999999999997E-2</v>
      </c>
      <c r="Z2687" s="8"/>
      <c r="AA2687" s="204"/>
      <c r="AB2687" s="8">
        <v>5.9800000000000006E-2</v>
      </c>
      <c r="AC2687" s="204">
        <v>6.08E-2</v>
      </c>
      <c r="AD2687" s="8">
        <v>5.9900000000000002E-2</v>
      </c>
      <c r="AE2687" s="204">
        <v>6.0899999999999996E-2</v>
      </c>
      <c r="AF2687" s="8">
        <v>0.06</v>
      </c>
      <c r="AG2687" s="204">
        <v>6.0999999999999999E-2</v>
      </c>
      <c r="AI2687" s="192" t="str">
        <f t="shared" si="716"/>
        <v/>
      </c>
      <c r="AJ2687" s="192" t="str">
        <f t="shared" si="717"/>
        <v/>
      </c>
      <c r="AK2687" s="192" t="str">
        <f t="shared" si="718"/>
        <v/>
      </c>
      <c r="AL2687" s="192" t="str">
        <f t="shared" si="719"/>
        <v/>
      </c>
      <c r="AM2687" s="192" t="str">
        <f t="shared" si="720"/>
        <v/>
      </c>
      <c r="AN2687" s="192" t="str">
        <f t="shared" si="721"/>
        <v/>
      </c>
      <c r="AO2687" s="193" t="str">
        <f t="shared" si="722"/>
        <v/>
      </c>
      <c r="AP2687" s="192" t="str">
        <f t="shared" si="723"/>
        <v/>
      </c>
      <c r="AQ2687" s="193">
        <f t="shared" si="724"/>
        <v>2.8299999999999999E-2</v>
      </c>
      <c r="AR2687" s="192">
        <f t="shared" si="725"/>
        <v>5.1900000000000002E-2</v>
      </c>
      <c r="AS2687" s="192">
        <f t="shared" si="726"/>
        <v>5.91E-2</v>
      </c>
      <c r="AT2687" s="192">
        <f t="shared" si="727"/>
        <v>5.9799999999999999E-2</v>
      </c>
      <c r="AU2687" s="193" t="str">
        <f t="shared" si="728"/>
        <v/>
      </c>
      <c r="AV2687" s="194">
        <f t="shared" si="729"/>
        <v>6.0300000000000006E-2</v>
      </c>
      <c r="AW2687" s="193">
        <f t="shared" si="730"/>
        <v>6.0399999999999995E-2</v>
      </c>
      <c r="AX2687" s="193">
        <f t="shared" si="731"/>
        <v>6.0499999999999998E-2</v>
      </c>
      <c r="AZ2687" s="193">
        <f t="shared" si="715"/>
        <v>5.4328571428571427E-2</v>
      </c>
    </row>
    <row r="2688" spans="1:52" s="5" customFormat="1" ht="11.25" x14ac:dyDescent="0.2">
      <c r="A2688" s="203" t="s">
        <v>187</v>
      </c>
      <c r="B2688" s="11"/>
      <c r="C2688" s="11"/>
      <c r="D2688" s="15"/>
      <c r="E2688" s="204"/>
      <c r="F2688" s="8"/>
      <c r="G2688" s="8"/>
      <c r="H2688" s="15"/>
      <c r="I2688" s="204"/>
      <c r="J2688" s="8"/>
      <c r="K2688" s="8"/>
      <c r="L2688" s="15"/>
      <c r="M2688" s="204"/>
      <c r="N2688" s="8"/>
      <c r="O2688" s="8"/>
      <c r="P2688" s="15"/>
      <c r="Q2688" s="204"/>
      <c r="R2688" s="8">
        <v>2.7799999999999998E-2</v>
      </c>
      <c r="S2688" s="204">
        <v>2.8000000000000001E-2</v>
      </c>
      <c r="T2688" s="205">
        <v>5.1499999999999997E-2</v>
      </c>
      <c r="U2688" s="204">
        <v>5.1900000000000002E-2</v>
      </c>
      <c r="V2688" s="8">
        <v>5.79E-2</v>
      </c>
      <c r="W2688" s="204">
        <v>5.8500000000000003E-2</v>
      </c>
      <c r="X2688" s="8">
        <v>5.8400000000000001E-2</v>
      </c>
      <c r="Y2688" s="204">
        <v>5.9200000000000003E-2</v>
      </c>
      <c r="Z2688" s="8"/>
      <c r="AA2688" s="204"/>
      <c r="AB2688" s="8">
        <v>5.9299999999999999E-2</v>
      </c>
      <c r="AC2688" s="204">
        <v>6.0299999999999999E-2</v>
      </c>
      <c r="AD2688" s="8">
        <v>5.9500000000000004E-2</v>
      </c>
      <c r="AE2688" s="204">
        <v>6.0499999999999998E-2</v>
      </c>
      <c r="AF2688" s="8">
        <v>5.96E-2</v>
      </c>
      <c r="AG2688" s="204">
        <v>6.0599999999999994E-2</v>
      </c>
      <c r="AI2688" s="192" t="str">
        <f t="shared" si="716"/>
        <v/>
      </c>
      <c r="AJ2688" s="192" t="str">
        <f t="shared" si="717"/>
        <v/>
      </c>
      <c r="AK2688" s="192" t="str">
        <f t="shared" si="718"/>
        <v/>
      </c>
      <c r="AL2688" s="192" t="str">
        <f t="shared" si="719"/>
        <v/>
      </c>
      <c r="AM2688" s="192" t="str">
        <f t="shared" si="720"/>
        <v/>
      </c>
      <c r="AN2688" s="192" t="str">
        <f t="shared" si="721"/>
        <v/>
      </c>
      <c r="AO2688" s="193" t="str">
        <f t="shared" si="722"/>
        <v/>
      </c>
      <c r="AP2688" s="192" t="str">
        <f t="shared" si="723"/>
        <v/>
      </c>
      <c r="AQ2688" s="193">
        <f t="shared" si="724"/>
        <v>2.7900000000000001E-2</v>
      </c>
      <c r="AR2688" s="192">
        <f t="shared" si="725"/>
        <v>5.1699999999999996E-2</v>
      </c>
      <c r="AS2688" s="192">
        <f t="shared" si="726"/>
        <v>5.8200000000000002E-2</v>
      </c>
      <c r="AT2688" s="192">
        <f t="shared" si="727"/>
        <v>5.8800000000000005E-2</v>
      </c>
      <c r="AU2688" s="193" t="str">
        <f t="shared" si="728"/>
        <v/>
      </c>
      <c r="AV2688" s="194">
        <f t="shared" si="729"/>
        <v>5.9799999999999999E-2</v>
      </c>
      <c r="AW2688" s="193">
        <f t="shared" si="730"/>
        <v>0.06</v>
      </c>
      <c r="AX2688" s="193">
        <f t="shared" si="731"/>
        <v>6.0100000000000001E-2</v>
      </c>
      <c r="AZ2688" s="193">
        <f t="shared" si="715"/>
        <v>5.3785714285714284E-2</v>
      </c>
    </row>
    <row r="2689" spans="1:52" s="5" customFormat="1" ht="11.25" x14ac:dyDescent="0.2">
      <c r="A2689" s="203" t="s">
        <v>188</v>
      </c>
      <c r="B2689" s="11"/>
      <c r="C2689" s="11"/>
      <c r="D2689" s="15"/>
      <c r="E2689" s="204"/>
      <c r="F2689" s="8"/>
      <c r="G2689" s="8"/>
      <c r="H2689" s="15"/>
      <c r="I2689" s="204"/>
      <c r="J2689" s="8"/>
      <c r="K2689" s="8"/>
      <c r="L2689" s="15"/>
      <c r="M2689" s="204"/>
      <c r="N2689" s="8"/>
      <c r="O2689" s="8"/>
      <c r="P2689" s="15"/>
      <c r="Q2689" s="204"/>
      <c r="R2689" s="8">
        <v>2.7099999999999999E-2</v>
      </c>
      <c r="S2689" s="204">
        <v>2.7300000000000001E-2</v>
      </c>
      <c r="T2689" s="205">
        <v>5.0299999999999997E-2</v>
      </c>
      <c r="U2689" s="204">
        <v>5.0700000000000002E-2</v>
      </c>
      <c r="V2689" s="8">
        <v>5.6800000000000003E-2</v>
      </c>
      <c r="W2689" s="204">
        <v>5.74E-2</v>
      </c>
      <c r="X2689" s="8">
        <v>5.7300000000000004E-2</v>
      </c>
      <c r="Y2689" s="204">
        <v>5.8099999999999999E-2</v>
      </c>
      <c r="Z2689" s="8"/>
      <c r="AA2689" s="204"/>
      <c r="AB2689" s="8">
        <v>5.8400000000000001E-2</v>
      </c>
      <c r="AC2689" s="204">
        <v>5.9400000000000001E-2</v>
      </c>
      <c r="AD2689" s="8">
        <v>5.8600000000000006E-2</v>
      </c>
      <c r="AE2689" s="204">
        <v>5.96E-2</v>
      </c>
      <c r="AF2689" s="8">
        <v>5.8799999999999998E-2</v>
      </c>
      <c r="AG2689" s="204">
        <v>5.9800000000000006E-2</v>
      </c>
      <c r="AI2689" s="192" t="str">
        <f t="shared" si="716"/>
        <v/>
      </c>
      <c r="AJ2689" s="192" t="str">
        <f t="shared" si="717"/>
        <v/>
      </c>
      <c r="AK2689" s="192" t="str">
        <f t="shared" si="718"/>
        <v/>
      </c>
      <c r="AL2689" s="192" t="str">
        <f t="shared" si="719"/>
        <v/>
      </c>
      <c r="AM2689" s="192" t="str">
        <f t="shared" si="720"/>
        <v/>
      </c>
      <c r="AN2689" s="192" t="str">
        <f t="shared" si="721"/>
        <v/>
      </c>
      <c r="AO2689" s="193" t="str">
        <f t="shared" si="722"/>
        <v/>
      </c>
      <c r="AP2689" s="192" t="str">
        <f t="shared" si="723"/>
        <v/>
      </c>
      <c r="AQ2689" s="193">
        <f t="shared" si="724"/>
        <v>2.7200000000000002E-2</v>
      </c>
      <c r="AR2689" s="192">
        <f t="shared" si="725"/>
        <v>5.0500000000000003E-2</v>
      </c>
      <c r="AS2689" s="192">
        <f t="shared" si="726"/>
        <v>5.7099999999999998E-2</v>
      </c>
      <c r="AT2689" s="192">
        <f t="shared" si="727"/>
        <v>5.7700000000000001E-2</v>
      </c>
      <c r="AU2689" s="193" t="str">
        <f t="shared" si="728"/>
        <v/>
      </c>
      <c r="AV2689" s="194">
        <f t="shared" si="729"/>
        <v>5.8900000000000001E-2</v>
      </c>
      <c r="AW2689" s="193">
        <f t="shared" si="730"/>
        <v>5.91E-2</v>
      </c>
      <c r="AX2689" s="193">
        <f t="shared" si="731"/>
        <v>5.9300000000000005E-2</v>
      </c>
      <c r="AZ2689" s="193">
        <f t="shared" si="715"/>
        <v>5.2828571428571433E-2</v>
      </c>
    </row>
    <row r="2690" spans="1:52" s="5" customFormat="1" ht="11.25" x14ac:dyDescent="0.2">
      <c r="A2690" s="203" t="s">
        <v>189</v>
      </c>
      <c r="B2690" s="11"/>
      <c r="C2690" s="11"/>
      <c r="D2690" s="15"/>
      <c r="E2690" s="204"/>
      <c r="F2690" s="8"/>
      <c r="G2690" s="8"/>
      <c r="H2690" s="15"/>
      <c r="I2690" s="204"/>
      <c r="J2690" s="8"/>
      <c r="K2690" s="8"/>
      <c r="L2690" s="15"/>
      <c r="M2690" s="204"/>
      <c r="N2690" s="8"/>
      <c r="O2690" s="8"/>
      <c r="P2690" s="15"/>
      <c r="Q2690" s="204"/>
      <c r="R2690" s="8">
        <v>2.6800000000000001E-2</v>
      </c>
      <c r="S2690" s="204">
        <v>2.7E-2</v>
      </c>
      <c r="T2690" s="205">
        <v>5.0700000000000002E-2</v>
      </c>
      <c r="U2690" s="204">
        <v>5.11E-2</v>
      </c>
      <c r="V2690" s="8">
        <v>5.6899999999999999E-2</v>
      </c>
      <c r="W2690" s="204">
        <v>5.7500000000000002E-2</v>
      </c>
      <c r="X2690" s="8">
        <v>5.7599999999999998E-2</v>
      </c>
      <c r="Y2690" s="204">
        <v>5.8400000000000001E-2</v>
      </c>
      <c r="Z2690" s="8"/>
      <c r="AA2690" s="204"/>
      <c r="AB2690" s="8">
        <v>5.8700000000000002E-2</v>
      </c>
      <c r="AC2690" s="204">
        <v>5.9699999999999996E-2</v>
      </c>
      <c r="AD2690" s="8">
        <v>5.9000000000000004E-2</v>
      </c>
      <c r="AE2690" s="204">
        <v>0.06</v>
      </c>
      <c r="AF2690" s="8">
        <v>5.91E-2</v>
      </c>
      <c r="AG2690" s="204">
        <v>6.0100000000000001E-2</v>
      </c>
      <c r="AI2690" s="192" t="str">
        <f t="shared" si="716"/>
        <v/>
      </c>
      <c r="AJ2690" s="192" t="str">
        <f t="shared" si="717"/>
        <v/>
      </c>
      <c r="AK2690" s="192" t="str">
        <f t="shared" si="718"/>
        <v/>
      </c>
      <c r="AL2690" s="192" t="str">
        <f t="shared" si="719"/>
        <v/>
      </c>
      <c r="AM2690" s="192" t="str">
        <f t="shared" si="720"/>
        <v/>
      </c>
      <c r="AN2690" s="192" t="str">
        <f t="shared" si="721"/>
        <v/>
      </c>
      <c r="AO2690" s="193" t="str">
        <f t="shared" si="722"/>
        <v/>
      </c>
      <c r="AP2690" s="192" t="str">
        <f t="shared" si="723"/>
        <v/>
      </c>
      <c r="AQ2690" s="193">
        <f t="shared" si="724"/>
        <v>2.69E-2</v>
      </c>
      <c r="AR2690" s="192">
        <f t="shared" si="725"/>
        <v>5.0900000000000001E-2</v>
      </c>
      <c r="AS2690" s="192">
        <f t="shared" si="726"/>
        <v>5.7200000000000001E-2</v>
      </c>
      <c r="AT2690" s="192">
        <f t="shared" si="727"/>
        <v>5.7999999999999996E-2</v>
      </c>
      <c r="AU2690" s="193" t="str">
        <f t="shared" si="728"/>
        <v/>
      </c>
      <c r="AV2690" s="194">
        <f t="shared" si="729"/>
        <v>5.9200000000000003E-2</v>
      </c>
      <c r="AW2690" s="193">
        <f t="shared" si="730"/>
        <v>5.9499999999999997E-2</v>
      </c>
      <c r="AX2690" s="193">
        <f t="shared" si="731"/>
        <v>5.96E-2</v>
      </c>
      <c r="AZ2690" s="193">
        <f t="shared" si="715"/>
        <v>5.3042857142857135E-2</v>
      </c>
    </row>
    <row r="2691" spans="1:52" s="5" customFormat="1" ht="11.25" x14ac:dyDescent="0.2">
      <c r="A2691" s="203" t="s">
        <v>190</v>
      </c>
      <c r="B2691" s="11"/>
      <c r="C2691" s="11"/>
      <c r="D2691" s="15"/>
      <c r="E2691" s="204"/>
      <c r="F2691" s="8"/>
      <c r="G2691" s="8"/>
      <c r="H2691" s="15"/>
      <c r="I2691" s="204"/>
      <c r="J2691" s="8"/>
      <c r="K2691" s="8"/>
      <c r="L2691" s="15"/>
      <c r="M2691" s="204"/>
      <c r="N2691" s="8"/>
      <c r="O2691" s="8"/>
      <c r="P2691" s="15"/>
      <c r="Q2691" s="204"/>
      <c r="R2691" s="8">
        <v>2.5399999999999999E-2</v>
      </c>
      <c r="S2691" s="204">
        <v>2.5600000000000001E-2</v>
      </c>
      <c r="T2691" s="205">
        <v>5.1700000000000003E-2</v>
      </c>
      <c r="U2691" s="204">
        <v>5.21E-2</v>
      </c>
      <c r="V2691" s="8">
        <v>5.8500000000000003E-2</v>
      </c>
      <c r="W2691" s="204">
        <v>5.91E-2</v>
      </c>
      <c r="X2691" s="8">
        <v>5.96E-2</v>
      </c>
      <c r="Y2691" s="204">
        <v>6.0400000000000002E-2</v>
      </c>
      <c r="Z2691" s="8"/>
      <c r="AA2691" s="204"/>
      <c r="AB2691" s="8">
        <v>6.0700000000000004E-2</v>
      </c>
      <c r="AC2691" s="204">
        <v>6.1699999999999998E-2</v>
      </c>
      <c r="AD2691" s="8">
        <v>6.0999999999999999E-2</v>
      </c>
      <c r="AE2691" s="204">
        <v>6.2E-2</v>
      </c>
      <c r="AF2691" s="8">
        <v>6.1100000000000002E-2</v>
      </c>
      <c r="AG2691" s="204">
        <v>6.2100000000000002E-2</v>
      </c>
      <c r="AI2691" s="192" t="str">
        <f t="shared" si="716"/>
        <v/>
      </c>
      <c r="AJ2691" s="192" t="str">
        <f t="shared" si="717"/>
        <v/>
      </c>
      <c r="AK2691" s="192" t="str">
        <f t="shared" si="718"/>
        <v/>
      </c>
      <c r="AL2691" s="192" t="str">
        <f t="shared" si="719"/>
        <v/>
      </c>
      <c r="AM2691" s="192" t="str">
        <f t="shared" si="720"/>
        <v/>
      </c>
      <c r="AN2691" s="192" t="str">
        <f t="shared" si="721"/>
        <v/>
      </c>
      <c r="AO2691" s="193" t="str">
        <f t="shared" si="722"/>
        <v/>
      </c>
      <c r="AP2691" s="192" t="str">
        <f t="shared" si="723"/>
        <v/>
      </c>
      <c r="AQ2691" s="193">
        <f t="shared" si="724"/>
        <v>2.5500000000000002E-2</v>
      </c>
      <c r="AR2691" s="192">
        <f t="shared" si="725"/>
        <v>5.1900000000000002E-2</v>
      </c>
      <c r="AS2691" s="192">
        <f t="shared" si="726"/>
        <v>5.8800000000000005E-2</v>
      </c>
      <c r="AT2691" s="192">
        <f t="shared" si="727"/>
        <v>0.06</v>
      </c>
      <c r="AU2691" s="193" t="str">
        <f t="shared" si="728"/>
        <v/>
      </c>
      <c r="AV2691" s="194">
        <f t="shared" si="729"/>
        <v>6.1200000000000004E-2</v>
      </c>
      <c r="AW2691" s="193">
        <f t="shared" si="730"/>
        <v>6.1499999999999999E-2</v>
      </c>
      <c r="AX2691" s="193">
        <f t="shared" si="731"/>
        <v>6.1600000000000002E-2</v>
      </c>
      <c r="AZ2691" s="193">
        <f t="shared" si="715"/>
        <v>5.4357142857142847E-2</v>
      </c>
    </row>
    <row r="2692" spans="1:52" s="5" customFormat="1" ht="11.25" x14ac:dyDescent="0.2">
      <c r="A2692" s="203" t="s">
        <v>191</v>
      </c>
      <c r="B2692" s="11"/>
      <c r="C2692" s="11"/>
      <c r="D2692" s="15"/>
      <c r="E2692" s="204"/>
      <c r="F2692" s="8"/>
      <c r="G2692" s="8"/>
      <c r="H2692" s="15"/>
      <c r="I2692" s="204"/>
      <c r="J2692" s="8"/>
      <c r="K2692" s="8"/>
      <c r="L2692" s="15"/>
      <c r="M2692" s="204"/>
      <c r="N2692" s="8"/>
      <c r="O2692" s="8"/>
      <c r="P2692" s="15"/>
      <c r="Q2692" s="204"/>
      <c r="R2692" s="8">
        <v>2.7199999999999998E-2</v>
      </c>
      <c r="S2692" s="204">
        <v>2.7400000000000001E-2</v>
      </c>
      <c r="T2692" s="205">
        <v>5.3199999999999997E-2</v>
      </c>
      <c r="U2692" s="204">
        <v>5.3600000000000002E-2</v>
      </c>
      <c r="V2692" s="8">
        <v>5.96E-2</v>
      </c>
      <c r="W2692" s="204">
        <v>6.0199999999999997E-2</v>
      </c>
      <c r="X2692" s="8">
        <v>6.0100000000000001E-2</v>
      </c>
      <c r="Y2692" s="204">
        <v>6.0899999999999996E-2</v>
      </c>
      <c r="Z2692" s="8"/>
      <c r="AA2692" s="204"/>
      <c r="AB2692" s="8">
        <v>6.1900000000000004E-2</v>
      </c>
      <c r="AC2692" s="204">
        <v>6.2899999999999998E-2</v>
      </c>
      <c r="AD2692" s="8">
        <v>6.2300000000000001E-2</v>
      </c>
      <c r="AE2692" s="204">
        <v>6.3299999999999995E-2</v>
      </c>
      <c r="AF2692" s="8">
        <v>6.2600000000000003E-2</v>
      </c>
      <c r="AG2692" s="204">
        <v>6.3600000000000004E-2</v>
      </c>
      <c r="AI2692" s="192" t="str">
        <f t="shared" si="716"/>
        <v/>
      </c>
      <c r="AJ2692" s="192" t="str">
        <f t="shared" si="717"/>
        <v/>
      </c>
      <c r="AK2692" s="192" t="str">
        <f t="shared" si="718"/>
        <v/>
      </c>
      <c r="AL2692" s="192" t="str">
        <f t="shared" si="719"/>
        <v/>
      </c>
      <c r="AM2692" s="192" t="str">
        <f t="shared" si="720"/>
        <v/>
      </c>
      <c r="AN2692" s="192" t="str">
        <f t="shared" si="721"/>
        <v/>
      </c>
      <c r="AO2692" s="193" t="str">
        <f t="shared" si="722"/>
        <v/>
      </c>
      <c r="AP2692" s="192" t="str">
        <f t="shared" si="723"/>
        <v/>
      </c>
      <c r="AQ2692" s="193">
        <f t="shared" si="724"/>
        <v>2.7299999999999998E-2</v>
      </c>
      <c r="AR2692" s="192">
        <f t="shared" si="725"/>
        <v>5.3400000000000003E-2</v>
      </c>
      <c r="AS2692" s="192">
        <f t="shared" si="726"/>
        <v>5.9899999999999995E-2</v>
      </c>
      <c r="AT2692" s="192">
        <f t="shared" si="727"/>
        <v>6.0499999999999998E-2</v>
      </c>
      <c r="AU2692" s="193" t="str">
        <f t="shared" si="728"/>
        <v/>
      </c>
      <c r="AV2692" s="194">
        <f t="shared" si="729"/>
        <v>6.2399999999999997E-2</v>
      </c>
      <c r="AW2692" s="193">
        <f t="shared" si="730"/>
        <v>6.2799999999999995E-2</v>
      </c>
      <c r="AX2692" s="193">
        <f t="shared" si="731"/>
        <v>6.3100000000000003E-2</v>
      </c>
      <c r="AZ2692" s="193">
        <f t="shared" si="715"/>
        <v>5.562857142857143E-2</v>
      </c>
    </row>
    <row r="2693" spans="1:52" s="5" customFormat="1" ht="11.25" x14ac:dyDescent="0.2">
      <c r="A2693" s="203" t="s">
        <v>192</v>
      </c>
      <c r="B2693" s="11"/>
      <c r="C2693" s="11"/>
      <c r="D2693" s="15"/>
      <c r="E2693" s="204"/>
      <c r="F2693" s="8"/>
      <c r="G2693" s="8"/>
      <c r="H2693" s="15"/>
      <c r="I2693" s="204"/>
      <c r="J2693" s="8"/>
      <c r="K2693" s="8"/>
      <c r="L2693" s="15"/>
      <c r="M2693" s="204"/>
      <c r="N2693" s="8"/>
      <c r="O2693" s="8"/>
      <c r="P2693" s="15"/>
      <c r="Q2693" s="204"/>
      <c r="R2693" s="8">
        <v>2.7400000000000001E-2</v>
      </c>
      <c r="S2693" s="204">
        <v>2.76E-2</v>
      </c>
      <c r="T2693" s="205">
        <v>5.2699999999999997E-2</v>
      </c>
      <c r="U2693" s="204">
        <v>5.3100000000000001E-2</v>
      </c>
      <c r="V2693" s="8">
        <v>5.8400000000000001E-2</v>
      </c>
      <c r="W2693" s="204">
        <v>5.8999999999999997E-2</v>
      </c>
      <c r="X2693" s="8">
        <v>5.9200000000000003E-2</v>
      </c>
      <c r="Y2693" s="204">
        <v>0.06</v>
      </c>
      <c r="Z2693" s="8"/>
      <c r="AA2693" s="204"/>
      <c r="AB2693" s="8">
        <v>6.08E-2</v>
      </c>
      <c r="AC2693" s="204">
        <v>6.1799999999999994E-2</v>
      </c>
      <c r="AD2693" s="8">
        <v>6.1399999999999996E-2</v>
      </c>
      <c r="AE2693" s="204">
        <v>6.2400000000000004E-2</v>
      </c>
      <c r="AF2693" s="8">
        <v>6.1699999999999998E-2</v>
      </c>
      <c r="AG2693" s="204">
        <v>6.2699999999999992E-2</v>
      </c>
      <c r="AI2693" s="192" t="str">
        <f t="shared" si="716"/>
        <v/>
      </c>
      <c r="AJ2693" s="192" t="str">
        <f t="shared" si="717"/>
        <v/>
      </c>
      <c r="AK2693" s="192" t="str">
        <f t="shared" si="718"/>
        <v/>
      </c>
      <c r="AL2693" s="192" t="str">
        <f t="shared" si="719"/>
        <v/>
      </c>
      <c r="AM2693" s="192" t="str">
        <f t="shared" si="720"/>
        <v/>
      </c>
      <c r="AN2693" s="192" t="str">
        <f t="shared" si="721"/>
        <v/>
      </c>
      <c r="AO2693" s="193" t="str">
        <f t="shared" si="722"/>
        <v/>
      </c>
      <c r="AP2693" s="192" t="str">
        <f t="shared" si="723"/>
        <v/>
      </c>
      <c r="AQ2693" s="193">
        <f t="shared" si="724"/>
        <v>2.75E-2</v>
      </c>
      <c r="AR2693" s="192">
        <f t="shared" si="725"/>
        <v>5.2900000000000003E-2</v>
      </c>
      <c r="AS2693" s="192">
        <f t="shared" si="726"/>
        <v>5.8700000000000002E-2</v>
      </c>
      <c r="AT2693" s="192">
        <f t="shared" si="727"/>
        <v>5.96E-2</v>
      </c>
      <c r="AU2693" s="193" t="str">
        <f t="shared" si="728"/>
        <v/>
      </c>
      <c r="AV2693" s="194">
        <f t="shared" si="729"/>
        <v>6.1299999999999993E-2</v>
      </c>
      <c r="AW2693" s="193">
        <f t="shared" si="730"/>
        <v>6.1899999999999997E-2</v>
      </c>
      <c r="AX2693" s="193">
        <f t="shared" si="731"/>
        <v>6.2199999999999991E-2</v>
      </c>
      <c r="AZ2693" s="193">
        <f t="shared" si="715"/>
        <v>5.4871428571428571E-2</v>
      </c>
    </row>
    <row r="2694" spans="1:52" s="5" customFormat="1" ht="11.25" x14ac:dyDescent="0.2">
      <c r="A2694" s="203" t="s">
        <v>193</v>
      </c>
      <c r="B2694" s="11"/>
      <c r="C2694" s="11"/>
      <c r="D2694" s="15"/>
      <c r="E2694" s="204"/>
      <c r="F2694" s="8"/>
      <c r="G2694" s="8"/>
      <c r="H2694" s="15"/>
      <c r="I2694" s="204"/>
      <c r="J2694" s="8"/>
      <c r="K2694" s="8"/>
      <c r="L2694" s="15"/>
      <c r="M2694" s="204"/>
      <c r="N2694" s="8"/>
      <c r="O2694" s="8"/>
      <c r="P2694" s="15"/>
      <c r="Q2694" s="204"/>
      <c r="R2694" s="8">
        <v>2.7699999999999999E-2</v>
      </c>
      <c r="S2694" s="204">
        <v>2.7900000000000001E-2</v>
      </c>
      <c r="T2694" s="205">
        <v>5.3499999999999999E-2</v>
      </c>
      <c r="U2694" s="204">
        <v>5.3900000000000003E-2</v>
      </c>
      <c r="V2694" s="8">
        <v>5.91E-2</v>
      </c>
      <c r="W2694" s="204">
        <v>5.9700000000000003E-2</v>
      </c>
      <c r="X2694" s="8">
        <v>5.9900000000000002E-2</v>
      </c>
      <c r="Y2694" s="204">
        <v>6.0700000000000004E-2</v>
      </c>
      <c r="Z2694" s="8"/>
      <c r="AA2694" s="204"/>
      <c r="AB2694" s="8">
        <v>6.1399999999999996E-2</v>
      </c>
      <c r="AC2694" s="204">
        <v>6.2400000000000004E-2</v>
      </c>
      <c r="AD2694" s="8">
        <v>6.2300000000000001E-2</v>
      </c>
      <c r="AE2694" s="204">
        <v>6.3299999999999995E-2</v>
      </c>
      <c r="AF2694" s="8">
        <v>6.2600000000000003E-2</v>
      </c>
      <c r="AG2694" s="204">
        <v>6.3600000000000004E-2</v>
      </c>
      <c r="AI2694" s="192" t="str">
        <f t="shared" si="716"/>
        <v/>
      </c>
      <c r="AJ2694" s="192" t="str">
        <f t="shared" si="717"/>
        <v/>
      </c>
      <c r="AK2694" s="192" t="str">
        <f t="shared" si="718"/>
        <v/>
      </c>
      <c r="AL2694" s="192" t="str">
        <f t="shared" si="719"/>
        <v/>
      </c>
      <c r="AM2694" s="192" t="str">
        <f t="shared" si="720"/>
        <v/>
      </c>
      <c r="AN2694" s="192" t="str">
        <f t="shared" si="721"/>
        <v/>
      </c>
      <c r="AO2694" s="193" t="str">
        <f t="shared" si="722"/>
        <v/>
      </c>
      <c r="AP2694" s="192" t="str">
        <f t="shared" si="723"/>
        <v/>
      </c>
      <c r="AQ2694" s="193">
        <f t="shared" si="724"/>
        <v>2.7799999999999998E-2</v>
      </c>
      <c r="AR2694" s="192">
        <f t="shared" si="725"/>
        <v>5.3699999999999998E-2</v>
      </c>
      <c r="AS2694" s="192">
        <f t="shared" si="726"/>
        <v>5.9400000000000001E-2</v>
      </c>
      <c r="AT2694" s="192">
        <f t="shared" si="727"/>
        <v>6.0300000000000006E-2</v>
      </c>
      <c r="AU2694" s="193" t="str">
        <f t="shared" si="728"/>
        <v/>
      </c>
      <c r="AV2694" s="194">
        <f t="shared" si="729"/>
        <v>6.1899999999999997E-2</v>
      </c>
      <c r="AW2694" s="193">
        <f t="shared" si="730"/>
        <v>6.2799999999999995E-2</v>
      </c>
      <c r="AX2694" s="193">
        <f t="shared" si="731"/>
        <v>6.3100000000000003E-2</v>
      </c>
      <c r="AZ2694" s="193">
        <f t="shared" si="715"/>
        <v>5.5571428571428563E-2</v>
      </c>
    </row>
    <row r="2695" spans="1:52" s="5" customFormat="1" ht="11.25" x14ac:dyDescent="0.2">
      <c r="A2695" s="203" t="s">
        <v>194</v>
      </c>
      <c r="B2695" s="11"/>
      <c r="C2695" s="11"/>
      <c r="D2695" s="15"/>
      <c r="E2695" s="204"/>
      <c r="F2695" s="8"/>
      <c r="G2695" s="8"/>
      <c r="H2695" s="15"/>
      <c r="I2695" s="204"/>
      <c r="J2695" s="8"/>
      <c r="K2695" s="8"/>
      <c r="L2695" s="15"/>
      <c r="M2695" s="204"/>
      <c r="N2695" s="8"/>
      <c r="O2695" s="8"/>
      <c r="P2695" s="15"/>
      <c r="Q2695" s="204"/>
      <c r="R2695" s="8">
        <v>2.81E-2</v>
      </c>
      <c r="S2695" s="204">
        <v>2.8299999999999999E-2</v>
      </c>
      <c r="T2695" s="205">
        <v>5.3600000000000002E-2</v>
      </c>
      <c r="U2695" s="204">
        <v>5.3999999999999999E-2</v>
      </c>
      <c r="V2695" s="8">
        <v>5.8299999999999998E-2</v>
      </c>
      <c r="W2695" s="204">
        <v>5.8900000000000001E-2</v>
      </c>
      <c r="X2695" s="8">
        <v>5.9299999999999999E-2</v>
      </c>
      <c r="Y2695" s="204">
        <v>6.0100000000000001E-2</v>
      </c>
      <c r="Z2695" s="8"/>
      <c r="AA2695" s="204"/>
      <c r="AB2695" s="8">
        <v>6.08E-2</v>
      </c>
      <c r="AC2695" s="204">
        <v>6.1799999999999994E-2</v>
      </c>
      <c r="AD2695" s="8">
        <v>6.1600000000000002E-2</v>
      </c>
      <c r="AE2695" s="204">
        <v>6.2600000000000003E-2</v>
      </c>
      <c r="AF2695" s="8">
        <v>6.1799999999999994E-2</v>
      </c>
      <c r="AG2695" s="204">
        <v>6.2800000000000009E-2</v>
      </c>
      <c r="AI2695" s="192" t="str">
        <f t="shared" si="716"/>
        <v/>
      </c>
      <c r="AJ2695" s="192" t="str">
        <f t="shared" si="717"/>
        <v/>
      </c>
      <c r="AK2695" s="192" t="str">
        <f t="shared" si="718"/>
        <v/>
      </c>
      <c r="AL2695" s="192" t="str">
        <f t="shared" si="719"/>
        <v/>
      </c>
      <c r="AM2695" s="192" t="str">
        <f t="shared" si="720"/>
        <v/>
      </c>
      <c r="AN2695" s="192" t="str">
        <f t="shared" si="721"/>
        <v/>
      </c>
      <c r="AO2695" s="193" t="str">
        <f t="shared" si="722"/>
        <v/>
      </c>
      <c r="AP2695" s="192" t="str">
        <f t="shared" si="723"/>
        <v/>
      </c>
      <c r="AQ2695" s="193">
        <f t="shared" si="724"/>
        <v>2.8199999999999999E-2</v>
      </c>
      <c r="AR2695" s="192">
        <f t="shared" si="725"/>
        <v>5.3800000000000001E-2</v>
      </c>
      <c r="AS2695" s="192">
        <f t="shared" si="726"/>
        <v>5.8599999999999999E-2</v>
      </c>
      <c r="AT2695" s="192">
        <f t="shared" si="727"/>
        <v>5.9700000000000003E-2</v>
      </c>
      <c r="AU2695" s="193" t="str">
        <f t="shared" si="728"/>
        <v/>
      </c>
      <c r="AV2695" s="194">
        <f t="shared" si="729"/>
        <v>6.1299999999999993E-2</v>
      </c>
      <c r="AW2695" s="193">
        <f t="shared" si="730"/>
        <v>6.2100000000000002E-2</v>
      </c>
      <c r="AX2695" s="193">
        <f t="shared" si="731"/>
        <v>6.2300000000000001E-2</v>
      </c>
      <c r="AZ2695" s="193">
        <f t="shared" si="715"/>
        <v>5.5142857142857146E-2</v>
      </c>
    </row>
    <row r="2696" spans="1:52" s="5" customFormat="1" ht="11.25" x14ac:dyDescent="0.2">
      <c r="A2696" s="203" t="s">
        <v>195</v>
      </c>
      <c r="B2696" s="11"/>
      <c r="C2696" s="11"/>
      <c r="D2696" s="15"/>
      <c r="E2696" s="204"/>
      <c r="F2696" s="8"/>
      <c r="G2696" s="8"/>
      <c r="H2696" s="15"/>
      <c r="I2696" s="204"/>
      <c r="J2696" s="8"/>
      <c r="K2696" s="8"/>
      <c r="L2696" s="15"/>
      <c r="M2696" s="204"/>
      <c r="N2696" s="8"/>
      <c r="O2696" s="8"/>
      <c r="P2696" s="15"/>
      <c r="Q2696" s="204"/>
      <c r="R2696" s="8">
        <v>2.6499999999999999E-2</v>
      </c>
      <c r="S2696" s="204">
        <v>2.6700000000000002E-2</v>
      </c>
      <c r="T2696" s="205">
        <v>5.0700000000000002E-2</v>
      </c>
      <c r="U2696" s="204">
        <v>5.11E-2</v>
      </c>
      <c r="V2696" s="8">
        <v>5.4600000000000003E-2</v>
      </c>
      <c r="W2696" s="204">
        <v>5.5199999999999999E-2</v>
      </c>
      <c r="X2696" s="8">
        <v>5.5E-2</v>
      </c>
      <c r="Y2696" s="204">
        <v>5.5800000000000002E-2</v>
      </c>
      <c r="Z2696" s="8"/>
      <c r="AA2696" s="204"/>
      <c r="AB2696" s="8">
        <v>5.6299999999999996E-2</v>
      </c>
      <c r="AC2696" s="204">
        <v>5.7300000000000004E-2</v>
      </c>
      <c r="AD2696" s="8">
        <v>5.7000000000000002E-2</v>
      </c>
      <c r="AE2696" s="204">
        <v>5.7999999999999996E-2</v>
      </c>
      <c r="AF2696" s="8">
        <v>5.7300000000000004E-2</v>
      </c>
      <c r="AG2696" s="204">
        <v>5.8299999999999998E-2</v>
      </c>
      <c r="AI2696" s="192" t="str">
        <f t="shared" si="716"/>
        <v/>
      </c>
      <c r="AJ2696" s="192" t="str">
        <f t="shared" si="717"/>
        <v/>
      </c>
      <c r="AK2696" s="192" t="str">
        <f t="shared" si="718"/>
        <v/>
      </c>
      <c r="AL2696" s="192" t="str">
        <f t="shared" si="719"/>
        <v/>
      </c>
      <c r="AM2696" s="192" t="str">
        <f t="shared" si="720"/>
        <v/>
      </c>
      <c r="AN2696" s="192" t="str">
        <f t="shared" si="721"/>
        <v/>
      </c>
      <c r="AO2696" s="193" t="str">
        <f t="shared" si="722"/>
        <v/>
      </c>
      <c r="AP2696" s="192" t="str">
        <f t="shared" si="723"/>
        <v/>
      </c>
      <c r="AQ2696" s="193">
        <f t="shared" si="724"/>
        <v>2.6599999999999999E-2</v>
      </c>
      <c r="AR2696" s="192">
        <f t="shared" si="725"/>
        <v>5.0900000000000001E-2</v>
      </c>
      <c r="AS2696" s="192">
        <f t="shared" si="726"/>
        <v>5.4900000000000004E-2</v>
      </c>
      <c r="AT2696" s="192">
        <f t="shared" si="727"/>
        <v>5.5400000000000005E-2</v>
      </c>
      <c r="AU2696" s="193" t="str">
        <f t="shared" si="728"/>
        <v/>
      </c>
      <c r="AV2696" s="194">
        <f t="shared" si="729"/>
        <v>5.6800000000000003E-2</v>
      </c>
      <c r="AW2696" s="193">
        <f t="shared" si="730"/>
        <v>5.7499999999999996E-2</v>
      </c>
      <c r="AX2696" s="193">
        <f t="shared" si="731"/>
        <v>5.7800000000000004E-2</v>
      </c>
      <c r="AZ2696" s="193">
        <f t="shared" si="715"/>
        <v>5.1414285714285725E-2</v>
      </c>
    </row>
    <row r="2697" spans="1:52" s="5" customFormat="1" ht="11.25" x14ac:dyDescent="0.2">
      <c r="A2697" s="203" t="s">
        <v>196</v>
      </c>
      <c r="B2697" s="11"/>
      <c r="C2697" s="11"/>
      <c r="D2697" s="15"/>
      <c r="E2697" s="204"/>
      <c r="F2697" s="8"/>
      <c r="G2697" s="8"/>
      <c r="H2697" s="15"/>
      <c r="I2697" s="204"/>
      <c r="J2697" s="8"/>
      <c r="K2697" s="8"/>
      <c r="L2697" s="15"/>
      <c r="M2697" s="204"/>
      <c r="N2697" s="8"/>
      <c r="O2697" s="8"/>
      <c r="P2697" s="15"/>
      <c r="Q2697" s="204"/>
      <c r="R2697" s="8">
        <v>2.8500000000000001E-2</v>
      </c>
      <c r="S2697" s="204">
        <v>2.87E-2</v>
      </c>
      <c r="T2697" s="205">
        <v>5.1700000000000003E-2</v>
      </c>
      <c r="U2697" s="204">
        <v>5.21E-2</v>
      </c>
      <c r="V2697" s="8">
        <v>5.6099999999999997E-2</v>
      </c>
      <c r="W2697" s="204">
        <v>5.67E-2</v>
      </c>
      <c r="X2697" s="8">
        <v>5.6600000000000004E-2</v>
      </c>
      <c r="Y2697" s="204">
        <v>5.7200000000000001E-2</v>
      </c>
      <c r="Z2697" s="8"/>
      <c r="AA2697" s="204"/>
      <c r="AB2697" s="8">
        <v>5.7699999999999994E-2</v>
      </c>
      <c r="AC2697" s="204">
        <v>5.8700000000000002E-2</v>
      </c>
      <c r="AD2697" s="8">
        <v>5.8200000000000002E-2</v>
      </c>
      <c r="AE2697" s="204">
        <v>5.9200000000000003E-2</v>
      </c>
      <c r="AF2697" s="8">
        <v>5.8299999999999998E-2</v>
      </c>
      <c r="AG2697" s="204">
        <v>5.9299999999999999E-2</v>
      </c>
      <c r="AI2697" s="192" t="str">
        <f t="shared" si="716"/>
        <v/>
      </c>
      <c r="AJ2697" s="192" t="str">
        <f t="shared" si="717"/>
        <v/>
      </c>
      <c r="AK2697" s="192" t="str">
        <f t="shared" si="718"/>
        <v/>
      </c>
      <c r="AL2697" s="192" t="str">
        <f t="shared" si="719"/>
        <v/>
      </c>
      <c r="AM2697" s="192" t="str">
        <f t="shared" si="720"/>
        <v/>
      </c>
      <c r="AN2697" s="192" t="str">
        <f t="shared" si="721"/>
        <v/>
      </c>
      <c r="AO2697" s="193" t="str">
        <f t="shared" si="722"/>
        <v/>
      </c>
      <c r="AP2697" s="192" t="str">
        <f t="shared" si="723"/>
        <v/>
      </c>
      <c r="AQ2697" s="193">
        <f t="shared" si="724"/>
        <v>2.86E-2</v>
      </c>
      <c r="AR2697" s="192">
        <f t="shared" si="725"/>
        <v>5.1900000000000002E-2</v>
      </c>
      <c r="AS2697" s="192">
        <f t="shared" si="726"/>
        <v>5.6399999999999999E-2</v>
      </c>
      <c r="AT2697" s="192">
        <f t="shared" si="727"/>
        <v>5.6900000000000006E-2</v>
      </c>
      <c r="AU2697" s="193" t="str">
        <f t="shared" si="728"/>
        <v/>
      </c>
      <c r="AV2697" s="194">
        <f t="shared" si="729"/>
        <v>5.8200000000000002E-2</v>
      </c>
      <c r="AW2697" s="193">
        <f t="shared" si="730"/>
        <v>5.8700000000000002E-2</v>
      </c>
      <c r="AX2697" s="193">
        <f t="shared" si="731"/>
        <v>5.8799999999999998E-2</v>
      </c>
      <c r="AZ2697" s="193">
        <f t="shared" si="715"/>
        <v>5.2785714285714283E-2</v>
      </c>
    </row>
    <row r="2698" spans="1:52" s="5" customFormat="1" ht="11.25" x14ac:dyDescent="0.2">
      <c r="A2698" s="203" t="s">
        <v>197</v>
      </c>
      <c r="B2698" s="11"/>
      <c r="C2698" s="11"/>
      <c r="D2698" s="15"/>
      <c r="E2698" s="204"/>
      <c r="F2698" s="8"/>
      <c r="G2698" s="8"/>
      <c r="H2698" s="15"/>
      <c r="I2698" s="204"/>
      <c r="J2698" s="8"/>
      <c r="K2698" s="8"/>
      <c r="L2698" s="15"/>
      <c r="M2698" s="204"/>
      <c r="N2698" s="8"/>
      <c r="O2698" s="8"/>
      <c r="P2698" s="15"/>
      <c r="Q2698" s="204"/>
      <c r="R2698" s="8">
        <v>2.8299999999999999E-2</v>
      </c>
      <c r="S2698" s="204">
        <v>2.8500000000000001E-2</v>
      </c>
      <c r="T2698" s="205">
        <v>5.04E-2</v>
      </c>
      <c r="U2698" s="204">
        <v>5.0799999999999998E-2</v>
      </c>
      <c r="V2698" s="8">
        <v>5.5100000000000003E-2</v>
      </c>
      <c r="W2698" s="204">
        <v>5.57E-2</v>
      </c>
      <c r="X2698" s="8">
        <v>5.5500000000000001E-2</v>
      </c>
      <c r="Y2698" s="204">
        <v>5.6100000000000004E-2</v>
      </c>
      <c r="Z2698" s="8"/>
      <c r="AA2698" s="204"/>
      <c r="AB2698" s="8">
        <v>5.6600000000000004E-2</v>
      </c>
      <c r="AC2698" s="204">
        <v>5.7599999999999998E-2</v>
      </c>
      <c r="AD2698" s="8">
        <v>5.7000000000000002E-2</v>
      </c>
      <c r="AE2698" s="204">
        <v>5.7999999999999996E-2</v>
      </c>
      <c r="AF2698" s="8">
        <v>5.7099999999999998E-2</v>
      </c>
      <c r="AG2698" s="204">
        <v>5.8099999999999999E-2</v>
      </c>
      <c r="AI2698" s="192" t="str">
        <f t="shared" si="716"/>
        <v/>
      </c>
      <c r="AJ2698" s="192" t="str">
        <f t="shared" si="717"/>
        <v/>
      </c>
      <c r="AK2698" s="192" t="str">
        <f t="shared" si="718"/>
        <v/>
      </c>
      <c r="AL2698" s="192" t="str">
        <f t="shared" si="719"/>
        <v/>
      </c>
      <c r="AM2698" s="192" t="str">
        <f t="shared" si="720"/>
        <v/>
      </c>
      <c r="AN2698" s="192" t="str">
        <f t="shared" si="721"/>
        <v/>
      </c>
      <c r="AO2698" s="193" t="str">
        <f t="shared" si="722"/>
        <v/>
      </c>
      <c r="AP2698" s="192" t="str">
        <f t="shared" si="723"/>
        <v/>
      </c>
      <c r="AQ2698" s="193">
        <f t="shared" si="724"/>
        <v>2.8400000000000002E-2</v>
      </c>
      <c r="AR2698" s="192">
        <f t="shared" si="725"/>
        <v>5.0599999999999999E-2</v>
      </c>
      <c r="AS2698" s="192">
        <f t="shared" si="726"/>
        <v>5.5400000000000005E-2</v>
      </c>
      <c r="AT2698" s="192">
        <f t="shared" si="727"/>
        <v>5.5800000000000002E-2</v>
      </c>
      <c r="AU2698" s="193" t="str">
        <f t="shared" si="728"/>
        <v/>
      </c>
      <c r="AV2698" s="194">
        <f t="shared" si="729"/>
        <v>5.7099999999999998E-2</v>
      </c>
      <c r="AW2698" s="193">
        <f t="shared" si="730"/>
        <v>5.7499999999999996E-2</v>
      </c>
      <c r="AX2698" s="193">
        <f t="shared" si="731"/>
        <v>5.7599999999999998E-2</v>
      </c>
      <c r="AZ2698" s="193">
        <f t="shared" si="715"/>
        <v>5.1771428571428572E-2</v>
      </c>
    </row>
    <row r="2699" spans="1:52" s="5" customFormat="1" ht="11.25" x14ac:dyDescent="0.2">
      <c r="A2699" s="203" t="s">
        <v>198</v>
      </c>
      <c r="B2699" s="11"/>
      <c r="C2699" s="11"/>
      <c r="D2699" s="15"/>
      <c r="E2699" s="204"/>
      <c r="F2699" s="8"/>
      <c r="G2699" s="8"/>
      <c r="H2699" s="15"/>
      <c r="I2699" s="204"/>
      <c r="J2699" s="8"/>
      <c r="K2699" s="8"/>
      <c r="L2699" s="15"/>
      <c r="M2699" s="204"/>
      <c r="N2699" s="8"/>
      <c r="O2699" s="8"/>
      <c r="P2699" s="15"/>
      <c r="Q2699" s="204"/>
      <c r="R2699" s="8">
        <v>2.7900000000000001E-2</v>
      </c>
      <c r="S2699" s="204">
        <v>2.81E-2</v>
      </c>
      <c r="T2699" s="205">
        <v>5.0299999999999997E-2</v>
      </c>
      <c r="U2699" s="204">
        <v>5.0700000000000002E-2</v>
      </c>
      <c r="V2699" s="8">
        <v>5.5100000000000003E-2</v>
      </c>
      <c r="W2699" s="204">
        <v>5.57E-2</v>
      </c>
      <c r="X2699" s="8">
        <v>5.5599999999999997E-2</v>
      </c>
      <c r="Y2699" s="204">
        <v>5.62E-2</v>
      </c>
      <c r="Z2699" s="8"/>
      <c r="AA2699" s="204"/>
      <c r="AB2699" s="8">
        <v>5.67E-2</v>
      </c>
      <c r="AC2699" s="204">
        <v>5.7699999999999994E-2</v>
      </c>
      <c r="AD2699" s="8">
        <v>5.7000000000000002E-2</v>
      </c>
      <c r="AE2699" s="204">
        <v>5.7999999999999996E-2</v>
      </c>
      <c r="AF2699" s="8">
        <v>5.7200000000000001E-2</v>
      </c>
      <c r="AG2699" s="204">
        <v>5.8200000000000002E-2</v>
      </c>
      <c r="AI2699" s="192" t="str">
        <f t="shared" si="716"/>
        <v/>
      </c>
      <c r="AJ2699" s="192" t="str">
        <f t="shared" si="717"/>
        <v/>
      </c>
      <c r="AK2699" s="192" t="str">
        <f t="shared" si="718"/>
        <v/>
      </c>
      <c r="AL2699" s="192" t="str">
        <f t="shared" si="719"/>
        <v/>
      </c>
      <c r="AM2699" s="192" t="str">
        <f t="shared" si="720"/>
        <v/>
      </c>
      <c r="AN2699" s="192" t="str">
        <f t="shared" si="721"/>
        <v/>
      </c>
      <c r="AO2699" s="193" t="str">
        <f t="shared" si="722"/>
        <v/>
      </c>
      <c r="AP2699" s="192" t="str">
        <f t="shared" si="723"/>
        <v/>
      </c>
      <c r="AQ2699" s="193">
        <f t="shared" si="724"/>
        <v>2.8000000000000001E-2</v>
      </c>
      <c r="AR2699" s="192">
        <f t="shared" si="725"/>
        <v>5.0500000000000003E-2</v>
      </c>
      <c r="AS2699" s="192">
        <f t="shared" si="726"/>
        <v>5.5400000000000005E-2</v>
      </c>
      <c r="AT2699" s="192">
        <f t="shared" si="727"/>
        <v>5.5899999999999998E-2</v>
      </c>
      <c r="AU2699" s="193" t="str">
        <f t="shared" si="728"/>
        <v/>
      </c>
      <c r="AV2699" s="194">
        <f t="shared" si="729"/>
        <v>5.7200000000000001E-2</v>
      </c>
      <c r="AW2699" s="193">
        <f t="shared" si="730"/>
        <v>5.7499999999999996E-2</v>
      </c>
      <c r="AX2699" s="193">
        <f t="shared" si="731"/>
        <v>5.7700000000000001E-2</v>
      </c>
      <c r="AZ2699" s="193">
        <f t="shared" si="715"/>
        <v>5.1742857142857139E-2</v>
      </c>
    </row>
    <row r="2700" spans="1:52" s="5" customFormat="1" ht="11.25" x14ac:dyDescent="0.2">
      <c r="A2700" s="203" t="s">
        <v>199</v>
      </c>
      <c r="B2700" s="11"/>
      <c r="C2700" s="11"/>
      <c r="D2700" s="15"/>
      <c r="E2700" s="204"/>
      <c r="F2700" s="8"/>
      <c r="G2700" s="8"/>
      <c r="H2700" s="15"/>
      <c r="I2700" s="204"/>
      <c r="J2700" s="8"/>
      <c r="K2700" s="8"/>
      <c r="L2700" s="15"/>
      <c r="M2700" s="204"/>
      <c r="N2700" s="8"/>
      <c r="O2700" s="8"/>
      <c r="P2700" s="15"/>
      <c r="Q2700" s="204"/>
      <c r="R2700" s="8">
        <v>2.7900000000000001E-2</v>
      </c>
      <c r="S2700" s="204">
        <v>2.81E-2</v>
      </c>
      <c r="T2700" s="205">
        <v>5.0500000000000003E-2</v>
      </c>
      <c r="U2700" s="204">
        <v>5.0900000000000001E-2</v>
      </c>
      <c r="V2700" s="8">
        <v>5.5300000000000002E-2</v>
      </c>
      <c r="W2700" s="204">
        <v>5.5899999999999998E-2</v>
      </c>
      <c r="X2700" s="8">
        <v>5.57E-2</v>
      </c>
      <c r="Y2700" s="204">
        <v>5.6299999999999996E-2</v>
      </c>
      <c r="Z2700" s="8"/>
      <c r="AA2700" s="204"/>
      <c r="AB2700" s="8">
        <v>5.6399999999999999E-2</v>
      </c>
      <c r="AC2700" s="204">
        <v>5.74E-2</v>
      </c>
      <c r="AD2700" s="8">
        <v>5.6600000000000004E-2</v>
      </c>
      <c r="AE2700" s="204">
        <v>5.7599999999999998E-2</v>
      </c>
      <c r="AF2700" s="8">
        <v>5.67E-2</v>
      </c>
      <c r="AG2700" s="204">
        <v>5.7699999999999994E-2</v>
      </c>
      <c r="AI2700" s="192" t="str">
        <f t="shared" si="716"/>
        <v/>
      </c>
      <c r="AJ2700" s="192" t="str">
        <f t="shared" si="717"/>
        <v/>
      </c>
      <c r="AK2700" s="192" t="str">
        <f t="shared" si="718"/>
        <v/>
      </c>
      <c r="AL2700" s="192" t="str">
        <f t="shared" si="719"/>
        <v/>
      </c>
      <c r="AM2700" s="192" t="str">
        <f t="shared" si="720"/>
        <v/>
      </c>
      <c r="AN2700" s="192" t="str">
        <f t="shared" si="721"/>
        <v/>
      </c>
      <c r="AO2700" s="193" t="str">
        <f t="shared" si="722"/>
        <v/>
      </c>
      <c r="AP2700" s="192" t="str">
        <f t="shared" si="723"/>
        <v/>
      </c>
      <c r="AQ2700" s="193">
        <f t="shared" si="724"/>
        <v>2.8000000000000001E-2</v>
      </c>
      <c r="AR2700" s="192">
        <f t="shared" si="725"/>
        <v>5.0700000000000002E-2</v>
      </c>
      <c r="AS2700" s="192">
        <f t="shared" si="726"/>
        <v>5.5599999999999997E-2</v>
      </c>
      <c r="AT2700" s="192">
        <f t="shared" si="727"/>
        <v>5.5999999999999994E-2</v>
      </c>
      <c r="AU2700" s="193" t="str">
        <f t="shared" si="728"/>
        <v/>
      </c>
      <c r="AV2700" s="194">
        <f t="shared" si="729"/>
        <v>5.6899999999999999E-2</v>
      </c>
      <c r="AW2700" s="193">
        <f t="shared" si="730"/>
        <v>5.7099999999999998E-2</v>
      </c>
      <c r="AX2700" s="193">
        <f t="shared" si="731"/>
        <v>5.7200000000000001E-2</v>
      </c>
      <c r="AZ2700" s="193">
        <f t="shared" si="715"/>
        <v>5.164285714285715E-2</v>
      </c>
    </row>
    <row r="2701" spans="1:52" s="5" customFormat="1" ht="11.25" x14ac:dyDescent="0.2">
      <c r="A2701" s="203" t="s">
        <v>200</v>
      </c>
      <c r="B2701" s="11"/>
      <c r="C2701" s="11"/>
      <c r="D2701" s="15"/>
      <c r="E2701" s="204"/>
      <c r="F2701" s="8"/>
      <c r="G2701" s="8"/>
      <c r="H2701" s="15"/>
      <c r="I2701" s="204"/>
      <c r="J2701" s="8"/>
      <c r="K2701" s="8"/>
      <c r="L2701" s="15"/>
      <c r="M2701" s="204"/>
      <c r="N2701" s="8"/>
      <c r="O2701" s="8"/>
      <c r="P2701" s="15"/>
      <c r="Q2701" s="204"/>
      <c r="R2701" s="8">
        <v>2.76E-2</v>
      </c>
      <c r="S2701" s="204">
        <v>2.7799999999999998E-2</v>
      </c>
      <c r="T2701" s="205">
        <v>5.0500000000000003E-2</v>
      </c>
      <c r="U2701" s="204">
        <v>5.0900000000000001E-2</v>
      </c>
      <c r="V2701" s="8">
        <v>5.45E-2</v>
      </c>
      <c r="W2701" s="204">
        <v>5.5100000000000003E-2</v>
      </c>
      <c r="X2701" s="8">
        <v>5.4900000000000004E-2</v>
      </c>
      <c r="Y2701" s="204">
        <v>5.5500000000000001E-2</v>
      </c>
      <c r="Z2701" s="8"/>
      <c r="AA2701" s="204"/>
      <c r="AB2701" s="8">
        <v>5.5199999999999999E-2</v>
      </c>
      <c r="AC2701" s="204">
        <v>5.62E-2</v>
      </c>
      <c r="AD2701" s="8">
        <v>5.5399999999999998E-2</v>
      </c>
      <c r="AE2701" s="204">
        <v>5.6399999999999999E-2</v>
      </c>
      <c r="AF2701" s="8">
        <v>5.5500000000000001E-2</v>
      </c>
      <c r="AG2701" s="204">
        <v>5.6500000000000002E-2</v>
      </c>
      <c r="AI2701" s="192" t="str">
        <f t="shared" si="716"/>
        <v/>
      </c>
      <c r="AJ2701" s="192" t="str">
        <f t="shared" si="717"/>
        <v/>
      </c>
      <c r="AK2701" s="192" t="str">
        <f t="shared" si="718"/>
        <v/>
      </c>
      <c r="AL2701" s="192" t="str">
        <f t="shared" si="719"/>
        <v/>
      </c>
      <c r="AM2701" s="192" t="str">
        <f t="shared" si="720"/>
        <v/>
      </c>
      <c r="AN2701" s="192" t="str">
        <f t="shared" si="721"/>
        <v/>
      </c>
      <c r="AO2701" s="193" t="str">
        <f t="shared" si="722"/>
        <v/>
      </c>
      <c r="AP2701" s="192" t="str">
        <f t="shared" si="723"/>
        <v/>
      </c>
      <c r="AQ2701" s="193">
        <f t="shared" si="724"/>
        <v>2.7699999999999999E-2</v>
      </c>
      <c r="AR2701" s="192">
        <f t="shared" si="725"/>
        <v>5.0700000000000002E-2</v>
      </c>
      <c r="AS2701" s="192">
        <f t="shared" si="726"/>
        <v>5.4800000000000001E-2</v>
      </c>
      <c r="AT2701" s="192">
        <f t="shared" si="727"/>
        <v>5.5199999999999999E-2</v>
      </c>
      <c r="AU2701" s="193" t="str">
        <f t="shared" si="728"/>
        <v/>
      </c>
      <c r="AV2701" s="194">
        <f t="shared" si="729"/>
        <v>5.57E-2</v>
      </c>
      <c r="AW2701" s="193">
        <f t="shared" si="730"/>
        <v>5.5899999999999998E-2</v>
      </c>
      <c r="AX2701" s="193">
        <f t="shared" si="731"/>
        <v>5.6000000000000001E-2</v>
      </c>
      <c r="AZ2701" s="193">
        <f t="shared" si="715"/>
        <v>5.0857142857142858E-2</v>
      </c>
    </row>
    <row r="2702" spans="1:52" s="5" customFormat="1" ht="11.25" x14ac:dyDescent="0.2">
      <c r="A2702" s="203" t="s">
        <v>201</v>
      </c>
      <c r="B2702" s="11"/>
      <c r="C2702" s="11"/>
      <c r="D2702" s="15"/>
      <c r="E2702" s="204"/>
      <c r="F2702" s="8"/>
      <c r="G2702" s="8"/>
      <c r="H2702" s="15"/>
      <c r="I2702" s="204"/>
      <c r="J2702" s="8"/>
      <c r="K2702" s="8"/>
      <c r="L2702" s="15"/>
      <c r="M2702" s="204"/>
      <c r="N2702" s="8"/>
      <c r="O2702" s="8"/>
      <c r="P2702" s="15"/>
      <c r="Q2702" s="204"/>
      <c r="R2702" s="8">
        <v>2.8199999999999999E-2</v>
      </c>
      <c r="S2702" s="204">
        <v>2.8400000000000002E-2</v>
      </c>
      <c r="T2702" s="205">
        <v>5.0799999999999998E-2</v>
      </c>
      <c r="U2702" s="204">
        <v>5.1200000000000002E-2</v>
      </c>
      <c r="V2702" s="8">
        <v>5.4199999999999998E-2</v>
      </c>
      <c r="W2702" s="204">
        <v>5.4800000000000001E-2</v>
      </c>
      <c r="X2702" s="8">
        <v>5.4400000000000004E-2</v>
      </c>
      <c r="Y2702" s="204">
        <v>5.5E-2</v>
      </c>
      <c r="Z2702" s="8"/>
      <c r="AA2702" s="204"/>
      <c r="AB2702" s="8">
        <v>5.5099999999999996E-2</v>
      </c>
      <c r="AC2702" s="204">
        <v>5.6100000000000004E-2</v>
      </c>
      <c r="AD2702" s="8">
        <v>5.5300000000000002E-2</v>
      </c>
      <c r="AE2702" s="204">
        <v>5.6299999999999996E-2</v>
      </c>
      <c r="AF2702" s="8">
        <v>5.5399999999999998E-2</v>
      </c>
      <c r="AG2702" s="204">
        <v>5.6399999999999999E-2</v>
      </c>
      <c r="AI2702" s="192" t="str">
        <f t="shared" si="716"/>
        <v/>
      </c>
      <c r="AJ2702" s="192" t="str">
        <f t="shared" si="717"/>
        <v/>
      </c>
      <c r="AK2702" s="192" t="str">
        <f t="shared" si="718"/>
        <v/>
      </c>
      <c r="AL2702" s="192" t="str">
        <f t="shared" si="719"/>
        <v/>
      </c>
      <c r="AM2702" s="192" t="str">
        <f t="shared" si="720"/>
        <v/>
      </c>
      <c r="AN2702" s="192" t="str">
        <f t="shared" si="721"/>
        <v/>
      </c>
      <c r="AO2702" s="193" t="str">
        <f t="shared" si="722"/>
        <v/>
      </c>
      <c r="AP2702" s="192" t="str">
        <f t="shared" si="723"/>
        <v/>
      </c>
      <c r="AQ2702" s="193">
        <f t="shared" si="724"/>
        <v>2.8299999999999999E-2</v>
      </c>
      <c r="AR2702" s="192">
        <f t="shared" si="725"/>
        <v>5.1000000000000004E-2</v>
      </c>
      <c r="AS2702" s="192">
        <f t="shared" si="726"/>
        <v>5.45E-2</v>
      </c>
      <c r="AT2702" s="192">
        <f t="shared" si="727"/>
        <v>5.4699999999999999E-2</v>
      </c>
      <c r="AU2702" s="193" t="str">
        <f t="shared" si="728"/>
        <v/>
      </c>
      <c r="AV2702" s="194">
        <f t="shared" si="729"/>
        <v>5.5599999999999997E-2</v>
      </c>
      <c r="AW2702" s="193">
        <f t="shared" si="730"/>
        <v>5.5800000000000002E-2</v>
      </c>
      <c r="AX2702" s="193">
        <f t="shared" si="731"/>
        <v>5.5899999999999998E-2</v>
      </c>
      <c r="AZ2702" s="193">
        <f t="shared" si="715"/>
        <v>5.0828571428571431E-2</v>
      </c>
    </row>
    <row r="2703" spans="1:52" s="5" customFormat="1" ht="11.25" x14ac:dyDescent="0.2">
      <c r="A2703" s="203" t="s">
        <v>202</v>
      </c>
      <c r="B2703" s="11"/>
      <c r="C2703" s="11"/>
      <c r="D2703" s="15"/>
      <c r="E2703" s="204"/>
      <c r="F2703" s="8"/>
      <c r="G2703" s="8"/>
      <c r="H2703" s="15"/>
      <c r="I2703" s="204"/>
      <c r="J2703" s="8"/>
      <c r="K2703" s="8"/>
      <c r="L2703" s="15"/>
      <c r="M2703" s="204"/>
      <c r="N2703" s="8"/>
      <c r="O2703" s="8"/>
      <c r="P2703" s="15"/>
      <c r="Q2703" s="204"/>
      <c r="R2703" s="8">
        <v>2.9000000000000001E-2</v>
      </c>
      <c r="S2703" s="204">
        <v>2.92E-2</v>
      </c>
      <c r="T2703" s="205">
        <v>5.16E-2</v>
      </c>
      <c r="U2703" s="204">
        <v>5.1999999999999998E-2</v>
      </c>
      <c r="V2703" s="8">
        <v>5.4600000000000003E-2</v>
      </c>
      <c r="W2703" s="204">
        <v>5.5199999999999999E-2</v>
      </c>
      <c r="X2703" s="8">
        <v>5.4900000000000004E-2</v>
      </c>
      <c r="Y2703" s="204">
        <v>5.5500000000000001E-2</v>
      </c>
      <c r="Z2703" s="8"/>
      <c r="AA2703" s="204"/>
      <c r="AB2703" s="8">
        <v>5.5599999999999997E-2</v>
      </c>
      <c r="AC2703" s="204">
        <v>5.6600000000000004E-2</v>
      </c>
      <c r="AD2703" s="8">
        <v>5.5899999999999998E-2</v>
      </c>
      <c r="AE2703" s="204">
        <v>5.6900000000000006E-2</v>
      </c>
      <c r="AF2703" s="8">
        <v>5.5999999999999994E-2</v>
      </c>
      <c r="AG2703" s="204">
        <v>5.7000000000000002E-2</v>
      </c>
      <c r="AI2703" s="192" t="str">
        <f t="shared" si="716"/>
        <v/>
      </c>
      <c r="AJ2703" s="192" t="str">
        <f t="shared" si="717"/>
        <v/>
      </c>
      <c r="AK2703" s="192" t="str">
        <f t="shared" si="718"/>
        <v/>
      </c>
      <c r="AL2703" s="192" t="str">
        <f t="shared" si="719"/>
        <v/>
      </c>
      <c r="AM2703" s="192" t="str">
        <f t="shared" si="720"/>
        <v/>
      </c>
      <c r="AN2703" s="192" t="str">
        <f t="shared" si="721"/>
        <v/>
      </c>
      <c r="AO2703" s="193" t="str">
        <f t="shared" si="722"/>
        <v/>
      </c>
      <c r="AP2703" s="192" t="str">
        <f t="shared" si="723"/>
        <v/>
      </c>
      <c r="AQ2703" s="193">
        <f t="shared" si="724"/>
        <v>2.9100000000000001E-2</v>
      </c>
      <c r="AR2703" s="192">
        <f t="shared" si="725"/>
        <v>5.1799999999999999E-2</v>
      </c>
      <c r="AS2703" s="192">
        <f t="shared" si="726"/>
        <v>5.4900000000000004E-2</v>
      </c>
      <c r="AT2703" s="192">
        <f t="shared" si="727"/>
        <v>5.5199999999999999E-2</v>
      </c>
      <c r="AU2703" s="193" t="str">
        <f t="shared" si="728"/>
        <v/>
      </c>
      <c r="AV2703" s="194">
        <f t="shared" si="729"/>
        <v>5.6099999999999997E-2</v>
      </c>
      <c r="AW2703" s="193">
        <f t="shared" si="730"/>
        <v>5.6400000000000006E-2</v>
      </c>
      <c r="AX2703" s="193">
        <f t="shared" si="731"/>
        <v>5.6499999999999995E-2</v>
      </c>
      <c r="AZ2703" s="193">
        <f t="shared" si="715"/>
        <v>5.1428571428571428E-2</v>
      </c>
    </row>
    <row r="2704" spans="1:52" s="5" customFormat="1" ht="11.25" x14ac:dyDescent="0.2">
      <c r="A2704" s="203" t="s">
        <v>203</v>
      </c>
      <c r="B2704" s="11"/>
      <c r="C2704" s="11"/>
      <c r="D2704" s="15"/>
      <c r="E2704" s="204"/>
      <c r="F2704" s="8"/>
      <c r="G2704" s="8"/>
      <c r="H2704" s="15"/>
      <c r="I2704" s="204"/>
      <c r="J2704" s="8"/>
      <c r="K2704" s="8"/>
      <c r="L2704" s="15"/>
      <c r="M2704" s="204"/>
      <c r="N2704" s="8"/>
      <c r="O2704" s="8"/>
      <c r="P2704" s="15"/>
      <c r="Q2704" s="204"/>
      <c r="R2704" s="8">
        <v>2.9499999999999998E-2</v>
      </c>
      <c r="S2704" s="204">
        <v>2.9700000000000001E-2</v>
      </c>
      <c r="T2704" s="205">
        <v>5.5E-2</v>
      </c>
      <c r="U2704" s="204">
        <v>5.5399999999999998E-2</v>
      </c>
      <c r="V2704" s="8">
        <v>5.7099999999999998E-2</v>
      </c>
      <c r="W2704" s="204">
        <v>5.7700000000000001E-2</v>
      </c>
      <c r="X2704" s="8">
        <v>5.7699999999999994E-2</v>
      </c>
      <c r="Y2704" s="204">
        <v>5.8299999999999998E-2</v>
      </c>
      <c r="Z2704" s="8"/>
      <c r="AA2704" s="204"/>
      <c r="AB2704" s="8">
        <v>5.8099999999999999E-2</v>
      </c>
      <c r="AC2704" s="204">
        <v>5.91E-2</v>
      </c>
      <c r="AD2704" s="8">
        <v>5.8200000000000002E-2</v>
      </c>
      <c r="AE2704" s="204">
        <v>5.9200000000000003E-2</v>
      </c>
      <c r="AF2704" s="8">
        <v>5.8299999999999998E-2</v>
      </c>
      <c r="AG2704" s="204">
        <v>5.9299999999999999E-2</v>
      </c>
      <c r="AI2704" s="192" t="str">
        <f t="shared" si="716"/>
        <v/>
      </c>
      <c r="AJ2704" s="192" t="str">
        <f t="shared" si="717"/>
        <v/>
      </c>
      <c r="AK2704" s="192" t="str">
        <f t="shared" si="718"/>
        <v/>
      </c>
      <c r="AL2704" s="192" t="str">
        <f t="shared" si="719"/>
        <v/>
      </c>
      <c r="AM2704" s="192" t="str">
        <f t="shared" si="720"/>
        <v/>
      </c>
      <c r="AN2704" s="192" t="str">
        <f t="shared" si="721"/>
        <v/>
      </c>
      <c r="AO2704" s="193" t="str">
        <f t="shared" si="722"/>
        <v/>
      </c>
      <c r="AP2704" s="192" t="str">
        <f t="shared" si="723"/>
        <v/>
      </c>
      <c r="AQ2704" s="193">
        <f t="shared" si="724"/>
        <v>2.9600000000000001E-2</v>
      </c>
      <c r="AR2704" s="192">
        <f t="shared" si="725"/>
        <v>5.5199999999999999E-2</v>
      </c>
      <c r="AS2704" s="192">
        <f t="shared" si="726"/>
        <v>5.74E-2</v>
      </c>
      <c r="AT2704" s="192">
        <f t="shared" si="727"/>
        <v>5.7999999999999996E-2</v>
      </c>
      <c r="AU2704" s="193" t="str">
        <f t="shared" si="728"/>
        <v/>
      </c>
      <c r="AV2704" s="194">
        <f t="shared" si="729"/>
        <v>5.8599999999999999E-2</v>
      </c>
      <c r="AW2704" s="193">
        <f t="shared" si="730"/>
        <v>5.8700000000000002E-2</v>
      </c>
      <c r="AX2704" s="193">
        <f t="shared" si="731"/>
        <v>5.8799999999999998E-2</v>
      </c>
      <c r="AZ2704" s="193">
        <f t="shared" si="715"/>
        <v>5.3757142857142858E-2</v>
      </c>
    </row>
    <row r="2705" spans="1:52" s="5" customFormat="1" ht="11.25" x14ac:dyDescent="0.2">
      <c r="A2705" s="203" t="s">
        <v>204</v>
      </c>
      <c r="B2705" s="11"/>
      <c r="C2705" s="11"/>
      <c r="D2705" s="15"/>
      <c r="E2705" s="204"/>
      <c r="F2705" s="8"/>
      <c r="G2705" s="8"/>
      <c r="H2705" s="15"/>
      <c r="I2705" s="204"/>
      <c r="J2705" s="8"/>
      <c r="K2705" s="8"/>
      <c r="L2705" s="15"/>
      <c r="M2705" s="204"/>
      <c r="N2705" s="8"/>
      <c r="O2705" s="8"/>
      <c r="P2705" s="15"/>
      <c r="Q2705" s="204"/>
      <c r="R2705" s="8">
        <v>2.9499999999999998E-2</v>
      </c>
      <c r="S2705" s="204">
        <v>2.9700000000000001E-2</v>
      </c>
      <c r="T2705" s="205">
        <v>5.3999999999999999E-2</v>
      </c>
      <c r="U2705" s="204">
        <v>5.4399999999999997E-2</v>
      </c>
      <c r="V2705" s="8">
        <v>5.62E-2</v>
      </c>
      <c r="W2705" s="204">
        <v>5.6800000000000003E-2</v>
      </c>
      <c r="X2705" s="8">
        <v>5.62E-2</v>
      </c>
      <c r="Y2705" s="204">
        <v>5.6799999999999996E-2</v>
      </c>
      <c r="Z2705" s="8"/>
      <c r="AA2705" s="204"/>
      <c r="AB2705" s="8">
        <v>5.6399999999999999E-2</v>
      </c>
      <c r="AC2705" s="204">
        <v>5.74E-2</v>
      </c>
      <c r="AD2705" s="8">
        <v>5.6500000000000002E-2</v>
      </c>
      <c r="AE2705" s="204">
        <v>5.7500000000000002E-2</v>
      </c>
      <c r="AF2705" s="8">
        <v>5.6500000000000002E-2</v>
      </c>
      <c r="AG2705" s="204">
        <v>5.7500000000000002E-2</v>
      </c>
      <c r="AI2705" s="192" t="str">
        <f t="shared" si="716"/>
        <v/>
      </c>
      <c r="AJ2705" s="192" t="str">
        <f t="shared" si="717"/>
        <v/>
      </c>
      <c r="AK2705" s="192" t="str">
        <f t="shared" si="718"/>
        <v/>
      </c>
      <c r="AL2705" s="192" t="str">
        <f t="shared" si="719"/>
        <v/>
      </c>
      <c r="AM2705" s="192" t="str">
        <f t="shared" si="720"/>
        <v/>
      </c>
      <c r="AN2705" s="192" t="str">
        <f t="shared" si="721"/>
        <v/>
      </c>
      <c r="AO2705" s="193" t="str">
        <f t="shared" si="722"/>
        <v/>
      </c>
      <c r="AP2705" s="192" t="str">
        <f t="shared" si="723"/>
        <v/>
      </c>
      <c r="AQ2705" s="193">
        <f t="shared" si="724"/>
        <v>2.9600000000000001E-2</v>
      </c>
      <c r="AR2705" s="192">
        <f t="shared" si="725"/>
        <v>5.4199999999999998E-2</v>
      </c>
      <c r="AS2705" s="192">
        <f t="shared" si="726"/>
        <v>5.6500000000000002E-2</v>
      </c>
      <c r="AT2705" s="192">
        <f t="shared" si="727"/>
        <v>5.6499999999999995E-2</v>
      </c>
      <c r="AU2705" s="193" t="str">
        <f t="shared" si="728"/>
        <v/>
      </c>
      <c r="AV2705" s="194">
        <f t="shared" si="729"/>
        <v>5.6899999999999999E-2</v>
      </c>
      <c r="AW2705" s="193">
        <f t="shared" si="730"/>
        <v>5.7000000000000002E-2</v>
      </c>
      <c r="AX2705" s="193">
        <f t="shared" si="731"/>
        <v>5.7000000000000002E-2</v>
      </c>
      <c r="AZ2705" s="193">
        <f t="shared" si="715"/>
        <v>5.2528571428571424E-2</v>
      </c>
    </row>
    <row r="2706" spans="1:52" s="5" customFormat="1" ht="11.25" x14ac:dyDescent="0.2">
      <c r="A2706" s="203" t="s">
        <v>205</v>
      </c>
      <c r="B2706" s="11"/>
      <c r="C2706" s="11"/>
      <c r="D2706" s="15"/>
      <c r="E2706" s="204"/>
      <c r="F2706" s="8"/>
      <c r="G2706" s="8"/>
      <c r="H2706" s="15"/>
      <c r="I2706" s="204"/>
      <c r="J2706" s="8"/>
      <c r="K2706" s="8"/>
      <c r="L2706" s="15"/>
      <c r="M2706" s="204"/>
      <c r="N2706" s="8"/>
      <c r="O2706" s="8"/>
      <c r="P2706" s="15"/>
      <c r="Q2706" s="204"/>
      <c r="R2706" s="8">
        <v>2.9399999999999999E-2</v>
      </c>
      <c r="S2706" s="204">
        <v>2.9600000000000001E-2</v>
      </c>
      <c r="T2706" s="205">
        <v>5.3199999999999997E-2</v>
      </c>
      <c r="U2706" s="204">
        <v>5.3600000000000002E-2</v>
      </c>
      <c r="V2706" s="8">
        <v>5.5800000000000002E-2</v>
      </c>
      <c r="W2706" s="204">
        <v>5.6399999999999999E-2</v>
      </c>
      <c r="X2706" s="8">
        <v>5.5800000000000002E-2</v>
      </c>
      <c r="Y2706" s="204">
        <v>5.6399999999999999E-2</v>
      </c>
      <c r="Z2706" s="8"/>
      <c r="AA2706" s="204"/>
      <c r="AB2706" s="8">
        <v>5.5800000000000002E-2</v>
      </c>
      <c r="AC2706" s="204">
        <v>5.6799999999999996E-2</v>
      </c>
      <c r="AD2706" s="8">
        <v>5.5800000000000002E-2</v>
      </c>
      <c r="AE2706" s="204">
        <v>5.6799999999999996E-2</v>
      </c>
      <c r="AF2706" s="8">
        <v>5.5800000000000002E-2</v>
      </c>
      <c r="AG2706" s="204">
        <v>5.6799999999999996E-2</v>
      </c>
      <c r="AI2706" s="192" t="str">
        <f t="shared" si="716"/>
        <v/>
      </c>
      <c r="AJ2706" s="192" t="str">
        <f t="shared" si="717"/>
        <v/>
      </c>
      <c r="AK2706" s="192" t="str">
        <f t="shared" si="718"/>
        <v/>
      </c>
      <c r="AL2706" s="192" t="str">
        <f t="shared" si="719"/>
        <v/>
      </c>
      <c r="AM2706" s="192" t="str">
        <f t="shared" si="720"/>
        <v/>
      </c>
      <c r="AN2706" s="192" t="str">
        <f t="shared" si="721"/>
        <v/>
      </c>
      <c r="AO2706" s="193" t="str">
        <f t="shared" si="722"/>
        <v/>
      </c>
      <c r="AP2706" s="192" t="str">
        <f t="shared" si="723"/>
        <v/>
      </c>
      <c r="AQ2706" s="193">
        <f t="shared" si="724"/>
        <v>2.9499999999999998E-2</v>
      </c>
      <c r="AR2706" s="192">
        <f t="shared" si="725"/>
        <v>5.3400000000000003E-2</v>
      </c>
      <c r="AS2706" s="192">
        <f t="shared" si="726"/>
        <v>5.6099999999999997E-2</v>
      </c>
      <c r="AT2706" s="192">
        <f t="shared" si="727"/>
        <v>5.6099999999999997E-2</v>
      </c>
      <c r="AU2706" s="193" t="str">
        <f t="shared" si="728"/>
        <v/>
      </c>
      <c r="AV2706" s="194">
        <f t="shared" si="729"/>
        <v>5.6300000000000003E-2</v>
      </c>
      <c r="AW2706" s="193">
        <f t="shared" si="730"/>
        <v>5.6300000000000003E-2</v>
      </c>
      <c r="AX2706" s="193">
        <f t="shared" si="731"/>
        <v>5.6300000000000003E-2</v>
      </c>
      <c r="AZ2706" s="193">
        <f t="shared" si="715"/>
        <v>5.2000000000000005E-2</v>
      </c>
    </row>
    <row r="2707" spans="1:52" s="5" customFormat="1" ht="11.25" x14ac:dyDescent="0.2">
      <c r="A2707" s="203" t="s">
        <v>206</v>
      </c>
      <c r="B2707" s="11"/>
      <c r="C2707" s="11"/>
      <c r="D2707" s="15"/>
      <c r="E2707" s="204"/>
      <c r="F2707" s="8"/>
      <c r="G2707" s="8"/>
      <c r="H2707" s="15"/>
      <c r="I2707" s="204"/>
      <c r="J2707" s="8"/>
      <c r="K2707" s="8"/>
      <c r="L2707" s="15"/>
      <c r="M2707" s="204"/>
      <c r="N2707" s="8"/>
      <c r="O2707" s="8"/>
      <c r="P2707" s="15"/>
      <c r="Q2707" s="204"/>
      <c r="R2707" s="8">
        <v>2.9499999999999998E-2</v>
      </c>
      <c r="S2707" s="204">
        <v>2.9700000000000001E-2</v>
      </c>
      <c r="T2707" s="205">
        <v>5.5E-2</v>
      </c>
      <c r="U2707" s="204">
        <v>5.5399999999999998E-2</v>
      </c>
      <c r="V2707" s="8">
        <v>5.8700000000000002E-2</v>
      </c>
      <c r="W2707" s="204">
        <v>5.9299999999999999E-2</v>
      </c>
      <c r="X2707" s="8">
        <v>5.9299999999999999E-2</v>
      </c>
      <c r="Y2707" s="204">
        <v>5.9900000000000002E-2</v>
      </c>
      <c r="Z2707" s="8"/>
      <c r="AA2707" s="204"/>
      <c r="AB2707" s="8">
        <v>5.9500000000000004E-2</v>
      </c>
      <c r="AC2707" s="204">
        <v>6.0499999999999998E-2</v>
      </c>
      <c r="AD2707" s="8">
        <v>5.9699999999999996E-2</v>
      </c>
      <c r="AE2707" s="204">
        <v>6.0700000000000004E-2</v>
      </c>
      <c r="AF2707" s="8">
        <v>5.9800000000000006E-2</v>
      </c>
      <c r="AG2707" s="204">
        <v>6.08E-2</v>
      </c>
      <c r="AI2707" s="192" t="str">
        <f t="shared" si="716"/>
        <v/>
      </c>
      <c r="AJ2707" s="192" t="str">
        <f t="shared" si="717"/>
        <v/>
      </c>
      <c r="AK2707" s="192" t="str">
        <f t="shared" si="718"/>
        <v/>
      </c>
      <c r="AL2707" s="192" t="str">
        <f t="shared" si="719"/>
        <v/>
      </c>
      <c r="AM2707" s="192" t="str">
        <f t="shared" si="720"/>
        <v/>
      </c>
      <c r="AN2707" s="192" t="str">
        <f t="shared" si="721"/>
        <v/>
      </c>
      <c r="AO2707" s="193" t="str">
        <f t="shared" si="722"/>
        <v/>
      </c>
      <c r="AP2707" s="192" t="str">
        <f t="shared" si="723"/>
        <v/>
      </c>
      <c r="AQ2707" s="193">
        <f t="shared" si="724"/>
        <v>2.9600000000000001E-2</v>
      </c>
      <c r="AR2707" s="192">
        <f t="shared" si="725"/>
        <v>5.5199999999999999E-2</v>
      </c>
      <c r="AS2707" s="192">
        <f t="shared" si="726"/>
        <v>5.8999999999999997E-2</v>
      </c>
      <c r="AT2707" s="192">
        <f t="shared" si="727"/>
        <v>5.96E-2</v>
      </c>
      <c r="AU2707" s="193" t="str">
        <f t="shared" si="728"/>
        <v/>
      </c>
      <c r="AV2707" s="194">
        <f t="shared" si="729"/>
        <v>0.06</v>
      </c>
      <c r="AW2707" s="193">
        <f t="shared" si="730"/>
        <v>6.0200000000000004E-2</v>
      </c>
      <c r="AX2707" s="193">
        <f t="shared" si="731"/>
        <v>6.0300000000000006E-2</v>
      </c>
      <c r="AZ2707" s="193">
        <f t="shared" si="715"/>
        <v>5.4842857142857145E-2</v>
      </c>
    </row>
    <row r="2708" spans="1:52" s="5" customFormat="1" ht="11.25" x14ac:dyDescent="0.2">
      <c r="A2708" s="203" t="s">
        <v>207</v>
      </c>
      <c r="B2708" s="11"/>
      <c r="C2708" s="11"/>
      <c r="D2708" s="15"/>
      <c r="E2708" s="204"/>
      <c r="F2708" s="8"/>
      <c r="G2708" s="8"/>
      <c r="H2708" s="15"/>
      <c r="I2708" s="204"/>
      <c r="J2708" s="8"/>
      <c r="K2708" s="8"/>
      <c r="L2708" s="15"/>
      <c r="M2708" s="204"/>
      <c r="N2708" s="8"/>
      <c r="O2708" s="8"/>
      <c r="P2708" s="15"/>
      <c r="Q2708" s="204"/>
      <c r="R2708" s="8">
        <v>2.9600000000000001E-2</v>
      </c>
      <c r="S2708" s="204">
        <v>2.98E-2</v>
      </c>
      <c r="T2708" s="205">
        <v>5.5500000000000001E-2</v>
      </c>
      <c r="U2708" s="204">
        <v>5.5899999999999998E-2</v>
      </c>
      <c r="V2708" s="8">
        <v>5.8999999999999997E-2</v>
      </c>
      <c r="W2708" s="204">
        <v>5.96E-2</v>
      </c>
      <c r="X2708" s="8">
        <v>5.9400000000000001E-2</v>
      </c>
      <c r="Y2708" s="204">
        <v>0.06</v>
      </c>
      <c r="Z2708" s="8"/>
      <c r="AA2708" s="204"/>
      <c r="AB2708" s="8">
        <v>5.96E-2</v>
      </c>
      <c r="AC2708" s="204">
        <v>6.0599999999999994E-2</v>
      </c>
      <c r="AD2708" s="8">
        <v>0.06</v>
      </c>
      <c r="AE2708" s="204">
        <v>6.0999999999999999E-2</v>
      </c>
      <c r="AF2708" s="8">
        <v>6.0199999999999997E-2</v>
      </c>
      <c r="AG2708" s="204">
        <v>6.1200000000000004E-2</v>
      </c>
      <c r="AI2708" s="192" t="str">
        <f t="shared" si="716"/>
        <v/>
      </c>
      <c r="AJ2708" s="192" t="str">
        <f t="shared" si="717"/>
        <v/>
      </c>
      <c r="AK2708" s="192" t="str">
        <f t="shared" si="718"/>
        <v/>
      </c>
      <c r="AL2708" s="192" t="str">
        <f t="shared" si="719"/>
        <v/>
      </c>
      <c r="AM2708" s="192" t="str">
        <f t="shared" si="720"/>
        <v/>
      </c>
      <c r="AN2708" s="192" t="str">
        <f t="shared" si="721"/>
        <v/>
      </c>
      <c r="AO2708" s="193" t="str">
        <f t="shared" si="722"/>
        <v/>
      </c>
      <c r="AP2708" s="192" t="str">
        <f t="shared" si="723"/>
        <v/>
      </c>
      <c r="AQ2708" s="193">
        <f t="shared" si="724"/>
        <v>2.9700000000000001E-2</v>
      </c>
      <c r="AR2708" s="192">
        <f t="shared" si="725"/>
        <v>5.57E-2</v>
      </c>
      <c r="AS2708" s="192">
        <f t="shared" si="726"/>
        <v>5.9299999999999999E-2</v>
      </c>
      <c r="AT2708" s="192">
        <f t="shared" si="727"/>
        <v>5.9700000000000003E-2</v>
      </c>
      <c r="AU2708" s="193" t="str">
        <f t="shared" si="728"/>
        <v/>
      </c>
      <c r="AV2708" s="194">
        <f t="shared" si="729"/>
        <v>6.0100000000000001E-2</v>
      </c>
      <c r="AW2708" s="193">
        <f t="shared" si="730"/>
        <v>6.0499999999999998E-2</v>
      </c>
      <c r="AX2708" s="193">
        <f t="shared" si="731"/>
        <v>6.0700000000000004E-2</v>
      </c>
      <c r="AZ2708" s="193">
        <f t="shared" ref="AZ2708:AZ2771" si="732">AVERAGE(AI2708:AX2708)</f>
        <v>5.5100000000000003E-2</v>
      </c>
    </row>
    <row r="2709" spans="1:52" s="5" customFormat="1" ht="11.25" x14ac:dyDescent="0.2">
      <c r="A2709" s="203" t="s">
        <v>208</v>
      </c>
      <c r="B2709" s="11"/>
      <c r="C2709" s="11"/>
      <c r="D2709" s="15"/>
      <c r="E2709" s="204"/>
      <c r="F2709" s="8"/>
      <c r="G2709" s="8"/>
      <c r="H2709" s="15"/>
      <c r="I2709" s="204"/>
      <c r="J2709" s="8"/>
      <c r="K2709" s="8"/>
      <c r="L2709" s="15"/>
      <c r="M2709" s="204"/>
      <c r="N2709" s="8"/>
      <c r="O2709" s="8"/>
      <c r="P2709" s="15"/>
      <c r="Q2709" s="204"/>
      <c r="R2709" s="8">
        <v>2.9399999999999999E-2</v>
      </c>
      <c r="S2709" s="204">
        <v>2.9600000000000001E-2</v>
      </c>
      <c r="T2709" s="205">
        <v>5.5100000000000003E-2</v>
      </c>
      <c r="U2709" s="204">
        <v>5.5500000000000001E-2</v>
      </c>
      <c r="V2709" s="8">
        <v>5.8799999999999998E-2</v>
      </c>
      <c r="W2709" s="204">
        <v>5.9400000000000001E-2</v>
      </c>
      <c r="X2709" s="8">
        <v>5.9200000000000003E-2</v>
      </c>
      <c r="Y2709" s="204">
        <v>5.9800000000000006E-2</v>
      </c>
      <c r="Z2709" s="8"/>
      <c r="AA2709" s="204"/>
      <c r="AB2709" s="8">
        <v>5.9800000000000006E-2</v>
      </c>
      <c r="AC2709" s="204">
        <v>6.08E-2</v>
      </c>
      <c r="AD2709" s="8">
        <v>6.0299999999999999E-2</v>
      </c>
      <c r="AE2709" s="204">
        <v>6.13E-2</v>
      </c>
      <c r="AF2709" s="8">
        <v>6.0400000000000002E-2</v>
      </c>
      <c r="AG2709" s="204">
        <v>6.1399999999999996E-2</v>
      </c>
      <c r="AI2709" s="192" t="str">
        <f t="shared" si="716"/>
        <v/>
      </c>
      <c r="AJ2709" s="192" t="str">
        <f t="shared" si="717"/>
        <v/>
      </c>
      <c r="AK2709" s="192" t="str">
        <f t="shared" si="718"/>
        <v/>
      </c>
      <c r="AL2709" s="192" t="str">
        <f t="shared" si="719"/>
        <v/>
      </c>
      <c r="AM2709" s="192" t="str">
        <f t="shared" si="720"/>
        <v/>
      </c>
      <c r="AN2709" s="192" t="str">
        <f t="shared" si="721"/>
        <v/>
      </c>
      <c r="AO2709" s="193" t="str">
        <f t="shared" si="722"/>
        <v/>
      </c>
      <c r="AP2709" s="192" t="str">
        <f t="shared" si="723"/>
        <v/>
      </c>
      <c r="AQ2709" s="193">
        <f t="shared" si="724"/>
        <v>2.9499999999999998E-2</v>
      </c>
      <c r="AR2709" s="192">
        <f t="shared" si="725"/>
        <v>5.5300000000000002E-2</v>
      </c>
      <c r="AS2709" s="192">
        <f t="shared" si="726"/>
        <v>5.91E-2</v>
      </c>
      <c r="AT2709" s="192">
        <f t="shared" si="727"/>
        <v>5.9500000000000004E-2</v>
      </c>
      <c r="AU2709" s="193" t="str">
        <f t="shared" si="728"/>
        <v/>
      </c>
      <c r="AV2709" s="194">
        <f t="shared" si="729"/>
        <v>6.0300000000000006E-2</v>
      </c>
      <c r="AW2709" s="193">
        <f t="shared" si="730"/>
        <v>6.08E-2</v>
      </c>
      <c r="AX2709" s="193">
        <f t="shared" si="731"/>
        <v>6.0899999999999996E-2</v>
      </c>
      <c r="AZ2709" s="193">
        <f t="shared" si="732"/>
        <v>5.505714285714286E-2</v>
      </c>
    </row>
    <row r="2710" spans="1:52" s="5" customFormat="1" ht="11.25" x14ac:dyDescent="0.2">
      <c r="A2710" s="203" t="s">
        <v>209</v>
      </c>
      <c r="B2710" s="11"/>
      <c r="C2710" s="11"/>
      <c r="D2710" s="15"/>
      <c r="E2710" s="204"/>
      <c r="F2710" s="8"/>
      <c r="G2710" s="8"/>
      <c r="H2710" s="15"/>
      <c r="I2710" s="204"/>
      <c r="J2710" s="8"/>
      <c r="K2710" s="8"/>
      <c r="L2710" s="15"/>
      <c r="M2710" s="204"/>
      <c r="N2710" s="8"/>
      <c r="O2710" s="8"/>
      <c r="P2710" s="15"/>
      <c r="Q2710" s="204"/>
      <c r="R2710" s="8">
        <v>2.9600000000000001E-2</v>
      </c>
      <c r="S2710" s="204">
        <v>2.98E-2</v>
      </c>
      <c r="T2710" s="205">
        <v>5.5500000000000001E-2</v>
      </c>
      <c r="U2710" s="204">
        <v>5.5899999999999998E-2</v>
      </c>
      <c r="V2710" s="8">
        <v>5.9400000000000001E-2</v>
      </c>
      <c r="W2710" s="204">
        <v>0.06</v>
      </c>
      <c r="X2710" s="8">
        <v>5.9699999999999996E-2</v>
      </c>
      <c r="Y2710" s="204">
        <v>6.0299999999999999E-2</v>
      </c>
      <c r="Z2710" s="8"/>
      <c r="AA2710" s="204"/>
      <c r="AB2710" s="8">
        <v>6.0599999999999994E-2</v>
      </c>
      <c r="AC2710" s="204">
        <v>6.1600000000000002E-2</v>
      </c>
      <c r="AD2710" s="8">
        <v>6.1500000000000006E-2</v>
      </c>
      <c r="AE2710" s="204">
        <v>6.25E-2</v>
      </c>
      <c r="AF2710" s="8">
        <v>6.1699999999999998E-2</v>
      </c>
      <c r="AG2710" s="204">
        <v>6.2699999999999992E-2</v>
      </c>
      <c r="AI2710" s="192" t="str">
        <f t="shared" si="716"/>
        <v/>
      </c>
      <c r="AJ2710" s="192" t="str">
        <f t="shared" si="717"/>
        <v/>
      </c>
      <c r="AK2710" s="192" t="str">
        <f t="shared" si="718"/>
        <v/>
      </c>
      <c r="AL2710" s="192" t="str">
        <f t="shared" si="719"/>
        <v/>
      </c>
      <c r="AM2710" s="192" t="str">
        <f t="shared" si="720"/>
        <v/>
      </c>
      <c r="AN2710" s="192" t="str">
        <f t="shared" si="721"/>
        <v/>
      </c>
      <c r="AO2710" s="193" t="str">
        <f t="shared" si="722"/>
        <v/>
      </c>
      <c r="AP2710" s="192" t="str">
        <f t="shared" si="723"/>
        <v/>
      </c>
      <c r="AQ2710" s="193">
        <f t="shared" si="724"/>
        <v>2.9700000000000001E-2</v>
      </c>
      <c r="AR2710" s="192">
        <f t="shared" si="725"/>
        <v>5.57E-2</v>
      </c>
      <c r="AS2710" s="192">
        <f t="shared" si="726"/>
        <v>5.9700000000000003E-2</v>
      </c>
      <c r="AT2710" s="192">
        <f t="shared" si="727"/>
        <v>0.06</v>
      </c>
      <c r="AU2710" s="193" t="str">
        <f t="shared" si="728"/>
        <v/>
      </c>
      <c r="AV2710" s="194">
        <f t="shared" si="729"/>
        <v>6.1100000000000002E-2</v>
      </c>
      <c r="AW2710" s="193">
        <f t="shared" si="730"/>
        <v>6.2E-2</v>
      </c>
      <c r="AX2710" s="193">
        <f t="shared" si="731"/>
        <v>6.2199999999999991E-2</v>
      </c>
      <c r="AZ2710" s="193">
        <f t="shared" si="732"/>
        <v>5.5771428571428569E-2</v>
      </c>
    </row>
    <row r="2711" spans="1:52" s="5" customFormat="1" ht="11.25" x14ac:dyDescent="0.2">
      <c r="A2711" s="203" t="s">
        <v>210</v>
      </c>
      <c r="B2711" s="11"/>
      <c r="C2711" s="11"/>
      <c r="D2711" s="15"/>
      <c r="E2711" s="204"/>
      <c r="F2711" s="8"/>
      <c r="G2711" s="8"/>
      <c r="H2711" s="15"/>
      <c r="I2711" s="204"/>
      <c r="J2711" s="8"/>
      <c r="K2711" s="8"/>
      <c r="L2711" s="15"/>
      <c r="M2711" s="204"/>
      <c r="N2711" s="8"/>
      <c r="O2711" s="8"/>
      <c r="P2711" s="15"/>
      <c r="Q2711" s="204"/>
      <c r="R2711" s="8">
        <v>2.7E-2</v>
      </c>
      <c r="S2711" s="204">
        <v>2.7199999999999998E-2</v>
      </c>
      <c r="T2711" s="205">
        <v>5.4199999999999998E-2</v>
      </c>
      <c r="U2711" s="204">
        <v>5.4600000000000003E-2</v>
      </c>
      <c r="V2711" s="8">
        <v>5.7700000000000001E-2</v>
      </c>
      <c r="W2711" s="204">
        <v>5.8299999999999998E-2</v>
      </c>
      <c r="X2711" s="8">
        <v>5.7800000000000004E-2</v>
      </c>
      <c r="Y2711" s="204">
        <v>5.8400000000000001E-2</v>
      </c>
      <c r="Z2711" s="8"/>
      <c r="AA2711" s="204"/>
      <c r="AB2711" s="8">
        <v>5.9000000000000004E-2</v>
      </c>
      <c r="AC2711" s="204">
        <v>0.06</v>
      </c>
      <c r="AD2711" s="8">
        <v>5.9800000000000006E-2</v>
      </c>
      <c r="AE2711" s="204">
        <v>6.08E-2</v>
      </c>
      <c r="AF2711" s="8">
        <v>0.06</v>
      </c>
      <c r="AG2711" s="204">
        <v>6.0999999999999999E-2</v>
      </c>
      <c r="AI2711" s="192" t="str">
        <f t="shared" si="716"/>
        <v/>
      </c>
      <c r="AJ2711" s="192" t="str">
        <f t="shared" si="717"/>
        <v/>
      </c>
      <c r="AK2711" s="192" t="str">
        <f t="shared" si="718"/>
        <v/>
      </c>
      <c r="AL2711" s="192" t="str">
        <f t="shared" si="719"/>
        <v/>
      </c>
      <c r="AM2711" s="192" t="str">
        <f t="shared" si="720"/>
        <v/>
      </c>
      <c r="AN2711" s="192" t="str">
        <f t="shared" si="721"/>
        <v/>
      </c>
      <c r="AO2711" s="193" t="str">
        <f t="shared" si="722"/>
        <v/>
      </c>
      <c r="AP2711" s="192" t="str">
        <f t="shared" si="723"/>
        <v/>
      </c>
      <c r="AQ2711" s="193">
        <f t="shared" si="724"/>
        <v>2.7099999999999999E-2</v>
      </c>
      <c r="AR2711" s="192">
        <f t="shared" si="725"/>
        <v>5.4400000000000004E-2</v>
      </c>
      <c r="AS2711" s="192">
        <f t="shared" si="726"/>
        <v>5.7999999999999996E-2</v>
      </c>
      <c r="AT2711" s="192">
        <f t="shared" si="727"/>
        <v>5.8099999999999999E-2</v>
      </c>
      <c r="AU2711" s="193" t="str">
        <f t="shared" si="728"/>
        <v/>
      </c>
      <c r="AV2711" s="194">
        <f t="shared" si="729"/>
        <v>5.9499999999999997E-2</v>
      </c>
      <c r="AW2711" s="193">
        <f t="shared" si="730"/>
        <v>6.0300000000000006E-2</v>
      </c>
      <c r="AX2711" s="193">
        <f t="shared" si="731"/>
        <v>6.0499999999999998E-2</v>
      </c>
      <c r="AZ2711" s="193">
        <f t="shared" si="732"/>
        <v>5.398571428571429E-2</v>
      </c>
    </row>
    <row r="2712" spans="1:52" s="5" customFormat="1" ht="11.25" x14ac:dyDescent="0.2">
      <c r="A2712" s="203" t="s">
        <v>211</v>
      </c>
      <c r="B2712" s="11"/>
      <c r="C2712" s="11"/>
      <c r="D2712" s="15"/>
      <c r="E2712" s="204"/>
      <c r="F2712" s="8"/>
      <c r="G2712" s="8"/>
      <c r="H2712" s="15"/>
      <c r="I2712" s="204"/>
      <c r="J2712" s="8"/>
      <c r="K2712" s="8"/>
      <c r="L2712" s="15"/>
      <c r="M2712" s="204"/>
      <c r="N2712" s="8"/>
      <c r="O2712" s="8"/>
      <c r="P2712" s="15"/>
      <c r="Q2712" s="204"/>
      <c r="R2712" s="8">
        <v>2.8500000000000001E-2</v>
      </c>
      <c r="S2712" s="204">
        <v>2.87E-2</v>
      </c>
      <c r="T2712" s="205">
        <v>5.28E-2</v>
      </c>
      <c r="U2712" s="204">
        <v>5.3199999999999997E-2</v>
      </c>
      <c r="V2712" s="8">
        <v>5.8200000000000002E-2</v>
      </c>
      <c r="W2712" s="204">
        <v>5.8799999999999998E-2</v>
      </c>
      <c r="X2712" s="8">
        <v>5.8600000000000006E-2</v>
      </c>
      <c r="Y2712" s="204">
        <v>5.9200000000000003E-2</v>
      </c>
      <c r="Z2712" s="8"/>
      <c r="AA2712" s="204"/>
      <c r="AB2712" s="8">
        <v>6.08E-2</v>
      </c>
      <c r="AC2712" s="204">
        <v>6.1799999999999994E-2</v>
      </c>
      <c r="AD2712" s="8">
        <v>6.2E-2</v>
      </c>
      <c r="AE2712" s="204">
        <v>6.3E-2</v>
      </c>
      <c r="AF2712" s="8">
        <v>6.2199999999999998E-2</v>
      </c>
      <c r="AG2712" s="204">
        <v>6.3200000000000006E-2</v>
      </c>
      <c r="AI2712" s="192" t="str">
        <f t="shared" si="716"/>
        <v/>
      </c>
      <c r="AJ2712" s="192" t="str">
        <f t="shared" si="717"/>
        <v/>
      </c>
      <c r="AK2712" s="192" t="str">
        <f t="shared" si="718"/>
        <v/>
      </c>
      <c r="AL2712" s="192" t="str">
        <f t="shared" si="719"/>
        <v/>
      </c>
      <c r="AM2712" s="192" t="str">
        <f t="shared" si="720"/>
        <v/>
      </c>
      <c r="AN2712" s="192" t="str">
        <f t="shared" si="721"/>
        <v/>
      </c>
      <c r="AO2712" s="193" t="str">
        <f t="shared" si="722"/>
        <v/>
      </c>
      <c r="AP2712" s="192" t="str">
        <f t="shared" si="723"/>
        <v/>
      </c>
      <c r="AQ2712" s="193">
        <f t="shared" si="724"/>
        <v>2.86E-2</v>
      </c>
      <c r="AR2712" s="192">
        <f t="shared" si="725"/>
        <v>5.2999999999999999E-2</v>
      </c>
      <c r="AS2712" s="192">
        <f t="shared" si="726"/>
        <v>5.8499999999999996E-2</v>
      </c>
      <c r="AT2712" s="192">
        <f t="shared" si="727"/>
        <v>5.8900000000000008E-2</v>
      </c>
      <c r="AU2712" s="193" t="str">
        <f t="shared" si="728"/>
        <v/>
      </c>
      <c r="AV2712" s="194">
        <f t="shared" si="729"/>
        <v>6.1299999999999993E-2</v>
      </c>
      <c r="AW2712" s="193">
        <f t="shared" si="730"/>
        <v>6.25E-2</v>
      </c>
      <c r="AX2712" s="193">
        <f t="shared" si="731"/>
        <v>6.2700000000000006E-2</v>
      </c>
      <c r="AZ2712" s="193">
        <f t="shared" si="732"/>
        <v>5.5071428571428563E-2</v>
      </c>
    </row>
    <row r="2713" spans="1:52" s="5" customFormat="1" ht="11.25" x14ac:dyDescent="0.2">
      <c r="A2713" s="203" t="s">
        <v>212</v>
      </c>
      <c r="B2713" s="11"/>
      <c r="C2713" s="11"/>
      <c r="D2713" s="15"/>
      <c r="E2713" s="204"/>
      <c r="F2713" s="8"/>
      <c r="G2713" s="8"/>
      <c r="H2713" s="15"/>
      <c r="I2713" s="204"/>
      <c r="J2713" s="8"/>
      <c r="K2713" s="8"/>
      <c r="L2713" s="15"/>
      <c r="M2713" s="204"/>
      <c r="N2713" s="8"/>
      <c r="O2713" s="8"/>
      <c r="P2713" s="15"/>
      <c r="Q2713" s="204"/>
      <c r="R2713" s="8">
        <v>2.87E-2</v>
      </c>
      <c r="S2713" s="204">
        <v>2.8899999999999999E-2</v>
      </c>
      <c r="T2713" s="205">
        <v>5.1400000000000001E-2</v>
      </c>
      <c r="U2713" s="204">
        <v>5.1799999999999999E-2</v>
      </c>
      <c r="V2713" s="8">
        <v>5.6899999999999999E-2</v>
      </c>
      <c r="W2713" s="204">
        <v>5.7500000000000002E-2</v>
      </c>
      <c r="X2713" s="8">
        <v>5.7500000000000002E-2</v>
      </c>
      <c r="Y2713" s="204">
        <v>5.8099999999999999E-2</v>
      </c>
      <c r="Z2713" s="8"/>
      <c r="AA2713" s="204"/>
      <c r="AB2713" s="8">
        <v>5.9299999999999999E-2</v>
      </c>
      <c r="AC2713" s="204">
        <v>6.0299999999999999E-2</v>
      </c>
      <c r="AD2713" s="8">
        <v>6.0400000000000002E-2</v>
      </c>
      <c r="AE2713" s="204">
        <v>6.1399999999999996E-2</v>
      </c>
      <c r="AF2713" s="8">
        <v>6.0599999999999994E-2</v>
      </c>
      <c r="AG2713" s="204">
        <v>6.1600000000000002E-2</v>
      </c>
      <c r="AI2713" s="192" t="str">
        <f t="shared" si="716"/>
        <v/>
      </c>
      <c r="AJ2713" s="192" t="str">
        <f t="shared" si="717"/>
        <v/>
      </c>
      <c r="AK2713" s="192" t="str">
        <f t="shared" si="718"/>
        <v/>
      </c>
      <c r="AL2713" s="192" t="str">
        <f t="shared" si="719"/>
        <v/>
      </c>
      <c r="AM2713" s="192" t="str">
        <f t="shared" si="720"/>
        <v/>
      </c>
      <c r="AN2713" s="192" t="str">
        <f t="shared" si="721"/>
        <v/>
      </c>
      <c r="AO2713" s="193" t="str">
        <f t="shared" si="722"/>
        <v/>
      </c>
      <c r="AP2713" s="192" t="str">
        <f t="shared" si="723"/>
        <v/>
      </c>
      <c r="AQ2713" s="193">
        <f t="shared" si="724"/>
        <v>2.8799999999999999E-2</v>
      </c>
      <c r="AR2713" s="192">
        <f t="shared" si="725"/>
        <v>5.16E-2</v>
      </c>
      <c r="AS2713" s="192">
        <f t="shared" si="726"/>
        <v>5.7200000000000001E-2</v>
      </c>
      <c r="AT2713" s="192">
        <f t="shared" si="727"/>
        <v>5.7800000000000004E-2</v>
      </c>
      <c r="AU2713" s="193" t="str">
        <f t="shared" si="728"/>
        <v/>
      </c>
      <c r="AV2713" s="194">
        <f t="shared" si="729"/>
        <v>5.9799999999999999E-2</v>
      </c>
      <c r="AW2713" s="193">
        <f t="shared" si="730"/>
        <v>6.0899999999999996E-2</v>
      </c>
      <c r="AX2713" s="193">
        <f t="shared" si="731"/>
        <v>6.1100000000000002E-2</v>
      </c>
      <c r="AZ2713" s="193">
        <f t="shared" si="732"/>
        <v>5.3885714285714294E-2</v>
      </c>
    </row>
    <row r="2714" spans="1:52" s="5" customFormat="1" ht="11.25" x14ac:dyDescent="0.2">
      <c r="A2714" s="203" t="s">
        <v>213</v>
      </c>
      <c r="B2714" s="11"/>
      <c r="C2714" s="11"/>
      <c r="D2714" s="15"/>
      <c r="E2714" s="204"/>
      <c r="F2714" s="8"/>
      <c r="G2714" s="8"/>
      <c r="H2714" s="15"/>
      <c r="I2714" s="204"/>
      <c r="J2714" s="8"/>
      <c r="K2714" s="8"/>
      <c r="L2714" s="15"/>
      <c r="M2714" s="204"/>
      <c r="N2714" s="8"/>
      <c r="O2714" s="8"/>
      <c r="P2714" s="15"/>
      <c r="Q2714" s="204"/>
      <c r="R2714" s="8">
        <v>0.03</v>
      </c>
      <c r="S2714" s="204">
        <v>3.0200000000000001E-2</v>
      </c>
      <c r="T2714" s="205">
        <v>5.3900000000000003E-2</v>
      </c>
      <c r="U2714" s="204">
        <v>5.4300000000000001E-2</v>
      </c>
      <c r="V2714" s="8">
        <v>5.9299999999999999E-2</v>
      </c>
      <c r="W2714" s="204">
        <v>5.9900000000000002E-2</v>
      </c>
      <c r="X2714" s="8">
        <v>5.9200000000000003E-2</v>
      </c>
      <c r="Y2714" s="204">
        <v>5.9800000000000006E-2</v>
      </c>
      <c r="Z2714" s="8"/>
      <c r="AA2714" s="204"/>
      <c r="AB2714" s="8">
        <v>5.96E-2</v>
      </c>
      <c r="AC2714" s="204">
        <v>6.0599999999999994E-2</v>
      </c>
      <c r="AD2714" s="8">
        <v>6.0499999999999998E-2</v>
      </c>
      <c r="AE2714" s="204">
        <v>6.1500000000000006E-2</v>
      </c>
      <c r="AF2714" s="8">
        <v>6.0599999999999994E-2</v>
      </c>
      <c r="AG2714" s="204">
        <v>6.1600000000000002E-2</v>
      </c>
      <c r="AI2714" s="192" t="str">
        <f t="shared" si="716"/>
        <v/>
      </c>
      <c r="AJ2714" s="192" t="str">
        <f t="shared" si="717"/>
        <v/>
      </c>
      <c r="AK2714" s="192" t="str">
        <f t="shared" si="718"/>
        <v/>
      </c>
      <c r="AL2714" s="192" t="str">
        <f t="shared" si="719"/>
        <v/>
      </c>
      <c r="AM2714" s="192" t="str">
        <f t="shared" si="720"/>
        <v/>
      </c>
      <c r="AN2714" s="192" t="str">
        <f t="shared" si="721"/>
        <v/>
      </c>
      <c r="AO2714" s="193" t="str">
        <f t="shared" si="722"/>
        <v/>
      </c>
      <c r="AP2714" s="192" t="str">
        <f t="shared" si="723"/>
        <v/>
      </c>
      <c r="AQ2714" s="193">
        <f t="shared" si="724"/>
        <v>3.0100000000000002E-2</v>
      </c>
      <c r="AR2714" s="192">
        <f t="shared" si="725"/>
        <v>5.4100000000000002E-2</v>
      </c>
      <c r="AS2714" s="192">
        <f t="shared" si="726"/>
        <v>5.96E-2</v>
      </c>
      <c r="AT2714" s="192">
        <f t="shared" si="727"/>
        <v>5.9500000000000004E-2</v>
      </c>
      <c r="AU2714" s="193" t="str">
        <f t="shared" si="728"/>
        <v/>
      </c>
      <c r="AV2714" s="194">
        <f t="shared" si="729"/>
        <v>6.0100000000000001E-2</v>
      </c>
      <c r="AW2714" s="193">
        <f t="shared" si="730"/>
        <v>6.0999999999999999E-2</v>
      </c>
      <c r="AX2714" s="193">
        <f t="shared" si="731"/>
        <v>6.1100000000000002E-2</v>
      </c>
      <c r="AZ2714" s="193">
        <f t="shared" si="732"/>
        <v>5.5071428571428563E-2</v>
      </c>
    </row>
    <row r="2715" spans="1:52" s="5" customFormat="1" ht="11.25" x14ac:dyDescent="0.2">
      <c r="A2715" s="203" t="s">
        <v>214</v>
      </c>
      <c r="B2715" s="11"/>
      <c r="C2715" s="11"/>
      <c r="D2715" s="15"/>
      <c r="E2715" s="204"/>
      <c r="F2715" s="8"/>
      <c r="G2715" s="8"/>
      <c r="H2715" s="15"/>
      <c r="I2715" s="204"/>
      <c r="J2715" s="8"/>
      <c r="K2715" s="8"/>
      <c r="L2715" s="15"/>
      <c r="M2715" s="204"/>
      <c r="N2715" s="8"/>
      <c r="O2715" s="8"/>
      <c r="P2715" s="15"/>
      <c r="Q2715" s="204"/>
      <c r="R2715" s="8">
        <v>3.1600000000000003E-2</v>
      </c>
      <c r="S2715" s="204">
        <v>3.1800000000000002E-2</v>
      </c>
      <c r="T2715" s="205">
        <v>5.3100000000000001E-2</v>
      </c>
      <c r="U2715" s="204">
        <v>5.3499999999999999E-2</v>
      </c>
      <c r="V2715" s="8">
        <v>5.8900000000000001E-2</v>
      </c>
      <c r="W2715" s="204">
        <v>5.9499999999999997E-2</v>
      </c>
      <c r="X2715" s="8">
        <v>5.91E-2</v>
      </c>
      <c r="Y2715" s="204">
        <v>5.9699999999999996E-2</v>
      </c>
      <c r="Z2715" s="8"/>
      <c r="AA2715" s="204"/>
      <c r="AB2715" s="8">
        <v>6.0199999999999997E-2</v>
      </c>
      <c r="AC2715" s="204">
        <v>6.1200000000000004E-2</v>
      </c>
      <c r="AD2715" s="8">
        <v>6.0700000000000004E-2</v>
      </c>
      <c r="AE2715" s="204">
        <v>6.1699999999999998E-2</v>
      </c>
      <c r="AF2715" s="8">
        <v>6.0899999999999996E-2</v>
      </c>
      <c r="AG2715" s="204">
        <v>6.1900000000000004E-2</v>
      </c>
      <c r="AI2715" s="192" t="str">
        <f t="shared" si="716"/>
        <v/>
      </c>
      <c r="AJ2715" s="192" t="str">
        <f t="shared" si="717"/>
        <v/>
      </c>
      <c r="AK2715" s="192" t="str">
        <f t="shared" si="718"/>
        <v/>
      </c>
      <c r="AL2715" s="192" t="str">
        <f t="shared" si="719"/>
        <v/>
      </c>
      <c r="AM2715" s="192" t="str">
        <f t="shared" si="720"/>
        <v/>
      </c>
      <c r="AN2715" s="192" t="str">
        <f t="shared" si="721"/>
        <v/>
      </c>
      <c r="AO2715" s="193" t="str">
        <f t="shared" si="722"/>
        <v/>
      </c>
      <c r="AP2715" s="192" t="str">
        <f t="shared" si="723"/>
        <v/>
      </c>
      <c r="AQ2715" s="193">
        <f t="shared" si="724"/>
        <v>3.1700000000000006E-2</v>
      </c>
      <c r="AR2715" s="192">
        <f t="shared" si="725"/>
        <v>5.33E-2</v>
      </c>
      <c r="AS2715" s="192">
        <f t="shared" si="726"/>
        <v>5.9200000000000003E-2</v>
      </c>
      <c r="AT2715" s="192">
        <f t="shared" si="727"/>
        <v>5.9399999999999994E-2</v>
      </c>
      <c r="AU2715" s="193" t="str">
        <f t="shared" si="728"/>
        <v/>
      </c>
      <c r="AV2715" s="194">
        <f t="shared" si="729"/>
        <v>6.0700000000000004E-2</v>
      </c>
      <c r="AW2715" s="193">
        <f t="shared" si="730"/>
        <v>6.1200000000000004E-2</v>
      </c>
      <c r="AX2715" s="193">
        <f t="shared" si="731"/>
        <v>6.1399999999999996E-2</v>
      </c>
      <c r="AZ2715" s="193">
        <f t="shared" si="732"/>
        <v>5.5271428571428576E-2</v>
      </c>
    </row>
    <row r="2716" spans="1:52" s="5" customFormat="1" ht="11.25" x14ac:dyDescent="0.2">
      <c r="A2716" s="203" t="s">
        <v>215</v>
      </c>
      <c r="B2716" s="11"/>
      <c r="C2716" s="11"/>
      <c r="D2716" s="15"/>
      <c r="E2716" s="204"/>
      <c r="F2716" s="8"/>
      <c r="G2716" s="8"/>
      <c r="H2716" s="15"/>
      <c r="I2716" s="204"/>
      <c r="J2716" s="8"/>
      <c r="K2716" s="8"/>
      <c r="L2716" s="15"/>
      <c r="M2716" s="204"/>
      <c r="N2716" s="8"/>
      <c r="O2716" s="8"/>
      <c r="P2716" s="15"/>
      <c r="Q2716" s="204"/>
      <c r="R2716" s="8">
        <v>2.9700000000000001E-2</v>
      </c>
      <c r="S2716" s="204">
        <v>2.9899999999999999E-2</v>
      </c>
      <c r="T2716" s="205">
        <v>5.2699999999999997E-2</v>
      </c>
      <c r="U2716" s="204">
        <v>5.3100000000000001E-2</v>
      </c>
      <c r="V2716" s="8">
        <v>5.8099999999999999E-2</v>
      </c>
      <c r="W2716" s="204">
        <v>5.8700000000000002E-2</v>
      </c>
      <c r="X2716" s="8">
        <v>5.8200000000000002E-2</v>
      </c>
      <c r="Y2716" s="204">
        <v>5.8799999999999998E-2</v>
      </c>
      <c r="Z2716" s="8"/>
      <c r="AA2716" s="204"/>
      <c r="AB2716" s="8">
        <v>5.9200000000000003E-2</v>
      </c>
      <c r="AC2716" s="204">
        <v>6.0199999999999997E-2</v>
      </c>
      <c r="AD2716" s="8">
        <v>5.9900000000000002E-2</v>
      </c>
      <c r="AE2716" s="204">
        <v>6.0899999999999996E-2</v>
      </c>
      <c r="AF2716" s="8">
        <v>5.9800000000000006E-2</v>
      </c>
      <c r="AG2716" s="204">
        <v>6.08E-2</v>
      </c>
      <c r="AI2716" s="192" t="str">
        <f t="shared" si="716"/>
        <v/>
      </c>
      <c r="AJ2716" s="192" t="str">
        <f t="shared" si="717"/>
        <v/>
      </c>
      <c r="AK2716" s="192" t="str">
        <f t="shared" si="718"/>
        <v/>
      </c>
      <c r="AL2716" s="192" t="str">
        <f t="shared" si="719"/>
        <v/>
      </c>
      <c r="AM2716" s="192" t="str">
        <f t="shared" si="720"/>
        <v/>
      </c>
      <c r="AN2716" s="192" t="str">
        <f t="shared" si="721"/>
        <v/>
      </c>
      <c r="AO2716" s="193" t="str">
        <f t="shared" si="722"/>
        <v/>
      </c>
      <c r="AP2716" s="192" t="str">
        <f t="shared" si="723"/>
        <v/>
      </c>
      <c r="AQ2716" s="193">
        <f t="shared" si="724"/>
        <v>2.98E-2</v>
      </c>
      <c r="AR2716" s="192">
        <f t="shared" si="725"/>
        <v>5.2900000000000003E-2</v>
      </c>
      <c r="AS2716" s="192">
        <f t="shared" si="726"/>
        <v>5.8400000000000001E-2</v>
      </c>
      <c r="AT2716" s="192">
        <f t="shared" si="727"/>
        <v>5.8499999999999996E-2</v>
      </c>
      <c r="AU2716" s="193" t="str">
        <f t="shared" si="728"/>
        <v/>
      </c>
      <c r="AV2716" s="194">
        <f t="shared" si="729"/>
        <v>5.9700000000000003E-2</v>
      </c>
      <c r="AW2716" s="193">
        <f t="shared" si="730"/>
        <v>6.0399999999999995E-2</v>
      </c>
      <c r="AX2716" s="193">
        <f t="shared" si="731"/>
        <v>6.0300000000000006E-2</v>
      </c>
      <c r="AZ2716" s="193">
        <f t="shared" si="732"/>
        <v>5.4285714285714284E-2</v>
      </c>
    </row>
    <row r="2717" spans="1:52" s="5" customFormat="1" ht="11.25" x14ac:dyDescent="0.2">
      <c r="A2717" s="203" t="s">
        <v>216</v>
      </c>
      <c r="B2717" s="11"/>
      <c r="C2717" s="11"/>
      <c r="D2717" s="15"/>
      <c r="E2717" s="204"/>
      <c r="F2717" s="8"/>
      <c r="G2717" s="8"/>
      <c r="H2717" s="15"/>
      <c r="I2717" s="204"/>
      <c r="J2717" s="8"/>
      <c r="K2717" s="8"/>
      <c r="L2717" s="15"/>
      <c r="M2717" s="204"/>
      <c r="N2717" s="8"/>
      <c r="O2717" s="8"/>
      <c r="P2717" s="15"/>
      <c r="Q2717" s="204"/>
      <c r="R2717" s="8">
        <v>2.8899999999999999E-2</v>
      </c>
      <c r="S2717" s="204">
        <v>2.9100000000000001E-2</v>
      </c>
      <c r="T2717" s="205">
        <v>5.2900000000000003E-2</v>
      </c>
      <c r="U2717" s="204">
        <v>5.33E-2</v>
      </c>
      <c r="V2717" s="8">
        <v>5.8700000000000002E-2</v>
      </c>
      <c r="W2717" s="204">
        <v>5.9299999999999999E-2</v>
      </c>
      <c r="X2717" s="8">
        <v>5.91E-2</v>
      </c>
      <c r="Y2717" s="204">
        <v>5.9699999999999996E-2</v>
      </c>
      <c r="Z2717" s="8"/>
      <c r="AA2717" s="204"/>
      <c r="AB2717" s="8">
        <v>6.0100000000000001E-2</v>
      </c>
      <c r="AC2717" s="204">
        <v>6.1100000000000002E-2</v>
      </c>
      <c r="AD2717" s="8">
        <v>6.0499999999999998E-2</v>
      </c>
      <c r="AE2717" s="204">
        <v>6.1500000000000006E-2</v>
      </c>
      <c r="AF2717" s="8">
        <v>6.0700000000000004E-2</v>
      </c>
      <c r="AG2717" s="204">
        <v>6.1699999999999998E-2</v>
      </c>
      <c r="AI2717" s="192" t="str">
        <f t="shared" si="716"/>
        <v/>
      </c>
      <c r="AJ2717" s="192" t="str">
        <f t="shared" si="717"/>
        <v/>
      </c>
      <c r="AK2717" s="192" t="str">
        <f t="shared" si="718"/>
        <v/>
      </c>
      <c r="AL2717" s="192" t="str">
        <f t="shared" si="719"/>
        <v/>
      </c>
      <c r="AM2717" s="192" t="str">
        <f t="shared" si="720"/>
        <v/>
      </c>
      <c r="AN2717" s="192" t="str">
        <f t="shared" si="721"/>
        <v/>
      </c>
      <c r="AO2717" s="193" t="str">
        <f t="shared" si="722"/>
        <v/>
      </c>
      <c r="AP2717" s="192" t="str">
        <f t="shared" si="723"/>
        <v/>
      </c>
      <c r="AQ2717" s="193">
        <f t="shared" si="724"/>
        <v>2.8999999999999998E-2</v>
      </c>
      <c r="AR2717" s="192">
        <f t="shared" si="725"/>
        <v>5.3100000000000001E-2</v>
      </c>
      <c r="AS2717" s="192">
        <f t="shared" si="726"/>
        <v>5.8999999999999997E-2</v>
      </c>
      <c r="AT2717" s="192">
        <f t="shared" si="727"/>
        <v>5.9399999999999994E-2</v>
      </c>
      <c r="AU2717" s="193" t="str">
        <f t="shared" si="728"/>
        <v/>
      </c>
      <c r="AV2717" s="194">
        <f t="shared" si="729"/>
        <v>6.0600000000000001E-2</v>
      </c>
      <c r="AW2717" s="193">
        <f t="shared" si="730"/>
        <v>6.0999999999999999E-2</v>
      </c>
      <c r="AX2717" s="193">
        <f t="shared" si="731"/>
        <v>6.1200000000000004E-2</v>
      </c>
      <c r="AZ2717" s="193">
        <f t="shared" si="732"/>
        <v>5.4757142857142851E-2</v>
      </c>
    </row>
    <row r="2718" spans="1:52" s="5" customFormat="1" ht="11.25" x14ac:dyDescent="0.2">
      <c r="A2718" s="203" t="s">
        <v>217</v>
      </c>
      <c r="B2718" s="11"/>
      <c r="C2718" s="11"/>
      <c r="D2718" s="15"/>
      <c r="E2718" s="204"/>
      <c r="F2718" s="8"/>
      <c r="G2718" s="8"/>
      <c r="H2718" s="15"/>
      <c r="I2718" s="204"/>
      <c r="J2718" s="8"/>
      <c r="K2718" s="8"/>
      <c r="L2718" s="15"/>
      <c r="M2718" s="204"/>
      <c r="N2718" s="8"/>
      <c r="O2718" s="8"/>
      <c r="P2718" s="15"/>
      <c r="Q2718" s="204"/>
      <c r="R2718" s="8">
        <v>2.92E-2</v>
      </c>
      <c r="S2718" s="204">
        <v>2.9399999999999999E-2</v>
      </c>
      <c r="T2718" s="205">
        <v>5.33E-2</v>
      </c>
      <c r="U2718" s="204">
        <v>5.3699999999999998E-2</v>
      </c>
      <c r="V2718" s="8">
        <v>5.9400000000000001E-2</v>
      </c>
      <c r="W2718" s="204">
        <v>0.06</v>
      </c>
      <c r="X2718" s="8">
        <v>0.06</v>
      </c>
      <c r="Y2718" s="204">
        <v>6.0599999999999994E-2</v>
      </c>
      <c r="Z2718" s="8"/>
      <c r="AA2718" s="204"/>
      <c r="AB2718" s="8">
        <v>6.1100000000000002E-2</v>
      </c>
      <c r="AC2718" s="204">
        <v>6.2100000000000002E-2</v>
      </c>
      <c r="AD2718" s="8">
        <v>6.1500000000000006E-2</v>
      </c>
      <c r="AE2718" s="204">
        <v>6.25E-2</v>
      </c>
      <c r="AF2718" s="8">
        <v>6.1699999999999998E-2</v>
      </c>
      <c r="AG2718" s="204">
        <v>6.2699999999999992E-2</v>
      </c>
      <c r="AI2718" s="192" t="str">
        <f t="shared" si="716"/>
        <v/>
      </c>
      <c r="AJ2718" s="192" t="str">
        <f t="shared" si="717"/>
        <v/>
      </c>
      <c r="AK2718" s="192" t="str">
        <f t="shared" si="718"/>
        <v/>
      </c>
      <c r="AL2718" s="192" t="str">
        <f t="shared" si="719"/>
        <v/>
      </c>
      <c r="AM2718" s="192" t="str">
        <f t="shared" si="720"/>
        <v/>
      </c>
      <c r="AN2718" s="192" t="str">
        <f t="shared" si="721"/>
        <v/>
      </c>
      <c r="AO2718" s="193" t="str">
        <f t="shared" si="722"/>
        <v/>
      </c>
      <c r="AP2718" s="192" t="str">
        <f t="shared" si="723"/>
        <v/>
      </c>
      <c r="AQ2718" s="193">
        <f t="shared" si="724"/>
        <v>2.93E-2</v>
      </c>
      <c r="AR2718" s="192">
        <f t="shared" si="725"/>
        <v>5.3499999999999999E-2</v>
      </c>
      <c r="AS2718" s="192">
        <f t="shared" si="726"/>
        <v>5.9700000000000003E-2</v>
      </c>
      <c r="AT2718" s="192">
        <f t="shared" si="727"/>
        <v>6.0299999999999992E-2</v>
      </c>
      <c r="AU2718" s="193" t="str">
        <f t="shared" si="728"/>
        <v/>
      </c>
      <c r="AV2718" s="194">
        <f t="shared" si="729"/>
        <v>6.1600000000000002E-2</v>
      </c>
      <c r="AW2718" s="193">
        <f t="shared" si="730"/>
        <v>6.2E-2</v>
      </c>
      <c r="AX2718" s="193">
        <f t="shared" si="731"/>
        <v>6.2199999999999991E-2</v>
      </c>
      <c r="AZ2718" s="193">
        <f t="shared" si="732"/>
        <v>5.5514285714285717E-2</v>
      </c>
    </row>
    <row r="2719" spans="1:52" s="5" customFormat="1" ht="11.25" x14ac:dyDescent="0.2">
      <c r="A2719" s="203" t="s">
        <v>218</v>
      </c>
      <c r="B2719" s="11"/>
      <c r="C2719" s="11"/>
      <c r="D2719" s="15"/>
      <c r="E2719" s="204"/>
      <c r="F2719" s="8"/>
      <c r="G2719" s="8"/>
      <c r="H2719" s="15"/>
      <c r="I2719" s="204"/>
      <c r="J2719" s="8"/>
      <c r="K2719" s="8"/>
      <c r="L2719" s="15"/>
      <c r="M2719" s="204"/>
      <c r="N2719" s="8"/>
      <c r="O2719" s="8"/>
      <c r="P2719" s="15"/>
      <c r="Q2719" s="204"/>
      <c r="R2719" s="8">
        <v>2.87E-2</v>
      </c>
      <c r="S2719" s="204">
        <v>2.8899999999999999E-2</v>
      </c>
      <c r="T2719" s="205">
        <v>5.3499999999999999E-2</v>
      </c>
      <c r="U2719" s="204">
        <v>5.3900000000000003E-2</v>
      </c>
      <c r="V2719" s="8">
        <v>5.8700000000000002E-2</v>
      </c>
      <c r="W2719" s="204">
        <v>5.9299999999999999E-2</v>
      </c>
      <c r="X2719" s="8">
        <v>5.91E-2</v>
      </c>
      <c r="Y2719" s="204">
        <v>5.9699999999999996E-2</v>
      </c>
      <c r="Z2719" s="8"/>
      <c r="AA2719" s="204"/>
      <c r="AB2719" s="8">
        <v>6.0199999999999997E-2</v>
      </c>
      <c r="AC2719" s="204">
        <v>6.1200000000000004E-2</v>
      </c>
      <c r="AD2719" s="8">
        <v>6.0599999999999994E-2</v>
      </c>
      <c r="AE2719" s="204">
        <v>6.1600000000000002E-2</v>
      </c>
      <c r="AF2719" s="8">
        <v>6.08E-2</v>
      </c>
      <c r="AG2719" s="204">
        <v>6.1799999999999994E-2</v>
      </c>
      <c r="AI2719" s="192" t="str">
        <f t="shared" si="716"/>
        <v/>
      </c>
      <c r="AJ2719" s="192" t="str">
        <f t="shared" si="717"/>
        <v/>
      </c>
      <c r="AK2719" s="192" t="str">
        <f t="shared" si="718"/>
        <v/>
      </c>
      <c r="AL2719" s="192" t="str">
        <f t="shared" si="719"/>
        <v/>
      </c>
      <c r="AM2719" s="192" t="str">
        <f t="shared" si="720"/>
        <v/>
      </c>
      <c r="AN2719" s="192" t="str">
        <f t="shared" si="721"/>
        <v/>
      </c>
      <c r="AO2719" s="193" t="str">
        <f t="shared" si="722"/>
        <v/>
      </c>
      <c r="AP2719" s="192" t="str">
        <f t="shared" si="723"/>
        <v/>
      </c>
      <c r="AQ2719" s="193">
        <f t="shared" si="724"/>
        <v>2.8799999999999999E-2</v>
      </c>
      <c r="AR2719" s="192">
        <f t="shared" si="725"/>
        <v>5.3699999999999998E-2</v>
      </c>
      <c r="AS2719" s="192">
        <f t="shared" si="726"/>
        <v>5.8999999999999997E-2</v>
      </c>
      <c r="AT2719" s="192">
        <f t="shared" si="727"/>
        <v>5.9399999999999994E-2</v>
      </c>
      <c r="AU2719" s="193" t="str">
        <f t="shared" si="728"/>
        <v/>
      </c>
      <c r="AV2719" s="194">
        <f t="shared" si="729"/>
        <v>6.0700000000000004E-2</v>
      </c>
      <c r="AW2719" s="193">
        <f t="shared" si="730"/>
        <v>6.1100000000000002E-2</v>
      </c>
      <c r="AX2719" s="193">
        <f t="shared" si="731"/>
        <v>6.1299999999999993E-2</v>
      </c>
      <c r="AZ2719" s="193">
        <f t="shared" si="732"/>
        <v>5.485714285714284E-2</v>
      </c>
    </row>
    <row r="2720" spans="1:52" s="5" customFormat="1" ht="11.25" x14ac:dyDescent="0.2">
      <c r="A2720" s="203" t="s">
        <v>219</v>
      </c>
      <c r="B2720" s="11"/>
      <c r="C2720" s="11"/>
      <c r="D2720" s="15"/>
      <c r="E2720" s="204"/>
      <c r="F2720" s="8"/>
      <c r="G2720" s="8"/>
      <c r="H2720" s="15"/>
      <c r="I2720" s="204"/>
      <c r="J2720" s="8"/>
      <c r="K2720" s="8"/>
      <c r="L2720" s="15"/>
      <c r="M2720" s="204"/>
      <c r="N2720" s="8"/>
      <c r="O2720" s="8"/>
      <c r="P2720" s="15"/>
      <c r="Q2720" s="204"/>
      <c r="R2720" s="8">
        <v>2.9899999999999999E-2</v>
      </c>
      <c r="S2720" s="204">
        <v>3.0099999999999998E-2</v>
      </c>
      <c r="T2720" s="205">
        <v>5.4800000000000001E-2</v>
      </c>
      <c r="U2720" s="204">
        <v>5.5199999999999999E-2</v>
      </c>
      <c r="V2720" s="8">
        <v>5.9799999999999999E-2</v>
      </c>
      <c r="W2720" s="204">
        <v>6.0400000000000002E-2</v>
      </c>
      <c r="X2720" s="8">
        <v>6.0400000000000002E-2</v>
      </c>
      <c r="Y2720" s="204">
        <v>6.0999999999999999E-2</v>
      </c>
      <c r="Z2720" s="8"/>
      <c r="AA2720" s="204"/>
      <c r="AB2720" s="8">
        <v>6.1500000000000006E-2</v>
      </c>
      <c r="AC2720" s="204">
        <v>6.25E-2</v>
      </c>
      <c r="AD2720" s="8">
        <v>6.2199999999999998E-2</v>
      </c>
      <c r="AE2720" s="204">
        <v>6.3200000000000006E-2</v>
      </c>
      <c r="AF2720" s="8">
        <v>6.25E-2</v>
      </c>
      <c r="AG2720" s="204">
        <v>6.3500000000000001E-2</v>
      </c>
      <c r="AI2720" s="192" t="str">
        <f t="shared" si="716"/>
        <v/>
      </c>
      <c r="AJ2720" s="192" t="str">
        <f t="shared" si="717"/>
        <v/>
      </c>
      <c r="AK2720" s="192" t="str">
        <f t="shared" si="718"/>
        <v/>
      </c>
      <c r="AL2720" s="192" t="str">
        <f t="shared" si="719"/>
        <v/>
      </c>
      <c r="AM2720" s="192" t="str">
        <f t="shared" si="720"/>
        <v/>
      </c>
      <c r="AN2720" s="192" t="str">
        <f t="shared" si="721"/>
        <v/>
      </c>
      <c r="AO2720" s="193" t="str">
        <f t="shared" si="722"/>
        <v/>
      </c>
      <c r="AP2720" s="192" t="str">
        <f t="shared" si="723"/>
        <v/>
      </c>
      <c r="AQ2720" s="193">
        <f t="shared" si="724"/>
        <v>0.03</v>
      </c>
      <c r="AR2720" s="192">
        <f t="shared" si="725"/>
        <v>5.5E-2</v>
      </c>
      <c r="AS2720" s="192">
        <f t="shared" si="726"/>
        <v>6.0100000000000001E-2</v>
      </c>
      <c r="AT2720" s="192">
        <f t="shared" si="727"/>
        <v>6.0700000000000004E-2</v>
      </c>
      <c r="AU2720" s="193" t="str">
        <f t="shared" si="728"/>
        <v/>
      </c>
      <c r="AV2720" s="194">
        <f t="shared" si="729"/>
        <v>6.2E-2</v>
      </c>
      <c r="AW2720" s="193">
        <f t="shared" si="730"/>
        <v>6.2700000000000006E-2</v>
      </c>
      <c r="AX2720" s="193">
        <f t="shared" si="731"/>
        <v>6.3E-2</v>
      </c>
      <c r="AZ2720" s="193">
        <f t="shared" si="732"/>
        <v>5.6214285714285717E-2</v>
      </c>
    </row>
    <row r="2721" spans="1:52" s="5" customFormat="1" ht="11.25" x14ac:dyDescent="0.2">
      <c r="A2721" s="203" t="s">
        <v>220</v>
      </c>
      <c r="B2721" s="11"/>
      <c r="C2721" s="11"/>
      <c r="D2721" s="15"/>
      <c r="E2721" s="204"/>
      <c r="F2721" s="8"/>
      <c r="G2721" s="8"/>
      <c r="H2721" s="15"/>
      <c r="I2721" s="204"/>
      <c r="J2721" s="8"/>
      <c r="K2721" s="8"/>
      <c r="L2721" s="15"/>
      <c r="M2721" s="204"/>
      <c r="N2721" s="8"/>
      <c r="O2721" s="8"/>
      <c r="P2721" s="15"/>
      <c r="Q2721" s="204"/>
      <c r="R2721" s="8">
        <v>2.98E-2</v>
      </c>
      <c r="S2721" s="204">
        <v>0.03</v>
      </c>
      <c r="T2721" s="205">
        <v>5.4600000000000003E-2</v>
      </c>
      <c r="U2721" s="204">
        <v>5.5E-2</v>
      </c>
      <c r="V2721" s="8">
        <v>6.0100000000000001E-2</v>
      </c>
      <c r="W2721" s="204">
        <v>6.0699999999999997E-2</v>
      </c>
      <c r="X2721" s="8">
        <v>6.08E-2</v>
      </c>
      <c r="Y2721" s="204">
        <v>6.1399999999999996E-2</v>
      </c>
      <c r="Z2721" s="8"/>
      <c r="AA2721" s="204"/>
      <c r="AB2721" s="8">
        <v>6.1900000000000004E-2</v>
      </c>
      <c r="AC2721" s="204">
        <v>6.2899999999999998E-2</v>
      </c>
      <c r="AD2721" s="8">
        <v>6.25E-2</v>
      </c>
      <c r="AE2721" s="204">
        <v>6.3500000000000001E-2</v>
      </c>
      <c r="AF2721" s="8">
        <v>6.2699999999999992E-2</v>
      </c>
      <c r="AG2721" s="204">
        <v>6.3700000000000007E-2</v>
      </c>
      <c r="AI2721" s="192" t="str">
        <f t="shared" si="716"/>
        <v/>
      </c>
      <c r="AJ2721" s="192" t="str">
        <f t="shared" si="717"/>
        <v/>
      </c>
      <c r="AK2721" s="192" t="str">
        <f t="shared" si="718"/>
        <v/>
      </c>
      <c r="AL2721" s="192" t="str">
        <f t="shared" si="719"/>
        <v/>
      </c>
      <c r="AM2721" s="192" t="str">
        <f t="shared" si="720"/>
        <v/>
      </c>
      <c r="AN2721" s="192" t="str">
        <f t="shared" si="721"/>
        <v/>
      </c>
      <c r="AO2721" s="193" t="str">
        <f t="shared" si="722"/>
        <v/>
      </c>
      <c r="AP2721" s="192" t="str">
        <f t="shared" si="723"/>
        <v/>
      </c>
      <c r="AQ2721" s="193">
        <f t="shared" si="724"/>
        <v>2.9899999999999999E-2</v>
      </c>
      <c r="AR2721" s="192">
        <f t="shared" si="725"/>
        <v>5.4800000000000001E-2</v>
      </c>
      <c r="AS2721" s="192">
        <f t="shared" si="726"/>
        <v>6.0399999999999995E-2</v>
      </c>
      <c r="AT2721" s="192">
        <f t="shared" si="727"/>
        <v>6.1100000000000002E-2</v>
      </c>
      <c r="AU2721" s="193" t="str">
        <f t="shared" si="728"/>
        <v/>
      </c>
      <c r="AV2721" s="194">
        <f t="shared" si="729"/>
        <v>6.2399999999999997E-2</v>
      </c>
      <c r="AW2721" s="193">
        <f t="shared" si="730"/>
        <v>6.3E-2</v>
      </c>
      <c r="AX2721" s="193">
        <f t="shared" si="731"/>
        <v>6.3200000000000006E-2</v>
      </c>
      <c r="AZ2721" s="193">
        <f t="shared" si="732"/>
        <v>5.6400000000000006E-2</v>
      </c>
    </row>
    <row r="2722" spans="1:52" s="5" customFormat="1" ht="11.25" x14ac:dyDescent="0.2">
      <c r="A2722" s="203" t="s">
        <v>221</v>
      </c>
      <c r="B2722" s="11"/>
      <c r="C2722" s="11"/>
      <c r="D2722" s="15"/>
      <c r="E2722" s="204"/>
      <c r="F2722" s="8"/>
      <c r="G2722" s="8"/>
      <c r="H2722" s="15"/>
      <c r="I2722" s="204"/>
      <c r="J2722" s="8"/>
      <c r="K2722" s="8"/>
      <c r="L2722" s="15"/>
      <c r="M2722" s="204"/>
      <c r="N2722" s="8"/>
      <c r="O2722" s="8"/>
      <c r="P2722" s="15"/>
      <c r="Q2722" s="204"/>
      <c r="R2722" s="8">
        <v>2.9399999999999999E-2</v>
      </c>
      <c r="S2722" s="204">
        <v>2.9600000000000001E-2</v>
      </c>
      <c r="T2722" s="205">
        <v>5.3999999999999999E-2</v>
      </c>
      <c r="U2722" s="204">
        <v>5.4399999999999997E-2</v>
      </c>
      <c r="V2722" s="8">
        <v>5.9400000000000001E-2</v>
      </c>
      <c r="W2722" s="204">
        <v>0.06</v>
      </c>
      <c r="X2722" s="8">
        <v>6.0100000000000001E-2</v>
      </c>
      <c r="Y2722" s="204">
        <v>6.0700000000000004E-2</v>
      </c>
      <c r="Z2722" s="8"/>
      <c r="AA2722" s="204"/>
      <c r="AB2722" s="8">
        <v>6.13E-2</v>
      </c>
      <c r="AC2722" s="204">
        <v>6.2300000000000001E-2</v>
      </c>
      <c r="AD2722" s="8">
        <v>6.2E-2</v>
      </c>
      <c r="AE2722" s="204">
        <v>6.3E-2</v>
      </c>
      <c r="AF2722" s="8">
        <v>6.2100000000000002E-2</v>
      </c>
      <c r="AG2722" s="204">
        <v>6.3099999999999989E-2</v>
      </c>
      <c r="AI2722" s="192" t="str">
        <f t="shared" si="716"/>
        <v/>
      </c>
      <c r="AJ2722" s="192" t="str">
        <f t="shared" si="717"/>
        <v/>
      </c>
      <c r="AK2722" s="192" t="str">
        <f t="shared" si="718"/>
        <v/>
      </c>
      <c r="AL2722" s="192" t="str">
        <f t="shared" si="719"/>
        <v/>
      </c>
      <c r="AM2722" s="192" t="str">
        <f t="shared" si="720"/>
        <v/>
      </c>
      <c r="AN2722" s="192" t="str">
        <f t="shared" si="721"/>
        <v/>
      </c>
      <c r="AO2722" s="193" t="str">
        <f t="shared" si="722"/>
        <v/>
      </c>
      <c r="AP2722" s="192" t="str">
        <f t="shared" si="723"/>
        <v/>
      </c>
      <c r="AQ2722" s="193">
        <f t="shared" si="724"/>
        <v>2.9499999999999998E-2</v>
      </c>
      <c r="AR2722" s="192">
        <f t="shared" si="725"/>
        <v>5.4199999999999998E-2</v>
      </c>
      <c r="AS2722" s="192">
        <f t="shared" si="726"/>
        <v>5.9700000000000003E-2</v>
      </c>
      <c r="AT2722" s="192">
        <f t="shared" si="727"/>
        <v>6.0400000000000002E-2</v>
      </c>
      <c r="AU2722" s="193" t="str">
        <f t="shared" si="728"/>
        <v/>
      </c>
      <c r="AV2722" s="194">
        <f t="shared" si="729"/>
        <v>6.1800000000000001E-2</v>
      </c>
      <c r="AW2722" s="193">
        <f t="shared" si="730"/>
        <v>6.25E-2</v>
      </c>
      <c r="AX2722" s="193">
        <f t="shared" si="731"/>
        <v>6.2599999999999989E-2</v>
      </c>
      <c r="AZ2722" s="193">
        <f t="shared" si="732"/>
        <v>5.5814285714285712E-2</v>
      </c>
    </row>
    <row r="2723" spans="1:52" s="5" customFormat="1" ht="11.25" x14ac:dyDescent="0.2">
      <c r="A2723" s="203" t="s">
        <v>222</v>
      </c>
      <c r="B2723" s="11"/>
      <c r="C2723" s="11"/>
      <c r="D2723" s="15"/>
      <c r="E2723" s="204"/>
      <c r="F2723" s="8"/>
      <c r="G2723" s="8"/>
      <c r="H2723" s="15"/>
      <c r="I2723" s="204"/>
      <c r="J2723" s="8"/>
      <c r="K2723" s="8"/>
      <c r="L2723" s="15"/>
      <c r="M2723" s="204"/>
      <c r="N2723" s="8"/>
      <c r="O2723" s="8"/>
      <c r="P2723" s="15"/>
      <c r="Q2723" s="204"/>
      <c r="R2723" s="8">
        <v>2.87E-2</v>
      </c>
      <c r="S2723" s="204">
        <v>2.8899999999999999E-2</v>
      </c>
      <c r="T2723" s="205">
        <v>5.45E-2</v>
      </c>
      <c r="U2723" s="204">
        <v>5.4899999999999997E-2</v>
      </c>
      <c r="V2723" s="8">
        <v>5.9799999999999999E-2</v>
      </c>
      <c r="W2723" s="204">
        <v>6.0400000000000002E-2</v>
      </c>
      <c r="X2723" s="8">
        <v>6.0700000000000004E-2</v>
      </c>
      <c r="Y2723" s="204">
        <v>6.13E-2</v>
      </c>
      <c r="Z2723" s="8"/>
      <c r="AA2723" s="204"/>
      <c r="AB2723" s="8">
        <v>6.2E-2</v>
      </c>
      <c r="AC2723" s="204">
        <v>6.3E-2</v>
      </c>
      <c r="AD2723" s="8">
        <v>6.2600000000000003E-2</v>
      </c>
      <c r="AE2723" s="204">
        <v>6.3600000000000004E-2</v>
      </c>
      <c r="AF2723" s="8">
        <v>6.2800000000000009E-2</v>
      </c>
      <c r="AG2723" s="204">
        <v>6.3799999999999996E-2</v>
      </c>
      <c r="AI2723" s="192" t="str">
        <f t="shared" si="716"/>
        <v/>
      </c>
      <c r="AJ2723" s="192" t="str">
        <f t="shared" si="717"/>
        <v/>
      </c>
      <c r="AK2723" s="192" t="str">
        <f t="shared" si="718"/>
        <v/>
      </c>
      <c r="AL2723" s="192" t="str">
        <f t="shared" si="719"/>
        <v/>
      </c>
      <c r="AM2723" s="192" t="str">
        <f t="shared" si="720"/>
        <v/>
      </c>
      <c r="AN2723" s="192" t="str">
        <f t="shared" si="721"/>
        <v/>
      </c>
      <c r="AO2723" s="193" t="str">
        <f t="shared" si="722"/>
        <v/>
      </c>
      <c r="AP2723" s="192" t="str">
        <f t="shared" si="723"/>
        <v/>
      </c>
      <c r="AQ2723" s="193">
        <f t="shared" si="724"/>
        <v>2.8799999999999999E-2</v>
      </c>
      <c r="AR2723" s="192">
        <f t="shared" si="725"/>
        <v>5.4699999999999999E-2</v>
      </c>
      <c r="AS2723" s="192">
        <f t="shared" si="726"/>
        <v>6.0100000000000001E-2</v>
      </c>
      <c r="AT2723" s="192">
        <f t="shared" si="727"/>
        <v>6.0999999999999999E-2</v>
      </c>
      <c r="AU2723" s="193" t="str">
        <f t="shared" si="728"/>
        <v/>
      </c>
      <c r="AV2723" s="194">
        <f t="shared" si="729"/>
        <v>6.25E-2</v>
      </c>
      <c r="AW2723" s="193">
        <f t="shared" si="730"/>
        <v>6.3100000000000003E-2</v>
      </c>
      <c r="AX2723" s="193">
        <f t="shared" si="731"/>
        <v>6.3299999999999995E-2</v>
      </c>
      <c r="AZ2723" s="193">
        <f t="shared" si="732"/>
        <v>5.621428571428571E-2</v>
      </c>
    </row>
    <row r="2724" spans="1:52" s="5" customFormat="1" ht="11.25" x14ac:dyDescent="0.2">
      <c r="A2724" s="203" t="s">
        <v>223</v>
      </c>
      <c r="B2724" s="11"/>
      <c r="C2724" s="11"/>
      <c r="D2724" s="15"/>
      <c r="E2724" s="204"/>
      <c r="F2724" s="8"/>
      <c r="G2724" s="8"/>
      <c r="H2724" s="15"/>
      <c r="I2724" s="204"/>
      <c r="J2724" s="8"/>
      <c r="K2724" s="8"/>
      <c r="L2724" s="15"/>
      <c r="M2724" s="204"/>
      <c r="N2724" s="8"/>
      <c r="O2724" s="8"/>
      <c r="P2724" s="15"/>
      <c r="Q2724" s="204"/>
      <c r="R2724" s="8">
        <v>2.7799999999999998E-2</v>
      </c>
      <c r="S2724" s="204">
        <v>2.8000000000000001E-2</v>
      </c>
      <c r="T2724" s="205">
        <v>5.4699999999999999E-2</v>
      </c>
      <c r="U2724" s="204">
        <v>5.5100000000000003E-2</v>
      </c>
      <c r="V2724" s="8">
        <v>6.0100000000000001E-2</v>
      </c>
      <c r="W2724" s="204">
        <v>6.0699999999999997E-2</v>
      </c>
      <c r="X2724" s="8">
        <v>6.1100000000000002E-2</v>
      </c>
      <c r="Y2724" s="204">
        <v>6.1699999999999998E-2</v>
      </c>
      <c r="Z2724" s="8"/>
      <c r="AA2724" s="204"/>
      <c r="AB2724" s="8">
        <v>6.2600000000000003E-2</v>
      </c>
      <c r="AC2724" s="204">
        <v>6.3600000000000004E-2</v>
      </c>
      <c r="AD2724" s="8">
        <v>6.3399999999999998E-2</v>
      </c>
      <c r="AE2724" s="204">
        <v>6.4399999999999999E-2</v>
      </c>
      <c r="AF2724" s="8">
        <v>6.3500000000000001E-2</v>
      </c>
      <c r="AG2724" s="204">
        <v>6.4500000000000002E-2</v>
      </c>
      <c r="AI2724" s="192" t="str">
        <f t="shared" si="716"/>
        <v/>
      </c>
      <c r="AJ2724" s="192" t="str">
        <f t="shared" si="717"/>
        <v/>
      </c>
      <c r="AK2724" s="192" t="str">
        <f t="shared" si="718"/>
        <v/>
      </c>
      <c r="AL2724" s="192" t="str">
        <f t="shared" si="719"/>
        <v/>
      </c>
      <c r="AM2724" s="192" t="str">
        <f t="shared" si="720"/>
        <v/>
      </c>
      <c r="AN2724" s="192" t="str">
        <f t="shared" si="721"/>
        <v/>
      </c>
      <c r="AO2724" s="193" t="str">
        <f t="shared" si="722"/>
        <v/>
      </c>
      <c r="AP2724" s="192" t="str">
        <f t="shared" si="723"/>
        <v/>
      </c>
      <c r="AQ2724" s="193">
        <f t="shared" si="724"/>
        <v>2.7900000000000001E-2</v>
      </c>
      <c r="AR2724" s="192">
        <f t="shared" si="725"/>
        <v>5.4900000000000004E-2</v>
      </c>
      <c r="AS2724" s="192">
        <f t="shared" si="726"/>
        <v>6.0399999999999995E-2</v>
      </c>
      <c r="AT2724" s="192">
        <f t="shared" si="727"/>
        <v>6.1399999999999996E-2</v>
      </c>
      <c r="AU2724" s="193" t="str">
        <f t="shared" si="728"/>
        <v/>
      </c>
      <c r="AV2724" s="194">
        <f t="shared" si="729"/>
        <v>6.3100000000000003E-2</v>
      </c>
      <c r="AW2724" s="193">
        <f t="shared" si="730"/>
        <v>6.3899999999999998E-2</v>
      </c>
      <c r="AX2724" s="193">
        <f t="shared" si="731"/>
        <v>6.4000000000000001E-2</v>
      </c>
      <c r="AZ2724" s="193">
        <f t="shared" si="732"/>
        <v>5.6514285714285718E-2</v>
      </c>
    </row>
    <row r="2725" spans="1:52" s="5" customFormat="1" ht="11.25" x14ac:dyDescent="0.2">
      <c r="A2725" s="203" t="s">
        <v>224</v>
      </c>
      <c r="B2725" s="11"/>
      <c r="C2725" s="11"/>
      <c r="D2725" s="15"/>
      <c r="E2725" s="204"/>
      <c r="F2725" s="8"/>
      <c r="G2725" s="8"/>
      <c r="H2725" s="15"/>
      <c r="I2725" s="204"/>
      <c r="J2725" s="8"/>
      <c r="K2725" s="8"/>
      <c r="L2725" s="15"/>
      <c r="M2725" s="204"/>
      <c r="N2725" s="8"/>
      <c r="O2725" s="8"/>
      <c r="P2725" s="15"/>
      <c r="Q2725" s="204"/>
      <c r="R2725" s="8">
        <v>2.8000000000000001E-2</v>
      </c>
      <c r="S2725" s="204">
        <v>2.8199999999999999E-2</v>
      </c>
      <c r="T2725" s="205">
        <v>5.5599999999999997E-2</v>
      </c>
      <c r="U2725" s="204">
        <v>5.6000000000000001E-2</v>
      </c>
      <c r="V2725" s="8">
        <v>6.13E-2</v>
      </c>
      <c r="W2725" s="204">
        <v>6.1899999999999997E-2</v>
      </c>
      <c r="X2725" s="8">
        <v>6.2E-2</v>
      </c>
      <c r="Y2725" s="204">
        <v>6.2600000000000003E-2</v>
      </c>
      <c r="Z2725" s="8"/>
      <c r="AA2725" s="204"/>
      <c r="AB2725" s="8">
        <v>6.3500000000000001E-2</v>
      </c>
      <c r="AC2725" s="204">
        <v>6.4500000000000002E-2</v>
      </c>
      <c r="AD2725" s="8">
        <v>6.4199999999999993E-2</v>
      </c>
      <c r="AE2725" s="204">
        <v>6.5199999999999994E-2</v>
      </c>
      <c r="AF2725" s="8">
        <v>6.4299999999999996E-2</v>
      </c>
      <c r="AG2725" s="204">
        <v>6.5299999999999997E-2</v>
      </c>
      <c r="AI2725" s="192" t="str">
        <f t="shared" si="716"/>
        <v/>
      </c>
      <c r="AJ2725" s="192" t="str">
        <f t="shared" si="717"/>
        <v/>
      </c>
      <c r="AK2725" s="192" t="str">
        <f t="shared" si="718"/>
        <v/>
      </c>
      <c r="AL2725" s="192" t="str">
        <f t="shared" si="719"/>
        <v/>
      </c>
      <c r="AM2725" s="192" t="str">
        <f t="shared" si="720"/>
        <v/>
      </c>
      <c r="AN2725" s="192" t="str">
        <f t="shared" si="721"/>
        <v/>
      </c>
      <c r="AO2725" s="193" t="str">
        <f t="shared" si="722"/>
        <v/>
      </c>
      <c r="AP2725" s="192" t="str">
        <f t="shared" si="723"/>
        <v/>
      </c>
      <c r="AQ2725" s="193">
        <f t="shared" si="724"/>
        <v>2.81E-2</v>
      </c>
      <c r="AR2725" s="192">
        <f t="shared" si="725"/>
        <v>5.5800000000000002E-2</v>
      </c>
      <c r="AS2725" s="192">
        <f t="shared" si="726"/>
        <v>6.1600000000000002E-2</v>
      </c>
      <c r="AT2725" s="192">
        <f t="shared" si="727"/>
        <v>6.2300000000000001E-2</v>
      </c>
      <c r="AU2725" s="193" t="str">
        <f t="shared" si="728"/>
        <v/>
      </c>
      <c r="AV2725" s="194">
        <f t="shared" si="729"/>
        <v>6.4000000000000001E-2</v>
      </c>
      <c r="AW2725" s="193">
        <f t="shared" si="730"/>
        <v>6.4699999999999994E-2</v>
      </c>
      <c r="AX2725" s="193">
        <f t="shared" si="731"/>
        <v>6.4799999999999996E-2</v>
      </c>
      <c r="AZ2725" s="193">
        <f t="shared" si="732"/>
        <v>5.732857142857143E-2</v>
      </c>
    </row>
    <row r="2726" spans="1:52" s="5" customFormat="1" ht="11.25" x14ac:dyDescent="0.2">
      <c r="A2726" s="203" t="s">
        <v>225</v>
      </c>
      <c r="B2726" s="11"/>
      <c r="C2726" s="11"/>
      <c r="D2726" s="15"/>
      <c r="E2726" s="204"/>
      <c r="F2726" s="8"/>
      <c r="G2726" s="8"/>
      <c r="H2726" s="15"/>
      <c r="I2726" s="204"/>
      <c r="J2726" s="8"/>
      <c r="K2726" s="8"/>
      <c r="L2726" s="15"/>
      <c r="M2726" s="204"/>
      <c r="N2726" s="8"/>
      <c r="O2726" s="8"/>
      <c r="P2726" s="15"/>
      <c r="Q2726" s="204"/>
      <c r="R2726" s="8">
        <v>2.8000000000000001E-2</v>
      </c>
      <c r="S2726" s="204">
        <v>2.8199999999999999E-2</v>
      </c>
      <c r="T2726" s="205">
        <v>5.5E-2</v>
      </c>
      <c r="U2726" s="204">
        <v>5.5399999999999998E-2</v>
      </c>
      <c r="V2726" s="8">
        <v>6.0600000000000001E-2</v>
      </c>
      <c r="W2726" s="204">
        <v>6.1199999999999997E-2</v>
      </c>
      <c r="X2726" s="8">
        <v>6.1699999999999998E-2</v>
      </c>
      <c r="Y2726" s="204">
        <v>6.2300000000000001E-2</v>
      </c>
      <c r="Z2726" s="8"/>
      <c r="AA2726" s="204"/>
      <c r="AB2726" s="8">
        <v>6.3099999999999989E-2</v>
      </c>
      <c r="AC2726" s="204">
        <v>6.4100000000000004E-2</v>
      </c>
      <c r="AD2726" s="8">
        <v>6.3799999999999996E-2</v>
      </c>
      <c r="AE2726" s="204">
        <v>6.480000000000001E-2</v>
      </c>
      <c r="AF2726" s="8">
        <v>6.3899999999999998E-2</v>
      </c>
      <c r="AG2726" s="204">
        <v>6.4899999999999999E-2</v>
      </c>
      <c r="AI2726" s="192" t="str">
        <f t="shared" si="716"/>
        <v/>
      </c>
      <c r="AJ2726" s="192" t="str">
        <f t="shared" si="717"/>
        <v/>
      </c>
      <c r="AK2726" s="192" t="str">
        <f t="shared" si="718"/>
        <v/>
      </c>
      <c r="AL2726" s="192" t="str">
        <f t="shared" si="719"/>
        <v/>
      </c>
      <c r="AM2726" s="192" t="str">
        <f t="shared" si="720"/>
        <v/>
      </c>
      <c r="AN2726" s="192" t="str">
        <f t="shared" si="721"/>
        <v/>
      </c>
      <c r="AO2726" s="193" t="str">
        <f t="shared" si="722"/>
        <v/>
      </c>
      <c r="AP2726" s="192" t="str">
        <f t="shared" si="723"/>
        <v/>
      </c>
      <c r="AQ2726" s="193">
        <f t="shared" si="724"/>
        <v>2.81E-2</v>
      </c>
      <c r="AR2726" s="192">
        <f t="shared" si="725"/>
        <v>5.5199999999999999E-2</v>
      </c>
      <c r="AS2726" s="192">
        <f t="shared" si="726"/>
        <v>6.0899999999999996E-2</v>
      </c>
      <c r="AT2726" s="192">
        <f t="shared" si="727"/>
        <v>6.2E-2</v>
      </c>
      <c r="AU2726" s="193" t="str">
        <f t="shared" si="728"/>
        <v/>
      </c>
      <c r="AV2726" s="194">
        <f t="shared" si="729"/>
        <v>6.359999999999999E-2</v>
      </c>
      <c r="AW2726" s="193">
        <f t="shared" si="730"/>
        <v>6.4299999999999996E-2</v>
      </c>
      <c r="AX2726" s="193">
        <f t="shared" si="731"/>
        <v>6.4399999999999999E-2</v>
      </c>
      <c r="AZ2726" s="193">
        <f t="shared" si="732"/>
        <v>5.6928571428571426E-2</v>
      </c>
    </row>
    <row r="2727" spans="1:52" s="5" customFormat="1" ht="11.25" x14ac:dyDescent="0.2">
      <c r="A2727" s="203" t="s">
        <v>226</v>
      </c>
      <c r="B2727" s="11"/>
      <c r="C2727" s="11"/>
      <c r="D2727" s="15"/>
      <c r="E2727" s="204"/>
      <c r="F2727" s="8"/>
      <c r="G2727" s="8"/>
      <c r="H2727" s="15"/>
      <c r="I2727" s="204"/>
      <c r="J2727" s="8"/>
      <c r="K2727" s="8"/>
      <c r="L2727" s="15"/>
      <c r="M2727" s="204"/>
      <c r="N2727" s="8"/>
      <c r="O2727" s="8"/>
      <c r="P2727" s="15"/>
      <c r="Q2727" s="204"/>
      <c r="R2727" s="8">
        <v>2.7799999999999998E-2</v>
      </c>
      <c r="S2727" s="204">
        <v>2.8000000000000001E-2</v>
      </c>
      <c r="T2727" s="205">
        <v>5.5300000000000002E-2</v>
      </c>
      <c r="U2727" s="204">
        <v>5.57E-2</v>
      </c>
      <c r="V2727" s="8">
        <v>6.0900000000000003E-2</v>
      </c>
      <c r="W2727" s="204">
        <v>6.1499999999999999E-2</v>
      </c>
      <c r="X2727" s="8">
        <v>6.2E-2</v>
      </c>
      <c r="Y2727" s="204">
        <v>6.2600000000000003E-2</v>
      </c>
      <c r="Z2727" s="8"/>
      <c r="AA2727" s="204"/>
      <c r="AB2727" s="8">
        <v>6.3200000000000006E-2</v>
      </c>
      <c r="AC2727" s="204">
        <v>6.4199999999999993E-2</v>
      </c>
      <c r="AD2727" s="8">
        <v>6.3700000000000007E-2</v>
      </c>
      <c r="AE2727" s="204">
        <v>6.4699999999999994E-2</v>
      </c>
      <c r="AF2727" s="8">
        <v>6.3799999999999996E-2</v>
      </c>
      <c r="AG2727" s="204">
        <v>6.480000000000001E-2</v>
      </c>
      <c r="AI2727" s="192" t="str">
        <f t="shared" si="716"/>
        <v/>
      </c>
      <c r="AJ2727" s="192" t="str">
        <f t="shared" si="717"/>
        <v/>
      </c>
      <c r="AK2727" s="192" t="str">
        <f t="shared" si="718"/>
        <v/>
      </c>
      <c r="AL2727" s="192" t="str">
        <f t="shared" si="719"/>
        <v/>
      </c>
      <c r="AM2727" s="192" t="str">
        <f t="shared" si="720"/>
        <v/>
      </c>
      <c r="AN2727" s="192" t="str">
        <f t="shared" si="721"/>
        <v/>
      </c>
      <c r="AO2727" s="193" t="str">
        <f t="shared" si="722"/>
        <v/>
      </c>
      <c r="AP2727" s="192" t="str">
        <f t="shared" si="723"/>
        <v/>
      </c>
      <c r="AQ2727" s="193">
        <f t="shared" si="724"/>
        <v>2.7900000000000001E-2</v>
      </c>
      <c r="AR2727" s="192">
        <f t="shared" si="725"/>
        <v>5.5500000000000001E-2</v>
      </c>
      <c r="AS2727" s="192">
        <f t="shared" si="726"/>
        <v>6.1200000000000004E-2</v>
      </c>
      <c r="AT2727" s="192">
        <f t="shared" si="727"/>
        <v>6.2300000000000001E-2</v>
      </c>
      <c r="AU2727" s="193" t="str">
        <f t="shared" si="728"/>
        <v/>
      </c>
      <c r="AV2727" s="194">
        <f t="shared" si="729"/>
        <v>6.3700000000000007E-2</v>
      </c>
      <c r="AW2727" s="193">
        <f t="shared" si="730"/>
        <v>6.4200000000000007E-2</v>
      </c>
      <c r="AX2727" s="193">
        <f t="shared" si="731"/>
        <v>6.4299999999999996E-2</v>
      </c>
      <c r="AZ2727" s="193">
        <f t="shared" si="732"/>
        <v>5.7014285714285719E-2</v>
      </c>
    </row>
    <row r="2728" spans="1:52" s="5" customFormat="1" ht="11.25" x14ac:dyDescent="0.2">
      <c r="A2728" s="203" t="s">
        <v>227</v>
      </c>
      <c r="B2728" s="11"/>
      <c r="C2728" s="11"/>
      <c r="D2728" s="15"/>
      <c r="E2728" s="204"/>
      <c r="F2728" s="8"/>
      <c r="G2728" s="8"/>
      <c r="H2728" s="15"/>
      <c r="I2728" s="204"/>
      <c r="J2728" s="8"/>
      <c r="K2728" s="8"/>
      <c r="L2728" s="15"/>
      <c r="M2728" s="204"/>
      <c r="N2728" s="8"/>
      <c r="O2728" s="8"/>
      <c r="P2728" s="15"/>
      <c r="Q2728" s="204"/>
      <c r="R2728" s="8">
        <v>2.75E-2</v>
      </c>
      <c r="S2728" s="204">
        <v>2.7699999999999999E-2</v>
      </c>
      <c r="T2728" s="205">
        <v>5.5E-2</v>
      </c>
      <c r="U2728" s="204">
        <v>5.5399999999999998E-2</v>
      </c>
      <c r="V2728" s="8">
        <v>6.0400000000000002E-2</v>
      </c>
      <c r="W2728" s="204">
        <v>6.0999999999999999E-2</v>
      </c>
      <c r="X2728" s="8">
        <v>6.13E-2</v>
      </c>
      <c r="Y2728" s="204">
        <v>6.1900000000000004E-2</v>
      </c>
      <c r="Z2728" s="8"/>
      <c r="AA2728" s="204"/>
      <c r="AB2728" s="8">
        <v>6.2600000000000003E-2</v>
      </c>
      <c r="AC2728" s="204">
        <v>6.3600000000000004E-2</v>
      </c>
      <c r="AD2728" s="8">
        <v>6.3099999999999989E-2</v>
      </c>
      <c r="AE2728" s="204">
        <v>6.4100000000000004E-2</v>
      </c>
      <c r="AF2728" s="8">
        <v>6.3200000000000006E-2</v>
      </c>
      <c r="AG2728" s="204">
        <v>6.4199999999999993E-2</v>
      </c>
      <c r="AI2728" s="192" t="str">
        <f t="shared" si="716"/>
        <v/>
      </c>
      <c r="AJ2728" s="192" t="str">
        <f t="shared" si="717"/>
        <v/>
      </c>
      <c r="AK2728" s="192" t="str">
        <f t="shared" si="718"/>
        <v/>
      </c>
      <c r="AL2728" s="192" t="str">
        <f t="shared" si="719"/>
        <v/>
      </c>
      <c r="AM2728" s="192" t="str">
        <f t="shared" si="720"/>
        <v/>
      </c>
      <c r="AN2728" s="192" t="str">
        <f t="shared" si="721"/>
        <v/>
      </c>
      <c r="AO2728" s="193" t="str">
        <f t="shared" si="722"/>
        <v/>
      </c>
      <c r="AP2728" s="192" t="str">
        <f t="shared" si="723"/>
        <v/>
      </c>
      <c r="AQ2728" s="193">
        <f t="shared" si="724"/>
        <v>2.76E-2</v>
      </c>
      <c r="AR2728" s="192">
        <f t="shared" si="725"/>
        <v>5.5199999999999999E-2</v>
      </c>
      <c r="AS2728" s="192">
        <f t="shared" si="726"/>
        <v>6.0700000000000004E-2</v>
      </c>
      <c r="AT2728" s="192">
        <f t="shared" si="727"/>
        <v>6.1600000000000002E-2</v>
      </c>
      <c r="AU2728" s="193" t="str">
        <f t="shared" si="728"/>
        <v/>
      </c>
      <c r="AV2728" s="194">
        <f t="shared" si="729"/>
        <v>6.3100000000000003E-2</v>
      </c>
      <c r="AW2728" s="193">
        <f t="shared" si="730"/>
        <v>6.359999999999999E-2</v>
      </c>
      <c r="AX2728" s="193">
        <f t="shared" si="731"/>
        <v>6.3700000000000007E-2</v>
      </c>
      <c r="AZ2728" s="193">
        <f t="shared" si="732"/>
        <v>5.6499999999999995E-2</v>
      </c>
    </row>
    <row r="2729" spans="1:52" s="5" customFormat="1" ht="11.25" x14ac:dyDescent="0.2">
      <c r="A2729" s="203" t="s">
        <v>228</v>
      </c>
      <c r="B2729" s="11"/>
      <c r="C2729" s="11"/>
      <c r="D2729" s="15"/>
      <c r="E2729" s="204"/>
      <c r="F2729" s="8"/>
      <c r="G2729" s="8"/>
      <c r="H2729" s="15"/>
      <c r="I2729" s="204"/>
      <c r="J2729" s="8"/>
      <c r="K2729" s="8"/>
      <c r="L2729" s="15"/>
      <c r="M2729" s="204"/>
      <c r="N2729" s="8"/>
      <c r="O2729" s="8"/>
      <c r="P2729" s="15"/>
      <c r="Q2729" s="204"/>
      <c r="R2729" s="8">
        <v>2.8000000000000001E-2</v>
      </c>
      <c r="S2729" s="204">
        <v>2.8199999999999999E-2</v>
      </c>
      <c r="T2729" s="205">
        <v>5.4899999999999997E-2</v>
      </c>
      <c r="U2729" s="204">
        <v>5.5300000000000002E-2</v>
      </c>
      <c r="V2729" s="8">
        <v>5.9200000000000003E-2</v>
      </c>
      <c r="W2729" s="204">
        <v>5.9799999999999999E-2</v>
      </c>
      <c r="X2729" s="8">
        <v>5.9800000000000006E-2</v>
      </c>
      <c r="Y2729" s="204">
        <v>6.0400000000000002E-2</v>
      </c>
      <c r="Z2729" s="8"/>
      <c r="AA2729" s="204"/>
      <c r="AB2729" s="8">
        <v>6.0899999999999996E-2</v>
      </c>
      <c r="AC2729" s="204">
        <v>6.1900000000000004E-2</v>
      </c>
      <c r="AD2729" s="8">
        <v>6.1100000000000002E-2</v>
      </c>
      <c r="AE2729" s="204">
        <v>6.2100000000000002E-2</v>
      </c>
      <c r="AF2729" s="8">
        <v>6.13E-2</v>
      </c>
      <c r="AG2729" s="204">
        <v>6.2300000000000001E-2</v>
      </c>
      <c r="AI2729" s="192" t="str">
        <f t="shared" si="716"/>
        <v/>
      </c>
      <c r="AJ2729" s="192" t="str">
        <f t="shared" si="717"/>
        <v/>
      </c>
      <c r="AK2729" s="192" t="str">
        <f t="shared" si="718"/>
        <v/>
      </c>
      <c r="AL2729" s="192" t="str">
        <f t="shared" si="719"/>
        <v/>
      </c>
      <c r="AM2729" s="192" t="str">
        <f t="shared" si="720"/>
        <v/>
      </c>
      <c r="AN2729" s="192" t="str">
        <f t="shared" si="721"/>
        <v/>
      </c>
      <c r="AO2729" s="193" t="str">
        <f t="shared" si="722"/>
        <v/>
      </c>
      <c r="AP2729" s="192" t="str">
        <f t="shared" si="723"/>
        <v/>
      </c>
      <c r="AQ2729" s="193">
        <f t="shared" si="724"/>
        <v>2.81E-2</v>
      </c>
      <c r="AR2729" s="192">
        <f t="shared" si="725"/>
        <v>5.5099999999999996E-2</v>
      </c>
      <c r="AS2729" s="192">
        <f t="shared" si="726"/>
        <v>5.9499999999999997E-2</v>
      </c>
      <c r="AT2729" s="192">
        <f t="shared" si="727"/>
        <v>6.0100000000000001E-2</v>
      </c>
      <c r="AU2729" s="193" t="str">
        <f t="shared" si="728"/>
        <v/>
      </c>
      <c r="AV2729" s="194">
        <f t="shared" si="729"/>
        <v>6.1399999999999996E-2</v>
      </c>
      <c r="AW2729" s="193">
        <f t="shared" si="730"/>
        <v>6.1600000000000002E-2</v>
      </c>
      <c r="AX2729" s="193">
        <f t="shared" si="731"/>
        <v>6.1800000000000001E-2</v>
      </c>
      <c r="AZ2729" s="193">
        <f t="shared" si="732"/>
        <v>5.5371428571428571E-2</v>
      </c>
    </row>
    <row r="2730" spans="1:52" s="5" customFormat="1" ht="11.25" x14ac:dyDescent="0.2">
      <c r="A2730" s="203" t="s">
        <v>229</v>
      </c>
      <c r="B2730" s="11"/>
      <c r="C2730" s="11"/>
      <c r="D2730" s="15"/>
      <c r="E2730" s="204"/>
      <c r="F2730" s="8"/>
      <c r="G2730" s="8"/>
      <c r="H2730" s="15"/>
      <c r="I2730" s="204"/>
      <c r="J2730" s="8"/>
      <c r="K2730" s="8"/>
      <c r="L2730" s="15"/>
      <c r="M2730" s="204"/>
      <c r="N2730" s="8"/>
      <c r="O2730" s="8"/>
      <c r="P2730" s="15"/>
      <c r="Q2730" s="204"/>
      <c r="R2730" s="8">
        <v>2.8299999999999999E-2</v>
      </c>
      <c r="S2730" s="204">
        <v>2.8500000000000001E-2</v>
      </c>
      <c r="T2730" s="205">
        <v>5.4899999999999997E-2</v>
      </c>
      <c r="U2730" s="204">
        <v>5.5300000000000002E-2</v>
      </c>
      <c r="V2730" s="8">
        <v>5.9200000000000003E-2</v>
      </c>
      <c r="W2730" s="204">
        <v>5.9799999999999999E-2</v>
      </c>
      <c r="X2730" s="8">
        <v>5.9800000000000006E-2</v>
      </c>
      <c r="Y2730" s="204">
        <v>6.0400000000000002E-2</v>
      </c>
      <c r="Z2730" s="8"/>
      <c r="AA2730" s="204"/>
      <c r="AB2730" s="8">
        <v>6.0899999999999996E-2</v>
      </c>
      <c r="AC2730" s="204">
        <v>6.1900000000000004E-2</v>
      </c>
      <c r="AD2730" s="8">
        <v>6.1100000000000002E-2</v>
      </c>
      <c r="AE2730" s="204">
        <v>6.2100000000000002E-2</v>
      </c>
      <c r="AF2730" s="8">
        <v>6.13E-2</v>
      </c>
      <c r="AG2730" s="204">
        <v>6.2300000000000001E-2</v>
      </c>
      <c r="AI2730" s="192" t="str">
        <f t="shared" si="716"/>
        <v/>
      </c>
      <c r="AJ2730" s="192" t="str">
        <f t="shared" si="717"/>
        <v/>
      </c>
      <c r="AK2730" s="192" t="str">
        <f t="shared" si="718"/>
        <v/>
      </c>
      <c r="AL2730" s="192" t="str">
        <f t="shared" si="719"/>
        <v/>
      </c>
      <c r="AM2730" s="192" t="str">
        <f t="shared" si="720"/>
        <v/>
      </c>
      <c r="AN2730" s="192" t="str">
        <f t="shared" si="721"/>
        <v/>
      </c>
      <c r="AO2730" s="193" t="str">
        <f t="shared" si="722"/>
        <v/>
      </c>
      <c r="AP2730" s="192" t="str">
        <f t="shared" si="723"/>
        <v/>
      </c>
      <c r="AQ2730" s="193">
        <f t="shared" si="724"/>
        <v>2.8400000000000002E-2</v>
      </c>
      <c r="AR2730" s="192">
        <f t="shared" si="725"/>
        <v>5.5099999999999996E-2</v>
      </c>
      <c r="AS2730" s="192">
        <f t="shared" si="726"/>
        <v>5.9499999999999997E-2</v>
      </c>
      <c r="AT2730" s="192">
        <f t="shared" si="727"/>
        <v>6.0100000000000001E-2</v>
      </c>
      <c r="AU2730" s="193" t="str">
        <f t="shared" si="728"/>
        <v/>
      </c>
      <c r="AV2730" s="194">
        <f t="shared" si="729"/>
        <v>6.1399999999999996E-2</v>
      </c>
      <c r="AW2730" s="193">
        <f t="shared" si="730"/>
        <v>6.1600000000000002E-2</v>
      </c>
      <c r="AX2730" s="193">
        <f t="shared" si="731"/>
        <v>6.1800000000000001E-2</v>
      </c>
      <c r="AZ2730" s="193">
        <f t="shared" si="732"/>
        <v>5.5414285714285715E-2</v>
      </c>
    </row>
    <row r="2731" spans="1:52" s="5" customFormat="1" ht="11.25" x14ac:dyDescent="0.2">
      <c r="A2731" s="203" t="s">
        <v>230</v>
      </c>
      <c r="B2731" s="11"/>
      <c r="C2731" s="11"/>
      <c r="D2731" s="15"/>
      <c r="E2731" s="204"/>
      <c r="F2731" s="8"/>
      <c r="G2731" s="8"/>
      <c r="H2731" s="15"/>
      <c r="I2731" s="204"/>
      <c r="J2731" s="8"/>
      <c r="K2731" s="8"/>
      <c r="L2731" s="15"/>
      <c r="M2731" s="204"/>
      <c r="N2731" s="8"/>
      <c r="O2731" s="8"/>
      <c r="P2731" s="15"/>
      <c r="Q2731" s="204"/>
      <c r="R2731" s="8">
        <v>2.7699999999999999E-2</v>
      </c>
      <c r="S2731" s="204">
        <v>2.7900000000000001E-2</v>
      </c>
      <c r="T2731" s="205">
        <v>5.3400000000000003E-2</v>
      </c>
      <c r="U2731" s="204">
        <v>5.3800000000000001E-2</v>
      </c>
      <c r="V2731" s="8">
        <v>5.6800000000000003E-2</v>
      </c>
      <c r="W2731" s="204">
        <v>5.74E-2</v>
      </c>
      <c r="X2731" s="8">
        <v>5.6900000000000006E-2</v>
      </c>
      <c r="Y2731" s="204">
        <v>5.7500000000000002E-2</v>
      </c>
      <c r="Z2731" s="8"/>
      <c r="AA2731" s="204"/>
      <c r="AB2731" s="8">
        <v>5.8099999999999999E-2</v>
      </c>
      <c r="AC2731" s="204">
        <v>5.91E-2</v>
      </c>
      <c r="AD2731" s="8">
        <v>5.8299999999999998E-2</v>
      </c>
      <c r="AE2731" s="204">
        <v>5.9299999999999999E-2</v>
      </c>
      <c r="AF2731" s="8">
        <v>5.8400000000000001E-2</v>
      </c>
      <c r="AG2731" s="204">
        <v>5.9400000000000001E-2</v>
      </c>
      <c r="AI2731" s="192" t="str">
        <f t="shared" si="716"/>
        <v/>
      </c>
      <c r="AJ2731" s="192" t="str">
        <f t="shared" si="717"/>
        <v/>
      </c>
      <c r="AK2731" s="192" t="str">
        <f t="shared" si="718"/>
        <v/>
      </c>
      <c r="AL2731" s="192" t="str">
        <f t="shared" si="719"/>
        <v/>
      </c>
      <c r="AM2731" s="192" t="str">
        <f t="shared" si="720"/>
        <v/>
      </c>
      <c r="AN2731" s="192" t="str">
        <f t="shared" si="721"/>
        <v/>
      </c>
      <c r="AO2731" s="193" t="str">
        <f t="shared" si="722"/>
        <v/>
      </c>
      <c r="AP2731" s="192" t="str">
        <f t="shared" si="723"/>
        <v/>
      </c>
      <c r="AQ2731" s="193">
        <f t="shared" si="724"/>
        <v>2.7799999999999998E-2</v>
      </c>
      <c r="AR2731" s="192">
        <f t="shared" si="725"/>
        <v>5.3600000000000002E-2</v>
      </c>
      <c r="AS2731" s="192">
        <f t="shared" si="726"/>
        <v>5.7099999999999998E-2</v>
      </c>
      <c r="AT2731" s="192">
        <f t="shared" si="727"/>
        <v>5.7200000000000001E-2</v>
      </c>
      <c r="AU2731" s="193" t="str">
        <f t="shared" si="728"/>
        <v/>
      </c>
      <c r="AV2731" s="194">
        <f t="shared" si="729"/>
        <v>5.8599999999999999E-2</v>
      </c>
      <c r="AW2731" s="193">
        <f t="shared" si="730"/>
        <v>5.8799999999999998E-2</v>
      </c>
      <c r="AX2731" s="193">
        <f t="shared" si="731"/>
        <v>5.8900000000000001E-2</v>
      </c>
      <c r="AZ2731" s="193">
        <f t="shared" si="732"/>
        <v>5.3142857142857151E-2</v>
      </c>
    </row>
    <row r="2732" spans="1:52" s="5" customFormat="1" ht="11.25" x14ac:dyDescent="0.2">
      <c r="A2732" s="203" t="s">
        <v>231</v>
      </c>
      <c r="B2732" s="11"/>
      <c r="C2732" s="11"/>
      <c r="D2732" s="15"/>
      <c r="E2732" s="204"/>
      <c r="F2732" s="8"/>
      <c r="G2732" s="8"/>
      <c r="H2732" s="15"/>
      <c r="I2732" s="204"/>
      <c r="J2732" s="8"/>
      <c r="K2732" s="8"/>
      <c r="L2732" s="15"/>
      <c r="M2732" s="204"/>
      <c r="N2732" s="8"/>
      <c r="O2732" s="8"/>
      <c r="P2732" s="15"/>
      <c r="Q2732" s="204"/>
      <c r="R2732" s="8">
        <v>2.7E-2</v>
      </c>
      <c r="S2732" s="204">
        <v>2.7199999999999998E-2</v>
      </c>
      <c r="T2732" s="205">
        <v>5.33E-2</v>
      </c>
      <c r="U2732" s="204">
        <v>5.3699999999999998E-2</v>
      </c>
      <c r="V2732" s="8">
        <v>5.6500000000000002E-2</v>
      </c>
      <c r="W2732" s="204">
        <v>5.7099999999999998E-2</v>
      </c>
      <c r="X2732" s="8">
        <v>5.6900000000000006E-2</v>
      </c>
      <c r="Y2732" s="204">
        <v>5.7500000000000002E-2</v>
      </c>
      <c r="Z2732" s="8"/>
      <c r="AA2732" s="204"/>
      <c r="AB2732" s="8">
        <v>5.7999999999999996E-2</v>
      </c>
      <c r="AC2732" s="204">
        <v>5.9000000000000004E-2</v>
      </c>
      <c r="AD2732" s="8">
        <v>5.8299999999999998E-2</v>
      </c>
      <c r="AE2732" s="204">
        <v>5.9299999999999999E-2</v>
      </c>
      <c r="AF2732" s="8">
        <v>5.8400000000000001E-2</v>
      </c>
      <c r="AG2732" s="204">
        <v>5.9400000000000001E-2</v>
      </c>
      <c r="AI2732" s="192" t="str">
        <f t="shared" si="716"/>
        <v/>
      </c>
      <c r="AJ2732" s="192" t="str">
        <f t="shared" si="717"/>
        <v/>
      </c>
      <c r="AK2732" s="192" t="str">
        <f t="shared" si="718"/>
        <v/>
      </c>
      <c r="AL2732" s="192" t="str">
        <f t="shared" si="719"/>
        <v/>
      </c>
      <c r="AM2732" s="192" t="str">
        <f t="shared" si="720"/>
        <v/>
      </c>
      <c r="AN2732" s="192" t="str">
        <f t="shared" si="721"/>
        <v/>
      </c>
      <c r="AO2732" s="193" t="str">
        <f t="shared" si="722"/>
        <v/>
      </c>
      <c r="AP2732" s="192" t="str">
        <f t="shared" si="723"/>
        <v/>
      </c>
      <c r="AQ2732" s="193">
        <f t="shared" si="724"/>
        <v>2.7099999999999999E-2</v>
      </c>
      <c r="AR2732" s="192">
        <f t="shared" si="725"/>
        <v>5.3499999999999999E-2</v>
      </c>
      <c r="AS2732" s="192">
        <f t="shared" si="726"/>
        <v>5.6800000000000003E-2</v>
      </c>
      <c r="AT2732" s="192">
        <f t="shared" si="727"/>
        <v>5.7200000000000001E-2</v>
      </c>
      <c r="AU2732" s="193" t="str">
        <f t="shared" si="728"/>
        <v/>
      </c>
      <c r="AV2732" s="194">
        <f t="shared" si="729"/>
        <v>5.8499999999999996E-2</v>
      </c>
      <c r="AW2732" s="193">
        <f t="shared" si="730"/>
        <v>5.8799999999999998E-2</v>
      </c>
      <c r="AX2732" s="193">
        <f t="shared" si="731"/>
        <v>5.8900000000000001E-2</v>
      </c>
      <c r="AZ2732" s="193">
        <f t="shared" si="732"/>
        <v>5.2971428571428572E-2</v>
      </c>
    </row>
    <row r="2733" spans="1:52" s="5" customFormat="1" ht="11.25" x14ac:dyDescent="0.2">
      <c r="A2733" s="203" t="s">
        <v>232</v>
      </c>
      <c r="B2733" s="11"/>
      <c r="C2733" s="11"/>
      <c r="D2733" s="15"/>
      <c r="E2733" s="204"/>
      <c r="F2733" s="8"/>
      <c r="G2733" s="8"/>
      <c r="H2733" s="15"/>
      <c r="I2733" s="204"/>
      <c r="J2733" s="8"/>
      <c r="K2733" s="8"/>
      <c r="L2733" s="15"/>
      <c r="M2733" s="204"/>
      <c r="N2733" s="8"/>
      <c r="O2733" s="8"/>
      <c r="P2733" s="15"/>
      <c r="Q2733" s="204"/>
      <c r="R2733" s="8">
        <v>2.5999999999999999E-2</v>
      </c>
      <c r="S2733" s="204">
        <v>2.6200000000000001E-2</v>
      </c>
      <c r="T2733" s="205">
        <v>5.21E-2</v>
      </c>
      <c r="U2733" s="204">
        <v>5.2499999999999998E-2</v>
      </c>
      <c r="V2733" s="8">
        <v>5.6000000000000001E-2</v>
      </c>
      <c r="W2733" s="204">
        <v>5.6599999999999998E-2</v>
      </c>
      <c r="X2733" s="8">
        <v>5.6399999999999999E-2</v>
      </c>
      <c r="Y2733" s="204">
        <v>5.7000000000000002E-2</v>
      </c>
      <c r="Z2733" s="8"/>
      <c r="AA2733" s="204"/>
      <c r="AB2733" s="8">
        <v>5.7599999999999998E-2</v>
      </c>
      <c r="AC2733" s="204">
        <v>5.8600000000000006E-2</v>
      </c>
      <c r="AD2733" s="8">
        <v>5.7699999999999994E-2</v>
      </c>
      <c r="AE2733" s="204">
        <v>5.8700000000000002E-2</v>
      </c>
      <c r="AF2733" s="8">
        <v>5.7699999999999994E-2</v>
      </c>
      <c r="AG2733" s="204">
        <v>5.8700000000000002E-2</v>
      </c>
      <c r="AI2733" s="192" t="str">
        <f t="shared" si="716"/>
        <v/>
      </c>
      <c r="AJ2733" s="192" t="str">
        <f t="shared" si="717"/>
        <v/>
      </c>
      <c r="AK2733" s="192" t="str">
        <f t="shared" si="718"/>
        <v/>
      </c>
      <c r="AL2733" s="192" t="str">
        <f t="shared" si="719"/>
        <v/>
      </c>
      <c r="AM2733" s="192" t="str">
        <f t="shared" si="720"/>
        <v/>
      </c>
      <c r="AN2733" s="192" t="str">
        <f t="shared" si="721"/>
        <v/>
      </c>
      <c r="AO2733" s="193" t="str">
        <f t="shared" si="722"/>
        <v/>
      </c>
      <c r="AP2733" s="192" t="str">
        <f t="shared" si="723"/>
        <v/>
      </c>
      <c r="AQ2733" s="193">
        <f t="shared" si="724"/>
        <v>2.6099999999999998E-2</v>
      </c>
      <c r="AR2733" s="192">
        <f t="shared" si="725"/>
        <v>5.2299999999999999E-2</v>
      </c>
      <c r="AS2733" s="192">
        <f t="shared" si="726"/>
        <v>5.6300000000000003E-2</v>
      </c>
      <c r="AT2733" s="192">
        <f t="shared" si="727"/>
        <v>5.67E-2</v>
      </c>
      <c r="AU2733" s="193" t="str">
        <f t="shared" si="728"/>
        <v/>
      </c>
      <c r="AV2733" s="194">
        <f t="shared" si="729"/>
        <v>5.8099999999999999E-2</v>
      </c>
      <c r="AW2733" s="193">
        <f t="shared" si="730"/>
        <v>5.8200000000000002E-2</v>
      </c>
      <c r="AX2733" s="193">
        <f t="shared" si="731"/>
        <v>5.8200000000000002E-2</v>
      </c>
      <c r="AZ2733" s="193">
        <f t="shared" si="732"/>
        <v>5.2271428571428573E-2</v>
      </c>
    </row>
    <row r="2734" spans="1:52" s="5" customFormat="1" ht="11.25" x14ac:dyDescent="0.2">
      <c r="A2734" s="203" t="s">
        <v>233</v>
      </c>
      <c r="B2734" s="11"/>
      <c r="C2734" s="11"/>
      <c r="D2734" s="15"/>
      <c r="E2734" s="204"/>
      <c r="F2734" s="8"/>
      <c r="G2734" s="8"/>
      <c r="H2734" s="15"/>
      <c r="I2734" s="204"/>
      <c r="J2734" s="8"/>
      <c r="K2734" s="8"/>
      <c r="L2734" s="15"/>
      <c r="M2734" s="204"/>
      <c r="N2734" s="8"/>
      <c r="O2734" s="8"/>
      <c r="P2734" s="15"/>
      <c r="Q2734" s="204"/>
      <c r="R2734" s="8">
        <v>2.53E-2</v>
      </c>
      <c r="S2734" s="204">
        <v>2.5499999999999998E-2</v>
      </c>
      <c r="T2734" s="205">
        <v>5.0700000000000002E-2</v>
      </c>
      <c r="U2734" s="204">
        <v>5.11E-2</v>
      </c>
      <c r="V2734" s="8">
        <v>5.5300000000000002E-2</v>
      </c>
      <c r="W2734" s="204">
        <v>5.5899999999999998E-2</v>
      </c>
      <c r="X2734" s="8">
        <v>5.5999999999999994E-2</v>
      </c>
      <c r="Y2734" s="204">
        <v>5.6600000000000004E-2</v>
      </c>
      <c r="Z2734" s="8"/>
      <c r="AA2734" s="204"/>
      <c r="AB2734" s="8">
        <v>5.7000000000000002E-2</v>
      </c>
      <c r="AC2734" s="204">
        <v>5.7999999999999996E-2</v>
      </c>
      <c r="AD2734" s="8">
        <v>5.7200000000000001E-2</v>
      </c>
      <c r="AE2734" s="204">
        <v>5.8200000000000002E-2</v>
      </c>
      <c r="AF2734" s="8">
        <v>5.7300000000000004E-2</v>
      </c>
      <c r="AG2734" s="204">
        <v>5.8299999999999998E-2</v>
      </c>
      <c r="AI2734" s="192" t="str">
        <f t="shared" ref="AI2734:AI2797" si="733">IFERROR(AVERAGE(B2734:C2734),"")</f>
        <v/>
      </c>
      <c r="AJ2734" s="192" t="str">
        <f t="shared" ref="AJ2734:AJ2797" si="734">IFERROR(AVERAGE(D2734:E2734),"")</f>
        <v/>
      </c>
      <c r="AK2734" s="192" t="str">
        <f t="shared" ref="AK2734:AK2797" si="735">IFERROR(AVERAGE(F2734:G2734),"")</f>
        <v/>
      </c>
      <c r="AL2734" s="192" t="str">
        <f t="shared" ref="AL2734:AL2797" si="736">IFERROR(AVERAGE(H2734:I2734),"")</f>
        <v/>
      </c>
      <c r="AM2734" s="192" t="str">
        <f t="shared" ref="AM2734:AM2797" si="737">IFERROR(AVERAGE(J2734:K2734),"")</f>
        <v/>
      </c>
      <c r="AN2734" s="192" t="str">
        <f t="shared" ref="AN2734:AN2797" si="738">IFERROR(AVERAGE(L2734:M2734),"")</f>
        <v/>
      </c>
      <c r="AO2734" s="193" t="str">
        <f t="shared" ref="AO2734:AO2797" si="739">IFERROR(AVERAGE(N2734:O2734),"")</f>
        <v/>
      </c>
      <c r="AP2734" s="192" t="str">
        <f t="shared" ref="AP2734:AP2797" si="740">IFERROR(AVERAGE(P2734:Q2734),"")</f>
        <v/>
      </c>
      <c r="AQ2734" s="193">
        <f t="shared" ref="AQ2734:AQ2797" si="741">IFERROR(AVERAGE(R2734:S2734),"")</f>
        <v>2.5399999999999999E-2</v>
      </c>
      <c r="AR2734" s="192">
        <f t="shared" ref="AR2734:AR2797" si="742">IFERROR(AVERAGE(T2734:U2734),"")</f>
        <v>5.0900000000000001E-2</v>
      </c>
      <c r="AS2734" s="192">
        <f t="shared" ref="AS2734:AS2797" si="743">IFERROR(AVERAGE(V2734:W2734),"")</f>
        <v>5.5599999999999997E-2</v>
      </c>
      <c r="AT2734" s="192">
        <f t="shared" ref="AT2734:AT2797" si="744">IFERROR(AVERAGE(X2734:Y2734),"")</f>
        <v>5.6300000000000003E-2</v>
      </c>
      <c r="AU2734" s="193" t="str">
        <f t="shared" ref="AU2734:AU2797" si="745">IFERROR(AVERAGE(Z2734:AA2734),"")</f>
        <v/>
      </c>
      <c r="AV2734" s="194">
        <f t="shared" ref="AV2734:AV2797" si="746">IFERROR(AVERAGE(AB2734:AC2734),"")</f>
        <v>5.7499999999999996E-2</v>
      </c>
      <c r="AW2734" s="193">
        <f t="shared" ref="AW2734:AW2797" si="747">IFERROR(AVERAGE(AD2734:AE2734),"")</f>
        <v>5.7700000000000001E-2</v>
      </c>
      <c r="AX2734" s="193">
        <f t="shared" ref="AX2734:AX2797" si="748">IFERROR(AVERAGE(AF2734:AG2734),"")</f>
        <v>5.7800000000000004E-2</v>
      </c>
      <c r="AZ2734" s="193">
        <f t="shared" si="732"/>
        <v>5.16E-2</v>
      </c>
    </row>
    <row r="2735" spans="1:52" s="5" customFormat="1" ht="11.25" x14ac:dyDescent="0.2">
      <c r="A2735" s="203" t="s">
        <v>234</v>
      </c>
      <c r="B2735" s="11"/>
      <c r="C2735" s="11"/>
      <c r="D2735" s="15"/>
      <c r="E2735" s="204"/>
      <c r="F2735" s="8"/>
      <c r="G2735" s="8"/>
      <c r="H2735" s="15"/>
      <c r="I2735" s="204"/>
      <c r="J2735" s="8"/>
      <c r="K2735" s="8"/>
      <c r="L2735" s="15"/>
      <c r="M2735" s="204"/>
      <c r="N2735" s="8"/>
      <c r="O2735" s="8"/>
      <c r="P2735" s="15"/>
      <c r="Q2735" s="204"/>
      <c r="R2735" s="8">
        <v>2.52E-2</v>
      </c>
      <c r="S2735" s="204">
        <v>2.5399999999999999E-2</v>
      </c>
      <c r="T2735" s="205">
        <v>5.0700000000000002E-2</v>
      </c>
      <c r="U2735" s="204">
        <v>5.11E-2</v>
      </c>
      <c r="V2735" s="8">
        <v>5.5399999999999998E-2</v>
      </c>
      <c r="W2735" s="204">
        <v>5.6000000000000001E-2</v>
      </c>
      <c r="X2735" s="8">
        <v>5.6100000000000004E-2</v>
      </c>
      <c r="Y2735" s="204">
        <v>5.67E-2</v>
      </c>
      <c r="Z2735" s="8"/>
      <c r="AA2735" s="204"/>
      <c r="AB2735" s="8">
        <v>5.6900000000000006E-2</v>
      </c>
      <c r="AC2735" s="204">
        <v>5.79E-2</v>
      </c>
      <c r="AD2735" s="8">
        <v>5.7099999999999998E-2</v>
      </c>
      <c r="AE2735" s="204">
        <v>5.8099999999999999E-2</v>
      </c>
      <c r="AF2735" s="8">
        <v>5.7200000000000001E-2</v>
      </c>
      <c r="AG2735" s="204">
        <v>5.8200000000000002E-2</v>
      </c>
      <c r="AI2735" s="192" t="str">
        <f t="shared" si="733"/>
        <v/>
      </c>
      <c r="AJ2735" s="192" t="str">
        <f t="shared" si="734"/>
        <v/>
      </c>
      <c r="AK2735" s="192" t="str">
        <f t="shared" si="735"/>
        <v/>
      </c>
      <c r="AL2735" s="192" t="str">
        <f t="shared" si="736"/>
        <v/>
      </c>
      <c r="AM2735" s="192" t="str">
        <f t="shared" si="737"/>
        <v/>
      </c>
      <c r="AN2735" s="192" t="str">
        <f t="shared" si="738"/>
        <v/>
      </c>
      <c r="AO2735" s="193" t="str">
        <f t="shared" si="739"/>
        <v/>
      </c>
      <c r="AP2735" s="192" t="str">
        <f t="shared" si="740"/>
        <v/>
      </c>
      <c r="AQ2735" s="193">
        <f t="shared" si="741"/>
        <v>2.53E-2</v>
      </c>
      <c r="AR2735" s="192">
        <f t="shared" si="742"/>
        <v>5.0900000000000001E-2</v>
      </c>
      <c r="AS2735" s="192">
        <f t="shared" si="743"/>
        <v>5.57E-2</v>
      </c>
      <c r="AT2735" s="192">
        <f t="shared" si="744"/>
        <v>5.6400000000000006E-2</v>
      </c>
      <c r="AU2735" s="193" t="str">
        <f t="shared" si="745"/>
        <v/>
      </c>
      <c r="AV2735" s="194">
        <f t="shared" si="746"/>
        <v>5.7400000000000007E-2</v>
      </c>
      <c r="AW2735" s="193">
        <f t="shared" si="747"/>
        <v>5.7599999999999998E-2</v>
      </c>
      <c r="AX2735" s="193">
        <f t="shared" si="748"/>
        <v>5.7700000000000001E-2</v>
      </c>
      <c r="AZ2735" s="193">
        <f t="shared" si="732"/>
        <v>5.1571428571428567E-2</v>
      </c>
    </row>
    <row r="2736" spans="1:52" s="5" customFormat="1" ht="11.25" x14ac:dyDescent="0.2">
      <c r="A2736" s="203" t="s">
        <v>235</v>
      </c>
      <c r="B2736" s="11"/>
      <c r="C2736" s="11"/>
      <c r="D2736" s="15"/>
      <c r="E2736" s="204"/>
      <c r="F2736" s="8"/>
      <c r="G2736" s="8"/>
      <c r="H2736" s="15"/>
      <c r="I2736" s="204"/>
      <c r="J2736" s="8"/>
      <c r="K2736" s="8"/>
      <c r="L2736" s="15"/>
      <c r="M2736" s="204"/>
      <c r="N2736" s="8"/>
      <c r="O2736" s="8"/>
      <c r="P2736" s="15"/>
      <c r="Q2736" s="204"/>
      <c r="R2736" s="8">
        <v>2.5399999999999999E-2</v>
      </c>
      <c r="S2736" s="204">
        <v>2.5600000000000001E-2</v>
      </c>
      <c r="T2736" s="205">
        <v>5.0900000000000001E-2</v>
      </c>
      <c r="U2736" s="204">
        <v>5.1299999999999998E-2</v>
      </c>
      <c r="V2736" s="8">
        <v>5.6399999999999999E-2</v>
      </c>
      <c r="W2736" s="204">
        <v>5.7000000000000002E-2</v>
      </c>
      <c r="X2736" s="8">
        <v>5.7000000000000002E-2</v>
      </c>
      <c r="Y2736" s="204">
        <v>5.7599999999999998E-2</v>
      </c>
      <c r="Z2736" s="8"/>
      <c r="AA2736" s="204"/>
      <c r="AB2736" s="8">
        <v>5.7500000000000002E-2</v>
      </c>
      <c r="AC2736" s="204">
        <v>5.8499999999999996E-2</v>
      </c>
      <c r="AD2736" s="8">
        <v>5.7699999999999994E-2</v>
      </c>
      <c r="AE2736" s="204">
        <v>5.8700000000000002E-2</v>
      </c>
      <c r="AF2736" s="8">
        <v>5.7800000000000004E-2</v>
      </c>
      <c r="AG2736" s="204">
        <v>5.8799999999999998E-2</v>
      </c>
      <c r="AI2736" s="192" t="str">
        <f t="shared" si="733"/>
        <v/>
      </c>
      <c r="AJ2736" s="192" t="str">
        <f t="shared" si="734"/>
        <v/>
      </c>
      <c r="AK2736" s="192" t="str">
        <f t="shared" si="735"/>
        <v/>
      </c>
      <c r="AL2736" s="192" t="str">
        <f t="shared" si="736"/>
        <v/>
      </c>
      <c r="AM2736" s="192" t="str">
        <f t="shared" si="737"/>
        <v/>
      </c>
      <c r="AN2736" s="192" t="str">
        <f t="shared" si="738"/>
        <v/>
      </c>
      <c r="AO2736" s="193" t="str">
        <f t="shared" si="739"/>
        <v/>
      </c>
      <c r="AP2736" s="192" t="str">
        <f t="shared" si="740"/>
        <v/>
      </c>
      <c r="AQ2736" s="193">
        <f t="shared" si="741"/>
        <v>2.5500000000000002E-2</v>
      </c>
      <c r="AR2736" s="192">
        <f t="shared" si="742"/>
        <v>5.11E-2</v>
      </c>
      <c r="AS2736" s="192">
        <f t="shared" si="743"/>
        <v>5.67E-2</v>
      </c>
      <c r="AT2736" s="192">
        <f t="shared" si="744"/>
        <v>5.7300000000000004E-2</v>
      </c>
      <c r="AU2736" s="193" t="str">
        <f t="shared" si="745"/>
        <v/>
      </c>
      <c r="AV2736" s="194">
        <f t="shared" si="746"/>
        <v>5.7999999999999996E-2</v>
      </c>
      <c r="AW2736" s="193">
        <f t="shared" si="747"/>
        <v>5.8200000000000002E-2</v>
      </c>
      <c r="AX2736" s="193">
        <f t="shared" si="748"/>
        <v>5.8300000000000005E-2</v>
      </c>
      <c r="AZ2736" s="193">
        <f t="shared" si="732"/>
        <v>5.2157142857142853E-2</v>
      </c>
    </row>
    <row r="2737" spans="1:52" s="5" customFormat="1" ht="11.25" x14ac:dyDescent="0.2">
      <c r="A2737" s="203" t="s">
        <v>236</v>
      </c>
      <c r="B2737" s="11"/>
      <c r="C2737" s="11"/>
      <c r="D2737" s="15"/>
      <c r="E2737" s="204"/>
      <c r="F2737" s="8"/>
      <c r="G2737" s="8"/>
      <c r="H2737" s="15"/>
      <c r="I2737" s="204"/>
      <c r="J2737" s="8"/>
      <c r="K2737" s="8"/>
      <c r="L2737" s="15"/>
      <c r="M2737" s="204"/>
      <c r="N2737" s="8"/>
      <c r="O2737" s="8"/>
      <c r="P2737" s="15"/>
      <c r="Q2737" s="204"/>
      <c r="R2737" s="8">
        <v>2.5100000000000001E-2</v>
      </c>
      <c r="S2737" s="204">
        <v>2.53E-2</v>
      </c>
      <c r="T2737" s="205">
        <v>5.1799999999999999E-2</v>
      </c>
      <c r="U2737" s="204">
        <v>5.2200000000000003E-2</v>
      </c>
      <c r="V2737" s="8">
        <v>5.7799999999999997E-2</v>
      </c>
      <c r="W2737" s="204">
        <v>5.8400000000000001E-2</v>
      </c>
      <c r="X2737" s="8">
        <v>5.8499999999999996E-2</v>
      </c>
      <c r="Y2737" s="204">
        <v>5.91E-2</v>
      </c>
      <c r="Z2737" s="8"/>
      <c r="AA2737" s="204"/>
      <c r="AB2737" s="8">
        <v>5.8899999999999994E-2</v>
      </c>
      <c r="AC2737" s="204">
        <v>5.9900000000000002E-2</v>
      </c>
      <c r="AD2737" s="8">
        <v>5.91E-2</v>
      </c>
      <c r="AE2737" s="204">
        <v>6.0100000000000001E-2</v>
      </c>
      <c r="AF2737" s="8">
        <v>5.9200000000000003E-2</v>
      </c>
      <c r="AG2737" s="204">
        <v>6.0199999999999997E-2</v>
      </c>
      <c r="AI2737" s="192" t="str">
        <f t="shared" si="733"/>
        <v/>
      </c>
      <c r="AJ2737" s="192" t="str">
        <f t="shared" si="734"/>
        <v/>
      </c>
      <c r="AK2737" s="192" t="str">
        <f t="shared" si="735"/>
        <v/>
      </c>
      <c r="AL2737" s="192" t="str">
        <f t="shared" si="736"/>
        <v/>
      </c>
      <c r="AM2737" s="192" t="str">
        <f t="shared" si="737"/>
        <v/>
      </c>
      <c r="AN2737" s="192" t="str">
        <f t="shared" si="738"/>
        <v/>
      </c>
      <c r="AO2737" s="193" t="str">
        <f t="shared" si="739"/>
        <v/>
      </c>
      <c r="AP2737" s="192" t="str">
        <f t="shared" si="740"/>
        <v/>
      </c>
      <c r="AQ2737" s="193">
        <f t="shared" si="741"/>
        <v>2.52E-2</v>
      </c>
      <c r="AR2737" s="192">
        <f t="shared" si="742"/>
        <v>5.2000000000000005E-2</v>
      </c>
      <c r="AS2737" s="192">
        <f t="shared" si="743"/>
        <v>5.8099999999999999E-2</v>
      </c>
      <c r="AT2737" s="192">
        <f t="shared" si="744"/>
        <v>5.8799999999999998E-2</v>
      </c>
      <c r="AU2737" s="193" t="str">
        <f t="shared" si="745"/>
        <v/>
      </c>
      <c r="AV2737" s="194">
        <f t="shared" si="746"/>
        <v>5.9399999999999994E-2</v>
      </c>
      <c r="AW2737" s="193">
        <f t="shared" si="747"/>
        <v>5.96E-2</v>
      </c>
      <c r="AX2737" s="193">
        <f t="shared" si="748"/>
        <v>5.9700000000000003E-2</v>
      </c>
      <c r="AZ2737" s="193">
        <f t="shared" si="732"/>
        <v>5.3257142857142857E-2</v>
      </c>
    </row>
    <row r="2738" spans="1:52" s="5" customFormat="1" ht="11.25" x14ac:dyDescent="0.2">
      <c r="A2738" s="203" t="s">
        <v>237</v>
      </c>
      <c r="B2738" s="11"/>
      <c r="C2738" s="11"/>
      <c r="D2738" s="15"/>
      <c r="E2738" s="204"/>
      <c r="F2738" s="8"/>
      <c r="G2738" s="8"/>
      <c r="H2738" s="15"/>
      <c r="I2738" s="204"/>
      <c r="J2738" s="8"/>
      <c r="K2738" s="8"/>
      <c r="L2738" s="15"/>
      <c r="M2738" s="204"/>
      <c r="N2738" s="8"/>
      <c r="O2738" s="8"/>
      <c r="P2738" s="15"/>
      <c r="Q2738" s="204"/>
      <c r="R2738" s="8">
        <v>2.4799999999999999E-2</v>
      </c>
      <c r="S2738" s="204">
        <v>2.5000000000000001E-2</v>
      </c>
      <c r="T2738" s="205">
        <v>5.2200000000000003E-2</v>
      </c>
      <c r="U2738" s="204">
        <v>5.2600000000000001E-2</v>
      </c>
      <c r="V2738" s="8">
        <v>5.91E-2</v>
      </c>
      <c r="W2738" s="204">
        <v>5.9700000000000003E-2</v>
      </c>
      <c r="X2738" s="8">
        <v>0.06</v>
      </c>
      <c r="Y2738" s="204">
        <v>6.0599999999999994E-2</v>
      </c>
      <c r="Z2738" s="8"/>
      <c r="AA2738" s="204"/>
      <c r="AB2738" s="8">
        <v>6.0499999999999998E-2</v>
      </c>
      <c r="AC2738" s="204">
        <v>6.1500000000000006E-2</v>
      </c>
      <c r="AD2738" s="8">
        <v>6.0700000000000004E-2</v>
      </c>
      <c r="AE2738" s="204">
        <v>6.1699999999999998E-2</v>
      </c>
      <c r="AF2738" s="8">
        <v>6.08E-2</v>
      </c>
      <c r="AG2738" s="204">
        <v>6.1799999999999994E-2</v>
      </c>
      <c r="AI2738" s="192" t="str">
        <f t="shared" si="733"/>
        <v/>
      </c>
      <c r="AJ2738" s="192" t="str">
        <f t="shared" si="734"/>
        <v/>
      </c>
      <c r="AK2738" s="192" t="str">
        <f t="shared" si="735"/>
        <v/>
      </c>
      <c r="AL2738" s="192" t="str">
        <f t="shared" si="736"/>
        <v/>
      </c>
      <c r="AM2738" s="192" t="str">
        <f t="shared" si="737"/>
        <v/>
      </c>
      <c r="AN2738" s="192" t="str">
        <f t="shared" si="738"/>
        <v/>
      </c>
      <c r="AO2738" s="193" t="str">
        <f t="shared" si="739"/>
        <v/>
      </c>
      <c r="AP2738" s="192" t="str">
        <f t="shared" si="740"/>
        <v/>
      </c>
      <c r="AQ2738" s="193">
        <f t="shared" si="741"/>
        <v>2.4899999999999999E-2</v>
      </c>
      <c r="AR2738" s="192">
        <f t="shared" si="742"/>
        <v>5.2400000000000002E-2</v>
      </c>
      <c r="AS2738" s="192">
        <f t="shared" si="743"/>
        <v>5.9400000000000001E-2</v>
      </c>
      <c r="AT2738" s="192">
        <f t="shared" si="744"/>
        <v>6.0299999999999992E-2</v>
      </c>
      <c r="AU2738" s="193" t="str">
        <f t="shared" si="745"/>
        <v/>
      </c>
      <c r="AV2738" s="194">
        <f t="shared" si="746"/>
        <v>6.0999999999999999E-2</v>
      </c>
      <c r="AW2738" s="193">
        <f t="shared" si="747"/>
        <v>6.1200000000000004E-2</v>
      </c>
      <c r="AX2738" s="193">
        <f t="shared" si="748"/>
        <v>6.1299999999999993E-2</v>
      </c>
      <c r="AZ2738" s="193">
        <f t="shared" si="732"/>
        <v>5.4357142857142868E-2</v>
      </c>
    </row>
    <row r="2739" spans="1:52" s="5" customFormat="1" ht="11.25" x14ac:dyDescent="0.2">
      <c r="A2739" s="203" t="s">
        <v>238</v>
      </c>
      <c r="B2739" s="11"/>
      <c r="C2739" s="11"/>
      <c r="D2739" s="15"/>
      <c r="E2739" s="204"/>
      <c r="F2739" s="8"/>
      <c r="G2739" s="8"/>
      <c r="H2739" s="15"/>
      <c r="I2739" s="204"/>
      <c r="J2739" s="8"/>
      <c r="K2739" s="8"/>
      <c r="L2739" s="15"/>
      <c r="M2739" s="204"/>
      <c r="N2739" s="8"/>
      <c r="O2739" s="8"/>
      <c r="P2739" s="15"/>
      <c r="Q2739" s="204"/>
      <c r="R2739" s="8">
        <v>2.3E-2</v>
      </c>
      <c r="S2739" s="204">
        <v>2.3199999999999998E-2</v>
      </c>
      <c r="T2739" s="205">
        <v>5.1200000000000002E-2</v>
      </c>
      <c r="U2739" s="204">
        <v>5.16E-2</v>
      </c>
      <c r="V2739" s="8">
        <v>5.8500000000000003E-2</v>
      </c>
      <c r="W2739" s="204">
        <v>5.91E-2</v>
      </c>
      <c r="X2739" s="8">
        <v>5.9000000000000004E-2</v>
      </c>
      <c r="Y2739" s="204">
        <v>5.96E-2</v>
      </c>
      <c r="Z2739" s="8"/>
      <c r="AA2739" s="204"/>
      <c r="AB2739" s="8">
        <v>5.9800000000000006E-2</v>
      </c>
      <c r="AC2739" s="204">
        <v>6.08E-2</v>
      </c>
      <c r="AD2739" s="8">
        <v>0.06</v>
      </c>
      <c r="AE2739" s="204">
        <v>6.0999999999999999E-2</v>
      </c>
      <c r="AF2739" s="8">
        <v>6.0100000000000001E-2</v>
      </c>
      <c r="AG2739" s="204">
        <v>6.1100000000000002E-2</v>
      </c>
      <c r="AI2739" s="192" t="str">
        <f t="shared" si="733"/>
        <v/>
      </c>
      <c r="AJ2739" s="192" t="str">
        <f t="shared" si="734"/>
        <v/>
      </c>
      <c r="AK2739" s="192" t="str">
        <f t="shared" si="735"/>
        <v/>
      </c>
      <c r="AL2739" s="192" t="str">
        <f t="shared" si="736"/>
        <v/>
      </c>
      <c r="AM2739" s="192" t="str">
        <f t="shared" si="737"/>
        <v/>
      </c>
      <c r="AN2739" s="192" t="str">
        <f t="shared" si="738"/>
        <v/>
      </c>
      <c r="AO2739" s="193" t="str">
        <f t="shared" si="739"/>
        <v/>
      </c>
      <c r="AP2739" s="192" t="str">
        <f t="shared" si="740"/>
        <v/>
      </c>
      <c r="AQ2739" s="193">
        <f t="shared" si="741"/>
        <v>2.3099999999999999E-2</v>
      </c>
      <c r="AR2739" s="192">
        <f t="shared" si="742"/>
        <v>5.1400000000000001E-2</v>
      </c>
      <c r="AS2739" s="192">
        <f t="shared" si="743"/>
        <v>5.8800000000000005E-2</v>
      </c>
      <c r="AT2739" s="192">
        <f t="shared" si="744"/>
        <v>5.9300000000000005E-2</v>
      </c>
      <c r="AU2739" s="193" t="str">
        <f t="shared" si="745"/>
        <v/>
      </c>
      <c r="AV2739" s="194">
        <f t="shared" si="746"/>
        <v>6.0300000000000006E-2</v>
      </c>
      <c r="AW2739" s="193">
        <f t="shared" si="747"/>
        <v>6.0499999999999998E-2</v>
      </c>
      <c r="AX2739" s="193">
        <f t="shared" si="748"/>
        <v>6.0600000000000001E-2</v>
      </c>
      <c r="AZ2739" s="193">
        <f t="shared" si="732"/>
        <v>5.3428571428571429E-2</v>
      </c>
    </row>
    <row r="2740" spans="1:52" s="5" customFormat="1" ht="11.25" x14ac:dyDescent="0.2">
      <c r="A2740" s="203" t="s">
        <v>239</v>
      </c>
      <c r="B2740" s="11"/>
      <c r="C2740" s="11"/>
      <c r="D2740" s="15"/>
      <c r="E2740" s="204"/>
      <c r="F2740" s="8"/>
      <c r="G2740" s="8"/>
      <c r="H2740" s="15"/>
      <c r="I2740" s="204"/>
      <c r="J2740" s="8"/>
      <c r="K2740" s="8"/>
      <c r="L2740" s="15"/>
      <c r="M2740" s="204"/>
      <c r="N2740" s="8"/>
      <c r="O2740" s="8"/>
      <c r="P2740" s="15"/>
      <c r="Q2740" s="204"/>
      <c r="R2740" s="8">
        <v>2.35E-2</v>
      </c>
      <c r="S2740" s="204">
        <v>2.3699999999999999E-2</v>
      </c>
      <c r="T2740" s="205">
        <v>5.16E-2</v>
      </c>
      <c r="U2740" s="204">
        <v>5.1999999999999998E-2</v>
      </c>
      <c r="V2740" s="8">
        <v>5.8200000000000002E-2</v>
      </c>
      <c r="W2740" s="204">
        <v>5.8799999999999998E-2</v>
      </c>
      <c r="X2740" s="8">
        <v>5.8700000000000002E-2</v>
      </c>
      <c r="Y2740" s="204">
        <v>5.9299999999999999E-2</v>
      </c>
      <c r="Z2740" s="8"/>
      <c r="AA2740" s="204"/>
      <c r="AB2740" s="8">
        <v>5.9900000000000002E-2</v>
      </c>
      <c r="AC2740" s="204">
        <v>6.0899999999999996E-2</v>
      </c>
      <c r="AD2740" s="8">
        <v>6.0100000000000001E-2</v>
      </c>
      <c r="AE2740" s="204">
        <v>6.1100000000000002E-2</v>
      </c>
      <c r="AF2740" s="8">
        <v>6.0199999999999997E-2</v>
      </c>
      <c r="AG2740" s="204">
        <v>6.1200000000000004E-2</v>
      </c>
      <c r="AI2740" s="192" t="str">
        <f t="shared" si="733"/>
        <v/>
      </c>
      <c r="AJ2740" s="192" t="str">
        <f t="shared" si="734"/>
        <v/>
      </c>
      <c r="AK2740" s="192" t="str">
        <f t="shared" si="735"/>
        <v/>
      </c>
      <c r="AL2740" s="192" t="str">
        <f t="shared" si="736"/>
        <v/>
      </c>
      <c r="AM2740" s="192" t="str">
        <f t="shared" si="737"/>
        <v/>
      </c>
      <c r="AN2740" s="192" t="str">
        <f t="shared" si="738"/>
        <v/>
      </c>
      <c r="AO2740" s="193" t="str">
        <f t="shared" si="739"/>
        <v/>
      </c>
      <c r="AP2740" s="192" t="str">
        <f t="shared" si="740"/>
        <v/>
      </c>
      <c r="AQ2740" s="193">
        <f t="shared" si="741"/>
        <v>2.3599999999999999E-2</v>
      </c>
      <c r="AR2740" s="192">
        <f t="shared" si="742"/>
        <v>5.1799999999999999E-2</v>
      </c>
      <c r="AS2740" s="192">
        <f t="shared" si="743"/>
        <v>5.8499999999999996E-2</v>
      </c>
      <c r="AT2740" s="192">
        <f t="shared" si="744"/>
        <v>5.8999999999999997E-2</v>
      </c>
      <c r="AU2740" s="193" t="str">
        <f t="shared" si="745"/>
        <v/>
      </c>
      <c r="AV2740" s="194">
        <f t="shared" si="746"/>
        <v>6.0399999999999995E-2</v>
      </c>
      <c r="AW2740" s="193">
        <f t="shared" si="747"/>
        <v>6.0600000000000001E-2</v>
      </c>
      <c r="AX2740" s="193">
        <f t="shared" si="748"/>
        <v>6.0700000000000004E-2</v>
      </c>
      <c r="AZ2740" s="193">
        <f t="shared" si="732"/>
        <v>5.3514285714285702E-2</v>
      </c>
    </row>
    <row r="2741" spans="1:52" s="5" customFormat="1" ht="11.25" x14ac:dyDescent="0.2">
      <c r="A2741" s="203" t="s">
        <v>240</v>
      </c>
      <c r="B2741" s="11"/>
      <c r="C2741" s="11"/>
      <c r="D2741" s="15"/>
      <c r="E2741" s="204"/>
      <c r="F2741" s="8"/>
      <c r="G2741" s="8"/>
      <c r="H2741" s="15"/>
      <c r="I2741" s="204"/>
      <c r="J2741" s="8"/>
      <c r="K2741" s="8"/>
      <c r="L2741" s="15"/>
      <c r="M2741" s="204"/>
      <c r="N2741" s="8"/>
      <c r="O2741" s="8"/>
      <c r="P2741" s="15"/>
      <c r="Q2741" s="204"/>
      <c r="R2741" s="8">
        <v>2.3900000000000001E-2</v>
      </c>
      <c r="S2741" s="204">
        <v>2.41E-2</v>
      </c>
      <c r="T2741" s="205">
        <v>5.16E-2</v>
      </c>
      <c r="U2741" s="204">
        <v>5.1999999999999998E-2</v>
      </c>
      <c r="V2741" s="8">
        <v>5.7599999999999998E-2</v>
      </c>
      <c r="W2741" s="204">
        <v>5.8200000000000002E-2</v>
      </c>
      <c r="X2741" s="8">
        <v>5.8299999999999998E-2</v>
      </c>
      <c r="Y2741" s="204">
        <v>5.8899999999999994E-2</v>
      </c>
      <c r="Z2741" s="8"/>
      <c r="AA2741" s="204"/>
      <c r="AB2741" s="8">
        <v>5.9400000000000001E-2</v>
      </c>
      <c r="AC2741" s="204">
        <v>6.0400000000000002E-2</v>
      </c>
      <c r="AD2741" s="8">
        <v>5.96E-2</v>
      </c>
      <c r="AE2741" s="204">
        <v>6.0599999999999994E-2</v>
      </c>
      <c r="AF2741" s="8">
        <v>5.9800000000000006E-2</v>
      </c>
      <c r="AG2741" s="204">
        <v>6.08E-2</v>
      </c>
      <c r="AI2741" s="192" t="str">
        <f t="shared" si="733"/>
        <v/>
      </c>
      <c r="AJ2741" s="192" t="str">
        <f t="shared" si="734"/>
        <v/>
      </c>
      <c r="AK2741" s="192" t="str">
        <f t="shared" si="735"/>
        <v/>
      </c>
      <c r="AL2741" s="192" t="str">
        <f t="shared" si="736"/>
        <v/>
      </c>
      <c r="AM2741" s="192" t="str">
        <f t="shared" si="737"/>
        <v/>
      </c>
      <c r="AN2741" s="192" t="str">
        <f t="shared" si="738"/>
        <v/>
      </c>
      <c r="AO2741" s="193" t="str">
        <f t="shared" si="739"/>
        <v/>
      </c>
      <c r="AP2741" s="192" t="str">
        <f t="shared" si="740"/>
        <v/>
      </c>
      <c r="AQ2741" s="193">
        <f t="shared" si="741"/>
        <v>2.4E-2</v>
      </c>
      <c r="AR2741" s="192">
        <f t="shared" si="742"/>
        <v>5.1799999999999999E-2</v>
      </c>
      <c r="AS2741" s="192">
        <f t="shared" si="743"/>
        <v>5.79E-2</v>
      </c>
      <c r="AT2741" s="192">
        <f t="shared" si="744"/>
        <v>5.8599999999999999E-2</v>
      </c>
      <c r="AU2741" s="193" t="str">
        <f t="shared" si="745"/>
        <v/>
      </c>
      <c r="AV2741" s="194">
        <f t="shared" si="746"/>
        <v>5.9900000000000002E-2</v>
      </c>
      <c r="AW2741" s="193">
        <f t="shared" si="747"/>
        <v>6.0100000000000001E-2</v>
      </c>
      <c r="AX2741" s="193">
        <f t="shared" si="748"/>
        <v>6.0300000000000006E-2</v>
      </c>
      <c r="AZ2741" s="193">
        <f t="shared" si="732"/>
        <v>5.3228571428571438E-2</v>
      </c>
    </row>
    <row r="2742" spans="1:52" s="5" customFormat="1" ht="11.25" x14ac:dyDescent="0.2">
      <c r="A2742" s="203" t="s">
        <v>241</v>
      </c>
      <c r="B2742" s="11"/>
      <c r="C2742" s="11"/>
      <c r="D2742" s="15"/>
      <c r="E2742" s="204"/>
      <c r="F2742" s="8"/>
      <c r="G2742" s="8"/>
      <c r="H2742" s="15"/>
      <c r="I2742" s="204"/>
      <c r="J2742" s="8"/>
      <c r="K2742" s="8"/>
      <c r="L2742" s="15"/>
      <c r="M2742" s="204"/>
      <c r="N2742" s="8"/>
      <c r="O2742" s="8"/>
      <c r="P2742" s="15"/>
      <c r="Q2742" s="204"/>
      <c r="R2742" s="8">
        <v>2.3599999999999999E-2</v>
      </c>
      <c r="S2742" s="204">
        <v>2.3800000000000002E-2</v>
      </c>
      <c r="T2742" s="205">
        <v>5.2400000000000002E-2</v>
      </c>
      <c r="U2742" s="204">
        <v>5.28E-2</v>
      </c>
      <c r="V2742" s="8">
        <v>5.8299999999999998E-2</v>
      </c>
      <c r="W2742" s="204">
        <v>5.8900000000000001E-2</v>
      </c>
      <c r="X2742" s="8">
        <v>5.8799999999999998E-2</v>
      </c>
      <c r="Y2742" s="204">
        <v>5.9400000000000001E-2</v>
      </c>
      <c r="Z2742" s="8"/>
      <c r="AA2742" s="204"/>
      <c r="AB2742" s="8">
        <v>5.9800000000000006E-2</v>
      </c>
      <c r="AC2742" s="204">
        <v>6.08E-2</v>
      </c>
      <c r="AD2742" s="8">
        <v>6.0100000000000001E-2</v>
      </c>
      <c r="AE2742" s="204">
        <v>6.1100000000000002E-2</v>
      </c>
      <c r="AF2742" s="8">
        <v>6.0199999999999997E-2</v>
      </c>
      <c r="AG2742" s="204">
        <v>6.1200000000000004E-2</v>
      </c>
      <c r="AI2742" s="192" t="str">
        <f t="shared" si="733"/>
        <v/>
      </c>
      <c r="AJ2742" s="192" t="str">
        <f t="shared" si="734"/>
        <v/>
      </c>
      <c r="AK2742" s="192" t="str">
        <f t="shared" si="735"/>
        <v/>
      </c>
      <c r="AL2742" s="192" t="str">
        <f t="shared" si="736"/>
        <v/>
      </c>
      <c r="AM2742" s="192" t="str">
        <f t="shared" si="737"/>
        <v/>
      </c>
      <c r="AN2742" s="192" t="str">
        <f t="shared" si="738"/>
        <v/>
      </c>
      <c r="AO2742" s="193" t="str">
        <f t="shared" si="739"/>
        <v/>
      </c>
      <c r="AP2742" s="192" t="str">
        <f t="shared" si="740"/>
        <v/>
      </c>
      <c r="AQ2742" s="193">
        <f t="shared" si="741"/>
        <v>2.3699999999999999E-2</v>
      </c>
      <c r="AR2742" s="192">
        <f t="shared" si="742"/>
        <v>5.2600000000000001E-2</v>
      </c>
      <c r="AS2742" s="192">
        <f t="shared" si="743"/>
        <v>5.8599999999999999E-2</v>
      </c>
      <c r="AT2742" s="192">
        <f t="shared" si="744"/>
        <v>5.91E-2</v>
      </c>
      <c r="AU2742" s="193" t="str">
        <f t="shared" si="745"/>
        <v/>
      </c>
      <c r="AV2742" s="194">
        <f t="shared" si="746"/>
        <v>6.0300000000000006E-2</v>
      </c>
      <c r="AW2742" s="193">
        <f t="shared" si="747"/>
        <v>6.0600000000000001E-2</v>
      </c>
      <c r="AX2742" s="193">
        <f t="shared" si="748"/>
        <v>6.0700000000000004E-2</v>
      </c>
      <c r="AZ2742" s="193">
        <f t="shared" si="732"/>
        <v>5.3657142857142862E-2</v>
      </c>
    </row>
    <row r="2743" spans="1:52" s="5" customFormat="1" ht="11.25" x14ac:dyDescent="0.2">
      <c r="A2743" s="203" t="s">
        <v>242</v>
      </c>
      <c r="B2743" s="11"/>
      <c r="C2743" s="11"/>
      <c r="D2743" s="15"/>
      <c r="E2743" s="204"/>
      <c r="F2743" s="8"/>
      <c r="G2743" s="8"/>
      <c r="H2743" s="15"/>
      <c r="I2743" s="204"/>
      <c r="J2743" s="8"/>
      <c r="K2743" s="8"/>
      <c r="L2743" s="15"/>
      <c r="M2743" s="204"/>
      <c r="N2743" s="8"/>
      <c r="O2743" s="8"/>
      <c r="P2743" s="15"/>
      <c r="Q2743" s="204"/>
      <c r="R2743" s="8">
        <v>2.2700000000000001E-2</v>
      </c>
      <c r="S2743" s="204">
        <v>2.29E-2</v>
      </c>
      <c r="T2743" s="205">
        <v>5.2499999999999998E-2</v>
      </c>
      <c r="U2743" s="204">
        <v>5.2900000000000003E-2</v>
      </c>
      <c r="V2743" s="8">
        <v>5.8599999999999999E-2</v>
      </c>
      <c r="W2743" s="204">
        <v>5.9200000000000003E-2</v>
      </c>
      <c r="X2743" s="8">
        <v>5.9299999999999999E-2</v>
      </c>
      <c r="Y2743" s="204">
        <v>5.9900000000000002E-2</v>
      </c>
      <c r="Z2743" s="8"/>
      <c r="AA2743" s="204"/>
      <c r="AB2743" s="8">
        <v>6.0499999999999998E-2</v>
      </c>
      <c r="AC2743" s="204">
        <v>6.1500000000000006E-2</v>
      </c>
      <c r="AD2743" s="8">
        <v>6.0700000000000004E-2</v>
      </c>
      <c r="AE2743" s="204">
        <v>6.1699999999999998E-2</v>
      </c>
      <c r="AF2743" s="8">
        <v>6.0899999999999996E-2</v>
      </c>
      <c r="AG2743" s="204">
        <v>6.1900000000000004E-2</v>
      </c>
      <c r="AI2743" s="192" t="str">
        <f t="shared" si="733"/>
        <v/>
      </c>
      <c r="AJ2743" s="192" t="str">
        <f t="shared" si="734"/>
        <v/>
      </c>
      <c r="AK2743" s="192" t="str">
        <f t="shared" si="735"/>
        <v/>
      </c>
      <c r="AL2743" s="192" t="str">
        <f t="shared" si="736"/>
        <v/>
      </c>
      <c r="AM2743" s="192" t="str">
        <f t="shared" si="737"/>
        <v/>
      </c>
      <c r="AN2743" s="192" t="str">
        <f t="shared" si="738"/>
        <v/>
      </c>
      <c r="AO2743" s="193" t="str">
        <f t="shared" si="739"/>
        <v/>
      </c>
      <c r="AP2743" s="192" t="str">
        <f t="shared" si="740"/>
        <v/>
      </c>
      <c r="AQ2743" s="193">
        <f t="shared" si="741"/>
        <v>2.2800000000000001E-2</v>
      </c>
      <c r="AR2743" s="192">
        <f t="shared" si="742"/>
        <v>5.2699999999999997E-2</v>
      </c>
      <c r="AS2743" s="192">
        <f t="shared" si="743"/>
        <v>5.8900000000000001E-2</v>
      </c>
      <c r="AT2743" s="192">
        <f t="shared" si="744"/>
        <v>5.96E-2</v>
      </c>
      <c r="AU2743" s="193" t="str">
        <f t="shared" si="745"/>
        <v/>
      </c>
      <c r="AV2743" s="194">
        <f t="shared" si="746"/>
        <v>6.0999999999999999E-2</v>
      </c>
      <c r="AW2743" s="193">
        <f t="shared" si="747"/>
        <v>6.1200000000000004E-2</v>
      </c>
      <c r="AX2743" s="193">
        <f t="shared" si="748"/>
        <v>6.1399999999999996E-2</v>
      </c>
      <c r="AZ2743" s="193">
        <f t="shared" si="732"/>
        <v>5.3942857142857147E-2</v>
      </c>
    </row>
    <row r="2744" spans="1:52" s="5" customFormat="1" ht="11.25" x14ac:dyDescent="0.2">
      <c r="A2744" s="203" t="s">
        <v>243</v>
      </c>
      <c r="B2744" s="11"/>
      <c r="C2744" s="11"/>
      <c r="D2744" s="15"/>
      <c r="E2744" s="204"/>
      <c r="F2744" s="8"/>
      <c r="G2744" s="8"/>
      <c r="H2744" s="15"/>
      <c r="I2744" s="204"/>
      <c r="J2744" s="8"/>
      <c r="K2744" s="8"/>
      <c r="L2744" s="15"/>
      <c r="M2744" s="204"/>
      <c r="N2744" s="8"/>
      <c r="O2744" s="8"/>
      <c r="P2744" s="15"/>
      <c r="Q2744" s="204"/>
      <c r="R2744" s="8">
        <v>2.24E-2</v>
      </c>
      <c r="S2744" s="204">
        <v>2.2599999999999999E-2</v>
      </c>
      <c r="T2744" s="205">
        <v>5.28E-2</v>
      </c>
      <c r="U2744" s="204">
        <v>5.3199999999999997E-2</v>
      </c>
      <c r="V2744" s="8">
        <v>5.9200000000000003E-2</v>
      </c>
      <c r="W2744" s="204">
        <v>5.9799999999999999E-2</v>
      </c>
      <c r="X2744" s="8">
        <v>6.0199999999999997E-2</v>
      </c>
      <c r="Y2744" s="204">
        <v>6.08E-2</v>
      </c>
      <c r="Z2744" s="8"/>
      <c r="AA2744" s="204"/>
      <c r="AB2744" s="8">
        <v>6.1399999999999996E-2</v>
      </c>
      <c r="AC2744" s="204">
        <v>6.2400000000000004E-2</v>
      </c>
      <c r="AD2744" s="8">
        <v>6.1699999999999998E-2</v>
      </c>
      <c r="AE2744" s="204">
        <v>6.2699999999999992E-2</v>
      </c>
      <c r="AF2744" s="8">
        <v>6.1900000000000004E-2</v>
      </c>
      <c r="AG2744" s="204">
        <v>6.2899999999999998E-2</v>
      </c>
      <c r="AI2744" s="192" t="str">
        <f t="shared" si="733"/>
        <v/>
      </c>
      <c r="AJ2744" s="192" t="str">
        <f t="shared" si="734"/>
        <v/>
      </c>
      <c r="AK2744" s="192" t="str">
        <f t="shared" si="735"/>
        <v/>
      </c>
      <c r="AL2744" s="192" t="str">
        <f t="shared" si="736"/>
        <v/>
      </c>
      <c r="AM2744" s="192" t="str">
        <f t="shared" si="737"/>
        <v/>
      </c>
      <c r="AN2744" s="192" t="str">
        <f t="shared" si="738"/>
        <v/>
      </c>
      <c r="AO2744" s="193" t="str">
        <f t="shared" si="739"/>
        <v/>
      </c>
      <c r="AP2744" s="192" t="str">
        <f t="shared" si="740"/>
        <v/>
      </c>
      <c r="AQ2744" s="193">
        <f t="shared" si="741"/>
        <v>2.2499999999999999E-2</v>
      </c>
      <c r="AR2744" s="192">
        <f t="shared" si="742"/>
        <v>5.2999999999999999E-2</v>
      </c>
      <c r="AS2744" s="192">
        <f t="shared" si="743"/>
        <v>5.9499999999999997E-2</v>
      </c>
      <c r="AT2744" s="192">
        <f t="shared" si="744"/>
        <v>6.0499999999999998E-2</v>
      </c>
      <c r="AU2744" s="193" t="str">
        <f t="shared" si="745"/>
        <v/>
      </c>
      <c r="AV2744" s="194">
        <f t="shared" si="746"/>
        <v>6.1899999999999997E-2</v>
      </c>
      <c r="AW2744" s="193">
        <f t="shared" si="747"/>
        <v>6.2199999999999991E-2</v>
      </c>
      <c r="AX2744" s="193">
        <f t="shared" si="748"/>
        <v>6.2399999999999997E-2</v>
      </c>
      <c r="AZ2744" s="193">
        <f t="shared" si="732"/>
        <v>5.4571428571428569E-2</v>
      </c>
    </row>
    <row r="2745" spans="1:52" s="5" customFormat="1" ht="11.25" x14ac:dyDescent="0.2">
      <c r="A2745" s="203" t="s">
        <v>244</v>
      </c>
      <c r="B2745" s="11"/>
      <c r="C2745" s="11"/>
      <c r="D2745" s="15"/>
      <c r="E2745" s="204"/>
      <c r="F2745" s="8"/>
      <c r="G2745" s="8"/>
      <c r="H2745" s="15"/>
      <c r="I2745" s="204"/>
      <c r="J2745" s="8"/>
      <c r="K2745" s="8"/>
      <c r="L2745" s="15"/>
      <c r="M2745" s="204"/>
      <c r="N2745" s="8"/>
      <c r="O2745" s="8"/>
      <c r="P2745" s="15"/>
      <c r="Q2745" s="204"/>
      <c r="R2745" s="8">
        <v>2.23E-2</v>
      </c>
      <c r="S2745" s="204">
        <v>2.2499999999999999E-2</v>
      </c>
      <c r="T2745" s="205">
        <v>5.3699999999999998E-2</v>
      </c>
      <c r="U2745" s="204">
        <v>5.4100000000000002E-2</v>
      </c>
      <c r="V2745" s="8">
        <v>6.0400000000000002E-2</v>
      </c>
      <c r="W2745" s="204">
        <v>6.0999999999999999E-2</v>
      </c>
      <c r="X2745" s="8">
        <v>6.13E-2</v>
      </c>
      <c r="Y2745" s="204">
        <v>6.1900000000000004E-2</v>
      </c>
      <c r="Z2745" s="8"/>
      <c r="AA2745" s="204"/>
      <c r="AB2745" s="8">
        <v>6.2400000000000004E-2</v>
      </c>
      <c r="AC2745" s="204">
        <v>6.3399999999999998E-2</v>
      </c>
      <c r="AD2745" s="8">
        <v>6.2699999999999992E-2</v>
      </c>
      <c r="AE2745" s="204">
        <v>6.3700000000000007E-2</v>
      </c>
      <c r="AF2745" s="8">
        <v>6.2800000000000009E-2</v>
      </c>
      <c r="AG2745" s="204">
        <v>6.3799999999999996E-2</v>
      </c>
      <c r="AI2745" s="192" t="str">
        <f t="shared" si="733"/>
        <v/>
      </c>
      <c r="AJ2745" s="192" t="str">
        <f t="shared" si="734"/>
        <v/>
      </c>
      <c r="AK2745" s="192" t="str">
        <f t="shared" si="735"/>
        <v/>
      </c>
      <c r="AL2745" s="192" t="str">
        <f t="shared" si="736"/>
        <v/>
      </c>
      <c r="AM2745" s="192" t="str">
        <f t="shared" si="737"/>
        <v/>
      </c>
      <c r="AN2745" s="192" t="str">
        <f t="shared" si="738"/>
        <v/>
      </c>
      <c r="AO2745" s="193" t="str">
        <f t="shared" si="739"/>
        <v/>
      </c>
      <c r="AP2745" s="192" t="str">
        <f t="shared" si="740"/>
        <v/>
      </c>
      <c r="AQ2745" s="193">
        <f t="shared" si="741"/>
        <v>2.24E-2</v>
      </c>
      <c r="AR2745" s="192">
        <f t="shared" si="742"/>
        <v>5.3900000000000003E-2</v>
      </c>
      <c r="AS2745" s="192">
        <f t="shared" si="743"/>
        <v>6.0700000000000004E-2</v>
      </c>
      <c r="AT2745" s="192">
        <f t="shared" si="744"/>
        <v>6.1600000000000002E-2</v>
      </c>
      <c r="AU2745" s="193" t="str">
        <f t="shared" si="745"/>
        <v/>
      </c>
      <c r="AV2745" s="194">
        <f t="shared" si="746"/>
        <v>6.2899999999999998E-2</v>
      </c>
      <c r="AW2745" s="193">
        <f t="shared" si="747"/>
        <v>6.3200000000000006E-2</v>
      </c>
      <c r="AX2745" s="193">
        <f t="shared" si="748"/>
        <v>6.3299999999999995E-2</v>
      </c>
      <c r="AZ2745" s="193">
        <f t="shared" si="732"/>
        <v>5.5428571428571431E-2</v>
      </c>
    </row>
    <row r="2746" spans="1:52" s="5" customFormat="1" ht="11.25" x14ac:dyDescent="0.2">
      <c r="A2746" s="203" t="s">
        <v>245</v>
      </c>
      <c r="B2746" s="11"/>
      <c r="C2746" s="11"/>
      <c r="D2746" s="15"/>
      <c r="E2746" s="204"/>
      <c r="F2746" s="8"/>
      <c r="G2746" s="8"/>
      <c r="H2746" s="15"/>
      <c r="I2746" s="204"/>
      <c r="J2746" s="8"/>
      <c r="K2746" s="8"/>
      <c r="L2746" s="15"/>
      <c r="M2746" s="204"/>
      <c r="N2746" s="8"/>
      <c r="O2746" s="8"/>
      <c r="P2746" s="15"/>
      <c r="Q2746" s="204"/>
      <c r="R2746" s="8">
        <v>2.2499999999999999E-2</v>
      </c>
      <c r="S2746" s="204">
        <v>2.2700000000000001E-2</v>
      </c>
      <c r="T2746" s="205">
        <v>5.4399999999999997E-2</v>
      </c>
      <c r="U2746" s="204">
        <v>5.4800000000000001E-2</v>
      </c>
      <c r="V2746" s="8">
        <v>6.0999999999999999E-2</v>
      </c>
      <c r="W2746" s="204">
        <v>6.1600000000000002E-2</v>
      </c>
      <c r="X2746" s="8">
        <v>6.1799999999999994E-2</v>
      </c>
      <c r="Y2746" s="204">
        <v>6.2400000000000004E-2</v>
      </c>
      <c r="Z2746" s="8"/>
      <c r="AA2746" s="204"/>
      <c r="AB2746" s="8">
        <v>6.2899999999999998E-2</v>
      </c>
      <c r="AC2746" s="204">
        <v>6.3899999999999998E-2</v>
      </c>
      <c r="AD2746" s="8">
        <v>6.3099999999999989E-2</v>
      </c>
      <c r="AE2746" s="204">
        <v>6.4100000000000004E-2</v>
      </c>
      <c r="AF2746" s="8">
        <v>6.3200000000000006E-2</v>
      </c>
      <c r="AG2746" s="204">
        <v>6.4199999999999993E-2</v>
      </c>
      <c r="AI2746" s="192" t="str">
        <f t="shared" si="733"/>
        <v/>
      </c>
      <c r="AJ2746" s="192" t="str">
        <f t="shared" si="734"/>
        <v/>
      </c>
      <c r="AK2746" s="192" t="str">
        <f t="shared" si="735"/>
        <v/>
      </c>
      <c r="AL2746" s="192" t="str">
        <f t="shared" si="736"/>
        <v/>
      </c>
      <c r="AM2746" s="192" t="str">
        <f t="shared" si="737"/>
        <v/>
      </c>
      <c r="AN2746" s="192" t="str">
        <f t="shared" si="738"/>
        <v/>
      </c>
      <c r="AO2746" s="193" t="str">
        <f t="shared" si="739"/>
        <v/>
      </c>
      <c r="AP2746" s="192" t="str">
        <f t="shared" si="740"/>
        <v/>
      </c>
      <c r="AQ2746" s="193">
        <f t="shared" si="741"/>
        <v>2.2600000000000002E-2</v>
      </c>
      <c r="AR2746" s="192">
        <f t="shared" si="742"/>
        <v>5.4599999999999996E-2</v>
      </c>
      <c r="AS2746" s="192">
        <f t="shared" si="743"/>
        <v>6.13E-2</v>
      </c>
      <c r="AT2746" s="192">
        <f t="shared" si="744"/>
        <v>6.2100000000000002E-2</v>
      </c>
      <c r="AU2746" s="193" t="str">
        <f t="shared" si="745"/>
        <v/>
      </c>
      <c r="AV2746" s="194">
        <f t="shared" si="746"/>
        <v>6.3399999999999998E-2</v>
      </c>
      <c r="AW2746" s="193">
        <f t="shared" si="747"/>
        <v>6.359999999999999E-2</v>
      </c>
      <c r="AX2746" s="193">
        <f t="shared" si="748"/>
        <v>6.3700000000000007E-2</v>
      </c>
      <c r="AZ2746" s="193">
        <f t="shared" si="732"/>
        <v>5.5899999999999998E-2</v>
      </c>
    </row>
    <row r="2747" spans="1:52" s="5" customFormat="1" ht="11.25" x14ac:dyDescent="0.2">
      <c r="A2747" s="203" t="s">
        <v>246</v>
      </c>
      <c r="B2747" s="11"/>
      <c r="C2747" s="11"/>
      <c r="D2747" s="15"/>
      <c r="E2747" s="204"/>
      <c r="F2747" s="8"/>
      <c r="G2747" s="8"/>
      <c r="H2747" s="15"/>
      <c r="I2747" s="204"/>
      <c r="J2747" s="8"/>
      <c r="K2747" s="8"/>
      <c r="L2747" s="15"/>
      <c r="M2747" s="204"/>
      <c r="N2747" s="8"/>
      <c r="O2747" s="8"/>
      <c r="P2747" s="15"/>
      <c r="Q2747" s="204"/>
      <c r="R2747" s="8">
        <v>2.3699999999999999E-2</v>
      </c>
      <c r="S2747" s="204">
        <v>2.3900000000000001E-2</v>
      </c>
      <c r="T2747" s="205">
        <v>5.5500000000000001E-2</v>
      </c>
      <c r="U2747" s="204">
        <v>5.5899999999999998E-2</v>
      </c>
      <c r="V2747" s="8">
        <v>6.2100000000000002E-2</v>
      </c>
      <c r="W2747" s="204">
        <v>6.2700000000000006E-2</v>
      </c>
      <c r="X2747" s="8">
        <v>6.2800000000000009E-2</v>
      </c>
      <c r="Y2747" s="204">
        <v>6.3399999999999998E-2</v>
      </c>
      <c r="Z2747" s="8"/>
      <c r="AA2747" s="204"/>
      <c r="AB2747" s="8">
        <v>6.3799999999999996E-2</v>
      </c>
      <c r="AC2747" s="204">
        <v>6.480000000000001E-2</v>
      </c>
      <c r="AD2747" s="8">
        <v>6.4000000000000001E-2</v>
      </c>
      <c r="AE2747" s="204">
        <v>6.5000000000000002E-2</v>
      </c>
      <c r="AF2747" s="8">
        <v>6.4100000000000004E-2</v>
      </c>
      <c r="AG2747" s="204">
        <v>6.5099999999999991E-2</v>
      </c>
      <c r="AI2747" s="192" t="str">
        <f t="shared" si="733"/>
        <v/>
      </c>
      <c r="AJ2747" s="192" t="str">
        <f t="shared" si="734"/>
        <v/>
      </c>
      <c r="AK2747" s="192" t="str">
        <f t="shared" si="735"/>
        <v/>
      </c>
      <c r="AL2747" s="192" t="str">
        <f t="shared" si="736"/>
        <v/>
      </c>
      <c r="AM2747" s="192" t="str">
        <f t="shared" si="737"/>
        <v/>
      </c>
      <c r="AN2747" s="192" t="str">
        <f t="shared" si="738"/>
        <v/>
      </c>
      <c r="AO2747" s="193" t="str">
        <f t="shared" si="739"/>
        <v/>
      </c>
      <c r="AP2747" s="192" t="str">
        <f t="shared" si="740"/>
        <v/>
      </c>
      <c r="AQ2747" s="193">
        <f t="shared" si="741"/>
        <v>2.3800000000000002E-2</v>
      </c>
      <c r="AR2747" s="192">
        <f t="shared" si="742"/>
        <v>5.57E-2</v>
      </c>
      <c r="AS2747" s="192">
        <f t="shared" si="743"/>
        <v>6.2400000000000004E-2</v>
      </c>
      <c r="AT2747" s="192">
        <f t="shared" si="744"/>
        <v>6.3100000000000003E-2</v>
      </c>
      <c r="AU2747" s="193" t="str">
        <f t="shared" si="745"/>
        <v/>
      </c>
      <c r="AV2747" s="194">
        <f t="shared" si="746"/>
        <v>6.4299999999999996E-2</v>
      </c>
      <c r="AW2747" s="193">
        <f t="shared" si="747"/>
        <v>6.4500000000000002E-2</v>
      </c>
      <c r="AX2747" s="193">
        <f t="shared" si="748"/>
        <v>6.4599999999999991E-2</v>
      </c>
      <c r="AZ2747" s="193">
        <f t="shared" si="732"/>
        <v>5.6914285714285709E-2</v>
      </c>
    </row>
    <row r="2748" spans="1:52" s="5" customFormat="1" ht="11.25" x14ac:dyDescent="0.2">
      <c r="A2748" s="203" t="s">
        <v>247</v>
      </c>
      <c r="B2748" s="11"/>
      <c r="C2748" s="11"/>
      <c r="D2748" s="15"/>
      <c r="E2748" s="204"/>
      <c r="F2748" s="8"/>
      <c r="G2748" s="8"/>
      <c r="H2748" s="15"/>
      <c r="I2748" s="204"/>
      <c r="J2748" s="8"/>
      <c r="K2748" s="8"/>
      <c r="L2748" s="15"/>
      <c r="M2748" s="204"/>
      <c r="N2748" s="8"/>
      <c r="O2748" s="8"/>
      <c r="P2748" s="15"/>
      <c r="Q2748" s="204"/>
      <c r="R2748" s="8">
        <v>2.52E-2</v>
      </c>
      <c r="S2748" s="204">
        <v>2.5399999999999999E-2</v>
      </c>
      <c r="T2748" s="205">
        <v>5.7000000000000002E-2</v>
      </c>
      <c r="U2748" s="204">
        <v>5.74E-2</v>
      </c>
      <c r="V2748" s="8">
        <v>6.25E-2</v>
      </c>
      <c r="W2748" s="204">
        <v>6.3100000000000003E-2</v>
      </c>
      <c r="X2748" s="8">
        <v>6.3E-2</v>
      </c>
      <c r="Y2748" s="204">
        <v>6.3600000000000004E-2</v>
      </c>
      <c r="Z2748" s="8"/>
      <c r="AA2748" s="204"/>
      <c r="AB2748" s="8">
        <v>6.3799999999999996E-2</v>
      </c>
      <c r="AC2748" s="204">
        <v>6.480000000000001E-2</v>
      </c>
      <c r="AD2748" s="8">
        <v>6.4000000000000001E-2</v>
      </c>
      <c r="AE2748" s="204">
        <v>6.5000000000000002E-2</v>
      </c>
      <c r="AF2748" s="8">
        <v>6.4100000000000004E-2</v>
      </c>
      <c r="AG2748" s="204">
        <v>6.5099999999999991E-2</v>
      </c>
      <c r="AI2748" s="192" t="str">
        <f t="shared" si="733"/>
        <v/>
      </c>
      <c r="AJ2748" s="192" t="str">
        <f t="shared" si="734"/>
        <v/>
      </c>
      <c r="AK2748" s="192" t="str">
        <f t="shared" si="735"/>
        <v/>
      </c>
      <c r="AL2748" s="192" t="str">
        <f t="shared" si="736"/>
        <v/>
      </c>
      <c r="AM2748" s="192" t="str">
        <f t="shared" si="737"/>
        <v/>
      </c>
      <c r="AN2748" s="192" t="str">
        <f t="shared" si="738"/>
        <v/>
      </c>
      <c r="AO2748" s="193" t="str">
        <f t="shared" si="739"/>
        <v/>
      </c>
      <c r="AP2748" s="192" t="str">
        <f t="shared" si="740"/>
        <v/>
      </c>
      <c r="AQ2748" s="193">
        <f t="shared" si="741"/>
        <v>2.53E-2</v>
      </c>
      <c r="AR2748" s="192">
        <f t="shared" si="742"/>
        <v>5.7200000000000001E-2</v>
      </c>
      <c r="AS2748" s="192">
        <f t="shared" si="743"/>
        <v>6.2799999999999995E-2</v>
      </c>
      <c r="AT2748" s="192">
        <f t="shared" si="744"/>
        <v>6.3299999999999995E-2</v>
      </c>
      <c r="AU2748" s="193" t="str">
        <f t="shared" si="745"/>
        <v/>
      </c>
      <c r="AV2748" s="194">
        <f t="shared" si="746"/>
        <v>6.4299999999999996E-2</v>
      </c>
      <c r="AW2748" s="193">
        <f t="shared" si="747"/>
        <v>6.4500000000000002E-2</v>
      </c>
      <c r="AX2748" s="193">
        <f t="shared" si="748"/>
        <v>6.4599999999999991E-2</v>
      </c>
      <c r="AZ2748" s="193">
        <f t="shared" si="732"/>
        <v>5.7428571428571426E-2</v>
      </c>
    </row>
    <row r="2749" spans="1:52" s="5" customFormat="1" ht="11.25" x14ac:dyDescent="0.2">
      <c r="A2749" s="203" t="s">
        <v>248</v>
      </c>
      <c r="B2749" s="11"/>
      <c r="C2749" s="11"/>
      <c r="D2749" s="15"/>
      <c r="E2749" s="204"/>
      <c r="F2749" s="8"/>
      <c r="G2749" s="8"/>
      <c r="H2749" s="15"/>
      <c r="I2749" s="204"/>
      <c r="J2749" s="8"/>
      <c r="K2749" s="8"/>
      <c r="L2749" s="15"/>
      <c r="M2749" s="204"/>
      <c r="N2749" s="8"/>
      <c r="O2749" s="8"/>
      <c r="P2749" s="15"/>
      <c r="Q2749" s="204"/>
      <c r="R2749" s="8">
        <v>2.5999999999999999E-2</v>
      </c>
      <c r="S2749" s="204">
        <v>2.6200000000000001E-2</v>
      </c>
      <c r="T2749" s="205">
        <v>5.6899999999999999E-2</v>
      </c>
      <c r="U2749" s="204">
        <v>5.7299999999999997E-2</v>
      </c>
      <c r="V2749" s="8">
        <v>6.2799999999999995E-2</v>
      </c>
      <c r="W2749" s="204">
        <v>6.3399999999999998E-2</v>
      </c>
      <c r="X2749" s="8">
        <v>6.3200000000000006E-2</v>
      </c>
      <c r="Y2749" s="204">
        <v>6.3799999999999996E-2</v>
      </c>
      <c r="Z2749" s="8"/>
      <c r="AA2749" s="204"/>
      <c r="AB2749" s="8">
        <v>6.3700000000000007E-2</v>
      </c>
      <c r="AC2749" s="204">
        <v>6.4699999999999994E-2</v>
      </c>
      <c r="AD2749" s="8">
        <v>6.3899999999999998E-2</v>
      </c>
      <c r="AE2749" s="204">
        <v>6.4899999999999999E-2</v>
      </c>
      <c r="AF2749" s="8">
        <v>6.4000000000000001E-2</v>
      </c>
      <c r="AG2749" s="204">
        <v>6.5000000000000002E-2</v>
      </c>
      <c r="AI2749" s="192" t="str">
        <f t="shared" si="733"/>
        <v/>
      </c>
      <c r="AJ2749" s="192" t="str">
        <f t="shared" si="734"/>
        <v/>
      </c>
      <c r="AK2749" s="192" t="str">
        <f t="shared" si="735"/>
        <v/>
      </c>
      <c r="AL2749" s="192" t="str">
        <f t="shared" si="736"/>
        <v/>
      </c>
      <c r="AM2749" s="192" t="str">
        <f t="shared" si="737"/>
        <v/>
      </c>
      <c r="AN2749" s="192" t="str">
        <f t="shared" si="738"/>
        <v/>
      </c>
      <c r="AO2749" s="193" t="str">
        <f t="shared" si="739"/>
        <v/>
      </c>
      <c r="AP2749" s="192" t="str">
        <f t="shared" si="740"/>
        <v/>
      </c>
      <c r="AQ2749" s="193">
        <f t="shared" si="741"/>
        <v>2.6099999999999998E-2</v>
      </c>
      <c r="AR2749" s="192">
        <f t="shared" si="742"/>
        <v>5.7099999999999998E-2</v>
      </c>
      <c r="AS2749" s="192">
        <f t="shared" si="743"/>
        <v>6.3099999999999989E-2</v>
      </c>
      <c r="AT2749" s="192">
        <f t="shared" si="744"/>
        <v>6.3500000000000001E-2</v>
      </c>
      <c r="AU2749" s="193" t="str">
        <f t="shared" si="745"/>
        <v/>
      </c>
      <c r="AV2749" s="194">
        <f t="shared" si="746"/>
        <v>6.4200000000000007E-2</v>
      </c>
      <c r="AW2749" s="193">
        <f t="shared" si="747"/>
        <v>6.4399999999999999E-2</v>
      </c>
      <c r="AX2749" s="193">
        <f t="shared" si="748"/>
        <v>6.4500000000000002E-2</v>
      </c>
      <c r="AZ2749" s="193">
        <f t="shared" si="732"/>
        <v>5.7557142857142862E-2</v>
      </c>
    </row>
    <row r="2750" spans="1:52" s="5" customFormat="1" ht="11.25" x14ac:dyDescent="0.2">
      <c r="A2750" s="203" t="s">
        <v>249</v>
      </c>
      <c r="B2750" s="11"/>
      <c r="C2750" s="11"/>
      <c r="D2750" s="15"/>
      <c r="E2750" s="204"/>
      <c r="F2750" s="8"/>
      <c r="G2750" s="8"/>
      <c r="H2750" s="15"/>
      <c r="I2750" s="204"/>
      <c r="J2750" s="8"/>
      <c r="K2750" s="8"/>
      <c r="L2750" s="15"/>
      <c r="M2750" s="204"/>
      <c r="N2750" s="8"/>
      <c r="O2750" s="8"/>
      <c r="P2750" s="15"/>
      <c r="Q2750" s="204"/>
      <c r="R2750" s="8">
        <v>2.5899999999999999E-2</v>
      </c>
      <c r="S2750" s="204">
        <v>2.6100000000000002E-2</v>
      </c>
      <c r="T2750" s="205">
        <v>5.7299999999999997E-2</v>
      </c>
      <c r="U2750" s="204">
        <v>5.7700000000000001E-2</v>
      </c>
      <c r="V2750" s="8">
        <v>6.2700000000000006E-2</v>
      </c>
      <c r="W2750" s="204">
        <v>6.3299999999999995E-2</v>
      </c>
      <c r="X2750" s="8">
        <v>6.3E-2</v>
      </c>
      <c r="Y2750" s="204">
        <v>6.3600000000000004E-2</v>
      </c>
      <c r="Z2750" s="8"/>
      <c r="AA2750" s="204"/>
      <c r="AB2750" s="8">
        <v>6.3200000000000006E-2</v>
      </c>
      <c r="AC2750" s="204">
        <v>6.4199999999999993E-2</v>
      </c>
      <c r="AD2750" s="8">
        <v>6.3299999999999995E-2</v>
      </c>
      <c r="AE2750" s="204">
        <v>6.4299999999999996E-2</v>
      </c>
      <c r="AF2750" s="8">
        <v>6.3299999999999995E-2</v>
      </c>
      <c r="AG2750" s="204">
        <v>6.4299999999999996E-2</v>
      </c>
      <c r="AI2750" s="192" t="str">
        <f t="shared" si="733"/>
        <v/>
      </c>
      <c r="AJ2750" s="192" t="str">
        <f t="shared" si="734"/>
        <v/>
      </c>
      <c r="AK2750" s="192" t="str">
        <f t="shared" si="735"/>
        <v/>
      </c>
      <c r="AL2750" s="192" t="str">
        <f t="shared" si="736"/>
        <v/>
      </c>
      <c r="AM2750" s="192" t="str">
        <f t="shared" si="737"/>
        <v/>
      </c>
      <c r="AN2750" s="192" t="str">
        <f t="shared" si="738"/>
        <v/>
      </c>
      <c r="AO2750" s="193" t="str">
        <f t="shared" si="739"/>
        <v/>
      </c>
      <c r="AP2750" s="192" t="str">
        <f t="shared" si="740"/>
        <v/>
      </c>
      <c r="AQ2750" s="193">
        <f t="shared" si="741"/>
        <v>2.6000000000000002E-2</v>
      </c>
      <c r="AR2750" s="192">
        <f t="shared" si="742"/>
        <v>5.7499999999999996E-2</v>
      </c>
      <c r="AS2750" s="192">
        <f t="shared" si="743"/>
        <v>6.3E-2</v>
      </c>
      <c r="AT2750" s="192">
        <f t="shared" si="744"/>
        <v>6.3299999999999995E-2</v>
      </c>
      <c r="AU2750" s="193" t="str">
        <f t="shared" si="745"/>
        <v/>
      </c>
      <c r="AV2750" s="194">
        <f t="shared" si="746"/>
        <v>6.3700000000000007E-2</v>
      </c>
      <c r="AW2750" s="193">
        <f t="shared" si="747"/>
        <v>6.3799999999999996E-2</v>
      </c>
      <c r="AX2750" s="193">
        <f t="shared" si="748"/>
        <v>6.3799999999999996E-2</v>
      </c>
      <c r="AZ2750" s="193">
        <f t="shared" si="732"/>
        <v>5.7299999999999983E-2</v>
      </c>
    </row>
    <row r="2751" spans="1:52" s="5" customFormat="1" ht="11.25" x14ac:dyDescent="0.2">
      <c r="A2751" s="203" t="s">
        <v>250</v>
      </c>
      <c r="B2751" s="11"/>
      <c r="C2751" s="11"/>
      <c r="D2751" s="15"/>
      <c r="E2751" s="204"/>
      <c r="F2751" s="8"/>
      <c r="G2751" s="8"/>
      <c r="H2751" s="15"/>
      <c r="I2751" s="204"/>
      <c r="J2751" s="8"/>
      <c r="K2751" s="8"/>
      <c r="L2751" s="15"/>
      <c r="M2751" s="204"/>
      <c r="N2751" s="8"/>
      <c r="O2751" s="8"/>
      <c r="P2751" s="15"/>
      <c r="Q2751" s="204"/>
      <c r="R2751" s="8">
        <v>2.63E-2</v>
      </c>
      <c r="S2751" s="204">
        <v>2.6499999999999999E-2</v>
      </c>
      <c r="T2751" s="205">
        <v>5.79E-2</v>
      </c>
      <c r="U2751" s="204">
        <v>5.8299999999999998E-2</v>
      </c>
      <c r="V2751" s="8">
        <v>6.2399999999999997E-2</v>
      </c>
      <c r="W2751" s="204">
        <v>6.3E-2</v>
      </c>
      <c r="X2751" s="8">
        <v>6.2300000000000001E-2</v>
      </c>
      <c r="Y2751" s="204">
        <v>6.2899999999999998E-2</v>
      </c>
      <c r="Z2751" s="8"/>
      <c r="AA2751" s="204"/>
      <c r="AB2751" s="8">
        <v>6.2699999999999992E-2</v>
      </c>
      <c r="AC2751" s="204">
        <v>6.3700000000000007E-2</v>
      </c>
      <c r="AD2751" s="8">
        <v>6.2699999999999992E-2</v>
      </c>
      <c r="AE2751" s="204">
        <v>6.3700000000000007E-2</v>
      </c>
      <c r="AF2751" s="8">
        <v>6.2699999999999992E-2</v>
      </c>
      <c r="AG2751" s="204">
        <v>6.3700000000000007E-2</v>
      </c>
      <c r="AI2751" s="192" t="str">
        <f t="shared" si="733"/>
        <v/>
      </c>
      <c r="AJ2751" s="192" t="str">
        <f t="shared" si="734"/>
        <v/>
      </c>
      <c r="AK2751" s="192" t="str">
        <f t="shared" si="735"/>
        <v/>
      </c>
      <c r="AL2751" s="192" t="str">
        <f t="shared" si="736"/>
        <v/>
      </c>
      <c r="AM2751" s="192" t="str">
        <f t="shared" si="737"/>
        <v/>
      </c>
      <c r="AN2751" s="192" t="str">
        <f t="shared" si="738"/>
        <v/>
      </c>
      <c r="AO2751" s="193" t="str">
        <f t="shared" si="739"/>
        <v/>
      </c>
      <c r="AP2751" s="192" t="str">
        <f t="shared" si="740"/>
        <v/>
      </c>
      <c r="AQ2751" s="193">
        <f t="shared" si="741"/>
        <v>2.64E-2</v>
      </c>
      <c r="AR2751" s="192">
        <f t="shared" si="742"/>
        <v>5.8099999999999999E-2</v>
      </c>
      <c r="AS2751" s="192">
        <f t="shared" si="743"/>
        <v>6.2700000000000006E-2</v>
      </c>
      <c r="AT2751" s="192">
        <f t="shared" si="744"/>
        <v>6.2600000000000003E-2</v>
      </c>
      <c r="AU2751" s="193" t="str">
        <f t="shared" si="745"/>
        <v/>
      </c>
      <c r="AV2751" s="194">
        <f t="shared" si="746"/>
        <v>6.3200000000000006E-2</v>
      </c>
      <c r="AW2751" s="193">
        <f t="shared" si="747"/>
        <v>6.3200000000000006E-2</v>
      </c>
      <c r="AX2751" s="193">
        <f t="shared" si="748"/>
        <v>6.3200000000000006E-2</v>
      </c>
      <c r="AZ2751" s="193">
        <f t="shared" si="732"/>
        <v>5.7057142857142869E-2</v>
      </c>
    </row>
    <row r="2752" spans="1:52" s="5" customFormat="1" ht="11.25" x14ac:dyDescent="0.2">
      <c r="A2752" s="203" t="s">
        <v>251</v>
      </c>
      <c r="B2752" s="11"/>
      <c r="C2752" s="11"/>
      <c r="D2752" s="15"/>
      <c r="E2752" s="204"/>
      <c r="F2752" s="8"/>
      <c r="G2752" s="8"/>
      <c r="H2752" s="15"/>
      <c r="I2752" s="204"/>
      <c r="J2752" s="8"/>
      <c r="K2752" s="8"/>
      <c r="L2752" s="15"/>
      <c r="M2752" s="204"/>
      <c r="N2752" s="8"/>
      <c r="O2752" s="8"/>
      <c r="P2752" s="15"/>
      <c r="Q2752" s="204"/>
      <c r="R2752" s="8">
        <v>2.6200000000000001E-2</v>
      </c>
      <c r="S2752" s="204">
        <v>2.64E-2</v>
      </c>
      <c r="T2752" s="205">
        <v>5.74E-2</v>
      </c>
      <c r="U2752" s="204">
        <v>5.7799999999999997E-2</v>
      </c>
      <c r="V2752" s="8">
        <v>6.1600000000000002E-2</v>
      </c>
      <c r="W2752" s="204">
        <v>6.2199999999999998E-2</v>
      </c>
      <c r="X2752" s="8">
        <v>6.1799999999999994E-2</v>
      </c>
      <c r="Y2752" s="204">
        <v>6.2400000000000004E-2</v>
      </c>
      <c r="Z2752" s="8"/>
      <c r="AA2752" s="204"/>
      <c r="AB2752" s="8">
        <v>6.2199999999999998E-2</v>
      </c>
      <c r="AC2752" s="204">
        <v>6.3200000000000006E-2</v>
      </c>
      <c r="AD2752" s="8">
        <v>6.2199999999999998E-2</v>
      </c>
      <c r="AE2752" s="204">
        <v>6.3200000000000006E-2</v>
      </c>
      <c r="AF2752" s="8">
        <v>6.2199999999999998E-2</v>
      </c>
      <c r="AG2752" s="204">
        <v>6.3200000000000006E-2</v>
      </c>
      <c r="AI2752" s="192" t="str">
        <f t="shared" si="733"/>
        <v/>
      </c>
      <c r="AJ2752" s="192" t="str">
        <f t="shared" si="734"/>
        <v/>
      </c>
      <c r="AK2752" s="192" t="str">
        <f t="shared" si="735"/>
        <v/>
      </c>
      <c r="AL2752" s="192" t="str">
        <f t="shared" si="736"/>
        <v/>
      </c>
      <c r="AM2752" s="192" t="str">
        <f t="shared" si="737"/>
        <v/>
      </c>
      <c r="AN2752" s="192" t="str">
        <f t="shared" si="738"/>
        <v/>
      </c>
      <c r="AO2752" s="193" t="str">
        <f t="shared" si="739"/>
        <v/>
      </c>
      <c r="AP2752" s="192" t="str">
        <f t="shared" si="740"/>
        <v/>
      </c>
      <c r="AQ2752" s="193">
        <f t="shared" si="741"/>
        <v>2.63E-2</v>
      </c>
      <c r="AR2752" s="192">
        <f t="shared" si="742"/>
        <v>5.7599999999999998E-2</v>
      </c>
      <c r="AS2752" s="192">
        <f t="shared" si="743"/>
        <v>6.1899999999999997E-2</v>
      </c>
      <c r="AT2752" s="192">
        <f t="shared" si="744"/>
        <v>6.2100000000000002E-2</v>
      </c>
      <c r="AU2752" s="193" t="str">
        <f t="shared" si="745"/>
        <v/>
      </c>
      <c r="AV2752" s="194">
        <f t="shared" si="746"/>
        <v>6.2700000000000006E-2</v>
      </c>
      <c r="AW2752" s="193">
        <f t="shared" si="747"/>
        <v>6.2700000000000006E-2</v>
      </c>
      <c r="AX2752" s="193">
        <f t="shared" si="748"/>
        <v>6.2700000000000006E-2</v>
      </c>
      <c r="AZ2752" s="193">
        <f t="shared" si="732"/>
        <v>5.6571428571428557E-2</v>
      </c>
    </row>
    <row r="2753" spans="1:52" s="5" customFormat="1" ht="11.25" x14ac:dyDescent="0.2">
      <c r="A2753" s="203" t="s">
        <v>252</v>
      </c>
      <c r="B2753" s="11"/>
      <c r="C2753" s="11"/>
      <c r="D2753" s="15"/>
      <c r="E2753" s="204"/>
      <c r="F2753" s="8"/>
      <c r="G2753" s="8"/>
      <c r="H2753" s="15"/>
      <c r="I2753" s="204"/>
      <c r="J2753" s="8"/>
      <c r="K2753" s="8"/>
      <c r="L2753" s="15"/>
      <c r="M2753" s="204"/>
      <c r="N2753" s="8"/>
      <c r="O2753" s="8"/>
      <c r="P2753" s="15"/>
      <c r="Q2753" s="204"/>
      <c r="R2753" s="8">
        <v>2.5999999999999999E-2</v>
      </c>
      <c r="S2753" s="204">
        <v>2.6200000000000001E-2</v>
      </c>
      <c r="T2753" s="205">
        <v>5.7299999999999997E-2</v>
      </c>
      <c r="U2753" s="204">
        <v>5.7700000000000001E-2</v>
      </c>
      <c r="V2753" s="8">
        <v>6.1699999999999998E-2</v>
      </c>
      <c r="W2753" s="204">
        <v>6.2300000000000001E-2</v>
      </c>
      <c r="X2753" s="8">
        <v>6.1799999999999994E-2</v>
      </c>
      <c r="Y2753" s="204">
        <v>6.2400000000000004E-2</v>
      </c>
      <c r="Z2753" s="8"/>
      <c r="AA2753" s="204"/>
      <c r="AB2753" s="8">
        <v>6.2199999999999998E-2</v>
      </c>
      <c r="AC2753" s="204">
        <v>6.3200000000000006E-2</v>
      </c>
      <c r="AD2753" s="8">
        <v>6.2300000000000001E-2</v>
      </c>
      <c r="AE2753" s="204">
        <v>6.3299999999999995E-2</v>
      </c>
      <c r="AF2753" s="8">
        <v>6.2300000000000001E-2</v>
      </c>
      <c r="AG2753" s="204">
        <v>6.3299999999999995E-2</v>
      </c>
      <c r="AI2753" s="192" t="str">
        <f t="shared" si="733"/>
        <v/>
      </c>
      <c r="AJ2753" s="192" t="str">
        <f t="shared" si="734"/>
        <v/>
      </c>
      <c r="AK2753" s="192" t="str">
        <f t="shared" si="735"/>
        <v/>
      </c>
      <c r="AL2753" s="192" t="str">
        <f t="shared" si="736"/>
        <v/>
      </c>
      <c r="AM2753" s="192" t="str">
        <f t="shared" si="737"/>
        <v/>
      </c>
      <c r="AN2753" s="192" t="str">
        <f t="shared" si="738"/>
        <v/>
      </c>
      <c r="AO2753" s="193" t="str">
        <f t="shared" si="739"/>
        <v/>
      </c>
      <c r="AP2753" s="192" t="str">
        <f t="shared" si="740"/>
        <v/>
      </c>
      <c r="AQ2753" s="193">
        <f t="shared" si="741"/>
        <v>2.6099999999999998E-2</v>
      </c>
      <c r="AR2753" s="192">
        <f t="shared" si="742"/>
        <v>5.7499999999999996E-2</v>
      </c>
      <c r="AS2753" s="192">
        <f t="shared" si="743"/>
        <v>6.2E-2</v>
      </c>
      <c r="AT2753" s="192">
        <f t="shared" si="744"/>
        <v>6.2100000000000002E-2</v>
      </c>
      <c r="AU2753" s="193" t="str">
        <f t="shared" si="745"/>
        <v/>
      </c>
      <c r="AV2753" s="194">
        <f t="shared" si="746"/>
        <v>6.2700000000000006E-2</v>
      </c>
      <c r="AW2753" s="193">
        <f t="shared" si="747"/>
        <v>6.2799999999999995E-2</v>
      </c>
      <c r="AX2753" s="193">
        <f t="shared" si="748"/>
        <v>6.2799999999999995E-2</v>
      </c>
      <c r="AZ2753" s="193">
        <f t="shared" si="732"/>
        <v>5.6571428571428557E-2</v>
      </c>
    </row>
    <row r="2754" spans="1:52" s="5" customFormat="1" ht="11.25" x14ac:dyDescent="0.2">
      <c r="A2754" s="203" t="s">
        <v>253</v>
      </c>
      <c r="B2754" s="11"/>
      <c r="C2754" s="11"/>
      <c r="D2754" s="15"/>
      <c r="E2754" s="204"/>
      <c r="F2754" s="8"/>
      <c r="G2754" s="8"/>
      <c r="H2754" s="15"/>
      <c r="I2754" s="204"/>
      <c r="J2754" s="8"/>
      <c r="K2754" s="8"/>
      <c r="L2754" s="15"/>
      <c r="M2754" s="204"/>
      <c r="N2754" s="8"/>
      <c r="O2754" s="8"/>
      <c r="P2754" s="15"/>
      <c r="Q2754" s="204"/>
      <c r="R2754" s="8">
        <v>2.5999999999999999E-2</v>
      </c>
      <c r="S2754" s="204">
        <v>2.6200000000000001E-2</v>
      </c>
      <c r="T2754" s="205">
        <v>5.7299999999999997E-2</v>
      </c>
      <c r="U2754" s="204">
        <v>5.7700000000000001E-2</v>
      </c>
      <c r="V2754" s="8">
        <v>6.1699999999999998E-2</v>
      </c>
      <c r="W2754" s="204">
        <v>6.2300000000000001E-2</v>
      </c>
      <c r="X2754" s="8">
        <v>6.1799999999999994E-2</v>
      </c>
      <c r="Y2754" s="204">
        <v>6.2400000000000004E-2</v>
      </c>
      <c r="Z2754" s="8"/>
      <c r="AA2754" s="204"/>
      <c r="AB2754" s="8">
        <v>6.2199999999999998E-2</v>
      </c>
      <c r="AC2754" s="204">
        <v>6.3200000000000006E-2</v>
      </c>
      <c r="AD2754" s="8">
        <v>6.2300000000000001E-2</v>
      </c>
      <c r="AE2754" s="204">
        <v>6.3299999999999995E-2</v>
      </c>
      <c r="AF2754" s="8">
        <v>6.2300000000000001E-2</v>
      </c>
      <c r="AG2754" s="204">
        <v>6.3299999999999995E-2</v>
      </c>
      <c r="AI2754" s="192" t="str">
        <f t="shared" si="733"/>
        <v/>
      </c>
      <c r="AJ2754" s="192" t="str">
        <f t="shared" si="734"/>
        <v/>
      </c>
      <c r="AK2754" s="192" t="str">
        <f t="shared" si="735"/>
        <v/>
      </c>
      <c r="AL2754" s="192" t="str">
        <f t="shared" si="736"/>
        <v/>
      </c>
      <c r="AM2754" s="192" t="str">
        <f t="shared" si="737"/>
        <v/>
      </c>
      <c r="AN2754" s="192" t="str">
        <f t="shared" si="738"/>
        <v/>
      </c>
      <c r="AO2754" s="193" t="str">
        <f t="shared" si="739"/>
        <v/>
      </c>
      <c r="AP2754" s="192" t="str">
        <f t="shared" si="740"/>
        <v/>
      </c>
      <c r="AQ2754" s="193">
        <f t="shared" si="741"/>
        <v>2.6099999999999998E-2</v>
      </c>
      <c r="AR2754" s="192">
        <f t="shared" si="742"/>
        <v>5.7499999999999996E-2</v>
      </c>
      <c r="AS2754" s="192">
        <f t="shared" si="743"/>
        <v>6.2E-2</v>
      </c>
      <c r="AT2754" s="192">
        <f t="shared" si="744"/>
        <v>6.2100000000000002E-2</v>
      </c>
      <c r="AU2754" s="193" t="str">
        <f t="shared" si="745"/>
        <v/>
      </c>
      <c r="AV2754" s="194">
        <f t="shared" si="746"/>
        <v>6.2700000000000006E-2</v>
      </c>
      <c r="AW2754" s="193">
        <f t="shared" si="747"/>
        <v>6.2799999999999995E-2</v>
      </c>
      <c r="AX2754" s="193">
        <f t="shared" si="748"/>
        <v>6.2799999999999995E-2</v>
      </c>
      <c r="AZ2754" s="193">
        <f t="shared" si="732"/>
        <v>5.6571428571428557E-2</v>
      </c>
    </row>
    <row r="2755" spans="1:52" s="5" customFormat="1" ht="11.25" x14ac:dyDescent="0.2">
      <c r="A2755" s="203" t="s">
        <v>254</v>
      </c>
      <c r="B2755" s="11"/>
      <c r="C2755" s="11"/>
      <c r="D2755" s="15"/>
      <c r="E2755" s="204"/>
      <c r="F2755" s="8"/>
      <c r="G2755" s="8"/>
      <c r="H2755" s="15"/>
      <c r="I2755" s="204"/>
      <c r="J2755" s="8"/>
      <c r="K2755" s="8"/>
      <c r="L2755" s="15"/>
      <c r="M2755" s="204"/>
      <c r="N2755" s="8"/>
      <c r="O2755" s="8"/>
      <c r="P2755" s="15"/>
      <c r="Q2755" s="204"/>
      <c r="R2755" s="8">
        <v>2.5999999999999999E-2</v>
      </c>
      <c r="S2755" s="204">
        <v>2.6200000000000001E-2</v>
      </c>
      <c r="T2755" s="205">
        <v>5.79E-2</v>
      </c>
      <c r="U2755" s="204">
        <v>5.8299999999999998E-2</v>
      </c>
      <c r="V2755" s="8">
        <v>6.1800000000000001E-2</v>
      </c>
      <c r="W2755" s="204">
        <v>6.2399999999999997E-2</v>
      </c>
      <c r="X2755" s="8">
        <v>6.1900000000000004E-2</v>
      </c>
      <c r="Y2755" s="204">
        <v>6.25E-2</v>
      </c>
      <c r="Z2755" s="8"/>
      <c r="AA2755" s="204"/>
      <c r="AB2755" s="8">
        <v>6.2199999999999998E-2</v>
      </c>
      <c r="AC2755" s="204">
        <v>6.3200000000000006E-2</v>
      </c>
      <c r="AD2755" s="8">
        <v>6.2300000000000001E-2</v>
      </c>
      <c r="AE2755" s="204">
        <v>6.3299999999999995E-2</v>
      </c>
      <c r="AF2755" s="8">
        <v>6.2300000000000001E-2</v>
      </c>
      <c r="AG2755" s="204">
        <v>6.3299999999999995E-2</v>
      </c>
      <c r="AI2755" s="192" t="str">
        <f t="shared" si="733"/>
        <v/>
      </c>
      <c r="AJ2755" s="192" t="str">
        <f t="shared" si="734"/>
        <v/>
      </c>
      <c r="AK2755" s="192" t="str">
        <f t="shared" si="735"/>
        <v/>
      </c>
      <c r="AL2755" s="192" t="str">
        <f t="shared" si="736"/>
        <v/>
      </c>
      <c r="AM2755" s="192" t="str">
        <f t="shared" si="737"/>
        <v/>
      </c>
      <c r="AN2755" s="192" t="str">
        <f t="shared" si="738"/>
        <v/>
      </c>
      <c r="AO2755" s="193" t="str">
        <f t="shared" si="739"/>
        <v/>
      </c>
      <c r="AP2755" s="192" t="str">
        <f t="shared" si="740"/>
        <v/>
      </c>
      <c r="AQ2755" s="193">
        <f t="shared" si="741"/>
        <v>2.6099999999999998E-2</v>
      </c>
      <c r="AR2755" s="192">
        <f t="shared" si="742"/>
        <v>5.8099999999999999E-2</v>
      </c>
      <c r="AS2755" s="192">
        <f t="shared" si="743"/>
        <v>6.2100000000000002E-2</v>
      </c>
      <c r="AT2755" s="192">
        <f t="shared" si="744"/>
        <v>6.2200000000000005E-2</v>
      </c>
      <c r="AU2755" s="193" t="str">
        <f t="shared" si="745"/>
        <v/>
      </c>
      <c r="AV2755" s="194">
        <f t="shared" si="746"/>
        <v>6.2700000000000006E-2</v>
      </c>
      <c r="AW2755" s="193">
        <f t="shared" si="747"/>
        <v>6.2799999999999995E-2</v>
      </c>
      <c r="AX2755" s="193">
        <f t="shared" si="748"/>
        <v>6.2799999999999995E-2</v>
      </c>
      <c r="AZ2755" s="193">
        <f t="shared" si="732"/>
        <v>5.6685714285714277E-2</v>
      </c>
    </row>
    <row r="2756" spans="1:52" s="5" customFormat="1" ht="11.25" x14ac:dyDescent="0.2">
      <c r="A2756" s="203" t="s">
        <v>255</v>
      </c>
      <c r="B2756" s="11"/>
      <c r="C2756" s="11"/>
      <c r="D2756" s="15"/>
      <c r="E2756" s="204"/>
      <c r="F2756" s="8"/>
      <c r="G2756" s="8"/>
      <c r="H2756" s="15"/>
      <c r="I2756" s="204"/>
      <c r="J2756" s="8"/>
      <c r="K2756" s="8"/>
      <c r="L2756" s="15"/>
      <c r="M2756" s="204"/>
      <c r="N2756" s="8"/>
      <c r="O2756" s="8"/>
      <c r="P2756" s="15"/>
      <c r="Q2756" s="204"/>
      <c r="R2756" s="8">
        <v>2.6100000000000002E-2</v>
      </c>
      <c r="S2756" s="204">
        <v>2.63E-2</v>
      </c>
      <c r="T2756" s="205">
        <v>5.8200000000000002E-2</v>
      </c>
      <c r="U2756" s="204">
        <v>5.8599999999999999E-2</v>
      </c>
      <c r="V2756" s="8">
        <v>6.2100000000000002E-2</v>
      </c>
      <c r="W2756" s="204">
        <v>6.2700000000000006E-2</v>
      </c>
      <c r="X2756" s="8">
        <v>6.2300000000000001E-2</v>
      </c>
      <c r="Y2756" s="204">
        <v>6.2899999999999998E-2</v>
      </c>
      <c r="Z2756" s="8"/>
      <c r="AA2756" s="204"/>
      <c r="AB2756" s="8">
        <v>6.2400000000000004E-2</v>
      </c>
      <c r="AC2756" s="204">
        <v>6.3399999999999998E-2</v>
      </c>
      <c r="AD2756" s="8">
        <v>6.2600000000000003E-2</v>
      </c>
      <c r="AE2756" s="204">
        <v>6.3600000000000004E-2</v>
      </c>
      <c r="AF2756" s="8">
        <v>6.2600000000000003E-2</v>
      </c>
      <c r="AG2756" s="204">
        <v>6.3600000000000004E-2</v>
      </c>
      <c r="AI2756" s="192" t="str">
        <f t="shared" si="733"/>
        <v/>
      </c>
      <c r="AJ2756" s="192" t="str">
        <f t="shared" si="734"/>
        <v/>
      </c>
      <c r="AK2756" s="192" t="str">
        <f t="shared" si="735"/>
        <v/>
      </c>
      <c r="AL2756" s="192" t="str">
        <f t="shared" si="736"/>
        <v/>
      </c>
      <c r="AM2756" s="192" t="str">
        <f t="shared" si="737"/>
        <v/>
      </c>
      <c r="AN2756" s="192" t="str">
        <f t="shared" si="738"/>
        <v/>
      </c>
      <c r="AO2756" s="193" t="str">
        <f t="shared" si="739"/>
        <v/>
      </c>
      <c r="AP2756" s="192" t="str">
        <f t="shared" si="740"/>
        <v/>
      </c>
      <c r="AQ2756" s="193">
        <f t="shared" si="741"/>
        <v>2.6200000000000001E-2</v>
      </c>
      <c r="AR2756" s="192">
        <f t="shared" si="742"/>
        <v>5.8400000000000001E-2</v>
      </c>
      <c r="AS2756" s="192">
        <f t="shared" si="743"/>
        <v>6.2400000000000004E-2</v>
      </c>
      <c r="AT2756" s="192">
        <f t="shared" si="744"/>
        <v>6.2600000000000003E-2</v>
      </c>
      <c r="AU2756" s="193" t="str">
        <f t="shared" si="745"/>
        <v/>
      </c>
      <c r="AV2756" s="194">
        <f t="shared" si="746"/>
        <v>6.2899999999999998E-2</v>
      </c>
      <c r="AW2756" s="193">
        <f t="shared" si="747"/>
        <v>6.3100000000000003E-2</v>
      </c>
      <c r="AX2756" s="193">
        <f t="shared" si="748"/>
        <v>6.3100000000000003E-2</v>
      </c>
      <c r="AZ2756" s="193">
        <f t="shared" si="732"/>
        <v>5.6957142857142859E-2</v>
      </c>
    </row>
    <row r="2757" spans="1:52" s="5" customFormat="1" ht="11.25" x14ac:dyDescent="0.2">
      <c r="A2757" s="206" t="s">
        <v>256</v>
      </c>
      <c r="B2757" s="207"/>
      <c r="C2757" s="207"/>
      <c r="D2757" s="208"/>
      <c r="E2757" s="209"/>
      <c r="F2757" s="210"/>
      <c r="G2757" s="210"/>
      <c r="H2757" s="208"/>
      <c r="I2757" s="209"/>
      <c r="J2757" s="210"/>
      <c r="K2757" s="210"/>
      <c r="L2757" s="208"/>
      <c r="M2757" s="209"/>
      <c r="N2757" s="210"/>
      <c r="O2757" s="210"/>
      <c r="P2757" s="208"/>
      <c r="Q2757" s="209"/>
      <c r="R2757" s="210">
        <v>2.5499999999999998E-2</v>
      </c>
      <c r="S2757" s="209">
        <v>2.5700000000000001E-2</v>
      </c>
      <c r="T2757" s="210">
        <v>5.7700000000000001E-2</v>
      </c>
      <c r="U2757" s="209">
        <v>5.8099999999999999E-2</v>
      </c>
      <c r="V2757" s="210">
        <v>6.1400000000000003E-2</v>
      </c>
      <c r="W2757" s="209">
        <v>6.2E-2</v>
      </c>
      <c r="X2757" s="210">
        <v>6.1200000000000004E-2</v>
      </c>
      <c r="Y2757" s="209">
        <v>6.1799999999999994E-2</v>
      </c>
      <c r="Z2757" s="210"/>
      <c r="AA2757" s="209"/>
      <c r="AB2757" s="210">
        <v>6.1699999999999998E-2</v>
      </c>
      <c r="AC2757" s="209">
        <v>6.2699999999999992E-2</v>
      </c>
      <c r="AD2757" s="210">
        <v>6.1799999999999994E-2</v>
      </c>
      <c r="AE2757" s="209">
        <v>6.2800000000000009E-2</v>
      </c>
      <c r="AF2757" s="210">
        <v>6.1699999999999998E-2</v>
      </c>
      <c r="AG2757" s="209">
        <v>6.2699999999999992E-2</v>
      </c>
      <c r="AH2757" s="101"/>
      <c r="AI2757" s="211" t="str">
        <f t="shared" si="733"/>
        <v/>
      </c>
      <c r="AJ2757" s="211" t="str">
        <f t="shared" si="734"/>
        <v/>
      </c>
      <c r="AK2757" s="211" t="str">
        <f t="shared" si="735"/>
        <v/>
      </c>
      <c r="AL2757" s="211" t="str">
        <f t="shared" si="736"/>
        <v/>
      </c>
      <c r="AM2757" s="211" t="str">
        <f t="shared" si="737"/>
        <v/>
      </c>
      <c r="AN2757" s="211" t="str">
        <f t="shared" si="738"/>
        <v/>
      </c>
      <c r="AO2757" s="212" t="str">
        <f t="shared" si="739"/>
        <v/>
      </c>
      <c r="AP2757" s="211" t="str">
        <f t="shared" si="740"/>
        <v/>
      </c>
      <c r="AQ2757" s="212">
        <f t="shared" si="741"/>
        <v>2.5599999999999998E-2</v>
      </c>
      <c r="AR2757" s="211">
        <f t="shared" si="742"/>
        <v>5.79E-2</v>
      </c>
      <c r="AS2757" s="212">
        <f t="shared" si="743"/>
        <v>6.1700000000000005E-2</v>
      </c>
      <c r="AT2757" s="211">
        <f t="shared" si="744"/>
        <v>6.1499999999999999E-2</v>
      </c>
      <c r="AU2757" s="212" t="str">
        <f t="shared" si="745"/>
        <v/>
      </c>
      <c r="AV2757" s="213">
        <f t="shared" si="746"/>
        <v>6.2199999999999991E-2</v>
      </c>
      <c r="AW2757" s="212">
        <f t="shared" si="747"/>
        <v>6.2300000000000001E-2</v>
      </c>
      <c r="AX2757" s="212">
        <f t="shared" si="748"/>
        <v>6.2199999999999991E-2</v>
      </c>
      <c r="AY2757" s="101"/>
      <c r="AZ2757" s="193">
        <f t="shared" si="732"/>
        <v>5.6199999999999993E-2</v>
      </c>
    </row>
    <row r="2758" spans="1:52" s="5" customFormat="1" ht="11.25" x14ac:dyDescent="0.2">
      <c r="A2758" s="203" t="s">
        <v>257</v>
      </c>
      <c r="B2758" s="11"/>
      <c r="C2758" s="11"/>
      <c r="D2758" s="15"/>
      <c r="E2758" s="204"/>
      <c r="F2758" s="8"/>
      <c r="G2758" s="8"/>
      <c r="H2758" s="15"/>
      <c r="I2758" s="204"/>
      <c r="J2758" s="8"/>
      <c r="K2758" s="8"/>
      <c r="L2758" s="15"/>
      <c r="M2758" s="204"/>
      <c r="N2758" s="8"/>
      <c r="O2758" s="8"/>
      <c r="P2758" s="15"/>
      <c r="Q2758" s="204"/>
      <c r="R2758" s="8">
        <v>2.5499999999999998E-2</v>
      </c>
      <c r="S2758" s="204">
        <v>2.5700000000000001E-2</v>
      </c>
      <c r="T2758" s="205">
        <v>5.7700000000000001E-2</v>
      </c>
      <c r="U2758" s="204">
        <v>5.8099999999999999E-2</v>
      </c>
      <c r="V2758" s="8">
        <v>6.1400000000000003E-2</v>
      </c>
      <c r="W2758" s="204">
        <v>6.2E-2</v>
      </c>
      <c r="X2758" s="8">
        <v>6.1200000000000004E-2</v>
      </c>
      <c r="Y2758" s="204">
        <v>6.1799999999999994E-2</v>
      </c>
      <c r="Z2758" s="8"/>
      <c r="AA2758" s="204"/>
      <c r="AB2758" s="8">
        <v>6.1699999999999998E-2</v>
      </c>
      <c r="AC2758" s="204">
        <v>6.2699999999999992E-2</v>
      </c>
      <c r="AD2758" s="8">
        <v>6.1799999999999994E-2</v>
      </c>
      <c r="AE2758" s="204">
        <v>6.2800000000000009E-2</v>
      </c>
      <c r="AF2758" s="8">
        <v>6.1699999999999998E-2</v>
      </c>
      <c r="AG2758" s="204">
        <v>6.2699999999999992E-2</v>
      </c>
      <c r="AH2758" s="176"/>
      <c r="AI2758" s="192" t="str">
        <f t="shared" si="733"/>
        <v/>
      </c>
      <c r="AJ2758" s="192" t="str">
        <f t="shared" si="734"/>
        <v/>
      </c>
      <c r="AK2758" s="192" t="str">
        <f t="shared" si="735"/>
        <v/>
      </c>
      <c r="AL2758" s="192" t="str">
        <f t="shared" si="736"/>
        <v/>
      </c>
      <c r="AM2758" s="192" t="str">
        <f t="shared" si="737"/>
        <v/>
      </c>
      <c r="AN2758" s="192" t="str">
        <f t="shared" si="738"/>
        <v/>
      </c>
      <c r="AO2758" s="193" t="str">
        <f t="shared" si="739"/>
        <v/>
      </c>
      <c r="AP2758" s="192" t="str">
        <f t="shared" si="740"/>
        <v/>
      </c>
      <c r="AQ2758" s="193">
        <f t="shared" si="741"/>
        <v>2.5599999999999998E-2</v>
      </c>
      <c r="AR2758" s="192">
        <f t="shared" si="742"/>
        <v>5.79E-2</v>
      </c>
      <c r="AS2758" s="192">
        <f t="shared" si="743"/>
        <v>6.1700000000000005E-2</v>
      </c>
      <c r="AT2758" s="192">
        <f t="shared" si="744"/>
        <v>6.1499999999999999E-2</v>
      </c>
      <c r="AU2758" s="193" t="str">
        <f t="shared" si="745"/>
        <v/>
      </c>
      <c r="AV2758" s="194">
        <f t="shared" si="746"/>
        <v>6.2199999999999991E-2</v>
      </c>
      <c r="AW2758" s="193">
        <f t="shared" si="747"/>
        <v>6.2300000000000001E-2</v>
      </c>
      <c r="AX2758" s="193">
        <f t="shared" si="748"/>
        <v>6.2199999999999991E-2</v>
      </c>
      <c r="AY2758" s="214"/>
      <c r="AZ2758" s="193">
        <f t="shared" si="732"/>
        <v>5.6199999999999993E-2</v>
      </c>
    </row>
    <row r="2759" spans="1:52" s="5" customFormat="1" ht="11.25" x14ac:dyDescent="0.2">
      <c r="A2759" s="203" t="s">
        <v>258</v>
      </c>
      <c r="B2759" s="11"/>
      <c r="C2759" s="11"/>
      <c r="D2759" s="15"/>
      <c r="E2759" s="204"/>
      <c r="F2759" s="8"/>
      <c r="G2759" s="8"/>
      <c r="H2759" s="15"/>
      <c r="I2759" s="204"/>
      <c r="J2759" s="8"/>
      <c r="K2759" s="8"/>
      <c r="L2759" s="15"/>
      <c r="M2759" s="204"/>
      <c r="N2759" s="8"/>
      <c r="O2759" s="8"/>
      <c r="P2759" s="15"/>
      <c r="Q2759" s="204"/>
      <c r="R2759" s="8">
        <v>2.5100000000000001E-2</v>
      </c>
      <c r="S2759" s="204">
        <v>2.53E-2</v>
      </c>
      <c r="T2759" s="205">
        <v>5.7599999999999998E-2</v>
      </c>
      <c r="U2759" s="204">
        <v>5.8000000000000003E-2</v>
      </c>
      <c r="V2759" s="8">
        <v>6.0999999999999999E-2</v>
      </c>
      <c r="W2759" s="204">
        <v>6.1600000000000002E-2</v>
      </c>
      <c r="X2759" s="8">
        <v>6.1200000000000004E-2</v>
      </c>
      <c r="Y2759" s="204">
        <v>6.1799999999999994E-2</v>
      </c>
      <c r="Z2759" s="8"/>
      <c r="AA2759" s="204"/>
      <c r="AB2759" s="8">
        <v>6.1699999999999998E-2</v>
      </c>
      <c r="AC2759" s="204">
        <v>6.2699999999999992E-2</v>
      </c>
      <c r="AD2759" s="8">
        <v>6.1799999999999994E-2</v>
      </c>
      <c r="AE2759" s="204">
        <v>6.2800000000000009E-2</v>
      </c>
      <c r="AF2759" s="8">
        <v>6.1799999999999994E-2</v>
      </c>
      <c r="AG2759" s="204">
        <v>6.2800000000000009E-2</v>
      </c>
      <c r="AI2759" s="192" t="str">
        <f t="shared" si="733"/>
        <v/>
      </c>
      <c r="AJ2759" s="192" t="str">
        <f t="shared" si="734"/>
        <v/>
      </c>
      <c r="AK2759" s="192" t="str">
        <f t="shared" si="735"/>
        <v/>
      </c>
      <c r="AL2759" s="192" t="str">
        <f t="shared" si="736"/>
        <v/>
      </c>
      <c r="AM2759" s="192" t="str">
        <f t="shared" si="737"/>
        <v/>
      </c>
      <c r="AN2759" s="192" t="str">
        <f t="shared" si="738"/>
        <v/>
      </c>
      <c r="AO2759" s="193" t="str">
        <f t="shared" si="739"/>
        <v/>
      </c>
      <c r="AP2759" s="192" t="str">
        <f t="shared" si="740"/>
        <v/>
      </c>
      <c r="AQ2759" s="193">
        <f t="shared" si="741"/>
        <v>2.52E-2</v>
      </c>
      <c r="AR2759" s="192">
        <f t="shared" si="742"/>
        <v>5.7800000000000004E-2</v>
      </c>
      <c r="AS2759" s="192">
        <f t="shared" si="743"/>
        <v>6.13E-2</v>
      </c>
      <c r="AT2759" s="192">
        <f t="shared" si="744"/>
        <v>6.1499999999999999E-2</v>
      </c>
      <c r="AU2759" s="193" t="str">
        <f t="shared" si="745"/>
        <v/>
      </c>
      <c r="AV2759" s="194">
        <f t="shared" si="746"/>
        <v>6.2199999999999991E-2</v>
      </c>
      <c r="AW2759" s="193">
        <f t="shared" si="747"/>
        <v>6.2300000000000001E-2</v>
      </c>
      <c r="AX2759" s="193">
        <f t="shared" si="748"/>
        <v>6.2300000000000001E-2</v>
      </c>
      <c r="AZ2759" s="193">
        <f t="shared" si="732"/>
        <v>5.6085714285714294E-2</v>
      </c>
    </row>
    <row r="2760" spans="1:52" s="5" customFormat="1" ht="11.25" x14ac:dyDescent="0.2">
      <c r="A2760" s="203" t="s">
        <v>259</v>
      </c>
      <c r="B2760" s="11"/>
      <c r="C2760" s="11"/>
      <c r="D2760" s="15"/>
      <c r="E2760" s="204"/>
      <c r="F2760" s="8"/>
      <c r="G2760" s="8"/>
      <c r="H2760" s="15"/>
      <c r="I2760" s="204"/>
      <c r="J2760" s="8"/>
      <c r="K2760" s="8"/>
      <c r="L2760" s="15"/>
      <c r="M2760" s="204"/>
      <c r="N2760" s="8"/>
      <c r="O2760" s="8"/>
      <c r="P2760" s="15"/>
      <c r="Q2760" s="204"/>
      <c r="R2760" s="8">
        <v>2.41E-2</v>
      </c>
      <c r="S2760" s="204">
        <v>2.4299999999999999E-2</v>
      </c>
      <c r="T2760" s="205">
        <v>5.6899999999999999E-2</v>
      </c>
      <c r="U2760" s="204">
        <v>5.7299999999999997E-2</v>
      </c>
      <c r="V2760" s="8">
        <v>6.0600000000000001E-2</v>
      </c>
      <c r="W2760" s="204">
        <v>6.1199999999999997E-2</v>
      </c>
      <c r="X2760" s="8">
        <v>6.0400000000000002E-2</v>
      </c>
      <c r="Y2760" s="204">
        <v>6.0999999999999999E-2</v>
      </c>
      <c r="Z2760" s="8"/>
      <c r="AA2760" s="204"/>
      <c r="AB2760" s="8">
        <v>6.13E-2</v>
      </c>
      <c r="AC2760" s="204">
        <v>6.2300000000000001E-2</v>
      </c>
      <c r="AD2760" s="8">
        <v>6.1699999999999998E-2</v>
      </c>
      <c r="AE2760" s="204">
        <v>6.2699999999999992E-2</v>
      </c>
      <c r="AF2760" s="8">
        <v>6.1699999999999998E-2</v>
      </c>
      <c r="AG2760" s="204">
        <v>6.2699999999999992E-2</v>
      </c>
      <c r="AI2760" s="192" t="str">
        <f t="shared" si="733"/>
        <v/>
      </c>
      <c r="AJ2760" s="192" t="str">
        <f t="shared" si="734"/>
        <v/>
      </c>
      <c r="AK2760" s="192" t="str">
        <f t="shared" si="735"/>
        <v/>
      </c>
      <c r="AL2760" s="192" t="str">
        <f t="shared" si="736"/>
        <v/>
      </c>
      <c r="AM2760" s="192" t="str">
        <f t="shared" si="737"/>
        <v/>
      </c>
      <c r="AN2760" s="192" t="str">
        <f t="shared" si="738"/>
        <v/>
      </c>
      <c r="AO2760" s="193" t="str">
        <f t="shared" si="739"/>
        <v/>
      </c>
      <c r="AP2760" s="192" t="str">
        <f t="shared" si="740"/>
        <v/>
      </c>
      <c r="AQ2760" s="193">
        <f t="shared" si="741"/>
        <v>2.4199999999999999E-2</v>
      </c>
      <c r="AR2760" s="192">
        <f t="shared" si="742"/>
        <v>5.7099999999999998E-2</v>
      </c>
      <c r="AS2760" s="192">
        <f t="shared" si="743"/>
        <v>6.0899999999999996E-2</v>
      </c>
      <c r="AT2760" s="192">
        <f t="shared" si="744"/>
        <v>6.0700000000000004E-2</v>
      </c>
      <c r="AU2760" s="193" t="str">
        <f t="shared" si="745"/>
        <v/>
      </c>
      <c r="AV2760" s="194">
        <f t="shared" si="746"/>
        <v>6.1800000000000001E-2</v>
      </c>
      <c r="AW2760" s="193">
        <f t="shared" si="747"/>
        <v>6.2199999999999991E-2</v>
      </c>
      <c r="AX2760" s="193">
        <f t="shared" si="748"/>
        <v>6.2199999999999991E-2</v>
      </c>
      <c r="AZ2760" s="193">
        <f t="shared" si="732"/>
        <v>5.558571428571428E-2</v>
      </c>
    </row>
    <row r="2761" spans="1:52" s="5" customFormat="1" ht="11.25" x14ac:dyDescent="0.2">
      <c r="A2761" s="203" t="s">
        <v>260</v>
      </c>
      <c r="B2761" s="11"/>
      <c r="C2761" s="11"/>
      <c r="D2761" s="15"/>
      <c r="E2761" s="204"/>
      <c r="F2761" s="8"/>
      <c r="G2761" s="8"/>
      <c r="H2761" s="15"/>
      <c r="I2761" s="204"/>
      <c r="J2761" s="8"/>
      <c r="K2761" s="8"/>
      <c r="L2761" s="15"/>
      <c r="M2761" s="204"/>
      <c r="N2761" s="8"/>
      <c r="O2761" s="8"/>
      <c r="P2761" s="15"/>
      <c r="Q2761" s="204"/>
      <c r="R2761" s="8">
        <v>2.3800000000000002E-2</v>
      </c>
      <c r="S2761" s="204">
        <v>2.4E-2</v>
      </c>
      <c r="T2761" s="205">
        <v>5.6099999999999997E-2</v>
      </c>
      <c r="U2761" s="204">
        <v>5.6500000000000002E-2</v>
      </c>
      <c r="V2761" s="8">
        <v>5.9400000000000001E-2</v>
      </c>
      <c r="W2761" s="204">
        <v>0.06</v>
      </c>
      <c r="X2761" s="8">
        <v>5.9500000000000004E-2</v>
      </c>
      <c r="Y2761" s="204">
        <v>6.0100000000000001E-2</v>
      </c>
      <c r="Z2761" s="8"/>
      <c r="AA2761" s="204"/>
      <c r="AB2761" s="8">
        <v>6.0400000000000002E-2</v>
      </c>
      <c r="AC2761" s="204">
        <v>6.1399999999999996E-2</v>
      </c>
      <c r="AD2761" s="8">
        <v>6.0499999999999998E-2</v>
      </c>
      <c r="AE2761" s="204">
        <v>6.1500000000000006E-2</v>
      </c>
      <c r="AF2761" s="8">
        <v>6.0499999999999998E-2</v>
      </c>
      <c r="AG2761" s="204">
        <v>6.1500000000000006E-2</v>
      </c>
      <c r="AI2761" s="192" t="str">
        <f t="shared" si="733"/>
        <v/>
      </c>
      <c r="AJ2761" s="192" t="str">
        <f t="shared" si="734"/>
        <v/>
      </c>
      <c r="AK2761" s="192" t="str">
        <f t="shared" si="735"/>
        <v/>
      </c>
      <c r="AL2761" s="192" t="str">
        <f t="shared" si="736"/>
        <v/>
      </c>
      <c r="AM2761" s="192" t="str">
        <f t="shared" si="737"/>
        <v/>
      </c>
      <c r="AN2761" s="192" t="str">
        <f t="shared" si="738"/>
        <v/>
      </c>
      <c r="AO2761" s="193" t="str">
        <f t="shared" si="739"/>
        <v/>
      </c>
      <c r="AP2761" s="192" t="str">
        <f t="shared" si="740"/>
        <v/>
      </c>
      <c r="AQ2761" s="193">
        <f t="shared" si="741"/>
        <v>2.3900000000000001E-2</v>
      </c>
      <c r="AR2761" s="192">
        <f t="shared" si="742"/>
        <v>5.6300000000000003E-2</v>
      </c>
      <c r="AS2761" s="192">
        <f t="shared" si="743"/>
        <v>5.9700000000000003E-2</v>
      </c>
      <c r="AT2761" s="192">
        <f t="shared" si="744"/>
        <v>5.9800000000000006E-2</v>
      </c>
      <c r="AU2761" s="193" t="str">
        <f t="shared" si="745"/>
        <v/>
      </c>
      <c r="AV2761" s="194">
        <f t="shared" si="746"/>
        <v>6.0899999999999996E-2</v>
      </c>
      <c r="AW2761" s="193">
        <f t="shared" si="747"/>
        <v>6.0999999999999999E-2</v>
      </c>
      <c r="AX2761" s="193">
        <f t="shared" si="748"/>
        <v>6.0999999999999999E-2</v>
      </c>
      <c r="AZ2761" s="193">
        <f t="shared" si="732"/>
        <v>5.4657142857142862E-2</v>
      </c>
    </row>
    <row r="2762" spans="1:52" s="5" customFormat="1" ht="11.25" x14ac:dyDescent="0.2">
      <c r="A2762" s="203" t="s">
        <v>261</v>
      </c>
      <c r="B2762" s="11"/>
      <c r="C2762" s="11"/>
      <c r="D2762" s="15"/>
      <c r="E2762" s="204"/>
      <c r="F2762" s="8"/>
      <c r="G2762" s="8"/>
      <c r="H2762" s="15"/>
      <c r="I2762" s="204"/>
      <c r="J2762" s="8"/>
      <c r="K2762" s="8"/>
      <c r="L2762" s="15"/>
      <c r="M2762" s="204"/>
      <c r="N2762" s="8"/>
      <c r="O2762" s="8"/>
      <c r="P2762" s="15"/>
      <c r="Q2762" s="204"/>
      <c r="R2762" s="8">
        <v>2.46E-2</v>
      </c>
      <c r="S2762" s="204">
        <v>2.4799999999999999E-2</v>
      </c>
      <c r="T2762" s="205">
        <v>5.6099999999999997E-2</v>
      </c>
      <c r="U2762" s="204">
        <v>5.6500000000000002E-2</v>
      </c>
      <c r="V2762" s="8">
        <v>5.96E-2</v>
      </c>
      <c r="W2762" s="204">
        <v>6.0199999999999997E-2</v>
      </c>
      <c r="X2762" s="8">
        <v>5.9800000000000006E-2</v>
      </c>
      <c r="Y2762" s="204">
        <v>6.0400000000000002E-2</v>
      </c>
      <c r="Z2762" s="8"/>
      <c r="AA2762" s="204"/>
      <c r="AB2762" s="8">
        <v>6.0599999999999994E-2</v>
      </c>
      <c r="AC2762" s="204">
        <v>6.1600000000000002E-2</v>
      </c>
      <c r="AD2762" s="8">
        <v>6.08E-2</v>
      </c>
      <c r="AE2762" s="204">
        <v>6.1799999999999994E-2</v>
      </c>
      <c r="AF2762" s="8">
        <v>6.08E-2</v>
      </c>
      <c r="AG2762" s="204">
        <v>6.1799999999999994E-2</v>
      </c>
      <c r="AI2762" s="192" t="str">
        <f t="shared" si="733"/>
        <v/>
      </c>
      <c r="AJ2762" s="192" t="str">
        <f t="shared" si="734"/>
        <v/>
      </c>
      <c r="AK2762" s="192" t="str">
        <f t="shared" si="735"/>
        <v/>
      </c>
      <c r="AL2762" s="192" t="str">
        <f t="shared" si="736"/>
        <v/>
      </c>
      <c r="AM2762" s="192" t="str">
        <f t="shared" si="737"/>
        <v/>
      </c>
      <c r="AN2762" s="192" t="str">
        <f t="shared" si="738"/>
        <v/>
      </c>
      <c r="AO2762" s="193" t="str">
        <f t="shared" si="739"/>
        <v/>
      </c>
      <c r="AP2762" s="192" t="str">
        <f t="shared" si="740"/>
        <v/>
      </c>
      <c r="AQ2762" s="193">
        <f t="shared" si="741"/>
        <v>2.47E-2</v>
      </c>
      <c r="AR2762" s="192">
        <f t="shared" si="742"/>
        <v>5.6300000000000003E-2</v>
      </c>
      <c r="AS2762" s="192">
        <f t="shared" si="743"/>
        <v>5.9899999999999995E-2</v>
      </c>
      <c r="AT2762" s="192">
        <f t="shared" si="744"/>
        <v>6.0100000000000001E-2</v>
      </c>
      <c r="AU2762" s="193" t="str">
        <f t="shared" si="745"/>
        <v/>
      </c>
      <c r="AV2762" s="194">
        <f t="shared" si="746"/>
        <v>6.1100000000000002E-2</v>
      </c>
      <c r="AW2762" s="193">
        <f t="shared" si="747"/>
        <v>6.1299999999999993E-2</v>
      </c>
      <c r="AX2762" s="193">
        <f t="shared" si="748"/>
        <v>6.1299999999999993E-2</v>
      </c>
      <c r="AZ2762" s="193">
        <f t="shared" si="732"/>
        <v>5.4957142857142864E-2</v>
      </c>
    </row>
    <row r="2763" spans="1:52" s="5" customFormat="1" ht="11.25" x14ac:dyDescent="0.2">
      <c r="A2763" s="203" t="s">
        <v>262</v>
      </c>
      <c r="B2763" s="11"/>
      <c r="C2763" s="11"/>
      <c r="D2763" s="15"/>
      <c r="E2763" s="204"/>
      <c r="F2763" s="8"/>
      <c r="G2763" s="8"/>
      <c r="H2763" s="15"/>
      <c r="I2763" s="204"/>
      <c r="J2763" s="8"/>
      <c r="K2763" s="8"/>
      <c r="L2763" s="15"/>
      <c r="M2763" s="204"/>
      <c r="N2763" s="8"/>
      <c r="O2763" s="8"/>
      <c r="P2763" s="15"/>
      <c r="Q2763" s="204"/>
      <c r="R2763" s="8">
        <v>2.47E-2</v>
      </c>
      <c r="S2763" s="204">
        <v>2.4899999999999999E-2</v>
      </c>
      <c r="T2763" s="205">
        <v>5.6099999999999997E-2</v>
      </c>
      <c r="U2763" s="204">
        <v>5.6500000000000002E-2</v>
      </c>
      <c r="V2763" s="8">
        <v>5.96E-2</v>
      </c>
      <c r="W2763" s="204">
        <v>6.0199999999999997E-2</v>
      </c>
      <c r="X2763" s="8">
        <v>5.96E-2</v>
      </c>
      <c r="Y2763" s="204">
        <v>6.0199999999999997E-2</v>
      </c>
      <c r="Z2763" s="8"/>
      <c r="AA2763" s="204"/>
      <c r="AB2763" s="8">
        <v>6.0499999999999998E-2</v>
      </c>
      <c r="AC2763" s="204">
        <v>6.1500000000000006E-2</v>
      </c>
      <c r="AD2763" s="8">
        <v>6.0700000000000004E-2</v>
      </c>
      <c r="AE2763" s="204">
        <v>6.1699999999999998E-2</v>
      </c>
      <c r="AF2763" s="8">
        <v>6.0700000000000004E-2</v>
      </c>
      <c r="AG2763" s="204">
        <v>6.1699999999999998E-2</v>
      </c>
      <c r="AI2763" s="192" t="str">
        <f t="shared" si="733"/>
        <v/>
      </c>
      <c r="AJ2763" s="192" t="str">
        <f t="shared" si="734"/>
        <v/>
      </c>
      <c r="AK2763" s="192" t="str">
        <f t="shared" si="735"/>
        <v/>
      </c>
      <c r="AL2763" s="192" t="str">
        <f t="shared" si="736"/>
        <v/>
      </c>
      <c r="AM2763" s="192" t="str">
        <f t="shared" si="737"/>
        <v/>
      </c>
      <c r="AN2763" s="192" t="str">
        <f t="shared" si="738"/>
        <v/>
      </c>
      <c r="AO2763" s="193" t="str">
        <f t="shared" si="739"/>
        <v/>
      </c>
      <c r="AP2763" s="192" t="str">
        <f t="shared" si="740"/>
        <v/>
      </c>
      <c r="AQ2763" s="193">
        <f t="shared" si="741"/>
        <v>2.4799999999999999E-2</v>
      </c>
      <c r="AR2763" s="192">
        <f t="shared" si="742"/>
        <v>5.6300000000000003E-2</v>
      </c>
      <c r="AS2763" s="192">
        <f t="shared" si="743"/>
        <v>5.9899999999999995E-2</v>
      </c>
      <c r="AT2763" s="192">
        <f t="shared" si="744"/>
        <v>5.9899999999999995E-2</v>
      </c>
      <c r="AU2763" s="193" t="str">
        <f t="shared" si="745"/>
        <v/>
      </c>
      <c r="AV2763" s="194">
        <f t="shared" si="746"/>
        <v>6.0999999999999999E-2</v>
      </c>
      <c r="AW2763" s="193">
        <f t="shared" si="747"/>
        <v>6.1200000000000004E-2</v>
      </c>
      <c r="AX2763" s="193">
        <f t="shared" si="748"/>
        <v>6.1200000000000004E-2</v>
      </c>
      <c r="AZ2763" s="193">
        <f t="shared" si="732"/>
        <v>5.4900000000000011E-2</v>
      </c>
    </row>
    <row r="2764" spans="1:52" s="5" customFormat="1" ht="11.25" x14ac:dyDescent="0.2">
      <c r="A2764" s="203" t="s">
        <v>263</v>
      </c>
      <c r="B2764" s="11"/>
      <c r="C2764" s="11"/>
      <c r="D2764" s="15"/>
      <c r="E2764" s="204"/>
      <c r="F2764" s="8"/>
      <c r="G2764" s="8"/>
      <c r="H2764" s="15"/>
      <c r="I2764" s="204"/>
      <c r="J2764" s="8"/>
      <c r="K2764" s="8"/>
      <c r="L2764" s="15"/>
      <c r="M2764" s="204"/>
      <c r="N2764" s="8"/>
      <c r="O2764" s="8"/>
      <c r="P2764" s="15"/>
      <c r="Q2764" s="204"/>
      <c r="R2764" s="8">
        <v>2.4400000000000002E-2</v>
      </c>
      <c r="S2764" s="204">
        <v>2.46E-2</v>
      </c>
      <c r="T2764" s="205">
        <v>5.5100000000000003E-2</v>
      </c>
      <c r="U2764" s="204">
        <v>5.5500000000000001E-2</v>
      </c>
      <c r="V2764" s="8">
        <v>5.8500000000000003E-2</v>
      </c>
      <c r="W2764" s="204">
        <v>5.91E-2</v>
      </c>
      <c r="X2764" s="8">
        <v>5.8700000000000002E-2</v>
      </c>
      <c r="Y2764" s="204">
        <v>5.9299999999999999E-2</v>
      </c>
      <c r="Z2764" s="8"/>
      <c r="AA2764" s="204"/>
      <c r="AB2764" s="8">
        <v>5.96E-2</v>
      </c>
      <c r="AC2764" s="204">
        <v>6.0599999999999994E-2</v>
      </c>
      <c r="AD2764" s="8">
        <v>5.9800000000000006E-2</v>
      </c>
      <c r="AE2764" s="204">
        <v>6.08E-2</v>
      </c>
      <c r="AF2764" s="8">
        <v>5.9699999999999996E-2</v>
      </c>
      <c r="AG2764" s="204">
        <v>6.0700000000000004E-2</v>
      </c>
      <c r="AI2764" s="192" t="str">
        <f t="shared" si="733"/>
        <v/>
      </c>
      <c r="AJ2764" s="192" t="str">
        <f t="shared" si="734"/>
        <v/>
      </c>
      <c r="AK2764" s="192" t="str">
        <f t="shared" si="735"/>
        <v/>
      </c>
      <c r="AL2764" s="192" t="str">
        <f t="shared" si="736"/>
        <v/>
      </c>
      <c r="AM2764" s="192" t="str">
        <f t="shared" si="737"/>
        <v/>
      </c>
      <c r="AN2764" s="192" t="str">
        <f t="shared" si="738"/>
        <v/>
      </c>
      <c r="AO2764" s="193" t="str">
        <f t="shared" si="739"/>
        <v/>
      </c>
      <c r="AP2764" s="192" t="str">
        <f t="shared" si="740"/>
        <v/>
      </c>
      <c r="AQ2764" s="193">
        <f t="shared" si="741"/>
        <v>2.4500000000000001E-2</v>
      </c>
      <c r="AR2764" s="192">
        <f t="shared" si="742"/>
        <v>5.5300000000000002E-2</v>
      </c>
      <c r="AS2764" s="192">
        <f t="shared" si="743"/>
        <v>5.8800000000000005E-2</v>
      </c>
      <c r="AT2764" s="192">
        <f t="shared" si="744"/>
        <v>5.8999999999999997E-2</v>
      </c>
      <c r="AU2764" s="193" t="str">
        <f t="shared" si="745"/>
        <v/>
      </c>
      <c r="AV2764" s="194">
        <f t="shared" si="746"/>
        <v>6.0100000000000001E-2</v>
      </c>
      <c r="AW2764" s="193">
        <f t="shared" si="747"/>
        <v>6.0300000000000006E-2</v>
      </c>
      <c r="AX2764" s="193">
        <f t="shared" si="748"/>
        <v>6.0200000000000004E-2</v>
      </c>
      <c r="AZ2764" s="193">
        <f t="shared" si="732"/>
        <v>5.4028571428571426E-2</v>
      </c>
    </row>
    <row r="2765" spans="1:52" s="5" customFormat="1" ht="11.25" x14ac:dyDescent="0.2">
      <c r="A2765" s="203" t="s">
        <v>264</v>
      </c>
      <c r="B2765" s="11"/>
      <c r="C2765" s="11"/>
      <c r="D2765" s="15"/>
      <c r="E2765" s="204"/>
      <c r="F2765" s="8"/>
      <c r="G2765" s="8"/>
      <c r="H2765" s="15"/>
      <c r="I2765" s="204"/>
      <c r="J2765" s="8"/>
      <c r="K2765" s="8"/>
      <c r="L2765" s="15"/>
      <c r="M2765" s="204"/>
      <c r="N2765" s="8"/>
      <c r="O2765" s="8"/>
      <c r="P2765" s="15"/>
      <c r="Q2765" s="204"/>
      <c r="R2765" s="8">
        <v>2.41E-2</v>
      </c>
      <c r="S2765" s="204">
        <v>2.4299999999999999E-2</v>
      </c>
      <c r="T2765" s="205">
        <v>5.5500000000000001E-2</v>
      </c>
      <c r="U2765" s="204">
        <v>5.5899999999999998E-2</v>
      </c>
      <c r="V2765" s="8">
        <v>5.96E-2</v>
      </c>
      <c r="W2765" s="204">
        <v>6.0199999999999997E-2</v>
      </c>
      <c r="X2765" s="8">
        <v>5.9699999999999996E-2</v>
      </c>
      <c r="Y2765" s="204">
        <v>6.0299999999999999E-2</v>
      </c>
      <c r="Z2765" s="8"/>
      <c r="AA2765" s="204"/>
      <c r="AB2765" s="8">
        <v>6.0400000000000002E-2</v>
      </c>
      <c r="AC2765" s="204">
        <v>6.1399999999999996E-2</v>
      </c>
      <c r="AD2765" s="8">
        <v>6.0499999999999998E-2</v>
      </c>
      <c r="AE2765" s="204">
        <v>6.1500000000000006E-2</v>
      </c>
      <c r="AF2765" s="8">
        <v>6.0599999999999994E-2</v>
      </c>
      <c r="AG2765" s="204">
        <v>6.1600000000000002E-2</v>
      </c>
      <c r="AI2765" s="192" t="str">
        <f t="shared" si="733"/>
        <v/>
      </c>
      <c r="AJ2765" s="192" t="str">
        <f t="shared" si="734"/>
        <v/>
      </c>
      <c r="AK2765" s="192" t="str">
        <f t="shared" si="735"/>
        <v/>
      </c>
      <c r="AL2765" s="192" t="str">
        <f t="shared" si="736"/>
        <v/>
      </c>
      <c r="AM2765" s="192" t="str">
        <f t="shared" si="737"/>
        <v/>
      </c>
      <c r="AN2765" s="192" t="str">
        <f t="shared" si="738"/>
        <v/>
      </c>
      <c r="AO2765" s="193" t="str">
        <f t="shared" si="739"/>
        <v/>
      </c>
      <c r="AP2765" s="192" t="str">
        <f t="shared" si="740"/>
        <v/>
      </c>
      <c r="AQ2765" s="193">
        <f t="shared" si="741"/>
        <v>2.4199999999999999E-2</v>
      </c>
      <c r="AR2765" s="192">
        <f t="shared" si="742"/>
        <v>5.57E-2</v>
      </c>
      <c r="AS2765" s="192">
        <f t="shared" si="743"/>
        <v>5.9899999999999995E-2</v>
      </c>
      <c r="AT2765" s="192">
        <f t="shared" si="744"/>
        <v>0.06</v>
      </c>
      <c r="AU2765" s="193" t="str">
        <f t="shared" si="745"/>
        <v/>
      </c>
      <c r="AV2765" s="194">
        <f t="shared" si="746"/>
        <v>6.0899999999999996E-2</v>
      </c>
      <c r="AW2765" s="193">
        <f t="shared" si="747"/>
        <v>6.0999999999999999E-2</v>
      </c>
      <c r="AX2765" s="193">
        <f t="shared" si="748"/>
        <v>6.1100000000000002E-2</v>
      </c>
      <c r="AZ2765" s="193">
        <f t="shared" si="732"/>
        <v>5.4685714285714282E-2</v>
      </c>
    </row>
    <row r="2766" spans="1:52" s="5" customFormat="1" ht="11.25" x14ac:dyDescent="0.2">
      <c r="A2766" s="203" t="s">
        <v>265</v>
      </c>
      <c r="B2766" s="11"/>
      <c r="C2766" s="11"/>
      <c r="D2766" s="15"/>
      <c r="E2766" s="204"/>
      <c r="F2766" s="8"/>
      <c r="G2766" s="8"/>
      <c r="H2766" s="15"/>
      <c r="I2766" s="204"/>
      <c r="J2766" s="8"/>
      <c r="K2766" s="8"/>
      <c r="L2766" s="15"/>
      <c r="M2766" s="204"/>
      <c r="N2766" s="8"/>
      <c r="O2766" s="8"/>
      <c r="P2766" s="15"/>
      <c r="Q2766" s="204"/>
      <c r="R2766" s="8">
        <v>2.23E-2</v>
      </c>
      <c r="S2766" s="204">
        <v>2.2499999999999999E-2</v>
      </c>
      <c r="T2766" s="205">
        <v>5.3400000000000003E-2</v>
      </c>
      <c r="U2766" s="204">
        <v>5.3800000000000001E-2</v>
      </c>
      <c r="V2766" s="8">
        <v>5.8599999999999999E-2</v>
      </c>
      <c r="W2766" s="204">
        <v>5.9200000000000003E-2</v>
      </c>
      <c r="X2766" s="8">
        <v>5.9400000000000001E-2</v>
      </c>
      <c r="Y2766" s="204">
        <v>0.06</v>
      </c>
      <c r="Z2766" s="8"/>
      <c r="AA2766" s="204"/>
      <c r="AB2766" s="8">
        <v>6.0100000000000001E-2</v>
      </c>
      <c r="AC2766" s="204">
        <v>6.1100000000000002E-2</v>
      </c>
      <c r="AD2766" s="8">
        <v>6.0299999999999999E-2</v>
      </c>
      <c r="AE2766" s="204">
        <v>6.13E-2</v>
      </c>
      <c r="AF2766" s="8">
        <v>6.0100000000000001E-2</v>
      </c>
      <c r="AG2766" s="204">
        <v>6.1100000000000002E-2</v>
      </c>
      <c r="AI2766" s="192" t="str">
        <f t="shared" si="733"/>
        <v/>
      </c>
      <c r="AJ2766" s="192" t="str">
        <f t="shared" si="734"/>
        <v/>
      </c>
      <c r="AK2766" s="192" t="str">
        <f t="shared" si="735"/>
        <v/>
      </c>
      <c r="AL2766" s="192" t="str">
        <f t="shared" si="736"/>
        <v/>
      </c>
      <c r="AM2766" s="192" t="str">
        <f t="shared" si="737"/>
        <v/>
      </c>
      <c r="AN2766" s="192" t="str">
        <f t="shared" si="738"/>
        <v/>
      </c>
      <c r="AO2766" s="193" t="str">
        <f t="shared" si="739"/>
        <v/>
      </c>
      <c r="AP2766" s="192" t="str">
        <f t="shared" si="740"/>
        <v/>
      </c>
      <c r="AQ2766" s="193">
        <f t="shared" si="741"/>
        <v>2.24E-2</v>
      </c>
      <c r="AR2766" s="192">
        <f t="shared" si="742"/>
        <v>5.3600000000000002E-2</v>
      </c>
      <c r="AS2766" s="192">
        <f t="shared" si="743"/>
        <v>5.8900000000000001E-2</v>
      </c>
      <c r="AT2766" s="192">
        <f t="shared" si="744"/>
        <v>5.9700000000000003E-2</v>
      </c>
      <c r="AU2766" s="193" t="str">
        <f t="shared" si="745"/>
        <v/>
      </c>
      <c r="AV2766" s="194">
        <f t="shared" si="746"/>
        <v>6.0600000000000001E-2</v>
      </c>
      <c r="AW2766" s="193">
        <f t="shared" si="747"/>
        <v>6.08E-2</v>
      </c>
      <c r="AX2766" s="193">
        <f t="shared" si="748"/>
        <v>6.0600000000000001E-2</v>
      </c>
      <c r="AZ2766" s="193">
        <f t="shared" si="732"/>
        <v>5.3800000000000001E-2</v>
      </c>
    </row>
    <row r="2767" spans="1:52" s="5" customFormat="1" ht="11.25" x14ac:dyDescent="0.2">
      <c r="A2767" s="203" t="s">
        <v>266</v>
      </c>
      <c r="B2767" s="11"/>
      <c r="C2767" s="11"/>
      <c r="D2767" s="15"/>
      <c r="E2767" s="204"/>
      <c r="F2767" s="8"/>
      <c r="G2767" s="8"/>
      <c r="H2767" s="15"/>
      <c r="I2767" s="204"/>
      <c r="J2767" s="8"/>
      <c r="K2767" s="8"/>
      <c r="L2767" s="15"/>
      <c r="M2767" s="204"/>
      <c r="N2767" s="8"/>
      <c r="O2767" s="8"/>
      <c r="P2767" s="15"/>
      <c r="Q2767" s="204"/>
      <c r="R2767" s="8">
        <v>2.1399999999999999E-2</v>
      </c>
      <c r="S2767" s="204">
        <v>2.1600000000000001E-2</v>
      </c>
      <c r="T2767" s="205">
        <v>5.6599999999999998E-2</v>
      </c>
      <c r="U2767" s="204">
        <v>5.7000000000000002E-2</v>
      </c>
      <c r="V2767" s="8">
        <v>5.8599999999999999E-2</v>
      </c>
      <c r="W2767" s="204">
        <v>5.9200000000000003E-2</v>
      </c>
      <c r="X2767" s="8">
        <v>5.9500000000000004E-2</v>
      </c>
      <c r="Y2767" s="204">
        <v>6.0100000000000001E-2</v>
      </c>
      <c r="Z2767" s="8"/>
      <c r="AA2767" s="204"/>
      <c r="AB2767" s="8">
        <v>6.0100000000000001E-2</v>
      </c>
      <c r="AC2767" s="204">
        <v>6.1100000000000002E-2</v>
      </c>
      <c r="AD2767" s="8">
        <v>6.0299999999999999E-2</v>
      </c>
      <c r="AE2767" s="204">
        <v>6.13E-2</v>
      </c>
      <c r="AF2767" s="8">
        <v>6.0199999999999997E-2</v>
      </c>
      <c r="AG2767" s="204">
        <v>6.1200000000000004E-2</v>
      </c>
      <c r="AI2767" s="192" t="str">
        <f t="shared" si="733"/>
        <v/>
      </c>
      <c r="AJ2767" s="192" t="str">
        <f t="shared" si="734"/>
        <v/>
      </c>
      <c r="AK2767" s="192" t="str">
        <f t="shared" si="735"/>
        <v/>
      </c>
      <c r="AL2767" s="192" t="str">
        <f t="shared" si="736"/>
        <v/>
      </c>
      <c r="AM2767" s="192" t="str">
        <f t="shared" si="737"/>
        <v/>
      </c>
      <c r="AN2767" s="192" t="str">
        <f t="shared" si="738"/>
        <v/>
      </c>
      <c r="AO2767" s="193" t="str">
        <f t="shared" si="739"/>
        <v/>
      </c>
      <c r="AP2767" s="192" t="str">
        <f t="shared" si="740"/>
        <v/>
      </c>
      <c r="AQ2767" s="193">
        <f t="shared" si="741"/>
        <v>2.1499999999999998E-2</v>
      </c>
      <c r="AR2767" s="192">
        <f t="shared" si="742"/>
        <v>5.6800000000000003E-2</v>
      </c>
      <c r="AS2767" s="192">
        <f t="shared" si="743"/>
        <v>5.8900000000000001E-2</v>
      </c>
      <c r="AT2767" s="192">
        <f t="shared" si="744"/>
        <v>5.9800000000000006E-2</v>
      </c>
      <c r="AU2767" s="193" t="str">
        <f t="shared" si="745"/>
        <v/>
      </c>
      <c r="AV2767" s="194">
        <f t="shared" si="746"/>
        <v>6.0600000000000001E-2</v>
      </c>
      <c r="AW2767" s="193">
        <f t="shared" si="747"/>
        <v>6.08E-2</v>
      </c>
      <c r="AX2767" s="193">
        <f t="shared" si="748"/>
        <v>6.0700000000000004E-2</v>
      </c>
      <c r="AZ2767" s="193">
        <f t="shared" si="732"/>
        <v>5.4157142857142855E-2</v>
      </c>
    </row>
    <row r="2768" spans="1:52" s="5" customFormat="1" ht="11.25" x14ac:dyDescent="0.2">
      <c r="A2768" s="203" t="s">
        <v>267</v>
      </c>
      <c r="B2768" s="11"/>
      <c r="C2768" s="11"/>
      <c r="D2768" s="15"/>
      <c r="E2768" s="204"/>
      <c r="F2768" s="8"/>
      <c r="G2768" s="8"/>
      <c r="H2768" s="15"/>
      <c r="I2768" s="204"/>
      <c r="J2768" s="8"/>
      <c r="K2768" s="8"/>
      <c r="L2768" s="15"/>
      <c r="M2768" s="204"/>
      <c r="N2768" s="8"/>
      <c r="O2768" s="8"/>
      <c r="P2768" s="15"/>
      <c r="Q2768" s="204"/>
      <c r="R2768" s="8">
        <v>0.02</v>
      </c>
      <c r="S2768" s="204">
        <v>2.0199999999999999E-2</v>
      </c>
      <c r="T2768" s="205">
        <v>5.6000000000000001E-2</v>
      </c>
      <c r="U2768" s="204">
        <v>5.6399999999999999E-2</v>
      </c>
      <c r="V2768" s="8">
        <v>5.8299999999999998E-2</v>
      </c>
      <c r="W2768" s="204">
        <v>5.8900000000000001E-2</v>
      </c>
      <c r="X2768" s="8">
        <v>5.91E-2</v>
      </c>
      <c r="Y2768" s="204">
        <v>5.9699999999999996E-2</v>
      </c>
      <c r="Z2768" s="8"/>
      <c r="AA2768" s="204"/>
      <c r="AB2768" s="8">
        <v>5.9900000000000002E-2</v>
      </c>
      <c r="AC2768" s="204">
        <v>6.0899999999999996E-2</v>
      </c>
      <c r="AD2768" s="8">
        <v>6.0100000000000001E-2</v>
      </c>
      <c r="AE2768" s="204">
        <v>6.1100000000000002E-2</v>
      </c>
      <c r="AF2768" s="8">
        <v>0.06</v>
      </c>
      <c r="AG2768" s="204">
        <v>6.0999999999999999E-2</v>
      </c>
      <c r="AI2768" s="192" t="str">
        <f t="shared" si="733"/>
        <v/>
      </c>
      <c r="AJ2768" s="192" t="str">
        <f t="shared" si="734"/>
        <v/>
      </c>
      <c r="AK2768" s="192" t="str">
        <f t="shared" si="735"/>
        <v/>
      </c>
      <c r="AL2768" s="192" t="str">
        <f t="shared" si="736"/>
        <v/>
      </c>
      <c r="AM2768" s="192" t="str">
        <f t="shared" si="737"/>
        <v/>
      </c>
      <c r="AN2768" s="192" t="str">
        <f t="shared" si="738"/>
        <v/>
      </c>
      <c r="AO2768" s="193" t="str">
        <f t="shared" si="739"/>
        <v/>
      </c>
      <c r="AP2768" s="192" t="str">
        <f t="shared" si="740"/>
        <v/>
      </c>
      <c r="AQ2768" s="193">
        <f t="shared" si="741"/>
        <v>2.01E-2</v>
      </c>
      <c r="AR2768" s="192">
        <f t="shared" si="742"/>
        <v>5.62E-2</v>
      </c>
      <c r="AS2768" s="192">
        <f t="shared" si="743"/>
        <v>5.8599999999999999E-2</v>
      </c>
      <c r="AT2768" s="192">
        <f t="shared" si="744"/>
        <v>5.9399999999999994E-2</v>
      </c>
      <c r="AU2768" s="193" t="str">
        <f t="shared" si="745"/>
        <v/>
      </c>
      <c r="AV2768" s="194">
        <f t="shared" si="746"/>
        <v>6.0399999999999995E-2</v>
      </c>
      <c r="AW2768" s="193">
        <f t="shared" si="747"/>
        <v>6.0600000000000001E-2</v>
      </c>
      <c r="AX2768" s="193">
        <f t="shared" si="748"/>
        <v>6.0499999999999998E-2</v>
      </c>
      <c r="AZ2768" s="193">
        <f t="shared" si="732"/>
        <v>5.3685714285714288E-2</v>
      </c>
    </row>
    <row r="2769" spans="1:52" s="5" customFormat="1" ht="11.25" x14ac:dyDescent="0.2">
      <c r="A2769" s="203" t="s">
        <v>268</v>
      </c>
      <c r="B2769" s="11"/>
      <c r="C2769" s="11"/>
      <c r="D2769" s="15"/>
      <c r="E2769" s="204"/>
      <c r="F2769" s="8"/>
      <c r="G2769" s="8"/>
      <c r="H2769" s="15"/>
      <c r="I2769" s="204"/>
      <c r="J2769" s="8"/>
      <c r="K2769" s="8"/>
      <c r="L2769" s="15"/>
      <c r="M2769" s="204"/>
      <c r="N2769" s="8"/>
      <c r="O2769" s="8"/>
      <c r="P2769" s="15"/>
      <c r="Q2769" s="204"/>
      <c r="R2769" s="8">
        <v>1.9800000000000002E-2</v>
      </c>
      <c r="S2769" s="204">
        <v>0.02</v>
      </c>
      <c r="T2769" s="205">
        <v>5.5500000000000001E-2</v>
      </c>
      <c r="U2769" s="204">
        <v>5.5899999999999998E-2</v>
      </c>
      <c r="V2769" s="8">
        <v>5.7599999999999998E-2</v>
      </c>
      <c r="W2769" s="204">
        <v>5.8200000000000002E-2</v>
      </c>
      <c r="X2769" s="8">
        <v>5.8299999999999998E-2</v>
      </c>
      <c r="Y2769" s="204">
        <v>5.8899999999999994E-2</v>
      </c>
      <c r="Z2769" s="8"/>
      <c r="AA2769" s="204"/>
      <c r="AB2769" s="8">
        <v>5.9400000000000001E-2</v>
      </c>
      <c r="AC2769" s="204">
        <v>6.0400000000000002E-2</v>
      </c>
      <c r="AD2769" s="8">
        <v>5.9500000000000004E-2</v>
      </c>
      <c r="AE2769" s="204">
        <v>6.0499999999999998E-2</v>
      </c>
      <c r="AF2769" s="8">
        <v>5.9500000000000004E-2</v>
      </c>
      <c r="AG2769" s="204">
        <v>6.0499999999999998E-2</v>
      </c>
      <c r="AI2769" s="192" t="str">
        <f t="shared" si="733"/>
        <v/>
      </c>
      <c r="AJ2769" s="192" t="str">
        <f t="shared" si="734"/>
        <v/>
      </c>
      <c r="AK2769" s="192" t="str">
        <f t="shared" si="735"/>
        <v/>
      </c>
      <c r="AL2769" s="192" t="str">
        <f t="shared" si="736"/>
        <v/>
      </c>
      <c r="AM2769" s="192" t="str">
        <f t="shared" si="737"/>
        <v/>
      </c>
      <c r="AN2769" s="192" t="str">
        <f t="shared" si="738"/>
        <v/>
      </c>
      <c r="AO2769" s="193" t="str">
        <f t="shared" si="739"/>
        <v/>
      </c>
      <c r="AP2769" s="192" t="str">
        <f t="shared" si="740"/>
        <v/>
      </c>
      <c r="AQ2769" s="193">
        <f t="shared" si="741"/>
        <v>1.9900000000000001E-2</v>
      </c>
      <c r="AR2769" s="192">
        <f t="shared" si="742"/>
        <v>5.57E-2</v>
      </c>
      <c r="AS2769" s="192">
        <f t="shared" si="743"/>
        <v>5.79E-2</v>
      </c>
      <c r="AT2769" s="192">
        <f t="shared" si="744"/>
        <v>5.8599999999999999E-2</v>
      </c>
      <c r="AU2769" s="193" t="str">
        <f t="shared" si="745"/>
        <v/>
      </c>
      <c r="AV2769" s="194">
        <f t="shared" si="746"/>
        <v>5.9900000000000002E-2</v>
      </c>
      <c r="AW2769" s="193">
        <f t="shared" si="747"/>
        <v>0.06</v>
      </c>
      <c r="AX2769" s="193">
        <f t="shared" si="748"/>
        <v>0.06</v>
      </c>
      <c r="AZ2769" s="193">
        <f t="shared" si="732"/>
        <v>5.3142857142857144E-2</v>
      </c>
    </row>
    <row r="2770" spans="1:52" s="5" customFormat="1" ht="11.25" x14ac:dyDescent="0.2">
      <c r="A2770" s="203" t="s">
        <v>269</v>
      </c>
      <c r="B2770" s="11"/>
      <c r="C2770" s="11"/>
      <c r="D2770" s="15"/>
      <c r="E2770" s="204"/>
      <c r="F2770" s="8"/>
      <c r="G2770" s="8"/>
      <c r="H2770" s="15"/>
      <c r="I2770" s="204"/>
      <c r="J2770" s="8"/>
      <c r="K2770" s="8"/>
      <c r="L2770" s="15"/>
      <c r="M2770" s="204"/>
      <c r="N2770" s="8"/>
      <c r="O2770" s="8"/>
      <c r="P2770" s="15"/>
      <c r="Q2770" s="204"/>
      <c r="R2770" s="8">
        <v>1.9800000000000002E-2</v>
      </c>
      <c r="S2770" s="204">
        <v>0.02</v>
      </c>
      <c r="T2770" s="205">
        <v>5.6099999999999997E-2</v>
      </c>
      <c r="U2770" s="204">
        <v>5.6500000000000002E-2</v>
      </c>
      <c r="V2770" s="8">
        <v>5.79E-2</v>
      </c>
      <c r="W2770" s="204">
        <v>5.8500000000000003E-2</v>
      </c>
      <c r="X2770" s="8">
        <v>5.8700000000000002E-2</v>
      </c>
      <c r="Y2770" s="204">
        <v>5.9299999999999999E-2</v>
      </c>
      <c r="Z2770" s="8"/>
      <c r="AA2770" s="204"/>
      <c r="AB2770" s="8">
        <v>5.9800000000000006E-2</v>
      </c>
      <c r="AC2770" s="204">
        <v>6.08E-2</v>
      </c>
      <c r="AD2770" s="8">
        <v>5.9800000000000006E-2</v>
      </c>
      <c r="AE2770" s="204">
        <v>6.08E-2</v>
      </c>
      <c r="AF2770" s="8">
        <v>5.9800000000000006E-2</v>
      </c>
      <c r="AG2770" s="204">
        <v>6.08E-2</v>
      </c>
      <c r="AI2770" s="192" t="str">
        <f t="shared" si="733"/>
        <v/>
      </c>
      <c r="AJ2770" s="192" t="str">
        <f t="shared" si="734"/>
        <v/>
      </c>
      <c r="AK2770" s="192" t="str">
        <f t="shared" si="735"/>
        <v/>
      </c>
      <c r="AL2770" s="192" t="str">
        <f t="shared" si="736"/>
        <v/>
      </c>
      <c r="AM2770" s="192" t="str">
        <f t="shared" si="737"/>
        <v/>
      </c>
      <c r="AN2770" s="192" t="str">
        <f t="shared" si="738"/>
        <v/>
      </c>
      <c r="AO2770" s="193" t="str">
        <f t="shared" si="739"/>
        <v/>
      </c>
      <c r="AP2770" s="192" t="str">
        <f t="shared" si="740"/>
        <v/>
      </c>
      <c r="AQ2770" s="193">
        <f t="shared" si="741"/>
        <v>1.9900000000000001E-2</v>
      </c>
      <c r="AR2770" s="192">
        <f t="shared" si="742"/>
        <v>5.6300000000000003E-2</v>
      </c>
      <c r="AS2770" s="192">
        <f t="shared" si="743"/>
        <v>5.8200000000000002E-2</v>
      </c>
      <c r="AT2770" s="192">
        <f t="shared" si="744"/>
        <v>5.8999999999999997E-2</v>
      </c>
      <c r="AU2770" s="193" t="str">
        <f t="shared" si="745"/>
        <v/>
      </c>
      <c r="AV2770" s="194">
        <f t="shared" si="746"/>
        <v>6.0300000000000006E-2</v>
      </c>
      <c r="AW2770" s="193">
        <f t="shared" si="747"/>
        <v>6.0300000000000006E-2</v>
      </c>
      <c r="AX2770" s="193">
        <f t="shared" si="748"/>
        <v>6.0300000000000006E-2</v>
      </c>
      <c r="AZ2770" s="193">
        <f t="shared" si="732"/>
        <v>5.3471428571428579E-2</v>
      </c>
    </row>
    <row r="2771" spans="1:52" s="5" customFormat="1" ht="11.25" x14ac:dyDescent="0.2">
      <c r="A2771" s="203" t="s">
        <v>270</v>
      </c>
      <c r="B2771" s="11"/>
      <c r="C2771" s="11"/>
      <c r="D2771" s="15"/>
      <c r="E2771" s="204"/>
      <c r="F2771" s="8"/>
      <c r="G2771" s="8"/>
      <c r="H2771" s="15"/>
      <c r="I2771" s="204"/>
      <c r="J2771" s="8"/>
      <c r="K2771" s="8"/>
      <c r="L2771" s="15"/>
      <c r="M2771" s="204"/>
      <c r="N2771" s="8"/>
      <c r="O2771" s="8"/>
      <c r="P2771" s="15"/>
      <c r="Q2771" s="204"/>
      <c r="R2771" s="8">
        <v>1.4999999999999999E-2</v>
      </c>
      <c r="S2771" s="204">
        <v>1.52E-2</v>
      </c>
      <c r="T2771" s="205">
        <v>5.5100000000000003E-2</v>
      </c>
      <c r="U2771" s="204">
        <v>5.5500000000000001E-2</v>
      </c>
      <c r="V2771" s="8">
        <v>5.6899999999999999E-2</v>
      </c>
      <c r="W2771" s="204">
        <v>5.7500000000000002E-2</v>
      </c>
      <c r="X2771" s="8">
        <v>5.7599999999999998E-2</v>
      </c>
      <c r="Y2771" s="204">
        <v>5.8200000000000002E-2</v>
      </c>
      <c r="Z2771" s="8"/>
      <c r="AA2771" s="204"/>
      <c r="AB2771" s="8">
        <v>5.8799999999999998E-2</v>
      </c>
      <c r="AC2771" s="204">
        <v>5.9800000000000006E-2</v>
      </c>
      <c r="AD2771" s="8">
        <v>5.8799999999999998E-2</v>
      </c>
      <c r="AE2771" s="204">
        <v>5.9800000000000006E-2</v>
      </c>
      <c r="AF2771" s="8">
        <v>5.8799999999999998E-2</v>
      </c>
      <c r="AG2771" s="204">
        <v>5.9800000000000006E-2</v>
      </c>
      <c r="AI2771" s="192" t="str">
        <f t="shared" si="733"/>
        <v/>
      </c>
      <c r="AJ2771" s="192" t="str">
        <f t="shared" si="734"/>
        <v/>
      </c>
      <c r="AK2771" s="192" t="str">
        <f t="shared" si="735"/>
        <v/>
      </c>
      <c r="AL2771" s="192" t="str">
        <f t="shared" si="736"/>
        <v/>
      </c>
      <c r="AM2771" s="192" t="str">
        <f t="shared" si="737"/>
        <v/>
      </c>
      <c r="AN2771" s="192" t="str">
        <f t="shared" si="738"/>
        <v/>
      </c>
      <c r="AO2771" s="193" t="str">
        <f t="shared" si="739"/>
        <v/>
      </c>
      <c r="AP2771" s="192" t="str">
        <f t="shared" si="740"/>
        <v/>
      </c>
      <c r="AQ2771" s="193">
        <f t="shared" si="741"/>
        <v>1.5099999999999999E-2</v>
      </c>
      <c r="AR2771" s="192">
        <f t="shared" si="742"/>
        <v>5.5300000000000002E-2</v>
      </c>
      <c r="AS2771" s="192">
        <f t="shared" si="743"/>
        <v>5.7200000000000001E-2</v>
      </c>
      <c r="AT2771" s="192">
        <f t="shared" si="744"/>
        <v>5.79E-2</v>
      </c>
      <c r="AU2771" s="193" t="str">
        <f t="shared" si="745"/>
        <v/>
      </c>
      <c r="AV2771" s="194">
        <f t="shared" si="746"/>
        <v>5.9300000000000005E-2</v>
      </c>
      <c r="AW2771" s="193">
        <f t="shared" si="747"/>
        <v>5.9300000000000005E-2</v>
      </c>
      <c r="AX2771" s="193">
        <f t="shared" si="748"/>
        <v>5.9300000000000005E-2</v>
      </c>
      <c r="AZ2771" s="193">
        <f t="shared" si="732"/>
        <v>5.1914285714285725E-2</v>
      </c>
    </row>
    <row r="2772" spans="1:52" s="5" customFormat="1" ht="11.25" x14ac:dyDescent="0.2">
      <c r="A2772" s="203" t="s">
        <v>271</v>
      </c>
      <c r="B2772" s="11"/>
      <c r="C2772" s="11"/>
      <c r="D2772" s="15"/>
      <c r="E2772" s="204"/>
      <c r="F2772" s="8"/>
      <c r="G2772" s="8"/>
      <c r="H2772" s="15"/>
      <c r="I2772" s="204"/>
      <c r="J2772" s="8"/>
      <c r="K2772" s="8"/>
      <c r="L2772" s="15"/>
      <c r="M2772" s="204"/>
      <c r="N2772" s="8"/>
      <c r="O2772" s="8"/>
      <c r="P2772" s="15"/>
      <c r="Q2772" s="204"/>
      <c r="R2772" s="8">
        <v>1.2800000000000001E-2</v>
      </c>
      <c r="S2772" s="204">
        <v>1.2999999999999999E-2</v>
      </c>
      <c r="T2772" s="205">
        <v>5.5399999999999998E-2</v>
      </c>
      <c r="U2772" s="204">
        <v>5.5800000000000002E-2</v>
      </c>
      <c r="V2772" s="8">
        <v>5.67E-2</v>
      </c>
      <c r="W2772" s="204">
        <v>5.7299999999999997E-2</v>
      </c>
      <c r="X2772" s="8">
        <v>5.7500000000000002E-2</v>
      </c>
      <c r="Y2772" s="204">
        <v>5.8099999999999999E-2</v>
      </c>
      <c r="Z2772" s="8"/>
      <c r="AA2772" s="204"/>
      <c r="AB2772" s="8">
        <v>5.8700000000000002E-2</v>
      </c>
      <c r="AC2772" s="204">
        <v>5.9699999999999996E-2</v>
      </c>
      <c r="AD2772" s="8">
        <v>5.8700000000000002E-2</v>
      </c>
      <c r="AE2772" s="204">
        <v>5.9699999999999996E-2</v>
      </c>
      <c r="AF2772" s="8">
        <v>5.8799999999999998E-2</v>
      </c>
      <c r="AG2772" s="204">
        <v>5.9800000000000006E-2</v>
      </c>
      <c r="AI2772" s="192" t="str">
        <f t="shared" si="733"/>
        <v/>
      </c>
      <c r="AJ2772" s="192" t="str">
        <f t="shared" si="734"/>
        <v/>
      </c>
      <c r="AK2772" s="192" t="str">
        <f t="shared" si="735"/>
        <v/>
      </c>
      <c r="AL2772" s="192" t="str">
        <f t="shared" si="736"/>
        <v/>
      </c>
      <c r="AM2772" s="192" t="str">
        <f t="shared" si="737"/>
        <v/>
      </c>
      <c r="AN2772" s="192" t="str">
        <f t="shared" si="738"/>
        <v/>
      </c>
      <c r="AO2772" s="193" t="str">
        <f t="shared" si="739"/>
        <v/>
      </c>
      <c r="AP2772" s="192" t="str">
        <f t="shared" si="740"/>
        <v/>
      </c>
      <c r="AQ2772" s="193">
        <f t="shared" si="741"/>
        <v>1.29E-2</v>
      </c>
      <c r="AR2772" s="192">
        <f t="shared" si="742"/>
        <v>5.5599999999999997E-2</v>
      </c>
      <c r="AS2772" s="192">
        <f t="shared" si="743"/>
        <v>5.6999999999999995E-2</v>
      </c>
      <c r="AT2772" s="192">
        <f t="shared" si="744"/>
        <v>5.7800000000000004E-2</v>
      </c>
      <c r="AU2772" s="193" t="str">
        <f t="shared" si="745"/>
        <v/>
      </c>
      <c r="AV2772" s="194">
        <f t="shared" si="746"/>
        <v>5.9200000000000003E-2</v>
      </c>
      <c r="AW2772" s="193">
        <f t="shared" si="747"/>
        <v>5.9200000000000003E-2</v>
      </c>
      <c r="AX2772" s="193">
        <f t="shared" si="748"/>
        <v>5.9300000000000005E-2</v>
      </c>
      <c r="AZ2772" s="193">
        <f t="shared" ref="AZ2772:AZ2835" si="749">AVERAGE(AI2772:AX2772)</f>
        <v>5.1571428571428581E-2</v>
      </c>
    </row>
    <row r="2773" spans="1:52" s="5" customFormat="1" ht="11.25" x14ac:dyDescent="0.2">
      <c r="A2773" s="203" t="s">
        <v>272</v>
      </c>
      <c r="B2773" s="11"/>
      <c r="C2773" s="11"/>
      <c r="D2773" s="15"/>
      <c r="E2773" s="204"/>
      <c r="F2773" s="8"/>
      <c r="G2773" s="8"/>
      <c r="H2773" s="15"/>
      <c r="I2773" s="204"/>
      <c r="J2773" s="8"/>
      <c r="K2773" s="8"/>
      <c r="L2773" s="15"/>
      <c r="M2773" s="204"/>
      <c r="N2773" s="8"/>
      <c r="O2773" s="8"/>
      <c r="P2773" s="15"/>
      <c r="Q2773" s="204"/>
      <c r="R2773" s="8">
        <v>1.2E-2</v>
      </c>
      <c r="S2773" s="204">
        <v>1.2200000000000001E-2</v>
      </c>
      <c r="T2773" s="205">
        <v>5.6599999999999998E-2</v>
      </c>
      <c r="U2773" s="204">
        <v>5.7000000000000002E-2</v>
      </c>
      <c r="V2773" s="8">
        <v>5.7799999999999997E-2</v>
      </c>
      <c r="W2773" s="204">
        <v>5.8400000000000001E-2</v>
      </c>
      <c r="X2773" s="8">
        <v>5.8299999999999998E-2</v>
      </c>
      <c r="Y2773" s="204">
        <v>5.8899999999999994E-2</v>
      </c>
      <c r="Z2773" s="8"/>
      <c r="AA2773" s="204"/>
      <c r="AB2773" s="8">
        <v>5.9400000000000001E-2</v>
      </c>
      <c r="AC2773" s="204">
        <v>6.0400000000000002E-2</v>
      </c>
      <c r="AD2773" s="8">
        <v>5.9299999999999999E-2</v>
      </c>
      <c r="AE2773" s="204">
        <v>6.0299999999999999E-2</v>
      </c>
      <c r="AF2773" s="8">
        <v>5.9400000000000001E-2</v>
      </c>
      <c r="AG2773" s="204">
        <v>6.0400000000000002E-2</v>
      </c>
      <c r="AI2773" s="192" t="str">
        <f t="shared" si="733"/>
        <v/>
      </c>
      <c r="AJ2773" s="192" t="str">
        <f t="shared" si="734"/>
        <v/>
      </c>
      <c r="AK2773" s="192" t="str">
        <f t="shared" si="735"/>
        <v/>
      </c>
      <c r="AL2773" s="192" t="str">
        <f t="shared" si="736"/>
        <v/>
      </c>
      <c r="AM2773" s="192" t="str">
        <f t="shared" si="737"/>
        <v/>
      </c>
      <c r="AN2773" s="192" t="str">
        <f t="shared" si="738"/>
        <v/>
      </c>
      <c r="AO2773" s="193" t="str">
        <f t="shared" si="739"/>
        <v/>
      </c>
      <c r="AP2773" s="192" t="str">
        <f t="shared" si="740"/>
        <v/>
      </c>
      <c r="AQ2773" s="193">
        <f t="shared" si="741"/>
        <v>1.21E-2</v>
      </c>
      <c r="AR2773" s="192">
        <f t="shared" si="742"/>
        <v>5.6800000000000003E-2</v>
      </c>
      <c r="AS2773" s="192">
        <f t="shared" si="743"/>
        <v>5.8099999999999999E-2</v>
      </c>
      <c r="AT2773" s="192">
        <f t="shared" si="744"/>
        <v>5.8599999999999999E-2</v>
      </c>
      <c r="AU2773" s="193" t="str">
        <f t="shared" si="745"/>
        <v/>
      </c>
      <c r="AV2773" s="194">
        <f t="shared" si="746"/>
        <v>5.9900000000000002E-2</v>
      </c>
      <c r="AW2773" s="193">
        <f t="shared" si="747"/>
        <v>5.9799999999999999E-2</v>
      </c>
      <c r="AX2773" s="193">
        <f t="shared" si="748"/>
        <v>5.9900000000000002E-2</v>
      </c>
      <c r="AZ2773" s="193">
        <f t="shared" si="749"/>
        <v>5.2171428571428577E-2</v>
      </c>
    </row>
    <row r="2774" spans="1:52" s="5" customFormat="1" ht="11.25" x14ac:dyDescent="0.2">
      <c r="A2774" s="203" t="s">
        <v>273</v>
      </c>
      <c r="B2774" s="11"/>
      <c r="C2774" s="11"/>
      <c r="D2774" s="15"/>
      <c r="E2774" s="204"/>
      <c r="F2774" s="8"/>
      <c r="G2774" s="8"/>
      <c r="H2774" s="15"/>
      <c r="I2774" s="204"/>
      <c r="J2774" s="8"/>
      <c r="K2774" s="8"/>
      <c r="L2774" s="15"/>
      <c r="M2774" s="204"/>
      <c r="N2774" s="8"/>
      <c r="O2774" s="8"/>
      <c r="P2774" s="15"/>
      <c r="Q2774" s="204"/>
      <c r="R2774" s="8">
        <v>1.14E-2</v>
      </c>
      <c r="S2774" s="204">
        <v>1.1599999999999999E-2</v>
      </c>
      <c r="T2774" s="205">
        <v>5.67E-2</v>
      </c>
      <c r="U2774" s="204">
        <v>5.7099999999999998E-2</v>
      </c>
      <c r="V2774" s="8">
        <v>5.7200000000000001E-2</v>
      </c>
      <c r="W2774" s="204">
        <v>5.7799999999999997E-2</v>
      </c>
      <c r="X2774" s="8">
        <v>5.7300000000000004E-2</v>
      </c>
      <c r="Y2774" s="204">
        <v>5.79E-2</v>
      </c>
      <c r="Z2774" s="8"/>
      <c r="AA2774" s="204"/>
      <c r="AB2774" s="8">
        <v>5.8499999999999996E-2</v>
      </c>
      <c r="AC2774" s="204">
        <v>5.9500000000000004E-2</v>
      </c>
      <c r="AD2774" s="8">
        <v>5.8499999999999996E-2</v>
      </c>
      <c r="AE2774" s="204">
        <v>5.9500000000000004E-2</v>
      </c>
      <c r="AF2774" s="8">
        <v>5.8499999999999996E-2</v>
      </c>
      <c r="AG2774" s="204">
        <v>5.9500000000000004E-2</v>
      </c>
      <c r="AI2774" s="192" t="str">
        <f t="shared" si="733"/>
        <v/>
      </c>
      <c r="AJ2774" s="192" t="str">
        <f t="shared" si="734"/>
        <v/>
      </c>
      <c r="AK2774" s="192" t="str">
        <f t="shared" si="735"/>
        <v/>
      </c>
      <c r="AL2774" s="192" t="str">
        <f t="shared" si="736"/>
        <v/>
      </c>
      <c r="AM2774" s="192" t="str">
        <f t="shared" si="737"/>
        <v/>
      </c>
      <c r="AN2774" s="192" t="str">
        <f t="shared" si="738"/>
        <v/>
      </c>
      <c r="AO2774" s="193" t="str">
        <f t="shared" si="739"/>
        <v/>
      </c>
      <c r="AP2774" s="192" t="str">
        <f t="shared" si="740"/>
        <v/>
      </c>
      <c r="AQ2774" s="193">
        <f t="shared" si="741"/>
        <v>1.15E-2</v>
      </c>
      <c r="AR2774" s="192">
        <f t="shared" si="742"/>
        <v>5.6899999999999999E-2</v>
      </c>
      <c r="AS2774" s="192">
        <f t="shared" si="743"/>
        <v>5.7499999999999996E-2</v>
      </c>
      <c r="AT2774" s="192">
        <f t="shared" si="744"/>
        <v>5.7599999999999998E-2</v>
      </c>
      <c r="AU2774" s="193" t="str">
        <f t="shared" si="745"/>
        <v/>
      </c>
      <c r="AV2774" s="194">
        <f t="shared" si="746"/>
        <v>5.8999999999999997E-2</v>
      </c>
      <c r="AW2774" s="193">
        <f t="shared" si="747"/>
        <v>5.8999999999999997E-2</v>
      </c>
      <c r="AX2774" s="193">
        <f t="shared" si="748"/>
        <v>5.8999999999999997E-2</v>
      </c>
      <c r="AZ2774" s="193">
        <f t="shared" si="749"/>
        <v>5.1499999999999997E-2</v>
      </c>
    </row>
    <row r="2775" spans="1:52" s="5" customFormat="1" ht="11.25" x14ac:dyDescent="0.2">
      <c r="A2775" s="203" t="s">
        <v>274</v>
      </c>
      <c r="B2775" s="11"/>
      <c r="C2775" s="11"/>
      <c r="D2775" s="15"/>
      <c r="E2775" s="204"/>
      <c r="F2775" s="8"/>
      <c r="G2775" s="8"/>
      <c r="H2775" s="15"/>
      <c r="I2775" s="204"/>
      <c r="J2775" s="8"/>
      <c r="K2775" s="8"/>
      <c r="L2775" s="15"/>
      <c r="M2775" s="204"/>
      <c r="N2775" s="8"/>
      <c r="O2775" s="8"/>
      <c r="P2775" s="15"/>
      <c r="Q2775" s="204"/>
      <c r="R2775" s="8">
        <v>1.0699999999999999E-2</v>
      </c>
      <c r="S2775" s="204">
        <v>1.09E-2</v>
      </c>
      <c r="T2775" s="205">
        <v>5.7500000000000002E-2</v>
      </c>
      <c r="U2775" s="204">
        <v>5.79E-2</v>
      </c>
      <c r="V2775" s="8">
        <v>5.7799999999999997E-2</v>
      </c>
      <c r="W2775" s="204">
        <v>5.8400000000000001E-2</v>
      </c>
      <c r="X2775" s="8">
        <v>5.7999999999999996E-2</v>
      </c>
      <c r="Y2775" s="204">
        <v>5.8600000000000006E-2</v>
      </c>
      <c r="Z2775" s="8"/>
      <c r="AA2775" s="204"/>
      <c r="AB2775" s="8">
        <v>5.8899999999999994E-2</v>
      </c>
      <c r="AC2775" s="204">
        <v>5.9900000000000002E-2</v>
      </c>
      <c r="AD2775" s="8">
        <v>5.9000000000000004E-2</v>
      </c>
      <c r="AE2775" s="204">
        <v>0.06</v>
      </c>
      <c r="AF2775" s="8">
        <v>5.9000000000000004E-2</v>
      </c>
      <c r="AG2775" s="204">
        <v>0.06</v>
      </c>
      <c r="AI2775" s="192" t="str">
        <f t="shared" si="733"/>
        <v/>
      </c>
      <c r="AJ2775" s="192" t="str">
        <f t="shared" si="734"/>
        <v/>
      </c>
      <c r="AK2775" s="192" t="str">
        <f t="shared" si="735"/>
        <v/>
      </c>
      <c r="AL2775" s="192" t="str">
        <f t="shared" si="736"/>
        <v/>
      </c>
      <c r="AM2775" s="192" t="str">
        <f t="shared" si="737"/>
        <v/>
      </c>
      <c r="AN2775" s="192" t="str">
        <f t="shared" si="738"/>
        <v/>
      </c>
      <c r="AO2775" s="193" t="str">
        <f t="shared" si="739"/>
        <v/>
      </c>
      <c r="AP2775" s="192" t="str">
        <f t="shared" si="740"/>
        <v/>
      </c>
      <c r="AQ2775" s="193">
        <f t="shared" si="741"/>
        <v>1.0800000000000001E-2</v>
      </c>
      <c r="AR2775" s="192">
        <f t="shared" si="742"/>
        <v>5.7700000000000001E-2</v>
      </c>
      <c r="AS2775" s="192">
        <f t="shared" si="743"/>
        <v>5.8099999999999999E-2</v>
      </c>
      <c r="AT2775" s="192">
        <f t="shared" si="744"/>
        <v>5.8300000000000005E-2</v>
      </c>
      <c r="AU2775" s="193" t="str">
        <f t="shared" si="745"/>
        <v/>
      </c>
      <c r="AV2775" s="194">
        <f t="shared" si="746"/>
        <v>5.9399999999999994E-2</v>
      </c>
      <c r="AW2775" s="193">
        <f t="shared" si="747"/>
        <v>5.9499999999999997E-2</v>
      </c>
      <c r="AX2775" s="193">
        <f t="shared" si="748"/>
        <v>5.9499999999999997E-2</v>
      </c>
      <c r="AZ2775" s="193">
        <f t="shared" si="749"/>
        <v>5.1900000000000002E-2</v>
      </c>
    </row>
    <row r="2776" spans="1:52" s="5" customFormat="1" ht="11.25" x14ac:dyDescent="0.2">
      <c r="A2776" s="203" t="s">
        <v>275</v>
      </c>
      <c r="B2776" s="11"/>
      <c r="C2776" s="11"/>
      <c r="D2776" s="15"/>
      <c r="E2776" s="204"/>
      <c r="F2776" s="8"/>
      <c r="G2776" s="8"/>
      <c r="H2776" s="15"/>
      <c r="I2776" s="204"/>
      <c r="J2776" s="8"/>
      <c r="K2776" s="8"/>
      <c r="L2776" s="15"/>
      <c r="M2776" s="204"/>
      <c r="N2776" s="8"/>
      <c r="O2776" s="8"/>
      <c r="P2776" s="15"/>
      <c r="Q2776" s="204"/>
      <c r="R2776" s="8">
        <v>1.15E-2</v>
      </c>
      <c r="S2776" s="204">
        <v>1.17E-2</v>
      </c>
      <c r="T2776" s="205">
        <v>5.7599999999999998E-2</v>
      </c>
      <c r="U2776" s="204">
        <v>5.8000000000000003E-2</v>
      </c>
      <c r="V2776" s="8">
        <v>5.8000000000000003E-2</v>
      </c>
      <c r="W2776" s="204">
        <v>5.8599999999999999E-2</v>
      </c>
      <c r="X2776" s="8">
        <v>5.8299999999999998E-2</v>
      </c>
      <c r="Y2776" s="204">
        <v>5.8899999999999994E-2</v>
      </c>
      <c r="Z2776" s="8"/>
      <c r="AA2776" s="204"/>
      <c r="AB2776" s="8">
        <v>5.91E-2</v>
      </c>
      <c r="AC2776" s="204">
        <v>6.0100000000000001E-2</v>
      </c>
      <c r="AD2776" s="8">
        <v>5.91E-2</v>
      </c>
      <c r="AE2776" s="204">
        <v>6.0100000000000001E-2</v>
      </c>
      <c r="AF2776" s="8">
        <v>5.91E-2</v>
      </c>
      <c r="AG2776" s="204">
        <v>6.0100000000000001E-2</v>
      </c>
      <c r="AI2776" s="192" t="str">
        <f t="shared" si="733"/>
        <v/>
      </c>
      <c r="AJ2776" s="192" t="str">
        <f t="shared" si="734"/>
        <v/>
      </c>
      <c r="AK2776" s="192" t="str">
        <f t="shared" si="735"/>
        <v/>
      </c>
      <c r="AL2776" s="192" t="str">
        <f t="shared" si="736"/>
        <v/>
      </c>
      <c r="AM2776" s="192" t="str">
        <f t="shared" si="737"/>
        <v/>
      </c>
      <c r="AN2776" s="192" t="str">
        <f t="shared" si="738"/>
        <v/>
      </c>
      <c r="AO2776" s="193" t="str">
        <f t="shared" si="739"/>
        <v/>
      </c>
      <c r="AP2776" s="192" t="str">
        <f t="shared" si="740"/>
        <v/>
      </c>
      <c r="AQ2776" s="193">
        <f t="shared" si="741"/>
        <v>1.1599999999999999E-2</v>
      </c>
      <c r="AR2776" s="192">
        <f t="shared" si="742"/>
        <v>5.7800000000000004E-2</v>
      </c>
      <c r="AS2776" s="192">
        <f t="shared" si="743"/>
        <v>5.8300000000000005E-2</v>
      </c>
      <c r="AT2776" s="192">
        <f t="shared" si="744"/>
        <v>5.8599999999999999E-2</v>
      </c>
      <c r="AU2776" s="193" t="str">
        <f t="shared" si="745"/>
        <v/>
      </c>
      <c r="AV2776" s="194">
        <f t="shared" si="746"/>
        <v>5.96E-2</v>
      </c>
      <c r="AW2776" s="193">
        <f t="shared" si="747"/>
        <v>5.96E-2</v>
      </c>
      <c r="AX2776" s="193">
        <f t="shared" si="748"/>
        <v>5.96E-2</v>
      </c>
      <c r="AZ2776" s="193">
        <f t="shared" si="749"/>
        <v>5.2157142857142853E-2</v>
      </c>
    </row>
    <row r="2777" spans="1:52" s="5" customFormat="1" ht="11.25" x14ac:dyDescent="0.2">
      <c r="A2777" s="203" t="s">
        <v>276</v>
      </c>
      <c r="B2777" s="11"/>
      <c r="C2777" s="11"/>
      <c r="D2777" s="15"/>
      <c r="E2777" s="204"/>
      <c r="F2777" s="8"/>
      <c r="G2777" s="8"/>
      <c r="H2777" s="15"/>
      <c r="I2777" s="204"/>
      <c r="J2777" s="8"/>
      <c r="K2777" s="8"/>
      <c r="L2777" s="15"/>
      <c r="M2777" s="204"/>
      <c r="N2777" s="8"/>
      <c r="O2777" s="8"/>
      <c r="P2777" s="15"/>
      <c r="Q2777" s="204"/>
      <c r="R2777" s="8">
        <v>1.17E-2</v>
      </c>
      <c r="S2777" s="204">
        <v>1.1900000000000001E-2</v>
      </c>
      <c r="T2777" s="205">
        <v>5.79E-2</v>
      </c>
      <c r="U2777" s="204">
        <v>5.8299999999999998E-2</v>
      </c>
      <c r="V2777" s="8">
        <v>5.8299999999999998E-2</v>
      </c>
      <c r="W2777" s="204">
        <v>5.8900000000000001E-2</v>
      </c>
      <c r="X2777" s="8">
        <v>5.8499999999999996E-2</v>
      </c>
      <c r="Y2777" s="204">
        <v>5.91E-2</v>
      </c>
      <c r="Z2777" s="8"/>
      <c r="AA2777" s="204"/>
      <c r="AB2777" s="8">
        <v>5.9299999999999999E-2</v>
      </c>
      <c r="AC2777" s="204">
        <v>6.0299999999999999E-2</v>
      </c>
      <c r="AD2777" s="8">
        <v>5.9299999999999999E-2</v>
      </c>
      <c r="AE2777" s="204">
        <v>6.0299999999999999E-2</v>
      </c>
      <c r="AF2777" s="8">
        <v>5.9299999999999999E-2</v>
      </c>
      <c r="AG2777" s="204">
        <v>6.0299999999999999E-2</v>
      </c>
      <c r="AI2777" s="192" t="str">
        <f t="shared" si="733"/>
        <v/>
      </c>
      <c r="AJ2777" s="192" t="str">
        <f t="shared" si="734"/>
        <v/>
      </c>
      <c r="AK2777" s="192" t="str">
        <f t="shared" si="735"/>
        <v/>
      </c>
      <c r="AL2777" s="192" t="str">
        <f t="shared" si="736"/>
        <v/>
      </c>
      <c r="AM2777" s="192" t="str">
        <f t="shared" si="737"/>
        <v/>
      </c>
      <c r="AN2777" s="192" t="str">
        <f t="shared" si="738"/>
        <v/>
      </c>
      <c r="AO2777" s="193" t="str">
        <f t="shared" si="739"/>
        <v/>
      </c>
      <c r="AP2777" s="192" t="str">
        <f t="shared" si="740"/>
        <v/>
      </c>
      <c r="AQ2777" s="193">
        <f t="shared" si="741"/>
        <v>1.1800000000000001E-2</v>
      </c>
      <c r="AR2777" s="192">
        <f t="shared" si="742"/>
        <v>5.8099999999999999E-2</v>
      </c>
      <c r="AS2777" s="192">
        <f t="shared" si="743"/>
        <v>5.8599999999999999E-2</v>
      </c>
      <c r="AT2777" s="192">
        <f t="shared" si="744"/>
        <v>5.8799999999999998E-2</v>
      </c>
      <c r="AU2777" s="193" t="str">
        <f t="shared" si="745"/>
        <v/>
      </c>
      <c r="AV2777" s="194">
        <f t="shared" si="746"/>
        <v>5.9799999999999999E-2</v>
      </c>
      <c r="AW2777" s="193">
        <f t="shared" si="747"/>
        <v>5.9799999999999999E-2</v>
      </c>
      <c r="AX2777" s="193">
        <f t="shared" si="748"/>
        <v>5.9799999999999999E-2</v>
      </c>
      <c r="AZ2777" s="193">
        <f t="shared" si="749"/>
        <v>5.2385714285714292E-2</v>
      </c>
    </row>
    <row r="2778" spans="1:52" s="5" customFormat="1" ht="11.25" x14ac:dyDescent="0.2">
      <c r="A2778" s="203" t="s">
        <v>277</v>
      </c>
      <c r="B2778" s="11"/>
      <c r="C2778" s="11"/>
      <c r="D2778" s="15"/>
      <c r="E2778" s="204"/>
      <c r="F2778" s="8"/>
      <c r="G2778" s="8"/>
      <c r="H2778" s="15"/>
      <c r="I2778" s="204"/>
      <c r="J2778" s="8"/>
      <c r="K2778" s="8"/>
      <c r="L2778" s="15"/>
      <c r="M2778" s="204"/>
      <c r="N2778" s="8"/>
      <c r="O2778" s="8"/>
      <c r="P2778" s="15"/>
      <c r="Q2778" s="204"/>
      <c r="R2778" s="8">
        <v>1.26E-2</v>
      </c>
      <c r="S2778" s="204">
        <v>1.2800000000000001E-2</v>
      </c>
      <c r="T2778" s="205">
        <v>5.7099999999999998E-2</v>
      </c>
      <c r="U2778" s="204">
        <v>5.7500000000000002E-2</v>
      </c>
      <c r="V2778" s="8">
        <v>5.74E-2</v>
      </c>
      <c r="W2778" s="204">
        <v>5.8000000000000003E-2</v>
      </c>
      <c r="X2778" s="8">
        <v>5.79E-2</v>
      </c>
      <c r="Y2778" s="204">
        <v>5.8499999999999996E-2</v>
      </c>
      <c r="Z2778" s="8"/>
      <c r="AA2778" s="204"/>
      <c r="AB2778" s="8">
        <v>5.9000000000000004E-2</v>
      </c>
      <c r="AC2778" s="204">
        <v>0.06</v>
      </c>
      <c r="AD2778" s="8">
        <v>5.91E-2</v>
      </c>
      <c r="AE2778" s="204">
        <v>6.0100000000000001E-2</v>
      </c>
      <c r="AF2778" s="8">
        <v>5.9200000000000003E-2</v>
      </c>
      <c r="AG2778" s="204">
        <v>6.0199999999999997E-2</v>
      </c>
      <c r="AI2778" s="192" t="str">
        <f t="shared" si="733"/>
        <v/>
      </c>
      <c r="AJ2778" s="192" t="str">
        <f t="shared" si="734"/>
        <v/>
      </c>
      <c r="AK2778" s="192" t="str">
        <f t="shared" si="735"/>
        <v/>
      </c>
      <c r="AL2778" s="192" t="str">
        <f t="shared" si="736"/>
        <v/>
      </c>
      <c r="AM2778" s="192" t="str">
        <f t="shared" si="737"/>
        <v/>
      </c>
      <c r="AN2778" s="192" t="str">
        <f t="shared" si="738"/>
        <v/>
      </c>
      <c r="AO2778" s="193" t="str">
        <f t="shared" si="739"/>
        <v/>
      </c>
      <c r="AP2778" s="192" t="str">
        <f t="shared" si="740"/>
        <v/>
      </c>
      <c r="AQ2778" s="193">
        <f t="shared" si="741"/>
        <v>1.2699999999999999E-2</v>
      </c>
      <c r="AR2778" s="192">
        <f t="shared" si="742"/>
        <v>5.7300000000000004E-2</v>
      </c>
      <c r="AS2778" s="192">
        <f t="shared" si="743"/>
        <v>5.7700000000000001E-2</v>
      </c>
      <c r="AT2778" s="192">
        <f t="shared" si="744"/>
        <v>5.8200000000000002E-2</v>
      </c>
      <c r="AU2778" s="193" t="str">
        <f t="shared" si="745"/>
        <v/>
      </c>
      <c r="AV2778" s="194">
        <f t="shared" si="746"/>
        <v>5.9499999999999997E-2</v>
      </c>
      <c r="AW2778" s="193">
        <f t="shared" si="747"/>
        <v>5.96E-2</v>
      </c>
      <c r="AX2778" s="193">
        <f t="shared" si="748"/>
        <v>5.9700000000000003E-2</v>
      </c>
      <c r="AZ2778" s="193">
        <f t="shared" si="749"/>
        <v>5.21E-2</v>
      </c>
    </row>
    <row r="2779" spans="1:52" s="5" customFormat="1" ht="11.25" x14ac:dyDescent="0.2">
      <c r="A2779" s="203" t="s">
        <v>278</v>
      </c>
      <c r="B2779" s="11"/>
      <c r="C2779" s="11"/>
      <c r="D2779" s="15"/>
      <c r="E2779" s="204"/>
      <c r="F2779" s="8"/>
      <c r="G2779" s="8"/>
      <c r="H2779" s="15"/>
      <c r="I2779" s="204"/>
      <c r="J2779" s="8"/>
      <c r="K2779" s="8"/>
      <c r="L2779" s="15"/>
      <c r="M2779" s="204"/>
      <c r="N2779" s="8"/>
      <c r="O2779" s="8"/>
      <c r="P2779" s="15"/>
      <c r="Q2779" s="204"/>
      <c r="R2779" s="8">
        <v>1.2500000000000001E-2</v>
      </c>
      <c r="S2779" s="204">
        <v>1.2699999999999999E-2</v>
      </c>
      <c r="T2779" s="205">
        <v>5.74E-2</v>
      </c>
      <c r="U2779" s="204">
        <v>5.7799999999999997E-2</v>
      </c>
      <c r="V2779" s="8">
        <v>5.7700000000000001E-2</v>
      </c>
      <c r="W2779" s="204">
        <v>5.8299999999999998E-2</v>
      </c>
      <c r="X2779" s="8">
        <v>5.8400000000000001E-2</v>
      </c>
      <c r="Y2779" s="204">
        <v>5.9000000000000004E-2</v>
      </c>
      <c r="Z2779" s="8"/>
      <c r="AA2779" s="204"/>
      <c r="AB2779" s="8">
        <v>5.9699999999999996E-2</v>
      </c>
      <c r="AC2779" s="204">
        <v>6.0700000000000004E-2</v>
      </c>
      <c r="AD2779" s="8">
        <v>5.9900000000000002E-2</v>
      </c>
      <c r="AE2779" s="204">
        <v>6.0899999999999996E-2</v>
      </c>
      <c r="AF2779" s="8">
        <v>0.06</v>
      </c>
      <c r="AG2779" s="204">
        <v>6.0999999999999999E-2</v>
      </c>
      <c r="AI2779" s="192" t="str">
        <f t="shared" si="733"/>
        <v/>
      </c>
      <c r="AJ2779" s="192" t="str">
        <f t="shared" si="734"/>
        <v/>
      </c>
      <c r="AK2779" s="192" t="str">
        <f t="shared" si="735"/>
        <v/>
      </c>
      <c r="AL2779" s="192" t="str">
        <f t="shared" si="736"/>
        <v/>
      </c>
      <c r="AM2779" s="192" t="str">
        <f t="shared" si="737"/>
        <v/>
      </c>
      <c r="AN2779" s="192" t="str">
        <f t="shared" si="738"/>
        <v/>
      </c>
      <c r="AO2779" s="193" t="str">
        <f t="shared" si="739"/>
        <v/>
      </c>
      <c r="AP2779" s="192" t="str">
        <f t="shared" si="740"/>
        <v/>
      </c>
      <c r="AQ2779" s="193">
        <f t="shared" si="741"/>
        <v>1.26E-2</v>
      </c>
      <c r="AR2779" s="192">
        <f t="shared" si="742"/>
        <v>5.7599999999999998E-2</v>
      </c>
      <c r="AS2779" s="192">
        <f t="shared" si="743"/>
        <v>5.7999999999999996E-2</v>
      </c>
      <c r="AT2779" s="192">
        <f t="shared" si="744"/>
        <v>5.8700000000000002E-2</v>
      </c>
      <c r="AU2779" s="193" t="str">
        <f t="shared" si="745"/>
        <v/>
      </c>
      <c r="AV2779" s="194">
        <f t="shared" si="746"/>
        <v>6.0200000000000004E-2</v>
      </c>
      <c r="AW2779" s="193">
        <f t="shared" si="747"/>
        <v>6.0399999999999995E-2</v>
      </c>
      <c r="AX2779" s="193">
        <f t="shared" si="748"/>
        <v>6.0499999999999998E-2</v>
      </c>
      <c r="AZ2779" s="193">
        <f t="shared" si="749"/>
        <v>5.2571428571428568E-2</v>
      </c>
    </row>
    <row r="2780" spans="1:52" s="5" customFormat="1" ht="11.25" x14ac:dyDescent="0.2">
      <c r="A2780" s="203" t="s">
        <v>279</v>
      </c>
      <c r="B2780" s="11"/>
      <c r="C2780" s="11"/>
      <c r="D2780" s="15"/>
      <c r="E2780" s="204"/>
      <c r="F2780" s="8"/>
      <c r="G2780" s="8"/>
      <c r="H2780" s="15"/>
      <c r="I2780" s="204"/>
      <c r="J2780" s="8"/>
      <c r="K2780" s="8"/>
      <c r="L2780" s="15"/>
      <c r="M2780" s="204"/>
      <c r="N2780" s="8"/>
      <c r="O2780" s="8"/>
      <c r="P2780" s="15"/>
      <c r="Q2780" s="204"/>
      <c r="R2780" s="8">
        <v>0.01</v>
      </c>
      <c r="S2780" s="204">
        <v>1.0200000000000001E-2</v>
      </c>
      <c r="T2780" s="205">
        <v>5.7799999999999997E-2</v>
      </c>
      <c r="U2780" s="204">
        <v>5.8200000000000002E-2</v>
      </c>
      <c r="V2780" s="8">
        <v>5.8500000000000003E-2</v>
      </c>
      <c r="W2780" s="204">
        <v>5.91E-2</v>
      </c>
      <c r="X2780" s="8">
        <v>5.9299999999999999E-2</v>
      </c>
      <c r="Y2780" s="204">
        <v>5.9900000000000002E-2</v>
      </c>
      <c r="Z2780" s="8"/>
      <c r="AA2780" s="204"/>
      <c r="AB2780" s="8">
        <v>6.0499999999999998E-2</v>
      </c>
      <c r="AC2780" s="204">
        <v>6.1500000000000006E-2</v>
      </c>
      <c r="AD2780" s="8">
        <v>6.08E-2</v>
      </c>
      <c r="AE2780" s="204">
        <v>6.1799999999999994E-2</v>
      </c>
      <c r="AF2780" s="8">
        <v>6.0899999999999996E-2</v>
      </c>
      <c r="AG2780" s="204">
        <v>6.1900000000000004E-2</v>
      </c>
      <c r="AI2780" s="192" t="str">
        <f t="shared" si="733"/>
        <v/>
      </c>
      <c r="AJ2780" s="192" t="str">
        <f t="shared" si="734"/>
        <v/>
      </c>
      <c r="AK2780" s="192" t="str">
        <f t="shared" si="735"/>
        <v/>
      </c>
      <c r="AL2780" s="192" t="str">
        <f t="shared" si="736"/>
        <v/>
      </c>
      <c r="AM2780" s="192" t="str">
        <f t="shared" si="737"/>
        <v/>
      </c>
      <c r="AN2780" s="192" t="str">
        <f t="shared" si="738"/>
        <v/>
      </c>
      <c r="AO2780" s="193" t="str">
        <f t="shared" si="739"/>
        <v/>
      </c>
      <c r="AP2780" s="192" t="str">
        <f t="shared" si="740"/>
        <v/>
      </c>
      <c r="AQ2780" s="193">
        <f t="shared" si="741"/>
        <v>1.0100000000000001E-2</v>
      </c>
      <c r="AR2780" s="192">
        <f t="shared" si="742"/>
        <v>5.7999999999999996E-2</v>
      </c>
      <c r="AS2780" s="192">
        <f t="shared" si="743"/>
        <v>5.8800000000000005E-2</v>
      </c>
      <c r="AT2780" s="192">
        <f t="shared" si="744"/>
        <v>5.96E-2</v>
      </c>
      <c r="AU2780" s="193" t="str">
        <f t="shared" si="745"/>
        <v/>
      </c>
      <c r="AV2780" s="194">
        <f t="shared" si="746"/>
        <v>6.0999999999999999E-2</v>
      </c>
      <c r="AW2780" s="193">
        <f t="shared" si="747"/>
        <v>6.1299999999999993E-2</v>
      </c>
      <c r="AX2780" s="193">
        <f t="shared" si="748"/>
        <v>6.1399999999999996E-2</v>
      </c>
      <c r="AZ2780" s="193">
        <f t="shared" si="749"/>
        <v>5.2885714285714279E-2</v>
      </c>
    </row>
    <row r="2781" spans="1:52" s="5" customFormat="1" ht="11.25" x14ac:dyDescent="0.2">
      <c r="A2781" s="203" t="s">
        <v>280</v>
      </c>
      <c r="B2781" s="11"/>
      <c r="C2781" s="11"/>
      <c r="D2781" s="15"/>
      <c r="E2781" s="204"/>
      <c r="F2781" s="8"/>
      <c r="G2781" s="8"/>
      <c r="H2781" s="15"/>
      <c r="I2781" s="204"/>
      <c r="J2781" s="8"/>
      <c r="K2781" s="8"/>
      <c r="L2781" s="15"/>
      <c r="M2781" s="204"/>
      <c r="N2781" s="8"/>
      <c r="O2781" s="8"/>
      <c r="P2781" s="15"/>
      <c r="Q2781" s="204"/>
      <c r="R2781" s="8">
        <v>8.9999999999999993E-3</v>
      </c>
      <c r="S2781" s="204">
        <v>9.1999999999999998E-3</v>
      </c>
      <c r="T2781" s="205">
        <v>5.7200000000000001E-2</v>
      </c>
      <c r="U2781" s="204">
        <v>5.7599999999999998E-2</v>
      </c>
      <c r="V2781" s="8">
        <v>5.8200000000000002E-2</v>
      </c>
      <c r="W2781" s="204">
        <v>5.8799999999999998E-2</v>
      </c>
      <c r="X2781" s="8">
        <v>5.91E-2</v>
      </c>
      <c r="Y2781" s="204">
        <v>5.9699999999999996E-2</v>
      </c>
      <c r="Z2781" s="8"/>
      <c r="AA2781" s="204"/>
      <c r="AB2781" s="8">
        <v>6.0400000000000002E-2</v>
      </c>
      <c r="AC2781" s="204">
        <v>6.1399999999999996E-2</v>
      </c>
      <c r="AD2781" s="8">
        <v>6.0700000000000004E-2</v>
      </c>
      <c r="AE2781" s="204">
        <v>6.1699999999999998E-2</v>
      </c>
      <c r="AF2781" s="8">
        <v>6.08E-2</v>
      </c>
      <c r="AG2781" s="204">
        <v>6.1799999999999994E-2</v>
      </c>
      <c r="AI2781" s="192" t="str">
        <f t="shared" si="733"/>
        <v/>
      </c>
      <c r="AJ2781" s="192" t="str">
        <f t="shared" si="734"/>
        <v/>
      </c>
      <c r="AK2781" s="192" t="str">
        <f t="shared" si="735"/>
        <v/>
      </c>
      <c r="AL2781" s="192" t="str">
        <f t="shared" si="736"/>
        <v/>
      </c>
      <c r="AM2781" s="192" t="str">
        <f t="shared" si="737"/>
        <v/>
      </c>
      <c r="AN2781" s="192" t="str">
        <f t="shared" si="738"/>
        <v/>
      </c>
      <c r="AO2781" s="193" t="str">
        <f t="shared" si="739"/>
        <v/>
      </c>
      <c r="AP2781" s="192" t="str">
        <f t="shared" si="740"/>
        <v/>
      </c>
      <c r="AQ2781" s="193">
        <f t="shared" si="741"/>
        <v>9.1000000000000004E-3</v>
      </c>
      <c r="AR2781" s="192">
        <f t="shared" si="742"/>
        <v>5.74E-2</v>
      </c>
      <c r="AS2781" s="192">
        <f t="shared" si="743"/>
        <v>5.8499999999999996E-2</v>
      </c>
      <c r="AT2781" s="192">
        <f t="shared" si="744"/>
        <v>5.9399999999999994E-2</v>
      </c>
      <c r="AU2781" s="193" t="str">
        <f t="shared" si="745"/>
        <v/>
      </c>
      <c r="AV2781" s="194">
        <f t="shared" si="746"/>
        <v>6.0899999999999996E-2</v>
      </c>
      <c r="AW2781" s="193">
        <f t="shared" si="747"/>
        <v>6.1200000000000004E-2</v>
      </c>
      <c r="AX2781" s="193">
        <f t="shared" si="748"/>
        <v>6.1299999999999993E-2</v>
      </c>
      <c r="AZ2781" s="193">
        <f t="shared" si="749"/>
        <v>5.2542857142857148E-2</v>
      </c>
    </row>
    <row r="2782" spans="1:52" s="5" customFormat="1" ht="11.25" x14ac:dyDescent="0.2">
      <c r="A2782" s="203" t="s">
        <v>281</v>
      </c>
      <c r="B2782" s="11"/>
      <c r="C2782" s="11"/>
      <c r="D2782" s="15"/>
      <c r="E2782" s="204"/>
      <c r="F2782" s="8"/>
      <c r="G2782" s="8"/>
      <c r="H2782" s="15"/>
      <c r="I2782" s="204"/>
      <c r="J2782" s="8"/>
      <c r="K2782" s="8"/>
      <c r="L2782" s="15"/>
      <c r="M2782" s="204"/>
      <c r="N2782" s="8"/>
      <c r="O2782" s="8"/>
      <c r="P2782" s="15"/>
      <c r="Q2782" s="204"/>
      <c r="R2782" s="8">
        <v>8.3000000000000001E-3</v>
      </c>
      <c r="S2782" s="204">
        <v>8.5000000000000006E-3</v>
      </c>
      <c r="T2782" s="205">
        <v>5.7299999999999997E-2</v>
      </c>
      <c r="U2782" s="204">
        <v>5.7700000000000001E-2</v>
      </c>
      <c r="V2782" s="8">
        <v>5.8799999999999998E-2</v>
      </c>
      <c r="W2782" s="204">
        <v>5.9400000000000001E-2</v>
      </c>
      <c r="X2782" s="8">
        <v>5.96E-2</v>
      </c>
      <c r="Y2782" s="204">
        <v>6.0199999999999997E-2</v>
      </c>
      <c r="Z2782" s="8"/>
      <c r="AA2782" s="204"/>
      <c r="AB2782" s="8">
        <v>6.1100000000000002E-2</v>
      </c>
      <c r="AC2782" s="204">
        <v>6.2100000000000002E-2</v>
      </c>
      <c r="AD2782" s="8">
        <v>6.13E-2</v>
      </c>
      <c r="AE2782" s="204">
        <v>6.2300000000000001E-2</v>
      </c>
      <c r="AF2782" s="8">
        <v>6.1399999999999996E-2</v>
      </c>
      <c r="AG2782" s="204">
        <v>6.2400000000000004E-2</v>
      </c>
      <c r="AI2782" s="192" t="str">
        <f t="shared" si="733"/>
        <v/>
      </c>
      <c r="AJ2782" s="192" t="str">
        <f t="shared" si="734"/>
        <v/>
      </c>
      <c r="AK2782" s="192" t="str">
        <f t="shared" si="735"/>
        <v/>
      </c>
      <c r="AL2782" s="192" t="str">
        <f t="shared" si="736"/>
        <v/>
      </c>
      <c r="AM2782" s="192" t="str">
        <f t="shared" si="737"/>
        <v/>
      </c>
      <c r="AN2782" s="192" t="str">
        <f t="shared" si="738"/>
        <v/>
      </c>
      <c r="AO2782" s="193" t="str">
        <f t="shared" si="739"/>
        <v/>
      </c>
      <c r="AP2782" s="192" t="str">
        <f t="shared" si="740"/>
        <v/>
      </c>
      <c r="AQ2782" s="193">
        <f t="shared" si="741"/>
        <v>8.4000000000000012E-3</v>
      </c>
      <c r="AR2782" s="192">
        <f t="shared" si="742"/>
        <v>5.7499999999999996E-2</v>
      </c>
      <c r="AS2782" s="192">
        <f t="shared" si="743"/>
        <v>5.91E-2</v>
      </c>
      <c r="AT2782" s="192">
        <f t="shared" si="744"/>
        <v>5.9899999999999995E-2</v>
      </c>
      <c r="AU2782" s="193" t="str">
        <f t="shared" si="745"/>
        <v/>
      </c>
      <c r="AV2782" s="194">
        <f t="shared" si="746"/>
        <v>6.1600000000000002E-2</v>
      </c>
      <c r="AW2782" s="193">
        <f t="shared" si="747"/>
        <v>6.1800000000000001E-2</v>
      </c>
      <c r="AX2782" s="193">
        <f t="shared" si="748"/>
        <v>6.1899999999999997E-2</v>
      </c>
      <c r="AZ2782" s="193">
        <f t="shared" si="749"/>
        <v>5.2885714285714293E-2</v>
      </c>
    </row>
    <row r="2783" spans="1:52" s="5" customFormat="1" ht="11.25" x14ac:dyDescent="0.2">
      <c r="A2783" s="203" t="s">
        <v>282</v>
      </c>
      <c r="B2783" s="11"/>
      <c r="C2783" s="11"/>
      <c r="D2783" s="15"/>
      <c r="E2783" s="204"/>
      <c r="F2783" s="8"/>
      <c r="G2783" s="8"/>
      <c r="H2783" s="15"/>
      <c r="I2783" s="204"/>
      <c r="J2783" s="8"/>
      <c r="K2783" s="8"/>
      <c r="L2783" s="15"/>
      <c r="M2783" s="204"/>
      <c r="N2783" s="8"/>
      <c r="O2783" s="8"/>
      <c r="P2783" s="15"/>
      <c r="Q2783" s="204"/>
      <c r="R2783" s="8">
        <v>7.0000000000000001E-3</v>
      </c>
      <c r="S2783" s="204">
        <v>7.1999999999999998E-3</v>
      </c>
      <c r="T2783" s="205">
        <v>5.7099999999999998E-2</v>
      </c>
      <c r="U2783" s="204">
        <v>5.7500000000000002E-2</v>
      </c>
      <c r="V2783" s="8">
        <v>5.91E-2</v>
      </c>
      <c r="W2783" s="204">
        <v>5.9700000000000003E-2</v>
      </c>
      <c r="X2783" s="8">
        <v>6.0100000000000001E-2</v>
      </c>
      <c r="Y2783" s="204">
        <v>6.0700000000000004E-2</v>
      </c>
      <c r="Z2783" s="8"/>
      <c r="AA2783" s="204"/>
      <c r="AB2783" s="8">
        <v>6.1600000000000002E-2</v>
      </c>
      <c r="AC2783" s="204">
        <v>6.2600000000000003E-2</v>
      </c>
      <c r="AD2783" s="8">
        <v>6.1900000000000004E-2</v>
      </c>
      <c r="AE2783" s="204">
        <v>6.2899999999999998E-2</v>
      </c>
      <c r="AF2783" s="8">
        <v>6.2E-2</v>
      </c>
      <c r="AG2783" s="204">
        <v>6.3E-2</v>
      </c>
      <c r="AI2783" s="192" t="str">
        <f t="shared" si="733"/>
        <v/>
      </c>
      <c r="AJ2783" s="192" t="str">
        <f t="shared" si="734"/>
        <v/>
      </c>
      <c r="AK2783" s="192" t="str">
        <f t="shared" si="735"/>
        <v/>
      </c>
      <c r="AL2783" s="192" t="str">
        <f t="shared" si="736"/>
        <v/>
      </c>
      <c r="AM2783" s="192" t="str">
        <f t="shared" si="737"/>
        <v/>
      </c>
      <c r="AN2783" s="192" t="str">
        <f t="shared" si="738"/>
        <v/>
      </c>
      <c r="AO2783" s="193" t="str">
        <f t="shared" si="739"/>
        <v/>
      </c>
      <c r="AP2783" s="192" t="str">
        <f t="shared" si="740"/>
        <v/>
      </c>
      <c r="AQ2783" s="193">
        <f t="shared" si="741"/>
        <v>7.1000000000000004E-3</v>
      </c>
      <c r="AR2783" s="192">
        <f t="shared" si="742"/>
        <v>5.7300000000000004E-2</v>
      </c>
      <c r="AS2783" s="192">
        <f t="shared" si="743"/>
        <v>5.9400000000000001E-2</v>
      </c>
      <c r="AT2783" s="192">
        <f t="shared" si="744"/>
        <v>6.0400000000000002E-2</v>
      </c>
      <c r="AU2783" s="193" t="str">
        <f t="shared" si="745"/>
        <v/>
      </c>
      <c r="AV2783" s="194">
        <f t="shared" si="746"/>
        <v>6.2100000000000002E-2</v>
      </c>
      <c r="AW2783" s="193">
        <f t="shared" si="747"/>
        <v>6.2399999999999997E-2</v>
      </c>
      <c r="AX2783" s="193">
        <f t="shared" si="748"/>
        <v>6.25E-2</v>
      </c>
      <c r="AZ2783" s="193">
        <f t="shared" si="749"/>
        <v>5.3028571428571432E-2</v>
      </c>
    </row>
    <row r="2784" spans="1:52" s="5" customFormat="1" ht="11.25" x14ac:dyDescent="0.2">
      <c r="A2784" s="203" t="s">
        <v>283</v>
      </c>
      <c r="B2784" s="11"/>
      <c r="C2784" s="11"/>
      <c r="D2784" s="15"/>
      <c r="E2784" s="204"/>
      <c r="F2784" s="8"/>
      <c r="G2784" s="8"/>
      <c r="H2784" s="15"/>
      <c r="I2784" s="204"/>
      <c r="J2784" s="8"/>
      <c r="K2784" s="8"/>
      <c r="L2784" s="15"/>
      <c r="M2784" s="204"/>
      <c r="N2784" s="8"/>
      <c r="O2784" s="8"/>
      <c r="P2784" s="15"/>
      <c r="Q2784" s="204"/>
      <c r="R2784" s="8">
        <v>4.8999999999999998E-3</v>
      </c>
      <c r="S2784" s="204">
        <v>5.1000000000000004E-3</v>
      </c>
      <c r="T2784" s="205">
        <v>5.6599999999999998E-2</v>
      </c>
      <c r="U2784" s="204">
        <v>5.7000000000000002E-2</v>
      </c>
      <c r="V2784" s="8">
        <v>5.9299999999999999E-2</v>
      </c>
      <c r="W2784" s="204">
        <v>5.9900000000000002E-2</v>
      </c>
      <c r="X2784" s="8">
        <v>6.0499999999999998E-2</v>
      </c>
      <c r="Y2784" s="204">
        <v>6.1100000000000002E-2</v>
      </c>
      <c r="Z2784" s="8"/>
      <c r="AA2784" s="204"/>
      <c r="AB2784" s="8">
        <v>6.25E-2</v>
      </c>
      <c r="AC2784" s="204">
        <v>6.3500000000000001E-2</v>
      </c>
      <c r="AD2784" s="8">
        <v>6.2699999999999992E-2</v>
      </c>
      <c r="AE2784" s="204">
        <v>6.3700000000000007E-2</v>
      </c>
      <c r="AF2784" s="8">
        <v>6.3E-2</v>
      </c>
      <c r="AG2784" s="204">
        <v>6.4000000000000001E-2</v>
      </c>
      <c r="AI2784" s="192" t="str">
        <f t="shared" si="733"/>
        <v/>
      </c>
      <c r="AJ2784" s="192" t="str">
        <f t="shared" si="734"/>
        <v/>
      </c>
      <c r="AK2784" s="192" t="str">
        <f t="shared" si="735"/>
        <v/>
      </c>
      <c r="AL2784" s="192" t="str">
        <f t="shared" si="736"/>
        <v/>
      </c>
      <c r="AM2784" s="192" t="str">
        <f t="shared" si="737"/>
        <v/>
      </c>
      <c r="AN2784" s="192" t="str">
        <f t="shared" si="738"/>
        <v/>
      </c>
      <c r="AO2784" s="193" t="str">
        <f t="shared" si="739"/>
        <v/>
      </c>
      <c r="AP2784" s="192" t="str">
        <f t="shared" si="740"/>
        <v/>
      </c>
      <c r="AQ2784" s="193">
        <f t="shared" si="741"/>
        <v>5.0000000000000001E-3</v>
      </c>
      <c r="AR2784" s="192">
        <f t="shared" si="742"/>
        <v>5.6800000000000003E-2</v>
      </c>
      <c r="AS2784" s="192">
        <f t="shared" si="743"/>
        <v>5.96E-2</v>
      </c>
      <c r="AT2784" s="192">
        <f t="shared" si="744"/>
        <v>6.08E-2</v>
      </c>
      <c r="AU2784" s="193" t="str">
        <f t="shared" si="745"/>
        <v/>
      </c>
      <c r="AV2784" s="194">
        <f t="shared" si="746"/>
        <v>6.3E-2</v>
      </c>
      <c r="AW2784" s="193">
        <f t="shared" si="747"/>
        <v>6.3200000000000006E-2</v>
      </c>
      <c r="AX2784" s="193">
        <f t="shared" si="748"/>
        <v>6.3500000000000001E-2</v>
      </c>
      <c r="AZ2784" s="193">
        <f t="shared" si="749"/>
        <v>5.3128571428571428E-2</v>
      </c>
    </row>
    <row r="2785" spans="1:52" s="5" customFormat="1" ht="11.25" x14ac:dyDescent="0.2">
      <c r="A2785" s="203" t="s">
        <v>284</v>
      </c>
      <c r="B2785" s="11"/>
      <c r="C2785" s="11"/>
      <c r="D2785" s="15"/>
      <c r="E2785" s="204"/>
      <c r="F2785" s="8"/>
      <c r="G2785" s="8"/>
      <c r="H2785" s="15"/>
      <c r="I2785" s="204"/>
      <c r="J2785" s="8"/>
      <c r="K2785" s="8"/>
      <c r="L2785" s="15"/>
      <c r="M2785" s="204"/>
      <c r="N2785" s="8"/>
      <c r="O2785" s="8"/>
      <c r="P2785" s="15"/>
      <c r="Q2785" s="204"/>
      <c r="R2785" s="8">
        <v>5.3E-3</v>
      </c>
      <c r="S2785" s="204">
        <v>5.4999999999999997E-3</v>
      </c>
      <c r="T2785" s="205">
        <v>5.7500000000000002E-2</v>
      </c>
      <c r="U2785" s="204">
        <v>5.79E-2</v>
      </c>
      <c r="V2785" s="8">
        <v>0.06</v>
      </c>
      <c r="W2785" s="204">
        <v>6.0600000000000001E-2</v>
      </c>
      <c r="X2785" s="8">
        <v>6.1100000000000002E-2</v>
      </c>
      <c r="Y2785" s="204">
        <v>6.1699999999999998E-2</v>
      </c>
      <c r="Z2785" s="8"/>
      <c r="AA2785" s="204"/>
      <c r="AB2785" s="8">
        <v>6.2600000000000003E-2</v>
      </c>
      <c r="AC2785" s="204">
        <v>6.3600000000000004E-2</v>
      </c>
      <c r="AD2785" s="8">
        <v>6.2899999999999998E-2</v>
      </c>
      <c r="AE2785" s="204">
        <v>6.3899999999999998E-2</v>
      </c>
      <c r="AF2785" s="8">
        <v>6.3099999999999989E-2</v>
      </c>
      <c r="AG2785" s="204">
        <v>6.4100000000000004E-2</v>
      </c>
      <c r="AI2785" s="192" t="str">
        <f t="shared" si="733"/>
        <v/>
      </c>
      <c r="AJ2785" s="192" t="str">
        <f t="shared" si="734"/>
        <v/>
      </c>
      <c r="AK2785" s="192" t="str">
        <f t="shared" si="735"/>
        <v/>
      </c>
      <c r="AL2785" s="192" t="str">
        <f t="shared" si="736"/>
        <v/>
      </c>
      <c r="AM2785" s="192" t="str">
        <f t="shared" si="737"/>
        <v/>
      </c>
      <c r="AN2785" s="192" t="str">
        <f t="shared" si="738"/>
        <v/>
      </c>
      <c r="AO2785" s="193" t="str">
        <f t="shared" si="739"/>
        <v/>
      </c>
      <c r="AP2785" s="192" t="str">
        <f t="shared" si="740"/>
        <v/>
      </c>
      <c r="AQ2785" s="193">
        <f t="shared" si="741"/>
        <v>5.4000000000000003E-3</v>
      </c>
      <c r="AR2785" s="192">
        <f t="shared" si="742"/>
        <v>5.7700000000000001E-2</v>
      </c>
      <c r="AS2785" s="192">
        <f t="shared" si="743"/>
        <v>6.0299999999999999E-2</v>
      </c>
      <c r="AT2785" s="192">
        <f t="shared" si="744"/>
        <v>6.1399999999999996E-2</v>
      </c>
      <c r="AU2785" s="193" t="str">
        <f t="shared" si="745"/>
        <v/>
      </c>
      <c r="AV2785" s="194">
        <f t="shared" si="746"/>
        <v>6.3100000000000003E-2</v>
      </c>
      <c r="AW2785" s="193">
        <f t="shared" si="747"/>
        <v>6.3399999999999998E-2</v>
      </c>
      <c r="AX2785" s="193">
        <f t="shared" si="748"/>
        <v>6.359999999999999E-2</v>
      </c>
      <c r="AZ2785" s="193">
        <f t="shared" si="749"/>
        <v>5.3557142857142859E-2</v>
      </c>
    </row>
    <row r="2786" spans="1:52" s="5" customFormat="1" ht="11.25" x14ac:dyDescent="0.2">
      <c r="A2786" s="203" t="s">
        <v>285</v>
      </c>
      <c r="B2786" s="11"/>
      <c r="C2786" s="11"/>
      <c r="D2786" s="15"/>
      <c r="E2786" s="204"/>
      <c r="F2786" s="8"/>
      <c r="G2786" s="8"/>
      <c r="H2786" s="15"/>
      <c r="I2786" s="204"/>
      <c r="J2786" s="8"/>
      <c r="K2786" s="8"/>
      <c r="L2786" s="15"/>
      <c r="M2786" s="204"/>
      <c r="N2786" s="8"/>
      <c r="O2786" s="8"/>
      <c r="P2786" s="15"/>
      <c r="Q2786" s="204"/>
      <c r="R2786" s="8">
        <v>5.0000000000000001E-3</v>
      </c>
      <c r="S2786" s="204">
        <v>5.1999999999999998E-3</v>
      </c>
      <c r="T2786" s="205">
        <v>5.9400000000000001E-2</v>
      </c>
      <c r="U2786" s="204">
        <v>5.9799999999999999E-2</v>
      </c>
      <c r="V2786" s="8">
        <v>6.1199999999999997E-2</v>
      </c>
      <c r="W2786" s="204">
        <v>6.1800000000000001E-2</v>
      </c>
      <c r="X2786" s="8">
        <v>6.2100000000000002E-2</v>
      </c>
      <c r="Y2786" s="204">
        <v>6.2699999999999992E-2</v>
      </c>
      <c r="Z2786" s="8"/>
      <c r="AA2786" s="204"/>
      <c r="AB2786" s="8">
        <v>6.2899999999999998E-2</v>
      </c>
      <c r="AC2786" s="204">
        <v>6.3899999999999998E-2</v>
      </c>
      <c r="AD2786" s="8">
        <v>6.3299999999999995E-2</v>
      </c>
      <c r="AE2786" s="204">
        <v>6.4299999999999996E-2</v>
      </c>
      <c r="AF2786" s="8">
        <v>6.3099999999999989E-2</v>
      </c>
      <c r="AG2786" s="204">
        <v>6.4100000000000004E-2</v>
      </c>
      <c r="AI2786" s="192" t="str">
        <f t="shared" si="733"/>
        <v/>
      </c>
      <c r="AJ2786" s="192" t="str">
        <f t="shared" si="734"/>
        <v/>
      </c>
      <c r="AK2786" s="192" t="str">
        <f t="shared" si="735"/>
        <v/>
      </c>
      <c r="AL2786" s="192" t="str">
        <f t="shared" si="736"/>
        <v/>
      </c>
      <c r="AM2786" s="192" t="str">
        <f t="shared" si="737"/>
        <v/>
      </c>
      <c r="AN2786" s="192" t="str">
        <f t="shared" si="738"/>
        <v/>
      </c>
      <c r="AO2786" s="193" t="str">
        <f t="shared" si="739"/>
        <v/>
      </c>
      <c r="AP2786" s="192" t="str">
        <f t="shared" si="740"/>
        <v/>
      </c>
      <c r="AQ2786" s="193">
        <f t="shared" si="741"/>
        <v>5.1000000000000004E-3</v>
      </c>
      <c r="AR2786" s="192">
        <f t="shared" si="742"/>
        <v>5.96E-2</v>
      </c>
      <c r="AS2786" s="192">
        <f t="shared" si="743"/>
        <v>6.1499999999999999E-2</v>
      </c>
      <c r="AT2786" s="192">
        <f t="shared" si="744"/>
        <v>6.2399999999999997E-2</v>
      </c>
      <c r="AU2786" s="193" t="str">
        <f t="shared" si="745"/>
        <v/>
      </c>
      <c r="AV2786" s="194">
        <f t="shared" si="746"/>
        <v>6.3399999999999998E-2</v>
      </c>
      <c r="AW2786" s="193">
        <f t="shared" si="747"/>
        <v>6.3799999999999996E-2</v>
      </c>
      <c r="AX2786" s="193">
        <f t="shared" si="748"/>
        <v>6.359999999999999E-2</v>
      </c>
      <c r="AZ2786" s="193">
        <f t="shared" si="749"/>
        <v>5.4199999999999991E-2</v>
      </c>
    </row>
    <row r="2787" spans="1:52" s="5" customFormat="1" ht="11.25" x14ac:dyDescent="0.2">
      <c r="A2787" s="203" t="s">
        <v>286</v>
      </c>
      <c r="B2787" s="11"/>
      <c r="C2787" s="11"/>
      <c r="D2787" s="15"/>
      <c r="E2787" s="204"/>
      <c r="F2787" s="8"/>
      <c r="G2787" s="8"/>
      <c r="H2787" s="15"/>
      <c r="I2787" s="204"/>
      <c r="J2787" s="8"/>
      <c r="K2787" s="8"/>
      <c r="L2787" s="15"/>
      <c r="M2787" s="204"/>
      <c r="N2787" s="8"/>
      <c r="O2787" s="8"/>
      <c r="P2787" s="15"/>
      <c r="Q2787" s="204"/>
      <c r="R2787" s="8">
        <v>4.5999999999999999E-3</v>
      </c>
      <c r="S2787" s="204">
        <v>4.7999999999999996E-3</v>
      </c>
      <c r="T2787" s="205">
        <v>6.1600000000000002E-2</v>
      </c>
      <c r="U2787" s="204">
        <v>6.2E-2</v>
      </c>
      <c r="V2787" s="8">
        <v>6.3E-2</v>
      </c>
      <c r="W2787" s="204">
        <v>6.3600000000000004E-2</v>
      </c>
      <c r="X2787" s="8">
        <v>6.3500000000000001E-2</v>
      </c>
      <c r="Y2787" s="204">
        <v>6.4100000000000004E-2</v>
      </c>
      <c r="Z2787" s="8"/>
      <c r="AA2787" s="204"/>
      <c r="AB2787" s="8">
        <v>6.3799999999999996E-2</v>
      </c>
      <c r="AC2787" s="204">
        <v>6.480000000000001E-2</v>
      </c>
      <c r="AD2787" s="8">
        <v>6.4000000000000001E-2</v>
      </c>
      <c r="AE2787" s="204">
        <v>6.5000000000000002E-2</v>
      </c>
      <c r="AF2787" s="8">
        <v>6.4199999999999993E-2</v>
      </c>
      <c r="AG2787" s="204">
        <v>6.5199999999999994E-2</v>
      </c>
      <c r="AI2787" s="192" t="str">
        <f t="shared" si="733"/>
        <v/>
      </c>
      <c r="AJ2787" s="192" t="str">
        <f t="shared" si="734"/>
        <v/>
      </c>
      <c r="AK2787" s="192" t="str">
        <f t="shared" si="735"/>
        <v/>
      </c>
      <c r="AL2787" s="192" t="str">
        <f t="shared" si="736"/>
        <v/>
      </c>
      <c r="AM2787" s="192" t="str">
        <f t="shared" si="737"/>
        <v/>
      </c>
      <c r="AN2787" s="192" t="str">
        <f t="shared" si="738"/>
        <v/>
      </c>
      <c r="AO2787" s="193" t="str">
        <f t="shared" si="739"/>
        <v/>
      </c>
      <c r="AP2787" s="192" t="str">
        <f t="shared" si="740"/>
        <v/>
      </c>
      <c r="AQ2787" s="193">
        <f t="shared" si="741"/>
        <v>4.6999999999999993E-3</v>
      </c>
      <c r="AR2787" s="192">
        <f t="shared" si="742"/>
        <v>6.1800000000000001E-2</v>
      </c>
      <c r="AS2787" s="192">
        <f t="shared" si="743"/>
        <v>6.3299999999999995E-2</v>
      </c>
      <c r="AT2787" s="192">
        <f t="shared" si="744"/>
        <v>6.3799999999999996E-2</v>
      </c>
      <c r="AU2787" s="193" t="str">
        <f t="shared" si="745"/>
        <v/>
      </c>
      <c r="AV2787" s="194">
        <f t="shared" si="746"/>
        <v>6.4299999999999996E-2</v>
      </c>
      <c r="AW2787" s="193">
        <f t="shared" si="747"/>
        <v>6.4500000000000002E-2</v>
      </c>
      <c r="AX2787" s="193">
        <f t="shared" si="748"/>
        <v>6.4699999999999994E-2</v>
      </c>
      <c r="AZ2787" s="193">
        <f t="shared" si="749"/>
        <v>5.5300000000000002E-2</v>
      </c>
    </row>
    <row r="2788" spans="1:52" s="5" customFormat="1" ht="11.25" x14ac:dyDescent="0.2">
      <c r="A2788" s="203" t="s">
        <v>287</v>
      </c>
      <c r="B2788" s="11"/>
      <c r="C2788" s="11"/>
      <c r="D2788" s="15"/>
      <c r="E2788" s="204"/>
      <c r="F2788" s="8"/>
      <c r="G2788" s="8"/>
      <c r="H2788" s="15"/>
      <c r="I2788" s="204"/>
      <c r="J2788" s="8"/>
      <c r="K2788" s="8"/>
      <c r="L2788" s="15"/>
      <c r="M2788" s="204"/>
      <c r="N2788" s="8"/>
      <c r="O2788" s="8"/>
      <c r="P2788" s="15"/>
      <c r="Q2788" s="204"/>
      <c r="R2788" s="8">
        <v>4.1999999999999997E-3</v>
      </c>
      <c r="S2788" s="204">
        <v>4.4000000000000003E-3</v>
      </c>
      <c r="T2788" s="205">
        <v>6.0699999999999997E-2</v>
      </c>
      <c r="U2788" s="204">
        <v>6.1100000000000002E-2</v>
      </c>
      <c r="V2788" s="8">
        <v>6.2E-2</v>
      </c>
      <c r="W2788" s="204">
        <v>6.2600000000000003E-2</v>
      </c>
      <c r="X2788" s="8">
        <v>6.2199999999999998E-2</v>
      </c>
      <c r="Y2788" s="204">
        <v>6.2800000000000009E-2</v>
      </c>
      <c r="Z2788" s="8"/>
      <c r="AA2788" s="204"/>
      <c r="AB2788" s="8">
        <v>6.3E-2</v>
      </c>
      <c r="AC2788" s="204">
        <v>6.4000000000000001E-2</v>
      </c>
      <c r="AD2788" s="8">
        <v>6.3099999999999989E-2</v>
      </c>
      <c r="AE2788" s="204">
        <v>6.4100000000000004E-2</v>
      </c>
      <c r="AF2788" s="8">
        <v>6.3099999999999989E-2</v>
      </c>
      <c r="AG2788" s="204">
        <v>6.4100000000000004E-2</v>
      </c>
      <c r="AI2788" s="192" t="str">
        <f t="shared" si="733"/>
        <v/>
      </c>
      <c r="AJ2788" s="192" t="str">
        <f t="shared" si="734"/>
        <v/>
      </c>
      <c r="AK2788" s="192" t="str">
        <f t="shared" si="735"/>
        <v/>
      </c>
      <c r="AL2788" s="192" t="str">
        <f t="shared" si="736"/>
        <v/>
      </c>
      <c r="AM2788" s="192" t="str">
        <f t="shared" si="737"/>
        <v/>
      </c>
      <c r="AN2788" s="192" t="str">
        <f t="shared" si="738"/>
        <v/>
      </c>
      <c r="AO2788" s="193" t="str">
        <f t="shared" si="739"/>
        <v/>
      </c>
      <c r="AP2788" s="192" t="str">
        <f t="shared" si="740"/>
        <v/>
      </c>
      <c r="AQ2788" s="193">
        <f t="shared" si="741"/>
        <v>4.3E-3</v>
      </c>
      <c r="AR2788" s="192">
        <f t="shared" si="742"/>
        <v>6.0899999999999996E-2</v>
      </c>
      <c r="AS2788" s="192">
        <f t="shared" si="743"/>
        <v>6.2300000000000001E-2</v>
      </c>
      <c r="AT2788" s="192">
        <f t="shared" si="744"/>
        <v>6.25E-2</v>
      </c>
      <c r="AU2788" s="193" t="str">
        <f t="shared" si="745"/>
        <v/>
      </c>
      <c r="AV2788" s="194">
        <f t="shared" si="746"/>
        <v>6.3500000000000001E-2</v>
      </c>
      <c r="AW2788" s="193">
        <f t="shared" si="747"/>
        <v>6.359999999999999E-2</v>
      </c>
      <c r="AX2788" s="193">
        <f t="shared" si="748"/>
        <v>6.359999999999999E-2</v>
      </c>
      <c r="AZ2788" s="193">
        <f t="shared" si="749"/>
        <v>5.438571428571428E-2</v>
      </c>
    </row>
    <row r="2789" spans="1:52" s="5" customFormat="1" ht="11.25" x14ac:dyDescent="0.2">
      <c r="A2789" s="203" t="s">
        <v>288</v>
      </c>
      <c r="B2789" s="11"/>
      <c r="C2789" s="11"/>
      <c r="D2789" s="15"/>
      <c r="E2789" s="204"/>
      <c r="F2789" s="8"/>
      <c r="G2789" s="8"/>
      <c r="H2789" s="15"/>
      <c r="I2789" s="204"/>
      <c r="J2789" s="8"/>
      <c r="K2789" s="8"/>
      <c r="L2789" s="15"/>
      <c r="M2789" s="204"/>
      <c r="N2789" s="8"/>
      <c r="O2789" s="8"/>
      <c r="P2789" s="15"/>
      <c r="Q2789" s="204"/>
      <c r="R2789" s="8">
        <v>2.8999999999999998E-3</v>
      </c>
      <c r="S2789" s="204">
        <v>3.0999999999999999E-3</v>
      </c>
      <c r="T2789" s="205">
        <v>6.0699999999999997E-2</v>
      </c>
      <c r="U2789" s="204">
        <v>6.1100000000000002E-2</v>
      </c>
      <c r="V2789" s="8">
        <v>6.2E-2</v>
      </c>
      <c r="W2789" s="204">
        <v>6.2600000000000003E-2</v>
      </c>
      <c r="X2789" s="8">
        <v>6.2400000000000004E-2</v>
      </c>
      <c r="Y2789" s="204">
        <v>6.3E-2</v>
      </c>
      <c r="Z2789" s="8"/>
      <c r="AA2789" s="204"/>
      <c r="AB2789" s="8">
        <v>6.3099999999999989E-2</v>
      </c>
      <c r="AC2789" s="204">
        <v>6.4100000000000004E-2</v>
      </c>
      <c r="AD2789" s="8">
        <v>6.3200000000000006E-2</v>
      </c>
      <c r="AE2789" s="204">
        <v>6.4199999999999993E-2</v>
      </c>
      <c r="AF2789" s="8">
        <v>6.3200000000000006E-2</v>
      </c>
      <c r="AG2789" s="204">
        <v>6.4199999999999993E-2</v>
      </c>
      <c r="AI2789" s="192" t="str">
        <f t="shared" si="733"/>
        <v/>
      </c>
      <c r="AJ2789" s="192" t="str">
        <f t="shared" si="734"/>
        <v/>
      </c>
      <c r="AK2789" s="192" t="str">
        <f t="shared" si="735"/>
        <v/>
      </c>
      <c r="AL2789" s="192" t="str">
        <f t="shared" si="736"/>
        <v/>
      </c>
      <c r="AM2789" s="192" t="str">
        <f t="shared" si="737"/>
        <v/>
      </c>
      <c r="AN2789" s="192" t="str">
        <f t="shared" si="738"/>
        <v/>
      </c>
      <c r="AO2789" s="193" t="str">
        <f t="shared" si="739"/>
        <v/>
      </c>
      <c r="AP2789" s="192" t="str">
        <f t="shared" si="740"/>
        <v/>
      </c>
      <c r="AQ2789" s="193">
        <f t="shared" si="741"/>
        <v>3.0000000000000001E-3</v>
      </c>
      <c r="AR2789" s="192">
        <f t="shared" si="742"/>
        <v>6.0899999999999996E-2</v>
      </c>
      <c r="AS2789" s="192">
        <f t="shared" si="743"/>
        <v>6.2300000000000001E-2</v>
      </c>
      <c r="AT2789" s="192">
        <f t="shared" si="744"/>
        <v>6.2700000000000006E-2</v>
      </c>
      <c r="AU2789" s="193" t="str">
        <f t="shared" si="745"/>
        <v/>
      </c>
      <c r="AV2789" s="194">
        <f t="shared" si="746"/>
        <v>6.359999999999999E-2</v>
      </c>
      <c r="AW2789" s="193">
        <f t="shared" si="747"/>
        <v>6.3700000000000007E-2</v>
      </c>
      <c r="AX2789" s="193">
        <f t="shared" si="748"/>
        <v>6.3700000000000007E-2</v>
      </c>
      <c r="AZ2789" s="193">
        <f t="shared" si="749"/>
        <v>5.4271428571428575E-2</v>
      </c>
    </row>
    <row r="2790" spans="1:52" s="5" customFormat="1" ht="11.25" x14ac:dyDescent="0.2">
      <c r="A2790" s="203" t="s">
        <v>289</v>
      </c>
      <c r="B2790" s="11"/>
      <c r="C2790" s="11"/>
      <c r="D2790" s="15"/>
      <c r="E2790" s="204"/>
      <c r="F2790" s="8"/>
      <c r="G2790" s="8"/>
      <c r="H2790" s="15"/>
      <c r="I2790" s="204"/>
      <c r="J2790" s="8"/>
      <c r="K2790" s="8"/>
      <c r="L2790" s="15"/>
      <c r="M2790" s="204"/>
      <c r="N2790" s="8"/>
      <c r="O2790" s="8"/>
      <c r="P2790" s="15"/>
      <c r="Q2790" s="204"/>
      <c r="R2790" s="8">
        <v>2.8E-3</v>
      </c>
      <c r="S2790" s="204">
        <v>3.0000000000000001E-3</v>
      </c>
      <c r="T2790" s="205">
        <v>6.08E-2</v>
      </c>
      <c r="U2790" s="204">
        <v>6.1199999999999997E-2</v>
      </c>
      <c r="V2790" s="8">
        <v>6.25E-2</v>
      </c>
      <c r="W2790" s="204">
        <v>6.3100000000000003E-2</v>
      </c>
      <c r="X2790" s="8">
        <v>6.2899999999999998E-2</v>
      </c>
      <c r="Y2790" s="204">
        <v>6.3500000000000001E-2</v>
      </c>
      <c r="Z2790" s="8"/>
      <c r="AA2790" s="204"/>
      <c r="AB2790" s="8">
        <v>6.3500000000000001E-2</v>
      </c>
      <c r="AC2790" s="204">
        <v>6.4500000000000002E-2</v>
      </c>
      <c r="AD2790" s="8">
        <v>6.3500000000000001E-2</v>
      </c>
      <c r="AE2790" s="204">
        <v>6.4500000000000002E-2</v>
      </c>
      <c r="AF2790" s="8">
        <v>6.3600000000000004E-2</v>
      </c>
      <c r="AG2790" s="204">
        <v>6.4600000000000005E-2</v>
      </c>
      <c r="AI2790" s="192" t="str">
        <f t="shared" si="733"/>
        <v/>
      </c>
      <c r="AJ2790" s="192" t="str">
        <f t="shared" si="734"/>
        <v/>
      </c>
      <c r="AK2790" s="192" t="str">
        <f t="shared" si="735"/>
        <v/>
      </c>
      <c r="AL2790" s="192" t="str">
        <f t="shared" si="736"/>
        <v/>
      </c>
      <c r="AM2790" s="192" t="str">
        <f t="shared" si="737"/>
        <v/>
      </c>
      <c r="AN2790" s="192" t="str">
        <f t="shared" si="738"/>
        <v/>
      </c>
      <c r="AO2790" s="193" t="str">
        <f t="shared" si="739"/>
        <v/>
      </c>
      <c r="AP2790" s="192" t="str">
        <f t="shared" si="740"/>
        <v/>
      </c>
      <c r="AQ2790" s="193">
        <f t="shared" si="741"/>
        <v>2.8999999999999998E-3</v>
      </c>
      <c r="AR2790" s="192">
        <f t="shared" si="742"/>
        <v>6.0999999999999999E-2</v>
      </c>
      <c r="AS2790" s="192">
        <f t="shared" si="743"/>
        <v>6.2799999999999995E-2</v>
      </c>
      <c r="AT2790" s="192">
        <f t="shared" si="744"/>
        <v>6.3200000000000006E-2</v>
      </c>
      <c r="AU2790" s="193" t="str">
        <f t="shared" si="745"/>
        <v/>
      </c>
      <c r="AV2790" s="194">
        <f t="shared" si="746"/>
        <v>6.4000000000000001E-2</v>
      </c>
      <c r="AW2790" s="193">
        <f t="shared" si="747"/>
        <v>6.4000000000000001E-2</v>
      </c>
      <c r="AX2790" s="193">
        <f t="shared" si="748"/>
        <v>6.4100000000000004E-2</v>
      </c>
      <c r="AZ2790" s="193">
        <f t="shared" si="749"/>
        <v>5.4571428571428569E-2</v>
      </c>
    </row>
    <row r="2791" spans="1:52" s="5" customFormat="1" ht="11.25" x14ac:dyDescent="0.2">
      <c r="A2791" s="203" t="s">
        <v>290</v>
      </c>
      <c r="B2791" s="11"/>
      <c r="C2791" s="11"/>
      <c r="D2791" s="15"/>
      <c r="E2791" s="204"/>
      <c r="F2791" s="8"/>
      <c r="G2791" s="8"/>
      <c r="H2791" s="15"/>
      <c r="I2791" s="204"/>
      <c r="J2791" s="8"/>
      <c r="K2791" s="8"/>
      <c r="L2791" s="15"/>
      <c r="M2791" s="204"/>
      <c r="N2791" s="8"/>
      <c r="O2791" s="8"/>
      <c r="P2791" s="15"/>
      <c r="Q2791" s="204"/>
      <c r="R2791" s="8">
        <v>2.5999999999999999E-3</v>
      </c>
      <c r="S2791" s="204">
        <v>2.8E-3</v>
      </c>
      <c r="T2791" s="205">
        <v>6.08E-2</v>
      </c>
      <c r="U2791" s="204">
        <v>6.1199999999999997E-2</v>
      </c>
      <c r="V2791" s="8">
        <v>6.2199999999999998E-2</v>
      </c>
      <c r="W2791" s="204">
        <v>6.2799999999999995E-2</v>
      </c>
      <c r="X2791" s="8">
        <v>6.2600000000000003E-2</v>
      </c>
      <c r="Y2791" s="204">
        <v>6.3200000000000006E-2</v>
      </c>
      <c r="Z2791" s="8"/>
      <c r="AA2791" s="204"/>
      <c r="AB2791" s="8">
        <v>6.3200000000000006E-2</v>
      </c>
      <c r="AC2791" s="204">
        <v>6.4199999999999993E-2</v>
      </c>
      <c r="AD2791" s="8">
        <v>6.3299999999999995E-2</v>
      </c>
      <c r="AE2791" s="204">
        <v>6.4299999999999996E-2</v>
      </c>
      <c r="AF2791" s="8">
        <v>6.3399999999999998E-2</v>
      </c>
      <c r="AG2791" s="204">
        <v>6.4399999999999999E-2</v>
      </c>
      <c r="AI2791" s="192" t="str">
        <f t="shared" si="733"/>
        <v/>
      </c>
      <c r="AJ2791" s="192" t="str">
        <f t="shared" si="734"/>
        <v/>
      </c>
      <c r="AK2791" s="192" t="str">
        <f t="shared" si="735"/>
        <v/>
      </c>
      <c r="AL2791" s="192" t="str">
        <f t="shared" si="736"/>
        <v/>
      </c>
      <c r="AM2791" s="192" t="str">
        <f t="shared" si="737"/>
        <v/>
      </c>
      <c r="AN2791" s="192" t="str">
        <f t="shared" si="738"/>
        <v/>
      </c>
      <c r="AO2791" s="193" t="str">
        <f t="shared" si="739"/>
        <v/>
      </c>
      <c r="AP2791" s="192" t="str">
        <f t="shared" si="740"/>
        <v/>
      </c>
      <c r="AQ2791" s="193">
        <f t="shared" si="741"/>
        <v>2.7000000000000001E-3</v>
      </c>
      <c r="AR2791" s="192">
        <f t="shared" si="742"/>
        <v>6.0999999999999999E-2</v>
      </c>
      <c r="AS2791" s="192">
        <f t="shared" si="743"/>
        <v>6.25E-2</v>
      </c>
      <c r="AT2791" s="192">
        <f t="shared" si="744"/>
        <v>6.2900000000000011E-2</v>
      </c>
      <c r="AU2791" s="193" t="str">
        <f t="shared" si="745"/>
        <v/>
      </c>
      <c r="AV2791" s="194">
        <f t="shared" si="746"/>
        <v>6.3700000000000007E-2</v>
      </c>
      <c r="AW2791" s="193">
        <f t="shared" si="747"/>
        <v>6.3799999999999996E-2</v>
      </c>
      <c r="AX2791" s="193">
        <f t="shared" si="748"/>
        <v>6.3899999999999998E-2</v>
      </c>
      <c r="AZ2791" s="193">
        <f t="shared" si="749"/>
        <v>5.4357142857142861E-2</v>
      </c>
    </row>
    <row r="2792" spans="1:52" s="5" customFormat="1" ht="11.25" x14ac:dyDescent="0.2">
      <c r="A2792" s="203" t="s">
        <v>291</v>
      </c>
      <c r="B2792" s="11"/>
      <c r="C2792" s="11"/>
      <c r="D2792" s="15"/>
      <c r="E2792" s="204"/>
      <c r="F2792" s="8"/>
      <c r="G2792" s="8"/>
      <c r="H2792" s="15"/>
      <c r="I2792" s="204"/>
      <c r="J2792" s="8"/>
      <c r="K2792" s="8"/>
      <c r="L2792" s="15"/>
      <c r="M2792" s="204"/>
      <c r="N2792" s="8"/>
      <c r="O2792" s="8"/>
      <c r="P2792" s="15"/>
      <c r="Q2792" s="204"/>
      <c r="R2792" s="8">
        <v>2.7000000000000001E-3</v>
      </c>
      <c r="S2792" s="204">
        <v>2.8999999999999998E-3</v>
      </c>
      <c r="T2792" s="205">
        <v>6.1400000000000003E-2</v>
      </c>
      <c r="U2792" s="204">
        <v>6.1800000000000001E-2</v>
      </c>
      <c r="V2792" s="8">
        <v>6.2799999999999995E-2</v>
      </c>
      <c r="W2792" s="204">
        <v>6.3399999999999998E-2</v>
      </c>
      <c r="X2792" s="8">
        <v>6.3E-2</v>
      </c>
      <c r="Y2792" s="204">
        <v>6.3600000000000004E-2</v>
      </c>
      <c r="Z2792" s="8"/>
      <c r="AA2792" s="204"/>
      <c r="AB2792" s="8">
        <v>6.3200000000000006E-2</v>
      </c>
      <c r="AC2792" s="204">
        <v>6.4199999999999993E-2</v>
      </c>
      <c r="AD2792" s="8">
        <v>6.3299999999999995E-2</v>
      </c>
      <c r="AE2792" s="204">
        <v>6.4299999999999996E-2</v>
      </c>
      <c r="AF2792" s="8">
        <v>6.3399999999999998E-2</v>
      </c>
      <c r="AG2792" s="204">
        <v>6.4399999999999999E-2</v>
      </c>
      <c r="AI2792" s="192" t="str">
        <f t="shared" si="733"/>
        <v/>
      </c>
      <c r="AJ2792" s="192" t="str">
        <f t="shared" si="734"/>
        <v/>
      </c>
      <c r="AK2792" s="192" t="str">
        <f t="shared" si="735"/>
        <v/>
      </c>
      <c r="AL2792" s="192" t="str">
        <f t="shared" si="736"/>
        <v/>
      </c>
      <c r="AM2792" s="192" t="str">
        <f t="shared" si="737"/>
        <v/>
      </c>
      <c r="AN2792" s="192" t="str">
        <f t="shared" si="738"/>
        <v/>
      </c>
      <c r="AO2792" s="193" t="str">
        <f t="shared" si="739"/>
        <v/>
      </c>
      <c r="AP2792" s="192" t="str">
        <f t="shared" si="740"/>
        <v/>
      </c>
      <c r="AQ2792" s="193">
        <f t="shared" si="741"/>
        <v>2.8E-3</v>
      </c>
      <c r="AR2792" s="192">
        <f t="shared" si="742"/>
        <v>6.1600000000000002E-2</v>
      </c>
      <c r="AS2792" s="192">
        <f t="shared" si="743"/>
        <v>6.3099999999999989E-2</v>
      </c>
      <c r="AT2792" s="192">
        <f t="shared" si="744"/>
        <v>6.3299999999999995E-2</v>
      </c>
      <c r="AU2792" s="193" t="str">
        <f t="shared" si="745"/>
        <v/>
      </c>
      <c r="AV2792" s="194">
        <f t="shared" si="746"/>
        <v>6.3700000000000007E-2</v>
      </c>
      <c r="AW2792" s="193">
        <f t="shared" si="747"/>
        <v>6.3799999999999996E-2</v>
      </c>
      <c r="AX2792" s="193">
        <f t="shared" si="748"/>
        <v>6.3899999999999998E-2</v>
      </c>
      <c r="AZ2792" s="193">
        <f t="shared" si="749"/>
        <v>5.4600000000000003E-2</v>
      </c>
    </row>
    <row r="2793" spans="1:52" s="5" customFormat="1" ht="11.25" x14ac:dyDescent="0.2">
      <c r="A2793" s="203" t="s">
        <v>292</v>
      </c>
      <c r="B2793" s="11"/>
      <c r="C2793" s="11"/>
      <c r="D2793" s="15"/>
      <c r="E2793" s="204"/>
      <c r="F2793" s="8"/>
      <c r="G2793" s="8"/>
      <c r="H2793" s="15"/>
      <c r="I2793" s="204"/>
      <c r="J2793" s="8"/>
      <c r="K2793" s="8"/>
      <c r="L2793" s="15"/>
      <c r="M2793" s="204"/>
      <c r="N2793" s="8"/>
      <c r="O2793" s="8"/>
      <c r="P2793" s="15"/>
      <c r="Q2793" s="204"/>
      <c r="R2793" s="8">
        <v>2.7000000000000001E-3</v>
      </c>
      <c r="S2793" s="204">
        <v>2.8999999999999998E-3</v>
      </c>
      <c r="T2793" s="205">
        <v>6.13E-2</v>
      </c>
      <c r="U2793" s="204">
        <v>6.1699999999999998E-2</v>
      </c>
      <c r="V2793" s="8">
        <v>6.2600000000000003E-2</v>
      </c>
      <c r="W2793" s="204">
        <v>6.3200000000000006E-2</v>
      </c>
      <c r="X2793" s="8">
        <v>6.3E-2</v>
      </c>
      <c r="Y2793" s="204">
        <v>6.3600000000000004E-2</v>
      </c>
      <c r="Z2793" s="8"/>
      <c r="AA2793" s="204"/>
      <c r="AB2793" s="8">
        <v>6.3099999999999989E-2</v>
      </c>
      <c r="AC2793" s="204">
        <v>6.4100000000000004E-2</v>
      </c>
      <c r="AD2793" s="8">
        <v>6.3099999999999989E-2</v>
      </c>
      <c r="AE2793" s="204">
        <v>6.4100000000000004E-2</v>
      </c>
      <c r="AF2793" s="8">
        <v>6.3200000000000006E-2</v>
      </c>
      <c r="AG2793" s="204">
        <v>6.4199999999999993E-2</v>
      </c>
      <c r="AI2793" s="192" t="str">
        <f t="shared" si="733"/>
        <v/>
      </c>
      <c r="AJ2793" s="192" t="str">
        <f t="shared" si="734"/>
        <v/>
      </c>
      <c r="AK2793" s="192" t="str">
        <f t="shared" si="735"/>
        <v/>
      </c>
      <c r="AL2793" s="192" t="str">
        <f t="shared" si="736"/>
        <v/>
      </c>
      <c r="AM2793" s="192" t="str">
        <f t="shared" si="737"/>
        <v/>
      </c>
      <c r="AN2793" s="192" t="str">
        <f t="shared" si="738"/>
        <v/>
      </c>
      <c r="AO2793" s="193" t="str">
        <f t="shared" si="739"/>
        <v/>
      </c>
      <c r="AP2793" s="192" t="str">
        <f t="shared" si="740"/>
        <v/>
      </c>
      <c r="AQ2793" s="193">
        <f t="shared" si="741"/>
        <v>2.8E-3</v>
      </c>
      <c r="AR2793" s="192">
        <f t="shared" si="742"/>
        <v>6.1499999999999999E-2</v>
      </c>
      <c r="AS2793" s="192">
        <f t="shared" si="743"/>
        <v>6.2900000000000011E-2</v>
      </c>
      <c r="AT2793" s="192">
        <f t="shared" si="744"/>
        <v>6.3299999999999995E-2</v>
      </c>
      <c r="AU2793" s="193" t="str">
        <f t="shared" si="745"/>
        <v/>
      </c>
      <c r="AV2793" s="194">
        <f t="shared" si="746"/>
        <v>6.359999999999999E-2</v>
      </c>
      <c r="AW2793" s="193">
        <f t="shared" si="747"/>
        <v>6.359999999999999E-2</v>
      </c>
      <c r="AX2793" s="193">
        <f t="shared" si="748"/>
        <v>6.3700000000000007E-2</v>
      </c>
      <c r="AZ2793" s="193">
        <f t="shared" si="749"/>
        <v>5.4485714285714283E-2</v>
      </c>
    </row>
    <row r="2794" spans="1:52" s="5" customFormat="1" ht="11.25" x14ac:dyDescent="0.2">
      <c r="A2794" s="203" t="s">
        <v>293</v>
      </c>
      <c r="B2794" s="11"/>
      <c r="C2794" s="11"/>
      <c r="D2794" s="15"/>
      <c r="E2794" s="204"/>
      <c r="F2794" s="8"/>
      <c r="G2794" s="8"/>
      <c r="H2794" s="15"/>
      <c r="I2794" s="204"/>
      <c r="J2794" s="8"/>
      <c r="K2794" s="8"/>
      <c r="L2794" s="15"/>
      <c r="M2794" s="204"/>
      <c r="N2794" s="8"/>
      <c r="O2794" s="8"/>
      <c r="P2794" s="15"/>
      <c r="Q2794" s="204"/>
      <c r="R2794" s="8">
        <v>2.3E-3</v>
      </c>
      <c r="S2794" s="204">
        <v>2.5000000000000001E-3</v>
      </c>
      <c r="T2794" s="205">
        <v>6.08E-2</v>
      </c>
      <c r="U2794" s="204">
        <v>6.1199999999999997E-2</v>
      </c>
      <c r="V2794" s="8">
        <v>6.2899999999999998E-2</v>
      </c>
      <c r="W2794" s="204">
        <v>6.3500000000000001E-2</v>
      </c>
      <c r="X2794" s="8">
        <v>6.3500000000000001E-2</v>
      </c>
      <c r="Y2794" s="204">
        <v>6.4100000000000004E-2</v>
      </c>
      <c r="Z2794" s="8"/>
      <c r="AA2794" s="204"/>
      <c r="AB2794" s="8">
        <v>6.3600000000000004E-2</v>
      </c>
      <c r="AC2794" s="204">
        <v>6.4600000000000005E-2</v>
      </c>
      <c r="AD2794" s="8">
        <v>6.3600000000000004E-2</v>
      </c>
      <c r="AE2794" s="204">
        <v>6.4600000000000005E-2</v>
      </c>
      <c r="AF2794" s="8">
        <v>6.3600000000000004E-2</v>
      </c>
      <c r="AG2794" s="204">
        <v>6.4600000000000005E-2</v>
      </c>
      <c r="AI2794" s="192" t="str">
        <f t="shared" si="733"/>
        <v/>
      </c>
      <c r="AJ2794" s="192" t="str">
        <f t="shared" si="734"/>
        <v/>
      </c>
      <c r="AK2794" s="192" t="str">
        <f t="shared" si="735"/>
        <v/>
      </c>
      <c r="AL2794" s="192" t="str">
        <f t="shared" si="736"/>
        <v/>
      </c>
      <c r="AM2794" s="192" t="str">
        <f t="shared" si="737"/>
        <v/>
      </c>
      <c r="AN2794" s="192" t="str">
        <f t="shared" si="738"/>
        <v/>
      </c>
      <c r="AO2794" s="193" t="str">
        <f t="shared" si="739"/>
        <v/>
      </c>
      <c r="AP2794" s="192" t="str">
        <f t="shared" si="740"/>
        <v/>
      </c>
      <c r="AQ2794" s="193">
        <f t="shared" si="741"/>
        <v>2.4000000000000002E-3</v>
      </c>
      <c r="AR2794" s="192">
        <f t="shared" si="742"/>
        <v>6.0999999999999999E-2</v>
      </c>
      <c r="AS2794" s="192">
        <f t="shared" si="743"/>
        <v>6.3200000000000006E-2</v>
      </c>
      <c r="AT2794" s="192">
        <f t="shared" si="744"/>
        <v>6.3799999999999996E-2</v>
      </c>
      <c r="AU2794" s="193" t="str">
        <f t="shared" si="745"/>
        <v/>
      </c>
      <c r="AV2794" s="194">
        <f t="shared" si="746"/>
        <v>6.4100000000000004E-2</v>
      </c>
      <c r="AW2794" s="193">
        <f t="shared" si="747"/>
        <v>6.4100000000000004E-2</v>
      </c>
      <c r="AX2794" s="193">
        <f t="shared" si="748"/>
        <v>6.4100000000000004E-2</v>
      </c>
      <c r="AZ2794" s="193">
        <f t="shared" si="749"/>
        <v>5.4671428571428572E-2</v>
      </c>
    </row>
    <row r="2795" spans="1:52" s="5" customFormat="1" ht="11.25" x14ac:dyDescent="0.2">
      <c r="A2795" s="203" t="s">
        <v>294</v>
      </c>
      <c r="B2795" s="11"/>
      <c r="C2795" s="11"/>
      <c r="D2795" s="15"/>
      <c r="E2795" s="204"/>
      <c r="F2795" s="8"/>
      <c r="G2795" s="8"/>
      <c r="H2795" s="15"/>
      <c r="I2795" s="204"/>
      <c r="J2795" s="8"/>
      <c r="K2795" s="8"/>
      <c r="L2795" s="15"/>
      <c r="M2795" s="204"/>
      <c r="N2795" s="8"/>
      <c r="O2795" s="8"/>
      <c r="P2795" s="15"/>
      <c r="Q2795" s="204"/>
      <c r="R2795" s="8">
        <v>2.7000000000000001E-3</v>
      </c>
      <c r="S2795" s="204">
        <v>2.8999999999999998E-3</v>
      </c>
      <c r="T2795" s="205">
        <v>6.0699999999999997E-2</v>
      </c>
      <c r="U2795" s="204">
        <v>6.1100000000000002E-2</v>
      </c>
      <c r="V2795" s="8">
        <v>6.2399999999999997E-2</v>
      </c>
      <c r="W2795" s="204">
        <v>6.3E-2</v>
      </c>
      <c r="X2795" s="8">
        <v>6.2800000000000009E-2</v>
      </c>
      <c r="Y2795" s="204">
        <v>6.3399999999999998E-2</v>
      </c>
      <c r="Z2795" s="8"/>
      <c r="AA2795" s="204"/>
      <c r="AB2795" s="8">
        <v>6.3E-2</v>
      </c>
      <c r="AC2795" s="204">
        <v>6.4000000000000001E-2</v>
      </c>
      <c r="AD2795" s="8">
        <v>6.3200000000000006E-2</v>
      </c>
      <c r="AE2795" s="204">
        <v>6.4199999999999993E-2</v>
      </c>
      <c r="AF2795" s="8">
        <v>6.3200000000000006E-2</v>
      </c>
      <c r="AG2795" s="204">
        <v>6.4199999999999993E-2</v>
      </c>
      <c r="AI2795" s="192" t="str">
        <f t="shared" si="733"/>
        <v/>
      </c>
      <c r="AJ2795" s="192" t="str">
        <f t="shared" si="734"/>
        <v/>
      </c>
      <c r="AK2795" s="192" t="str">
        <f t="shared" si="735"/>
        <v/>
      </c>
      <c r="AL2795" s="192" t="str">
        <f t="shared" si="736"/>
        <v/>
      </c>
      <c r="AM2795" s="192" t="str">
        <f t="shared" si="737"/>
        <v/>
      </c>
      <c r="AN2795" s="192" t="str">
        <f t="shared" si="738"/>
        <v/>
      </c>
      <c r="AO2795" s="193" t="str">
        <f t="shared" si="739"/>
        <v/>
      </c>
      <c r="AP2795" s="192" t="str">
        <f t="shared" si="740"/>
        <v/>
      </c>
      <c r="AQ2795" s="193">
        <f t="shared" si="741"/>
        <v>2.8E-3</v>
      </c>
      <c r="AR2795" s="192">
        <f t="shared" si="742"/>
        <v>6.0899999999999996E-2</v>
      </c>
      <c r="AS2795" s="192">
        <f t="shared" si="743"/>
        <v>6.2700000000000006E-2</v>
      </c>
      <c r="AT2795" s="192">
        <f t="shared" si="744"/>
        <v>6.3100000000000003E-2</v>
      </c>
      <c r="AU2795" s="193" t="str">
        <f t="shared" si="745"/>
        <v/>
      </c>
      <c r="AV2795" s="194">
        <f t="shared" si="746"/>
        <v>6.3500000000000001E-2</v>
      </c>
      <c r="AW2795" s="193">
        <f t="shared" si="747"/>
        <v>6.3700000000000007E-2</v>
      </c>
      <c r="AX2795" s="193">
        <f t="shared" si="748"/>
        <v>6.3700000000000007E-2</v>
      </c>
      <c r="AZ2795" s="193">
        <f t="shared" si="749"/>
        <v>5.4342857142857137E-2</v>
      </c>
    </row>
    <row r="2796" spans="1:52" s="5" customFormat="1" ht="11.25" x14ac:dyDescent="0.2">
      <c r="A2796" s="203" t="s">
        <v>295</v>
      </c>
      <c r="B2796" s="11"/>
      <c r="C2796" s="11"/>
      <c r="D2796" s="15"/>
      <c r="E2796" s="204"/>
      <c r="F2796" s="8"/>
      <c r="G2796" s="8"/>
      <c r="H2796" s="15"/>
      <c r="I2796" s="204"/>
      <c r="J2796" s="8"/>
      <c r="K2796" s="8"/>
      <c r="L2796" s="15"/>
      <c r="M2796" s="204"/>
      <c r="N2796" s="8"/>
      <c r="O2796" s="8"/>
      <c r="P2796" s="15"/>
      <c r="Q2796" s="204"/>
      <c r="R2796" s="8">
        <v>1.6999999999999999E-3</v>
      </c>
      <c r="S2796" s="204">
        <v>1.9E-3</v>
      </c>
      <c r="T2796" s="205">
        <v>6.0699999999999997E-2</v>
      </c>
      <c r="U2796" s="204">
        <v>6.1100000000000002E-2</v>
      </c>
      <c r="V2796" s="8">
        <v>6.2100000000000002E-2</v>
      </c>
      <c r="W2796" s="204">
        <v>6.2700000000000006E-2</v>
      </c>
      <c r="X2796" s="8">
        <v>6.25E-2</v>
      </c>
      <c r="Y2796" s="204">
        <v>6.3099999999999989E-2</v>
      </c>
      <c r="Z2796" s="8"/>
      <c r="AA2796" s="204"/>
      <c r="AB2796" s="8">
        <v>6.2800000000000009E-2</v>
      </c>
      <c r="AC2796" s="204">
        <v>6.3799999999999996E-2</v>
      </c>
      <c r="AD2796" s="8">
        <v>6.3E-2</v>
      </c>
      <c r="AE2796" s="204">
        <v>6.4000000000000001E-2</v>
      </c>
      <c r="AF2796" s="8">
        <v>6.3E-2</v>
      </c>
      <c r="AG2796" s="204">
        <v>6.4000000000000001E-2</v>
      </c>
      <c r="AI2796" s="192" t="str">
        <f t="shared" si="733"/>
        <v/>
      </c>
      <c r="AJ2796" s="192" t="str">
        <f t="shared" si="734"/>
        <v/>
      </c>
      <c r="AK2796" s="192" t="str">
        <f t="shared" si="735"/>
        <v/>
      </c>
      <c r="AL2796" s="192" t="str">
        <f t="shared" si="736"/>
        <v/>
      </c>
      <c r="AM2796" s="192" t="str">
        <f t="shared" si="737"/>
        <v/>
      </c>
      <c r="AN2796" s="192" t="str">
        <f t="shared" si="738"/>
        <v/>
      </c>
      <c r="AO2796" s="193" t="str">
        <f t="shared" si="739"/>
        <v/>
      </c>
      <c r="AP2796" s="192" t="str">
        <f t="shared" si="740"/>
        <v/>
      </c>
      <c r="AQ2796" s="193">
        <f t="shared" si="741"/>
        <v>1.8E-3</v>
      </c>
      <c r="AR2796" s="192">
        <f t="shared" si="742"/>
        <v>6.0899999999999996E-2</v>
      </c>
      <c r="AS2796" s="192">
        <f t="shared" si="743"/>
        <v>6.2400000000000004E-2</v>
      </c>
      <c r="AT2796" s="192">
        <f t="shared" si="744"/>
        <v>6.2799999999999995E-2</v>
      </c>
      <c r="AU2796" s="193" t="str">
        <f t="shared" si="745"/>
        <v/>
      </c>
      <c r="AV2796" s="194">
        <f t="shared" si="746"/>
        <v>6.3299999999999995E-2</v>
      </c>
      <c r="AW2796" s="193">
        <f t="shared" si="747"/>
        <v>6.3500000000000001E-2</v>
      </c>
      <c r="AX2796" s="193">
        <f t="shared" si="748"/>
        <v>6.3500000000000001E-2</v>
      </c>
      <c r="AZ2796" s="193">
        <f t="shared" si="749"/>
        <v>5.4028571428571426E-2</v>
      </c>
    </row>
    <row r="2797" spans="1:52" s="5" customFormat="1" ht="11.25" x14ac:dyDescent="0.2">
      <c r="A2797" s="203" t="s">
        <v>296</v>
      </c>
      <c r="B2797" s="11"/>
      <c r="C2797" s="11"/>
      <c r="D2797" s="15"/>
      <c r="E2797" s="204"/>
      <c r="F2797" s="8"/>
      <c r="G2797" s="8"/>
      <c r="H2797" s="15"/>
      <c r="I2797" s="204"/>
      <c r="J2797" s="8"/>
      <c r="K2797" s="8"/>
      <c r="L2797" s="15"/>
      <c r="M2797" s="204"/>
      <c r="N2797" s="8"/>
      <c r="O2797" s="8"/>
      <c r="P2797" s="15"/>
      <c r="Q2797" s="204"/>
      <c r="R2797" s="8">
        <v>6.9999999999999999E-4</v>
      </c>
      <c r="S2797" s="204">
        <v>8.9999999999999998E-4</v>
      </c>
      <c r="T2797" s="205">
        <v>5.8500000000000003E-2</v>
      </c>
      <c r="U2797" s="204">
        <v>5.8900000000000001E-2</v>
      </c>
      <c r="V2797" s="8">
        <v>5.9400000000000001E-2</v>
      </c>
      <c r="W2797" s="204">
        <v>0.06</v>
      </c>
      <c r="X2797" s="8">
        <v>6.0199999999999997E-2</v>
      </c>
      <c r="Y2797" s="204">
        <v>6.08E-2</v>
      </c>
      <c r="Z2797" s="8"/>
      <c r="AA2797" s="204"/>
      <c r="AB2797" s="8">
        <v>6.0400000000000002E-2</v>
      </c>
      <c r="AC2797" s="204">
        <v>6.1399999999999996E-2</v>
      </c>
      <c r="AD2797" s="8">
        <v>6.0700000000000004E-2</v>
      </c>
      <c r="AE2797" s="204">
        <v>6.1699999999999998E-2</v>
      </c>
      <c r="AF2797" s="8">
        <v>6.1200000000000004E-2</v>
      </c>
      <c r="AG2797" s="204">
        <v>6.2199999999999998E-2</v>
      </c>
      <c r="AI2797" s="192" t="str">
        <f t="shared" si="733"/>
        <v/>
      </c>
      <c r="AJ2797" s="192" t="str">
        <f t="shared" si="734"/>
        <v/>
      </c>
      <c r="AK2797" s="192" t="str">
        <f t="shared" si="735"/>
        <v/>
      </c>
      <c r="AL2797" s="192" t="str">
        <f t="shared" si="736"/>
        <v/>
      </c>
      <c r="AM2797" s="192" t="str">
        <f t="shared" si="737"/>
        <v/>
      </c>
      <c r="AN2797" s="192" t="str">
        <f t="shared" si="738"/>
        <v/>
      </c>
      <c r="AO2797" s="193" t="str">
        <f t="shared" si="739"/>
        <v/>
      </c>
      <c r="AP2797" s="192" t="str">
        <f t="shared" si="740"/>
        <v/>
      </c>
      <c r="AQ2797" s="193">
        <f t="shared" si="741"/>
        <v>7.9999999999999993E-4</v>
      </c>
      <c r="AR2797" s="192">
        <f t="shared" si="742"/>
        <v>5.8700000000000002E-2</v>
      </c>
      <c r="AS2797" s="192">
        <f t="shared" si="743"/>
        <v>5.9700000000000003E-2</v>
      </c>
      <c r="AT2797" s="192">
        <f t="shared" si="744"/>
        <v>6.0499999999999998E-2</v>
      </c>
      <c r="AU2797" s="193" t="str">
        <f t="shared" si="745"/>
        <v/>
      </c>
      <c r="AV2797" s="194">
        <f t="shared" si="746"/>
        <v>6.0899999999999996E-2</v>
      </c>
      <c r="AW2797" s="193">
        <f t="shared" si="747"/>
        <v>6.1200000000000004E-2</v>
      </c>
      <c r="AX2797" s="193">
        <f t="shared" si="748"/>
        <v>6.1700000000000005E-2</v>
      </c>
      <c r="AZ2797" s="193">
        <f t="shared" si="749"/>
        <v>5.1928571428571421E-2</v>
      </c>
    </row>
    <row r="2798" spans="1:52" s="5" customFormat="1" ht="11.25" x14ac:dyDescent="0.2">
      <c r="A2798" s="203" t="s">
        <v>297</v>
      </c>
      <c r="B2798" s="11"/>
      <c r="C2798" s="11"/>
      <c r="D2798" s="15"/>
      <c r="E2798" s="204"/>
      <c r="F2798" s="8"/>
      <c r="G2798" s="8"/>
      <c r="H2798" s="15"/>
      <c r="I2798" s="204"/>
      <c r="J2798" s="8"/>
      <c r="K2798" s="8"/>
      <c r="L2798" s="15"/>
      <c r="M2798" s="204"/>
      <c r="N2798" s="8"/>
      <c r="O2798" s="8"/>
      <c r="P2798" s="15"/>
      <c r="Q2798" s="204"/>
      <c r="R2798" s="8">
        <v>-3.0000000000000001E-3</v>
      </c>
      <c r="S2798" s="204">
        <v>-2.8E-3</v>
      </c>
      <c r="T2798" s="205">
        <v>5.8799999999999998E-2</v>
      </c>
      <c r="U2798" s="204">
        <v>5.9200000000000003E-2</v>
      </c>
      <c r="V2798" s="8">
        <v>6.0199999999999997E-2</v>
      </c>
      <c r="W2798" s="204">
        <v>6.08E-2</v>
      </c>
      <c r="X2798" s="8">
        <v>6.0999999999999999E-2</v>
      </c>
      <c r="Y2798" s="204">
        <v>6.1600000000000002E-2</v>
      </c>
      <c r="Z2798" s="8"/>
      <c r="AA2798" s="204"/>
      <c r="AB2798" s="8">
        <v>6.1799999999999994E-2</v>
      </c>
      <c r="AC2798" s="204">
        <v>6.2800000000000009E-2</v>
      </c>
      <c r="AD2798" s="8">
        <v>6.2E-2</v>
      </c>
      <c r="AE2798" s="204">
        <v>6.3E-2</v>
      </c>
      <c r="AF2798" s="8">
        <v>6.2100000000000002E-2</v>
      </c>
      <c r="AG2798" s="204">
        <v>6.3099999999999989E-2</v>
      </c>
      <c r="AI2798" s="192" t="str">
        <f t="shared" ref="AI2798:AI2861" si="750">IFERROR(AVERAGE(B2798:C2798),"")</f>
        <v/>
      </c>
      <c r="AJ2798" s="192" t="str">
        <f t="shared" ref="AJ2798:AJ2861" si="751">IFERROR(AVERAGE(D2798:E2798),"")</f>
        <v/>
      </c>
      <c r="AK2798" s="192" t="str">
        <f t="shared" ref="AK2798:AK2861" si="752">IFERROR(AVERAGE(F2798:G2798),"")</f>
        <v/>
      </c>
      <c r="AL2798" s="192" t="str">
        <f t="shared" ref="AL2798:AL2861" si="753">IFERROR(AVERAGE(H2798:I2798),"")</f>
        <v/>
      </c>
      <c r="AM2798" s="192" t="str">
        <f t="shared" ref="AM2798:AM2861" si="754">IFERROR(AVERAGE(J2798:K2798),"")</f>
        <v/>
      </c>
      <c r="AN2798" s="192" t="str">
        <f t="shared" ref="AN2798:AN2861" si="755">IFERROR(AVERAGE(L2798:M2798),"")</f>
        <v/>
      </c>
      <c r="AO2798" s="193" t="str">
        <f t="shared" ref="AO2798:AO2861" si="756">IFERROR(AVERAGE(N2798:O2798),"")</f>
        <v/>
      </c>
      <c r="AP2798" s="192" t="str">
        <f t="shared" ref="AP2798:AP2861" si="757">IFERROR(AVERAGE(P2798:Q2798),"")</f>
        <v/>
      </c>
      <c r="AQ2798" s="193">
        <f t="shared" ref="AQ2798:AQ2861" si="758">IFERROR(AVERAGE(R2798:S2798),"")</f>
        <v>-2.8999999999999998E-3</v>
      </c>
      <c r="AR2798" s="192">
        <f t="shared" ref="AR2798:AR2861" si="759">IFERROR(AVERAGE(T2798:U2798),"")</f>
        <v>5.8999999999999997E-2</v>
      </c>
      <c r="AS2798" s="192">
        <f t="shared" ref="AS2798:AS2861" si="760">IFERROR(AVERAGE(V2798:W2798),"")</f>
        <v>6.0499999999999998E-2</v>
      </c>
      <c r="AT2798" s="192">
        <f t="shared" ref="AT2798:AT2861" si="761">IFERROR(AVERAGE(X2798:Y2798),"")</f>
        <v>6.13E-2</v>
      </c>
      <c r="AU2798" s="193" t="str">
        <f t="shared" ref="AU2798:AU2861" si="762">IFERROR(AVERAGE(Z2798:AA2798),"")</f>
        <v/>
      </c>
      <c r="AV2798" s="194">
        <f t="shared" ref="AV2798:AV2861" si="763">IFERROR(AVERAGE(AB2798:AC2798),"")</f>
        <v>6.2300000000000001E-2</v>
      </c>
      <c r="AW2798" s="193">
        <f t="shared" ref="AW2798:AW2861" si="764">IFERROR(AVERAGE(AD2798:AE2798),"")</f>
        <v>6.25E-2</v>
      </c>
      <c r="AX2798" s="193">
        <f t="shared" ref="AX2798:AX2861" si="765">IFERROR(AVERAGE(AF2798:AG2798),"")</f>
        <v>6.2599999999999989E-2</v>
      </c>
      <c r="AZ2798" s="193">
        <f t="shared" si="749"/>
        <v>5.218571428571428E-2</v>
      </c>
    </row>
    <row r="2799" spans="1:52" s="5" customFormat="1" ht="11.25" x14ac:dyDescent="0.2">
      <c r="A2799" s="203" t="s">
        <v>298</v>
      </c>
      <c r="B2799" s="11"/>
      <c r="C2799" s="11"/>
      <c r="D2799" s="15"/>
      <c r="E2799" s="204"/>
      <c r="F2799" s="8"/>
      <c r="G2799" s="8"/>
      <c r="H2799" s="15"/>
      <c r="I2799" s="204"/>
      <c r="J2799" s="8"/>
      <c r="K2799" s="8"/>
      <c r="L2799" s="15"/>
      <c r="M2799" s="204"/>
      <c r="N2799" s="8"/>
      <c r="O2799" s="8"/>
      <c r="P2799" s="15"/>
      <c r="Q2799" s="204"/>
      <c r="R2799" s="8">
        <v>-8.3000000000000001E-3</v>
      </c>
      <c r="S2799" s="204">
        <v>-8.0999999999999996E-3</v>
      </c>
      <c r="T2799" s="205">
        <v>5.9400000000000001E-2</v>
      </c>
      <c r="U2799" s="204">
        <v>5.9799999999999999E-2</v>
      </c>
      <c r="V2799" s="8">
        <v>6.0999999999999999E-2</v>
      </c>
      <c r="W2799" s="204">
        <v>6.1600000000000002E-2</v>
      </c>
      <c r="X2799" s="8">
        <v>6.2199999999999998E-2</v>
      </c>
      <c r="Y2799" s="204">
        <v>6.2800000000000009E-2</v>
      </c>
      <c r="Z2799" s="8"/>
      <c r="AA2799" s="204"/>
      <c r="AB2799" s="8">
        <v>6.2899999999999998E-2</v>
      </c>
      <c r="AC2799" s="204">
        <v>6.3899999999999998E-2</v>
      </c>
      <c r="AD2799" s="8">
        <v>6.3099999999999989E-2</v>
      </c>
      <c r="AE2799" s="204">
        <v>6.4100000000000004E-2</v>
      </c>
      <c r="AF2799" s="8">
        <v>6.3200000000000006E-2</v>
      </c>
      <c r="AG2799" s="204">
        <v>6.4199999999999993E-2</v>
      </c>
      <c r="AI2799" s="192" t="str">
        <f t="shared" si="750"/>
        <v/>
      </c>
      <c r="AJ2799" s="192" t="str">
        <f t="shared" si="751"/>
        <v/>
      </c>
      <c r="AK2799" s="192" t="str">
        <f t="shared" si="752"/>
        <v/>
      </c>
      <c r="AL2799" s="192" t="str">
        <f t="shared" si="753"/>
        <v/>
      </c>
      <c r="AM2799" s="192" t="str">
        <f t="shared" si="754"/>
        <v/>
      </c>
      <c r="AN2799" s="192" t="str">
        <f t="shared" si="755"/>
        <v/>
      </c>
      <c r="AO2799" s="193" t="str">
        <f t="shared" si="756"/>
        <v/>
      </c>
      <c r="AP2799" s="192" t="str">
        <f t="shared" si="757"/>
        <v/>
      </c>
      <c r="AQ2799" s="193">
        <f t="shared" si="758"/>
        <v>-8.199999999999999E-3</v>
      </c>
      <c r="AR2799" s="192">
        <f t="shared" si="759"/>
        <v>5.96E-2</v>
      </c>
      <c r="AS2799" s="192">
        <f t="shared" si="760"/>
        <v>6.13E-2</v>
      </c>
      <c r="AT2799" s="192">
        <f t="shared" si="761"/>
        <v>6.25E-2</v>
      </c>
      <c r="AU2799" s="193" t="str">
        <f t="shared" si="762"/>
        <v/>
      </c>
      <c r="AV2799" s="194">
        <f t="shared" si="763"/>
        <v>6.3399999999999998E-2</v>
      </c>
      <c r="AW2799" s="193">
        <f t="shared" si="764"/>
        <v>6.359999999999999E-2</v>
      </c>
      <c r="AX2799" s="193">
        <f t="shared" si="765"/>
        <v>6.3700000000000007E-2</v>
      </c>
      <c r="AZ2799" s="193">
        <f t="shared" si="749"/>
        <v>5.2271428571428573E-2</v>
      </c>
    </row>
    <row r="2800" spans="1:52" s="5" customFormat="1" ht="11.25" x14ac:dyDescent="0.2">
      <c r="A2800" s="203" t="s">
        <v>299</v>
      </c>
      <c r="B2800" s="11"/>
      <c r="C2800" s="11"/>
      <c r="D2800" s="15"/>
      <c r="E2800" s="204"/>
      <c r="F2800" s="8"/>
      <c r="G2800" s="8"/>
      <c r="H2800" s="15"/>
      <c r="I2800" s="204"/>
      <c r="J2800" s="8"/>
      <c r="K2800" s="8"/>
      <c r="L2800" s="15"/>
      <c r="M2800" s="204"/>
      <c r="N2800" s="8"/>
      <c r="O2800" s="8"/>
      <c r="P2800" s="15"/>
      <c r="Q2800" s="204"/>
      <c r="R2800" s="8">
        <v>-4.8999999999999998E-3</v>
      </c>
      <c r="S2800" s="204">
        <v>-4.7000000000000002E-3</v>
      </c>
      <c r="T2800" s="205">
        <v>5.9299999999999999E-2</v>
      </c>
      <c r="U2800" s="204">
        <v>5.9700000000000003E-2</v>
      </c>
      <c r="V2800" s="8">
        <v>6.1199999999999997E-2</v>
      </c>
      <c r="W2800" s="204">
        <v>6.1800000000000001E-2</v>
      </c>
      <c r="X2800" s="8">
        <v>6.2E-2</v>
      </c>
      <c r="Y2800" s="204">
        <v>6.2600000000000003E-2</v>
      </c>
      <c r="Z2800" s="8"/>
      <c r="AA2800" s="204"/>
      <c r="AB2800" s="8">
        <v>6.2600000000000003E-2</v>
      </c>
      <c r="AC2800" s="204">
        <v>6.3600000000000004E-2</v>
      </c>
      <c r="AD2800" s="8">
        <v>6.2899999999999998E-2</v>
      </c>
      <c r="AE2800" s="204">
        <v>6.3899999999999998E-2</v>
      </c>
      <c r="AF2800" s="8">
        <v>6.2899999999999998E-2</v>
      </c>
      <c r="AG2800" s="204">
        <v>6.3899999999999998E-2</v>
      </c>
      <c r="AI2800" s="192" t="str">
        <f t="shared" si="750"/>
        <v/>
      </c>
      <c r="AJ2800" s="192" t="str">
        <f t="shared" si="751"/>
        <v/>
      </c>
      <c r="AK2800" s="192" t="str">
        <f t="shared" si="752"/>
        <v/>
      </c>
      <c r="AL2800" s="192" t="str">
        <f t="shared" si="753"/>
        <v/>
      </c>
      <c r="AM2800" s="192" t="str">
        <f t="shared" si="754"/>
        <v/>
      </c>
      <c r="AN2800" s="192" t="str">
        <f t="shared" si="755"/>
        <v/>
      </c>
      <c r="AO2800" s="193" t="str">
        <f t="shared" si="756"/>
        <v/>
      </c>
      <c r="AP2800" s="192" t="str">
        <f t="shared" si="757"/>
        <v/>
      </c>
      <c r="AQ2800" s="193">
        <f t="shared" si="758"/>
        <v>-4.8000000000000004E-3</v>
      </c>
      <c r="AR2800" s="192">
        <f t="shared" si="759"/>
        <v>5.9499999999999997E-2</v>
      </c>
      <c r="AS2800" s="192">
        <f t="shared" si="760"/>
        <v>6.1499999999999999E-2</v>
      </c>
      <c r="AT2800" s="192">
        <f t="shared" si="761"/>
        <v>6.2300000000000001E-2</v>
      </c>
      <c r="AU2800" s="193" t="str">
        <f t="shared" si="762"/>
        <v/>
      </c>
      <c r="AV2800" s="194">
        <f t="shared" si="763"/>
        <v>6.3100000000000003E-2</v>
      </c>
      <c r="AW2800" s="193">
        <f t="shared" si="764"/>
        <v>6.3399999999999998E-2</v>
      </c>
      <c r="AX2800" s="193">
        <f t="shared" si="765"/>
        <v>6.3399999999999998E-2</v>
      </c>
      <c r="AZ2800" s="193">
        <f t="shared" si="749"/>
        <v>5.2628571428571427E-2</v>
      </c>
    </row>
    <row r="2801" spans="1:52" s="5" customFormat="1" ht="11.25" x14ac:dyDescent="0.2">
      <c r="A2801" s="203" t="s">
        <v>300</v>
      </c>
      <c r="B2801" s="11"/>
      <c r="C2801" s="11"/>
      <c r="D2801" s="15"/>
      <c r="E2801" s="204"/>
      <c r="F2801" s="8"/>
      <c r="G2801" s="8"/>
      <c r="H2801" s="15"/>
      <c r="I2801" s="204"/>
      <c r="J2801" s="8"/>
      <c r="K2801" s="8"/>
      <c r="L2801" s="15"/>
      <c r="M2801" s="204"/>
      <c r="N2801" s="8"/>
      <c r="O2801" s="8"/>
      <c r="P2801" s="15"/>
      <c r="Q2801" s="204"/>
      <c r="R2801" s="8">
        <v>-6.1999999999999998E-3</v>
      </c>
      <c r="S2801" s="204">
        <v>-6.0000000000000001E-3</v>
      </c>
      <c r="T2801" s="205">
        <v>5.9900000000000002E-2</v>
      </c>
      <c r="U2801" s="204">
        <v>6.0299999999999999E-2</v>
      </c>
      <c r="V2801" s="8">
        <v>6.2100000000000002E-2</v>
      </c>
      <c r="W2801" s="204">
        <v>6.2700000000000006E-2</v>
      </c>
      <c r="X2801" s="8">
        <v>6.3E-2</v>
      </c>
      <c r="Y2801" s="204">
        <v>6.3600000000000004E-2</v>
      </c>
      <c r="Z2801" s="8"/>
      <c r="AA2801" s="204"/>
      <c r="AB2801" s="8">
        <v>6.3399999999999998E-2</v>
      </c>
      <c r="AC2801" s="204">
        <v>6.4399999999999999E-2</v>
      </c>
      <c r="AD2801" s="8">
        <v>6.3500000000000001E-2</v>
      </c>
      <c r="AE2801" s="204">
        <v>6.4500000000000002E-2</v>
      </c>
      <c r="AF2801" s="8">
        <v>6.3600000000000004E-2</v>
      </c>
      <c r="AG2801" s="204">
        <v>6.4600000000000005E-2</v>
      </c>
      <c r="AI2801" s="192" t="str">
        <f t="shared" si="750"/>
        <v/>
      </c>
      <c r="AJ2801" s="192" t="str">
        <f t="shared" si="751"/>
        <v/>
      </c>
      <c r="AK2801" s="192" t="str">
        <f t="shared" si="752"/>
        <v/>
      </c>
      <c r="AL2801" s="192" t="str">
        <f t="shared" si="753"/>
        <v/>
      </c>
      <c r="AM2801" s="192" t="str">
        <f t="shared" si="754"/>
        <v/>
      </c>
      <c r="AN2801" s="192" t="str">
        <f t="shared" si="755"/>
        <v/>
      </c>
      <c r="AO2801" s="193" t="str">
        <f t="shared" si="756"/>
        <v/>
      </c>
      <c r="AP2801" s="192" t="str">
        <f t="shared" si="757"/>
        <v/>
      </c>
      <c r="AQ2801" s="193">
        <f t="shared" si="758"/>
        <v>-6.0999999999999995E-3</v>
      </c>
      <c r="AR2801" s="192">
        <f t="shared" si="759"/>
        <v>6.0100000000000001E-2</v>
      </c>
      <c r="AS2801" s="192">
        <f t="shared" si="760"/>
        <v>6.2400000000000004E-2</v>
      </c>
      <c r="AT2801" s="192">
        <f t="shared" si="761"/>
        <v>6.3299999999999995E-2</v>
      </c>
      <c r="AU2801" s="193" t="str">
        <f t="shared" si="762"/>
        <v/>
      </c>
      <c r="AV2801" s="194">
        <f t="shared" si="763"/>
        <v>6.3899999999999998E-2</v>
      </c>
      <c r="AW2801" s="193">
        <f t="shared" si="764"/>
        <v>6.4000000000000001E-2</v>
      </c>
      <c r="AX2801" s="193">
        <f t="shared" si="765"/>
        <v>6.4100000000000004E-2</v>
      </c>
      <c r="AZ2801" s="193">
        <f t="shared" si="749"/>
        <v>5.3099999999999994E-2</v>
      </c>
    </row>
    <row r="2802" spans="1:52" s="5" customFormat="1" ht="11.25" x14ac:dyDescent="0.2">
      <c r="A2802" s="203" t="s">
        <v>301</v>
      </c>
      <c r="B2802" s="11"/>
      <c r="C2802" s="11"/>
      <c r="D2802" s="15"/>
      <c r="E2802" s="204"/>
      <c r="F2802" s="8"/>
      <c r="G2802" s="8"/>
      <c r="H2802" s="15"/>
      <c r="I2802" s="204"/>
      <c r="J2802" s="8"/>
      <c r="K2802" s="8"/>
      <c r="L2802" s="15"/>
      <c r="M2802" s="204"/>
      <c r="N2802" s="8"/>
      <c r="O2802" s="8"/>
      <c r="P2802" s="15"/>
      <c r="Q2802" s="204"/>
      <c r="R2802" s="8">
        <v>-9.9000000000000008E-3</v>
      </c>
      <c r="S2802" s="204">
        <v>-9.7000000000000003E-3</v>
      </c>
      <c r="T2802" s="205">
        <v>6.1899999999999997E-2</v>
      </c>
      <c r="U2802" s="204">
        <v>6.2300000000000001E-2</v>
      </c>
      <c r="V2802" s="8">
        <v>6.3600000000000004E-2</v>
      </c>
      <c r="W2802" s="204">
        <v>6.4199999999999993E-2</v>
      </c>
      <c r="X2802" s="8">
        <v>6.4299999999999996E-2</v>
      </c>
      <c r="Y2802" s="204">
        <v>6.4899999999999999E-2</v>
      </c>
      <c r="Z2802" s="8"/>
      <c r="AA2802" s="204"/>
      <c r="AB2802" s="8">
        <v>6.4600000000000005E-2</v>
      </c>
      <c r="AC2802" s="204">
        <v>6.5599999999999992E-2</v>
      </c>
      <c r="AD2802" s="8">
        <v>6.4699999999999994E-2</v>
      </c>
      <c r="AE2802" s="204">
        <v>6.5700000000000008E-2</v>
      </c>
      <c r="AF2802" s="8">
        <v>6.480000000000001E-2</v>
      </c>
      <c r="AG2802" s="204">
        <v>6.5799999999999997E-2</v>
      </c>
      <c r="AI2802" s="192" t="str">
        <f t="shared" si="750"/>
        <v/>
      </c>
      <c r="AJ2802" s="192" t="str">
        <f t="shared" si="751"/>
        <v/>
      </c>
      <c r="AK2802" s="192" t="str">
        <f t="shared" si="752"/>
        <v/>
      </c>
      <c r="AL2802" s="192" t="str">
        <f t="shared" si="753"/>
        <v/>
      </c>
      <c r="AM2802" s="192" t="str">
        <f t="shared" si="754"/>
        <v/>
      </c>
      <c r="AN2802" s="192" t="str">
        <f t="shared" si="755"/>
        <v/>
      </c>
      <c r="AO2802" s="193" t="str">
        <f t="shared" si="756"/>
        <v/>
      </c>
      <c r="AP2802" s="192" t="str">
        <f t="shared" si="757"/>
        <v/>
      </c>
      <c r="AQ2802" s="193">
        <f t="shared" si="758"/>
        <v>-9.7999999999999997E-3</v>
      </c>
      <c r="AR2802" s="192">
        <f t="shared" si="759"/>
        <v>6.2100000000000002E-2</v>
      </c>
      <c r="AS2802" s="192">
        <f t="shared" si="760"/>
        <v>6.3899999999999998E-2</v>
      </c>
      <c r="AT2802" s="192">
        <f t="shared" si="761"/>
        <v>6.4599999999999991E-2</v>
      </c>
      <c r="AU2802" s="193" t="str">
        <f t="shared" si="762"/>
        <v/>
      </c>
      <c r="AV2802" s="194">
        <f t="shared" si="763"/>
        <v>6.5099999999999991E-2</v>
      </c>
      <c r="AW2802" s="193">
        <f t="shared" si="764"/>
        <v>6.5200000000000008E-2</v>
      </c>
      <c r="AX2802" s="193">
        <f t="shared" si="765"/>
        <v>6.5299999999999997E-2</v>
      </c>
      <c r="AZ2802" s="193">
        <f t="shared" si="749"/>
        <v>5.3771428571428567E-2</v>
      </c>
    </row>
    <row r="2803" spans="1:52" s="5" customFormat="1" ht="11.25" x14ac:dyDescent="0.2">
      <c r="A2803" s="203" t="s">
        <v>302</v>
      </c>
      <c r="B2803" s="11"/>
      <c r="C2803" s="11"/>
      <c r="D2803" s="15"/>
      <c r="E2803" s="204"/>
      <c r="F2803" s="8"/>
      <c r="G2803" s="8"/>
      <c r="H2803" s="15"/>
      <c r="I2803" s="204"/>
      <c r="J2803" s="8"/>
      <c r="K2803" s="8"/>
      <c r="L2803" s="15"/>
      <c r="M2803" s="204"/>
      <c r="N2803" s="8"/>
      <c r="O2803" s="8"/>
      <c r="P2803" s="15"/>
      <c r="Q2803" s="204"/>
      <c r="R2803" s="8">
        <v>-9.9000000000000008E-3</v>
      </c>
      <c r="S2803" s="204">
        <v>-9.7000000000000003E-3</v>
      </c>
      <c r="T2803" s="205">
        <v>6.2100000000000002E-2</v>
      </c>
      <c r="U2803" s="204">
        <v>6.25E-2</v>
      </c>
      <c r="V2803" s="8">
        <v>6.3899999999999998E-2</v>
      </c>
      <c r="W2803" s="204">
        <v>6.4500000000000002E-2</v>
      </c>
      <c r="X2803" s="8">
        <v>6.480000000000001E-2</v>
      </c>
      <c r="Y2803" s="204">
        <v>6.54E-2</v>
      </c>
      <c r="Z2803" s="8"/>
      <c r="AA2803" s="204"/>
      <c r="AB2803" s="8">
        <v>6.4899999999999999E-2</v>
      </c>
      <c r="AC2803" s="204">
        <v>6.59E-2</v>
      </c>
      <c r="AD2803" s="8">
        <v>6.4899999999999999E-2</v>
      </c>
      <c r="AE2803" s="204">
        <v>6.59E-2</v>
      </c>
      <c r="AF2803" s="8">
        <v>6.4899999999999999E-2</v>
      </c>
      <c r="AG2803" s="204">
        <v>6.59E-2</v>
      </c>
      <c r="AI2803" s="192" t="str">
        <f t="shared" si="750"/>
        <v/>
      </c>
      <c r="AJ2803" s="192" t="str">
        <f t="shared" si="751"/>
        <v/>
      </c>
      <c r="AK2803" s="192" t="str">
        <f t="shared" si="752"/>
        <v/>
      </c>
      <c r="AL2803" s="192" t="str">
        <f t="shared" si="753"/>
        <v/>
      </c>
      <c r="AM2803" s="192" t="str">
        <f t="shared" si="754"/>
        <v/>
      </c>
      <c r="AN2803" s="192" t="str">
        <f t="shared" si="755"/>
        <v/>
      </c>
      <c r="AO2803" s="193" t="str">
        <f t="shared" si="756"/>
        <v/>
      </c>
      <c r="AP2803" s="192" t="str">
        <f t="shared" si="757"/>
        <v/>
      </c>
      <c r="AQ2803" s="193">
        <f t="shared" si="758"/>
        <v>-9.7999999999999997E-3</v>
      </c>
      <c r="AR2803" s="192">
        <f t="shared" si="759"/>
        <v>6.2300000000000001E-2</v>
      </c>
      <c r="AS2803" s="192">
        <f t="shared" si="760"/>
        <v>6.4200000000000007E-2</v>
      </c>
      <c r="AT2803" s="192">
        <f t="shared" si="761"/>
        <v>6.5100000000000005E-2</v>
      </c>
      <c r="AU2803" s="193" t="str">
        <f t="shared" si="762"/>
        <v/>
      </c>
      <c r="AV2803" s="194">
        <f t="shared" si="763"/>
        <v>6.54E-2</v>
      </c>
      <c r="AW2803" s="193">
        <f t="shared" si="764"/>
        <v>6.54E-2</v>
      </c>
      <c r="AX2803" s="193">
        <f t="shared" si="765"/>
        <v>6.54E-2</v>
      </c>
      <c r="AZ2803" s="193">
        <f t="shared" si="749"/>
        <v>5.4000000000000006E-2</v>
      </c>
    </row>
    <row r="2804" spans="1:52" s="5" customFormat="1" ht="11.25" x14ac:dyDescent="0.2">
      <c r="A2804" s="203" t="s">
        <v>303</v>
      </c>
      <c r="B2804" s="11"/>
      <c r="C2804" s="11"/>
      <c r="D2804" s="15"/>
      <c r="E2804" s="204"/>
      <c r="F2804" s="8"/>
      <c r="G2804" s="8"/>
      <c r="H2804" s="15"/>
      <c r="I2804" s="204"/>
      <c r="J2804" s="8"/>
      <c r="K2804" s="8"/>
      <c r="L2804" s="15"/>
      <c r="M2804" s="204"/>
      <c r="N2804" s="8"/>
      <c r="O2804" s="8"/>
      <c r="P2804" s="15"/>
      <c r="Q2804" s="204"/>
      <c r="R2804" s="8">
        <v>-9.9000000000000008E-3</v>
      </c>
      <c r="S2804" s="204">
        <v>-9.7000000000000003E-3</v>
      </c>
      <c r="T2804" s="205">
        <v>6.1600000000000002E-2</v>
      </c>
      <c r="U2804" s="204">
        <v>6.2E-2</v>
      </c>
      <c r="V2804" s="8">
        <v>6.4100000000000004E-2</v>
      </c>
      <c r="W2804" s="204">
        <v>6.4699999999999994E-2</v>
      </c>
      <c r="X2804" s="8">
        <v>6.4500000000000002E-2</v>
      </c>
      <c r="Y2804" s="204">
        <v>6.5099999999999991E-2</v>
      </c>
      <c r="Z2804" s="8"/>
      <c r="AA2804" s="204"/>
      <c r="AB2804" s="8">
        <v>6.4699999999999994E-2</v>
      </c>
      <c r="AC2804" s="204">
        <v>6.5700000000000008E-2</v>
      </c>
      <c r="AD2804" s="8">
        <v>6.4899999999999999E-2</v>
      </c>
      <c r="AE2804" s="204">
        <v>6.59E-2</v>
      </c>
      <c r="AF2804" s="8">
        <v>6.4899999999999999E-2</v>
      </c>
      <c r="AG2804" s="204">
        <v>6.59E-2</v>
      </c>
      <c r="AI2804" s="192" t="str">
        <f t="shared" si="750"/>
        <v/>
      </c>
      <c r="AJ2804" s="192" t="str">
        <f t="shared" si="751"/>
        <v/>
      </c>
      <c r="AK2804" s="192" t="str">
        <f t="shared" si="752"/>
        <v/>
      </c>
      <c r="AL2804" s="192" t="str">
        <f t="shared" si="753"/>
        <v/>
      </c>
      <c r="AM2804" s="192" t="str">
        <f t="shared" si="754"/>
        <v/>
      </c>
      <c r="AN2804" s="192" t="str">
        <f t="shared" si="755"/>
        <v/>
      </c>
      <c r="AO2804" s="193" t="str">
        <f t="shared" si="756"/>
        <v/>
      </c>
      <c r="AP2804" s="192" t="str">
        <f t="shared" si="757"/>
        <v/>
      </c>
      <c r="AQ2804" s="193">
        <f t="shared" si="758"/>
        <v>-9.7999999999999997E-3</v>
      </c>
      <c r="AR2804" s="192">
        <f t="shared" si="759"/>
        <v>6.1800000000000001E-2</v>
      </c>
      <c r="AS2804" s="192">
        <f t="shared" si="760"/>
        <v>6.4399999999999999E-2</v>
      </c>
      <c r="AT2804" s="192">
        <f t="shared" si="761"/>
        <v>6.4799999999999996E-2</v>
      </c>
      <c r="AU2804" s="193" t="str">
        <f t="shared" si="762"/>
        <v/>
      </c>
      <c r="AV2804" s="194">
        <f t="shared" si="763"/>
        <v>6.5200000000000008E-2</v>
      </c>
      <c r="AW2804" s="193">
        <f t="shared" si="764"/>
        <v>6.54E-2</v>
      </c>
      <c r="AX2804" s="193">
        <f t="shared" si="765"/>
        <v>6.54E-2</v>
      </c>
      <c r="AZ2804" s="193">
        <f t="shared" si="749"/>
        <v>5.3885714285714294E-2</v>
      </c>
    </row>
    <row r="2805" spans="1:52" s="5" customFormat="1" ht="11.25" x14ac:dyDescent="0.2">
      <c r="A2805" s="203" t="s">
        <v>304</v>
      </c>
      <c r="B2805" s="11"/>
      <c r="C2805" s="11"/>
      <c r="D2805" s="15"/>
      <c r="E2805" s="204"/>
      <c r="F2805" s="8"/>
      <c r="G2805" s="8"/>
      <c r="H2805" s="15"/>
      <c r="I2805" s="204"/>
      <c r="J2805" s="8"/>
      <c r="K2805" s="8"/>
      <c r="L2805" s="15"/>
      <c r="M2805" s="204"/>
      <c r="N2805" s="8"/>
      <c r="O2805" s="8"/>
      <c r="P2805" s="15"/>
      <c r="Q2805" s="204"/>
      <c r="R2805" s="8">
        <v>-9.9000000000000008E-3</v>
      </c>
      <c r="S2805" s="204">
        <v>-9.7000000000000003E-3</v>
      </c>
      <c r="T2805" s="205">
        <v>6.0900000000000003E-2</v>
      </c>
      <c r="U2805" s="204">
        <v>6.13E-2</v>
      </c>
      <c r="V2805" s="8">
        <v>6.3399999999999998E-2</v>
      </c>
      <c r="W2805" s="204">
        <v>6.4000000000000001E-2</v>
      </c>
      <c r="X2805" s="8">
        <v>6.3700000000000007E-2</v>
      </c>
      <c r="Y2805" s="204">
        <v>6.4299999999999996E-2</v>
      </c>
      <c r="Z2805" s="8"/>
      <c r="AA2805" s="204"/>
      <c r="AB2805" s="8">
        <v>6.4199999999999993E-2</v>
      </c>
      <c r="AC2805" s="204">
        <v>6.5199999999999994E-2</v>
      </c>
      <c r="AD2805" s="8">
        <v>6.4399999999999999E-2</v>
      </c>
      <c r="AE2805" s="204">
        <v>6.54E-2</v>
      </c>
      <c r="AF2805" s="8">
        <v>6.4399999999999999E-2</v>
      </c>
      <c r="AG2805" s="204">
        <v>6.54E-2</v>
      </c>
      <c r="AI2805" s="192" t="str">
        <f t="shared" si="750"/>
        <v/>
      </c>
      <c r="AJ2805" s="192" t="str">
        <f t="shared" si="751"/>
        <v/>
      </c>
      <c r="AK2805" s="192" t="str">
        <f t="shared" si="752"/>
        <v/>
      </c>
      <c r="AL2805" s="192" t="str">
        <f t="shared" si="753"/>
        <v/>
      </c>
      <c r="AM2805" s="192" t="str">
        <f t="shared" si="754"/>
        <v/>
      </c>
      <c r="AN2805" s="192" t="str">
        <f t="shared" si="755"/>
        <v/>
      </c>
      <c r="AO2805" s="193" t="str">
        <f t="shared" si="756"/>
        <v/>
      </c>
      <c r="AP2805" s="192" t="str">
        <f t="shared" si="757"/>
        <v/>
      </c>
      <c r="AQ2805" s="193">
        <f t="shared" si="758"/>
        <v>-9.7999999999999997E-3</v>
      </c>
      <c r="AR2805" s="192">
        <f t="shared" si="759"/>
        <v>6.1100000000000002E-2</v>
      </c>
      <c r="AS2805" s="192">
        <f t="shared" si="760"/>
        <v>6.3700000000000007E-2</v>
      </c>
      <c r="AT2805" s="192">
        <f t="shared" si="761"/>
        <v>6.4000000000000001E-2</v>
      </c>
      <c r="AU2805" s="193" t="str">
        <f t="shared" si="762"/>
        <v/>
      </c>
      <c r="AV2805" s="194">
        <f t="shared" si="763"/>
        <v>6.4699999999999994E-2</v>
      </c>
      <c r="AW2805" s="193">
        <f t="shared" si="764"/>
        <v>6.4899999999999999E-2</v>
      </c>
      <c r="AX2805" s="193">
        <f t="shared" si="765"/>
        <v>6.4899999999999999E-2</v>
      </c>
      <c r="AZ2805" s="193">
        <f t="shared" si="749"/>
        <v>5.335714285714286E-2</v>
      </c>
    </row>
    <row r="2806" spans="1:52" s="5" customFormat="1" ht="11.25" x14ac:dyDescent="0.2">
      <c r="A2806" s="203" t="s">
        <v>305</v>
      </c>
      <c r="B2806" s="11"/>
      <c r="C2806" s="11"/>
      <c r="D2806" s="15"/>
      <c r="E2806" s="204"/>
      <c r="F2806" s="8"/>
      <c r="G2806" s="8"/>
      <c r="H2806" s="15"/>
      <c r="I2806" s="204"/>
      <c r="J2806" s="8"/>
      <c r="K2806" s="8"/>
      <c r="L2806" s="15"/>
      <c r="M2806" s="204"/>
      <c r="N2806" s="8"/>
      <c r="O2806" s="8"/>
      <c r="P2806" s="15"/>
      <c r="Q2806" s="204"/>
      <c r="R2806" s="8">
        <v>-9.9000000000000008E-3</v>
      </c>
      <c r="S2806" s="204">
        <v>-9.7000000000000003E-3</v>
      </c>
      <c r="T2806" s="205">
        <v>6.25E-2</v>
      </c>
      <c r="U2806" s="204">
        <v>6.2899999999999998E-2</v>
      </c>
      <c r="V2806" s="8">
        <v>6.5000000000000002E-2</v>
      </c>
      <c r="W2806" s="204">
        <v>6.5600000000000006E-2</v>
      </c>
      <c r="X2806" s="8">
        <v>6.5299999999999997E-2</v>
      </c>
      <c r="Y2806" s="204">
        <v>6.59E-2</v>
      </c>
      <c r="Z2806" s="8"/>
      <c r="AA2806" s="204"/>
      <c r="AB2806" s="8">
        <v>6.5799999999999997E-2</v>
      </c>
      <c r="AC2806" s="204">
        <v>6.6799999999999998E-2</v>
      </c>
      <c r="AD2806" s="8">
        <v>6.6000000000000003E-2</v>
      </c>
      <c r="AE2806" s="204">
        <v>6.7000000000000004E-2</v>
      </c>
      <c r="AF2806" s="8">
        <v>6.6100000000000006E-2</v>
      </c>
      <c r="AG2806" s="204">
        <v>6.7099999999999993E-2</v>
      </c>
      <c r="AI2806" s="192" t="str">
        <f t="shared" si="750"/>
        <v/>
      </c>
      <c r="AJ2806" s="192" t="str">
        <f t="shared" si="751"/>
        <v/>
      </c>
      <c r="AK2806" s="192" t="str">
        <f t="shared" si="752"/>
        <v/>
      </c>
      <c r="AL2806" s="192" t="str">
        <f t="shared" si="753"/>
        <v/>
      </c>
      <c r="AM2806" s="192" t="str">
        <f t="shared" si="754"/>
        <v/>
      </c>
      <c r="AN2806" s="192" t="str">
        <f t="shared" si="755"/>
        <v/>
      </c>
      <c r="AO2806" s="193" t="str">
        <f t="shared" si="756"/>
        <v/>
      </c>
      <c r="AP2806" s="192" t="str">
        <f t="shared" si="757"/>
        <v/>
      </c>
      <c r="AQ2806" s="193">
        <f t="shared" si="758"/>
        <v>-9.7999999999999997E-3</v>
      </c>
      <c r="AR2806" s="192">
        <f t="shared" si="759"/>
        <v>6.2700000000000006E-2</v>
      </c>
      <c r="AS2806" s="192">
        <f t="shared" si="760"/>
        <v>6.5299999999999997E-2</v>
      </c>
      <c r="AT2806" s="192">
        <f t="shared" si="761"/>
        <v>6.5599999999999992E-2</v>
      </c>
      <c r="AU2806" s="193" t="str">
        <f t="shared" si="762"/>
        <v/>
      </c>
      <c r="AV2806" s="194">
        <f t="shared" si="763"/>
        <v>6.6299999999999998E-2</v>
      </c>
      <c r="AW2806" s="193">
        <f t="shared" si="764"/>
        <v>6.6500000000000004E-2</v>
      </c>
      <c r="AX2806" s="193">
        <f t="shared" si="765"/>
        <v>6.6599999999999993E-2</v>
      </c>
      <c r="AZ2806" s="193">
        <f t="shared" si="749"/>
        <v>5.4742857142857142E-2</v>
      </c>
    </row>
    <row r="2807" spans="1:52" s="5" customFormat="1" ht="11.25" x14ac:dyDescent="0.2">
      <c r="A2807" s="203" t="s">
        <v>306</v>
      </c>
      <c r="B2807" s="11"/>
      <c r="C2807" s="11"/>
      <c r="D2807" s="15"/>
      <c r="E2807" s="204"/>
      <c r="F2807" s="8"/>
      <c r="G2807" s="8"/>
      <c r="H2807" s="15"/>
      <c r="I2807" s="204"/>
      <c r="J2807" s="8"/>
      <c r="K2807" s="8"/>
      <c r="L2807" s="15"/>
      <c r="M2807" s="204"/>
      <c r="N2807" s="8"/>
      <c r="O2807" s="8"/>
      <c r="P2807" s="15"/>
      <c r="Q2807" s="204"/>
      <c r="R2807" s="8">
        <v>-9.7999999999999997E-3</v>
      </c>
      <c r="S2807" s="204">
        <v>-9.5999999999999992E-3</v>
      </c>
      <c r="T2807" s="205">
        <v>6.13E-2</v>
      </c>
      <c r="U2807" s="204">
        <v>6.1699999999999998E-2</v>
      </c>
      <c r="V2807" s="8">
        <v>6.3600000000000004E-2</v>
      </c>
      <c r="W2807" s="204">
        <v>6.4199999999999993E-2</v>
      </c>
      <c r="X2807" s="8">
        <v>6.3899999999999998E-2</v>
      </c>
      <c r="Y2807" s="204">
        <v>6.4500000000000002E-2</v>
      </c>
      <c r="Z2807" s="8"/>
      <c r="AA2807" s="204"/>
      <c r="AB2807" s="8">
        <v>6.4600000000000005E-2</v>
      </c>
      <c r="AC2807" s="204">
        <v>6.5599999999999992E-2</v>
      </c>
      <c r="AD2807" s="8">
        <v>6.480000000000001E-2</v>
      </c>
      <c r="AE2807" s="204">
        <v>6.5799999999999997E-2</v>
      </c>
      <c r="AF2807" s="8">
        <v>6.4899999999999999E-2</v>
      </c>
      <c r="AG2807" s="204">
        <v>6.59E-2</v>
      </c>
      <c r="AI2807" s="192" t="str">
        <f t="shared" si="750"/>
        <v/>
      </c>
      <c r="AJ2807" s="192" t="str">
        <f t="shared" si="751"/>
        <v/>
      </c>
      <c r="AK2807" s="192" t="str">
        <f t="shared" si="752"/>
        <v/>
      </c>
      <c r="AL2807" s="192" t="str">
        <f t="shared" si="753"/>
        <v/>
      </c>
      <c r="AM2807" s="192" t="str">
        <f t="shared" si="754"/>
        <v/>
      </c>
      <c r="AN2807" s="192" t="str">
        <f t="shared" si="755"/>
        <v/>
      </c>
      <c r="AO2807" s="193" t="str">
        <f t="shared" si="756"/>
        <v/>
      </c>
      <c r="AP2807" s="192" t="str">
        <f t="shared" si="757"/>
        <v/>
      </c>
      <c r="AQ2807" s="193">
        <f t="shared" si="758"/>
        <v>-9.7000000000000003E-3</v>
      </c>
      <c r="AR2807" s="192">
        <f t="shared" si="759"/>
        <v>6.1499999999999999E-2</v>
      </c>
      <c r="AS2807" s="192">
        <f t="shared" si="760"/>
        <v>6.3899999999999998E-2</v>
      </c>
      <c r="AT2807" s="192">
        <f t="shared" si="761"/>
        <v>6.4200000000000007E-2</v>
      </c>
      <c r="AU2807" s="193" t="str">
        <f t="shared" si="762"/>
        <v/>
      </c>
      <c r="AV2807" s="194">
        <f t="shared" si="763"/>
        <v>6.5099999999999991E-2</v>
      </c>
      <c r="AW2807" s="193">
        <f t="shared" si="764"/>
        <v>6.5299999999999997E-2</v>
      </c>
      <c r="AX2807" s="193">
        <f t="shared" si="765"/>
        <v>6.54E-2</v>
      </c>
      <c r="AZ2807" s="193">
        <f t="shared" si="749"/>
        <v>5.3671428571428578E-2</v>
      </c>
    </row>
    <row r="2808" spans="1:52" s="5" customFormat="1" ht="11.25" x14ac:dyDescent="0.2">
      <c r="A2808" s="203" t="s">
        <v>307</v>
      </c>
      <c r="B2808" s="11"/>
      <c r="C2808" s="11"/>
      <c r="D2808" s="15"/>
      <c r="E2808" s="204"/>
      <c r="F2808" s="8"/>
      <c r="G2808" s="8"/>
      <c r="H2808" s="15"/>
      <c r="I2808" s="204"/>
      <c r="J2808" s="8"/>
      <c r="K2808" s="8"/>
      <c r="L2808" s="15"/>
      <c r="M2808" s="204"/>
      <c r="N2808" s="8"/>
      <c r="O2808" s="8"/>
      <c r="P2808" s="15"/>
      <c r="Q2808" s="204"/>
      <c r="R2808" s="8">
        <v>-9.7000000000000003E-3</v>
      </c>
      <c r="S2808" s="204">
        <v>-9.4999999999999998E-3</v>
      </c>
      <c r="T2808" s="205">
        <v>6.1499999999999999E-2</v>
      </c>
      <c r="U2808" s="204">
        <v>6.1899999999999997E-2</v>
      </c>
      <c r="V2808" s="8">
        <v>6.3399999999999998E-2</v>
      </c>
      <c r="W2808" s="204">
        <v>6.4000000000000001E-2</v>
      </c>
      <c r="X2808" s="8">
        <v>6.3899999999999998E-2</v>
      </c>
      <c r="Y2808" s="204">
        <v>6.4500000000000002E-2</v>
      </c>
      <c r="Z2808" s="8"/>
      <c r="AA2808" s="204"/>
      <c r="AB2808" s="8">
        <v>6.4699999999999994E-2</v>
      </c>
      <c r="AC2808" s="204">
        <v>6.5700000000000008E-2</v>
      </c>
      <c r="AD2808" s="8">
        <v>6.4899999999999999E-2</v>
      </c>
      <c r="AE2808" s="204">
        <v>6.59E-2</v>
      </c>
      <c r="AF2808" s="8">
        <v>6.5000000000000002E-2</v>
      </c>
      <c r="AG2808" s="204">
        <v>6.6000000000000003E-2</v>
      </c>
      <c r="AI2808" s="192" t="str">
        <f t="shared" si="750"/>
        <v/>
      </c>
      <c r="AJ2808" s="192" t="str">
        <f t="shared" si="751"/>
        <v/>
      </c>
      <c r="AK2808" s="192" t="str">
        <f t="shared" si="752"/>
        <v/>
      </c>
      <c r="AL2808" s="192" t="str">
        <f t="shared" si="753"/>
        <v/>
      </c>
      <c r="AM2808" s="192" t="str">
        <f t="shared" si="754"/>
        <v/>
      </c>
      <c r="AN2808" s="192" t="str">
        <f t="shared" si="755"/>
        <v/>
      </c>
      <c r="AO2808" s="193" t="str">
        <f t="shared" si="756"/>
        <v/>
      </c>
      <c r="AP2808" s="192" t="str">
        <f t="shared" si="757"/>
        <v/>
      </c>
      <c r="AQ2808" s="193">
        <f t="shared" si="758"/>
        <v>-9.6000000000000009E-3</v>
      </c>
      <c r="AR2808" s="192">
        <f t="shared" si="759"/>
        <v>6.1699999999999998E-2</v>
      </c>
      <c r="AS2808" s="192">
        <f t="shared" si="760"/>
        <v>6.3700000000000007E-2</v>
      </c>
      <c r="AT2808" s="192">
        <f t="shared" si="761"/>
        <v>6.4200000000000007E-2</v>
      </c>
      <c r="AU2808" s="193" t="str">
        <f t="shared" si="762"/>
        <v/>
      </c>
      <c r="AV2808" s="194">
        <f t="shared" si="763"/>
        <v>6.5200000000000008E-2</v>
      </c>
      <c r="AW2808" s="193">
        <f t="shared" si="764"/>
        <v>6.54E-2</v>
      </c>
      <c r="AX2808" s="193">
        <f t="shared" si="765"/>
        <v>6.5500000000000003E-2</v>
      </c>
      <c r="AZ2808" s="193">
        <f t="shared" si="749"/>
        <v>5.3728571428571424E-2</v>
      </c>
    </row>
    <row r="2809" spans="1:52" s="5" customFormat="1" ht="11.25" x14ac:dyDescent="0.2">
      <c r="A2809" s="203" t="s">
        <v>308</v>
      </c>
      <c r="B2809" s="11"/>
      <c r="C2809" s="11"/>
      <c r="D2809" s="15"/>
      <c r="E2809" s="204"/>
      <c r="F2809" s="8"/>
      <c r="G2809" s="8"/>
      <c r="H2809" s="15"/>
      <c r="I2809" s="204"/>
      <c r="J2809" s="8"/>
      <c r="K2809" s="8"/>
      <c r="L2809" s="15"/>
      <c r="M2809" s="204"/>
      <c r="N2809" s="8"/>
      <c r="O2809" s="8"/>
      <c r="P2809" s="15"/>
      <c r="Q2809" s="204"/>
      <c r="R2809" s="8">
        <v>-8.6999999999999994E-3</v>
      </c>
      <c r="S2809" s="204">
        <v>-8.5000000000000006E-3</v>
      </c>
      <c r="T2809" s="205">
        <v>6.0999999999999999E-2</v>
      </c>
      <c r="U2809" s="204">
        <v>6.1400000000000003E-2</v>
      </c>
      <c r="V2809" s="8">
        <v>6.2E-2</v>
      </c>
      <c r="W2809" s="204">
        <v>6.2600000000000003E-2</v>
      </c>
      <c r="X2809" s="8">
        <v>6.2100000000000002E-2</v>
      </c>
      <c r="Y2809" s="204">
        <v>6.2699999999999992E-2</v>
      </c>
      <c r="Z2809" s="8"/>
      <c r="AA2809" s="204"/>
      <c r="AB2809" s="8">
        <v>6.3399999999999998E-2</v>
      </c>
      <c r="AC2809" s="204">
        <v>6.4399999999999999E-2</v>
      </c>
      <c r="AD2809" s="8">
        <v>6.3600000000000004E-2</v>
      </c>
      <c r="AE2809" s="204">
        <v>6.4600000000000005E-2</v>
      </c>
      <c r="AF2809" s="8">
        <v>6.3700000000000007E-2</v>
      </c>
      <c r="AG2809" s="204">
        <v>6.4699999999999994E-2</v>
      </c>
      <c r="AI2809" s="192" t="str">
        <f t="shared" si="750"/>
        <v/>
      </c>
      <c r="AJ2809" s="192" t="str">
        <f t="shared" si="751"/>
        <v/>
      </c>
      <c r="AK2809" s="192" t="str">
        <f t="shared" si="752"/>
        <v/>
      </c>
      <c r="AL2809" s="192" t="str">
        <f t="shared" si="753"/>
        <v/>
      </c>
      <c r="AM2809" s="192" t="str">
        <f t="shared" si="754"/>
        <v/>
      </c>
      <c r="AN2809" s="192" t="str">
        <f t="shared" si="755"/>
        <v/>
      </c>
      <c r="AO2809" s="193" t="str">
        <f t="shared" si="756"/>
        <v/>
      </c>
      <c r="AP2809" s="192" t="str">
        <f t="shared" si="757"/>
        <v/>
      </c>
      <c r="AQ2809" s="193">
        <f t="shared" si="758"/>
        <v>-8.6E-3</v>
      </c>
      <c r="AR2809" s="192">
        <f t="shared" si="759"/>
        <v>6.1200000000000004E-2</v>
      </c>
      <c r="AS2809" s="192">
        <f t="shared" si="760"/>
        <v>6.2300000000000001E-2</v>
      </c>
      <c r="AT2809" s="192">
        <f t="shared" si="761"/>
        <v>6.2399999999999997E-2</v>
      </c>
      <c r="AU2809" s="193" t="str">
        <f t="shared" si="762"/>
        <v/>
      </c>
      <c r="AV2809" s="194">
        <f t="shared" si="763"/>
        <v>6.3899999999999998E-2</v>
      </c>
      <c r="AW2809" s="193">
        <f t="shared" si="764"/>
        <v>6.4100000000000004E-2</v>
      </c>
      <c r="AX2809" s="193">
        <f t="shared" si="765"/>
        <v>6.4200000000000007E-2</v>
      </c>
      <c r="AZ2809" s="193">
        <f t="shared" si="749"/>
        <v>5.278571428571429E-2</v>
      </c>
    </row>
    <row r="2810" spans="1:52" s="5" customFormat="1" ht="11.25" x14ac:dyDescent="0.2">
      <c r="A2810" s="203" t="s">
        <v>309</v>
      </c>
      <c r="B2810" s="11"/>
      <c r="C2810" s="11"/>
      <c r="D2810" s="15"/>
      <c r="E2810" s="204"/>
      <c r="F2810" s="8"/>
      <c r="G2810" s="8"/>
      <c r="H2810" s="15"/>
      <c r="I2810" s="204"/>
      <c r="J2810" s="8"/>
      <c r="K2810" s="8"/>
      <c r="L2810" s="15"/>
      <c r="M2810" s="204"/>
      <c r="N2810" s="8"/>
      <c r="O2810" s="8"/>
      <c r="P2810" s="15"/>
      <c r="Q2810" s="204"/>
      <c r="R2810" s="8">
        <v>-7.6E-3</v>
      </c>
      <c r="S2810" s="204">
        <v>-7.4000000000000003E-3</v>
      </c>
      <c r="T2810" s="205">
        <v>6.1100000000000002E-2</v>
      </c>
      <c r="U2810" s="204">
        <v>6.1499999999999999E-2</v>
      </c>
      <c r="V2810" s="8">
        <v>6.1499999999999999E-2</v>
      </c>
      <c r="W2810" s="204">
        <v>6.2100000000000002E-2</v>
      </c>
      <c r="X2810" s="8">
        <v>6.1900000000000004E-2</v>
      </c>
      <c r="Y2810" s="204">
        <v>6.25E-2</v>
      </c>
      <c r="Z2810" s="8"/>
      <c r="AA2810" s="204"/>
      <c r="AB2810" s="8">
        <v>6.3299999999999995E-2</v>
      </c>
      <c r="AC2810" s="204">
        <v>6.4299999999999996E-2</v>
      </c>
      <c r="AD2810" s="8">
        <v>6.3500000000000001E-2</v>
      </c>
      <c r="AE2810" s="204">
        <v>6.4500000000000002E-2</v>
      </c>
      <c r="AF2810" s="8">
        <v>6.3600000000000004E-2</v>
      </c>
      <c r="AG2810" s="204">
        <v>6.4600000000000005E-2</v>
      </c>
      <c r="AI2810" s="192" t="str">
        <f t="shared" si="750"/>
        <v/>
      </c>
      <c r="AJ2810" s="192" t="str">
        <f t="shared" si="751"/>
        <v/>
      </c>
      <c r="AK2810" s="192" t="str">
        <f t="shared" si="752"/>
        <v/>
      </c>
      <c r="AL2810" s="192" t="str">
        <f t="shared" si="753"/>
        <v/>
      </c>
      <c r="AM2810" s="192" t="str">
        <f t="shared" si="754"/>
        <v/>
      </c>
      <c r="AN2810" s="192" t="str">
        <f t="shared" si="755"/>
        <v/>
      </c>
      <c r="AO2810" s="193" t="str">
        <f t="shared" si="756"/>
        <v/>
      </c>
      <c r="AP2810" s="192" t="str">
        <f t="shared" si="757"/>
        <v/>
      </c>
      <c r="AQ2810" s="193">
        <f t="shared" si="758"/>
        <v>-7.4999999999999997E-3</v>
      </c>
      <c r="AR2810" s="192">
        <f t="shared" si="759"/>
        <v>6.13E-2</v>
      </c>
      <c r="AS2810" s="192">
        <f t="shared" si="760"/>
        <v>6.1800000000000001E-2</v>
      </c>
      <c r="AT2810" s="192">
        <f t="shared" si="761"/>
        <v>6.2200000000000005E-2</v>
      </c>
      <c r="AU2810" s="193" t="str">
        <f t="shared" si="762"/>
        <v/>
      </c>
      <c r="AV2810" s="194">
        <f t="shared" si="763"/>
        <v>6.3799999999999996E-2</v>
      </c>
      <c r="AW2810" s="193">
        <f t="shared" si="764"/>
        <v>6.4000000000000001E-2</v>
      </c>
      <c r="AX2810" s="193">
        <f t="shared" si="765"/>
        <v>6.4100000000000004E-2</v>
      </c>
      <c r="AZ2810" s="193">
        <f t="shared" si="749"/>
        <v>5.2814285714285709E-2</v>
      </c>
    </row>
    <row r="2811" spans="1:52" s="5" customFormat="1" ht="11.25" x14ac:dyDescent="0.2">
      <c r="A2811" s="203" t="s">
        <v>310</v>
      </c>
      <c r="B2811" s="11"/>
      <c r="C2811" s="11"/>
      <c r="D2811" s="15"/>
      <c r="E2811" s="204"/>
      <c r="F2811" s="8"/>
      <c r="G2811" s="8"/>
      <c r="H2811" s="15"/>
      <c r="I2811" s="204"/>
      <c r="J2811" s="8"/>
      <c r="K2811" s="8"/>
      <c r="L2811" s="15"/>
      <c r="M2811" s="204"/>
      <c r="N2811" s="8"/>
      <c r="O2811" s="8"/>
      <c r="P2811" s="15"/>
      <c r="Q2811" s="204"/>
      <c r="R2811" s="8">
        <v>-6.8999999999999999E-3</v>
      </c>
      <c r="S2811" s="204">
        <v>-6.7000000000000002E-3</v>
      </c>
      <c r="T2811" s="205">
        <v>6.2E-2</v>
      </c>
      <c r="U2811" s="204">
        <v>6.2399999999999997E-2</v>
      </c>
      <c r="V2811" s="8">
        <v>6.3399999999999998E-2</v>
      </c>
      <c r="W2811" s="204">
        <v>6.4000000000000001E-2</v>
      </c>
      <c r="X2811" s="8">
        <v>6.3899999999999998E-2</v>
      </c>
      <c r="Y2811" s="204">
        <v>6.4500000000000002E-2</v>
      </c>
      <c r="Z2811" s="8"/>
      <c r="AA2811" s="204"/>
      <c r="AB2811" s="8">
        <v>6.5000000000000002E-2</v>
      </c>
      <c r="AC2811" s="204">
        <v>6.6000000000000003E-2</v>
      </c>
      <c r="AD2811" s="8">
        <v>6.5299999999999997E-2</v>
      </c>
      <c r="AE2811" s="204">
        <v>6.6299999999999998E-2</v>
      </c>
      <c r="AF2811" s="8">
        <v>6.54E-2</v>
      </c>
      <c r="AG2811" s="204">
        <v>6.6400000000000001E-2</v>
      </c>
      <c r="AI2811" s="192" t="str">
        <f t="shared" si="750"/>
        <v/>
      </c>
      <c r="AJ2811" s="192" t="str">
        <f t="shared" si="751"/>
        <v/>
      </c>
      <c r="AK2811" s="192" t="str">
        <f t="shared" si="752"/>
        <v/>
      </c>
      <c r="AL2811" s="192" t="str">
        <f t="shared" si="753"/>
        <v/>
      </c>
      <c r="AM2811" s="192" t="str">
        <f t="shared" si="754"/>
        <v/>
      </c>
      <c r="AN2811" s="192" t="str">
        <f t="shared" si="755"/>
        <v/>
      </c>
      <c r="AO2811" s="193" t="str">
        <f t="shared" si="756"/>
        <v/>
      </c>
      <c r="AP2811" s="192" t="str">
        <f t="shared" si="757"/>
        <v/>
      </c>
      <c r="AQ2811" s="193">
        <f t="shared" si="758"/>
        <v>-6.8000000000000005E-3</v>
      </c>
      <c r="AR2811" s="192">
        <f t="shared" si="759"/>
        <v>6.2199999999999998E-2</v>
      </c>
      <c r="AS2811" s="192">
        <f t="shared" si="760"/>
        <v>6.3700000000000007E-2</v>
      </c>
      <c r="AT2811" s="192">
        <f t="shared" si="761"/>
        <v>6.4200000000000007E-2</v>
      </c>
      <c r="AU2811" s="193" t="str">
        <f t="shared" si="762"/>
        <v/>
      </c>
      <c r="AV2811" s="194">
        <f t="shared" si="763"/>
        <v>6.5500000000000003E-2</v>
      </c>
      <c r="AW2811" s="193">
        <f t="shared" si="764"/>
        <v>6.5799999999999997E-2</v>
      </c>
      <c r="AX2811" s="193">
        <f t="shared" si="765"/>
        <v>6.59E-2</v>
      </c>
      <c r="AZ2811" s="193">
        <f t="shared" si="749"/>
        <v>5.4357142857142861E-2</v>
      </c>
    </row>
    <row r="2812" spans="1:52" s="5" customFormat="1" ht="11.25" x14ac:dyDescent="0.2">
      <c r="A2812" s="203" t="s">
        <v>311</v>
      </c>
      <c r="B2812" s="11"/>
      <c r="C2812" s="11"/>
      <c r="D2812" s="15"/>
      <c r="E2812" s="204"/>
      <c r="F2812" s="8"/>
      <c r="G2812" s="8"/>
      <c r="H2812" s="15"/>
      <c r="I2812" s="204"/>
      <c r="J2812" s="8"/>
      <c r="K2812" s="8"/>
      <c r="L2812" s="15"/>
      <c r="M2812" s="204"/>
      <c r="N2812" s="8"/>
      <c r="O2812" s="8"/>
      <c r="P2812" s="15"/>
      <c r="Q2812" s="204"/>
      <c r="R2812" s="8">
        <v>-3.8999999999999998E-3</v>
      </c>
      <c r="S2812" s="204">
        <v>-3.7000000000000002E-3</v>
      </c>
      <c r="T2812" s="205">
        <v>6.1699999999999998E-2</v>
      </c>
      <c r="U2812" s="204">
        <v>6.2100000000000002E-2</v>
      </c>
      <c r="V2812" s="8">
        <v>6.3100000000000003E-2</v>
      </c>
      <c r="W2812" s="204">
        <v>6.3700000000000007E-2</v>
      </c>
      <c r="X2812" s="8">
        <v>6.3700000000000007E-2</v>
      </c>
      <c r="Y2812" s="204">
        <v>6.4299999999999996E-2</v>
      </c>
      <c r="Z2812" s="8"/>
      <c r="AA2812" s="204"/>
      <c r="AB2812" s="8">
        <v>6.4600000000000005E-2</v>
      </c>
      <c r="AC2812" s="204">
        <v>6.5599999999999992E-2</v>
      </c>
      <c r="AD2812" s="8">
        <v>6.5000000000000002E-2</v>
      </c>
      <c r="AE2812" s="204">
        <v>6.6000000000000003E-2</v>
      </c>
      <c r="AF2812" s="8">
        <v>6.5099999999999991E-2</v>
      </c>
      <c r="AG2812" s="204">
        <v>6.6100000000000006E-2</v>
      </c>
      <c r="AI2812" s="192" t="str">
        <f t="shared" si="750"/>
        <v/>
      </c>
      <c r="AJ2812" s="192" t="str">
        <f t="shared" si="751"/>
        <v/>
      </c>
      <c r="AK2812" s="192" t="str">
        <f t="shared" si="752"/>
        <v/>
      </c>
      <c r="AL2812" s="192" t="str">
        <f t="shared" si="753"/>
        <v/>
      </c>
      <c r="AM2812" s="192" t="str">
        <f t="shared" si="754"/>
        <v/>
      </c>
      <c r="AN2812" s="192" t="str">
        <f t="shared" si="755"/>
        <v/>
      </c>
      <c r="AO2812" s="193" t="str">
        <f t="shared" si="756"/>
        <v/>
      </c>
      <c r="AP2812" s="192" t="str">
        <f t="shared" si="757"/>
        <v/>
      </c>
      <c r="AQ2812" s="193">
        <f t="shared" si="758"/>
        <v>-3.8E-3</v>
      </c>
      <c r="AR2812" s="192">
        <f t="shared" si="759"/>
        <v>6.1899999999999997E-2</v>
      </c>
      <c r="AS2812" s="192">
        <f t="shared" si="760"/>
        <v>6.3400000000000012E-2</v>
      </c>
      <c r="AT2812" s="192">
        <f t="shared" si="761"/>
        <v>6.4000000000000001E-2</v>
      </c>
      <c r="AU2812" s="193" t="str">
        <f t="shared" si="762"/>
        <v/>
      </c>
      <c r="AV2812" s="194">
        <f t="shared" si="763"/>
        <v>6.5099999999999991E-2</v>
      </c>
      <c r="AW2812" s="193">
        <f t="shared" si="764"/>
        <v>6.5500000000000003E-2</v>
      </c>
      <c r="AX2812" s="193">
        <f t="shared" si="765"/>
        <v>6.5599999999999992E-2</v>
      </c>
      <c r="AZ2812" s="193">
        <f t="shared" si="749"/>
        <v>5.4528571428571426E-2</v>
      </c>
    </row>
    <row r="2813" spans="1:52" s="5" customFormat="1" ht="11.25" x14ac:dyDescent="0.2">
      <c r="A2813" s="203" t="s">
        <v>312</v>
      </c>
      <c r="B2813" s="11"/>
      <c r="C2813" s="11"/>
      <c r="D2813" s="15"/>
      <c r="E2813" s="204"/>
      <c r="F2813" s="8"/>
      <c r="G2813" s="8"/>
      <c r="H2813" s="15"/>
      <c r="I2813" s="204"/>
      <c r="J2813" s="8"/>
      <c r="K2813" s="8"/>
      <c r="L2813" s="15"/>
      <c r="M2813" s="204"/>
      <c r="N2813" s="8"/>
      <c r="O2813" s="8"/>
      <c r="P2813" s="15"/>
      <c r="Q2813" s="204"/>
      <c r="R2813" s="8">
        <v>-2.3E-3</v>
      </c>
      <c r="S2813" s="204">
        <v>-2.0999999999999999E-3</v>
      </c>
      <c r="T2813" s="205">
        <v>6.1699999999999998E-2</v>
      </c>
      <c r="U2813" s="204">
        <v>6.2100000000000002E-2</v>
      </c>
      <c r="V2813" s="8">
        <v>6.2700000000000006E-2</v>
      </c>
      <c r="W2813" s="204">
        <v>6.3299999999999995E-2</v>
      </c>
      <c r="X2813" s="8">
        <v>6.3399999999999998E-2</v>
      </c>
      <c r="Y2813" s="204">
        <v>6.4000000000000001E-2</v>
      </c>
      <c r="Z2813" s="8"/>
      <c r="AA2813" s="204"/>
      <c r="AB2813" s="8">
        <v>6.4299999999999996E-2</v>
      </c>
      <c r="AC2813" s="204">
        <v>6.5299999999999997E-2</v>
      </c>
      <c r="AD2813" s="8">
        <v>6.4699999999999994E-2</v>
      </c>
      <c r="AE2813" s="204">
        <v>6.5700000000000008E-2</v>
      </c>
      <c r="AF2813" s="8">
        <v>6.480000000000001E-2</v>
      </c>
      <c r="AG2813" s="204">
        <v>6.5799999999999997E-2</v>
      </c>
      <c r="AI2813" s="192" t="str">
        <f t="shared" si="750"/>
        <v/>
      </c>
      <c r="AJ2813" s="192" t="str">
        <f t="shared" si="751"/>
        <v/>
      </c>
      <c r="AK2813" s="192" t="str">
        <f t="shared" si="752"/>
        <v/>
      </c>
      <c r="AL2813" s="192" t="str">
        <f t="shared" si="753"/>
        <v/>
      </c>
      <c r="AM2813" s="192" t="str">
        <f t="shared" si="754"/>
        <v/>
      </c>
      <c r="AN2813" s="192" t="str">
        <f t="shared" si="755"/>
        <v/>
      </c>
      <c r="AO2813" s="193" t="str">
        <f t="shared" si="756"/>
        <v/>
      </c>
      <c r="AP2813" s="192" t="str">
        <f t="shared" si="757"/>
        <v/>
      </c>
      <c r="AQ2813" s="193">
        <f t="shared" si="758"/>
        <v>-2.1999999999999997E-3</v>
      </c>
      <c r="AR2813" s="192">
        <f t="shared" si="759"/>
        <v>6.1899999999999997E-2</v>
      </c>
      <c r="AS2813" s="192">
        <f t="shared" si="760"/>
        <v>6.3E-2</v>
      </c>
      <c r="AT2813" s="192">
        <f t="shared" si="761"/>
        <v>6.3700000000000007E-2</v>
      </c>
      <c r="AU2813" s="193" t="str">
        <f t="shared" si="762"/>
        <v/>
      </c>
      <c r="AV2813" s="194">
        <f t="shared" si="763"/>
        <v>6.4799999999999996E-2</v>
      </c>
      <c r="AW2813" s="193">
        <f t="shared" si="764"/>
        <v>6.5200000000000008E-2</v>
      </c>
      <c r="AX2813" s="193">
        <f t="shared" si="765"/>
        <v>6.5299999999999997E-2</v>
      </c>
      <c r="AZ2813" s="193">
        <f t="shared" si="749"/>
        <v>5.4528571428571433E-2</v>
      </c>
    </row>
    <row r="2814" spans="1:52" s="5" customFormat="1" ht="11.25" x14ac:dyDescent="0.2">
      <c r="A2814" s="203" t="s">
        <v>313</v>
      </c>
      <c r="B2814" s="11"/>
      <c r="C2814" s="11"/>
      <c r="D2814" s="15"/>
      <c r="E2814" s="204"/>
      <c r="F2814" s="8"/>
      <c r="G2814" s="8"/>
      <c r="H2814" s="15"/>
      <c r="I2814" s="204"/>
      <c r="J2814" s="8"/>
      <c r="K2814" s="8"/>
      <c r="L2814" s="15"/>
      <c r="M2814" s="204"/>
      <c r="N2814" s="8"/>
      <c r="O2814" s="8"/>
      <c r="P2814" s="15"/>
      <c r="Q2814" s="204"/>
      <c r="R2814" s="8">
        <v>6.9999999999999999E-4</v>
      </c>
      <c r="S2814" s="204">
        <v>8.9999999999999998E-4</v>
      </c>
      <c r="T2814" s="205">
        <v>6.1899999999999997E-2</v>
      </c>
      <c r="U2814" s="204">
        <v>6.2300000000000001E-2</v>
      </c>
      <c r="V2814" s="8">
        <v>6.3100000000000003E-2</v>
      </c>
      <c r="W2814" s="204">
        <v>6.3700000000000007E-2</v>
      </c>
      <c r="X2814" s="8">
        <v>6.3799999999999996E-2</v>
      </c>
      <c r="Y2814" s="204">
        <v>6.4399999999999999E-2</v>
      </c>
      <c r="Z2814" s="8"/>
      <c r="AA2814" s="204"/>
      <c r="AB2814" s="8">
        <v>6.4399999999999999E-2</v>
      </c>
      <c r="AC2814" s="204">
        <v>6.54E-2</v>
      </c>
      <c r="AD2814" s="8">
        <v>6.4699999999999994E-2</v>
      </c>
      <c r="AE2814" s="204">
        <v>6.5700000000000008E-2</v>
      </c>
      <c r="AF2814" s="8">
        <v>6.480000000000001E-2</v>
      </c>
      <c r="AG2814" s="204">
        <v>6.5799999999999997E-2</v>
      </c>
      <c r="AI2814" s="192" t="str">
        <f t="shared" si="750"/>
        <v/>
      </c>
      <c r="AJ2814" s="192" t="str">
        <f t="shared" si="751"/>
        <v/>
      </c>
      <c r="AK2814" s="192" t="str">
        <f t="shared" si="752"/>
        <v/>
      </c>
      <c r="AL2814" s="192" t="str">
        <f t="shared" si="753"/>
        <v/>
      </c>
      <c r="AM2814" s="192" t="str">
        <f t="shared" si="754"/>
        <v/>
      </c>
      <c r="AN2814" s="192" t="str">
        <f t="shared" si="755"/>
        <v/>
      </c>
      <c r="AO2814" s="193" t="str">
        <f t="shared" si="756"/>
        <v/>
      </c>
      <c r="AP2814" s="192" t="str">
        <f t="shared" si="757"/>
        <v/>
      </c>
      <c r="AQ2814" s="193">
        <f t="shared" si="758"/>
        <v>7.9999999999999993E-4</v>
      </c>
      <c r="AR2814" s="192">
        <f t="shared" si="759"/>
        <v>6.2100000000000002E-2</v>
      </c>
      <c r="AS2814" s="192">
        <f t="shared" si="760"/>
        <v>6.3400000000000012E-2</v>
      </c>
      <c r="AT2814" s="192">
        <f t="shared" si="761"/>
        <v>6.409999999999999E-2</v>
      </c>
      <c r="AU2814" s="193" t="str">
        <f t="shared" si="762"/>
        <v/>
      </c>
      <c r="AV2814" s="194">
        <f t="shared" si="763"/>
        <v>6.4899999999999999E-2</v>
      </c>
      <c r="AW2814" s="193">
        <f t="shared" si="764"/>
        <v>6.5200000000000008E-2</v>
      </c>
      <c r="AX2814" s="193">
        <f t="shared" si="765"/>
        <v>6.5299999999999997E-2</v>
      </c>
      <c r="AZ2814" s="193">
        <f t="shared" si="749"/>
        <v>5.511428571428572E-2</v>
      </c>
    </row>
    <row r="2815" spans="1:52" s="5" customFormat="1" ht="11.25" x14ac:dyDescent="0.2">
      <c r="A2815" s="203" t="s">
        <v>314</v>
      </c>
      <c r="B2815" s="11"/>
      <c r="C2815" s="11"/>
      <c r="D2815" s="15"/>
      <c r="E2815" s="204"/>
      <c r="F2815" s="8"/>
      <c r="G2815" s="8"/>
      <c r="H2815" s="15"/>
      <c r="I2815" s="204"/>
      <c r="J2815" s="8"/>
      <c r="K2815" s="8"/>
      <c r="L2815" s="15"/>
      <c r="M2815" s="204"/>
      <c r="N2815" s="8"/>
      <c r="O2815" s="8"/>
      <c r="P2815" s="15"/>
      <c r="Q2815" s="204"/>
      <c r="R2815" s="8">
        <v>3.5000000000000001E-3</v>
      </c>
      <c r="S2815" s="204">
        <v>3.7000000000000002E-3</v>
      </c>
      <c r="T2815" s="205">
        <v>6.2199999999999998E-2</v>
      </c>
      <c r="U2815" s="204">
        <v>6.2600000000000003E-2</v>
      </c>
      <c r="V2815" s="8">
        <v>6.3299999999999995E-2</v>
      </c>
      <c r="W2815" s="204">
        <v>6.3899999999999998E-2</v>
      </c>
      <c r="X2815" s="8">
        <v>6.4000000000000001E-2</v>
      </c>
      <c r="Y2815" s="204">
        <v>6.4600000000000005E-2</v>
      </c>
      <c r="Z2815" s="8"/>
      <c r="AA2815" s="204"/>
      <c r="AB2815" s="8">
        <v>6.4500000000000002E-2</v>
      </c>
      <c r="AC2815" s="204">
        <v>6.5500000000000003E-2</v>
      </c>
      <c r="AD2815" s="8">
        <v>6.480000000000001E-2</v>
      </c>
      <c r="AE2815" s="204">
        <v>6.5799999999999997E-2</v>
      </c>
      <c r="AF2815" s="8">
        <v>6.4899999999999999E-2</v>
      </c>
      <c r="AG2815" s="204">
        <v>6.59E-2</v>
      </c>
      <c r="AI2815" s="192" t="str">
        <f t="shared" si="750"/>
        <v/>
      </c>
      <c r="AJ2815" s="192" t="str">
        <f t="shared" si="751"/>
        <v/>
      </c>
      <c r="AK2815" s="192" t="str">
        <f t="shared" si="752"/>
        <v/>
      </c>
      <c r="AL2815" s="192" t="str">
        <f t="shared" si="753"/>
        <v/>
      </c>
      <c r="AM2815" s="192" t="str">
        <f t="shared" si="754"/>
        <v/>
      </c>
      <c r="AN2815" s="192" t="str">
        <f t="shared" si="755"/>
        <v/>
      </c>
      <c r="AO2815" s="193" t="str">
        <f t="shared" si="756"/>
        <v/>
      </c>
      <c r="AP2815" s="192" t="str">
        <f t="shared" si="757"/>
        <v/>
      </c>
      <c r="AQ2815" s="193">
        <f t="shared" si="758"/>
        <v>3.5999999999999999E-3</v>
      </c>
      <c r="AR2815" s="192">
        <f t="shared" si="759"/>
        <v>6.2399999999999997E-2</v>
      </c>
      <c r="AS2815" s="192">
        <f t="shared" si="760"/>
        <v>6.359999999999999E-2</v>
      </c>
      <c r="AT2815" s="192">
        <f t="shared" si="761"/>
        <v>6.4299999999999996E-2</v>
      </c>
      <c r="AU2815" s="193" t="str">
        <f t="shared" si="762"/>
        <v/>
      </c>
      <c r="AV2815" s="194">
        <f t="shared" si="763"/>
        <v>6.5000000000000002E-2</v>
      </c>
      <c r="AW2815" s="193">
        <f t="shared" si="764"/>
        <v>6.5299999999999997E-2</v>
      </c>
      <c r="AX2815" s="193">
        <f t="shared" si="765"/>
        <v>6.54E-2</v>
      </c>
      <c r="AZ2815" s="193">
        <f t="shared" si="749"/>
        <v>5.5657142857142863E-2</v>
      </c>
    </row>
    <row r="2816" spans="1:52" s="5" customFormat="1" ht="11.25" x14ac:dyDescent="0.2">
      <c r="A2816" s="203" t="s">
        <v>315</v>
      </c>
      <c r="B2816" s="11"/>
      <c r="C2816" s="11"/>
      <c r="D2816" s="15"/>
      <c r="E2816" s="204"/>
      <c r="F2816" s="8"/>
      <c r="G2816" s="8"/>
      <c r="H2816" s="15"/>
      <c r="I2816" s="204"/>
      <c r="J2816" s="8"/>
      <c r="K2816" s="8"/>
      <c r="L2816" s="15"/>
      <c r="M2816" s="204"/>
      <c r="N2816" s="8"/>
      <c r="O2816" s="8"/>
      <c r="P2816" s="15"/>
      <c r="Q2816" s="204"/>
      <c r="R2816" s="8">
        <v>6.4000000000000003E-3</v>
      </c>
      <c r="S2816" s="204">
        <v>6.6E-3</v>
      </c>
      <c r="T2816" s="205">
        <v>6.2600000000000003E-2</v>
      </c>
      <c r="U2816" s="204">
        <v>6.3E-2</v>
      </c>
      <c r="V2816" s="8">
        <v>6.3799999999999996E-2</v>
      </c>
      <c r="W2816" s="204">
        <v>6.4399999999999999E-2</v>
      </c>
      <c r="X2816" s="8">
        <v>6.4299999999999996E-2</v>
      </c>
      <c r="Y2816" s="204">
        <v>6.4899999999999999E-2</v>
      </c>
      <c r="Z2816" s="8"/>
      <c r="AA2816" s="204"/>
      <c r="AB2816" s="8">
        <v>6.4600000000000005E-2</v>
      </c>
      <c r="AC2816" s="204">
        <v>6.5599999999999992E-2</v>
      </c>
      <c r="AD2816" s="8">
        <v>6.480000000000001E-2</v>
      </c>
      <c r="AE2816" s="204">
        <v>6.5799999999999997E-2</v>
      </c>
      <c r="AF2816" s="8">
        <v>6.4899999999999999E-2</v>
      </c>
      <c r="AG2816" s="204">
        <v>6.59E-2</v>
      </c>
      <c r="AI2816" s="192" t="str">
        <f t="shared" si="750"/>
        <v/>
      </c>
      <c r="AJ2816" s="192" t="str">
        <f t="shared" si="751"/>
        <v/>
      </c>
      <c r="AK2816" s="192" t="str">
        <f t="shared" si="752"/>
        <v/>
      </c>
      <c r="AL2816" s="192" t="str">
        <f t="shared" si="753"/>
        <v/>
      </c>
      <c r="AM2816" s="192" t="str">
        <f t="shared" si="754"/>
        <v/>
      </c>
      <c r="AN2816" s="192" t="str">
        <f t="shared" si="755"/>
        <v/>
      </c>
      <c r="AO2816" s="193" t="str">
        <f t="shared" si="756"/>
        <v/>
      </c>
      <c r="AP2816" s="192" t="str">
        <f t="shared" si="757"/>
        <v/>
      </c>
      <c r="AQ2816" s="193">
        <f t="shared" si="758"/>
        <v>6.5000000000000006E-3</v>
      </c>
      <c r="AR2816" s="192">
        <f t="shared" si="759"/>
        <v>6.2799999999999995E-2</v>
      </c>
      <c r="AS2816" s="192">
        <f t="shared" si="760"/>
        <v>6.409999999999999E-2</v>
      </c>
      <c r="AT2816" s="192">
        <f t="shared" si="761"/>
        <v>6.4599999999999991E-2</v>
      </c>
      <c r="AU2816" s="193" t="str">
        <f t="shared" si="762"/>
        <v/>
      </c>
      <c r="AV2816" s="194">
        <f t="shared" si="763"/>
        <v>6.5099999999999991E-2</v>
      </c>
      <c r="AW2816" s="193">
        <f t="shared" si="764"/>
        <v>6.5299999999999997E-2</v>
      </c>
      <c r="AX2816" s="193">
        <f t="shared" si="765"/>
        <v>6.54E-2</v>
      </c>
      <c r="AZ2816" s="193">
        <f t="shared" si="749"/>
        <v>5.625714285714286E-2</v>
      </c>
    </row>
    <row r="2817" spans="1:52" s="5" customFormat="1" ht="11.25" x14ac:dyDescent="0.2">
      <c r="A2817" s="203" t="s">
        <v>316</v>
      </c>
      <c r="B2817" s="11"/>
      <c r="C2817" s="11"/>
      <c r="D2817" s="15"/>
      <c r="E2817" s="204"/>
      <c r="F2817" s="8"/>
      <c r="G2817" s="8"/>
      <c r="H2817" s="15"/>
      <c r="I2817" s="204"/>
      <c r="J2817" s="8"/>
      <c r="K2817" s="8"/>
      <c r="L2817" s="15"/>
      <c r="M2817" s="204"/>
      <c r="N2817" s="8"/>
      <c r="O2817" s="8"/>
      <c r="P2817" s="15"/>
      <c r="Q2817" s="204"/>
      <c r="R2817" s="8">
        <v>7.7999999999999996E-3</v>
      </c>
      <c r="S2817" s="204">
        <v>8.0000000000000002E-3</v>
      </c>
      <c r="T2817" s="205">
        <v>6.3200000000000006E-2</v>
      </c>
      <c r="U2817" s="204">
        <v>6.3600000000000004E-2</v>
      </c>
      <c r="V2817" s="8">
        <v>6.4299999999999996E-2</v>
      </c>
      <c r="W2817" s="204">
        <v>6.4899999999999999E-2</v>
      </c>
      <c r="X2817" s="8">
        <v>6.4699999999999994E-2</v>
      </c>
      <c r="Y2817" s="204">
        <v>6.5299999999999997E-2</v>
      </c>
      <c r="Z2817" s="8"/>
      <c r="AA2817" s="204"/>
      <c r="AB2817" s="8">
        <v>6.4899999999999999E-2</v>
      </c>
      <c r="AC2817" s="204">
        <v>6.59E-2</v>
      </c>
      <c r="AD2817" s="8">
        <v>6.5199999999999994E-2</v>
      </c>
      <c r="AE2817" s="204">
        <v>6.6199999999999995E-2</v>
      </c>
      <c r="AF2817" s="8">
        <v>6.5199999999999994E-2</v>
      </c>
      <c r="AG2817" s="204">
        <v>6.6199999999999995E-2</v>
      </c>
      <c r="AI2817" s="192" t="str">
        <f t="shared" si="750"/>
        <v/>
      </c>
      <c r="AJ2817" s="192" t="str">
        <f t="shared" si="751"/>
        <v/>
      </c>
      <c r="AK2817" s="192" t="str">
        <f t="shared" si="752"/>
        <v/>
      </c>
      <c r="AL2817" s="192" t="str">
        <f t="shared" si="753"/>
        <v/>
      </c>
      <c r="AM2817" s="192" t="str">
        <f t="shared" si="754"/>
        <v/>
      </c>
      <c r="AN2817" s="192" t="str">
        <f t="shared" si="755"/>
        <v/>
      </c>
      <c r="AO2817" s="193" t="str">
        <f t="shared" si="756"/>
        <v/>
      </c>
      <c r="AP2817" s="192" t="str">
        <f t="shared" si="757"/>
        <v/>
      </c>
      <c r="AQ2817" s="193">
        <f t="shared" si="758"/>
        <v>7.9000000000000008E-3</v>
      </c>
      <c r="AR2817" s="192">
        <f t="shared" si="759"/>
        <v>6.3400000000000012E-2</v>
      </c>
      <c r="AS2817" s="192">
        <f t="shared" si="760"/>
        <v>6.4599999999999991E-2</v>
      </c>
      <c r="AT2817" s="192">
        <f t="shared" si="761"/>
        <v>6.5000000000000002E-2</v>
      </c>
      <c r="AU2817" s="193" t="str">
        <f t="shared" si="762"/>
        <v/>
      </c>
      <c r="AV2817" s="194">
        <f t="shared" si="763"/>
        <v>6.54E-2</v>
      </c>
      <c r="AW2817" s="193">
        <f t="shared" si="764"/>
        <v>6.5699999999999995E-2</v>
      </c>
      <c r="AX2817" s="193">
        <f t="shared" si="765"/>
        <v>6.5699999999999995E-2</v>
      </c>
      <c r="AZ2817" s="193">
        <f t="shared" si="749"/>
        <v>5.6814285714285713E-2</v>
      </c>
    </row>
    <row r="2818" spans="1:52" s="5" customFormat="1" ht="11.25" x14ac:dyDescent="0.2">
      <c r="A2818" s="203" t="s">
        <v>317</v>
      </c>
      <c r="B2818" s="11"/>
      <c r="C2818" s="11"/>
      <c r="D2818" s="15"/>
      <c r="E2818" s="204"/>
      <c r="F2818" s="8"/>
      <c r="G2818" s="8"/>
      <c r="H2818" s="15"/>
      <c r="I2818" s="204"/>
      <c r="J2818" s="8"/>
      <c r="K2818" s="8"/>
      <c r="L2818" s="15"/>
      <c r="M2818" s="204"/>
      <c r="N2818" s="8"/>
      <c r="O2818" s="8"/>
      <c r="P2818" s="15"/>
      <c r="Q2818" s="204"/>
      <c r="R2818" s="8">
        <v>8.6999999999999994E-3</v>
      </c>
      <c r="S2818" s="204">
        <v>8.8999999999999999E-3</v>
      </c>
      <c r="T2818" s="205">
        <v>6.3500000000000001E-2</v>
      </c>
      <c r="U2818" s="204">
        <v>6.3899999999999998E-2</v>
      </c>
      <c r="V2818" s="8">
        <v>6.4100000000000004E-2</v>
      </c>
      <c r="W2818" s="204">
        <v>6.4699999999999994E-2</v>
      </c>
      <c r="X2818" s="8">
        <v>6.4399999999999999E-2</v>
      </c>
      <c r="Y2818" s="204">
        <v>6.5000000000000002E-2</v>
      </c>
      <c r="Z2818" s="8"/>
      <c r="AA2818" s="204"/>
      <c r="AB2818" s="8">
        <v>6.4600000000000005E-2</v>
      </c>
      <c r="AC2818" s="204">
        <v>6.5599999999999992E-2</v>
      </c>
      <c r="AD2818" s="8">
        <v>6.4699999999999994E-2</v>
      </c>
      <c r="AE2818" s="204">
        <v>6.5700000000000008E-2</v>
      </c>
      <c r="AF2818" s="8">
        <v>6.480000000000001E-2</v>
      </c>
      <c r="AG2818" s="204">
        <v>6.5799999999999997E-2</v>
      </c>
      <c r="AI2818" s="192" t="str">
        <f t="shared" si="750"/>
        <v/>
      </c>
      <c r="AJ2818" s="192" t="str">
        <f t="shared" si="751"/>
        <v/>
      </c>
      <c r="AK2818" s="192" t="str">
        <f t="shared" si="752"/>
        <v/>
      </c>
      <c r="AL2818" s="192" t="str">
        <f t="shared" si="753"/>
        <v/>
      </c>
      <c r="AM2818" s="192" t="str">
        <f t="shared" si="754"/>
        <v/>
      </c>
      <c r="AN2818" s="192" t="str">
        <f t="shared" si="755"/>
        <v/>
      </c>
      <c r="AO2818" s="193" t="str">
        <f t="shared" si="756"/>
        <v/>
      </c>
      <c r="AP2818" s="192" t="str">
        <f t="shared" si="757"/>
        <v/>
      </c>
      <c r="AQ2818" s="193">
        <f t="shared" si="758"/>
        <v>8.7999999999999988E-3</v>
      </c>
      <c r="AR2818" s="192">
        <f t="shared" si="759"/>
        <v>6.3700000000000007E-2</v>
      </c>
      <c r="AS2818" s="192">
        <f t="shared" si="760"/>
        <v>6.4399999999999999E-2</v>
      </c>
      <c r="AT2818" s="192">
        <f t="shared" si="761"/>
        <v>6.4700000000000008E-2</v>
      </c>
      <c r="AU2818" s="193" t="str">
        <f t="shared" si="762"/>
        <v/>
      </c>
      <c r="AV2818" s="194">
        <f t="shared" si="763"/>
        <v>6.5099999999999991E-2</v>
      </c>
      <c r="AW2818" s="193">
        <f t="shared" si="764"/>
        <v>6.5200000000000008E-2</v>
      </c>
      <c r="AX2818" s="193">
        <f t="shared" si="765"/>
        <v>6.5299999999999997E-2</v>
      </c>
      <c r="AZ2818" s="193">
        <f t="shared" si="749"/>
        <v>5.6742857142857157E-2</v>
      </c>
    </row>
    <row r="2819" spans="1:52" s="5" customFormat="1" ht="11.25" x14ac:dyDescent="0.2">
      <c r="A2819" s="203" t="s">
        <v>318</v>
      </c>
      <c r="B2819" s="11"/>
      <c r="C2819" s="11"/>
      <c r="D2819" s="15"/>
      <c r="E2819" s="204"/>
      <c r="F2819" s="8"/>
      <c r="G2819" s="8"/>
      <c r="H2819" s="15"/>
      <c r="I2819" s="204"/>
      <c r="J2819" s="8"/>
      <c r="K2819" s="8"/>
      <c r="L2819" s="15"/>
      <c r="M2819" s="204"/>
      <c r="N2819" s="8"/>
      <c r="O2819" s="8"/>
      <c r="P2819" s="15"/>
      <c r="Q2819" s="204"/>
      <c r="R2819" s="8">
        <v>9.7000000000000003E-3</v>
      </c>
      <c r="S2819" s="204">
        <v>9.9000000000000008E-3</v>
      </c>
      <c r="T2819" s="205">
        <v>6.3700000000000007E-2</v>
      </c>
      <c r="U2819" s="204">
        <v>6.4100000000000004E-2</v>
      </c>
      <c r="V2819" s="8">
        <v>6.3899999999999998E-2</v>
      </c>
      <c r="W2819" s="204">
        <v>6.4500000000000002E-2</v>
      </c>
      <c r="X2819" s="8">
        <v>6.3899999999999998E-2</v>
      </c>
      <c r="Y2819" s="204">
        <v>6.4500000000000002E-2</v>
      </c>
      <c r="Z2819" s="8"/>
      <c r="AA2819" s="204"/>
      <c r="AB2819" s="8">
        <v>6.3899999999999998E-2</v>
      </c>
      <c r="AC2819" s="204">
        <v>6.4899999999999999E-2</v>
      </c>
      <c r="AD2819" s="8">
        <v>6.4000000000000001E-2</v>
      </c>
      <c r="AE2819" s="204">
        <v>6.5000000000000002E-2</v>
      </c>
      <c r="AF2819" s="8">
        <v>6.3899999999999998E-2</v>
      </c>
      <c r="AG2819" s="204">
        <v>6.4899999999999999E-2</v>
      </c>
      <c r="AI2819" s="192" t="str">
        <f t="shared" si="750"/>
        <v/>
      </c>
      <c r="AJ2819" s="192" t="str">
        <f t="shared" si="751"/>
        <v/>
      </c>
      <c r="AK2819" s="192" t="str">
        <f t="shared" si="752"/>
        <v/>
      </c>
      <c r="AL2819" s="192" t="str">
        <f t="shared" si="753"/>
        <v/>
      </c>
      <c r="AM2819" s="192" t="str">
        <f t="shared" si="754"/>
        <v/>
      </c>
      <c r="AN2819" s="192" t="str">
        <f t="shared" si="755"/>
        <v/>
      </c>
      <c r="AO2819" s="193" t="str">
        <f t="shared" si="756"/>
        <v/>
      </c>
      <c r="AP2819" s="192" t="str">
        <f t="shared" si="757"/>
        <v/>
      </c>
      <c r="AQ2819" s="193">
        <f t="shared" si="758"/>
        <v>9.7999999999999997E-3</v>
      </c>
      <c r="AR2819" s="192">
        <f t="shared" si="759"/>
        <v>6.3900000000000012E-2</v>
      </c>
      <c r="AS2819" s="192">
        <f t="shared" si="760"/>
        <v>6.4200000000000007E-2</v>
      </c>
      <c r="AT2819" s="192">
        <f t="shared" si="761"/>
        <v>6.4200000000000007E-2</v>
      </c>
      <c r="AU2819" s="193" t="str">
        <f t="shared" si="762"/>
        <v/>
      </c>
      <c r="AV2819" s="194">
        <f t="shared" si="763"/>
        <v>6.4399999999999999E-2</v>
      </c>
      <c r="AW2819" s="193">
        <f t="shared" si="764"/>
        <v>6.4500000000000002E-2</v>
      </c>
      <c r="AX2819" s="193">
        <f t="shared" si="765"/>
        <v>6.4399999999999999E-2</v>
      </c>
      <c r="AZ2819" s="193">
        <f t="shared" si="749"/>
        <v>5.6485714285714292E-2</v>
      </c>
    </row>
    <row r="2820" spans="1:52" s="5" customFormat="1" ht="11.25" x14ac:dyDescent="0.2">
      <c r="A2820" s="203" t="s">
        <v>319</v>
      </c>
      <c r="B2820" s="11"/>
      <c r="C2820" s="11"/>
      <c r="D2820" s="15"/>
      <c r="E2820" s="204"/>
      <c r="F2820" s="8"/>
      <c r="G2820" s="8"/>
      <c r="H2820" s="15"/>
      <c r="I2820" s="204"/>
      <c r="J2820" s="8"/>
      <c r="K2820" s="8"/>
      <c r="L2820" s="15"/>
      <c r="M2820" s="204"/>
      <c r="N2820" s="8"/>
      <c r="O2820" s="8"/>
      <c r="P2820" s="15"/>
      <c r="Q2820" s="204"/>
      <c r="R2820" s="8">
        <v>9.5999999999999992E-3</v>
      </c>
      <c r="S2820" s="204">
        <v>9.7999999999999997E-3</v>
      </c>
      <c r="T2820" s="205">
        <v>6.2700000000000006E-2</v>
      </c>
      <c r="U2820" s="204">
        <v>6.3100000000000003E-2</v>
      </c>
      <c r="V2820" s="8">
        <v>6.2799999999999995E-2</v>
      </c>
      <c r="W2820" s="204">
        <v>6.3399999999999998E-2</v>
      </c>
      <c r="X2820" s="8">
        <v>6.2800000000000009E-2</v>
      </c>
      <c r="Y2820" s="204">
        <v>6.3399999999999998E-2</v>
      </c>
      <c r="Z2820" s="8"/>
      <c r="AA2820" s="204"/>
      <c r="AB2820" s="8">
        <v>6.2899999999999998E-2</v>
      </c>
      <c r="AC2820" s="204">
        <v>6.3899999999999998E-2</v>
      </c>
      <c r="AD2820" s="8">
        <v>6.2899999999999998E-2</v>
      </c>
      <c r="AE2820" s="204">
        <v>6.3899999999999998E-2</v>
      </c>
      <c r="AF2820" s="8">
        <v>6.3E-2</v>
      </c>
      <c r="AG2820" s="204">
        <v>6.4000000000000001E-2</v>
      </c>
      <c r="AI2820" s="192" t="str">
        <f t="shared" si="750"/>
        <v/>
      </c>
      <c r="AJ2820" s="192" t="str">
        <f t="shared" si="751"/>
        <v/>
      </c>
      <c r="AK2820" s="192" t="str">
        <f t="shared" si="752"/>
        <v/>
      </c>
      <c r="AL2820" s="192" t="str">
        <f t="shared" si="753"/>
        <v/>
      </c>
      <c r="AM2820" s="192" t="str">
        <f t="shared" si="754"/>
        <v/>
      </c>
      <c r="AN2820" s="192" t="str">
        <f t="shared" si="755"/>
        <v/>
      </c>
      <c r="AO2820" s="193" t="str">
        <f t="shared" si="756"/>
        <v/>
      </c>
      <c r="AP2820" s="192" t="str">
        <f t="shared" si="757"/>
        <v/>
      </c>
      <c r="AQ2820" s="193">
        <f t="shared" si="758"/>
        <v>9.7000000000000003E-3</v>
      </c>
      <c r="AR2820" s="192">
        <f t="shared" si="759"/>
        <v>6.2900000000000011E-2</v>
      </c>
      <c r="AS2820" s="192">
        <f t="shared" si="760"/>
        <v>6.3099999999999989E-2</v>
      </c>
      <c r="AT2820" s="192">
        <f t="shared" si="761"/>
        <v>6.3100000000000003E-2</v>
      </c>
      <c r="AU2820" s="193" t="str">
        <f t="shared" si="762"/>
        <v/>
      </c>
      <c r="AV2820" s="194">
        <f t="shared" si="763"/>
        <v>6.3399999999999998E-2</v>
      </c>
      <c r="AW2820" s="193">
        <f t="shared" si="764"/>
        <v>6.3399999999999998E-2</v>
      </c>
      <c r="AX2820" s="193">
        <f t="shared" si="765"/>
        <v>6.3500000000000001E-2</v>
      </c>
      <c r="AZ2820" s="193">
        <f t="shared" si="749"/>
        <v>5.5585714285714287E-2</v>
      </c>
    </row>
    <row r="2821" spans="1:52" s="5" customFormat="1" ht="11.25" x14ac:dyDescent="0.2">
      <c r="A2821" s="203" t="s">
        <v>320</v>
      </c>
      <c r="B2821" s="11"/>
      <c r="C2821" s="11"/>
      <c r="D2821" s="15"/>
      <c r="E2821" s="204"/>
      <c r="F2821" s="8"/>
      <c r="G2821" s="8"/>
      <c r="H2821" s="15"/>
      <c r="I2821" s="204"/>
      <c r="J2821" s="8"/>
      <c r="K2821" s="8"/>
      <c r="L2821" s="15"/>
      <c r="M2821" s="204"/>
      <c r="N2821" s="8"/>
      <c r="O2821" s="8"/>
      <c r="P2821" s="15"/>
      <c r="Q2821" s="204"/>
      <c r="R2821" s="8">
        <v>1.5800000000000002E-2</v>
      </c>
      <c r="S2821" s="204">
        <v>1.6E-2</v>
      </c>
      <c r="T2821" s="205">
        <v>6.2899999999999998E-2</v>
      </c>
      <c r="U2821" s="204">
        <v>6.3299999999999995E-2</v>
      </c>
      <c r="V2821" s="8">
        <v>6.3E-2</v>
      </c>
      <c r="W2821" s="204">
        <v>6.3600000000000004E-2</v>
      </c>
      <c r="X2821" s="8">
        <v>6.3200000000000006E-2</v>
      </c>
      <c r="Y2821" s="204">
        <v>6.3799999999999996E-2</v>
      </c>
      <c r="Z2821" s="8"/>
      <c r="AA2821" s="204"/>
      <c r="AB2821" s="8">
        <v>6.3099999999999989E-2</v>
      </c>
      <c r="AC2821" s="204">
        <v>6.4100000000000004E-2</v>
      </c>
      <c r="AD2821" s="8">
        <v>6.3E-2</v>
      </c>
      <c r="AE2821" s="204">
        <v>6.4000000000000001E-2</v>
      </c>
      <c r="AF2821" s="8">
        <v>6.3E-2</v>
      </c>
      <c r="AG2821" s="204">
        <v>6.4000000000000001E-2</v>
      </c>
      <c r="AI2821" s="192" t="str">
        <f t="shared" si="750"/>
        <v/>
      </c>
      <c r="AJ2821" s="192" t="str">
        <f t="shared" si="751"/>
        <v/>
      </c>
      <c r="AK2821" s="192" t="str">
        <f t="shared" si="752"/>
        <v/>
      </c>
      <c r="AL2821" s="192" t="str">
        <f t="shared" si="753"/>
        <v/>
      </c>
      <c r="AM2821" s="192" t="str">
        <f t="shared" si="754"/>
        <v/>
      </c>
      <c r="AN2821" s="192" t="str">
        <f t="shared" si="755"/>
        <v/>
      </c>
      <c r="AO2821" s="193" t="str">
        <f t="shared" si="756"/>
        <v/>
      </c>
      <c r="AP2821" s="192" t="str">
        <f t="shared" si="757"/>
        <v/>
      </c>
      <c r="AQ2821" s="193">
        <f t="shared" si="758"/>
        <v>1.5900000000000001E-2</v>
      </c>
      <c r="AR2821" s="192">
        <f t="shared" si="759"/>
        <v>6.3099999999999989E-2</v>
      </c>
      <c r="AS2821" s="192">
        <f t="shared" si="760"/>
        <v>6.3299999999999995E-2</v>
      </c>
      <c r="AT2821" s="192">
        <f t="shared" si="761"/>
        <v>6.3500000000000001E-2</v>
      </c>
      <c r="AU2821" s="193" t="str">
        <f t="shared" si="762"/>
        <v/>
      </c>
      <c r="AV2821" s="194">
        <f t="shared" si="763"/>
        <v>6.359999999999999E-2</v>
      </c>
      <c r="AW2821" s="193">
        <f t="shared" si="764"/>
        <v>6.3500000000000001E-2</v>
      </c>
      <c r="AX2821" s="193">
        <f t="shared" si="765"/>
        <v>6.3500000000000001E-2</v>
      </c>
      <c r="AZ2821" s="193">
        <f t="shared" si="749"/>
        <v>5.6628571428571424E-2</v>
      </c>
    </row>
    <row r="2822" spans="1:52" s="5" customFormat="1" ht="11.25" x14ac:dyDescent="0.2">
      <c r="A2822" s="203" t="s">
        <v>321</v>
      </c>
      <c r="B2822" s="11"/>
      <c r="C2822" s="11"/>
      <c r="D2822" s="15"/>
      <c r="E2822" s="204"/>
      <c r="F2822" s="8"/>
      <c r="G2822" s="8"/>
      <c r="H2822" s="15"/>
      <c r="I2822" s="204"/>
      <c r="J2822" s="8"/>
      <c r="K2822" s="8"/>
      <c r="L2822" s="15"/>
      <c r="M2822" s="204"/>
      <c r="N2822" s="8"/>
      <c r="O2822" s="8"/>
      <c r="P2822" s="15"/>
      <c r="Q2822" s="204"/>
      <c r="R2822" s="8">
        <v>2.4500000000000001E-2</v>
      </c>
      <c r="S2822" s="204">
        <v>2.47E-2</v>
      </c>
      <c r="T2822" s="205">
        <v>6.3200000000000006E-2</v>
      </c>
      <c r="U2822" s="204">
        <v>6.3600000000000004E-2</v>
      </c>
      <c r="V2822" s="8">
        <v>6.3E-2</v>
      </c>
      <c r="W2822" s="204">
        <v>6.3600000000000004E-2</v>
      </c>
      <c r="X2822" s="8">
        <v>6.3E-2</v>
      </c>
      <c r="Y2822" s="204">
        <v>6.3600000000000004E-2</v>
      </c>
      <c r="Z2822" s="8"/>
      <c r="AA2822" s="204"/>
      <c r="AB2822" s="8">
        <v>6.2899999999999998E-2</v>
      </c>
      <c r="AC2822" s="204">
        <v>6.3899999999999998E-2</v>
      </c>
      <c r="AD2822" s="8">
        <v>6.2800000000000009E-2</v>
      </c>
      <c r="AE2822" s="204">
        <v>6.3799999999999996E-2</v>
      </c>
      <c r="AF2822" s="8">
        <v>6.2800000000000009E-2</v>
      </c>
      <c r="AG2822" s="204">
        <v>6.3799999999999996E-2</v>
      </c>
      <c r="AI2822" s="192" t="str">
        <f t="shared" si="750"/>
        <v/>
      </c>
      <c r="AJ2822" s="192" t="str">
        <f t="shared" si="751"/>
        <v/>
      </c>
      <c r="AK2822" s="192" t="str">
        <f t="shared" si="752"/>
        <v/>
      </c>
      <c r="AL2822" s="192" t="str">
        <f t="shared" si="753"/>
        <v/>
      </c>
      <c r="AM2822" s="192" t="str">
        <f t="shared" si="754"/>
        <v/>
      </c>
      <c r="AN2822" s="192" t="str">
        <f t="shared" si="755"/>
        <v/>
      </c>
      <c r="AO2822" s="193" t="str">
        <f t="shared" si="756"/>
        <v/>
      </c>
      <c r="AP2822" s="192" t="str">
        <f t="shared" si="757"/>
        <v/>
      </c>
      <c r="AQ2822" s="193">
        <f t="shared" si="758"/>
        <v>2.46E-2</v>
      </c>
      <c r="AR2822" s="192">
        <f t="shared" si="759"/>
        <v>6.3400000000000012E-2</v>
      </c>
      <c r="AS2822" s="192">
        <f t="shared" si="760"/>
        <v>6.3299999999999995E-2</v>
      </c>
      <c r="AT2822" s="192">
        <f t="shared" si="761"/>
        <v>6.3299999999999995E-2</v>
      </c>
      <c r="AU2822" s="193" t="str">
        <f t="shared" si="762"/>
        <v/>
      </c>
      <c r="AV2822" s="194">
        <f t="shared" si="763"/>
        <v>6.3399999999999998E-2</v>
      </c>
      <c r="AW2822" s="193">
        <f t="shared" si="764"/>
        <v>6.3299999999999995E-2</v>
      </c>
      <c r="AX2822" s="193">
        <f t="shared" si="765"/>
        <v>6.3299999999999995E-2</v>
      </c>
      <c r="AZ2822" s="193">
        <f t="shared" si="749"/>
        <v>5.7799999999999997E-2</v>
      </c>
    </row>
    <row r="2823" spans="1:52" s="5" customFormat="1" ht="11.25" x14ac:dyDescent="0.2">
      <c r="A2823" s="203" t="s">
        <v>322</v>
      </c>
      <c r="B2823" s="11"/>
      <c r="C2823" s="11"/>
      <c r="D2823" s="15"/>
      <c r="E2823" s="204"/>
      <c r="F2823" s="8"/>
      <c r="G2823" s="8"/>
      <c r="H2823" s="15"/>
      <c r="I2823" s="204"/>
      <c r="J2823" s="8"/>
      <c r="K2823" s="8"/>
      <c r="L2823" s="15"/>
      <c r="M2823" s="204"/>
      <c r="N2823" s="8"/>
      <c r="O2823" s="8"/>
      <c r="P2823" s="15"/>
      <c r="Q2823" s="204"/>
      <c r="R2823" s="8">
        <v>2.6800000000000001E-2</v>
      </c>
      <c r="S2823" s="204">
        <v>2.7E-2</v>
      </c>
      <c r="T2823" s="205">
        <v>6.3600000000000004E-2</v>
      </c>
      <c r="U2823" s="204">
        <v>6.4000000000000001E-2</v>
      </c>
      <c r="V2823" s="8">
        <v>6.3200000000000006E-2</v>
      </c>
      <c r="W2823" s="204">
        <v>6.3799999999999996E-2</v>
      </c>
      <c r="X2823" s="8">
        <v>6.3099999999999989E-2</v>
      </c>
      <c r="Y2823" s="204">
        <v>6.3700000000000007E-2</v>
      </c>
      <c r="Z2823" s="8"/>
      <c r="AA2823" s="204"/>
      <c r="AB2823" s="8">
        <v>6.2899999999999998E-2</v>
      </c>
      <c r="AC2823" s="204">
        <v>6.3899999999999998E-2</v>
      </c>
      <c r="AD2823" s="8">
        <v>6.2800000000000009E-2</v>
      </c>
      <c r="AE2823" s="204">
        <v>6.3799999999999996E-2</v>
      </c>
      <c r="AF2823" s="8">
        <v>6.2800000000000009E-2</v>
      </c>
      <c r="AG2823" s="204">
        <v>6.3799999999999996E-2</v>
      </c>
      <c r="AI2823" s="192" t="str">
        <f t="shared" si="750"/>
        <v/>
      </c>
      <c r="AJ2823" s="192" t="str">
        <f t="shared" si="751"/>
        <v/>
      </c>
      <c r="AK2823" s="192" t="str">
        <f t="shared" si="752"/>
        <v/>
      </c>
      <c r="AL2823" s="192" t="str">
        <f t="shared" si="753"/>
        <v/>
      </c>
      <c r="AM2823" s="192" t="str">
        <f t="shared" si="754"/>
        <v/>
      </c>
      <c r="AN2823" s="192" t="str">
        <f t="shared" si="755"/>
        <v/>
      </c>
      <c r="AO2823" s="193" t="str">
        <f t="shared" si="756"/>
        <v/>
      </c>
      <c r="AP2823" s="192" t="str">
        <f t="shared" si="757"/>
        <v/>
      </c>
      <c r="AQ2823" s="193">
        <f t="shared" si="758"/>
        <v>2.69E-2</v>
      </c>
      <c r="AR2823" s="192">
        <f t="shared" si="759"/>
        <v>6.3799999999999996E-2</v>
      </c>
      <c r="AS2823" s="192">
        <f t="shared" si="760"/>
        <v>6.3500000000000001E-2</v>
      </c>
      <c r="AT2823" s="192">
        <f t="shared" si="761"/>
        <v>6.3399999999999998E-2</v>
      </c>
      <c r="AU2823" s="193" t="str">
        <f t="shared" si="762"/>
        <v/>
      </c>
      <c r="AV2823" s="194">
        <f t="shared" si="763"/>
        <v>6.3399999999999998E-2</v>
      </c>
      <c r="AW2823" s="193">
        <f t="shared" si="764"/>
        <v>6.3299999999999995E-2</v>
      </c>
      <c r="AX2823" s="193">
        <f t="shared" si="765"/>
        <v>6.3299999999999995E-2</v>
      </c>
      <c r="AZ2823" s="193">
        <f t="shared" si="749"/>
        <v>5.8228571428571442E-2</v>
      </c>
    </row>
    <row r="2824" spans="1:52" s="5" customFormat="1" ht="11.25" x14ac:dyDescent="0.2">
      <c r="A2824" s="203" t="s">
        <v>323</v>
      </c>
      <c r="B2824" s="11"/>
      <c r="C2824" s="11"/>
      <c r="D2824" s="15"/>
      <c r="E2824" s="204"/>
      <c r="F2824" s="8"/>
      <c r="G2824" s="8"/>
      <c r="H2824" s="15"/>
      <c r="I2824" s="204"/>
      <c r="J2824" s="8"/>
      <c r="K2824" s="8"/>
      <c r="L2824" s="15"/>
      <c r="M2824" s="204"/>
      <c r="N2824" s="8"/>
      <c r="O2824" s="8"/>
      <c r="P2824" s="15"/>
      <c r="Q2824" s="204"/>
      <c r="R2824" s="8">
        <v>2.8400000000000002E-2</v>
      </c>
      <c r="S2824" s="204">
        <v>2.86E-2</v>
      </c>
      <c r="T2824" s="205">
        <v>6.3E-2</v>
      </c>
      <c r="U2824" s="204">
        <v>6.3399999999999998E-2</v>
      </c>
      <c r="V2824" s="8">
        <v>6.2100000000000002E-2</v>
      </c>
      <c r="W2824" s="204">
        <v>6.2700000000000006E-2</v>
      </c>
      <c r="X2824" s="8">
        <v>6.1900000000000004E-2</v>
      </c>
      <c r="Y2824" s="204">
        <v>6.25E-2</v>
      </c>
      <c r="Z2824" s="8"/>
      <c r="AA2824" s="204"/>
      <c r="AB2824" s="8">
        <v>6.1600000000000002E-2</v>
      </c>
      <c r="AC2824" s="204">
        <v>6.2600000000000003E-2</v>
      </c>
      <c r="AD2824" s="8">
        <v>6.1500000000000006E-2</v>
      </c>
      <c r="AE2824" s="204">
        <v>6.25E-2</v>
      </c>
      <c r="AF2824" s="8">
        <v>6.1500000000000006E-2</v>
      </c>
      <c r="AG2824" s="204">
        <v>6.25E-2</v>
      </c>
      <c r="AI2824" s="192" t="str">
        <f t="shared" si="750"/>
        <v/>
      </c>
      <c r="AJ2824" s="192" t="str">
        <f t="shared" si="751"/>
        <v/>
      </c>
      <c r="AK2824" s="192" t="str">
        <f t="shared" si="752"/>
        <v/>
      </c>
      <c r="AL2824" s="192" t="str">
        <f t="shared" si="753"/>
        <v/>
      </c>
      <c r="AM2824" s="192" t="str">
        <f t="shared" si="754"/>
        <v/>
      </c>
      <c r="AN2824" s="192" t="str">
        <f t="shared" si="755"/>
        <v/>
      </c>
      <c r="AO2824" s="193" t="str">
        <f t="shared" si="756"/>
        <v/>
      </c>
      <c r="AP2824" s="192" t="str">
        <f t="shared" si="757"/>
        <v/>
      </c>
      <c r="AQ2824" s="193">
        <f t="shared" si="758"/>
        <v>2.8500000000000001E-2</v>
      </c>
      <c r="AR2824" s="192">
        <f t="shared" si="759"/>
        <v>6.3200000000000006E-2</v>
      </c>
      <c r="AS2824" s="192">
        <f t="shared" si="760"/>
        <v>6.2400000000000004E-2</v>
      </c>
      <c r="AT2824" s="192">
        <f t="shared" si="761"/>
        <v>6.2200000000000005E-2</v>
      </c>
      <c r="AU2824" s="193" t="str">
        <f t="shared" si="762"/>
        <v/>
      </c>
      <c r="AV2824" s="194">
        <f t="shared" si="763"/>
        <v>6.2100000000000002E-2</v>
      </c>
      <c r="AW2824" s="193">
        <f t="shared" si="764"/>
        <v>6.2E-2</v>
      </c>
      <c r="AX2824" s="193">
        <f t="shared" si="765"/>
        <v>6.2E-2</v>
      </c>
      <c r="AZ2824" s="193">
        <f t="shared" si="749"/>
        <v>5.7485714285714293E-2</v>
      </c>
    </row>
    <row r="2825" spans="1:52" s="5" customFormat="1" ht="11.25" x14ac:dyDescent="0.2">
      <c r="A2825" s="203" t="s">
        <v>324</v>
      </c>
      <c r="B2825" s="11"/>
      <c r="C2825" s="11"/>
      <c r="D2825" s="15"/>
      <c r="E2825" s="204"/>
      <c r="F2825" s="8"/>
      <c r="G2825" s="8"/>
      <c r="H2825" s="15"/>
      <c r="I2825" s="204"/>
      <c r="J2825" s="8"/>
      <c r="K2825" s="8"/>
      <c r="L2825" s="15"/>
      <c r="M2825" s="204"/>
      <c r="N2825" s="8"/>
      <c r="O2825" s="8"/>
      <c r="P2825" s="15"/>
      <c r="Q2825" s="204"/>
      <c r="R2825" s="8">
        <v>2.8299999999999999E-2</v>
      </c>
      <c r="S2825" s="204">
        <v>2.8500000000000001E-2</v>
      </c>
      <c r="T2825" s="205">
        <v>6.3899999999999998E-2</v>
      </c>
      <c r="U2825" s="204">
        <v>6.4299999999999996E-2</v>
      </c>
      <c r="V2825" s="8">
        <v>6.2700000000000006E-2</v>
      </c>
      <c r="W2825" s="204">
        <v>6.3299999999999995E-2</v>
      </c>
      <c r="X2825" s="8">
        <v>6.2100000000000002E-2</v>
      </c>
      <c r="Y2825" s="204">
        <v>6.2699999999999992E-2</v>
      </c>
      <c r="Z2825" s="8"/>
      <c r="AA2825" s="204"/>
      <c r="AB2825" s="8">
        <v>6.1900000000000004E-2</v>
      </c>
      <c r="AC2825" s="204">
        <v>6.2899999999999998E-2</v>
      </c>
      <c r="AD2825" s="8">
        <v>6.1799999999999994E-2</v>
      </c>
      <c r="AE2825" s="204">
        <v>6.2800000000000009E-2</v>
      </c>
      <c r="AF2825" s="8">
        <v>6.1799999999999994E-2</v>
      </c>
      <c r="AG2825" s="204">
        <v>6.2800000000000009E-2</v>
      </c>
      <c r="AI2825" s="192" t="str">
        <f t="shared" si="750"/>
        <v/>
      </c>
      <c r="AJ2825" s="192" t="str">
        <f t="shared" si="751"/>
        <v/>
      </c>
      <c r="AK2825" s="192" t="str">
        <f t="shared" si="752"/>
        <v/>
      </c>
      <c r="AL2825" s="192" t="str">
        <f t="shared" si="753"/>
        <v/>
      </c>
      <c r="AM2825" s="192" t="str">
        <f t="shared" si="754"/>
        <v/>
      </c>
      <c r="AN2825" s="192" t="str">
        <f t="shared" si="755"/>
        <v/>
      </c>
      <c r="AO2825" s="193" t="str">
        <f t="shared" si="756"/>
        <v/>
      </c>
      <c r="AP2825" s="192" t="str">
        <f t="shared" si="757"/>
        <v/>
      </c>
      <c r="AQ2825" s="193">
        <f t="shared" si="758"/>
        <v>2.8400000000000002E-2</v>
      </c>
      <c r="AR2825" s="192">
        <f t="shared" si="759"/>
        <v>6.409999999999999E-2</v>
      </c>
      <c r="AS2825" s="192">
        <f t="shared" si="760"/>
        <v>6.3E-2</v>
      </c>
      <c r="AT2825" s="192">
        <f t="shared" si="761"/>
        <v>6.2399999999999997E-2</v>
      </c>
      <c r="AU2825" s="193" t="str">
        <f t="shared" si="762"/>
        <v/>
      </c>
      <c r="AV2825" s="194">
        <f t="shared" si="763"/>
        <v>6.2399999999999997E-2</v>
      </c>
      <c r="AW2825" s="193">
        <f t="shared" si="764"/>
        <v>6.2300000000000001E-2</v>
      </c>
      <c r="AX2825" s="193">
        <f t="shared" si="765"/>
        <v>6.2300000000000001E-2</v>
      </c>
      <c r="AZ2825" s="193">
        <f t="shared" si="749"/>
        <v>5.7842857142857147E-2</v>
      </c>
    </row>
    <row r="2826" spans="1:52" s="5" customFormat="1" ht="11.25" x14ac:dyDescent="0.2">
      <c r="A2826" s="203" t="s">
        <v>325</v>
      </c>
      <c r="B2826" s="11"/>
      <c r="C2826" s="11"/>
      <c r="D2826" s="15"/>
      <c r="E2826" s="204"/>
      <c r="F2826" s="8"/>
      <c r="G2826" s="8"/>
      <c r="H2826" s="15"/>
      <c r="I2826" s="204"/>
      <c r="J2826" s="8"/>
      <c r="K2826" s="8"/>
      <c r="L2826" s="15"/>
      <c r="M2826" s="204"/>
      <c r="N2826" s="8"/>
      <c r="O2826" s="8"/>
      <c r="P2826" s="15"/>
      <c r="Q2826" s="204"/>
      <c r="R2826" s="8">
        <v>3.04E-2</v>
      </c>
      <c r="S2826" s="204">
        <v>3.0599999999999999E-2</v>
      </c>
      <c r="T2826" s="205">
        <v>6.3600000000000004E-2</v>
      </c>
      <c r="U2826" s="204">
        <v>6.4000000000000001E-2</v>
      </c>
      <c r="V2826" s="8">
        <v>6.2E-2</v>
      </c>
      <c r="W2826" s="204">
        <v>6.2600000000000003E-2</v>
      </c>
      <c r="X2826" s="8">
        <v>6.1699999999999998E-2</v>
      </c>
      <c r="Y2826" s="204">
        <v>6.2300000000000001E-2</v>
      </c>
      <c r="Z2826" s="8"/>
      <c r="AA2826" s="204"/>
      <c r="AB2826" s="8">
        <v>6.1500000000000006E-2</v>
      </c>
      <c r="AC2826" s="204">
        <v>6.25E-2</v>
      </c>
      <c r="AD2826" s="8">
        <v>6.1100000000000002E-2</v>
      </c>
      <c r="AE2826" s="204">
        <v>6.2100000000000002E-2</v>
      </c>
      <c r="AF2826" s="8">
        <v>6.0999999999999999E-2</v>
      </c>
      <c r="AG2826" s="204">
        <v>6.2E-2</v>
      </c>
      <c r="AI2826" s="192" t="str">
        <f t="shared" si="750"/>
        <v/>
      </c>
      <c r="AJ2826" s="192" t="str">
        <f t="shared" si="751"/>
        <v/>
      </c>
      <c r="AK2826" s="192" t="str">
        <f t="shared" si="752"/>
        <v/>
      </c>
      <c r="AL2826" s="192" t="str">
        <f t="shared" si="753"/>
        <v/>
      </c>
      <c r="AM2826" s="192" t="str">
        <f t="shared" si="754"/>
        <v/>
      </c>
      <c r="AN2826" s="192" t="str">
        <f t="shared" si="755"/>
        <v/>
      </c>
      <c r="AO2826" s="193" t="str">
        <f t="shared" si="756"/>
        <v/>
      </c>
      <c r="AP2826" s="192" t="str">
        <f t="shared" si="757"/>
        <v/>
      </c>
      <c r="AQ2826" s="193">
        <f t="shared" si="758"/>
        <v>3.0499999999999999E-2</v>
      </c>
      <c r="AR2826" s="192">
        <f t="shared" si="759"/>
        <v>6.3799999999999996E-2</v>
      </c>
      <c r="AS2826" s="192">
        <f t="shared" si="760"/>
        <v>6.2300000000000001E-2</v>
      </c>
      <c r="AT2826" s="192">
        <f t="shared" si="761"/>
        <v>6.2E-2</v>
      </c>
      <c r="AU2826" s="193" t="str">
        <f t="shared" si="762"/>
        <v/>
      </c>
      <c r="AV2826" s="194">
        <f t="shared" si="763"/>
        <v>6.2E-2</v>
      </c>
      <c r="AW2826" s="193">
        <f t="shared" si="764"/>
        <v>6.1600000000000002E-2</v>
      </c>
      <c r="AX2826" s="193">
        <f t="shared" si="765"/>
        <v>6.1499999999999999E-2</v>
      </c>
      <c r="AZ2826" s="193">
        <f t="shared" si="749"/>
        <v>5.7671428571428561E-2</v>
      </c>
    </row>
    <row r="2827" spans="1:52" s="5" customFormat="1" ht="11.25" x14ac:dyDescent="0.2">
      <c r="A2827" s="203" t="s">
        <v>326</v>
      </c>
      <c r="B2827" s="11"/>
      <c r="C2827" s="11"/>
      <c r="D2827" s="15"/>
      <c r="E2827" s="204"/>
      <c r="F2827" s="8"/>
      <c r="G2827" s="8"/>
      <c r="H2827" s="15"/>
      <c r="I2827" s="204"/>
      <c r="J2827" s="8"/>
      <c r="K2827" s="8"/>
      <c r="L2827" s="15"/>
      <c r="M2827" s="204"/>
      <c r="N2827" s="8"/>
      <c r="O2827" s="8"/>
      <c r="P2827" s="15"/>
      <c r="Q2827" s="204"/>
      <c r="R2827" s="8">
        <v>3.2399999999999998E-2</v>
      </c>
      <c r="S2827" s="204">
        <v>3.2599999999999997E-2</v>
      </c>
      <c r="T2827" s="205">
        <v>6.3899999999999998E-2</v>
      </c>
      <c r="U2827" s="204">
        <v>6.4299999999999996E-2</v>
      </c>
      <c r="V2827" s="8">
        <v>6.2300000000000001E-2</v>
      </c>
      <c r="W2827" s="204">
        <v>6.2899999999999998E-2</v>
      </c>
      <c r="X2827" s="8">
        <v>6.1900000000000004E-2</v>
      </c>
      <c r="Y2827" s="204">
        <v>6.25E-2</v>
      </c>
      <c r="Z2827" s="8"/>
      <c r="AA2827" s="204"/>
      <c r="AB2827" s="8">
        <v>6.1500000000000006E-2</v>
      </c>
      <c r="AC2827" s="204">
        <v>6.25E-2</v>
      </c>
      <c r="AD2827" s="8">
        <v>6.13E-2</v>
      </c>
      <c r="AE2827" s="204">
        <v>6.2300000000000001E-2</v>
      </c>
      <c r="AF2827" s="8">
        <v>6.13E-2</v>
      </c>
      <c r="AG2827" s="204">
        <v>6.2300000000000001E-2</v>
      </c>
      <c r="AI2827" s="192" t="str">
        <f t="shared" si="750"/>
        <v/>
      </c>
      <c r="AJ2827" s="192" t="str">
        <f t="shared" si="751"/>
        <v/>
      </c>
      <c r="AK2827" s="192" t="str">
        <f t="shared" si="752"/>
        <v/>
      </c>
      <c r="AL2827" s="192" t="str">
        <f t="shared" si="753"/>
        <v/>
      </c>
      <c r="AM2827" s="192" t="str">
        <f t="shared" si="754"/>
        <v/>
      </c>
      <c r="AN2827" s="192" t="str">
        <f t="shared" si="755"/>
        <v/>
      </c>
      <c r="AO2827" s="193" t="str">
        <f t="shared" si="756"/>
        <v/>
      </c>
      <c r="AP2827" s="192" t="str">
        <f t="shared" si="757"/>
        <v/>
      </c>
      <c r="AQ2827" s="193">
        <f t="shared" si="758"/>
        <v>3.2500000000000001E-2</v>
      </c>
      <c r="AR2827" s="192">
        <f t="shared" si="759"/>
        <v>6.409999999999999E-2</v>
      </c>
      <c r="AS2827" s="192">
        <f t="shared" si="760"/>
        <v>6.2600000000000003E-2</v>
      </c>
      <c r="AT2827" s="192">
        <f t="shared" si="761"/>
        <v>6.2200000000000005E-2</v>
      </c>
      <c r="AU2827" s="193" t="str">
        <f t="shared" si="762"/>
        <v/>
      </c>
      <c r="AV2827" s="194">
        <f t="shared" si="763"/>
        <v>6.2E-2</v>
      </c>
      <c r="AW2827" s="193">
        <f t="shared" si="764"/>
        <v>6.1800000000000001E-2</v>
      </c>
      <c r="AX2827" s="193">
        <f t="shared" si="765"/>
        <v>6.1800000000000001E-2</v>
      </c>
      <c r="AZ2827" s="193">
        <f t="shared" si="749"/>
        <v>5.8142857142857149E-2</v>
      </c>
    </row>
    <row r="2828" spans="1:52" s="5" customFormat="1" ht="11.25" x14ac:dyDescent="0.2">
      <c r="A2828" s="203" t="s">
        <v>327</v>
      </c>
      <c r="B2828" s="11"/>
      <c r="C2828" s="11"/>
      <c r="D2828" s="15"/>
      <c r="E2828" s="204"/>
      <c r="F2828" s="8"/>
      <c r="G2828" s="8"/>
      <c r="H2828" s="15"/>
      <c r="I2828" s="204"/>
      <c r="J2828" s="8"/>
      <c r="K2828" s="8"/>
      <c r="L2828" s="15"/>
      <c r="M2828" s="204"/>
      <c r="N2828" s="8"/>
      <c r="O2828" s="8"/>
      <c r="P2828" s="15"/>
      <c r="Q2828" s="204"/>
      <c r="R2828" s="8">
        <v>3.8300000000000001E-2</v>
      </c>
      <c r="S2828" s="204">
        <v>3.85E-2</v>
      </c>
      <c r="T2828" s="205">
        <v>6.3799999999999996E-2</v>
      </c>
      <c r="U2828" s="204">
        <v>6.4199999999999993E-2</v>
      </c>
      <c r="V2828" s="8">
        <v>6.1400000000000003E-2</v>
      </c>
      <c r="W2828" s="204">
        <v>6.2E-2</v>
      </c>
      <c r="X2828" s="8">
        <v>6.0899999999999996E-2</v>
      </c>
      <c r="Y2828" s="204">
        <v>6.1500000000000006E-2</v>
      </c>
      <c r="Z2828" s="8"/>
      <c r="AA2828" s="204"/>
      <c r="AB2828" s="8">
        <v>6.0400000000000002E-2</v>
      </c>
      <c r="AC2828" s="204">
        <v>6.1399999999999996E-2</v>
      </c>
      <c r="AD2828" s="8">
        <v>6.0199999999999997E-2</v>
      </c>
      <c r="AE2828" s="204">
        <v>6.1200000000000004E-2</v>
      </c>
      <c r="AF2828" s="8">
        <v>6.0199999999999997E-2</v>
      </c>
      <c r="AG2828" s="204">
        <v>6.1200000000000004E-2</v>
      </c>
      <c r="AI2828" s="192" t="str">
        <f t="shared" si="750"/>
        <v/>
      </c>
      <c r="AJ2828" s="192" t="str">
        <f t="shared" si="751"/>
        <v/>
      </c>
      <c r="AK2828" s="192" t="str">
        <f t="shared" si="752"/>
        <v/>
      </c>
      <c r="AL2828" s="192" t="str">
        <f t="shared" si="753"/>
        <v/>
      </c>
      <c r="AM2828" s="192" t="str">
        <f t="shared" si="754"/>
        <v/>
      </c>
      <c r="AN2828" s="192" t="str">
        <f t="shared" si="755"/>
        <v/>
      </c>
      <c r="AO2828" s="193" t="str">
        <f t="shared" si="756"/>
        <v/>
      </c>
      <c r="AP2828" s="192" t="str">
        <f t="shared" si="757"/>
        <v/>
      </c>
      <c r="AQ2828" s="193">
        <f t="shared" si="758"/>
        <v>3.8400000000000004E-2</v>
      </c>
      <c r="AR2828" s="192">
        <f t="shared" si="759"/>
        <v>6.4000000000000001E-2</v>
      </c>
      <c r="AS2828" s="192">
        <f t="shared" si="760"/>
        <v>6.1700000000000005E-2</v>
      </c>
      <c r="AT2828" s="192">
        <f t="shared" si="761"/>
        <v>6.1200000000000004E-2</v>
      </c>
      <c r="AU2828" s="193" t="str">
        <f t="shared" si="762"/>
        <v/>
      </c>
      <c r="AV2828" s="194">
        <f t="shared" si="763"/>
        <v>6.0899999999999996E-2</v>
      </c>
      <c r="AW2828" s="193">
        <f t="shared" si="764"/>
        <v>6.0700000000000004E-2</v>
      </c>
      <c r="AX2828" s="193">
        <f t="shared" si="765"/>
        <v>6.0700000000000004E-2</v>
      </c>
      <c r="AZ2828" s="193">
        <f t="shared" si="749"/>
        <v>5.8228571428571421E-2</v>
      </c>
    </row>
    <row r="2829" spans="1:52" s="5" customFormat="1" ht="11.25" x14ac:dyDescent="0.2">
      <c r="A2829" s="203" t="s">
        <v>328</v>
      </c>
      <c r="B2829" s="11"/>
      <c r="C2829" s="11"/>
      <c r="D2829" s="15"/>
      <c r="E2829" s="204"/>
      <c r="F2829" s="8"/>
      <c r="G2829" s="8"/>
      <c r="H2829" s="15"/>
      <c r="I2829" s="204"/>
      <c r="J2829" s="8"/>
      <c r="K2829" s="8"/>
      <c r="L2829" s="15"/>
      <c r="M2829" s="204"/>
      <c r="N2829" s="8"/>
      <c r="O2829" s="8"/>
      <c r="P2829" s="15"/>
      <c r="Q2829" s="204"/>
      <c r="R2829" s="8">
        <v>3.85E-2</v>
      </c>
      <c r="S2829" s="204">
        <v>3.8699999999999998E-2</v>
      </c>
      <c r="T2829" s="205">
        <v>6.3600000000000004E-2</v>
      </c>
      <c r="U2829" s="204">
        <v>6.4000000000000001E-2</v>
      </c>
      <c r="V2829" s="8">
        <v>6.0900000000000003E-2</v>
      </c>
      <c r="W2829" s="204">
        <v>6.1499999999999999E-2</v>
      </c>
      <c r="X2829" s="8">
        <v>6.0199999999999997E-2</v>
      </c>
      <c r="Y2829" s="204">
        <v>6.08E-2</v>
      </c>
      <c r="Z2829" s="8"/>
      <c r="AA2829" s="204"/>
      <c r="AB2829" s="8">
        <v>0.06</v>
      </c>
      <c r="AC2829" s="204">
        <v>6.0999999999999999E-2</v>
      </c>
      <c r="AD2829" s="8">
        <v>5.9800000000000006E-2</v>
      </c>
      <c r="AE2829" s="204">
        <v>6.08E-2</v>
      </c>
      <c r="AF2829" s="8">
        <v>5.9699999999999996E-2</v>
      </c>
      <c r="AG2829" s="204">
        <v>6.0700000000000004E-2</v>
      </c>
      <c r="AI2829" s="192" t="str">
        <f t="shared" si="750"/>
        <v/>
      </c>
      <c r="AJ2829" s="192" t="str">
        <f t="shared" si="751"/>
        <v/>
      </c>
      <c r="AK2829" s="192" t="str">
        <f t="shared" si="752"/>
        <v/>
      </c>
      <c r="AL2829" s="192" t="str">
        <f t="shared" si="753"/>
        <v/>
      </c>
      <c r="AM2829" s="192" t="str">
        <f t="shared" si="754"/>
        <v/>
      </c>
      <c r="AN2829" s="192" t="str">
        <f t="shared" si="755"/>
        <v/>
      </c>
      <c r="AO2829" s="193" t="str">
        <f t="shared" si="756"/>
        <v/>
      </c>
      <c r="AP2829" s="192" t="str">
        <f t="shared" si="757"/>
        <v/>
      </c>
      <c r="AQ2829" s="193">
        <f t="shared" si="758"/>
        <v>3.8599999999999995E-2</v>
      </c>
      <c r="AR2829" s="192">
        <f t="shared" si="759"/>
        <v>6.3799999999999996E-2</v>
      </c>
      <c r="AS2829" s="192">
        <f t="shared" si="760"/>
        <v>6.1200000000000004E-2</v>
      </c>
      <c r="AT2829" s="192">
        <f t="shared" si="761"/>
        <v>6.0499999999999998E-2</v>
      </c>
      <c r="AU2829" s="193" t="str">
        <f t="shared" si="762"/>
        <v/>
      </c>
      <c r="AV2829" s="194">
        <f t="shared" si="763"/>
        <v>6.0499999999999998E-2</v>
      </c>
      <c r="AW2829" s="193">
        <f t="shared" si="764"/>
        <v>6.0300000000000006E-2</v>
      </c>
      <c r="AX2829" s="193">
        <f t="shared" si="765"/>
        <v>6.0200000000000004E-2</v>
      </c>
      <c r="AZ2829" s="193">
        <f t="shared" si="749"/>
        <v>5.7871428571428574E-2</v>
      </c>
    </row>
    <row r="2830" spans="1:52" s="5" customFormat="1" ht="11.25" x14ac:dyDescent="0.2">
      <c r="A2830" s="203" t="s">
        <v>329</v>
      </c>
      <c r="B2830" s="11"/>
      <c r="C2830" s="11"/>
      <c r="D2830" s="15"/>
      <c r="E2830" s="204"/>
      <c r="F2830" s="8"/>
      <c r="G2830" s="8"/>
      <c r="H2830" s="15"/>
      <c r="I2830" s="204"/>
      <c r="J2830" s="8"/>
      <c r="K2830" s="8"/>
      <c r="L2830" s="15"/>
      <c r="M2830" s="204"/>
      <c r="N2830" s="8"/>
      <c r="O2830" s="8"/>
      <c r="P2830" s="15"/>
      <c r="Q2830" s="204"/>
      <c r="R2830" s="8">
        <v>3.6799999999999999E-2</v>
      </c>
      <c r="S2830" s="204">
        <v>3.6999999999999998E-2</v>
      </c>
      <c r="T2830" s="205">
        <v>6.4000000000000001E-2</v>
      </c>
      <c r="U2830" s="204">
        <v>6.4399999999999999E-2</v>
      </c>
      <c r="V2830" s="8">
        <v>6.0999999999999999E-2</v>
      </c>
      <c r="W2830" s="204">
        <v>6.1600000000000002E-2</v>
      </c>
      <c r="X2830" s="8">
        <v>6.0299999999999999E-2</v>
      </c>
      <c r="Y2830" s="204">
        <v>6.0899999999999996E-2</v>
      </c>
      <c r="Z2830" s="8"/>
      <c r="AA2830" s="204"/>
      <c r="AB2830" s="8">
        <v>6.0100000000000001E-2</v>
      </c>
      <c r="AC2830" s="204">
        <v>6.1100000000000002E-2</v>
      </c>
      <c r="AD2830" s="8">
        <v>6.0100000000000001E-2</v>
      </c>
      <c r="AE2830" s="204">
        <v>6.1100000000000002E-2</v>
      </c>
      <c r="AF2830" s="8">
        <v>0.06</v>
      </c>
      <c r="AG2830" s="204">
        <v>6.0999999999999999E-2</v>
      </c>
      <c r="AI2830" s="192" t="str">
        <f t="shared" si="750"/>
        <v/>
      </c>
      <c r="AJ2830" s="192" t="str">
        <f t="shared" si="751"/>
        <v/>
      </c>
      <c r="AK2830" s="192" t="str">
        <f t="shared" si="752"/>
        <v/>
      </c>
      <c r="AL2830" s="192" t="str">
        <f t="shared" si="753"/>
        <v/>
      </c>
      <c r="AM2830" s="192" t="str">
        <f t="shared" si="754"/>
        <v/>
      </c>
      <c r="AN2830" s="192" t="str">
        <f t="shared" si="755"/>
        <v/>
      </c>
      <c r="AO2830" s="193" t="str">
        <f t="shared" si="756"/>
        <v/>
      </c>
      <c r="AP2830" s="192" t="str">
        <f t="shared" si="757"/>
        <v/>
      </c>
      <c r="AQ2830" s="193">
        <f t="shared" si="758"/>
        <v>3.6900000000000002E-2</v>
      </c>
      <c r="AR2830" s="192">
        <f t="shared" si="759"/>
        <v>6.4200000000000007E-2</v>
      </c>
      <c r="AS2830" s="192">
        <f t="shared" si="760"/>
        <v>6.13E-2</v>
      </c>
      <c r="AT2830" s="192">
        <f t="shared" si="761"/>
        <v>6.0600000000000001E-2</v>
      </c>
      <c r="AU2830" s="193" t="str">
        <f t="shared" si="762"/>
        <v/>
      </c>
      <c r="AV2830" s="194">
        <f t="shared" si="763"/>
        <v>6.0600000000000001E-2</v>
      </c>
      <c r="AW2830" s="193">
        <f t="shared" si="764"/>
        <v>6.0600000000000001E-2</v>
      </c>
      <c r="AX2830" s="193">
        <f t="shared" si="765"/>
        <v>6.0499999999999998E-2</v>
      </c>
      <c r="AZ2830" s="193">
        <f t="shared" si="749"/>
        <v>5.7814285714285714E-2</v>
      </c>
    </row>
    <row r="2831" spans="1:52" s="5" customFormat="1" ht="11.25" x14ac:dyDescent="0.2">
      <c r="A2831" s="203" t="s">
        <v>330</v>
      </c>
      <c r="B2831" s="11"/>
      <c r="C2831" s="11"/>
      <c r="D2831" s="15"/>
      <c r="E2831" s="204"/>
      <c r="F2831" s="8"/>
      <c r="G2831" s="8"/>
      <c r="H2831" s="15"/>
      <c r="I2831" s="204"/>
      <c r="J2831" s="8"/>
      <c r="K2831" s="8"/>
      <c r="L2831" s="15"/>
      <c r="M2831" s="204"/>
      <c r="N2831" s="8"/>
      <c r="O2831" s="8"/>
      <c r="P2831" s="15"/>
      <c r="Q2831" s="204"/>
      <c r="R2831" s="8">
        <v>2.98E-2</v>
      </c>
      <c r="S2831" s="204">
        <v>0.03</v>
      </c>
      <c r="T2831" s="205">
        <v>6.4299999999999996E-2</v>
      </c>
      <c r="U2831" s="204">
        <v>6.4699999999999994E-2</v>
      </c>
      <c r="V2831" s="8">
        <v>6.1699999999999998E-2</v>
      </c>
      <c r="W2831" s="204">
        <v>6.2300000000000001E-2</v>
      </c>
      <c r="X2831" s="8">
        <v>6.0899999999999996E-2</v>
      </c>
      <c r="Y2831" s="204">
        <v>6.1500000000000006E-2</v>
      </c>
      <c r="Z2831" s="8"/>
      <c r="AA2831" s="204"/>
      <c r="AB2831" s="8">
        <v>6.0599999999999994E-2</v>
      </c>
      <c r="AC2831" s="204">
        <v>6.1600000000000002E-2</v>
      </c>
      <c r="AD2831" s="8">
        <v>6.0400000000000002E-2</v>
      </c>
      <c r="AE2831" s="204">
        <v>6.1399999999999996E-2</v>
      </c>
      <c r="AF2831" s="8">
        <v>6.0299999999999999E-2</v>
      </c>
      <c r="AG2831" s="204">
        <v>6.13E-2</v>
      </c>
      <c r="AI2831" s="192" t="str">
        <f t="shared" si="750"/>
        <v/>
      </c>
      <c r="AJ2831" s="192" t="str">
        <f t="shared" si="751"/>
        <v/>
      </c>
      <c r="AK2831" s="192" t="str">
        <f t="shared" si="752"/>
        <v/>
      </c>
      <c r="AL2831" s="192" t="str">
        <f t="shared" si="753"/>
        <v/>
      </c>
      <c r="AM2831" s="192" t="str">
        <f t="shared" si="754"/>
        <v/>
      </c>
      <c r="AN2831" s="192" t="str">
        <f t="shared" si="755"/>
        <v/>
      </c>
      <c r="AO2831" s="193" t="str">
        <f t="shared" si="756"/>
        <v/>
      </c>
      <c r="AP2831" s="192" t="str">
        <f t="shared" si="757"/>
        <v/>
      </c>
      <c r="AQ2831" s="193">
        <f t="shared" si="758"/>
        <v>2.9899999999999999E-2</v>
      </c>
      <c r="AR2831" s="192">
        <f t="shared" si="759"/>
        <v>6.4500000000000002E-2</v>
      </c>
      <c r="AS2831" s="192">
        <f t="shared" si="760"/>
        <v>6.2E-2</v>
      </c>
      <c r="AT2831" s="192">
        <f t="shared" si="761"/>
        <v>6.1200000000000004E-2</v>
      </c>
      <c r="AU2831" s="193" t="str">
        <f t="shared" si="762"/>
        <v/>
      </c>
      <c r="AV2831" s="194">
        <f t="shared" si="763"/>
        <v>6.1100000000000002E-2</v>
      </c>
      <c r="AW2831" s="193">
        <f t="shared" si="764"/>
        <v>6.0899999999999996E-2</v>
      </c>
      <c r="AX2831" s="193">
        <f t="shared" si="765"/>
        <v>6.08E-2</v>
      </c>
      <c r="AZ2831" s="193">
        <f t="shared" si="749"/>
        <v>5.7200000000000008E-2</v>
      </c>
    </row>
    <row r="2832" spans="1:52" s="5" customFormat="1" ht="11.25" x14ac:dyDescent="0.2">
      <c r="A2832" s="203" t="s">
        <v>331</v>
      </c>
      <c r="B2832" s="11"/>
      <c r="C2832" s="11"/>
      <c r="D2832" s="15"/>
      <c r="E2832" s="204"/>
      <c r="F2832" s="8"/>
      <c r="G2832" s="8"/>
      <c r="H2832" s="15"/>
      <c r="I2832" s="204"/>
      <c r="J2832" s="8"/>
      <c r="K2832" s="8"/>
      <c r="L2832" s="15"/>
      <c r="M2832" s="204"/>
      <c r="N2832" s="8"/>
      <c r="O2832" s="8"/>
      <c r="P2832" s="15"/>
      <c r="Q2832" s="204"/>
      <c r="R2832" s="8">
        <v>3.0099999999999998E-2</v>
      </c>
      <c r="S2832" s="204">
        <v>3.0300000000000001E-2</v>
      </c>
      <c r="T2832" s="205">
        <v>6.7000000000000004E-2</v>
      </c>
      <c r="U2832" s="204">
        <v>6.7400000000000002E-2</v>
      </c>
      <c r="V2832" s="8">
        <v>6.4000000000000001E-2</v>
      </c>
      <c r="W2832" s="204">
        <v>6.4600000000000005E-2</v>
      </c>
      <c r="X2832" s="8">
        <v>6.3299999999999995E-2</v>
      </c>
      <c r="Y2832" s="204">
        <v>6.3899999999999998E-2</v>
      </c>
      <c r="Z2832" s="8"/>
      <c r="AA2832" s="204"/>
      <c r="AB2832" s="8">
        <v>6.1500000000000006E-2</v>
      </c>
      <c r="AC2832" s="204">
        <v>6.25E-2</v>
      </c>
      <c r="AD2832" s="8">
        <v>6.1200000000000004E-2</v>
      </c>
      <c r="AE2832" s="204">
        <v>6.2199999999999998E-2</v>
      </c>
      <c r="AF2832" s="8">
        <v>6.0999999999999999E-2</v>
      </c>
      <c r="AG2832" s="204">
        <v>6.2E-2</v>
      </c>
      <c r="AI2832" s="192" t="str">
        <f t="shared" si="750"/>
        <v/>
      </c>
      <c r="AJ2832" s="192" t="str">
        <f t="shared" si="751"/>
        <v/>
      </c>
      <c r="AK2832" s="192" t="str">
        <f t="shared" si="752"/>
        <v/>
      </c>
      <c r="AL2832" s="192" t="str">
        <f t="shared" si="753"/>
        <v/>
      </c>
      <c r="AM2832" s="192" t="str">
        <f t="shared" si="754"/>
        <v/>
      </c>
      <c r="AN2832" s="192" t="str">
        <f t="shared" si="755"/>
        <v/>
      </c>
      <c r="AO2832" s="193" t="str">
        <f t="shared" si="756"/>
        <v/>
      </c>
      <c r="AP2832" s="192" t="str">
        <f t="shared" si="757"/>
        <v/>
      </c>
      <c r="AQ2832" s="193">
        <f t="shared" si="758"/>
        <v>3.0199999999999998E-2</v>
      </c>
      <c r="AR2832" s="192">
        <f t="shared" si="759"/>
        <v>6.720000000000001E-2</v>
      </c>
      <c r="AS2832" s="192">
        <f t="shared" si="760"/>
        <v>6.4299999999999996E-2</v>
      </c>
      <c r="AT2832" s="192">
        <f t="shared" si="761"/>
        <v>6.359999999999999E-2</v>
      </c>
      <c r="AU2832" s="193" t="str">
        <f t="shared" si="762"/>
        <v/>
      </c>
      <c r="AV2832" s="194">
        <f t="shared" si="763"/>
        <v>6.2E-2</v>
      </c>
      <c r="AW2832" s="193">
        <f t="shared" si="764"/>
        <v>6.1700000000000005E-2</v>
      </c>
      <c r="AX2832" s="193">
        <f t="shared" si="765"/>
        <v>6.1499999999999999E-2</v>
      </c>
      <c r="AZ2832" s="193">
        <f t="shared" si="749"/>
        <v>5.8642857142857142E-2</v>
      </c>
    </row>
    <row r="2833" spans="1:52" s="5" customFormat="1" ht="11.25" x14ac:dyDescent="0.2">
      <c r="A2833" s="203" t="s">
        <v>332</v>
      </c>
      <c r="B2833" s="11"/>
      <c r="C2833" s="11"/>
      <c r="D2833" s="15"/>
      <c r="E2833" s="204"/>
      <c r="F2833" s="8"/>
      <c r="G2833" s="8"/>
      <c r="H2833" s="15"/>
      <c r="I2833" s="204"/>
      <c r="J2833" s="8"/>
      <c r="K2833" s="8"/>
      <c r="L2833" s="15"/>
      <c r="M2833" s="204"/>
      <c r="N2833" s="8"/>
      <c r="O2833" s="8"/>
      <c r="P2833" s="15"/>
      <c r="Q2833" s="204"/>
      <c r="R2833" s="8">
        <v>2.92E-2</v>
      </c>
      <c r="S2833" s="204">
        <v>2.9399999999999999E-2</v>
      </c>
      <c r="T2833" s="205">
        <v>6.7799999999999999E-2</v>
      </c>
      <c r="U2833" s="204">
        <v>6.8199999999999997E-2</v>
      </c>
      <c r="V2833" s="8">
        <v>6.4000000000000001E-2</v>
      </c>
      <c r="W2833" s="204">
        <v>6.4600000000000005E-2</v>
      </c>
      <c r="X2833" s="8">
        <v>6.3E-2</v>
      </c>
      <c r="Y2833" s="204">
        <v>6.3600000000000004E-2</v>
      </c>
      <c r="Z2833" s="8"/>
      <c r="AA2833" s="204"/>
      <c r="AB2833" s="8">
        <v>6.13E-2</v>
      </c>
      <c r="AC2833" s="204">
        <v>6.2300000000000001E-2</v>
      </c>
      <c r="AD2833" s="8">
        <v>6.1100000000000002E-2</v>
      </c>
      <c r="AE2833" s="204">
        <v>6.2100000000000002E-2</v>
      </c>
      <c r="AF2833" s="8">
        <v>6.0899999999999996E-2</v>
      </c>
      <c r="AG2833" s="204">
        <v>6.1900000000000004E-2</v>
      </c>
      <c r="AI2833" s="192" t="str">
        <f t="shared" si="750"/>
        <v/>
      </c>
      <c r="AJ2833" s="192" t="str">
        <f t="shared" si="751"/>
        <v/>
      </c>
      <c r="AK2833" s="192" t="str">
        <f t="shared" si="752"/>
        <v/>
      </c>
      <c r="AL2833" s="192" t="str">
        <f t="shared" si="753"/>
        <v/>
      </c>
      <c r="AM2833" s="192" t="str">
        <f t="shared" si="754"/>
        <v/>
      </c>
      <c r="AN2833" s="192" t="str">
        <f t="shared" si="755"/>
        <v/>
      </c>
      <c r="AO2833" s="193" t="str">
        <f t="shared" si="756"/>
        <v/>
      </c>
      <c r="AP2833" s="192" t="str">
        <f t="shared" si="757"/>
        <v/>
      </c>
      <c r="AQ2833" s="193">
        <f t="shared" si="758"/>
        <v>2.93E-2</v>
      </c>
      <c r="AR2833" s="192">
        <f t="shared" si="759"/>
        <v>6.8000000000000005E-2</v>
      </c>
      <c r="AS2833" s="192">
        <f t="shared" si="760"/>
        <v>6.4299999999999996E-2</v>
      </c>
      <c r="AT2833" s="192">
        <f t="shared" si="761"/>
        <v>6.3299999999999995E-2</v>
      </c>
      <c r="AU2833" s="193" t="str">
        <f t="shared" si="762"/>
        <v/>
      </c>
      <c r="AV2833" s="194">
        <f t="shared" si="763"/>
        <v>6.1800000000000001E-2</v>
      </c>
      <c r="AW2833" s="193">
        <f t="shared" si="764"/>
        <v>6.1600000000000002E-2</v>
      </c>
      <c r="AX2833" s="193">
        <f t="shared" si="765"/>
        <v>6.1399999999999996E-2</v>
      </c>
      <c r="AZ2833" s="193">
        <f t="shared" si="749"/>
        <v>5.852857142857143E-2</v>
      </c>
    </row>
    <row r="2834" spans="1:52" s="5" customFormat="1" ht="11.25" x14ac:dyDescent="0.2">
      <c r="A2834" s="203" t="s">
        <v>333</v>
      </c>
      <c r="B2834" s="11"/>
      <c r="C2834" s="11"/>
      <c r="D2834" s="15"/>
      <c r="E2834" s="204"/>
      <c r="F2834" s="8"/>
      <c r="G2834" s="8"/>
      <c r="H2834" s="15"/>
      <c r="I2834" s="204"/>
      <c r="J2834" s="8"/>
      <c r="K2834" s="8"/>
      <c r="L2834" s="15"/>
      <c r="M2834" s="204"/>
      <c r="N2834" s="8"/>
      <c r="O2834" s="8"/>
      <c r="P2834" s="15"/>
      <c r="Q2834" s="204"/>
      <c r="R2834" s="8">
        <v>2.8500000000000001E-2</v>
      </c>
      <c r="S2834" s="204">
        <v>2.87E-2</v>
      </c>
      <c r="T2834" s="205">
        <v>6.8500000000000005E-2</v>
      </c>
      <c r="U2834" s="204">
        <v>6.8900000000000003E-2</v>
      </c>
      <c r="V2834" s="8">
        <v>6.4199999999999993E-2</v>
      </c>
      <c r="W2834" s="204">
        <v>6.4799999999999996E-2</v>
      </c>
      <c r="X2834" s="8">
        <v>6.3299999999999995E-2</v>
      </c>
      <c r="Y2834" s="204">
        <v>6.3899999999999998E-2</v>
      </c>
      <c r="Z2834" s="8"/>
      <c r="AA2834" s="204"/>
      <c r="AB2834" s="8">
        <v>6.1600000000000002E-2</v>
      </c>
      <c r="AC2834" s="204">
        <v>6.2600000000000003E-2</v>
      </c>
      <c r="AD2834" s="8">
        <v>6.1100000000000002E-2</v>
      </c>
      <c r="AE2834" s="204">
        <v>6.2100000000000002E-2</v>
      </c>
      <c r="AF2834" s="8">
        <v>6.0999999999999999E-2</v>
      </c>
      <c r="AG2834" s="204">
        <v>6.2E-2</v>
      </c>
      <c r="AI2834" s="192" t="str">
        <f t="shared" si="750"/>
        <v/>
      </c>
      <c r="AJ2834" s="192" t="str">
        <f t="shared" si="751"/>
        <v/>
      </c>
      <c r="AK2834" s="192" t="str">
        <f t="shared" si="752"/>
        <v/>
      </c>
      <c r="AL2834" s="192" t="str">
        <f t="shared" si="753"/>
        <v/>
      </c>
      <c r="AM2834" s="192" t="str">
        <f t="shared" si="754"/>
        <v/>
      </c>
      <c r="AN2834" s="192" t="str">
        <f t="shared" si="755"/>
        <v/>
      </c>
      <c r="AO2834" s="193" t="str">
        <f t="shared" si="756"/>
        <v/>
      </c>
      <c r="AP2834" s="192" t="str">
        <f t="shared" si="757"/>
        <v/>
      </c>
      <c r="AQ2834" s="193">
        <f t="shared" si="758"/>
        <v>2.86E-2</v>
      </c>
      <c r="AR2834" s="192">
        <f t="shared" si="759"/>
        <v>6.8700000000000011E-2</v>
      </c>
      <c r="AS2834" s="192">
        <f t="shared" si="760"/>
        <v>6.4500000000000002E-2</v>
      </c>
      <c r="AT2834" s="192">
        <f t="shared" si="761"/>
        <v>6.359999999999999E-2</v>
      </c>
      <c r="AU2834" s="193" t="str">
        <f t="shared" si="762"/>
        <v/>
      </c>
      <c r="AV2834" s="194">
        <f t="shared" si="763"/>
        <v>6.2100000000000002E-2</v>
      </c>
      <c r="AW2834" s="193">
        <f t="shared" si="764"/>
        <v>6.1600000000000002E-2</v>
      </c>
      <c r="AX2834" s="193">
        <f t="shared" si="765"/>
        <v>6.1499999999999999E-2</v>
      </c>
      <c r="AZ2834" s="193">
        <f t="shared" si="749"/>
        <v>5.8657142857142852E-2</v>
      </c>
    </row>
    <row r="2835" spans="1:52" s="5" customFormat="1" ht="11.25" x14ac:dyDescent="0.2">
      <c r="A2835" s="203" t="s">
        <v>334</v>
      </c>
      <c r="B2835" s="11"/>
      <c r="C2835" s="11"/>
      <c r="D2835" s="15"/>
      <c r="E2835" s="204"/>
      <c r="F2835" s="8"/>
      <c r="G2835" s="8"/>
      <c r="H2835" s="15"/>
      <c r="I2835" s="204"/>
      <c r="J2835" s="8"/>
      <c r="K2835" s="8"/>
      <c r="L2835" s="15"/>
      <c r="M2835" s="204"/>
      <c r="N2835" s="8"/>
      <c r="O2835" s="8"/>
      <c r="P2835" s="15"/>
      <c r="Q2835" s="204"/>
      <c r="R2835" s="8">
        <v>2.9000000000000001E-2</v>
      </c>
      <c r="S2835" s="204">
        <v>2.92E-2</v>
      </c>
      <c r="T2835" s="205">
        <v>6.8699999999999997E-2</v>
      </c>
      <c r="U2835" s="204">
        <v>6.9099999999999995E-2</v>
      </c>
      <c r="V2835" s="8">
        <v>6.4500000000000002E-2</v>
      </c>
      <c r="W2835" s="204">
        <v>6.5100000000000005E-2</v>
      </c>
      <c r="X2835" s="8">
        <v>6.3299999999999995E-2</v>
      </c>
      <c r="Y2835" s="204">
        <v>6.3899999999999998E-2</v>
      </c>
      <c r="Z2835" s="8"/>
      <c r="AA2835" s="204"/>
      <c r="AB2835" s="8">
        <v>6.1699999999999998E-2</v>
      </c>
      <c r="AC2835" s="204">
        <v>6.2699999999999992E-2</v>
      </c>
      <c r="AD2835" s="8">
        <v>6.1100000000000002E-2</v>
      </c>
      <c r="AE2835" s="204">
        <v>6.2100000000000002E-2</v>
      </c>
      <c r="AF2835" s="8">
        <v>6.0999999999999999E-2</v>
      </c>
      <c r="AG2835" s="204">
        <v>6.2E-2</v>
      </c>
      <c r="AI2835" s="192" t="str">
        <f t="shared" si="750"/>
        <v/>
      </c>
      <c r="AJ2835" s="192" t="str">
        <f t="shared" si="751"/>
        <v/>
      </c>
      <c r="AK2835" s="192" t="str">
        <f t="shared" si="752"/>
        <v/>
      </c>
      <c r="AL2835" s="192" t="str">
        <f t="shared" si="753"/>
        <v/>
      </c>
      <c r="AM2835" s="192" t="str">
        <f t="shared" si="754"/>
        <v/>
      </c>
      <c r="AN2835" s="192" t="str">
        <f t="shared" si="755"/>
        <v/>
      </c>
      <c r="AO2835" s="193" t="str">
        <f t="shared" si="756"/>
        <v/>
      </c>
      <c r="AP2835" s="192" t="str">
        <f t="shared" si="757"/>
        <v/>
      </c>
      <c r="AQ2835" s="193">
        <f t="shared" si="758"/>
        <v>2.9100000000000001E-2</v>
      </c>
      <c r="AR2835" s="192">
        <f t="shared" si="759"/>
        <v>6.8899999999999989E-2</v>
      </c>
      <c r="AS2835" s="192">
        <f t="shared" si="760"/>
        <v>6.4799999999999996E-2</v>
      </c>
      <c r="AT2835" s="192">
        <f t="shared" si="761"/>
        <v>6.359999999999999E-2</v>
      </c>
      <c r="AU2835" s="193" t="str">
        <f t="shared" si="762"/>
        <v/>
      </c>
      <c r="AV2835" s="194">
        <f t="shared" si="763"/>
        <v>6.2199999999999991E-2</v>
      </c>
      <c r="AW2835" s="193">
        <f t="shared" si="764"/>
        <v>6.1600000000000002E-2</v>
      </c>
      <c r="AX2835" s="193">
        <f t="shared" si="765"/>
        <v>6.1499999999999999E-2</v>
      </c>
      <c r="AZ2835" s="193">
        <f t="shared" si="749"/>
        <v>5.8814285714285708E-2</v>
      </c>
    </row>
    <row r="2836" spans="1:52" s="5" customFormat="1" ht="11.25" x14ac:dyDescent="0.2">
      <c r="A2836" s="203" t="s">
        <v>335</v>
      </c>
      <c r="B2836" s="11"/>
      <c r="C2836" s="11"/>
      <c r="D2836" s="15"/>
      <c r="E2836" s="204"/>
      <c r="F2836" s="8"/>
      <c r="G2836" s="8"/>
      <c r="H2836" s="15"/>
      <c r="I2836" s="204"/>
      <c r="J2836" s="8"/>
      <c r="K2836" s="8"/>
      <c r="L2836" s="15"/>
      <c r="M2836" s="204"/>
      <c r="N2836" s="8"/>
      <c r="O2836" s="8"/>
      <c r="P2836" s="15"/>
      <c r="Q2836" s="204"/>
      <c r="R2836" s="8">
        <v>2.9000000000000001E-2</v>
      </c>
      <c r="S2836" s="204">
        <v>2.92E-2</v>
      </c>
      <c r="T2836" s="205">
        <v>6.7900000000000002E-2</v>
      </c>
      <c r="U2836" s="204">
        <v>6.83E-2</v>
      </c>
      <c r="V2836" s="8">
        <v>6.3700000000000007E-2</v>
      </c>
      <c r="W2836" s="204">
        <v>6.4299999999999996E-2</v>
      </c>
      <c r="X2836" s="8">
        <v>6.25E-2</v>
      </c>
      <c r="Y2836" s="204">
        <v>6.3099999999999989E-2</v>
      </c>
      <c r="Z2836" s="8"/>
      <c r="AA2836" s="204"/>
      <c r="AB2836" s="8">
        <v>6.0999999999999999E-2</v>
      </c>
      <c r="AC2836" s="204">
        <v>6.2E-2</v>
      </c>
      <c r="AD2836" s="8">
        <v>6.0499999999999998E-2</v>
      </c>
      <c r="AE2836" s="204">
        <v>6.1500000000000006E-2</v>
      </c>
      <c r="AF2836" s="8">
        <v>6.0499999999999998E-2</v>
      </c>
      <c r="AG2836" s="204">
        <v>6.1500000000000006E-2</v>
      </c>
      <c r="AI2836" s="192" t="str">
        <f t="shared" si="750"/>
        <v/>
      </c>
      <c r="AJ2836" s="192" t="str">
        <f t="shared" si="751"/>
        <v/>
      </c>
      <c r="AK2836" s="192" t="str">
        <f t="shared" si="752"/>
        <v/>
      </c>
      <c r="AL2836" s="192" t="str">
        <f t="shared" si="753"/>
        <v/>
      </c>
      <c r="AM2836" s="192" t="str">
        <f t="shared" si="754"/>
        <v/>
      </c>
      <c r="AN2836" s="192" t="str">
        <f t="shared" si="755"/>
        <v/>
      </c>
      <c r="AO2836" s="193" t="str">
        <f t="shared" si="756"/>
        <v/>
      </c>
      <c r="AP2836" s="192" t="str">
        <f t="shared" si="757"/>
        <v/>
      </c>
      <c r="AQ2836" s="193">
        <f t="shared" si="758"/>
        <v>2.9100000000000001E-2</v>
      </c>
      <c r="AR2836" s="192">
        <f t="shared" si="759"/>
        <v>6.8099999999999994E-2</v>
      </c>
      <c r="AS2836" s="192">
        <f t="shared" si="760"/>
        <v>6.4000000000000001E-2</v>
      </c>
      <c r="AT2836" s="192">
        <f t="shared" si="761"/>
        <v>6.2799999999999995E-2</v>
      </c>
      <c r="AU2836" s="193" t="str">
        <f t="shared" si="762"/>
        <v/>
      </c>
      <c r="AV2836" s="194">
        <f t="shared" si="763"/>
        <v>6.1499999999999999E-2</v>
      </c>
      <c r="AW2836" s="193">
        <f t="shared" si="764"/>
        <v>6.0999999999999999E-2</v>
      </c>
      <c r="AX2836" s="193">
        <f t="shared" si="765"/>
        <v>6.0999999999999999E-2</v>
      </c>
      <c r="AZ2836" s="193">
        <f t="shared" ref="AZ2836:AZ2899" si="766">AVERAGE(AI2836:AX2836)</f>
        <v>5.8214285714285711E-2</v>
      </c>
    </row>
    <row r="2837" spans="1:52" s="5" customFormat="1" ht="11.25" x14ac:dyDescent="0.2">
      <c r="A2837" s="203" t="s">
        <v>336</v>
      </c>
      <c r="B2837" s="11"/>
      <c r="C2837" s="11"/>
      <c r="D2837" s="15"/>
      <c r="E2837" s="204"/>
      <c r="F2837" s="8"/>
      <c r="G2837" s="8"/>
      <c r="H2837" s="15"/>
      <c r="I2837" s="204"/>
      <c r="J2837" s="8"/>
      <c r="K2837" s="8"/>
      <c r="L2837" s="15"/>
      <c r="M2837" s="204"/>
      <c r="N2837" s="8"/>
      <c r="O2837" s="8"/>
      <c r="P2837" s="15"/>
      <c r="Q2837" s="204"/>
      <c r="R2837" s="8">
        <v>2.9499999999999998E-2</v>
      </c>
      <c r="S2837" s="204">
        <v>2.9700000000000001E-2</v>
      </c>
      <c r="T2837" s="205">
        <v>6.8500000000000005E-2</v>
      </c>
      <c r="U2837" s="204">
        <v>6.8900000000000003E-2</v>
      </c>
      <c r="V2837" s="8">
        <v>6.3700000000000007E-2</v>
      </c>
      <c r="W2837" s="204">
        <v>6.4299999999999996E-2</v>
      </c>
      <c r="X2837" s="8">
        <v>6.25E-2</v>
      </c>
      <c r="Y2837" s="204">
        <v>6.3099999999999989E-2</v>
      </c>
      <c r="Z2837" s="8"/>
      <c r="AA2837" s="204"/>
      <c r="AB2837" s="8">
        <v>6.1100000000000002E-2</v>
      </c>
      <c r="AC2837" s="204">
        <v>6.2100000000000002E-2</v>
      </c>
      <c r="AD2837" s="8">
        <v>6.0700000000000004E-2</v>
      </c>
      <c r="AE2837" s="204">
        <v>6.1699999999999998E-2</v>
      </c>
      <c r="AF2837" s="8">
        <v>6.0599999999999994E-2</v>
      </c>
      <c r="AG2837" s="204">
        <v>6.1600000000000002E-2</v>
      </c>
      <c r="AI2837" s="192" t="str">
        <f t="shared" si="750"/>
        <v/>
      </c>
      <c r="AJ2837" s="192" t="str">
        <f t="shared" si="751"/>
        <v/>
      </c>
      <c r="AK2837" s="192" t="str">
        <f t="shared" si="752"/>
        <v/>
      </c>
      <c r="AL2837" s="192" t="str">
        <f t="shared" si="753"/>
        <v/>
      </c>
      <c r="AM2837" s="192" t="str">
        <f t="shared" si="754"/>
        <v/>
      </c>
      <c r="AN2837" s="192" t="str">
        <f t="shared" si="755"/>
        <v/>
      </c>
      <c r="AO2837" s="193" t="str">
        <f t="shared" si="756"/>
        <v/>
      </c>
      <c r="AP2837" s="192" t="str">
        <f t="shared" si="757"/>
        <v/>
      </c>
      <c r="AQ2837" s="193">
        <f t="shared" si="758"/>
        <v>2.9600000000000001E-2</v>
      </c>
      <c r="AR2837" s="192">
        <f t="shared" si="759"/>
        <v>6.8700000000000011E-2</v>
      </c>
      <c r="AS2837" s="192">
        <f t="shared" si="760"/>
        <v>6.4000000000000001E-2</v>
      </c>
      <c r="AT2837" s="192">
        <f t="shared" si="761"/>
        <v>6.2799999999999995E-2</v>
      </c>
      <c r="AU2837" s="193" t="str">
        <f t="shared" si="762"/>
        <v/>
      </c>
      <c r="AV2837" s="194">
        <f t="shared" si="763"/>
        <v>6.1600000000000002E-2</v>
      </c>
      <c r="AW2837" s="193">
        <f t="shared" si="764"/>
        <v>6.1200000000000004E-2</v>
      </c>
      <c r="AX2837" s="193">
        <f t="shared" si="765"/>
        <v>6.1100000000000002E-2</v>
      </c>
      <c r="AZ2837" s="193">
        <f t="shared" si="766"/>
        <v>5.8428571428571427E-2</v>
      </c>
    </row>
    <row r="2838" spans="1:52" s="5" customFormat="1" ht="11.25" x14ac:dyDescent="0.2">
      <c r="A2838" s="203" t="s">
        <v>337</v>
      </c>
      <c r="B2838" s="11"/>
      <c r="C2838" s="11"/>
      <c r="D2838" s="15"/>
      <c r="E2838" s="204"/>
      <c r="F2838" s="8"/>
      <c r="G2838" s="8"/>
      <c r="H2838" s="15"/>
      <c r="I2838" s="204"/>
      <c r="J2838" s="8"/>
      <c r="K2838" s="8"/>
      <c r="L2838" s="15"/>
      <c r="M2838" s="204"/>
      <c r="N2838" s="8"/>
      <c r="O2838" s="8"/>
      <c r="P2838" s="15"/>
      <c r="Q2838" s="204"/>
      <c r="R2838" s="8">
        <v>0.03</v>
      </c>
      <c r="S2838" s="204">
        <v>3.0200000000000001E-2</v>
      </c>
      <c r="T2838" s="205">
        <v>6.8099999999999994E-2</v>
      </c>
      <c r="U2838" s="204">
        <v>6.8500000000000005E-2</v>
      </c>
      <c r="V2838" s="8">
        <v>6.3299999999999995E-2</v>
      </c>
      <c r="W2838" s="204">
        <v>6.3899999999999998E-2</v>
      </c>
      <c r="X2838" s="8">
        <v>6.2199999999999998E-2</v>
      </c>
      <c r="Y2838" s="204">
        <v>6.2800000000000009E-2</v>
      </c>
      <c r="Z2838" s="8"/>
      <c r="AA2838" s="204"/>
      <c r="AB2838" s="8">
        <v>6.0700000000000004E-2</v>
      </c>
      <c r="AC2838" s="204">
        <v>6.1699999999999998E-2</v>
      </c>
      <c r="AD2838" s="8">
        <v>6.0400000000000002E-2</v>
      </c>
      <c r="AE2838" s="204">
        <v>6.1399999999999996E-2</v>
      </c>
      <c r="AF2838" s="8">
        <v>6.0299999999999999E-2</v>
      </c>
      <c r="AG2838" s="204">
        <v>6.13E-2</v>
      </c>
      <c r="AI2838" s="192" t="str">
        <f t="shared" si="750"/>
        <v/>
      </c>
      <c r="AJ2838" s="192" t="str">
        <f t="shared" si="751"/>
        <v/>
      </c>
      <c r="AK2838" s="192" t="str">
        <f t="shared" si="752"/>
        <v/>
      </c>
      <c r="AL2838" s="192" t="str">
        <f t="shared" si="753"/>
        <v/>
      </c>
      <c r="AM2838" s="192" t="str">
        <f t="shared" si="754"/>
        <v/>
      </c>
      <c r="AN2838" s="192" t="str">
        <f t="shared" si="755"/>
        <v/>
      </c>
      <c r="AO2838" s="193" t="str">
        <f t="shared" si="756"/>
        <v/>
      </c>
      <c r="AP2838" s="192" t="str">
        <f t="shared" si="757"/>
        <v/>
      </c>
      <c r="AQ2838" s="193">
        <f t="shared" si="758"/>
        <v>3.0100000000000002E-2</v>
      </c>
      <c r="AR2838" s="192">
        <f t="shared" si="759"/>
        <v>6.83E-2</v>
      </c>
      <c r="AS2838" s="192">
        <f t="shared" si="760"/>
        <v>6.359999999999999E-2</v>
      </c>
      <c r="AT2838" s="192">
        <f t="shared" si="761"/>
        <v>6.25E-2</v>
      </c>
      <c r="AU2838" s="193" t="str">
        <f t="shared" si="762"/>
        <v/>
      </c>
      <c r="AV2838" s="194">
        <f t="shared" si="763"/>
        <v>6.1200000000000004E-2</v>
      </c>
      <c r="AW2838" s="193">
        <f t="shared" si="764"/>
        <v>6.0899999999999996E-2</v>
      </c>
      <c r="AX2838" s="193">
        <f t="shared" si="765"/>
        <v>6.08E-2</v>
      </c>
      <c r="AZ2838" s="193">
        <f t="shared" si="766"/>
        <v>5.8199999999999995E-2</v>
      </c>
    </row>
    <row r="2839" spans="1:52" s="5" customFormat="1" ht="11.25" x14ac:dyDescent="0.2">
      <c r="A2839" s="203" t="s">
        <v>338</v>
      </c>
      <c r="B2839" s="11"/>
      <c r="C2839" s="11"/>
      <c r="D2839" s="15"/>
      <c r="E2839" s="204"/>
      <c r="F2839" s="8"/>
      <c r="G2839" s="8"/>
      <c r="H2839" s="15"/>
      <c r="I2839" s="204"/>
      <c r="J2839" s="8"/>
      <c r="K2839" s="8"/>
      <c r="L2839" s="15"/>
      <c r="M2839" s="204"/>
      <c r="N2839" s="8"/>
      <c r="O2839" s="8"/>
      <c r="P2839" s="15"/>
      <c r="Q2839" s="204"/>
      <c r="R2839" s="8">
        <v>0.03</v>
      </c>
      <c r="S2839" s="204">
        <v>3.0200000000000001E-2</v>
      </c>
      <c r="T2839" s="205">
        <v>7.0000000000000007E-2</v>
      </c>
      <c r="U2839" s="204">
        <v>7.0400000000000004E-2</v>
      </c>
      <c r="V2839" s="8">
        <v>6.5000000000000002E-2</v>
      </c>
      <c r="W2839" s="204">
        <v>6.5600000000000006E-2</v>
      </c>
      <c r="X2839" s="8">
        <v>6.3299999999999995E-2</v>
      </c>
      <c r="Y2839" s="204">
        <v>6.3899999999999998E-2</v>
      </c>
      <c r="Z2839" s="8"/>
      <c r="AA2839" s="204"/>
      <c r="AB2839" s="8">
        <v>6.1500000000000006E-2</v>
      </c>
      <c r="AC2839" s="204">
        <v>6.25E-2</v>
      </c>
      <c r="AD2839" s="8">
        <v>6.1200000000000004E-2</v>
      </c>
      <c r="AE2839" s="204">
        <v>6.2199999999999998E-2</v>
      </c>
      <c r="AF2839" s="8">
        <v>6.1100000000000002E-2</v>
      </c>
      <c r="AG2839" s="204">
        <v>6.2100000000000002E-2</v>
      </c>
      <c r="AI2839" s="192" t="str">
        <f t="shared" si="750"/>
        <v/>
      </c>
      <c r="AJ2839" s="192" t="str">
        <f t="shared" si="751"/>
        <v/>
      </c>
      <c r="AK2839" s="192" t="str">
        <f t="shared" si="752"/>
        <v/>
      </c>
      <c r="AL2839" s="192" t="str">
        <f t="shared" si="753"/>
        <v/>
      </c>
      <c r="AM2839" s="192" t="str">
        <f t="shared" si="754"/>
        <v/>
      </c>
      <c r="AN2839" s="192" t="str">
        <f t="shared" si="755"/>
        <v/>
      </c>
      <c r="AO2839" s="193" t="str">
        <f t="shared" si="756"/>
        <v/>
      </c>
      <c r="AP2839" s="192" t="str">
        <f t="shared" si="757"/>
        <v/>
      </c>
      <c r="AQ2839" s="193">
        <f t="shared" si="758"/>
        <v>3.0100000000000002E-2</v>
      </c>
      <c r="AR2839" s="192">
        <f t="shared" si="759"/>
        <v>7.0200000000000012E-2</v>
      </c>
      <c r="AS2839" s="192">
        <f t="shared" si="760"/>
        <v>6.5299999999999997E-2</v>
      </c>
      <c r="AT2839" s="192">
        <f t="shared" si="761"/>
        <v>6.359999999999999E-2</v>
      </c>
      <c r="AU2839" s="193" t="str">
        <f t="shared" si="762"/>
        <v/>
      </c>
      <c r="AV2839" s="194">
        <f t="shared" si="763"/>
        <v>6.2E-2</v>
      </c>
      <c r="AW2839" s="193">
        <f t="shared" si="764"/>
        <v>6.1700000000000005E-2</v>
      </c>
      <c r="AX2839" s="193">
        <f t="shared" si="765"/>
        <v>6.1600000000000002E-2</v>
      </c>
      <c r="AZ2839" s="193">
        <f t="shared" si="766"/>
        <v>5.9214285714285712E-2</v>
      </c>
    </row>
    <row r="2840" spans="1:52" s="5" customFormat="1" ht="11.25" x14ac:dyDescent="0.2">
      <c r="A2840" s="203" t="s">
        <v>339</v>
      </c>
      <c r="B2840" s="11"/>
      <c r="C2840" s="11"/>
      <c r="D2840" s="15"/>
      <c r="E2840" s="204"/>
      <c r="F2840" s="8"/>
      <c r="G2840" s="8"/>
      <c r="H2840" s="15"/>
      <c r="I2840" s="204"/>
      <c r="J2840" s="8"/>
      <c r="K2840" s="8"/>
      <c r="L2840" s="15"/>
      <c r="M2840" s="204"/>
      <c r="N2840" s="8"/>
      <c r="O2840" s="8"/>
      <c r="P2840" s="15"/>
      <c r="Q2840" s="204"/>
      <c r="R2840" s="8">
        <v>3.0499999999999999E-2</v>
      </c>
      <c r="S2840" s="204">
        <v>3.0700000000000002E-2</v>
      </c>
      <c r="T2840" s="205">
        <v>7.0099999999999996E-2</v>
      </c>
      <c r="U2840" s="204">
        <v>7.0499999999999993E-2</v>
      </c>
      <c r="V2840" s="8">
        <v>6.5299999999999997E-2</v>
      </c>
      <c r="W2840" s="204">
        <v>6.59E-2</v>
      </c>
      <c r="X2840" s="8">
        <v>6.3700000000000007E-2</v>
      </c>
      <c r="Y2840" s="204">
        <v>6.4299999999999996E-2</v>
      </c>
      <c r="Z2840" s="8"/>
      <c r="AA2840" s="204"/>
      <c r="AB2840" s="8">
        <v>6.1699999999999998E-2</v>
      </c>
      <c r="AC2840" s="204">
        <v>6.2699999999999992E-2</v>
      </c>
      <c r="AD2840" s="8">
        <v>6.1200000000000004E-2</v>
      </c>
      <c r="AE2840" s="204">
        <v>6.2199999999999998E-2</v>
      </c>
      <c r="AF2840" s="8">
        <v>6.0999999999999999E-2</v>
      </c>
      <c r="AG2840" s="204">
        <v>6.2E-2</v>
      </c>
      <c r="AI2840" s="192" t="str">
        <f t="shared" si="750"/>
        <v/>
      </c>
      <c r="AJ2840" s="192" t="str">
        <f t="shared" si="751"/>
        <v/>
      </c>
      <c r="AK2840" s="192" t="str">
        <f t="shared" si="752"/>
        <v/>
      </c>
      <c r="AL2840" s="192" t="str">
        <f t="shared" si="753"/>
        <v/>
      </c>
      <c r="AM2840" s="192" t="str">
        <f t="shared" si="754"/>
        <v/>
      </c>
      <c r="AN2840" s="192" t="str">
        <f t="shared" si="755"/>
        <v/>
      </c>
      <c r="AO2840" s="193" t="str">
        <f t="shared" si="756"/>
        <v/>
      </c>
      <c r="AP2840" s="192" t="str">
        <f t="shared" si="757"/>
        <v/>
      </c>
      <c r="AQ2840" s="193">
        <f t="shared" si="758"/>
        <v>3.0600000000000002E-2</v>
      </c>
      <c r="AR2840" s="192">
        <f t="shared" si="759"/>
        <v>7.0300000000000001E-2</v>
      </c>
      <c r="AS2840" s="192">
        <f t="shared" si="760"/>
        <v>6.5599999999999992E-2</v>
      </c>
      <c r="AT2840" s="192">
        <f t="shared" si="761"/>
        <v>6.4000000000000001E-2</v>
      </c>
      <c r="AU2840" s="193" t="str">
        <f t="shared" si="762"/>
        <v/>
      </c>
      <c r="AV2840" s="194">
        <f t="shared" si="763"/>
        <v>6.2199999999999991E-2</v>
      </c>
      <c r="AW2840" s="193">
        <f t="shared" si="764"/>
        <v>6.1700000000000005E-2</v>
      </c>
      <c r="AX2840" s="193">
        <f t="shared" si="765"/>
        <v>6.1499999999999999E-2</v>
      </c>
      <c r="AZ2840" s="193">
        <f t="shared" si="766"/>
        <v>5.9414285714285704E-2</v>
      </c>
    </row>
    <row r="2841" spans="1:52" s="5" customFormat="1" ht="11.25" x14ac:dyDescent="0.2">
      <c r="A2841" s="203" t="s">
        <v>340</v>
      </c>
      <c r="B2841" s="11"/>
      <c r="C2841" s="11"/>
      <c r="D2841" s="15"/>
      <c r="E2841" s="204"/>
      <c r="F2841" s="8"/>
      <c r="G2841" s="8"/>
      <c r="H2841" s="15"/>
      <c r="I2841" s="204"/>
      <c r="J2841" s="8"/>
      <c r="K2841" s="8"/>
      <c r="L2841" s="15"/>
      <c r="M2841" s="204"/>
      <c r="N2841" s="8"/>
      <c r="O2841" s="8"/>
      <c r="P2841" s="15"/>
      <c r="Q2841" s="204"/>
      <c r="R2841" s="8">
        <v>3.0300000000000001E-2</v>
      </c>
      <c r="S2841" s="204">
        <v>3.0499999999999999E-2</v>
      </c>
      <c r="T2841" s="205">
        <v>6.9400000000000003E-2</v>
      </c>
      <c r="U2841" s="204">
        <v>6.9800000000000001E-2</v>
      </c>
      <c r="V2841" s="8">
        <v>6.5100000000000005E-2</v>
      </c>
      <c r="W2841" s="204">
        <v>6.5699999999999995E-2</v>
      </c>
      <c r="X2841" s="8">
        <v>6.3500000000000001E-2</v>
      </c>
      <c r="Y2841" s="204">
        <v>6.4100000000000004E-2</v>
      </c>
      <c r="Z2841" s="8"/>
      <c r="AA2841" s="204"/>
      <c r="AB2841" s="8">
        <v>6.1600000000000002E-2</v>
      </c>
      <c r="AC2841" s="204">
        <v>6.2600000000000003E-2</v>
      </c>
      <c r="AD2841" s="8">
        <v>6.1200000000000004E-2</v>
      </c>
      <c r="AE2841" s="204">
        <v>6.2199999999999998E-2</v>
      </c>
      <c r="AF2841" s="8">
        <v>6.0999999999999999E-2</v>
      </c>
      <c r="AG2841" s="204">
        <v>6.2E-2</v>
      </c>
      <c r="AI2841" s="192" t="str">
        <f t="shared" si="750"/>
        <v/>
      </c>
      <c r="AJ2841" s="192" t="str">
        <f t="shared" si="751"/>
        <v/>
      </c>
      <c r="AK2841" s="192" t="str">
        <f t="shared" si="752"/>
        <v/>
      </c>
      <c r="AL2841" s="192" t="str">
        <f t="shared" si="753"/>
        <v/>
      </c>
      <c r="AM2841" s="192" t="str">
        <f t="shared" si="754"/>
        <v/>
      </c>
      <c r="AN2841" s="192" t="str">
        <f t="shared" si="755"/>
        <v/>
      </c>
      <c r="AO2841" s="193" t="str">
        <f t="shared" si="756"/>
        <v/>
      </c>
      <c r="AP2841" s="192" t="str">
        <f t="shared" si="757"/>
        <v/>
      </c>
      <c r="AQ2841" s="193">
        <f t="shared" si="758"/>
        <v>3.04E-2</v>
      </c>
      <c r="AR2841" s="192">
        <f t="shared" si="759"/>
        <v>6.9599999999999995E-2</v>
      </c>
      <c r="AS2841" s="192">
        <f t="shared" si="760"/>
        <v>6.54E-2</v>
      </c>
      <c r="AT2841" s="192">
        <f t="shared" si="761"/>
        <v>6.3799999999999996E-2</v>
      </c>
      <c r="AU2841" s="193" t="str">
        <f t="shared" si="762"/>
        <v/>
      </c>
      <c r="AV2841" s="194">
        <f t="shared" si="763"/>
        <v>6.2100000000000002E-2</v>
      </c>
      <c r="AW2841" s="193">
        <f t="shared" si="764"/>
        <v>6.1700000000000005E-2</v>
      </c>
      <c r="AX2841" s="193">
        <f t="shared" si="765"/>
        <v>6.1499999999999999E-2</v>
      </c>
      <c r="AZ2841" s="193">
        <f t="shared" si="766"/>
        <v>5.9214285714285712E-2</v>
      </c>
    </row>
    <row r="2842" spans="1:52" s="5" customFormat="1" ht="11.25" x14ac:dyDescent="0.2">
      <c r="A2842" s="203" t="s">
        <v>341</v>
      </c>
      <c r="B2842" s="11"/>
      <c r="C2842" s="11"/>
      <c r="D2842" s="15"/>
      <c r="E2842" s="204"/>
      <c r="F2842" s="8"/>
      <c r="G2842" s="8"/>
      <c r="H2842" s="15"/>
      <c r="I2842" s="204"/>
      <c r="J2842" s="8"/>
      <c r="K2842" s="8"/>
      <c r="L2842" s="15"/>
      <c r="M2842" s="204"/>
      <c r="N2842" s="8"/>
      <c r="O2842" s="8"/>
      <c r="P2842" s="15"/>
      <c r="Q2842" s="204"/>
      <c r="R2842" s="8">
        <v>3.0300000000000001E-2</v>
      </c>
      <c r="S2842" s="204">
        <v>3.0499999999999999E-2</v>
      </c>
      <c r="T2842" s="205">
        <v>6.9099999999999995E-2</v>
      </c>
      <c r="U2842" s="204">
        <v>6.9500000000000006E-2</v>
      </c>
      <c r="V2842" s="8">
        <v>6.5000000000000002E-2</v>
      </c>
      <c r="W2842" s="204">
        <v>6.5600000000000006E-2</v>
      </c>
      <c r="X2842" s="8">
        <v>6.3299999999999995E-2</v>
      </c>
      <c r="Y2842" s="204">
        <v>6.3899999999999998E-2</v>
      </c>
      <c r="Z2842" s="8"/>
      <c r="AA2842" s="204"/>
      <c r="AB2842" s="8">
        <v>6.1500000000000006E-2</v>
      </c>
      <c r="AC2842" s="204">
        <v>6.25E-2</v>
      </c>
      <c r="AD2842" s="8">
        <v>6.1100000000000002E-2</v>
      </c>
      <c r="AE2842" s="204">
        <v>6.2100000000000002E-2</v>
      </c>
      <c r="AF2842" s="8">
        <v>6.0999999999999999E-2</v>
      </c>
      <c r="AG2842" s="204">
        <v>6.2E-2</v>
      </c>
      <c r="AI2842" s="192" t="str">
        <f t="shared" si="750"/>
        <v/>
      </c>
      <c r="AJ2842" s="192" t="str">
        <f t="shared" si="751"/>
        <v/>
      </c>
      <c r="AK2842" s="192" t="str">
        <f t="shared" si="752"/>
        <v/>
      </c>
      <c r="AL2842" s="192" t="str">
        <f t="shared" si="753"/>
        <v/>
      </c>
      <c r="AM2842" s="192" t="str">
        <f t="shared" si="754"/>
        <v/>
      </c>
      <c r="AN2842" s="192" t="str">
        <f t="shared" si="755"/>
        <v/>
      </c>
      <c r="AO2842" s="193" t="str">
        <f t="shared" si="756"/>
        <v/>
      </c>
      <c r="AP2842" s="192" t="str">
        <f t="shared" si="757"/>
        <v/>
      </c>
      <c r="AQ2842" s="193">
        <f t="shared" si="758"/>
        <v>3.04E-2</v>
      </c>
      <c r="AR2842" s="192">
        <f t="shared" si="759"/>
        <v>6.93E-2</v>
      </c>
      <c r="AS2842" s="192">
        <f t="shared" si="760"/>
        <v>6.5299999999999997E-2</v>
      </c>
      <c r="AT2842" s="192">
        <f t="shared" si="761"/>
        <v>6.359999999999999E-2</v>
      </c>
      <c r="AU2842" s="193" t="str">
        <f t="shared" si="762"/>
        <v/>
      </c>
      <c r="AV2842" s="194">
        <f t="shared" si="763"/>
        <v>6.2E-2</v>
      </c>
      <c r="AW2842" s="193">
        <f t="shared" si="764"/>
        <v>6.1600000000000002E-2</v>
      </c>
      <c r="AX2842" s="193">
        <f t="shared" si="765"/>
        <v>6.1499999999999999E-2</v>
      </c>
      <c r="AZ2842" s="193">
        <f t="shared" si="766"/>
        <v>5.9099999999999993E-2</v>
      </c>
    </row>
    <row r="2843" spans="1:52" s="5" customFormat="1" ht="11.25" x14ac:dyDescent="0.2">
      <c r="A2843" s="203" t="s">
        <v>342</v>
      </c>
      <c r="B2843" s="11"/>
      <c r="C2843" s="11"/>
      <c r="D2843" s="15"/>
      <c r="E2843" s="204"/>
      <c r="F2843" s="8"/>
      <c r="G2843" s="8"/>
      <c r="H2843" s="15"/>
      <c r="I2843" s="204"/>
      <c r="J2843" s="8"/>
      <c r="K2843" s="8"/>
      <c r="L2843" s="15"/>
      <c r="M2843" s="204"/>
      <c r="N2843" s="8"/>
      <c r="O2843" s="8"/>
      <c r="P2843" s="15"/>
      <c r="Q2843" s="204"/>
      <c r="R2843" s="8">
        <v>3.0099999999999998E-2</v>
      </c>
      <c r="S2843" s="204">
        <v>3.0300000000000001E-2</v>
      </c>
      <c r="T2843" s="205">
        <v>6.9599999999999995E-2</v>
      </c>
      <c r="U2843" s="204">
        <v>7.0000000000000007E-2</v>
      </c>
      <c r="V2843" s="8">
        <v>6.5100000000000005E-2</v>
      </c>
      <c r="W2843" s="204">
        <v>6.5699999999999995E-2</v>
      </c>
      <c r="X2843" s="8">
        <v>6.3399999999999998E-2</v>
      </c>
      <c r="Y2843" s="204">
        <v>6.4000000000000001E-2</v>
      </c>
      <c r="Z2843" s="8"/>
      <c r="AA2843" s="204"/>
      <c r="AB2843" s="8">
        <v>6.1399999999999996E-2</v>
      </c>
      <c r="AC2843" s="204">
        <v>6.2400000000000004E-2</v>
      </c>
      <c r="AD2843" s="8">
        <v>6.1200000000000004E-2</v>
      </c>
      <c r="AE2843" s="204">
        <v>6.2199999999999998E-2</v>
      </c>
      <c r="AF2843" s="8">
        <v>6.0999999999999999E-2</v>
      </c>
      <c r="AG2843" s="204">
        <v>6.2E-2</v>
      </c>
      <c r="AI2843" s="192" t="str">
        <f t="shared" si="750"/>
        <v/>
      </c>
      <c r="AJ2843" s="192" t="str">
        <f t="shared" si="751"/>
        <v/>
      </c>
      <c r="AK2843" s="192" t="str">
        <f t="shared" si="752"/>
        <v/>
      </c>
      <c r="AL2843" s="192" t="str">
        <f t="shared" si="753"/>
        <v/>
      </c>
      <c r="AM2843" s="192" t="str">
        <f t="shared" si="754"/>
        <v/>
      </c>
      <c r="AN2843" s="192" t="str">
        <f t="shared" si="755"/>
        <v/>
      </c>
      <c r="AO2843" s="193" t="str">
        <f t="shared" si="756"/>
        <v/>
      </c>
      <c r="AP2843" s="192" t="str">
        <f t="shared" si="757"/>
        <v/>
      </c>
      <c r="AQ2843" s="193">
        <f t="shared" si="758"/>
        <v>3.0199999999999998E-2</v>
      </c>
      <c r="AR2843" s="192">
        <f t="shared" si="759"/>
        <v>6.9800000000000001E-2</v>
      </c>
      <c r="AS2843" s="192">
        <f t="shared" si="760"/>
        <v>6.54E-2</v>
      </c>
      <c r="AT2843" s="192">
        <f t="shared" si="761"/>
        <v>6.3700000000000007E-2</v>
      </c>
      <c r="AU2843" s="193" t="str">
        <f t="shared" si="762"/>
        <v/>
      </c>
      <c r="AV2843" s="194">
        <f t="shared" si="763"/>
        <v>6.1899999999999997E-2</v>
      </c>
      <c r="AW2843" s="193">
        <f t="shared" si="764"/>
        <v>6.1700000000000005E-2</v>
      </c>
      <c r="AX2843" s="193">
        <f t="shared" si="765"/>
        <v>6.1499999999999999E-2</v>
      </c>
      <c r="AZ2843" s="193">
        <f t="shared" si="766"/>
        <v>5.9171428571428576E-2</v>
      </c>
    </row>
    <row r="2844" spans="1:52" s="5" customFormat="1" ht="11.25" x14ac:dyDescent="0.2">
      <c r="A2844" s="203" t="s">
        <v>343</v>
      </c>
      <c r="B2844" s="11"/>
      <c r="C2844" s="11"/>
      <c r="D2844" s="15"/>
      <c r="E2844" s="204"/>
      <c r="F2844" s="8"/>
      <c r="G2844" s="8"/>
      <c r="H2844" s="15"/>
      <c r="I2844" s="204"/>
      <c r="J2844" s="8"/>
      <c r="K2844" s="8"/>
      <c r="L2844" s="15"/>
      <c r="M2844" s="204"/>
      <c r="N2844" s="8"/>
      <c r="O2844" s="8"/>
      <c r="P2844" s="15"/>
      <c r="Q2844" s="204"/>
      <c r="R2844" s="8">
        <v>3.0200000000000001E-2</v>
      </c>
      <c r="S2844" s="204">
        <v>3.04E-2</v>
      </c>
      <c r="T2844" s="205">
        <v>6.88E-2</v>
      </c>
      <c r="U2844" s="204">
        <v>6.9199999999999998E-2</v>
      </c>
      <c r="V2844" s="8">
        <v>6.4100000000000004E-2</v>
      </c>
      <c r="W2844" s="204">
        <v>6.4699999999999994E-2</v>
      </c>
      <c r="X2844" s="8">
        <v>6.2E-2</v>
      </c>
      <c r="Y2844" s="204">
        <v>6.2600000000000003E-2</v>
      </c>
      <c r="Z2844" s="8"/>
      <c r="AA2844" s="204"/>
      <c r="AB2844" s="8">
        <v>6.0400000000000002E-2</v>
      </c>
      <c r="AC2844" s="204">
        <v>6.1399999999999996E-2</v>
      </c>
      <c r="AD2844" s="8">
        <v>6.0100000000000001E-2</v>
      </c>
      <c r="AE2844" s="204">
        <v>6.1100000000000002E-2</v>
      </c>
      <c r="AF2844" s="8">
        <v>5.9900000000000002E-2</v>
      </c>
      <c r="AG2844" s="204">
        <v>6.0899999999999996E-2</v>
      </c>
      <c r="AI2844" s="192" t="str">
        <f t="shared" si="750"/>
        <v/>
      </c>
      <c r="AJ2844" s="192" t="str">
        <f t="shared" si="751"/>
        <v/>
      </c>
      <c r="AK2844" s="192" t="str">
        <f t="shared" si="752"/>
        <v/>
      </c>
      <c r="AL2844" s="192" t="str">
        <f t="shared" si="753"/>
        <v/>
      </c>
      <c r="AM2844" s="192" t="str">
        <f t="shared" si="754"/>
        <v/>
      </c>
      <c r="AN2844" s="192" t="str">
        <f t="shared" si="755"/>
        <v/>
      </c>
      <c r="AO2844" s="193" t="str">
        <f t="shared" si="756"/>
        <v/>
      </c>
      <c r="AP2844" s="192" t="str">
        <f t="shared" si="757"/>
        <v/>
      </c>
      <c r="AQ2844" s="193">
        <f t="shared" si="758"/>
        <v>3.0300000000000001E-2</v>
      </c>
      <c r="AR2844" s="192">
        <f t="shared" si="759"/>
        <v>6.9000000000000006E-2</v>
      </c>
      <c r="AS2844" s="192">
        <f t="shared" si="760"/>
        <v>6.4399999999999999E-2</v>
      </c>
      <c r="AT2844" s="192">
        <f t="shared" si="761"/>
        <v>6.2300000000000001E-2</v>
      </c>
      <c r="AU2844" s="193" t="str">
        <f t="shared" si="762"/>
        <v/>
      </c>
      <c r="AV2844" s="194">
        <f t="shared" si="763"/>
        <v>6.0899999999999996E-2</v>
      </c>
      <c r="AW2844" s="193">
        <f t="shared" si="764"/>
        <v>6.0600000000000001E-2</v>
      </c>
      <c r="AX2844" s="193">
        <f t="shared" si="765"/>
        <v>6.0399999999999995E-2</v>
      </c>
      <c r="AZ2844" s="193">
        <f t="shared" si="766"/>
        <v>5.8271428571428571E-2</v>
      </c>
    </row>
    <row r="2845" spans="1:52" s="5" customFormat="1" ht="11.25" x14ac:dyDescent="0.2">
      <c r="A2845" s="203" t="s">
        <v>344</v>
      </c>
      <c r="B2845" s="11"/>
      <c r="C2845" s="11"/>
      <c r="D2845" s="15"/>
      <c r="E2845" s="204"/>
      <c r="F2845" s="8"/>
      <c r="G2845" s="8"/>
      <c r="H2845" s="15"/>
      <c r="I2845" s="204"/>
      <c r="J2845" s="8"/>
      <c r="K2845" s="8"/>
      <c r="L2845" s="15"/>
      <c r="M2845" s="204"/>
      <c r="N2845" s="8"/>
      <c r="O2845" s="8"/>
      <c r="P2845" s="15"/>
      <c r="Q2845" s="204"/>
      <c r="R2845" s="8">
        <v>3.4500000000000003E-2</v>
      </c>
      <c r="S2845" s="204">
        <v>3.4700000000000002E-2</v>
      </c>
      <c r="T2845" s="205">
        <v>6.9099999999999995E-2</v>
      </c>
      <c r="U2845" s="204">
        <v>6.9500000000000006E-2</v>
      </c>
      <c r="V2845" s="8">
        <v>6.4799999999999996E-2</v>
      </c>
      <c r="W2845" s="204">
        <v>6.54E-2</v>
      </c>
      <c r="X2845" s="8">
        <v>6.2699999999999992E-2</v>
      </c>
      <c r="Y2845" s="204">
        <v>6.3299999999999995E-2</v>
      </c>
      <c r="Z2845" s="8"/>
      <c r="AA2845" s="204"/>
      <c r="AB2845" s="8">
        <v>6.0899999999999996E-2</v>
      </c>
      <c r="AC2845" s="204">
        <v>6.1900000000000004E-2</v>
      </c>
      <c r="AD2845" s="8">
        <v>6.0400000000000002E-2</v>
      </c>
      <c r="AE2845" s="204">
        <v>6.1399999999999996E-2</v>
      </c>
      <c r="AF2845" s="8">
        <v>6.0199999999999997E-2</v>
      </c>
      <c r="AG2845" s="204">
        <v>6.1200000000000004E-2</v>
      </c>
      <c r="AI2845" s="192" t="str">
        <f t="shared" si="750"/>
        <v/>
      </c>
      <c r="AJ2845" s="192" t="str">
        <f t="shared" si="751"/>
        <v/>
      </c>
      <c r="AK2845" s="192" t="str">
        <f t="shared" si="752"/>
        <v/>
      </c>
      <c r="AL2845" s="192" t="str">
        <f t="shared" si="753"/>
        <v/>
      </c>
      <c r="AM2845" s="192" t="str">
        <f t="shared" si="754"/>
        <v/>
      </c>
      <c r="AN2845" s="192" t="str">
        <f t="shared" si="755"/>
        <v/>
      </c>
      <c r="AO2845" s="193" t="str">
        <f t="shared" si="756"/>
        <v/>
      </c>
      <c r="AP2845" s="192" t="str">
        <f t="shared" si="757"/>
        <v/>
      </c>
      <c r="AQ2845" s="193">
        <f t="shared" si="758"/>
        <v>3.4600000000000006E-2</v>
      </c>
      <c r="AR2845" s="192">
        <f t="shared" si="759"/>
        <v>6.93E-2</v>
      </c>
      <c r="AS2845" s="192">
        <f t="shared" si="760"/>
        <v>6.5099999999999991E-2</v>
      </c>
      <c r="AT2845" s="192">
        <f t="shared" si="761"/>
        <v>6.3E-2</v>
      </c>
      <c r="AU2845" s="193" t="str">
        <f t="shared" si="762"/>
        <v/>
      </c>
      <c r="AV2845" s="194">
        <f t="shared" si="763"/>
        <v>6.1399999999999996E-2</v>
      </c>
      <c r="AW2845" s="193">
        <f t="shared" si="764"/>
        <v>6.0899999999999996E-2</v>
      </c>
      <c r="AX2845" s="193">
        <f t="shared" si="765"/>
        <v>6.0700000000000004E-2</v>
      </c>
      <c r="AZ2845" s="193">
        <f t="shared" si="766"/>
        <v>5.9285714285714289E-2</v>
      </c>
    </row>
    <row r="2846" spans="1:52" s="5" customFormat="1" ht="11.25" x14ac:dyDescent="0.2">
      <c r="A2846" s="203" t="s">
        <v>345</v>
      </c>
      <c r="B2846" s="11"/>
      <c r="C2846" s="11"/>
      <c r="D2846" s="15"/>
      <c r="E2846" s="204"/>
      <c r="F2846" s="8"/>
      <c r="G2846" s="8"/>
      <c r="H2846" s="15"/>
      <c r="I2846" s="204"/>
      <c r="J2846" s="8"/>
      <c r="K2846" s="8"/>
      <c r="L2846" s="15"/>
      <c r="M2846" s="204"/>
      <c r="N2846" s="8"/>
      <c r="O2846" s="8"/>
      <c r="P2846" s="15"/>
      <c r="Q2846" s="204"/>
      <c r="R2846" s="8">
        <v>3.49E-2</v>
      </c>
      <c r="S2846" s="204">
        <v>3.5099999999999999E-2</v>
      </c>
      <c r="T2846" s="205">
        <v>6.9400000000000003E-2</v>
      </c>
      <c r="U2846" s="204">
        <v>6.9800000000000001E-2</v>
      </c>
      <c r="V2846" s="8">
        <v>6.5199999999999994E-2</v>
      </c>
      <c r="W2846" s="204">
        <v>6.5799999999999997E-2</v>
      </c>
      <c r="X2846" s="8">
        <v>6.3299999999999995E-2</v>
      </c>
      <c r="Y2846" s="204">
        <v>6.3899999999999998E-2</v>
      </c>
      <c r="Z2846" s="8"/>
      <c r="AA2846" s="204"/>
      <c r="AB2846" s="8">
        <v>6.1200000000000004E-2</v>
      </c>
      <c r="AC2846" s="204">
        <v>6.2199999999999998E-2</v>
      </c>
      <c r="AD2846" s="8">
        <v>6.0700000000000004E-2</v>
      </c>
      <c r="AE2846" s="204">
        <v>6.1699999999999998E-2</v>
      </c>
      <c r="AF2846" s="8">
        <v>6.0499999999999998E-2</v>
      </c>
      <c r="AG2846" s="204">
        <v>6.1500000000000006E-2</v>
      </c>
      <c r="AI2846" s="192" t="str">
        <f t="shared" si="750"/>
        <v/>
      </c>
      <c r="AJ2846" s="192" t="str">
        <f t="shared" si="751"/>
        <v/>
      </c>
      <c r="AK2846" s="192" t="str">
        <f t="shared" si="752"/>
        <v/>
      </c>
      <c r="AL2846" s="192" t="str">
        <f t="shared" si="753"/>
        <v/>
      </c>
      <c r="AM2846" s="192" t="str">
        <f t="shared" si="754"/>
        <v/>
      </c>
      <c r="AN2846" s="192" t="str">
        <f t="shared" si="755"/>
        <v/>
      </c>
      <c r="AO2846" s="193" t="str">
        <f t="shared" si="756"/>
        <v/>
      </c>
      <c r="AP2846" s="192" t="str">
        <f t="shared" si="757"/>
        <v/>
      </c>
      <c r="AQ2846" s="193">
        <f t="shared" si="758"/>
        <v>3.5000000000000003E-2</v>
      </c>
      <c r="AR2846" s="192">
        <f t="shared" si="759"/>
        <v>6.9599999999999995E-2</v>
      </c>
      <c r="AS2846" s="192">
        <f t="shared" si="760"/>
        <v>6.5500000000000003E-2</v>
      </c>
      <c r="AT2846" s="192">
        <f t="shared" si="761"/>
        <v>6.359999999999999E-2</v>
      </c>
      <c r="AU2846" s="193" t="str">
        <f t="shared" si="762"/>
        <v/>
      </c>
      <c r="AV2846" s="194">
        <f t="shared" si="763"/>
        <v>6.1700000000000005E-2</v>
      </c>
      <c r="AW2846" s="193">
        <f t="shared" si="764"/>
        <v>6.1200000000000004E-2</v>
      </c>
      <c r="AX2846" s="193">
        <f t="shared" si="765"/>
        <v>6.0999999999999999E-2</v>
      </c>
      <c r="AZ2846" s="193">
        <f t="shared" si="766"/>
        <v>5.965714285714286E-2</v>
      </c>
    </row>
    <row r="2847" spans="1:52" s="5" customFormat="1" ht="11.25" x14ac:dyDescent="0.2">
      <c r="A2847" s="203" t="s">
        <v>346</v>
      </c>
      <c r="B2847" s="11"/>
      <c r="C2847" s="11"/>
      <c r="D2847" s="15"/>
      <c r="E2847" s="204"/>
      <c r="F2847" s="8"/>
      <c r="G2847" s="8"/>
      <c r="H2847" s="15"/>
      <c r="I2847" s="204"/>
      <c r="J2847" s="8"/>
      <c r="K2847" s="8"/>
      <c r="L2847" s="15"/>
      <c r="M2847" s="204"/>
      <c r="N2847" s="8"/>
      <c r="O2847" s="8"/>
      <c r="P2847" s="15"/>
      <c r="Q2847" s="204"/>
      <c r="R2847" s="8">
        <v>3.49E-2</v>
      </c>
      <c r="S2847" s="204">
        <v>3.5099999999999999E-2</v>
      </c>
      <c r="T2847" s="205">
        <v>6.93E-2</v>
      </c>
      <c r="U2847" s="204">
        <v>6.9699999999999998E-2</v>
      </c>
      <c r="V2847" s="8">
        <v>6.5199999999999994E-2</v>
      </c>
      <c r="W2847" s="204">
        <v>6.5799999999999997E-2</v>
      </c>
      <c r="X2847" s="8">
        <v>6.3200000000000006E-2</v>
      </c>
      <c r="Y2847" s="204">
        <v>6.3799999999999996E-2</v>
      </c>
      <c r="Z2847" s="8"/>
      <c r="AA2847" s="204"/>
      <c r="AB2847" s="8">
        <v>6.0999999999999999E-2</v>
      </c>
      <c r="AC2847" s="204">
        <v>6.2E-2</v>
      </c>
      <c r="AD2847" s="8">
        <v>6.0499999999999998E-2</v>
      </c>
      <c r="AE2847" s="204">
        <v>6.1500000000000006E-2</v>
      </c>
      <c r="AF2847" s="8">
        <v>6.0299999999999999E-2</v>
      </c>
      <c r="AG2847" s="204">
        <v>6.13E-2</v>
      </c>
      <c r="AI2847" s="192" t="str">
        <f t="shared" si="750"/>
        <v/>
      </c>
      <c r="AJ2847" s="192" t="str">
        <f t="shared" si="751"/>
        <v/>
      </c>
      <c r="AK2847" s="192" t="str">
        <f t="shared" si="752"/>
        <v/>
      </c>
      <c r="AL2847" s="192" t="str">
        <f t="shared" si="753"/>
        <v/>
      </c>
      <c r="AM2847" s="192" t="str">
        <f t="shared" si="754"/>
        <v/>
      </c>
      <c r="AN2847" s="192" t="str">
        <f t="shared" si="755"/>
        <v/>
      </c>
      <c r="AO2847" s="193" t="str">
        <f t="shared" si="756"/>
        <v/>
      </c>
      <c r="AP2847" s="192" t="str">
        <f t="shared" si="757"/>
        <v/>
      </c>
      <c r="AQ2847" s="193">
        <f t="shared" si="758"/>
        <v>3.5000000000000003E-2</v>
      </c>
      <c r="AR2847" s="192">
        <f t="shared" si="759"/>
        <v>6.9500000000000006E-2</v>
      </c>
      <c r="AS2847" s="192">
        <f t="shared" si="760"/>
        <v>6.5500000000000003E-2</v>
      </c>
      <c r="AT2847" s="192">
        <f t="shared" si="761"/>
        <v>6.3500000000000001E-2</v>
      </c>
      <c r="AU2847" s="193" t="str">
        <f t="shared" si="762"/>
        <v/>
      </c>
      <c r="AV2847" s="194">
        <f t="shared" si="763"/>
        <v>6.1499999999999999E-2</v>
      </c>
      <c r="AW2847" s="193">
        <f t="shared" si="764"/>
        <v>6.0999999999999999E-2</v>
      </c>
      <c r="AX2847" s="193">
        <f t="shared" si="765"/>
        <v>6.08E-2</v>
      </c>
      <c r="AZ2847" s="193">
        <f t="shared" si="766"/>
        <v>5.9542857142857154E-2</v>
      </c>
    </row>
    <row r="2848" spans="1:52" s="5" customFormat="1" ht="11.25" x14ac:dyDescent="0.2">
      <c r="A2848" s="203" t="s">
        <v>347</v>
      </c>
      <c r="B2848" s="11"/>
      <c r="C2848" s="11"/>
      <c r="D2848" s="15"/>
      <c r="E2848" s="204"/>
      <c r="F2848" s="8"/>
      <c r="G2848" s="8"/>
      <c r="H2848" s="15"/>
      <c r="I2848" s="204"/>
      <c r="J2848" s="8"/>
      <c r="K2848" s="8"/>
      <c r="L2848" s="15"/>
      <c r="M2848" s="204"/>
      <c r="N2848" s="8"/>
      <c r="O2848" s="8"/>
      <c r="P2848" s="15"/>
      <c r="Q2848" s="204"/>
      <c r="R2848" s="8"/>
      <c r="S2848" s="8"/>
      <c r="T2848" s="15">
        <v>6.7500000000000004E-2</v>
      </c>
      <c r="U2848" s="204">
        <v>6.7900000000000002E-2</v>
      </c>
      <c r="V2848" s="8">
        <v>6.3299999999999995E-2</v>
      </c>
      <c r="W2848" s="204">
        <v>6.3899999999999998E-2</v>
      </c>
      <c r="X2848" s="8">
        <v>6.1399999999999996E-2</v>
      </c>
      <c r="Y2848" s="204">
        <v>6.2E-2</v>
      </c>
      <c r="Z2848" s="8"/>
      <c r="AA2848" s="204"/>
      <c r="AB2848" s="8">
        <v>5.9299999999999999E-2</v>
      </c>
      <c r="AC2848" s="204">
        <v>6.0299999999999999E-2</v>
      </c>
      <c r="AD2848" s="8">
        <v>5.9000000000000004E-2</v>
      </c>
      <c r="AE2848" s="204">
        <v>0.06</v>
      </c>
      <c r="AF2848" s="8">
        <v>5.8799999999999998E-2</v>
      </c>
      <c r="AG2848" s="204">
        <v>5.9800000000000006E-2</v>
      </c>
      <c r="AI2848" s="192" t="str">
        <f t="shared" si="750"/>
        <v/>
      </c>
      <c r="AJ2848" s="192" t="str">
        <f t="shared" si="751"/>
        <v/>
      </c>
      <c r="AK2848" s="192" t="str">
        <f t="shared" si="752"/>
        <v/>
      </c>
      <c r="AL2848" s="192" t="str">
        <f t="shared" si="753"/>
        <v/>
      </c>
      <c r="AM2848" s="192" t="str">
        <f t="shared" si="754"/>
        <v/>
      </c>
      <c r="AN2848" s="192" t="str">
        <f t="shared" si="755"/>
        <v/>
      </c>
      <c r="AO2848" s="193" t="str">
        <f t="shared" si="756"/>
        <v/>
      </c>
      <c r="AP2848" s="192" t="str">
        <f t="shared" si="757"/>
        <v/>
      </c>
      <c r="AQ2848" s="193" t="str">
        <f t="shared" si="758"/>
        <v/>
      </c>
      <c r="AR2848" s="192">
        <f t="shared" si="759"/>
        <v>6.770000000000001E-2</v>
      </c>
      <c r="AS2848" s="192">
        <f t="shared" si="760"/>
        <v>6.359999999999999E-2</v>
      </c>
      <c r="AT2848" s="192">
        <f t="shared" si="761"/>
        <v>6.1699999999999998E-2</v>
      </c>
      <c r="AU2848" s="193" t="str">
        <f t="shared" si="762"/>
        <v/>
      </c>
      <c r="AV2848" s="194">
        <f t="shared" si="763"/>
        <v>5.9799999999999999E-2</v>
      </c>
      <c r="AW2848" s="193">
        <f t="shared" si="764"/>
        <v>5.9499999999999997E-2</v>
      </c>
      <c r="AX2848" s="193">
        <f t="shared" si="765"/>
        <v>5.9300000000000005E-2</v>
      </c>
      <c r="AZ2848" s="193">
        <f t="shared" si="766"/>
        <v>6.193333333333334E-2</v>
      </c>
    </row>
    <row r="2849" spans="1:52" s="5" customFormat="1" ht="11.25" x14ac:dyDescent="0.2">
      <c r="A2849" s="203" t="s">
        <v>348</v>
      </c>
      <c r="B2849" s="11"/>
      <c r="C2849" s="11"/>
      <c r="D2849" s="15"/>
      <c r="E2849" s="204"/>
      <c r="F2849" s="8"/>
      <c r="G2849" s="8"/>
      <c r="H2849" s="15"/>
      <c r="I2849" s="204"/>
      <c r="J2849" s="8"/>
      <c r="K2849" s="8"/>
      <c r="L2849" s="15"/>
      <c r="M2849" s="204"/>
      <c r="N2849" s="8"/>
      <c r="O2849" s="8"/>
      <c r="P2849" s="15"/>
      <c r="Q2849" s="204"/>
      <c r="R2849" s="8"/>
      <c r="S2849" s="8"/>
      <c r="T2849" s="15">
        <v>6.6199999999999995E-2</v>
      </c>
      <c r="U2849" s="204">
        <v>6.6600000000000006E-2</v>
      </c>
      <c r="V2849" s="8">
        <v>6.2199999999999998E-2</v>
      </c>
      <c r="W2849" s="204">
        <v>6.2799999999999995E-2</v>
      </c>
      <c r="X2849" s="8">
        <v>6.0700000000000004E-2</v>
      </c>
      <c r="Y2849" s="204">
        <v>6.13E-2</v>
      </c>
      <c r="Z2849" s="8"/>
      <c r="AA2849" s="204"/>
      <c r="AB2849" s="8">
        <v>5.8700000000000002E-2</v>
      </c>
      <c r="AC2849" s="204">
        <v>5.9699999999999996E-2</v>
      </c>
      <c r="AD2849" s="8">
        <v>5.8200000000000002E-2</v>
      </c>
      <c r="AE2849" s="204">
        <v>5.9200000000000003E-2</v>
      </c>
      <c r="AF2849" s="8">
        <v>5.8099999999999999E-2</v>
      </c>
      <c r="AG2849" s="204">
        <v>5.91E-2</v>
      </c>
      <c r="AI2849" s="192" t="str">
        <f t="shared" si="750"/>
        <v/>
      </c>
      <c r="AJ2849" s="192" t="str">
        <f t="shared" si="751"/>
        <v/>
      </c>
      <c r="AK2849" s="192" t="str">
        <f t="shared" si="752"/>
        <v/>
      </c>
      <c r="AL2849" s="192" t="str">
        <f t="shared" si="753"/>
        <v/>
      </c>
      <c r="AM2849" s="192" t="str">
        <f t="shared" si="754"/>
        <v/>
      </c>
      <c r="AN2849" s="192" t="str">
        <f t="shared" si="755"/>
        <v/>
      </c>
      <c r="AO2849" s="193" t="str">
        <f t="shared" si="756"/>
        <v/>
      </c>
      <c r="AP2849" s="192" t="str">
        <f t="shared" si="757"/>
        <v/>
      </c>
      <c r="AQ2849" s="193" t="str">
        <f t="shared" si="758"/>
        <v/>
      </c>
      <c r="AR2849" s="192">
        <f t="shared" si="759"/>
        <v>6.6400000000000001E-2</v>
      </c>
      <c r="AS2849" s="192">
        <f t="shared" si="760"/>
        <v>6.25E-2</v>
      </c>
      <c r="AT2849" s="192">
        <f t="shared" si="761"/>
        <v>6.0999999999999999E-2</v>
      </c>
      <c r="AU2849" s="193" t="str">
        <f t="shared" si="762"/>
        <v/>
      </c>
      <c r="AV2849" s="194">
        <f t="shared" si="763"/>
        <v>5.9200000000000003E-2</v>
      </c>
      <c r="AW2849" s="193">
        <f t="shared" si="764"/>
        <v>5.8700000000000002E-2</v>
      </c>
      <c r="AX2849" s="193">
        <f t="shared" si="765"/>
        <v>5.8599999999999999E-2</v>
      </c>
      <c r="AZ2849" s="193">
        <f t="shared" si="766"/>
        <v>6.1066666666666665E-2</v>
      </c>
    </row>
    <row r="2850" spans="1:52" s="5" customFormat="1" ht="11.25" x14ac:dyDescent="0.2">
      <c r="A2850" s="203" t="s">
        <v>349</v>
      </c>
      <c r="B2850" s="11"/>
      <c r="C2850" s="11"/>
      <c r="D2850" s="15"/>
      <c r="E2850" s="204"/>
      <c r="F2850" s="8"/>
      <c r="G2850" s="8"/>
      <c r="H2850" s="15"/>
      <c r="I2850" s="204"/>
      <c r="J2850" s="8"/>
      <c r="K2850" s="8"/>
      <c r="L2850" s="15"/>
      <c r="M2850" s="204"/>
      <c r="N2850" s="8"/>
      <c r="O2850" s="8"/>
      <c r="P2850" s="15"/>
      <c r="Q2850" s="204"/>
      <c r="R2850" s="8"/>
      <c r="S2850" s="8"/>
      <c r="T2850" s="15">
        <v>6.7400000000000002E-2</v>
      </c>
      <c r="U2850" s="204">
        <v>6.7799999999999999E-2</v>
      </c>
      <c r="V2850" s="8">
        <v>6.3799999999999996E-2</v>
      </c>
      <c r="W2850" s="204">
        <v>6.4399999999999999E-2</v>
      </c>
      <c r="X2850" s="8">
        <v>6.2199999999999998E-2</v>
      </c>
      <c r="Y2850" s="204">
        <v>6.2800000000000009E-2</v>
      </c>
      <c r="Z2850" s="8"/>
      <c r="AA2850" s="204"/>
      <c r="AB2850" s="8">
        <v>5.96E-2</v>
      </c>
      <c r="AC2850" s="204">
        <v>6.0599999999999994E-2</v>
      </c>
      <c r="AD2850" s="8">
        <v>5.9200000000000003E-2</v>
      </c>
      <c r="AE2850" s="204">
        <v>6.0199999999999997E-2</v>
      </c>
      <c r="AF2850" s="8">
        <v>5.8899999999999994E-2</v>
      </c>
      <c r="AG2850" s="204">
        <v>5.9900000000000002E-2</v>
      </c>
      <c r="AI2850" s="192" t="str">
        <f t="shared" si="750"/>
        <v/>
      </c>
      <c r="AJ2850" s="192" t="str">
        <f t="shared" si="751"/>
        <v/>
      </c>
      <c r="AK2850" s="192" t="str">
        <f t="shared" si="752"/>
        <v/>
      </c>
      <c r="AL2850" s="192" t="str">
        <f t="shared" si="753"/>
        <v/>
      </c>
      <c r="AM2850" s="192" t="str">
        <f t="shared" si="754"/>
        <v/>
      </c>
      <c r="AN2850" s="192" t="str">
        <f t="shared" si="755"/>
        <v/>
      </c>
      <c r="AO2850" s="193" t="str">
        <f t="shared" si="756"/>
        <v/>
      </c>
      <c r="AP2850" s="192" t="str">
        <f t="shared" si="757"/>
        <v/>
      </c>
      <c r="AQ2850" s="193" t="str">
        <f t="shared" si="758"/>
        <v/>
      </c>
      <c r="AR2850" s="192">
        <f t="shared" si="759"/>
        <v>6.7599999999999993E-2</v>
      </c>
      <c r="AS2850" s="192">
        <f t="shared" si="760"/>
        <v>6.409999999999999E-2</v>
      </c>
      <c r="AT2850" s="192">
        <f t="shared" si="761"/>
        <v>6.25E-2</v>
      </c>
      <c r="AU2850" s="193" t="str">
        <f t="shared" si="762"/>
        <v/>
      </c>
      <c r="AV2850" s="194">
        <f t="shared" si="763"/>
        <v>6.0100000000000001E-2</v>
      </c>
      <c r="AW2850" s="193">
        <f t="shared" si="764"/>
        <v>5.9700000000000003E-2</v>
      </c>
      <c r="AX2850" s="193">
        <f t="shared" si="765"/>
        <v>5.9399999999999994E-2</v>
      </c>
      <c r="AZ2850" s="193">
        <f t="shared" si="766"/>
        <v>6.2233333333333328E-2</v>
      </c>
    </row>
    <row r="2851" spans="1:52" s="5" customFormat="1" ht="11.25" x14ac:dyDescent="0.2">
      <c r="A2851" s="203" t="s">
        <v>350</v>
      </c>
      <c r="B2851" s="11"/>
      <c r="C2851" s="11"/>
      <c r="D2851" s="15"/>
      <c r="E2851" s="204"/>
      <c r="F2851" s="8"/>
      <c r="G2851" s="8"/>
      <c r="H2851" s="15"/>
      <c r="I2851" s="204"/>
      <c r="J2851" s="8"/>
      <c r="K2851" s="8"/>
      <c r="L2851" s="15"/>
      <c r="M2851" s="204"/>
      <c r="N2851" s="8"/>
      <c r="O2851" s="8"/>
      <c r="P2851" s="15"/>
      <c r="Q2851" s="204"/>
      <c r="R2851" s="8"/>
      <c r="S2851" s="8"/>
      <c r="T2851" s="15">
        <v>6.8099999999999994E-2</v>
      </c>
      <c r="U2851" s="204">
        <v>6.8500000000000005E-2</v>
      </c>
      <c r="V2851" s="8">
        <v>6.4199999999999993E-2</v>
      </c>
      <c r="W2851" s="204">
        <v>6.4799999999999996E-2</v>
      </c>
      <c r="X2851" s="8">
        <v>6.2600000000000003E-2</v>
      </c>
      <c r="Y2851" s="204">
        <v>6.3200000000000006E-2</v>
      </c>
      <c r="Z2851" s="8"/>
      <c r="AA2851" s="204"/>
      <c r="AB2851" s="8">
        <v>5.9800000000000006E-2</v>
      </c>
      <c r="AC2851" s="204">
        <v>6.08E-2</v>
      </c>
      <c r="AD2851" s="8">
        <v>5.9299999999999999E-2</v>
      </c>
      <c r="AE2851" s="204">
        <v>6.0299999999999999E-2</v>
      </c>
      <c r="AF2851" s="8">
        <v>5.8899999999999994E-2</v>
      </c>
      <c r="AG2851" s="204">
        <v>5.9900000000000002E-2</v>
      </c>
      <c r="AI2851" s="192" t="str">
        <f t="shared" si="750"/>
        <v/>
      </c>
      <c r="AJ2851" s="192" t="str">
        <f t="shared" si="751"/>
        <v/>
      </c>
      <c r="AK2851" s="192" t="str">
        <f t="shared" si="752"/>
        <v/>
      </c>
      <c r="AL2851" s="192" t="str">
        <f t="shared" si="753"/>
        <v/>
      </c>
      <c r="AM2851" s="192" t="str">
        <f t="shared" si="754"/>
        <v/>
      </c>
      <c r="AN2851" s="192" t="str">
        <f t="shared" si="755"/>
        <v/>
      </c>
      <c r="AO2851" s="193" t="str">
        <f t="shared" si="756"/>
        <v/>
      </c>
      <c r="AP2851" s="192" t="str">
        <f t="shared" si="757"/>
        <v/>
      </c>
      <c r="AQ2851" s="193" t="str">
        <f t="shared" si="758"/>
        <v/>
      </c>
      <c r="AR2851" s="192">
        <f t="shared" si="759"/>
        <v>6.83E-2</v>
      </c>
      <c r="AS2851" s="192">
        <f t="shared" si="760"/>
        <v>6.4500000000000002E-2</v>
      </c>
      <c r="AT2851" s="192">
        <f t="shared" si="761"/>
        <v>6.2900000000000011E-2</v>
      </c>
      <c r="AU2851" s="193" t="str">
        <f t="shared" si="762"/>
        <v/>
      </c>
      <c r="AV2851" s="194">
        <f t="shared" si="763"/>
        <v>6.0300000000000006E-2</v>
      </c>
      <c r="AW2851" s="193">
        <f t="shared" si="764"/>
        <v>5.9799999999999999E-2</v>
      </c>
      <c r="AX2851" s="193">
        <f t="shared" si="765"/>
        <v>5.9399999999999994E-2</v>
      </c>
      <c r="AZ2851" s="193">
        <f t="shared" si="766"/>
        <v>6.2533333333333344E-2</v>
      </c>
    </row>
    <row r="2852" spans="1:52" s="5" customFormat="1" ht="11.25" x14ac:dyDescent="0.2">
      <c r="A2852" s="203" t="s">
        <v>351</v>
      </c>
      <c r="B2852" s="11"/>
      <c r="C2852" s="11"/>
      <c r="D2852" s="15"/>
      <c r="E2852" s="204"/>
      <c r="F2852" s="8"/>
      <c r="G2852" s="8"/>
      <c r="H2852" s="15"/>
      <c r="I2852" s="204"/>
      <c r="J2852" s="8"/>
      <c r="K2852" s="8"/>
      <c r="L2852" s="15"/>
      <c r="M2852" s="204"/>
      <c r="N2852" s="8"/>
      <c r="O2852" s="8"/>
      <c r="P2852" s="15"/>
      <c r="Q2852" s="204"/>
      <c r="R2852" s="8"/>
      <c r="S2852" s="8"/>
      <c r="T2852" s="15">
        <v>6.6900000000000001E-2</v>
      </c>
      <c r="U2852" s="204">
        <v>6.7299999999999999E-2</v>
      </c>
      <c r="V2852" s="8">
        <v>6.3299999999999995E-2</v>
      </c>
      <c r="W2852" s="204">
        <v>6.3899999999999998E-2</v>
      </c>
      <c r="X2852" s="8">
        <v>6.1799999999999994E-2</v>
      </c>
      <c r="Y2852" s="204">
        <v>6.2400000000000004E-2</v>
      </c>
      <c r="Z2852" s="8"/>
      <c r="AA2852" s="204"/>
      <c r="AB2852" s="8">
        <v>5.8600000000000006E-2</v>
      </c>
      <c r="AC2852" s="204">
        <v>5.96E-2</v>
      </c>
      <c r="AD2852" s="8">
        <v>5.8299999999999998E-2</v>
      </c>
      <c r="AE2852" s="204">
        <v>5.9299999999999999E-2</v>
      </c>
      <c r="AF2852" s="8">
        <v>5.7800000000000004E-2</v>
      </c>
      <c r="AG2852" s="204">
        <v>5.8799999999999998E-2</v>
      </c>
      <c r="AI2852" s="192" t="str">
        <f t="shared" si="750"/>
        <v/>
      </c>
      <c r="AJ2852" s="192" t="str">
        <f t="shared" si="751"/>
        <v/>
      </c>
      <c r="AK2852" s="192" t="str">
        <f t="shared" si="752"/>
        <v/>
      </c>
      <c r="AL2852" s="192" t="str">
        <f t="shared" si="753"/>
        <v/>
      </c>
      <c r="AM2852" s="192" t="str">
        <f t="shared" si="754"/>
        <v/>
      </c>
      <c r="AN2852" s="192" t="str">
        <f t="shared" si="755"/>
        <v/>
      </c>
      <c r="AO2852" s="193" t="str">
        <f t="shared" si="756"/>
        <v/>
      </c>
      <c r="AP2852" s="192" t="str">
        <f t="shared" si="757"/>
        <v/>
      </c>
      <c r="AQ2852" s="193" t="str">
        <f t="shared" si="758"/>
        <v/>
      </c>
      <c r="AR2852" s="192">
        <f t="shared" si="759"/>
        <v>6.7099999999999993E-2</v>
      </c>
      <c r="AS2852" s="192">
        <f t="shared" si="760"/>
        <v>6.359999999999999E-2</v>
      </c>
      <c r="AT2852" s="192">
        <f t="shared" si="761"/>
        <v>6.2100000000000002E-2</v>
      </c>
      <c r="AU2852" s="193" t="str">
        <f t="shared" si="762"/>
        <v/>
      </c>
      <c r="AV2852" s="194">
        <f t="shared" si="763"/>
        <v>5.91E-2</v>
      </c>
      <c r="AW2852" s="193">
        <f t="shared" si="764"/>
        <v>5.8799999999999998E-2</v>
      </c>
      <c r="AX2852" s="193">
        <f t="shared" si="765"/>
        <v>5.8300000000000005E-2</v>
      </c>
      <c r="AZ2852" s="193">
        <f t="shared" si="766"/>
        <v>6.1499999999999999E-2</v>
      </c>
    </row>
    <row r="2853" spans="1:52" s="5" customFormat="1" ht="11.25" x14ac:dyDescent="0.2">
      <c r="A2853" s="203" t="s">
        <v>352</v>
      </c>
      <c r="B2853" s="11"/>
      <c r="C2853" s="11"/>
      <c r="D2853" s="15"/>
      <c r="E2853" s="204"/>
      <c r="F2853" s="8"/>
      <c r="G2853" s="8"/>
      <c r="H2853" s="15"/>
      <c r="I2853" s="204"/>
      <c r="J2853" s="8"/>
      <c r="K2853" s="8"/>
      <c r="L2853" s="15"/>
      <c r="M2853" s="204"/>
      <c r="N2853" s="8"/>
      <c r="O2853" s="8"/>
      <c r="P2853" s="15"/>
      <c r="Q2853" s="204"/>
      <c r="R2853" s="8"/>
      <c r="S2853" s="8"/>
      <c r="T2853" s="15">
        <v>6.6699999999999995E-2</v>
      </c>
      <c r="U2853" s="204">
        <v>6.7100000000000007E-2</v>
      </c>
      <c r="V2853" s="8">
        <v>6.3299999999999995E-2</v>
      </c>
      <c r="W2853" s="204">
        <v>6.3899999999999998E-2</v>
      </c>
      <c r="X2853" s="8">
        <v>6.1799999999999994E-2</v>
      </c>
      <c r="Y2853" s="204">
        <v>6.2400000000000004E-2</v>
      </c>
      <c r="Z2853" s="8"/>
      <c r="AA2853" s="204"/>
      <c r="AB2853" s="8">
        <v>5.8499999999999996E-2</v>
      </c>
      <c r="AC2853" s="204">
        <v>5.9500000000000004E-2</v>
      </c>
      <c r="AD2853" s="8">
        <v>5.8200000000000002E-2</v>
      </c>
      <c r="AE2853" s="204">
        <v>5.9200000000000003E-2</v>
      </c>
      <c r="AF2853" s="8">
        <v>5.7800000000000004E-2</v>
      </c>
      <c r="AG2853" s="204">
        <v>5.8799999999999998E-2</v>
      </c>
      <c r="AI2853" s="192" t="str">
        <f t="shared" si="750"/>
        <v/>
      </c>
      <c r="AJ2853" s="192" t="str">
        <f t="shared" si="751"/>
        <v/>
      </c>
      <c r="AK2853" s="192" t="str">
        <f t="shared" si="752"/>
        <v/>
      </c>
      <c r="AL2853" s="192" t="str">
        <f t="shared" si="753"/>
        <v/>
      </c>
      <c r="AM2853" s="192" t="str">
        <f t="shared" si="754"/>
        <v/>
      </c>
      <c r="AN2853" s="192" t="str">
        <f t="shared" si="755"/>
        <v/>
      </c>
      <c r="AO2853" s="193" t="str">
        <f t="shared" si="756"/>
        <v/>
      </c>
      <c r="AP2853" s="192" t="str">
        <f t="shared" si="757"/>
        <v/>
      </c>
      <c r="AQ2853" s="193" t="str">
        <f t="shared" si="758"/>
        <v/>
      </c>
      <c r="AR2853" s="192">
        <f t="shared" si="759"/>
        <v>6.6900000000000001E-2</v>
      </c>
      <c r="AS2853" s="192">
        <f t="shared" si="760"/>
        <v>6.359999999999999E-2</v>
      </c>
      <c r="AT2853" s="192">
        <f t="shared" si="761"/>
        <v>6.2100000000000002E-2</v>
      </c>
      <c r="AU2853" s="193" t="str">
        <f t="shared" si="762"/>
        <v/>
      </c>
      <c r="AV2853" s="194">
        <f t="shared" si="763"/>
        <v>5.8999999999999997E-2</v>
      </c>
      <c r="AW2853" s="193">
        <f t="shared" si="764"/>
        <v>5.8700000000000002E-2</v>
      </c>
      <c r="AX2853" s="193">
        <f t="shared" si="765"/>
        <v>5.8300000000000005E-2</v>
      </c>
      <c r="AZ2853" s="193">
        <f t="shared" si="766"/>
        <v>6.143333333333334E-2</v>
      </c>
    </row>
    <row r="2854" spans="1:52" s="5" customFormat="1" ht="11.25" x14ac:dyDescent="0.2">
      <c r="A2854" s="203" t="s">
        <v>353</v>
      </c>
      <c r="B2854" s="11"/>
      <c r="C2854" s="11"/>
      <c r="D2854" s="15"/>
      <c r="E2854" s="204"/>
      <c r="F2854" s="8"/>
      <c r="G2854" s="8"/>
      <c r="H2854" s="15"/>
      <c r="I2854" s="204"/>
      <c r="J2854" s="8"/>
      <c r="K2854" s="8"/>
      <c r="L2854" s="15"/>
      <c r="M2854" s="204"/>
      <c r="N2854" s="8"/>
      <c r="O2854" s="8"/>
      <c r="P2854" s="15"/>
      <c r="Q2854" s="204"/>
      <c r="R2854" s="8"/>
      <c r="S2854" s="8"/>
      <c r="T2854" s="15">
        <v>6.6400000000000001E-2</v>
      </c>
      <c r="U2854" s="204">
        <v>6.6799999999999998E-2</v>
      </c>
      <c r="V2854" s="8">
        <v>6.3E-2</v>
      </c>
      <c r="W2854" s="204">
        <v>6.3600000000000004E-2</v>
      </c>
      <c r="X2854" s="8">
        <v>6.1200000000000004E-2</v>
      </c>
      <c r="Y2854" s="204">
        <v>6.1799999999999994E-2</v>
      </c>
      <c r="Z2854" s="8"/>
      <c r="AA2854" s="204"/>
      <c r="AB2854" s="8">
        <v>5.8099999999999999E-2</v>
      </c>
      <c r="AC2854" s="204">
        <v>5.91E-2</v>
      </c>
      <c r="AD2854" s="8">
        <v>5.7699999999999994E-2</v>
      </c>
      <c r="AE2854" s="204">
        <v>5.8700000000000002E-2</v>
      </c>
      <c r="AF2854" s="8">
        <v>5.74E-2</v>
      </c>
      <c r="AG2854" s="204">
        <v>5.8400000000000001E-2</v>
      </c>
      <c r="AI2854" s="192" t="str">
        <f t="shared" si="750"/>
        <v/>
      </c>
      <c r="AJ2854" s="192" t="str">
        <f t="shared" si="751"/>
        <v/>
      </c>
      <c r="AK2854" s="192" t="str">
        <f t="shared" si="752"/>
        <v/>
      </c>
      <c r="AL2854" s="192" t="str">
        <f t="shared" si="753"/>
        <v/>
      </c>
      <c r="AM2854" s="192" t="str">
        <f t="shared" si="754"/>
        <v/>
      </c>
      <c r="AN2854" s="192" t="str">
        <f t="shared" si="755"/>
        <v/>
      </c>
      <c r="AO2854" s="193" t="str">
        <f t="shared" si="756"/>
        <v/>
      </c>
      <c r="AP2854" s="192" t="str">
        <f t="shared" si="757"/>
        <v/>
      </c>
      <c r="AQ2854" s="193" t="str">
        <f t="shared" si="758"/>
        <v/>
      </c>
      <c r="AR2854" s="192">
        <f t="shared" si="759"/>
        <v>6.6599999999999993E-2</v>
      </c>
      <c r="AS2854" s="192">
        <f t="shared" si="760"/>
        <v>6.3299999999999995E-2</v>
      </c>
      <c r="AT2854" s="192">
        <f t="shared" si="761"/>
        <v>6.1499999999999999E-2</v>
      </c>
      <c r="AU2854" s="193" t="str">
        <f t="shared" si="762"/>
        <v/>
      </c>
      <c r="AV2854" s="194">
        <f t="shared" si="763"/>
        <v>5.8599999999999999E-2</v>
      </c>
      <c r="AW2854" s="193">
        <f t="shared" si="764"/>
        <v>5.8200000000000002E-2</v>
      </c>
      <c r="AX2854" s="193">
        <f t="shared" si="765"/>
        <v>5.79E-2</v>
      </c>
      <c r="AZ2854" s="193">
        <f t="shared" si="766"/>
        <v>6.101666666666667E-2</v>
      </c>
    </row>
    <row r="2855" spans="1:52" s="5" customFormat="1" ht="11.25" x14ac:dyDescent="0.2">
      <c r="A2855" s="203" t="s">
        <v>354</v>
      </c>
      <c r="B2855" s="11"/>
      <c r="C2855" s="11"/>
      <c r="D2855" s="15"/>
      <c r="E2855" s="204"/>
      <c r="F2855" s="8"/>
      <c r="G2855" s="8"/>
      <c r="H2855" s="15"/>
      <c r="I2855" s="204"/>
      <c r="J2855" s="8"/>
      <c r="K2855" s="8"/>
      <c r="L2855" s="15"/>
      <c r="M2855" s="204"/>
      <c r="N2855" s="8"/>
      <c r="O2855" s="8"/>
      <c r="P2855" s="15"/>
      <c r="Q2855" s="204"/>
      <c r="R2855" s="8"/>
      <c r="S2855" s="8"/>
      <c r="T2855" s="15">
        <v>6.6600000000000006E-2</v>
      </c>
      <c r="U2855" s="204">
        <v>6.6799999999999998E-2</v>
      </c>
      <c r="V2855" s="8">
        <v>6.3299999999999995E-2</v>
      </c>
      <c r="W2855" s="204">
        <v>6.3899999999999998E-2</v>
      </c>
      <c r="X2855" s="8">
        <v>6.1699999999999998E-2</v>
      </c>
      <c r="Y2855" s="204">
        <v>6.2300000000000001E-2</v>
      </c>
      <c r="Z2855" s="8"/>
      <c r="AA2855" s="204"/>
      <c r="AB2855" s="8">
        <v>5.8799999999999998E-2</v>
      </c>
      <c r="AC2855" s="204">
        <v>5.9800000000000006E-2</v>
      </c>
      <c r="AD2855" s="8">
        <v>5.8099999999999999E-2</v>
      </c>
      <c r="AE2855" s="204">
        <v>5.91E-2</v>
      </c>
      <c r="AF2855" s="8">
        <v>5.79E-2</v>
      </c>
      <c r="AG2855" s="204">
        <v>5.8899999999999994E-2</v>
      </c>
      <c r="AI2855" s="192" t="str">
        <f t="shared" si="750"/>
        <v/>
      </c>
      <c r="AJ2855" s="192" t="str">
        <f t="shared" si="751"/>
        <v/>
      </c>
      <c r="AK2855" s="192" t="str">
        <f t="shared" si="752"/>
        <v/>
      </c>
      <c r="AL2855" s="192" t="str">
        <f t="shared" si="753"/>
        <v/>
      </c>
      <c r="AM2855" s="192" t="str">
        <f t="shared" si="754"/>
        <v/>
      </c>
      <c r="AN2855" s="192" t="str">
        <f t="shared" si="755"/>
        <v/>
      </c>
      <c r="AO2855" s="193" t="str">
        <f t="shared" si="756"/>
        <v/>
      </c>
      <c r="AP2855" s="192" t="str">
        <f t="shared" si="757"/>
        <v/>
      </c>
      <c r="AQ2855" s="193" t="str">
        <f t="shared" si="758"/>
        <v/>
      </c>
      <c r="AR2855" s="192">
        <f t="shared" si="759"/>
        <v>6.6700000000000009E-2</v>
      </c>
      <c r="AS2855" s="192">
        <f t="shared" si="760"/>
        <v>6.359999999999999E-2</v>
      </c>
      <c r="AT2855" s="192">
        <f t="shared" si="761"/>
        <v>6.2E-2</v>
      </c>
      <c r="AU2855" s="193" t="str">
        <f t="shared" si="762"/>
        <v/>
      </c>
      <c r="AV2855" s="194">
        <f t="shared" si="763"/>
        <v>5.9300000000000005E-2</v>
      </c>
      <c r="AW2855" s="193">
        <f t="shared" si="764"/>
        <v>5.8599999999999999E-2</v>
      </c>
      <c r="AX2855" s="193">
        <f t="shared" si="765"/>
        <v>5.8399999999999994E-2</v>
      </c>
      <c r="AZ2855" s="193">
        <f t="shared" si="766"/>
        <v>6.1433333333333333E-2</v>
      </c>
    </row>
    <row r="2856" spans="1:52" s="5" customFormat="1" ht="11.25" x14ac:dyDescent="0.2">
      <c r="A2856" s="203" t="s">
        <v>355</v>
      </c>
      <c r="B2856" s="11"/>
      <c r="C2856" s="11"/>
      <c r="D2856" s="15"/>
      <c r="E2856" s="204"/>
      <c r="F2856" s="8"/>
      <c r="G2856" s="8"/>
      <c r="H2856" s="15"/>
      <c r="I2856" s="204"/>
      <c r="J2856" s="8"/>
      <c r="K2856" s="8"/>
      <c r="L2856" s="15"/>
      <c r="M2856" s="204"/>
      <c r="N2856" s="8"/>
      <c r="O2856" s="8"/>
      <c r="P2856" s="15"/>
      <c r="Q2856" s="204"/>
      <c r="R2856" s="8"/>
      <c r="S2856" s="8"/>
      <c r="T2856" s="15">
        <v>6.6000000000000003E-2</v>
      </c>
      <c r="U2856" s="204">
        <v>6.6199999999999995E-2</v>
      </c>
      <c r="V2856" s="8">
        <v>6.3100000000000003E-2</v>
      </c>
      <c r="W2856" s="204">
        <v>6.3700000000000007E-2</v>
      </c>
      <c r="X2856" s="8">
        <v>6.1799999999999994E-2</v>
      </c>
      <c r="Y2856" s="204">
        <v>6.2400000000000004E-2</v>
      </c>
      <c r="Z2856" s="8"/>
      <c r="AA2856" s="204"/>
      <c r="AB2856" s="8">
        <v>5.91E-2</v>
      </c>
      <c r="AC2856" s="204">
        <v>6.0100000000000001E-2</v>
      </c>
      <c r="AD2856" s="8">
        <v>5.8499999999999996E-2</v>
      </c>
      <c r="AE2856" s="204">
        <v>5.9500000000000004E-2</v>
      </c>
      <c r="AF2856" s="8">
        <v>5.8499999999999996E-2</v>
      </c>
      <c r="AG2856" s="204">
        <v>5.9500000000000004E-2</v>
      </c>
      <c r="AI2856" s="192" t="str">
        <f t="shared" si="750"/>
        <v/>
      </c>
      <c r="AJ2856" s="192" t="str">
        <f t="shared" si="751"/>
        <v/>
      </c>
      <c r="AK2856" s="192" t="str">
        <f t="shared" si="752"/>
        <v/>
      </c>
      <c r="AL2856" s="192" t="str">
        <f t="shared" si="753"/>
        <v/>
      </c>
      <c r="AM2856" s="192" t="str">
        <f t="shared" si="754"/>
        <v/>
      </c>
      <c r="AN2856" s="192" t="str">
        <f t="shared" si="755"/>
        <v/>
      </c>
      <c r="AO2856" s="193" t="str">
        <f t="shared" si="756"/>
        <v/>
      </c>
      <c r="AP2856" s="192" t="str">
        <f t="shared" si="757"/>
        <v/>
      </c>
      <c r="AQ2856" s="193" t="str">
        <f t="shared" si="758"/>
        <v/>
      </c>
      <c r="AR2856" s="192">
        <f t="shared" si="759"/>
        <v>6.6099999999999992E-2</v>
      </c>
      <c r="AS2856" s="192">
        <f t="shared" si="760"/>
        <v>6.3400000000000012E-2</v>
      </c>
      <c r="AT2856" s="192">
        <f t="shared" si="761"/>
        <v>6.2100000000000002E-2</v>
      </c>
      <c r="AU2856" s="193" t="str">
        <f t="shared" si="762"/>
        <v/>
      </c>
      <c r="AV2856" s="194">
        <f t="shared" si="763"/>
        <v>5.96E-2</v>
      </c>
      <c r="AW2856" s="193">
        <f t="shared" si="764"/>
        <v>5.8999999999999997E-2</v>
      </c>
      <c r="AX2856" s="193">
        <f t="shared" si="765"/>
        <v>5.8999999999999997E-2</v>
      </c>
      <c r="AZ2856" s="193">
        <f t="shared" si="766"/>
        <v>6.1533333333333329E-2</v>
      </c>
    </row>
    <row r="2857" spans="1:52" s="5" customFormat="1" ht="11.25" x14ac:dyDescent="0.2">
      <c r="A2857" s="203" t="s">
        <v>356</v>
      </c>
      <c r="B2857" s="11"/>
      <c r="C2857" s="11"/>
      <c r="D2857" s="15"/>
      <c r="E2857" s="204"/>
      <c r="F2857" s="8"/>
      <c r="G2857" s="8"/>
      <c r="H2857" s="15"/>
      <c r="I2857" s="204"/>
      <c r="J2857" s="8"/>
      <c r="K2857" s="8"/>
      <c r="L2857" s="15"/>
      <c r="M2857" s="204"/>
      <c r="N2857" s="8"/>
      <c r="O2857" s="8"/>
      <c r="P2857" s="15"/>
      <c r="Q2857" s="204"/>
      <c r="R2857" s="8"/>
      <c r="S2857" s="8"/>
      <c r="T2857" s="15">
        <v>6.6199999999999995E-2</v>
      </c>
      <c r="U2857" s="204">
        <v>6.6400000000000001E-2</v>
      </c>
      <c r="V2857" s="8">
        <v>6.3500000000000001E-2</v>
      </c>
      <c r="W2857" s="204">
        <v>6.4100000000000004E-2</v>
      </c>
      <c r="X2857" s="8">
        <v>6.2100000000000002E-2</v>
      </c>
      <c r="Y2857" s="204">
        <v>6.2699999999999992E-2</v>
      </c>
      <c r="Z2857" s="8"/>
      <c r="AA2857" s="204"/>
      <c r="AB2857" s="8">
        <v>5.9699999999999996E-2</v>
      </c>
      <c r="AC2857" s="204">
        <v>6.0700000000000004E-2</v>
      </c>
      <c r="AD2857" s="8">
        <v>5.9200000000000003E-2</v>
      </c>
      <c r="AE2857" s="204">
        <v>6.0199999999999997E-2</v>
      </c>
      <c r="AF2857" s="8">
        <v>5.9000000000000004E-2</v>
      </c>
      <c r="AG2857" s="204">
        <v>0.06</v>
      </c>
      <c r="AI2857" s="192" t="str">
        <f t="shared" si="750"/>
        <v/>
      </c>
      <c r="AJ2857" s="192" t="str">
        <f t="shared" si="751"/>
        <v/>
      </c>
      <c r="AK2857" s="192" t="str">
        <f t="shared" si="752"/>
        <v/>
      </c>
      <c r="AL2857" s="192" t="str">
        <f t="shared" si="753"/>
        <v/>
      </c>
      <c r="AM2857" s="192" t="str">
        <f t="shared" si="754"/>
        <v/>
      </c>
      <c r="AN2857" s="192" t="str">
        <f t="shared" si="755"/>
        <v/>
      </c>
      <c r="AO2857" s="193" t="str">
        <f t="shared" si="756"/>
        <v/>
      </c>
      <c r="AP2857" s="192" t="str">
        <f t="shared" si="757"/>
        <v/>
      </c>
      <c r="AQ2857" s="193" t="str">
        <f t="shared" si="758"/>
        <v/>
      </c>
      <c r="AR2857" s="192">
        <f t="shared" si="759"/>
        <v>6.6299999999999998E-2</v>
      </c>
      <c r="AS2857" s="192">
        <f t="shared" si="760"/>
        <v>6.3799999999999996E-2</v>
      </c>
      <c r="AT2857" s="192">
        <f t="shared" si="761"/>
        <v>6.2399999999999997E-2</v>
      </c>
      <c r="AU2857" s="193" t="str">
        <f t="shared" si="762"/>
        <v/>
      </c>
      <c r="AV2857" s="194">
        <f t="shared" si="763"/>
        <v>6.0200000000000004E-2</v>
      </c>
      <c r="AW2857" s="193">
        <f t="shared" si="764"/>
        <v>5.9700000000000003E-2</v>
      </c>
      <c r="AX2857" s="193">
        <f t="shared" si="765"/>
        <v>5.9499999999999997E-2</v>
      </c>
      <c r="AZ2857" s="193">
        <f t="shared" si="766"/>
        <v>6.1983333333333335E-2</v>
      </c>
    </row>
    <row r="2858" spans="1:52" s="5" customFormat="1" ht="11.25" x14ac:dyDescent="0.2">
      <c r="A2858" s="203" t="s">
        <v>357</v>
      </c>
      <c r="B2858" s="11"/>
      <c r="C2858" s="11"/>
      <c r="D2858" s="15"/>
      <c r="E2858" s="204"/>
      <c r="F2858" s="8"/>
      <c r="G2858" s="8"/>
      <c r="H2858" s="15"/>
      <c r="I2858" s="204"/>
      <c r="J2858" s="8"/>
      <c r="K2858" s="8"/>
      <c r="L2858" s="15"/>
      <c r="M2858" s="204"/>
      <c r="N2858" s="8"/>
      <c r="O2858" s="8"/>
      <c r="P2858" s="15"/>
      <c r="Q2858" s="204"/>
      <c r="R2858" s="8"/>
      <c r="S2858" s="8"/>
      <c r="T2858" s="15">
        <v>6.5699999999999995E-2</v>
      </c>
      <c r="U2858" s="204">
        <v>6.59E-2</v>
      </c>
      <c r="V2858" s="8">
        <v>6.2899999999999998E-2</v>
      </c>
      <c r="W2858" s="204">
        <v>6.3500000000000001E-2</v>
      </c>
      <c r="X2858" s="8">
        <v>6.1399999999999996E-2</v>
      </c>
      <c r="Y2858" s="204">
        <v>6.2E-2</v>
      </c>
      <c r="Z2858" s="8"/>
      <c r="AA2858" s="204"/>
      <c r="AB2858" s="8">
        <v>5.9000000000000004E-2</v>
      </c>
      <c r="AC2858" s="204">
        <v>0.06</v>
      </c>
      <c r="AD2858" s="8">
        <v>5.8600000000000006E-2</v>
      </c>
      <c r="AE2858" s="204">
        <v>5.96E-2</v>
      </c>
      <c r="AF2858" s="8">
        <v>5.8400000000000001E-2</v>
      </c>
      <c r="AG2858" s="204">
        <v>5.9400000000000001E-2</v>
      </c>
      <c r="AI2858" s="192" t="str">
        <f t="shared" si="750"/>
        <v/>
      </c>
      <c r="AJ2858" s="192" t="str">
        <f t="shared" si="751"/>
        <v/>
      </c>
      <c r="AK2858" s="192" t="str">
        <f t="shared" si="752"/>
        <v/>
      </c>
      <c r="AL2858" s="192" t="str">
        <f t="shared" si="753"/>
        <v/>
      </c>
      <c r="AM2858" s="192" t="str">
        <f t="shared" si="754"/>
        <v/>
      </c>
      <c r="AN2858" s="192" t="str">
        <f t="shared" si="755"/>
        <v/>
      </c>
      <c r="AO2858" s="193" t="str">
        <f t="shared" si="756"/>
        <v/>
      </c>
      <c r="AP2858" s="192" t="str">
        <f t="shared" si="757"/>
        <v/>
      </c>
      <c r="AQ2858" s="193" t="str">
        <f t="shared" si="758"/>
        <v/>
      </c>
      <c r="AR2858" s="192">
        <f t="shared" si="759"/>
        <v>6.5799999999999997E-2</v>
      </c>
      <c r="AS2858" s="192">
        <f t="shared" si="760"/>
        <v>6.3200000000000006E-2</v>
      </c>
      <c r="AT2858" s="192">
        <f t="shared" si="761"/>
        <v>6.1699999999999998E-2</v>
      </c>
      <c r="AU2858" s="193" t="str">
        <f t="shared" si="762"/>
        <v/>
      </c>
      <c r="AV2858" s="194">
        <f t="shared" si="763"/>
        <v>5.9499999999999997E-2</v>
      </c>
      <c r="AW2858" s="193">
        <f t="shared" si="764"/>
        <v>5.91E-2</v>
      </c>
      <c r="AX2858" s="193">
        <f t="shared" si="765"/>
        <v>5.8900000000000001E-2</v>
      </c>
      <c r="AZ2858" s="193">
        <f t="shared" si="766"/>
        <v>6.136666666666666E-2</v>
      </c>
    </row>
    <row r="2859" spans="1:52" s="5" customFormat="1" ht="11.25" x14ac:dyDescent="0.2">
      <c r="A2859" s="203" t="s">
        <v>358</v>
      </c>
      <c r="B2859" s="11"/>
      <c r="C2859" s="11"/>
      <c r="D2859" s="15"/>
      <c r="E2859" s="204"/>
      <c r="F2859" s="8"/>
      <c r="G2859" s="8"/>
      <c r="H2859" s="15"/>
      <c r="I2859" s="204"/>
      <c r="J2859" s="8"/>
      <c r="K2859" s="8"/>
      <c r="L2859" s="15"/>
      <c r="M2859" s="204"/>
      <c r="N2859" s="8"/>
      <c r="O2859" s="8"/>
      <c r="P2859" s="15"/>
      <c r="Q2859" s="204"/>
      <c r="R2859" s="8"/>
      <c r="S2859" s="8"/>
      <c r="T2859" s="15">
        <v>6.59E-2</v>
      </c>
      <c r="U2859" s="204">
        <v>6.6100000000000006E-2</v>
      </c>
      <c r="V2859" s="8">
        <v>6.3299999999999995E-2</v>
      </c>
      <c r="W2859" s="204">
        <v>6.3899999999999998E-2</v>
      </c>
      <c r="X2859" s="8">
        <v>6.2E-2</v>
      </c>
      <c r="Y2859" s="204">
        <v>6.2600000000000003E-2</v>
      </c>
      <c r="Z2859" s="8"/>
      <c r="AA2859" s="204"/>
      <c r="AB2859" s="8">
        <v>5.9500000000000004E-2</v>
      </c>
      <c r="AC2859" s="204">
        <v>6.0499999999999998E-2</v>
      </c>
      <c r="AD2859" s="8">
        <v>5.9000000000000004E-2</v>
      </c>
      <c r="AE2859" s="204">
        <v>0.06</v>
      </c>
      <c r="AF2859" s="8">
        <v>5.8799999999999998E-2</v>
      </c>
      <c r="AG2859" s="204">
        <v>5.9800000000000006E-2</v>
      </c>
      <c r="AI2859" s="192" t="str">
        <f t="shared" si="750"/>
        <v/>
      </c>
      <c r="AJ2859" s="192" t="str">
        <f t="shared" si="751"/>
        <v/>
      </c>
      <c r="AK2859" s="192" t="str">
        <f t="shared" si="752"/>
        <v/>
      </c>
      <c r="AL2859" s="192" t="str">
        <f t="shared" si="753"/>
        <v/>
      </c>
      <c r="AM2859" s="192" t="str">
        <f t="shared" si="754"/>
        <v/>
      </c>
      <c r="AN2859" s="192" t="str">
        <f t="shared" si="755"/>
        <v/>
      </c>
      <c r="AO2859" s="193" t="str">
        <f t="shared" si="756"/>
        <v/>
      </c>
      <c r="AP2859" s="192" t="str">
        <f t="shared" si="757"/>
        <v/>
      </c>
      <c r="AQ2859" s="193" t="str">
        <f t="shared" si="758"/>
        <v/>
      </c>
      <c r="AR2859" s="192">
        <f t="shared" si="759"/>
        <v>6.6000000000000003E-2</v>
      </c>
      <c r="AS2859" s="192">
        <f t="shared" si="760"/>
        <v>6.359999999999999E-2</v>
      </c>
      <c r="AT2859" s="192">
        <f t="shared" si="761"/>
        <v>6.2300000000000001E-2</v>
      </c>
      <c r="AU2859" s="193" t="str">
        <f t="shared" si="762"/>
        <v/>
      </c>
      <c r="AV2859" s="194">
        <f t="shared" si="763"/>
        <v>0.06</v>
      </c>
      <c r="AW2859" s="193">
        <f t="shared" si="764"/>
        <v>5.9499999999999997E-2</v>
      </c>
      <c r="AX2859" s="193">
        <f t="shared" si="765"/>
        <v>5.9300000000000005E-2</v>
      </c>
      <c r="AZ2859" s="193">
        <f t="shared" si="766"/>
        <v>6.1783333333333336E-2</v>
      </c>
    </row>
    <row r="2860" spans="1:52" s="5" customFormat="1" ht="11.25" x14ac:dyDescent="0.2">
      <c r="A2860" s="203" t="s">
        <v>359</v>
      </c>
      <c r="B2860" s="11"/>
      <c r="C2860" s="11"/>
      <c r="D2860" s="15"/>
      <c r="E2860" s="204"/>
      <c r="F2860" s="8"/>
      <c r="G2860" s="8"/>
      <c r="H2860" s="15"/>
      <c r="I2860" s="204"/>
      <c r="J2860" s="8"/>
      <c r="K2860" s="8"/>
      <c r="L2860" s="15"/>
      <c r="M2860" s="204"/>
      <c r="N2860" s="8"/>
      <c r="O2860" s="8"/>
      <c r="P2860" s="15"/>
      <c r="Q2860" s="204"/>
      <c r="R2860" s="8"/>
      <c r="S2860" s="8"/>
      <c r="T2860" s="15">
        <v>6.6500000000000004E-2</v>
      </c>
      <c r="U2860" s="204">
        <v>6.6699999999999995E-2</v>
      </c>
      <c r="V2860" s="8">
        <v>6.3899999999999998E-2</v>
      </c>
      <c r="W2860" s="204">
        <v>6.4500000000000002E-2</v>
      </c>
      <c r="X2860" s="8">
        <v>6.1699999999999998E-2</v>
      </c>
      <c r="Y2860" s="204">
        <v>6.2300000000000001E-2</v>
      </c>
      <c r="Z2860" s="8"/>
      <c r="AA2860" s="204"/>
      <c r="AB2860" s="8">
        <v>5.96E-2</v>
      </c>
      <c r="AC2860" s="204">
        <v>6.0599999999999994E-2</v>
      </c>
      <c r="AD2860" s="8">
        <v>5.9200000000000003E-2</v>
      </c>
      <c r="AE2860" s="204">
        <v>6.0199999999999997E-2</v>
      </c>
      <c r="AF2860" s="8">
        <v>5.9000000000000004E-2</v>
      </c>
      <c r="AG2860" s="204">
        <v>0.06</v>
      </c>
      <c r="AI2860" s="192" t="str">
        <f t="shared" si="750"/>
        <v/>
      </c>
      <c r="AJ2860" s="192" t="str">
        <f t="shared" si="751"/>
        <v/>
      </c>
      <c r="AK2860" s="192" t="str">
        <f t="shared" si="752"/>
        <v/>
      </c>
      <c r="AL2860" s="192" t="str">
        <f t="shared" si="753"/>
        <v/>
      </c>
      <c r="AM2860" s="192" t="str">
        <f t="shared" si="754"/>
        <v/>
      </c>
      <c r="AN2860" s="192" t="str">
        <f t="shared" si="755"/>
        <v/>
      </c>
      <c r="AO2860" s="193" t="str">
        <f t="shared" si="756"/>
        <v/>
      </c>
      <c r="AP2860" s="192" t="str">
        <f t="shared" si="757"/>
        <v/>
      </c>
      <c r="AQ2860" s="193" t="str">
        <f t="shared" si="758"/>
        <v/>
      </c>
      <c r="AR2860" s="192">
        <f t="shared" si="759"/>
        <v>6.6599999999999993E-2</v>
      </c>
      <c r="AS2860" s="192">
        <f t="shared" si="760"/>
        <v>6.4200000000000007E-2</v>
      </c>
      <c r="AT2860" s="192">
        <f t="shared" si="761"/>
        <v>6.2E-2</v>
      </c>
      <c r="AU2860" s="193" t="str">
        <f t="shared" si="762"/>
        <v/>
      </c>
      <c r="AV2860" s="194">
        <f t="shared" si="763"/>
        <v>6.0100000000000001E-2</v>
      </c>
      <c r="AW2860" s="193">
        <f t="shared" si="764"/>
        <v>5.9700000000000003E-2</v>
      </c>
      <c r="AX2860" s="193">
        <f t="shared" si="765"/>
        <v>5.9499999999999997E-2</v>
      </c>
      <c r="AZ2860" s="193">
        <f t="shared" si="766"/>
        <v>6.2016666666666664E-2</v>
      </c>
    </row>
    <row r="2861" spans="1:52" s="5" customFormat="1" ht="11.25" x14ac:dyDescent="0.2">
      <c r="A2861" s="203" t="s">
        <v>360</v>
      </c>
      <c r="B2861" s="11"/>
      <c r="C2861" s="11"/>
      <c r="D2861" s="15"/>
      <c r="E2861" s="204"/>
      <c r="F2861" s="8"/>
      <c r="G2861" s="8"/>
      <c r="H2861" s="15"/>
      <c r="I2861" s="204"/>
      <c r="J2861" s="8"/>
      <c r="K2861" s="8"/>
      <c r="L2861" s="15"/>
      <c r="M2861" s="204"/>
      <c r="N2861" s="8"/>
      <c r="O2861" s="8"/>
      <c r="P2861" s="15"/>
      <c r="Q2861" s="204"/>
      <c r="R2861" s="8"/>
      <c r="S2861" s="8"/>
      <c r="T2861" s="15">
        <v>6.7100000000000007E-2</v>
      </c>
      <c r="U2861" s="204">
        <v>6.7299999999999999E-2</v>
      </c>
      <c r="V2861" s="8">
        <v>6.4600000000000005E-2</v>
      </c>
      <c r="W2861" s="204">
        <v>6.5199999999999994E-2</v>
      </c>
      <c r="X2861" s="8">
        <v>6.2199999999999998E-2</v>
      </c>
      <c r="Y2861" s="204">
        <v>6.2800000000000009E-2</v>
      </c>
      <c r="Z2861" s="8"/>
      <c r="AA2861" s="204"/>
      <c r="AB2861" s="8">
        <v>6.0100000000000001E-2</v>
      </c>
      <c r="AC2861" s="204">
        <v>6.1100000000000002E-2</v>
      </c>
      <c r="AD2861" s="8">
        <v>5.96E-2</v>
      </c>
      <c r="AE2861" s="204">
        <v>6.0599999999999994E-2</v>
      </c>
      <c r="AF2861" s="8">
        <v>5.9400000000000001E-2</v>
      </c>
      <c r="AG2861" s="204">
        <v>6.0400000000000002E-2</v>
      </c>
      <c r="AI2861" s="192" t="str">
        <f t="shared" si="750"/>
        <v/>
      </c>
      <c r="AJ2861" s="192" t="str">
        <f t="shared" si="751"/>
        <v/>
      </c>
      <c r="AK2861" s="192" t="str">
        <f t="shared" si="752"/>
        <v/>
      </c>
      <c r="AL2861" s="192" t="str">
        <f t="shared" si="753"/>
        <v/>
      </c>
      <c r="AM2861" s="192" t="str">
        <f t="shared" si="754"/>
        <v/>
      </c>
      <c r="AN2861" s="192" t="str">
        <f t="shared" si="755"/>
        <v/>
      </c>
      <c r="AO2861" s="193" t="str">
        <f t="shared" si="756"/>
        <v/>
      </c>
      <c r="AP2861" s="192" t="str">
        <f t="shared" si="757"/>
        <v/>
      </c>
      <c r="AQ2861" s="193" t="str">
        <f t="shared" si="758"/>
        <v/>
      </c>
      <c r="AR2861" s="192">
        <f t="shared" si="759"/>
        <v>6.720000000000001E-2</v>
      </c>
      <c r="AS2861" s="192">
        <f t="shared" si="760"/>
        <v>6.4899999999999999E-2</v>
      </c>
      <c r="AT2861" s="192">
        <f t="shared" si="761"/>
        <v>6.25E-2</v>
      </c>
      <c r="AU2861" s="193" t="str">
        <f t="shared" si="762"/>
        <v/>
      </c>
      <c r="AV2861" s="194">
        <f t="shared" si="763"/>
        <v>6.0600000000000001E-2</v>
      </c>
      <c r="AW2861" s="193">
        <f t="shared" si="764"/>
        <v>6.0100000000000001E-2</v>
      </c>
      <c r="AX2861" s="193">
        <f t="shared" si="765"/>
        <v>5.9900000000000002E-2</v>
      </c>
      <c r="AZ2861" s="193">
        <f t="shared" si="766"/>
        <v>6.253333333333333E-2</v>
      </c>
    </row>
    <row r="2862" spans="1:52" s="5" customFormat="1" ht="11.25" x14ac:dyDescent="0.2">
      <c r="A2862" s="203" t="s">
        <v>361</v>
      </c>
      <c r="B2862" s="11"/>
      <c r="C2862" s="11"/>
      <c r="D2862" s="15"/>
      <c r="E2862" s="204"/>
      <c r="F2862" s="8"/>
      <c r="G2862" s="8"/>
      <c r="H2862" s="15"/>
      <c r="I2862" s="204"/>
      <c r="J2862" s="8"/>
      <c r="K2862" s="8"/>
      <c r="L2862" s="15"/>
      <c r="M2862" s="204"/>
      <c r="N2862" s="8"/>
      <c r="O2862" s="8"/>
      <c r="P2862" s="15"/>
      <c r="Q2862" s="204"/>
      <c r="R2862" s="8"/>
      <c r="S2862" s="8"/>
      <c r="T2862" s="15">
        <v>6.7500000000000004E-2</v>
      </c>
      <c r="U2862" s="204">
        <v>6.7699999999999996E-2</v>
      </c>
      <c r="V2862" s="8">
        <v>6.4600000000000005E-2</v>
      </c>
      <c r="W2862" s="204">
        <v>6.5199999999999994E-2</v>
      </c>
      <c r="X2862" s="8">
        <v>6.25E-2</v>
      </c>
      <c r="Y2862" s="204">
        <v>6.3099999999999989E-2</v>
      </c>
      <c r="Z2862" s="8"/>
      <c r="AA2862" s="204"/>
      <c r="AB2862" s="8">
        <v>6.0199999999999997E-2</v>
      </c>
      <c r="AC2862" s="204">
        <v>6.1200000000000004E-2</v>
      </c>
      <c r="AD2862" s="8">
        <v>5.96E-2</v>
      </c>
      <c r="AE2862" s="204">
        <v>6.0599999999999994E-2</v>
      </c>
      <c r="AF2862" s="8">
        <v>5.9400000000000001E-2</v>
      </c>
      <c r="AG2862" s="204">
        <v>6.0400000000000002E-2</v>
      </c>
      <c r="AI2862" s="192" t="str">
        <f t="shared" ref="AI2862:AI2925" si="767">IFERROR(AVERAGE(B2862:C2862),"")</f>
        <v/>
      </c>
      <c r="AJ2862" s="192" t="str">
        <f t="shared" ref="AJ2862:AJ2925" si="768">IFERROR(AVERAGE(D2862:E2862),"")</f>
        <v/>
      </c>
      <c r="AK2862" s="192" t="str">
        <f t="shared" ref="AK2862:AK2925" si="769">IFERROR(AVERAGE(F2862:G2862),"")</f>
        <v/>
      </c>
      <c r="AL2862" s="192" t="str">
        <f t="shared" ref="AL2862:AL2925" si="770">IFERROR(AVERAGE(H2862:I2862),"")</f>
        <v/>
      </c>
      <c r="AM2862" s="192" t="str">
        <f t="shared" ref="AM2862:AM2925" si="771">IFERROR(AVERAGE(J2862:K2862),"")</f>
        <v/>
      </c>
      <c r="AN2862" s="192" t="str">
        <f t="shared" ref="AN2862:AN2925" si="772">IFERROR(AVERAGE(L2862:M2862),"")</f>
        <v/>
      </c>
      <c r="AO2862" s="193" t="str">
        <f t="shared" ref="AO2862:AO2925" si="773">IFERROR(AVERAGE(N2862:O2862),"")</f>
        <v/>
      </c>
      <c r="AP2862" s="192" t="str">
        <f t="shared" ref="AP2862:AP2925" si="774">IFERROR(AVERAGE(P2862:Q2862),"")</f>
        <v/>
      </c>
      <c r="AQ2862" s="193" t="str">
        <f t="shared" ref="AQ2862:AQ2925" si="775">IFERROR(AVERAGE(R2862:S2862),"")</f>
        <v/>
      </c>
      <c r="AR2862" s="192">
        <f t="shared" ref="AR2862:AR2925" si="776">IFERROR(AVERAGE(T2862:U2862),"")</f>
        <v>6.7599999999999993E-2</v>
      </c>
      <c r="AS2862" s="192">
        <f t="shared" ref="AS2862:AS2925" si="777">IFERROR(AVERAGE(V2862:W2862),"")</f>
        <v>6.4899999999999999E-2</v>
      </c>
      <c r="AT2862" s="192">
        <f t="shared" ref="AT2862:AT2925" si="778">IFERROR(AVERAGE(X2862:Y2862),"")</f>
        <v>6.2799999999999995E-2</v>
      </c>
      <c r="AU2862" s="193" t="str">
        <f t="shared" ref="AU2862:AU2925" si="779">IFERROR(AVERAGE(Z2862:AA2862),"")</f>
        <v/>
      </c>
      <c r="AV2862" s="194">
        <f t="shared" ref="AV2862:AV2925" si="780">IFERROR(AVERAGE(AB2862:AC2862),"")</f>
        <v>6.0700000000000004E-2</v>
      </c>
      <c r="AW2862" s="193">
        <f t="shared" ref="AW2862:AW2925" si="781">IFERROR(AVERAGE(AD2862:AE2862),"")</f>
        <v>6.0100000000000001E-2</v>
      </c>
      <c r="AX2862" s="193">
        <f t="shared" ref="AX2862:AX2925" si="782">IFERROR(AVERAGE(AF2862:AG2862),"")</f>
        <v>5.9900000000000002E-2</v>
      </c>
      <c r="AZ2862" s="193">
        <f t="shared" si="766"/>
        <v>6.2666666666666662E-2</v>
      </c>
    </row>
    <row r="2863" spans="1:52" s="5" customFormat="1" ht="11.25" x14ac:dyDescent="0.2">
      <c r="A2863" s="203" t="s">
        <v>362</v>
      </c>
      <c r="B2863" s="11"/>
      <c r="C2863" s="11"/>
      <c r="D2863" s="15"/>
      <c r="E2863" s="204"/>
      <c r="F2863" s="8"/>
      <c r="G2863" s="8"/>
      <c r="H2863" s="15"/>
      <c r="I2863" s="204"/>
      <c r="J2863" s="8"/>
      <c r="K2863" s="8"/>
      <c r="L2863" s="15"/>
      <c r="M2863" s="204"/>
      <c r="N2863" s="8"/>
      <c r="O2863" s="8"/>
      <c r="P2863" s="15"/>
      <c r="Q2863" s="204"/>
      <c r="R2863" s="8"/>
      <c r="S2863" s="8"/>
      <c r="T2863" s="15">
        <v>6.8000000000000005E-2</v>
      </c>
      <c r="U2863" s="204">
        <v>6.8199999999999997E-2</v>
      </c>
      <c r="V2863" s="8">
        <v>6.4500000000000002E-2</v>
      </c>
      <c r="W2863" s="204">
        <v>6.5100000000000005E-2</v>
      </c>
      <c r="X2863" s="8">
        <v>6.2600000000000003E-2</v>
      </c>
      <c r="Y2863" s="204">
        <v>6.3200000000000006E-2</v>
      </c>
      <c r="Z2863" s="8"/>
      <c r="AA2863" s="204"/>
      <c r="AB2863" s="8">
        <v>6.0400000000000002E-2</v>
      </c>
      <c r="AC2863" s="204">
        <v>6.1399999999999996E-2</v>
      </c>
      <c r="AD2863" s="8">
        <v>5.9800000000000006E-2</v>
      </c>
      <c r="AE2863" s="204">
        <v>6.08E-2</v>
      </c>
      <c r="AF2863" s="8">
        <v>5.9500000000000004E-2</v>
      </c>
      <c r="AG2863" s="204">
        <v>6.0499999999999998E-2</v>
      </c>
      <c r="AI2863" s="192" t="str">
        <f t="shared" si="767"/>
        <v/>
      </c>
      <c r="AJ2863" s="192" t="str">
        <f t="shared" si="768"/>
        <v/>
      </c>
      <c r="AK2863" s="192" t="str">
        <f t="shared" si="769"/>
        <v/>
      </c>
      <c r="AL2863" s="192" t="str">
        <f t="shared" si="770"/>
        <v/>
      </c>
      <c r="AM2863" s="192" t="str">
        <f t="shared" si="771"/>
        <v/>
      </c>
      <c r="AN2863" s="192" t="str">
        <f t="shared" si="772"/>
        <v/>
      </c>
      <c r="AO2863" s="193" t="str">
        <f t="shared" si="773"/>
        <v/>
      </c>
      <c r="AP2863" s="192" t="str">
        <f t="shared" si="774"/>
        <v/>
      </c>
      <c r="AQ2863" s="193" t="str">
        <f t="shared" si="775"/>
        <v/>
      </c>
      <c r="AR2863" s="192">
        <f t="shared" si="776"/>
        <v>6.8099999999999994E-2</v>
      </c>
      <c r="AS2863" s="192">
        <f t="shared" si="777"/>
        <v>6.4799999999999996E-2</v>
      </c>
      <c r="AT2863" s="192">
        <f t="shared" si="778"/>
        <v>6.2900000000000011E-2</v>
      </c>
      <c r="AU2863" s="193" t="str">
        <f t="shared" si="779"/>
        <v/>
      </c>
      <c r="AV2863" s="194">
        <f t="shared" si="780"/>
        <v>6.0899999999999996E-2</v>
      </c>
      <c r="AW2863" s="193">
        <f t="shared" si="781"/>
        <v>6.0300000000000006E-2</v>
      </c>
      <c r="AX2863" s="193">
        <f t="shared" si="782"/>
        <v>0.06</v>
      </c>
      <c r="AZ2863" s="193">
        <f t="shared" si="766"/>
        <v>6.2833333333333338E-2</v>
      </c>
    </row>
    <row r="2864" spans="1:52" s="5" customFormat="1" ht="11.25" x14ac:dyDescent="0.2">
      <c r="A2864" s="203" t="s">
        <v>363</v>
      </c>
      <c r="B2864" s="11"/>
      <c r="C2864" s="11"/>
      <c r="D2864" s="15"/>
      <c r="E2864" s="204"/>
      <c r="F2864" s="8"/>
      <c r="G2864" s="8"/>
      <c r="H2864" s="15"/>
      <c r="I2864" s="204"/>
      <c r="J2864" s="8"/>
      <c r="K2864" s="8"/>
      <c r="L2864" s="15"/>
      <c r="M2864" s="204"/>
      <c r="N2864" s="8"/>
      <c r="O2864" s="8"/>
      <c r="P2864" s="15"/>
      <c r="Q2864" s="204"/>
      <c r="R2864" s="8"/>
      <c r="S2864" s="8"/>
      <c r="T2864" s="15">
        <v>6.7100000000000007E-2</v>
      </c>
      <c r="U2864" s="204">
        <v>6.7299999999999999E-2</v>
      </c>
      <c r="V2864" s="8">
        <v>6.3600000000000004E-2</v>
      </c>
      <c r="W2864" s="204">
        <v>6.4199999999999993E-2</v>
      </c>
      <c r="X2864" s="8">
        <v>6.1900000000000004E-2</v>
      </c>
      <c r="Y2864" s="204">
        <v>6.25E-2</v>
      </c>
      <c r="Z2864" s="8"/>
      <c r="AA2864" s="204"/>
      <c r="AB2864" s="8">
        <v>5.9699999999999996E-2</v>
      </c>
      <c r="AC2864" s="204">
        <v>6.0700000000000004E-2</v>
      </c>
      <c r="AD2864" s="8">
        <v>5.9200000000000003E-2</v>
      </c>
      <c r="AE2864" s="204">
        <v>6.0199999999999997E-2</v>
      </c>
      <c r="AF2864" s="8">
        <v>5.8799999999999998E-2</v>
      </c>
      <c r="AG2864" s="204">
        <v>5.9800000000000006E-2</v>
      </c>
      <c r="AI2864" s="192" t="str">
        <f t="shared" si="767"/>
        <v/>
      </c>
      <c r="AJ2864" s="192" t="str">
        <f t="shared" si="768"/>
        <v/>
      </c>
      <c r="AK2864" s="192" t="str">
        <f t="shared" si="769"/>
        <v/>
      </c>
      <c r="AL2864" s="192" t="str">
        <f t="shared" si="770"/>
        <v/>
      </c>
      <c r="AM2864" s="192" t="str">
        <f t="shared" si="771"/>
        <v/>
      </c>
      <c r="AN2864" s="192" t="str">
        <f t="shared" si="772"/>
        <v/>
      </c>
      <c r="AO2864" s="193" t="str">
        <f t="shared" si="773"/>
        <v/>
      </c>
      <c r="AP2864" s="192" t="str">
        <f t="shared" si="774"/>
        <v/>
      </c>
      <c r="AQ2864" s="193" t="str">
        <f t="shared" si="775"/>
        <v/>
      </c>
      <c r="AR2864" s="192">
        <f t="shared" si="776"/>
        <v>6.720000000000001E-2</v>
      </c>
      <c r="AS2864" s="192">
        <f t="shared" si="777"/>
        <v>6.3899999999999998E-2</v>
      </c>
      <c r="AT2864" s="192">
        <f t="shared" si="778"/>
        <v>6.2200000000000005E-2</v>
      </c>
      <c r="AU2864" s="193" t="str">
        <f t="shared" si="779"/>
        <v/>
      </c>
      <c r="AV2864" s="194">
        <f t="shared" si="780"/>
        <v>6.0200000000000004E-2</v>
      </c>
      <c r="AW2864" s="193">
        <f t="shared" si="781"/>
        <v>5.9700000000000003E-2</v>
      </c>
      <c r="AX2864" s="193">
        <f t="shared" si="782"/>
        <v>5.9300000000000005E-2</v>
      </c>
      <c r="AZ2864" s="193">
        <f t="shared" si="766"/>
        <v>6.2083333333333345E-2</v>
      </c>
    </row>
    <row r="2865" spans="1:52" s="5" customFormat="1" ht="11.25" x14ac:dyDescent="0.2">
      <c r="A2865" s="203" t="s">
        <v>364</v>
      </c>
      <c r="B2865" s="11"/>
      <c r="C2865" s="11"/>
      <c r="D2865" s="15"/>
      <c r="E2865" s="204"/>
      <c r="F2865" s="8"/>
      <c r="G2865" s="8"/>
      <c r="H2865" s="15"/>
      <c r="I2865" s="204"/>
      <c r="J2865" s="8"/>
      <c r="K2865" s="8"/>
      <c r="L2865" s="15"/>
      <c r="M2865" s="204"/>
      <c r="N2865" s="8"/>
      <c r="O2865" s="8"/>
      <c r="P2865" s="15"/>
      <c r="Q2865" s="204"/>
      <c r="R2865" s="8"/>
      <c r="S2865" s="8"/>
      <c r="T2865" s="15">
        <v>6.7100000000000007E-2</v>
      </c>
      <c r="U2865" s="204">
        <v>6.7299999999999999E-2</v>
      </c>
      <c r="V2865" s="8">
        <v>6.3500000000000001E-2</v>
      </c>
      <c r="W2865" s="204">
        <v>6.4100000000000004E-2</v>
      </c>
      <c r="X2865" s="8">
        <v>6.1699999999999998E-2</v>
      </c>
      <c r="Y2865" s="204">
        <v>6.2300000000000001E-2</v>
      </c>
      <c r="Z2865" s="8"/>
      <c r="AA2865" s="204"/>
      <c r="AB2865" s="8">
        <v>5.96E-2</v>
      </c>
      <c r="AC2865" s="204">
        <v>6.0599999999999994E-2</v>
      </c>
      <c r="AD2865" s="8">
        <v>5.91E-2</v>
      </c>
      <c r="AE2865" s="204">
        <v>6.0100000000000001E-2</v>
      </c>
      <c r="AF2865" s="8">
        <v>5.8700000000000002E-2</v>
      </c>
      <c r="AG2865" s="204">
        <v>5.9699999999999996E-2</v>
      </c>
      <c r="AI2865" s="192" t="str">
        <f t="shared" si="767"/>
        <v/>
      </c>
      <c r="AJ2865" s="192" t="str">
        <f t="shared" si="768"/>
        <v/>
      </c>
      <c r="AK2865" s="192" t="str">
        <f t="shared" si="769"/>
        <v/>
      </c>
      <c r="AL2865" s="192" t="str">
        <f t="shared" si="770"/>
        <v/>
      </c>
      <c r="AM2865" s="192" t="str">
        <f t="shared" si="771"/>
        <v/>
      </c>
      <c r="AN2865" s="192" t="str">
        <f t="shared" si="772"/>
        <v/>
      </c>
      <c r="AO2865" s="193" t="str">
        <f t="shared" si="773"/>
        <v/>
      </c>
      <c r="AP2865" s="192" t="str">
        <f t="shared" si="774"/>
        <v/>
      </c>
      <c r="AQ2865" s="193" t="str">
        <f t="shared" si="775"/>
        <v/>
      </c>
      <c r="AR2865" s="192">
        <f t="shared" si="776"/>
        <v>6.720000000000001E-2</v>
      </c>
      <c r="AS2865" s="192">
        <f t="shared" si="777"/>
        <v>6.3799999999999996E-2</v>
      </c>
      <c r="AT2865" s="192">
        <f t="shared" si="778"/>
        <v>6.2E-2</v>
      </c>
      <c r="AU2865" s="193" t="str">
        <f t="shared" si="779"/>
        <v/>
      </c>
      <c r="AV2865" s="194">
        <f t="shared" si="780"/>
        <v>6.0100000000000001E-2</v>
      </c>
      <c r="AW2865" s="193">
        <f t="shared" si="781"/>
        <v>5.96E-2</v>
      </c>
      <c r="AX2865" s="193">
        <f t="shared" si="782"/>
        <v>5.9200000000000003E-2</v>
      </c>
      <c r="AZ2865" s="193">
        <f t="shared" si="766"/>
        <v>6.1983333333333335E-2</v>
      </c>
    </row>
    <row r="2866" spans="1:52" s="5" customFormat="1" ht="11.25" x14ac:dyDescent="0.2">
      <c r="A2866" s="203" t="s">
        <v>365</v>
      </c>
      <c r="B2866" s="11"/>
      <c r="C2866" s="11"/>
      <c r="D2866" s="15"/>
      <c r="E2866" s="204"/>
      <c r="F2866" s="8"/>
      <c r="G2866" s="8"/>
      <c r="H2866" s="15"/>
      <c r="I2866" s="204"/>
      <c r="J2866" s="8"/>
      <c r="K2866" s="8"/>
      <c r="L2866" s="15"/>
      <c r="M2866" s="204"/>
      <c r="N2866" s="8"/>
      <c r="O2866" s="8"/>
      <c r="P2866" s="15"/>
      <c r="Q2866" s="204"/>
      <c r="R2866" s="8"/>
      <c r="S2866" s="8"/>
      <c r="T2866" s="15">
        <v>6.7799999999999999E-2</v>
      </c>
      <c r="U2866" s="204">
        <v>6.8000000000000005E-2</v>
      </c>
      <c r="V2866" s="8">
        <v>6.4600000000000005E-2</v>
      </c>
      <c r="W2866" s="204">
        <v>6.5199999999999994E-2</v>
      </c>
      <c r="X2866" s="8">
        <v>6.2400000000000004E-2</v>
      </c>
      <c r="Y2866" s="204">
        <v>6.3E-2</v>
      </c>
      <c r="Z2866" s="8"/>
      <c r="AA2866" s="204"/>
      <c r="AB2866" s="8">
        <v>6.0199999999999997E-2</v>
      </c>
      <c r="AC2866" s="204">
        <v>6.1200000000000004E-2</v>
      </c>
      <c r="AD2866" s="8">
        <v>5.9500000000000004E-2</v>
      </c>
      <c r="AE2866" s="204">
        <v>6.0499999999999998E-2</v>
      </c>
      <c r="AF2866" s="8">
        <v>5.9000000000000004E-2</v>
      </c>
      <c r="AG2866" s="204">
        <v>0.06</v>
      </c>
      <c r="AI2866" s="192" t="str">
        <f t="shared" si="767"/>
        <v/>
      </c>
      <c r="AJ2866" s="192" t="str">
        <f t="shared" si="768"/>
        <v/>
      </c>
      <c r="AK2866" s="192" t="str">
        <f t="shared" si="769"/>
        <v/>
      </c>
      <c r="AL2866" s="192" t="str">
        <f t="shared" si="770"/>
        <v/>
      </c>
      <c r="AM2866" s="192" t="str">
        <f t="shared" si="771"/>
        <v/>
      </c>
      <c r="AN2866" s="192" t="str">
        <f t="shared" si="772"/>
        <v/>
      </c>
      <c r="AO2866" s="193" t="str">
        <f t="shared" si="773"/>
        <v/>
      </c>
      <c r="AP2866" s="192" t="str">
        <f t="shared" si="774"/>
        <v/>
      </c>
      <c r="AQ2866" s="193" t="str">
        <f t="shared" si="775"/>
        <v/>
      </c>
      <c r="AR2866" s="192">
        <f t="shared" si="776"/>
        <v>6.7900000000000002E-2</v>
      </c>
      <c r="AS2866" s="192">
        <f t="shared" si="777"/>
        <v>6.4899999999999999E-2</v>
      </c>
      <c r="AT2866" s="192">
        <f t="shared" si="778"/>
        <v>6.2700000000000006E-2</v>
      </c>
      <c r="AU2866" s="193" t="str">
        <f t="shared" si="779"/>
        <v/>
      </c>
      <c r="AV2866" s="194">
        <f t="shared" si="780"/>
        <v>6.0700000000000004E-2</v>
      </c>
      <c r="AW2866" s="193">
        <f t="shared" si="781"/>
        <v>0.06</v>
      </c>
      <c r="AX2866" s="193">
        <f t="shared" si="782"/>
        <v>5.9499999999999997E-2</v>
      </c>
      <c r="AZ2866" s="193">
        <f t="shared" si="766"/>
        <v>6.2616666666666668E-2</v>
      </c>
    </row>
    <row r="2867" spans="1:52" s="5" customFormat="1" ht="11.25" x14ac:dyDescent="0.2">
      <c r="A2867" s="203" t="s">
        <v>366</v>
      </c>
      <c r="B2867" s="11"/>
      <c r="C2867" s="11"/>
      <c r="D2867" s="15"/>
      <c r="E2867" s="204"/>
      <c r="F2867" s="8"/>
      <c r="G2867" s="8"/>
      <c r="H2867" s="15"/>
      <c r="I2867" s="204"/>
      <c r="J2867" s="8"/>
      <c r="K2867" s="8"/>
      <c r="L2867" s="15"/>
      <c r="M2867" s="204"/>
      <c r="N2867" s="8"/>
      <c r="O2867" s="8"/>
      <c r="P2867" s="15"/>
      <c r="Q2867" s="204"/>
      <c r="R2867" s="8"/>
      <c r="S2867" s="8"/>
      <c r="T2867" s="15">
        <v>6.8099999999999994E-2</v>
      </c>
      <c r="U2867" s="204">
        <v>6.83E-2</v>
      </c>
      <c r="V2867" s="8">
        <v>6.4699999999999994E-2</v>
      </c>
      <c r="W2867" s="204">
        <v>6.5299999999999997E-2</v>
      </c>
      <c r="X2867" s="8">
        <v>6.2600000000000003E-2</v>
      </c>
      <c r="Y2867" s="204">
        <v>6.3200000000000006E-2</v>
      </c>
      <c r="Z2867" s="8"/>
      <c r="AA2867" s="204"/>
      <c r="AB2867" s="8">
        <v>6.0299999999999999E-2</v>
      </c>
      <c r="AC2867" s="204">
        <v>6.13E-2</v>
      </c>
      <c r="AD2867" s="8">
        <v>5.96E-2</v>
      </c>
      <c r="AE2867" s="204">
        <v>6.0599999999999994E-2</v>
      </c>
      <c r="AF2867" s="8">
        <v>5.9200000000000003E-2</v>
      </c>
      <c r="AG2867" s="204">
        <v>6.0199999999999997E-2</v>
      </c>
      <c r="AI2867" s="192" t="str">
        <f t="shared" si="767"/>
        <v/>
      </c>
      <c r="AJ2867" s="192" t="str">
        <f t="shared" si="768"/>
        <v/>
      </c>
      <c r="AK2867" s="192" t="str">
        <f t="shared" si="769"/>
        <v/>
      </c>
      <c r="AL2867" s="192" t="str">
        <f t="shared" si="770"/>
        <v/>
      </c>
      <c r="AM2867" s="192" t="str">
        <f t="shared" si="771"/>
        <v/>
      </c>
      <c r="AN2867" s="192" t="str">
        <f t="shared" si="772"/>
        <v/>
      </c>
      <c r="AO2867" s="193" t="str">
        <f t="shared" si="773"/>
        <v/>
      </c>
      <c r="AP2867" s="192" t="str">
        <f t="shared" si="774"/>
        <v/>
      </c>
      <c r="AQ2867" s="193" t="str">
        <f t="shared" si="775"/>
        <v/>
      </c>
      <c r="AR2867" s="192">
        <f t="shared" si="776"/>
        <v>6.8199999999999997E-2</v>
      </c>
      <c r="AS2867" s="192">
        <f t="shared" si="777"/>
        <v>6.5000000000000002E-2</v>
      </c>
      <c r="AT2867" s="192">
        <f t="shared" si="778"/>
        <v>6.2900000000000011E-2</v>
      </c>
      <c r="AU2867" s="193" t="str">
        <f t="shared" si="779"/>
        <v/>
      </c>
      <c r="AV2867" s="194">
        <f t="shared" si="780"/>
        <v>6.08E-2</v>
      </c>
      <c r="AW2867" s="193">
        <f t="shared" si="781"/>
        <v>6.0100000000000001E-2</v>
      </c>
      <c r="AX2867" s="193">
        <f t="shared" si="782"/>
        <v>5.9700000000000003E-2</v>
      </c>
      <c r="AZ2867" s="193">
        <f t="shared" si="766"/>
        <v>6.2783333333333344E-2</v>
      </c>
    </row>
    <row r="2868" spans="1:52" s="5" customFormat="1" ht="11.25" x14ac:dyDescent="0.2">
      <c r="A2868" s="203" t="s">
        <v>367</v>
      </c>
      <c r="B2868" s="11"/>
      <c r="C2868" s="11"/>
      <c r="D2868" s="15"/>
      <c r="E2868" s="204"/>
      <c r="F2868" s="8"/>
      <c r="G2868" s="8"/>
      <c r="H2868" s="15"/>
      <c r="I2868" s="204"/>
      <c r="J2868" s="8"/>
      <c r="K2868" s="8"/>
      <c r="L2868" s="15"/>
      <c r="M2868" s="204"/>
      <c r="N2868" s="8"/>
      <c r="O2868" s="8"/>
      <c r="P2868" s="15"/>
      <c r="Q2868" s="204"/>
      <c r="R2868" s="8"/>
      <c r="S2868" s="8"/>
      <c r="T2868" s="15">
        <v>6.7900000000000002E-2</v>
      </c>
      <c r="U2868" s="204">
        <v>6.8099999999999994E-2</v>
      </c>
      <c r="V2868" s="8">
        <v>6.4399999999999999E-2</v>
      </c>
      <c r="W2868" s="204">
        <v>6.5000000000000002E-2</v>
      </c>
      <c r="X2868" s="8">
        <v>6.2400000000000004E-2</v>
      </c>
      <c r="Y2868" s="204">
        <v>6.3E-2</v>
      </c>
      <c r="Z2868" s="8"/>
      <c r="AA2868" s="204"/>
      <c r="AB2868" s="8">
        <v>5.9900000000000002E-2</v>
      </c>
      <c r="AC2868" s="204">
        <v>6.0899999999999996E-2</v>
      </c>
      <c r="AD2868" s="8">
        <v>5.9299999999999999E-2</v>
      </c>
      <c r="AE2868" s="204">
        <v>6.0299999999999999E-2</v>
      </c>
      <c r="AF2868" s="8">
        <v>5.8899999999999994E-2</v>
      </c>
      <c r="AG2868" s="204">
        <v>5.9900000000000002E-2</v>
      </c>
      <c r="AI2868" s="192" t="str">
        <f t="shared" si="767"/>
        <v/>
      </c>
      <c r="AJ2868" s="192" t="str">
        <f t="shared" si="768"/>
        <v/>
      </c>
      <c r="AK2868" s="192" t="str">
        <f t="shared" si="769"/>
        <v/>
      </c>
      <c r="AL2868" s="192" t="str">
        <f t="shared" si="770"/>
        <v/>
      </c>
      <c r="AM2868" s="192" t="str">
        <f t="shared" si="771"/>
        <v/>
      </c>
      <c r="AN2868" s="192" t="str">
        <f t="shared" si="772"/>
        <v/>
      </c>
      <c r="AO2868" s="193" t="str">
        <f t="shared" si="773"/>
        <v/>
      </c>
      <c r="AP2868" s="192" t="str">
        <f t="shared" si="774"/>
        <v/>
      </c>
      <c r="AQ2868" s="193" t="str">
        <f t="shared" si="775"/>
        <v/>
      </c>
      <c r="AR2868" s="192">
        <f t="shared" si="776"/>
        <v>6.8000000000000005E-2</v>
      </c>
      <c r="AS2868" s="192">
        <f t="shared" si="777"/>
        <v>6.4700000000000008E-2</v>
      </c>
      <c r="AT2868" s="192">
        <f t="shared" si="778"/>
        <v>6.2700000000000006E-2</v>
      </c>
      <c r="AU2868" s="193" t="str">
        <f t="shared" si="779"/>
        <v/>
      </c>
      <c r="AV2868" s="194">
        <f t="shared" si="780"/>
        <v>6.0399999999999995E-2</v>
      </c>
      <c r="AW2868" s="193">
        <f t="shared" si="781"/>
        <v>5.9799999999999999E-2</v>
      </c>
      <c r="AX2868" s="193">
        <f t="shared" si="782"/>
        <v>5.9399999999999994E-2</v>
      </c>
      <c r="AZ2868" s="193">
        <f t="shared" si="766"/>
        <v>6.2500000000000014E-2</v>
      </c>
    </row>
    <row r="2869" spans="1:52" s="5" customFormat="1" ht="11.25" x14ac:dyDescent="0.2">
      <c r="A2869" s="203" t="s">
        <v>368</v>
      </c>
      <c r="B2869" s="11"/>
      <c r="C2869" s="11"/>
      <c r="D2869" s="15"/>
      <c r="E2869" s="204"/>
      <c r="F2869" s="8"/>
      <c r="G2869" s="8"/>
      <c r="H2869" s="15"/>
      <c r="I2869" s="204"/>
      <c r="J2869" s="8"/>
      <c r="K2869" s="8"/>
      <c r="L2869" s="15"/>
      <c r="M2869" s="204"/>
      <c r="N2869" s="8"/>
      <c r="O2869" s="8"/>
      <c r="P2869" s="15"/>
      <c r="Q2869" s="204"/>
      <c r="R2869" s="8"/>
      <c r="S2869" s="8"/>
      <c r="T2869" s="15">
        <v>6.8599999999999994E-2</v>
      </c>
      <c r="U2869" s="204">
        <v>6.88E-2</v>
      </c>
      <c r="V2869" s="8">
        <v>6.5299999999999997E-2</v>
      </c>
      <c r="W2869" s="204">
        <v>6.59E-2</v>
      </c>
      <c r="X2869" s="8">
        <v>6.3E-2</v>
      </c>
      <c r="Y2869" s="204">
        <v>6.3600000000000004E-2</v>
      </c>
      <c r="Z2869" s="8"/>
      <c r="AA2869" s="204"/>
      <c r="AB2869" s="8">
        <v>6.0499999999999998E-2</v>
      </c>
      <c r="AC2869" s="204">
        <v>6.1500000000000006E-2</v>
      </c>
      <c r="AD2869" s="8">
        <v>5.9800000000000006E-2</v>
      </c>
      <c r="AE2869" s="204">
        <v>6.08E-2</v>
      </c>
      <c r="AF2869" s="8">
        <v>5.9500000000000004E-2</v>
      </c>
      <c r="AG2869" s="204">
        <v>6.0499999999999998E-2</v>
      </c>
      <c r="AI2869" s="192" t="str">
        <f t="shared" si="767"/>
        <v/>
      </c>
      <c r="AJ2869" s="192" t="str">
        <f t="shared" si="768"/>
        <v/>
      </c>
      <c r="AK2869" s="192" t="str">
        <f t="shared" si="769"/>
        <v/>
      </c>
      <c r="AL2869" s="192" t="str">
        <f t="shared" si="770"/>
        <v/>
      </c>
      <c r="AM2869" s="192" t="str">
        <f t="shared" si="771"/>
        <v/>
      </c>
      <c r="AN2869" s="192" t="str">
        <f t="shared" si="772"/>
        <v/>
      </c>
      <c r="AO2869" s="193" t="str">
        <f t="shared" si="773"/>
        <v/>
      </c>
      <c r="AP2869" s="192" t="str">
        <f t="shared" si="774"/>
        <v/>
      </c>
      <c r="AQ2869" s="193" t="str">
        <f t="shared" si="775"/>
        <v/>
      </c>
      <c r="AR2869" s="192">
        <f t="shared" si="776"/>
        <v>6.8699999999999997E-2</v>
      </c>
      <c r="AS2869" s="192">
        <f t="shared" si="777"/>
        <v>6.5599999999999992E-2</v>
      </c>
      <c r="AT2869" s="192">
        <f t="shared" si="778"/>
        <v>6.3299999999999995E-2</v>
      </c>
      <c r="AU2869" s="193" t="str">
        <f t="shared" si="779"/>
        <v/>
      </c>
      <c r="AV2869" s="194">
        <f t="shared" si="780"/>
        <v>6.0999999999999999E-2</v>
      </c>
      <c r="AW2869" s="193">
        <f t="shared" si="781"/>
        <v>6.0300000000000006E-2</v>
      </c>
      <c r="AX2869" s="193">
        <f t="shared" si="782"/>
        <v>0.06</v>
      </c>
      <c r="AZ2869" s="193">
        <f t="shared" si="766"/>
        <v>6.3149999999999998E-2</v>
      </c>
    </row>
    <row r="2870" spans="1:52" s="5" customFormat="1" ht="11.25" x14ac:dyDescent="0.2">
      <c r="A2870" s="203" t="s">
        <v>369</v>
      </c>
      <c r="B2870" s="11"/>
      <c r="C2870" s="11"/>
      <c r="D2870" s="15"/>
      <c r="E2870" s="204"/>
      <c r="F2870" s="8"/>
      <c r="G2870" s="8"/>
      <c r="H2870" s="15"/>
      <c r="I2870" s="204"/>
      <c r="J2870" s="8"/>
      <c r="K2870" s="8"/>
      <c r="L2870" s="15"/>
      <c r="M2870" s="204"/>
      <c r="N2870" s="8"/>
      <c r="O2870" s="8"/>
      <c r="P2870" s="15"/>
      <c r="Q2870" s="204"/>
      <c r="R2870" s="8"/>
      <c r="S2870" s="8"/>
      <c r="T2870" s="15">
        <v>6.8199999999999997E-2</v>
      </c>
      <c r="U2870" s="204">
        <v>6.8400000000000002E-2</v>
      </c>
      <c r="V2870" s="8">
        <v>6.5000000000000002E-2</v>
      </c>
      <c r="W2870" s="204">
        <v>6.5600000000000006E-2</v>
      </c>
      <c r="X2870" s="8">
        <v>6.2699999999999992E-2</v>
      </c>
      <c r="Y2870" s="204">
        <v>6.3299999999999995E-2</v>
      </c>
      <c r="Z2870" s="8"/>
      <c r="AA2870" s="204"/>
      <c r="AB2870" s="8">
        <v>6.0299999999999999E-2</v>
      </c>
      <c r="AC2870" s="204">
        <v>6.13E-2</v>
      </c>
      <c r="AD2870" s="8">
        <v>5.9800000000000006E-2</v>
      </c>
      <c r="AE2870" s="204">
        <v>6.08E-2</v>
      </c>
      <c r="AF2870" s="8">
        <v>5.9500000000000004E-2</v>
      </c>
      <c r="AG2870" s="204">
        <v>6.0499999999999998E-2</v>
      </c>
      <c r="AI2870" s="192" t="str">
        <f t="shared" si="767"/>
        <v/>
      </c>
      <c r="AJ2870" s="192" t="str">
        <f t="shared" si="768"/>
        <v/>
      </c>
      <c r="AK2870" s="192" t="str">
        <f t="shared" si="769"/>
        <v/>
      </c>
      <c r="AL2870" s="192" t="str">
        <f t="shared" si="770"/>
        <v/>
      </c>
      <c r="AM2870" s="192" t="str">
        <f t="shared" si="771"/>
        <v/>
      </c>
      <c r="AN2870" s="192" t="str">
        <f t="shared" si="772"/>
        <v/>
      </c>
      <c r="AO2870" s="193" t="str">
        <f t="shared" si="773"/>
        <v/>
      </c>
      <c r="AP2870" s="192" t="str">
        <f t="shared" si="774"/>
        <v/>
      </c>
      <c r="AQ2870" s="193" t="str">
        <f t="shared" si="775"/>
        <v/>
      </c>
      <c r="AR2870" s="192">
        <f t="shared" si="776"/>
        <v>6.83E-2</v>
      </c>
      <c r="AS2870" s="192">
        <f t="shared" si="777"/>
        <v>6.5299999999999997E-2</v>
      </c>
      <c r="AT2870" s="192">
        <f t="shared" si="778"/>
        <v>6.3E-2</v>
      </c>
      <c r="AU2870" s="193" t="str">
        <f t="shared" si="779"/>
        <v/>
      </c>
      <c r="AV2870" s="194">
        <f t="shared" si="780"/>
        <v>6.08E-2</v>
      </c>
      <c r="AW2870" s="193">
        <f t="shared" si="781"/>
        <v>6.0300000000000006E-2</v>
      </c>
      <c r="AX2870" s="193">
        <f t="shared" si="782"/>
        <v>0.06</v>
      </c>
      <c r="AZ2870" s="193">
        <f t="shared" si="766"/>
        <v>6.2950000000000006E-2</v>
      </c>
    </row>
    <row r="2871" spans="1:52" s="5" customFormat="1" ht="11.25" x14ac:dyDescent="0.2">
      <c r="A2871" s="203" t="s">
        <v>370</v>
      </c>
      <c r="B2871" s="11"/>
      <c r="C2871" s="11"/>
      <c r="D2871" s="15"/>
      <c r="E2871" s="204"/>
      <c r="F2871" s="8"/>
      <c r="G2871" s="8"/>
      <c r="H2871" s="15"/>
      <c r="I2871" s="204"/>
      <c r="J2871" s="8"/>
      <c r="K2871" s="8"/>
      <c r="L2871" s="15"/>
      <c r="M2871" s="204"/>
      <c r="N2871" s="8"/>
      <c r="O2871" s="8"/>
      <c r="P2871" s="15"/>
      <c r="Q2871" s="204"/>
      <c r="R2871" s="8"/>
      <c r="S2871" s="8"/>
      <c r="T2871" s="15">
        <v>6.8000000000000005E-2</v>
      </c>
      <c r="U2871" s="204">
        <v>6.8199999999999997E-2</v>
      </c>
      <c r="V2871" s="8">
        <v>6.4600000000000005E-2</v>
      </c>
      <c r="W2871" s="204">
        <v>6.5199999999999994E-2</v>
      </c>
      <c r="X2871" s="8">
        <v>6.2199999999999998E-2</v>
      </c>
      <c r="Y2871" s="204">
        <v>6.2800000000000009E-2</v>
      </c>
      <c r="Z2871" s="8"/>
      <c r="AA2871" s="204"/>
      <c r="AB2871" s="8">
        <v>0.06</v>
      </c>
      <c r="AC2871" s="204">
        <v>6.0999999999999999E-2</v>
      </c>
      <c r="AD2871" s="8">
        <v>5.96E-2</v>
      </c>
      <c r="AE2871" s="204">
        <v>6.0599999999999994E-2</v>
      </c>
      <c r="AF2871" s="8">
        <v>5.9200000000000003E-2</v>
      </c>
      <c r="AG2871" s="204">
        <v>6.0199999999999997E-2</v>
      </c>
      <c r="AI2871" s="192" t="str">
        <f t="shared" si="767"/>
        <v/>
      </c>
      <c r="AJ2871" s="192" t="str">
        <f t="shared" si="768"/>
        <v/>
      </c>
      <c r="AK2871" s="192" t="str">
        <f t="shared" si="769"/>
        <v/>
      </c>
      <c r="AL2871" s="192" t="str">
        <f t="shared" si="770"/>
        <v/>
      </c>
      <c r="AM2871" s="192" t="str">
        <f t="shared" si="771"/>
        <v/>
      </c>
      <c r="AN2871" s="192" t="str">
        <f t="shared" si="772"/>
        <v/>
      </c>
      <c r="AO2871" s="193" t="str">
        <f t="shared" si="773"/>
        <v/>
      </c>
      <c r="AP2871" s="192" t="str">
        <f t="shared" si="774"/>
        <v/>
      </c>
      <c r="AQ2871" s="193" t="str">
        <f t="shared" si="775"/>
        <v/>
      </c>
      <c r="AR2871" s="192">
        <f t="shared" si="776"/>
        <v>6.8099999999999994E-2</v>
      </c>
      <c r="AS2871" s="192">
        <f t="shared" si="777"/>
        <v>6.4899999999999999E-2</v>
      </c>
      <c r="AT2871" s="192">
        <f t="shared" si="778"/>
        <v>6.25E-2</v>
      </c>
      <c r="AU2871" s="193" t="str">
        <f t="shared" si="779"/>
        <v/>
      </c>
      <c r="AV2871" s="194">
        <f t="shared" si="780"/>
        <v>6.0499999999999998E-2</v>
      </c>
      <c r="AW2871" s="193">
        <f t="shared" si="781"/>
        <v>6.0100000000000001E-2</v>
      </c>
      <c r="AX2871" s="193">
        <f t="shared" si="782"/>
        <v>5.9700000000000003E-2</v>
      </c>
      <c r="AZ2871" s="193">
        <f t="shared" si="766"/>
        <v>6.2633333333333333E-2</v>
      </c>
    </row>
    <row r="2872" spans="1:52" s="5" customFormat="1" ht="11.25" x14ac:dyDescent="0.2">
      <c r="A2872" s="203" t="s">
        <v>371</v>
      </c>
      <c r="B2872" s="11"/>
      <c r="C2872" s="11"/>
      <c r="D2872" s="15"/>
      <c r="E2872" s="204"/>
      <c r="F2872" s="8"/>
      <c r="G2872" s="8"/>
      <c r="H2872" s="15"/>
      <c r="I2872" s="204"/>
      <c r="J2872" s="8"/>
      <c r="K2872" s="8"/>
      <c r="L2872" s="15"/>
      <c r="M2872" s="204"/>
      <c r="N2872" s="8"/>
      <c r="O2872" s="8"/>
      <c r="P2872" s="15"/>
      <c r="Q2872" s="204"/>
      <c r="R2872" s="8"/>
      <c r="S2872" s="8"/>
      <c r="T2872" s="15">
        <v>6.8000000000000005E-2</v>
      </c>
      <c r="U2872" s="204">
        <v>6.8199999999999997E-2</v>
      </c>
      <c r="V2872" s="8">
        <v>6.4500000000000002E-2</v>
      </c>
      <c r="W2872" s="204">
        <v>6.5100000000000005E-2</v>
      </c>
      <c r="X2872" s="8">
        <v>6.1699999999999998E-2</v>
      </c>
      <c r="Y2872" s="204">
        <v>6.2300000000000001E-2</v>
      </c>
      <c r="Z2872" s="8"/>
      <c r="AA2872" s="204"/>
      <c r="AB2872" s="8">
        <v>0.06</v>
      </c>
      <c r="AC2872" s="204">
        <v>6.0999999999999999E-2</v>
      </c>
      <c r="AD2872" s="8">
        <v>5.9500000000000004E-2</v>
      </c>
      <c r="AE2872" s="204">
        <v>6.0499999999999998E-2</v>
      </c>
      <c r="AF2872" s="8">
        <v>5.9200000000000003E-2</v>
      </c>
      <c r="AG2872" s="204">
        <v>6.0199999999999997E-2</v>
      </c>
      <c r="AI2872" s="192" t="str">
        <f t="shared" si="767"/>
        <v/>
      </c>
      <c r="AJ2872" s="192" t="str">
        <f t="shared" si="768"/>
        <v/>
      </c>
      <c r="AK2872" s="192" t="str">
        <f t="shared" si="769"/>
        <v/>
      </c>
      <c r="AL2872" s="192" t="str">
        <f t="shared" si="770"/>
        <v/>
      </c>
      <c r="AM2872" s="192" t="str">
        <f t="shared" si="771"/>
        <v/>
      </c>
      <c r="AN2872" s="192" t="str">
        <f t="shared" si="772"/>
        <v/>
      </c>
      <c r="AO2872" s="193" t="str">
        <f t="shared" si="773"/>
        <v/>
      </c>
      <c r="AP2872" s="192" t="str">
        <f t="shared" si="774"/>
        <v/>
      </c>
      <c r="AQ2872" s="193" t="str">
        <f t="shared" si="775"/>
        <v/>
      </c>
      <c r="AR2872" s="192">
        <f t="shared" si="776"/>
        <v>6.8099999999999994E-2</v>
      </c>
      <c r="AS2872" s="192">
        <f t="shared" si="777"/>
        <v>6.4799999999999996E-2</v>
      </c>
      <c r="AT2872" s="192">
        <f t="shared" si="778"/>
        <v>6.2E-2</v>
      </c>
      <c r="AU2872" s="193" t="str">
        <f t="shared" si="779"/>
        <v/>
      </c>
      <c r="AV2872" s="194">
        <f t="shared" si="780"/>
        <v>6.0499999999999998E-2</v>
      </c>
      <c r="AW2872" s="193">
        <f t="shared" si="781"/>
        <v>0.06</v>
      </c>
      <c r="AX2872" s="193">
        <f t="shared" si="782"/>
        <v>5.9700000000000003E-2</v>
      </c>
      <c r="AZ2872" s="193">
        <f t="shared" si="766"/>
        <v>6.2516666666666665E-2</v>
      </c>
    </row>
    <row r="2873" spans="1:52" s="5" customFormat="1" ht="11.25" x14ac:dyDescent="0.2">
      <c r="A2873" s="203" t="s">
        <v>372</v>
      </c>
      <c r="B2873" s="11"/>
      <c r="C2873" s="11"/>
      <c r="D2873" s="15"/>
      <c r="E2873" s="204"/>
      <c r="F2873" s="8"/>
      <c r="G2873" s="8"/>
      <c r="H2873" s="15"/>
      <c r="I2873" s="204"/>
      <c r="J2873" s="8"/>
      <c r="K2873" s="8"/>
      <c r="L2873" s="15"/>
      <c r="M2873" s="204"/>
      <c r="N2873" s="8"/>
      <c r="O2873" s="8"/>
      <c r="P2873" s="15"/>
      <c r="Q2873" s="204"/>
      <c r="R2873" s="8"/>
      <c r="S2873" s="8"/>
      <c r="T2873" s="15">
        <v>6.7199999999999996E-2</v>
      </c>
      <c r="U2873" s="204">
        <v>6.7400000000000002E-2</v>
      </c>
      <c r="V2873" s="8">
        <v>6.4299999999999996E-2</v>
      </c>
      <c r="W2873" s="204">
        <v>6.4899999999999999E-2</v>
      </c>
      <c r="X2873" s="8">
        <v>6.1600000000000002E-2</v>
      </c>
      <c r="Y2873" s="204">
        <v>6.2199999999999998E-2</v>
      </c>
      <c r="Z2873" s="8"/>
      <c r="AA2873" s="204"/>
      <c r="AB2873" s="8">
        <v>5.9900000000000002E-2</v>
      </c>
      <c r="AC2873" s="204">
        <v>6.0899999999999996E-2</v>
      </c>
      <c r="AD2873" s="8">
        <v>5.9299999999999999E-2</v>
      </c>
      <c r="AE2873" s="204">
        <v>6.0299999999999999E-2</v>
      </c>
      <c r="AF2873" s="8">
        <v>5.8899999999999994E-2</v>
      </c>
      <c r="AG2873" s="204">
        <v>5.9900000000000002E-2</v>
      </c>
      <c r="AI2873" s="192" t="str">
        <f t="shared" si="767"/>
        <v/>
      </c>
      <c r="AJ2873" s="192" t="str">
        <f t="shared" si="768"/>
        <v/>
      </c>
      <c r="AK2873" s="192" t="str">
        <f t="shared" si="769"/>
        <v/>
      </c>
      <c r="AL2873" s="192" t="str">
        <f t="shared" si="770"/>
        <v/>
      </c>
      <c r="AM2873" s="192" t="str">
        <f t="shared" si="771"/>
        <v/>
      </c>
      <c r="AN2873" s="192" t="str">
        <f t="shared" si="772"/>
        <v/>
      </c>
      <c r="AO2873" s="193" t="str">
        <f t="shared" si="773"/>
        <v/>
      </c>
      <c r="AP2873" s="192" t="str">
        <f t="shared" si="774"/>
        <v/>
      </c>
      <c r="AQ2873" s="193" t="str">
        <f t="shared" si="775"/>
        <v/>
      </c>
      <c r="AR2873" s="192">
        <f t="shared" si="776"/>
        <v>6.7299999999999999E-2</v>
      </c>
      <c r="AS2873" s="192">
        <f t="shared" si="777"/>
        <v>6.4599999999999991E-2</v>
      </c>
      <c r="AT2873" s="192">
        <f t="shared" si="778"/>
        <v>6.1899999999999997E-2</v>
      </c>
      <c r="AU2873" s="193" t="str">
        <f t="shared" si="779"/>
        <v/>
      </c>
      <c r="AV2873" s="194">
        <f t="shared" si="780"/>
        <v>6.0399999999999995E-2</v>
      </c>
      <c r="AW2873" s="193">
        <f t="shared" si="781"/>
        <v>5.9799999999999999E-2</v>
      </c>
      <c r="AX2873" s="193">
        <f t="shared" si="782"/>
        <v>5.9399999999999994E-2</v>
      </c>
      <c r="AZ2873" s="193">
        <f t="shared" si="766"/>
        <v>6.2233333333333335E-2</v>
      </c>
    </row>
    <row r="2874" spans="1:52" s="5" customFormat="1" ht="11.25" x14ac:dyDescent="0.2">
      <c r="A2874" s="203" t="s">
        <v>373</v>
      </c>
      <c r="B2874" s="11"/>
      <c r="C2874" s="11"/>
      <c r="D2874" s="15"/>
      <c r="E2874" s="204"/>
      <c r="F2874" s="8"/>
      <c r="G2874" s="8"/>
      <c r="H2874" s="15"/>
      <c r="I2874" s="204"/>
      <c r="J2874" s="8"/>
      <c r="K2874" s="8"/>
      <c r="L2874" s="15"/>
      <c r="M2874" s="204"/>
      <c r="N2874" s="8"/>
      <c r="O2874" s="8"/>
      <c r="P2874" s="15"/>
      <c r="Q2874" s="204"/>
      <c r="R2874" s="8"/>
      <c r="S2874" s="8"/>
      <c r="T2874" s="15">
        <v>6.6799999999999998E-2</v>
      </c>
      <c r="U2874" s="204">
        <v>6.7000000000000004E-2</v>
      </c>
      <c r="V2874" s="8">
        <v>6.4000000000000001E-2</v>
      </c>
      <c r="W2874" s="204">
        <v>6.4600000000000005E-2</v>
      </c>
      <c r="X2874" s="8">
        <v>6.1100000000000002E-2</v>
      </c>
      <c r="Y2874" s="204">
        <v>6.1699999999999998E-2</v>
      </c>
      <c r="Z2874" s="8"/>
      <c r="AA2874" s="204"/>
      <c r="AB2874" s="8">
        <v>5.9699999999999996E-2</v>
      </c>
      <c r="AC2874" s="204">
        <v>6.0700000000000004E-2</v>
      </c>
      <c r="AD2874" s="8">
        <v>5.9200000000000003E-2</v>
      </c>
      <c r="AE2874" s="204">
        <v>6.0199999999999997E-2</v>
      </c>
      <c r="AF2874" s="8">
        <v>5.8799999999999998E-2</v>
      </c>
      <c r="AG2874" s="204">
        <v>5.9800000000000006E-2</v>
      </c>
      <c r="AI2874" s="192" t="str">
        <f t="shared" si="767"/>
        <v/>
      </c>
      <c r="AJ2874" s="192" t="str">
        <f t="shared" si="768"/>
        <v/>
      </c>
      <c r="AK2874" s="192" t="str">
        <f t="shared" si="769"/>
        <v/>
      </c>
      <c r="AL2874" s="192" t="str">
        <f t="shared" si="770"/>
        <v/>
      </c>
      <c r="AM2874" s="192" t="str">
        <f t="shared" si="771"/>
        <v/>
      </c>
      <c r="AN2874" s="192" t="str">
        <f t="shared" si="772"/>
        <v/>
      </c>
      <c r="AO2874" s="193" t="str">
        <f t="shared" si="773"/>
        <v/>
      </c>
      <c r="AP2874" s="192" t="str">
        <f t="shared" si="774"/>
        <v/>
      </c>
      <c r="AQ2874" s="193" t="str">
        <f t="shared" si="775"/>
        <v/>
      </c>
      <c r="AR2874" s="192">
        <f t="shared" si="776"/>
        <v>6.6900000000000001E-2</v>
      </c>
      <c r="AS2874" s="192">
        <f t="shared" si="777"/>
        <v>6.4299999999999996E-2</v>
      </c>
      <c r="AT2874" s="192">
        <f t="shared" si="778"/>
        <v>6.1399999999999996E-2</v>
      </c>
      <c r="AU2874" s="193" t="str">
        <f t="shared" si="779"/>
        <v/>
      </c>
      <c r="AV2874" s="194">
        <f t="shared" si="780"/>
        <v>6.0200000000000004E-2</v>
      </c>
      <c r="AW2874" s="193">
        <f t="shared" si="781"/>
        <v>5.9700000000000003E-2</v>
      </c>
      <c r="AX2874" s="193">
        <f t="shared" si="782"/>
        <v>5.9300000000000005E-2</v>
      </c>
      <c r="AZ2874" s="193">
        <f t="shared" si="766"/>
        <v>6.196666666666667E-2</v>
      </c>
    </row>
    <row r="2875" spans="1:52" s="5" customFormat="1" ht="11.25" x14ac:dyDescent="0.2">
      <c r="A2875" s="203" t="s">
        <v>374</v>
      </c>
      <c r="B2875" s="11"/>
      <c r="C2875" s="11"/>
      <c r="D2875" s="15"/>
      <c r="E2875" s="204"/>
      <c r="F2875" s="8"/>
      <c r="G2875" s="8"/>
      <c r="H2875" s="15"/>
      <c r="I2875" s="204"/>
      <c r="J2875" s="8"/>
      <c r="K2875" s="8"/>
      <c r="L2875" s="15"/>
      <c r="M2875" s="204"/>
      <c r="N2875" s="8"/>
      <c r="O2875" s="8"/>
      <c r="P2875" s="15"/>
      <c r="Q2875" s="204"/>
      <c r="R2875" s="8"/>
      <c r="S2875" s="8"/>
      <c r="T2875" s="15">
        <v>6.6299999999999998E-2</v>
      </c>
      <c r="U2875" s="204">
        <v>6.6500000000000004E-2</v>
      </c>
      <c r="V2875" s="8">
        <v>6.3799999999999996E-2</v>
      </c>
      <c r="W2875" s="204">
        <v>6.4399999999999999E-2</v>
      </c>
      <c r="X2875" s="8">
        <v>6.13E-2</v>
      </c>
      <c r="Y2875" s="204">
        <v>6.1900000000000004E-2</v>
      </c>
      <c r="Z2875" s="8"/>
      <c r="AA2875" s="204"/>
      <c r="AB2875" s="8">
        <v>5.9800000000000006E-2</v>
      </c>
      <c r="AC2875" s="204">
        <v>6.08E-2</v>
      </c>
      <c r="AD2875" s="8">
        <v>5.9299999999999999E-2</v>
      </c>
      <c r="AE2875" s="204">
        <v>6.0299999999999999E-2</v>
      </c>
      <c r="AF2875" s="8">
        <v>5.8899999999999994E-2</v>
      </c>
      <c r="AG2875" s="204">
        <v>5.9900000000000002E-2</v>
      </c>
      <c r="AI2875" s="192" t="str">
        <f t="shared" si="767"/>
        <v/>
      </c>
      <c r="AJ2875" s="192" t="str">
        <f t="shared" si="768"/>
        <v/>
      </c>
      <c r="AK2875" s="192" t="str">
        <f t="shared" si="769"/>
        <v/>
      </c>
      <c r="AL2875" s="192" t="str">
        <f t="shared" si="770"/>
        <v/>
      </c>
      <c r="AM2875" s="192" t="str">
        <f t="shared" si="771"/>
        <v/>
      </c>
      <c r="AN2875" s="192" t="str">
        <f t="shared" si="772"/>
        <v/>
      </c>
      <c r="AO2875" s="193" t="str">
        <f t="shared" si="773"/>
        <v/>
      </c>
      <c r="AP2875" s="192" t="str">
        <f t="shared" si="774"/>
        <v/>
      </c>
      <c r="AQ2875" s="193" t="str">
        <f t="shared" si="775"/>
        <v/>
      </c>
      <c r="AR2875" s="192">
        <f t="shared" si="776"/>
        <v>6.6400000000000001E-2</v>
      </c>
      <c r="AS2875" s="192">
        <f t="shared" si="777"/>
        <v>6.409999999999999E-2</v>
      </c>
      <c r="AT2875" s="192">
        <f t="shared" si="778"/>
        <v>6.1600000000000002E-2</v>
      </c>
      <c r="AU2875" s="193" t="str">
        <f t="shared" si="779"/>
        <v/>
      </c>
      <c r="AV2875" s="194">
        <f t="shared" si="780"/>
        <v>6.0300000000000006E-2</v>
      </c>
      <c r="AW2875" s="193">
        <f t="shared" si="781"/>
        <v>5.9799999999999999E-2</v>
      </c>
      <c r="AX2875" s="193">
        <f t="shared" si="782"/>
        <v>5.9399999999999994E-2</v>
      </c>
      <c r="AZ2875" s="193">
        <f t="shared" si="766"/>
        <v>6.193333333333334E-2</v>
      </c>
    </row>
    <row r="2876" spans="1:52" s="5" customFormat="1" ht="11.25" x14ac:dyDescent="0.2">
      <c r="A2876" s="203" t="s">
        <v>375</v>
      </c>
      <c r="B2876" s="11"/>
      <c r="C2876" s="11"/>
      <c r="D2876" s="15"/>
      <c r="E2876" s="204"/>
      <c r="F2876" s="8"/>
      <c r="G2876" s="8"/>
      <c r="H2876" s="15"/>
      <c r="I2876" s="204"/>
      <c r="J2876" s="8"/>
      <c r="K2876" s="8"/>
      <c r="L2876" s="15"/>
      <c r="M2876" s="204"/>
      <c r="N2876" s="8"/>
      <c r="O2876" s="8"/>
      <c r="P2876" s="15"/>
      <c r="Q2876" s="204"/>
      <c r="R2876" s="8"/>
      <c r="S2876" s="8"/>
      <c r="T2876" s="15">
        <v>6.6799999999999998E-2</v>
      </c>
      <c r="U2876" s="204">
        <v>6.7000000000000004E-2</v>
      </c>
      <c r="V2876" s="8">
        <v>6.4199999999999993E-2</v>
      </c>
      <c r="W2876" s="204">
        <v>6.4799999999999996E-2</v>
      </c>
      <c r="X2876" s="8">
        <v>6.1399999999999996E-2</v>
      </c>
      <c r="Y2876" s="204">
        <v>6.2E-2</v>
      </c>
      <c r="Z2876" s="8"/>
      <c r="AA2876" s="204"/>
      <c r="AB2876" s="8">
        <v>5.9900000000000002E-2</v>
      </c>
      <c r="AC2876" s="204">
        <v>6.0899999999999996E-2</v>
      </c>
      <c r="AD2876" s="8">
        <v>5.9500000000000004E-2</v>
      </c>
      <c r="AE2876" s="204">
        <v>6.0499999999999998E-2</v>
      </c>
      <c r="AF2876" s="8">
        <v>5.9000000000000004E-2</v>
      </c>
      <c r="AG2876" s="204">
        <v>0.06</v>
      </c>
      <c r="AI2876" s="192" t="str">
        <f t="shared" si="767"/>
        <v/>
      </c>
      <c r="AJ2876" s="192" t="str">
        <f t="shared" si="768"/>
        <v/>
      </c>
      <c r="AK2876" s="192" t="str">
        <f t="shared" si="769"/>
        <v/>
      </c>
      <c r="AL2876" s="192" t="str">
        <f t="shared" si="770"/>
        <v/>
      </c>
      <c r="AM2876" s="192" t="str">
        <f t="shared" si="771"/>
        <v/>
      </c>
      <c r="AN2876" s="192" t="str">
        <f t="shared" si="772"/>
        <v/>
      </c>
      <c r="AO2876" s="193" t="str">
        <f t="shared" si="773"/>
        <v/>
      </c>
      <c r="AP2876" s="192" t="str">
        <f t="shared" si="774"/>
        <v/>
      </c>
      <c r="AQ2876" s="193" t="str">
        <f t="shared" si="775"/>
        <v/>
      </c>
      <c r="AR2876" s="192">
        <f t="shared" si="776"/>
        <v>6.6900000000000001E-2</v>
      </c>
      <c r="AS2876" s="192">
        <f t="shared" si="777"/>
        <v>6.4500000000000002E-2</v>
      </c>
      <c r="AT2876" s="192">
        <f t="shared" si="778"/>
        <v>6.1699999999999998E-2</v>
      </c>
      <c r="AU2876" s="193" t="str">
        <f t="shared" si="779"/>
        <v/>
      </c>
      <c r="AV2876" s="194">
        <f t="shared" si="780"/>
        <v>6.0399999999999995E-2</v>
      </c>
      <c r="AW2876" s="193">
        <f t="shared" si="781"/>
        <v>0.06</v>
      </c>
      <c r="AX2876" s="193">
        <f t="shared" si="782"/>
        <v>5.9499999999999997E-2</v>
      </c>
      <c r="AZ2876" s="193">
        <f t="shared" si="766"/>
        <v>6.2166666666666669E-2</v>
      </c>
    </row>
    <row r="2877" spans="1:52" s="5" customFormat="1" ht="11.25" x14ac:dyDescent="0.2">
      <c r="A2877" s="203" t="s">
        <v>376</v>
      </c>
      <c r="B2877" s="11"/>
      <c r="C2877" s="11"/>
      <c r="D2877" s="15"/>
      <c r="E2877" s="204"/>
      <c r="F2877" s="8"/>
      <c r="G2877" s="8"/>
      <c r="H2877" s="15"/>
      <c r="I2877" s="204"/>
      <c r="J2877" s="8"/>
      <c r="K2877" s="8"/>
      <c r="L2877" s="15"/>
      <c r="M2877" s="204"/>
      <c r="N2877" s="8"/>
      <c r="O2877" s="8"/>
      <c r="P2877" s="15"/>
      <c r="Q2877" s="204"/>
      <c r="R2877" s="8"/>
      <c r="S2877" s="8"/>
      <c r="T2877" s="15">
        <v>6.7599999999999993E-2</v>
      </c>
      <c r="U2877" s="204">
        <v>6.7799999999999999E-2</v>
      </c>
      <c r="V2877" s="8">
        <v>6.5100000000000005E-2</v>
      </c>
      <c r="W2877" s="204">
        <v>6.5699999999999995E-2</v>
      </c>
      <c r="X2877" s="8">
        <v>6.25E-2</v>
      </c>
      <c r="Y2877" s="204">
        <v>6.3099999999999989E-2</v>
      </c>
      <c r="Z2877" s="8"/>
      <c r="AA2877" s="204"/>
      <c r="AB2877" s="8">
        <v>6.0899999999999996E-2</v>
      </c>
      <c r="AC2877" s="204">
        <v>6.1900000000000004E-2</v>
      </c>
      <c r="AD2877" s="8">
        <v>6.0599999999999994E-2</v>
      </c>
      <c r="AE2877" s="204">
        <v>6.1600000000000002E-2</v>
      </c>
      <c r="AF2877" s="8">
        <v>6.0100000000000001E-2</v>
      </c>
      <c r="AG2877" s="204">
        <v>6.1100000000000002E-2</v>
      </c>
      <c r="AI2877" s="192" t="str">
        <f t="shared" si="767"/>
        <v/>
      </c>
      <c r="AJ2877" s="192" t="str">
        <f t="shared" si="768"/>
        <v/>
      </c>
      <c r="AK2877" s="192" t="str">
        <f t="shared" si="769"/>
        <v/>
      </c>
      <c r="AL2877" s="192" t="str">
        <f t="shared" si="770"/>
        <v/>
      </c>
      <c r="AM2877" s="192" t="str">
        <f t="shared" si="771"/>
        <v/>
      </c>
      <c r="AN2877" s="192" t="str">
        <f t="shared" si="772"/>
        <v/>
      </c>
      <c r="AO2877" s="193" t="str">
        <f t="shared" si="773"/>
        <v/>
      </c>
      <c r="AP2877" s="192" t="str">
        <f t="shared" si="774"/>
        <v/>
      </c>
      <c r="AQ2877" s="193" t="str">
        <f t="shared" si="775"/>
        <v/>
      </c>
      <c r="AR2877" s="192">
        <f t="shared" si="776"/>
        <v>6.7699999999999996E-2</v>
      </c>
      <c r="AS2877" s="192">
        <f t="shared" si="777"/>
        <v>6.54E-2</v>
      </c>
      <c r="AT2877" s="192">
        <f t="shared" si="778"/>
        <v>6.2799999999999995E-2</v>
      </c>
      <c r="AU2877" s="193" t="str">
        <f t="shared" si="779"/>
        <v/>
      </c>
      <c r="AV2877" s="194">
        <f t="shared" si="780"/>
        <v>6.1399999999999996E-2</v>
      </c>
      <c r="AW2877" s="193">
        <f t="shared" si="781"/>
        <v>6.1100000000000002E-2</v>
      </c>
      <c r="AX2877" s="193">
        <f t="shared" si="782"/>
        <v>6.0600000000000001E-2</v>
      </c>
      <c r="AZ2877" s="193">
        <f t="shared" si="766"/>
        <v>6.3166666666666663E-2</v>
      </c>
    </row>
    <row r="2878" spans="1:52" s="5" customFormat="1" ht="11.25" x14ac:dyDescent="0.2">
      <c r="A2878" s="203" t="s">
        <v>377</v>
      </c>
      <c r="B2878" s="11"/>
      <c r="C2878" s="11"/>
      <c r="D2878" s="15"/>
      <c r="E2878" s="204"/>
      <c r="F2878" s="8"/>
      <c r="G2878" s="8"/>
      <c r="H2878" s="15"/>
      <c r="I2878" s="204"/>
      <c r="J2878" s="8"/>
      <c r="K2878" s="8"/>
      <c r="L2878" s="15"/>
      <c r="M2878" s="204"/>
      <c r="N2878" s="8"/>
      <c r="O2878" s="8"/>
      <c r="P2878" s="15"/>
      <c r="Q2878" s="204"/>
      <c r="R2878" s="8"/>
      <c r="S2878" s="8"/>
      <c r="T2878" s="15">
        <v>6.7900000000000002E-2</v>
      </c>
      <c r="U2878" s="204">
        <v>6.8099999999999994E-2</v>
      </c>
      <c r="V2878" s="8">
        <v>6.5199999999999994E-2</v>
      </c>
      <c r="W2878" s="204">
        <v>6.5799999999999997E-2</v>
      </c>
      <c r="X2878" s="8">
        <v>6.2199999999999998E-2</v>
      </c>
      <c r="Y2878" s="204">
        <v>6.2800000000000009E-2</v>
      </c>
      <c r="Z2878" s="8"/>
      <c r="AA2878" s="204"/>
      <c r="AB2878" s="8">
        <v>6.0700000000000004E-2</v>
      </c>
      <c r="AC2878" s="204">
        <v>6.1699999999999998E-2</v>
      </c>
      <c r="AD2878" s="8">
        <v>6.0299999999999999E-2</v>
      </c>
      <c r="AE2878" s="204">
        <v>6.13E-2</v>
      </c>
      <c r="AF2878" s="8">
        <v>5.9800000000000006E-2</v>
      </c>
      <c r="AG2878" s="204">
        <v>6.08E-2</v>
      </c>
      <c r="AI2878" s="192" t="str">
        <f t="shared" si="767"/>
        <v/>
      </c>
      <c r="AJ2878" s="192" t="str">
        <f t="shared" si="768"/>
        <v/>
      </c>
      <c r="AK2878" s="192" t="str">
        <f t="shared" si="769"/>
        <v/>
      </c>
      <c r="AL2878" s="192" t="str">
        <f t="shared" si="770"/>
        <v/>
      </c>
      <c r="AM2878" s="192" t="str">
        <f t="shared" si="771"/>
        <v/>
      </c>
      <c r="AN2878" s="192" t="str">
        <f t="shared" si="772"/>
        <v/>
      </c>
      <c r="AO2878" s="193" t="str">
        <f t="shared" si="773"/>
        <v/>
      </c>
      <c r="AP2878" s="192" t="str">
        <f t="shared" si="774"/>
        <v/>
      </c>
      <c r="AQ2878" s="193" t="str">
        <f t="shared" si="775"/>
        <v/>
      </c>
      <c r="AR2878" s="192">
        <f t="shared" si="776"/>
        <v>6.8000000000000005E-2</v>
      </c>
      <c r="AS2878" s="192">
        <f t="shared" si="777"/>
        <v>6.5500000000000003E-2</v>
      </c>
      <c r="AT2878" s="192">
        <f t="shared" si="778"/>
        <v>6.25E-2</v>
      </c>
      <c r="AU2878" s="193" t="str">
        <f t="shared" si="779"/>
        <v/>
      </c>
      <c r="AV2878" s="194">
        <f t="shared" si="780"/>
        <v>6.1200000000000004E-2</v>
      </c>
      <c r="AW2878" s="193">
        <f t="shared" si="781"/>
        <v>6.08E-2</v>
      </c>
      <c r="AX2878" s="193">
        <f t="shared" si="782"/>
        <v>6.0300000000000006E-2</v>
      </c>
      <c r="AZ2878" s="193">
        <f t="shared" si="766"/>
        <v>6.3050000000000009E-2</v>
      </c>
    </row>
    <row r="2879" spans="1:52" s="5" customFormat="1" ht="11.25" x14ac:dyDescent="0.2">
      <c r="A2879" s="203" t="s">
        <v>378</v>
      </c>
      <c r="B2879" s="11"/>
      <c r="C2879" s="11"/>
      <c r="D2879" s="15"/>
      <c r="E2879" s="204"/>
      <c r="F2879" s="8"/>
      <c r="G2879" s="8"/>
      <c r="H2879" s="15"/>
      <c r="I2879" s="204"/>
      <c r="J2879" s="8"/>
      <c r="K2879" s="8"/>
      <c r="L2879" s="15"/>
      <c r="M2879" s="204"/>
      <c r="N2879" s="8"/>
      <c r="O2879" s="8"/>
      <c r="P2879" s="15"/>
      <c r="Q2879" s="204"/>
      <c r="R2879" s="8"/>
      <c r="S2879" s="8"/>
      <c r="T2879" s="15">
        <v>6.8500000000000005E-2</v>
      </c>
      <c r="U2879" s="204">
        <v>6.8699999999999997E-2</v>
      </c>
      <c r="V2879" s="8">
        <v>6.5799999999999997E-2</v>
      </c>
      <c r="W2879" s="204">
        <v>6.6400000000000001E-2</v>
      </c>
      <c r="X2879" s="8">
        <v>6.3200000000000006E-2</v>
      </c>
      <c r="Y2879" s="204">
        <v>6.3799999999999996E-2</v>
      </c>
      <c r="Z2879" s="8"/>
      <c r="AA2879" s="204"/>
      <c r="AB2879" s="8">
        <v>6.1500000000000006E-2</v>
      </c>
      <c r="AC2879" s="204">
        <v>6.25E-2</v>
      </c>
      <c r="AD2879" s="8">
        <v>6.0999999999999999E-2</v>
      </c>
      <c r="AE2879" s="204">
        <v>6.2E-2</v>
      </c>
      <c r="AF2879" s="8">
        <v>6.0499999999999998E-2</v>
      </c>
      <c r="AG2879" s="204">
        <v>6.1500000000000006E-2</v>
      </c>
      <c r="AI2879" s="192" t="str">
        <f t="shared" si="767"/>
        <v/>
      </c>
      <c r="AJ2879" s="192" t="str">
        <f t="shared" si="768"/>
        <v/>
      </c>
      <c r="AK2879" s="192" t="str">
        <f t="shared" si="769"/>
        <v/>
      </c>
      <c r="AL2879" s="192" t="str">
        <f t="shared" si="770"/>
        <v/>
      </c>
      <c r="AM2879" s="192" t="str">
        <f t="shared" si="771"/>
        <v/>
      </c>
      <c r="AN2879" s="192" t="str">
        <f t="shared" si="772"/>
        <v/>
      </c>
      <c r="AO2879" s="193" t="str">
        <f t="shared" si="773"/>
        <v/>
      </c>
      <c r="AP2879" s="192" t="str">
        <f t="shared" si="774"/>
        <v/>
      </c>
      <c r="AQ2879" s="193" t="str">
        <f t="shared" si="775"/>
        <v/>
      </c>
      <c r="AR2879" s="192">
        <f t="shared" si="776"/>
        <v>6.8599999999999994E-2</v>
      </c>
      <c r="AS2879" s="192">
        <f t="shared" si="777"/>
        <v>6.6099999999999992E-2</v>
      </c>
      <c r="AT2879" s="192">
        <f t="shared" si="778"/>
        <v>6.3500000000000001E-2</v>
      </c>
      <c r="AU2879" s="193" t="str">
        <f t="shared" si="779"/>
        <v/>
      </c>
      <c r="AV2879" s="194">
        <f t="shared" si="780"/>
        <v>6.2E-2</v>
      </c>
      <c r="AW2879" s="193">
        <f t="shared" si="781"/>
        <v>6.1499999999999999E-2</v>
      </c>
      <c r="AX2879" s="193">
        <f t="shared" si="782"/>
        <v>6.0999999999999999E-2</v>
      </c>
      <c r="AZ2879" s="193">
        <f t="shared" si="766"/>
        <v>6.3783333333333331E-2</v>
      </c>
    </row>
    <row r="2880" spans="1:52" s="5" customFormat="1" ht="11.25" x14ac:dyDescent="0.2">
      <c r="A2880" s="203" t="s">
        <v>379</v>
      </c>
      <c r="B2880" s="11"/>
      <c r="C2880" s="11"/>
      <c r="D2880" s="15"/>
      <c r="E2880" s="204"/>
      <c r="F2880" s="8"/>
      <c r="G2880" s="8"/>
      <c r="H2880" s="15"/>
      <c r="I2880" s="204"/>
      <c r="J2880" s="8"/>
      <c r="K2880" s="8"/>
      <c r="L2880" s="15"/>
      <c r="M2880" s="204"/>
      <c r="N2880" s="8"/>
      <c r="O2880" s="8"/>
      <c r="P2880" s="15"/>
      <c r="Q2880" s="204"/>
      <c r="R2880" s="8"/>
      <c r="S2880" s="8"/>
      <c r="T2880" s="15">
        <v>6.8900000000000003E-2</v>
      </c>
      <c r="U2880" s="204">
        <v>6.9099999999999995E-2</v>
      </c>
      <c r="V2880" s="8">
        <v>6.6100000000000006E-2</v>
      </c>
      <c r="W2880" s="204">
        <v>6.6699999999999995E-2</v>
      </c>
      <c r="X2880" s="8">
        <v>6.3600000000000004E-2</v>
      </c>
      <c r="Y2880" s="204">
        <v>6.4199999999999993E-2</v>
      </c>
      <c r="Z2880" s="8"/>
      <c r="AA2880" s="204"/>
      <c r="AB2880" s="8">
        <v>6.1699999999999998E-2</v>
      </c>
      <c r="AC2880" s="204">
        <v>6.2699999999999992E-2</v>
      </c>
      <c r="AD2880" s="8">
        <v>6.1200000000000004E-2</v>
      </c>
      <c r="AE2880" s="204">
        <v>6.2199999999999998E-2</v>
      </c>
      <c r="AF2880" s="8">
        <v>6.0599999999999994E-2</v>
      </c>
      <c r="AG2880" s="204">
        <v>6.1600000000000002E-2</v>
      </c>
      <c r="AI2880" s="192" t="str">
        <f t="shared" si="767"/>
        <v/>
      </c>
      <c r="AJ2880" s="192" t="str">
        <f t="shared" si="768"/>
        <v/>
      </c>
      <c r="AK2880" s="192" t="str">
        <f t="shared" si="769"/>
        <v/>
      </c>
      <c r="AL2880" s="192" t="str">
        <f t="shared" si="770"/>
        <v/>
      </c>
      <c r="AM2880" s="192" t="str">
        <f t="shared" si="771"/>
        <v/>
      </c>
      <c r="AN2880" s="192" t="str">
        <f t="shared" si="772"/>
        <v/>
      </c>
      <c r="AO2880" s="193" t="str">
        <f t="shared" si="773"/>
        <v/>
      </c>
      <c r="AP2880" s="192" t="str">
        <f t="shared" si="774"/>
        <v/>
      </c>
      <c r="AQ2880" s="193" t="str">
        <f t="shared" si="775"/>
        <v/>
      </c>
      <c r="AR2880" s="192">
        <f t="shared" si="776"/>
        <v>6.9000000000000006E-2</v>
      </c>
      <c r="AS2880" s="192">
        <f t="shared" si="777"/>
        <v>6.6400000000000001E-2</v>
      </c>
      <c r="AT2880" s="192">
        <f t="shared" si="778"/>
        <v>6.3899999999999998E-2</v>
      </c>
      <c r="AU2880" s="193" t="str">
        <f t="shared" si="779"/>
        <v/>
      </c>
      <c r="AV2880" s="194">
        <f t="shared" si="780"/>
        <v>6.2199999999999991E-2</v>
      </c>
      <c r="AW2880" s="193">
        <f t="shared" si="781"/>
        <v>6.1700000000000005E-2</v>
      </c>
      <c r="AX2880" s="193">
        <f t="shared" si="782"/>
        <v>6.1100000000000002E-2</v>
      </c>
      <c r="AZ2880" s="193">
        <f t="shared" si="766"/>
        <v>6.405000000000001E-2</v>
      </c>
    </row>
    <row r="2881" spans="1:52" s="5" customFormat="1" ht="11.25" x14ac:dyDescent="0.2">
      <c r="A2881" s="203" t="s">
        <v>380</v>
      </c>
      <c r="B2881" s="11"/>
      <c r="C2881" s="11"/>
      <c r="D2881" s="15"/>
      <c r="E2881" s="204"/>
      <c r="F2881" s="8"/>
      <c r="G2881" s="8"/>
      <c r="H2881" s="15"/>
      <c r="I2881" s="204"/>
      <c r="J2881" s="8"/>
      <c r="K2881" s="8"/>
      <c r="L2881" s="15"/>
      <c r="M2881" s="204"/>
      <c r="N2881" s="8"/>
      <c r="O2881" s="8"/>
      <c r="P2881" s="15"/>
      <c r="Q2881" s="204"/>
      <c r="R2881" s="8"/>
      <c r="S2881" s="8"/>
      <c r="T2881" s="15">
        <v>6.9699999999999998E-2</v>
      </c>
      <c r="U2881" s="204">
        <v>6.9900000000000004E-2</v>
      </c>
      <c r="V2881" s="8">
        <v>6.6699999999999995E-2</v>
      </c>
      <c r="W2881" s="204">
        <v>6.7299999999999999E-2</v>
      </c>
      <c r="X2881" s="8">
        <v>6.4199999999999993E-2</v>
      </c>
      <c r="Y2881" s="204">
        <v>6.480000000000001E-2</v>
      </c>
      <c r="Z2881" s="8"/>
      <c r="AA2881" s="204"/>
      <c r="AB2881" s="8">
        <v>6.2100000000000002E-2</v>
      </c>
      <c r="AC2881" s="204">
        <v>6.3099999999999989E-2</v>
      </c>
      <c r="AD2881" s="8">
        <v>6.1699999999999998E-2</v>
      </c>
      <c r="AE2881" s="204">
        <v>6.2699999999999992E-2</v>
      </c>
      <c r="AF2881" s="8">
        <v>6.1200000000000004E-2</v>
      </c>
      <c r="AG2881" s="204">
        <v>6.2199999999999998E-2</v>
      </c>
      <c r="AI2881" s="192" t="str">
        <f t="shared" si="767"/>
        <v/>
      </c>
      <c r="AJ2881" s="192" t="str">
        <f t="shared" si="768"/>
        <v/>
      </c>
      <c r="AK2881" s="192" t="str">
        <f t="shared" si="769"/>
        <v/>
      </c>
      <c r="AL2881" s="192" t="str">
        <f t="shared" si="770"/>
        <v/>
      </c>
      <c r="AM2881" s="192" t="str">
        <f t="shared" si="771"/>
        <v/>
      </c>
      <c r="AN2881" s="192" t="str">
        <f t="shared" si="772"/>
        <v/>
      </c>
      <c r="AO2881" s="193" t="str">
        <f t="shared" si="773"/>
        <v/>
      </c>
      <c r="AP2881" s="192" t="str">
        <f t="shared" si="774"/>
        <v/>
      </c>
      <c r="AQ2881" s="193" t="str">
        <f t="shared" si="775"/>
        <v/>
      </c>
      <c r="AR2881" s="192">
        <f t="shared" si="776"/>
        <v>6.9800000000000001E-2</v>
      </c>
      <c r="AS2881" s="192">
        <f t="shared" si="777"/>
        <v>6.7000000000000004E-2</v>
      </c>
      <c r="AT2881" s="192">
        <f t="shared" si="778"/>
        <v>6.4500000000000002E-2</v>
      </c>
      <c r="AU2881" s="193" t="str">
        <f t="shared" si="779"/>
        <v/>
      </c>
      <c r="AV2881" s="194">
        <f t="shared" si="780"/>
        <v>6.2599999999999989E-2</v>
      </c>
      <c r="AW2881" s="193">
        <f t="shared" si="781"/>
        <v>6.2199999999999991E-2</v>
      </c>
      <c r="AX2881" s="193">
        <f t="shared" si="782"/>
        <v>6.1700000000000005E-2</v>
      </c>
      <c r="AZ2881" s="193">
        <f t="shared" si="766"/>
        <v>6.4633333333333334E-2</v>
      </c>
    </row>
    <row r="2882" spans="1:52" s="5" customFormat="1" ht="11.25" x14ac:dyDescent="0.2">
      <c r="A2882" s="203" t="s">
        <v>381</v>
      </c>
      <c r="B2882" s="11"/>
      <c r="C2882" s="11"/>
      <c r="D2882" s="15"/>
      <c r="E2882" s="204"/>
      <c r="F2882" s="8"/>
      <c r="G2882" s="8"/>
      <c r="H2882" s="15"/>
      <c r="I2882" s="204"/>
      <c r="J2882" s="8"/>
      <c r="K2882" s="8"/>
      <c r="L2882" s="15"/>
      <c r="M2882" s="204"/>
      <c r="N2882" s="8"/>
      <c r="O2882" s="8"/>
      <c r="P2882" s="15"/>
      <c r="Q2882" s="204"/>
      <c r="R2882" s="8"/>
      <c r="S2882" s="8"/>
      <c r="T2882" s="15">
        <v>6.88E-2</v>
      </c>
      <c r="U2882" s="204">
        <v>6.9000000000000006E-2</v>
      </c>
      <c r="V2882" s="8">
        <v>6.5500000000000003E-2</v>
      </c>
      <c r="W2882" s="204">
        <v>6.6100000000000006E-2</v>
      </c>
      <c r="X2882" s="8">
        <v>6.3399999999999998E-2</v>
      </c>
      <c r="Y2882" s="204">
        <v>6.4000000000000001E-2</v>
      </c>
      <c r="Z2882" s="8"/>
      <c r="AA2882" s="204"/>
      <c r="AB2882" s="8">
        <v>6.1699999999999998E-2</v>
      </c>
      <c r="AC2882" s="204">
        <v>6.2699999999999992E-2</v>
      </c>
      <c r="AD2882" s="8">
        <v>6.1200000000000004E-2</v>
      </c>
      <c r="AE2882" s="204">
        <v>6.2199999999999998E-2</v>
      </c>
      <c r="AF2882" s="8">
        <v>6.0700000000000004E-2</v>
      </c>
      <c r="AG2882" s="204">
        <v>6.1699999999999998E-2</v>
      </c>
      <c r="AI2882" s="192" t="str">
        <f t="shared" si="767"/>
        <v/>
      </c>
      <c r="AJ2882" s="192" t="str">
        <f t="shared" si="768"/>
        <v/>
      </c>
      <c r="AK2882" s="192" t="str">
        <f t="shared" si="769"/>
        <v/>
      </c>
      <c r="AL2882" s="192" t="str">
        <f t="shared" si="770"/>
        <v/>
      </c>
      <c r="AM2882" s="192" t="str">
        <f t="shared" si="771"/>
        <v/>
      </c>
      <c r="AN2882" s="192" t="str">
        <f t="shared" si="772"/>
        <v/>
      </c>
      <c r="AO2882" s="193" t="str">
        <f t="shared" si="773"/>
        <v/>
      </c>
      <c r="AP2882" s="192" t="str">
        <f t="shared" si="774"/>
        <v/>
      </c>
      <c r="AQ2882" s="193" t="str">
        <f t="shared" si="775"/>
        <v/>
      </c>
      <c r="AR2882" s="192">
        <f t="shared" si="776"/>
        <v>6.8900000000000003E-2</v>
      </c>
      <c r="AS2882" s="192">
        <f t="shared" si="777"/>
        <v>6.5799999999999997E-2</v>
      </c>
      <c r="AT2882" s="192">
        <f t="shared" si="778"/>
        <v>6.3700000000000007E-2</v>
      </c>
      <c r="AU2882" s="193" t="str">
        <f t="shared" si="779"/>
        <v/>
      </c>
      <c r="AV2882" s="194">
        <f t="shared" si="780"/>
        <v>6.2199999999999991E-2</v>
      </c>
      <c r="AW2882" s="193">
        <f t="shared" si="781"/>
        <v>6.1700000000000005E-2</v>
      </c>
      <c r="AX2882" s="193">
        <f t="shared" si="782"/>
        <v>6.1200000000000004E-2</v>
      </c>
      <c r="AZ2882" s="193">
        <f t="shared" si="766"/>
        <v>6.3916666666666677E-2</v>
      </c>
    </row>
    <row r="2883" spans="1:52" s="5" customFormat="1" ht="11.25" x14ac:dyDescent="0.2">
      <c r="A2883" s="203" t="s">
        <v>382</v>
      </c>
      <c r="B2883" s="11"/>
      <c r="C2883" s="11"/>
      <c r="D2883" s="15"/>
      <c r="E2883" s="204"/>
      <c r="F2883" s="8"/>
      <c r="G2883" s="8"/>
      <c r="H2883" s="15"/>
      <c r="I2883" s="204"/>
      <c r="J2883" s="8"/>
      <c r="K2883" s="8"/>
      <c r="L2883" s="15"/>
      <c r="M2883" s="204"/>
      <c r="N2883" s="8"/>
      <c r="O2883" s="8"/>
      <c r="P2883" s="15"/>
      <c r="Q2883" s="204"/>
      <c r="R2883" s="8"/>
      <c r="S2883" s="8"/>
      <c r="T2883" s="15">
        <v>6.8099999999999994E-2</v>
      </c>
      <c r="U2883" s="204">
        <v>6.83E-2</v>
      </c>
      <c r="V2883" s="8">
        <v>6.4699999999999994E-2</v>
      </c>
      <c r="W2883" s="204">
        <v>6.5299999999999997E-2</v>
      </c>
      <c r="X2883" s="8">
        <v>6.3099999999999989E-2</v>
      </c>
      <c r="Y2883" s="204">
        <v>6.3700000000000007E-2</v>
      </c>
      <c r="Z2883" s="8"/>
      <c r="AA2883" s="204"/>
      <c r="AB2883" s="8">
        <v>6.1699999999999998E-2</v>
      </c>
      <c r="AC2883" s="204">
        <v>6.2699999999999992E-2</v>
      </c>
      <c r="AD2883" s="8">
        <v>6.1200000000000004E-2</v>
      </c>
      <c r="AE2883" s="204">
        <v>6.2199999999999998E-2</v>
      </c>
      <c r="AF2883" s="8">
        <v>6.0700000000000004E-2</v>
      </c>
      <c r="AG2883" s="204">
        <v>6.1699999999999998E-2</v>
      </c>
      <c r="AI2883" s="192" t="str">
        <f t="shared" si="767"/>
        <v/>
      </c>
      <c r="AJ2883" s="192" t="str">
        <f t="shared" si="768"/>
        <v/>
      </c>
      <c r="AK2883" s="192" t="str">
        <f t="shared" si="769"/>
        <v/>
      </c>
      <c r="AL2883" s="192" t="str">
        <f t="shared" si="770"/>
        <v/>
      </c>
      <c r="AM2883" s="192" t="str">
        <f t="shared" si="771"/>
        <v/>
      </c>
      <c r="AN2883" s="192" t="str">
        <f t="shared" si="772"/>
        <v/>
      </c>
      <c r="AO2883" s="193" t="str">
        <f t="shared" si="773"/>
        <v/>
      </c>
      <c r="AP2883" s="192" t="str">
        <f t="shared" si="774"/>
        <v/>
      </c>
      <c r="AQ2883" s="193" t="str">
        <f t="shared" si="775"/>
        <v/>
      </c>
      <c r="AR2883" s="192">
        <f t="shared" si="776"/>
        <v>6.8199999999999997E-2</v>
      </c>
      <c r="AS2883" s="192">
        <f t="shared" si="777"/>
        <v>6.5000000000000002E-2</v>
      </c>
      <c r="AT2883" s="192">
        <f t="shared" si="778"/>
        <v>6.3399999999999998E-2</v>
      </c>
      <c r="AU2883" s="193" t="str">
        <f t="shared" si="779"/>
        <v/>
      </c>
      <c r="AV2883" s="194">
        <f t="shared" si="780"/>
        <v>6.2199999999999991E-2</v>
      </c>
      <c r="AW2883" s="193">
        <f t="shared" si="781"/>
        <v>6.1700000000000005E-2</v>
      </c>
      <c r="AX2883" s="193">
        <f t="shared" si="782"/>
        <v>6.1200000000000004E-2</v>
      </c>
      <c r="AZ2883" s="193">
        <f t="shared" si="766"/>
        <v>6.3616666666666669E-2</v>
      </c>
    </row>
    <row r="2884" spans="1:52" s="5" customFormat="1" ht="11.25" x14ac:dyDescent="0.2">
      <c r="A2884" s="203" t="s">
        <v>383</v>
      </c>
      <c r="B2884" s="11"/>
      <c r="C2884" s="11"/>
      <c r="D2884" s="15"/>
      <c r="E2884" s="204"/>
      <c r="F2884" s="8"/>
      <c r="G2884" s="8"/>
      <c r="H2884" s="15"/>
      <c r="I2884" s="204"/>
      <c r="J2884" s="8"/>
      <c r="K2884" s="8"/>
      <c r="L2884" s="15"/>
      <c r="M2884" s="204"/>
      <c r="N2884" s="8"/>
      <c r="O2884" s="8"/>
      <c r="P2884" s="15"/>
      <c r="Q2884" s="204"/>
      <c r="R2884" s="8"/>
      <c r="S2884" s="8"/>
      <c r="T2884" s="15">
        <v>6.83E-2</v>
      </c>
      <c r="U2884" s="204">
        <v>6.8500000000000005E-2</v>
      </c>
      <c r="V2884" s="8">
        <v>6.4899999999999999E-2</v>
      </c>
      <c r="W2884" s="204">
        <v>6.5500000000000003E-2</v>
      </c>
      <c r="X2884" s="8">
        <v>6.3500000000000001E-2</v>
      </c>
      <c r="Y2884" s="204">
        <v>6.4100000000000004E-2</v>
      </c>
      <c r="Z2884" s="8"/>
      <c r="AA2884" s="204"/>
      <c r="AB2884" s="8">
        <v>6.2199999999999998E-2</v>
      </c>
      <c r="AC2884" s="204">
        <v>6.3200000000000006E-2</v>
      </c>
      <c r="AD2884" s="8">
        <v>6.1600000000000002E-2</v>
      </c>
      <c r="AE2884" s="204">
        <v>6.2600000000000003E-2</v>
      </c>
      <c r="AF2884" s="8">
        <v>6.13E-2</v>
      </c>
      <c r="AG2884" s="204">
        <v>6.2300000000000001E-2</v>
      </c>
      <c r="AI2884" s="192" t="str">
        <f t="shared" si="767"/>
        <v/>
      </c>
      <c r="AJ2884" s="192" t="str">
        <f t="shared" si="768"/>
        <v/>
      </c>
      <c r="AK2884" s="192" t="str">
        <f t="shared" si="769"/>
        <v/>
      </c>
      <c r="AL2884" s="192" t="str">
        <f t="shared" si="770"/>
        <v/>
      </c>
      <c r="AM2884" s="192" t="str">
        <f t="shared" si="771"/>
        <v/>
      </c>
      <c r="AN2884" s="192" t="str">
        <f t="shared" si="772"/>
        <v/>
      </c>
      <c r="AO2884" s="193" t="str">
        <f t="shared" si="773"/>
        <v/>
      </c>
      <c r="AP2884" s="192" t="str">
        <f t="shared" si="774"/>
        <v/>
      </c>
      <c r="AQ2884" s="193" t="str">
        <f t="shared" si="775"/>
        <v/>
      </c>
      <c r="AR2884" s="192">
        <f t="shared" si="776"/>
        <v>6.8400000000000002E-2</v>
      </c>
      <c r="AS2884" s="192">
        <f t="shared" si="777"/>
        <v>6.5200000000000008E-2</v>
      </c>
      <c r="AT2884" s="192">
        <f t="shared" si="778"/>
        <v>6.3799999999999996E-2</v>
      </c>
      <c r="AU2884" s="193" t="str">
        <f t="shared" si="779"/>
        <v/>
      </c>
      <c r="AV2884" s="194">
        <f t="shared" si="780"/>
        <v>6.2700000000000006E-2</v>
      </c>
      <c r="AW2884" s="193">
        <f t="shared" si="781"/>
        <v>6.2100000000000002E-2</v>
      </c>
      <c r="AX2884" s="193">
        <f t="shared" si="782"/>
        <v>6.1800000000000001E-2</v>
      </c>
      <c r="AZ2884" s="193">
        <f t="shared" si="766"/>
        <v>6.4000000000000001E-2</v>
      </c>
    </row>
    <row r="2885" spans="1:52" s="5" customFormat="1" ht="11.25" x14ac:dyDescent="0.2">
      <c r="A2885" s="203" t="s">
        <v>384</v>
      </c>
      <c r="B2885" s="11"/>
      <c r="C2885" s="11"/>
      <c r="D2885" s="15"/>
      <c r="E2885" s="204"/>
      <c r="F2885" s="8"/>
      <c r="G2885" s="8"/>
      <c r="H2885" s="15"/>
      <c r="I2885" s="204"/>
      <c r="J2885" s="8"/>
      <c r="K2885" s="8"/>
      <c r="L2885" s="15"/>
      <c r="M2885" s="204"/>
      <c r="N2885" s="8"/>
      <c r="O2885" s="8"/>
      <c r="P2885" s="15"/>
      <c r="Q2885" s="204"/>
      <c r="R2885" s="8"/>
      <c r="S2885" s="8"/>
      <c r="T2885" s="15">
        <v>6.8099999999999994E-2</v>
      </c>
      <c r="U2885" s="204">
        <v>6.83E-2</v>
      </c>
      <c r="V2885" s="8">
        <v>6.4500000000000002E-2</v>
      </c>
      <c r="W2885" s="204">
        <v>6.5100000000000005E-2</v>
      </c>
      <c r="X2885" s="8">
        <v>6.3500000000000001E-2</v>
      </c>
      <c r="Y2885" s="204">
        <v>6.4100000000000004E-2</v>
      </c>
      <c r="Z2885" s="8"/>
      <c r="AA2885" s="204"/>
      <c r="AB2885" s="8">
        <v>6.2400000000000004E-2</v>
      </c>
      <c r="AC2885" s="204">
        <v>6.3399999999999998E-2</v>
      </c>
      <c r="AD2885" s="8">
        <v>6.1799999999999994E-2</v>
      </c>
      <c r="AE2885" s="204">
        <v>6.2800000000000009E-2</v>
      </c>
      <c r="AF2885" s="8">
        <v>6.1399999999999996E-2</v>
      </c>
      <c r="AG2885" s="204">
        <v>6.2400000000000004E-2</v>
      </c>
      <c r="AI2885" s="192" t="str">
        <f t="shared" si="767"/>
        <v/>
      </c>
      <c r="AJ2885" s="192" t="str">
        <f t="shared" si="768"/>
        <v/>
      </c>
      <c r="AK2885" s="192" t="str">
        <f t="shared" si="769"/>
        <v/>
      </c>
      <c r="AL2885" s="192" t="str">
        <f t="shared" si="770"/>
        <v/>
      </c>
      <c r="AM2885" s="192" t="str">
        <f t="shared" si="771"/>
        <v/>
      </c>
      <c r="AN2885" s="192" t="str">
        <f t="shared" si="772"/>
        <v/>
      </c>
      <c r="AO2885" s="193" t="str">
        <f t="shared" si="773"/>
        <v/>
      </c>
      <c r="AP2885" s="192" t="str">
        <f t="shared" si="774"/>
        <v/>
      </c>
      <c r="AQ2885" s="193" t="str">
        <f t="shared" si="775"/>
        <v/>
      </c>
      <c r="AR2885" s="192">
        <f t="shared" si="776"/>
        <v>6.8199999999999997E-2</v>
      </c>
      <c r="AS2885" s="192">
        <f t="shared" si="777"/>
        <v>6.4799999999999996E-2</v>
      </c>
      <c r="AT2885" s="192">
        <f t="shared" si="778"/>
        <v>6.3799999999999996E-2</v>
      </c>
      <c r="AU2885" s="193" t="str">
        <f t="shared" si="779"/>
        <v/>
      </c>
      <c r="AV2885" s="194">
        <f t="shared" si="780"/>
        <v>6.2899999999999998E-2</v>
      </c>
      <c r="AW2885" s="193">
        <f t="shared" si="781"/>
        <v>6.2300000000000001E-2</v>
      </c>
      <c r="AX2885" s="193">
        <f t="shared" si="782"/>
        <v>6.1899999999999997E-2</v>
      </c>
      <c r="AZ2885" s="193">
        <f t="shared" si="766"/>
        <v>6.3983333333333337E-2</v>
      </c>
    </row>
    <row r="2886" spans="1:52" s="5" customFormat="1" ht="11.25" x14ac:dyDescent="0.2">
      <c r="A2886" s="203" t="s">
        <v>385</v>
      </c>
      <c r="B2886" s="11"/>
      <c r="C2886" s="11"/>
      <c r="D2886" s="15"/>
      <c r="E2886" s="204"/>
      <c r="F2886" s="8"/>
      <c r="G2886" s="8"/>
      <c r="H2886" s="15"/>
      <c r="I2886" s="204"/>
      <c r="J2886" s="8"/>
      <c r="K2886" s="8"/>
      <c r="L2886" s="15"/>
      <c r="M2886" s="204"/>
      <c r="N2886" s="8"/>
      <c r="O2886" s="8"/>
      <c r="P2886" s="15"/>
      <c r="Q2886" s="204"/>
      <c r="R2886" s="8"/>
      <c r="S2886" s="8"/>
      <c r="T2886" s="15">
        <v>6.7699999999999996E-2</v>
      </c>
      <c r="U2886" s="204">
        <v>6.7900000000000002E-2</v>
      </c>
      <c r="V2886" s="8">
        <v>6.4600000000000005E-2</v>
      </c>
      <c r="W2886" s="204">
        <v>6.5199999999999994E-2</v>
      </c>
      <c r="X2886" s="8">
        <v>6.3899999999999998E-2</v>
      </c>
      <c r="Y2886" s="204">
        <v>6.4500000000000002E-2</v>
      </c>
      <c r="Z2886" s="8"/>
      <c r="AA2886" s="204"/>
      <c r="AB2886" s="8">
        <v>6.2899999999999998E-2</v>
      </c>
      <c r="AC2886" s="204">
        <v>6.3899999999999998E-2</v>
      </c>
      <c r="AD2886" s="8">
        <v>6.2199999999999998E-2</v>
      </c>
      <c r="AE2886" s="204">
        <v>6.3200000000000006E-2</v>
      </c>
      <c r="AF2886" s="8">
        <v>6.1900000000000004E-2</v>
      </c>
      <c r="AG2886" s="204">
        <v>6.2899999999999998E-2</v>
      </c>
      <c r="AI2886" s="192" t="str">
        <f t="shared" si="767"/>
        <v/>
      </c>
      <c r="AJ2886" s="192" t="str">
        <f t="shared" si="768"/>
        <v/>
      </c>
      <c r="AK2886" s="192" t="str">
        <f t="shared" si="769"/>
        <v/>
      </c>
      <c r="AL2886" s="192" t="str">
        <f t="shared" si="770"/>
        <v/>
      </c>
      <c r="AM2886" s="192" t="str">
        <f t="shared" si="771"/>
        <v/>
      </c>
      <c r="AN2886" s="192" t="str">
        <f t="shared" si="772"/>
        <v/>
      </c>
      <c r="AO2886" s="193" t="str">
        <f t="shared" si="773"/>
        <v/>
      </c>
      <c r="AP2886" s="192" t="str">
        <f t="shared" si="774"/>
        <v/>
      </c>
      <c r="AQ2886" s="193" t="str">
        <f t="shared" si="775"/>
        <v/>
      </c>
      <c r="AR2886" s="192">
        <f t="shared" si="776"/>
        <v>6.7799999999999999E-2</v>
      </c>
      <c r="AS2886" s="192">
        <f t="shared" si="777"/>
        <v>6.4899999999999999E-2</v>
      </c>
      <c r="AT2886" s="192">
        <f t="shared" si="778"/>
        <v>6.4200000000000007E-2</v>
      </c>
      <c r="AU2886" s="193" t="str">
        <f t="shared" si="779"/>
        <v/>
      </c>
      <c r="AV2886" s="194">
        <f t="shared" si="780"/>
        <v>6.3399999999999998E-2</v>
      </c>
      <c r="AW2886" s="193">
        <f t="shared" si="781"/>
        <v>6.2700000000000006E-2</v>
      </c>
      <c r="AX2886" s="193">
        <f t="shared" si="782"/>
        <v>6.2399999999999997E-2</v>
      </c>
      <c r="AZ2886" s="193">
        <f t="shared" si="766"/>
        <v>6.4233333333333323E-2</v>
      </c>
    </row>
    <row r="2887" spans="1:52" s="5" customFormat="1" ht="11.25" x14ac:dyDescent="0.2">
      <c r="A2887" s="203" t="s">
        <v>386</v>
      </c>
      <c r="B2887" s="11"/>
      <c r="C2887" s="11"/>
      <c r="D2887" s="15"/>
      <c r="E2887" s="204"/>
      <c r="F2887" s="8"/>
      <c r="G2887" s="8"/>
      <c r="H2887" s="15"/>
      <c r="I2887" s="204"/>
      <c r="J2887" s="8"/>
      <c r="K2887" s="8"/>
      <c r="L2887" s="15"/>
      <c r="M2887" s="204"/>
      <c r="N2887" s="8"/>
      <c r="O2887" s="8"/>
      <c r="P2887" s="15"/>
      <c r="Q2887" s="204"/>
      <c r="R2887" s="8"/>
      <c r="S2887" s="8"/>
      <c r="T2887" s="15">
        <v>6.7699999999999996E-2</v>
      </c>
      <c r="U2887" s="204">
        <v>6.7900000000000002E-2</v>
      </c>
      <c r="V2887" s="8">
        <v>6.4600000000000005E-2</v>
      </c>
      <c r="W2887" s="204">
        <v>6.5199999999999994E-2</v>
      </c>
      <c r="X2887" s="8">
        <v>6.3899999999999998E-2</v>
      </c>
      <c r="Y2887" s="204">
        <v>6.4500000000000002E-2</v>
      </c>
      <c r="Z2887" s="8"/>
      <c r="AA2887" s="204"/>
      <c r="AB2887" s="8">
        <v>6.2899999999999998E-2</v>
      </c>
      <c r="AC2887" s="204">
        <v>6.3899999999999998E-2</v>
      </c>
      <c r="AD2887" s="8">
        <v>6.2199999999999998E-2</v>
      </c>
      <c r="AE2887" s="204">
        <v>6.3200000000000006E-2</v>
      </c>
      <c r="AF2887" s="8">
        <v>6.1900000000000004E-2</v>
      </c>
      <c r="AG2887" s="204">
        <v>6.2899999999999998E-2</v>
      </c>
      <c r="AI2887" s="192" t="str">
        <f t="shared" si="767"/>
        <v/>
      </c>
      <c r="AJ2887" s="192" t="str">
        <f t="shared" si="768"/>
        <v/>
      </c>
      <c r="AK2887" s="192" t="str">
        <f t="shared" si="769"/>
        <v/>
      </c>
      <c r="AL2887" s="192" t="str">
        <f t="shared" si="770"/>
        <v/>
      </c>
      <c r="AM2887" s="192" t="str">
        <f t="shared" si="771"/>
        <v/>
      </c>
      <c r="AN2887" s="192" t="str">
        <f t="shared" si="772"/>
        <v/>
      </c>
      <c r="AO2887" s="193" t="str">
        <f t="shared" si="773"/>
        <v/>
      </c>
      <c r="AP2887" s="192" t="str">
        <f t="shared" si="774"/>
        <v/>
      </c>
      <c r="AQ2887" s="193" t="str">
        <f t="shared" si="775"/>
        <v/>
      </c>
      <c r="AR2887" s="192">
        <f t="shared" si="776"/>
        <v>6.7799999999999999E-2</v>
      </c>
      <c r="AS2887" s="192">
        <f t="shared" si="777"/>
        <v>6.4899999999999999E-2</v>
      </c>
      <c r="AT2887" s="192">
        <f t="shared" si="778"/>
        <v>6.4200000000000007E-2</v>
      </c>
      <c r="AU2887" s="193" t="str">
        <f t="shared" si="779"/>
        <v/>
      </c>
      <c r="AV2887" s="194">
        <f t="shared" si="780"/>
        <v>6.3399999999999998E-2</v>
      </c>
      <c r="AW2887" s="193">
        <f t="shared" si="781"/>
        <v>6.2700000000000006E-2</v>
      </c>
      <c r="AX2887" s="193">
        <f t="shared" si="782"/>
        <v>6.2399999999999997E-2</v>
      </c>
      <c r="AZ2887" s="193">
        <f t="shared" si="766"/>
        <v>6.4233333333333323E-2</v>
      </c>
    </row>
    <row r="2888" spans="1:52" s="5" customFormat="1" ht="11.25" x14ac:dyDescent="0.2">
      <c r="A2888" s="203" t="s">
        <v>387</v>
      </c>
      <c r="B2888" s="11"/>
      <c r="C2888" s="11"/>
      <c r="D2888" s="15"/>
      <c r="E2888" s="204"/>
      <c r="F2888" s="8"/>
      <c r="G2888" s="8"/>
      <c r="H2888" s="15"/>
      <c r="I2888" s="204"/>
      <c r="J2888" s="8"/>
      <c r="K2888" s="8"/>
      <c r="L2888" s="15"/>
      <c r="M2888" s="204"/>
      <c r="N2888" s="8"/>
      <c r="O2888" s="8"/>
      <c r="P2888" s="15"/>
      <c r="Q2888" s="204"/>
      <c r="R2888" s="8"/>
      <c r="S2888" s="8"/>
      <c r="T2888" s="15">
        <v>6.7199999999999996E-2</v>
      </c>
      <c r="U2888" s="204">
        <v>6.7400000000000002E-2</v>
      </c>
      <c r="V2888" s="8">
        <v>6.4500000000000002E-2</v>
      </c>
      <c r="W2888" s="204">
        <v>6.5100000000000005E-2</v>
      </c>
      <c r="X2888" s="8">
        <v>6.3799999999999996E-2</v>
      </c>
      <c r="Y2888" s="204">
        <v>6.4399999999999999E-2</v>
      </c>
      <c r="Z2888" s="8"/>
      <c r="AA2888" s="204"/>
      <c r="AB2888" s="8">
        <v>6.3E-2</v>
      </c>
      <c r="AC2888" s="204">
        <v>6.4000000000000001E-2</v>
      </c>
      <c r="AD2888" s="8">
        <v>6.2300000000000001E-2</v>
      </c>
      <c r="AE2888" s="204">
        <v>6.3299999999999995E-2</v>
      </c>
      <c r="AF2888" s="8">
        <v>6.2E-2</v>
      </c>
      <c r="AG2888" s="204">
        <v>6.3E-2</v>
      </c>
      <c r="AI2888" s="192" t="str">
        <f t="shared" si="767"/>
        <v/>
      </c>
      <c r="AJ2888" s="192" t="str">
        <f t="shared" si="768"/>
        <v/>
      </c>
      <c r="AK2888" s="192" t="str">
        <f t="shared" si="769"/>
        <v/>
      </c>
      <c r="AL2888" s="192" t="str">
        <f t="shared" si="770"/>
        <v/>
      </c>
      <c r="AM2888" s="192" t="str">
        <f t="shared" si="771"/>
        <v/>
      </c>
      <c r="AN2888" s="192" t="str">
        <f t="shared" si="772"/>
        <v/>
      </c>
      <c r="AO2888" s="193" t="str">
        <f t="shared" si="773"/>
        <v/>
      </c>
      <c r="AP2888" s="192" t="str">
        <f t="shared" si="774"/>
        <v/>
      </c>
      <c r="AQ2888" s="193" t="str">
        <f t="shared" si="775"/>
        <v/>
      </c>
      <c r="AR2888" s="192">
        <f t="shared" si="776"/>
        <v>6.7299999999999999E-2</v>
      </c>
      <c r="AS2888" s="192">
        <f t="shared" si="777"/>
        <v>6.4799999999999996E-2</v>
      </c>
      <c r="AT2888" s="192">
        <f t="shared" si="778"/>
        <v>6.409999999999999E-2</v>
      </c>
      <c r="AU2888" s="193" t="str">
        <f t="shared" si="779"/>
        <v/>
      </c>
      <c r="AV2888" s="194">
        <f t="shared" si="780"/>
        <v>6.3500000000000001E-2</v>
      </c>
      <c r="AW2888" s="193">
        <f t="shared" si="781"/>
        <v>6.2799999999999995E-2</v>
      </c>
      <c r="AX2888" s="193">
        <f t="shared" si="782"/>
        <v>6.25E-2</v>
      </c>
      <c r="AZ2888" s="193">
        <f t="shared" si="766"/>
        <v>6.4166666666666664E-2</v>
      </c>
    </row>
    <row r="2889" spans="1:52" s="5" customFormat="1" ht="11.25" x14ac:dyDescent="0.2">
      <c r="A2889" s="203" t="s">
        <v>388</v>
      </c>
      <c r="B2889" s="11"/>
      <c r="C2889" s="11"/>
      <c r="D2889" s="15"/>
      <c r="E2889" s="204"/>
      <c r="F2889" s="8"/>
      <c r="G2889" s="8"/>
      <c r="H2889" s="15"/>
      <c r="I2889" s="204"/>
      <c r="J2889" s="8"/>
      <c r="K2889" s="8"/>
      <c r="L2889" s="15"/>
      <c r="M2889" s="204"/>
      <c r="N2889" s="8"/>
      <c r="O2889" s="8"/>
      <c r="P2889" s="15"/>
      <c r="Q2889" s="204"/>
      <c r="R2889" s="8"/>
      <c r="S2889" s="8"/>
      <c r="T2889" s="15">
        <v>6.7199999999999996E-2</v>
      </c>
      <c r="U2889" s="204">
        <v>6.7400000000000002E-2</v>
      </c>
      <c r="V2889" s="8">
        <v>6.4799999999999996E-2</v>
      </c>
      <c r="W2889" s="204">
        <v>6.54E-2</v>
      </c>
      <c r="X2889" s="8">
        <v>6.4000000000000001E-2</v>
      </c>
      <c r="Y2889" s="204">
        <v>6.4600000000000005E-2</v>
      </c>
      <c r="Z2889" s="8"/>
      <c r="AA2889" s="204"/>
      <c r="AB2889" s="8">
        <v>6.3200000000000006E-2</v>
      </c>
      <c r="AC2889" s="204">
        <v>6.4199999999999993E-2</v>
      </c>
      <c r="AD2889" s="8">
        <v>6.2400000000000004E-2</v>
      </c>
      <c r="AE2889" s="204">
        <v>6.3399999999999998E-2</v>
      </c>
      <c r="AF2889" s="8">
        <v>6.2100000000000002E-2</v>
      </c>
      <c r="AG2889" s="204">
        <v>6.3099999999999989E-2</v>
      </c>
      <c r="AI2889" s="192" t="str">
        <f t="shared" si="767"/>
        <v/>
      </c>
      <c r="AJ2889" s="192" t="str">
        <f t="shared" si="768"/>
        <v/>
      </c>
      <c r="AK2889" s="192" t="str">
        <f t="shared" si="769"/>
        <v/>
      </c>
      <c r="AL2889" s="192" t="str">
        <f t="shared" si="770"/>
        <v/>
      </c>
      <c r="AM2889" s="192" t="str">
        <f t="shared" si="771"/>
        <v/>
      </c>
      <c r="AN2889" s="192" t="str">
        <f t="shared" si="772"/>
        <v/>
      </c>
      <c r="AO2889" s="193" t="str">
        <f t="shared" si="773"/>
        <v/>
      </c>
      <c r="AP2889" s="192" t="str">
        <f t="shared" si="774"/>
        <v/>
      </c>
      <c r="AQ2889" s="193" t="str">
        <f t="shared" si="775"/>
        <v/>
      </c>
      <c r="AR2889" s="192">
        <f t="shared" si="776"/>
        <v>6.7299999999999999E-2</v>
      </c>
      <c r="AS2889" s="192">
        <f t="shared" si="777"/>
        <v>6.5099999999999991E-2</v>
      </c>
      <c r="AT2889" s="192">
        <f t="shared" si="778"/>
        <v>6.4299999999999996E-2</v>
      </c>
      <c r="AU2889" s="193" t="str">
        <f t="shared" si="779"/>
        <v/>
      </c>
      <c r="AV2889" s="194">
        <f t="shared" si="780"/>
        <v>6.3700000000000007E-2</v>
      </c>
      <c r="AW2889" s="193">
        <f t="shared" si="781"/>
        <v>6.2899999999999998E-2</v>
      </c>
      <c r="AX2889" s="193">
        <f t="shared" si="782"/>
        <v>6.2599999999999989E-2</v>
      </c>
      <c r="AZ2889" s="193">
        <f t="shared" si="766"/>
        <v>6.4316666666666661E-2</v>
      </c>
    </row>
    <row r="2890" spans="1:52" s="5" customFormat="1" ht="11.25" x14ac:dyDescent="0.2">
      <c r="A2890" s="203" t="s">
        <v>389</v>
      </c>
      <c r="B2890" s="11"/>
      <c r="C2890" s="11"/>
      <c r="D2890" s="15"/>
      <c r="E2890" s="204"/>
      <c r="F2890" s="8"/>
      <c r="G2890" s="8"/>
      <c r="H2890" s="15"/>
      <c r="I2890" s="204"/>
      <c r="J2890" s="8"/>
      <c r="K2890" s="8"/>
      <c r="L2890" s="15"/>
      <c r="M2890" s="204"/>
      <c r="N2890" s="8"/>
      <c r="O2890" s="8"/>
      <c r="P2890" s="15"/>
      <c r="Q2890" s="204"/>
      <c r="R2890" s="8"/>
      <c r="S2890" s="8"/>
      <c r="T2890" s="15">
        <v>6.7199999999999996E-2</v>
      </c>
      <c r="U2890" s="204">
        <v>6.7400000000000002E-2</v>
      </c>
      <c r="V2890" s="8">
        <v>6.4899999999999999E-2</v>
      </c>
      <c r="W2890" s="204">
        <v>6.5500000000000003E-2</v>
      </c>
      <c r="X2890" s="8">
        <v>6.4100000000000004E-2</v>
      </c>
      <c r="Y2890" s="204">
        <v>6.4699999999999994E-2</v>
      </c>
      <c r="Z2890" s="8"/>
      <c r="AA2890" s="204"/>
      <c r="AB2890" s="8">
        <v>6.3399999999999998E-2</v>
      </c>
      <c r="AC2890" s="204">
        <v>6.4399999999999999E-2</v>
      </c>
      <c r="AD2890" s="8">
        <v>6.25E-2</v>
      </c>
      <c r="AE2890" s="204">
        <v>6.3500000000000001E-2</v>
      </c>
      <c r="AF2890" s="8">
        <v>6.2199999999999998E-2</v>
      </c>
      <c r="AG2890" s="204">
        <v>6.3200000000000006E-2</v>
      </c>
      <c r="AI2890" s="192" t="str">
        <f t="shared" si="767"/>
        <v/>
      </c>
      <c r="AJ2890" s="192" t="str">
        <f t="shared" si="768"/>
        <v/>
      </c>
      <c r="AK2890" s="192" t="str">
        <f t="shared" si="769"/>
        <v/>
      </c>
      <c r="AL2890" s="192" t="str">
        <f t="shared" si="770"/>
        <v/>
      </c>
      <c r="AM2890" s="192" t="str">
        <f t="shared" si="771"/>
        <v/>
      </c>
      <c r="AN2890" s="192" t="str">
        <f t="shared" si="772"/>
        <v/>
      </c>
      <c r="AO2890" s="193" t="str">
        <f t="shared" si="773"/>
        <v/>
      </c>
      <c r="AP2890" s="192" t="str">
        <f t="shared" si="774"/>
        <v/>
      </c>
      <c r="AQ2890" s="193" t="str">
        <f t="shared" si="775"/>
        <v/>
      </c>
      <c r="AR2890" s="192">
        <f t="shared" si="776"/>
        <v>6.7299999999999999E-2</v>
      </c>
      <c r="AS2890" s="192">
        <f t="shared" si="777"/>
        <v>6.5200000000000008E-2</v>
      </c>
      <c r="AT2890" s="192">
        <f t="shared" si="778"/>
        <v>6.4399999999999999E-2</v>
      </c>
      <c r="AU2890" s="193" t="str">
        <f t="shared" si="779"/>
        <v/>
      </c>
      <c r="AV2890" s="194">
        <f t="shared" si="780"/>
        <v>6.3899999999999998E-2</v>
      </c>
      <c r="AW2890" s="193">
        <f t="shared" si="781"/>
        <v>6.3E-2</v>
      </c>
      <c r="AX2890" s="193">
        <f t="shared" si="782"/>
        <v>6.2700000000000006E-2</v>
      </c>
      <c r="AZ2890" s="193">
        <f t="shared" si="766"/>
        <v>6.4416666666666678E-2</v>
      </c>
    </row>
    <row r="2891" spans="1:52" s="5" customFormat="1" ht="11.25" x14ac:dyDescent="0.2">
      <c r="A2891" s="203" t="s">
        <v>390</v>
      </c>
      <c r="B2891" s="11"/>
      <c r="C2891" s="11"/>
      <c r="D2891" s="15"/>
      <c r="E2891" s="204"/>
      <c r="F2891" s="8"/>
      <c r="G2891" s="8"/>
      <c r="H2891" s="15"/>
      <c r="I2891" s="204"/>
      <c r="J2891" s="8"/>
      <c r="K2891" s="8"/>
      <c r="L2891" s="15"/>
      <c r="M2891" s="204"/>
      <c r="N2891" s="8"/>
      <c r="O2891" s="8"/>
      <c r="P2891" s="15"/>
      <c r="Q2891" s="204"/>
      <c r="R2891" s="8"/>
      <c r="S2891" s="8"/>
      <c r="T2891" s="15">
        <v>6.7100000000000007E-2</v>
      </c>
      <c r="U2891" s="204">
        <v>6.7299999999999999E-2</v>
      </c>
      <c r="V2891" s="8">
        <v>6.4799999999999996E-2</v>
      </c>
      <c r="W2891" s="204">
        <v>6.54E-2</v>
      </c>
      <c r="X2891" s="8">
        <v>6.3799999999999996E-2</v>
      </c>
      <c r="Y2891" s="204">
        <v>6.4399999999999999E-2</v>
      </c>
      <c r="Z2891" s="8"/>
      <c r="AA2891" s="204"/>
      <c r="AB2891" s="8">
        <v>6.3200000000000006E-2</v>
      </c>
      <c r="AC2891" s="204">
        <v>6.4199999999999993E-2</v>
      </c>
      <c r="AD2891" s="8">
        <v>6.2300000000000001E-2</v>
      </c>
      <c r="AE2891" s="204">
        <v>6.3299999999999995E-2</v>
      </c>
      <c r="AF2891" s="8">
        <v>6.2E-2</v>
      </c>
      <c r="AG2891" s="204">
        <v>6.3E-2</v>
      </c>
      <c r="AI2891" s="192" t="str">
        <f t="shared" si="767"/>
        <v/>
      </c>
      <c r="AJ2891" s="192" t="str">
        <f t="shared" si="768"/>
        <v/>
      </c>
      <c r="AK2891" s="192" t="str">
        <f t="shared" si="769"/>
        <v/>
      </c>
      <c r="AL2891" s="192" t="str">
        <f t="shared" si="770"/>
        <v/>
      </c>
      <c r="AM2891" s="192" t="str">
        <f t="shared" si="771"/>
        <v/>
      </c>
      <c r="AN2891" s="192" t="str">
        <f t="shared" si="772"/>
        <v/>
      </c>
      <c r="AO2891" s="193" t="str">
        <f t="shared" si="773"/>
        <v/>
      </c>
      <c r="AP2891" s="192" t="str">
        <f t="shared" si="774"/>
        <v/>
      </c>
      <c r="AQ2891" s="193" t="str">
        <f t="shared" si="775"/>
        <v/>
      </c>
      <c r="AR2891" s="192">
        <f t="shared" si="776"/>
        <v>6.720000000000001E-2</v>
      </c>
      <c r="AS2891" s="192">
        <f t="shared" si="777"/>
        <v>6.5099999999999991E-2</v>
      </c>
      <c r="AT2891" s="192">
        <f t="shared" si="778"/>
        <v>6.409999999999999E-2</v>
      </c>
      <c r="AU2891" s="193" t="str">
        <f t="shared" si="779"/>
        <v/>
      </c>
      <c r="AV2891" s="194">
        <f t="shared" si="780"/>
        <v>6.3700000000000007E-2</v>
      </c>
      <c r="AW2891" s="193">
        <f t="shared" si="781"/>
        <v>6.2799999999999995E-2</v>
      </c>
      <c r="AX2891" s="193">
        <f t="shared" si="782"/>
        <v>6.25E-2</v>
      </c>
      <c r="AZ2891" s="193">
        <f t="shared" si="766"/>
        <v>6.4233333333333323E-2</v>
      </c>
    </row>
    <row r="2892" spans="1:52" s="5" customFormat="1" ht="11.25" x14ac:dyDescent="0.2">
      <c r="A2892" s="203" t="s">
        <v>391</v>
      </c>
      <c r="B2892" s="11"/>
      <c r="C2892" s="11"/>
      <c r="D2892" s="15"/>
      <c r="E2892" s="204"/>
      <c r="F2892" s="8"/>
      <c r="G2892" s="8"/>
      <c r="H2892" s="15"/>
      <c r="I2892" s="204"/>
      <c r="J2892" s="8"/>
      <c r="K2892" s="8"/>
      <c r="L2892" s="15"/>
      <c r="M2892" s="204"/>
      <c r="N2892" s="8"/>
      <c r="O2892" s="8"/>
      <c r="P2892" s="15"/>
      <c r="Q2892" s="204"/>
      <c r="R2892" s="8"/>
      <c r="S2892" s="8"/>
      <c r="T2892" s="15">
        <v>6.6600000000000006E-2</v>
      </c>
      <c r="U2892" s="204">
        <v>6.6799999999999998E-2</v>
      </c>
      <c r="V2892" s="8">
        <v>6.4399999999999999E-2</v>
      </c>
      <c r="W2892" s="204">
        <v>6.5000000000000002E-2</v>
      </c>
      <c r="X2892" s="8">
        <v>6.3399999999999998E-2</v>
      </c>
      <c r="Y2892" s="204">
        <v>6.4000000000000001E-2</v>
      </c>
      <c r="Z2892" s="8"/>
      <c r="AA2892" s="204"/>
      <c r="AB2892" s="8">
        <v>6.3E-2</v>
      </c>
      <c r="AC2892" s="204">
        <v>6.4000000000000001E-2</v>
      </c>
      <c r="AD2892" s="8">
        <v>6.2100000000000002E-2</v>
      </c>
      <c r="AE2892" s="204">
        <v>6.3099999999999989E-2</v>
      </c>
      <c r="AF2892" s="8">
        <v>6.1799999999999994E-2</v>
      </c>
      <c r="AG2892" s="204">
        <v>6.2800000000000009E-2</v>
      </c>
      <c r="AI2892" s="192" t="str">
        <f t="shared" si="767"/>
        <v/>
      </c>
      <c r="AJ2892" s="192" t="str">
        <f t="shared" si="768"/>
        <v/>
      </c>
      <c r="AK2892" s="192" t="str">
        <f t="shared" si="769"/>
        <v/>
      </c>
      <c r="AL2892" s="192" t="str">
        <f t="shared" si="770"/>
        <v/>
      </c>
      <c r="AM2892" s="192" t="str">
        <f t="shared" si="771"/>
        <v/>
      </c>
      <c r="AN2892" s="192" t="str">
        <f t="shared" si="772"/>
        <v/>
      </c>
      <c r="AO2892" s="193" t="str">
        <f t="shared" si="773"/>
        <v/>
      </c>
      <c r="AP2892" s="192" t="str">
        <f t="shared" si="774"/>
        <v/>
      </c>
      <c r="AQ2892" s="193" t="str">
        <f t="shared" si="775"/>
        <v/>
      </c>
      <c r="AR2892" s="192">
        <f t="shared" si="776"/>
        <v>6.6700000000000009E-2</v>
      </c>
      <c r="AS2892" s="192">
        <f t="shared" si="777"/>
        <v>6.4700000000000008E-2</v>
      </c>
      <c r="AT2892" s="192">
        <f t="shared" si="778"/>
        <v>6.3700000000000007E-2</v>
      </c>
      <c r="AU2892" s="193" t="str">
        <f t="shared" si="779"/>
        <v/>
      </c>
      <c r="AV2892" s="194">
        <f t="shared" si="780"/>
        <v>6.3500000000000001E-2</v>
      </c>
      <c r="AW2892" s="193">
        <f t="shared" si="781"/>
        <v>6.2599999999999989E-2</v>
      </c>
      <c r="AX2892" s="193">
        <f t="shared" si="782"/>
        <v>6.2300000000000001E-2</v>
      </c>
      <c r="AZ2892" s="193">
        <f t="shared" si="766"/>
        <v>6.3916666666666677E-2</v>
      </c>
    </row>
    <row r="2893" spans="1:52" s="5" customFormat="1" ht="11.25" x14ac:dyDescent="0.2">
      <c r="A2893" s="203" t="s">
        <v>392</v>
      </c>
      <c r="B2893" s="11"/>
      <c r="C2893" s="11"/>
      <c r="D2893" s="15"/>
      <c r="E2893" s="204"/>
      <c r="F2893" s="8"/>
      <c r="G2893" s="8"/>
      <c r="H2893" s="15"/>
      <c r="I2893" s="204"/>
      <c r="J2893" s="8"/>
      <c r="K2893" s="8"/>
      <c r="L2893" s="15"/>
      <c r="M2893" s="204"/>
      <c r="N2893" s="8"/>
      <c r="O2893" s="8"/>
      <c r="P2893" s="15"/>
      <c r="Q2893" s="204"/>
      <c r="R2893" s="8"/>
      <c r="S2893" s="8"/>
      <c r="T2893" s="15">
        <v>6.6500000000000004E-2</v>
      </c>
      <c r="U2893" s="204">
        <v>6.6699999999999995E-2</v>
      </c>
      <c r="V2893" s="8">
        <v>6.4500000000000002E-2</v>
      </c>
      <c r="W2893" s="204">
        <v>6.5100000000000005E-2</v>
      </c>
      <c r="X2893" s="8">
        <v>6.3700000000000007E-2</v>
      </c>
      <c r="Y2893" s="204">
        <v>6.4299999999999996E-2</v>
      </c>
      <c r="Z2893" s="8"/>
      <c r="AA2893" s="204"/>
      <c r="AB2893" s="8">
        <v>6.3299999999999995E-2</v>
      </c>
      <c r="AC2893" s="204">
        <v>6.4299999999999996E-2</v>
      </c>
      <c r="AD2893" s="8">
        <v>6.2300000000000001E-2</v>
      </c>
      <c r="AE2893" s="204">
        <v>6.3299999999999995E-2</v>
      </c>
      <c r="AF2893" s="8">
        <v>6.2E-2</v>
      </c>
      <c r="AG2893" s="204">
        <v>6.3E-2</v>
      </c>
      <c r="AI2893" s="192" t="str">
        <f t="shared" si="767"/>
        <v/>
      </c>
      <c r="AJ2893" s="192" t="str">
        <f t="shared" si="768"/>
        <v/>
      </c>
      <c r="AK2893" s="192" t="str">
        <f t="shared" si="769"/>
        <v/>
      </c>
      <c r="AL2893" s="192" t="str">
        <f t="shared" si="770"/>
        <v/>
      </c>
      <c r="AM2893" s="192" t="str">
        <f t="shared" si="771"/>
        <v/>
      </c>
      <c r="AN2893" s="192" t="str">
        <f t="shared" si="772"/>
        <v/>
      </c>
      <c r="AO2893" s="193" t="str">
        <f t="shared" si="773"/>
        <v/>
      </c>
      <c r="AP2893" s="192" t="str">
        <f t="shared" si="774"/>
        <v/>
      </c>
      <c r="AQ2893" s="193" t="str">
        <f t="shared" si="775"/>
        <v/>
      </c>
      <c r="AR2893" s="192">
        <f t="shared" si="776"/>
        <v>6.6599999999999993E-2</v>
      </c>
      <c r="AS2893" s="192">
        <f t="shared" si="777"/>
        <v>6.4799999999999996E-2</v>
      </c>
      <c r="AT2893" s="192">
        <f t="shared" si="778"/>
        <v>6.4000000000000001E-2</v>
      </c>
      <c r="AU2893" s="193" t="str">
        <f t="shared" si="779"/>
        <v/>
      </c>
      <c r="AV2893" s="194">
        <f t="shared" si="780"/>
        <v>6.3799999999999996E-2</v>
      </c>
      <c r="AW2893" s="193">
        <f t="shared" si="781"/>
        <v>6.2799999999999995E-2</v>
      </c>
      <c r="AX2893" s="193">
        <f t="shared" si="782"/>
        <v>6.25E-2</v>
      </c>
      <c r="AZ2893" s="193">
        <f t="shared" si="766"/>
        <v>6.4083333333333325E-2</v>
      </c>
    </row>
    <row r="2894" spans="1:52" s="5" customFormat="1" ht="11.25" x14ac:dyDescent="0.2">
      <c r="A2894" s="203" t="s">
        <v>393</v>
      </c>
      <c r="B2894" s="11"/>
      <c r="C2894" s="11"/>
      <c r="D2894" s="15"/>
      <c r="E2894" s="204"/>
      <c r="F2894" s="8"/>
      <c r="G2894" s="8"/>
      <c r="H2894" s="15"/>
      <c r="I2894" s="204"/>
      <c r="J2894" s="8"/>
      <c r="K2894" s="8"/>
      <c r="L2894" s="15"/>
      <c r="M2894" s="204"/>
      <c r="N2894" s="8"/>
      <c r="O2894" s="8"/>
      <c r="P2894" s="15"/>
      <c r="Q2894" s="204"/>
      <c r="R2894" s="8"/>
      <c r="S2894" s="8"/>
      <c r="T2894" s="15">
        <v>6.5500000000000003E-2</v>
      </c>
      <c r="U2894" s="204">
        <v>6.5699999999999995E-2</v>
      </c>
      <c r="V2894" s="8">
        <v>6.3600000000000004E-2</v>
      </c>
      <c r="W2894" s="204">
        <v>6.4199999999999993E-2</v>
      </c>
      <c r="X2894" s="8">
        <v>6.2899999999999998E-2</v>
      </c>
      <c r="Y2894" s="204">
        <v>6.3500000000000001E-2</v>
      </c>
      <c r="Z2894" s="8"/>
      <c r="AA2894" s="204"/>
      <c r="AB2894" s="8">
        <v>6.2899999999999998E-2</v>
      </c>
      <c r="AC2894" s="204">
        <v>6.3899999999999998E-2</v>
      </c>
      <c r="AD2894" s="8">
        <v>6.2E-2</v>
      </c>
      <c r="AE2894" s="204">
        <v>6.3E-2</v>
      </c>
      <c r="AF2894" s="8">
        <v>6.1799999999999994E-2</v>
      </c>
      <c r="AG2894" s="204">
        <v>6.2800000000000009E-2</v>
      </c>
      <c r="AI2894" s="192" t="str">
        <f t="shared" si="767"/>
        <v/>
      </c>
      <c r="AJ2894" s="192" t="str">
        <f t="shared" si="768"/>
        <v/>
      </c>
      <c r="AK2894" s="192" t="str">
        <f t="shared" si="769"/>
        <v/>
      </c>
      <c r="AL2894" s="192" t="str">
        <f t="shared" si="770"/>
        <v/>
      </c>
      <c r="AM2894" s="192" t="str">
        <f t="shared" si="771"/>
        <v/>
      </c>
      <c r="AN2894" s="192" t="str">
        <f t="shared" si="772"/>
        <v/>
      </c>
      <c r="AO2894" s="193" t="str">
        <f t="shared" si="773"/>
        <v/>
      </c>
      <c r="AP2894" s="192" t="str">
        <f t="shared" si="774"/>
        <v/>
      </c>
      <c r="AQ2894" s="193" t="str">
        <f t="shared" si="775"/>
        <v/>
      </c>
      <c r="AR2894" s="192">
        <f t="shared" si="776"/>
        <v>6.5599999999999992E-2</v>
      </c>
      <c r="AS2894" s="192">
        <f t="shared" si="777"/>
        <v>6.3899999999999998E-2</v>
      </c>
      <c r="AT2894" s="192">
        <f t="shared" si="778"/>
        <v>6.3200000000000006E-2</v>
      </c>
      <c r="AU2894" s="193" t="str">
        <f t="shared" si="779"/>
        <v/>
      </c>
      <c r="AV2894" s="194">
        <f t="shared" si="780"/>
        <v>6.3399999999999998E-2</v>
      </c>
      <c r="AW2894" s="193">
        <f t="shared" si="781"/>
        <v>6.25E-2</v>
      </c>
      <c r="AX2894" s="193">
        <f t="shared" si="782"/>
        <v>6.2300000000000001E-2</v>
      </c>
      <c r="AZ2894" s="193">
        <f t="shared" si="766"/>
        <v>6.3483333333333336E-2</v>
      </c>
    </row>
    <row r="2895" spans="1:52" s="5" customFormat="1" ht="11.25" x14ac:dyDescent="0.2">
      <c r="A2895" s="203" t="s">
        <v>394</v>
      </c>
      <c r="B2895" s="11"/>
      <c r="C2895" s="11"/>
      <c r="D2895" s="15"/>
      <c r="E2895" s="204"/>
      <c r="F2895" s="8"/>
      <c r="G2895" s="8"/>
      <c r="H2895" s="15"/>
      <c r="I2895" s="204"/>
      <c r="J2895" s="8"/>
      <c r="K2895" s="8"/>
      <c r="L2895" s="15"/>
      <c r="M2895" s="204"/>
      <c r="N2895" s="8"/>
      <c r="O2895" s="8"/>
      <c r="P2895" s="15"/>
      <c r="Q2895" s="204"/>
      <c r="R2895" s="8"/>
      <c r="S2895" s="8"/>
      <c r="T2895" s="15">
        <v>6.5100000000000005E-2</v>
      </c>
      <c r="U2895" s="204">
        <v>6.5299999999999997E-2</v>
      </c>
      <c r="V2895" s="8">
        <v>6.3E-2</v>
      </c>
      <c r="W2895" s="204">
        <v>6.3600000000000004E-2</v>
      </c>
      <c r="X2895" s="8">
        <v>6.2300000000000001E-2</v>
      </c>
      <c r="Y2895" s="204">
        <v>6.2899999999999998E-2</v>
      </c>
      <c r="Z2895" s="8"/>
      <c r="AA2895" s="204"/>
      <c r="AB2895" s="8">
        <v>6.2400000000000004E-2</v>
      </c>
      <c r="AC2895" s="204">
        <v>6.3399999999999998E-2</v>
      </c>
      <c r="AD2895" s="8">
        <v>6.1699999999999998E-2</v>
      </c>
      <c r="AE2895" s="204">
        <v>6.2699999999999992E-2</v>
      </c>
      <c r="AF2895" s="8">
        <v>6.1500000000000006E-2</v>
      </c>
      <c r="AG2895" s="204">
        <v>6.25E-2</v>
      </c>
      <c r="AI2895" s="192" t="str">
        <f t="shared" si="767"/>
        <v/>
      </c>
      <c r="AJ2895" s="192" t="str">
        <f t="shared" si="768"/>
        <v/>
      </c>
      <c r="AK2895" s="192" t="str">
        <f t="shared" si="769"/>
        <v/>
      </c>
      <c r="AL2895" s="192" t="str">
        <f t="shared" si="770"/>
        <v/>
      </c>
      <c r="AM2895" s="192" t="str">
        <f t="shared" si="771"/>
        <v/>
      </c>
      <c r="AN2895" s="192" t="str">
        <f t="shared" si="772"/>
        <v/>
      </c>
      <c r="AO2895" s="193" t="str">
        <f t="shared" si="773"/>
        <v/>
      </c>
      <c r="AP2895" s="192" t="str">
        <f t="shared" si="774"/>
        <v/>
      </c>
      <c r="AQ2895" s="193" t="str">
        <f t="shared" si="775"/>
        <v/>
      </c>
      <c r="AR2895" s="192">
        <f t="shared" si="776"/>
        <v>6.5200000000000008E-2</v>
      </c>
      <c r="AS2895" s="192">
        <f t="shared" si="777"/>
        <v>6.3299999999999995E-2</v>
      </c>
      <c r="AT2895" s="192">
        <f t="shared" si="778"/>
        <v>6.2600000000000003E-2</v>
      </c>
      <c r="AU2895" s="193" t="str">
        <f t="shared" si="779"/>
        <v/>
      </c>
      <c r="AV2895" s="194">
        <f t="shared" si="780"/>
        <v>6.2899999999999998E-2</v>
      </c>
      <c r="AW2895" s="193">
        <f t="shared" si="781"/>
        <v>6.2199999999999991E-2</v>
      </c>
      <c r="AX2895" s="193">
        <f t="shared" si="782"/>
        <v>6.2E-2</v>
      </c>
      <c r="AZ2895" s="193">
        <f t="shared" si="766"/>
        <v>6.303333333333333E-2</v>
      </c>
    </row>
    <row r="2896" spans="1:52" s="5" customFormat="1" ht="11.25" x14ac:dyDescent="0.2">
      <c r="A2896" s="203" t="s">
        <v>395</v>
      </c>
      <c r="B2896" s="11"/>
      <c r="C2896" s="11"/>
      <c r="D2896" s="15"/>
      <c r="E2896" s="204"/>
      <c r="F2896" s="8"/>
      <c r="G2896" s="8"/>
      <c r="H2896" s="15"/>
      <c r="I2896" s="204"/>
      <c r="J2896" s="8"/>
      <c r="K2896" s="8"/>
      <c r="L2896" s="15"/>
      <c r="M2896" s="204"/>
      <c r="N2896" s="8"/>
      <c r="O2896" s="8"/>
      <c r="P2896" s="15"/>
      <c r="Q2896" s="204"/>
      <c r="R2896" s="8"/>
      <c r="S2896" s="8"/>
      <c r="T2896" s="15">
        <v>6.6799999999999998E-2</v>
      </c>
      <c r="U2896" s="204">
        <v>6.7000000000000004E-2</v>
      </c>
      <c r="V2896" s="8">
        <v>6.6000000000000003E-2</v>
      </c>
      <c r="W2896" s="204">
        <v>6.6600000000000006E-2</v>
      </c>
      <c r="X2896" s="8">
        <v>6.5000000000000002E-2</v>
      </c>
      <c r="Y2896" s="204">
        <v>6.5599999999999992E-2</v>
      </c>
      <c r="Z2896" s="8"/>
      <c r="AA2896" s="204"/>
      <c r="AB2896" s="8">
        <v>6.4600000000000005E-2</v>
      </c>
      <c r="AC2896" s="204">
        <v>6.5599999999999992E-2</v>
      </c>
      <c r="AD2896" s="8">
        <v>6.3700000000000007E-2</v>
      </c>
      <c r="AE2896" s="204">
        <v>6.4699999999999994E-2</v>
      </c>
      <c r="AF2896" s="8">
        <v>6.3500000000000001E-2</v>
      </c>
      <c r="AG2896" s="204">
        <v>6.4500000000000002E-2</v>
      </c>
      <c r="AI2896" s="192" t="str">
        <f t="shared" si="767"/>
        <v/>
      </c>
      <c r="AJ2896" s="192" t="str">
        <f t="shared" si="768"/>
        <v/>
      </c>
      <c r="AK2896" s="192" t="str">
        <f t="shared" si="769"/>
        <v/>
      </c>
      <c r="AL2896" s="192" t="str">
        <f t="shared" si="770"/>
        <v/>
      </c>
      <c r="AM2896" s="192" t="str">
        <f t="shared" si="771"/>
        <v/>
      </c>
      <c r="AN2896" s="192" t="str">
        <f t="shared" si="772"/>
        <v/>
      </c>
      <c r="AO2896" s="193" t="str">
        <f t="shared" si="773"/>
        <v/>
      </c>
      <c r="AP2896" s="192" t="str">
        <f t="shared" si="774"/>
        <v/>
      </c>
      <c r="AQ2896" s="193" t="str">
        <f t="shared" si="775"/>
        <v/>
      </c>
      <c r="AR2896" s="192">
        <f t="shared" si="776"/>
        <v>6.6900000000000001E-2</v>
      </c>
      <c r="AS2896" s="192">
        <f t="shared" si="777"/>
        <v>6.6299999999999998E-2</v>
      </c>
      <c r="AT2896" s="192">
        <f t="shared" si="778"/>
        <v>6.5299999999999997E-2</v>
      </c>
      <c r="AU2896" s="193" t="str">
        <f t="shared" si="779"/>
        <v/>
      </c>
      <c r="AV2896" s="194">
        <f t="shared" si="780"/>
        <v>6.5099999999999991E-2</v>
      </c>
      <c r="AW2896" s="193">
        <f t="shared" si="781"/>
        <v>6.4200000000000007E-2</v>
      </c>
      <c r="AX2896" s="193">
        <f t="shared" si="782"/>
        <v>6.4000000000000001E-2</v>
      </c>
      <c r="AZ2896" s="193">
        <f t="shared" si="766"/>
        <v>6.5299999999999997E-2</v>
      </c>
    </row>
    <row r="2897" spans="1:52" s="5" customFormat="1" ht="11.25" x14ac:dyDescent="0.2">
      <c r="A2897" s="203" t="s">
        <v>396</v>
      </c>
      <c r="B2897" s="11"/>
      <c r="C2897" s="11"/>
      <c r="D2897" s="15"/>
      <c r="E2897" s="204"/>
      <c r="F2897" s="8"/>
      <c r="G2897" s="8"/>
      <c r="H2897" s="15"/>
      <c r="I2897" s="204"/>
      <c r="J2897" s="8"/>
      <c r="K2897" s="8"/>
      <c r="L2897" s="15"/>
      <c r="M2897" s="204"/>
      <c r="N2897" s="8"/>
      <c r="O2897" s="8"/>
      <c r="P2897" s="15"/>
      <c r="Q2897" s="204"/>
      <c r="R2897" s="8"/>
      <c r="S2897" s="8"/>
      <c r="T2897" s="15">
        <v>6.9099999999999995E-2</v>
      </c>
      <c r="U2897" s="204">
        <v>6.93E-2</v>
      </c>
      <c r="V2897" s="8">
        <v>6.8599999999999994E-2</v>
      </c>
      <c r="W2897" s="204">
        <v>6.9199999999999998E-2</v>
      </c>
      <c r="X2897" s="8">
        <v>6.7199999999999996E-2</v>
      </c>
      <c r="Y2897" s="204">
        <v>6.7799999999999999E-2</v>
      </c>
      <c r="Z2897" s="8"/>
      <c r="AA2897" s="204"/>
      <c r="AB2897" s="8">
        <v>6.6600000000000006E-2</v>
      </c>
      <c r="AC2897" s="204">
        <v>6.7599999999999993E-2</v>
      </c>
      <c r="AD2897" s="8">
        <v>6.5099999999999991E-2</v>
      </c>
      <c r="AE2897" s="204">
        <v>6.6100000000000006E-2</v>
      </c>
      <c r="AF2897" s="8">
        <v>6.4899999999999999E-2</v>
      </c>
      <c r="AG2897" s="204">
        <v>6.59E-2</v>
      </c>
      <c r="AI2897" s="192" t="str">
        <f t="shared" si="767"/>
        <v/>
      </c>
      <c r="AJ2897" s="192" t="str">
        <f t="shared" si="768"/>
        <v/>
      </c>
      <c r="AK2897" s="192" t="str">
        <f t="shared" si="769"/>
        <v/>
      </c>
      <c r="AL2897" s="192" t="str">
        <f t="shared" si="770"/>
        <v/>
      </c>
      <c r="AM2897" s="192" t="str">
        <f t="shared" si="771"/>
        <v/>
      </c>
      <c r="AN2897" s="192" t="str">
        <f t="shared" si="772"/>
        <v/>
      </c>
      <c r="AO2897" s="193" t="str">
        <f t="shared" si="773"/>
        <v/>
      </c>
      <c r="AP2897" s="192" t="str">
        <f t="shared" si="774"/>
        <v/>
      </c>
      <c r="AQ2897" s="193" t="str">
        <f t="shared" si="775"/>
        <v/>
      </c>
      <c r="AR2897" s="192">
        <f t="shared" si="776"/>
        <v>6.9199999999999998E-2</v>
      </c>
      <c r="AS2897" s="192">
        <f t="shared" si="777"/>
        <v>6.8899999999999989E-2</v>
      </c>
      <c r="AT2897" s="192">
        <f t="shared" si="778"/>
        <v>6.7500000000000004E-2</v>
      </c>
      <c r="AU2897" s="193" t="str">
        <f t="shared" si="779"/>
        <v/>
      </c>
      <c r="AV2897" s="194">
        <f t="shared" si="780"/>
        <v>6.7099999999999993E-2</v>
      </c>
      <c r="AW2897" s="193">
        <f t="shared" si="781"/>
        <v>6.5599999999999992E-2</v>
      </c>
      <c r="AX2897" s="193">
        <f t="shared" si="782"/>
        <v>6.54E-2</v>
      </c>
      <c r="AZ2897" s="193">
        <f t="shared" si="766"/>
        <v>6.7283333333333334E-2</v>
      </c>
    </row>
    <row r="2898" spans="1:52" s="5" customFormat="1" ht="11.25" x14ac:dyDescent="0.2">
      <c r="A2898" s="203" t="s">
        <v>397</v>
      </c>
      <c r="B2898" s="11"/>
      <c r="C2898" s="11"/>
      <c r="D2898" s="15"/>
      <c r="E2898" s="204"/>
      <c r="F2898" s="8"/>
      <c r="G2898" s="8"/>
      <c r="H2898" s="15"/>
      <c r="I2898" s="204"/>
      <c r="J2898" s="8"/>
      <c r="K2898" s="8"/>
      <c r="L2898" s="15"/>
      <c r="M2898" s="204"/>
      <c r="N2898" s="8"/>
      <c r="O2898" s="8"/>
      <c r="P2898" s="15"/>
      <c r="Q2898" s="204"/>
      <c r="R2898" s="8"/>
      <c r="S2898" s="8"/>
      <c r="T2898" s="15">
        <v>6.9900000000000004E-2</v>
      </c>
      <c r="U2898" s="204">
        <v>7.0099999999999996E-2</v>
      </c>
      <c r="V2898" s="8">
        <v>6.83E-2</v>
      </c>
      <c r="W2898" s="204">
        <v>6.8900000000000003E-2</v>
      </c>
      <c r="X2898" s="8">
        <v>6.7400000000000002E-2</v>
      </c>
      <c r="Y2898" s="204">
        <v>6.8000000000000005E-2</v>
      </c>
      <c r="Z2898" s="8"/>
      <c r="AA2898" s="204"/>
      <c r="AB2898" s="8">
        <v>6.6400000000000001E-2</v>
      </c>
      <c r="AC2898" s="204">
        <v>6.7400000000000002E-2</v>
      </c>
      <c r="AD2898" s="8">
        <v>6.5000000000000002E-2</v>
      </c>
      <c r="AE2898" s="204">
        <v>6.6000000000000003E-2</v>
      </c>
      <c r="AF2898" s="8">
        <v>6.4899999999999999E-2</v>
      </c>
      <c r="AG2898" s="204">
        <v>6.59E-2</v>
      </c>
      <c r="AI2898" s="192" t="str">
        <f t="shared" si="767"/>
        <v/>
      </c>
      <c r="AJ2898" s="192" t="str">
        <f t="shared" si="768"/>
        <v/>
      </c>
      <c r="AK2898" s="192" t="str">
        <f t="shared" si="769"/>
        <v/>
      </c>
      <c r="AL2898" s="192" t="str">
        <f t="shared" si="770"/>
        <v/>
      </c>
      <c r="AM2898" s="192" t="str">
        <f t="shared" si="771"/>
        <v/>
      </c>
      <c r="AN2898" s="192" t="str">
        <f t="shared" si="772"/>
        <v/>
      </c>
      <c r="AO2898" s="193" t="str">
        <f t="shared" si="773"/>
        <v/>
      </c>
      <c r="AP2898" s="192" t="str">
        <f t="shared" si="774"/>
        <v/>
      </c>
      <c r="AQ2898" s="193" t="str">
        <f t="shared" si="775"/>
        <v/>
      </c>
      <c r="AR2898" s="192">
        <f t="shared" si="776"/>
        <v>7.0000000000000007E-2</v>
      </c>
      <c r="AS2898" s="192">
        <f t="shared" si="777"/>
        <v>6.8599999999999994E-2</v>
      </c>
      <c r="AT2898" s="192">
        <f t="shared" si="778"/>
        <v>6.770000000000001E-2</v>
      </c>
      <c r="AU2898" s="193" t="str">
        <f t="shared" si="779"/>
        <v/>
      </c>
      <c r="AV2898" s="194">
        <f t="shared" si="780"/>
        <v>6.6900000000000001E-2</v>
      </c>
      <c r="AW2898" s="193">
        <f t="shared" si="781"/>
        <v>6.5500000000000003E-2</v>
      </c>
      <c r="AX2898" s="193">
        <f t="shared" si="782"/>
        <v>6.54E-2</v>
      </c>
      <c r="AZ2898" s="193">
        <f t="shared" si="766"/>
        <v>6.7350000000000007E-2</v>
      </c>
    </row>
    <row r="2899" spans="1:52" s="5" customFormat="1" ht="11.25" x14ac:dyDescent="0.2">
      <c r="A2899" s="203" t="s">
        <v>398</v>
      </c>
      <c r="B2899" s="11"/>
      <c r="C2899" s="11"/>
      <c r="D2899" s="15"/>
      <c r="E2899" s="204"/>
      <c r="F2899" s="8"/>
      <c r="G2899" s="8"/>
      <c r="H2899" s="15"/>
      <c r="I2899" s="204"/>
      <c r="J2899" s="8"/>
      <c r="K2899" s="8"/>
      <c r="L2899" s="15"/>
      <c r="M2899" s="204"/>
      <c r="N2899" s="8"/>
      <c r="O2899" s="8"/>
      <c r="P2899" s="15"/>
      <c r="Q2899" s="204"/>
      <c r="R2899" s="8"/>
      <c r="S2899" s="8"/>
      <c r="T2899" s="15">
        <v>7.0300000000000001E-2</v>
      </c>
      <c r="U2899" s="204">
        <v>7.0499999999999993E-2</v>
      </c>
      <c r="V2899" s="8">
        <v>6.8500000000000005E-2</v>
      </c>
      <c r="W2899" s="204">
        <v>6.9099999999999995E-2</v>
      </c>
      <c r="X2899" s="8">
        <v>6.7299999999999999E-2</v>
      </c>
      <c r="Y2899" s="204">
        <v>6.7900000000000002E-2</v>
      </c>
      <c r="Z2899" s="8"/>
      <c r="AA2899" s="204"/>
      <c r="AB2899" s="8">
        <v>6.6199999999999995E-2</v>
      </c>
      <c r="AC2899" s="204">
        <v>6.7199999999999996E-2</v>
      </c>
      <c r="AD2899" s="8">
        <v>6.4899999999999999E-2</v>
      </c>
      <c r="AE2899" s="204">
        <v>6.59E-2</v>
      </c>
      <c r="AF2899" s="8">
        <v>6.480000000000001E-2</v>
      </c>
      <c r="AG2899" s="204">
        <v>6.5799999999999997E-2</v>
      </c>
      <c r="AI2899" s="192" t="str">
        <f t="shared" si="767"/>
        <v/>
      </c>
      <c r="AJ2899" s="192" t="str">
        <f t="shared" si="768"/>
        <v/>
      </c>
      <c r="AK2899" s="192" t="str">
        <f t="shared" si="769"/>
        <v/>
      </c>
      <c r="AL2899" s="192" t="str">
        <f t="shared" si="770"/>
        <v/>
      </c>
      <c r="AM2899" s="192" t="str">
        <f t="shared" si="771"/>
        <v/>
      </c>
      <c r="AN2899" s="192" t="str">
        <f t="shared" si="772"/>
        <v/>
      </c>
      <c r="AO2899" s="193" t="str">
        <f t="shared" si="773"/>
        <v/>
      </c>
      <c r="AP2899" s="192" t="str">
        <f t="shared" si="774"/>
        <v/>
      </c>
      <c r="AQ2899" s="193" t="str">
        <f t="shared" si="775"/>
        <v/>
      </c>
      <c r="AR2899" s="192">
        <f t="shared" si="776"/>
        <v>7.039999999999999E-2</v>
      </c>
      <c r="AS2899" s="192">
        <f t="shared" si="777"/>
        <v>6.88E-2</v>
      </c>
      <c r="AT2899" s="192">
        <f t="shared" si="778"/>
        <v>6.7599999999999993E-2</v>
      </c>
      <c r="AU2899" s="193" t="str">
        <f t="shared" si="779"/>
        <v/>
      </c>
      <c r="AV2899" s="194">
        <f t="shared" si="780"/>
        <v>6.6699999999999995E-2</v>
      </c>
      <c r="AW2899" s="193">
        <f t="shared" si="781"/>
        <v>6.54E-2</v>
      </c>
      <c r="AX2899" s="193">
        <f t="shared" si="782"/>
        <v>6.5299999999999997E-2</v>
      </c>
      <c r="AZ2899" s="193">
        <f t="shared" si="766"/>
        <v>6.7366666666666672E-2</v>
      </c>
    </row>
    <row r="2900" spans="1:52" s="5" customFormat="1" ht="11.25" x14ac:dyDescent="0.2">
      <c r="A2900" s="203" t="s">
        <v>399</v>
      </c>
      <c r="B2900" s="11"/>
      <c r="C2900" s="11"/>
      <c r="D2900" s="15"/>
      <c r="E2900" s="204"/>
      <c r="F2900" s="8"/>
      <c r="G2900" s="8"/>
      <c r="H2900" s="15"/>
      <c r="I2900" s="204"/>
      <c r="J2900" s="8"/>
      <c r="K2900" s="8"/>
      <c r="L2900" s="15"/>
      <c r="M2900" s="204"/>
      <c r="N2900" s="8"/>
      <c r="O2900" s="8"/>
      <c r="P2900" s="15"/>
      <c r="Q2900" s="204"/>
      <c r="R2900" s="8"/>
      <c r="S2900" s="8"/>
      <c r="T2900" s="15">
        <v>7.0300000000000001E-2</v>
      </c>
      <c r="U2900" s="204">
        <v>7.0499999999999993E-2</v>
      </c>
      <c r="V2900" s="8">
        <v>6.8599999999999994E-2</v>
      </c>
      <c r="W2900" s="204">
        <v>6.9199999999999998E-2</v>
      </c>
      <c r="X2900" s="8">
        <v>6.7400000000000002E-2</v>
      </c>
      <c r="Y2900" s="204">
        <v>6.8000000000000005E-2</v>
      </c>
      <c r="Z2900" s="8"/>
      <c r="AA2900" s="204"/>
      <c r="AB2900" s="8">
        <v>6.6199999999999995E-2</v>
      </c>
      <c r="AC2900" s="204">
        <v>6.7199999999999996E-2</v>
      </c>
      <c r="AD2900" s="8">
        <v>6.480000000000001E-2</v>
      </c>
      <c r="AE2900" s="204">
        <v>6.5799999999999997E-2</v>
      </c>
      <c r="AF2900" s="8">
        <v>6.4699999999999994E-2</v>
      </c>
      <c r="AG2900" s="204">
        <v>6.5700000000000008E-2</v>
      </c>
      <c r="AI2900" s="192" t="str">
        <f t="shared" si="767"/>
        <v/>
      </c>
      <c r="AJ2900" s="192" t="str">
        <f t="shared" si="768"/>
        <v/>
      </c>
      <c r="AK2900" s="192" t="str">
        <f t="shared" si="769"/>
        <v/>
      </c>
      <c r="AL2900" s="192" t="str">
        <f t="shared" si="770"/>
        <v/>
      </c>
      <c r="AM2900" s="192" t="str">
        <f t="shared" si="771"/>
        <v/>
      </c>
      <c r="AN2900" s="192" t="str">
        <f t="shared" si="772"/>
        <v/>
      </c>
      <c r="AO2900" s="193" t="str">
        <f t="shared" si="773"/>
        <v/>
      </c>
      <c r="AP2900" s="192" t="str">
        <f t="shared" si="774"/>
        <v/>
      </c>
      <c r="AQ2900" s="193" t="str">
        <f t="shared" si="775"/>
        <v/>
      </c>
      <c r="AR2900" s="192">
        <f t="shared" si="776"/>
        <v>7.039999999999999E-2</v>
      </c>
      <c r="AS2900" s="192">
        <f t="shared" si="777"/>
        <v>6.8899999999999989E-2</v>
      </c>
      <c r="AT2900" s="192">
        <f t="shared" si="778"/>
        <v>6.770000000000001E-2</v>
      </c>
      <c r="AU2900" s="193" t="str">
        <f t="shared" si="779"/>
        <v/>
      </c>
      <c r="AV2900" s="194">
        <f t="shared" si="780"/>
        <v>6.6699999999999995E-2</v>
      </c>
      <c r="AW2900" s="193">
        <f t="shared" si="781"/>
        <v>6.5299999999999997E-2</v>
      </c>
      <c r="AX2900" s="193">
        <f t="shared" si="782"/>
        <v>6.5200000000000008E-2</v>
      </c>
      <c r="AZ2900" s="193">
        <f t="shared" ref="AZ2900:AZ2963" si="783">AVERAGE(AI2900:AX2900)</f>
        <v>6.7366666666666672E-2</v>
      </c>
    </row>
    <row r="2901" spans="1:52" s="5" customFormat="1" ht="11.25" x14ac:dyDescent="0.2">
      <c r="A2901" s="203" t="s">
        <v>400</v>
      </c>
      <c r="B2901" s="11"/>
      <c r="C2901" s="11"/>
      <c r="D2901" s="15"/>
      <c r="E2901" s="204"/>
      <c r="F2901" s="8"/>
      <c r="G2901" s="8"/>
      <c r="H2901" s="15"/>
      <c r="I2901" s="204"/>
      <c r="J2901" s="8"/>
      <c r="K2901" s="8"/>
      <c r="L2901" s="15"/>
      <c r="M2901" s="204"/>
      <c r="N2901" s="8"/>
      <c r="O2901" s="8"/>
      <c r="P2901" s="15"/>
      <c r="Q2901" s="204"/>
      <c r="R2901" s="8"/>
      <c r="S2901" s="8"/>
      <c r="T2901" s="15">
        <v>6.7500000000000004E-2</v>
      </c>
      <c r="U2901" s="204">
        <v>6.7699999999999996E-2</v>
      </c>
      <c r="V2901" s="8">
        <v>6.6500000000000004E-2</v>
      </c>
      <c r="W2901" s="204">
        <v>6.7100000000000007E-2</v>
      </c>
      <c r="X2901" s="8">
        <v>6.6000000000000003E-2</v>
      </c>
      <c r="Y2901" s="204">
        <v>6.6600000000000006E-2</v>
      </c>
      <c r="Z2901" s="8"/>
      <c r="AA2901" s="204"/>
      <c r="AB2901" s="8">
        <v>6.5000000000000002E-2</v>
      </c>
      <c r="AC2901" s="204">
        <v>6.6000000000000003E-2</v>
      </c>
      <c r="AD2901" s="8">
        <v>6.4299999999999996E-2</v>
      </c>
      <c r="AE2901" s="204">
        <v>6.5299999999999997E-2</v>
      </c>
      <c r="AF2901" s="8">
        <v>6.4100000000000004E-2</v>
      </c>
      <c r="AG2901" s="204">
        <v>6.5099999999999991E-2</v>
      </c>
      <c r="AI2901" s="192" t="str">
        <f t="shared" si="767"/>
        <v/>
      </c>
      <c r="AJ2901" s="192" t="str">
        <f t="shared" si="768"/>
        <v/>
      </c>
      <c r="AK2901" s="192" t="str">
        <f t="shared" si="769"/>
        <v/>
      </c>
      <c r="AL2901" s="192" t="str">
        <f t="shared" si="770"/>
        <v/>
      </c>
      <c r="AM2901" s="192" t="str">
        <f t="shared" si="771"/>
        <v/>
      </c>
      <c r="AN2901" s="192" t="str">
        <f t="shared" si="772"/>
        <v/>
      </c>
      <c r="AO2901" s="193" t="str">
        <f t="shared" si="773"/>
        <v/>
      </c>
      <c r="AP2901" s="192" t="str">
        <f t="shared" si="774"/>
        <v/>
      </c>
      <c r="AQ2901" s="193" t="str">
        <f t="shared" si="775"/>
        <v/>
      </c>
      <c r="AR2901" s="192">
        <f t="shared" si="776"/>
        <v>6.7599999999999993E-2</v>
      </c>
      <c r="AS2901" s="192">
        <f t="shared" si="777"/>
        <v>6.6799999999999998E-2</v>
      </c>
      <c r="AT2901" s="192">
        <f t="shared" si="778"/>
        <v>6.6299999999999998E-2</v>
      </c>
      <c r="AU2901" s="193" t="str">
        <f t="shared" si="779"/>
        <v/>
      </c>
      <c r="AV2901" s="194">
        <f t="shared" si="780"/>
        <v>6.5500000000000003E-2</v>
      </c>
      <c r="AW2901" s="193">
        <f t="shared" si="781"/>
        <v>6.4799999999999996E-2</v>
      </c>
      <c r="AX2901" s="193">
        <f t="shared" si="782"/>
        <v>6.4599999999999991E-2</v>
      </c>
      <c r="AZ2901" s="193">
        <f t="shared" si="783"/>
        <v>6.593333333333333E-2</v>
      </c>
    </row>
    <row r="2902" spans="1:52" s="5" customFormat="1" ht="11.25" x14ac:dyDescent="0.2">
      <c r="A2902" s="203" t="s">
        <v>401</v>
      </c>
      <c r="B2902" s="11"/>
      <c r="C2902" s="11"/>
      <c r="D2902" s="15"/>
      <c r="E2902" s="204"/>
      <c r="F2902" s="8"/>
      <c r="G2902" s="8"/>
      <c r="H2902" s="15"/>
      <c r="I2902" s="204"/>
      <c r="J2902" s="8"/>
      <c r="K2902" s="8"/>
      <c r="L2902" s="15"/>
      <c r="M2902" s="204"/>
      <c r="N2902" s="8"/>
      <c r="O2902" s="8"/>
      <c r="P2902" s="15"/>
      <c r="Q2902" s="204"/>
      <c r="R2902" s="8"/>
      <c r="S2902" s="8"/>
      <c r="T2902" s="15">
        <v>6.7500000000000004E-2</v>
      </c>
      <c r="U2902" s="204">
        <v>6.7699999999999996E-2</v>
      </c>
      <c r="V2902" s="8">
        <v>6.6199999999999995E-2</v>
      </c>
      <c r="W2902" s="204">
        <v>6.6799999999999998E-2</v>
      </c>
      <c r="X2902" s="8">
        <v>6.6299999999999998E-2</v>
      </c>
      <c r="Y2902" s="204">
        <v>6.6900000000000001E-2</v>
      </c>
      <c r="Z2902" s="8"/>
      <c r="AA2902" s="204"/>
      <c r="AB2902" s="8">
        <v>6.59E-2</v>
      </c>
      <c r="AC2902" s="204">
        <v>6.6900000000000001E-2</v>
      </c>
      <c r="AD2902" s="8">
        <v>6.480000000000001E-2</v>
      </c>
      <c r="AE2902" s="204">
        <v>6.5799999999999997E-2</v>
      </c>
      <c r="AF2902" s="8">
        <v>6.4699999999999994E-2</v>
      </c>
      <c r="AG2902" s="204">
        <v>6.5700000000000008E-2</v>
      </c>
      <c r="AI2902" s="192" t="str">
        <f t="shared" si="767"/>
        <v/>
      </c>
      <c r="AJ2902" s="192" t="str">
        <f t="shared" si="768"/>
        <v/>
      </c>
      <c r="AK2902" s="192" t="str">
        <f t="shared" si="769"/>
        <v/>
      </c>
      <c r="AL2902" s="192" t="str">
        <f t="shared" si="770"/>
        <v/>
      </c>
      <c r="AM2902" s="192" t="str">
        <f t="shared" si="771"/>
        <v/>
      </c>
      <c r="AN2902" s="192" t="str">
        <f t="shared" si="772"/>
        <v/>
      </c>
      <c r="AO2902" s="193" t="str">
        <f t="shared" si="773"/>
        <v/>
      </c>
      <c r="AP2902" s="192" t="str">
        <f t="shared" si="774"/>
        <v/>
      </c>
      <c r="AQ2902" s="193" t="str">
        <f t="shared" si="775"/>
        <v/>
      </c>
      <c r="AR2902" s="192">
        <f t="shared" si="776"/>
        <v>6.7599999999999993E-2</v>
      </c>
      <c r="AS2902" s="192">
        <f t="shared" si="777"/>
        <v>6.6500000000000004E-2</v>
      </c>
      <c r="AT2902" s="192">
        <f t="shared" si="778"/>
        <v>6.6599999999999993E-2</v>
      </c>
      <c r="AU2902" s="193" t="str">
        <f t="shared" si="779"/>
        <v/>
      </c>
      <c r="AV2902" s="194">
        <f t="shared" si="780"/>
        <v>6.6400000000000001E-2</v>
      </c>
      <c r="AW2902" s="193">
        <f t="shared" si="781"/>
        <v>6.5299999999999997E-2</v>
      </c>
      <c r="AX2902" s="193">
        <f t="shared" si="782"/>
        <v>6.5200000000000008E-2</v>
      </c>
      <c r="AZ2902" s="193">
        <f t="shared" si="783"/>
        <v>6.6266666666666682E-2</v>
      </c>
    </row>
    <row r="2903" spans="1:52" s="5" customFormat="1" ht="11.25" x14ac:dyDescent="0.2">
      <c r="A2903" s="203" t="s">
        <v>402</v>
      </c>
      <c r="B2903" s="11"/>
      <c r="C2903" s="11"/>
      <c r="D2903" s="15"/>
      <c r="E2903" s="204"/>
      <c r="F2903" s="8"/>
      <c r="G2903" s="8"/>
      <c r="H2903" s="15"/>
      <c r="I2903" s="204"/>
      <c r="J2903" s="8"/>
      <c r="K2903" s="8"/>
      <c r="L2903" s="15"/>
      <c r="M2903" s="204"/>
      <c r="N2903" s="8"/>
      <c r="O2903" s="8"/>
      <c r="P2903" s="15"/>
      <c r="Q2903" s="204"/>
      <c r="R2903" s="8"/>
      <c r="S2903" s="8"/>
      <c r="T2903" s="15">
        <v>6.6799999999999998E-2</v>
      </c>
      <c r="U2903" s="204">
        <v>6.7000000000000004E-2</v>
      </c>
      <c r="V2903" s="8">
        <v>6.54E-2</v>
      </c>
      <c r="W2903" s="204">
        <v>6.6000000000000003E-2</v>
      </c>
      <c r="X2903" s="8">
        <v>6.6000000000000003E-2</v>
      </c>
      <c r="Y2903" s="204">
        <v>6.6600000000000006E-2</v>
      </c>
      <c r="Z2903" s="8"/>
      <c r="AA2903" s="204"/>
      <c r="AB2903" s="8">
        <v>6.5700000000000008E-2</v>
      </c>
      <c r="AC2903" s="204">
        <v>6.6699999999999995E-2</v>
      </c>
      <c r="AD2903" s="8">
        <v>6.480000000000001E-2</v>
      </c>
      <c r="AE2903" s="204">
        <v>6.5799999999999997E-2</v>
      </c>
      <c r="AF2903" s="8">
        <v>6.4699999999999994E-2</v>
      </c>
      <c r="AG2903" s="204">
        <v>6.5700000000000008E-2</v>
      </c>
      <c r="AI2903" s="192" t="str">
        <f t="shared" si="767"/>
        <v/>
      </c>
      <c r="AJ2903" s="192" t="str">
        <f t="shared" si="768"/>
        <v/>
      </c>
      <c r="AK2903" s="192" t="str">
        <f t="shared" si="769"/>
        <v/>
      </c>
      <c r="AL2903" s="192" t="str">
        <f t="shared" si="770"/>
        <v/>
      </c>
      <c r="AM2903" s="192" t="str">
        <f t="shared" si="771"/>
        <v/>
      </c>
      <c r="AN2903" s="192" t="str">
        <f t="shared" si="772"/>
        <v/>
      </c>
      <c r="AO2903" s="193" t="str">
        <f t="shared" si="773"/>
        <v/>
      </c>
      <c r="AP2903" s="192" t="str">
        <f t="shared" si="774"/>
        <v/>
      </c>
      <c r="AQ2903" s="193" t="str">
        <f t="shared" si="775"/>
        <v/>
      </c>
      <c r="AR2903" s="192">
        <f t="shared" si="776"/>
        <v>6.6900000000000001E-2</v>
      </c>
      <c r="AS2903" s="192">
        <f t="shared" si="777"/>
        <v>6.5700000000000008E-2</v>
      </c>
      <c r="AT2903" s="192">
        <f t="shared" si="778"/>
        <v>6.6299999999999998E-2</v>
      </c>
      <c r="AU2903" s="193" t="str">
        <f t="shared" si="779"/>
        <v/>
      </c>
      <c r="AV2903" s="194">
        <f t="shared" si="780"/>
        <v>6.6200000000000009E-2</v>
      </c>
      <c r="AW2903" s="193">
        <f t="shared" si="781"/>
        <v>6.5299999999999997E-2</v>
      </c>
      <c r="AX2903" s="193">
        <f t="shared" si="782"/>
        <v>6.5200000000000008E-2</v>
      </c>
      <c r="AZ2903" s="193">
        <f t="shared" si="783"/>
        <v>6.5933333333333344E-2</v>
      </c>
    </row>
    <row r="2904" spans="1:52" s="5" customFormat="1" ht="11.25" x14ac:dyDescent="0.2">
      <c r="A2904" s="203" t="s">
        <v>403</v>
      </c>
      <c r="B2904" s="11"/>
      <c r="C2904" s="11"/>
      <c r="D2904" s="15"/>
      <c r="E2904" s="204"/>
      <c r="F2904" s="8"/>
      <c r="G2904" s="8"/>
      <c r="H2904" s="15"/>
      <c r="I2904" s="204"/>
      <c r="J2904" s="8"/>
      <c r="K2904" s="8"/>
      <c r="L2904" s="15"/>
      <c r="M2904" s="204"/>
      <c r="N2904" s="8"/>
      <c r="O2904" s="8"/>
      <c r="P2904" s="15"/>
      <c r="Q2904" s="204"/>
      <c r="R2904" s="8"/>
      <c r="S2904" s="8"/>
      <c r="T2904" s="15">
        <v>6.7699999999999996E-2</v>
      </c>
      <c r="U2904" s="204">
        <v>6.7900000000000002E-2</v>
      </c>
      <c r="V2904" s="8">
        <v>6.6799999999999998E-2</v>
      </c>
      <c r="W2904" s="204">
        <v>6.7400000000000002E-2</v>
      </c>
      <c r="X2904" s="8">
        <v>6.7299999999999999E-2</v>
      </c>
      <c r="Y2904" s="204">
        <v>6.7900000000000002E-2</v>
      </c>
      <c r="Z2904" s="8"/>
      <c r="AA2904" s="204"/>
      <c r="AB2904" s="8">
        <v>6.6799999999999998E-2</v>
      </c>
      <c r="AC2904" s="204">
        <v>6.7799999999999999E-2</v>
      </c>
      <c r="AD2904" s="8">
        <v>6.5799999999999997E-2</v>
      </c>
      <c r="AE2904" s="204">
        <v>6.6799999999999998E-2</v>
      </c>
      <c r="AF2904" s="8">
        <v>6.5700000000000008E-2</v>
      </c>
      <c r="AG2904" s="204">
        <v>6.6699999999999995E-2</v>
      </c>
      <c r="AI2904" s="192" t="str">
        <f t="shared" si="767"/>
        <v/>
      </c>
      <c r="AJ2904" s="192" t="str">
        <f t="shared" si="768"/>
        <v/>
      </c>
      <c r="AK2904" s="192" t="str">
        <f t="shared" si="769"/>
        <v/>
      </c>
      <c r="AL2904" s="192" t="str">
        <f t="shared" si="770"/>
        <v/>
      </c>
      <c r="AM2904" s="192" t="str">
        <f t="shared" si="771"/>
        <v/>
      </c>
      <c r="AN2904" s="192" t="str">
        <f t="shared" si="772"/>
        <v/>
      </c>
      <c r="AO2904" s="193" t="str">
        <f t="shared" si="773"/>
        <v/>
      </c>
      <c r="AP2904" s="192" t="str">
        <f t="shared" si="774"/>
        <v/>
      </c>
      <c r="AQ2904" s="193" t="str">
        <f t="shared" si="775"/>
        <v/>
      </c>
      <c r="AR2904" s="192">
        <f t="shared" si="776"/>
        <v>6.7799999999999999E-2</v>
      </c>
      <c r="AS2904" s="192">
        <f t="shared" si="777"/>
        <v>6.7099999999999993E-2</v>
      </c>
      <c r="AT2904" s="192">
        <f t="shared" si="778"/>
        <v>6.7599999999999993E-2</v>
      </c>
      <c r="AU2904" s="193" t="str">
        <f t="shared" si="779"/>
        <v/>
      </c>
      <c r="AV2904" s="194">
        <f t="shared" si="780"/>
        <v>6.7299999999999999E-2</v>
      </c>
      <c r="AW2904" s="193">
        <f t="shared" si="781"/>
        <v>6.6299999999999998E-2</v>
      </c>
      <c r="AX2904" s="193">
        <f t="shared" si="782"/>
        <v>6.6200000000000009E-2</v>
      </c>
      <c r="AZ2904" s="193">
        <f t="shared" si="783"/>
        <v>6.7049999999999998E-2</v>
      </c>
    </row>
    <row r="2905" spans="1:52" s="5" customFormat="1" ht="11.25" x14ac:dyDescent="0.2">
      <c r="A2905" s="203" t="s">
        <v>404</v>
      </c>
      <c r="B2905" s="11"/>
      <c r="C2905" s="11"/>
      <c r="D2905" s="15"/>
      <c r="E2905" s="204"/>
      <c r="F2905" s="8"/>
      <c r="G2905" s="8"/>
      <c r="H2905" s="15"/>
      <c r="I2905" s="204"/>
      <c r="J2905" s="8"/>
      <c r="K2905" s="8"/>
      <c r="L2905" s="15"/>
      <c r="M2905" s="204"/>
      <c r="N2905" s="8"/>
      <c r="O2905" s="8"/>
      <c r="P2905" s="15"/>
      <c r="Q2905" s="204"/>
      <c r="R2905" s="8"/>
      <c r="S2905" s="8"/>
      <c r="T2905" s="15">
        <v>6.7799999999999999E-2</v>
      </c>
      <c r="U2905" s="204">
        <v>6.8000000000000005E-2</v>
      </c>
      <c r="V2905" s="8">
        <v>6.6900000000000001E-2</v>
      </c>
      <c r="W2905" s="204">
        <v>6.7500000000000004E-2</v>
      </c>
      <c r="X2905" s="8">
        <v>6.7000000000000004E-2</v>
      </c>
      <c r="Y2905" s="204">
        <v>6.7599999999999993E-2</v>
      </c>
      <c r="Z2905" s="8"/>
      <c r="AA2905" s="204"/>
      <c r="AB2905" s="8">
        <v>6.6500000000000004E-2</v>
      </c>
      <c r="AC2905" s="204">
        <v>6.7500000000000004E-2</v>
      </c>
      <c r="AD2905" s="8">
        <v>6.5500000000000003E-2</v>
      </c>
      <c r="AE2905" s="204">
        <v>6.6500000000000004E-2</v>
      </c>
      <c r="AF2905" s="8">
        <v>6.54E-2</v>
      </c>
      <c r="AG2905" s="204">
        <v>6.6400000000000001E-2</v>
      </c>
      <c r="AI2905" s="192" t="str">
        <f t="shared" si="767"/>
        <v/>
      </c>
      <c r="AJ2905" s="192" t="str">
        <f t="shared" si="768"/>
        <v/>
      </c>
      <c r="AK2905" s="192" t="str">
        <f t="shared" si="769"/>
        <v/>
      </c>
      <c r="AL2905" s="192" t="str">
        <f t="shared" si="770"/>
        <v/>
      </c>
      <c r="AM2905" s="192" t="str">
        <f t="shared" si="771"/>
        <v/>
      </c>
      <c r="AN2905" s="192" t="str">
        <f t="shared" si="772"/>
        <v/>
      </c>
      <c r="AO2905" s="193" t="str">
        <f t="shared" si="773"/>
        <v/>
      </c>
      <c r="AP2905" s="192" t="str">
        <f t="shared" si="774"/>
        <v/>
      </c>
      <c r="AQ2905" s="193" t="str">
        <f t="shared" si="775"/>
        <v/>
      </c>
      <c r="AR2905" s="192">
        <f t="shared" si="776"/>
        <v>6.7900000000000002E-2</v>
      </c>
      <c r="AS2905" s="192">
        <f t="shared" si="777"/>
        <v>6.720000000000001E-2</v>
      </c>
      <c r="AT2905" s="192">
        <f t="shared" si="778"/>
        <v>6.7299999999999999E-2</v>
      </c>
      <c r="AU2905" s="193" t="str">
        <f t="shared" si="779"/>
        <v/>
      </c>
      <c r="AV2905" s="194">
        <f t="shared" si="780"/>
        <v>6.7000000000000004E-2</v>
      </c>
      <c r="AW2905" s="193">
        <f t="shared" si="781"/>
        <v>6.6000000000000003E-2</v>
      </c>
      <c r="AX2905" s="193">
        <f t="shared" si="782"/>
        <v>6.59E-2</v>
      </c>
      <c r="AZ2905" s="193">
        <f t="shared" si="783"/>
        <v>6.6883333333333336E-2</v>
      </c>
    </row>
    <row r="2906" spans="1:52" s="5" customFormat="1" ht="11.25" x14ac:dyDescent="0.2">
      <c r="A2906" s="203" t="s">
        <v>405</v>
      </c>
      <c r="B2906" s="11"/>
      <c r="C2906" s="11"/>
      <c r="D2906" s="15"/>
      <c r="E2906" s="204"/>
      <c r="F2906" s="8"/>
      <c r="G2906" s="8"/>
      <c r="H2906" s="15"/>
      <c r="I2906" s="204"/>
      <c r="J2906" s="8"/>
      <c r="K2906" s="8"/>
      <c r="L2906" s="15"/>
      <c r="M2906" s="204"/>
      <c r="N2906" s="8"/>
      <c r="O2906" s="8"/>
      <c r="P2906" s="15"/>
      <c r="Q2906" s="204"/>
      <c r="R2906" s="8"/>
      <c r="S2906" s="8"/>
      <c r="T2906" s="15">
        <v>6.8599999999999994E-2</v>
      </c>
      <c r="U2906" s="204">
        <v>6.88E-2</v>
      </c>
      <c r="V2906" s="8">
        <v>6.7799999999999999E-2</v>
      </c>
      <c r="W2906" s="204">
        <v>6.8400000000000002E-2</v>
      </c>
      <c r="X2906" s="8">
        <v>6.8400000000000002E-2</v>
      </c>
      <c r="Y2906" s="204">
        <v>6.9000000000000006E-2</v>
      </c>
      <c r="Z2906" s="8"/>
      <c r="AA2906" s="204"/>
      <c r="AB2906" s="8">
        <v>6.7599999999999993E-2</v>
      </c>
      <c r="AC2906" s="204">
        <v>6.8600000000000008E-2</v>
      </c>
      <c r="AD2906" s="8">
        <v>6.6699999999999995E-2</v>
      </c>
      <c r="AE2906" s="204">
        <v>6.7699999999999996E-2</v>
      </c>
      <c r="AF2906" s="8">
        <v>6.6699999999999995E-2</v>
      </c>
      <c r="AG2906" s="204">
        <v>6.7699999999999996E-2</v>
      </c>
      <c r="AI2906" s="192" t="str">
        <f t="shared" si="767"/>
        <v/>
      </c>
      <c r="AJ2906" s="192" t="str">
        <f t="shared" si="768"/>
        <v/>
      </c>
      <c r="AK2906" s="192" t="str">
        <f t="shared" si="769"/>
        <v/>
      </c>
      <c r="AL2906" s="192" t="str">
        <f t="shared" si="770"/>
        <v/>
      </c>
      <c r="AM2906" s="192" t="str">
        <f t="shared" si="771"/>
        <v/>
      </c>
      <c r="AN2906" s="192" t="str">
        <f t="shared" si="772"/>
        <v/>
      </c>
      <c r="AO2906" s="193" t="str">
        <f t="shared" si="773"/>
        <v/>
      </c>
      <c r="AP2906" s="192" t="str">
        <f t="shared" si="774"/>
        <v/>
      </c>
      <c r="AQ2906" s="193" t="str">
        <f t="shared" si="775"/>
        <v/>
      </c>
      <c r="AR2906" s="192">
        <f t="shared" si="776"/>
        <v>6.8699999999999997E-2</v>
      </c>
      <c r="AS2906" s="192">
        <f t="shared" si="777"/>
        <v>6.8099999999999994E-2</v>
      </c>
      <c r="AT2906" s="192">
        <f t="shared" si="778"/>
        <v>6.8700000000000011E-2</v>
      </c>
      <c r="AU2906" s="193" t="str">
        <f t="shared" si="779"/>
        <v/>
      </c>
      <c r="AV2906" s="194">
        <f t="shared" si="780"/>
        <v>6.8099999999999994E-2</v>
      </c>
      <c r="AW2906" s="193">
        <f t="shared" si="781"/>
        <v>6.7199999999999996E-2</v>
      </c>
      <c r="AX2906" s="193">
        <f t="shared" si="782"/>
        <v>6.7199999999999996E-2</v>
      </c>
      <c r="AZ2906" s="193">
        <f t="shared" si="783"/>
        <v>6.7999999999999991E-2</v>
      </c>
    </row>
    <row r="2907" spans="1:52" s="5" customFormat="1" ht="11.25" x14ac:dyDescent="0.2">
      <c r="A2907" s="203" t="s">
        <v>406</v>
      </c>
      <c r="B2907" s="11"/>
      <c r="C2907" s="11"/>
      <c r="D2907" s="15"/>
      <c r="E2907" s="204"/>
      <c r="F2907" s="8"/>
      <c r="G2907" s="8"/>
      <c r="H2907" s="15"/>
      <c r="I2907" s="204"/>
      <c r="J2907" s="8"/>
      <c r="K2907" s="8"/>
      <c r="L2907" s="15"/>
      <c r="M2907" s="204"/>
      <c r="N2907" s="8"/>
      <c r="O2907" s="8"/>
      <c r="P2907" s="15"/>
      <c r="Q2907" s="204"/>
      <c r="R2907" s="8"/>
      <c r="S2907" s="8"/>
      <c r="T2907" s="15">
        <v>7.1300000000000002E-2</v>
      </c>
      <c r="U2907" s="204">
        <v>7.1499999999999994E-2</v>
      </c>
      <c r="V2907" s="8">
        <v>7.0599999999999996E-2</v>
      </c>
      <c r="W2907" s="204">
        <v>7.1199999999999999E-2</v>
      </c>
      <c r="X2907" s="8">
        <v>7.0800000000000002E-2</v>
      </c>
      <c r="Y2907" s="204">
        <v>7.1399999999999991E-2</v>
      </c>
      <c r="Z2907" s="8"/>
      <c r="AA2907" s="204"/>
      <c r="AB2907" s="8">
        <v>6.9400000000000003E-2</v>
      </c>
      <c r="AC2907" s="204">
        <v>7.0400000000000004E-2</v>
      </c>
      <c r="AD2907" s="8">
        <v>6.8400000000000002E-2</v>
      </c>
      <c r="AE2907" s="204">
        <v>6.9400000000000003E-2</v>
      </c>
      <c r="AF2907" s="8">
        <v>6.8400000000000002E-2</v>
      </c>
      <c r="AG2907" s="204">
        <v>6.9400000000000003E-2</v>
      </c>
      <c r="AI2907" s="192" t="str">
        <f t="shared" si="767"/>
        <v/>
      </c>
      <c r="AJ2907" s="192" t="str">
        <f t="shared" si="768"/>
        <v/>
      </c>
      <c r="AK2907" s="192" t="str">
        <f t="shared" si="769"/>
        <v/>
      </c>
      <c r="AL2907" s="192" t="str">
        <f t="shared" si="770"/>
        <v/>
      </c>
      <c r="AM2907" s="192" t="str">
        <f t="shared" si="771"/>
        <v/>
      </c>
      <c r="AN2907" s="192" t="str">
        <f t="shared" si="772"/>
        <v/>
      </c>
      <c r="AO2907" s="193" t="str">
        <f t="shared" si="773"/>
        <v/>
      </c>
      <c r="AP2907" s="192" t="str">
        <f t="shared" si="774"/>
        <v/>
      </c>
      <c r="AQ2907" s="193" t="str">
        <f t="shared" si="775"/>
        <v/>
      </c>
      <c r="AR2907" s="192">
        <f t="shared" si="776"/>
        <v>7.1399999999999991E-2</v>
      </c>
      <c r="AS2907" s="192">
        <f t="shared" si="777"/>
        <v>7.0899999999999991E-2</v>
      </c>
      <c r="AT2907" s="192">
        <f t="shared" si="778"/>
        <v>7.1099999999999997E-2</v>
      </c>
      <c r="AU2907" s="193" t="str">
        <f t="shared" si="779"/>
        <v/>
      </c>
      <c r="AV2907" s="194">
        <f t="shared" si="780"/>
        <v>6.9900000000000004E-2</v>
      </c>
      <c r="AW2907" s="193">
        <f t="shared" si="781"/>
        <v>6.8900000000000003E-2</v>
      </c>
      <c r="AX2907" s="193">
        <f t="shared" si="782"/>
        <v>6.8900000000000003E-2</v>
      </c>
      <c r="AZ2907" s="193">
        <f t="shared" si="783"/>
        <v>7.0183333333333334E-2</v>
      </c>
    </row>
    <row r="2908" spans="1:52" s="5" customFormat="1" ht="11.25" x14ac:dyDescent="0.2">
      <c r="A2908" s="203" t="s">
        <v>407</v>
      </c>
      <c r="B2908" s="11"/>
      <c r="C2908" s="11"/>
      <c r="D2908" s="15"/>
      <c r="E2908" s="204"/>
      <c r="F2908" s="8"/>
      <c r="G2908" s="8"/>
      <c r="H2908" s="15"/>
      <c r="I2908" s="204"/>
      <c r="J2908" s="8"/>
      <c r="K2908" s="8"/>
      <c r="L2908" s="15"/>
      <c r="M2908" s="204"/>
      <c r="N2908" s="8"/>
      <c r="O2908" s="8"/>
      <c r="P2908" s="15"/>
      <c r="Q2908" s="204"/>
      <c r="R2908" s="8"/>
      <c r="S2908" s="8"/>
      <c r="T2908" s="15">
        <v>7.2400000000000006E-2</v>
      </c>
      <c r="U2908" s="204">
        <v>7.2599999999999998E-2</v>
      </c>
      <c r="V2908" s="8">
        <v>7.1999999999999995E-2</v>
      </c>
      <c r="W2908" s="204">
        <v>7.2599999999999998E-2</v>
      </c>
      <c r="X2908" s="8">
        <v>7.1500000000000008E-2</v>
      </c>
      <c r="Y2908" s="204">
        <v>7.2099999999999997E-2</v>
      </c>
      <c r="Z2908" s="8"/>
      <c r="AA2908" s="204"/>
      <c r="AB2908" s="8">
        <v>7.0099999999999996E-2</v>
      </c>
      <c r="AC2908" s="204">
        <v>7.1099999999999997E-2</v>
      </c>
      <c r="AD2908" s="8">
        <v>6.9000000000000006E-2</v>
      </c>
      <c r="AE2908" s="204">
        <v>7.0000000000000007E-2</v>
      </c>
      <c r="AF2908" s="8">
        <v>6.9000000000000006E-2</v>
      </c>
      <c r="AG2908" s="204">
        <v>7.0000000000000007E-2</v>
      </c>
      <c r="AI2908" s="192" t="str">
        <f t="shared" si="767"/>
        <v/>
      </c>
      <c r="AJ2908" s="192" t="str">
        <f t="shared" si="768"/>
        <v/>
      </c>
      <c r="AK2908" s="192" t="str">
        <f t="shared" si="769"/>
        <v/>
      </c>
      <c r="AL2908" s="192" t="str">
        <f t="shared" si="770"/>
        <v/>
      </c>
      <c r="AM2908" s="192" t="str">
        <f t="shared" si="771"/>
        <v/>
      </c>
      <c r="AN2908" s="192" t="str">
        <f t="shared" si="772"/>
        <v/>
      </c>
      <c r="AO2908" s="193" t="str">
        <f t="shared" si="773"/>
        <v/>
      </c>
      <c r="AP2908" s="192" t="str">
        <f t="shared" si="774"/>
        <v/>
      </c>
      <c r="AQ2908" s="193" t="str">
        <f t="shared" si="775"/>
        <v/>
      </c>
      <c r="AR2908" s="192">
        <f t="shared" si="776"/>
        <v>7.2500000000000009E-2</v>
      </c>
      <c r="AS2908" s="192">
        <f t="shared" si="777"/>
        <v>7.2300000000000003E-2</v>
      </c>
      <c r="AT2908" s="192">
        <f t="shared" si="778"/>
        <v>7.1800000000000003E-2</v>
      </c>
      <c r="AU2908" s="193" t="str">
        <f t="shared" si="779"/>
        <v/>
      </c>
      <c r="AV2908" s="194">
        <f t="shared" si="780"/>
        <v>7.0599999999999996E-2</v>
      </c>
      <c r="AW2908" s="193">
        <f t="shared" si="781"/>
        <v>6.9500000000000006E-2</v>
      </c>
      <c r="AX2908" s="193">
        <f t="shared" si="782"/>
        <v>6.9500000000000006E-2</v>
      </c>
      <c r="AZ2908" s="193">
        <f t="shared" si="783"/>
        <v>7.1033333333333337E-2</v>
      </c>
    </row>
    <row r="2909" spans="1:52" s="5" customFormat="1" ht="11.25" x14ac:dyDescent="0.2">
      <c r="A2909" s="203" t="s">
        <v>408</v>
      </c>
      <c r="B2909" s="11"/>
      <c r="C2909" s="11"/>
      <c r="D2909" s="15"/>
      <c r="E2909" s="204"/>
      <c r="F2909" s="8"/>
      <c r="G2909" s="8"/>
      <c r="H2909" s="15"/>
      <c r="I2909" s="204"/>
      <c r="J2909" s="8"/>
      <c r="K2909" s="8"/>
      <c r="L2909" s="15"/>
      <c r="M2909" s="204"/>
      <c r="N2909" s="8"/>
      <c r="O2909" s="8"/>
      <c r="P2909" s="15"/>
      <c r="Q2909" s="204"/>
      <c r="R2909" s="8"/>
      <c r="S2909" s="8"/>
      <c r="T2909" s="15">
        <v>7.1800000000000003E-2</v>
      </c>
      <c r="U2909" s="204">
        <v>7.1999999999999995E-2</v>
      </c>
      <c r="V2909" s="8">
        <v>7.1300000000000002E-2</v>
      </c>
      <c r="W2909" s="204">
        <v>7.1900000000000006E-2</v>
      </c>
      <c r="X2909" s="8">
        <v>7.0999999999999994E-2</v>
      </c>
      <c r="Y2909" s="204">
        <v>7.1599999999999997E-2</v>
      </c>
      <c r="Z2909" s="8"/>
      <c r="AA2909" s="204"/>
      <c r="AB2909" s="8">
        <v>6.9500000000000006E-2</v>
      </c>
      <c r="AC2909" s="204">
        <v>7.0499999999999993E-2</v>
      </c>
      <c r="AD2909" s="8">
        <v>6.83E-2</v>
      </c>
      <c r="AE2909" s="204">
        <v>6.93E-2</v>
      </c>
      <c r="AF2909" s="8">
        <v>6.83E-2</v>
      </c>
      <c r="AG2909" s="204">
        <v>6.93E-2</v>
      </c>
      <c r="AI2909" s="192" t="str">
        <f t="shared" si="767"/>
        <v/>
      </c>
      <c r="AJ2909" s="192" t="str">
        <f t="shared" si="768"/>
        <v/>
      </c>
      <c r="AK2909" s="192" t="str">
        <f t="shared" si="769"/>
        <v/>
      </c>
      <c r="AL2909" s="192" t="str">
        <f t="shared" si="770"/>
        <v/>
      </c>
      <c r="AM2909" s="192" t="str">
        <f t="shared" si="771"/>
        <v/>
      </c>
      <c r="AN2909" s="192" t="str">
        <f t="shared" si="772"/>
        <v/>
      </c>
      <c r="AO2909" s="193" t="str">
        <f t="shared" si="773"/>
        <v/>
      </c>
      <c r="AP2909" s="192" t="str">
        <f t="shared" si="774"/>
        <v/>
      </c>
      <c r="AQ2909" s="193" t="str">
        <f t="shared" si="775"/>
        <v/>
      </c>
      <c r="AR2909" s="192">
        <f t="shared" si="776"/>
        <v>7.1899999999999992E-2</v>
      </c>
      <c r="AS2909" s="192">
        <f t="shared" si="777"/>
        <v>7.1599999999999997E-2</v>
      </c>
      <c r="AT2909" s="192">
        <f t="shared" si="778"/>
        <v>7.1300000000000002E-2</v>
      </c>
      <c r="AU2909" s="193" t="str">
        <f t="shared" si="779"/>
        <v/>
      </c>
      <c r="AV2909" s="194">
        <f t="shared" si="780"/>
        <v>7.0000000000000007E-2</v>
      </c>
      <c r="AW2909" s="193">
        <f t="shared" si="781"/>
        <v>6.88E-2</v>
      </c>
      <c r="AX2909" s="193">
        <f t="shared" si="782"/>
        <v>6.88E-2</v>
      </c>
      <c r="AZ2909" s="193">
        <f t="shared" si="783"/>
        <v>7.0400000000000004E-2</v>
      </c>
    </row>
    <row r="2910" spans="1:52" s="5" customFormat="1" ht="11.25" x14ac:dyDescent="0.2">
      <c r="A2910" s="203" t="s">
        <v>409</v>
      </c>
      <c r="B2910" s="11"/>
      <c r="C2910" s="11"/>
      <c r="D2910" s="15"/>
      <c r="E2910" s="204"/>
      <c r="F2910" s="8"/>
      <c r="G2910" s="8"/>
      <c r="H2910" s="15"/>
      <c r="I2910" s="204"/>
      <c r="J2910" s="8"/>
      <c r="K2910" s="8"/>
      <c r="L2910" s="15"/>
      <c r="M2910" s="204"/>
      <c r="N2910" s="8"/>
      <c r="O2910" s="8"/>
      <c r="P2910" s="15"/>
      <c r="Q2910" s="204"/>
      <c r="R2910" s="8"/>
      <c r="S2910" s="8"/>
      <c r="T2910" s="15">
        <v>7.1499999999999994E-2</v>
      </c>
      <c r="U2910" s="204">
        <v>7.17E-2</v>
      </c>
      <c r="V2910" s="8">
        <v>7.1099999999999997E-2</v>
      </c>
      <c r="W2910" s="204">
        <v>7.17E-2</v>
      </c>
      <c r="X2910" s="8">
        <v>7.0999999999999994E-2</v>
      </c>
      <c r="Y2910" s="204">
        <v>7.1599999999999997E-2</v>
      </c>
      <c r="Z2910" s="8"/>
      <c r="AA2910" s="204"/>
      <c r="AB2910" s="8">
        <v>6.9400000000000003E-2</v>
      </c>
      <c r="AC2910" s="204">
        <v>7.0400000000000004E-2</v>
      </c>
      <c r="AD2910" s="8">
        <v>6.8199999999999997E-2</v>
      </c>
      <c r="AE2910" s="204">
        <v>6.9199999999999998E-2</v>
      </c>
      <c r="AF2910" s="8">
        <v>6.8199999999999997E-2</v>
      </c>
      <c r="AG2910" s="204">
        <v>6.9199999999999998E-2</v>
      </c>
      <c r="AI2910" s="192" t="str">
        <f t="shared" si="767"/>
        <v/>
      </c>
      <c r="AJ2910" s="192" t="str">
        <f t="shared" si="768"/>
        <v/>
      </c>
      <c r="AK2910" s="192" t="str">
        <f t="shared" si="769"/>
        <v/>
      </c>
      <c r="AL2910" s="192" t="str">
        <f t="shared" si="770"/>
        <v/>
      </c>
      <c r="AM2910" s="192" t="str">
        <f t="shared" si="771"/>
        <v/>
      </c>
      <c r="AN2910" s="192" t="str">
        <f t="shared" si="772"/>
        <v/>
      </c>
      <c r="AO2910" s="193" t="str">
        <f t="shared" si="773"/>
        <v/>
      </c>
      <c r="AP2910" s="192" t="str">
        <f t="shared" si="774"/>
        <v/>
      </c>
      <c r="AQ2910" s="193" t="str">
        <f t="shared" si="775"/>
        <v/>
      </c>
      <c r="AR2910" s="192">
        <f t="shared" si="776"/>
        <v>7.1599999999999997E-2</v>
      </c>
      <c r="AS2910" s="192">
        <f t="shared" si="777"/>
        <v>7.1399999999999991E-2</v>
      </c>
      <c r="AT2910" s="192">
        <f t="shared" si="778"/>
        <v>7.1300000000000002E-2</v>
      </c>
      <c r="AU2910" s="193" t="str">
        <f t="shared" si="779"/>
        <v/>
      </c>
      <c r="AV2910" s="194">
        <f t="shared" si="780"/>
        <v>6.9900000000000004E-2</v>
      </c>
      <c r="AW2910" s="193">
        <f t="shared" si="781"/>
        <v>6.8699999999999997E-2</v>
      </c>
      <c r="AX2910" s="193">
        <f t="shared" si="782"/>
        <v>6.8699999999999997E-2</v>
      </c>
      <c r="AZ2910" s="193">
        <f t="shared" si="783"/>
        <v>7.0266666666666658E-2</v>
      </c>
    </row>
    <row r="2911" spans="1:52" s="5" customFormat="1" ht="11.25" x14ac:dyDescent="0.2">
      <c r="A2911" s="203" t="s">
        <v>410</v>
      </c>
      <c r="B2911" s="11"/>
      <c r="C2911" s="11"/>
      <c r="D2911" s="15"/>
      <c r="E2911" s="204"/>
      <c r="F2911" s="8"/>
      <c r="G2911" s="8"/>
      <c r="H2911" s="15"/>
      <c r="I2911" s="204"/>
      <c r="J2911" s="8"/>
      <c r="K2911" s="8"/>
      <c r="L2911" s="15"/>
      <c r="M2911" s="204"/>
      <c r="N2911" s="8"/>
      <c r="O2911" s="8"/>
      <c r="P2911" s="15"/>
      <c r="Q2911" s="204"/>
      <c r="R2911" s="8"/>
      <c r="S2911" s="8"/>
      <c r="T2911" s="15">
        <v>7.0499999999999993E-2</v>
      </c>
      <c r="U2911" s="204">
        <v>7.0699999999999999E-2</v>
      </c>
      <c r="V2911" s="8">
        <v>7.0000000000000007E-2</v>
      </c>
      <c r="W2911" s="204">
        <v>7.0599999999999996E-2</v>
      </c>
      <c r="X2911" s="8">
        <v>7.0300000000000001E-2</v>
      </c>
      <c r="Y2911" s="204">
        <v>7.0900000000000005E-2</v>
      </c>
      <c r="Z2911" s="8"/>
      <c r="AA2911" s="204"/>
      <c r="AB2911" s="8">
        <v>6.8699999999999997E-2</v>
      </c>
      <c r="AC2911" s="204">
        <v>6.9699999999999998E-2</v>
      </c>
      <c r="AD2911" s="8">
        <v>6.7500000000000004E-2</v>
      </c>
      <c r="AE2911" s="204">
        <v>6.8499999999999991E-2</v>
      </c>
      <c r="AF2911" s="8">
        <v>6.7500000000000004E-2</v>
      </c>
      <c r="AG2911" s="204">
        <v>6.8499999999999991E-2</v>
      </c>
      <c r="AI2911" s="192" t="str">
        <f t="shared" si="767"/>
        <v/>
      </c>
      <c r="AJ2911" s="192" t="str">
        <f t="shared" si="768"/>
        <v/>
      </c>
      <c r="AK2911" s="192" t="str">
        <f t="shared" si="769"/>
        <v/>
      </c>
      <c r="AL2911" s="192" t="str">
        <f t="shared" si="770"/>
        <v/>
      </c>
      <c r="AM2911" s="192" t="str">
        <f t="shared" si="771"/>
        <v/>
      </c>
      <c r="AN2911" s="192" t="str">
        <f t="shared" si="772"/>
        <v/>
      </c>
      <c r="AO2911" s="193" t="str">
        <f t="shared" si="773"/>
        <v/>
      </c>
      <c r="AP2911" s="192" t="str">
        <f t="shared" si="774"/>
        <v/>
      </c>
      <c r="AQ2911" s="193" t="str">
        <f t="shared" si="775"/>
        <v/>
      </c>
      <c r="AR2911" s="192">
        <f t="shared" si="776"/>
        <v>7.0599999999999996E-2</v>
      </c>
      <c r="AS2911" s="192">
        <f t="shared" si="777"/>
        <v>7.0300000000000001E-2</v>
      </c>
      <c r="AT2911" s="192">
        <f t="shared" si="778"/>
        <v>7.0599999999999996E-2</v>
      </c>
      <c r="AU2911" s="193" t="str">
        <f t="shared" si="779"/>
        <v/>
      </c>
      <c r="AV2911" s="194">
        <f t="shared" si="780"/>
        <v>6.9199999999999998E-2</v>
      </c>
      <c r="AW2911" s="193">
        <f t="shared" si="781"/>
        <v>6.8000000000000005E-2</v>
      </c>
      <c r="AX2911" s="193">
        <f t="shared" si="782"/>
        <v>6.8000000000000005E-2</v>
      </c>
      <c r="AZ2911" s="193">
        <f t="shared" si="783"/>
        <v>6.9449999999999998E-2</v>
      </c>
    </row>
    <row r="2912" spans="1:52" s="5" customFormat="1" ht="11.25" x14ac:dyDescent="0.2">
      <c r="A2912" s="203" t="s">
        <v>411</v>
      </c>
      <c r="B2912" s="11"/>
      <c r="C2912" s="11"/>
      <c r="D2912" s="15"/>
      <c r="E2912" s="204"/>
      <c r="F2912" s="8"/>
      <c r="G2912" s="8"/>
      <c r="H2912" s="15"/>
      <c r="I2912" s="204"/>
      <c r="J2912" s="8"/>
      <c r="K2912" s="8"/>
      <c r="L2912" s="15"/>
      <c r="M2912" s="204"/>
      <c r="N2912" s="8"/>
      <c r="O2912" s="8"/>
      <c r="P2912" s="15"/>
      <c r="Q2912" s="204"/>
      <c r="R2912" s="8"/>
      <c r="S2912" s="8"/>
      <c r="T2912" s="15">
        <v>7.1300000000000002E-2</v>
      </c>
      <c r="U2912" s="204">
        <v>7.1499999999999994E-2</v>
      </c>
      <c r="V2912" s="8">
        <v>7.0800000000000002E-2</v>
      </c>
      <c r="W2912" s="204">
        <v>7.1400000000000005E-2</v>
      </c>
      <c r="X2912" s="8">
        <v>7.0499999999999993E-2</v>
      </c>
      <c r="Y2912" s="204">
        <v>7.1099999999999997E-2</v>
      </c>
      <c r="Z2912" s="8"/>
      <c r="AA2912" s="204"/>
      <c r="AB2912" s="8">
        <v>6.8699999999999997E-2</v>
      </c>
      <c r="AC2912" s="204">
        <v>6.9699999999999998E-2</v>
      </c>
      <c r="AD2912" s="8">
        <v>6.7500000000000004E-2</v>
      </c>
      <c r="AE2912" s="204">
        <v>6.8499999999999991E-2</v>
      </c>
      <c r="AF2912" s="8">
        <v>6.7400000000000002E-2</v>
      </c>
      <c r="AG2912" s="204">
        <v>6.8400000000000002E-2</v>
      </c>
      <c r="AI2912" s="192" t="str">
        <f t="shared" si="767"/>
        <v/>
      </c>
      <c r="AJ2912" s="192" t="str">
        <f t="shared" si="768"/>
        <v/>
      </c>
      <c r="AK2912" s="192" t="str">
        <f t="shared" si="769"/>
        <v/>
      </c>
      <c r="AL2912" s="192" t="str">
        <f t="shared" si="770"/>
        <v/>
      </c>
      <c r="AM2912" s="192" t="str">
        <f t="shared" si="771"/>
        <v/>
      </c>
      <c r="AN2912" s="192" t="str">
        <f t="shared" si="772"/>
        <v/>
      </c>
      <c r="AO2912" s="193" t="str">
        <f t="shared" si="773"/>
        <v/>
      </c>
      <c r="AP2912" s="192" t="str">
        <f t="shared" si="774"/>
        <v/>
      </c>
      <c r="AQ2912" s="193" t="str">
        <f t="shared" si="775"/>
        <v/>
      </c>
      <c r="AR2912" s="192">
        <f t="shared" si="776"/>
        <v>7.1399999999999991E-2</v>
      </c>
      <c r="AS2912" s="192">
        <f t="shared" si="777"/>
        <v>7.1099999999999997E-2</v>
      </c>
      <c r="AT2912" s="192">
        <f t="shared" si="778"/>
        <v>7.0800000000000002E-2</v>
      </c>
      <c r="AU2912" s="193" t="str">
        <f t="shared" si="779"/>
        <v/>
      </c>
      <c r="AV2912" s="194">
        <f t="shared" si="780"/>
        <v>6.9199999999999998E-2</v>
      </c>
      <c r="AW2912" s="193">
        <f t="shared" si="781"/>
        <v>6.8000000000000005E-2</v>
      </c>
      <c r="AX2912" s="193">
        <f t="shared" si="782"/>
        <v>6.7900000000000002E-2</v>
      </c>
      <c r="AZ2912" s="193">
        <f t="shared" si="783"/>
        <v>6.9733333333333328E-2</v>
      </c>
    </row>
    <row r="2913" spans="1:52" s="5" customFormat="1" ht="11.25" x14ac:dyDescent="0.2">
      <c r="A2913" s="203" t="s">
        <v>412</v>
      </c>
      <c r="B2913" s="11"/>
      <c r="C2913" s="11"/>
      <c r="D2913" s="15"/>
      <c r="E2913" s="204"/>
      <c r="F2913" s="8"/>
      <c r="G2913" s="8"/>
      <c r="H2913" s="15"/>
      <c r="I2913" s="204"/>
      <c r="J2913" s="8"/>
      <c r="K2913" s="8"/>
      <c r="L2913" s="15"/>
      <c r="M2913" s="204"/>
      <c r="N2913" s="8"/>
      <c r="O2913" s="8"/>
      <c r="P2913" s="15"/>
      <c r="Q2913" s="204"/>
      <c r="R2913" s="8"/>
      <c r="S2913" s="8"/>
      <c r="T2913" s="15">
        <v>7.1599999999999997E-2</v>
      </c>
      <c r="U2913" s="204">
        <v>7.1800000000000003E-2</v>
      </c>
      <c r="V2913" s="8">
        <v>7.0499999999999993E-2</v>
      </c>
      <c r="W2913" s="204">
        <v>7.1099999999999997E-2</v>
      </c>
      <c r="X2913" s="8">
        <v>7.0400000000000004E-2</v>
      </c>
      <c r="Y2913" s="204">
        <v>7.0999999999999994E-2</v>
      </c>
      <c r="Z2913" s="8"/>
      <c r="AA2913" s="204"/>
      <c r="AB2913" s="8">
        <v>6.8499999999999991E-2</v>
      </c>
      <c r="AC2913" s="204">
        <v>6.9500000000000006E-2</v>
      </c>
      <c r="AD2913" s="8">
        <v>6.7400000000000002E-2</v>
      </c>
      <c r="AE2913" s="204">
        <v>6.8400000000000002E-2</v>
      </c>
      <c r="AF2913" s="8">
        <v>6.7299999999999999E-2</v>
      </c>
      <c r="AG2913" s="204">
        <v>6.83E-2</v>
      </c>
      <c r="AI2913" s="192" t="str">
        <f t="shared" si="767"/>
        <v/>
      </c>
      <c r="AJ2913" s="192" t="str">
        <f t="shared" si="768"/>
        <v/>
      </c>
      <c r="AK2913" s="192" t="str">
        <f t="shared" si="769"/>
        <v/>
      </c>
      <c r="AL2913" s="192" t="str">
        <f t="shared" si="770"/>
        <v/>
      </c>
      <c r="AM2913" s="192" t="str">
        <f t="shared" si="771"/>
        <v/>
      </c>
      <c r="AN2913" s="192" t="str">
        <f t="shared" si="772"/>
        <v/>
      </c>
      <c r="AO2913" s="193" t="str">
        <f t="shared" si="773"/>
        <v/>
      </c>
      <c r="AP2913" s="192" t="str">
        <f t="shared" si="774"/>
        <v/>
      </c>
      <c r="AQ2913" s="193" t="str">
        <f t="shared" si="775"/>
        <v/>
      </c>
      <c r="AR2913" s="192">
        <f t="shared" si="776"/>
        <v>7.17E-2</v>
      </c>
      <c r="AS2913" s="192">
        <f t="shared" si="777"/>
        <v>7.0800000000000002E-2</v>
      </c>
      <c r="AT2913" s="192">
        <f t="shared" si="778"/>
        <v>7.0699999999999999E-2</v>
      </c>
      <c r="AU2913" s="193" t="str">
        <f t="shared" si="779"/>
        <v/>
      </c>
      <c r="AV2913" s="194">
        <f t="shared" si="780"/>
        <v>6.9000000000000006E-2</v>
      </c>
      <c r="AW2913" s="193">
        <f t="shared" si="781"/>
        <v>6.7900000000000002E-2</v>
      </c>
      <c r="AX2913" s="193">
        <f t="shared" si="782"/>
        <v>6.7799999999999999E-2</v>
      </c>
      <c r="AZ2913" s="193">
        <f t="shared" si="783"/>
        <v>6.9650000000000004E-2</v>
      </c>
    </row>
    <row r="2914" spans="1:52" s="5" customFormat="1" ht="11.25" x14ac:dyDescent="0.2">
      <c r="A2914" s="203" t="s">
        <v>413</v>
      </c>
      <c r="B2914" s="11"/>
      <c r="C2914" s="11"/>
      <c r="D2914" s="15"/>
      <c r="E2914" s="204"/>
      <c r="F2914" s="8"/>
      <c r="G2914" s="8"/>
      <c r="H2914" s="15"/>
      <c r="I2914" s="204"/>
      <c r="J2914" s="8"/>
      <c r="K2914" s="8"/>
      <c r="L2914" s="15"/>
      <c r="M2914" s="204"/>
      <c r="N2914" s="8"/>
      <c r="O2914" s="8"/>
      <c r="P2914" s="15"/>
      <c r="Q2914" s="204"/>
      <c r="R2914" s="8"/>
      <c r="S2914" s="8"/>
      <c r="T2914" s="15">
        <v>7.2300000000000003E-2</v>
      </c>
      <c r="U2914" s="204">
        <v>7.2499999999999995E-2</v>
      </c>
      <c r="V2914" s="8">
        <v>7.0599999999999996E-2</v>
      </c>
      <c r="W2914" s="204">
        <v>7.1199999999999999E-2</v>
      </c>
      <c r="X2914" s="8">
        <v>7.0400000000000004E-2</v>
      </c>
      <c r="Y2914" s="204">
        <v>7.0999999999999994E-2</v>
      </c>
      <c r="Z2914" s="8"/>
      <c r="AA2914" s="204"/>
      <c r="AB2914" s="8">
        <v>6.8199999999999997E-2</v>
      </c>
      <c r="AC2914" s="204">
        <v>6.9199999999999998E-2</v>
      </c>
      <c r="AD2914" s="8">
        <v>6.7299999999999999E-2</v>
      </c>
      <c r="AE2914" s="204">
        <v>6.83E-2</v>
      </c>
      <c r="AF2914" s="8">
        <v>6.6799999999999998E-2</v>
      </c>
      <c r="AG2914" s="204">
        <v>6.7799999999999999E-2</v>
      </c>
      <c r="AI2914" s="192" t="str">
        <f t="shared" si="767"/>
        <v/>
      </c>
      <c r="AJ2914" s="192" t="str">
        <f t="shared" si="768"/>
        <v/>
      </c>
      <c r="AK2914" s="192" t="str">
        <f t="shared" si="769"/>
        <v/>
      </c>
      <c r="AL2914" s="192" t="str">
        <f t="shared" si="770"/>
        <v/>
      </c>
      <c r="AM2914" s="192" t="str">
        <f t="shared" si="771"/>
        <v/>
      </c>
      <c r="AN2914" s="192" t="str">
        <f t="shared" si="772"/>
        <v/>
      </c>
      <c r="AO2914" s="193" t="str">
        <f t="shared" si="773"/>
        <v/>
      </c>
      <c r="AP2914" s="192" t="str">
        <f t="shared" si="774"/>
        <v/>
      </c>
      <c r="AQ2914" s="193" t="str">
        <f t="shared" si="775"/>
        <v/>
      </c>
      <c r="AR2914" s="192">
        <f t="shared" si="776"/>
        <v>7.2399999999999992E-2</v>
      </c>
      <c r="AS2914" s="192">
        <f t="shared" si="777"/>
        <v>7.0899999999999991E-2</v>
      </c>
      <c r="AT2914" s="192">
        <f t="shared" si="778"/>
        <v>7.0699999999999999E-2</v>
      </c>
      <c r="AU2914" s="193" t="str">
        <f t="shared" si="779"/>
        <v/>
      </c>
      <c r="AV2914" s="194">
        <f t="shared" si="780"/>
        <v>6.8699999999999997E-2</v>
      </c>
      <c r="AW2914" s="193">
        <f t="shared" si="781"/>
        <v>6.7799999999999999E-2</v>
      </c>
      <c r="AX2914" s="193">
        <f t="shared" si="782"/>
        <v>6.7299999999999999E-2</v>
      </c>
      <c r="AZ2914" s="193">
        <f t="shared" si="783"/>
        <v>6.9633333333333325E-2</v>
      </c>
    </row>
    <row r="2915" spans="1:52" s="5" customFormat="1" ht="11.25" x14ac:dyDescent="0.2">
      <c r="A2915" s="203" t="s">
        <v>414</v>
      </c>
      <c r="B2915" s="11"/>
      <c r="C2915" s="11"/>
      <c r="D2915" s="15"/>
      <c r="E2915" s="204"/>
      <c r="F2915" s="8"/>
      <c r="G2915" s="8"/>
      <c r="H2915" s="15"/>
      <c r="I2915" s="204"/>
      <c r="J2915" s="8"/>
      <c r="K2915" s="8"/>
      <c r="L2915" s="15"/>
      <c r="M2915" s="204"/>
      <c r="N2915" s="8"/>
      <c r="O2915" s="8"/>
      <c r="P2915" s="15"/>
      <c r="Q2915" s="204"/>
      <c r="R2915" s="8"/>
      <c r="S2915" s="8"/>
      <c r="T2915" s="15">
        <v>7.1999999999999995E-2</v>
      </c>
      <c r="U2915" s="204">
        <v>7.22E-2</v>
      </c>
      <c r="V2915" s="8">
        <v>6.9500000000000006E-2</v>
      </c>
      <c r="W2915" s="204">
        <v>7.0099999999999996E-2</v>
      </c>
      <c r="X2915" s="8">
        <v>6.88E-2</v>
      </c>
      <c r="Y2915" s="204">
        <v>6.9400000000000003E-2</v>
      </c>
      <c r="Z2915" s="8"/>
      <c r="AA2915" s="204"/>
      <c r="AB2915" s="8">
        <v>6.7400000000000002E-2</v>
      </c>
      <c r="AC2915" s="204">
        <v>6.8400000000000002E-2</v>
      </c>
      <c r="AD2915" s="8">
        <v>6.6299999999999998E-2</v>
      </c>
      <c r="AE2915" s="204">
        <v>6.7299999999999999E-2</v>
      </c>
      <c r="AF2915" s="8">
        <v>6.6400000000000001E-2</v>
      </c>
      <c r="AG2915" s="204">
        <v>6.7400000000000002E-2</v>
      </c>
      <c r="AI2915" s="192" t="str">
        <f t="shared" si="767"/>
        <v/>
      </c>
      <c r="AJ2915" s="192" t="str">
        <f t="shared" si="768"/>
        <v/>
      </c>
      <c r="AK2915" s="192" t="str">
        <f t="shared" si="769"/>
        <v/>
      </c>
      <c r="AL2915" s="192" t="str">
        <f t="shared" si="770"/>
        <v/>
      </c>
      <c r="AM2915" s="192" t="str">
        <f t="shared" si="771"/>
        <v/>
      </c>
      <c r="AN2915" s="192" t="str">
        <f t="shared" si="772"/>
        <v/>
      </c>
      <c r="AO2915" s="193" t="str">
        <f t="shared" si="773"/>
        <v/>
      </c>
      <c r="AP2915" s="192" t="str">
        <f t="shared" si="774"/>
        <v/>
      </c>
      <c r="AQ2915" s="193" t="str">
        <f t="shared" si="775"/>
        <v/>
      </c>
      <c r="AR2915" s="192">
        <f t="shared" si="776"/>
        <v>7.2099999999999997E-2</v>
      </c>
      <c r="AS2915" s="192">
        <f t="shared" si="777"/>
        <v>6.9800000000000001E-2</v>
      </c>
      <c r="AT2915" s="192">
        <f t="shared" si="778"/>
        <v>6.9099999999999995E-2</v>
      </c>
      <c r="AU2915" s="193" t="str">
        <f t="shared" si="779"/>
        <v/>
      </c>
      <c r="AV2915" s="194">
        <f t="shared" si="780"/>
        <v>6.7900000000000002E-2</v>
      </c>
      <c r="AW2915" s="193">
        <f t="shared" si="781"/>
        <v>6.6799999999999998E-2</v>
      </c>
      <c r="AX2915" s="193">
        <f t="shared" si="782"/>
        <v>6.6900000000000001E-2</v>
      </c>
      <c r="AZ2915" s="193">
        <f t="shared" si="783"/>
        <v>6.876666666666667E-2</v>
      </c>
    </row>
    <row r="2916" spans="1:52" s="5" customFormat="1" ht="11.25" x14ac:dyDescent="0.2">
      <c r="A2916" s="203" t="s">
        <v>415</v>
      </c>
      <c r="B2916" s="11"/>
      <c r="C2916" s="11"/>
      <c r="D2916" s="15"/>
      <c r="E2916" s="204"/>
      <c r="F2916" s="8"/>
      <c r="G2916" s="8"/>
      <c r="H2916" s="15"/>
      <c r="I2916" s="204"/>
      <c r="J2916" s="8"/>
      <c r="K2916" s="8"/>
      <c r="L2916" s="15"/>
      <c r="M2916" s="204"/>
      <c r="N2916" s="8"/>
      <c r="O2916" s="8"/>
      <c r="P2916" s="15"/>
      <c r="Q2916" s="204"/>
      <c r="R2916" s="8"/>
      <c r="S2916" s="8"/>
      <c r="T2916" s="15">
        <v>7.1199999999999999E-2</v>
      </c>
      <c r="U2916" s="204">
        <v>7.1400000000000005E-2</v>
      </c>
      <c r="V2916" s="8">
        <v>6.9400000000000003E-2</v>
      </c>
      <c r="W2916" s="204">
        <v>7.0000000000000007E-2</v>
      </c>
      <c r="X2916" s="8">
        <v>6.9199999999999998E-2</v>
      </c>
      <c r="Y2916" s="204">
        <v>6.9800000000000001E-2</v>
      </c>
      <c r="Z2916" s="8"/>
      <c r="AA2916" s="204"/>
      <c r="AB2916" s="8">
        <v>6.8000000000000005E-2</v>
      </c>
      <c r="AC2916" s="204">
        <v>6.9000000000000006E-2</v>
      </c>
      <c r="AD2916" s="8">
        <v>6.6799999999999998E-2</v>
      </c>
      <c r="AE2916" s="204">
        <v>6.7799999999999999E-2</v>
      </c>
      <c r="AF2916" s="8">
        <v>6.6799999999999998E-2</v>
      </c>
      <c r="AG2916" s="204">
        <v>6.7799999999999999E-2</v>
      </c>
      <c r="AI2916" s="192" t="str">
        <f t="shared" si="767"/>
        <v/>
      </c>
      <c r="AJ2916" s="192" t="str">
        <f t="shared" si="768"/>
        <v/>
      </c>
      <c r="AK2916" s="192" t="str">
        <f t="shared" si="769"/>
        <v/>
      </c>
      <c r="AL2916" s="192" t="str">
        <f t="shared" si="770"/>
        <v/>
      </c>
      <c r="AM2916" s="192" t="str">
        <f t="shared" si="771"/>
        <v/>
      </c>
      <c r="AN2916" s="192" t="str">
        <f t="shared" si="772"/>
        <v/>
      </c>
      <c r="AO2916" s="193" t="str">
        <f t="shared" si="773"/>
        <v/>
      </c>
      <c r="AP2916" s="192" t="str">
        <f t="shared" si="774"/>
        <v/>
      </c>
      <c r="AQ2916" s="193" t="str">
        <f t="shared" si="775"/>
        <v/>
      </c>
      <c r="AR2916" s="192">
        <f t="shared" si="776"/>
        <v>7.1300000000000002E-2</v>
      </c>
      <c r="AS2916" s="192">
        <f t="shared" si="777"/>
        <v>6.9700000000000012E-2</v>
      </c>
      <c r="AT2916" s="192">
        <f t="shared" si="778"/>
        <v>6.9500000000000006E-2</v>
      </c>
      <c r="AU2916" s="193" t="str">
        <f t="shared" si="779"/>
        <v/>
      </c>
      <c r="AV2916" s="194">
        <f t="shared" si="780"/>
        <v>6.8500000000000005E-2</v>
      </c>
      <c r="AW2916" s="193">
        <f t="shared" si="781"/>
        <v>6.7299999999999999E-2</v>
      </c>
      <c r="AX2916" s="193">
        <f t="shared" si="782"/>
        <v>6.7299999999999999E-2</v>
      </c>
      <c r="AZ2916" s="193">
        <f t="shared" si="783"/>
        <v>6.8933333333333346E-2</v>
      </c>
    </row>
    <row r="2917" spans="1:52" s="5" customFormat="1" ht="11.25" x14ac:dyDescent="0.2">
      <c r="A2917" s="203" t="s">
        <v>416</v>
      </c>
      <c r="B2917" s="11"/>
      <c r="C2917" s="11"/>
      <c r="D2917" s="15"/>
      <c r="E2917" s="204"/>
      <c r="F2917" s="8"/>
      <c r="G2917" s="8"/>
      <c r="H2917" s="15"/>
      <c r="I2917" s="204"/>
      <c r="J2917" s="8"/>
      <c r="K2917" s="8"/>
      <c r="L2917" s="15"/>
      <c r="M2917" s="204"/>
      <c r="N2917" s="8"/>
      <c r="O2917" s="8"/>
      <c r="P2917" s="15"/>
      <c r="Q2917" s="204"/>
      <c r="R2917" s="8"/>
      <c r="S2917" s="8"/>
      <c r="T2917" s="15">
        <v>7.0099999999999996E-2</v>
      </c>
      <c r="U2917" s="204">
        <v>7.0300000000000001E-2</v>
      </c>
      <c r="V2917" s="8">
        <v>6.9400000000000003E-2</v>
      </c>
      <c r="W2917" s="204">
        <v>7.0000000000000007E-2</v>
      </c>
      <c r="X2917" s="8">
        <v>6.9599999999999995E-2</v>
      </c>
      <c r="Y2917" s="204">
        <v>7.0199999999999999E-2</v>
      </c>
      <c r="Z2917" s="8"/>
      <c r="AA2917" s="204"/>
      <c r="AB2917" s="8">
        <v>6.88E-2</v>
      </c>
      <c r="AC2917" s="204">
        <v>6.9800000000000001E-2</v>
      </c>
      <c r="AD2917" s="8">
        <v>6.7400000000000002E-2</v>
      </c>
      <c r="AE2917" s="204">
        <v>6.8400000000000002E-2</v>
      </c>
      <c r="AF2917" s="8">
        <v>6.7400000000000002E-2</v>
      </c>
      <c r="AG2917" s="204">
        <v>6.8400000000000002E-2</v>
      </c>
      <c r="AI2917" s="192" t="str">
        <f t="shared" si="767"/>
        <v/>
      </c>
      <c r="AJ2917" s="192" t="str">
        <f t="shared" si="768"/>
        <v/>
      </c>
      <c r="AK2917" s="192" t="str">
        <f t="shared" si="769"/>
        <v/>
      </c>
      <c r="AL2917" s="192" t="str">
        <f t="shared" si="770"/>
        <v/>
      </c>
      <c r="AM2917" s="192" t="str">
        <f t="shared" si="771"/>
        <v/>
      </c>
      <c r="AN2917" s="192" t="str">
        <f t="shared" si="772"/>
        <v/>
      </c>
      <c r="AO2917" s="193" t="str">
        <f t="shared" si="773"/>
        <v/>
      </c>
      <c r="AP2917" s="192" t="str">
        <f t="shared" si="774"/>
        <v/>
      </c>
      <c r="AQ2917" s="193" t="str">
        <f t="shared" si="775"/>
        <v/>
      </c>
      <c r="AR2917" s="192">
        <f t="shared" si="776"/>
        <v>7.0199999999999999E-2</v>
      </c>
      <c r="AS2917" s="192">
        <f t="shared" si="777"/>
        <v>6.9700000000000012E-2</v>
      </c>
      <c r="AT2917" s="192">
        <f t="shared" si="778"/>
        <v>6.989999999999999E-2</v>
      </c>
      <c r="AU2917" s="193" t="str">
        <f t="shared" si="779"/>
        <v/>
      </c>
      <c r="AV2917" s="194">
        <f t="shared" si="780"/>
        <v>6.93E-2</v>
      </c>
      <c r="AW2917" s="193">
        <f t="shared" si="781"/>
        <v>6.7900000000000002E-2</v>
      </c>
      <c r="AX2917" s="193">
        <f t="shared" si="782"/>
        <v>6.7900000000000002E-2</v>
      </c>
      <c r="AZ2917" s="193">
        <f t="shared" si="783"/>
        <v>6.9150000000000003E-2</v>
      </c>
    </row>
    <row r="2918" spans="1:52" s="5" customFormat="1" ht="11.25" x14ac:dyDescent="0.2">
      <c r="A2918" s="203" t="s">
        <v>417</v>
      </c>
      <c r="B2918" s="11"/>
      <c r="C2918" s="11"/>
      <c r="D2918" s="15"/>
      <c r="E2918" s="204"/>
      <c r="F2918" s="8"/>
      <c r="G2918" s="8"/>
      <c r="H2918" s="15"/>
      <c r="I2918" s="204"/>
      <c r="J2918" s="8"/>
      <c r="K2918" s="8"/>
      <c r="L2918" s="15"/>
      <c r="M2918" s="204"/>
      <c r="N2918" s="8"/>
      <c r="O2918" s="8"/>
      <c r="P2918" s="15"/>
      <c r="Q2918" s="204"/>
      <c r="R2918" s="8"/>
      <c r="S2918" s="8"/>
      <c r="T2918" s="15">
        <v>7.2900000000000006E-2</v>
      </c>
      <c r="U2918" s="204">
        <v>7.3099999999999998E-2</v>
      </c>
      <c r="V2918" s="8">
        <v>7.3099999999999998E-2</v>
      </c>
      <c r="W2918" s="204">
        <v>7.3700000000000002E-2</v>
      </c>
      <c r="X2918" s="8">
        <v>7.2599999999999998E-2</v>
      </c>
      <c r="Y2918" s="204">
        <v>7.3200000000000001E-2</v>
      </c>
      <c r="Z2918" s="8"/>
      <c r="AA2918" s="204"/>
      <c r="AB2918" s="8">
        <v>7.1500000000000008E-2</v>
      </c>
      <c r="AC2918" s="204">
        <v>7.2499999999999995E-2</v>
      </c>
      <c r="AD2918" s="8">
        <v>7.0099999999999996E-2</v>
      </c>
      <c r="AE2918" s="204">
        <v>7.1099999999999997E-2</v>
      </c>
      <c r="AF2918" s="8">
        <v>7.0099999999999996E-2</v>
      </c>
      <c r="AG2918" s="204">
        <v>7.1099999999999997E-2</v>
      </c>
      <c r="AI2918" s="192" t="str">
        <f t="shared" si="767"/>
        <v/>
      </c>
      <c r="AJ2918" s="192" t="str">
        <f t="shared" si="768"/>
        <v/>
      </c>
      <c r="AK2918" s="192" t="str">
        <f t="shared" si="769"/>
        <v/>
      </c>
      <c r="AL2918" s="192" t="str">
        <f t="shared" si="770"/>
        <v/>
      </c>
      <c r="AM2918" s="192" t="str">
        <f t="shared" si="771"/>
        <v/>
      </c>
      <c r="AN2918" s="192" t="str">
        <f t="shared" si="772"/>
        <v/>
      </c>
      <c r="AO2918" s="193" t="str">
        <f t="shared" si="773"/>
        <v/>
      </c>
      <c r="AP2918" s="192" t="str">
        <f t="shared" si="774"/>
        <v/>
      </c>
      <c r="AQ2918" s="193" t="str">
        <f t="shared" si="775"/>
        <v/>
      </c>
      <c r="AR2918" s="192">
        <f t="shared" si="776"/>
        <v>7.3000000000000009E-2</v>
      </c>
      <c r="AS2918" s="192">
        <f t="shared" si="777"/>
        <v>7.3399999999999993E-2</v>
      </c>
      <c r="AT2918" s="192">
        <f t="shared" si="778"/>
        <v>7.2899999999999993E-2</v>
      </c>
      <c r="AU2918" s="193" t="str">
        <f t="shared" si="779"/>
        <v/>
      </c>
      <c r="AV2918" s="194">
        <f t="shared" si="780"/>
        <v>7.2000000000000008E-2</v>
      </c>
      <c r="AW2918" s="193">
        <f t="shared" si="781"/>
        <v>7.0599999999999996E-2</v>
      </c>
      <c r="AX2918" s="193">
        <f t="shared" si="782"/>
        <v>7.0599999999999996E-2</v>
      </c>
      <c r="AZ2918" s="193">
        <f t="shared" si="783"/>
        <v>7.2083333333333333E-2</v>
      </c>
    </row>
    <row r="2919" spans="1:52" s="5" customFormat="1" ht="11.25" x14ac:dyDescent="0.2">
      <c r="A2919" s="203" t="s">
        <v>418</v>
      </c>
      <c r="B2919" s="11"/>
      <c r="C2919" s="11"/>
      <c r="D2919" s="15"/>
      <c r="E2919" s="204"/>
      <c r="F2919" s="8"/>
      <c r="G2919" s="8"/>
      <c r="H2919" s="15"/>
      <c r="I2919" s="204"/>
      <c r="J2919" s="8"/>
      <c r="K2919" s="8"/>
      <c r="L2919" s="15"/>
      <c r="M2919" s="204"/>
      <c r="N2919" s="8"/>
      <c r="O2919" s="8"/>
      <c r="P2919" s="15"/>
      <c r="Q2919" s="204"/>
      <c r="R2919" s="8"/>
      <c r="S2919" s="8"/>
      <c r="T2919" s="15">
        <v>7.22E-2</v>
      </c>
      <c r="U2919" s="204">
        <v>7.2400000000000006E-2</v>
      </c>
      <c r="V2919" s="8">
        <v>7.22E-2</v>
      </c>
      <c r="W2919" s="204">
        <v>7.2800000000000004E-2</v>
      </c>
      <c r="X2919" s="8">
        <v>7.1900000000000006E-2</v>
      </c>
      <c r="Y2919" s="204">
        <v>7.2499999999999995E-2</v>
      </c>
      <c r="Z2919" s="8"/>
      <c r="AA2919" s="204"/>
      <c r="AB2919" s="8">
        <v>7.1099999999999997E-2</v>
      </c>
      <c r="AC2919" s="204">
        <v>7.2099999999999997E-2</v>
      </c>
      <c r="AD2919" s="8">
        <v>6.9500000000000006E-2</v>
      </c>
      <c r="AE2919" s="204">
        <v>7.0499999999999993E-2</v>
      </c>
      <c r="AF2919" s="8">
        <v>6.9500000000000006E-2</v>
      </c>
      <c r="AG2919" s="204">
        <v>7.0499999999999993E-2</v>
      </c>
      <c r="AI2919" s="192" t="str">
        <f t="shared" si="767"/>
        <v/>
      </c>
      <c r="AJ2919" s="192" t="str">
        <f t="shared" si="768"/>
        <v/>
      </c>
      <c r="AK2919" s="192" t="str">
        <f t="shared" si="769"/>
        <v/>
      </c>
      <c r="AL2919" s="192" t="str">
        <f t="shared" si="770"/>
        <v/>
      </c>
      <c r="AM2919" s="192" t="str">
        <f t="shared" si="771"/>
        <v/>
      </c>
      <c r="AN2919" s="192" t="str">
        <f t="shared" si="772"/>
        <v/>
      </c>
      <c r="AO2919" s="193" t="str">
        <f t="shared" si="773"/>
        <v/>
      </c>
      <c r="AP2919" s="192" t="str">
        <f t="shared" si="774"/>
        <v/>
      </c>
      <c r="AQ2919" s="193" t="str">
        <f t="shared" si="775"/>
        <v/>
      </c>
      <c r="AR2919" s="192">
        <f t="shared" si="776"/>
        <v>7.2300000000000003E-2</v>
      </c>
      <c r="AS2919" s="192">
        <f t="shared" si="777"/>
        <v>7.2500000000000009E-2</v>
      </c>
      <c r="AT2919" s="192">
        <f t="shared" si="778"/>
        <v>7.22E-2</v>
      </c>
      <c r="AU2919" s="193" t="str">
        <f t="shared" si="779"/>
        <v/>
      </c>
      <c r="AV2919" s="194">
        <f t="shared" si="780"/>
        <v>7.1599999999999997E-2</v>
      </c>
      <c r="AW2919" s="193">
        <f t="shared" si="781"/>
        <v>7.0000000000000007E-2</v>
      </c>
      <c r="AX2919" s="193">
        <f t="shared" si="782"/>
        <v>7.0000000000000007E-2</v>
      </c>
      <c r="AZ2919" s="193">
        <f t="shared" si="783"/>
        <v>7.1433333333333335E-2</v>
      </c>
    </row>
    <row r="2920" spans="1:52" s="5" customFormat="1" ht="11.25" x14ac:dyDescent="0.2">
      <c r="A2920" s="203" t="s">
        <v>419</v>
      </c>
      <c r="B2920" s="11"/>
      <c r="C2920" s="11"/>
      <c r="D2920" s="15"/>
      <c r="E2920" s="204"/>
      <c r="F2920" s="8"/>
      <c r="G2920" s="8"/>
      <c r="H2920" s="15"/>
      <c r="I2920" s="204"/>
      <c r="J2920" s="8"/>
      <c r="K2920" s="8"/>
      <c r="L2920" s="15"/>
      <c r="M2920" s="204"/>
      <c r="N2920" s="8"/>
      <c r="O2920" s="8"/>
      <c r="P2920" s="15"/>
      <c r="Q2920" s="204"/>
      <c r="R2920" s="8"/>
      <c r="S2920" s="8"/>
      <c r="T2920" s="15">
        <v>7.1999999999999995E-2</v>
      </c>
      <c r="U2920" s="204">
        <v>7.22E-2</v>
      </c>
      <c r="V2920" s="8">
        <v>7.1599999999999997E-2</v>
      </c>
      <c r="W2920" s="204">
        <v>7.22E-2</v>
      </c>
      <c r="X2920" s="8">
        <v>7.1500000000000008E-2</v>
      </c>
      <c r="Y2920" s="204">
        <v>7.2099999999999997E-2</v>
      </c>
      <c r="Z2920" s="8"/>
      <c r="AA2920" s="204"/>
      <c r="AB2920" s="8">
        <v>7.0999999999999994E-2</v>
      </c>
      <c r="AC2920" s="204">
        <v>7.2000000000000008E-2</v>
      </c>
      <c r="AD2920" s="8">
        <v>6.9800000000000001E-2</v>
      </c>
      <c r="AE2920" s="204">
        <v>7.0800000000000002E-2</v>
      </c>
      <c r="AF2920" s="8">
        <v>6.9800000000000001E-2</v>
      </c>
      <c r="AG2920" s="204">
        <v>7.0800000000000002E-2</v>
      </c>
      <c r="AI2920" s="192" t="str">
        <f t="shared" si="767"/>
        <v/>
      </c>
      <c r="AJ2920" s="192" t="str">
        <f t="shared" si="768"/>
        <v/>
      </c>
      <c r="AK2920" s="192" t="str">
        <f t="shared" si="769"/>
        <v/>
      </c>
      <c r="AL2920" s="192" t="str">
        <f t="shared" si="770"/>
        <v/>
      </c>
      <c r="AM2920" s="192" t="str">
        <f t="shared" si="771"/>
        <v/>
      </c>
      <c r="AN2920" s="192" t="str">
        <f t="shared" si="772"/>
        <v/>
      </c>
      <c r="AO2920" s="193" t="str">
        <f t="shared" si="773"/>
        <v/>
      </c>
      <c r="AP2920" s="192" t="str">
        <f t="shared" si="774"/>
        <v/>
      </c>
      <c r="AQ2920" s="193" t="str">
        <f t="shared" si="775"/>
        <v/>
      </c>
      <c r="AR2920" s="192">
        <f t="shared" si="776"/>
        <v>7.2099999999999997E-2</v>
      </c>
      <c r="AS2920" s="192">
        <f t="shared" si="777"/>
        <v>7.1899999999999992E-2</v>
      </c>
      <c r="AT2920" s="192">
        <f t="shared" si="778"/>
        <v>7.1800000000000003E-2</v>
      </c>
      <c r="AU2920" s="193" t="str">
        <f t="shared" si="779"/>
        <v/>
      </c>
      <c r="AV2920" s="194">
        <f t="shared" si="780"/>
        <v>7.1500000000000008E-2</v>
      </c>
      <c r="AW2920" s="193">
        <f t="shared" si="781"/>
        <v>7.0300000000000001E-2</v>
      </c>
      <c r="AX2920" s="193">
        <f t="shared" si="782"/>
        <v>7.0300000000000001E-2</v>
      </c>
      <c r="AZ2920" s="193">
        <f t="shared" si="783"/>
        <v>7.1316666666666681E-2</v>
      </c>
    </row>
    <row r="2921" spans="1:52" s="5" customFormat="1" ht="11.25" x14ac:dyDescent="0.2">
      <c r="A2921" s="203" t="s">
        <v>420</v>
      </c>
      <c r="B2921" s="11"/>
      <c r="C2921" s="11"/>
      <c r="D2921" s="15"/>
      <c r="E2921" s="204"/>
      <c r="F2921" s="8"/>
      <c r="G2921" s="8"/>
      <c r="H2921" s="15"/>
      <c r="I2921" s="204"/>
      <c r="J2921" s="8"/>
      <c r="K2921" s="8"/>
      <c r="L2921" s="15"/>
      <c r="M2921" s="204"/>
      <c r="N2921" s="8"/>
      <c r="O2921" s="8"/>
      <c r="P2921" s="15"/>
      <c r="Q2921" s="204"/>
      <c r="R2921" s="8"/>
      <c r="S2921" s="8"/>
      <c r="T2921" s="15">
        <v>7.1400000000000005E-2</v>
      </c>
      <c r="U2921" s="204">
        <v>7.1599999999999997E-2</v>
      </c>
      <c r="V2921" s="8">
        <v>7.0599999999999996E-2</v>
      </c>
      <c r="W2921" s="204">
        <v>7.1199999999999999E-2</v>
      </c>
      <c r="X2921" s="8">
        <v>7.0499999999999993E-2</v>
      </c>
      <c r="Y2921" s="204">
        <v>7.1099999999999997E-2</v>
      </c>
      <c r="Z2921" s="8"/>
      <c r="AA2921" s="204"/>
      <c r="AB2921" s="8">
        <v>7.0400000000000004E-2</v>
      </c>
      <c r="AC2921" s="204">
        <v>7.1399999999999991E-2</v>
      </c>
      <c r="AD2921" s="8">
        <v>6.9400000000000003E-2</v>
      </c>
      <c r="AE2921" s="204">
        <v>7.0400000000000004E-2</v>
      </c>
      <c r="AF2921" s="8">
        <v>6.9400000000000003E-2</v>
      </c>
      <c r="AG2921" s="204">
        <v>7.0400000000000004E-2</v>
      </c>
      <c r="AI2921" s="192" t="str">
        <f t="shared" si="767"/>
        <v/>
      </c>
      <c r="AJ2921" s="192" t="str">
        <f t="shared" si="768"/>
        <v/>
      </c>
      <c r="AK2921" s="192" t="str">
        <f t="shared" si="769"/>
        <v/>
      </c>
      <c r="AL2921" s="192" t="str">
        <f t="shared" si="770"/>
        <v/>
      </c>
      <c r="AM2921" s="192" t="str">
        <f t="shared" si="771"/>
        <v/>
      </c>
      <c r="AN2921" s="192" t="str">
        <f t="shared" si="772"/>
        <v/>
      </c>
      <c r="AO2921" s="193" t="str">
        <f t="shared" si="773"/>
        <v/>
      </c>
      <c r="AP2921" s="192" t="str">
        <f t="shared" si="774"/>
        <v/>
      </c>
      <c r="AQ2921" s="193" t="str">
        <f t="shared" si="775"/>
        <v/>
      </c>
      <c r="AR2921" s="192">
        <f t="shared" si="776"/>
        <v>7.1500000000000008E-2</v>
      </c>
      <c r="AS2921" s="192">
        <f t="shared" si="777"/>
        <v>7.0899999999999991E-2</v>
      </c>
      <c r="AT2921" s="192">
        <f t="shared" si="778"/>
        <v>7.0800000000000002E-2</v>
      </c>
      <c r="AU2921" s="193" t="str">
        <f t="shared" si="779"/>
        <v/>
      </c>
      <c r="AV2921" s="194">
        <f t="shared" si="780"/>
        <v>7.0899999999999991E-2</v>
      </c>
      <c r="AW2921" s="193">
        <f t="shared" si="781"/>
        <v>6.9900000000000004E-2</v>
      </c>
      <c r="AX2921" s="193">
        <f t="shared" si="782"/>
        <v>6.9900000000000004E-2</v>
      </c>
      <c r="AZ2921" s="193">
        <f t="shared" si="783"/>
        <v>7.0650000000000004E-2</v>
      </c>
    </row>
    <row r="2922" spans="1:52" s="5" customFormat="1" ht="11.25" x14ac:dyDescent="0.2">
      <c r="A2922" s="203" t="s">
        <v>421</v>
      </c>
      <c r="B2922" s="11"/>
      <c r="C2922" s="11"/>
      <c r="D2922" s="15"/>
      <c r="E2922" s="204"/>
      <c r="F2922" s="8"/>
      <c r="G2922" s="8"/>
      <c r="H2922" s="15"/>
      <c r="I2922" s="204"/>
      <c r="J2922" s="8"/>
      <c r="K2922" s="8"/>
      <c r="L2922" s="15"/>
      <c r="M2922" s="204"/>
      <c r="N2922" s="8"/>
      <c r="O2922" s="8"/>
      <c r="P2922" s="15"/>
      <c r="Q2922" s="204"/>
      <c r="R2922" s="8"/>
      <c r="S2922" s="8"/>
      <c r="T2922" s="15">
        <v>7.1400000000000005E-2</v>
      </c>
      <c r="U2922" s="204">
        <v>7.1599999999999997E-2</v>
      </c>
      <c r="V2922" s="8">
        <v>7.1300000000000002E-2</v>
      </c>
      <c r="W2922" s="204">
        <v>7.1900000000000006E-2</v>
      </c>
      <c r="X2922" s="8">
        <v>7.1199999999999999E-2</v>
      </c>
      <c r="Y2922" s="204">
        <v>7.1800000000000003E-2</v>
      </c>
      <c r="Z2922" s="8"/>
      <c r="AA2922" s="204"/>
      <c r="AB2922" s="8">
        <v>7.0999999999999994E-2</v>
      </c>
      <c r="AC2922" s="204">
        <v>7.1800000000000003E-2</v>
      </c>
      <c r="AD2922" s="8">
        <v>7.0000000000000007E-2</v>
      </c>
      <c r="AE2922" s="204">
        <v>7.0999999999999994E-2</v>
      </c>
      <c r="AF2922" s="8">
        <v>7.0000000000000007E-2</v>
      </c>
      <c r="AG2922" s="204">
        <v>7.0999999999999994E-2</v>
      </c>
      <c r="AI2922" s="192" t="str">
        <f t="shared" si="767"/>
        <v/>
      </c>
      <c r="AJ2922" s="192" t="str">
        <f t="shared" si="768"/>
        <v/>
      </c>
      <c r="AK2922" s="192" t="str">
        <f t="shared" si="769"/>
        <v/>
      </c>
      <c r="AL2922" s="192" t="str">
        <f t="shared" si="770"/>
        <v/>
      </c>
      <c r="AM2922" s="192" t="str">
        <f t="shared" si="771"/>
        <v/>
      </c>
      <c r="AN2922" s="192" t="str">
        <f t="shared" si="772"/>
        <v/>
      </c>
      <c r="AO2922" s="193" t="str">
        <f t="shared" si="773"/>
        <v/>
      </c>
      <c r="AP2922" s="192" t="str">
        <f t="shared" si="774"/>
        <v/>
      </c>
      <c r="AQ2922" s="193" t="str">
        <f t="shared" si="775"/>
        <v/>
      </c>
      <c r="AR2922" s="192">
        <f t="shared" si="776"/>
        <v>7.1500000000000008E-2</v>
      </c>
      <c r="AS2922" s="192">
        <f t="shared" si="777"/>
        <v>7.1599999999999997E-2</v>
      </c>
      <c r="AT2922" s="192">
        <f t="shared" si="778"/>
        <v>7.1500000000000008E-2</v>
      </c>
      <c r="AU2922" s="193" t="str">
        <f t="shared" si="779"/>
        <v/>
      </c>
      <c r="AV2922" s="194">
        <f t="shared" si="780"/>
        <v>7.1399999999999991E-2</v>
      </c>
      <c r="AW2922" s="193">
        <f t="shared" si="781"/>
        <v>7.0500000000000007E-2</v>
      </c>
      <c r="AX2922" s="193">
        <f t="shared" si="782"/>
        <v>7.0500000000000007E-2</v>
      </c>
      <c r="AZ2922" s="193">
        <f t="shared" si="783"/>
        <v>7.116666666666667E-2</v>
      </c>
    </row>
    <row r="2923" spans="1:52" s="5" customFormat="1" ht="11.25" x14ac:dyDescent="0.2">
      <c r="A2923" s="203" t="s">
        <v>422</v>
      </c>
      <c r="B2923" s="11"/>
      <c r="C2923" s="11"/>
      <c r="D2923" s="15"/>
      <c r="E2923" s="204"/>
      <c r="F2923" s="8"/>
      <c r="G2923" s="8"/>
      <c r="H2923" s="15"/>
      <c r="I2923" s="204"/>
      <c r="J2923" s="8"/>
      <c r="K2923" s="8"/>
      <c r="L2923" s="15"/>
      <c r="M2923" s="204"/>
      <c r="N2923" s="8"/>
      <c r="O2923" s="8"/>
      <c r="P2923" s="15"/>
      <c r="Q2923" s="204"/>
      <c r="R2923" s="8"/>
      <c r="S2923" s="8"/>
      <c r="T2923" s="15">
        <v>7.3499999999999996E-2</v>
      </c>
      <c r="U2923" s="204">
        <v>7.3700000000000002E-2</v>
      </c>
      <c r="V2923" s="8">
        <v>7.3200000000000001E-2</v>
      </c>
      <c r="W2923" s="204">
        <v>7.3800000000000004E-2</v>
      </c>
      <c r="X2923" s="8">
        <v>7.2599999999999998E-2</v>
      </c>
      <c r="Y2923" s="204">
        <v>7.3200000000000001E-2</v>
      </c>
      <c r="Z2923" s="8"/>
      <c r="AA2923" s="204"/>
      <c r="AB2923" s="8">
        <v>7.1500000000000008E-2</v>
      </c>
      <c r="AC2923" s="204">
        <v>7.2300000000000003E-2</v>
      </c>
      <c r="AD2923" s="8">
        <v>7.0499999999999993E-2</v>
      </c>
      <c r="AE2923" s="204">
        <v>7.1500000000000008E-2</v>
      </c>
      <c r="AF2923" s="8">
        <v>7.0499999999999993E-2</v>
      </c>
      <c r="AG2923" s="204">
        <v>7.1500000000000008E-2</v>
      </c>
      <c r="AI2923" s="192" t="str">
        <f t="shared" si="767"/>
        <v/>
      </c>
      <c r="AJ2923" s="192" t="str">
        <f t="shared" si="768"/>
        <v/>
      </c>
      <c r="AK2923" s="192" t="str">
        <f t="shared" si="769"/>
        <v/>
      </c>
      <c r="AL2923" s="192" t="str">
        <f t="shared" si="770"/>
        <v/>
      </c>
      <c r="AM2923" s="192" t="str">
        <f t="shared" si="771"/>
        <v/>
      </c>
      <c r="AN2923" s="192" t="str">
        <f t="shared" si="772"/>
        <v/>
      </c>
      <c r="AO2923" s="193" t="str">
        <f t="shared" si="773"/>
        <v/>
      </c>
      <c r="AP2923" s="192" t="str">
        <f t="shared" si="774"/>
        <v/>
      </c>
      <c r="AQ2923" s="193" t="str">
        <f t="shared" si="775"/>
        <v/>
      </c>
      <c r="AR2923" s="192">
        <f t="shared" si="776"/>
        <v>7.3599999999999999E-2</v>
      </c>
      <c r="AS2923" s="192">
        <f t="shared" si="777"/>
        <v>7.350000000000001E-2</v>
      </c>
      <c r="AT2923" s="192">
        <f t="shared" si="778"/>
        <v>7.2899999999999993E-2</v>
      </c>
      <c r="AU2923" s="193" t="str">
        <f t="shared" si="779"/>
        <v/>
      </c>
      <c r="AV2923" s="194">
        <f t="shared" si="780"/>
        <v>7.1900000000000006E-2</v>
      </c>
      <c r="AW2923" s="193">
        <f t="shared" si="781"/>
        <v>7.1000000000000008E-2</v>
      </c>
      <c r="AX2923" s="193">
        <f t="shared" si="782"/>
        <v>7.1000000000000008E-2</v>
      </c>
      <c r="AZ2923" s="193">
        <f t="shared" si="783"/>
        <v>7.2316666666666668E-2</v>
      </c>
    </row>
    <row r="2924" spans="1:52" s="5" customFormat="1" ht="11.25" x14ac:dyDescent="0.2">
      <c r="A2924" s="203" t="s">
        <v>423</v>
      </c>
      <c r="B2924" s="11"/>
      <c r="C2924" s="11"/>
      <c r="D2924" s="15"/>
      <c r="E2924" s="204"/>
      <c r="F2924" s="8"/>
      <c r="G2924" s="8"/>
      <c r="H2924" s="15"/>
      <c r="I2924" s="204"/>
      <c r="J2924" s="8"/>
      <c r="K2924" s="8"/>
      <c r="L2924" s="15"/>
      <c r="M2924" s="204"/>
      <c r="N2924" s="8"/>
      <c r="O2924" s="8"/>
      <c r="P2924" s="15"/>
      <c r="Q2924" s="204"/>
      <c r="R2924" s="8"/>
      <c r="S2924" s="8"/>
      <c r="T2924" s="15">
        <v>7.3099999999999998E-2</v>
      </c>
      <c r="U2924" s="204">
        <v>7.3300000000000004E-2</v>
      </c>
      <c r="V2924" s="8">
        <v>7.2300000000000003E-2</v>
      </c>
      <c r="W2924" s="204">
        <v>7.2900000000000006E-2</v>
      </c>
      <c r="X2924" s="8">
        <v>7.1900000000000006E-2</v>
      </c>
      <c r="Y2924" s="204">
        <v>7.2499999999999995E-2</v>
      </c>
      <c r="Z2924" s="8"/>
      <c r="AA2924" s="204"/>
      <c r="AB2924" s="8">
        <v>7.1599999999999997E-2</v>
      </c>
      <c r="AC2924" s="204">
        <v>7.2400000000000006E-2</v>
      </c>
      <c r="AD2924" s="8">
        <v>7.0499999999999993E-2</v>
      </c>
      <c r="AE2924" s="204">
        <v>7.1500000000000008E-2</v>
      </c>
      <c r="AF2924" s="8">
        <v>7.0499999999999993E-2</v>
      </c>
      <c r="AG2924" s="204">
        <v>7.1500000000000008E-2</v>
      </c>
      <c r="AI2924" s="192" t="str">
        <f t="shared" si="767"/>
        <v/>
      </c>
      <c r="AJ2924" s="192" t="str">
        <f t="shared" si="768"/>
        <v/>
      </c>
      <c r="AK2924" s="192" t="str">
        <f t="shared" si="769"/>
        <v/>
      </c>
      <c r="AL2924" s="192" t="str">
        <f t="shared" si="770"/>
        <v/>
      </c>
      <c r="AM2924" s="192" t="str">
        <f t="shared" si="771"/>
        <v/>
      </c>
      <c r="AN2924" s="192" t="str">
        <f t="shared" si="772"/>
        <v/>
      </c>
      <c r="AO2924" s="193" t="str">
        <f t="shared" si="773"/>
        <v/>
      </c>
      <c r="AP2924" s="192" t="str">
        <f t="shared" si="774"/>
        <v/>
      </c>
      <c r="AQ2924" s="193" t="str">
        <f t="shared" si="775"/>
        <v/>
      </c>
      <c r="AR2924" s="192">
        <f t="shared" si="776"/>
        <v>7.3200000000000001E-2</v>
      </c>
      <c r="AS2924" s="192">
        <f t="shared" si="777"/>
        <v>7.2599999999999998E-2</v>
      </c>
      <c r="AT2924" s="192">
        <f t="shared" si="778"/>
        <v>7.22E-2</v>
      </c>
      <c r="AU2924" s="193" t="str">
        <f t="shared" si="779"/>
        <v/>
      </c>
      <c r="AV2924" s="194">
        <f t="shared" si="780"/>
        <v>7.2000000000000008E-2</v>
      </c>
      <c r="AW2924" s="193">
        <f t="shared" si="781"/>
        <v>7.1000000000000008E-2</v>
      </c>
      <c r="AX2924" s="193">
        <f t="shared" si="782"/>
        <v>7.1000000000000008E-2</v>
      </c>
      <c r="AZ2924" s="193">
        <f t="shared" si="783"/>
        <v>7.1999999999999995E-2</v>
      </c>
    </row>
    <row r="2925" spans="1:52" s="5" customFormat="1" ht="11.25" x14ac:dyDescent="0.2">
      <c r="A2925" s="203" t="s">
        <v>424</v>
      </c>
      <c r="B2925" s="11"/>
      <c r="C2925" s="11"/>
      <c r="D2925" s="15"/>
      <c r="E2925" s="204"/>
      <c r="F2925" s="8"/>
      <c r="G2925" s="8"/>
      <c r="H2925" s="15"/>
      <c r="I2925" s="204"/>
      <c r="J2925" s="8"/>
      <c r="K2925" s="8"/>
      <c r="L2925" s="15"/>
      <c r="M2925" s="204"/>
      <c r="N2925" s="8"/>
      <c r="O2925" s="8"/>
      <c r="P2925" s="15"/>
      <c r="Q2925" s="204"/>
      <c r="R2925" s="8"/>
      <c r="S2925" s="8"/>
      <c r="T2925" s="15">
        <v>7.4099999999999999E-2</v>
      </c>
      <c r="U2925" s="204">
        <v>7.4300000000000005E-2</v>
      </c>
      <c r="V2925" s="8">
        <v>7.3800000000000004E-2</v>
      </c>
      <c r="W2925" s="204">
        <v>7.4399999999999994E-2</v>
      </c>
      <c r="X2925" s="8">
        <v>7.400000000000001E-2</v>
      </c>
      <c r="Y2925" s="204">
        <v>7.46E-2</v>
      </c>
      <c r="Z2925" s="8"/>
      <c r="AA2925" s="204"/>
      <c r="AB2925" s="8">
        <v>7.3399999999999993E-2</v>
      </c>
      <c r="AC2925" s="204">
        <v>7.4200000000000002E-2</v>
      </c>
      <c r="AD2925" s="8">
        <v>7.2700000000000001E-2</v>
      </c>
      <c r="AE2925" s="204">
        <v>7.3700000000000002E-2</v>
      </c>
      <c r="AF2925" s="8">
        <v>7.2700000000000001E-2</v>
      </c>
      <c r="AG2925" s="204">
        <v>7.3700000000000002E-2</v>
      </c>
      <c r="AI2925" s="192" t="str">
        <f t="shared" si="767"/>
        <v/>
      </c>
      <c r="AJ2925" s="192" t="str">
        <f t="shared" si="768"/>
        <v/>
      </c>
      <c r="AK2925" s="192" t="str">
        <f t="shared" si="769"/>
        <v/>
      </c>
      <c r="AL2925" s="192" t="str">
        <f t="shared" si="770"/>
        <v/>
      </c>
      <c r="AM2925" s="192" t="str">
        <f t="shared" si="771"/>
        <v/>
      </c>
      <c r="AN2925" s="192" t="str">
        <f t="shared" si="772"/>
        <v/>
      </c>
      <c r="AO2925" s="193" t="str">
        <f t="shared" si="773"/>
        <v/>
      </c>
      <c r="AP2925" s="192" t="str">
        <f t="shared" si="774"/>
        <v/>
      </c>
      <c r="AQ2925" s="193" t="str">
        <f t="shared" si="775"/>
        <v/>
      </c>
      <c r="AR2925" s="192">
        <f t="shared" si="776"/>
        <v>7.4200000000000002E-2</v>
      </c>
      <c r="AS2925" s="192">
        <f t="shared" si="777"/>
        <v>7.4099999999999999E-2</v>
      </c>
      <c r="AT2925" s="192">
        <f t="shared" si="778"/>
        <v>7.4300000000000005E-2</v>
      </c>
      <c r="AU2925" s="193" t="str">
        <f t="shared" si="779"/>
        <v/>
      </c>
      <c r="AV2925" s="194">
        <f t="shared" si="780"/>
        <v>7.3800000000000004E-2</v>
      </c>
      <c r="AW2925" s="193">
        <f t="shared" si="781"/>
        <v>7.3200000000000001E-2</v>
      </c>
      <c r="AX2925" s="193">
        <f t="shared" si="782"/>
        <v>7.3200000000000001E-2</v>
      </c>
      <c r="AZ2925" s="193">
        <f t="shared" si="783"/>
        <v>7.3799999999999991E-2</v>
      </c>
    </row>
    <row r="2926" spans="1:52" s="5" customFormat="1" ht="11.25" x14ac:dyDescent="0.2">
      <c r="A2926" s="203" t="s">
        <v>425</v>
      </c>
      <c r="B2926" s="11"/>
      <c r="C2926" s="11"/>
      <c r="D2926" s="15"/>
      <c r="E2926" s="204"/>
      <c r="F2926" s="8"/>
      <c r="G2926" s="8"/>
      <c r="H2926" s="15"/>
      <c r="I2926" s="204"/>
      <c r="J2926" s="8"/>
      <c r="K2926" s="8"/>
      <c r="L2926" s="15"/>
      <c r="M2926" s="204"/>
      <c r="N2926" s="8"/>
      <c r="O2926" s="8"/>
      <c r="P2926" s="15"/>
      <c r="Q2926" s="204"/>
      <c r="R2926" s="8"/>
      <c r="S2926" s="8"/>
      <c r="T2926" s="15">
        <v>7.5399999999999995E-2</v>
      </c>
      <c r="U2926" s="204">
        <v>7.5600000000000001E-2</v>
      </c>
      <c r="V2926" s="8">
        <v>7.5399999999999995E-2</v>
      </c>
      <c r="W2926" s="204">
        <v>7.5999999999999998E-2</v>
      </c>
      <c r="X2926" s="8">
        <v>7.5700000000000003E-2</v>
      </c>
      <c r="Y2926" s="204">
        <v>7.6299999999999993E-2</v>
      </c>
      <c r="Z2926" s="8"/>
      <c r="AA2926" s="204"/>
      <c r="AB2926" s="8">
        <v>7.51E-2</v>
      </c>
      <c r="AC2926" s="204">
        <v>7.5899999999999995E-2</v>
      </c>
      <c r="AD2926" s="8">
        <v>7.46E-2</v>
      </c>
      <c r="AE2926" s="204">
        <v>7.5600000000000001E-2</v>
      </c>
      <c r="AF2926" s="8">
        <v>7.46E-2</v>
      </c>
      <c r="AG2926" s="204">
        <v>7.5600000000000001E-2</v>
      </c>
      <c r="AI2926" s="192" t="str">
        <f t="shared" ref="AI2926:AI2989" si="784">IFERROR(AVERAGE(B2926:C2926),"")</f>
        <v/>
      </c>
      <c r="AJ2926" s="192" t="str">
        <f t="shared" ref="AJ2926:AJ2989" si="785">IFERROR(AVERAGE(D2926:E2926),"")</f>
        <v/>
      </c>
      <c r="AK2926" s="192" t="str">
        <f t="shared" ref="AK2926:AK2989" si="786">IFERROR(AVERAGE(F2926:G2926),"")</f>
        <v/>
      </c>
      <c r="AL2926" s="192" t="str">
        <f t="shared" ref="AL2926:AL2989" si="787">IFERROR(AVERAGE(H2926:I2926),"")</f>
        <v/>
      </c>
      <c r="AM2926" s="192" t="str">
        <f t="shared" ref="AM2926:AM2989" si="788">IFERROR(AVERAGE(J2926:K2926),"")</f>
        <v/>
      </c>
      <c r="AN2926" s="192" t="str">
        <f t="shared" ref="AN2926:AN2989" si="789">IFERROR(AVERAGE(L2926:M2926),"")</f>
        <v/>
      </c>
      <c r="AO2926" s="193" t="str">
        <f t="shared" ref="AO2926:AO2989" si="790">IFERROR(AVERAGE(N2926:O2926),"")</f>
        <v/>
      </c>
      <c r="AP2926" s="192" t="str">
        <f t="shared" ref="AP2926:AP2989" si="791">IFERROR(AVERAGE(P2926:Q2926),"")</f>
        <v/>
      </c>
      <c r="AQ2926" s="193" t="str">
        <f t="shared" ref="AQ2926:AQ2989" si="792">IFERROR(AVERAGE(R2926:S2926),"")</f>
        <v/>
      </c>
      <c r="AR2926" s="192">
        <f t="shared" ref="AR2926:AR2989" si="793">IFERROR(AVERAGE(T2926:U2926),"")</f>
        <v>7.5499999999999998E-2</v>
      </c>
      <c r="AS2926" s="192">
        <f t="shared" ref="AS2926:AS2989" si="794">IFERROR(AVERAGE(V2926:W2926),"")</f>
        <v>7.569999999999999E-2</v>
      </c>
      <c r="AT2926" s="192">
        <f t="shared" ref="AT2926:AT2989" si="795">IFERROR(AVERAGE(X2926:Y2926),"")</f>
        <v>7.5999999999999998E-2</v>
      </c>
      <c r="AU2926" s="193" t="str">
        <f t="shared" ref="AU2926:AU2989" si="796">IFERROR(AVERAGE(Z2926:AA2926),"")</f>
        <v/>
      </c>
      <c r="AV2926" s="194">
        <f t="shared" ref="AV2926:AV2989" si="797">IFERROR(AVERAGE(AB2926:AC2926),"")</f>
        <v>7.5499999999999998E-2</v>
      </c>
      <c r="AW2926" s="193">
        <f t="shared" ref="AW2926:AW2989" si="798">IFERROR(AVERAGE(AD2926:AE2926),"")</f>
        <v>7.51E-2</v>
      </c>
      <c r="AX2926" s="193">
        <f t="shared" ref="AX2926:AX2989" si="799">IFERROR(AVERAGE(AF2926:AG2926),"")</f>
        <v>7.51E-2</v>
      </c>
      <c r="AZ2926" s="193">
        <f t="shared" si="783"/>
        <v>7.5483333333333333E-2</v>
      </c>
    </row>
    <row r="2927" spans="1:52" s="5" customFormat="1" ht="11.25" x14ac:dyDescent="0.2">
      <c r="A2927" s="203" t="s">
        <v>426</v>
      </c>
      <c r="B2927" s="11"/>
      <c r="C2927" s="11"/>
      <c r="D2927" s="15"/>
      <c r="E2927" s="204"/>
      <c r="F2927" s="8"/>
      <c r="G2927" s="8"/>
      <c r="H2927" s="15"/>
      <c r="I2927" s="204"/>
      <c r="J2927" s="8"/>
      <c r="K2927" s="8"/>
      <c r="L2927" s="15"/>
      <c r="M2927" s="204"/>
      <c r="N2927" s="8"/>
      <c r="O2927" s="8"/>
      <c r="P2927" s="15"/>
      <c r="Q2927" s="204"/>
      <c r="R2927" s="8"/>
      <c r="S2927" s="8"/>
      <c r="T2927" s="15">
        <v>7.4099999999999999E-2</v>
      </c>
      <c r="U2927" s="204">
        <v>7.4300000000000005E-2</v>
      </c>
      <c r="V2927" s="8">
        <v>7.4200000000000002E-2</v>
      </c>
      <c r="W2927" s="204">
        <v>7.4800000000000005E-2</v>
      </c>
      <c r="X2927" s="8">
        <v>7.4299999999999991E-2</v>
      </c>
      <c r="Y2927" s="204">
        <v>7.4900000000000008E-2</v>
      </c>
      <c r="Z2927" s="8"/>
      <c r="AA2927" s="204"/>
      <c r="AB2927" s="8">
        <v>7.4200000000000002E-2</v>
      </c>
      <c r="AC2927" s="204">
        <v>7.4999999999999997E-2</v>
      </c>
      <c r="AD2927" s="8">
        <v>7.3800000000000004E-2</v>
      </c>
      <c r="AE2927" s="204">
        <v>7.4800000000000005E-2</v>
      </c>
      <c r="AF2927" s="8">
        <v>7.3800000000000004E-2</v>
      </c>
      <c r="AG2927" s="204">
        <v>7.4800000000000005E-2</v>
      </c>
      <c r="AI2927" s="192" t="str">
        <f t="shared" si="784"/>
        <v/>
      </c>
      <c r="AJ2927" s="192" t="str">
        <f t="shared" si="785"/>
        <v/>
      </c>
      <c r="AK2927" s="192" t="str">
        <f t="shared" si="786"/>
        <v/>
      </c>
      <c r="AL2927" s="192" t="str">
        <f t="shared" si="787"/>
        <v/>
      </c>
      <c r="AM2927" s="192" t="str">
        <f t="shared" si="788"/>
        <v/>
      </c>
      <c r="AN2927" s="192" t="str">
        <f t="shared" si="789"/>
        <v/>
      </c>
      <c r="AO2927" s="193" t="str">
        <f t="shared" si="790"/>
        <v/>
      </c>
      <c r="AP2927" s="192" t="str">
        <f t="shared" si="791"/>
        <v/>
      </c>
      <c r="AQ2927" s="193" t="str">
        <f t="shared" si="792"/>
        <v/>
      </c>
      <c r="AR2927" s="192">
        <f t="shared" si="793"/>
        <v>7.4200000000000002E-2</v>
      </c>
      <c r="AS2927" s="192">
        <f t="shared" si="794"/>
        <v>7.4500000000000011E-2</v>
      </c>
      <c r="AT2927" s="192">
        <f t="shared" si="795"/>
        <v>7.46E-2</v>
      </c>
      <c r="AU2927" s="193" t="str">
        <f t="shared" si="796"/>
        <v/>
      </c>
      <c r="AV2927" s="194">
        <f t="shared" si="797"/>
        <v>7.46E-2</v>
      </c>
      <c r="AW2927" s="193">
        <f t="shared" si="798"/>
        <v>7.4300000000000005E-2</v>
      </c>
      <c r="AX2927" s="193">
        <f t="shared" si="799"/>
        <v>7.4300000000000005E-2</v>
      </c>
      <c r="AZ2927" s="193">
        <f t="shared" si="783"/>
        <v>7.4416666666666673E-2</v>
      </c>
    </row>
    <row r="2928" spans="1:52" s="5" customFormat="1" ht="11.25" x14ac:dyDescent="0.2">
      <c r="A2928" s="203" t="s">
        <v>427</v>
      </c>
      <c r="B2928" s="11"/>
      <c r="C2928" s="11"/>
      <c r="D2928" s="15"/>
      <c r="E2928" s="204"/>
      <c r="F2928" s="8"/>
      <c r="G2928" s="8"/>
      <c r="H2928" s="15"/>
      <c r="I2928" s="204"/>
      <c r="J2928" s="8"/>
      <c r="K2928" s="8"/>
      <c r="L2928" s="15"/>
      <c r="M2928" s="204"/>
      <c r="N2928" s="8"/>
      <c r="O2928" s="8"/>
      <c r="P2928" s="15"/>
      <c r="Q2928" s="204"/>
      <c r="R2928" s="8"/>
      <c r="S2928" s="8"/>
      <c r="T2928" s="15">
        <v>7.3700000000000002E-2</v>
      </c>
      <c r="U2928" s="204">
        <v>7.3899999999999993E-2</v>
      </c>
      <c r="V2928" s="8">
        <v>7.4800000000000005E-2</v>
      </c>
      <c r="W2928" s="204">
        <v>7.5399999999999995E-2</v>
      </c>
      <c r="X2928" s="8">
        <v>7.4900000000000008E-2</v>
      </c>
      <c r="Y2928" s="204">
        <v>7.5499999999999998E-2</v>
      </c>
      <c r="Z2928" s="8"/>
      <c r="AA2928" s="204"/>
      <c r="AB2928" s="8">
        <v>7.4900000000000008E-2</v>
      </c>
      <c r="AC2928" s="204">
        <v>7.5700000000000003E-2</v>
      </c>
      <c r="AD2928" s="8">
        <v>7.4900000000000008E-2</v>
      </c>
      <c r="AE2928" s="204">
        <v>7.5899999999999995E-2</v>
      </c>
      <c r="AF2928" s="8">
        <v>7.4900000000000008E-2</v>
      </c>
      <c r="AG2928" s="204">
        <v>7.5899999999999995E-2</v>
      </c>
      <c r="AI2928" s="192" t="str">
        <f t="shared" si="784"/>
        <v/>
      </c>
      <c r="AJ2928" s="192" t="str">
        <f t="shared" si="785"/>
        <v/>
      </c>
      <c r="AK2928" s="192" t="str">
        <f t="shared" si="786"/>
        <v/>
      </c>
      <c r="AL2928" s="192" t="str">
        <f t="shared" si="787"/>
        <v/>
      </c>
      <c r="AM2928" s="192" t="str">
        <f t="shared" si="788"/>
        <v/>
      </c>
      <c r="AN2928" s="192" t="str">
        <f t="shared" si="789"/>
        <v/>
      </c>
      <c r="AO2928" s="193" t="str">
        <f t="shared" si="790"/>
        <v/>
      </c>
      <c r="AP2928" s="192" t="str">
        <f t="shared" si="791"/>
        <v/>
      </c>
      <c r="AQ2928" s="193" t="str">
        <f t="shared" si="792"/>
        <v/>
      </c>
      <c r="AR2928" s="192">
        <f t="shared" si="793"/>
        <v>7.3800000000000004E-2</v>
      </c>
      <c r="AS2928" s="192">
        <f t="shared" si="794"/>
        <v>7.51E-2</v>
      </c>
      <c r="AT2928" s="192">
        <f t="shared" si="795"/>
        <v>7.5200000000000003E-2</v>
      </c>
      <c r="AU2928" s="193" t="str">
        <f t="shared" si="796"/>
        <v/>
      </c>
      <c r="AV2928" s="194">
        <f t="shared" si="797"/>
        <v>7.5300000000000006E-2</v>
      </c>
      <c r="AW2928" s="193">
        <f t="shared" si="798"/>
        <v>7.5399999999999995E-2</v>
      </c>
      <c r="AX2928" s="193">
        <f t="shared" si="799"/>
        <v>7.5399999999999995E-2</v>
      </c>
      <c r="AZ2928" s="193">
        <f t="shared" si="783"/>
        <v>7.5033333333333341E-2</v>
      </c>
    </row>
    <row r="2929" spans="1:52" s="5" customFormat="1" ht="11.25" x14ac:dyDescent="0.2">
      <c r="A2929" s="203" t="s">
        <v>428</v>
      </c>
      <c r="B2929" s="11"/>
      <c r="C2929" s="11"/>
      <c r="D2929" s="15"/>
      <c r="E2929" s="204"/>
      <c r="F2929" s="8"/>
      <c r="G2929" s="8"/>
      <c r="H2929" s="15"/>
      <c r="I2929" s="204"/>
      <c r="J2929" s="8"/>
      <c r="K2929" s="8"/>
      <c r="L2929" s="15"/>
      <c r="M2929" s="204"/>
      <c r="N2929" s="8"/>
      <c r="O2929" s="8"/>
      <c r="P2929" s="15"/>
      <c r="Q2929" s="204"/>
      <c r="R2929" s="8"/>
      <c r="S2929" s="8"/>
      <c r="T2929" s="15">
        <v>7.2999999999999995E-2</v>
      </c>
      <c r="U2929" s="204">
        <v>7.3200000000000001E-2</v>
      </c>
      <c r="V2929" s="8">
        <v>7.51E-2</v>
      </c>
      <c r="W2929" s="204">
        <v>7.5700000000000003E-2</v>
      </c>
      <c r="X2929" s="8">
        <v>7.4999999999999997E-2</v>
      </c>
      <c r="Y2929" s="204">
        <v>7.5600000000000001E-2</v>
      </c>
      <c r="Z2929" s="8"/>
      <c r="AA2929" s="204"/>
      <c r="AB2929" s="8">
        <v>7.51E-2</v>
      </c>
      <c r="AC2929" s="204">
        <v>7.5899999999999995E-2</v>
      </c>
      <c r="AD2929" s="8">
        <v>7.46E-2</v>
      </c>
      <c r="AE2929" s="204">
        <v>7.5600000000000001E-2</v>
      </c>
      <c r="AF2929" s="8">
        <v>7.4499999999999997E-2</v>
      </c>
      <c r="AG2929" s="204">
        <v>7.5499999999999998E-2</v>
      </c>
      <c r="AI2929" s="192" t="str">
        <f t="shared" si="784"/>
        <v/>
      </c>
      <c r="AJ2929" s="192" t="str">
        <f t="shared" si="785"/>
        <v/>
      </c>
      <c r="AK2929" s="192" t="str">
        <f t="shared" si="786"/>
        <v/>
      </c>
      <c r="AL2929" s="192" t="str">
        <f t="shared" si="787"/>
        <v/>
      </c>
      <c r="AM2929" s="192" t="str">
        <f t="shared" si="788"/>
        <v/>
      </c>
      <c r="AN2929" s="192" t="str">
        <f t="shared" si="789"/>
        <v/>
      </c>
      <c r="AO2929" s="193" t="str">
        <f t="shared" si="790"/>
        <v/>
      </c>
      <c r="AP2929" s="192" t="str">
        <f t="shared" si="791"/>
        <v/>
      </c>
      <c r="AQ2929" s="193" t="str">
        <f t="shared" si="792"/>
        <v/>
      </c>
      <c r="AR2929" s="192">
        <f t="shared" si="793"/>
        <v>7.3099999999999998E-2</v>
      </c>
      <c r="AS2929" s="192">
        <f t="shared" si="794"/>
        <v>7.5399999999999995E-2</v>
      </c>
      <c r="AT2929" s="192">
        <f t="shared" si="795"/>
        <v>7.5300000000000006E-2</v>
      </c>
      <c r="AU2929" s="193" t="str">
        <f t="shared" si="796"/>
        <v/>
      </c>
      <c r="AV2929" s="194">
        <f t="shared" si="797"/>
        <v>7.5499999999999998E-2</v>
      </c>
      <c r="AW2929" s="193">
        <f t="shared" si="798"/>
        <v>7.51E-2</v>
      </c>
      <c r="AX2929" s="193">
        <f t="shared" si="799"/>
        <v>7.4999999999999997E-2</v>
      </c>
      <c r="AZ2929" s="193">
        <f t="shared" si="783"/>
        <v>7.4900000000000008E-2</v>
      </c>
    </row>
    <row r="2930" spans="1:52" s="5" customFormat="1" ht="11.25" x14ac:dyDescent="0.2">
      <c r="A2930" s="203" t="s">
        <v>429</v>
      </c>
      <c r="B2930" s="11"/>
      <c r="C2930" s="11"/>
      <c r="D2930" s="15"/>
      <c r="E2930" s="204"/>
      <c r="F2930" s="8"/>
      <c r="G2930" s="8"/>
      <c r="H2930" s="15"/>
      <c r="I2930" s="204"/>
      <c r="J2930" s="8"/>
      <c r="K2930" s="8"/>
      <c r="L2930" s="15"/>
      <c r="M2930" s="204"/>
      <c r="N2930" s="8"/>
      <c r="O2930" s="8"/>
      <c r="P2930" s="15"/>
      <c r="Q2930" s="204"/>
      <c r="R2930" s="8"/>
      <c r="S2930" s="8"/>
      <c r="T2930" s="15">
        <v>7.3499999999999996E-2</v>
      </c>
      <c r="U2930" s="204">
        <v>7.3700000000000002E-2</v>
      </c>
      <c r="V2930" s="8">
        <v>7.5800000000000006E-2</v>
      </c>
      <c r="W2930" s="204">
        <v>7.6399999999999996E-2</v>
      </c>
      <c r="X2930" s="8">
        <v>7.5899999999999995E-2</v>
      </c>
      <c r="Y2930" s="204">
        <v>7.6499999999999999E-2</v>
      </c>
      <c r="Z2930" s="8"/>
      <c r="AA2930" s="204"/>
      <c r="AB2930" s="8">
        <v>7.5800000000000006E-2</v>
      </c>
      <c r="AC2930" s="204">
        <v>7.6600000000000001E-2</v>
      </c>
      <c r="AD2930" s="8">
        <v>7.5499999999999998E-2</v>
      </c>
      <c r="AE2930" s="204">
        <v>7.6499999999999999E-2</v>
      </c>
      <c r="AF2930" s="8">
        <v>7.5300000000000006E-2</v>
      </c>
      <c r="AG2930" s="204">
        <v>7.6299999999999993E-2</v>
      </c>
      <c r="AI2930" s="192" t="str">
        <f t="shared" si="784"/>
        <v/>
      </c>
      <c r="AJ2930" s="192" t="str">
        <f t="shared" si="785"/>
        <v/>
      </c>
      <c r="AK2930" s="192" t="str">
        <f t="shared" si="786"/>
        <v/>
      </c>
      <c r="AL2930" s="192" t="str">
        <f t="shared" si="787"/>
        <v/>
      </c>
      <c r="AM2930" s="192" t="str">
        <f t="shared" si="788"/>
        <v/>
      </c>
      <c r="AN2930" s="192" t="str">
        <f t="shared" si="789"/>
        <v/>
      </c>
      <c r="AO2930" s="193" t="str">
        <f t="shared" si="790"/>
        <v/>
      </c>
      <c r="AP2930" s="192" t="str">
        <f t="shared" si="791"/>
        <v/>
      </c>
      <c r="AQ2930" s="193" t="str">
        <f t="shared" si="792"/>
        <v/>
      </c>
      <c r="AR2930" s="192">
        <f t="shared" si="793"/>
        <v>7.3599999999999999E-2</v>
      </c>
      <c r="AS2930" s="192">
        <f t="shared" si="794"/>
        <v>7.6100000000000001E-2</v>
      </c>
      <c r="AT2930" s="192">
        <f t="shared" si="795"/>
        <v>7.619999999999999E-2</v>
      </c>
      <c r="AU2930" s="193" t="str">
        <f t="shared" si="796"/>
        <v/>
      </c>
      <c r="AV2930" s="194">
        <f t="shared" si="797"/>
        <v>7.6200000000000004E-2</v>
      </c>
      <c r="AW2930" s="193">
        <f t="shared" si="798"/>
        <v>7.5999999999999998E-2</v>
      </c>
      <c r="AX2930" s="193">
        <f t="shared" si="799"/>
        <v>7.5800000000000006E-2</v>
      </c>
      <c r="AZ2930" s="193">
        <f t="shared" si="783"/>
        <v>7.5649999999999995E-2</v>
      </c>
    </row>
    <row r="2931" spans="1:52" s="5" customFormat="1" ht="11.25" x14ac:dyDescent="0.2">
      <c r="A2931" s="203" t="s">
        <v>430</v>
      </c>
      <c r="B2931" s="11"/>
      <c r="C2931" s="11"/>
      <c r="D2931" s="15"/>
      <c r="E2931" s="204"/>
      <c r="F2931" s="8"/>
      <c r="G2931" s="8"/>
      <c r="H2931" s="15"/>
      <c r="I2931" s="204"/>
      <c r="J2931" s="8"/>
      <c r="K2931" s="8"/>
      <c r="L2931" s="15"/>
      <c r="M2931" s="204"/>
      <c r="N2931" s="8"/>
      <c r="O2931" s="8"/>
      <c r="P2931" s="15"/>
      <c r="Q2931" s="204"/>
      <c r="R2931" s="8"/>
      <c r="S2931" s="8"/>
      <c r="T2931" s="15">
        <v>7.2900000000000006E-2</v>
      </c>
      <c r="U2931" s="204">
        <v>7.3099999999999998E-2</v>
      </c>
      <c r="V2931" s="8">
        <v>7.5399999999999995E-2</v>
      </c>
      <c r="W2931" s="204">
        <v>7.5800000000000006E-2</v>
      </c>
      <c r="X2931" s="8">
        <v>7.5700000000000003E-2</v>
      </c>
      <c r="Y2931" s="204">
        <v>7.6299999999999993E-2</v>
      </c>
      <c r="Z2931" s="8"/>
      <c r="AA2931" s="204"/>
      <c r="AB2931" s="8">
        <v>7.5499999999999998E-2</v>
      </c>
      <c r="AC2931" s="204">
        <v>7.6299999999999993E-2</v>
      </c>
      <c r="AD2931" s="8">
        <v>7.5399999999999995E-2</v>
      </c>
      <c r="AE2931" s="204">
        <v>7.6399999999999996E-2</v>
      </c>
      <c r="AF2931" s="8">
        <v>7.5300000000000006E-2</v>
      </c>
      <c r="AG2931" s="204">
        <v>7.6299999999999993E-2</v>
      </c>
      <c r="AI2931" s="192" t="str">
        <f t="shared" si="784"/>
        <v/>
      </c>
      <c r="AJ2931" s="192" t="str">
        <f t="shared" si="785"/>
        <v/>
      </c>
      <c r="AK2931" s="192" t="str">
        <f t="shared" si="786"/>
        <v/>
      </c>
      <c r="AL2931" s="192" t="str">
        <f t="shared" si="787"/>
        <v/>
      </c>
      <c r="AM2931" s="192" t="str">
        <f t="shared" si="788"/>
        <v/>
      </c>
      <c r="AN2931" s="192" t="str">
        <f t="shared" si="789"/>
        <v/>
      </c>
      <c r="AO2931" s="193" t="str">
        <f t="shared" si="790"/>
        <v/>
      </c>
      <c r="AP2931" s="192" t="str">
        <f t="shared" si="791"/>
        <v/>
      </c>
      <c r="AQ2931" s="193" t="str">
        <f t="shared" si="792"/>
        <v/>
      </c>
      <c r="AR2931" s="192">
        <f t="shared" si="793"/>
        <v>7.3000000000000009E-2</v>
      </c>
      <c r="AS2931" s="192">
        <f t="shared" si="794"/>
        <v>7.5600000000000001E-2</v>
      </c>
      <c r="AT2931" s="192">
        <f t="shared" si="795"/>
        <v>7.5999999999999998E-2</v>
      </c>
      <c r="AU2931" s="193" t="str">
        <f t="shared" si="796"/>
        <v/>
      </c>
      <c r="AV2931" s="194">
        <f t="shared" si="797"/>
        <v>7.5899999999999995E-2</v>
      </c>
      <c r="AW2931" s="193">
        <f t="shared" si="798"/>
        <v>7.5899999999999995E-2</v>
      </c>
      <c r="AX2931" s="193">
        <f t="shared" si="799"/>
        <v>7.5800000000000006E-2</v>
      </c>
      <c r="AZ2931" s="193">
        <f t="shared" si="783"/>
        <v>7.5366666666666651E-2</v>
      </c>
    </row>
    <row r="2932" spans="1:52" s="5" customFormat="1" ht="11.25" x14ac:dyDescent="0.2">
      <c r="A2932" s="203" t="s">
        <v>431</v>
      </c>
      <c r="B2932" s="11"/>
      <c r="C2932" s="11"/>
      <c r="D2932" s="15"/>
      <c r="E2932" s="204"/>
      <c r="F2932" s="8"/>
      <c r="G2932" s="8"/>
      <c r="H2932" s="15"/>
      <c r="I2932" s="204"/>
      <c r="J2932" s="8"/>
      <c r="K2932" s="8"/>
      <c r="L2932" s="15"/>
      <c r="M2932" s="204"/>
      <c r="N2932" s="8"/>
      <c r="O2932" s="8"/>
      <c r="P2932" s="15"/>
      <c r="Q2932" s="204"/>
      <c r="R2932" s="8"/>
      <c r="S2932" s="8"/>
      <c r="T2932" s="15">
        <v>7.1900000000000006E-2</v>
      </c>
      <c r="U2932" s="204">
        <v>7.2099999999999997E-2</v>
      </c>
      <c r="V2932" s="8">
        <v>7.4700000000000003E-2</v>
      </c>
      <c r="W2932" s="204">
        <v>7.51E-2</v>
      </c>
      <c r="X2932" s="8">
        <v>7.4700000000000003E-2</v>
      </c>
      <c r="Y2932" s="204">
        <v>7.5300000000000006E-2</v>
      </c>
      <c r="Z2932" s="8"/>
      <c r="AA2932" s="204"/>
      <c r="AB2932" s="8">
        <v>7.4800000000000005E-2</v>
      </c>
      <c r="AC2932" s="204">
        <v>7.5600000000000001E-2</v>
      </c>
      <c r="AD2932" s="8">
        <v>7.4800000000000005E-2</v>
      </c>
      <c r="AE2932" s="204">
        <v>7.5800000000000006E-2</v>
      </c>
      <c r="AF2932" s="8">
        <v>7.4700000000000003E-2</v>
      </c>
      <c r="AG2932" s="204">
        <v>7.5700000000000003E-2</v>
      </c>
      <c r="AI2932" s="192" t="str">
        <f t="shared" si="784"/>
        <v/>
      </c>
      <c r="AJ2932" s="192" t="str">
        <f t="shared" si="785"/>
        <v/>
      </c>
      <c r="AK2932" s="192" t="str">
        <f t="shared" si="786"/>
        <v/>
      </c>
      <c r="AL2932" s="192" t="str">
        <f t="shared" si="787"/>
        <v/>
      </c>
      <c r="AM2932" s="192" t="str">
        <f t="shared" si="788"/>
        <v/>
      </c>
      <c r="AN2932" s="192" t="str">
        <f t="shared" si="789"/>
        <v/>
      </c>
      <c r="AO2932" s="193" t="str">
        <f t="shared" si="790"/>
        <v/>
      </c>
      <c r="AP2932" s="192" t="str">
        <f t="shared" si="791"/>
        <v/>
      </c>
      <c r="AQ2932" s="193" t="str">
        <f t="shared" si="792"/>
        <v/>
      </c>
      <c r="AR2932" s="192">
        <f t="shared" si="793"/>
        <v>7.2000000000000008E-2</v>
      </c>
      <c r="AS2932" s="192">
        <f t="shared" si="794"/>
        <v>7.4899999999999994E-2</v>
      </c>
      <c r="AT2932" s="192">
        <f t="shared" si="795"/>
        <v>7.5000000000000011E-2</v>
      </c>
      <c r="AU2932" s="193" t="str">
        <f t="shared" si="796"/>
        <v/>
      </c>
      <c r="AV2932" s="194">
        <f t="shared" si="797"/>
        <v>7.5200000000000003E-2</v>
      </c>
      <c r="AW2932" s="193">
        <f t="shared" si="798"/>
        <v>7.5300000000000006E-2</v>
      </c>
      <c r="AX2932" s="193">
        <f t="shared" si="799"/>
        <v>7.5200000000000003E-2</v>
      </c>
      <c r="AZ2932" s="193">
        <f t="shared" si="783"/>
        <v>7.4600000000000014E-2</v>
      </c>
    </row>
    <row r="2933" spans="1:52" s="5" customFormat="1" ht="11.25" x14ac:dyDescent="0.2">
      <c r="A2933" s="203" t="s">
        <v>432</v>
      </c>
      <c r="B2933" s="11"/>
      <c r="C2933" s="11"/>
      <c r="D2933" s="15"/>
      <c r="E2933" s="204"/>
      <c r="F2933" s="8"/>
      <c r="G2933" s="8"/>
      <c r="H2933" s="15"/>
      <c r="I2933" s="204"/>
      <c r="J2933" s="8"/>
      <c r="K2933" s="8"/>
      <c r="L2933" s="15"/>
      <c r="M2933" s="204"/>
      <c r="N2933" s="8"/>
      <c r="O2933" s="8"/>
      <c r="P2933" s="15"/>
      <c r="Q2933" s="204"/>
      <c r="R2933" s="8"/>
      <c r="S2933" s="8"/>
      <c r="T2933" s="15">
        <v>7.1800000000000003E-2</v>
      </c>
      <c r="U2933" s="204">
        <v>7.1999999999999995E-2</v>
      </c>
      <c r="V2933" s="8">
        <v>7.4099999999999999E-2</v>
      </c>
      <c r="W2933" s="204">
        <v>7.4499999999999997E-2</v>
      </c>
      <c r="X2933" s="8">
        <v>7.3899999999999993E-2</v>
      </c>
      <c r="Y2933" s="204">
        <v>7.4499999999999997E-2</v>
      </c>
      <c r="Z2933" s="8"/>
      <c r="AA2933" s="204"/>
      <c r="AB2933" s="8">
        <v>7.3599999999999999E-2</v>
      </c>
      <c r="AC2933" s="204">
        <v>7.4400000000000008E-2</v>
      </c>
      <c r="AD2933" s="8">
        <v>7.3399999999999993E-2</v>
      </c>
      <c r="AE2933" s="204">
        <v>7.4400000000000008E-2</v>
      </c>
      <c r="AF2933" s="8">
        <v>7.3200000000000001E-2</v>
      </c>
      <c r="AG2933" s="204">
        <v>7.4200000000000002E-2</v>
      </c>
      <c r="AI2933" s="192" t="str">
        <f t="shared" si="784"/>
        <v/>
      </c>
      <c r="AJ2933" s="192" t="str">
        <f t="shared" si="785"/>
        <v/>
      </c>
      <c r="AK2933" s="192" t="str">
        <f t="shared" si="786"/>
        <v/>
      </c>
      <c r="AL2933" s="192" t="str">
        <f t="shared" si="787"/>
        <v/>
      </c>
      <c r="AM2933" s="192" t="str">
        <f t="shared" si="788"/>
        <v/>
      </c>
      <c r="AN2933" s="192" t="str">
        <f t="shared" si="789"/>
        <v/>
      </c>
      <c r="AO2933" s="193" t="str">
        <f t="shared" si="790"/>
        <v/>
      </c>
      <c r="AP2933" s="192" t="str">
        <f t="shared" si="791"/>
        <v/>
      </c>
      <c r="AQ2933" s="193" t="str">
        <f t="shared" si="792"/>
        <v/>
      </c>
      <c r="AR2933" s="192">
        <f t="shared" si="793"/>
        <v>7.1899999999999992E-2</v>
      </c>
      <c r="AS2933" s="192">
        <f t="shared" si="794"/>
        <v>7.4300000000000005E-2</v>
      </c>
      <c r="AT2933" s="192">
        <f t="shared" si="795"/>
        <v>7.4199999999999988E-2</v>
      </c>
      <c r="AU2933" s="193" t="str">
        <f t="shared" si="796"/>
        <v/>
      </c>
      <c r="AV2933" s="194">
        <f t="shared" si="797"/>
        <v>7.400000000000001E-2</v>
      </c>
      <c r="AW2933" s="193">
        <f t="shared" si="798"/>
        <v>7.3899999999999993E-2</v>
      </c>
      <c r="AX2933" s="193">
        <f t="shared" si="799"/>
        <v>7.3700000000000002E-2</v>
      </c>
      <c r="AZ2933" s="193">
        <f t="shared" si="783"/>
        <v>7.3666666666666658E-2</v>
      </c>
    </row>
    <row r="2934" spans="1:52" s="5" customFormat="1" ht="11.25" x14ac:dyDescent="0.2">
      <c r="A2934" s="203" t="s">
        <v>433</v>
      </c>
      <c r="B2934" s="11"/>
      <c r="C2934" s="11"/>
      <c r="D2934" s="15"/>
      <c r="E2934" s="204"/>
      <c r="F2934" s="8"/>
      <c r="G2934" s="8"/>
      <c r="H2934" s="15"/>
      <c r="I2934" s="204"/>
      <c r="J2934" s="8"/>
      <c r="K2934" s="8"/>
      <c r="L2934" s="15"/>
      <c r="M2934" s="204"/>
      <c r="N2934" s="8"/>
      <c r="O2934" s="8"/>
      <c r="P2934" s="15"/>
      <c r="Q2934" s="204"/>
      <c r="R2934" s="8"/>
      <c r="S2934" s="8"/>
      <c r="T2934" s="15">
        <v>7.0699999999999999E-2</v>
      </c>
      <c r="U2934" s="204">
        <v>7.0900000000000005E-2</v>
      </c>
      <c r="V2934" s="8">
        <v>7.3300000000000004E-2</v>
      </c>
      <c r="W2934" s="204">
        <v>7.3700000000000002E-2</v>
      </c>
      <c r="X2934" s="8">
        <v>7.3200000000000001E-2</v>
      </c>
      <c r="Y2934" s="204">
        <v>7.3800000000000004E-2</v>
      </c>
      <c r="Z2934" s="8"/>
      <c r="AA2934" s="204"/>
      <c r="AB2934" s="8">
        <v>7.3300000000000004E-2</v>
      </c>
      <c r="AC2934" s="204">
        <v>7.4099999999999999E-2</v>
      </c>
      <c r="AD2934" s="8">
        <v>7.2800000000000004E-2</v>
      </c>
      <c r="AE2934" s="204">
        <v>7.3800000000000004E-2</v>
      </c>
      <c r="AF2934" s="8">
        <v>7.2700000000000001E-2</v>
      </c>
      <c r="AG2934" s="204">
        <v>7.3700000000000002E-2</v>
      </c>
      <c r="AI2934" s="192" t="str">
        <f t="shared" si="784"/>
        <v/>
      </c>
      <c r="AJ2934" s="192" t="str">
        <f t="shared" si="785"/>
        <v/>
      </c>
      <c r="AK2934" s="192" t="str">
        <f t="shared" si="786"/>
        <v/>
      </c>
      <c r="AL2934" s="192" t="str">
        <f t="shared" si="787"/>
        <v/>
      </c>
      <c r="AM2934" s="192" t="str">
        <f t="shared" si="788"/>
        <v/>
      </c>
      <c r="AN2934" s="192" t="str">
        <f t="shared" si="789"/>
        <v/>
      </c>
      <c r="AO2934" s="193" t="str">
        <f t="shared" si="790"/>
        <v/>
      </c>
      <c r="AP2934" s="192" t="str">
        <f t="shared" si="791"/>
        <v/>
      </c>
      <c r="AQ2934" s="193" t="str">
        <f t="shared" si="792"/>
        <v/>
      </c>
      <c r="AR2934" s="192">
        <f t="shared" si="793"/>
        <v>7.0800000000000002E-2</v>
      </c>
      <c r="AS2934" s="192">
        <f t="shared" si="794"/>
        <v>7.350000000000001E-2</v>
      </c>
      <c r="AT2934" s="192">
        <f t="shared" si="795"/>
        <v>7.350000000000001E-2</v>
      </c>
      <c r="AU2934" s="193" t="str">
        <f t="shared" si="796"/>
        <v/>
      </c>
      <c r="AV2934" s="194">
        <f t="shared" si="797"/>
        <v>7.3700000000000002E-2</v>
      </c>
      <c r="AW2934" s="193">
        <f t="shared" si="798"/>
        <v>7.3300000000000004E-2</v>
      </c>
      <c r="AX2934" s="193">
        <f t="shared" si="799"/>
        <v>7.3200000000000001E-2</v>
      </c>
      <c r="AZ2934" s="193">
        <f t="shared" si="783"/>
        <v>7.2999999999999995E-2</v>
      </c>
    </row>
    <row r="2935" spans="1:52" s="5" customFormat="1" ht="11.25" x14ac:dyDescent="0.2">
      <c r="A2935" s="203" t="s">
        <v>434</v>
      </c>
      <c r="B2935" s="11"/>
      <c r="C2935" s="11"/>
      <c r="D2935" s="15"/>
      <c r="E2935" s="204"/>
      <c r="F2935" s="8"/>
      <c r="G2935" s="8"/>
      <c r="H2935" s="15"/>
      <c r="I2935" s="204"/>
      <c r="J2935" s="8"/>
      <c r="K2935" s="8"/>
      <c r="L2935" s="15"/>
      <c r="M2935" s="204"/>
      <c r="N2935" s="8"/>
      <c r="O2935" s="8"/>
      <c r="P2935" s="15"/>
      <c r="Q2935" s="204"/>
      <c r="R2935" s="8"/>
      <c r="S2935" s="8"/>
      <c r="T2935" s="15">
        <v>7.1199999999999999E-2</v>
      </c>
      <c r="U2935" s="204">
        <v>7.1400000000000005E-2</v>
      </c>
      <c r="V2935" s="8">
        <v>7.3999999999999996E-2</v>
      </c>
      <c r="W2935" s="204">
        <v>7.4399999999999994E-2</v>
      </c>
      <c r="X2935" s="8">
        <v>7.3899999999999993E-2</v>
      </c>
      <c r="Y2935" s="204">
        <v>7.4499999999999997E-2</v>
      </c>
      <c r="Z2935" s="8"/>
      <c r="AA2935" s="204"/>
      <c r="AB2935" s="8">
        <v>7.3700000000000002E-2</v>
      </c>
      <c r="AC2935" s="204">
        <v>7.4499999999999997E-2</v>
      </c>
      <c r="AD2935" s="8">
        <v>7.3200000000000001E-2</v>
      </c>
      <c r="AE2935" s="204">
        <v>7.4200000000000002E-2</v>
      </c>
      <c r="AF2935" s="8">
        <v>7.3099999999999998E-2</v>
      </c>
      <c r="AG2935" s="204">
        <v>7.4099999999999999E-2</v>
      </c>
      <c r="AI2935" s="192" t="str">
        <f t="shared" si="784"/>
        <v/>
      </c>
      <c r="AJ2935" s="192" t="str">
        <f t="shared" si="785"/>
        <v/>
      </c>
      <c r="AK2935" s="192" t="str">
        <f t="shared" si="786"/>
        <v/>
      </c>
      <c r="AL2935" s="192" t="str">
        <f t="shared" si="787"/>
        <v/>
      </c>
      <c r="AM2935" s="192" t="str">
        <f t="shared" si="788"/>
        <v/>
      </c>
      <c r="AN2935" s="192" t="str">
        <f t="shared" si="789"/>
        <v/>
      </c>
      <c r="AO2935" s="193" t="str">
        <f t="shared" si="790"/>
        <v/>
      </c>
      <c r="AP2935" s="192" t="str">
        <f t="shared" si="791"/>
        <v/>
      </c>
      <c r="AQ2935" s="193" t="str">
        <f t="shared" si="792"/>
        <v/>
      </c>
      <c r="AR2935" s="192">
        <f t="shared" si="793"/>
        <v>7.1300000000000002E-2</v>
      </c>
      <c r="AS2935" s="192">
        <f t="shared" si="794"/>
        <v>7.4199999999999988E-2</v>
      </c>
      <c r="AT2935" s="192">
        <f t="shared" si="795"/>
        <v>7.4199999999999988E-2</v>
      </c>
      <c r="AU2935" s="193" t="str">
        <f t="shared" si="796"/>
        <v/>
      </c>
      <c r="AV2935" s="194">
        <f t="shared" si="797"/>
        <v>7.4099999999999999E-2</v>
      </c>
      <c r="AW2935" s="193">
        <f t="shared" si="798"/>
        <v>7.3700000000000002E-2</v>
      </c>
      <c r="AX2935" s="193">
        <f t="shared" si="799"/>
        <v>7.3599999999999999E-2</v>
      </c>
      <c r="AZ2935" s="193">
        <f t="shared" si="783"/>
        <v>7.3516666666666661E-2</v>
      </c>
    </row>
    <row r="2936" spans="1:52" s="5" customFormat="1" ht="11.25" x14ac:dyDescent="0.2">
      <c r="A2936" s="203" t="s">
        <v>435</v>
      </c>
      <c r="B2936" s="11"/>
      <c r="C2936" s="11"/>
      <c r="D2936" s="15"/>
      <c r="E2936" s="204"/>
      <c r="F2936" s="8"/>
      <c r="G2936" s="8"/>
      <c r="H2936" s="15"/>
      <c r="I2936" s="204"/>
      <c r="J2936" s="8"/>
      <c r="K2936" s="8"/>
      <c r="L2936" s="15"/>
      <c r="M2936" s="204"/>
      <c r="N2936" s="8"/>
      <c r="O2936" s="8"/>
      <c r="P2936" s="15"/>
      <c r="Q2936" s="204"/>
      <c r="R2936" s="8"/>
      <c r="S2936" s="8"/>
      <c r="T2936" s="15">
        <v>7.0400000000000004E-2</v>
      </c>
      <c r="U2936" s="204">
        <v>7.0599999999999996E-2</v>
      </c>
      <c r="V2936" s="8">
        <v>7.3200000000000001E-2</v>
      </c>
      <c r="W2936" s="204">
        <v>7.3599999999999999E-2</v>
      </c>
      <c r="X2936" s="8">
        <v>7.3200000000000001E-2</v>
      </c>
      <c r="Y2936" s="204">
        <v>7.3800000000000004E-2</v>
      </c>
      <c r="Z2936" s="8"/>
      <c r="AA2936" s="204"/>
      <c r="AB2936" s="8">
        <v>7.2999999999999995E-2</v>
      </c>
      <c r="AC2936" s="204">
        <v>7.3800000000000004E-2</v>
      </c>
      <c r="AD2936" s="8">
        <v>7.2499999999999995E-2</v>
      </c>
      <c r="AE2936" s="204">
        <v>7.3499999999999996E-2</v>
      </c>
      <c r="AF2936" s="8">
        <v>7.2499999999999995E-2</v>
      </c>
      <c r="AG2936" s="204">
        <v>7.3499999999999996E-2</v>
      </c>
      <c r="AI2936" s="192" t="str">
        <f t="shared" si="784"/>
        <v/>
      </c>
      <c r="AJ2936" s="192" t="str">
        <f t="shared" si="785"/>
        <v/>
      </c>
      <c r="AK2936" s="192" t="str">
        <f t="shared" si="786"/>
        <v/>
      </c>
      <c r="AL2936" s="192" t="str">
        <f t="shared" si="787"/>
        <v/>
      </c>
      <c r="AM2936" s="192" t="str">
        <f t="shared" si="788"/>
        <v/>
      </c>
      <c r="AN2936" s="192" t="str">
        <f t="shared" si="789"/>
        <v/>
      </c>
      <c r="AO2936" s="193" t="str">
        <f t="shared" si="790"/>
        <v/>
      </c>
      <c r="AP2936" s="192" t="str">
        <f t="shared" si="791"/>
        <v/>
      </c>
      <c r="AQ2936" s="193" t="str">
        <f t="shared" si="792"/>
        <v/>
      </c>
      <c r="AR2936" s="192">
        <f t="shared" si="793"/>
        <v>7.0500000000000007E-2</v>
      </c>
      <c r="AS2936" s="192">
        <f t="shared" si="794"/>
        <v>7.3399999999999993E-2</v>
      </c>
      <c r="AT2936" s="192">
        <f t="shared" si="795"/>
        <v>7.350000000000001E-2</v>
      </c>
      <c r="AU2936" s="193" t="str">
        <f t="shared" si="796"/>
        <v/>
      </c>
      <c r="AV2936" s="194">
        <f t="shared" si="797"/>
        <v>7.3399999999999993E-2</v>
      </c>
      <c r="AW2936" s="193">
        <f t="shared" si="798"/>
        <v>7.2999999999999995E-2</v>
      </c>
      <c r="AX2936" s="193">
        <f t="shared" si="799"/>
        <v>7.2999999999999995E-2</v>
      </c>
      <c r="AZ2936" s="193">
        <f t="shared" si="783"/>
        <v>7.2800000000000004E-2</v>
      </c>
    </row>
    <row r="2937" spans="1:52" s="5" customFormat="1" ht="11.25" x14ac:dyDescent="0.2">
      <c r="A2937" s="203" t="s">
        <v>436</v>
      </c>
      <c r="B2937" s="11"/>
      <c r="C2937" s="11"/>
      <c r="D2937" s="15"/>
      <c r="E2937" s="204"/>
      <c r="F2937" s="8"/>
      <c r="G2937" s="8"/>
      <c r="H2937" s="15"/>
      <c r="I2937" s="204"/>
      <c r="J2937" s="8"/>
      <c r="K2937" s="8"/>
      <c r="L2937" s="15"/>
      <c r="M2937" s="204"/>
      <c r="N2937" s="8"/>
      <c r="O2937" s="8"/>
      <c r="P2937" s="15"/>
      <c r="Q2937" s="204"/>
      <c r="R2937" s="8"/>
      <c r="S2937" s="8"/>
      <c r="T2937" s="15">
        <v>7.2599999999999998E-2</v>
      </c>
      <c r="U2937" s="204">
        <v>7.2800000000000004E-2</v>
      </c>
      <c r="V2937" s="8">
        <v>7.6200000000000004E-2</v>
      </c>
      <c r="W2937" s="204">
        <v>7.6600000000000001E-2</v>
      </c>
      <c r="X2937" s="8">
        <v>7.5600000000000001E-2</v>
      </c>
      <c r="Y2937" s="204">
        <v>7.6200000000000004E-2</v>
      </c>
      <c r="Z2937" s="8"/>
      <c r="AA2937" s="204"/>
      <c r="AB2937" s="8">
        <v>7.51E-2</v>
      </c>
      <c r="AC2937" s="204">
        <v>7.5899999999999995E-2</v>
      </c>
      <c r="AD2937" s="8">
        <v>7.4700000000000003E-2</v>
      </c>
      <c r="AE2937" s="204">
        <v>7.5700000000000003E-2</v>
      </c>
      <c r="AF2937" s="8">
        <v>7.4999999999999997E-2</v>
      </c>
      <c r="AG2937" s="204">
        <v>7.5999999999999998E-2</v>
      </c>
      <c r="AI2937" s="192" t="str">
        <f t="shared" si="784"/>
        <v/>
      </c>
      <c r="AJ2937" s="192" t="str">
        <f t="shared" si="785"/>
        <v/>
      </c>
      <c r="AK2937" s="192" t="str">
        <f t="shared" si="786"/>
        <v/>
      </c>
      <c r="AL2937" s="192" t="str">
        <f t="shared" si="787"/>
        <v/>
      </c>
      <c r="AM2937" s="192" t="str">
        <f t="shared" si="788"/>
        <v/>
      </c>
      <c r="AN2937" s="192" t="str">
        <f t="shared" si="789"/>
        <v/>
      </c>
      <c r="AO2937" s="193" t="str">
        <f t="shared" si="790"/>
        <v/>
      </c>
      <c r="AP2937" s="192" t="str">
        <f t="shared" si="791"/>
        <v/>
      </c>
      <c r="AQ2937" s="193" t="str">
        <f t="shared" si="792"/>
        <v/>
      </c>
      <c r="AR2937" s="192">
        <f t="shared" si="793"/>
        <v>7.2700000000000001E-2</v>
      </c>
      <c r="AS2937" s="192">
        <f t="shared" si="794"/>
        <v>7.6399999999999996E-2</v>
      </c>
      <c r="AT2937" s="192">
        <f t="shared" si="795"/>
        <v>7.5899999999999995E-2</v>
      </c>
      <c r="AU2937" s="193" t="str">
        <f t="shared" si="796"/>
        <v/>
      </c>
      <c r="AV2937" s="194">
        <f t="shared" si="797"/>
        <v>7.5499999999999998E-2</v>
      </c>
      <c r="AW2937" s="193">
        <f t="shared" si="798"/>
        <v>7.5200000000000003E-2</v>
      </c>
      <c r="AX2937" s="193">
        <f t="shared" si="799"/>
        <v>7.5499999999999998E-2</v>
      </c>
      <c r="AZ2937" s="193">
        <f t="shared" si="783"/>
        <v>7.5200000000000003E-2</v>
      </c>
    </row>
    <row r="2938" spans="1:52" s="5" customFormat="1" ht="11.25" x14ac:dyDescent="0.2">
      <c r="A2938" s="203" t="s">
        <v>437</v>
      </c>
      <c r="B2938" s="11"/>
      <c r="C2938" s="11"/>
      <c r="D2938" s="15"/>
      <c r="E2938" s="204"/>
      <c r="F2938" s="8"/>
      <c r="G2938" s="8"/>
      <c r="H2938" s="15"/>
      <c r="I2938" s="204"/>
      <c r="J2938" s="8"/>
      <c r="K2938" s="8"/>
      <c r="L2938" s="15"/>
      <c r="M2938" s="204"/>
      <c r="N2938" s="8"/>
      <c r="O2938" s="8"/>
      <c r="P2938" s="15"/>
      <c r="Q2938" s="204"/>
      <c r="R2938" s="8"/>
      <c r="S2938" s="8"/>
      <c r="T2938" s="15">
        <v>7.4200000000000002E-2</v>
      </c>
      <c r="U2938" s="204">
        <v>7.4399999999999994E-2</v>
      </c>
      <c r="V2938" s="8">
        <v>7.8E-2</v>
      </c>
      <c r="W2938" s="204">
        <v>7.8399999999999997E-2</v>
      </c>
      <c r="X2938" s="8">
        <v>7.7699999999999991E-2</v>
      </c>
      <c r="Y2938" s="204">
        <v>7.8299999999999995E-2</v>
      </c>
      <c r="Z2938" s="8"/>
      <c r="AA2938" s="204"/>
      <c r="AB2938" s="8">
        <v>7.6600000000000001E-2</v>
      </c>
      <c r="AC2938" s="204">
        <v>7.7399999999999997E-2</v>
      </c>
      <c r="AD2938" s="8">
        <v>7.5999999999999998E-2</v>
      </c>
      <c r="AE2938" s="204">
        <v>7.6999999999999999E-2</v>
      </c>
      <c r="AF2938" s="8">
        <v>7.5800000000000006E-2</v>
      </c>
      <c r="AG2938" s="204">
        <v>7.6799999999999993E-2</v>
      </c>
      <c r="AI2938" s="192" t="str">
        <f t="shared" si="784"/>
        <v/>
      </c>
      <c r="AJ2938" s="192" t="str">
        <f t="shared" si="785"/>
        <v/>
      </c>
      <c r="AK2938" s="192" t="str">
        <f t="shared" si="786"/>
        <v/>
      </c>
      <c r="AL2938" s="192" t="str">
        <f t="shared" si="787"/>
        <v/>
      </c>
      <c r="AM2938" s="192" t="str">
        <f t="shared" si="788"/>
        <v/>
      </c>
      <c r="AN2938" s="192" t="str">
        <f t="shared" si="789"/>
        <v/>
      </c>
      <c r="AO2938" s="193" t="str">
        <f t="shared" si="790"/>
        <v/>
      </c>
      <c r="AP2938" s="192" t="str">
        <f t="shared" si="791"/>
        <v/>
      </c>
      <c r="AQ2938" s="193" t="str">
        <f t="shared" si="792"/>
        <v/>
      </c>
      <c r="AR2938" s="192">
        <f t="shared" si="793"/>
        <v>7.4300000000000005E-2</v>
      </c>
      <c r="AS2938" s="192">
        <f t="shared" si="794"/>
        <v>7.8199999999999992E-2</v>
      </c>
      <c r="AT2938" s="192">
        <f t="shared" si="795"/>
        <v>7.7999999999999986E-2</v>
      </c>
      <c r="AU2938" s="193" t="str">
        <f t="shared" si="796"/>
        <v/>
      </c>
      <c r="AV2938" s="194">
        <f t="shared" si="797"/>
        <v>7.6999999999999999E-2</v>
      </c>
      <c r="AW2938" s="193">
        <f t="shared" si="798"/>
        <v>7.6499999999999999E-2</v>
      </c>
      <c r="AX2938" s="193">
        <f t="shared" si="799"/>
        <v>7.6300000000000007E-2</v>
      </c>
      <c r="AZ2938" s="193">
        <f t="shared" si="783"/>
        <v>7.6716666666666669E-2</v>
      </c>
    </row>
    <row r="2939" spans="1:52" s="5" customFormat="1" ht="11.25" x14ac:dyDescent="0.2">
      <c r="A2939" s="203" t="s">
        <v>438</v>
      </c>
      <c r="B2939" s="11"/>
      <c r="C2939" s="11"/>
      <c r="D2939" s="15"/>
      <c r="E2939" s="204"/>
      <c r="F2939" s="8"/>
      <c r="G2939" s="8"/>
      <c r="H2939" s="15"/>
      <c r="I2939" s="204"/>
      <c r="J2939" s="8"/>
      <c r="K2939" s="8"/>
      <c r="L2939" s="15"/>
      <c r="M2939" s="204"/>
      <c r="N2939" s="8"/>
      <c r="O2939" s="8"/>
      <c r="P2939" s="15"/>
      <c r="Q2939" s="204"/>
      <c r="R2939" s="8"/>
      <c r="S2939" s="8"/>
      <c r="T2939" s="15">
        <v>7.3800000000000004E-2</v>
      </c>
      <c r="U2939" s="204">
        <v>7.3999999999999996E-2</v>
      </c>
      <c r="V2939" s="8">
        <v>7.7700000000000005E-2</v>
      </c>
      <c r="W2939" s="204">
        <v>7.8100000000000003E-2</v>
      </c>
      <c r="X2939" s="8">
        <v>7.7399999999999997E-2</v>
      </c>
      <c r="Y2939" s="204">
        <v>7.8E-2</v>
      </c>
      <c r="Z2939" s="8"/>
      <c r="AA2939" s="204"/>
      <c r="AB2939" s="8">
        <v>7.6499999999999999E-2</v>
      </c>
      <c r="AC2939" s="204">
        <v>7.7300000000000008E-2</v>
      </c>
      <c r="AD2939" s="8">
        <v>7.5700000000000003E-2</v>
      </c>
      <c r="AE2939" s="204">
        <v>7.6700000000000004E-2</v>
      </c>
      <c r="AF2939" s="8">
        <v>7.5600000000000001E-2</v>
      </c>
      <c r="AG2939" s="204">
        <v>7.6600000000000001E-2</v>
      </c>
      <c r="AI2939" s="192" t="str">
        <f t="shared" si="784"/>
        <v/>
      </c>
      <c r="AJ2939" s="192" t="str">
        <f t="shared" si="785"/>
        <v/>
      </c>
      <c r="AK2939" s="192" t="str">
        <f t="shared" si="786"/>
        <v/>
      </c>
      <c r="AL2939" s="192" t="str">
        <f t="shared" si="787"/>
        <v/>
      </c>
      <c r="AM2939" s="192" t="str">
        <f t="shared" si="788"/>
        <v/>
      </c>
      <c r="AN2939" s="192" t="str">
        <f t="shared" si="789"/>
        <v/>
      </c>
      <c r="AO2939" s="193" t="str">
        <f t="shared" si="790"/>
        <v/>
      </c>
      <c r="AP2939" s="192" t="str">
        <f t="shared" si="791"/>
        <v/>
      </c>
      <c r="AQ2939" s="193" t="str">
        <f t="shared" si="792"/>
        <v/>
      </c>
      <c r="AR2939" s="192">
        <f t="shared" si="793"/>
        <v>7.3899999999999993E-2</v>
      </c>
      <c r="AS2939" s="192">
        <f t="shared" si="794"/>
        <v>7.7899999999999997E-2</v>
      </c>
      <c r="AT2939" s="192">
        <f t="shared" si="795"/>
        <v>7.7699999999999991E-2</v>
      </c>
      <c r="AU2939" s="193" t="str">
        <f t="shared" si="796"/>
        <v/>
      </c>
      <c r="AV2939" s="194">
        <f t="shared" si="797"/>
        <v>7.6899999999999996E-2</v>
      </c>
      <c r="AW2939" s="193">
        <f t="shared" si="798"/>
        <v>7.6200000000000004E-2</v>
      </c>
      <c r="AX2939" s="193">
        <f t="shared" si="799"/>
        <v>7.6100000000000001E-2</v>
      </c>
      <c r="AZ2939" s="193">
        <f t="shared" si="783"/>
        <v>7.6450000000000004E-2</v>
      </c>
    </row>
    <row r="2940" spans="1:52" s="5" customFormat="1" ht="11.25" x14ac:dyDescent="0.2">
      <c r="A2940" s="203" t="s">
        <v>439</v>
      </c>
      <c r="B2940" s="11"/>
      <c r="C2940" s="11"/>
      <c r="D2940" s="15"/>
      <c r="E2940" s="204"/>
      <c r="F2940" s="8"/>
      <c r="G2940" s="8"/>
      <c r="H2940" s="15"/>
      <c r="I2940" s="204"/>
      <c r="J2940" s="8"/>
      <c r="K2940" s="8"/>
      <c r="L2940" s="15"/>
      <c r="M2940" s="204"/>
      <c r="N2940" s="8"/>
      <c r="O2940" s="8"/>
      <c r="P2940" s="15"/>
      <c r="Q2940" s="204"/>
      <c r="R2940" s="8"/>
      <c r="S2940" s="8"/>
      <c r="T2940" s="15">
        <v>7.6399999999999996E-2</v>
      </c>
      <c r="U2940" s="204">
        <v>7.6600000000000001E-2</v>
      </c>
      <c r="V2940" s="8">
        <v>7.9899999999999999E-2</v>
      </c>
      <c r="W2940" s="204">
        <v>8.0299999999999996E-2</v>
      </c>
      <c r="X2940" s="8">
        <v>7.9600000000000004E-2</v>
      </c>
      <c r="Y2940" s="204">
        <v>8.0199999999999994E-2</v>
      </c>
      <c r="Z2940" s="8"/>
      <c r="AA2940" s="204"/>
      <c r="AB2940" s="8">
        <v>7.8299999999999995E-2</v>
      </c>
      <c r="AC2940" s="204">
        <v>7.9100000000000004E-2</v>
      </c>
      <c r="AD2940" s="8">
        <v>7.7499999999999999E-2</v>
      </c>
      <c r="AE2940" s="204">
        <v>7.85E-2</v>
      </c>
      <c r="AF2940" s="8">
        <v>7.7399999999999997E-2</v>
      </c>
      <c r="AG2940" s="204">
        <v>7.8399999999999997E-2</v>
      </c>
      <c r="AI2940" s="192" t="str">
        <f t="shared" si="784"/>
        <v/>
      </c>
      <c r="AJ2940" s="192" t="str">
        <f t="shared" si="785"/>
        <v/>
      </c>
      <c r="AK2940" s="192" t="str">
        <f t="shared" si="786"/>
        <v/>
      </c>
      <c r="AL2940" s="192" t="str">
        <f t="shared" si="787"/>
        <v/>
      </c>
      <c r="AM2940" s="192" t="str">
        <f t="shared" si="788"/>
        <v/>
      </c>
      <c r="AN2940" s="192" t="str">
        <f t="shared" si="789"/>
        <v/>
      </c>
      <c r="AO2940" s="193" t="str">
        <f t="shared" si="790"/>
        <v/>
      </c>
      <c r="AP2940" s="192" t="str">
        <f t="shared" si="791"/>
        <v/>
      </c>
      <c r="AQ2940" s="193" t="str">
        <f t="shared" si="792"/>
        <v/>
      </c>
      <c r="AR2940" s="192">
        <f t="shared" si="793"/>
        <v>7.6499999999999999E-2</v>
      </c>
      <c r="AS2940" s="192">
        <f t="shared" si="794"/>
        <v>8.0100000000000005E-2</v>
      </c>
      <c r="AT2940" s="192">
        <f t="shared" si="795"/>
        <v>7.9899999999999999E-2</v>
      </c>
      <c r="AU2940" s="193" t="str">
        <f t="shared" si="796"/>
        <v/>
      </c>
      <c r="AV2940" s="194">
        <f t="shared" si="797"/>
        <v>7.8699999999999992E-2</v>
      </c>
      <c r="AW2940" s="193">
        <f t="shared" si="798"/>
        <v>7.8E-2</v>
      </c>
      <c r="AX2940" s="193">
        <f t="shared" si="799"/>
        <v>7.7899999999999997E-2</v>
      </c>
      <c r="AZ2940" s="193">
        <f t="shared" si="783"/>
        <v>7.8516666666666679E-2</v>
      </c>
    </row>
    <row r="2941" spans="1:52" s="5" customFormat="1" ht="11.25" x14ac:dyDescent="0.2">
      <c r="A2941" s="203" t="s">
        <v>440</v>
      </c>
      <c r="B2941" s="11"/>
      <c r="C2941" s="11"/>
      <c r="D2941" s="15"/>
      <c r="E2941" s="204"/>
      <c r="F2941" s="8"/>
      <c r="G2941" s="8"/>
      <c r="H2941" s="15"/>
      <c r="I2941" s="204"/>
      <c r="J2941" s="8"/>
      <c r="K2941" s="8"/>
      <c r="L2941" s="15"/>
      <c r="M2941" s="204"/>
      <c r="N2941" s="8"/>
      <c r="O2941" s="8"/>
      <c r="P2941" s="15"/>
      <c r="Q2941" s="204"/>
      <c r="R2941" s="8"/>
      <c r="S2941" s="8"/>
      <c r="T2941" s="15">
        <v>7.0900000000000005E-2</v>
      </c>
      <c r="U2941" s="204">
        <v>7.1099999999999997E-2</v>
      </c>
      <c r="V2941" s="8">
        <v>7.2900000000000006E-2</v>
      </c>
      <c r="W2941" s="204">
        <v>7.3300000000000004E-2</v>
      </c>
      <c r="X2941" s="8">
        <v>7.2099999999999997E-2</v>
      </c>
      <c r="Y2941" s="204">
        <v>7.2700000000000001E-2</v>
      </c>
      <c r="Z2941" s="8"/>
      <c r="AA2941" s="204"/>
      <c r="AB2941" s="8">
        <v>7.0699999999999999E-2</v>
      </c>
      <c r="AC2941" s="204">
        <v>7.1500000000000008E-2</v>
      </c>
      <c r="AD2941" s="8">
        <v>7.0099999999999996E-2</v>
      </c>
      <c r="AE2941" s="204">
        <v>7.1099999999999997E-2</v>
      </c>
      <c r="AF2941" s="8">
        <v>7.0000000000000007E-2</v>
      </c>
      <c r="AG2941" s="204">
        <v>7.0999999999999994E-2</v>
      </c>
      <c r="AI2941" s="192" t="str">
        <f t="shared" si="784"/>
        <v/>
      </c>
      <c r="AJ2941" s="192" t="str">
        <f t="shared" si="785"/>
        <v/>
      </c>
      <c r="AK2941" s="192" t="str">
        <f t="shared" si="786"/>
        <v/>
      </c>
      <c r="AL2941" s="192" t="str">
        <f t="shared" si="787"/>
        <v/>
      </c>
      <c r="AM2941" s="192" t="str">
        <f t="shared" si="788"/>
        <v/>
      </c>
      <c r="AN2941" s="192" t="str">
        <f t="shared" si="789"/>
        <v/>
      </c>
      <c r="AO2941" s="193" t="str">
        <f t="shared" si="790"/>
        <v/>
      </c>
      <c r="AP2941" s="192" t="str">
        <f t="shared" si="791"/>
        <v/>
      </c>
      <c r="AQ2941" s="193" t="str">
        <f t="shared" si="792"/>
        <v/>
      </c>
      <c r="AR2941" s="192">
        <f t="shared" si="793"/>
        <v>7.1000000000000008E-2</v>
      </c>
      <c r="AS2941" s="192">
        <f t="shared" si="794"/>
        <v>7.3099999999999998E-2</v>
      </c>
      <c r="AT2941" s="192">
        <f t="shared" si="795"/>
        <v>7.2399999999999992E-2</v>
      </c>
      <c r="AU2941" s="193" t="str">
        <f t="shared" si="796"/>
        <v/>
      </c>
      <c r="AV2941" s="194">
        <f t="shared" si="797"/>
        <v>7.1099999999999997E-2</v>
      </c>
      <c r="AW2941" s="193">
        <f t="shared" si="798"/>
        <v>7.0599999999999996E-2</v>
      </c>
      <c r="AX2941" s="193">
        <f t="shared" si="799"/>
        <v>7.0500000000000007E-2</v>
      </c>
      <c r="AZ2941" s="193">
        <f t="shared" si="783"/>
        <v>7.145E-2</v>
      </c>
    </row>
    <row r="2942" spans="1:52" s="5" customFormat="1" ht="11.25" x14ac:dyDescent="0.2">
      <c r="A2942" s="203" t="s">
        <v>441</v>
      </c>
      <c r="B2942" s="11"/>
      <c r="C2942" s="11"/>
      <c r="D2942" s="15"/>
      <c r="E2942" s="204"/>
      <c r="F2942" s="8"/>
      <c r="G2942" s="8"/>
      <c r="H2942" s="15"/>
      <c r="I2942" s="204"/>
      <c r="J2942" s="8"/>
      <c r="K2942" s="8"/>
      <c r="L2942" s="15"/>
      <c r="M2942" s="204"/>
      <c r="N2942" s="8"/>
      <c r="O2942" s="8"/>
      <c r="P2942" s="15"/>
      <c r="Q2942" s="204"/>
      <c r="R2942" s="8"/>
      <c r="S2942" s="8"/>
      <c r="T2942" s="15">
        <v>7.1999999999999995E-2</v>
      </c>
      <c r="U2942" s="204">
        <v>7.22E-2</v>
      </c>
      <c r="V2942" s="8">
        <v>7.4099999999999999E-2</v>
      </c>
      <c r="W2942" s="204">
        <v>7.4499999999999997E-2</v>
      </c>
      <c r="X2942" s="8">
        <v>7.2999999999999995E-2</v>
      </c>
      <c r="Y2942" s="204">
        <v>7.3599999999999999E-2</v>
      </c>
      <c r="Z2942" s="8"/>
      <c r="AA2942" s="204"/>
      <c r="AB2942" s="8">
        <v>7.1900000000000006E-2</v>
      </c>
      <c r="AC2942" s="204">
        <v>7.2700000000000001E-2</v>
      </c>
      <c r="AD2942" s="8">
        <v>7.1500000000000008E-2</v>
      </c>
      <c r="AE2942" s="204">
        <v>7.2499999999999995E-2</v>
      </c>
      <c r="AF2942" s="8">
        <v>7.1399999999999991E-2</v>
      </c>
      <c r="AG2942" s="204">
        <v>7.2400000000000006E-2</v>
      </c>
      <c r="AI2942" s="192" t="str">
        <f t="shared" si="784"/>
        <v/>
      </c>
      <c r="AJ2942" s="192" t="str">
        <f t="shared" si="785"/>
        <v/>
      </c>
      <c r="AK2942" s="192" t="str">
        <f t="shared" si="786"/>
        <v/>
      </c>
      <c r="AL2942" s="192" t="str">
        <f t="shared" si="787"/>
        <v/>
      </c>
      <c r="AM2942" s="192" t="str">
        <f t="shared" si="788"/>
        <v/>
      </c>
      <c r="AN2942" s="192" t="str">
        <f t="shared" si="789"/>
        <v/>
      </c>
      <c r="AO2942" s="193" t="str">
        <f t="shared" si="790"/>
        <v/>
      </c>
      <c r="AP2942" s="192" t="str">
        <f t="shared" si="791"/>
        <v/>
      </c>
      <c r="AQ2942" s="193" t="str">
        <f t="shared" si="792"/>
        <v/>
      </c>
      <c r="AR2942" s="192">
        <f t="shared" si="793"/>
        <v>7.2099999999999997E-2</v>
      </c>
      <c r="AS2942" s="192">
        <f t="shared" si="794"/>
        <v>7.4300000000000005E-2</v>
      </c>
      <c r="AT2942" s="192">
        <f t="shared" si="795"/>
        <v>7.3300000000000004E-2</v>
      </c>
      <c r="AU2942" s="193" t="str">
        <f t="shared" si="796"/>
        <v/>
      </c>
      <c r="AV2942" s="194">
        <f t="shared" si="797"/>
        <v>7.2300000000000003E-2</v>
      </c>
      <c r="AW2942" s="193">
        <f t="shared" si="798"/>
        <v>7.2000000000000008E-2</v>
      </c>
      <c r="AX2942" s="193">
        <f t="shared" si="799"/>
        <v>7.1899999999999992E-2</v>
      </c>
      <c r="AZ2942" s="193">
        <f t="shared" si="783"/>
        <v>7.2650000000000006E-2</v>
      </c>
    </row>
    <row r="2943" spans="1:52" s="5" customFormat="1" ht="11.25" x14ac:dyDescent="0.2">
      <c r="A2943" s="203" t="s">
        <v>442</v>
      </c>
      <c r="B2943" s="11"/>
      <c r="C2943" s="11"/>
      <c r="D2943" s="15"/>
      <c r="E2943" s="204"/>
      <c r="F2943" s="8"/>
      <c r="G2943" s="8"/>
      <c r="H2943" s="15"/>
      <c r="I2943" s="204"/>
      <c r="J2943" s="8"/>
      <c r="K2943" s="8"/>
      <c r="L2943" s="15"/>
      <c r="M2943" s="204"/>
      <c r="N2943" s="8"/>
      <c r="O2943" s="8"/>
      <c r="P2943" s="15"/>
      <c r="Q2943" s="204"/>
      <c r="R2943" s="8"/>
      <c r="S2943" s="8"/>
      <c r="T2943" s="15">
        <v>7.6399999999999996E-2</v>
      </c>
      <c r="U2943" s="204">
        <v>7.6600000000000001E-2</v>
      </c>
      <c r="V2943" s="8">
        <v>7.9500000000000001E-2</v>
      </c>
      <c r="W2943" s="204">
        <v>7.9899999999999999E-2</v>
      </c>
      <c r="X2943" s="8">
        <v>7.7800000000000008E-2</v>
      </c>
      <c r="Y2943" s="204">
        <v>7.8399999999999997E-2</v>
      </c>
      <c r="Z2943" s="8"/>
      <c r="AA2943" s="204"/>
      <c r="AB2943" s="8">
        <v>7.6100000000000001E-2</v>
      </c>
      <c r="AC2943" s="204">
        <v>7.690000000000001E-2</v>
      </c>
      <c r="AD2943" s="8">
        <v>7.5700000000000003E-2</v>
      </c>
      <c r="AE2943" s="204">
        <v>7.6700000000000004E-2</v>
      </c>
      <c r="AF2943" s="8">
        <v>7.4999999999999997E-2</v>
      </c>
      <c r="AG2943" s="204">
        <v>7.5999999999999998E-2</v>
      </c>
      <c r="AI2943" s="192" t="str">
        <f t="shared" si="784"/>
        <v/>
      </c>
      <c r="AJ2943" s="192" t="str">
        <f t="shared" si="785"/>
        <v/>
      </c>
      <c r="AK2943" s="192" t="str">
        <f t="shared" si="786"/>
        <v/>
      </c>
      <c r="AL2943" s="192" t="str">
        <f t="shared" si="787"/>
        <v/>
      </c>
      <c r="AM2943" s="192" t="str">
        <f t="shared" si="788"/>
        <v/>
      </c>
      <c r="AN2943" s="192" t="str">
        <f t="shared" si="789"/>
        <v/>
      </c>
      <c r="AO2943" s="193" t="str">
        <f t="shared" si="790"/>
        <v/>
      </c>
      <c r="AP2943" s="192" t="str">
        <f t="shared" si="791"/>
        <v/>
      </c>
      <c r="AQ2943" s="193" t="str">
        <f t="shared" si="792"/>
        <v/>
      </c>
      <c r="AR2943" s="192">
        <f t="shared" si="793"/>
        <v>7.6499999999999999E-2</v>
      </c>
      <c r="AS2943" s="192">
        <f t="shared" si="794"/>
        <v>7.9699999999999993E-2</v>
      </c>
      <c r="AT2943" s="192">
        <f t="shared" si="795"/>
        <v>7.8100000000000003E-2</v>
      </c>
      <c r="AU2943" s="193" t="str">
        <f t="shared" si="796"/>
        <v/>
      </c>
      <c r="AV2943" s="194">
        <f t="shared" si="797"/>
        <v>7.6500000000000012E-2</v>
      </c>
      <c r="AW2943" s="193">
        <f t="shared" si="798"/>
        <v>7.6200000000000004E-2</v>
      </c>
      <c r="AX2943" s="193">
        <f t="shared" si="799"/>
        <v>7.5499999999999998E-2</v>
      </c>
      <c r="AZ2943" s="193">
        <f t="shared" si="783"/>
        <v>7.7083333333333337E-2</v>
      </c>
    </row>
    <row r="2944" spans="1:52" s="5" customFormat="1" ht="11.25" x14ac:dyDescent="0.2">
      <c r="A2944" s="203" t="s">
        <v>443</v>
      </c>
      <c r="B2944" s="11"/>
      <c r="C2944" s="11"/>
      <c r="D2944" s="15"/>
      <c r="E2944" s="204"/>
      <c r="F2944" s="8"/>
      <c r="G2944" s="8"/>
      <c r="H2944" s="15"/>
      <c r="I2944" s="204"/>
      <c r="J2944" s="8"/>
      <c r="K2944" s="8"/>
      <c r="L2944" s="15"/>
      <c r="M2944" s="204"/>
      <c r="N2944" s="8"/>
      <c r="O2944" s="8"/>
      <c r="P2944" s="15"/>
      <c r="Q2944" s="204"/>
      <c r="R2944" s="8"/>
      <c r="S2944" s="8"/>
      <c r="T2944" s="15">
        <v>7.1599999999999997E-2</v>
      </c>
      <c r="U2944" s="204">
        <v>7.1800000000000003E-2</v>
      </c>
      <c r="V2944" s="8">
        <v>7.4099999999999999E-2</v>
      </c>
      <c r="W2944" s="204">
        <v>7.4499999999999997E-2</v>
      </c>
      <c r="X2944" s="8">
        <v>7.4099999999999999E-2</v>
      </c>
      <c r="Y2944" s="204">
        <v>7.4700000000000003E-2</v>
      </c>
      <c r="Z2944" s="8"/>
      <c r="AA2944" s="204"/>
      <c r="AB2944" s="8">
        <v>7.3300000000000004E-2</v>
      </c>
      <c r="AC2944" s="204">
        <v>7.4099999999999999E-2</v>
      </c>
      <c r="AD2944" s="8">
        <v>7.2999999999999995E-2</v>
      </c>
      <c r="AE2944" s="204">
        <v>7.400000000000001E-2</v>
      </c>
      <c r="AF2944" s="8">
        <v>7.2499999999999995E-2</v>
      </c>
      <c r="AG2944" s="204">
        <v>7.3499999999999996E-2</v>
      </c>
      <c r="AI2944" s="192" t="str">
        <f t="shared" si="784"/>
        <v/>
      </c>
      <c r="AJ2944" s="192" t="str">
        <f t="shared" si="785"/>
        <v/>
      </c>
      <c r="AK2944" s="192" t="str">
        <f t="shared" si="786"/>
        <v/>
      </c>
      <c r="AL2944" s="192" t="str">
        <f t="shared" si="787"/>
        <v/>
      </c>
      <c r="AM2944" s="192" t="str">
        <f t="shared" si="788"/>
        <v/>
      </c>
      <c r="AN2944" s="192" t="str">
        <f t="shared" si="789"/>
        <v/>
      </c>
      <c r="AO2944" s="193" t="str">
        <f t="shared" si="790"/>
        <v/>
      </c>
      <c r="AP2944" s="192" t="str">
        <f t="shared" si="791"/>
        <v/>
      </c>
      <c r="AQ2944" s="193" t="str">
        <f t="shared" si="792"/>
        <v/>
      </c>
      <c r="AR2944" s="192">
        <f t="shared" si="793"/>
        <v>7.17E-2</v>
      </c>
      <c r="AS2944" s="192">
        <f t="shared" si="794"/>
        <v>7.4300000000000005E-2</v>
      </c>
      <c r="AT2944" s="192">
        <f t="shared" si="795"/>
        <v>7.4399999999999994E-2</v>
      </c>
      <c r="AU2944" s="193" t="str">
        <f t="shared" si="796"/>
        <v/>
      </c>
      <c r="AV2944" s="194">
        <f t="shared" si="797"/>
        <v>7.3700000000000002E-2</v>
      </c>
      <c r="AW2944" s="193">
        <f t="shared" si="798"/>
        <v>7.350000000000001E-2</v>
      </c>
      <c r="AX2944" s="193">
        <f t="shared" si="799"/>
        <v>7.2999999999999995E-2</v>
      </c>
      <c r="AZ2944" s="193">
        <f t="shared" si="783"/>
        <v>7.3433333333333337E-2</v>
      </c>
    </row>
    <row r="2945" spans="1:52" s="5" customFormat="1" ht="11.25" x14ac:dyDescent="0.2">
      <c r="A2945" s="203" t="s">
        <v>444</v>
      </c>
      <c r="B2945" s="11"/>
      <c r="C2945" s="11"/>
      <c r="D2945" s="15"/>
      <c r="E2945" s="204"/>
      <c r="F2945" s="8"/>
      <c r="G2945" s="8"/>
      <c r="H2945" s="15"/>
      <c r="I2945" s="204"/>
      <c r="J2945" s="8"/>
      <c r="K2945" s="8"/>
      <c r="L2945" s="15"/>
      <c r="M2945" s="204"/>
      <c r="N2945" s="8"/>
      <c r="O2945" s="8"/>
      <c r="P2945" s="15"/>
      <c r="Q2945" s="204"/>
      <c r="R2945" s="8"/>
      <c r="S2945" s="8"/>
      <c r="T2945" s="15">
        <v>7.2099999999999997E-2</v>
      </c>
      <c r="U2945" s="204">
        <v>7.2300000000000003E-2</v>
      </c>
      <c r="V2945" s="8">
        <v>7.4800000000000005E-2</v>
      </c>
      <c r="W2945" s="204">
        <v>7.5200000000000003E-2</v>
      </c>
      <c r="X2945" s="8">
        <v>7.4400000000000008E-2</v>
      </c>
      <c r="Y2945" s="204">
        <v>7.4999999999999997E-2</v>
      </c>
      <c r="Z2945" s="8"/>
      <c r="AA2945" s="204"/>
      <c r="AB2945" s="8">
        <v>7.3899999999999993E-2</v>
      </c>
      <c r="AC2945" s="204">
        <v>7.4700000000000003E-2</v>
      </c>
      <c r="AD2945" s="8">
        <v>7.3599999999999999E-2</v>
      </c>
      <c r="AE2945" s="204">
        <v>7.46E-2</v>
      </c>
      <c r="AF2945" s="8">
        <v>7.3300000000000004E-2</v>
      </c>
      <c r="AG2945" s="204">
        <v>7.4299999999999991E-2</v>
      </c>
      <c r="AI2945" s="192" t="str">
        <f t="shared" si="784"/>
        <v/>
      </c>
      <c r="AJ2945" s="192" t="str">
        <f t="shared" si="785"/>
        <v/>
      </c>
      <c r="AK2945" s="192" t="str">
        <f t="shared" si="786"/>
        <v/>
      </c>
      <c r="AL2945" s="192" t="str">
        <f t="shared" si="787"/>
        <v/>
      </c>
      <c r="AM2945" s="192" t="str">
        <f t="shared" si="788"/>
        <v/>
      </c>
      <c r="AN2945" s="192" t="str">
        <f t="shared" si="789"/>
        <v/>
      </c>
      <c r="AO2945" s="193" t="str">
        <f t="shared" si="790"/>
        <v/>
      </c>
      <c r="AP2945" s="192" t="str">
        <f t="shared" si="791"/>
        <v/>
      </c>
      <c r="AQ2945" s="193" t="str">
        <f t="shared" si="792"/>
        <v/>
      </c>
      <c r="AR2945" s="192">
        <f t="shared" si="793"/>
        <v>7.22E-2</v>
      </c>
      <c r="AS2945" s="192">
        <f t="shared" si="794"/>
        <v>7.5000000000000011E-2</v>
      </c>
      <c r="AT2945" s="192">
        <f t="shared" si="795"/>
        <v>7.4700000000000003E-2</v>
      </c>
      <c r="AU2945" s="193" t="str">
        <f t="shared" si="796"/>
        <v/>
      </c>
      <c r="AV2945" s="194">
        <f t="shared" si="797"/>
        <v>7.4300000000000005E-2</v>
      </c>
      <c r="AW2945" s="193">
        <f t="shared" si="798"/>
        <v>7.4099999999999999E-2</v>
      </c>
      <c r="AX2945" s="193">
        <f t="shared" si="799"/>
        <v>7.3800000000000004E-2</v>
      </c>
      <c r="AZ2945" s="193">
        <f t="shared" si="783"/>
        <v>7.4016666666666675E-2</v>
      </c>
    </row>
    <row r="2946" spans="1:52" s="5" customFormat="1" ht="11.25" x14ac:dyDescent="0.2">
      <c r="A2946" s="203" t="s">
        <v>445</v>
      </c>
      <c r="B2946" s="11"/>
      <c r="C2946" s="11"/>
      <c r="D2946" s="15"/>
      <c r="E2946" s="204"/>
      <c r="F2946" s="8"/>
      <c r="G2946" s="8"/>
      <c r="H2946" s="15"/>
      <c r="I2946" s="204"/>
      <c r="J2946" s="8"/>
      <c r="K2946" s="8"/>
      <c r="L2946" s="15"/>
      <c r="M2946" s="204"/>
      <c r="N2946" s="8"/>
      <c r="O2946" s="8"/>
      <c r="P2946" s="15"/>
      <c r="Q2946" s="204"/>
      <c r="R2946" s="8"/>
      <c r="S2946" s="8"/>
      <c r="T2946" s="15">
        <v>7.1499999999999994E-2</v>
      </c>
      <c r="U2946" s="204">
        <v>7.17E-2</v>
      </c>
      <c r="V2946" s="8">
        <v>7.4200000000000002E-2</v>
      </c>
      <c r="W2946" s="204">
        <v>7.46E-2</v>
      </c>
      <c r="X2946" s="8">
        <v>7.4200000000000002E-2</v>
      </c>
      <c r="Y2946" s="204">
        <v>7.4800000000000005E-2</v>
      </c>
      <c r="Z2946" s="8"/>
      <c r="AA2946" s="204"/>
      <c r="AB2946" s="8">
        <v>7.3800000000000004E-2</v>
      </c>
      <c r="AC2946" s="204">
        <v>7.46E-2</v>
      </c>
      <c r="AD2946" s="8">
        <v>7.3499999999999996E-2</v>
      </c>
      <c r="AE2946" s="204">
        <v>7.4499999999999997E-2</v>
      </c>
      <c r="AF2946" s="8">
        <v>7.3300000000000004E-2</v>
      </c>
      <c r="AG2946" s="204">
        <v>7.4299999999999991E-2</v>
      </c>
      <c r="AI2946" s="192" t="str">
        <f t="shared" si="784"/>
        <v/>
      </c>
      <c r="AJ2946" s="192" t="str">
        <f t="shared" si="785"/>
        <v/>
      </c>
      <c r="AK2946" s="192" t="str">
        <f t="shared" si="786"/>
        <v/>
      </c>
      <c r="AL2946" s="192" t="str">
        <f t="shared" si="787"/>
        <v/>
      </c>
      <c r="AM2946" s="192" t="str">
        <f t="shared" si="788"/>
        <v/>
      </c>
      <c r="AN2946" s="192" t="str">
        <f t="shared" si="789"/>
        <v/>
      </c>
      <c r="AO2946" s="193" t="str">
        <f t="shared" si="790"/>
        <v/>
      </c>
      <c r="AP2946" s="192" t="str">
        <f t="shared" si="791"/>
        <v/>
      </c>
      <c r="AQ2946" s="193" t="str">
        <f t="shared" si="792"/>
        <v/>
      </c>
      <c r="AR2946" s="192">
        <f t="shared" si="793"/>
        <v>7.1599999999999997E-2</v>
      </c>
      <c r="AS2946" s="192">
        <f t="shared" si="794"/>
        <v>7.4399999999999994E-2</v>
      </c>
      <c r="AT2946" s="192">
        <f t="shared" si="795"/>
        <v>7.4500000000000011E-2</v>
      </c>
      <c r="AU2946" s="193" t="str">
        <f t="shared" si="796"/>
        <v/>
      </c>
      <c r="AV2946" s="194">
        <f t="shared" si="797"/>
        <v>7.4200000000000002E-2</v>
      </c>
      <c r="AW2946" s="193">
        <f t="shared" si="798"/>
        <v>7.3999999999999996E-2</v>
      </c>
      <c r="AX2946" s="193">
        <f t="shared" si="799"/>
        <v>7.3800000000000004E-2</v>
      </c>
      <c r="AZ2946" s="193">
        <f t="shared" si="783"/>
        <v>7.3749999999999996E-2</v>
      </c>
    </row>
    <row r="2947" spans="1:52" s="5" customFormat="1" ht="11.25" x14ac:dyDescent="0.2">
      <c r="A2947" s="203" t="s">
        <v>446</v>
      </c>
      <c r="B2947" s="11"/>
      <c r="C2947" s="11"/>
      <c r="D2947" s="15"/>
      <c r="E2947" s="204"/>
      <c r="F2947" s="8"/>
      <c r="G2947" s="8"/>
      <c r="H2947" s="15"/>
      <c r="I2947" s="204"/>
      <c r="J2947" s="8"/>
      <c r="K2947" s="8"/>
      <c r="L2947" s="15"/>
      <c r="M2947" s="204"/>
      <c r="N2947" s="8"/>
      <c r="O2947" s="8"/>
      <c r="P2947" s="15"/>
      <c r="Q2947" s="204"/>
      <c r="R2947" s="8"/>
      <c r="S2947" s="8"/>
      <c r="T2947" s="15">
        <v>6.8400000000000002E-2</v>
      </c>
      <c r="U2947" s="204">
        <v>6.8599999999999994E-2</v>
      </c>
      <c r="V2947" s="8">
        <v>7.0900000000000005E-2</v>
      </c>
      <c r="W2947" s="204">
        <v>7.1300000000000002E-2</v>
      </c>
      <c r="X2947" s="8">
        <v>7.1300000000000002E-2</v>
      </c>
      <c r="Y2947" s="204">
        <v>7.1900000000000006E-2</v>
      </c>
      <c r="Z2947" s="8"/>
      <c r="AA2947" s="204"/>
      <c r="AB2947" s="8">
        <v>7.1900000000000006E-2</v>
      </c>
      <c r="AC2947" s="204">
        <v>7.2700000000000001E-2</v>
      </c>
      <c r="AD2947" s="8">
        <v>7.1900000000000006E-2</v>
      </c>
      <c r="AE2947" s="204">
        <v>7.2900000000000006E-2</v>
      </c>
      <c r="AF2947" s="8">
        <v>7.17E-2</v>
      </c>
      <c r="AG2947" s="204">
        <v>7.2700000000000001E-2</v>
      </c>
      <c r="AI2947" s="192" t="str">
        <f t="shared" si="784"/>
        <v/>
      </c>
      <c r="AJ2947" s="192" t="str">
        <f t="shared" si="785"/>
        <v/>
      </c>
      <c r="AK2947" s="192" t="str">
        <f t="shared" si="786"/>
        <v/>
      </c>
      <c r="AL2947" s="192" t="str">
        <f t="shared" si="787"/>
        <v/>
      </c>
      <c r="AM2947" s="192" t="str">
        <f t="shared" si="788"/>
        <v/>
      </c>
      <c r="AN2947" s="192" t="str">
        <f t="shared" si="789"/>
        <v/>
      </c>
      <c r="AO2947" s="193" t="str">
        <f t="shared" si="790"/>
        <v/>
      </c>
      <c r="AP2947" s="192" t="str">
        <f t="shared" si="791"/>
        <v/>
      </c>
      <c r="AQ2947" s="193" t="str">
        <f t="shared" si="792"/>
        <v/>
      </c>
      <c r="AR2947" s="192">
        <f t="shared" si="793"/>
        <v>6.8500000000000005E-2</v>
      </c>
      <c r="AS2947" s="192">
        <f t="shared" si="794"/>
        <v>7.1099999999999997E-2</v>
      </c>
      <c r="AT2947" s="192">
        <f t="shared" si="795"/>
        <v>7.1599999999999997E-2</v>
      </c>
      <c r="AU2947" s="193" t="str">
        <f t="shared" si="796"/>
        <v/>
      </c>
      <c r="AV2947" s="194">
        <f t="shared" si="797"/>
        <v>7.2300000000000003E-2</v>
      </c>
      <c r="AW2947" s="193">
        <f t="shared" si="798"/>
        <v>7.2400000000000006E-2</v>
      </c>
      <c r="AX2947" s="193">
        <f t="shared" si="799"/>
        <v>7.22E-2</v>
      </c>
      <c r="AZ2947" s="193">
        <f t="shared" si="783"/>
        <v>7.1349999999999997E-2</v>
      </c>
    </row>
    <row r="2948" spans="1:52" s="5" customFormat="1" ht="11.25" x14ac:dyDescent="0.2">
      <c r="A2948" s="203" t="s">
        <v>447</v>
      </c>
      <c r="B2948" s="11"/>
      <c r="C2948" s="11"/>
      <c r="D2948" s="15"/>
      <c r="E2948" s="204"/>
      <c r="F2948" s="8"/>
      <c r="G2948" s="8"/>
      <c r="H2948" s="15"/>
      <c r="I2948" s="204"/>
      <c r="J2948" s="8"/>
      <c r="K2948" s="8"/>
      <c r="L2948" s="15"/>
      <c r="M2948" s="204"/>
      <c r="N2948" s="8"/>
      <c r="O2948" s="8"/>
      <c r="P2948" s="15"/>
      <c r="Q2948" s="204"/>
      <c r="R2948" s="8"/>
      <c r="S2948" s="8"/>
      <c r="T2948" s="15">
        <v>6.8199999999999997E-2</v>
      </c>
      <c r="U2948" s="204">
        <v>6.8400000000000002E-2</v>
      </c>
      <c r="V2948" s="8">
        <v>7.1300000000000002E-2</v>
      </c>
      <c r="W2948" s="204">
        <v>7.17E-2</v>
      </c>
      <c r="X2948" s="8">
        <v>7.2300000000000003E-2</v>
      </c>
      <c r="Y2948" s="204">
        <v>7.2900000000000006E-2</v>
      </c>
      <c r="Z2948" s="8"/>
      <c r="AA2948" s="204"/>
      <c r="AB2948" s="8">
        <v>7.2499999999999995E-2</v>
      </c>
      <c r="AC2948" s="204">
        <v>7.3300000000000004E-2</v>
      </c>
      <c r="AD2948" s="8">
        <v>7.2599999999999998E-2</v>
      </c>
      <c r="AE2948" s="204">
        <v>7.3599999999999999E-2</v>
      </c>
      <c r="AF2948" s="8">
        <v>7.2400000000000006E-2</v>
      </c>
      <c r="AG2948" s="204">
        <v>7.3399999999999993E-2</v>
      </c>
      <c r="AI2948" s="192" t="str">
        <f t="shared" si="784"/>
        <v/>
      </c>
      <c r="AJ2948" s="192" t="str">
        <f t="shared" si="785"/>
        <v/>
      </c>
      <c r="AK2948" s="192" t="str">
        <f t="shared" si="786"/>
        <v/>
      </c>
      <c r="AL2948" s="192" t="str">
        <f t="shared" si="787"/>
        <v/>
      </c>
      <c r="AM2948" s="192" t="str">
        <f t="shared" si="788"/>
        <v/>
      </c>
      <c r="AN2948" s="192" t="str">
        <f t="shared" si="789"/>
        <v/>
      </c>
      <c r="AO2948" s="193" t="str">
        <f t="shared" si="790"/>
        <v/>
      </c>
      <c r="AP2948" s="192" t="str">
        <f t="shared" si="791"/>
        <v/>
      </c>
      <c r="AQ2948" s="193" t="str">
        <f t="shared" si="792"/>
        <v/>
      </c>
      <c r="AR2948" s="192">
        <f t="shared" si="793"/>
        <v>6.83E-2</v>
      </c>
      <c r="AS2948" s="192">
        <f t="shared" si="794"/>
        <v>7.1500000000000008E-2</v>
      </c>
      <c r="AT2948" s="192">
        <f t="shared" si="795"/>
        <v>7.2599999999999998E-2</v>
      </c>
      <c r="AU2948" s="193" t="str">
        <f t="shared" si="796"/>
        <v/>
      </c>
      <c r="AV2948" s="194">
        <f t="shared" si="797"/>
        <v>7.2899999999999993E-2</v>
      </c>
      <c r="AW2948" s="193">
        <f t="shared" si="798"/>
        <v>7.3099999999999998E-2</v>
      </c>
      <c r="AX2948" s="193">
        <f t="shared" si="799"/>
        <v>7.2899999999999993E-2</v>
      </c>
      <c r="AZ2948" s="193">
        <f t="shared" si="783"/>
        <v>7.1883333333333341E-2</v>
      </c>
    </row>
    <row r="2949" spans="1:52" s="5" customFormat="1" ht="11.25" x14ac:dyDescent="0.2">
      <c r="A2949" s="203" t="s">
        <v>448</v>
      </c>
      <c r="B2949" s="11"/>
      <c r="C2949" s="11"/>
      <c r="D2949" s="15"/>
      <c r="E2949" s="204"/>
      <c r="F2949" s="8"/>
      <c r="G2949" s="8"/>
      <c r="H2949" s="15"/>
      <c r="I2949" s="204"/>
      <c r="J2949" s="8"/>
      <c r="K2949" s="8"/>
      <c r="L2949" s="15"/>
      <c r="M2949" s="204"/>
      <c r="N2949" s="8"/>
      <c r="O2949" s="8"/>
      <c r="P2949" s="15"/>
      <c r="Q2949" s="204"/>
      <c r="R2949" s="8"/>
      <c r="S2949" s="8"/>
      <c r="T2949" s="15">
        <v>6.7699999999999996E-2</v>
      </c>
      <c r="U2949" s="204">
        <v>6.7900000000000002E-2</v>
      </c>
      <c r="V2949" s="8">
        <v>7.1199999999999999E-2</v>
      </c>
      <c r="W2949" s="204">
        <v>7.1599999999999997E-2</v>
      </c>
      <c r="X2949" s="8">
        <v>7.2400000000000006E-2</v>
      </c>
      <c r="Y2949" s="204">
        <v>7.2999999999999995E-2</v>
      </c>
      <c r="Z2949" s="8"/>
      <c r="AA2949" s="204"/>
      <c r="AB2949" s="8">
        <v>7.22E-2</v>
      </c>
      <c r="AC2949" s="204">
        <v>7.2999999999999995E-2</v>
      </c>
      <c r="AD2949" s="8">
        <v>7.2099999999999997E-2</v>
      </c>
      <c r="AE2949" s="204">
        <v>7.3099999999999998E-2</v>
      </c>
      <c r="AF2949" s="8">
        <v>7.2000000000000008E-2</v>
      </c>
      <c r="AG2949" s="204">
        <v>7.2999999999999995E-2</v>
      </c>
      <c r="AI2949" s="192" t="str">
        <f t="shared" si="784"/>
        <v/>
      </c>
      <c r="AJ2949" s="192" t="str">
        <f t="shared" si="785"/>
        <v/>
      </c>
      <c r="AK2949" s="192" t="str">
        <f t="shared" si="786"/>
        <v/>
      </c>
      <c r="AL2949" s="192" t="str">
        <f t="shared" si="787"/>
        <v/>
      </c>
      <c r="AM2949" s="192" t="str">
        <f t="shared" si="788"/>
        <v/>
      </c>
      <c r="AN2949" s="192" t="str">
        <f t="shared" si="789"/>
        <v/>
      </c>
      <c r="AO2949" s="193" t="str">
        <f t="shared" si="790"/>
        <v/>
      </c>
      <c r="AP2949" s="192" t="str">
        <f t="shared" si="791"/>
        <v/>
      </c>
      <c r="AQ2949" s="193" t="str">
        <f t="shared" si="792"/>
        <v/>
      </c>
      <c r="AR2949" s="192">
        <f t="shared" si="793"/>
        <v>6.7799999999999999E-2</v>
      </c>
      <c r="AS2949" s="192">
        <f t="shared" si="794"/>
        <v>7.1399999999999991E-2</v>
      </c>
      <c r="AT2949" s="192">
        <f t="shared" si="795"/>
        <v>7.2700000000000001E-2</v>
      </c>
      <c r="AU2949" s="193" t="str">
        <f t="shared" si="796"/>
        <v/>
      </c>
      <c r="AV2949" s="194">
        <f t="shared" si="797"/>
        <v>7.2599999999999998E-2</v>
      </c>
      <c r="AW2949" s="193">
        <f t="shared" si="798"/>
        <v>7.2599999999999998E-2</v>
      </c>
      <c r="AX2949" s="193">
        <f t="shared" si="799"/>
        <v>7.2500000000000009E-2</v>
      </c>
      <c r="AZ2949" s="193">
        <f t="shared" si="783"/>
        <v>7.1599999999999997E-2</v>
      </c>
    </row>
    <row r="2950" spans="1:52" s="5" customFormat="1" ht="11.25" x14ac:dyDescent="0.2">
      <c r="A2950" s="203" t="s">
        <v>449</v>
      </c>
      <c r="B2950" s="11"/>
      <c r="C2950" s="11"/>
      <c r="D2950" s="15"/>
      <c r="E2950" s="204"/>
      <c r="F2950" s="8"/>
      <c r="G2950" s="8"/>
      <c r="H2950" s="15"/>
      <c r="I2950" s="204"/>
      <c r="J2950" s="8"/>
      <c r="K2950" s="8"/>
      <c r="L2950" s="15"/>
      <c r="M2950" s="204"/>
      <c r="N2950" s="8"/>
      <c r="O2950" s="8"/>
      <c r="P2950" s="15"/>
      <c r="Q2950" s="204"/>
      <c r="R2950" s="8"/>
      <c r="S2950" s="8"/>
      <c r="T2950" s="15">
        <v>6.8699999999999997E-2</v>
      </c>
      <c r="U2950" s="204">
        <v>6.8900000000000003E-2</v>
      </c>
      <c r="V2950" s="8">
        <v>7.2900000000000006E-2</v>
      </c>
      <c r="W2950" s="204">
        <v>7.3300000000000004E-2</v>
      </c>
      <c r="X2950" s="8">
        <v>7.3899999999999993E-2</v>
      </c>
      <c r="Y2950" s="204">
        <v>7.4499999999999997E-2</v>
      </c>
      <c r="Z2950" s="8"/>
      <c r="AA2950" s="204"/>
      <c r="AB2950" s="8">
        <v>7.3499999999999996E-2</v>
      </c>
      <c r="AC2950" s="204">
        <v>7.4299999999999991E-2</v>
      </c>
      <c r="AD2950" s="8">
        <v>7.3300000000000004E-2</v>
      </c>
      <c r="AE2950" s="204">
        <v>7.4299999999999991E-2</v>
      </c>
      <c r="AF2950" s="8">
        <v>7.2999999999999995E-2</v>
      </c>
      <c r="AG2950" s="204">
        <v>7.400000000000001E-2</v>
      </c>
      <c r="AI2950" s="192" t="str">
        <f t="shared" si="784"/>
        <v/>
      </c>
      <c r="AJ2950" s="192" t="str">
        <f t="shared" si="785"/>
        <v/>
      </c>
      <c r="AK2950" s="192" t="str">
        <f t="shared" si="786"/>
        <v/>
      </c>
      <c r="AL2950" s="192" t="str">
        <f t="shared" si="787"/>
        <v/>
      </c>
      <c r="AM2950" s="192" t="str">
        <f t="shared" si="788"/>
        <v/>
      </c>
      <c r="AN2950" s="192" t="str">
        <f t="shared" si="789"/>
        <v/>
      </c>
      <c r="AO2950" s="193" t="str">
        <f t="shared" si="790"/>
        <v/>
      </c>
      <c r="AP2950" s="192" t="str">
        <f t="shared" si="791"/>
        <v/>
      </c>
      <c r="AQ2950" s="193" t="str">
        <f t="shared" si="792"/>
        <v/>
      </c>
      <c r="AR2950" s="192">
        <f t="shared" si="793"/>
        <v>6.88E-2</v>
      </c>
      <c r="AS2950" s="192">
        <f t="shared" si="794"/>
        <v>7.3099999999999998E-2</v>
      </c>
      <c r="AT2950" s="192">
        <f t="shared" si="795"/>
        <v>7.4199999999999988E-2</v>
      </c>
      <c r="AU2950" s="193" t="str">
        <f t="shared" si="796"/>
        <v/>
      </c>
      <c r="AV2950" s="194">
        <f t="shared" si="797"/>
        <v>7.3899999999999993E-2</v>
      </c>
      <c r="AW2950" s="193">
        <f t="shared" si="798"/>
        <v>7.3800000000000004E-2</v>
      </c>
      <c r="AX2950" s="193">
        <f t="shared" si="799"/>
        <v>7.350000000000001E-2</v>
      </c>
      <c r="AZ2950" s="193">
        <f t="shared" si="783"/>
        <v>7.2883333333333342E-2</v>
      </c>
    </row>
    <row r="2951" spans="1:52" s="5" customFormat="1" ht="11.25" x14ac:dyDescent="0.2">
      <c r="A2951" s="203" t="s">
        <v>450</v>
      </c>
      <c r="B2951" s="11"/>
      <c r="C2951" s="11"/>
      <c r="D2951" s="15"/>
      <c r="E2951" s="204"/>
      <c r="F2951" s="8"/>
      <c r="G2951" s="8"/>
      <c r="H2951" s="15"/>
      <c r="I2951" s="204"/>
      <c r="J2951" s="8"/>
      <c r="K2951" s="8"/>
      <c r="L2951" s="15"/>
      <c r="M2951" s="204"/>
      <c r="N2951" s="8"/>
      <c r="O2951" s="8"/>
      <c r="P2951" s="15"/>
      <c r="Q2951" s="204"/>
      <c r="R2951" s="8"/>
      <c r="S2951" s="8"/>
      <c r="T2951" s="15">
        <v>6.7100000000000007E-2</v>
      </c>
      <c r="U2951" s="204">
        <v>6.7299999999999999E-2</v>
      </c>
      <c r="V2951" s="8">
        <v>7.17E-2</v>
      </c>
      <c r="W2951" s="204">
        <v>7.2099999999999997E-2</v>
      </c>
      <c r="X2951" s="8">
        <v>7.2999999999999995E-2</v>
      </c>
      <c r="Y2951" s="204">
        <v>7.3599999999999999E-2</v>
      </c>
      <c r="Z2951" s="8"/>
      <c r="AA2951" s="204"/>
      <c r="AB2951" s="8">
        <v>7.2800000000000004E-2</v>
      </c>
      <c r="AC2951" s="204">
        <v>7.3599999999999999E-2</v>
      </c>
      <c r="AD2951" s="8">
        <v>7.2700000000000001E-2</v>
      </c>
      <c r="AE2951" s="204">
        <v>7.3700000000000002E-2</v>
      </c>
      <c r="AF2951" s="8">
        <v>7.2499999999999995E-2</v>
      </c>
      <c r="AG2951" s="204">
        <v>7.3499999999999996E-2</v>
      </c>
      <c r="AI2951" s="192" t="str">
        <f t="shared" si="784"/>
        <v/>
      </c>
      <c r="AJ2951" s="192" t="str">
        <f t="shared" si="785"/>
        <v/>
      </c>
      <c r="AK2951" s="192" t="str">
        <f t="shared" si="786"/>
        <v/>
      </c>
      <c r="AL2951" s="192" t="str">
        <f t="shared" si="787"/>
        <v/>
      </c>
      <c r="AM2951" s="192" t="str">
        <f t="shared" si="788"/>
        <v/>
      </c>
      <c r="AN2951" s="192" t="str">
        <f t="shared" si="789"/>
        <v/>
      </c>
      <c r="AO2951" s="193" t="str">
        <f t="shared" si="790"/>
        <v/>
      </c>
      <c r="AP2951" s="192" t="str">
        <f t="shared" si="791"/>
        <v/>
      </c>
      <c r="AQ2951" s="193" t="str">
        <f t="shared" si="792"/>
        <v/>
      </c>
      <c r="AR2951" s="192">
        <f t="shared" si="793"/>
        <v>6.720000000000001E-2</v>
      </c>
      <c r="AS2951" s="192">
        <f t="shared" si="794"/>
        <v>7.1899999999999992E-2</v>
      </c>
      <c r="AT2951" s="192">
        <f t="shared" si="795"/>
        <v>7.3300000000000004E-2</v>
      </c>
      <c r="AU2951" s="193" t="str">
        <f t="shared" si="796"/>
        <v/>
      </c>
      <c r="AV2951" s="194">
        <f t="shared" si="797"/>
        <v>7.3200000000000001E-2</v>
      </c>
      <c r="AW2951" s="193">
        <f t="shared" si="798"/>
        <v>7.3200000000000001E-2</v>
      </c>
      <c r="AX2951" s="193">
        <f t="shared" si="799"/>
        <v>7.2999999999999995E-2</v>
      </c>
      <c r="AZ2951" s="193">
        <f t="shared" si="783"/>
        <v>7.1966666666666665E-2</v>
      </c>
    </row>
    <row r="2952" spans="1:52" s="5" customFormat="1" ht="11.25" x14ac:dyDescent="0.2">
      <c r="A2952" s="203" t="s">
        <v>451</v>
      </c>
      <c r="B2952" s="11"/>
      <c r="C2952" s="11"/>
      <c r="D2952" s="15"/>
      <c r="E2952" s="204"/>
      <c r="F2952" s="8"/>
      <c r="G2952" s="8"/>
      <c r="H2952" s="15"/>
      <c r="I2952" s="204"/>
      <c r="J2952" s="8"/>
      <c r="K2952" s="8"/>
      <c r="L2952" s="15"/>
      <c r="M2952" s="204"/>
      <c r="N2952" s="8"/>
      <c r="O2952" s="8"/>
      <c r="P2952" s="15"/>
      <c r="Q2952" s="204"/>
      <c r="R2952" s="8"/>
      <c r="S2952" s="8"/>
      <c r="T2952" s="15">
        <v>6.7500000000000004E-2</v>
      </c>
      <c r="U2952" s="204">
        <v>6.7699999999999996E-2</v>
      </c>
      <c r="V2952" s="8">
        <v>7.2900000000000006E-2</v>
      </c>
      <c r="W2952" s="204">
        <v>7.3300000000000004E-2</v>
      </c>
      <c r="X2952" s="8">
        <v>7.4200000000000002E-2</v>
      </c>
      <c r="Y2952" s="204">
        <v>7.4800000000000005E-2</v>
      </c>
      <c r="Z2952" s="8"/>
      <c r="AA2952" s="204"/>
      <c r="AB2952" s="8">
        <v>7.3899999999999993E-2</v>
      </c>
      <c r="AC2952" s="204">
        <v>7.4700000000000003E-2</v>
      </c>
      <c r="AD2952" s="8">
        <v>7.3800000000000004E-2</v>
      </c>
      <c r="AE2952" s="204">
        <v>7.4800000000000005E-2</v>
      </c>
      <c r="AF2952" s="8">
        <v>7.3499999999999996E-2</v>
      </c>
      <c r="AG2952" s="204">
        <v>7.4499999999999997E-2</v>
      </c>
      <c r="AI2952" s="192" t="str">
        <f t="shared" si="784"/>
        <v/>
      </c>
      <c r="AJ2952" s="192" t="str">
        <f t="shared" si="785"/>
        <v/>
      </c>
      <c r="AK2952" s="192" t="str">
        <f t="shared" si="786"/>
        <v/>
      </c>
      <c r="AL2952" s="192" t="str">
        <f t="shared" si="787"/>
        <v/>
      </c>
      <c r="AM2952" s="192" t="str">
        <f t="shared" si="788"/>
        <v/>
      </c>
      <c r="AN2952" s="192" t="str">
        <f t="shared" si="789"/>
        <v/>
      </c>
      <c r="AO2952" s="193" t="str">
        <f t="shared" si="790"/>
        <v/>
      </c>
      <c r="AP2952" s="192" t="str">
        <f t="shared" si="791"/>
        <v/>
      </c>
      <c r="AQ2952" s="193" t="str">
        <f t="shared" si="792"/>
        <v/>
      </c>
      <c r="AR2952" s="192">
        <f t="shared" si="793"/>
        <v>6.7599999999999993E-2</v>
      </c>
      <c r="AS2952" s="192">
        <f t="shared" si="794"/>
        <v>7.3099999999999998E-2</v>
      </c>
      <c r="AT2952" s="192">
        <f t="shared" si="795"/>
        <v>7.4500000000000011E-2</v>
      </c>
      <c r="AU2952" s="193" t="str">
        <f t="shared" si="796"/>
        <v/>
      </c>
      <c r="AV2952" s="194">
        <f t="shared" si="797"/>
        <v>7.4300000000000005E-2</v>
      </c>
      <c r="AW2952" s="193">
        <f t="shared" si="798"/>
        <v>7.4300000000000005E-2</v>
      </c>
      <c r="AX2952" s="193">
        <f t="shared" si="799"/>
        <v>7.3999999999999996E-2</v>
      </c>
      <c r="AZ2952" s="193">
        <f t="shared" si="783"/>
        <v>7.2966666666666666E-2</v>
      </c>
    </row>
    <row r="2953" spans="1:52" s="5" customFormat="1" ht="11.25" x14ac:dyDescent="0.2">
      <c r="A2953" s="203" t="s">
        <v>452</v>
      </c>
      <c r="B2953" s="11"/>
      <c r="C2953" s="11"/>
      <c r="D2953" s="15"/>
      <c r="E2953" s="204"/>
      <c r="F2953" s="8"/>
      <c r="G2953" s="8"/>
      <c r="H2953" s="15"/>
      <c r="I2953" s="204"/>
      <c r="J2953" s="8"/>
      <c r="K2953" s="8"/>
      <c r="L2953" s="15"/>
      <c r="M2953" s="204"/>
      <c r="N2953" s="8"/>
      <c r="O2953" s="8"/>
      <c r="P2953" s="15"/>
      <c r="Q2953" s="204"/>
      <c r="R2953" s="8"/>
      <c r="S2953" s="8"/>
      <c r="T2953" s="15">
        <v>6.83E-2</v>
      </c>
      <c r="U2953" s="204">
        <v>6.8500000000000005E-2</v>
      </c>
      <c r="V2953" s="8">
        <v>7.4300000000000005E-2</v>
      </c>
      <c r="W2953" s="204">
        <v>7.4700000000000003E-2</v>
      </c>
      <c r="X2953" s="8">
        <v>7.5199999999999989E-2</v>
      </c>
      <c r="Y2953" s="204">
        <v>7.5800000000000006E-2</v>
      </c>
      <c r="Z2953" s="8"/>
      <c r="AA2953" s="204"/>
      <c r="AB2953" s="8">
        <v>7.51E-2</v>
      </c>
      <c r="AC2953" s="204">
        <v>7.5899999999999995E-2</v>
      </c>
      <c r="AD2953" s="8">
        <v>7.46E-2</v>
      </c>
      <c r="AE2953" s="204">
        <v>7.5600000000000001E-2</v>
      </c>
      <c r="AF2953" s="8">
        <v>7.4299999999999991E-2</v>
      </c>
      <c r="AG2953" s="204">
        <v>7.5300000000000006E-2</v>
      </c>
      <c r="AI2953" s="192" t="str">
        <f t="shared" si="784"/>
        <v/>
      </c>
      <c r="AJ2953" s="192" t="str">
        <f t="shared" si="785"/>
        <v/>
      </c>
      <c r="AK2953" s="192" t="str">
        <f t="shared" si="786"/>
        <v/>
      </c>
      <c r="AL2953" s="192" t="str">
        <f t="shared" si="787"/>
        <v/>
      </c>
      <c r="AM2953" s="192" t="str">
        <f t="shared" si="788"/>
        <v/>
      </c>
      <c r="AN2953" s="192" t="str">
        <f t="shared" si="789"/>
        <v/>
      </c>
      <c r="AO2953" s="193" t="str">
        <f t="shared" si="790"/>
        <v/>
      </c>
      <c r="AP2953" s="192" t="str">
        <f t="shared" si="791"/>
        <v/>
      </c>
      <c r="AQ2953" s="193" t="str">
        <f t="shared" si="792"/>
        <v/>
      </c>
      <c r="AR2953" s="192">
        <f t="shared" si="793"/>
        <v>6.8400000000000002E-2</v>
      </c>
      <c r="AS2953" s="192">
        <f t="shared" si="794"/>
        <v>7.4500000000000011E-2</v>
      </c>
      <c r="AT2953" s="192">
        <f t="shared" si="795"/>
        <v>7.5499999999999998E-2</v>
      </c>
      <c r="AU2953" s="193" t="str">
        <f t="shared" si="796"/>
        <v/>
      </c>
      <c r="AV2953" s="194">
        <f t="shared" si="797"/>
        <v>7.5499999999999998E-2</v>
      </c>
      <c r="AW2953" s="193">
        <f t="shared" si="798"/>
        <v>7.51E-2</v>
      </c>
      <c r="AX2953" s="193">
        <f t="shared" si="799"/>
        <v>7.4800000000000005E-2</v>
      </c>
      <c r="AZ2953" s="193">
        <f t="shared" si="783"/>
        <v>7.3966666666666681E-2</v>
      </c>
    </row>
    <row r="2954" spans="1:52" s="5" customFormat="1" ht="11.25" x14ac:dyDescent="0.2">
      <c r="A2954" s="203" t="s">
        <v>453</v>
      </c>
      <c r="B2954" s="11"/>
      <c r="C2954" s="11"/>
      <c r="D2954" s="15"/>
      <c r="E2954" s="204"/>
      <c r="F2954" s="8"/>
      <c r="G2954" s="8"/>
      <c r="H2954" s="15"/>
      <c r="I2954" s="204"/>
      <c r="J2954" s="8"/>
      <c r="K2954" s="8"/>
      <c r="L2954" s="15"/>
      <c r="M2954" s="204"/>
      <c r="N2954" s="8"/>
      <c r="O2954" s="8"/>
      <c r="P2954" s="15"/>
      <c r="Q2954" s="204"/>
      <c r="R2954" s="8"/>
      <c r="S2954" s="8"/>
      <c r="T2954" s="15">
        <v>6.7299999999999999E-2</v>
      </c>
      <c r="U2954" s="204">
        <v>6.7500000000000004E-2</v>
      </c>
      <c r="V2954" s="8">
        <v>7.3099999999999998E-2</v>
      </c>
      <c r="W2954" s="204">
        <v>7.3499999999999996E-2</v>
      </c>
      <c r="X2954" s="8">
        <v>7.3899999999999993E-2</v>
      </c>
      <c r="Y2954" s="204">
        <v>7.4499999999999997E-2</v>
      </c>
      <c r="Z2954" s="8"/>
      <c r="AA2954" s="204"/>
      <c r="AB2954" s="8">
        <v>7.4099999999999999E-2</v>
      </c>
      <c r="AC2954" s="204">
        <v>7.4900000000000008E-2</v>
      </c>
      <c r="AD2954" s="8">
        <v>7.400000000000001E-2</v>
      </c>
      <c r="AE2954" s="204">
        <v>7.4999999999999997E-2</v>
      </c>
      <c r="AF2954" s="8">
        <v>7.3499999999999996E-2</v>
      </c>
      <c r="AG2954" s="204">
        <v>7.4499999999999997E-2</v>
      </c>
      <c r="AI2954" s="192" t="str">
        <f t="shared" si="784"/>
        <v/>
      </c>
      <c r="AJ2954" s="192" t="str">
        <f t="shared" si="785"/>
        <v/>
      </c>
      <c r="AK2954" s="192" t="str">
        <f t="shared" si="786"/>
        <v/>
      </c>
      <c r="AL2954" s="192" t="str">
        <f t="shared" si="787"/>
        <v/>
      </c>
      <c r="AM2954" s="192" t="str">
        <f t="shared" si="788"/>
        <v/>
      </c>
      <c r="AN2954" s="192" t="str">
        <f t="shared" si="789"/>
        <v/>
      </c>
      <c r="AO2954" s="193" t="str">
        <f t="shared" si="790"/>
        <v/>
      </c>
      <c r="AP2954" s="192" t="str">
        <f t="shared" si="791"/>
        <v/>
      </c>
      <c r="AQ2954" s="193" t="str">
        <f t="shared" si="792"/>
        <v/>
      </c>
      <c r="AR2954" s="192">
        <f t="shared" si="793"/>
        <v>6.7400000000000002E-2</v>
      </c>
      <c r="AS2954" s="192">
        <f t="shared" si="794"/>
        <v>7.3300000000000004E-2</v>
      </c>
      <c r="AT2954" s="192">
        <f t="shared" si="795"/>
        <v>7.4199999999999988E-2</v>
      </c>
      <c r="AU2954" s="193" t="str">
        <f t="shared" si="796"/>
        <v/>
      </c>
      <c r="AV2954" s="194">
        <f t="shared" si="797"/>
        <v>7.4500000000000011E-2</v>
      </c>
      <c r="AW2954" s="193">
        <f t="shared" si="798"/>
        <v>7.4500000000000011E-2</v>
      </c>
      <c r="AX2954" s="193">
        <f t="shared" si="799"/>
        <v>7.3999999999999996E-2</v>
      </c>
      <c r="AZ2954" s="193">
        <f t="shared" si="783"/>
        <v>7.2983333333333331E-2</v>
      </c>
    </row>
    <row r="2955" spans="1:52" s="5" customFormat="1" ht="11.25" x14ac:dyDescent="0.2">
      <c r="A2955" s="203" t="s">
        <v>454</v>
      </c>
      <c r="B2955" s="11"/>
      <c r="C2955" s="11"/>
      <c r="D2955" s="15"/>
      <c r="E2955" s="204"/>
      <c r="F2955" s="8"/>
      <c r="G2955" s="8"/>
      <c r="H2955" s="15"/>
      <c r="I2955" s="204"/>
      <c r="J2955" s="8"/>
      <c r="K2955" s="8"/>
      <c r="L2955" s="15"/>
      <c r="M2955" s="204"/>
      <c r="N2955" s="8"/>
      <c r="O2955" s="8"/>
      <c r="P2955" s="15"/>
      <c r="Q2955" s="204"/>
      <c r="R2955" s="8"/>
      <c r="S2955" s="8"/>
      <c r="T2955" s="15">
        <v>6.6699999999999995E-2</v>
      </c>
      <c r="U2955" s="204">
        <v>6.6900000000000001E-2</v>
      </c>
      <c r="V2955" s="8">
        <v>7.2499999999999995E-2</v>
      </c>
      <c r="W2955" s="204">
        <v>7.2900000000000006E-2</v>
      </c>
      <c r="X2955" s="8">
        <v>7.3800000000000004E-2</v>
      </c>
      <c r="Y2955" s="204">
        <v>7.4400000000000008E-2</v>
      </c>
      <c r="Z2955" s="8"/>
      <c r="AA2955" s="204"/>
      <c r="AB2955" s="8">
        <v>7.3899999999999993E-2</v>
      </c>
      <c r="AC2955" s="204">
        <v>7.4700000000000003E-2</v>
      </c>
      <c r="AD2955" s="8">
        <v>7.3800000000000004E-2</v>
      </c>
      <c r="AE2955" s="204">
        <v>7.4800000000000005E-2</v>
      </c>
      <c r="AF2955" s="8">
        <v>7.3300000000000004E-2</v>
      </c>
      <c r="AG2955" s="204">
        <v>7.4299999999999991E-2</v>
      </c>
      <c r="AI2955" s="192" t="str">
        <f t="shared" si="784"/>
        <v/>
      </c>
      <c r="AJ2955" s="192" t="str">
        <f t="shared" si="785"/>
        <v/>
      </c>
      <c r="AK2955" s="192" t="str">
        <f t="shared" si="786"/>
        <v/>
      </c>
      <c r="AL2955" s="192" t="str">
        <f t="shared" si="787"/>
        <v/>
      </c>
      <c r="AM2955" s="192" t="str">
        <f t="shared" si="788"/>
        <v/>
      </c>
      <c r="AN2955" s="192" t="str">
        <f t="shared" si="789"/>
        <v/>
      </c>
      <c r="AO2955" s="193" t="str">
        <f t="shared" si="790"/>
        <v/>
      </c>
      <c r="AP2955" s="192" t="str">
        <f t="shared" si="791"/>
        <v/>
      </c>
      <c r="AQ2955" s="193" t="str">
        <f t="shared" si="792"/>
        <v/>
      </c>
      <c r="AR2955" s="192">
        <f t="shared" si="793"/>
        <v>6.6799999999999998E-2</v>
      </c>
      <c r="AS2955" s="192">
        <f t="shared" si="794"/>
        <v>7.2700000000000001E-2</v>
      </c>
      <c r="AT2955" s="192">
        <f t="shared" si="795"/>
        <v>7.4099999999999999E-2</v>
      </c>
      <c r="AU2955" s="193" t="str">
        <f t="shared" si="796"/>
        <v/>
      </c>
      <c r="AV2955" s="194">
        <f t="shared" si="797"/>
        <v>7.4300000000000005E-2</v>
      </c>
      <c r="AW2955" s="193">
        <f t="shared" si="798"/>
        <v>7.4300000000000005E-2</v>
      </c>
      <c r="AX2955" s="193">
        <f t="shared" si="799"/>
        <v>7.3800000000000004E-2</v>
      </c>
      <c r="AZ2955" s="193">
        <f t="shared" si="783"/>
        <v>7.2666666666666671E-2</v>
      </c>
    </row>
    <row r="2956" spans="1:52" s="5" customFormat="1" ht="11.25" x14ac:dyDescent="0.2">
      <c r="A2956" s="203" t="s">
        <v>455</v>
      </c>
      <c r="B2956" s="11"/>
      <c r="C2956" s="11"/>
      <c r="D2956" s="15"/>
      <c r="E2956" s="204"/>
      <c r="F2956" s="8"/>
      <c r="G2956" s="8"/>
      <c r="H2956" s="15"/>
      <c r="I2956" s="204"/>
      <c r="J2956" s="8"/>
      <c r="K2956" s="8"/>
      <c r="L2956" s="15"/>
      <c r="M2956" s="204"/>
      <c r="N2956" s="8"/>
      <c r="O2956" s="8"/>
      <c r="P2956" s="15"/>
      <c r="Q2956" s="204"/>
      <c r="R2956" s="8"/>
      <c r="S2956" s="8"/>
      <c r="T2956" s="15">
        <v>6.7500000000000004E-2</v>
      </c>
      <c r="U2956" s="204">
        <v>6.7699999999999996E-2</v>
      </c>
      <c r="V2956" s="8">
        <v>7.4200000000000002E-2</v>
      </c>
      <c r="W2956" s="204">
        <v>7.46E-2</v>
      </c>
      <c r="X2956" s="8">
        <v>7.5199999999999989E-2</v>
      </c>
      <c r="Y2956" s="204">
        <v>7.5800000000000006E-2</v>
      </c>
      <c r="Z2956" s="8"/>
      <c r="AA2956" s="204"/>
      <c r="AB2956" s="8">
        <v>7.46E-2</v>
      </c>
      <c r="AC2956" s="204">
        <v>7.5399999999999995E-2</v>
      </c>
      <c r="AD2956" s="8">
        <v>7.4800000000000005E-2</v>
      </c>
      <c r="AE2956" s="204">
        <v>7.5800000000000006E-2</v>
      </c>
      <c r="AF2956" s="8">
        <v>7.4299999999999991E-2</v>
      </c>
      <c r="AG2956" s="204">
        <v>7.5300000000000006E-2</v>
      </c>
      <c r="AI2956" s="192" t="str">
        <f t="shared" si="784"/>
        <v/>
      </c>
      <c r="AJ2956" s="192" t="str">
        <f t="shared" si="785"/>
        <v/>
      </c>
      <c r="AK2956" s="192" t="str">
        <f t="shared" si="786"/>
        <v/>
      </c>
      <c r="AL2956" s="192" t="str">
        <f t="shared" si="787"/>
        <v/>
      </c>
      <c r="AM2956" s="192" t="str">
        <f t="shared" si="788"/>
        <v/>
      </c>
      <c r="AN2956" s="192" t="str">
        <f t="shared" si="789"/>
        <v/>
      </c>
      <c r="AO2956" s="193" t="str">
        <f t="shared" si="790"/>
        <v/>
      </c>
      <c r="AP2956" s="192" t="str">
        <f t="shared" si="791"/>
        <v/>
      </c>
      <c r="AQ2956" s="193" t="str">
        <f t="shared" si="792"/>
        <v/>
      </c>
      <c r="AR2956" s="192">
        <f t="shared" si="793"/>
        <v>6.7599999999999993E-2</v>
      </c>
      <c r="AS2956" s="192">
        <f t="shared" si="794"/>
        <v>7.4399999999999994E-2</v>
      </c>
      <c r="AT2956" s="192">
        <f t="shared" si="795"/>
        <v>7.5499999999999998E-2</v>
      </c>
      <c r="AU2956" s="193" t="str">
        <f t="shared" si="796"/>
        <v/>
      </c>
      <c r="AV2956" s="194">
        <f t="shared" si="797"/>
        <v>7.4999999999999997E-2</v>
      </c>
      <c r="AW2956" s="193">
        <f t="shared" si="798"/>
        <v>7.5300000000000006E-2</v>
      </c>
      <c r="AX2956" s="193">
        <f t="shared" si="799"/>
        <v>7.4800000000000005E-2</v>
      </c>
      <c r="AZ2956" s="193">
        <f t="shared" si="783"/>
        <v>7.3766666666666661E-2</v>
      </c>
    </row>
    <row r="2957" spans="1:52" s="5" customFormat="1" ht="11.25" x14ac:dyDescent="0.2">
      <c r="A2957" s="203" t="s">
        <v>456</v>
      </c>
      <c r="B2957" s="11"/>
      <c r="C2957" s="11"/>
      <c r="D2957" s="15"/>
      <c r="E2957" s="204"/>
      <c r="F2957" s="8"/>
      <c r="G2957" s="8"/>
      <c r="H2957" s="15"/>
      <c r="I2957" s="204"/>
      <c r="J2957" s="8"/>
      <c r="K2957" s="8"/>
      <c r="L2957" s="15"/>
      <c r="M2957" s="204"/>
      <c r="N2957" s="8"/>
      <c r="O2957" s="8"/>
      <c r="P2957" s="15"/>
      <c r="Q2957" s="204"/>
      <c r="R2957" s="8"/>
      <c r="S2957" s="8"/>
      <c r="T2957" s="15">
        <v>6.7199999999999996E-2</v>
      </c>
      <c r="U2957" s="204">
        <v>6.7400000000000002E-2</v>
      </c>
      <c r="V2957" s="8">
        <v>7.3899999999999993E-2</v>
      </c>
      <c r="W2957" s="204">
        <v>7.4300000000000005E-2</v>
      </c>
      <c r="X2957" s="8">
        <v>7.4999999999999997E-2</v>
      </c>
      <c r="Y2957" s="204">
        <v>7.5600000000000001E-2</v>
      </c>
      <c r="Z2957" s="8"/>
      <c r="AA2957" s="204"/>
      <c r="AB2957" s="8">
        <v>7.4700000000000003E-2</v>
      </c>
      <c r="AC2957" s="204">
        <v>7.5499999999999998E-2</v>
      </c>
      <c r="AD2957" s="8">
        <v>7.4700000000000003E-2</v>
      </c>
      <c r="AE2957" s="204">
        <v>7.5700000000000003E-2</v>
      </c>
      <c r="AF2957" s="8">
        <v>7.4099999999999999E-2</v>
      </c>
      <c r="AG2957" s="204">
        <v>7.51E-2</v>
      </c>
      <c r="AI2957" s="192" t="str">
        <f t="shared" si="784"/>
        <v/>
      </c>
      <c r="AJ2957" s="192" t="str">
        <f t="shared" si="785"/>
        <v/>
      </c>
      <c r="AK2957" s="192" t="str">
        <f t="shared" si="786"/>
        <v/>
      </c>
      <c r="AL2957" s="192" t="str">
        <f t="shared" si="787"/>
        <v/>
      </c>
      <c r="AM2957" s="192" t="str">
        <f t="shared" si="788"/>
        <v/>
      </c>
      <c r="AN2957" s="192" t="str">
        <f t="shared" si="789"/>
        <v/>
      </c>
      <c r="AO2957" s="193" t="str">
        <f t="shared" si="790"/>
        <v/>
      </c>
      <c r="AP2957" s="192" t="str">
        <f t="shared" si="791"/>
        <v/>
      </c>
      <c r="AQ2957" s="193" t="str">
        <f t="shared" si="792"/>
        <v/>
      </c>
      <c r="AR2957" s="192">
        <f t="shared" si="793"/>
        <v>6.7299999999999999E-2</v>
      </c>
      <c r="AS2957" s="192">
        <f t="shared" si="794"/>
        <v>7.4099999999999999E-2</v>
      </c>
      <c r="AT2957" s="192">
        <f t="shared" si="795"/>
        <v>7.5300000000000006E-2</v>
      </c>
      <c r="AU2957" s="193" t="str">
        <f t="shared" si="796"/>
        <v/>
      </c>
      <c r="AV2957" s="194">
        <f t="shared" si="797"/>
        <v>7.51E-2</v>
      </c>
      <c r="AW2957" s="193">
        <f t="shared" si="798"/>
        <v>7.5200000000000003E-2</v>
      </c>
      <c r="AX2957" s="193">
        <f t="shared" si="799"/>
        <v>7.46E-2</v>
      </c>
      <c r="AZ2957" s="193">
        <f t="shared" si="783"/>
        <v>7.3599999999999999E-2</v>
      </c>
    </row>
    <row r="2958" spans="1:52" s="5" customFormat="1" ht="11.25" x14ac:dyDescent="0.2">
      <c r="A2958" s="203" t="s">
        <v>457</v>
      </c>
      <c r="B2958" s="11"/>
      <c r="C2958" s="11"/>
      <c r="D2958" s="15"/>
      <c r="E2958" s="204"/>
      <c r="F2958" s="8"/>
      <c r="G2958" s="8"/>
      <c r="H2958" s="15"/>
      <c r="I2958" s="204"/>
      <c r="J2958" s="8"/>
      <c r="K2958" s="8"/>
      <c r="L2958" s="15"/>
      <c r="M2958" s="204"/>
      <c r="N2958" s="8"/>
      <c r="O2958" s="8"/>
      <c r="P2958" s="15"/>
      <c r="Q2958" s="204"/>
      <c r="R2958" s="8"/>
      <c r="S2958" s="8"/>
      <c r="T2958" s="15">
        <v>6.6799999999999998E-2</v>
      </c>
      <c r="U2958" s="204">
        <v>6.7000000000000004E-2</v>
      </c>
      <c r="V2958" s="8">
        <v>7.3899999999999993E-2</v>
      </c>
      <c r="W2958" s="204">
        <v>7.4300000000000005E-2</v>
      </c>
      <c r="X2958" s="8">
        <v>7.4900000000000008E-2</v>
      </c>
      <c r="Y2958" s="204">
        <v>7.5499999999999998E-2</v>
      </c>
      <c r="Z2958" s="8"/>
      <c r="AA2958" s="204"/>
      <c r="AB2958" s="8">
        <v>7.4400000000000008E-2</v>
      </c>
      <c r="AC2958" s="204">
        <v>7.5199999999999989E-2</v>
      </c>
      <c r="AD2958" s="8">
        <v>7.4299999999999991E-2</v>
      </c>
      <c r="AE2958" s="204">
        <v>7.5300000000000006E-2</v>
      </c>
      <c r="AF2958" s="8">
        <v>7.3700000000000002E-2</v>
      </c>
      <c r="AG2958" s="204">
        <v>7.4700000000000003E-2</v>
      </c>
      <c r="AI2958" s="192" t="str">
        <f t="shared" si="784"/>
        <v/>
      </c>
      <c r="AJ2958" s="192" t="str">
        <f t="shared" si="785"/>
        <v/>
      </c>
      <c r="AK2958" s="192" t="str">
        <f t="shared" si="786"/>
        <v/>
      </c>
      <c r="AL2958" s="192" t="str">
        <f t="shared" si="787"/>
        <v/>
      </c>
      <c r="AM2958" s="192" t="str">
        <f t="shared" si="788"/>
        <v/>
      </c>
      <c r="AN2958" s="192" t="str">
        <f t="shared" si="789"/>
        <v/>
      </c>
      <c r="AO2958" s="193" t="str">
        <f t="shared" si="790"/>
        <v/>
      </c>
      <c r="AP2958" s="192" t="str">
        <f t="shared" si="791"/>
        <v/>
      </c>
      <c r="AQ2958" s="193" t="str">
        <f t="shared" si="792"/>
        <v/>
      </c>
      <c r="AR2958" s="192">
        <f t="shared" si="793"/>
        <v>6.6900000000000001E-2</v>
      </c>
      <c r="AS2958" s="192">
        <f t="shared" si="794"/>
        <v>7.4099999999999999E-2</v>
      </c>
      <c r="AT2958" s="192">
        <f t="shared" si="795"/>
        <v>7.5200000000000003E-2</v>
      </c>
      <c r="AU2958" s="193" t="str">
        <f t="shared" si="796"/>
        <v/>
      </c>
      <c r="AV2958" s="194">
        <f t="shared" si="797"/>
        <v>7.4800000000000005E-2</v>
      </c>
      <c r="AW2958" s="193">
        <f t="shared" si="798"/>
        <v>7.4800000000000005E-2</v>
      </c>
      <c r="AX2958" s="193">
        <f t="shared" si="799"/>
        <v>7.4200000000000002E-2</v>
      </c>
      <c r="AZ2958" s="193">
        <f t="shared" si="783"/>
        <v>7.3333333333333334E-2</v>
      </c>
    </row>
    <row r="2959" spans="1:52" s="5" customFormat="1" ht="11.25" x14ac:dyDescent="0.2">
      <c r="A2959" s="203" t="s">
        <v>458</v>
      </c>
      <c r="B2959" s="11"/>
      <c r="C2959" s="11"/>
      <c r="D2959" s="15"/>
      <c r="E2959" s="204"/>
      <c r="F2959" s="8"/>
      <c r="G2959" s="8"/>
      <c r="H2959" s="15"/>
      <c r="I2959" s="204"/>
      <c r="J2959" s="8"/>
      <c r="K2959" s="8"/>
      <c r="L2959" s="15"/>
      <c r="M2959" s="204"/>
      <c r="N2959" s="8"/>
      <c r="O2959" s="8"/>
      <c r="P2959" s="15"/>
      <c r="Q2959" s="204"/>
      <c r="R2959" s="8"/>
      <c r="S2959" s="8"/>
      <c r="T2959" s="15">
        <v>6.6799999999999998E-2</v>
      </c>
      <c r="U2959" s="204">
        <v>6.7000000000000004E-2</v>
      </c>
      <c r="V2959" s="8">
        <v>7.4099999999999999E-2</v>
      </c>
      <c r="W2959" s="204">
        <v>7.4499999999999997E-2</v>
      </c>
      <c r="X2959" s="8">
        <v>7.4900000000000008E-2</v>
      </c>
      <c r="Y2959" s="204">
        <v>7.5499999999999998E-2</v>
      </c>
      <c r="Z2959" s="8"/>
      <c r="AA2959" s="204"/>
      <c r="AB2959" s="8">
        <v>7.4400000000000008E-2</v>
      </c>
      <c r="AC2959" s="204">
        <v>7.5199999999999989E-2</v>
      </c>
      <c r="AD2959" s="8">
        <v>7.4200000000000002E-2</v>
      </c>
      <c r="AE2959" s="204">
        <v>7.5199999999999989E-2</v>
      </c>
      <c r="AF2959" s="8">
        <v>7.3700000000000002E-2</v>
      </c>
      <c r="AG2959" s="204">
        <v>7.4700000000000003E-2</v>
      </c>
      <c r="AI2959" s="192" t="str">
        <f t="shared" si="784"/>
        <v/>
      </c>
      <c r="AJ2959" s="192" t="str">
        <f t="shared" si="785"/>
        <v/>
      </c>
      <c r="AK2959" s="192" t="str">
        <f t="shared" si="786"/>
        <v/>
      </c>
      <c r="AL2959" s="192" t="str">
        <f t="shared" si="787"/>
        <v/>
      </c>
      <c r="AM2959" s="192" t="str">
        <f t="shared" si="788"/>
        <v/>
      </c>
      <c r="AN2959" s="192" t="str">
        <f t="shared" si="789"/>
        <v/>
      </c>
      <c r="AO2959" s="193" t="str">
        <f t="shared" si="790"/>
        <v/>
      </c>
      <c r="AP2959" s="192" t="str">
        <f t="shared" si="791"/>
        <v/>
      </c>
      <c r="AQ2959" s="193" t="str">
        <f t="shared" si="792"/>
        <v/>
      </c>
      <c r="AR2959" s="192">
        <f t="shared" si="793"/>
        <v>6.6900000000000001E-2</v>
      </c>
      <c r="AS2959" s="192">
        <f t="shared" si="794"/>
        <v>7.4300000000000005E-2</v>
      </c>
      <c r="AT2959" s="192">
        <f t="shared" si="795"/>
        <v>7.5200000000000003E-2</v>
      </c>
      <c r="AU2959" s="193" t="str">
        <f t="shared" si="796"/>
        <v/>
      </c>
      <c r="AV2959" s="194">
        <f t="shared" si="797"/>
        <v>7.4800000000000005E-2</v>
      </c>
      <c r="AW2959" s="193">
        <f t="shared" si="798"/>
        <v>7.4699999999999989E-2</v>
      </c>
      <c r="AX2959" s="193">
        <f t="shared" si="799"/>
        <v>7.4200000000000002E-2</v>
      </c>
      <c r="AZ2959" s="193">
        <f t="shared" si="783"/>
        <v>7.3349999999999999E-2</v>
      </c>
    </row>
    <row r="2960" spans="1:52" s="5" customFormat="1" ht="11.25" x14ac:dyDescent="0.2">
      <c r="A2960" s="203" t="s">
        <v>459</v>
      </c>
      <c r="B2960" s="11"/>
      <c r="C2960" s="11"/>
      <c r="D2960" s="15"/>
      <c r="E2960" s="204"/>
      <c r="F2960" s="8"/>
      <c r="G2960" s="8"/>
      <c r="H2960" s="15"/>
      <c r="I2960" s="204"/>
      <c r="J2960" s="8"/>
      <c r="K2960" s="8"/>
      <c r="L2960" s="15"/>
      <c r="M2960" s="204"/>
      <c r="N2960" s="8"/>
      <c r="O2960" s="8"/>
      <c r="P2960" s="15"/>
      <c r="Q2960" s="204"/>
      <c r="R2960" s="8"/>
      <c r="S2960" s="8"/>
      <c r="T2960" s="15">
        <v>6.4199999999999993E-2</v>
      </c>
      <c r="U2960" s="204">
        <v>6.4399999999999999E-2</v>
      </c>
      <c r="V2960" s="8">
        <v>7.2400000000000006E-2</v>
      </c>
      <c r="W2960" s="204">
        <v>7.2800000000000004E-2</v>
      </c>
      <c r="X2960" s="8">
        <v>7.3399999999999993E-2</v>
      </c>
      <c r="Y2960" s="204">
        <v>7.400000000000001E-2</v>
      </c>
      <c r="Z2960" s="8"/>
      <c r="AA2960" s="204"/>
      <c r="AB2960" s="8">
        <v>7.3300000000000004E-2</v>
      </c>
      <c r="AC2960" s="204">
        <v>7.4099999999999999E-2</v>
      </c>
      <c r="AD2960" s="8">
        <v>7.2999999999999995E-2</v>
      </c>
      <c r="AE2960" s="204">
        <v>7.400000000000001E-2</v>
      </c>
      <c r="AF2960" s="8">
        <v>7.2400000000000006E-2</v>
      </c>
      <c r="AG2960" s="204">
        <v>7.3399999999999993E-2</v>
      </c>
      <c r="AI2960" s="192" t="str">
        <f t="shared" si="784"/>
        <v/>
      </c>
      <c r="AJ2960" s="192" t="str">
        <f t="shared" si="785"/>
        <v/>
      </c>
      <c r="AK2960" s="192" t="str">
        <f t="shared" si="786"/>
        <v/>
      </c>
      <c r="AL2960" s="192" t="str">
        <f t="shared" si="787"/>
        <v/>
      </c>
      <c r="AM2960" s="192" t="str">
        <f t="shared" si="788"/>
        <v/>
      </c>
      <c r="AN2960" s="192" t="str">
        <f t="shared" si="789"/>
        <v/>
      </c>
      <c r="AO2960" s="193" t="str">
        <f t="shared" si="790"/>
        <v/>
      </c>
      <c r="AP2960" s="192" t="str">
        <f t="shared" si="791"/>
        <v/>
      </c>
      <c r="AQ2960" s="193" t="str">
        <f t="shared" si="792"/>
        <v/>
      </c>
      <c r="AR2960" s="192">
        <f t="shared" si="793"/>
        <v>6.4299999999999996E-2</v>
      </c>
      <c r="AS2960" s="192">
        <f t="shared" si="794"/>
        <v>7.2599999999999998E-2</v>
      </c>
      <c r="AT2960" s="192">
        <f t="shared" si="795"/>
        <v>7.3700000000000002E-2</v>
      </c>
      <c r="AU2960" s="193" t="str">
        <f t="shared" si="796"/>
        <v/>
      </c>
      <c r="AV2960" s="194">
        <f t="shared" si="797"/>
        <v>7.3700000000000002E-2</v>
      </c>
      <c r="AW2960" s="193">
        <f t="shared" si="798"/>
        <v>7.350000000000001E-2</v>
      </c>
      <c r="AX2960" s="193">
        <f t="shared" si="799"/>
        <v>7.2899999999999993E-2</v>
      </c>
      <c r="AZ2960" s="193">
        <f t="shared" si="783"/>
        <v>7.1783333333333324E-2</v>
      </c>
    </row>
    <row r="2961" spans="1:52" s="5" customFormat="1" ht="11.25" x14ac:dyDescent="0.2">
      <c r="A2961" s="203" t="s">
        <v>460</v>
      </c>
      <c r="B2961" s="11"/>
      <c r="C2961" s="11"/>
      <c r="D2961" s="15"/>
      <c r="E2961" s="204"/>
      <c r="F2961" s="8"/>
      <c r="G2961" s="8"/>
      <c r="H2961" s="15"/>
      <c r="I2961" s="204"/>
      <c r="J2961" s="8"/>
      <c r="K2961" s="8"/>
      <c r="L2961" s="15"/>
      <c r="M2961" s="204"/>
      <c r="N2961" s="8"/>
      <c r="O2961" s="8"/>
      <c r="P2961" s="15"/>
      <c r="Q2961" s="204"/>
      <c r="R2961" s="8"/>
      <c r="S2961" s="8"/>
      <c r="T2961" s="15">
        <v>6.4199999999999993E-2</v>
      </c>
      <c r="U2961" s="204">
        <v>6.4399999999999999E-2</v>
      </c>
      <c r="V2961" s="8">
        <v>7.2800000000000004E-2</v>
      </c>
      <c r="W2961" s="204">
        <v>7.3200000000000001E-2</v>
      </c>
      <c r="X2961" s="8">
        <v>7.3899999999999993E-2</v>
      </c>
      <c r="Y2961" s="204">
        <v>7.4499999999999997E-2</v>
      </c>
      <c r="Z2961" s="8"/>
      <c r="AA2961" s="204"/>
      <c r="AB2961" s="8">
        <v>7.3499999999999996E-2</v>
      </c>
      <c r="AC2961" s="204">
        <v>7.4299999999999991E-2</v>
      </c>
      <c r="AD2961" s="8">
        <v>7.3300000000000004E-2</v>
      </c>
      <c r="AE2961" s="204">
        <v>7.4299999999999991E-2</v>
      </c>
      <c r="AF2961" s="8">
        <v>7.2800000000000004E-2</v>
      </c>
      <c r="AG2961" s="204">
        <v>7.3800000000000004E-2</v>
      </c>
      <c r="AI2961" s="192" t="str">
        <f t="shared" si="784"/>
        <v/>
      </c>
      <c r="AJ2961" s="192" t="str">
        <f t="shared" si="785"/>
        <v/>
      </c>
      <c r="AK2961" s="192" t="str">
        <f t="shared" si="786"/>
        <v/>
      </c>
      <c r="AL2961" s="192" t="str">
        <f t="shared" si="787"/>
        <v/>
      </c>
      <c r="AM2961" s="192" t="str">
        <f t="shared" si="788"/>
        <v/>
      </c>
      <c r="AN2961" s="192" t="str">
        <f t="shared" si="789"/>
        <v/>
      </c>
      <c r="AO2961" s="193" t="str">
        <f t="shared" si="790"/>
        <v/>
      </c>
      <c r="AP2961" s="192" t="str">
        <f t="shared" si="791"/>
        <v/>
      </c>
      <c r="AQ2961" s="193" t="str">
        <f t="shared" si="792"/>
        <v/>
      </c>
      <c r="AR2961" s="192">
        <f t="shared" si="793"/>
        <v>6.4299999999999996E-2</v>
      </c>
      <c r="AS2961" s="192">
        <f t="shared" si="794"/>
        <v>7.3000000000000009E-2</v>
      </c>
      <c r="AT2961" s="192">
        <f t="shared" si="795"/>
        <v>7.4199999999999988E-2</v>
      </c>
      <c r="AU2961" s="193" t="str">
        <f t="shared" si="796"/>
        <v/>
      </c>
      <c r="AV2961" s="194">
        <f t="shared" si="797"/>
        <v>7.3899999999999993E-2</v>
      </c>
      <c r="AW2961" s="193">
        <f t="shared" si="798"/>
        <v>7.3800000000000004E-2</v>
      </c>
      <c r="AX2961" s="193">
        <f t="shared" si="799"/>
        <v>7.3300000000000004E-2</v>
      </c>
      <c r="AZ2961" s="193">
        <f t="shared" si="783"/>
        <v>7.2083333333333333E-2</v>
      </c>
    </row>
    <row r="2962" spans="1:52" s="5" customFormat="1" ht="11.25" x14ac:dyDescent="0.2">
      <c r="A2962" s="203" t="s">
        <v>461</v>
      </c>
      <c r="B2962" s="11"/>
      <c r="C2962" s="11"/>
      <c r="D2962" s="15"/>
      <c r="E2962" s="204"/>
      <c r="F2962" s="8"/>
      <c r="G2962" s="8"/>
      <c r="H2962" s="15"/>
      <c r="I2962" s="204"/>
      <c r="J2962" s="8"/>
      <c r="K2962" s="8"/>
      <c r="L2962" s="15"/>
      <c r="M2962" s="204"/>
      <c r="N2962" s="8"/>
      <c r="O2962" s="8"/>
      <c r="P2962" s="15"/>
      <c r="Q2962" s="204"/>
      <c r="R2962" s="8"/>
      <c r="S2962" s="8"/>
      <c r="T2962" s="15">
        <v>6.3399999999999998E-2</v>
      </c>
      <c r="U2962" s="204">
        <v>6.3600000000000004E-2</v>
      </c>
      <c r="V2962" s="8">
        <v>7.2300000000000003E-2</v>
      </c>
      <c r="W2962" s="204">
        <v>7.2700000000000001E-2</v>
      </c>
      <c r="X2962" s="8">
        <v>7.3800000000000004E-2</v>
      </c>
      <c r="Y2962" s="204">
        <v>7.4400000000000008E-2</v>
      </c>
      <c r="Z2962" s="8"/>
      <c r="AA2962" s="204"/>
      <c r="AB2962" s="8">
        <v>7.2800000000000004E-2</v>
      </c>
      <c r="AC2962" s="204">
        <v>7.3599999999999999E-2</v>
      </c>
      <c r="AD2962" s="8">
        <v>7.2700000000000001E-2</v>
      </c>
      <c r="AE2962" s="204">
        <v>7.3700000000000002E-2</v>
      </c>
      <c r="AF2962" s="8">
        <v>7.22E-2</v>
      </c>
      <c r="AG2962" s="204">
        <v>7.3200000000000001E-2</v>
      </c>
      <c r="AI2962" s="192" t="str">
        <f t="shared" si="784"/>
        <v/>
      </c>
      <c r="AJ2962" s="192" t="str">
        <f t="shared" si="785"/>
        <v/>
      </c>
      <c r="AK2962" s="192" t="str">
        <f t="shared" si="786"/>
        <v/>
      </c>
      <c r="AL2962" s="192" t="str">
        <f t="shared" si="787"/>
        <v/>
      </c>
      <c r="AM2962" s="192" t="str">
        <f t="shared" si="788"/>
        <v/>
      </c>
      <c r="AN2962" s="192" t="str">
        <f t="shared" si="789"/>
        <v/>
      </c>
      <c r="AO2962" s="193" t="str">
        <f t="shared" si="790"/>
        <v/>
      </c>
      <c r="AP2962" s="192" t="str">
        <f t="shared" si="791"/>
        <v/>
      </c>
      <c r="AQ2962" s="193" t="str">
        <f t="shared" si="792"/>
        <v/>
      </c>
      <c r="AR2962" s="192">
        <f t="shared" si="793"/>
        <v>6.3500000000000001E-2</v>
      </c>
      <c r="AS2962" s="192">
        <f t="shared" si="794"/>
        <v>7.2500000000000009E-2</v>
      </c>
      <c r="AT2962" s="192">
        <f t="shared" si="795"/>
        <v>7.4099999999999999E-2</v>
      </c>
      <c r="AU2962" s="193" t="str">
        <f t="shared" si="796"/>
        <v/>
      </c>
      <c r="AV2962" s="194">
        <f t="shared" si="797"/>
        <v>7.3200000000000001E-2</v>
      </c>
      <c r="AW2962" s="193">
        <f t="shared" si="798"/>
        <v>7.3200000000000001E-2</v>
      </c>
      <c r="AX2962" s="193">
        <f t="shared" si="799"/>
        <v>7.2700000000000001E-2</v>
      </c>
      <c r="AZ2962" s="193">
        <f t="shared" si="783"/>
        <v>7.1533333333333324E-2</v>
      </c>
    </row>
    <row r="2963" spans="1:52" s="5" customFormat="1" ht="11.25" x14ac:dyDescent="0.2">
      <c r="A2963" s="203" t="s">
        <v>462</v>
      </c>
      <c r="B2963" s="11"/>
      <c r="C2963" s="11"/>
      <c r="D2963" s="15"/>
      <c r="E2963" s="204"/>
      <c r="F2963" s="8"/>
      <c r="G2963" s="8"/>
      <c r="H2963" s="15"/>
      <c r="I2963" s="204"/>
      <c r="J2963" s="8"/>
      <c r="K2963" s="8"/>
      <c r="L2963" s="15"/>
      <c r="M2963" s="204"/>
      <c r="N2963" s="8"/>
      <c r="O2963" s="8"/>
      <c r="P2963" s="15"/>
      <c r="Q2963" s="204"/>
      <c r="R2963" s="8"/>
      <c r="S2963" s="8"/>
      <c r="T2963" s="15">
        <v>6.2300000000000001E-2</v>
      </c>
      <c r="U2963" s="204">
        <v>6.25E-2</v>
      </c>
      <c r="V2963" s="8">
        <v>7.1199999999999999E-2</v>
      </c>
      <c r="W2963" s="204">
        <v>7.1599999999999997E-2</v>
      </c>
      <c r="X2963" s="8">
        <v>7.2999999999999995E-2</v>
      </c>
      <c r="Y2963" s="204">
        <v>7.3599999999999999E-2</v>
      </c>
      <c r="Z2963" s="8"/>
      <c r="AA2963" s="204"/>
      <c r="AB2963" s="8">
        <v>7.2000000000000008E-2</v>
      </c>
      <c r="AC2963" s="204">
        <v>7.2800000000000004E-2</v>
      </c>
      <c r="AD2963" s="8">
        <v>7.2000000000000008E-2</v>
      </c>
      <c r="AE2963" s="204">
        <v>7.2999999999999995E-2</v>
      </c>
      <c r="AF2963" s="8">
        <v>7.1500000000000008E-2</v>
      </c>
      <c r="AG2963" s="204">
        <v>7.2499999999999995E-2</v>
      </c>
      <c r="AI2963" s="192" t="str">
        <f t="shared" si="784"/>
        <v/>
      </c>
      <c r="AJ2963" s="192" t="str">
        <f t="shared" si="785"/>
        <v/>
      </c>
      <c r="AK2963" s="192" t="str">
        <f t="shared" si="786"/>
        <v/>
      </c>
      <c r="AL2963" s="192" t="str">
        <f t="shared" si="787"/>
        <v/>
      </c>
      <c r="AM2963" s="192" t="str">
        <f t="shared" si="788"/>
        <v/>
      </c>
      <c r="AN2963" s="192" t="str">
        <f t="shared" si="789"/>
        <v/>
      </c>
      <c r="AO2963" s="193" t="str">
        <f t="shared" si="790"/>
        <v/>
      </c>
      <c r="AP2963" s="192" t="str">
        <f t="shared" si="791"/>
        <v/>
      </c>
      <c r="AQ2963" s="193" t="str">
        <f t="shared" si="792"/>
        <v/>
      </c>
      <c r="AR2963" s="192">
        <f t="shared" si="793"/>
        <v>6.2399999999999997E-2</v>
      </c>
      <c r="AS2963" s="192">
        <f t="shared" si="794"/>
        <v>7.1399999999999991E-2</v>
      </c>
      <c r="AT2963" s="192">
        <f t="shared" si="795"/>
        <v>7.3300000000000004E-2</v>
      </c>
      <c r="AU2963" s="193" t="str">
        <f t="shared" si="796"/>
        <v/>
      </c>
      <c r="AV2963" s="194">
        <f t="shared" si="797"/>
        <v>7.2400000000000006E-2</v>
      </c>
      <c r="AW2963" s="193">
        <f t="shared" si="798"/>
        <v>7.2500000000000009E-2</v>
      </c>
      <c r="AX2963" s="193">
        <f t="shared" si="799"/>
        <v>7.2000000000000008E-2</v>
      </c>
      <c r="AZ2963" s="193">
        <f t="shared" si="783"/>
        <v>7.0666666666666669E-2</v>
      </c>
    </row>
    <row r="2964" spans="1:52" s="5" customFormat="1" ht="11.25" x14ac:dyDescent="0.2">
      <c r="A2964" s="203" t="s">
        <v>463</v>
      </c>
      <c r="B2964" s="11"/>
      <c r="C2964" s="11"/>
      <c r="D2964" s="15"/>
      <c r="E2964" s="204"/>
      <c r="F2964" s="8"/>
      <c r="G2964" s="8"/>
      <c r="H2964" s="15"/>
      <c r="I2964" s="204"/>
      <c r="J2964" s="8"/>
      <c r="K2964" s="8"/>
      <c r="L2964" s="15"/>
      <c r="M2964" s="204"/>
      <c r="N2964" s="8"/>
      <c r="O2964" s="8"/>
      <c r="P2964" s="15"/>
      <c r="Q2964" s="204"/>
      <c r="R2964" s="8"/>
      <c r="S2964" s="8"/>
      <c r="T2964" s="15">
        <v>6.3100000000000003E-2</v>
      </c>
      <c r="U2964" s="204">
        <v>6.3299999999999995E-2</v>
      </c>
      <c r="V2964" s="8">
        <v>7.1400000000000005E-2</v>
      </c>
      <c r="W2964" s="204">
        <v>7.1800000000000003E-2</v>
      </c>
      <c r="X2964" s="8">
        <v>7.2999999999999995E-2</v>
      </c>
      <c r="Y2964" s="204">
        <v>7.3599999999999999E-2</v>
      </c>
      <c r="Z2964" s="8"/>
      <c r="AA2964" s="204"/>
      <c r="AB2964" s="8">
        <v>7.1900000000000006E-2</v>
      </c>
      <c r="AC2964" s="204">
        <v>7.2700000000000001E-2</v>
      </c>
      <c r="AD2964" s="8">
        <v>7.17E-2</v>
      </c>
      <c r="AE2964" s="204">
        <v>7.2700000000000001E-2</v>
      </c>
      <c r="AF2964" s="8">
        <v>7.1199999999999999E-2</v>
      </c>
      <c r="AG2964" s="204">
        <v>7.22E-2</v>
      </c>
      <c r="AI2964" s="192" t="str">
        <f t="shared" si="784"/>
        <v/>
      </c>
      <c r="AJ2964" s="192" t="str">
        <f t="shared" si="785"/>
        <v/>
      </c>
      <c r="AK2964" s="192" t="str">
        <f t="shared" si="786"/>
        <v/>
      </c>
      <c r="AL2964" s="192" t="str">
        <f t="shared" si="787"/>
        <v/>
      </c>
      <c r="AM2964" s="192" t="str">
        <f t="shared" si="788"/>
        <v/>
      </c>
      <c r="AN2964" s="192" t="str">
        <f t="shared" si="789"/>
        <v/>
      </c>
      <c r="AO2964" s="193" t="str">
        <f t="shared" si="790"/>
        <v/>
      </c>
      <c r="AP2964" s="192" t="str">
        <f t="shared" si="791"/>
        <v/>
      </c>
      <c r="AQ2964" s="193" t="str">
        <f t="shared" si="792"/>
        <v/>
      </c>
      <c r="AR2964" s="192">
        <f t="shared" si="793"/>
        <v>6.3200000000000006E-2</v>
      </c>
      <c r="AS2964" s="192">
        <f t="shared" si="794"/>
        <v>7.1599999999999997E-2</v>
      </c>
      <c r="AT2964" s="192">
        <f t="shared" si="795"/>
        <v>7.3300000000000004E-2</v>
      </c>
      <c r="AU2964" s="193" t="str">
        <f t="shared" si="796"/>
        <v/>
      </c>
      <c r="AV2964" s="194">
        <f t="shared" si="797"/>
        <v>7.2300000000000003E-2</v>
      </c>
      <c r="AW2964" s="193">
        <f t="shared" si="798"/>
        <v>7.22E-2</v>
      </c>
      <c r="AX2964" s="193">
        <f t="shared" si="799"/>
        <v>7.17E-2</v>
      </c>
      <c r="AZ2964" s="193">
        <f t="shared" ref="AZ2964:AZ3027" si="800">AVERAGE(AI2964:AX2964)</f>
        <v>7.0716666666666664E-2</v>
      </c>
    </row>
    <row r="2965" spans="1:52" s="5" customFormat="1" ht="11.25" x14ac:dyDescent="0.2">
      <c r="A2965" s="203" t="s">
        <v>464</v>
      </c>
      <c r="B2965" s="11"/>
      <c r="C2965" s="11"/>
      <c r="D2965" s="15"/>
      <c r="E2965" s="204"/>
      <c r="F2965" s="8"/>
      <c r="G2965" s="8"/>
      <c r="H2965" s="15"/>
      <c r="I2965" s="204"/>
      <c r="J2965" s="8"/>
      <c r="K2965" s="8"/>
      <c r="L2965" s="15"/>
      <c r="M2965" s="204"/>
      <c r="N2965" s="8"/>
      <c r="O2965" s="8"/>
      <c r="P2965" s="15"/>
      <c r="Q2965" s="204"/>
      <c r="R2965" s="8"/>
      <c r="S2965" s="8"/>
      <c r="T2965" s="15">
        <v>6.3200000000000006E-2</v>
      </c>
      <c r="U2965" s="204">
        <v>6.3399999999999998E-2</v>
      </c>
      <c r="V2965" s="8">
        <v>7.2300000000000003E-2</v>
      </c>
      <c r="W2965" s="204">
        <v>7.2700000000000001E-2</v>
      </c>
      <c r="X2965" s="8">
        <v>7.3899999999999993E-2</v>
      </c>
      <c r="Y2965" s="204">
        <v>7.4499999999999997E-2</v>
      </c>
      <c r="Z2965" s="8"/>
      <c r="AA2965" s="204"/>
      <c r="AB2965" s="8">
        <v>7.2499999999999995E-2</v>
      </c>
      <c r="AC2965" s="204">
        <v>7.3300000000000004E-2</v>
      </c>
      <c r="AD2965" s="8">
        <v>7.2099999999999997E-2</v>
      </c>
      <c r="AE2965" s="204">
        <v>7.3099999999999998E-2</v>
      </c>
      <c r="AF2965" s="8">
        <v>7.1599999999999997E-2</v>
      </c>
      <c r="AG2965" s="204">
        <v>7.2599999999999998E-2</v>
      </c>
      <c r="AI2965" s="192" t="str">
        <f t="shared" si="784"/>
        <v/>
      </c>
      <c r="AJ2965" s="192" t="str">
        <f t="shared" si="785"/>
        <v/>
      </c>
      <c r="AK2965" s="192" t="str">
        <f t="shared" si="786"/>
        <v/>
      </c>
      <c r="AL2965" s="192" t="str">
        <f t="shared" si="787"/>
        <v/>
      </c>
      <c r="AM2965" s="192" t="str">
        <f t="shared" si="788"/>
        <v/>
      </c>
      <c r="AN2965" s="192" t="str">
        <f t="shared" si="789"/>
        <v/>
      </c>
      <c r="AO2965" s="193" t="str">
        <f t="shared" si="790"/>
        <v/>
      </c>
      <c r="AP2965" s="192" t="str">
        <f t="shared" si="791"/>
        <v/>
      </c>
      <c r="AQ2965" s="193" t="str">
        <f t="shared" si="792"/>
        <v/>
      </c>
      <c r="AR2965" s="192">
        <f t="shared" si="793"/>
        <v>6.3299999999999995E-2</v>
      </c>
      <c r="AS2965" s="192">
        <f t="shared" si="794"/>
        <v>7.2500000000000009E-2</v>
      </c>
      <c r="AT2965" s="192">
        <f t="shared" si="795"/>
        <v>7.4199999999999988E-2</v>
      </c>
      <c r="AU2965" s="193" t="str">
        <f t="shared" si="796"/>
        <v/>
      </c>
      <c r="AV2965" s="194">
        <f t="shared" si="797"/>
        <v>7.2899999999999993E-2</v>
      </c>
      <c r="AW2965" s="193">
        <f t="shared" si="798"/>
        <v>7.2599999999999998E-2</v>
      </c>
      <c r="AX2965" s="193">
        <f t="shared" si="799"/>
        <v>7.2099999999999997E-2</v>
      </c>
      <c r="AZ2965" s="193">
        <f t="shared" si="800"/>
        <v>7.1266666666666659E-2</v>
      </c>
    </row>
    <row r="2966" spans="1:52" s="5" customFormat="1" ht="11.25" x14ac:dyDescent="0.2">
      <c r="A2966" s="203" t="s">
        <v>465</v>
      </c>
      <c r="B2966" s="11"/>
      <c r="C2966" s="11"/>
      <c r="D2966" s="15"/>
      <c r="E2966" s="204"/>
      <c r="F2966" s="8"/>
      <c r="G2966" s="8"/>
      <c r="H2966" s="15"/>
      <c r="I2966" s="204"/>
      <c r="J2966" s="8"/>
      <c r="K2966" s="8"/>
      <c r="L2966" s="15"/>
      <c r="M2966" s="204"/>
      <c r="N2966" s="8"/>
      <c r="O2966" s="8"/>
      <c r="P2966" s="15"/>
      <c r="Q2966" s="204"/>
      <c r="R2966" s="8"/>
      <c r="S2966" s="8"/>
      <c r="T2966" s="15">
        <v>6.3299999999999995E-2</v>
      </c>
      <c r="U2966" s="204">
        <v>6.3500000000000001E-2</v>
      </c>
      <c r="V2966" s="8">
        <v>7.2400000000000006E-2</v>
      </c>
      <c r="W2966" s="204">
        <v>7.2800000000000004E-2</v>
      </c>
      <c r="X2966" s="8">
        <v>7.4299999999999991E-2</v>
      </c>
      <c r="Y2966" s="204">
        <v>7.4900000000000008E-2</v>
      </c>
      <c r="Z2966" s="8"/>
      <c r="AA2966" s="204"/>
      <c r="AB2966" s="8">
        <v>7.2300000000000003E-2</v>
      </c>
      <c r="AC2966" s="204">
        <v>7.3099999999999998E-2</v>
      </c>
      <c r="AD2966" s="8">
        <v>7.1900000000000006E-2</v>
      </c>
      <c r="AE2966" s="204">
        <v>7.2900000000000006E-2</v>
      </c>
      <c r="AF2966" s="8">
        <v>7.1399999999999991E-2</v>
      </c>
      <c r="AG2966" s="204">
        <v>7.2400000000000006E-2</v>
      </c>
      <c r="AI2966" s="192" t="str">
        <f t="shared" si="784"/>
        <v/>
      </c>
      <c r="AJ2966" s="192" t="str">
        <f t="shared" si="785"/>
        <v/>
      </c>
      <c r="AK2966" s="192" t="str">
        <f t="shared" si="786"/>
        <v/>
      </c>
      <c r="AL2966" s="192" t="str">
        <f t="shared" si="787"/>
        <v/>
      </c>
      <c r="AM2966" s="192" t="str">
        <f t="shared" si="788"/>
        <v/>
      </c>
      <c r="AN2966" s="192" t="str">
        <f t="shared" si="789"/>
        <v/>
      </c>
      <c r="AO2966" s="193" t="str">
        <f t="shared" si="790"/>
        <v/>
      </c>
      <c r="AP2966" s="192" t="str">
        <f t="shared" si="791"/>
        <v/>
      </c>
      <c r="AQ2966" s="193" t="str">
        <f t="shared" si="792"/>
        <v/>
      </c>
      <c r="AR2966" s="192">
        <f t="shared" si="793"/>
        <v>6.3399999999999998E-2</v>
      </c>
      <c r="AS2966" s="192">
        <f t="shared" si="794"/>
        <v>7.2599999999999998E-2</v>
      </c>
      <c r="AT2966" s="192">
        <f t="shared" si="795"/>
        <v>7.46E-2</v>
      </c>
      <c r="AU2966" s="193" t="str">
        <f t="shared" si="796"/>
        <v/>
      </c>
      <c r="AV2966" s="194">
        <f t="shared" si="797"/>
        <v>7.2700000000000001E-2</v>
      </c>
      <c r="AW2966" s="193">
        <f t="shared" si="798"/>
        <v>7.2400000000000006E-2</v>
      </c>
      <c r="AX2966" s="193">
        <f t="shared" si="799"/>
        <v>7.1899999999999992E-2</v>
      </c>
      <c r="AZ2966" s="193">
        <f t="shared" si="800"/>
        <v>7.1266666666666659E-2</v>
      </c>
    </row>
    <row r="2967" spans="1:52" s="5" customFormat="1" ht="11.25" x14ac:dyDescent="0.2">
      <c r="A2967" s="203" t="s">
        <v>466</v>
      </c>
      <c r="B2967" s="11"/>
      <c r="C2967" s="11"/>
      <c r="D2967" s="15"/>
      <c r="E2967" s="204"/>
      <c r="F2967" s="8"/>
      <c r="G2967" s="8"/>
      <c r="H2967" s="15"/>
      <c r="I2967" s="204"/>
      <c r="J2967" s="8"/>
      <c r="K2967" s="8"/>
      <c r="L2967" s="15"/>
      <c r="M2967" s="204"/>
      <c r="N2967" s="8"/>
      <c r="O2967" s="8"/>
      <c r="P2967" s="15"/>
      <c r="Q2967" s="204"/>
      <c r="R2967" s="8"/>
      <c r="S2967" s="8"/>
      <c r="T2967" s="15">
        <v>6.25E-2</v>
      </c>
      <c r="U2967" s="204">
        <v>6.2700000000000006E-2</v>
      </c>
      <c r="V2967" s="8">
        <v>7.1400000000000005E-2</v>
      </c>
      <c r="W2967" s="204">
        <v>7.1800000000000003E-2</v>
      </c>
      <c r="X2967" s="8">
        <v>7.3599999999999999E-2</v>
      </c>
      <c r="Y2967" s="204">
        <v>7.4200000000000002E-2</v>
      </c>
      <c r="Z2967" s="8"/>
      <c r="AA2967" s="204"/>
      <c r="AB2967" s="8">
        <v>7.0800000000000002E-2</v>
      </c>
      <c r="AC2967" s="204">
        <v>7.1599999999999997E-2</v>
      </c>
      <c r="AD2967" s="8">
        <v>7.0300000000000001E-2</v>
      </c>
      <c r="AE2967" s="204">
        <v>7.1300000000000002E-2</v>
      </c>
      <c r="AF2967" s="8">
        <v>6.9699999999999998E-2</v>
      </c>
      <c r="AG2967" s="204">
        <v>7.0699999999999999E-2</v>
      </c>
      <c r="AI2967" s="192" t="str">
        <f t="shared" si="784"/>
        <v/>
      </c>
      <c r="AJ2967" s="192" t="str">
        <f t="shared" si="785"/>
        <v/>
      </c>
      <c r="AK2967" s="192" t="str">
        <f t="shared" si="786"/>
        <v/>
      </c>
      <c r="AL2967" s="192" t="str">
        <f t="shared" si="787"/>
        <v/>
      </c>
      <c r="AM2967" s="192" t="str">
        <f t="shared" si="788"/>
        <v/>
      </c>
      <c r="AN2967" s="192" t="str">
        <f t="shared" si="789"/>
        <v/>
      </c>
      <c r="AO2967" s="193" t="str">
        <f t="shared" si="790"/>
        <v/>
      </c>
      <c r="AP2967" s="192" t="str">
        <f t="shared" si="791"/>
        <v/>
      </c>
      <c r="AQ2967" s="193" t="str">
        <f t="shared" si="792"/>
        <v/>
      </c>
      <c r="AR2967" s="192">
        <f t="shared" si="793"/>
        <v>6.2600000000000003E-2</v>
      </c>
      <c r="AS2967" s="192">
        <f t="shared" si="794"/>
        <v>7.1599999999999997E-2</v>
      </c>
      <c r="AT2967" s="192">
        <f t="shared" si="795"/>
        <v>7.3899999999999993E-2</v>
      </c>
      <c r="AU2967" s="193" t="str">
        <f t="shared" si="796"/>
        <v/>
      </c>
      <c r="AV2967" s="194">
        <f t="shared" si="797"/>
        <v>7.1199999999999999E-2</v>
      </c>
      <c r="AW2967" s="193">
        <f t="shared" si="798"/>
        <v>7.0800000000000002E-2</v>
      </c>
      <c r="AX2967" s="193">
        <f t="shared" si="799"/>
        <v>7.0199999999999999E-2</v>
      </c>
      <c r="AZ2967" s="193">
        <f t="shared" si="800"/>
        <v>7.0049999999999987E-2</v>
      </c>
    </row>
    <row r="2968" spans="1:52" s="5" customFormat="1" ht="11.25" x14ac:dyDescent="0.2">
      <c r="A2968" s="203" t="s">
        <v>467</v>
      </c>
      <c r="B2968" s="11"/>
      <c r="C2968" s="11"/>
      <c r="D2968" s="15"/>
      <c r="E2968" s="204"/>
      <c r="F2968" s="8"/>
      <c r="G2968" s="8"/>
      <c r="H2968" s="15"/>
      <c r="I2968" s="204"/>
      <c r="J2968" s="8"/>
      <c r="K2968" s="8"/>
      <c r="L2968" s="15"/>
      <c r="M2968" s="204"/>
      <c r="N2968" s="8"/>
      <c r="O2968" s="8"/>
      <c r="P2968" s="15"/>
      <c r="Q2968" s="204"/>
      <c r="R2968" s="8"/>
      <c r="S2968" s="8"/>
      <c r="T2968" s="15">
        <v>6.2300000000000001E-2</v>
      </c>
      <c r="U2968" s="204">
        <v>6.25E-2</v>
      </c>
      <c r="V2968" s="8">
        <v>7.0800000000000002E-2</v>
      </c>
      <c r="W2968" s="204">
        <v>7.1199999999999999E-2</v>
      </c>
      <c r="X2968" s="8">
        <v>7.2900000000000006E-2</v>
      </c>
      <c r="Y2968" s="204">
        <v>7.3499999999999996E-2</v>
      </c>
      <c r="Z2968" s="8"/>
      <c r="AA2968" s="204"/>
      <c r="AB2968" s="8">
        <v>6.9699999999999998E-2</v>
      </c>
      <c r="AC2968" s="204">
        <v>7.0499999999999993E-2</v>
      </c>
      <c r="AD2968" s="8">
        <v>6.9099999999999995E-2</v>
      </c>
      <c r="AE2968" s="204">
        <v>7.0099999999999996E-2</v>
      </c>
      <c r="AF2968" s="8">
        <v>6.8499999999999991E-2</v>
      </c>
      <c r="AG2968" s="204">
        <v>6.9500000000000006E-2</v>
      </c>
      <c r="AI2968" s="192" t="str">
        <f t="shared" si="784"/>
        <v/>
      </c>
      <c r="AJ2968" s="192" t="str">
        <f t="shared" si="785"/>
        <v/>
      </c>
      <c r="AK2968" s="192" t="str">
        <f t="shared" si="786"/>
        <v/>
      </c>
      <c r="AL2968" s="192" t="str">
        <f t="shared" si="787"/>
        <v/>
      </c>
      <c r="AM2968" s="192" t="str">
        <f t="shared" si="788"/>
        <v/>
      </c>
      <c r="AN2968" s="192" t="str">
        <f t="shared" si="789"/>
        <v/>
      </c>
      <c r="AO2968" s="193" t="str">
        <f t="shared" si="790"/>
        <v/>
      </c>
      <c r="AP2968" s="192" t="str">
        <f t="shared" si="791"/>
        <v/>
      </c>
      <c r="AQ2968" s="193" t="str">
        <f t="shared" si="792"/>
        <v/>
      </c>
      <c r="AR2968" s="192">
        <f t="shared" si="793"/>
        <v>6.2399999999999997E-2</v>
      </c>
      <c r="AS2968" s="192">
        <f t="shared" si="794"/>
        <v>7.1000000000000008E-2</v>
      </c>
      <c r="AT2968" s="192">
        <f t="shared" si="795"/>
        <v>7.3200000000000001E-2</v>
      </c>
      <c r="AU2968" s="193" t="str">
        <f t="shared" si="796"/>
        <v/>
      </c>
      <c r="AV2968" s="194">
        <f t="shared" si="797"/>
        <v>7.0099999999999996E-2</v>
      </c>
      <c r="AW2968" s="193">
        <f t="shared" si="798"/>
        <v>6.9599999999999995E-2</v>
      </c>
      <c r="AX2968" s="193">
        <f t="shared" si="799"/>
        <v>6.9000000000000006E-2</v>
      </c>
      <c r="AZ2968" s="193">
        <f t="shared" si="800"/>
        <v>6.9216666666666662E-2</v>
      </c>
    </row>
    <row r="2969" spans="1:52" s="5" customFormat="1" ht="11.25" x14ac:dyDescent="0.2">
      <c r="A2969" s="203" t="s">
        <v>468</v>
      </c>
      <c r="B2969" s="11"/>
      <c r="C2969" s="11"/>
      <c r="D2969" s="15"/>
      <c r="E2969" s="204"/>
      <c r="F2969" s="8"/>
      <c r="G2969" s="8"/>
      <c r="H2969" s="15"/>
      <c r="I2969" s="204"/>
      <c r="J2969" s="8"/>
      <c r="K2969" s="8"/>
      <c r="L2969" s="15"/>
      <c r="M2969" s="204"/>
      <c r="N2969" s="8"/>
      <c r="O2969" s="8"/>
      <c r="P2969" s="15"/>
      <c r="Q2969" s="204"/>
      <c r="R2969" s="8"/>
      <c r="S2969" s="8"/>
      <c r="T2969" s="15">
        <v>6.2700000000000006E-2</v>
      </c>
      <c r="U2969" s="204">
        <v>6.2899999999999998E-2</v>
      </c>
      <c r="V2969" s="8">
        <v>7.1300000000000002E-2</v>
      </c>
      <c r="W2969" s="204">
        <v>7.17E-2</v>
      </c>
      <c r="X2969" s="8">
        <v>7.3200000000000001E-2</v>
      </c>
      <c r="Y2969" s="204">
        <v>7.3800000000000004E-2</v>
      </c>
      <c r="Z2969" s="8"/>
      <c r="AA2969" s="204"/>
      <c r="AB2969" s="8">
        <v>7.0000000000000007E-2</v>
      </c>
      <c r="AC2969" s="204">
        <v>7.0800000000000002E-2</v>
      </c>
      <c r="AD2969" s="8">
        <v>6.9599999999999995E-2</v>
      </c>
      <c r="AE2969" s="204">
        <v>7.0599999999999996E-2</v>
      </c>
      <c r="AF2969" s="8">
        <v>6.9000000000000006E-2</v>
      </c>
      <c r="AG2969" s="204">
        <v>7.0000000000000007E-2</v>
      </c>
      <c r="AI2969" s="192" t="str">
        <f t="shared" si="784"/>
        <v/>
      </c>
      <c r="AJ2969" s="192" t="str">
        <f t="shared" si="785"/>
        <v/>
      </c>
      <c r="AK2969" s="192" t="str">
        <f t="shared" si="786"/>
        <v/>
      </c>
      <c r="AL2969" s="192" t="str">
        <f t="shared" si="787"/>
        <v/>
      </c>
      <c r="AM2969" s="192" t="str">
        <f t="shared" si="788"/>
        <v/>
      </c>
      <c r="AN2969" s="192" t="str">
        <f t="shared" si="789"/>
        <v/>
      </c>
      <c r="AO2969" s="193" t="str">
        <f t="shared" si="790"/>
        <v/>
      </c>
      <c r="AP2969" s="192" t="str">
        <f t="shared" si="791"/>
        <v/>
      </c>
      <c r="AQ2969" s="193" t="str">
        <f t="shared" si="792"/>
        <v/>
      </c>
      <c r="AR2969" s="192">
        <f t="shared" si="793"/>
        <v>6.2799999999999995E-2</v>
      </c>
      <c r="AS2969" s="192">
        <f t="shared" si="794"/>
        <v>7.1500000000000008E-2</v>
      </c>
      <c r="AT2969" s="192">
        <f t="shared" si="795"/>
        <v>7.350000000000001E-2</v>
      </c>
      <c r="AU2969" s="193" t="str">
        <f t="shared" si="796"/>
        <v/>
      </c>
      <c r="AV2969" s="194">
        <f t="shared" si="797"/>
        <v>7.0400000000000004E-2</v>
      </c>
      <c r="AW2969" s="193">
        <f t="shared" si="798"/>
        <v>7.0099999999999996E-2</v>
      </c>
      <c r="AX2969" s="193">
        <f t="shared" si="799"/>
        <v>6.9500000000000006E-2</v>
      </c>
      <c r="AZ2969" s="193">
        <f t="shared" si="800"/>
        <v>6.9633333333333339E-2</v>
      </c>
    </row>
    <row r="2970" spans="1:52" s="5" customFormat="1" ht="11.25" x14ac:dyDescent="0.2">
      <c r="A2970" s="203" t="s">
        <v>469</v>
      </c>
      <c r="B2970" s="11"/>
      <c r="C2970" s="11"/>
      <c r="D2970" s="15"/>
      <c r="E2970" s="204"/>
      <c r="F2970" s="8"/>
      <c r="G2970" s="8"/>
      <c r="H2970" s="15"/>
      <c r="I2970" s="204"/>
      <c r="J2970" s="8"/>
      <c r="K2970" s="8"/>
      <c r="L2970" s="15"/>
      <c r="M2970" s="204"/>
      <c r="N2970" s="8"/>
      <c r="O2970" s="8"/>
      <c r="P2970" s="15"/>
      <c r="Q2970" s="204"/>
      <c r="R2970" s="8"/>
      <c r="S2970" s="8"/>
      <c r="T2970" s="15">
        <v>6.3299999999999995E-2</v>
      </c>
      <c r="U2970" s="204">
        <v>6.3500000000000001E-2</v>
      </c>
      <c r="V2970" s="8">
        <v>7.1800000000000003E-2</v>
      </c>
      <c r="W2970" s="204">
        <v>7.22E-2</v>
      </c>
      <c r="X2970" s="8">
        <v>7.3499999999999996E-2</v>
      </c>
      <c r="Y2970" s="204">
        <v>7.4099999999999999E-2</v>
      </c>
      <c r="Z2970" s="8"/>
      <c r="AA2970" s="204"/>
      <c r="AB2970" s="8">
        <v>7.0599999999999996E-2</v>
      </c>
      <c r="AC2970" s="204">
        <v>7.1399999999999991E-2</v>
      </c>
      <c r="AD2970" s="8">
        <v>7.0099999999999996E-2</v>
      </c>
      <c r="AE2970" s="204">
        <v>7.1099999999999997E-2</v>
      </c>
      <c r="AF2970" s="8">
        <v>6.9599999999999995E-2</v>
      </c>
      <c r="AG2970" s="204">
        <v>7.0599999999999996E-2</v>
      </c>
      <c r="AI2970" s="192" t="str">
        <f t="shared" si="784"/>
        <v/>
      </c>
      <c r="AJ2970" s="192" t="str">
        <f t="shared" si="785"/>
        <v/>
      </c>
      <c r="AK2970" s="192" t="str">
        <f t="shared" si="786"/>
        <v/>
      </c>
      <c r="AL2970" s="192" t="str">
        <f t="shared" si="787"/>
        <v/>
      </c>
      <c r="AM2970" s="192" t="str">
        <f t="shared" si="788"/>
        <v/>
      </c>
      <c r="AN2970" s="192" t="str">
        <f t="shared" si="789"/>
        <v/>
      </c>
      <c r="AO2970" s="193" t="str">
        <f t="shared" si="790"/>
        <v/>
      </c>
      <c r="AP2970" s="192" t="str">
        <f t="shared" si="791"/>
        <v/>
      </c>
      <c r="AQ2970" s="193" t="str">
        <f t="shared" si="792"/>
        <v/>
      </c>
      <c r="AR2970" s="192">
        <f t="shared" si="793"/>
        <v>6.3399999999999998E-2</v>
      </c>
      <c r="AS2970" s="192">
        <f t="shared" si="794"/>
        <v>7.2000000000000008E-2</v>
      </c>
      <c r="AT2970" s="192">
        <f t="shared" si="795"/>
        <v>7.3800000000000004E-2</v>
      </c>
      <c r="AU2970" s="193" t="str">
        <f t="shared" si="796"/>
        <v/>
      </c>
      <c r="AV2970" s="194">
        <f t="shared" si="797"/>
        <v>7.0999999999999994E-2</v>
      </c>
      <c r="AW2970" s="193">
        <f t="shared" si="798"/>
        <v>7.0599999999999996E-2</v>
      </c>
      <c r="AX2970" s="193">
        <f t="shared" si="799"/>
        <v>7.0099999999999996E-2</v>
      </c>
      <c r="AZ2970" s="193">
        <f t="shared" si="800"/>
        <v>7.0150000000000004E-2</v>
      </c>
    </row>
    <row r="2971" spans="1:52" s="5" customFormat="1" ht="11.25" x14ac:dyDescent="0.2">
      <c r="A2971" s="203" t="s">
        <v>470</v>
      </c>
      <c r="B2971" s="11"/>
      <c r="C2971" s="11"/>
      <c r="D2971" s="15"/>
      <c r="E2971" s="204"/>
      <c r="F2971" s="8"/>
      <c r="G2971" s="8"/>
      <c r="H2971" s="15"/>
      <c r="I2971" s="204"/>
      <c r="J2971" s="8"/>
      <c r="K2971" s="8"/>
      <c r="L2971" s="15"/>
      <c r="M2971" s="204"/>
      <c r="N2971" s="8"/>
      <c r="O2971" s="8"/>
      <c r="P2971" s="15"/>
      <c r="Q2971" s="204"/>
      <c r="R2971" s="8"/>
      <c r="S2971" s="8"/>
      <c r="T2971" s="15">
        <v>6.2300000000000001E-2</v>
      </c>
      <c r="U2971" s="204">
        <v>6.25E-2</v>
      </c>
      <c r="V2971" s="8">
        <v>7.1199999999999999E-2</v>
      </c>
      <c r="W2971" s="204">
        <v>7.1599999999999997E-2</v>
      </c>
      <c r="X2971" s="8">
        <v>7.2800000000000004E-2</v>
      </c>
      <c r="Y2971" s="204">
        <v>7.3399999999999993E-2</v>
      </c>
      <c r="Z2971" s="8"/>
      <c r="AA2971" s="204"/>
      <c r="AB2971" s="8">
        <v>7.0099999999999996E-2</v>
      </c>
      <c r="AC2971" s="204">
        <v>7.0900000000000005E-2</v>
      </c>
      <c r="AD2971" s="8">
        <v>6.9800000000000001E-2</v>
      </c>
      <c r="AE2971" s="204">
        <v>7.0800000000000002E-2</v>
      </c>
      <c r="AF2971" s="8">
        <v>6.93E-2</v>
      </c>
      <c r="AG2971" s="204">
        <v>7.0300000000000001E-2</v>
      </c>
      <c r="AI2971" s="192" t="str">
        <f t="shared" si="784"/>
        <v/>
      </c>
      <c r="AJ2971" s="192" t="str">
        <f t="shared" si="785"/>
        <v/>
      </c>
      <c r="AK2971" s="192" t="str">
        <f t="shared" si="786"/>
        <v/>
      </c>
      <c r="AL2971" s="192" t="str">
        <f t="shared" si="787"/>
        <v/>
      </c>
      <c r="AM2971" s="192" t="str">
        <f t="shared" si="788"/>
        <v/>
      </c>
      <c r="AN2971" s="192" t="str">
        <f t="shared" si="789"/>
        <v/>
      </c>
      <c r="AO2971" s="193" t="str">
        <f t="shared" si="790"/>
        <v/>
      </c>
      <c r="AP2971" s="192" t="str">
        <f t="shared" si="791"/>
        <v/>
      </c>
      <c r="AQ2971" s="193" t="str">
        <f t="shared" si="792"/>
        <v/>
      </c>
      <c r="AR2971" s="192">
        <f t="shared" si="793"/>
        <v>6.2399999999999997E-2</v>
      </c>
      <c r="AS2971" s="192">
        <f t="shared" si="794"/>
        <v>7.1399999999999991E-2</v>
      </c>
      <c r="AT2971" s="192">
        <f t="shared" si="795"/>
        <v>7.3099999999999998E-2</v>
      </c>
      <c r="AU2971" s="193" t="str">
        <f t="shared" si="796"/>
        <v/>
      </c>
      <c r="AV2971" s="194">
        <f t="shared" si="797"/>
        <v>7.0500000000000007E-2</v>
      </c>
      <c r="AW2971" s="193">
        <f t="shared" si="798"/>
        <v>7.0300000000000001E-2</v>
      </c>
      <c r="AX2971" s="193">
        <f t="shared" si="799"/>
        <v>6.9800000000000001E-2</v>
      </c>
      <c r="AZ2971" s="193">
        <f t="shared" si="800"/>
        <v>6.958333333333333E-2</v>
      </c>
    </row>
    <row r="2972" spans="1:52" s="5" customFormat="1" ht="11.25" x14ac:dyDescent="0.2">
      <c r="A2972" s="203" t="s">
        <v>471</v>
      </c>
      <c r="B2972" s="11"/>
      <c r="C2972" s="11"/>
      <c r="D2972" s="15"/>
      <c r="E2972" s="204"/>
      <c r="F2972" s="8"/>
      <c r="G2972" s="8"/>
      <c r="H2972" s="15"/>
      <c r="I2972" s="204"/>
      <c r="J2972" s="8"/>
      <c r="K2972" s="8"/>
      <c r="L2972" s="15"/>
      <c r="M2972" s="204"/>
      <c r="N2972" s="8"/>
      <c r="O2972" s="8"/>
      <c r="P2972" s="15"/>
      <c r="Q2972" s="204"/>
      <c r="R2972" s="8"/>
      <c r="S2972" s="8"/>
      <c r="T2972" s="15">
        <v>6.2E-2</v>
      </c>
      <c r="U2972" s="204">
        <v>6.2199999999999998E-2</v>
      </c>
      <c r="V2972" s="8">
        <v>7.0300000000000001E-2</v>
      </c>
      <c r="W2972" s="204">
        <v>7.0699999999999999E-2</v>
      </c>
      <c r="X2972" s="8">
        <v>7.1800000000000003E-2</v>
      </c>
      <c r="Y2972" s="204">
        <v>7.2400000000000006E-2</v>
      </c>
      <c r="Z2972" s="8"/>
      <c r="AA2972" s="204"/>
      <c r="AB2972" s="8">
        <v>6.9500000000000006E-2</v>
      </c>
      <c r="AC2972" s="204">
        <v>7.0300000000000001E-2</v>
      </c>
      <c r="AD2972" s="8">
        <v>6.9199999999999998E-2</v>
      </c>
      <c r="AE2972" s="204">
        <v>7.0199999999999999E-2</v>
      </c>
      <c r="AF2972" s="8">
        <v>6.8699999999999997E-2</v>
      </c>
      <c r="AG2972" s="204">
        <v>6.9699999999999998E-2</v>
      </c>
      <c r="AI2972" s="192" t="str">
        <f t="shared" si="784"/>
        <v/>
      </c>
      <c r="AJ2972" s="192" t="str">
        <f t="shared" si="785"/>
        <v/>
      </c>
      <c r="AK2972" s="192" t="str">
        <f t="shared" si="786"/>
        <v/>
      </c>
      <c r="AL2972" s="192" t="str">
        <f t="shared" si="787"/>
        <v/>
      </c>
      <c r="AM2972" s="192" t="str">
        <f t="shared" si="788"/>
        <v/>
      </c>
      <c r="AN2972" s="192" t="str">
        <f t="shared" si="789"/>
        <v/>
      </c>
      <c r="AO2972" s="193" t="str">
        <f t="shared" si="790"/>
        <v/>
      </c>
      <c r="AP2972" s="192" t="str">
        <f t="shared" si="791"/>
        <v/>
      </c>
      <c r="AQ2972" s="193" t="str">
        <f t="shared" si="792"/>
        <v/>
      </c>
      <c r="AR2972" s="192">
        <f t="shared" si="793"/>
        <v>6.2100000000000002E-2</v>
      </c>
      <c r="AS2972" s="192">
        <f t="shared" si="794"/>
        <v>7.0500000000000007E-2</v>
      </c>
      <c r="AT2972" s="192">
        <f t="shared" si="795"/>
        <v>7.2099999999999997E-2</v>
      </c>
      <c r="AU2972" s="193" t="str">
        <f t="shared" si="796"/>
        <v/>
      </c>
      <c r="AV2972" s="194">
        <f t="shared" si="797"/>
        <v>6.9900000000000004E-2</v>
      </c>
      <c r="AW2972" s="193">
        <f t="shared" si="798"/>
        <v>6.9699999999999998E-2</v>
      </c>
      <c r="AX2972" s="193">
        <f t="shared" si="799"/>
        <v>6.9199999999999998E-2</v>
      </c>
      <c r="AZ2972" s="193">
        <f t="shared" si="800"/>
        <v>6.8916666666666668E-2</v>
      </c>
    </row>
    <row r="2973" spans="1:52" s="5" customFormat="1" ht="11.25" x14ac:dyDescent="0.2">
      <c r="A2973" s="203" t="s">
        <v>472</v>
      </c>
      <c r="B2973" s="11"/>
      <c r="C2973" s="11"/>
      <c r="D2973" s="15"/>
      <c r="E2973" s="204"/>
      <c r="F2973" s="8"/>
      <c r="G2973" s="8"/>
      <c r="H2973" s="15"/>
      <c r="I2973" s="204"/>
      <c r="J2973" s="8"/>
      <c r="K2973" s="8"/>
      <c r="L2973" s="15"/>
      <c r="M2973" s="204"/>
      <c r="N2973" s="8"/>
      <c r="O2973" s="8"/>
      <c r="P2973" s="15"/>
      <c r="Q2973" s="204"/>
      <c r="R2973" s="8"/>
      <c r="S2973" s="8"/>
      <c r="T2973" s="15">
        <v>6.13E-2</v>
      </c>
      <c r="U2973" s="204">
        <v>6.1499999999999999E-2</v>
      </c>
      <c r="V2973" s="8">
        <v>6.9400000000000003E-2</v>
      </c>
      <c r="W2973" s="204">
        <v>6.9800000000000001E-2</v>
      </c>
      <c r="X2973" s="8">
        <v>7.0999999999999994E-2</v>
      </c>
      <c r="Y2973" s="204">
        <v>7.1599999999999997E-2</v>
      </c>
      <c r="Z2973" s="8"/>
      <c r="AA2973" s="204"/>
      <c r="AB2973" s="8">
        <v>6.9099999999999995E-2</v>
      </c>
      <c r="AC2973" s="204">
        <v>6.9900000000000004E-2</v>
      </c>
      <c r="AD2973" s="8">
        <v>6.9000000000000006E-2</v>
      </c>
      <c r="AE2973" s="204">
        <v>7.0000000000000007E-2</v>
      </c>
      <c r="AF2973" s="8">
        <v>6.8400000000000002E-2</v>
      </c>
      <c r="AG2973" s="204">
        <v>6.9400000000000003E-2</v>
      </c>
      <c r="AI2973" s="192" t="str">
        <f t="shared" si="784"/>
        <v/>
      </c>
      <c r="AJ2973" s="192" t="str">
        <f t="shared" si="785"/>
        <v/>
      </c>
      <c r="AK2973" s="192" t="str">
        <f t="shared" si="786"/>
        <v/>
      </c>
      <c r="AL2973" s="192" t="str">
        <f t="shared" si="787"/>
        <v/>
      </c>
      <c r="AM2973" s="192" t="str">
        <f t="shared" si="788"/>
        <v/>
      </c>
      <c r="AN2973" s="192" t="str">
        <f t="shared" si="789"/>
        <v/>
      </c>
      <c r="AO2973" s="193" t="str">
        <f t="shared" si="790"/>
        <v/>
      </c>
      <c r="AP2973" s="192" t="str">
        <f t="shared" si="791"/>
        <v/>
      </c>
      <c r="AQ2973" s="193" t="str">
        <f t="shared" si="792"/>
        <v/>
      </c>
      <c r="AR2973" s="192">
        <f t="shared" si="793"/>
        <v>6.1399999999999996E-2</v>
      </c>
      <c r="AS2973" s="192">
        <f t="shared" si="794"/>
        <v>6.9599999999999995E-2</v>
      </c>
      <c r="AT2973" s="192">
        <f t="shared" si="795"/>
        <v>7.1300000000000002E-2</v>
      </c>
      <c r="AU2973" s="193" t="str">
        <f t="shared" si="796"/>
        <v/>
      </c>
      <c r="AV2973" s="194">
        <f t="shared" si="797"/>
        <v>6.9500000000000006E-2</v>
      </c>
      <c r="AW2973" s="193">
        <f t="shared" si="798"/>
        <v>6.9500000000000006E-2</v>
      </c>
      <c r="AX2973" s="193">
        <f t="shared" si="799"/>
        <v>6.8900000000000003E-2</v>
      </c>
      <c r="AZ2973" s="193">
        <f t="shared" si="800"/>
        <v>6.8366666666666673E-2</v>
      </c>
    </row>
    <row r="2974" spans="1:52" s="5" customFormat="1" ht="11.25" x14ac:dyDescent="0.2">
      <c r="A2974" s="203" t="s">
        <v>473</v>
      </c>
      <c r="B2974" s="11"/>
      <c r="C2974" s="11"/>
      <c r="D2974" s="15"/>
      <c r="E2974" s="204"/>
      <c r="F2974" s="8"/>
      <c r="G2974" s="8"/>
      <c r="H2974" s="15"/>
      <c r="I2974" s="204"/>
      <c r="J2974" s="8"/>
      <c r="K2974" s="8"/>
      <c r="L2974" s="15"/>
      <c r="M2974" s="204"/>
      <c r="N2974" s="8"/>
      <c r="O2974" s="8"/>
      <c r="P2974" s="15"/>
      <c r="Q2974" s="204"/>
      <c r="R2974" s="8"/>
      <c r="S2974" s="8"/>
      <c r="T2974" s="15">
        <v>6.1600000000000002E-2</v>
      </c>
      <c r="U2974" s="204">
        <v>6.1800000000000001E-2</v>
      </c>
      <c r="V2974" s="8">
        <v>6.9500000000000006E-2</v>
      </c>
      <c r="W2974" s="204">
        <v>6.9900000000000004E-2</v>
      </c>
      <c r="X2974" s="8">
        <v>7.0699999999999999E-2</v>
      </c>
      <c r="Y2974" s="204">
        <v>7.1300000000000002E-2</v>
      </c>
      <c r="Z2974" s="8"/>
      <c r="AA2974" s="204"/>
      <c r="AB2974" s="8">
        <v>6.88E-2</v>
      </c>
      <c r="AC2974" s="204">
        <v>6.9599999999999995E-2</v>
      </c>
      <c r="AD2974" s="8">
        <v>6.8699999999999997E-2</v>
      </c>
      <c r="AE2974" s="204">
        <v>6.9699999999999998E-2</v>
      </c>
      <c r="AF2974" s="8">
        <v>6.83E-2</v>
      </c>
      <c r="AG2974" s="204">
        <v>6.93E-2</v>
      </c>
      <c r="AI2974" s="192" t="str">
        <f t="shared" si="784"/>
        <v/>
      </c>
      <c r="AJ2974" s="192" t="str">
        <f t="shared" si="785"/>
        <v/>
      </c>
      <c r="AK2974" s="192" t="str">
        <f t="shared" si="786"/>
        <v/>
      </c>
      <c r="AL2974" s="192" t="str">
        <f t="shared" si="787"/>
        <v/>
      </c>
      <c r="AM2974" s="192" t="str">
        <f t="shared" si="788"/>
        <v/>
      </c>
      <c r="AN2974" s="192" t="str">
        <f t="shared" si="789"/>
        <v/>
      </c>
      <c r="AO2974" s="193" t="str">
        <f t="shared" si="790"/>
        <v/>
      </c>
      <c r="AP2974" s="192" t="str">
        <f t="shared" si="791"/>
        <v/>
      </c>
      <c r="AQ2974" s="193" t="str">
        <f t="shared" si="792"/>
        <v/>
      </c>
      <c r="AR2974" s="192">
        <f t="shared" si="793"/>
        <v>6.1700000000000005E-2</v>
      </c>
      <c r="AS2974" s="192">
        <f t="shared" si="794"/>
        <v>6.9700000000000012E-2</v>
      </c>
      <c r="AT2974" s="192">
        <f t="shared" si="795"/>
        <v>7.1000000000000008E-2</v>
      </c>
      <c r="AU2974" s="193" t="str">
        <f t="shared" si="796"/>
        <v/>
      </c>
      <c r="AV2974" s="194">
        <f t="shared" si="797"/>
        <v>6.9199999999999998E-2</v>
      </c>
      <c r="AW2974" s="193">
        <f t="shared" si="798"/>
        <v>6.9199999999999998E-2</v>
      </c>
      <c r="AX2974" s="193">
        <f t="shared" si="799"/>
        <v>6.88E-2</v>
      </c>
      <c r="AZ2974" s="193">
        <f t="shared" si="800"/>
        <v>6.8266666666666656E-2</v>
      </c>
    </row>
    <row r="2975" spans="1:52" s="5" customFormat="1" ht="11.25" x14ac:dyDescent="0.2">
      <c r="A2975" s="203" t="s">
        <v>474</v>
      </c>
      <c r="B2975" s="11"/>
      <c r="C2975" s="11"/>
      <c r="D2975" s="15"/>
      <c r="E2975" s="204"/>
      <c r="F2975" s="8"/>
      <c r="G2975" s="8"/>
      <c r="H2975" s="15"/>
      <c r="I2975" s="204"/>
      <c r="J2975" s="8"/>
      <c r="K2975" s="8"/>
      <c r="L2975" s="15"/>
      <c r="M2975" s="204"/>
      <c r="N2975" s="8"/>
      <c r="O2975" s="8"/>
      <c r="P2975" s="15"/>
      <c r="Q2975" s="204"/>
      <c r="R2975" s="8"/>
      <c r="S2975" s="8"/>
      <c r="T2975" s="15">
        <v>6.2199999999999998E-2</v>
      </c>
      <c r="U2975" s="204">
        <v>6.2399999999999997E-2</v>
      </c>
      <c r="V2975" s="8">
        <v>6.9699999999999998E-2</v>
      </c>
      <c r="W2975" s="204">
        <v>7.0099999999999996E-2</v>
      </c>
      <c r="X2975" s="8">
        <v>7.0599999999999996E-2</v>
      </c>
      <c r="Y2975" s="204">
        <v>7.1199999999999999E-2</v>
      </c>
      <c r="Z2975" s="8"/>
      <c r="AA2975" s="204"/>
      <c r="AB2975" s="8">
        <v>6.8900000000000003E-2</v>
      </c>
      <c r="AC2975" s="204">
        <v>6.9699999999999998E-2</v>
      </c>
      <c r="AD2975" s="8">
        <v>6.8600000000000008E-2</v>
      </c>
      <c r="AE2975" s="204">
        <v>6.9599999999999995E-2</v>
      </c>
      <c r="AF2975" s="8">
        <v>6.8199999999999997E-2</v>
      </c>
      <c r="AG2975" s="204">
        <v>6.9199999999999998E-2</v>
      </c>
      <c r="AI2975" s="192" t="str">
        <f t="shared" si="784"/>
        <v/>
      </c>
      <c r="AJ2975" s="192" t="str">
        <f t="shared" si="785"/>
        <v/>
      </c>
      <c r="AK2975" s="192" t="str">
        <f t="shared" si="786"/>
        <v/>
      </c>
      <c r="AL2975" s="192" t="str">
        <f t="shared" si="787"/>
        <v/>
      </c>
      <c r="AM2975" s="192" t="str">
        <f t="shared" si="788"/>
        <v/>
      </c>
      <c r="AN2975" s="192" t="str">
        <f t="shared" si="789"/>
        <v/>
      </c>
      <c r="AO2975" s="193" t="str">
        <f t="shared" si="790"/>
        <v/>
      </c>
      <c r="AP2975" s="192" t="str">
        <f t="shared" si="791"/>
        <v/>
      </c>
      <c r="AQ2975" s="193" t="str">
        <f t="shared" si="792"/>
        <v/>
      </c>
      <c r="AR2975" s="192">
        <f t="shared" si="793"/>
        <v>6.2299999999999994E-2</v>
      </c>
      <c r="AS2975" s="192">
        <f t="shared" si="794"/>
        <v>6.989999999999999E-2</v>
      </c>
      <c r="AT2975" s="192">
        <f t="shared" si="795"/>
        <v>7.0899999999999991E-2</v>
      </c>
      <c r="AU2975" s="193" t="str">
        <f t="shared" si="796"/>
        <v/>
      </c>
      <c r="AV2975" s="194">
        <f t="shared" si="797"/>
        <v>6.93E-2</v>
      </c>
      <c r="AW2975" s="193">
        <f t="shared" si="798"/>
        <v>6.9099999999999995E-2</v>
      </c>
      <c r="AX2975" s="193">
        <f t="shared" si="799"/>
        <v>6.8699999999999997E-2</v>
      </c>
      <c r="AZ2975" s="193">
        <f t="shared" si="800"/>
        <v>6.8366666666666659E-2</v>
      </c>
    </row>
    <row r="2976" spans="1:52" s="5" customFormat="1" ht="11.25" x14ac:dyDescent="0.2">
      <c r="A2976" s="203" t="s">
        <v>475</v>
      </c>
      <c r="B2976" s="11"/>
      <c r="C2976" s="11"/>
      <c r="D2976" s="15"/>
      <c r="E2976" s="204"/>
      <c r="F2976" s="8"/>
      <c r="G2976" s="8"/>
      <c r="H2976" s="15"/>
      <c r="I2976" s="204"/>
      <c r="J2976" s="8"/>
      <c r="K2976" s="8"/>
      <c r="L2976" s="15"/>
      <c r="M2976" s="204"/>
      <c r="N2976" s="8"/>
      <c r="O2976" s="8"/>
      <c r="P2976" s="15"/>
      <c r="Q2976" s="204"/>
      <c r="R2976" s="8"/>
      <c r="S2976" s="8"/>
      <c r="T2976" s="15">
        <v>6.2700000000000006E-2</v>
      </c>
      <c r="U2976" s="204">
        <v>6.2899999999999998E-2</v>
      </c>
      <c r="V2976" s="8">
        <v>6.9699999999999998E-2</v>
      </c>
      <c r="W2976" s="204">
        <v>7.0099999999999996E-2</v>
      </c>
      <c r="X2976" s="8">
        <v>7.0099999999999996E-2</v>
      </c>
      <c r="Y2976" s="204">
        <v>7.0699999999999999E-2</v>
      </c>
      <c r="Z2976" s="8"/>
      <c r="AA2976" s="204"/>
      <c r="AB2976" s="8">
        <v>6.8699999999999997E-2</v>
      </c>
      <c r="AC2976" s="204">
        <v>6.9500000000000006E-2</v>
      </c>
      <c r="AD2976" s="8">
        <v>6.8499999999999991E-2</v>
      </c>
      <c r="AE2976" s="204">
        <v>6.9500000000000006E-2</v>
      </c>
      <c r="AF2976" s="8">
        <v>6.8000000000000005E-2</v>
      </c>
      <c r="AG2976" s="204">
        <v>6.9000000000000006E-2</v>
      </c>
      <c r="AI2976" s="192" t="str">
        <f t="shared" si="784"/>
        <v/>
      </c>
      <c r="AJ2976" s="192" t="str">
        <f t="shared" si="785"/>
        <v/>
      </c>
      <c r="AK2976" s="192" t="str">
        <f t="shared" si="786"/>
        <v/>
      </c>
      <c r="AL2976" s="192" t="str">
        <f t="shared" si="787"/>
        <v/>
      </c>
      <c r="AM2976" s="192" t="str">
        <f t="shared" si="788"/>
        <v/>
      </c>
      <c r="AN2976" s="192" t="str">
        <f t="shared" si="789"/>
        <v/>
      </c>
      <c r="AO2976" s="193" t="str">
        <f t="shared" si="790"/>
        <v/>
      </c>
      <c r="AP2976" s="192" t="str">
        <f t="shared" si="791"/>
        <v/>
      </c>
      <c r="AQ2976" s="193" t="str">
        <f t="shared" si="792"/>
        <v/>
      </c>
      <c r="AR2976" s="192">
        <f t="shared" si="793"/>
        <v>6.2799999999999995E-2</v>
      </c>
      <c r="AS2976" s="192">
        <f t="shared" si="794"/>
        <v>6.989999999999999E-2</v>
      </c>
      <c r="AT2976" s="192">
        <f t="shared" si="795"/>
        <v>7.039999999999999E-2</v>
      </c>
      <c r="AU2976" s="193" t="str">
        <f t="shared" si="796"/>
        <v/>
      </c>
      <c r="AV2976" s="194">
        <f t="shared" si="797"/>
        <v>6.9099999999999995E-2</v>
      </c>
      <c r="AW2976" s="193">
        <f t="shared" si="798"/>
        <v>6.9000000000000006E-2</v>
      </c>
      <c r="AX2976" s="193">
        <f t="shared" si="799"/>
        <v>6.8500000000000005E-2</v>
      </c>
      <c r="AZ2976" s="193">
        <f t="shared" si="800"/>
        <v>6.8283333333333335E-2</v>
      </c>
    </row>
    <row r="2977" spans="1:52" s="5" customFormat="1" ht="11.25" x14ac:dyDescent="0.2">
      <c r="A2977" s="203" t="s">
        <v>476</v>
      </c>
      <c r="B2977" s="11"/>
      <c r="C2977" s="11"/>
      <c r="D2977" s="15"/>
      <c r="E2977" s="204"/>
      <c r="F2977" s="8"/>
      <c r="G2977" s="8"/>
      <c r="H2977" s="15"/>
      <c r="I2977" s="204"/>
      <c r="J2977" s="8"/>
      <c r="K2977" s="8"/>
      <c r="L2977" s="15"/>
      <c r="M2977" s="204"/>
      <c r="N2977" s="8"/>
      <c r="O2977" s="8"/>
      <c r="P2977" s="15"/>
      <c r="Q2977" s="204"/>
      <c r="R2977" s="8"/>
      <c r="S2977" s="8"/>
      <c r="T2977" s="15">
        <v>6.2300000000000001E-2</v>
      </c>
      <c r="U2977" s="204">
        <v>6.25E-2</v>
      </c>
      <c r="V2977" s="8">
        <v>6.9800000000000001E-2</v>
      </c>
      <c r="W2977" s="204">
        <v>7.0199999999999999E-2</v>
      </c>
      <c r="X2977" s="8">
        <v>6.9900000000000004E-2</v>
      </c>
      <c r="Y2977" s="204">
        <v>7.0499999999999993E-2</v>
      </c>
      <c r="Z2977" s="8"/>
      <c r="AA2977" s="204"/>
      <c r="AB2977" s="8">
        <v>6.8699999999999997E-2</v>
      </c>
      <c r="AC2977" s="204">
        <v>6.9500000000000006E-2</v>
      </c>
      <c r="AD2977" s="8">
        <v>6.8499999999999991E-2</v>
      </c>
      <c r="AE2977" s="204">
        <v>6.9500000000000006E-2</v>
      </c>
      <c r="AF2977" s="8">
        <v>6.7900000000000002E-2</v>
      </c>
      <c r="AG2977" s="204">
        <v>6.8900000000000003E-2</v>
      </c>
      <c r="AI2977" s="192" t="str">
        <f t="shared" si="784"/>
        <v/>
      </c>
      <c r="AJ2977" s="192" t="str">
        <f t="shared" si="785"/>
        <v/>
      </c>
      <c r="AK2977" s="192" t="str">
        <f t="shared" si="786"/>
        <v/>
      </c>
      <c r="AL2977" s="192" t="str">
        <f t="shared" si="787"/>
        <v/>
      </c>
      <c r="AM2977" s="192" t="str">
        <f t="shared" si="788"/>
        <v/>
      </c>
      <c r="AN2977" s="192" t="str">
        <f t="shared" si="789"/>
        <v/>
      </c>
      <c r="AO2977" s="193" t="str">
        <f t="shared" si="790"/>
        <v/>
      </c>
      <c r="AP2977" s="192" t="str">
        <f t="shared" si="791"/>
        <v/>
      </c>
      <c r="AQ2977" s="193" t="str">
        <f t="shared" si="792"/>
        <v/>
      </c>
      <c r="AR2977" s="192">
        <f t="shared" si="793"/>
        <v>6.2399999999999997E-2</v>
      </c>
      <c r="AS2977" s="192">
        <f t="shared" si="794"/>
        <v>7.0000000000000007E-2</v>
      </c>
      <c r="AT2977" s="192">
        <f t="shared" si="795"/>
        <v>7.0199999999999999E-2</v>
      </c>
      <c r="AU2977" s="193" t="str">
        <f t="shared" si="796"/>
        <v/>
      </c>
      <c r="AV2977" s="194">
        <f t="shared" si="797"/>
        <v>6.9099999999999995E-2</v>
      </c>
      <c r="AW2977" s="193">
        <f t="shared" si="798"/>
        <v>6.9000000000000006E-2</v>
      </c>
      <c r="AX2977" s="193">
        <f t="shared" si="799"/>
        <v>6.8400000000000002E-2</v>
      </c>
      <c r="AZ2977" s="193">
        <f t="shared" si="800"/>
        <v>6.8183333333333332E-2</v>
      </c>
    </row>
    <row r="2978" spans="1:52" s="5" customFormat="1" ht="11.25" x14ac:dyDescent="0.2">
      <c r="A2978" s="203" t="s">
        <v>477</v>
      </c>
      <c r="B2978" s="11"/>
      <c r="C2978" s="11"/>
      <c r="D2978" s="15"/>
      <c r="E2978" s="204"/>
      <c r="F2978" s="8"/>
      <c r="G2978" s="8"/>
      <c r="H2978" s="15"/>
      <c r="I2978" s="204"/>
      <c r="J2978" s="8"/>
      <c r="K2978" s="8"/>
      <c r="L2978" s="15"/>
      <c r="M2978" s="204"/>
      <c r="N2978" s="8"/>
      <c r="O2978" s="8"/>
      <c r="P2978" s="15"/>
      <c r="Q2978" s="204"/>
      <c r="R2978" s="8"/>
      <c r="S2978" s="8"/>
      <c r="T2978" s="15">
        <v>6.1400000000000003E-2</v>
      </c>
      <c r="U2978" s="204">
        <v>6.1600000000000002E-2</v>
      </c>
      <c r="V2978" s="8">
        <v>6.93E-2</v>
      </c>
      <c r="W2978" s="204">
        <v>6.9699999999999998E-2</v>
      </c>
      <c r="X2978" s="8">
        <v>6.9199999999999998E-2</v>
      </c>
      <c r="Y2978" s="204">
        <v>6.9800000000000001E-2</v>
      </c>
      <c r="Z2978" s="8"/>
      <c r="AA2978" s="204"/>
      <c r="AB2978" s="8">
        <v>6.8699999999999997E-2</v>
      </c>
      <c r="AC2978" s="204">
        <v>6.9500000000000006E-2</v>
      </c>
      <c r="AD2978" s="8">
        <v>6.8600000000000008E-2</v>
      </c>
      <c r="AE2978" s="204">
        <v>6.9599999999999995E-2</v>
      </c>
      <c r="AF2978" s="8">
        <v>6.8099999999999994E-2</v>
      </c>
      <c r="AG2978" s="204">
        <v>6.9099999999999995E-2</v>
      </c>
      <c r="AI2978" s="192" t="str">
        <f t="shared" si="784"/>
        <v/>
      </c>
      <c r="AJ2978" s="192" t="str">
        <f t="shared" si="785"/>
        <v/>
      </c>
      <c r="AK2978" s="192" t="str">
        <f t="shared" si="786"/>
        <v/>
      </c>
      <c r="AL2978" s="192" t="str">
        <f t="shared" si="787"/>
        <v/>
      </c>
      <c r="AM2978" s="192" t="str">
        <f t="shared" si="788"/>
        <v/>
      </c>
      <c r="AN2978" s="192" t="str">
        <f t="shared" si="789"/>
        <v/>
      </c>
      <c r="AO2978" s="193" t="str">
        <f t="shared" si="790"/>
        <v/>
      </c>
      <c r="AP2978" s="192" t="str">
        <f t="shared" si="791"/>
        <v/>
      </c>
      <c r="AQ2978" s="193" t="str">
        <f t="shared" si="792"/>
        <v/>
      </c>
      <c r="AR2978" s="192">
        <f t="shared" si="793"/>
        <v>6.1499999999999999E-2</v>
      </c>
      <c r="AS2978" s="192">
        <f t="shared" si="794"/>
        <v>6.9500000000000006E-2</v>
      </c>
      <c r="AT2978" s="192">
        <f t="shared" si="795"/>
        <v>6.9500000000000006E-2</v>
      </c>
      <c r="AU2978" s="193" t="str">
        <f t="shared" si="796"/>
        <v/>
      </c>
      <c r="AV2978" s="194">
        <f t="shared" si="797"/>
        <v>6.9099999999999995E-2</v>
      </c>
      <c r="AW2978" s="193">
        <f t="shared" si="798"/>
        <v>6.9099999999999995E-2</v>
      </c>
      <c r="AX2978" s="193">
        <f t="shared" si="799"/>
        <v>6.8599999999999994E-2</v>
      </c>
      <c r="AZ2978" s="193">
        <f t="shared" si="800"/>
        <v>6.7883333333333337E-2</v>
      </c>
    </row>
    <row r="2979" spans="1:52" s="5" customFormat="1" ht="11.25" x14ac:dyDescent="0.2">
      <c r="A2979" s="203" t="s">
        <v>478</v>
      </c>
      <c r="B2979" s="11"/>
      <c r="C2979" s="11"/>
      <c r="D2979" s="15"/>
      <c r="E2979" s="204"/>
      <c r="F2979" s="8"/>
      <c r="G2979" s="8"/>
      <c r="H2979" s="15"/>
      <c r="I2979" s="204"/>
      <c r="J2979" s="8"/>
      <c r="K2979" s="8"/>
      <c r="L2979" s="15"/>
      <c r="M2979" s="204"/>
      <c r="N2979" s="8"/>
      <c r="O2979" s="8"/>
      <c r="P2979" s="15"/>
      <c r="Q2979" s="204"/>
      <c r="R2979" s="8"/>
      <c r="S2979" s="8"/>
      <c r="T2979" s="15">
        <v>6.0400000000000002E-2</v>
      </c>
      <c r="U2979" s="204">
        <v>6.0600000000000001E-2</v>
      </c>
      <c r="V2979" s="8">
        <v>6.7900000000000002E-2</v>
      </c>
      <c r="W2979" s="204">
        <v>6.83E-2</v>
      </c>
      <c r="X2979" s="8">
        <v>6.8099999999999994E-2</v>
      </c>
      <c r="Y2979" s="204">
        <v>6.8699999999999997E-2</v>
      </c>
      <c r="Z2979" s="8"/>
      <c r="AA2979" s="204"/>
      <c r="AB2979" s="8">
        <v>6.8099999999999994E-2</v>
      </c>
      <c r="AC2979" s="204">
        <v>6.8900000000000003E-2</v>
      </c>
      <c r="AD2979" s="8">
        <v>6.8099999999999994E-2</v>
      </c>
      <c r="AE2979" s="204">
        <v>6.9099999999999995E-2</v>
      </c>
      <c r="AF2979" s="8">
        <v>6.7599999999999993E-2</v>
      </c>
      <c r="AG2979" s="204">
        <v>6.8600000000000008E-2</v>
      </c>
      <c r="AI2979" s="192" t="str">
        <f t="shared" si="784"/>
        <v/>
      </c>
      <c r="AJ2979" s="192" t="str">
        <f t="shared" si="785"/>
        <v/>
      </c>
      <c r="AK2979" s="192" t="str">
        <f t="shared" si="786"/>
        <v/>
      </c>
      <c r="AL2979" s="192" t="str">
        <f t="shared" si="787"/>
        <v/>
      </c>
      <c r="AM2979" s="192" t="str">
        <f t="shared" si="788"/>
        <v/>
      </c>
      <c r="AN2979" s="192" t="str">
        <f t="shared" si="789"/>
        <v/>
      </c>
      <c r="AO2979" s="193" t="str">
        <f t="shared" si="790"/>
        <v/>
      </c>
      <c r="AP2979" s="192" t="str">
        <f t="shared" si="791"/>
        <v/>
      </c>
      <c r="AQ2979" s="193" t="str">
        <f t="shared" si="792"/>
        <v/>
      </c>
      <c r="AR2979" s="192">
        <f t="shared" si="793"/>
        <v>6.0499999999999998E-2</v>
      </c>
      <c r="AS2979" s="192">
        <f t="shared" si="794"/>
        <v>6.8099999999999994E-2</v>
      </c>
      <c r="AT2979" s="192">
        <f t="shared" si="795"/>
        <v>6.8399999999999989E-2</v>
      </c>
      <c r="AU2979" s="193" t="str">
        <f t="shared" si="796"/>
        <v/>
      </c>
      <c r="AV2979" s="194">
        <f t="shared" si="797"/>
        <v>6.8500000000000005E-2</v>
      </c>
      <c r="AW2979" s="193">
        <f t="shared" si="798"/>
        <v>6.8599999999999994E-2</v>
      </c>
      <c r="AX2979" s="193">
        <f t="shared" si="799"/>
        <v>6.8099999999999994E-2</v>
      </c>
      <c r="AZ2979" s="193">
        <f t="shared" si="800"/>
        <v>6.703333333333332E-2</v>
      </c>
    </row>
    <row r="2980" spans="1:52" s="5" customFormat="1" ht="11.25" x14ac:dyDescent="0.2">
      <c r="A2980" s="203" t="s">
        <v>479</v>
      </c>
      <c r="B2980" s="11"/>
      <c r="C2980" s="11"/>
      <c r="D2980" s="15"/>
      <c r="E2980" s="204"/>
      <c r="F2980" s="8"/>
      <c r="G2980" s="8"/>
      <c r="H2980" s="15"/>
      <c r="I2980" s="204"/>
      <c r="J2980" s="8"/>
      <c r="K2980" s="8"/>
      <c r="L2980" s="15"/>
      <c r="M2980" s="204"/>
      <c r="N2980" s="8"/>
      <c r="O2980" s="8"/>
      <c r="P2980" s="15"/>
      <c r="Q2980" s="204"/>
      <c r="R2980" s="8"/>
      <c r="S2980" s="8"/>
      <c r="T2980" s="15">
        <v>6.0400000000000002E-2</v>
      </c>
      <c r="U2980" s="204">
        <v>6.0600000000000001E-2</v>
      </c>
      <c r="V2980" s="8">
        <v>6.7900000000000002E-2</v>
      </c>
      <c r="W2980" s="204">
        <v>6.83E-2</v>
      </c>
      <c r="X2980" s="8">
        <v>6.8099999999999994E-2</v>
      </c>
      <c r="Y2980" s="204">
        <v>6.8699999999999997E-2</v>
      </c>
      <c r="Z2980" s="8"/>
      <c r="AA2980" s="204"/>
      <c r="AB2980" s="8">
        <v>6.8099999999999994E-2</v>
      </c>
      <c r="AC2980" s="204">
        <v>6.8900000000000003E-2</v>
      </c>
      <c r="AD2980" s="8">
        <v>6.8099999999999994E-2</v>
      </c>
      <c r="AE2980" s="204">
        <v>6.9099999999999995E-2</v>
      </c>
      <c r="AF2980" s="8">
        <v>6.7599999999999993E-2</v>
      </c>
      <c r="AG2980" s="204">
        <v>6.8600000000000008E-2</v>
      </c>
      <c r="AI2980" s="192" t="str">
        <f t="shared" si="784"/>
        <v/>
      </c>
      <c r="AJ2980" s="192" t="str">
        <f t="shared" si="785"/>
        <v/>
      </c>
      <c r="AK2980" s="192" t="str">
        <f t="shared" si="786"/>
        <v/>
      </c>
      <c r="AL2980" s="192" t="str">
        <f t="shared" si="787"/>
        <v/>
      </c>
      <c r="AM2980" s="192" t="str">
        <f t="shared" si="788"/>
        <v/>
      </c>
      <c r="AN2980" s="192" t="str">
        <f t="shared" si="789"/>
        <v/>
      </c>
      <c r="AO2980" s="193" t="str">
        <f t="shared" si="790"/>
        <v/>
      </c>
      <c r="AP2980" s="192" t="str">
        <f t="shared" si="791"/>
        <v/>
      </c>
      <c r="AQ2980" s="193" t="str">
        <f t="shared" si="792"/>
        <v/>
      </c>
      <c r="AR2980" s="192">
        <f t="shared" si="793"/>
        <v>6.0499999999999998E-2</v>
      </c>
      <c r="AS2980" s="192">
        <f t="shared" si="794"/>
        <v>6.8099999999999994E-2</v>
      </c>
      <c r="AT2980" s="192">
        <f t="shared" si="795"/>
        <v>6.8399999999999989E-2</v>
      </c>
      <c r="AU2980" s="193" t="str">
        <f t="shared" si="796"/>
        <v/>
      </c>
      <c r="AV2980" s="194">
        <f t="shared" si="797"/>
        <v>6.8500000000000005E-2</v>
      </c>
      <c r="AW2980" s="193">
        <f t="shared" si="798"/>
        <v>6.8599999999999994E-2</v>
      </c>
      <c r="AX2980" s="193">
        <f t="shared" si="799"/>
        <v>6.8099999999999994E-2</v>
      </c>
      <c r="AZ2980" s="193">
        <f t="shared" si="800"/>
        <v>6.703333333333332E-2</v>
      </c>
    </row>
    <row r="2981" spans="1:52" s="5" customFormat="1" ht="11.25" x14ac:dyDescent="0.2">
      <c r="A2981" s="203" t="s">
        <v>480</v>
      </c>
      <c r="B2981" s="11"/>
      <c r="C2981" s="11"/>
      <c r="D2981" s="15"/>
      <c r="E2981" s="204"/>
      <c r="F2981" s="8"/>
      <c r="G2981" s="8"/>
      <c r="H2981" s="15"/>
      <c r="I2981" s="204"/>
      <c r="J2981" s="8"/>
      <c r="K2981" s="8"/>
      <c r="L2981" s="15"/>
      <c r="M2981" s="204"/>
      <c r="N2981" s="8"/>
      <c r="O2981" s="8"/>
      <c r="P2981" s="15"/>
      <c r="Q2981" s="204"/>
      <c r="R2981" s="8"/>
      <c r="S2981" s="8"/>
      <c r="T2981" s="15">
        <v>6.0100000000000001E-2</v>
      </c>
      <c r="U2981" s="204">
        <v>6.0299999999999999E-2</v>
      </c>
      <c r="V2981" s="8">
        <v>6.7799999999999999E-2</v>
      </c>
      <c r="W2981" s="204">
        <v>6.8199999999999997E-2</v>
      </c>
      <c r="X2981" s="8">
        <v>6.83E-2</v>
      </c>
      <c r="Y2981" s="204">
        <v>6.8900000000000003E-2</v>
      </c>
      <c r="Z2981" s="8"/>
      <c r="AA2981" s="204"/>
      <c r="AB2981" s="8">
        <v>6.8199999999999997E-2</v>
      </c>
      <c r="AC2981" s="204">
        <v>6.9000000000000006E-2</v>
      </c>
      <c r="AD2981" s="8">
        <v>6.83E-2</v>
      </c>
      <c r="AE2981" s="204">
        <v>6.93E-2</v>
      </c>
      <c r="AF2981" s="8">
        <v>6.7699999999999996E-2</v>
      </c>
      <c r="AG2981" s="204">
        <v>6.8699999999999997E-2</v>
      </c>
      <c r="AI2981" s="192" t="str">
        <f t="shared" si="784"/>
        <v/>
      </c>
      <c r="AJ2981" s="192" t="str">
        <f t="shared" si="785"/>
        <v/>
      </c>
      <c r="AK2981" s="192" t="str">
        <f t="shared" si="786"/>
        <v/>
      </c>
      <c r="AL2981" s="192" t="str">
        <f t="shared" si="787"/>
        <v/>
      </c>
      <c r="AM2981" s="192" t="str">
        <f t="shared" si="788"/>
        <v/>
      </c>
      <c r="AN2981" s="192" t="str">
        <f t="shared" si="789"/>
        <v/>
      </c>
      <c r="AO2981" s="193" t="str">
        <f t="shared" si="790"/>
        <v/>
      </c>
      <c r="AP2981" s="192" t="str">
        <f t="shared" si="791"/>
        <v/>
      </c>
      <c r="AQ2981" s="193" t="str">
        <f t="shared" si="792"/>
        <v/>
      </c>
      <c r="AR2981" s="192">
        <f t="shared" si="793"/>
        <v>6.0200000000000004E-2</v>
      </c>
      <c r="AS2981" s="192">
        <f t="shared" si="794"/>
        <v>6.8000000000000005E-2</v>
      </c>
      <c r="AT2981" s="192">
        <f t="shared" si="795"/>
        <v>6.8599999999999994E-2</v>
      </c>
      <c r="AU2981" s="193" t="str">
        <f t="shared" si="796"/>
        <v/>
      </c>
      <c r="AV2981" s="194">
        <f t="shared" si="797"/>
        <v>6.8599999999999994E-2</v>
      </c>
      <c r="AW2981" s="193">
        <f t="shared" si="798"/>
        <v>6.88E-2</v>
      </c>
      <c r="AX2981" s="193">
        <f t="shared" si="799"/>
        <v>6.8199999999999997E-2</v>
      </c>
      <c r="AZ2981" s="193">
        <f t="shared" si="800"/>
        <v>6.7066666666666649E-2</v>
      </c>
    </row>
    <row r="2982" spans="1:52" s="5" customFormat="1" ht="11.25" x14ac:dyDescent="0.2">
      <c r="A2982" s="203" t="s">
        <v>481</v>
      </c>
      <c r="B2982" s="11"/>
      <c r="C2982" s="11"/>
      <c r="D2982" s="15"/>
      <c r="E2982" s="204"/>
      <c r="F2982" s="8"/>
      <c r="G2982" s="8"/>
      <c r="H2982" s="15"/>
      <c r="I2982" s="204"/>
      <c r="J2982" s="8"/>
      <c r="K2982" s="8"/>
      <c r="L2982" s="15"/>
      <c r="M2982" s="204"/>
      <c r="N2982" s="8"/>
      <c r="O2982" s="8"/>
      <c r="P2982" s="15"/>
      <c r="Q2982" s="204"/>
      <c r="R2982" s="8"/>
      <c r="S2982" s="8"/>
      <c r="T2982" s="15">
        <v>6.3E-2</v>
      </c>
      <c r="U2982" s="204">
        <v>6.3200000000000006E-2</v>
      </c>
      <c r="V2982" s="8">
        <v>7.0499999999999993E-2</v>
      </c>
      <c r="W2982" s="204">
        <v>7.0900000000000005E-2</v>
      </c>
      <c r="X2982" s="8">
        <v>7.0699999999999999E-2</v>
      </c>
      <c r="Y2982" s="204">
        <v>7.1300000000000002E-2</v>
      </c>
      <c r="Z2982" s="8"/>
      <c r="AA2982" s="204"/>
      <c r="AB2982" s="8">
        <v>7.0000000000000007E-2</v>
      </c>
      <c r="AC2982" s="204">
        <v>7.0800000000000002E-2</v>
      </c>
      <c r="AD2982" s="8">
        <v>6.9800000000000001E-2</v>
      </c>
      <c r="AE2982" s="204">
        <v>7.0800000000000002E-2</v>
      </c>
      <c r="AF2982" s="8">
        <v>6.93E-2</v>
      </c>
      <c r="AG2982" s="204">
        <v>7.0300000000000001E-2</v>
      </c>
      <c r="AI2982" s="192" t="str">
        <f t="shared" si="784"/>
        <v/>
      </c>
      <c r="AJ2982" s="192" t="str">
        <f t="shared" si="785"/>
        <v/>
      </c>
      <c r="AK2982" s="192" t="str">
        <f t="shared" si="786"/>
        <v/>
      </c>
      <c r="AL2982" s="192" t="str">
        <f t="shared" si="787"/>
        <v/>
      </c>
      <c r="AM2982" s="192" t="str">
        <f t="shared" si="788"/>
        <v/>
      </c>
      <c r="AN2982" s="192" t="str">
        <f t="shared" si="789"/>
        <v/>
      </c>
      <c r="AO2982" s="193" t="str">
        <f t="shared" si="790"/>
        <v/>
      </c>
      <c r="AP2982" s="192" t="str">
        <f t="shared" si="791"/>
        <v/>
      </c>
      <c r="AQ2982" s="193" t="str">
        <f t="shared" si="792"/>
        <v/>
      </c>
      <c r="AR2982" s="192">
        <f t="shared" si="793"/>
        <v>6.3100000000000003E-2</v>
      </c>
      <c r="AS2982" s="192">
        <f t="shared" si="794"/>
        <v>7.0699999999999999E-2</v>
      </c>
      <c r="AT2982" s="192">
        <f t="shared" si="795"/>
        <v>7.1000000000000008E-2</v>
      </c>
      <c r="AU2982" s="193" t="str">
        <f t="shared" si="796"/>
        <v/>
      </c>
      <c r="AV2982" s="194">
        <f t="shared" si="797"/>
        <v>7.0400000000000004E-2</v>
      </c>
      <c r="AW2982" s="193">
        <f t="shared" si="798"/>
        <v>7.0300000000000001E-2</v>
      </c>
      <c r="AX2982" s="193">
        <f t="shared" si="799"/>
        <v>6.9800000000000001E-2</v>
      </c>
      <c r="AZ2982" s="193">
        <f t="shared" si="800"/>
        <v>6.9216666666666662E-2</v>
      </c>
    </row>
    <row r="2983" spans="1:52" s="5" customFormat="1" ht="11.25" x14ac:dyDescent="0.2">
      <c r="A2983" s="203" t="s">
        <v>482</v>
      </c>
      <c r="B2983" s="11"/>
      <c r="C2983" s="11"/>
      <c r="D2983" s="15"/>
      <c r="E2983" s="204"/>
      <c r="F2983" s="8"/>
      <c r="G2983" s="8"/>
      <c r="H2983" s="15"/>
      <c r="I2983" s="204"/>
      <c r="J2983" s="8"/>
      <c r="K2983" s="8"/>
      <c r="L2983" s="15"/>
      <c r="M2983" s="204"/>
      <c r="N2983" s="8"/>
      <c r="O2983" s="8"/>
      <c r="P2983" s="15"/>
      <c r="Q2983" s="204"/>
      <c r="R2983" s="8"/>
      <c r="S2983" s="8"/>
      <c r="T2983" s="15">
        <v>6.6000000000000003E-2</v>
      </c>
      <c r="U2983" s="204">
        <v>6.6199999999999995E-2</v>
      </c>
      <c r="V2983" s="8">
        <v>7.2499999999999995E-2</v>
      </c>
      <c r="W2983" s="204">
        <v>7.2900000000000006E-2</v>
      </c>
      <c r="X2983" s="8">
        <v>7.22E-2</v>
      </c>
      <c r="Y2983" s="204">
        <v>7.2800000000000004E-2</v>
      </c>
      <c r="Z2983" s="8"/>
      <c r="AA2983" s="204"/>
      <c r="AB2983" s="8">
        <v>7.1199999999999999E-2</v>
      </c>
      <c r="AC2983" s="204">
        <v>7.2000000000000008E-2</v>
      </c>
      <c r="AD2983" s="8">
        <v>7.0699999999999999E-2</v>
      </c>
      <c r="AE2983" s="204">
        <v>7.17E-2</v>
      </c>
      <c r="AF2983" s="8">
        <v>7.0000000000000007E-2</v>
      </c>
      <c r="AG2983" s="204">
        <v>7.0999999999999994E-2</v>
      </c>
      <c r="AI2983" s="192" t="str">
        <f t="shared" si="784"/>
        <v/>
      </c>
      <c r="AJ2983" s="192" t="str">
        <f t="shared" si="785"/>
        <v/>
      </c>
      <c r="AK2983" s="192" t="str">
        <f t="shared" si="786"/>
        <v/>
      </c>
      <c r="AL2983" s="192" t="str">
        <f t="shared" si="787"/>
        <v/>
      </c>
      <c r="AM2983" s="192" t="str">
        <f t="shared" si="788"/>
        <v/>
      </c>
      <c r="AN2983" s="192" t="str">
        <f t="shared" si="789"/>
        <v/>
      </c>
      <c r="AO2983" s="193" t="str">
        <f t="shared" si="790"/>
        <v/>
      </c>
      <c r="AP2983" s="192" t="str">
        <f t="shared" si="791"/>
        <v/>
      </c>
      <c r="AQ2983" s="193" t="str">
        <f t="shared" si="792"/>
        <v/>
      </c>
      <c r="AR2983" s="192">
        <f t="shared" si="793"/>
        <v>6.6099999999999992E-2</v>
      </c>
      <c r="AS2983" s="192">
        <f t="shared" si="794"/>
        <v>7.2700000000000001E-2</v>
      </c>
      <c r="AT2983" s="192">
        <f t="shared" si="795"/>
        <v>7.2500000000000009E-2</v>
      </c>
      <c r="AU2983" s="193" t="str">
        <f t="shared" si="796"/>
        <v/>
      </c>
      <c r="AV2983" s="194">
        <f t="shared" si="797"/>
        <v>7.1599999999999997E-2</v>
      </c>
      <c r="AW2983" s="193">
        <f t="shared" si="798"/>
        <v>7.1199999999999999E-2</v>
      </c>
      <c r="AX2983" s="193">
        <f t="shared" si="799"/>
        <v>7.0500000000000007E-2</v>
      </c>
      <c r="AZ2983" s="193">
        <f t="shared" si="800"/>
        <v>7.0766666666666658E-2</v>
      </c>
    </row>
    <row r="2984" spans="1:52" s="5" customFormat="1" ht="11.25" x14ac:dyDescent="0.2">
      <c r="A2984" s="203" t="s">
        <v>483</v>
      </c>
      <c r="B2984" s="11"/>
      <c r="C2984" s="11"/>
      <c r="D2984" s="15"/>
      <c r="E2984" s="204"/>
      <c r="F2984" s="8"/>
      <c r="G2984" s="8"/>
      <c r="H2984" s="15"/>
      <c r="I2984" s="204"/>
      <c r="J2984" s="8"/>
      <c r="K2984" s="8"/>
      <c r="L2984" s="15"/>
      <c r="M2984" s="204"/>
      <c r="N2984" s="8"/>
      <c r="O2984" s="8"/>
      <c r="P2984" s="15"/>
      <c r="Q2984" s="204"/>
      <c r="R2984" s="8"/>
      <c r="S2984" s="8"/>
      <c r="T2984" s="15">
        <v>6.6400000000000001E-2</v>
      </c>
      <c r="U2984" s="204">
        <v>6.6600000000000006E-2</v>
      </c>
      <c r="V2984" s="8">
        <v>7.3400000000000007E-2</v>
      </c>
      <c r="W2984" s="204">
        <v>7.3800000000000004E-2</v>
      </c>
      <c r="X2984" s="8">
        <v>7.22E-2</v>
      </c>
      <c r="Y2984" s="204">
        <v>7.2800000000000004E-2</v>
      </c>
      <c r="Z2984" s="8"/>
      <c r="AA2984" s="204"/>
      <c r="AB2984" s="8">
        <v>7.1099999999999997E-2</v>
      </c>
      <c r="AC2984" s="204">
        <v>7.1900000000000006E-2</v>
      </c>
      <c r="AD2984" s="8">
        <v>7.0599999999999996E-2</v>
      </c>
      <c r="AE2984" s="204">
        <v>7.1599999999999997E-2</v>
      </c>
      <c r="AF2984" s="8">
        <v>6.9800000000000001E-2</v>
      </c>
      <c r="AG2984" s="204">
        <v>7.0800000000000002E-2</v>
      </c>
      <c r="AI2984" s="192" t="str">
        <f t="shared" si="784"/>
        <v/>
      </c>
      <c r="AJ2984" s="192" t="str">
        <f t="shared" si="785"/>
        <v/>
      </c>
      <c r="AK2984" s="192" t="str">
        <f t="shared" si="786"/>
        <v/>
      </c>
      <c r="AL2984" s="192" t="str">
        <f t="shared" si="787"/>
        <v/>
      </c>
      <c r="AM2984" s="192" t="str">
        <f t="shared" si="788"/>
        <v/>
      </c>
      <c r="AN2984" s="192" t="str">
        <f t="shared" si="789"/>
        <v/>
      </c>
      <c r="AO2984" s="193" t="str">
        <f t="shared" si="790"/>
        <v/>
      </c>
      <c r="AP2984" s="192" t="str">
        <f t="shared" si="791"/>
        <v/>
      </c>
      <c r="AQ2984" s="193" t="str">
        <f t="shared" si="792"/>
        <v/>
      </c>
      <c r="AR2984" s="192">
        <f t="shared" si="793"/>
        <v>6.6500000000000004E-2</v>
      </c>
      <c r="AS2984" s="192">
        <f t="shared" si="794"/>
        <v>7.3599999999999999E-2</v>
      </c>
      <c r="AT2984" s="192">
        <f t="shared" si="795"/>
        <v>7.2500000000000009E-2</v>
      </c>
      <c r="AU2984" s="193" t="str">
        <f t="shared" si="796"/>
        <v/>
      </c>
      <c r="AV2984" s="194">
        <f t="shared" si="797"/>
        <v>7.1500000000000008E-2</v>
      </c>
      <c r="AW2984" s="193">
        <f t="shared" si="798"/>
        <v>7.1099999999999997E-2</v>
      </c>
      <c r="AX2984" s="193">
        <f t="shared" si="799"/>
        <v>7.0300000000000001E-2</v>
      </c>
      <c r="AZ2984" s="193">
        <f t="shared" si="800"/>
        <v>7.091666666666667E-2</v>
      </c>
    </row>
    <row r="2985" spans="1:52" s="5" customFormat="1" ht="11.25" x14ac:dyDescent="0.2">
      <c r="A2985" s="203" t="s">
        <v>484</v>
      </c>
      <c r="B2985" s="11"/>
      <c r="C2985" s="11"/>
      <c r="D2985" s="15"/>
      <c r="E2985" s="204"/>
      <c r="F2985" s="8"/>
      <c r="G2985" s="8"/>
      <c r="H2985" s="15"/>
      <c r="I2985" s="204"/>
      <c r="J2985" s="8"/>
      <c r="K2985" s="8"/>
      <c r="L2985" s="15"/>
      <c r="M2985" s="204"/>
      <c r="N2985" s="8"/>
      <c r="O2985" s="8"/>
      <c r="P2985" s="15"/>
      <c r="Q2985" s="204"/>
      <c r="R2985" s="8"/>
      <c r="S2985" s="8"/>
      <c r="T2985" s="15">
        <v>6.7799999999999999E-2</v>
      </c>
      <c r="U2985" s="204">
        <v>6.8000000000000005E-2</v>
      </c>
      <c r="V2985" s="8">
        <v>7.4899999999999994E-2</v>
      </c>
      <c r="W2985" s="204">
        <v>7.5300000000000006E-2</v>
      </c>
      <c r="X2985" s="8">
        <v>7.3700000000000002E-2</v>
      </c>
      <c r="Y2985" s="204">
        <v>7.4299999999999991E-2</v>
      </c>
      <c r="Z2985" s="8"/>
      <c r="AA2985" s="204"/>
      <c r="AB2985" s="8">
        <v>7.2300000000000003E-2</v>
      </c>
      <c r="AC2985" s="204">
        <v>7.3099999999999998E-2</v>
      </c>
      <c r="AD2985" s="8">
        <v>7.1800000000000003E-2</v>
      </c>
      <c r="AE2985" s="204">
        <v>7.2800000000000004E-2</v>
      </c>
      <c r="AF2985" s="8">
        <v>7.0999999999999994E-2</v>
      </c>
      <c r="AG2985" s="204">
        <v>7.2000000000000008E-2</v>
      </c>
      <c r="AI2985" s="192" t="str">
        <f t="shared" si="784"/>
        <v/>
      </c>
      <c r="AJ2985" s="192" t="str">
        <f t="shared" si="785"/>
        <v/>
      </c>
      <c r="AK2985" s="192" t="str">
        <f t="shared" si="786"/>
        <v/>
      </c>
      <c r="AL2985" s="192" t="str">
        <f t="shared" si="787"/>
        <v/>
      </c>
      <c r="AM2985" s="192" t="str">
        <f t="shared" si="788"/>
        <v/>
      </c>
      <c r="AN2985" s="192" t="str">
        <f t="shared" si="789"/>
        <v/>
      </c>
      <c r="AO2985" s="193" t="str">
        <f t="shared" si="790"/>
        <v/>
      </c>
      <c r="AP2985" s="192" t="str">
        <f t="shared" si="791"/>
        <v/>
      </c>
      <c r="AQ2985" s="193" t="str">
        <f t="shared" si="792"/>
        <v/>
      </c>
      <c r="AR2985" s="192">
        <f t="shared" si="793"/>
        <v>6.7900000000000002E-2</v>
      </c>
      <c r="AS2985" s="192">
        <f t="shared" si="794"/>
        <v>7.51E-2</v>
      </c>
      <c r="AT2985" s="192">
        <f t="shared" si="795"/>
        <v>7.3999999999999996E-2</v>
      </c>
      <c r="AU2985" s="193" t="str">
        <f t="shared" si="796"/>
        <v/>
      </c>
      <c r="AV2985" s="194">
        <f t="shared" si="797"/>
        <v>7.2700000000000001E-2</v>
      </c>
      <c r="AW2985" s="193">
        <f t="shared" si="798"/>
        <v>7.2300000000000003E-2</v>
      </c>
      <c r="AX2985" s="193">
        <f t="shared" si="799"/>
        <v>7.1500000000000008E-2</v>
      </c>
      <c r="AZ2985" s="193">
        <f t="shared" si="800"/>
        <v>7.2249999999999995E-2</v>
      </c>
    </row>
    <row r="2986" spans="1:52" s="5" customFormat="1" ht="11.25" x14ac:dyDescent="0.2">
      <c r="A2986" s="203" t="s">
        <v>485</v>
      </c>
      <c r="B2986" s="11"/>
      <c r="C2986" s="11"/>
      <c r="D2986" s="15"/>
      <c r="E2986" s="204"/>
      <c r="F2986" s="8"/>
      <c r="G2986" s="8"/>
      <c r="H2986" s="15"/>
      <c r="I2986" s="204"/>
      <c r="J2986" s="8"/>
      <c r="K2986" s="8"/>
      <c r="L2986" s="15"/>
      <c r="M2986" s="204"/>
      <c r="N2986" s="8"/>
      <c r="O2986" s="8"/>
      <c r="P2986" s="15"/>
      <c r="Q2986" s="204"/>
      <c r="R2986" s="8"/>
      <c r="S2986" s="8"/>
      <c r="T2986" s="15">
        <v>6.7699999999999996E-2</v>
      </c>
      <c r="U2986" s="204">
        <v>6.7900000000000002E-2</v>
      </c>
      <c r="V2986" s="8">
        <v>7.4800000000000005E-2</v>
      </c>
      <c r="W2986" s="204">
        <v>7.5200000000000003E-2</v>
      </c>
      <c r="X2986" s="8">
        <v>7.3800000000000004E-2</v>
      </c>
      <c r="Y2986" s="204">
        <v>7.4400000000000008E-2</v>
      </c>
      <c r="Z2986" s="8"/>
      <c r="AA2986" s="204"/>
      <c r="AB2986" s="8">
        <v>7.2400000000000006E-2</v>
      </c>
      <c r="AC2986" s="204">
        <v>7.3200000000000001E-2</v>
      </c>
      <c r="AD2986" s="8">
        <v>7.1900000000000006E-2</v>
      </c>
      <c r="AE2986" s="204">
        <v>7.2900000000000006E-2</v>
      </c>
      <c r="AF2986" s="8">
        <v>7.1099999999999997E-2</v>
      </c>
      <c r="AG2986" s="204">
        <v>7.2099999999999997E-2</v>
      </c>
      <c r="AI2986" s="192" t="str">
        <f t="shared" si="784"/>
        <v/>
      </c>
      <c r="AJ2986" s="192" t="str">
        <f t="shared" si="785"/>
        <v/>
      </c>
      <c r="AK2986" s="192" t="str">
        <f t="shared" si="786"/>
        <v/>
      </c>
      <c r="AL2986" s="192" t="str">
        <f t="shared" si="787"/>
        <v/>
      </c>
      <c r="AM2986" s="192" t="str">
        <f t="shared" si="788"/>
        <v/>
      </c>
      <c r="AN2986" s="192" t="str">
        <f t="shared" si="789"/>
        <v/>
      </c>
      <c r="AO2986" s="193" t="str">
        <f t="shared" si="790"/>
        <v/>
      </c>
      <c r="AP2986" s="192" t="str">
        <f t="shared" si="791"/>
        <v/>
      </c>
      <c r="AQ2986" s="193" t="str">
        <f t="shared" si="792"/>
        <v/>
      </c>
      <c r="AR2986" s="192">
        <f t="shared" si="793"/>
        <v>6.7799999999999999E-2</v>
      </c>
      <c r="AS2986" s="192">
        <f t="shared" si="794"/>
        <v>7.5000000000000011E-2</v>
      </c>
      <c r="AT2986" s="192">
        <f t="shared" si="795"/>
        <v>7.4099999999999999E-2</v>
      </c>
      <c r="AU2986" s="193" t="str">
        <f t="shared" si="796"/>
        <v/>
      </c>
      <c r="AV2986" s="194">
        <f t="shared" si="797"/>
        <v>7.2800000000000004E-2</v>
      </c>
      <c r="AW2986" s="193">
        <f t="shared" si="798"/>
        <v>7.2400000000000006E-2</v>
      </c>
      <c r="AX2986" s="193">
        <f t="shared" si="799"/>
        <v>7.1599999999999997E-2</v>
      </c>
      <c r="AZ2986" s="193">
        <f t="shared" si="800"/>
        <v>7.2283333333333338E-2</v>
      </c>
    </row>
    <row r="2987" spans="1:52" s="5" customFormat="1" ht="11.25" x14ac:dyDescent="0.2">
      <c r="A2987" s="203" t="s">
        <v>486</v>
      </c>
      <c r="B2987" s="11"/>
      <c r="C2987" s="11"/>
      <c r="D2987" s="15"/>
      <c r="E2987" s="204"/>
      <c r="F2987" s="8"/>
      <c r="G2987" s="8"/>
      <c r="H2987" s="15"/>
      <c r="I2987" s="204"/>
      <c r="J2987" s="8"/>
      <c r="K2987" s="8"/>
      <c r="L2987" s="15"/>
      <c r="M2987" s="204"/>
      <c r="N2987" s="8"/>
      <c r="O2987" s="8"/>
      <c r="P2987" s="15"/>
      <c r="Q2987" s="204"/>
      <c r="R2987" s="8"/>
      <c r="S2987" s="8"/>
      <c r="T2987" s="15">
        <v>6.7100000000000007E-2</v>
      </c>
      <c r="U2987" s="204">
        <v>6.7299999999999999E-2</v>
      </c>
      <c r="V2987" s="8">
        <v>7.4200000000000002E-2</v>
      </c>
      <c r="W2987" s="204">
        <v>7.46E-2</v>
      </c>
      <c r="X2987" s="8">
        <v>7.3700000000000002E-2</v>
      </c>
      <c r="Y2987" s="204">
        <v>7.4299999999999991E-2</v>
      </c>
      <c r="Z2987" s="8"/>
      <c r="AA2987" s="204"/>
      <c r="AB2987" s="8">
        <v>7.2000000000000008E-2</v>
      </c>
      <c r="AC2987" s="204">
        <v>7.2800000000000004E-2</v>
      </c>
      <c r="AD2987" s="8">
        <v>7.17E-2</v>
      </c>
      <c r="AE2987" s="204">
        <v>7.2700000000000001E-2</v>
      </c>
      <c r="AF2987" s="8">
        <v>7.0800000000000002E-2</v>
      </c>
      <c r="AG2987" s="204">
        <v>7.1800000000000003E-2</v>
      </c>
      <c r="AI2987" s="192" t="str">
        <f t="shared" si="784"/>
        <v/>
      </c>
      <c r="AJ2987" s="192" t="str">
        <f t="shared" si="785"/>
        <v/>
      </c>
      <c r="AK2987" s="192" t="str">
        <f t="shared" si="786"/>
        <v/>
      </c>
      <c r="AL2987" s="192" t="str">
        <f t="shared" si="787"/>
        <v/>
      </c>
      <c r="AM2987" s="192" t="str">
        <f t="shared" si="788"/>
        <v/>
      </c>
      <c r="AN2987" s="192" t="str">
        <f t="shared" si="789"/>
        <v/>
      </c>
      <c r="AO2987" s="193" t="str">
        <f t="shared" si="790"/>
        <v/>
      </c>
      <c r="AP2987" s="192" t="str">
        <f t="shared" si="791"/>
        <v/>
      </c>
      <c r="AQ2987" s="193" t="str">
        <f t="shared" si="792"/>
        <v/>
      </c>
      <c r="AR2987" s="192">
        <f t="shared" si="793"/>
        <v>6.720000000000001E-2</v>
      </c>
      <c r="AS2987" s="192">
        <f t="shared" si="794"/>
        <v>7.4399999999999994E-2</v>
      </c>
      <c r="AT2987" s="192">
        <f t="shared" si="795"/>
        <v>7.3999999999999996E-2</v>
      </c>
      <c r="AU2987" s="193" t="str">
        <f t="shared" si="796"/>
        <v/>
      </c>
      <c r="AV2987" s="194">
        <f t="shared" si="797"/>
        <v>7.2400000000000006E-2</v>
      </c>
      <c r="AW2987" s="193">
        <f t="shared" si="798"/>
        <v>7.22E-2</v>
      </c>
      <c r="AX2987" s="193">
        <f t="shared" si="799"/>
        <v>7.1300000000000002E-2</v>
      </c>
      <c r="AZ2987" s="193">
        <f t="shared" si="800"/>
        <v>7.191666666666667E-2</v>
      </c>
    </row>
    <row r="2988" spans="1:52" s="5" customFormat="1" ht="11.25" x14ac:dyDescent="0.2">
      <c r="A2988" s="203" t="s">
        <v>487</v>
      </c>
      <c r="B2988" s="11"/>
      <c r="C2988" s="11"/>
      <c r="D2988" s="15"/>
      <c r="E2988" s="204"/>
      <c r="F2988" s="8"/>
      <c r="G2988" s="8"/>
      <c r="H2988" s="15"/>
      <c r="I2988" s="204"/>
      <c r="J2988" s="8"/>
      <c r="K2988" s="8"/>
      <c r="L2988" s="15"/>
      <c r="M2988" s="204"/>
      <c r="N2988" s="8"/>
      <c r="O2988" s="8"/>
      <c r="P2988" s="15"/>
      <c r="Q2988" s="204"/>
      <c r="R2988" s="8"/>
      <c r="S2988" s="8"/>
      <c r="T2988" s="15">
        <v>6.6199999999999995E-2</v>
      </c>
      <c r="U2988" s="204">
        <v>6.6400000000000001E-2</v>
      </c>
      <c r="V2988" s="8">
        <v>7.2900000000000006E-2</v>
      </c>
      <c r="W2988" s="204">
        <v>7.3300000000000004E-2</v>
      </c>
      <c r="X2988" s="8">
        <v>7.2700000000000001E-2</v>
      </c>
      <c r="Y2988" s="204">
        <v>7.3300000000000004E-2</v>
      </c>
      <c r="Z2988" s="8"/>
      <c r="AA2988" s="204"/>
      <c r="AB2988" s="8">
        <v>7.1300000000000002E-2</v>
      </c>
      <c r="AC2988" s="204">
        <v>7.2099999999999997E-2</v>
      </c>
      <c r="AD2988" s="8">
        <v>7.0800000000000002E-2</v>
      </c>
      <c r="AE2988" s="204">
        <v>7.1800000000000003E-2</v>
      </c>
      <c r="AF2988" s="8">
        <v>7.0000000000000007E-2</v>
      </c>
      <c r="AG2988" s="204">
        <v>7.0999999999999994E-2</v>
      </c>
      <c r="AI2988" s="192" t="str">
        <f t="shared" si="784"/>
        <v/>
      </c>
      <c r="AJ2988" s="192" t="str">
        <f t="shared" si="785"/>
        <v/>
      </c>
      <c r="AK2988" s="192" t="str">
        <f t="shared" si="786"/>
        <v/>
      </c>
      <c r="AL2988" s="192" t="str">
        <f t="shared" si="787"/>
        <v/>
      </c>
      <c r="AM2988" s="192" t="str">
        <f t="shared" si="788"/>
        <v/>
      </c>
      <c r="AN2988" s="192" t="str">
        <f t="shared" si="789"/>
        <v/>
      </c>
      <c r="AO2988" s="193" t="str">
        <f t="shared" si="790"/>
        <v/>
      </c>
      <c r="AP2988" s="192" t="str">
        <f t="shared" si="791"/>
        <v/>
      </c>
      <c r="AQ2988" s="193" t="str">
        <f t="shared" si="792"/>
        <v/>
      </c>
      <c r="AR2988" s="192">
        <f t="shared" si="793"/>
        <v>6.6299999999999998E-2</v>
      </c>
      <c r="AS2988" s="192">
        <f t="shared" si="794"/>
        <v>7.3099999999999998E-2</v>
      </c>
      <c r="AT2988" s="192">
        <f t="shared" si="795"/>
        <v>7.3000000000000009E-2</v>
      </c>
      <c r="AU2988" s="193" t="str">
        <f t="shared" si="796"/>
        <v/>
      </c>
      <c r="AV2988" s="194">
        <f t="shared" si="797"/>
        <v>7.17E-2</v>
      </c>
      <c r="AW2988" s="193">
        <f t="shared" si="798"/>
        <v>7.1300000000000002E-2</v>
      </c>
      <c r="AX2988" s="193">
        <f t="shared" si="799"/>
        <v>7.0500000000000007E-2</v>
      </c>
      <c r="AZ2988" s="193">
        <f t="shared" si="800"/>
        <v>7.0983333333333343E-2</v>
      </c>
    </row>
    <row r="2989" spans="1:52" s="5" customFormat="1" ht="11.25" x14ac:dyDescent="0.2">
      <c r="A2989" s="203" t="s">
        <v>488</v>
      </c>
      <c r="B2989" s="11"/>
      <c r="C2989" s="11"/>
      <c r="D2989" s="15"/>
      <c r="E2989" s="204"/>
      <c r="F2989" s="8"/>
      <c r="G2989" s="8"/>
      <c r="H2989" s="15"/>
      <c r="I2989" s="204"/>
      <c r="J2989" s="8"/>
      <c r="K2989" s="8"/>
      <c r="L2989" s="15"/>
      <c r="M2989" s="204"/>
      <c r="N2989" s="8"/>
      <c r="O2989" s="8"/>
      <c r="P2989" s="15"/>
      <c r="Q2989" s="204"/>
      <c r="R2989" s="8"/>
      <c r="S2989" s="8"/>
      <c r="T2989" s="15">
        <v>6.6699999999999995E-2</v>
      </c>
      <c r="U2989" s="204">
        <v>6.6900000000000001E-2</v>
      </c>
      <c r="V2989" s="8">
        <v>7.3599999999999999E-2</v>
      </c>
      <c r="W2989" s="204">
        <v>7.3999999999999996E-2</v>
      </c>
      <c r="X2989" s="8">
        <v>7.3200000000000001E-2</v>
      </c>
      <c r="Y2989" s="204">
        <v>7.3800000000000004E-2</v>
      </c>
      <c r="Z2989" s="8"/>
      <c r="AA2989" s="204"/>
      <c r="AB2989" s="8">
        <v>7.2000000000000008E-2</v>
      </c>
      <c r="AC2989" s="204">
        <v>7.2800000000000004E-2</v>
      </c>
      <c r="AD2989" s="8">
        <v>7.1399999999999991E-2</v>
      </c>
      <c r="AE2989" s="204">
        <v>7.2400000000000006E-2</v>
      </c>
      <c r="AF2989" s="8">
        <v>7.0499999999999993E-2</v>
      </c>
      <c r="AG2989" s="204">
        <v>7.1500000000000008E-2</v>
      </c>
      <c r="AI2989" s="192" t="str">
        <f t="shared" si="784"/>
        <v/>
      </c>
      <c r="AJ2989" s="192" t="str">
        <f t="shared" si="785"/>
        <v/>
      </c>
      <c r="AK2989" s="192" t="str">
        <f t="shared" si="786"/>
        <v/>
      </c>
      <c r="AL2989" s="192" t="str">
        <f t="shared" si="787"/>
        <v/>
      </c>
      <c r="AM2989" s="192" t="str">
        <f t="shared" si="788"/>
        <v/>
      </c>
      <c r="AN2989" s="192" t="str">
        <f t="shared" si="789"/>
        <v/>
      </c>
      <c r="AO2989" s="193" t="str">
        <f t="shared" si="790"/>
        <v/>
      </c>
      <c r="AP2989" s="192" t="str">
        <f t="shared" si="791"/>
        <v/>
      </c>
      <c r="AQ2989" s="193" t="str">
        <f t="shared" si="792"/>
        <v/>
      </c>
      <c r="AR2989" s="192">
        <f t="shared" si="793"/>
        <v>6.6799999999999998E-2</v>
      </c>
      <c r="AS2989" s="192">
        <f t="shared" si="794"/>
        <v>7.3800000000000004E-2</v>
      </c>
      <c r="AT2989" s="192">
        <f t="shared" si="795"/>
        <v>7.350000000000001E-2</v>
      </c>
      <c r="AU2989" s="193" t="str">
        <f t="shared" si="796"/>
        <v/>
      </c>
      <c r="AV2989" s="194">
        <f t="shared" si="797"/>
        <v>7.2400000000000006E-2</v>
      </c>
      <c r="AW2989" s="193">
        <f t="shared" si="798"/>
        <v>7.1899999999999992E-2</v>
      </c>
      <c r="AX2989" s="193">
        <f t="shared" si="799"/>
        <v>7.1000000000000008E-2</v>
      </c>
      <c r="AZ2989" s="193">
        <f t="shared" si="800"/>
        <v>7.1566666666666681E-2</v>
      </c>
    </row>
    <row r="2990" spans="1:52" s="5" customFormat="1" ht="11.25" x14ac:dyDescent="0.2">
      <c r="A2990" s="203" t="s">
        <v>489</v>
      </c>
      <c r="B2990" s="11"/>
      <c r="C2990" s="11"/>
      <c r="D2990" s="15"/>
      <c r="E2990" s="204"/>
      <c r="F2990" s="8"/>
      <c r="G2990" s="8"/>
      <c r="H2990" s="15"/>
      <c r="I2990" s="204"/>
      <c r="J2990" s="8"/>
      <c r="K2990" s="8"/>
      <c r="L2990" s="15"/>
      <c r="M2990" s="204"/>
      <c r="N2990" s="8"/>
      <c r="O2990" s="8"/>
      <c r="P2990" s="15"/>
      <c r="Q2990" s="204"/>
      <c r="R2990" s="8"/>
      <c r="S2990" s="8"/>
      <c r="T2990" s="15">
        <v>6.6699999999999995E-2</v>
      </c>
      <c r="U2990" s="204">
        <v>6.6900000000000001E-2</v>
      </c>
      <c r="V2990" s="8">
        <v>7.3400000000000007E-2</v>
      </c>
      <c r="W2990" s="204">
        <v>7.3800000000000004E-2</v>
      </c>
      <c r="X2990" s="8">
        <v>7.2999999999999995E-2</v>
      </c>
      <c r="Y2990" s="204">
        <v>7.3599999999999999E-2</v>
      </c>
      <c r="Z2990" s="8"/>
      <c r="AA2990" s="204"/>
      <c r="AB2990" s="8">
        <v>7.2000000000000008E-2</v>
      </c>
      <c r="AC2990" s="204">
        <v>7.2800000000000004E-2</v>
      </c>
      <c r="AD2990" s="8">
        <v>7.1300000000000002E-2</v>
      </c>
      <c r="AE2990" s="204">
        <v>7.2300000000000003E-2</v>
      </c>
      <c r="AF2990" s="8">
        <v>7.0499999999999993E-2</v>
      </c>
      <c r="AG2990" s="204">
        <v>7.1500000000000008E-2</v>
      </c>
      <c r="AI2990" s="192" t="str">
        <f t="shared" ref="AI2990:AI3053" si="801">IFERROR(AVERAGE(B2990:C2990),"")</f>
        <v/>
      </c>
      <c r="AJ2990" s="192" t="str">
        <f t="shared" ref="AJ2990:AJ3053" si="802">IFERROR(AVERAGE(D2990:E2990),"")</f>
        <v/>
      </c>
      <c r="AK2990" s="192" t="str">
        <f t="shared" ref="AK2990:AK3053" si="803">IFERROR(AVERAGE(F2990:G2990),"")</f>
        <v/>
      </c>
      <c r="AL2990" s="192" t="str">
        <f t="shared" ref="AL2990:AL3053" si="804">IFERROR(AVERAGE(H2990:I2990),"")</f>
        <v/>
      </c>
      <c r="AM2990" s="192" t="str">
        <f t="shared" ref="AM2990:AM3053" si="805">IFERROR(AVERAGE(J2990:K2990),"")</f>
        <v/>
      </c>
      <c r="AN2990" s="192" t="str">
        <f t="shared" ref="AN2990:AN3053" si="806">IFERROR(AVERAGE(L2990:M2990),"")</f>
        <v/>
      </c>
      <c r="AO2990" s="193" t="str">
        <f t="shared" ref="AO2990:AO3053" si="807">IFERROR(AVERAGE(N2990:O2990),"")</f>
        <v/>
      </c>
      <c r="AP2990" s="192" t="str">
        <f t="shared" ref="AP2990:AP3053" si="808">IFERROR(AVERAGE(P2990:Q2990),"")</f>
        <v/>
      </c>
      <c r="AQ2990" s="193" t="str">
        <f t="shared" ref="AQ2990:AQ3053" si="809">IFERROR(AVERAGE(R2990:S2990),"")</f>
        <v/>
      </c>
      <c r="AR2990" s="192">
        <f t="shared" ref="AR2990:AR3053" si="810">IFERROR(AVERAGE(T2990:U2990),"")</f>
        <v>6.6799999999999998E-2</v>
      </c>
      <c r="AS2990" s="192">
        <f t="shared" ref="AS2990:AS3053" si="811">IFERROR(AVERAGE(V2990:W2990),"")</f>
        <v>7.3599999999999999E-2</v>
      </c>
      <c r="AT2990" s="192">
        <f t="shared" ref="AT2990:AT3053" si="812">IFERROR(AVERAGE(X2990:Y2990),"")</f>
        <v>7.3300000000000004E-2</v>
      </c>
      <c r="AU2990" s="193" t="str">
        <f t="shared" ref="AU2990:AU3053" si="813">IFERROR(AVERAGE(Z2990:AA2990),"")</f>
        <v/>
      </c>
      <c r="AV2990" s="194">
        <f t="shared" ref="AV2990:AV3053" si="814">IFERROR(AVERAGE(AB2990:AC2990),"")</f>
        <v>7.2400000000000006E-2</v>
      </c>
      <c r="AW2990" s="193">
        <f t="shared" ref="AW2990:AW3053" si="815">IFERROR(AVERAGE(AD2990:AE2990),"")</f>
        <v>7.1800000000000003E-2</v>
      </c>
      <c r="AX2990" s="193">
        <f t="shared" ref="AX2990:AX3053" si="816">IFERROR(AVERAGE(AF2990:AG2990),"")</f>
        <v>7.1000000000000008E-2</v>
      </c>
      <c r="AZ2990" s="193">
        <f t="shared" si="800"/>
        <v>7.1483333333333329E-2</v>
      </c>
    </row>
    <row r="2991" spans="1:52" s="5" customFormat="1" ht="11.25" x14ac:dyDescent="0.2">
      <c r="A2991" s="203" t="s">
        <v>490</v>
      </c>
      <c r="B2991" s="11"/>
      <c r="C2991" s="11"/>
      <c r="D2991" s="15"/>
      <c r="E2991" s="204"/>
      <c r="F2991" s="8"/>
      <c r="G2991" s="8"/>
      <c r="H2991" s="15"/>
      <c r="I2991" s="204"/>
      <c r="J2991" s="8"/>
      <c r="K2991" s="8"/>
      <c r="L2991" s="15"/>
      <c r="M2991" s="204"/>
      <c r="N2991" s="8"/>
      <c r="O2991" s="8"/>
      <c r="P2991" s="15"/>
      <c r="Q2991" s="204"/>
      <c r="R2991" s="8"/>
      <c r="S2991" s="8"/>
      <c r="T2991" s="15">
        <v>6.59E-2</v>
      </c>
      <c r="U2991" s="204">
        <v>6.6100000000000006E-2</v>
      </c>
      <c r="V2991" s="8">
        <v>7.3700000000000002E-2</v>
      </c>
      <c r="W2991" s="204">
        <v>7.4099999999999999E-2</v>
      </c>
      <c r="X2991" s="8">
        <v>7.3200000000000001E-2</v>
      </c>
      <c r="Y2991" s="204">
        <v>7.3800000000000004E-2</v>
      </c>
      <c r="Z2991" s="8"/>
      <c r="AA2991" s="204"/>
      <c r="AB2991" s="8">
        <v>7.2099999999999997E-2</v>
      </c>
      <c r="AC2991" s="204">
        <v>7.2900000000000006E-2</v>
      </c>
      <c r="AD2991" s="8">
        <v>7.1300000000000002E-2</v>
      </c>
      <c r="AE2991" s="204">
        <v>7.2300000000000003E-2</v>
      </c>
      <c r="AF2991" s="8">
        <v>7.0599999999999996E-2</v>
      </c>
      <c r="AG2991" s="204">
        <v>7.1599999999999997E-2</v>
      </c>
      <c r="AI2991" s="192" t="str">
        <f t="shared" si="801"/>
        <v/>
      </c>
      <c r="AJ2991" s="192" t="str">
        <f t="shared" si="802"/>
        <v/>
      </c>
      <c r="AK2991" s="192" t="str">
        <f t="shared" si="803"/>
        <v/>
      </c>
      <c r="AL2991" s="192" t="str">
        <f t="shared" si="804"/>
        <v/>
      </c>
      <c r="AM2991" s="192" t="str">
        <f t="shared" si="805"/>
        <v/>
      </c>
      <c r="AN2991" s="192" t="str">
        <f t="shared" si="806"/>
        <v/>
      </c>
      <c r="AO2991" s="193" t="str">
        <f t="shared" si="807"/>
        <v/>
      </c>
      <c r="AP2991" s="192" t="str">
        <f t="shared" si="808"/>
        <v/>
      </c>
      <c r="AQ2991" s="193" t="str">
        <f t="shared" si="809"/>
        <v/>
      </c>
      <c r="AR2991" s="192">
        <f t="shared" si="810"/>
        <v>6.6000000000000003E-2</v>
      </c>
      <c r="AS2991" s="192">
        <f t="shared" si="811"/>
        <v>7.3899999999999993E-2</v>
      </c>
      <c r="AT2991" s="192">
        <f t="shared" si="812"/>
        <v>7.350000000000001E-2</v>
      </c>
      <c r="AU2991" s="193" t="str">
        <f t="shared" si="813"/>
        <v/>
      </c>
      <c r="AV2991" s="194">
        <f t="shared" si="814"/>
        <v>7.2500000000000009E-2</v>
      </c>
      <c r="AW2991" s="193">
        <f t="shared" si="815"/>
        <v>7.1800000000000003E-2</v>
      </c>
      <c r="AX2991" s="193">
        <f t="shared" si="816"/>
        <v>7.1099999999999997E-2</v>
      </c>
      <c r="AZ2991" s="193">
        <f t="shared" si="800"/>
        <v>7.1466666666666664E-2</v>
      </c>
    </row>
    <row r="2992" spans="1:52" s="5" customFormat="1" ht="11.25" x14ac:dyDescent="0.2">
      <c r="A2992" s="203" t="s">
        <v>491</v>
      </c>
      <c r="B2992" s="11"/>
      <c r="C2992" s="11"/>
      <c r="D2992" s="15"/>
      <c r="E2992" s="204"/>
      <c r="F2992" s="8"/>
      <c r="G2992" s="8"/>
      <c r="H2992" s="15"/>
      <c r="I2992" s="204"/>
      <c r="J2992" s="8"/>
      <c r="K2992" s="8"/>
      <c r="L2992" s="15"/>
      <c r="M2992" s="204"/>
      <c r="N2992" s="8"/>
      <c r="O2992" s="8"/>
      <c r="P2992" s="15"/>
      <c r="Q2992" s="204"/>
      <c r="R2992" s="8"/>
      <c r="S2992" s="8"/>
      <c r="T2992" s="15">
        <v>6.6000000000000003E-2</v>
      </c>
      <c r="U2992" s="204">
        <v>6.6199999999999995E-2</v>
      </c>
      <c r="V2992" s="8">
        <v>7.3499999999999996E-2</v>
      </c>
      <c r="W2992" s="204">
        <v>7.3899999999999993E-2</v>
      </c>
      <c r="X2992" s="8">
        <v>7.3200000000000001E-2</v>
      </c>
      <c r="Y2992" s="204">
        <v>7.3800000000000004E-2</v>
      </c>
      <c r="Z2992" s="8"/>
      <c r="AA2992" s="204"/>
      <c r="AB2992" s="8">
        <v>7.2300000000000003E-2</v>
      </c>
      <c r="AC2992" s="204">
        <v>7.3099999999999998E-2</v>
      </c>
      <c r="AD2992" s="8">
        <v>7.1399999999999991E-2</v>
      </c>
      <c r="AE2992" s="204">
        <v>7.2400000000000006E-2</v>
      </c>
      <c r="AF2992" s="8">
        <v>7.0699999999999999E-2</v>
      </c>
      <c r="AG2992" s="204">
        <v>7.17E-2</v>
      </c>
      <c r="AI2992" s="192" t="str">
        <f t="shared" si="801"/>
        <v/>
      </c>
      <c r="AJ2992" s="192" t="str">
        <f t="shared" si="802"/>
        <v/>
      </c>
      <c r="AK2992" s="192" t="str">
        <f t="shared" si="803"/>
        <v/>
      </c>
      <c r="AL2992" s="192" t="str">
        <f t="shared" si="804"/>
        <v/>
      </c>
      <c r="AM2992" s="192" t="str">
        <f t="shared" si="805"/>
        <v/>
      </c>
      <c r="AN2992" s="192" t="str">
        <f t="shared" si="806"/>
        <v/>
      </c>
      <c r="AO2992" s="193" t="str">
        <f t="shared" si="807"/>
        <v/>
      </c>
      <c r="AP2992" s="192" t="str">
        <f t="shared" si="808"/>
        <v/>
      </c>
      <c r="AQ2992" s="193" t="str">
        <f t="shared" si="809"/>
        <v/>
      </c>
      <c r="AR2992" s="192">
        <f t="shared" si="810"/>
        <v>6.6099999999999992E-2</v>
      </c>
      <c r="AS2992" s="192">
        <f t="shared" si="811"/>
        <v>7.3699999999999988E-2</v>
      </c>
      <c r="AT2992" s="192">
        <f t="shared" si="812"/>
        <v>7.350000000000001E-2</v>
      </c>
      <c r="AU2992" s="193" t="str">
        <f t="shared" si="813"/>
        <v/>
      </c>
      <c r="AV2992" s="194">
        <f t="shared" si="814"/>
        <v>7.2700000000000001E-2</v>
      </c>
      <c r="AW2992" s="193">
        <f t="shared" si="815"/>
        <v>7.1899999999999992E-2</v>
      </c>
      <c r="AX2992" s="193">
        <f t="shared" si="816"/>
        <v>7.1199999999999999E-2</v>
      </c>
      <c r="AZ2992" s="193">
        <f t="shared" si="800"/>
        <v>7.1516666666666659E-2</v>
      </c>
    </row>
    <row r="2993" spans="1:52" s="5" customFormat="1" ht="11.25" x14ac:dyDescent="0.2">
      <c r="A2993" s="203" t="s">
        <v>492</v>
      </c>
      <c r="B2993" s="11"/>
      <c r="C2993" s="11"/>
      <c r="D2993" s="15"/>
      <c r="E2993" s="204"/>
      <c r="F2993" s="8"/>
      <c r="G2993" s="8"/>
      <c r="H2993" s="15"/>
      <c r="I2993" s="204"/>
      <c r="J2993" s="8"/>
      <c r="K2993" s="8"/>
      <c r="L2993" s="15"/>
      <c r="M2993" s="204"/>
      <c r="N2993" s="8"/>
      <c r="O2993" s="8"/>
      <c r="P2993" s="15"/>
      <c r="Q2993" s="204"/>
      <c r="R2993" s="8"/>
      <c r="S2993" s="8"/>
      <c r="T2993" s="15">
        <v>6.5799999999999997E-2</v>
      </c>
      <c r="U2993" s="204">
        <v>6.6000000000000003E-2</v>
      </c>
      <c r="V2993" s="8">
        <v>7.3200000000000001E-2</v>
      </c>
      <c r="W2993" s="204">
        <v>7.3599999999999999E-2</v>
      </c>
      <c r="X2993" s="8">
        <v>7.2999999999999995E-2</v>
      </c>
      <c r="Y2993" s="204">
        <v>7.3599999999999999E-2</v>
      </c>
      <c r="Z2993" s="8"/>
      <c r="AA2993" s="204"/>
      <c r="AB2993" s="8">
        <v>7.2300000000000003E-2</v>
      </c>
      <c r="AC2993" s="204">
        <v>7.3099999999999998E-2</v>
      </c>
      <c r="AD2993" s="8">
        <v>7.1199999999999999E-2</v>
      </c>
      <c r="AE2993" s="204">
        <v>7.22E-2</v>
      </c>
      <c r="AF2993" s="8">
        <v>7.0499999999999993E-2</v>
      </c>
      <c r="AG2993" s="204">
        <v>7.1500000000000008E-2</v>
      </c>
      <c r="AI2993" s="192" t="str">
        <f t="shared" si="801"/>
        <v/>
      </c>
      <c r="AJ2993" s="192" t="str">
        <f t="shared" si="802"/>
        <v/>
      </c>
      <c r="AK2993" s="192" t="str">
        <f t="shared" si="803"/>
        <v/>
      </c>
      <c r="AL2993" s="192" t="str">
        <f t="shared" si="804"/>
        <v/>
      </c>
      <c r="AM2993" s="192" t="str">
        <f t="shared" si="805"/>
        <v/>
      </c>
      <c r="AN2993" s="192" t="str">
        <f t="shared" si="806"/>
        <v/>
      </c>
      <c r="AO2993" s="193" t="str">
        <f t="shared" si="807"/>
        <v/>
      </c>
      <c r="AP2993" s="192" t="str">
        <f t="shared" si="808"/>
        <v/>
      </c>
      <c r="AQ2993" s="193" t="str">
        <f t="shared" si="809"/>
        <v/>
      </c>
      <c r="AR2993" s="192">
        <f t="shared" si="810"/>
        <v>6.59E-2</v>
      </c>
      <c r="AS2993" s="192">
        <f t="shared" si="811"/>
        <v>7.3399999999999993E-2</v>
      </c>
      <c r="AT2993" s="192">
        <f t="shared" si="812"/>
        <v>7.3300000000000004E-2</v>
      </c>
      <c r="AU2993" s="193" t="str">
        <f t="shared" si="813"/>
        <v/>
      </c>
      <c r="AV2993" s="194">
        <f t="shared" si="814"/>
        <v>7.2700000000000001E-2</v>
      </c>
      <c r="AW2993" s="193">
        <f t="shared" si="815"/>
        <v>7.17E-2</v>
      </c>
      <c r="AX2993" s="193">
        <f t="shared" si="816"/>
        <v>7.1000000000000008E-2</v>
      </c>
      <c r="AZ2993" s="193">
        <f t="shared" si="800"/>
        <v>7.1333333333333332E-2</v>
      </c>
    </row>
    <row r="2994" spans="1:52" s="5" customFormat="1" ht="11.25" x14ac:dyDescent="0.2">
      <c r="A2994" s="203" t="s">
        <v>493</v>
      </c>
      <c r="B2994" s="11"/>
      <c r="C2994" s="11"/>
      <c r="D2994" s="15"/>
      <c r="E2994" s="204"/>
      <c r="F2994" s="8"/>
      <c r="G2994" s="8"/>
      <c r="H2994" s="15"/>
      <c r="I2994" s="204"/>
      <c r="J2994" s="8"/>
      <c r="K2994" s="8"/>
      <c r="L2994" s="15"/>
      <c r="M2994" s="204"/>
      <c r="N2994" s="8"/>
      <c r="O2994" s="8"/>
      <c r="P2994" s="15"/>
      <c r="Q2994" s="204"/>
      <c r="R2994" s="8"/>
      <c r="S2994" s="8"/>
      <c r="T2994" s="15">
        <v>6.7299999999999999E-2</v>
      </c>
      <c r="U2994" s="204">
        <v>6.7500000000000004E-2</v>
      </c>
      <c r="V2994" s="8">
        <v>7.4700000000000003E-2</v>
      </c>
      <c r="W2994" s="204">
        <v>7.51E-2</v>
      </c>
      <c r="X2994" s="8">
        <v>7.3599999999999999E-2</v>
      </c>
      <c r="Y2994" s="204">
        <v>7.4200000000000002E-2</v>
      </c>
      <c r="Z2994" s="8"/>
      <c r="AA2994" s="204"/>
      <c r="AB2994" s="8">
        <v>7.2900000000000006E-2</v>
      </c>
      <c r="AC2994" s="204">
        <v>7.3700000000000002E-2</v>
      </c>
      <c r="AD2994" s="8">
        <v>7.1399999999999991E-2</v>
      </c>
      <c r="AE2994" s="204">
        <v>7.2400000000000006E-2</v>
      </c>
      <c r="AF2994" s="8">
        <v>7.0499999999999993E-2</v>
      </c>
      <c r="AG2994" s="204">
        <v>7.1500000000000008E-2</v>
      </c>
      <c r="AI2994" s="192" t="str">
        <f t="shared" si="801"/>
        <v/>
      </c>
      <c r="AJ2994" s="192" t="str">
        <f t="shared" si="802"/>
        <v/>
      </c>
      <c r="AK2994" s="192" t="str">
        <f t="shared" si="803"/>
        <v/>
      </c>
      <c r="AL2994" s="192" t="str">
        <f t="shared" si="804"/>
        <v/>
      </c>
      <c r="AM2994" s="192" t="str">
        <f t="shared" si="805"/>
        <v/>
      </c>
      <c r="AN2994" s="192" t="str">
        <f t="shared" si="806"/>
        <v/>
      </c>
      <c r="AO2994" s="193" t="str">
        <f t="shared" si="807"/>
        <v/>
      </c>
      <c r="AP2994" s="192" t="str">
        <f t="shared" si="808"/>
        <v/>
      </c>
      <c r="AQ2994" s="193" t="str">
        <f t="shared" si="809"/>
        <v/>
      </c>
      <c r="AR2994" s="192">
        <f t="shared" si="810"/>
        <v>6.7400000000000002E-2</v>
      </c>
      <c r="AS2994" s="192">
        <f t="shared" si="811"/>
        <v>7.4899999999999994E-2</v>
      </c>
      <c r="AT2994" s="192">
        <f t="shared" si="812"/>
        <v>7.3899999999999993E-2</v>
      </c>
      <c r="AU2994" s="193" t="str">
        <f t="shared" si="813"/>
        <v/>
      </c>
      <c r="AV2994" s="194">
        <f t="shared" si="814"/>
        <v>7.3300000000000004E-2</v>
      </c>
      <c r="AW2994" s="193">
        <f t="shared" si="815"/>
        <v>7.1899999999999992E-2</v>
      </c>
      <c r="AX2994" s="193">
        <f t="shared" si="816"/>
        <v>7.1000000000000008E-2</v>
      </c>
      <c r="AZ2994" s="193">
        <f t="shared" si="800"/>
        <v>7.2066666666666654E-2</v>
      </c>
    </row>
    <row r="2995" spans="1:52" s="5" customFormat="1" ht="11.25" x14ac:dyDescent="0.2">
      <c r="A2995" s="203" t="s">
        <v>494</v>
      </c>
      <c r="B2995" s="11"/>
      <c r="C2995" s="11"/>
      <c r="D2995" s="15"/>
      <c r="E2995" s="204"/>
      <c r="F2995" s="8"/>
      <c r="G2995" s="8"/>
      <c r="H2995" s="15"/>
      <c r="I2995" s="204"/>
      <c r="J2995" s="8"/>
      <c r="K2995" s="8"/>
      <c r="L2995" s="15"/>
      <c r="M2995" s="204"/>
      <c r="N2995" s="8"/>
      <c r="O2995" s="8"/>
      <c r="P2995" s="15"/>
      <c r="Q2995" s="204"/>
      <c r="R2995" s="8"/>
      <c r="S2995" s="8"/>
      <c r="T2995" s="15">
        <v>6.7400000000000002E-2</v>
      </c>
      <c r="U2995" s="204">
        <v>6.7599999999999993E-2</v>
      </c>
      <c r="V2995" s="8">
        <v>7.4700000000000003E-2</v>
      </c>
      <c r="W2995" s="204">
        <v>7.51E-2</v>
      </c>
      <c r="X2995" s="8">
        <v>7.3599999999999999E-2</v>
      </c>
      <c r="Y2995" s="204">
        <v>7.4200000000000002E-2</v>
      </c>
      <c r="Z2995" s="8"/>
      <c r="AA2995" s="204"/>
      <c r="AB2995" s="8">
        <v>7.3200000000000001E-2</v>
      </c>
      <c r="AC2995" s="204">
        <v>7.400000000000001E-2</v>
      </c>
      <c r="AD2995" s="8">
        <v>7.17E-2</v>
      </c>
      <c r="AE2995" s="204">
        <v>7.2700000000000001E-2</v>
      </c>
      <c r="AF2995" s="8">
        <v>7.0699999999999999E-2</v>
      </c>
      <c r="AG2995" s="204">
        <v>7.17E-2</v>
      </c>
      <c r="AI2995" s="192" t="str">
        <f t="shared" si="801"/>
        <v/>
      </c>
      <c r="AJ2995" s="192" t="str">
        <f t="shared" si="802"/>
        <v/>
      </c>
      <c r="AK2995" s="192" t="str">
        <f t="shared" si="803"/>
        <v/>
      </c>
      <c r="AL2995" s="192" t="str">
        <f t="shared" si="804"/>
        <v/>
      </c>
      <c r="AM2995" s="192" t="str">
        <f t="shared" si="805"/>
        <v/>
      </c>
      <c r="AN2995" s="192" t="str">
        <f t="shared" si="806"/>
        <v/>
      </c>
      <c r="AO2995" s="193" t="str">
        <f t="shared" si="807"/>
        <v/>
      </c>
      <c r="AP2995" s="192" t="str">
        <f t="shared" si="808"/>
        <v/>
      </c>
      <c r="AQ2995" s="193" t="str">
        <f t="shared" si="809"/>
        <v/>
      </c>
      <c r="AR2995" s="192">
        <f t="shared" si="810"/>
        <v>6.7500000000000004E-2</v>
      </c>
      <c r="AS2995" s="192">
        <f t="shared" si="811"/>
        <v>7.4899999999999994E-2</v>
      </c>
      <c r="AT2995" s="192">
        <f t="shared" si="812"/>
        <v>7.3899999999999993E-2</v>
      </c>
      <c r="AU2995" s="193" t="str">
        <f t="shared" si="813"/>
        <v/>
      </c>
      <c r="AV2995" s="194">
        <f t="shared" si="814"/>
        <v>7.3599999999999999E-2</v>
      </c>
      <c r="AW2995" s="193">
        <f t="shared" si="815"/>
        <v>7.22E-2</v>
      </c>
      <c r="AX2995" s="193">
        <f t="shared" si="816"/>
        <v>7.1199999999999999E-2</v>
      </c>
      <c r="AZ2995" s="193">
        <f t="shared" si="800"/>
        <v>7.2216666666666665E-2</v>
      </c>
    </row>
    <row r="2996" spans="1:52" s="5" customFormat="1" ht="11.25" x14ac:dyDescent="0.2">
      <c r="A2996" s="203" t="s">
        <v>495</v>
      </c>
      <c r="B2996" s="11"/>
      <c r="C2996" s="11"/>
      <c r="D2996" s="15"/>
      <c r="E2996" s="204"/>
      <c r="F2996" s="8"/>
      <c r="G2996" s="8"/>
      <c r="H2996" s="15"/>
      <c r="I2996" s="204"/>
      <c r="J2996" s="8"/>
      <c r="K2996" s="8"/>
      <c r="L2996" s="15"/>
      <c r="M2996" s="204"/>
      <c r="N2996" s="8"/>
      <c r="O2996" s="8"/>
      <c r="P2996" s="15"/>
      <c r="Q2996" s="204"/>
      <c r="R2996" s="8"/>
      <c r="S2996" s="8"/>
      <c r="T2996" s="15">
        <v>6.7699999999999996E-2</v>
      </c>
      <c r="U2996" s="204">
        <v>6.7900000000000002E-2</v>
      </c>
      <c r="V2996" s="8">
        <v>7.4800000000000005E-2</v>
      </c>
      <c r="W2996" s="204">
        <v>7.5200000000000003E-2</v>
      </c>
      <c r="X2996" s="8">
        <v>7.3800000000000004E-2</v>
      </c>
      <c r="Y2996" s="204">
        <v>7.4400000000000008E-2</v>
      </c>
      <c r="Z2996" s="8"/>
      <c r="AA2996" s="204"/>
      <c r="AB2996" s="8">
        <v>7.3700000000000002E-2</v>
      </c>
      <c r="AC2996" s="204">
        <v>7.4499999999999997E-2</v>
      </c>
      <c r="AD2996" s="8">
        <v>7.2000000000000008E-2</v>
      </c>
      <c r="AE2996" s="204">
        <v>7.2999999999999995E-2</v>
      </c>
      <c r="AF2996" s="8">
        <v>7.1099999999999997E-2</v>
      </c>
      <c r="AG2996" s="204">
        <v>7.2099999999999997E-2</v>
      </c>
      <c r="AI2996" s="192" t="str">
        <f t="shared" si="801"/>
        <v/>
      </c>
      <c r="AJ2996" s="192" t="str">
        <f t="shared" si="802"/>
        <v/>
      </c>
      <c r="AK2996" s="192" t="str">
        <f t="shared" si="803"/>
        <v/>
      </c>
      <c r="AL2996" s="192" t="str">
        <f t="shared" si="804"/>
        <v/>
      </c>
      <c r="AM2996" s="192" t="str">
        <f t="shared" si="805"/>
        <v/>
      </c>
      <c r="AN2996" s="192" t="str">
        <f t="shared" si="806"/>
        <v/>
      </c>
      <c r="AO2996" s="193" t="str">
        <f t="shared" si="807"/>
        <v/>
      </c>
      <c r="AP2996" s="192" t="str">
        <f t="shared" si="808"/>
        <v/>
      </c>
      <c r="AQ2996" s="193" t="str">
        <f t="shared" si="809"/>
        <v/>
      </c>
      <c r="AR2996" s="192">
        <f t="shared" si="810"/>
        <v>6.7799999999999999E-2</v>
      </c>
      <c r="AS2996" s="192">
        <f t="shared" si="811"/>
        <v>7.5000000000000011E-2</v>
      </c>
      <c r="AT2996" s="192">
        <f t="shared" si="812"/>
        <v>7.4099999999999999E-2</v>
      </c>
      <c r="AU2996" s="193" t="str">
        <f t="shared" si="813"/>
        <v/>
      </c>
      <c r="AV2996" s="194">
        <f t="shared" si="814"/>
        <v>7.4099999999999999E-2</v>
      </c>
      <c r="AW2996" s="193">
        <f t="shared" si="815"/>
        <v>7.2500000000000009E-2</v>
      </c>
      <c r="AX2996" s="193">
        <f t="shared" si="816"/>
        <v>7.1599999999999997E-2</v>
      </c>
      <c r="AZ2996" s="193">
        <f t="shared" si="800"/>
        <v>7.2516666666666674E-2</v>
      </c>
    </row>
    <row r="2997" spans="1:52" s="5" customFormat="1" ht="11.25" x14ac:dyDescent="0.2">
      <c r="A2997" s="203" t="s">
        <v>496</v>
      </c>
      <c r="B2997" s="11"/>
      <c r="C2997" s="11"/>
      <c r="D2997" s="15"/>
      <c r="E2997" s="204"/>
      <c r="F2997" s="8"/>
      <c r="G2997" s="8"/>
      <c r="H2997" s="15"/>
      <c r="I2997" s="204"/>
      <c r="J2997" s="8"/>
      <c r="K2997" s="8"/>
      <c r="L2997" s="15"/>
      <c r="M2997" s="204"/>
      <c r="N2997" s="8"/>
      <c r="O2997" s="8"/>
      <c r="P2997" s="15"/>
      <c r="Q2997" s="204"/>
      <c r="R2997" s="8"/>
      <c r="S2997" s="8"/>
      <c r="T2997" s="15">
        <v>6.8500000000000005E-2</v>
      </c>
      <c r="U2997" s="204">
        <v>6.8699999999999997E-2</v>
      </c>
      <c r="V2997" s="8">
        <v>7.5499999999999998E-2</v>
      </c>
      <c r="W2997" s="204">
        <v>7.5899999999999995E-2</v>
      </c>
      <c r="X2997" s="8">
        <v>7.4999999999999997E-2</v>
      </c>
      <c r="Y2997" s="204">
        <v>7.5600000000000001E-2</v>
      </c>
      <c r="Z2997" s="8"/>
      <c r="AA2997" s="204"/>
      <c r="AB2997" s="8">
        <v>7.4999999999999997E-2</v>
      </c>
      <c r="AC2997" s="204">
        <v>7.5800000000000006E-2</v>
      </c>
      <c r="AD2997" s="8">
        <v>7.3599999999999999E-2</v>
      </c>
      <c r="AE2997" s="204">
        <v>7.46E-2</v>
      </c>
      <c r="AF2997" s="8">
        <v>7.2700000000000001E-2</v>
      </c>
      <c r="AG2997" s="204">
        <v>7.3700000000000002E-2</v>
      </c>
      <c r="AI2997" s="192" t="str">
        <f t="shared" si="801"/>
        <v/>
      </c>
      <c r="AJ2997" s="192" t="str">
        <f t="shared" si="802"/>
        <v/>
      </c>
      <c r="AK2997" s="192" t="str">
        <f t="shared" si="803"/>
        <v/>
      </c>
      <c r="AL2997" s="192" t="str">
        <f t="shared" si="804"/>
        <v/>
      </c>
      <c r="AM2997" s="192" t="str">
        <f t="shared" si="805"/>
        <v/>
      </c>
      <c r="AN2997" s="192" t="str">
        <f t="shared" si="806"/>
        <v/>
      </c>
      <c r="AO2997" s="193" t="str">
        <f t="shared" si="807"/>
        <v/>
      </c>
      <c r="AP2997" s="192" t="str">
        <f t="shared" si="808"/>
        <v/>
      </c>
      <c r="AQ2997" s="193" t="str">
        <f t="shared" si="809"/>
        <v/>
      </c>
      <c r="AR2997" s="192">
        <f t="shared" si="810"/>
        <v>6.8599999999999994E-2</v>
      </c>
      <c r="AS2997" s="192">
        <f t="shared" si="811"/>
        <v>7.569999999999999E-2</v>
      </c>
      <c r="AT2997" s="192">
        <f t="shared" si="812"/>
        <v>7.5300000000000006E-2</v>
      </c>
      <c r="AU2997" s="193" t="str">
        <f t="shared" si="813"/>
        <v/>
      </c>
      <c r="AV2997" s="194">
        <f t="shared" si="814"/>
        <v>7.5399999999999995E-2</v>
      </c>
      <c r="AW2997" s="193">
        <f t="shared" si="815"/>
        <v>7.4099999999999999E-2</v>
      </c>
      <c r="AX2997" s="193">
        <f t="shared" si="816"/>
        <v>7.3200000000000001E-2</v>
      </c>
      <c r="AZ2997" s="193">
        <f t="shared" si="800"/>
        <v>7.3716666666666666E-2</v>
      </c>
    </row>
    <row r="2998" spans="1:52" s="5" customFormat="1" ht="11.25" x14ac:dyDescent="0.2">
      <c r="A2998" s="203" t="s">
        <v>497</v>
      </c>
      <c r="B2998" s="11"/>
      <c r="C2998" s="11"/>
      <c r="D2998" s="15"/>
      <c r="E2998" s="204"/>
      <c r="F2998" s="8"/>
      <c r="G2998" s="8"/>
      <c r="H2998" s="15"/>
      <c r="I2998" s="204"/>
      <c r="J2998" s="8"/>
      <c r="K2998" s="8"/>
      <c r="L2998" s="15"/>
      <c r="M2998" s="204"/>
      <c r="N2998" s="8"/>
      <c r="O2998" s="8"/>
      <c r="P2998" s="15"/>
      <c r="Q2998" s="204"/>
      <c r="R2998" s="8"/>
      <c r="S2998" s="8"/>
      <c r="T2998" s="15">
        <v>6.83E-2</v>
      </c>
      <c r="U2998" s="204">
        <v>6.8500000000000005E-2</v>
      </c>
      <c r="V2998" s="8">
        <v>7.4800000000000005E-2</v>
      </c>
      <c r="W2998" s="204">
        <v>7.5200000000000003E-2</v>
      </c>
      <c r="X2998" s="8">
        <v>7.4099999999999999E-2</v>
      </c>
      <c r="Y2998" s="204">
        <v>7.4700000000000003E-2</v>
      </c>
      <c r="Z2998" s="8"/>
      <c r="AA2998" s="204"/>
      <c r="AB2998" s="8">
        <v>7.4499999999999997E-2</v>
      </c>
      <c r="AC2998" s="204">
        <v>7.5300000000000006E-2</v>
      </c>
      <c r="AD2998" s="8">
        <v>7.3099999999999998E-2</v>
      </c>
      <c r="AE2998" s="204">
        <v>7.4099999999999999E-2</v>
      </c>
      <c r="AF2998" s="8">
        <v>7.22E-2</v>
      </c>
      <c r="AG2998" s="204">
        <v>7.3200000000000001E-2</v>
      </c>
      <c r="AI2998" s="192" t="str">
        <f t="shared" si="801"/>
        <v/>
      </c>
      <c r="AJ2998" s="192" t="str">
        <f t="shared" si="802"/>
        <v/>
      </c>
      <c r="AK2998" s="192" t="str">
        <f t="shared" si="803"/>
        <v/>
      </c>
      <c r="AL2998" s="192" t="str">
        <f t="shared" si="804"/>
        <v/>
      </c>
      <c r="AM2998" s="192" t="str">
        <f t="shared" si="805"/>
        <v/>
      </c>
      <c r="AN2998" s="192" t="str">
        <f t="shared" si="806"/>
        <v/>
      </c>
      <c r="AO2998" s="193" t="str">
        <f t="shared" si="807"/>
        <v/>
      </c>
      <c r="AP2998" s="192" t="str">
        <f t="shared" si="808"/>
        <v/>
      </c>
      <c r="AQ2998" s="193" t="str">
        <f t="shared" si="809"/>
        <v/>
      </c>
      <c r="AR2998" s="192">
        <f t="shared" si="810"/>
        <v>6.8400000000000002E-2</v>
      </c>
      <c r="AS2998" s="192">
        <f t="shared" si="811"/>
        <v>7.5000000000000011E-2</v>
      </c>
      <c r="AT2998" s="192">
        <f t="shared" si="812"/>
        <v>7.4399999999999994E-2</v>
      </c>
      <c r="AU2998" s="193" t="str">
        <f t="shared" si="813"/>
        <v/>
      </c>
      <c r="AV2998" s="194">
        <f t="shared" si="814"/>
        <v>7.4899999999999994E-2</v>
      </c>
      <c r="AW2998" s="193">
        <f t="shared" si="815"/>
        <v>7.3599999999999999E-2</v>
      </c>
      <c r="AX2998" s="193">
        <f t="shared" si="816"/>
        <v>7.2700000000000001E-2</v>
      </c>
      <c r="AZ2998" s="193">
        <f t="shared" si="800"/>
        <v>7.3166666666666672E-2</v>
      </c>
    </row>
    <row r="2999" spans="1:52" s="5" customFormat="1" ht="11.25" x14ac:dyDescent="0.2">
      <c r="A2999" s="203" t="s">
        <v>498</v>
      </c>
      <c r="B2999" s="11"/>
      <c r="C2999" s="11"/>
      <c r="D2999" s="15"/>
      <c r="E2999" s="204"/>
      <c r="F2999" s="8"/>
      <c r="G2999" s="8"/>
      <c r="H2999" s="15"/>
      <c r="I2999" s="204"/>
      <c r="J2999" s="8"/>
      <c r="K2999" s="8"/>
      <c r="L2999" s="15"/>
      <c r="M2999" s="204"/>
      <c r="N2999" s="8"/>
      <c r="O2999" s="8"/>
      <c r="P2999" s="15"/>
      <c r="Q2999" s="204"/>
      <c r="R2999" s="8"/>
      <c r="S2999" s="8"/>
      <c r="T2999" s="15">
        <v>6.7100000000000007E-2</v>
      </c>
      <c r="U2999" s="204">
        <v>6.7299999999999999E-2</v>
      </c>
      <c r="V2999" s="8">
        <v>7.3200000000000001E-2</v>
      </c>
      <c r="W2999" s="204">
        <v>7.3599999999999999E-2</v>
      </c>
      <c r="X2999" s="8">
        <v>7.3599999999999999E-2</v>
      </c>
      <c r="Y2999" s="204">
        <v>7.4200000000000002E-2</v>
      </c>
      <c r="Z2999" s="8"/>
      <c r="AA2999" s="204"/>
      <c r="AB2999" s="8">
        <v>7.4499999999999997E-2</v>
      </c>
      <c r="AC2999" s="204">
        <v>7.5300000000000006E-2</v>
      </c>
      <c r="AD2999" s="8">
        <v>7.3300000000000004E-2</v>
      </c>
      <c r="AE2999" s="204">
        <v>7.4299999999999991E-2</v>
      </c>
      <c r="AF2999" s="8">
        <v>7.2300000000000003E-2</v>
      </c>
      <c r="AG2999" s="204">
        <v>7.3300000000000004E-2</v>
      </c>
      <c r="AI2999" s="192" t="str">
        <f t="shared" si="801"/>
        <v/>
      </c>
      <c r="AJ2999" s="192" t="str">
        <f t="shared" si="802"/>
        <v/>
      </c>
      <c r="AK2999" s="192" t="str">
        <f t="shared" si="803"/>
        <v/>
      </c>
      <c r="AL2999" s="192" t="str">
        <f t="shared" si="804"/>
        <v/>
      </c>
      <c r="AM2999" s="192" t="str">
        <f t="shared" si="805"/>
        <v/>
      </c>
      <c r="AN2999" s="192" t="str">
        <f t="shared" si="806"/>
        <v/>
      </c>
      <c r="AO2999" s="193" t="str">
        <f t="shared" si="807"/>
        <v/>
      </c>
      <c r="AP2999" s="192" t="str">
        <f t="shared" si="808"/>
        <v/>
      </c>
      <c r="AQ2999" s="193" t="str">
        <f t="shared" si="809"/>
        <v/>
      </c>
      <c r="AR2999" s="192">
        <f t="shared" si="810"/>
        <v>6.720000000000001E-2</v>
      </c>
      <c r="AS2999" s="192">
        <f t="shared" si="811"/>
        <v>7.3399999999999993E-2</v>
      </c>
      <c r="AT2999" s="192">
        <f t="shared" si="812"/>
        <v>7.3899999999999993E-2</v>
      </c>
      <c r="AU2999" s="193" t="str">
        <f t="shared" si="813"/>
        <v/>
      </c>
      <c r="AV2999" s="194">
        <f t="shared" si="814"/>
        <v>7.4899999999999994E-2</v>
      </c>
      <c r="AW2999" s="193">
        <f t="shared" si="815"/>
        <v>7.3800000000000004E-2</v>
      </c>
      <c r="AX2999" s="193">
        <f t="shared" si="816"/>
        <v>7.2800000000000004E-2</v>
      </c>
      <c r="AZ2999" s="193">
        <f t="shared" si="800"/>
        <v>7.2666666666666657E-2</v>
      </c>
    </row>
    <row r="3000" spans="1:52" s="5" customFormat="1" ht="11.25" x14ac:dyDescent="0.2">
      <c r="A3000" s="203" t="s">
        <v>499</v>
      </c>
      <c r="B3000" s="11"/>
      <c r="C3000" s="11"/>
      <c r="D3000" s="15"/>
      <c r="E3000" s="204"/>
      <c r="F3000" s="8"/>
      <c r="G3000" s="8"/>
      <c r="H3000" s="15"/>
      <c r="I3000" s="204"/>
      <c r="J3000" s="8"/>
      <c r="K3000" s="8"/>
      <c r="L3000" s="15"/>
      <c r="M3000" s="204"/>
      <c r="N3000" s="8"/>
      <c r="O3000" s="8"/>
      <c r="P3000" s="15"/>
      <c r="Q3000" s="204"/>
      <c r="R3000" s="8"/>
      <c r="S3000" s="8"/>
      <c r="T3000" s="15">
        <v>6.7299999999999999E-2</v>
      </c>
      <c r="U3000" s="204">
        <v>6.7500000000000004E-2</v>
      </c>
      <c r="V3000" s="8">
        <v>7.3099999999999998E-2</v>
      </c>
      <c r="W3000" s="204">
        <v>7.3499999999999996E-2</v>
      </c>
      <c r="X3000" s="8">
        <v>7.3499999999999996E-2</v>
      </c>
      <c r="Y3000" s="204">
        <v>7.4099999999999999E-2</v>
      </c>
      <c r="Z3000" s="8"/>
      <c r="AA3000" s="204"/>
      <c r="AB3000" s="8">
        <v>7.4400000000000008E-2</v>
      </c>
      <c r="AC3000" s="204">
        <v>7.5199999999999989E-2</v>
      </c>
      <c r="AD3000" s="8">
        <v>7.3499999999999996E-2</v>
      </c>
      <c r="AE3000" s="204">
        <v>7.4499999999999997E-2</v>
      </c>
      <c r="AF3000" s="8">
        <v>7.2599999999999998E-2</v>
      </c>
      <c r="AG3000" s="204">
        <v>7.3599999999999999E-2</v>
      </c>
      <c r="AI3000" s="192" t="str">
        <f t="shared" si="801"/>
        <v/>
      </c>
      <c r="AJ3000" s="192" t="str">
        <f t="shared" si="802"/>
        <v/>
      </c>
      <c r="AK3000" s="192" t="str">
        <f t="shared" si="803"/>
        <v/>
      </c>
      <c r="AL3000" s="192" t="str">
        <f t="shared" si="804"/>
        <v/>
      </c>
      <c r="AM3000" s="192" t="str">
        <f t="shared" si="805"/>
        <v/>
      </c>
      <c r="AN3000" s="192" t="str">
        <f t="shared" si="806"/>
        <v/>
      </c>
      <c r="AO3000" s="193" t="str">
        <f t="shared" si="807"/>
        <v/>
      </c>
      <c r="AP3000" s="192" t="str">
        <f t="shared" si="808"/>
        <v/>
      </c>
      <c r="AQ3000" s="193" t="str">
        <f t="shared" si="809"/>
        <v/>
      </c>
      <c r="AR3000" s="192">
        <f t="shared" si="810"/>
        <v>6.7400000000000002E-2</v>
      </c>
      <c r="AS3000" s="192">
        <f t="shared" si="811"/>
        <v>7.3300000000000004E-2</v>
      </c>
      <c r="AT3000" s="192">
        <f t="shared" si="812"/>
        <v>7.3800000000000004E-2</v>
      </c>
      <c r="AU3000" s="193" t="str">
        <f t="shared" si="813"/>
        <v/>
      </c>
      <c r="AV3000" s="194">
        <f t="shared" si="814"/>
        <v>7.4800000000000005E-2</v>
      </c>
      <c r="AW3000" s="193">
        <f t="shared" si="815"/>
        <v>7.3999999999999996E-2</v>
      </c>
      <c r="AX3000" s="193">
        <f t="shared" si="816"/>
        <v>7.3099999999999998E-2</v>
      </c>
      <c r="AZ3000" s="193">
        <f t="shared" si="800"/>
        <v>7.273333333333333E-2</v>
      </c>
    </row>
    <row r="3001" spans="1:52" s="5" customFormat="1" ht="11.25" x14ac:dyDescent="0.2">
      <c r="A3001" s="203" t="s">
        <v>500</v>
      </c>
      <c r="B3001" s="11"/>
      <c r="C3001" s="11"/>
      <c r="D3001" s="15"/>
      <c r="E3001" s="204"/>
      <c r="F3001" s="8"/>
      <c r="G3001" s="8"/>
      <c r="H3001" s="15"/>
      <c r="I3001" s="204"/>
      <c r="J3001" s="8"/>
      <c r="K3001" s="8"/>
      <c r="L3001" s="15"/>
      <c r="M3001" s="204"/>
      <c r="N3001" s="8"/>
      <c r="O3001" s="8"/>
      <c r="P3001" s="15"/>
      <c r="Q3001" s="204"/>
      <c r="R3001" s="8"/>
      <c r="S3001" s="8"/>
      <c r="T3001" s="15">
        <v>6.7599999999999993E-2</v>
      </c>
      <c r="U3001" s="204">
        <v>6.7799999999999999E-2</v>
      </c>
      <c r="V3001" s="8">
        <v>7.3400000000000007E-2</v>
      </c>
      <c r="W3001" s="204">
        <v>7.3800000000000004E-2</v>
      </c>
      <c r="X3001" s="8">
        <v>7.3700000000000002E-2</v>
      </c>
      <c r="Y3001" s="204">
        <v>7.4299999999999991E-2</v>
      </c>
      <c r="Z3001" s="8"/>
      <c r="AA3001" s="204"/>
      <c r="AB3001" s="8">
        <v>7.4299999999999991E-2</v>
      </c>
      <c r="AC3001" s="204">
        <v>7.51E-2</v>
      </c>
      <c r="AD3001" s="8">
        <v>7.3700000000000002E-2</v>
      </c>
      <c r="AE3001" s="204">
        <v>7.4700000000000003E-2</v>
      </c>
      <c r="AF3001" s="8">
        <v>7.2999999999999995E-2</v>
      </c>
      <c r="AG3001" s="204">
        <v>7.400000000000001E-2</v>
      </c>
      <c r="AI3001" s="192" t="str">
        <f t="shared" si="801"/>
        <v/>
      </c>
      <c r="AJ3001" s="192" t="str">
        <f t="shared" si="802"/>
        <v/>
      </c>
      <c r="AK3001" s="192" t="str">
        <f t="shared" si="803"/>
        <v/>
      </c>
      <c r="AL3001" s="192" t="str">
        <f t="shared" si="804"/>
        <v/>
      </c>
      <c r="AM3001" s="192" t="str">
        <f t="shared" si="805"/>
        <v/>
      </c>
      <c r="AN3001" s="192" t="str">
        <f t="shared" si="806"/>
        <v/>
      </c>
      <c r="AO3001" s="193" t="str">
        <f t="shared" si="807"/>
        <v/>
      </c>
      <c r="AP3001" s="192" t="str">
        <f t="shared" si="808"/>
        <v/>
      </c>
      <c r="AQ3001" s="193" t="str">
        <f t="shared" si="809"/>
        <v/>
      </c>
      <c r="AR3001" s="192">
        <f t="shared" si="810"/>
        <v>6.7699999999999996E-2</v>
      </c>
      <c r="AS3001" s="192">
        <f t="shared" si="811"/>
        <v>7.3599999999999999E-2</v>
      </c>
      <c r="AT3001" s="192">
        <f t="shared" si="812"/>
        <v>7.3999999999999996E-2</v>
      </c>
      <c r="AU3001" s="193" t="str">
        <f t="shared" si="813"/>
        <v/>
      </c>
      <c r="AV3001" s="194">
        <f t="shared" si="814"/>
        <v>7.4699999999999989E-2</v>
      </c>
      <c r="AW3001" s="193">
        <f t="shared" si="815"/>
        <v>7.4200000000000002E-2</v>
      </c>
      <c r="AX3001" s="193">
        <f t="shared" si="816"/>
        <v>7.350000000000001E-2</v>
      </c>
      <c r="AZ3001" s="193">
        <f t="shared" si="800"/>
        <v>7.2950000000000001E-2</v>
      </c>
    </row>
    <row r="3002" spans="1:52" s="5" customFormat="1" ht="11.25" x14ac:dyDescent="0.2">
      <c r="A3002" s="203" t="s">
        <v>501</v>
      </c>
      <c r="B3002" s="11"/>
      <c r="C3002" s="11"/>
      <c r="D3002" s="15"/>
      <c r="E3002" s="204"/>
      <c r="F3002" s="8"/>
      <c r="G3002" s="8"/>
      <c r="H3002" s="15"/>
      <c r="I3002" s="204"/>
      <c r="J3002" s="8"/>
      <c r="K3002" s="8"/>
      <c r="L3002" s="15"/>
      <c r="M3002" s="204"/>
      <c r="N3002" s="8"/>
      <c r="O3002" s="8"/>
      <c r="P3002" s="15"/>
      <c r="Q3002" s="204"/>
      <c r="R3002" s="8"/>
      <c r="S3002" s="8"/>
      <c r="T3002" s="15">
        <v>6.7000000000000004E-2</v>
      </c>
      <c r="U3002" s="204">
        <v>6.7199999999999996E-2</v>
      </c>
      <c r="V3002" s="8">
        <v>7.3400000000000007E-2</v>
      </c>
      <c r="W3002" s="204">
        <v>7.3800000000000004E-2</v>
      </c>
      <c r="X3002" s="8">
        <v>7.3800000000000004E-2</v>
      </c>
      <c r="Y3002" s="204">
        <v>7.4400000000000008E-2</v>
      </c>
      <c r="Z3002" s="8"/>
      <c r="AA3002" s="204"/>
      <c r="AB3002" s="8">
        <v>7.400000000000001E-2</v>
      </c>
      <c r="AC3002" s="204">
        <v>7.4800000000000005E-2</v>
      </c>
      <c r="AD3002" s="8">
        <v>7.3599999999999999E-2</v>
      </c>
      <c r="AE3002" s="204">
        <v>7.46E-2</v>
      </c>
      <c r="AF3002" s="8">
        <v>7.2900000000000006E-2</v>
      </c>
      <c r="AG3002" s="204">
        <v>7.3899999999999993E-2</v>
      </c>
      <c r="AI3002" s="192" t="str">
        <f t="shared" si="801"/>
        <v/>
      </c>
      <c r="AJ3002" s="192" t="str">
        <f t="shared" si="802"/>
        <v/>
      </c>
      <c r="AK3002" s="192" t="str">
        <f t="shared" si="803"/>
        <v/>
      </c>
      <c r="AL3002" s="192" t="str">
        <f t="shared" si="804"/>
        <v/>
      </c>
      <c r="AM3002" s="192" t="str">
        <f t="shared" si="805"/>
        <v/>
      </c>
      <c r="AN3002" s="192" t="str">
        <f t="shared" si="806"/>
        <v/>
      </c>
      <c r="AO3002" s="193" t="str">
        <f t="shared" si="807"/>
        <v/>
      </c>
      <c r="AP3002" s="192" t="str">
        <f t="shared" si="808"/>
        <v/>
      </c>
      <c r="AQ3002" s="193" t="str">
        <f t="shared" si="809"/>
        <v/>
      </c>
      <c r="AR3002" s="192">
        <f t="shared" si="810"/>
        <v>6.7099999999999993E-2</v>
      </c>
      <c r="AS3002" s="192">
        <f t="shared" si="811"/>
        <v>7.3599999999999999E-2</v>
      </c>
      <c r="AT3002" s="192">
        <f t="shared" si="812"/>
        <v>7.4099999999999999E-2</v>
      </c>
      <c r="AU3002" s="193" t="str">
        <f t="shared" si="813"/>
        <v/>
      </c>
      <c r="AV3002" s="194">
        <f t="shared" si="814"/>
        <v>7.4400000000000008E-2</v>
      </c>
      <c r="AW3002" s="193">
        <f t="shared" si="815"/>
        <v>7.4099999999999999E-2</v>
      </c>
      <c r="AX3002" s="193">
        <f t="shared" si="816"/>
        <v>7.3399999999999993E-2</v>
      </c>
      <c r="AZ3002" s="193">
        <f t="shared" si="800"/>
        <v>7.2783333333333325E-2</v>
      </c>
    </row>
    <row r="3003" spans="1:52" s="5" customFormat="1" ht="11.25" x14ac:dyDescent="0.2">
      <c r="A3003" s="203" t="s">
        <v>502</v>
      </c>
      <c r="B3003" s="11"/>
      <c r="C3003" s="11"/>
      <c r="D3003" s="15"/>
      <c r="E3003" s="204"/>
      <c r="F3003" s="8"/>
      <c r="G3003" s="8"/>
      <c r="H3003" s="15"/>
      <c r="I3003" s="204"/>
      <c r="J3003" s="8"/>
      <c r="K3003" s="8"/>
      <c r="L3003" s="15"/>
      <c r="M3003" s="204"/>
      <c r="N3003" s="8"/>
      <c r="O3003" s="8"/>
      <c r="P3003" s="15"/>
      <c r="Q3003" s="204"/>
      <c r="R3003" s="8"/>
      <c r="S3003" s="8"/>
      <c r="T3003" s="15">
        <v>6.6500000000000004E-2</v>
      </c>
      <c r="U3003" s="204">
        <v>6.6699999999999995E-2</v>
      </c>
      <c r="V3003" s="8">
        <v>7.2599999999999998E-2</v>
      </c>
      <c r="W3003" s="204">
        <v>7.2999999999999995E-2</v>
      </c>
      <c r="X3003" s="8">
        <v>7.3399999999999993E-2</v>
      </c>
      <c r="Y3003" s="204">
        <v>7.400000000000001E-2</v>
      </c>
      <c r="Z3003" s="8"/>
      <c r="AA3003" s="204"/>
      <c r="AB3003" s="8">
        <v>7.3700000000000002E-2</v>
      </c>
      <c r="AC3003" s="204">
        <v>7.4499999999999997E-2</v>
      </c>
      <c r="AD3003" s="8">
        <v>7.3499999999999996E-2</v>
      </c>
      <c r="AE3003" s="204">
        <v>7.4499999999999997E-2</v>
      </c>
      <c r="AF3003" s="8">
        <v>7.2499999999999995E-2</v>
      </c>
      <c r="AG3003" s="204">
        <v>7.3499999999999996E-2</v>
      </c>
      <c r="AI3003" s="192" t="str">
        <f t="shared" si="801"/>
        <v/>
      </c>
      <c r="AJ3003" s="192" t="str">
        <f t="shared" si="802"/>
        <v/>
      </c>
      <c r="AK3003" s="192" t="str">
        <f t="shared" si="803"/>
        <v/>
      </c>
      <c r="AL3003" s="192" t="str">
        <f t="shared" si="804"/>
        <v/>
      </c>
      <c r="AM3003" s="192" t="str">
        <f t="shared" si="805"/>
        <v/>
      </c>
      <c r="AN3003" s="192" t="str">
        <f t="shared" si="806"/>
        <v/>
      </c>
      <c r="AO3003" s="193" t="str">
        <f t="shared" si="807"/>
        <v/>
      </c>
      <c r="AP3003" s="192" t="str">
        <f t="shared" si="808"/>
        <v/>
      </c>
      <c r="AQ3003" s="193" t="str">
        <f t="shared" si="809"/>
        <v/>
      </c>
      <c r="AR3003" s="192">
        <f t="shared" si="810"/>
        <v>6.6599999999999993E-2</v>
      </c>
      <c r="AS3003" s="192">
        <f t="shared" si="811"/>
        <v>7.2800000000000004E-2</v>
      </c>
      <c r="AT3003" s="192">
        <f t="shared" si="812"/>
        <v>7.3700000000000002E-2</v>
      </c>
      <c r="AU3003" s="193" t="str">
        <f t="shared" si="813"/>
        <v/>
      </c>
      <c r="AV3003" s="194">
        <f t="shared" si="814"/>
        <v>7.4099999999999999E-2</v>
      </c>
      <c r="AW3003" s="193">
        <f t="shared" si="815"/>
        <v>7.3999999999999996E-2</v>
      </c>
      <c r="AX3003" s="193">
        <f t="shared" si="816"/>
        <v>7.2999999999999995E-2</v>
      </c>
      <c r="AZ3003" s="193">
        <f t="shared" si="800"/>
        <v>7.2366666666666676E-2</v>
      </c>
    </row>
    <row r="3004" spans="1:52" s="5" customFormat="1" ht="11.25" x14ac:dyDescent="0.2">
      <c r="A3004" s="203" t="s">
        <v>503</v>
      </c>
      <c r="B3004" s="11"/>
      <c r="C3004" s="11"/>
      <c r="D3004" s="15"/>
      <c r="E3004" s="204"/>
      <c r="F3004" s="8"/>
      <c r="G3004" s="8"/>
      <c r="H3004" s="15"/>
      <c r="I3004" s="204"/>
      <c r="J3004" s="8"/>
      <c r="K3004" s="8"/>
      <c r="L3004" s="15"/>
      <c r="M3004" s="204"/>
      <c r="N3004" s="8"/>
      <c r="O3004" s="8"/>
      <c r="P3004" s="15"/>
      <c r="Q3004" s="204"/>
      <c r="R3004" s="8"/>
      <c r="S3004" s="8"/>
      <c r="T3004" s="15">
        <v>6.6500000000000004E-2</v>
      </c>
      <c r="U3004" s="204">
        <v>6.6699999999999995E-2</v>
      </c>
      <c r="V3004" s="8">
        <v>7.2599999999999998E-2</v>
      </c>
      <c r="W3004" s="204">
        <v>7.2999999999999995E-2</v>
      </c>
      <c r="X3004" s="8">
        <v>7.3399999999999993E-2</v>
      </c>
      <c r="Y3004" s="204">
        <v>7.400000000000001E-2</v>
      </c>
      <c r="Z3004" s="8"/>
      <c r="AA3004" s="204"/>
      <c r="AB3004" s="8">
        <v>7.3700000000000002E-2</v>
      </c>
      <c r="AC3004" s="204">
        <v>7.4499999999999997E-2</v>
      </c>
      <c r="AD3004" s="8">
        <v>7.3499999999999996E-2</v>
      </c>
      <c r="AE3004" s="204">
        <v>7.4499999999999997E-2</v>
      </c>
      <c r="AF3004" s="8">
        <v>7.2499999999999995E-2</v>
      </c>
      <c r="AG3004" s="204">
        <v>7.3499999999999996E-2</v>
      </c>
      <c r="AI3004" s="192" t="str">
        <f t="shared" si="801"/>
        <v/>
      </c>
      <c r="AJ3004" s="192" t="str">
        <f t="shared" si="802"/>
        <v/>
      </c>
      <c r="AK3004" s="192" t="str">
        <f t="shared" si="803"/>
        <v/>
      </c>
      <c r="AL3004" s="192" t="str">
        <f t="shared" si="804"/>
        <v/>
      </c>
      <c r="AM3004" s="192" t="str">
        <f t="shared" si="805"/>
        <v/>
      </c>
      <c r="AN3004" s="192" t="str">
        <f t="shared" si="806"/>
        <v/>
      </c>
      <c r="AO3004" s="193" t="str">
        <f t="shared" si="807"/>
        <v/>
      </c>
      <c r="AP3004" s="192" t="str">
        <f t="shared" si="808"/>
        <v/>
      </c>
      <c r="AQ3004" s="193" t="str">
        <f t="shared" si="809"/>
        <v/>
      </c>
      <c r="AR3004" s="192">
        <f t="shared" si="810"/>
        <v>6.6599999999999993E-2</v>
      </c>
      <c r="AS3004" s="192">
        <f t="shared" si="811"/>
        <v>7.2800000000000004E-2</v>
      </c>
      <c r="AT3004" s="192">
        <f t="shared" si="812"/>
        <v>7.3700000000000002E-2</v>
      </c>
      <c r="AU3004" s="193" t="str">
        <f t="shared" si="813"/>
        <v/>
      </c>
      <c r="AV3004" s="194">
        <f t="shared" si="814"/>
        <v>7.4099999999999999E-2</v>
      </c>
      <c r="AW3004" s="193">
        <f t="shared" si="815"/>
        <v>7.3999999999999996E-2</v>
      </c>
      <c r="AX3004" s="193">
        <f t="shared" si="816"/>
        <v>7.2999999999999995E-2</v>
      </c>
      <c r="AZ3004" s="193">
        <f t="shared" si="800"/>
        <v>7.2366666666666676E-2</v>
      </c>
    </row>
    <row r="3005" spans="1:52" s="5" customFormat="1" ht="11.25" x14ac:dyDescent="0.2">
      <c r="A3005" s="203" t="s">
        <v>504</v>
      </c>
      <c r="B3005" s="11"/>
      <c r="C3005" s="11"/>
      <c r="D3005" s="15"/>
      <c r="E3005" s="204"/>
      <c r="F3005" s="8"/>
      <c r="G3005" s="8"/>
      <c r="H3005" s="15"/>
      <c r="I3005" s="204"/>
      <c r="J3005" s="8"/>
      <c r="K3005" s="8"/>
      <c r="L3005" s="15"/>
      <c r="M3005" s="204"/>
      <c r="N3005" s="8"/>
      <c r="O3005" s="8"/>
      <c r="P3005" s="15"/>
      <c r="Q3005" s="204"/>
      <c r="R3005" s="8"/>
      <c r="S3005" s="8"/>
      <c r="T3005" s="15">
        <v>6.6600000000000006E-2</v>
      </c>
      <c r="U3005" s="204">
        <v>6.6799999999999998E-2</v>
      </c>
      <c r="V3005" s="8">
        <v>7.2400000000000006E-2</v>
      </c>
      <c r="W3005" s="204">
        <v>7.2800000000000004E-2</v>
      </c>
      <c r="X3005" s="8">
        <v>7.3200000000000001E-2</v>
      </c>
      <c r="Y3005" s="204">
        <v>7.3800000000000004E-2</v>
      </c>
      <c r="Z3005" s="8"/>
      <c r="AA3005" s="204"/>
      <c r="AB3005" s="8">
        <v>7.3399999999999993E-2</v>
      </c>
      <c r="AC3005" s="204">
        <v>7.4200000000000002E-2</v>
      </c>
      <c r="AD3005" s="8">
        <v>7.3200000000000001E-2</v>
      </c>
      <c r="AE3005" s="204">
        <v>7.4200000000000002E-2</v>
      </c>
      <c r="AF3005" s="8">
        <v>7.22E-2</v>
      </c>
      <c r="AG3005" s="204">
        <v>7.3200000000000001E-2</v>
      </c>
      <c r="AI3005" s="192" t="str">
        <f t="shared" si="801"/>
        <v/>
      </c>
      <c r="AJ3005" s="192" t="str">
        <f t="shared" si="802"/>
        <v/>
      </c>
      <c r="AK3005" s="192" t="str">
        <f t="shared" si="803"/>
        <v/>
      </c>
      <c r="AL3005" s="192" t="str">
        <f t="shared" si="804"/>
        <v/>
      </c>
      <c r="AM3005" s="192" t="str">
        <f t="shared" si="805"/>
        <v/>
      </c>
      <c r="AN3005" s="192" t="str">
        <f t="shared" si="806"/>
        <v/>
      </c>
      <c r="AO3005" s="193" t="str">
        <f t="shared" si="807"/>
        <v/>
      </c>
      <c r="AP3005" s="192" t="str">
        <f t="shared" si="808"/>
        <v/>
      </c>
      <c r="AQ3005" s="193" t="str">
        <f t="shared" si="809"/>
        <v/>
      </c>
      <c r="AR3005" s="192">
        <f t="shared" si="810"/>
        <v>6.6700000000000009E-2</v>
      </c>
      <c r="AS3005" s="192">
        <f t="shared" si="811"/>
        <v>7.2599999999999998E-2</v>
      </c>
      <c r="AT3005" s="192">
        <f t="shared" si="812"/>
        <v>7.350000000000001E-2</v>
      </c>
      <c r="AU3005" s="193" t="str">
        <f t="shared" si="813"/>
        <v/>
      </c>
      <c r="AV3005" s="194">
        <f t="shared" si="814"/>
        <v>7.3800000000000004E-2</v>
      </c>
      <c r="AW3005" s="193">
        <f t="shared" si="815"/>
        <v>7.3700000000000002E-2</v>
      </c>
      <c r="AX3005" s="193">
        <f t="shared" si="816"/>
        <v>7.2700000000000001E-2</v>
      </c>
      <c r="AZ3005" s="193">
        <f t="shared" si="800"/>
        <v>7.2166666666666671E-2</v>
      </c>
    </row>
    <row r="3006" spans="1:52" s="5" customFormat="1" ht="11.25" x14ac:dyDescent="0.2">
      <c r="A3006" s="203" t="s">
        <v>505</v>
      </c>
      <c r="B3006" s="11"/>
      <c r="C3006" s="11"/>
      <c r="D3006" s="15"/>
      <c r="E3006" s="204"/>
      <c r="F3006" s="8"/>
      <c r="G3006" s="8"/>
      <c r="H3006" s="15"/>
      <c r="I3006" s="204"/>
      <c r="J3006" s="8"/>
      <c r="K3006" s="8"/>
      <c r="L3006" s="15"/>
      <c r="M3006" s="204"/>
      <c r="N3006" s="8"/>
      <c r="O3006" s="8"/>
      <c r="P3006" s="15"/>
      <c r="Q3006" s="204"/>
      <c r="R3006" s="8"/>
      <c r="S3006" s="8"/>
      <c r="T3006" s="15">
        <v>6.6199999999999995E-2</v>
      </c>
      <c r="U3006" s="204">
        <v>6.6400000000000001E-2</v>
      </c>
      <c r="V3006" s="8">
        <v>7.1999999999999995E-2</v>
      </c>
      <c r="W3006" s="204">
        <v>7.2400000000000006E-2</v>
      </c>
      <c r="X3006" s="8">
        <v>7.3099999999999998E-2</v>
      </c>
      <c r="Y3006" s="204">
        <v>7.3700000000000002E-2</v>
      </c>
      <c r="Z3006" s="8"/>
      <c r="AA3006" s="204"/>
      <c r="AB3006" s="8">
        <v>7.3399999999999993E-2</v>
      </c>
      <c r="AC3006" s="204">
        <v>7.4200000000000002E-2</v>
      </c>
      <c r="AD3006" s="8">
        <v>7.3200000000000001E-2</v>
      </c>
      <c r="AE3006" s="204">
        <v>7.4200000000000002E-2</v>
      </c>
      <c r="AF3006" s="8">
        <v>7.22E-2</v>
      </c>
      <c r="AG3006" s="204">
        <v>7.3200000000000001E-2</v>
      </c>
      <c r="AI3006" s="192" t="str">
        <f t="shared" si="801"/>
        <v/>
      </c>
      <c r="AJ3006" s="192" t="str">
        <f t="shared" si="802"/>
        <v/>
      </c>
      <c r="AK3006" s="192" t="str">
        <f t="shared" si="803"/>
        <v/>
      </c>
      <c r="AL3006" s="192" t="str">
        <f t="shared" si="804"/>
        <v/>
      </c>
      <c r="AM3006" s="192" t="str">
        <f t="shared" si="805"/>
        <v/>
      </c>
      <c r="AN3006" s="192" t="str">
        <f t="shared" si="806"/>
        <v/>
      </c>
      <c r="AO3006" s="193" t="str">
        <f t="shared" si="807"/>
        <v/>
      </c>
      <c r="AP3006" s="192" t="str">
        <f t="shared" si="808"/>
        <v/>
      </c>
      <c r="AQ3006" s="193" t="str">
        <f t="shared" si="809"/>
        <v/>
      </c>
      <c r="AR3006" s="192">
        <f t="shared" si="810"/>
        <v>6.6299999999999998E-2</v>
      </c>
      <c r="AS3006" s="192">
        <f t="shared" si="811"/>
        <v>7.22E-2</v>
      </c>
      <c r="AT3006" s="192">
        <f t="shared" si="812"/>
        <v>7.3399999999999993E-2</v>
      </c>
      <c r="AU3006" s="193" t="str">
        <f t="shared" si="813"/>
        <v/>
      </c>
      <c r="AV3006" s="194">
        <f t="shared" si="814"/>
        <v>7.3800000000000004E-2</v>
      </c>
      <c r="AW3006" s="193">
        <f t="shared" si="815"/>
        <v>7.3700000000000002E-2</v>
      </c>
      <c r="AX3006" s="193">
        <f t="shared" si="816"/>
        <v>7.2700000000000001E-2</v>
      </c>
      <c r="AZ3006" s="193">
        <f t="shared" si="800"/>
        <v>7.2016666666666659E-2</v>
      </c>
    </row>
    <row r="3007" spans="1:52" s="5" customFormat="1" ht="11.25" x14ac:dyDescent="0.2">
      <c r="A3007" s="206" t="s">
        <v>506</v>
      </c>
      <c r="B3007" s="207"/>
      <c r="C3007" s="207"/>
      <c r="D3007" s="208"/>
      <c r="E3007" s="209"/>
      <c r="F3007" s="210"/>
      <c r="G3007" s="210"/>
      <c r="H3007" s="208"/>
      <c r="I3007" s="209"/>
      <c r="J3007" s="210"/>
      <c r="K3007" s="210"/>
      <c r="L3007" s="208"/>
      <c r="M3007" s="209"/>
      <c r="N3007" s="210"/>
      <c r="O3007" s="210"/>
      <c r="P3007" s="208"/>
      <c r="Q3007" s="209"/>
      <c r="R3007" s="210"/>
      <c r="S3007" s="210"/>
      <c r="T3007" s="208">
        <v>6.6400000000000001E-2</v>
      </c>
      <c r="U3007" s="209">
        <v>6.6600000000000006E-2</v>
      </c>
      <c r="V3007" s="210">
        <v>7.2300000000000003E-2</v>
      </c>
      <c r="W3007" s="209">
        <v>7.2700000000000001E-2</v>
      </c>
      <c r="X3007" s="210">
        <v>7.3200000000000001E-2</v>
      </c>
      <c r="Y3007" s="209">
        <v>7.3800000000000004E-2</v>
      </c>
      <c r="Z3007" s="210"/>
      <c r="AA3007" s="209"/>
      <c r="AB3007" s="210">
        <v>7.3700000000000002E-2</v>
      </c>
      <c r="AC3007" s="209">
        <v>7.4499999999999997E-2</v>
      </c>
      <c r="AD3007" s="210">
        <v>7.3499999999999996E-2</v>
      </c>
      <c r="AE3007" s="209">
        <v>7.4499999999999997E-2</v>
      </c>
      <c r="AF3007" s="210">
        <v>7.2400000000000006E-2</v>
      </c>
      <c r="AG3007" s="209">
        <v>7.3399999999999993E-2</v>
      </c>
      <c r="AH3007" s="101"/>
      <c r="AI3007" s="211" t="str">
        <f t="shared" si="801"/>
        <v/>
      </c>
      <c r="AJ3007" s="211" t="str">
        <f t="shared" si="802"/>
        <v/>
      </c>
      <c r="AK3007" s="211" t="str">
        <f t="shared" si="803"/>
        <v/>
      </c>
      <c r="AL3007" s="211" t="str">
        <f t="shared" si="804"/>
        <v/>
      </c>
      <c r="AM3007" s="211" t="str">
        <f t="shared" si="805"/>
        <v/>
      </c>
      <c r="AN3007" s="211" t="str">
        <f t="shared" si="806"/>
        <v/>
      </c>
      <c r="AO3007" s="212" t="str">
        <f t="shared" si="807"/>
        <v/>
      </c>
      <c r="AP3007" s="211" t="str">
        <f t="shared" si="808"/>
        <v/>
      </c>
      <c r="AQ3007" s="212" t="str">
        <f t="shared" si="809"/>
        <v/>
      </c>
      <c r="AR3007" s="211">
        <f t="shared" si="810"/>
        <v>6.6500000000000004E-2</v>
      </c>
      <c r="AS3007" s="212">
        <f t="shared" si="811"/>
        <v>7.2500000000000009E-2</v>
      </c>
      <c r="AT3007" s="211">
        <f t="shared" si="812"/>
        <v>7.350000000000001E-2</v>
      </c>
      <c r="AU3007" s="212" t="str">
        <f t="shared" si="813"/>
        <v/>
      </c>
      <c r="AV3007" s="213">
        <f t="shared" si="814"/>
        <v>7.4099999999999999E-2</v>
      </c>
      <c r="AW3007" s="212">
        <f t="shared" si="815"/>
        <v>7.3999999999999996E-2</v>
      </c>
      <c r="AX3007" s="212">
        <f t="shared" si="816"/>
        <v>7.2899999999999993E-2</v>
      </c>
      <c r="AY3007" s="214"/>
      <c r="AZ3007" s="193">
        <f t="shared" si="800"/>
        <v>7.2249999999999995E-2</v>
      </c>
    </row>
    <row r="3008" spans="1:52" s="5" customFormat="1" ht="11.25" x14ac:dyDescent="0.2">
      <c r="A3008" s="203" t="s">
        <v>507</v>
      </c>
      <c r="B3008" s="11"/>
      <c r="C3008" s="11"/>
      <c r="D3008" s="15"/>
      <c r="E3008" s="204"/>
      <c r="F3008" s="8"/>
      <c r="G3008" s="8"/>
      <c r="H3008" s="15"/>
      <c r="I3008" s="204"/>
      <c r="J3008" s="8"/>
      <c r="K3008" s="8"/>
      <c r="L3008" s="15"/>
      <c r="M3008" s="204"/>
      <c r="N3008" s="8"/>
      <c r="O3008" s="8"/>
      <c r="P3008" s="15"/>
      <c r="Q3008" s="204"/>
      <c r="R3008" s="8"/>
      <c r="S3008" s="8"/>
      <c r="T3008" s="15">
        <v>6.6500000000000004E-2</v>
      </c>
      <c r="U3008" s="204">
        <v>6.6699999999999995E-2</v>
      </c>
      <c r="V3008" s="8">
        <v>7.2300000000000003E-2</v>
      </c>
      <c r="W3008" s="204">
        <v>7.2700000000000001E-2</v>
      </c>
      <c r="X3008" s="8">
        <v>7.3200000000000001E-2</v>
      </c>
      <c r="Y3008" s="204">
        <v>7.3800000000000004E-2</v>
      </c>
      <c r="Z3008" s="8"/>
      <c r="AA3008" s="204"/>
      <c r="AB3008" s="8">
        <v>7.3700000000000002E-2</v>
      </c>
      <c r="AC3008" s="204">
        <v>7.4499999999999997E-2</v>
      </c>
      <c r="AD3008" s="8">
        <v>7.3499999999999996E-2</v>
      </c>
      <c r="AE3008" s="204">
        <v>7.4499999999999997E-2</v>
      </c>
      <c r="AF3008" s="8">
        <v>7.2400000000000006E-2</v>
      </c>
      <c r="AG3008" s="204">
        <v>7.3399999999999993E-2</v>
      </c>
      <c r="AH3008" s="176"/>
      <c r="AI3008" s="192" t="str">
        <f t="shared" si="801"/>
        <v/>
      </c>
      <c r="AJ3008" s="192" t="str">
        <f t="shared" si="802"/>
        <v/>
      </c>
      <c r="AK3008" s="192" t="str">
        <f t="shared" si="803"/>
        <v/>
      </c>
      <c r="AL3008" s="192" t="str">
        <f t="shared" si="804"/>
        <v/>
      </c>
      <c r="AM3008" s="192" t="str">
        <f t="shared" si="805"/>
        <v/>
      </c>
      <c r="AN3008" s="192" t="str">
        <f t="shared" si="806"/>
        <v/>
      </c>
      <c r="AO3008" s="193" t="str">
        <f t="shared" si="807"/>
        <v/>
      </c>
      <c r="AP3008" s="192" t="str">
        <f t="shared" si="808"/>
        <v/>
      </c>
      <c r="AQ3008" s="193" t="str">
        <f t="shared" si="809"/>
        <v/>
      </c>
      <c r="AR3008" s="192">
        <f t="shared" si="810"/>
        <v>6.6599999999999993E-2</v>
      </c>
      <c r="AS3008" s="192">
        <f t="shared" si="811"/>
        <v>7.2500000000000009E-2</v>
      </c>
      <c r="AT3008" s="192">
        <f t="shared" si="812"/>
        <v>7.350000000000001E-2</v>
      </c>
      <c r="AU3008" s="193" t="str">
        <f t="shared" si="813"/>
        <v/>
      </c>
      <c r="AV3008" s="194">
        <f t="shared" si="814"/>
        <v>7.4099999999999999E-2</v>
      </c>
      <c r="AW3008" s="193">
        <f t="shared" si="815"/>
        <v>7.3999999999999996E-2</v>
      </c>
      <c r="AX3008" s="193">
        <f t="shared" si="816"/>
        <v>7.2899999999999993E-2</v>
      </c>
      <c r="AZ3008" s="193">
        <f t="shared" si="800"/>
        <v>7.226666666666666E-2</v>
      </c>
    </row>
    <row r="3009" spans="1:52" s="5" customFormat="1" ht="11.25" x14ac:dyDescent="0.2">
      <c r="A3009" s="203" t="s">
        <v>508</v>
      </c>
      <c r="B3009" s="11"/>
      <c r="C3009" s="11"/>
      <c r="D3009" s="15"/>
      <c r="E3009" s="204"/>
      <c r="F3009" s="8"/>
      <c r="G3009" s="8"/>
      <c r="H3009" s="15"/>
      <c r="I3009" s="204"/>
      <c r="J3009" s="8"/>
      <c r="K3009" s="8"/>
      <c r="L3009" s="15"/>
      <c r="M3009" s="204"/>
      <c r="N3009" s="8"/>
      <c r="O3009" s="8"/>
      <c r="P3009" s="15"/>
      <c r="Q3009" s="204"/>
      <c r="R3009" s="8"/>
      <c r="S3009" s="8"/>
      <c r="T3009" s="15">
        <v>6.6199999999999995E-2</v>
      </c>
      <c r="U3009" s="204">
        <v>6.6400000000000001E-2</v>
      </c>
      <c r="V3009" s="8">
        <v>7.1999999999999995E-2</v>
      </c>
      <c r="W3009" s="204">
        <v>7.2400000000000006E-2</v>
      </c>
      <c r="X3009" s="8">
        <v>7.2999999999999995E-2</v>
      </c>
      <c r="Y3009" s="204">
        <v>7.3599999999999999E-2</v>
      </c>
      <c r="Z3009" s="8"/>
      <c r="AA3009" s="204"/>
      <c r="AB3009" s="8">
        <v>7.3499999999999996E-2</v>
      </c>
      <c r="AC3009" s="204">
        <v>7.4299999999999991E-2</v>
      </c>
      <c r="AD3009" s="8">
        <v>7.3399999999999993E-2</v>
      </c>
      <c r="AE3009" s="204">
        <v>7.4400000000000008E-2</v>
      </c>
      <c r="AF3009" s="8">
        <v>7.2400000000000006E-2</v>
      </c>
      <c r="AG3009" s="204">
        <v>7.3399999999999993E-2</v>
      </c>
      <c r="AI3009" s="192" t="str">
        <f t="shared" si="801"/>
        <v/>
      </c>
      <c r="AJ3009" s="192" t="str">
        <f t="shared" si="802"/>
        <v/>
      </c>
      <c r="AK3009" s="192" t="str">
        <f t="shared" si="803"/>
        <v/>
      </c>
      <c r="AL3009" s="192" t="str">
        <f t="shared" si="804"/>
        <v/>
      </c>
      <c r="AM3009" s="192" t="str">
        <f t="shared" si="805"/>
        <v/>
      </c>
      <c r="AN3009" s="192" t="str">
        <f t="shared" si="806"/>
        <v/>
      </c>
      <c r="AO3009" s="193" t="str">
        <f t="shared" si="807"/>
        <v/>
      </c>
      <c r="AP3009" s="192" t="str">
        <f t="shared" si="808"/>
        <v/>
      </c>
      <c r="AQ3009" s="193" t="str">
        <f t="shared" si="809"/>
        <v/>
      </c>
      <c r="AR3009" s="192">
        <f t="shared" si="810"/>
        <v>6.6299999999999998E-2</v>
      </c>
      <c r="AS3009" s="192">
        <f t="shared" si="811"/>
        <v>7.22E-2</v>
      </c>
      <c r="AT3009" s="192">
        <f t="shared" si="812"/>
        <v>7.3300000000000004E-2</v>
      </c>
      <c r="AU3009" s="193" t="str">
        <f t="shared" si="813"/>
        <v/>
      </c>
      <c r="AV3009" s="194">
        <f t="shared" si="814"/>
        <v>7.3899999999999993E-2</v>
      </c>
      <c r="AW3009" s="193">
        <f t="shared" si="815"/>
        <v>7.3899999999999993E-2</v>
      </c>
      <c r="AX3009" s="193">
        <f t="shared" si="816"/>
        <v>7.2899999999999993E-2</v>
      </c>
      <c r="AZ3009" s="193">
        <f t="shared" si="800"/>
        <v>7.2083333333333333E-2</v>
      </c>
    </row>
    <row r="3010" spans="1:52" s="5" customFormat="1" ht="11.25" x14ac:dyDescent="0.2">
      <c r="A3010" s="203" t="s">
        <v>509</v>
      </c>
      <c r="B3010" s="11"/>
      <c r="C3010" s="11"/>
      <c r="D3010" s="15"/>
      <c r="E3010" s="204"/>
      <c r="F3010" s="8"/>
      <c r="G3010" s="8"/>
      <c r="H3010" s="15"/>
      <c r="I3010" s="204"/>
      <c r="J3010" s="8"/>
      <c r="K3010" s="8"/>
      <c r="L3010" s="15"/>
      <c r="M3010" s="204"/>
      <c r="N3010" s="8"/>
      <c r="O3010" s="8"/>
      <c r="P3010" s="15"/>
      <c r="Q3010" s="204"/>
      <c r="R3010" s="8"/>
      <c r="S3010" s="8"/>
      <c r="T3010" s="15">
        <v>6.4799999999999996E-2</v>
      </c>
      <c r="U3010" s="204">
        <v>6.5000000000000002E-2</v>
      </c>
      <c r="V3010" s="8">
        <v>7.0300000000000001E-2</v>
      </c>
      <c r="W3010" s="204">
        <v>7.0699999999999999E-2</v>
      </c>
      <c r="X3010" s="8">
        <v>7.1900000000000006E-2</v>
      </c>
      <c r="Y3010" s="204">
        <v>7.2499999999999995E-2</v>
      </c>
      <c r="Z3010" s="8"/>
      <c r="AA3010" s="204"/>
      <c r="AB3010" s="8">
        <v>7.2700000000000001E-2</v>
      </c>
      <c r="AC3010" s="204">
        <v>7.3499999999999996E-2</v>
      </c>
      <c r="AD3010" s="8">
        <v>7.3099999999999998E-2</v>
      </c>
      <c r="AE3010" s="204">
        <v>7.4099999999999999E-2</v>
      </c>
      <c r="AF3010" s="8">
        <v>7.22E-2</v>
      </c>
      <c r="AG3010" s="204">
        <v>7.3200000000000001E-2</v>
      </c>
      <c r="AI3010" s="192" t="str">
        <f t="shared" si="801"/>
        <v/>
      </c>
      <c r="AJ3010" s="192" t="str">
        <f t="shared" si="802"/>
        <v/>
      </c>
      <c r="AK3010" s="192" t="str">
        <f t="shared" si="803"/>
        <v/>
      </c>
      <c r="AL3010" s="192" t="str">
        <f t="shared" si="804"/>
        <v/>
      </c>
      <c r="AM3010" s="192" t="str">
        <f t="shared" si="805"/>
        <v/>
      </c>
      <c r="AN3010" s="192" t="str">
        <f t="shared" si="806"/>
        <v/>
      </c>
      <c r="AO3010" s="193" t="str">
        <f t="shared" si="807"/>
        <v/>
      </c>
      <c r="AP3010" s="192" t="str">
        <f t="shared" si="808"/>
        <v/>
      </c>
      <c r="AQ3010" s="193" t="str">
        <f t="shared" si="809"/>
        <v/>
      </c>
      <c r="AR3010" s="192">
        <f t="shared" si="810"/>
        <v>6.4899999999999999E-2</v>
      </c>
      <c r="AS3010" s="192">
        <f t="shared" si="811"/>
        <v>7.0500000000000007E-2</v>
      </c>
      <c r="AT3010" s="192">
        <f t="shared" si="812"/>
        <v>7.22E-2</v>
      </c>
      <c r="AU3010" s="193" t="str">
        <f t="shared" si="813"/>
        <v/>
      </c>
      <c r="AV3010" s="194">
        <f t="shared" si="814"/>
        <v>7.3099999999999998E-2</v>
      </c>
      <c r="AW3010" s="193">
        <f t="shared" si="815"/>
        <v>7.3599999999999999E-2</v>
      </c>
      <c r="AX3010" s="193">
        <f t="shared" si="816"/>
        <v>7.2700000000000001E-2</v>
      </c>
      <c r="AZ3010" s="193">
        <f t="shared" si="800"/>
        <v>7.116666666666667E-2</v>
      </c>
    </row>
    <row r="3011" spans="1:52" s="5" customFormat="1" ht="11.25" x14ac:dyDescent="0.2">
      <c r="A3011" s="203" t="s">
        <v>510</v>
      </c>
      <c r="B3011" s="11"/>
      <c r="C3011" s="11"/>
      <c r="D3011" s="15"/>
      <c r="E3011" s="204"/>
      <c r="F3011" s="8"/>
      <c r="G3011" s="8"/>
      <c r="H3011" s="15"/>
      <c r="I3011" s="204"/>
      <c r="J3011" s="8"/>
      <c r="K3011" s="8"/>
      <c r="L3011" s="15"/>
      <c r="M3011" s="204"/>
      <c r="N3011" s="8"/>
      <c r="O3011" s="8"/>
      <c r="P3011" s="15"/>
      <c r="Q3011" s="204"/>
      <c r="R3011" s="8"/>
      <c r="S3011" s="8"/>
      <c r="T3011" s="15">
        <v>6.4100000000000004E-2</v>
      </c>
      <c r="U3011" s="204">
        <v>6.4299999999999996E-2</v>
      </c>
      <c r="V3011" s="8">
        <v>6.93E-2</v>
      </c>
      <c r="W3011" s="204">
        <v>6.9699999999999998E-2</v>
      </c>
      <c r="X3011" s="8">
        <v>7.1599999999999997E-2</v>
      </c>
      <c r="Y3011" s="204">
        <v>7.22E-2</v>
      </c>
      <c r="Z3011" s="8"/>
      <c r="AA3011" s="204"/>
      <c r="AB3011" s="8">
        <v>7.2400000000000006E-2</v>
      </c>
      <c r="AC3011" s="204">
        <v>7.3200000000000001E-2</v>
      </c>
      <c r="AD3011" s="8">
        <v>7.2800000000000004E-2</v>
      </c>
      <c r="AE3011" s="204">
        <v>7.3800000000000004E-2</v>
      </c>
      <c r="AF3011" s="8">
        <v>7.2000000000000008E-2</v>
      </c>
      <c r="AG3011" s="204">
        <v>7.2999999999999995E-2</v>
      </c>
      <c r="AI3011" s="192" t="str">
        <f t="shared" si="801"/>
        <v/>
      </c>
      <c r="AJ3011" s="192" t="str">
        <f t="shared" si="802"/>
        <v/>
      </c>
      <c r="AK3011" s="192" t="str">
        <f t="shared" si="803"/>
        <v/>
      </c>
      <c r="AL3011" s="192" t="str">
        <f t="shared" si="804"/>
        <v/>
      </c>
      <c r="AM3011" s="192" t="str">
        <f t="shared" si="805"/>
        <v/>
      </c>
      <c r="AN3011" s="192" t="str">
        <f t="shared" si="806"/>
        <v/>
      </c>
      <c r="AO3011" s="193" t="str">
        <f t="shared" si="807"/>
        <v/>
      </c>
      <c r="AP3011" s="192" t="str">
        <f t="shared" si="808"/>
        <v/>
      </c>
      <c r="AQ3011" s="193" t="str">
        <f t="shared" si="809"/>
        <v/>
      </c>
      <c r="AR3011" s="192">
        <f t="shared" si="810"/>
        <v>6.4200000000000007E-2</v>
      </c>
      <c r="AS3011" s="192">
        <f t="shared" si="811"/>
        <v>6.9500000000000006E-2</v>
      </c>
      <c r="AT3011" s="192">
        <f t="shared" si="812"/>
        <v>7.1899999999999992E-2</v>
      </c>
      <c r="AU3011" s="193" t="str">
        <f t="shared" si="813"/>
        <v/>
      </c>
      <c r="AV3011" s="194">
        <f t="shared" si="814"/>
        <v>7.2800000000000004E-2</v>
      </c>
      <c r="AW3011" s="193">
        <f t="shared" si="815"/>
        <v>7.3300000000000004E-2</v>
      </c>
      <c r="AX3011" s="193">
        <f t="shared" si="816"/>
        <v>7.2500000000000009E-2</v>
      </c>
      <c r="AZ3011" s="193">
        <f t="shared" si="800"/>
        <v>7.0699999999999999E-2</v>
      </c>
    </row>
    <row r="3012" spans="1:52" s="5" customFormat="1" ht="11.25" x14ac:dyDescent="0.2">
      <c r="A3012" s="203" t="s">
        <v>511</v>
      </c>
      <c r="B3012" s="11"/>
      <c r="C3012" s="11"/>
      <c r="D3012" s="15"/>
      <c r="E3012" s="204"/>
      <c r="F3012" s="8"/>
      <c r="G3012" s="8"/>
      <c r="H3012" s="15"/>
      <c r="I3012" s="204"/>
      <c r="J3012" s="8"/>
      <c r="K3012" s="8"/>
      <c r="L3012" s="15"/>
      <c r="M3012" s="204"/>
      <c r="N3012" s="8"/>
      <c r="O3012" s="8"/>
      <c r="P3012" s="15"/>
      <c r="Q3012" s="204"/>
      <c r="R3012" s="8"/>
      <c r="S3012" s="8"/>
      <c r="T3012" s="15">
        <v>6.4100000000000004E-2</v>
      </c>
      <c r="U3012" s="204">
        <v>6.4299999999999996E-2</v>
      </c>
      <c r="V3012" s="8">
        <v>6.93E-2</v>
      </c>
      <c r="W3012" s="204">
        <v>6.9699999999999998E-2</v>
      </c>
      <c r="X3012" s="8">
        <v>7.2000000000000008E-2</v>
      </c>
      <c r="Y3012" s="204">
        <v>7.2599999999999998E-2</v>
      </c>
      <c r="Z3012" s="8"/>
      <c r="AA3012" s="204"/>
      <c r="AB3012" s="8">
        <v>7.3200000000000001E-2</v>
      </c>
      <c r="AC3012" s="204">
        <v>7.400000000000001E-2</v>
      </c>
      <c r="AD3012" s="8">
        <v>7.3700000000000002E-2</v>
      </c>
      <c r="AE3012" s="204">
        <v>7.4700000000000003E-2</v>
      </c>
      <c r="AF3012" s="8">
        <v>7.2800000000000004E-2</v>
      </c>
      <c r="AG3012" s="204">
        <v>7.3800000000000004E-2</v>
      </c>
      <c r="AI3012" s="192" t="str">
        <f t="shared" si="801"/>
        <v/>
      </c>
      <c r="AJ3012" s="192" t="str">
        <f t="shared" si="802"/>
        <v/>
      </c>
      <c r="AK3012" s="192" t="str">
        <f t="shared" si="803"/>
        <v/>
      </c>
      <c r="AL3012" s="192" t="str">
        <f t="shared" si="804"/>
        <v/>
      </c>
      <c r="AM3012" s="192" t="str">
        <f t="shared" si="805"/>
        <v/>
      </c>
      <c r="AN3012" s="192" t="str">
        <f t="shared" si="806"/>
        <v/>
      </c>
      <c r="AO3012" s="193" t="str">
        <f t="shared" si="807"/>
        <v/>
      </c>
      <c r="AP3012" s="192" t="str">
        <f t="shared" si="808"/>
        <v/>
      </c>
      <c r="AQ3012" s="193" t="str">
        <f t="shared" si="809"/>
        <v/>
      </c>
      <c r="AR3012" s="192">
        <f t="shared" si="810"/>
        <v>6.4200000000000007E-2</v>
      </c>
      <c r="AS3012" s="192">
        <f t="shared" si="811"/>
        <v>6.9500000000000006E-2</v>
      </c>
      <c r="AT3012" s="192">
        <f t="shared" si="812"/>
        <v>7.2300000000000003E-2</v>
      </c>
      <c r="AU3012" s="193" t="str">
        <f t="shared" si="813"/>
        <v/>
      </c>
      <c r="AV3012" s="194">
        <f t="shared" si="814"/>
        <v>7.3599999999999999E-2</v>
      </c>
      <c r="AW3012" s="193">
        <f t="shared" si="815"/>
        <v>7.4200000000000002E-2</v>
      </c>
      <c r="AX3012" s="193">
        <f t="shared" si="816"/>
        <v>7.3300000000000004E-2</v>
      </c>
      <c r="AZ3012" s="193">
        <f t="shared" si="800"/>
        <v>7.1183333333333335E-2</v>
      </c>
    </row>
    <row r="3013" spans="1:52" s="5" customFormat="1" ht="11.25" x14ac:dyDescent="0.2">
      <c r="A3013" s="203" t="s">
        <v>512</v>
      </c>
      <c r="B3013" s="11"/>
      <c r="C3013" s="11"/>
      <c r="D3013" s="15"/>
      <c r="E3013" s="204"/>
      <c r="F3013" s="8"/>
      <c r="G3013" s="8"/>
      <c r="H3013" s="15"/>
      <c r="I3013" s="204"/>
      <c r="J3013" s="8"/>
      <c r="K3013" s="8"/>
      <c r="L3013" s="15"/>
      <c r="M3013" s="204"/>
      <c r="N3013" s="8"/>
      <c r="O3013" s="8"/>
      <c r="P3013" s="15"/>
      <c r="Q3013" s="204"/>
      <c r="R3013" s="8"/>
      <c r="S3013" s="8"/>
      <c r="T3013" s="15">
        <v>6.4299999999999996E-2</v>
      </c>
      <c r="U3013" s="204">
        <v>6.4500000000000002E-2</v>
      </c>
      <c r="V3013" s="8">
        <v>6.9400000000000003E-2</v>
      </c>
      <c r="W3013" s="204">
        <v>6.9800000000000001E-2</v>
      </c>
      <c r="X3013" s="8">
        <v>7.22E-2</v>
      </c>
      <c r="Y3013" s="204">
        <v>7.2800000000000004E-2</v>
      </c>
      <c r="Z3013" s="8"/>
      <c r="AA3013" s="204"/>
      <c r="AB3013" s="8">
        <v>7.3700000000000002E-2</v>
      </c>
      <c r="AC3013" s="204">
        <v>7.4499999999999997E-2</v>
      </c>
      <c r="AD3013" s="8">
        <v>7.400000000000001E-2</v>
      </c>
      <c r="AE3013" s="204">
        <v>7.4999999999999997E-2</v>
      </c>
      <c r="AF3013" s="8">
        <v>7.3200000000000001E-2</v>
      </c>
      <c r="AG3013" s="204">
        <v>7.4200000000000002E-2</v>
      </c>
      <c r="AI3013" s="192" t="str">
        <f t="shared" si="801"/>
        <v/>
      </c>
      <c r="AJ3013" s="192" t="str">
        <f t="shared" si="802"/>
        <v/>
      </c>
      <c r="AK3013" s="192" t="str">
        <f t="shared" si="803"/>
        <v/>
      </c>
      <c r="AL3013" s="192" t="str">
        <f t="shared" si="804"/>
        <v/>
      </c>
      <c r="AM3013" s="192" t="str">
        <f t="shared" si="805"/>
        <v/>
      </c>
      <c r="AN3013" s="192" t="str">
        <f t="shared" si="806"/>
        <v/>
      </c>
      <c r="AO3013" s="193" t="str">
        <f t="shared" si="807"/>
        <v/>
      </c>
      <c r="AP3013" s="192" t="str">
        <f t="shared" si="808"/>
        <v/>
      </c>
      <c r="AQ3013" s="193" t="str">
        <f t="shared" si="809"/>
        <v/>
      </c>
      <c r="AR3013" s="192">
        <f t="shared" si="810"/>
        <v>6.4399999999999999E-2</v>
      </c>
      <c r="AS3013" s="192">
        <f t="shared" si="811"/>
        <v>6.9599999999999995E-2</v>
      </c>
      <c r="AT3013" s="192">
        <f t="shared" si="812"/>
        <v>7.2500000000000009E-2</v>
      </c>
      <c r="AU3013" s="193" t="str">
        <f t="shared" si="813"/>
        <v/>
      </c>
      <c r="AV3013" s="194">
        <f t="shared" si="814"/>
        <v>7.4099999999999999E-2</v>
      </c>
      <c r="AW3013" s="193">
        <f t="shared" si="815"/>
        <v>7.4500000000000011E-2</v>
      </c>
      <c r="AX3013" s="193">
        <f t="shared" si="816"/>
        <v>7.3700000000000002E-2</v>
      </c>
      <c r="AZ3013" s="193">
        <f t="shared" si="800"/>
        <v>7.1466666666666664E-2</v>
      </c>
    </row>
    <row r="3014" spans="1:52" s="5" customFormat="1" ht="11.25" x14ac:dyDescent="0.2">
      <c r="A3014" s="203" t="s">
        <v>513</v>
      </c>
      <c r="B3014" s="11"/>
      <c r="C3014" s="11"/>
      <c r="D3014" s="15"/>
      <c r="E3014" s="204"/>
      <c r="F3014" s="8"/>
      <c r="G3014" s="8"/>
      <c r="H3014" s="15"/>
      <c r="I3014" s="204"/>
      <c r="J3014" s="8"/>
      <c r="K3014" s="8"/>
      <c r="L3014" s="15"/>
      <c r="M3014" s="204"/>
      <c r="N3014" s="8"/>
      <c r="O3014" s="8"/>
      <c r="P3014" s="15"/>
      <c r="Q3014" s="204"/>
      <c r="R3014" s="8"/>
      <c r="S3014" s="8"/>
      <c r="T3014" s="15">
        <v>6.4399999999999999E-2</v>
      </c>
      <c r="U3014" s="204">
        <v>6.4600000000000005E-2</v>
      </c>
      <c r="V3014" s="8">
        <v>6.9400000000000003E-2</v>
      </c>
      <c r="W3014" s="204">
        <v>6.9800000000000001E-2</v>
      </c>
      <c r="X3014" s="8">
        <v>7.22E-2</v>
      </c>
      <c r="Y3014" s="204">
        <v>7.2800000000000004E-2</v>
      </c>
      <c r="Z3014" s="8"/>
      <c r="AA3014" s="204"/>
      <c r="AB3014" s="8">
        <v>7.3499999999999996E-2</v>
      </c>
      <c r="AC3014" s="204">
        <v>7.4299999999999991E-2</v>
      </c>
      <c r="AD3014" s="8">
        <v>7.3700000000000002E-2</v>
      </c>
      <c r="AE3014" s="204">
        <v>7.4700000000000003E-2</v>
      </c>
      <c r="AF3014" s="8">
        <v>7.3099999999999998E-2</v>
      </c>
      <c r="AG3014" s="204">
        <v>7.4099999999999999E-2</v>
      </c>
      <c r="AI3014" s="192" t="str">
        <f t="shared" si="801"/>
        <v/>
      </c>
      <c r="AJ3014" s="192" t="str">
        <f t="shared" si="802"/>
        <v/>
      </c>
      <c r="AK3014" s="192" t="str">
        <f t="shared" si="803"/>
        <v/>
      </c>
      <c r="AL3014" s="192" t="str">
        <f t="shared" si="804"/>
        <v/>
      </c>
      <c r="AM3014" s="192" t="str">
        <f t="shared" si="805"/>
        <v/>
      </c>
      <c r="AN3014" s="192" t="str">
        <f t="shared" si="806"/>
        <v/>
      </c>
      <c r="AO3014" s="193" t="str">
        <f t="shared" si="807"/>
        <v/>
      </c>
      <c r="AP3014" s="192" t="str">
        <f t="shared" si="808"/>
        <v/>
      </c>
      <c r="AQ3014" s="193" t="str">
        <f t="shared" si="809"/>
        <v/>
      </c>
      <c r="AR3014" s="192">
        <f t="shared" si="810"/>
        <v>6.4500000000000002E-2</v>
      </c>
      <c r="AS3014" s="192">
        <f t="shared" si="811"/>
        <v>6.9599999999999995E-2</v>
      </c>
      <c r="AT3014" s="192">
        <f t="shared" si="812"/>
        <v>7.2500000000000009E-2</v>
      </c>
      <c r="AU3014" s="193" t="str">
        <f t="shared" si="813"/>
        <v/>
      </c>
      <c r="AV3014" s="194">
        <f t="shared" si="814"/>
        <v>7.3899999999999993E-2</v>
      </c>
      <c r="AW3014" s="193">
        <f t="shared" si="815"/>
        <v>7.4200000000000002E-2</v>
      </c>
      <c r="AX3014" s="193">
        <f t="shared" si="816"/>
        <v>7.3599999999999999E-2</v>
      </c>
      <c r="AZ3014" s="193">
        <f t="shared" si="800"/>
        <v>7.1383333333333326E-2</v>
      </c>
    </row>
    <row r="3015" spans="1:52" s="5" customFormat="1" ht="11.25" x14ac:dyDescent="0.2">
      <c r="A3015" s="203" t="s">
        <v>514</v>
      </c>
      <c r="B3015" s="11"/>
      <c r="C3015" s="11"/>
      <c r="D3015" s="15"/>
      <c r="E3015" s="204"/>
      <c r="F3015" s="8"/>
      <c r="G3015" s="8"/>
      <c r="H3015" s="15"/>
      <c r="I3015" s="204"/>
      <c r="J3015" s="8"/>
      <c r="K3015" s="8"/>
      <c r="L3015" s="15"/>
      <c r="M3015" s="204"/>
      <c r="N3015" s="8"/>
      <c r="O3015" s="8"/>
      <c r="P3015" s="15"/>
      <c r="Q3015" s="204"/>
      <c r="R3015" s="8"/>
      <c r="S3015" s="8"/>
      <c r="T3015" s="15">
        <v>6.4299999999999996E-2</v>
      </c>
      <c r="U3015" s="204">
        <v>6.4500000000000002E-2</v>
      </c>
      <c r="V3015" s="8">
        <v>6.9199999999999998E-2</v>
      </c>
      <c r="W3015" s="204">
        <v>6.9599999999999995E-2</v>
      </c>
      <c r="X3015" s="8">
        <v>7.2099999999999997E-2</v>
      </c>
      <c r="Y3015" s="204">
        <v>7.2700000000000001E-2</v>
      </c>
      <c r="Z3015" s="8"/>
      <c r="AA3015" s="204"/>
      <c r="AB3015" s="8">
        <v>7.3399999999999993E-2</v>
      </c>
      <c r="AC3015" s="204">
        <v>7.4200000000000002E-2</v>
      </c>
      <c r="AD3015" s="8">
        <v>7.3599999999999999E-2</v>
      </c>
      <c r="AE3015" s="204">
        <v>7.46E-2</v>
      </c>
      <c r="AF3015" s="8">
        <v>7.2999999999999995E-2</v>
      </c>
      <c r="AG3015" s="204">
        <v>7.400000000000001E-2</v>
      </c>
      <c r="AI3015" s="192" t="str">
        <f t="shared" si="801"/>
        <v/>
      </c>
      <c r="AJ3015" s="192" t="str">
        <f t="shared" si="802"/>
        <v/>
      </c>
      <c r="AK3015" s="192" t="str">
        <f t="shared" si="803"/>
        <v/>
      </c>
      <c r="AL3015" s="192" t="str">
        <f t="shared" si="804"/>
        <v/>
      </c>
      <c r="AM3015" s="192" t="str">
        <f t="shared" si="805"/>
        <v/>
      </c>
      <c r="AN3015" s="192" t="str">
        <f t="shared" si="806"/>
        <v/>
      </c>
      <c r="AO3015" s="193" t="str">
        <f t="shared" si="807"/>
        <v/>
      </c>
      <c r="AP3015" s="192" t="str">
        <f t="shared" si="808"/>
        <v/>
      </c>
      <c r="AQ3015" s="193" t="str">
        <f t="shared" si="809"/>
        <v/>
      </c>
      <c r="AR3015" s="192">
        <f t="shared" si="810"/>
        <v>6.4399999999999999E-2</v>
      </c>
      <c r="AS3015" s="192">
        <f t="shared" si="811"/>
        <v>6.9399999999999989E-2</v>
      </c>
      <c r="AT3015" s="192">
        <f t="shared" si="812"/>
        <v>7.2399999999999992E-2</v>
      </c>
      <c r="AU3015" s="193" t="str">
        <f t="shared" si="813"/>
        <v/>
      </c>
      <c r="AV3015" s="194">
        <f t="shared" si="814"/>
        <v>7.3800000000000004E-2</v>
      </c>
      <c r="AW3015" s="193">
        <f t="shared" si="815"/>
        <v>7.4099999999999999E-2</v>
      </c>
      <c r="AX3015" s="193">
        <f t="shared" si="816"/>
        <v>7.350000000000001E-2</v>
      </c>
      <c r="AZ3015" s="193">
        <f t="shared" si="800"/>
        <v>7.1266666666666659E-2</v>
      </c>
    </row>
    <row r="3016" spans="1:52" s="5" customFormat="1" ht="11.25" x14ac:dyDescent="0.2">
      <c r="A3016" s="203" t="s">
        <v>515</v>
      </c>
      <c r="B3016" s="11"/>
      <c r="C3016" s="11"/>
      <c r="D3016" s="15"/>
      <c r="E3016" s="204"/>
      <c r="F3016" s="8"/>
      <c r="G3016" s="8"/>
      <c r="H3016" s="15"/>
      <c r="I3016" s="204"/>
      <c r="J3016" s="8"/>
      <c r="K3016" s="8"/>
      <c r="L3016" s="15"/>
      <c r="M3016" s="204"/>
      <c r="N3016" s="8"/>
      <c r="O3016" s="8"/>
      <c r="P3016" s="15"/>
      <c r="Q3016" s="204"/>
      <c r="R3016" s="8"/>
      <c r="S3016" s="8"/>
      <c r="T3016" s="15">
        <v>6.4299999999999996E-2</v>
      </c>
      <c r="U3016" s="204">
        <v>6.4500000000000002E-2</v>
      </c>
      <c r="V3016" s="8">
        <v>6.93E-2</v>
      </c>
      <c r="W3016" s="204">
        <v>6.9699999999999998E-2</v>
      </c>
      <c r="X3016" s="8">
        <v>7.2400000000000006E-2</v>
      </c>
      <c r="Y3016" s="204">
        <v>7.2999999999999995E-2</v>
      </c>
      <c r="Z3016" s="8"/>
      <c r="AA3016" s="204"/>
      <c r="AB3016" s="8">
        <v>7.3800000000000004E-2</v>
      </c>
      <c r="AC3016" s="204">
        <v>7.46E-2</v>
      </c>
      <c r="AD3016" s="8">
        <v>7.400000000000001E-2</v>
      </c>
      <c r="AE3016" s="204">
        <v>7.4999999999999997E-2</v>
      </c>
      <c r="AF3016" s="8">
        <v>7.3399999999999993E-2</v>
      </c>
      <c r="AG3016" s="204">
        <v>7.4400000000000008E-2</v>
      </c>
      <c r="AI3016" s="192" t="str">
        <f t="shared" si="801"/>
        <v/>
      </c>
      <c r="AJ3016" s="192" t="str">
        <f t="shared" si="802"/>
        <v/>
      </c>
      <c r="AK3016" s="192" t="str">
        <f t="shared" si="803"/>
        <v/>
      </c>
      <c r="AL3016" s="192" t="str">
        <f t="shared" si="804"/>
        <v/>
      </c>
      <c r="AM3016" s="192" t="str">
        <f t="shared" si="805"/>
        <v/>
      </c>
      <c r="AN3016" s="192" t="str">
        <f t="shared" si="806"/>
        <v/>
      </c>
      <c r="AO3016" s="193" t="str">
        <f t="shared" si="807"/>
        <v/>
      </c>
      <c r="AP3016" s="192" t="str">
        <f t="shared" si="808"/>
        <v/>
      </c>
      <c r="AQ3016" s="193" t="str">
        <f t="shared" si="809"/>
        <v/>
      </c>
      <c r="AR3016" s="192">
        <f t="shared" si="810"/>
        <v>6.4399999999999999E-2</v>
      </c>
      <c r="AS3016" s="192">
        <f t="shared" si="811"/>
        <v>6.9500000000000006E-2</v>
      </c>
      <c r="AT3016" s="192">
        <f t="shared" si="812"/>
        <v>7.2700000000000001E-2</v>
      </c>
      <c r="AU3016" s="193" t="str">
        <f t="shared" si="813"/>
        <v/>
      </c>
      <c r="AV3016" s="194">
        <f t="shared" si="814"/>
        <v>7.4200000000000002E-2</v>
      </c>
      <c r="AW3016" s="193">
        <f t="shared" si="815"/>
        <v>7.4500000000000011E-2</v>
      </c>
      <c r="AX3016" s="193">
        <f t="shared" si="816"/>
        <v>7.3899999999999993E-2</v>
      </c>
      <c r="AZ3016" s="193">
        <f t="shared" si="800"/>
        <v>7.1533333333333338E-2</v>
      </c>
    </row>
    <row r="3017" spans="1:52" s="5" customFormat="1" ht="11.25" x14ac:dyDescent="0.2">
      <c r="A3017" s="203" t="s">
        <v>516</v>
      </c>
      <c r="B3017" s="11"/>
      <c r="C3017" s="11"/>
      <c r="D3017" s="15"/>
      <c r="E3017" s="204"/>
      <c r="F3017" s="8"/>
      <c r="G3017" s="8"/>
      <c r="H3017" s="15"/>
      <c r="I3017" s="204"/>
      <c r="J3017" s="8"/>
      <c r="K3017" s="8"/>
      <c r="L3017" s="15"/>
      <c r="M3017" s="204"/>
      <c r="N3017" s="8"/>
      <c r="O3017" s="8"/>
      <c r="P3017" s="15"/>
      <c r="Q3017" s="204"/>
      <c r="R3017" s="8"/>
      <c r="S3017" s="8"/>
      <c r="T3017" s="15">
        <v>6.4100000000000004E-2</v>
      </c>
      <c r="U3017" s="204">
        <v>6.4299999999999996E-2</v>
      </c>
      <c r="V3017" s="8">
        <v>6.9000000000000006E-2</v>
      </c>
      <c r="W3017" s="204">
        <v>6.9400000000000003E-2</v>
      </c>
      <c r="X3017" s="8">
        <v>7.22E-2</v>
      </c>
      <c r="Y3017" s="204">
        <v>7.2800000000000004E-2</v>
      </c>
      <c r="Z3017" s="8"/>
      <c r="AA3017" s="204"/>
      <c r="AB3017" s="8">
        <v>7.3700000000000002E-2</v>
      </c>
      <c r="AC3017" s="204">
        <v>7.4499999999999997E-2</v>
      </c>
      <c r="AD3017" s="8">
        <v>7.3700000000000002E-2</v>
      </c>
      <c r="AE3017" s="204">
        <v>7.4700000000000003E-2</v>
      </c>
      <c r="AF3017" s="8">
        <v>7.3200000000000001E-2</v>
      </c>
      <c r="AG3017" s="204">
        <v>7.4200000000000002E-2</v>
      </c>
      <c r="AI3017" s="192" t="str">
        <f t="shared" si="801"/>
        <v/>
      </c>
      <c r="AJ3017" s="192" t="str">
        <f t="shared" si="802"/>
        <v/>
      </c>
      <c r="AK3017" s="192" t="str">
        <f t="shared" si="803"/>
        <v/>
      </c>
      <c r="AL3017" s="192" t="str">
        <f t="shared" si="804"/>
        <v/>
      </c>
      <c r="AM3017" s="192" t="str">
        <f t="shared" si="805"/>
        <v/>
      </c>
      <c r="AN3017" s="192" t="str">
        <f t="shared" si="806"/>
        <v/>
      </c>
      <c r="AO3017" s="193" t="str">
        <f t="shared" si="807"/>
        <v/>
      </c>
      <c r="AP3017" s="192" t="str">
        <f t="shared" si="808"/>
        <v/>
      </c>
      <c r="AQ3017" s="193" t="str">
        <f t="shared" si="809"/>
        <v/>
      </c>
      <c r="AR3017" s="192">
        <f t="shared" si="810"/>
        <v>6.4200000000000007E-2</v>
      </c>
      <c r="AS3017" s="192">
        <f t="shared" si="811"/>
        <v>6.9200000000000012E-2</v>
      </c>
      <c r="AT3017" s="192">
        <f t="shared" si="812"/>
        <v>7.2500000000000009E-2</v>
      </c>
      <c r="AU3017" s="193" t="str">
        <f t="shared" si="813"/>
        <v/>
      </c>
      <c r="AV3017" s="194">
        <f t="shared" si="814"/>
        <v>7.4099999999999999E-2</v>
      </c>
      <c r="AW3017" s="193">
        <f t="shared" si="815"/>
        <v>7.4200000000000002E-2</v>
      </c>
      <c r="AX3017" s="193">
        <f t="shared" si="816"/>
        <v>7.3700000000000002E-2</v>
      </c>
      <c r="AZ3017" s="193">
        <f t="shared" si="800"/>
        <v>7.1316666666666667E-2</v>
      </c>
    </row>
    <row r="3018" spans="1:52" s="5" customFormat="1" ht="11.25" x14ac:dyDescent="0.2">
      <c r="A3018" s="203" t="s">
        <v>517</v>
      </c>
      <c r="B3018" s="11"/>
      <c r="C3018" s="11"/>
      <c r="D3018" s="15"/>
      <c r="E3018" s="204"/>
      <c r="F3018" s="8"/>
      <c r="G3018" s="8"/>
      <c r="H3018" s="15"/>
      <c r="I3018" s="204"/>
      <c r="J3018" s="8"/>
      <c r="K3018" s="8"/>
      <c r="L3018" s="15"/>
      <c r="M3018" s="204"/>
      <c r="N3018" s="8"/>
      <c r="O3018" s="8"/>
      <c r="P3018" s="15"/>
      <c r="Q3018" s="204"/>
      <c r="R3018" s="8"/>
      <c r="S3018" s="8"/>
      <c r="T3018" s="15">
        <v>6.3899999999999998E-2</v>
      </c>
      <c r="U3018" s="204">
        <v>6.4100000000000004E-2</v>
      </c>
      <c r="V3018" s="8">
        <v>6.9199999999999998E-2</v>
      </c>
      <c r="W3018" s="204">
        <v>6.9599999999999995E-2</v>
      </c>
      <c r="X3018" s="8">
        <v>7.2300000000000003E-2</v>
      </c>
      <c r="Y3018" s="204">
        <v>7.2900000000000006E-2</v>
      </c>
      <c r="Z3018" s="8"/>
      <c r="AA3018" s="204"/>
      <c r="AB3018" s="8">
        <v>7.400000000000001E-2</v>
      </c>
      <c r="AC3018" s="204">
        <v>7.4800000000000005E-2</v>
      </c>
      <c r="AD3018" s="8">
        <v>7.3899999999999993E-2</v>
      </c>
      <c r="AE3018" s="204">
        <v>7.4900000000000008E-2</v>
      </c>
      <c r="AF3018" s="8">
        <v>7.3300000000000004E-2</v>
      </c>
      <c r="AG3018" s="204">
        <v>7.4299999999999991E-2</v>
      </c>
      <c r="AI3018" s="192" t="str">
        <f t="shared" si="801"/>
        <v/>
      </c>
      <c r="AJ3018" s="192" t="str">
        <f t="shared" si="802"/>
        <v/>
      </c>
      <c r="AK3018" s="192" t="str">
        <f t="shared" si="803"/>
        <v/>
      </c>
      <c r="AL3018" s="192" t="str">
        <f t="shared" si="804"/>
        <v/>
      </c>
      <c r="AM3018" s="192" t="str">
        <f t="shared" si="805"/>
        <v/>
      </c>
      <c r="AN3018" s="192" t="str">
        <f t="shared" si="806"/>
        <v/>
      </c>
      <c r="AO3018" s="193" t="str">
        <f t="shared" si="807"/>
        <v/>
      </c>
      <c r="AP3018" s="192" t="str">
        <f t="shared" si="808"/>
        <v/>
      </c>
      <c r="AQ3018" s="193" t="str">
        <f t="shared" si="809"/>
        <v/>
      </c>
      <c r="AR3018" s="192">
        <f t="shared" si="810"/>
        <v>6.4000000000000001E-2</v>
      </c>
      <c r="AS3018" s="192">
        <f t="shared" si="811"/>
        <v>6.9399999999999989E-2</v>
      </c>
      <c r="AT3018" s="192">
        <f t="shared" si="812"/>
        <v>7.2599999999999998E-2</v>
      </c>
      <c r="AU3018" s="193" t="str">
        <f t="shared" si="813"/>
        <v/>
      </c>
      <c r="AV3018" s="194">
        <f t="shared" si="814"/>
        <v>7.4400000000000008E-2</v>
      </c>
      <c r="AW3018" s="193">
        <f t="shared" si="815"/>
        <v>7.4399999999999994E-2</v>
      </c>
      <c r="AX3018" s="193">
        <f t="shared" si="816"/>
        <v>7.3800000000000004E-2</v>
      </c>
      <c r="AZ3018" s="193">
        <f t="shared" si="800"/>
        <v>7.1433333333333335E-2</v>
      </c>
    </row>
    <row r="3019" spans="1:52" s="5" customFormat="1" ht="11.25" x14ac:dyDescent="0.2">
      <c r="A3019" s="203" t="s">
        <v>518</v>
      </c>
      <c r="B3019" s="11"/>
      <c r="C3019" s="11"/>
      <c r="D3019" s="15"/>
      <c r="E3019" s="204"/>
      <c r="F3019" s="8"/>
      <c r="G3019" s="8"/>
      <c r="H3019" s="15"/>
      <c r="I3019" s="204"/>
      <c r="J3019" s="8"/>
      <c r="K3019" s="8"/>
      <c r="L3019" s="15"/>
      <c r="M3019" s="204"/>
      <c r="N3019" s="8"/>
      <c r="O3019" s="8"/>
      <c r="P3019" s="15"/>
      <c r="Q3019" s="204"/>
      <c r="R3019" s="8"/>
      <c r="S3019" s="8"/>
      <c r="T3019" s="15">
        <v>6.3500000000000001E-2</v>
      </c>
      <c r="U3019" s="204">
        <v>6.3700000000000007E-2</v>
      </c>
      <c r="V3019" s="8">
        <v>6.8699999999999997E-2</v>
      </c>
      <c r="W3019" s="204">
        <v>6.9099999999999995E-2</v>
      </c>
      <c r="X3019" s="8">
        <v>7.2000000000000008E-2</v>
      </c>
      <c r="Y3019" s="204">
        <v>7.2599999999999998E-2</v>
      </c>
      <c r="Z3019" s="8"/>
      <c r="AA3019" s="204"/>
      <c r="AB3019" s="8">
        <v>7.3800000000000004E-2</v>
      </c>
      <c r="AC3019" s="204">
        <v>7.46E-2</v>
      </c>
      <c r="AD3019" s="8">
        <v>7.3700000000000002E-2</v>
      </c>
      <c r="AE3019" s="204">
        <v>7.4700000000000003E-2</v>
      </c>
      <c r="AF3019" s="8">
        <v>7.3200000000000001E-2</v>
      </c>
      <c r="AG3019" s="204">
        <v>7.4200000000000002E-2</v>
      </c>
      <c r="AI3019" s="192" t="str">
        <f t="shared" si="801"/>
        <v/>
      </c>
      <c r="AJ3019" s="192" t="str">
        <f t="shared" si="802"/>
        <v/>
      </c>
      <c r="AK3019" s="192" t="str">
        <f t="shared" si="803"/>
        <v/>
      </c>
      <c r="AL3019" s="192" t="str">
        <f t="shared" si="804"/>
        <v/>
      </c>
      <c r="AM3019" s="192" t="str">
        <f t="shared" si="805"/>
        <v/>
      </c>
      <c r="AN3019" s="192" t="str">
        <f t="shared" si="806"/>
        <v/>
      </c>
      <c r="AO3019" s="193" t="str">
        <f t="shared" si="807"/>
        <v/>
      </c>
      <c r="AP3019" s="192" t="str">
        <f t="shared" si="808"/>
        <v/>
      </c>
      <c r="AQ3019" s="193" t="str">
        <f t="shared" si="809"/>
        <v/>
      </c>
      <c r="AR3019" s="192">
        <f t="shared" si="810"/>
        <v>6.3600000000000004E-2</v>
      </c>
      <c r="AS3019" s="192">
        <f t="shared" si="811"/>
        <v>6.8899999999999989E-2</v>
      </c>
      <c r="AT3019" s="192">
        <f t="shared" si="812"/>
        <v>7.2300000000000003E-2</v>
      </c>
      <c r="AU3019" s="193" t="str">
        <f t="shared" si="813"/>
        <v/>
      </c>
      <c r="AV3019" s="194">
        <f t="shared" si="814"/>
        <v>7.4200000000000002E-2</v>
      </c>
      <c r="AW3019" s="193">
        <f t="shared" si="815"/>
        <v>7.4200000000000002E-2</v>
      </c>
      <c r="AX3019" s="193">
        <f t="shared" si="816"/>
        <v>7.3700000000000002E-2</v>
      </c>
      <c r="AZ3019" s="193">
        <f t="shared" si="800"/>
        <v>7.1150000000000005E-2</v>
      </c>
    </row>
    <row r="3020" spans="1:52" s="5" customFormat="1" ht="11.25" x14ac:dyDescent="0.2">
      <c r="A3020" s="203" t="s">
        <v>519</v>
      </c>
      <c r="B3020" s="11"/>
      <c r="C3020" s="11"/>
      <c r="D3020" s="15"/>
      <c r="E3020" s="204"/>
      <c r="F3020" s="8"/>
      <c r="G3020" s="8"/>
      <c r="H3020" s="15"/>
      <c r="I3020" s="204"/>
      <c r="J3020" s="8"/>
      <c r="K3020" s="8"/>
      <c r="L3020" s="15"/>
      <c r="M3020" s="204"/>
      <c r="N3020" s="8"/>
      <c r="O3020" s="8"/>
      <c r="P3020" s="15"/>
      <c r="Q3020" s="204"/>
      <c r="R3020" s="8"/>
      <c r="S3020" s="8"/>
      <c r="T3020" s="15">
        <v>6.1899999999999997E-2</v>
      </c>
      <c r="U3020" s="204">
        <v>6.2100000000000002E-2</v>
      </c>
      <c r="V3020" s="8">
        <v>6.8500000000000005E-2</v>
      </c>
      <c r="W3020" s="204">
        <v>6.8900000000000003E-2</v>
      </c>
      <c r="X3020" s="8">
        <v>7.2700000000000001E-2</v>
      </c>
      <c r="Y3020" s="204">
        <v>7.3300000000000004E-2</v>
      </c>
      <c r="Z3020" s="8"/>
      <c r="AA3020" s="204"/>
      <c r="AB3020" s="8">
        <v>7.4800000000000005E-2</v>
      </c>
      <c r="AC3020" s="204">
        <v>7.5600000000000001E-2</v>
      </c>
      <c r="AD3020" s="8">
        <v>7.46E-2</v>
      </c>
      <c r="AE3020" s="204">
        <v>7.5600000000000001E-2</v>
      </c>
      <c r="AF3020" s="8">
        <v>7.4099999999999999E-2</v>
      </c>
      <c r="AG3020" s="204">
        <v>7.51E-2</v>
      </c>
      <c r="AI3020" s="192" t="str">
        <f t="shared" si="801"/>
        <v/>
      </c>
      <c r="AJ3020" s="192" t="str">
        <f t="shared" si="802"/>
        <v/>
      </c>
      <c r="AK3020" s="192" t="str">
        <f t="shared" si="803"/>
        <v/>
      </c>
      <c r="AL3020" s="192" t="str">
        <f t="shared" si="804"/>
        <v/>
      </c>
      <c r="AM3020" s="192" t="str">
        <f t="shared" si="805"/>
        <v/>
      </c>
      <c r="AN3020" s="192" t="str">
        <f t="shared" si="806"/>
        <v/>
      </c>
      <c r="AO3020" s="193" t="str">
        <f t="shared" si="807"/>
        <v/>
      </c>
      <c r="AP3020" s="192" t="str">
        <f t="shared" si="808"/>
        <v/>
      </c>
      <c r="AQ3020" s="193" t="str">
        <f t="shared" si="809"/>
        <v/>
      </c>
      <c r="AR3020" s="192">
        <f t="shared" si="810"/>
        <v>6.2E-2</v>
      </c>
      <c r="AS3020" s="192">
        <f t="shared" si="811"/>
        <v>6.8700000000000011E-2</v>
      </c>
      <c r="AT3020" s="192">
        <f t="shared" si="812"/>
        <v>7.3000000000000009E-2</v>
      </c>
      <c r="AU3020" s="193" t="str">
        <f t="shared" si="813"/>
        <v/>
      </c>
      <c r="AV3020" s="194">
        <f t="shared" si="814"/>
        <v>7.5200000000000003E-2</v>
      </c>
      <c r="AW3020" s="193">
        <f t="shared" si="815"/>
        <v>7.51E-2</v>
      </c>
      <c r="AX3020" s="193">
        <f t="shared" si="816"/>
        <v>7.46E-2</v>
      </c>
      <c r="AZ3020" s="193">
        <f t="shared" si="800"/>
        <v>7.1433333333333335E-2</v>
      </c>
    </row>
    <row r="3021" spans="1:52" s="5" customFormat="1" ht="11.25" x14ac:dyDescent="0.2">
      <c r="A3021" s="203" t="s">
        <v>520</v>
      </c>
      <c r="B3021" s="11"/>
      <c r="C3021" s="11"/>
      <c r="D3021" s="15"/>
      <c r="E3021" s="204"/>
      <c r="F3021" s="8"/>
      <c r="G3021" s="8"/>
      <c r="H3021" s="15"/>
      <c r="I3021" s="204"/>
      <c r="J3021" s="8"/>
      <c r="K3021" s="8"/>
      <c r="L3021" s="15"/>
      <c r="M3021" s="204"/>
      <c r="N3021" s="8"/>
      <c r="O3021" s="8"/>
      <c r="P3021" s="15"/>
      <c r="Q3021" s="204"/>
      <c r="R3021" s="8"/>
      <c r="S3021" s="8"/>
      <c r="T3021" s="15">
        <v>6.0299999999999999E-2</v>
      </c>
      <c r="U3021" s="204">
        <v>6.0499999999999998E-2</v>
      </c>
      <c r="V3021" s="8">
        <v>6.7699999999999996E-2</v>
      </c>
      <c r="W3021" s="204">
        <v>6.8099999999999994E-2</v>
      </c>
      <c r="X3021" s="8">
        <v>7.2999999999999995E-2</v>
      </c>
      <c r="Y3021" s="204">
        <v>7.3599999999999999E-2</v>
      </c>
      <c r="Z3021" s="8"/>
      <c r="AA3021" s="204"/>
      <c r="AB3021" s="8">
        <v>7.5700000000000003E-2</v>
      </c>
      <c r="AC3021" s="204">
        <v>7.6499999999999999E-2</v>
      </c>
      <c r="AD3021" s="8">
        <v>7.4999999999999997E-2</v>
      </c>
      <c r="AE3021" s="204">
        <v>7.5999999999999998E-2</v>
      </c>
      <c r="AF3021" s="8">
        <v>7.4999999999999997E-2</v>
      </c>
      <c r="AG3021" s="204">
        <v>7.5999999999999998E-2</v>
      </c>
      <c r="AI3021" s="192" t="str">
        <f t="shared" si="801"/>
        <v/>
      </c>
      <c r="AJ3021" s="192" t="str">
        <f t="shared" si="802"/>
        <v/>
      </c>
      <c r="AK3021" s="192" t="str">
        <f t="shared" si="803"/>
        <v/>
      </c>
      <c r="AL3021" s="192" t="str">
        <f t="shared" si="804"/>
        <v/>
      </c>
      <c r="AM3021" s="192" t="str">
        <f t="shared" si="805"/>
        <v/>
      </c>
      <c r="AN3021" s="192" t="str">
        <f t="shared" si="806"/>
        <v/>
      </c>
      <c r="AO3021" s="193" t="str">
        <f t="shared" si="807"/>
        <v/>
      </c>
      <c r="AP3021" s="192" t="str">
        <f t="shared" si="808"/>
        <v/>
      </c>
      <c r="AQ3021" s="193" t="str">
        <f t="shared" si="809"/>
        <v/>
      </c>
      <c r="AR3021" s="192">
        <f t="shared" si="810"/>
        <v>6.0399999999999995E-2</v>
      </c>
      <c r="AS3021" s="192">
        <f t="shared" si="811"/>
        <v>6.7899999999999988E-2</v>
      </c>
      <c r="AT3021" s="192">
        <f t="shared" si="812"/>
        <v>7.3300000000000004E-2</v>
      </c>
      <c r="AU3021" s="193" t="str">
        <f t="shared" si="813"/>
        <v/>
      </c>
      <c r="AV3021" s="194">
        <f t="shared" si="814"/>
        <v>7.6100000000000001E-2</v>
      </c>
      <c r="AW3021" s="193">
        <f t="shared" si="815"/>
        <v>7.5499999999999998E-2</v>
      </c>
      <c r="AX3021" s="193">
        <f t="shared" si="816"/>
        <v>7.5499999999999998E-2</v>
      </c>
      <c r="AZ3021" s="193">
        <f t="shared" si="800"/>
        <v>7.145E-2</v>
      </c>
    </row>
    <row r="3022" spans="1:52" s="5" customFormat="1" ht="11.25" x14ac:dyDescent="0.2">
      <c r="A3022" s="203" t="s">
        <v>521</v>
      </c>
      <c r="B3022" s="11"/>
      <c r="C3022" s="11"/>
      <c r="D3022" s="15"/>
      <c r="E3022" s="204"/>
      <c r="F3022" s="8"/>
      <c r="G3022" s="8"/>
      <c r="H3022" s="15"/>
      <c r="I3022" s="204"/>
      <c r="J3022" s="8"/>
      <c r="K3022" s="8"/>
      <c r="L3022" s="15"/>
      <c r="M3022" s="204"/>
      <c r="N3022" s="8"/>
      <c r="O3022" s="8"/>
      <c r="P3022" s="15"/>
      <c r="Q3022" s="204"/>
      <c r="R3022" s="8"/>
      <c r="S3022" s="8"/>
      <c r="T3022" s="15">
        <v>5.7000000000000002E-2</v>
      </c>
      <c r="U3022" s="204">
        <v>5.7200000000000001E-2</v>
      </c>
      <c r="V3022" s="8">
        <v>6.59E-2</v>
      </c>
      <c r="W3022" s="204">
        <v>6.6299999999999998E-2</v>
      </c>
      <c r="X3022" s="8">
        <v>7.2900000000000006E-2</v>
      </c>
      <c r="Y3022" s="204">
        <v>7.3499999999999996E-2</v>
      </c>
      <c r="Z3022" s="8"/>
      <c r="AA3022" s="204"/>
      <c r="AB3022" s="8">
        <v>7.5899999999999995E-2</v>
      </c>
      <c r="AC3022" s="204">
        <v>7.6700000000000004E-2</v>
      </c>
      <c r="AD3022" s="8">
        <v>7.5800000000000006E-2</v>
      </c>
      <c r="AE3022" s="204">
        <v>7.6799999999999993E-2</v>
      </c>
      <c r="AF3022" s="8">
        <v>7.5399999999999995E-2</v>
      </c>
      <c r="AG3022" s="204">
        <v>7.6399999999999996E-2</v>
      </c>
      <c r="AI3022" s="192" t="str">
        <f t="shared" si="801"/>
        <v/>
      </c>
      <c r="AJ3022" s="192" t="str">
        <f t="shared" si="802"/>
        <v/>
      </c>
      <c r="AK3022" s="192" t="str">
        <f t="shared" si="803"/>
        <v/>
      </c>
      <c r="AL3022" s="192" t="str">
        <f t="shared" si="804"/>
        <v/>
      </c>
      <c r="AM3022" s="192" t="str">
        <f t="shared" si="805"/>
        <v/>
      </c>
      <c r="AN3022" s="192" t="str">
        <f t="shared" si="806"/>
        <v/>
      </c>
      <c r="AO3022" s="193" t="str">
        <f t="shared" si="807"/>
        <v/>
      </c>
      <c r="AP3022" s="192" t="str">
        <f t="shared" si="808"/>
        <v/>
      </c>
      <c r="AQ3022" s="193" t="str">
        <f t="shared" si="809"/>
        <v/>
      </c>
      <c r="AR3022" s="192">
        <f t="shared" si="810"/>
        <v>5.7099999999999998E-2</v>
      </c>
      <c r="AS3022" s="192">
        <f t="shared" si="811"/>
        <v>6.6099999999999992E-2</v>
      </c>
      <c r="AT3022" s="192">
        <f t="shared" si="812"/>
        <v>7.3200000000000001E-2</v>
      </c>
      <c r="AU3022" s="193" t="str">
        <f t="shared" si="813"/>
        <v/>
      </c>
      <c r="AV3022" s="194">
        <f t="shared" si="814"/>
        <v>7.6300000000000007E-2</v>
      </c>
      <c r="AW3022" s="193">
        <f t="shared" si="815"/>
        <v>7.6300000000000007E-2</v>
      </c>
      <c r="AX3022" s="193">
        <f t="shared" si="816"/>
        <v>7.5899999999999995E-2</v>
      </c>
      <c r="AZ3022" s="193">
        <f t="shared" si="800"/>
        <v>7.0816666666666653E-2</v>
      </c>
    </row>
    <row r="3023" spans="1:52" s="5" customFormat="1" ht="11.25" x14ac:dyDescent="0.2">
      <c r="A3023" s="203" t="s">
        <v>522</v>
      </c>
      <c r="B3023" s="11"/>
      <c r="C3023" s="11"/>
      <c r="D3023" s="15"/>
      <c r="E3023" s="204"/>
      <c r="F3023" s="8"/>
      <c r="G3023" s="8"/>
      <c r="H3023" s="15"/>
      <c r="I3023" s="204"/>
      <c r="J3023" s="8"/>
      <c r="K3023" s="8"/>
      <c r="L3023" s="15"/>
      <c r="M3023" s="204"/>
      <c r="N3023" s="8"/>
      <c r="O3023" s="8"/>
      <c r="P3023" s="15"/>
      <c r="Q3023" s="204"/>
      <c r="R3023" s="8"/>
      <c r="S3023" s="8"/>
      <c r="T3023" s="15">
        <v>5.6599999999999998E-2</v>
      </c>
      <c r="U3023" s="204">
        <v>5.6800000000000003E-2</v>
      </c>
      <c r="V3023" s="8">
        <v>6.59E-2</v>
      </c>
      <c r="W3023" s="204">
        <v>6.6299999999999998E-2</v>
      </c>
      <c r="X3023" s="8">
        <v>7.2900000000000006E-2</v>
      </c>
      <c r="Y3023" s="204">
        <v>7.3499999999999996E-2</v>
      </c>
      <c r="Z3023" s="8"/>
      <c r="AA3023" s="204"/>
      <c r="AB3023" s="8">
        <v>7.5800000000000006E-2</v>
      </c>
      <c r="AC3023" s="204">
        <v>7.6600000000000001E-2</v>
      </c>
      <c r="AD3023" s="8">
        <v>7.5700000000000003E-2</v>
      </c>
      <c r="AE3023" s="204">
        <v>7.6700000000000004E-2</v>
      </c>
      <c r="AF3023" s="8">
        <v>7.5399999999999995E-2</v>
      </c>
      <c r="AG3023" s="204">
        <v>7.6399999999999996E-2</v>
      </c>
      <c r="AI3023" s="192" t="str">
        <f t="shared" si="801"/>
        <v/>
      </c>
      <c r="AJ3023" s="192" t="str">
        <f t="shared" si="802"/>
        <v/>
      </c>
      <c r="AK3023" s="192" t="str">
        <f t="shared" si="803"/>
        <v/>
      </c>
      <c r="AL3023" s="192" t="str">
        <f t="shared" si="804"/>
        <v/>
      </c>
      <c r="AM3023" s="192" t="str">
        <f t="shared" si="805"/>
        <v/>
      </c>
      <c r="AN3023" s="192" t="str">
        <f t="shared" si="806"/>
        <v/>
      </c>
      <c r="AO3023" s="193" t="str">
        <f t="shared" si="807"/>
        <v/>
      </c>
      <c r="AP3023" s="192" t="str">
        <f t="shared" si="808"/>
        <v/>
      </c>
      <c r="AQ3023" s="193" t="str">
        <f t="shared" si="809"/>
        <v/>
      </c>
      <c r="AR3023" s="192">
        <f t="shared" si="810"/>
        <v>5.67E-2</v>
      </c>
      <c r="AS3023" s="192">
        <f t="shared" si="811"/>
        <v>6.6099999999999992E-2</v>
      </c>
      <c r="AT3023" s="192">
        <f t="shared" si="812"/>
        <v>7.3200000000000001E-2</v>
      </c>
      <c r="AU3023" s="193" t="str">
        <f t="shared" si="813"/>
        <v/>
      </c>
      <c r="AV3023" s="194">
        <f t="shared" si="814"/>
        <v>7.6200000000000004E-2</v>
      </c>
      <c r="AW3023" s="193">
        <f t="shared" si="815"/>
        <v>7.6200000000000004E-2</v>
      </c>
      <c r="AX3023" s="193">
        <f t="shared" si="816"/>
        <v>7.5899999999999995E-2</v>
      </c>
      <c r="AZ3023" s="193">
        <f t="shared" si="800"/>
        <v>7.0716666666666664E-2</v>
      </c>
    </row>
    <row r="3024" spans="1:52" s="5" customFormat="1" ht="11.25" x14ac:dyDescent="0.2">
      <c r="A3024" s="203" t="s">
        <v>523</v>
      </c>
      <c r="B3024" s="11"/>
      <c r="C3024" s="11"/>
      <c r="D3024" s="15"/>
      <c r="E3024" s="204"/>
      <c r="F3024" s="8"/>
      <c r="G3024" s="8"/>
      <c r="H3024" s="15"/>
      <c r="I3024" s="204"/>
      <c r="J3024" s="8"/>
      <c r="K3024" s="8"/>
      <c r="L3024" s="15"/>
      <c r="M3024" s="204"/>
      <c r="N3024" s="8"/>
      <c r="O3024" s="8"/>
      <c r="P3024" s="15"/>
      <c r="Q3024" s="204"/>
      <c r="R3024" s="8"/>
      <c r="S3024" s="8"/>
      <c r="T3024" s="15">
        <v>5.6599999999999998E-2</v>
      </c>
      <c r="U3024" s="204">
        <v>5.6800000000000003E-2</v>
      </c>
      <c r="V3024" s="8">
        <v>6.59E-2</v>
      </c>
      <c r="W3024" s="204">
        <v>6.6299999999999998E-2</v>
      </c>
      <c r="X3024" s="8">
        <v>7.2900000000000006E-2</v>
      </c>
      <c r="Y3024" s="204">
        <v>7.3499999999999996E-2</v>
      </c>
      <c r="Z3024" s="8">
        <v>7.3800000000000004E-2</v>
      </c>
      <c r="AA3024" s="204">
        <v>7.46E-2</v>
      </c>
      <c r="AB3024" s="8">
        <v>7.5800000000000006E-2</v>
      </c>
      <c r="AC3024" s="204">
        <v>7.6600000000000001E-2</v>
      </c>
      <c r="AD3024" s="8">
        <v>7.5700000000000003E-2</v>
      </c>
      <c r="AE3024" s="204">
        <v>7.6700000000000004E-2</v>
      </c>
      <c r="AF3024" s="8">
        <v>7.5399999999999995E-2</v>
      </c>
      <c r="AG3024" s="204">
        <v>7.6399999999999996E-2</v>
      </c>
      <c r="AI3024" s="192" t="str">
        <f t="shared" si="801"/>
        <v/>
      </c>
      <c r="AJ3024" s="192" t="str">
        <f t="shared" si="802"/>
        <v/>
      </c>
      <c r="AK3024" s="192" t="str">
        <f t="shared" si="803"/>
        <v/>
      </c>
      <c r="AL3024" s="192" t="str">
        <f t="shared" si="804"/>
        <v/>
      </c>
      <c r="AM3024" s="192" t="str">
        <f t="shared" si="805"/>
        <v/>
      </c>
      <c r="AN3024" s="192" t="str">
        <f t="shared" si="806"/>
        <v/>
      </c>
      <c r="AO3024" s="193" t="str">
        <f t="shared" si="807"/>
        <v/>
      </c>
      <c r="AP3024" s="192" t="str">
        <f t="shared" si="808"/>
        <v/>
      </c>
      <c r="AQ3024" s="193" t="str">
        <f t="shared" si="809"/>
        <v/>
      </c>
      <c r="AR3024" s="192">
        <f t="shared" si="810"/>
        <v>5.67E-2</v>
      </c>
      <c r="AS3024" s="192">
        <f t="shared" si="811"/>
        <v>6.6099999999999992E-2</v>
      </c>
      <c r="AT3024" s="192">
        <f t="shared" si="812"/>
        <v>7.3200000000000001E-2</v>
      </c>
      <c r="AU3024" s="193">
        <f t="shared" si="813"/>
        <v>7.4200000000000002E-2</v>
      </c>
      <c r="AV3024" s="194">
        <f t="shared" si="814"/>
        <v>7.6200000000000004E-2</v>
      </c>
      <c r="AW3024" s="193">
        <f t="shared" si="815"/>
        <v>7.6200000000000004E-2</v>
      </c>
      <c r="AX3024" s="193">
        <f t="shared" si="816"/>
        <v>7.5899999999999995E-2</v>
      </c>
      <c r="AZ3024" s="193">
        <f t="shared" si="800"/>
        <v>7.1214285714285702E-2</v>
      </c>
    </row>
    <row r="3025" spans="1:52" s="5" customFormat="1" ht="11.25" x14ac:dyDescent="0.2">
      <c r="A3025" s="203" t="s">
        <v>524</v>
      </c>
      <c r="B3025" s="11"/>
      <c r="C3025" s="11"/>
      <c r="D3025" s="15"/>
      <c r="E3025" s="204"/>
      <c r="F3025" s="8"/>
      <c r="G3025" s="8"/>
      <c r="H3025" s="15"/>
      <c r="I3025" s="204"/>
      <c r="J3025" s="8"/>
      <c r="K3025" s="8"/>
      <c r="L3025" s="15"/>
      <c r="M3025" s="204"/>
      <c r="N3025" s="8"/>
      <c r="O3025" s="8"/>
      <c r="P3025" s="15"/>
      <c r="Q3025" s="204"/>
      <c r="R3025" s="8"/>
      <c r="S3025" s="8"/>
      <c r="T3025" s="15">
        <v>5.6500000000000002E-2</v>
      </c>
      <c r="U3025" s="204">
        <v>5.67E-2</v>
      </c>
      <c r="V3025" s="8">
        <v>6.5100000000000005E-2</v>
      </c>
      <c r="W3025" s="204">
        <v>6.5500000000000003E-2</v>
      </c>
      <c r="X3025" s="8">
        <v>7.2700000000000001E-2</v>
      </c>
      <c r="Y3025" s="204">
        <v>7.3300000000000004E-2</v>
      </c>
      <c r="Z3025" s="8">
        <v>7.3499999999999996E-2</v>
      </c>
      <c r="AA3025" s="204">
        <v>7.4299999999999991E-2</v>
      </c>
      <c r="AB3025" s="8">
        <v>7.5199999999999989E-2</v>
      </c>
      <c r="AC3025" s="204">
        <v>7.5999999999999998E-2</v>
      </c>
      <c r="AD3025" s="8">
        <v>7.5199999999999989E-2</v>
      </c>
      <c r="AE3025" s="204">
        <v>7.6200000000000004E-2</v>
      </c>
      <c r="AF3025" s="8">
        <v>7.4800000000000005E-2</v>
      </c>
      <c r="AG3025" s="204">
        <v>7.5800000000000006E-2</v>
      </c>
      <c r="AI3025" s="192" t="str">
        <f t="shared" si="801"/>
        <v/>
      </c>
      <c r="AJ3025" s="192" t="str">
        <f t="shared" si="802"/>
        <v/>
      </c>
      <c r="AK3025" s="192" t="str">
        <f t="shared" si="803"/>
        <v/>
      </c>
      <c r="AL3025" s="192" t="str">
        <f t="shared" si="804"/>
        <v/>
      </c>
      <c r="AM3025" s="192" t="str">
        <f t="shared" si="805"/>
        <v/>
      </c>
      <c r="AN3025" s="192" t="str">
        <f t="shared" si="806"/>
        <v/>
      </c>
      <c r="AO3025" s="193" t="str">
        <f t="shared" si="807"/>
        <v/>
      </c>
      <c r="AP3025" s="192" t="str">
        <f t="shared" si="808"/>
        <v/>
      </c>
      <c r="AQ3025" s="193" t="str">
        <f t="shared" si="809"/>
        <v/>
      </c>
      <c r="AR3025" s="192">
        <f t="shared" si="810"/>
        <v>5.6599999999999998E-2</v>
      </c>
      <c r="AS3025" s="192">
        <f t="shared" si="811"/>
        <v>6.5299999999999997E-2</v>
      </c>
      <c r="AT3025" s="192">
        <f t="shared" si="812"/>
        <v>7.3000000000000009E-2</v>
      </c>
      <c r="AU3025" s="193">
        <f t="shared" si="813"/>
        <v>7.3899999999999993E-2</v>
      </c>
      <c r="AV3025" s="194">
        <f t="shared" si="814"/>
        <v>7.5600000000000001E-2</v>
      </c>
      <c r="AW3025" s="193">
        <f t="shared" si="815"/>
        <v>7.569999999999999E-2</v>
      </c>
      <c r="AX3025" s="193">
        <f t="shared" si="816"/>
        <v>7.5300000000000006E-2</v>
      </c>
      <c r="AZ3025" s="193">
        <f t="shared" si="800"/>
        <v>7.0771428571428582E-2</v>
      </c>
    </row>
    <row r="3026" spans="1:52" s="5" customFormat="1" ht="11.25" x14ac:dyDescent="0.2">
      <c r="A3026" s="203" t="s">
        <v>525</v>
      </c>
      <c r="B3026" s="11"/>
      <c r="C3026" s="11"/>
      <c r="D3026" s="15"/>
      <c r="E3026" s="204"/>
      <c r="F3026" s="8"/>
      <c r="G3026" s="8"/>
      <c r="H3026" s="15"/>
      <c r="I3026" s="204"/>
      <c r="J3026" s="8"/>
      <c r="K3026" s="8"/>
      <c r="L3026" s="15"/>
      <c r="M3026" s="204"/>
      <c r="N3026" s="8"/>
      <c r="O3026" s="8"/>
      <c r="P3026" s="15"/>
      <c r="Q3026" s="204"/>
      <c r="R3026" s="8"/>
      <c r="S3026" s="8"/>
      <c r="T3026" s="15">
        <v>5.8900000000000001E-2</v>
      </c>
      <c r="U3026" s="204">
        <v>5.91E-2</v>
      </c>
      <c r="V3026" s="8">
        <v>6.6900000000000001E-2</v>
      </c>
      <c r="W3026" s="204">
        <v>6.7299999999999999E-2</v>
      </c>
      <c r="X3026" s="8">
        <v>7.3899999999999993E-2</v>
      </c>
      <c r="Y3026" s="204">
        <v>7.4499999999999997E-2</v>
      </c>
      <c r="Z3026" s="8">
        <v>7.3899999999999993E-2</v>
      </c>
      <c r="AA3026" s="204">
        <v>7.4700000000000003E-2</v>
      </c>
      <c r="AB3026" s="8">
        <v>7.5300000000000006E-2</v>
      </c>
      <c r="AC3026" s="204">
        <v>7.6100000000000001E-2</v>
      </c>
      <c r="AD3026" s="8">
        <v>7.5399999999999995E-2</v>
      </c>
      <c r="AE3026" s="204">
        <v>7.6399999999999996E-2</v>
      </c>
      <c r="AF3026" s="8">
        <v>7.51E-2</v>
      </c>
      <c r="AG3026" s="204">
        <v>7.6100000000000001E-2</v>
      </c>
      <c r="AI3026" s="192" t="str">
        <f t="shared" si="801"/>
        <v/>
      </c>
      <c r="AJ3026" s="192" t="str">
        <f t="shared" si="802"/>
        <v/>
      </c>
      <c r="AK3026" s="192" t="str">
        <f t="shared" si="803"/>
        <v/>
      </c>
      <c r="AL3026" s="192" t="str">
        <f t="shared" si="804"/>
        <v/>
      </c>
      <c r="AM3026" s="192" t="str">
        <f t="shared" si="805"/>
        <v/>
      </c>
      <c r="AN3026" s="192" t="str">
        <f t="shared" si="806"/>
        <v/>
      </c>
      <c r="AO3026" s="193" t="str">
        <f t="shared" si="807"/>
        <v/>
      </c>
      <c r="AP3026" s="192" t="str">
        <f t="shared" si="808"/>
        <v/>
      </c>
      <c r="AQ3026" s="193" t="str">
        <f t="shared" si="809"/>
        <v/>
      </c>
      <c r="AR3026" s="192">
        <f t="shared" si="810"/>
        <v>5.8999999999999997E-2</v>
      </c>
      <c r="AS3026" s="192">
        <f t="shared" si="811"/>
        <v>6.7099999999999993E-2</v>
      </c>
      <c r="AT3026" s="192">
        <f t="shared" si="812"/>
        <v>7.4199999999999988E-2</v>
      </c>
      <c r="AU3026" s="193">
        <f t="shared" si="813"/>
        <v>7.4300000000000005E-2</v>
      </c>
      <c r="AV3026" s="194">
        <f t="shared" si="814"/>
        <v>7.5700000000000003E-2</v>
      </c>
      <c r="AW3026" s="193">
        <f t="shared" si="815"/>
        <v>7.5899999999999995E-2</v>
      </c>
      <c r="AX3026" s="193">
        <f t="shared" si="816"/>
        <v>7.5600000000000001E-2</v>
      </c>
      <c r="AZ3026" s="193">
        <f t="shared" si="800"/>
        <v>7.1685714285714269E-2</v>
      </c>
    </row>
    <row r="3027" spans="1:52" s="5" customFormat="1" ht="11.25" x14ac:dyDescent="0.2">
      <c r="A3027" s="203" t="s">
        <v>526</v>
      </c>
      <c r="B3027" s="11"/>
      <c r="C3027" s="11"/>
      <c r="D3027" s="15"/>
      <c r="E3027" s="204"/>
      <c r="F3027" s="8"/>
      <c r="G3027" s="8"/>
      <c r="H3027" s="15"/>
      <c r="I3027" s="204"/>
      <c r="J3027" s="8"/>
      <c r="K3027" s="8"/>
      <c r="L3027" s="15"/>
      <c r="M3027" s="204"/>
      <c r="N3027" s="8"/>
      <c r="O3027" s="8"/>
      <c r="P3027" s="15"/>
      <c r="Q3027" s="204"/>
      <c r="R3027" s="8"/>
      <c r="S3027" s="8"/>
      <c r="T3027" s="15">
        <v>5.8599999999999999E-2</v>
      </c>
      <c r="U3027" s="204">
        <v>5.8799999999999998E-2</v>
      </c>
      <c r="V3027" s="8">
        <v>6.5500000000000003E-2</v>
      </c>
      <c r="W3027" s="204">
        <v>6.59E-2</v>
      </c>
      <c r="X3027" s="8">
        <v>7.2700000000000001E-2</v>
      </c>
      <c r="Y3027" s="204">
        <v>7.3300000000000004E-2</v>
      </c>
      <c r="Z3027" s="8">
        <v>7.3300000000000004E-2</v>
      </c>
      <c r="AA3027" s="204">
        <v>7.4099999999999999E-2</v>
      </c>
      <c r="AB3027" s="8">
        <v>7.4299999999999991E-2</v>
      </c>
      <c r="AC3027" s="204">
        <v>7.51E-2</v>
      </c>
      <c r="AD3027" s="8">
        <v>7.3800000000000004E-2</v>
      </c>
      <c r="AE3027" s="204">
        <v>7.4800000000000005E-2</v>
      </c>
      <c r="AF3027" s="8">
        <v>7.3599999999999999E-2</v>
      </c>
      <c r="AG3027" s="204">
        <v>7.46E-2</v>
      </c>
      <c r="AI3027" s="192" t="str">
        <f t="shared" si="801"/>
        <v/>
      </c>
      <c r="AJ3027" s="192" t="str">
        <f t="shared" si="802"/>
        <v/>
      </c>
      <c r="AK3027" s="192" t="str">
        <f t="shared" si="803"/>
        <v/>
      </c>
      <c r="AL3027" s="192" t="str">
        <f t="shared" si="804"/>
        <v/>
      </c>
      <c r="AM3027" s="192" t="str">
        <f t="shared" si="805"/>
        <v/>
      </c>
      <c r="AN3027" s="192" t="str">
        <f t="shared" si="806"/>
        <v/>
      </c>
      <c r="AO3027" s="193" t="str">
        <f t="shared" si="807"/>
        <v/>
      </c>
      <c r="AP3027" s="192" t="str">
        <f t="shared" si="808"/>
        <v/>
      </c>
      <c r="AQ3027" s="193" t="str">
        <f t="shared" si="809"/>
        <v/>
      </c>
      <c r="AR3027" s="192">
        <f t="shared" si="810"/>
        <v>5.8700000000000002E-2</v>
      </c>
      <c r="AS3027" s="192">
        <f t="shared" si="811"/>
        <v>6.5700000000000008E-2</v>
      </c>
      <c r="AT3027" s="192">
        <f t="shared" si="812"/>
        <v>7.3000000000000009E-2</v>
      </c>
      <c r="AU3027" s="193">
        <f t="shared" si="813"/>
        <v>7.3700000000000002E-2</v>
      </c>
      <c r="AV3027" s="194">
        <f t="shared" si="814"/>
        <v>7.4699999999999989E-2</v>
      </c>
      <c r="AW3027" s="193">
        <f t="shared" si="815"/>
        <v>7.4300000000000005E-2</v>
      </c>
      <c r="AX3027" s="193">
        <f t="shared" si="816"/>
        <v>7.4099999999999999E-2</v>
      </c>
      <c r="AZ3027" s="193">
        <f t="shared" si="800"/>
        <v>7.060000000000001E-2</v>
      </c>
    </row>
    <row r="3028" spans="1:52" s="5" customFormat="1" ht="11.25" x14ac:dyDescent="0.2">
      <c r="A3028" s="203" t="s">
        <v>527</v>
      </c>
      <c r="B3028" s="11"/>
      <c r="C3028" s="11"/>
      <c r="D3028" s="15"/>
      <c r="E3028" s="204"/>
      <c r="F3028" s="8"/>
      <c r="G3028" s="8"/>
      <c r="H3028" s="15"/>
      <c r="I3028" s="204"/>
      <c r="J3028" s="8"/>
      <c r="K3028" s="8"/>
      <c r="L3028" s="15"/>
      <c r="M3028" s="204"/>
      <c r="N3028" s="8"/>
      <c r="O3028" s="8"/>
      <c r="P3028" s="15"/>
      <c r="Q3028" s="204"/>
      <c r="R3028" s="8"/>
      <c r="S3028" s="8"/>
      <c r="T3028" s="15">
        <v>6.0199999999999997E-2</v>
      </c>
      <c r="U3028" s="204">
        <v>6.0400000000000002E-2</v>
      </c>
      <c r="V3028" s="8">
        <v>6.6799999999999998E-2</v>
      </c>
      <c r="W3028" s="204">
        <v>6.7199999999999996E-2</v>
      </c>
      <c r="X3028" s="8">
        <v>7.3200000000000001E-2</v>
      </c>
      <c r="Y3028" s="204">
        <v>7.3800000000000004E-2</v>
      </c>
      <c r="Z3028" s="8">
        <v>7.3599999999999999E-2</v>
      </c>
      <c r="AA3028" s="204">
        <v>7.4400000000000008E-2</v>
      </c>
      <c r="AB3028" s="8">
        <v>7.4299999999999991E-2</v>
      </c>
      <c r="AC3028" s="204">
        <v>7.51E-2</v>
      </c>
      <c r="AD3028" s="8">
        <v>7.3899999999999993E-2</v>
      </c>
      <c r="AE3028" s="204">
        <v>7.4900000000000008E-2</v>
      </c>
      <c r="AF3028" s="8">
        <v>7.3599999999999999E-2</v>
      </c>
      <c r="AG3028" s="204">
        <v>7.46E-2</v>
      </c>
      <c r="AI3028" s="192" t="str">
        <f t="shared" si="801"/>
        <v/>
      </c>
      <c r="AJ3028" s="192" t="str">
        <f t="shared" si="802"/>
        <v/>
      </c>
      <c r="AK3028" s="192" t="str">
        <f t="shared" si="803"/>
        <v/>
      </c>
      <c r="AL3028" s="192" t="str">
        <f t="shared" si="804"/>
        <v/>
      </c>
      <c r="AM3028" s="192" t="str">
        <f t="shared" si="805"/>
        <v/>
      </c>
      <c r="AN3028" s="192" t="str">
        <f t="shared" si="806"/>
        <v/>
      </c>
      <c r="AO3028" s="193" t="str">
        <f t="shared" si="807"/>
        <v/>
      </c>
      <c r="AP3028" s="192" t="str">
        <f t="shared" si="808"/>
        <v/>
      </c>
      <c r="AQ3028" s="193" t="str">
        <f t="shared" si="809"/>
        <v/>
      </c>
      <c r="AR3028" s="192">
        <f t="shared" si="810"/>
        <v>6.0299999999999999E-2</v>
      </c>
      <c r="AS3028" s="192">
        <f t="shared" si="811"/>
        <v>6.7000000000000004E-2</v>
      </c>
      <c r="AT3028" s="192">
        <f t="shared" si="812"/>
        <v>7.350000000000001E-2</v>
      </c>
      <c r="AU3028" s="193">
        <f t="shared" si="813"/>
        <v>7.400000000000001E-2</v>
      </c>
      <c r="AV3028" s="194">
        <f t="shared" si="814"/>
        <v>7.4699999999999989E-2</v>
      </c>
      <c r="AW3028" s="193">
        <f t="shared" si="815"/>
        <v>7.4399999999999994E-2</v>
      </c>
      <c r="AX3028" s="193">
        <f t="shared" si="816"/>
        <v>7.4099999999999999E-2</v>
      </c>
      <c r="AZ3028" s="193">
        <f t="shared" ref="AZ3028:AZ3091" si="817">AVERAGE(AI3028:AX3028)</f>
        <v>7.1142857142857147E-2</v>
      </c>
    </row>
    <row r="3029" spans="1:52" s="5" customFormat="1" ht="11.25" x14ac:dyDescent="0.2">
      <c r="A3029" s="203" t="s">
        <v>528</v>
      </c>
      <c r="B3029" s="11"/>
      <c r="C3029" s="11"/>
      <c r="D3029" s="15"/>
      <c r="E3029" s="204"/>
      <c r="F3029" s="8"/>
      <c r="G3029" s="8"/>
      <c r="H3029" s="15"/>
      <c r="I3029" s="204"/>
      <c r="J3029" s="8"/>
      <c r="K3029" s="8"/>
      <c r="L3029" s="15"/>
      <c r="M3029" s="204"/>
      <c r="N3029" s="8"/>
      <c r="O3029" s="8"/>
      <c r="P3029" s="15"/>
      <c r="Q3029" s="204"/>
      <c r="R3029" s="8"/>
      <c r="S3029" s="8"/>
      <c r="T3029" s="15">
        <v>6.0100000000000001E-2</v>
      </c>
      <c r="U3029" s="204">
        <v>6.0299999999999999E-2</v>
      </c>
      <c r="V3029" s="8">
        <v>6.5100000000000005E-2</v>
      </c>
      <c r="W3029" s="204">
        <v>6.5500000000000003E-2</v>
      </c>
      <c r="X3029" s="8">
        <v>7.2099999999999997E-2</v>
      </c>
      <c r="Y3029" s="204">
        <v>7.2700000000000001E-2</v>
      </c>
      <c r="Z3029" s="8">
        <v>7.2700000000000001E-2</v>
      </c>
      <c r="AA3029" s="204">
        <v>7.3499999999999996E-2</v>
      </c>
      <c r="AB3029" s="8">
        <v>7.3300000000000004E-2</v>
      </c>
      <c r="AC3029" s="204">
        <v>7.4099999999999999E-2</v>
      </c>
      <c r="AD3029" s="8">
        <v>7.2999999999999995E-2</v>
      </c>
      <c r="AE3029" s="204">
        <v>7.400000000000001E-2</v>
      </c>
      <c r="AF3029" s="8">
        <v>7.2700000000000001E-2</v>
      </c>
      <c r="AG3029" s="204">
        <v>7.3700000000000002E-2</v>
      </c>
      <c r="AI3029" s="192" t="str">
        <f t="shared" si="801"/>
        <v/>
      </c>
      <c r="AJ3029" s="192" t="str">
        <f t="shared" si="802"/>
        <v/>
      </c>
      <c r="AK3029" s="192" t="str">
        <f t="shared" si="803"/>
        <v/>
      </c>
      <c r="AL3029" s="192" t="str">
        <f t="shared" si="804"/>
        <v/>
      </c>
      <c r="AM3029" s="192" t="str">
        <f t="shared" si="805"/>
        <v/>
      </c>
      <c r="AN3029" s="192" t="str">
        <f t="shared" si="806"/>
        <v/>
      </c>
      <c r="AO3029" s="193" t="str">
        <f t="shared" si="807"/>
        <v/>
      </c>
      <c r="AP3029" s="192" t="str">
        <f t="shared" si="808"/>
        <v/>
      </c>
      <c r="AQ3029" s="193" t="str">
        <f t="shared" si="809"/>
        <v/>
      </c>
      <c r="AR3029" s="192">
        <f t="shared" si="810"/>
        <v>6.0200000000000004E-2</v>
      </c>
      <c r="AS3029" s="192">
        <f t="shared" si="811"/>
        <v>6.5299999999999997E-2</v>
      </c>
      <c r="AT3029" s="192">
        <f t="shared" si="812"/>
        <v>7.2399999999999992E-2</v>
      </c>
      <c r="AU3029" s="193">
        <f t="shared" si="813"/>
        <v>7.3099999999999998E-2</v>
      </c>
      <c r="AV3029" s="194">
        <f t="shared" si="814"/>
        <v>7.3700000000000002E-2</v>
      </c>
      <c r="AW3029" s="193">
        <f t="shared" si="815"/>
        <v>7.350000000000001E-2</v>
      </c>
      <c r="AX3029" s="193">
        <f t="shared" si="816"/>
        <v>7.3200000000000001E-2</v>
      </c>
      <c r="AZ3029" s="193">
        <f t="shared" si="817"/>
        <v>7.0199999999999999E-2</v>
      </c>
    </row>
    <row r="3030" spans="1:52" s="5" customFormat="1" ht="11.25" x14ac:dyDescent="0.2">
      <c r="A3030" s="203" t="s">
        <v>529</v>
      </c>
      <c r="B3030" s="11"/>
      <c r="C3030" s="11"/>
      <c r="D3030" s="15"/>
      <c r="E3030" s="204"/>
      <c r="F3030" s="8"/>
      <c r="G3030" s="8"/>
      <c r="H3030" s="15"/>
      <c r="I3030" s="204"/>
      <c r="J3030" s="8"/>
      <c r="K3030" s="8"/>
      <c r="L3030" s="15"/>
      <c r="M3030" s="204"/>
      <c r="N3030" s="8"/>
      <c r="O3030" s="8"/>
      <c r="P3030" s="15"/>
      <c r="Q3030" s="204"/>
      <c r="R3030" s="8"/>
      <c r="S3030" s="8"/>
      <c r="T3030" s="15">
        <v>6.1100000000000002E-2</v>
      </c>
      <c r="U3030" s="204">
        <v>6.13E-2</v>
      </c>
      <c r="V3030" s="8">
        <v>6.6199999999999995E-2</v>
      </c>
      <c r="W3030" s="204">
        <v>6.6600000000000006E-2</v>
      </c>
      <c r="X3030" s="8">
        <v>7.3499999999999996E-2</v>
      </c>
      <c r="Y3030" s="204">
        <v>7.4099999999999999E-2</v>
      </c>
      <c r="Z3030" s="8">
        <v>7.4200000000000002E-2</v>
      </c>
      <c r="AA3030" s="204">
        <v>7.4999999999999997E-2</v>
      </c>
      <c r="AB3030" s="8">
        <v>7.46E-2</v>
      </c>
      <c r="AC3030" s="204">
        <v>7.5399999999999995E-2</v>
      </c>
      <c r="AD3030" s="8">
        <v>7.4299999999999991E-2</v>
      </c>
      <c r="AE3030" s="204">
        <v>7.5300000000000006E-2</v>
      </c>
      <c r="AF3030" s="8">
        <v>7.4099999999999999E-2</v>
      </c>
      <c r="AG3030" s="204">
        <v>7.51E-2</v>
      </c>
      <c r="AI3030" s="192" t="str">
        <f t="shared" si="801"/>
        <v/>
      </c>
      <c r="AJ3030" s="192" t="str">
        <f t="shared" si="802"/>
        <v/>
      </c>
      <c r="AK3030" s="192" t="str">
        <f t="shared" si="803"/>
        <v/>
      </c>
      <c r="AL3030" s="192" t="str">
        <f t="shared" si="804"/>
        <v/>
      </c>
      <c r="AM3030" s="192" t="str">
        <f t="shared" si="805"/>
        <v/>
      </c>
      <c r="AN3030" s="192" t="str">
        <f t="shared" si="806"/>
        <v/>
      </c>
      <c r="AO3030" s="193" t="str">
        <f t="shared" si="807"/>
        <v/>
      </c>
      <c r="AP3030" s="192" t="str">
        <f t="shared" si="808"/>
        <v/>
      </c>
      <c r="AQ3030" s="193" t="str">
        <f t="shared" si="809"/>
        <v/>
      </c>
      <c r="AR3030" s="192">
        <f t="shared" si="810"/>
        <v>6.1200000000000004E-2</v>
      </c>
      <c r="AS3030" s="192">
        <f t="shared" si="811"/>
        <v>6.6400000000000001E-2</v>
      </c>
      <c r="AT3030" s="192">
        <f t="shared" si="812"/>
        <v>7.3800000000000004E-2</v>
      </c>
      <c r="AU3030" s="193">
        <f t="shared" si="813"/>
        <v>7.46E-2</v>
      </c>
      <c r="AV3030" s="194">
        <f t="shared" si="814"/>
        <v>7.4999999999999997E-2</v>
      </c>
      <c r="AW3030" s="193">
        <f t="shared" si="815"/>
        <v>7.4800000000000005E-2</v>
      </c>
      <c r="AX3030" s="193">
        <f t="shared" si="816"/>
        <v>7.46E-2</v>
      </c>
      <c r="AZ3030" s="193">
        <f t="shared" si="817"/>
        <v>7.1485714285714291E-2</v>
      </c>
    </row>
    <row r="3031" spans="1:52" s="5" customFormat="1" ht="11.25" x14ac:dyDescent="0.2">
      <c r="A3031" s="203" t="s">
        <v>530</v>
      </c>
      <c r="B3031" s="11"/>
      <c r="C3031" s="11"/>
      <c r="D3031" s="15"/>
      <c r="E3031" s="204"/>
      <c r="F3031" s="8"/>
      <c r="G3031" s="8"/>
      <c r="H3031" s="15"/>
      <c r="I3031" s="204"/>
      <c r="J3031" s="8"/>
      <c r="K3031" s="8"/>
      <c r="L3031" s="15"/>
      <c r="M3031" s="204"/>
      <c r="N3031" s="8"/>
      <c r="O3031" s="8"/>
      <c r="P3031" s="15"/>
      <c r="Q3031" s="204"/>
      <c r="R3031" s="8"/>
      <c r="S3031" s="8"/>
      <c r="T3031" s="15">
        <v>6.0600000000000001E-2</v>
      </c>
      <c r="U3031" s="204">
        <v>6.08E-2</v>
      </c>
      <c r="V3031" s="8">
        <v>6.5299999999999997E-2</v>
      </c>
      <c r="W3031" s="204">
        <v>6.5699999999999995E-2</v>
      </c>
      <c r="X3031" s="8">
        <v>7.2999999999999995E-2</v>
      </c>
      <c r="Y3031" s="204">
        <v>7.3599999999999999E-2</v>
      </c>
      <c r="Z3031" s="8">
        <v>7.400000000000001E-2</v>
      </c>
      <c r="AA3031" s="204">
        <v>7.4800000000000005E-2</v>
      </c>
      <c r="AB3031" s="8">
        <v>7.4400000000000008E-2</v>
      </c>
      <c r="AC3031" s="204">
        <v>7.5199999999999989E-2</v>
      </c>
      <c r="AD3031" s="8">
        <v>7.4200000000000002E-2</v>
      </c>
      <c r="AE3031" s="204">
        <v>7.5199999999999989E-2</v>
      </c>
      <c r="AF3031" s="8">
        <v>7.3899999999999993E-2</v>
      </c>
      <c r="AG3031" s="204">
        <v>7.4900000000000008E-2</v>
      </c>
      <c r="AI3031" s="192" t="str">
        <f t="shared" si="801"/>
        <v/>
      </c>
      <c r="AJ3031" s="192" t="str">
        <f t="shared" si="802"/>
        <v/>
      </c>
      <c r="AK3031" s="192" t="str">
        <f t="shared" si="803"/>
        <v/>
      </c>
      <c r="AL3031" s="192" t="str">
        <f t="shared" si="804"/>
        <v/>
      </c>
      <c r="AM3031" s="192" t="str">
        <f t="shared" si="805"/>
        <v/>
      </c>
      <c r="AN3031" s="192" t="str">
        <f t="shared" si="806"/>
        <v/>
      </c>
      <c r="AO3031" s="193" t="str">
        <f t="shared" si="807"/>
        <v/>
      </c>
      <c r="AP3031" s="192" t="str">
        <f t="shared" si="808"/>
        <v/>
      </c>
      <c r="AQ3031" s="193" t="str">
        <f t="shared" si="809"/>
        <v/>
      </c>
      <c r="AR3031" s="192">
        <f t="shared" si="810"/>
        <v>6.0700000000000004E-2</v>
      </c>
      <c r="AS3031" s="192">
        <f t="shared" si="811"/>
        <v>6.5500000000000003E-2</v>
      </c>
      <c r="AT3031" s="192">
        <f t="shared" si="812"/>
        <v>7.3300000000000004E-2</v>
      </c>
      <c r="AU3031" s="193">
        <f t="shared" si="813"/>
        <v>7.4400000000000008E-2</v>
      </c>
      <c r="AV3031" s="194">
        <f t="shared" si="814"/>
        <v>7.4800000000000005E-2</v>
      </c>
      <c r="AW3031" s="193">
        <f t="shared" si="815"/>
        <v>7.4699999999999989E-2</v>
      </c>
      <c r="AX3031" s="193">
        <f t="shared" si="816"/>
        <v>7.4399999999999994E-2</v>
      </c>
      <c r="AZ3031" s="193">
        <f t="shared" si="817"/>
        <v>7.1114285714285713E-2</v>
      </c>
    </row>
    <row r="3032" spans="1:52" s="5" customFormat="1" ht="11.25" x14ac:dyDescent="0.2">
      <c r="A3032" s="203" t="s">
        <v>531</v>
      </c>
      <c r="B3032" s="11"/>
      <c r="C3032" s="11"/>
      <c r="D3032" s="15"/>
      <c r="E3032" s="204"/>
      <c r="F3032" s="8"/>
      <c r="G3032" s="8"/>
      <c r="H3032" s="15"/>
      <c r="I3032" s="204"/>
      <c r="J3032" s="8"/>
      <c r="K3032" s="8"/>
      <c r="L3032" s="15"/>
      <c r="M3032" s="204"/>
      <c r="N3032" s="8"/>
      <c r="O3032" s="8"/>
      <c r="P3032" s="15"/>
      <c r="Q3032" s="204"/>
      <c r="R3032" s="8"/>
      <c r="S3032" s="8"/>
      <c r="T3032" s="15">
        <v>6.3899999999999998E-2</v>
      </c>
      <c r="U3032" s="204">
        <v>6.4100000000000004E-2</v>
      </c>
      <c r="V3032" s="8">
        <v>6.7199999999999996E-2</v>
      </c>
      <c r="W3032" s="204">
        <v>6.7599999999999993E-2</v>
      </c>
      <c r="X3032" s="8">
        <v>7.3700000000000002E-2</v>
      </c>
      <c r="Y3032" s="204">
        <v>7.4299999999999991E-2</v>
      </c>
      <c r="Z3032" s="8">
        <v>7.4299999999999991E-2</v>
      </c>
      <c r="AA3032" s="204">
        <v>7.51E-2</v>
      </c>
      <c r="AB3032" s="8">
        <v>7.4700000000000003E-2</v>
      </c>
      <c r="AC3032" s="204">
        <v>7.5499999999999998E-2</v>
      </c>
      <c r="AD3032" s="8">
        <v>7.4499999999999997E-2</v>
      </c>
      <c r="AE3032" s="204">
        <v>7.5499999999999998E-2</v>
      </c>
      <c r="AF3032" s="8">
        <v>7.4200000000000002E-2</v>
      </c>
      <c r="AG3032" s="204">
        <v>7.5199999999999989E-2</v>
      </c>
      <c r="AI3032" s="192" t="str">
        <f t="shared" si="801"/>
        <v/>
      </c>
      <c r="AJ3032" s="192" t="str">
        <f t="shared" si="802"/>
        <v/>
      </c>
      <c r="AK3032" s="192" t="str">
        <f t="shared" si="803"/>
        <v/>
      </c>
      <c r="AL3032" s="192" t="str">
        <f t="shared" si="804"/>
        <v/>
      </c>
      <c r="AM3032" s="192" t="str">
        <f t="shared" si="805"/>
        <v/>
      </c>
      <c r="AN3032" s="192" t="str">
        <f t="shared" si="806"/>
        <v/>
      </c>
      <c r="AO3032" s="193" t="str">
        <f t="shared" si="807"/>
        <v/>
      </c>
      <c r="AP3032" s="192" t="str">
        <f t="shared" si="808"/>
        <v/>
      </c>
      <c r="AQ3032" s="193" t="str">
        <f t="shared" si="809"/>
        <v/>
      </c>
      <c r="AR3032" s="192">
        <f t="shared" si="810"/>
        <v>6.4000000000000001E-2</v>
      </c>
      <c r="AS3032" s="192">
        <f t="shared" si="811"/>
        <v>6.7399999999999988E-2</v>
      </c>
      <c r="AT3032" s="192">
        <f t="shared" si="812"/>
        <v>7.3999999999999996E-2</v>
      </c>
      <c r="AU3032" s="193">
        <f t="shared" si="813"/>
        <v>7.4699999999999989E-2</v>
      </c>
      <c r="AV3032" s="194">
        <f t="shared" si="814"/>
        <v>7.51E-2</v>
      </c>
      <c r="AW3032" s="193">
        <f t="shared" si="815"/>
        <v>7.4999999999999997E-2</v>
      </c>
      <c r="AX3032" s="193">
        <f t="shared" si="816"/>
        <v>7.4699999999999989E-2</v>
      </c>
      <c r="AZ3032" s="193">
        <f t="shared" si="817"/>
        <v>7.2128571428571417E-2</v>
      </c>
    </row>
    <row r="3033" spans="1:52" s="5" customFormat="1" ht="11.25" x14ac:dyDescent="0.2">
      <c r="A3033" s="203" t="s">
        <v>532</v>
      </c>
      <c r="B3033" s="11"/>
      <c r="C3033" s="11"/>
      <c r="D3033" s="15"/>
      <c r="E3033" s="204"/>
      <c r="F3033" s="8"/>
      <c r="G3033" s="8"/>
      <c r="H3033" s="15"/>
      <c r="I3033" s="204"/>
      <c r="J3033" s="8"/>
      <c r="K3033" s="8"/>
      <c r="L3033" s="15"/>
      <c r="M3033" s="204"/>
      <c r="N3033" s="8"/>
      <c r="O3033" s="8"/>
      <c r="P3033" s="15"/>
      <c r="Q3033" s="204"/>
      <c r="R3033" s="8"/>
      <c r="S3033" s="8"/>
      <c r="T3033" s="15">
        <v>6.4000000000000001E-2</v>
      </c>
      <c r="U3033" s="204">
        <v>6.4199999999999993E-2</v>
      </c>
      <c r="V3033" s="8">
        <v>6.6900000000000001E-2</v>
      </c>
      <c r="W3033" s="204">
        <v>6.7299999999999999E-2</v>
      </c>
      <c r="X3033" s="8">
        <v>7.2999999999999995E-2</v>
      </c>
      <c r="Y3033" s="204">
        <v>7.3599999999999999E-2</v>
      </c>
      <c r="Z3033" s="8">
        <v>7.400000000000001E-2</v>
      </c>
      <c r="AA3033" s="204">
        <v>7.4800000000000005E-2</v>
      </c>
      <c r="AB3033" s="8">
        <v>7.4299999999999991E-2</v>
      </c>
      <c r="AC3033" s="204">
        <v>7.51E-2</v>
      </c>
      <c r="AD3033" s="8">
        <v>7.4099999999999999E-2</v>
      </c>
      <c r="AE3033" s="204">
        <v>7.51E-2</v>
      </c>
      <c r="AF3033" s="8">
        <v>7.3800000000000004E-2</v>
      </c>
      <c r="AG3033" s="204">
        <v>7.4800000000000005E-2</v>
      </c>
      <c r="AI3033" s="192" t="str">
        <f t="shared" si="801"/>
        <v/>
      </c>
      <c r="AJ3033" s="192" t="str">
        <f t="shared" si="802"/>
        <v/>
      </c>
      <c r="AK3033" s="192" t="str">
        <f t="shared" si="803"/>
        <v/>
      </c>
      <c r="AL3033" s="192" t="str">
        <f t="shared" si="804"/>
        <v/>
      </c>
      <c r="AM3033" s="192" t="str">
        <f t="shared" si="805"/>
        <v/>
      </c>
      <c r="AN3033" s="192" t="str">
        <f t="shared" si="806"/>
        <v/>
      </c>
      <c r="AO3033" s="193" t="str">
        <f t="shared" si="807"/>
        <v/>
      </c>
      <c r="AP3033" s="192" t="str">
        <f t="shared" si="808"/>
        <v/>
      </c>
      <c r="AQ3033" s="193" t="str">
        <f t="shared" si="809"/>
        <v/>
      </c>
      <c r="AR3033" s="192">
        <f t="shared" si="810"/>
        <v>6.409999999999999E-2</v>
      </c>
      <c r="AS3033" s="192">
        <f t="shared" si="811"/>
        <v>6.7099999999999993E-2</v>
      </c>
      <c r="AT3033" s="192">
        <f t="shared" si="812"/>
        <v>7.3300000000000004E-2</v>
      </c>
      <c r="AU3033" s="193">
        <f t="shared" si="813"/>
        <v>7.4400000000000008E-2</v>
      </c>
      <c r="AV3033" s="194">
        <f t="shared" si="814"/>
        <v>7.4699999999999989E-2</v>
      </c>
      <c r="AW3033" s="193">
        <f t="shared" si="815"/>
        <v>7.46E-2</v>
      </c>
      <c r="AX3033" s="193">
        <f t="shared" si="816"/>
        <v>7.4300000000000005E-2</v>
      </c>
      <c r="AZ3033" s="193">
        <f t="shared" si="817"/>
        <v>7.1785714285714272E-2</v>
      </c>
    </row>
    <row r="3034" spans="1:52" s="5" customFormat="1" ht="11.25" x14ac:dyDescent="0.2">
      <c r="A3034" s="203" t="s">
        <v>533</v>
      </c>
      <c r="B3034" s="11"/>
      <c r="C3034" s="11"/>
      <c r="D3034" s="15"/>
      <c r="E3034" s="204"/>
      <c r="F3034" s="8"/>
      <c r="G3034" s="8"/>
      <c r="H3034" s="15"/>
      <c r="I3034" s="204"/>
      <c r="J3034" s="8"/>
      <c r="K3034" s="8"/>
      <c r="L3034" s="15"/>
      <c r="M3034" s="204"/>
      <c r="N3034" s="8"/>
      <c r="O3034" s="8"/>
      <c r="P3034" s="15"/>
      <c r="Q3034" s="204"/>
      <c r="R3034" s="8"/>
      <c r="S3034" s="8"/>
      <c r="T3034" s="15">
        <v>6.3100000000000003E-2</v>
      </c>
      <c r="U3034" s="204">
        <v>6.3299999999999995E-2</v>
      </c>
      <c r="V3034" s="8">
        <v>6.6400000000000001E-2</v>
      </c>
      <c r="W3034" s="204">
        <v>6.6799999999999998E-2</v>
      </c>
      <c r="X3034" s="8">
        <v>7.2300000000000003E-2</v>
      </c>
      <c r="Y3034" s="204">
        <v>7.2900000000000006E-2</v>
      </c>
      <c r="Z3034" s="8">
        <v>7.2499999999999995E-2</v>
      </c>
      <c r="AA3034" s="204">
        <v>7.3300000000000004E-2</v>
      </c>
      <c r="AB3034" s="8">
        <v>7.3899999999999993E-2</v>
      </c>
      <c r="AC3034" s="204">
        <v>7.4700000000000003E-2</v>
      </c>
      <c r="AD3034" s="8">
        <v>7.3700000000000002E-2</v>
      </c>
      <c r="AE3034" s="204">
        <v>7.4700000000000003E-2</v>
      </c>
      <c r="AF3034" s="8">
        <v>7.3399999999999993E-2</v>
      </c>
      <c r="AG3034" s="204">
        <v>7.4400000000000008E-2</v>
      </c>
      <c r="AI3034" s="192" t="str">
        <f t="shared" si="801"/>
        <v/>
      </c>
      <c r="AJ3034" s="192" t="str">
        <f t="shared" si="802"/>
        <v/>
      </c>
      <c r="AK3034" s="192" t="str">
        <f t="shared" si="803"/>
        <v/>
      </c>
      <c r="AL3034" s="192" t="str">
        <f t="shared" si="804"/>
        <v/>
      </c>
      <c r="AM3034" s="192" t="str">
        <f t="shared" si="805"/>
        <v/>
      </c>
      <c r="AN3034" s="192" t="str">
        <f t="shared" si="806"/>
        <v/>
      </c>
      <c r="AO3034" s="193" t="str">
        <f t="shared" si="807"/>
        <v/>
      </c>
      <c r="AP3034" s="192" t="str">
        <f t="shared" si="808"/>
        <v/>
      </c>
      <c r="AQ3034" s="193" t="str">
        <f t="shared" si="809"/>
        <v/>
      </c>
      <c r="AR3034" s="192">
        <f t="shared" si="810"/>
        <v>6.3200000000000006E-2</v>
      </c>
      <c r="AS3034" s="192">
        <f t="shared" si="811"/>
        <v>6.6599999999999993E-2</v>
      </c>
      <c r="AT3034" s="192">
        <f t="shared" si="812"/>
        <v>7.2599999999999998E-2</v>
      </c>
      <c r="AU3034" s="193">
        <f t="shared" si="813"/>
        <v>7.2899999999999993E-2</v>
      </c>
      <c r="AV3034" s="194">
        <f t="shared" si="814"/>
        <v>7.4300000000000005E-2</v>
      </c>
      <c r="AW3034" s="193">
        <f t="shared" si="815"/>
        <v>7.4200000000000002E-2</v>
      </c>
      <c r="AX3034" s="193">
        <f t="shared" si="816"/>
        <v>7.3899999999999993E-2</v>
      </c>
      <c r="AZ3034" s="193">
        <f t="shared" si="817"/>
        <v>7.110000000000001E-2</v>
      </c>
    </row>
    <row r="3035" spans="1:52" s="5" customFormat="1" ht="11.25" x14ac:dyDescent="0.2">
      <c r="A3035" s="203" t="s">
        <v>534</v>
      </c>
      <c r="B3035" s="11"/>
      <c r="C3035" s="11"/>
      <c r="D3035" s="15"/>
      <c r="E3035" s="204"/>
      <c r="F3035" s="8"/>
      <c r="G3035" s="8"/>
      <c r="H3035" s="15"/>
      <c r="I3035" s="204"/>
      <c r="J3035" s="8"/>
      <c r="K3035" s="8"/>
      <c r="L3035" s="15"/>
      <c r="M3035" s="204"/>
      <c r="N3035" s="8"/>
      <c r="O3035" s="8"/>
      <c r="P3035" s="15"/>
      <c r="Q3035" s="204"/>
      <c r="R3035" s="8"/>
      <c r="S3035" s="8"/>
      <c r="T3035" s="15">
        <v>6.3399999999999998E-2</v>
      </c>
      <c r="U3035" s="204">
        <v>6.3600000000000004E-2</v>
      </c>
      <c r="V3035" s="8">
        <v>6.6500000000000004E-2</v>
      </c>
      <c r="W3035" s="204">
        <v>6.6900000000000001E-2</v>
      </c>
      <c r="X3035" s="8">
        <v>7.2499999999999995E-2</v>
      </c>
      <c r="Y3035" s="204">
        <v>7.3099999999999998E-2</v>
      </c>
      <c r="Z3035" s="8">
        <v>7.2400000000000006E-2</v>
      </c>
      <c r="AA3035" s="204">
        <v>7.3200000000000001E-2</v>
      </c>
      <c r="AB3035" s="8">
        <v>7.400000000000001E-2</v>
      </c>
      <c r="AC3035" s="204">
        <v>7.4800000000000005E-2</v>
      </c>
      <c r="AD3035" s="8">
        <v>7.3899999999999993E-2</v>
      </c>
      <c r="AE3035" s="204">
        <v>7.4900000000000008E-2</v>
      </c>
      <c r="AF3035" s="8">
        <v>7.3599999999999999E-2</v>
      </c>
      <c r="AG3035" s="204">
        <v>7.46E-2</v>
      </c>
      <c r="AI3035" s="192" t="str">
        <f t="shared" si="801"/>
        <v/>
      </c>
      <c r="AJ3035" s="192" t="str">
        <f t="shared" si="802"/>
        <v/>
      </c>
      <c r="AK3035" s="192" t="str">
        <f t="shared" si="803"/>
        <v/>
      </c>
      <c r="AL3035" s="192" t="str">
        <f t="shared" si="804"/>
        <v/>
      </c>
      <c r="AM3035" s="192" t="str">
        <f t="shared" si="805"/>
        <v/>
      </c>
      <c r="AN3035" s="192" t="str">
        <f t="shared" si="806"/>
        <v/>
      </c>
      <c r="AO3035" s="193" t="str">
        <f t="shared" si="807"/>
        <v/>
      </c>
      <c r="AP3035" s="192" t="str">
        <f t="shared" si="808"/>
        <v/>
      </c>
      <c r="AQ3035" s="193" t="str">
        <f t="shared" si="809"/>
        <v/>
      </c>
      <c r="AR3035" s="192">
        <f t="shared" si="810"/>
        <v>6.3500000000000001E-2</v>
      </c>
      <c r="AS3035" s="192">
        <f t="shared" si="811"/>
        <v>6.6700000000000009E-2</v>
      </c>
      <c r="AT3035" s="192">
        <f t="shared" si="812"/>
        <v>7.2800000000000004E-2</v>
      </c>
      <c r="AU3035" s="193">
        <f t="shared" si="813"/>
        <v>7.2800000000000004E-2</v>
      </c>
      <c r="AV3035" s="194">
        <f t="shared" si="814"/>
        <v>7.4400000000000008E-2</v>
      </c>
      <c r="AW3035" s="193">
        <f t="shared" si="815"/>
        <v>7.4399999999999994E-2</v>
      </c>
      <c r="AX3035" s="193">
        <f t="shared" si="816"/>
        <v>7.4099999999999999E-2</v>
      </c>
      <c r="AZ3035" s="193">
        <f t="shared" si="817"/>
        <v>7.1242857142857149E-2</v>
      </c>
    </row>
    <row r="3036" spans="1:52" s="5" customFormat="1" ht="11.25" x14ac:dyDescent="0.2">
      <c r="A3036" s="203" t="s">
        <v>535</v>
      </c>
      <c r="B3036" s="11"/>
      <c r="C3036" s="11"/>
      <c r="D3036" s="15"/>
      <c r="E3036" s="204"/>
      <c r="F3036" s="8"/>
      <c r="G3036" s="8"/>
      <c r="H3036" s="15"/>
      <c r="I3036" s="204"/>
      <c r="J3036" s="8"/>
      <c r="K3036" s="8"/>
      <c r="L3036" s="15"/>
      <c r="M3036" s="204"/>
      <c r="N3036" s="8"/>
      <c r="O3036" s="8"/>
      <c r="P3036" s="15"/>
      <c r="Q3036" s="204"/>
      <c r="R3036" s="8"/>
      <c r="S3036" s="8"/>
      <c r="T3036" s="15">
        <v>6.2399999999999997E-2</v>
      </c>
      <c r="U3036" s="204">
        <v>6.2600000000000003E-2</v>
      </c>
      <c r="V3036" s="8">
        <v>6.5299999999999997E-2</v>
      </c>
      <c r="W3036" s="204">
        <v>6.5699999999999995E-2</v>
      </c>
      <c r="X3036" s="8">
        <v>7.1399999999999991E-2</v>
      </c>
      <c r="Y3036" s="204">
        <v>7.2000000000000008E-2</v>
      </c>
      <c r="Z3036" s="8">
        <v>7.1399999999999991E-2</v>
      </c>
      <c r="AA3036" s="204">
        <v>7.22E-2</v>
      </c>
      <c r="AB3036" s="8">
        <v>7.3200000000000001E-2</v>
      </c>
      <c r="AC3036" s="204">
        <v>7.400000000000001E-2</v>
      </c>
      <c r="AD3036" s="8">
        <v>7.2900000000000006E-2</v>
      </c>
      <c r="AE3036" s="204">
        <v>7.3899999999999993E-2</v>
      </c>
      <c r="AF3036" s="8">
        <v>7.2499999999999995E-2</v>
      </c>
      <c r="AG3036" s="204">
        <v>7.3499999999999996E-2</v>
      </c>
      <c r="AI3036" s="192" t="str">
        <f t="shared" si="801"/>
        <v/>
      </c>
      <c r="AJ3036" s="192" t="str">
        <f t="shared" si="802"/>
        <v/>
      </c>
      <c r="AK3036" s="192" t="str">
        <f t="shared" si="803"/>
        <v/>
      </c>
      <c r="AL3036" s="192" t="str">
        <f t="shared" si="804"/>
        <v/>
      </c>
      <c r="AM3036" s="192" t="str">
        <f t="shared" si="805"/>
        <v/>
      </c>
      <c r="AN3036" s="192" t="str">
        <f t="shared" si="806"/>
        <v/>
      </c>
      <c r="AO3036" s="193" t="str">
        <f t="shared" si="807"/>
        <v/>
      </c>
      <c r="AP3036" s="192" t="str">
        <f t="shared" si="808"/>
        <v/>
      </c>
      <c r="AQ3036" s="193" t="str">
        <f t="shared" si="809"/>
        <v/>
      </c>
      <c r="AR3036" s="192">
        <f t="shared" si="810"/>
        <v>6.25E-2</v>
      </c>
      <c r="AS3036" s="192">
        <f t="shared" si="811"/>
        <v>6.5500000000000003E-2</v>
      </c>
      <c r="AT3036" s="192">
        <f t="shared" si="812"/>
        <v>7.17E-2</v>
      </c>
      <c r="AU3036" s="193">
        <f t="shared" si="813"/>
        <v>7.1800000000000003E-2</v>
      </c>
      <c r="AV3036" s="194">
        <f t="shared" si="814"/>
        <v>7.3599999999999999E-2</v>
      </c>
      <c r="AW3036" s="193">
        <f t="shared" si="815"/>
        <v>7.3399999999999993E-2</v>
      </c>
      <c r="AX3036" s="193">
        <f t="shared" si="816"/>
        <v>7.2999999999999995E-2</v>
      </c>
      <c r="AZ3036" s="193">
        <f t="shared" si="817"/>
        <v>7.0214285714285715E-2</v>
      </c>
    </row>
    <row r="3037" spans="1:52" s="5" customFormat="1" ht="11.25" x14ac:dyDescent="0.2">
      <c r="A3037" s="203" t="s">
        <v>536</v>
      </c>
      <c r="B3037" s="11"/>
      <c r="C3037" s="11"/>
      <c r="D3037" s="15"/>
      <c r="E3037" s="204"/>
      <c r="F3037" s="8"/>
      <c r="G3037" s="8"/>
      <c r="H3037" s="15"/>
      <c r="I3037" s="204"/>
      <c r="J3037" s="8"/>
      <c r="K3037" s="8"/>
      <c r="L3037" s="15"/>
      <c r="M3037" s="204"/>
      <c r="N3037" s="8"/>
      <c r="O3037" s="8"/>
      <c r="P3037" s="15"/>
      <c r="Q3037" s="204"/>
      <c r="R3037" s="8"/>
      <c r="S3037" s="8"/>
      <c r="T3037" s="15">
        <v>6.1899999999999997E-2</v>
      </c>
      <c r="U3037" s="204">
        <v>6.2100000000000002E-2</v>
      </c>
      <c r="V3037" s="8">
        <v>6.4399999999999999E-2</v>
      </c>
      <c r="W3037" s="204">
        <v>6.4799999999999996E-2</v>
      </c>
      <c r="X3037" s="8">
        <v>7.1099999999999997E-2</v>
      </c>
      <c r="Y3037" s="204">
        <v>7.17E-2</v>
      </c>
      <c r="Z3037" s="8">
        <v>7.0999999999999994E-2</v>
      </c>
      <c r="AA3037" s="204">
        <v>7.1800000000000003E-2</v>
      </c>
      <c r="AB3037" s="8">
        <v>7.2499999999999995E-2</v>
      </c>
      <c r="AC3037" s="204">
        <v>7.3300000000000004E-2</v>
      </c>
      <c r="AD3037" s="8">
        <v>7.2700000000000001E-2</v>
      </c>
      <c r="AE3037" s="204">
        <v>7.3700000000000002E-2</v>
      </c>
      <c r="AF3037" s="8">
        <v>7.2599999999999998E-2</v>
      </c>
      <c r="AG3037" s="204">
        <v>7.3599999999999999E-2</v>
      </c>
      <c r="AI3037" s="192" t="str">
        <f t="shared" si="801"/>
        <v/>
      </c>
      <c r="AJ3037" s="192" t="str">
        <f t="shared" si="802"/>
        <v/>
      </c>
      <c r="AK3037" s="192" t="str">
        <f t="shared" si="803"/>
        <v/>
      </c>
      <c r="AL3037" s="192" t="str">
        <f t="shared" si="804"/>
        <v/>
      </c>
      <c r="AM3037" s="192" t="str">
        <f t="shared" si="805"/>
        <v/>
      </c>
      <c r="AN3037" s="192" t="str">
        <f t="shared" si="806"/>
        <v/>
      </c>
      <c r="AO3037" s="193" t="str">
        <f t="shared" si="807"/>
        <v/>
      </c>
      <c r="AP3037" s="192" t="str">
        <f t="shared" si="808"/>
        <v/>
      </c>
      <c r="AQ3037" s="193" t="str">
        <f t="shared" si="809"/>
        <v/>
      </c>
      <c r="AR3037" s="192">
        <f t="shared" si="810"/>
        <v>6.2E-2</v>
      </c>
      <c r="AS3037" s="192">
        <f t="shared" si="811"/>
        <v>6.4599999999999991E-2</v>
      </c>
      <c r="AT3037" s="192">
        <f t="shared" si="812"/>
        <v>7.1399999999999991E-2</v>
      </c>
      <c r="AU3037" s="193">
        <f t="shared" si="813"/>
        <v>7.1399999999999991E-2</v>
      </c>
      <c r="AV3037" s="194">
        <f t="shared" si="814"/>
        <v>7.2899999999999993E-2</v>
      </c>
      <c r="AW3037" s="193">
        <f t="shared" si="815"/>
        <v>7.3200000000000001E-2</v>
      </c>
      <c r="AX3037" s="193">
        <f t="shared" si="816"/>
        <v>7.3099999999999998E-2</v>
      </c>
      <c r="AZ3037" s="193">
        <f t="shared" si="817"/>
        <v>6.9799999999999987E-2</v>
      </c>
    </row>
    <row r="3038" spans="1:52" s="5" customFormat="1" ht="11.25" x14ac:dyDescent="0.2">
      <c r="A3038" s="203" t="s">
        <v>537</v>
      </c>
      <c r="B3038" s="11"/>
      <c r="C3038" s="11"/>
      <c r="D3038" s="15"/>
      <c r="E3038" s="204"/>
      <c r="F3038" s="8"/>
      <c r="G3038" s="8"/>
      <c r="H3038" s="15"/>
      <c r="I3038" s="204"/>
      <c r="J3038" s="8"/>
      <c r="K3038" s="8"/>
      <c r="L3038" s="15"/>
      <c r="M3038" s="204"/>
      <c r="N3038" s="8"/>
      <c r="O3038" s="8"/>
      <c r="P3038" s="15"/>
      <c r="Q3038" s="204"/>
      <c r="R3038" s="8"/>
      <c r="S3038" s="8"/>
      <c r="T3038" s="15">
        <v>6.0999999999999999E-2</v>
      </c>
      <c r="U3038" s="204">
        <v>6.1199999999999997E-2</v>
      </c>
      <c r="V3038" s="8">
        <v>6.4199999999999993E-2</v>
      </c>
      <c r="W3038" s="204">
        <v>6.4600000000000005E-2</v>
      </c>
      <c r="X3038" s="8">
        <v>7.0999999999999994E-2</v>
      </c>
      <c r="Y3038" s="204">
        <v>7.1599999999999997E-2</v>
      </c>
      <c r="Z3038" s="8">
        <v>7.0900000000000005E-2</v>
      </c>
      <c r="AA3038" s="204">
        <v>7.17E-2</v>
      </c>
      <c r="AB3038" s="8">
        <v>7.2900000000000006E-2</v>
      </c>
      <c r="AC3038" s="204">
        <v>7.3700000000000002E-2</v>
      </c>
      <c r="AD3038" s="8">
        <v>7.3200000000000001E-2</v>
      </c>
      <c r="AE3038" s="204">
        <v>7.4200000000000002E-2</v>
      </c>
      <c r="AF3038" s="8">
        <v>7.3099999999999998E-2</v>
      </c>
      <c r="AG3038" s="204">
        <v>7.4099999999999999E-2</v>
      </c>
      <c r="AI3038" s="192" t="str">
        <f t="shared" si="801"/>
        <v/>
      </c>
      <c r="AJ3038" s="192" t="str">
        <f t="shared" si="802"/>
        <v/>
      </c>
      <c r="AK3038" s="192" t="str">
        <f t="shared" si="803"/>
        <v/>
      </c>
      <c r="AL3038" s="192" t="str">
        <f t="shared" si="804"/>
        <v/>
      </c>
      <c r="AM3038" s="192" t="str">
        <f t="shared" si="805"/>
        <v/>
      </c>
      <c r="AN3038" s="192" t="str">
        <f t="shared" si="806"/>
        <v/>
      </c>
      <c r="AO3038" s="193" t="str">
        <f t="shared" si="807"/>
        <v/>
      </c>
      <c r="AP3038" s="192" t="str">
        <f t="shared" si="808"/>
        <v/>
      </c>
      <c r="AQ3038" s="193" t="str">
        <f t="shared" si="809"/>
        <v/>
      </c>
      <c r="AR3038" s="192">
        <f t="shared" si="810"/>
        <v>6.1100000000000002E-2</v>
      </c>
      <c r="AS3038" s="192">
        <f t="shared" si="811"/>
        <v>6.4399999999999999E-2</v>
      </c>
      <c r="AT3038" s="192">
        <f t="shared" si="812"/>
        <v>7.1300000000000002E-2</v>
      </c>
      <c r="AU3038" s="193">
        <f t="shared" si="813"/>
        <v>7.1300000000000002E-2</v>
      </c>
      <c r="AV3038" s="194">
        <f t="shared" si="814"/>
        <v>7.3300000000000004E-2</v>
      </c>
      <c r="AW3038" s="193">
        <f t="shared" si="815"/>
        <v>7.3700000000000002E-2</v>
      </c>
      <c r="AX3038" s="193">
        <f t="shared" si="816"/>
        <v>7.3599999999999999E-2</v>
      </c>
      <c r="AZ3038" s="193">
        <f t="shared" si="817"/>
        <v>6.9814285714285718E-2</v>
      </c>
    </row>
    <row r="3039" spans="1:52" s="5" customFormat="1" ht="11.25" x14ac:dyDescent="0.2">
      <c r="A3039" s="203" t="s">
        <v>538</v>
      </c>
      <c r="B3039" s="11"/>
      <c r="C3039" s="11"/>
      <c r="D3039" s="15"/>
      <c r="E3039" s="204"/>
      <c r="F3039" s="8"/>
      <c r="G3039" s="8"/>
      <c r="H3039" s="15"/>
      <c r="I3039" s="204"/>
      <c r="J3039" s="8"/>
      <c r="K3039" s="8"/>
      <c r="L3039" s="15"/>
      <c r="M3039" s="204"/>
      <c r="N3039" s="8"/>
      <c r="O3039" s="8"/>
      <c r="P3039" s="15"/>
      <c r="Q3039" s="204"/>
      <c r="R3039" s="8"/>
      <c r="S3039" s="8"/>
      <c r="T3039" s="15">
        <v>6.0499999999999998E-2</v>
      </c>
      <c r="U3039" s="204">
        <v>6.0699999999999997E-2</v>
      </c>
      <c r="V3039" s="8">
        <v>6.3700000000000007E-2</v>
      </c>
      <c r="W3039" s="204">
        <v>6.4100000000000004E-2</v>
      </c>
      <c r="X3039" s="8">
        <v>7.0900000000000005E-2</v>
      </c>
      <c r="Y3039" s="204">
        <v>7.1500000000000008E-2</v>
      </c>
      <c r="Z3039" s="8">
        <v>7.0800000000000002E-2</v>
      </c>
      <c r="AA3039" s="204">
        <v>7.1599999999999997E-2</v>
      </c>
      <c r="AB3039" s="8">
        <v>7.2700000000000001E-2</v>
      </c>
      <c r="AC3039" s="204">
        <v>7.3499999999999996E-2</v>
      </c>
      <c r="AD3039" s="8">
        <v>7.3300000000000004E-2</v>
      </c>
      <c r="AE3039" s="204">
        <v>7.4299999999999991E-2</v>
      </c>
      <c r="AF3039" s="8">
        <v>7.3200000000000001E-2</v>
      </c>
      <c r="AG3039" s="204">
        <v>7.4200000000000002E-2</v>
      </c>
      <c r="AI3039" s="192" t="str">
        <f t="shared" si="801"/>
        <v/>
      </c>
      <c r="AJ3039" s="192" t="str">
        <f t="shared" si="802"/>
        <v/>
      </c>
      <c r="AK3039" s="192" t="str">
        <f t="shared" si="803"/>
        <v/>
      </c>
      <c r="AL3039" s="192" t="str">
        <f t="shared" si="804"/>
        <v/>
      </c>
      <c r="AM3039" s="192" t="str">
        <f t="shared" si="805"/>
        <v/>
      </c>
      <c r="AN3039" s="192" t="str">
        <f t="shared" si="806"/>
        <v/>
      </c>
      <c r="AO3039" s="193" t="str">
        <f t="shared" si="807"/>
        <v/>
      </c>
      <c r="AP3039" s="192" t="str">
        <f t="shared" si="808"/>
        <v/>
      </c>
      <c r="AQ3039" s="193" t="str">
        <f t="shared" si="809"/>
        <v/>
      </c>
      <c r="AR3039" s="192">
        <f t="shared" si="810"/>
        <v>6.0600000000000001E-2</v>
      </c>
      <c r="AS3039" s="192">
        <f t="shared" si="811"/>
        <v>6.3900000000000012E-2</v>
      </c>
      <c r="AT3039" s="192">
        <f t="shared" si="812"/>
        <v>7.1200000000000013E-2</v>
      </c>
      <c r="AU3039" s="193">
        <f t="shared" si="813"/>
        <v>7.1199999999999999E-2</v>
      </c>
      <c r="AV3039" s="194">
        <f t="shared" si="814"/>
        <v>7.3099999999999998E-2</v>
      </c>
      <c r="AW3039" s="193">
        <f t="shared" si="815"/>
        <v>7.3800000000000004E-2</v>
      </c>
      <c r="AX3039" s="193">
        <f t="shared" si="816"/>
        <v>7.3700000000000002E-2</v>
      </c>
      <c r="AZ3039" s="193">
        <f t="shared" si="817"/>
        <v>6.9642857142857145E-2</v>
      </c>
    </row>
    <row r="3040" spans="1:52" s="5" customFormat="1" ht="11.25" x14ac:dyDescent="0.2">
      <c r="A3040" s="203" t="s">
        <v>539</v>
      </c>
      <c r="B3040" s="11"/>
      <c r="C3040" s="11"/>
      <c r="D3040" s="15"/>
      <c r="E3040" s="204"/>
      <c r="F3040" s="8"/>
      <c r="G3040" s="8"/>
      <c r="H3040" s="15"/>
      <c r="I3040" s="204"/>
      <c r="J3040" s="8"/>
      <c r="K3040" s="8"/>
      <c r="L3040" s="15"/>
      <c r="M3040" s="204"/>
      <c r="N3040" s="8"/>
      <c r="O3040" s="8"/>
      <c r="P3040" s="15"/>
      <c r="Q3040" s="204"/>
      <c r="R3040" s="8"/>
      <c r="S3040" s="8"/>
      <c r="T3040" s="15">
        <v>6.1600000000000002E-2</v>
      </c>
      <c r="U3040" s="204">
        <v>6.1800000000000001E-2</v>
      </c>
      <c r="V3040" s="8">
        <v>6.5000000000000002E-2</v>
      </c>
      <c r="W3040" s="204">
        <v>6.54E-2</v>
      </c>
      <c r="X3040" s="8">
        <v>7.1900000000000006E-2</v>
      </c>
      <c r="Y3040" s="204">
        <v>7.2499999999999995E-2</v>
      </c>
      <c r="Z3040" s="8">
        <v>7.17E-2</v>
      </c>
      <c r="AA3040" s="204">
        <v>7.2499999999999995E-2</v>
      </c>
      <c r="AB3040" s="8">
        <v>7.3800000000000004E-2</v>
      </c>
      <c r="AC3040" s="204">
        <v>7.46E-2</v>
      </c>
      <c r="AD3040" s="8">
        <v>7.3800000000000004E-2</v>
      </c>
      <c r="AE3040" s="204">
        <v>7.4800000000000005E-2</v>
      </c>
      <c r="AF3040" s="8">
        <v>7.3700000000000002E-2</v>
      </c>
      <c r="AG3040" s="204">
        <v>7.4700000000000003E-2</v>
      </c>
      <c r="AI3040" s="192" t="str">
        <f t="shared" si="801"/>
        <v/>
      </c>
      <c r="AJ3040" s="192" t="str">
        <f t="shared" si="802"/>
        <v/>
      </c>
      <c r="AK3040" s="192" t="str">
        <f t="shared" si="803"/>
        <v/>
      </c>
      <c r="AL3040" s="192" t="str">
        <f t="shared" si="804"/>
        <v/>
      </c>
      <c r="AM3040" s="192" t="str">
        <f t="shared" si="805"/>
        <v/>
      </c>
      <c r="AN3040" s="192" t="str">
        <f t="shared" si="806"/>
        <v/>
      </c>
      <c r="AO3040" s="193" t="str">
        <f t="shared" si="807"/>
        <v/>
      </c>
      <c r="AP3040" s="192" t="str">
        <f t="shared" si="808"/>
        <v/>
      </c>
      <c r="AQ3040" s="193" t="str">
        <f t="shared" si="809"/>
        <v/>
      </c>
      <c r="AR3040" s="192">
        <f t="shared" si="810"/>
        <v>6.1700000000000005E-2</v>
      </c>
      <c r="AS3040" s="192">
        <f t="shared" si="811"/>
        <v>6.5200000000000008E-2</v>
      </c>
      <c r="AT3040" s="192">
        <f t="shared" si="812"/>
        <v>7.22E-2</v>
      </c>
      <c r="AU3040" s="193">
        <f t="shared" si="813"/>
        <v>7.2099999999999997E-2</v>
      </c>
      <c r="AV3040" s="194">
        <f t="shared" si="814"/>
        <v>7.4200000000000002E-2</v>
      </c>
      <c r="AW3040" s="193">
        <f t="shared" si="815"/>
        <v>7.4300000000000005E-2</v>
      </c>
      <c r="AX3040" s="193">
        <f t="shared" si="816"/>
        <v>7.4200000000000002E-2</v>
      </c>
      <c r="AZ3040" s="193">
        <f t="shared" si="817"/>
        <v>7.0557142857142846E-2</v>
      </c>
    </row>
    <row r="3041" spans="1:52" s="5" customFormat="1" ht="11.25" x14ac:dyDescent="0.2">
      <c r="A3041" s="203" t="s">
        <v>540</v>
      </c>
      <c r="B3041" s="11"/>
      <c r="C3041" s="11"/>
      <c r="D3041" s="15"/>
      <c r="E3041" s="204"/>
      <c r="F3041" s="8"/>
      <c r="G3041" s="8"/>
      <c r="H3041" s="15"/>
      <c r="I3041" s="204"/>
      <c r="J3041" s="8"/>
      <c r="K3041" s="8"/>
      <c r="L3041" s="15"/>
      <c r="M3041" s="204"/>
      <c r="N3041" s="8"/>
      <c r="O3041" s="8"/>
      <c r="P3041" s="15"/>
      <c r="Q3041" s="204"/>
      <c r="R3041" s="8"/>
      <c r="S3041" s="8"/>
      <c r="T3041" s="15">
        <v>6.2300000000000001E-2</v>
      </c>
      <c r="U3041" s="204">
        <v>6.25E-2</v>
      </c>
      <c r="V3041" s="8">
        <v>6.4899999999999999E-2</v>
      </c>
      <c r="W3041" s="204">
        <v>6.5299999999999997E-2</v>
      </c>
      <c r="X3041" s="8">
        <v>7.17E-2</v>
      </c>
      <c r="Y3041" s="204">
        <v>7.2300000000000003E-2</v>
      </c>
      <c r="Z3041" s="8">
        <v>7.1500000000000008E-2</v>
      </c>
      <c r="AA3041" s="204">
        <v>7.2300000000000003E-2</v>
      </c>
      <c r="AB3041" s="8">
        <v>7.3399999999999993E-2</v>
      </c>
      <c r="AC3041" s="204">
        <v>7.4200000000000002E-2</v>
      </c>
      <c r="AD3041" s="8">
        <v>7.3800000000000004E-2</v>
      </c>
      <c r="AE3041" s="204">
        <v>7.4800000000000005E-2</v>
      </c>
      <c r="AF3041" s="8">
        <v>7.3599999999999999E-2</v>
      </c>
      <c r="AG3041" s="204">
        <v>7.46E-2</v>
      </c>
      <c r="AI3041" s="192" t="str">
        <f t="shared" si="801"/>
        <v/>
      </c>
      <c r="AJ3041" s="192" t="str">
        <f t="shared" si="802"/>
        <v/>
      </c>
      <c r="AK3041" s="192" t="str">
        <f t="shared" si="803"/>
        <v/>
      </c>
      <c r="AL3041" s="192" t="str">
        <f t="shared" si="804"/>
        <v/>
      </c>
      <c r="AM3041" s="192" t="str">
        <f t="shared" si="805"/>
        <v/>
      </c>
      <c r="AN3041" s="192" t="str">
        <f t="shared" si="806"/>
        <v/>
      </c>
      <c r="AO3041" s="193" t="str">
        <f t="shared" si="807"/>
        <v/>
      </c>
      <c r="AP3041" s="192" t="str">
        <f t="shared" si="808"/>
        <v/>
      </c>
      <c r="AQ3041" s="193" t="str">
        <f t="shared" si="809"/>
        <v/>
      </c>
      <c r="AR3041" s="192">
        <f t="shared" si="810"/>
        <v>6.2399999999999997E-2</v>
      </c>
      <c r="AS3041" s="192">
        <f t="shared" si="811"/>
        <v>6.5099999999999991E-2</v>
      </c>
      <c r="AT3041" s="192">
        <f t="shared" si="812"/>
        <v>7.2000000000000008E-2</v>
      </c>
      <c r="AU3041" s="193">
        <f t="shared" si="813"/>
        <v>7.1900000000000006E-2</v>
      </c>
      <c r="AV3041" s="194">
        <f t="shared" si="814"/>
        <v>7.3800000000000004E-2</v>
      </c>
      <c r="AW3041" s="193">
        <f t="shared" si="815"/>
        <v>7.4300000000000005E-2</v>
      </c>
      <c r="AX3041" s="193">
        <f t="shared" si="816"/>
        <v>7.4099999999999999E-2</v>
      </c>
      <c r="AZ3041" s="193">
        <f t="shared" si="817"/>
        <v>7.0514285714285724E-2</v>
      </c>
    </row>
    <row r="3042" spans="1:52" s="5" customFormat="1" ht="11.25" x14ac:dyDescent="0.2">
      <c r="A3042" s="203" t="s">
        <v>541</v>
      </c>
      <c r="B3042" s="11"/>
      <c r="C3042" s="11"/>
      <c r="D3042" s="15"/>
      <c r="E3042" s="204"/>
      <c r="F3042" s="8"/>
      <c r="G3042" s="8"/>
      <c r="H3042" s="15"/>
      <c r="I3042" s="204"/>
      <c r="J3042" s="8"/>
      <c r="K3042" s="8"/>
      <c r="L3042" s="15"/>
      <c r="M3042" s="204"/>
      <c r="N3042" s="8"/>
      <c r="O3042" s="8"/>
      <c r="P3042" s="15"/>
      <c r="Q3042" s="204"/>
      <c r="R3042" s="8"/>
      <c r="S3042" s="8"/>
      <c r="T3042" s="15">
        <v>6.3E-2</v>
      </c>
      <c r="U3042" s="204">
        <v>6.3200000000000006E-2</v>
      </c>
      <c r="V3042" s="8">
        <v>6.4699999999999994E-2</v>
      </c>
      <c r="W3042" s="204">
        <v>6.5100000000000005E-2</v>
      </c>
      <c r="X3042" s="8">
        <v>7.0699999999999999E-2</v>
      </c>
      <c r="Y3042" s="204">
        <v>7.1300000000000002E-2</v>
      </c>
      <c r="Z3042" s="8">
        <v>7.0599999999999996E-2</v>
      </c>
      <c r="AA3042" s="204">
        <v>7.1399999999999991E-2</v>
      </c>
      <c r="AB3042" s="8">
        <v>7.2700000000000001E-2</v>
      </c>
      <c r="AC3042" s="204">
        <v>7.3499999999999996E-2</v>
      </c>
      <c r="AD3042" s="8">
        <v>7.3099999999999998E-2</v>
      </c>
      <c r="AE3042" s="204">
        <v>7.4099999999999999E-2</v>
      </c>
      <c r="AF3042" s="8">
        <v>7.2900000000000006E-2</v>
      </c>
      <c r="AG3042" s="204">
        <v>7.3899999999999993E-2</v>
      </c>
      <c r="AI3042" s="192" t="str">
        <f t="shared" si="801"/>
        <v/>
      </c>
      <c r="AJ3042" s="192" t="str">
        <f t="shared" si="802"/>
        <v/>
      </c>
      <c r="AK3042" s="192" t="str">
        <f t="shared" si="803"/>
        <v/>
      </c>
      <c r="AL3042" s="192" t="str">
        <f t="shared" si="804"/>
        <v/>
      </c>
      <c r="AM3042" s="192" t="str">
        <f t="shared" si="805"/>
        <v/>
      </c>
      <c r="AN3042" s="192" t="str">
        <f t="shared" si="806"/>
        <v/>
      </c>
      <c r="AO3042" s="193" t="str">
        <f t="shared" si="807"/>
        <v/>
      </c>
      <c r="AP3042" s="192" t="str">
        <f t="shared" si="808"/>
        <v/>
      </c>
      <c r="AQ3042" s="193" t="str">
        <f t="shared" si="809"/>
        <v/>
      </c>
      <c r="AR3042" s="192">
        <f t="shared" si="810"/>
        <v>6.3100000000000003E-2</v>
      </c>
      <c r="AS3042" s="192">
        <f t="shared" si="811"/>
        <v>6.4899999999999999E-2</v>
      </c>
      <c r="AT3042" s="192">
        <f t="shared" si="812"/>
        <v>7.1000000000000008E-2</v>
      </c>
      <c r="AU3042" s="193">
        <f t="shared" si="813"/>
        <v>7.0999999999999994E-2</v>
      </c>
      <c r="AV3042" s="194">
        <f t="shared" si="814"/>
        <v>7.3099999999999998E-2</v>
      </c>
      <c r="AW3042" s="193">
        <f t="shared" si="815"/>
        <v>7.3599999999999999E-2</v>
      </c>
      <c r="AX3042" s="193">
        <f t="shared" si="816"/>
        <v>7.3399999999999993E-2</v>
      </c>
      <c r="AZ3042" s="193">
        <f t="shared" si="817"/>
        <v>7.0014285714285709E-2</v>
      </c>
    </row>
    <row r="3043" spans="1:52" s="5" customFormat="1" ht="11.25" x14ac:dyDescent="0.2">
      <c r="A3043" s="203" t="s">
        <v>542</v>
      </c>
      <c r="B3043" s="11"/>
      <c r="C3043" s="11"/>
      <c r="D3043" s="15"/>
      <c r="E3043" s="204"/>
      <c r="F3043" s="8"/>
      <c r="G3043" s="8"/>
      <c r="H3043" s="15"/>
      <c r="I3043" s="204"/>
      <c r="J3043" s="8"/>
      <c r="K3043" s="8"/>
      <c r="L3043" s="15"/>
      <c r="M3043" s="204"/>
      <c r="N3043" s="8"/>
      <c r="O3043" s="8"/>
      <c r="P3043" s="15"/>
      <c r="Q3043" s="204"/>
      <c r="R3043" s="8"/>
      <c r="S3043" s="8"/>
      <c r="T3043" s="15">
        <v>6.3700000000000007E-2</v>
      </c>
      <c r="U3043" s="204">
        <v>6.3899999999999998E-2</v>
      </c>
      <c r="V3043" s="8">
        <v>6.5100000000000005E-2</v>
      </c>
      <c r="W3043" s="204">
        <v>6.5500000000000003E-2</v>
      </c>
      <c r="X3043" s="8">
        <v>7.0699999999999999E-2</v>
      </c>
      <c r="Y3043" s="204">
        <v>7.1300000000000002E-2</v>
      </c>
      <c r="Z3043" s="8">
        <v>7.0599999999999996E-2</v>
      </c>
      <c r="AA3043" s="204">
        <v>7.1399999999999991E-2</v>
      </c>
      <c r="AB3043" s="8">
        <v>7.2800000000000004E-2</v>
      </c>
      <c r="AC3043" s="204">
        <v>7.3599999999999999E-2</v>
      </c>
      <c r="AD3043" s="8">
        <v>7.3200000000000001E-2</v>
      </c>
      <c r="AE3043" s="204">
        <v>7.4200000000000002E-2</v>
      </c>
      <c r="AF3043" s="8">
        <v>7.2900000000000006E-2</v>
      </c>
      <c r="AG3043" s="204">
        <v>7.3899999999999993E-2</v>
      </c>
      <c r="AI3043" s="192" t="str">
        <f t="shared" si="801"/>
        <v/>
      </c>
      <c r="AJ3043" s="192" t="str">
        <f t="shared" si="802"/>
        <v/>
      </c>
      <c r="AK3043" s="192" t="str">
        <f t="shared" si="803"/>
        <v/>
      </c>
      <c r="AL3043" s="192" t="str">
        <f t="shared" si="804"/>
        <v/>
      </c>
      <c r="AM3043" s="192" t="str">
        <f t="shared" si="805"/>
        <v/>
      </c>
      <c r="AN3043" s="192" t="str">
        <f t="shared" si="806"/>
        <v/>
      </c>
      <c r="AO3043" s="193" t="str">
        <f t="shared" si="807"/>
        <v/>
      </c>
      <c r="AP3043" s="192" t="str">
        <f t="shared" si="808"/>
        <v/>
      </c>
      <c r="AQ3043" s="193" t="str">
        <f t="shared" si="809"/>
        <v/>
      </c>
      <c r="AR3043" s="192">
        <f t="shared" si="810"/>
        <v>6.3799999999999996E-2</v>
      </c>
      <c r="AS3043" s="192">
        <f t="shared" si="811"/>
        <v>6.5299999999999997E-2</v>
      </c>
      <c r="AT3043" s="192">
        <f t="shared" si="812"/>
        <v>7.1000000000000008E-2</v>
      </c>
      <c r="AU3043" s="193">
        <f t="shared" si="813"/>
        <v>7.0999999999999994E-2</v>
      </c>
      <c r="AV3043" s="194">
        <f t="shared" si="814"/>
        <v>7.3200000000000001E-2</v>
      </c>
      <c r="AW3043" s="193">
        <f t="shared" si="815"/>
        <v>7.3700000000000002E-2</v>
      </c>
      <c r="AX3043" s="193">
        <f t="shared" si="816"/>
        <v>7.3399999999999993E-2</v>
      </c>
      <c r="AZ3043" s="193">
        <f t="shared" si="817"/>
        <v>7.0199999999999999E-2</v>
      </c>
    </row>
    <row r="3044" spans="1:52" s="5" customFormat="1" ht="11.25" x14ac:dyDescent="0.2">
      <c r="A3044" s="203" t="s">
        <v>543</v>
      </c>
      <c r="B3044" s="11"/>
      <c r="C3044" s="11"/>
      <c r="D3044" s="15"/>
      <c r="E3044" s="204"/>
      <c r="F3044" s="8"/>
      <c r="G3044" s="8"/>
      <c r="H3044" s="15"/>
      <c r="I3044" s="204"/>
      <c r="J3044" s="8"/>
      <c r="K3044" s="8"/>
      <c r="L3044" s="15"/>
      <c r="M3044" s="204"/>
      <c r="N3044" s="8"/>
      <c r="O3044" s="8"/>
      <c r="P3044" s="15"/>
      <c r="Q3044" s="204"/>
      <c r="R3044" s="8"/>
      <c r="S3044" s="8"/>
      <c r="T3044" s="15">
        <v>6.4000000000000001E-2</v>
      </c>
      <c r="U3044" s="204">
        <v>6.4199999999999993E-2</v>
      </c>
      <c r="V3044" s="8">
        <v>6.4299999999999996E-2</v>
      </c>
      <c r="W3044" s="204">
        <v>6.4699999999999994E-2</v>
      </c>
      <c r="X3044" s="8">
        <v>7.0199999999999999E-2</v>
      </c>
      <c r="Y3044" s="204">
        <v>7.0800000000000002E-2</v>
      </c>
      <c r="Z3044" s="8">
        <v>7.0199999999999999E-2</v>
      </c>
      <c r="AA3044" s="204">
        <v>7.0999999999999994E-2</v>
      </c>
      <c r="AB3044" s="8">
        <v>7.2400000000000006E-2</v>
      </c>
      <c r="AC3044" s="204">
        <v>7.3200000000000001E-2</v>
      </c>
      <c r="AD3044" s="8">
        <v>7.2800000000000004E-2</v>
      </c>
      <c r="AE3044" s="204">
        <v>7.3800000000000004E-2</v>
      </c>
      <c r="AF3044" s="8">
        <v>7.2599999999999998E-2</v>
      </c>
      <c r="AG3044" s="204">
        <v>7.3599999999999999E-2</v>
      </c>
      <c r="AI3044" s="192" t="str">
        <f t="shared" si="801"/>
        <v/>
      </c>
      <c r="AJ3044" s="192" t="str">
        <f t="shared" si="802"/>
        <v/>
      </c>
      <c r="AK3044" s="192" t="str">
        <f t="shared" si="803"/>
        <v/>
      </c>
      <c r="AL3044" s="192" t="str">
        <f t="shared" si="804"/>
        <v/>
      </c>
      <c r="AM3044" s="192" t="str">
        <f t="shared" si="805"/>
        <v/>
      </c>
      <c r="AN3044" s="192" t="str">
        <f t="shared" si="806"/>
        <v/>
      </c>
      <c r="AO3044" s="193" t="str">
        <f t="shared" si="807"/>
        <v/>
      </c>
      <c r="AP3044" s="192" t="str">
        <f t="shared" si="808"/>
        <v/>
      </c>
      <c r="AQ3044" s="193" t="str">
        <f t="shared" si="809"/>
        <v/>
      </c>
      <c r="AR3044" s="192">
        <f t="shared" si="810"/>
        <v>6.409999999999999E-2</v>
      </c>
      <c r="AS3044" s="192">
        <f t="shared" si="811"/>
        <v>6.4500000000000002E-2</v>
      </c>
      <c r="AT3044" s="192">
        <f t="shared" si="812"/>
        <v>7.0500000000000007E-2</v>
      </c>
      <c r="AU3044" s="193">
        <f t="shared" si="813"/>
        <v>7.0599999999999996E-2</v>
      </c>
      <c r="AV3044" s="194">
        <f t="shared" si="814"/>
        <v>7.2800000000000004E-2</v>
      </c>
      <c r="AW3044" s="193">
        <f t="shared" si="815"/>
        <v>7.3300000000000004E-2</v>
      </c>
      <c r="AX3044" s="193">
        <f t="shared" si="816"/>
        <v>7.3099999999999998E-2</v>
      </c>
      <c r="AZ3044" s="193">
        <f t="shared" si="817"/>
        <v>6.9842857142857151E-2</v>
      </c>
    </row>
    <row r="3045" spans="1:52" s="5" customFormat="1" ht="11.25" x14ac:dyDescent="0.2">
      <c r="A3045" s="203" t="s">
        <v>544</v>
      </c>
      <c r="B3045" s="11"/>
      <c r="C3045" s="11"/>
      <c r="D3045" s="15"/>
      <c r="E3045" s="204"/>
      <c r="F3045" s="8"/>
      <c r="G3045" s="8"/>
      <c r="H3045" s="15"/>
      <c r="I3045" s="204"/>
      <c r="J3045" s="8"/>
      <c r="K3045" s="8"/>
      <c r="L3045" s="15"/>
      <c r="M3045" s="204"/>
      <c r="N3045" s="8"/>
      <c r="O3045" s="8"/>
      <c r="P3045" s="15"/>
      <c r="Q3045" s="204"/>
      <c r="R3045" s="8"/>
      <c r="S3045" s="8"/>
      <c r="T3045" s="15">
        <v>6.3899999999999998E-2</v>
      </c>
      <c r="U3045" s="204">
        <v>6.4100000000000004E-2</v>
      </c>
      <c r="V3045" s="8">
        <v>6.4199999999999993E-2</v>
      </c>
      <c r="W3045" s="204">
        <v>6.4600000000000005E-2</v>
      </c>
      <c r="X3045" s="8">
        <v>7.0499999999999993E-2</v>
      </c>
      <c r="Y3045" s="204">
        <v>7.1099999999999997E-2</v>
      </c>
      <c r="Z3045" s="8">
        <v>7.0499999999999993E-2</v>
      </c>
      <c r="AA3045" s="204">
        <v>7.1300000000000002E-2</v>
      </c>
      <c r="AB3045" s="8">
        <v>7.2599999999999998E-2</v>
      </c>
      <c r="AC3045" s="204">
        <v>7.3399999999999993E-2</v>
      </c>
      <c r="AD3045" s="8">
        <v>7.2999999999999995E-2</v>
      </c>
      <c r="AE3045" s="204">
        <v>7.400000000000001E-2</v>
      </c>
      <c r="AF3045" s="8">
        <v>7.2900000000000006E-2</v>
      </c>
      <c r="AG3045" s="204">
        <v>7.3899999999999993E-2</v>
      </c>
      <c r="AI3045" s="192" t="str">
        <f t="shared" si="801"/>
        <v/>
      </c>
      <c r="AJ3045" s="192" t="str">
        <f t="shared" si="802"/>
        <v/>
      </c>
      <c r="AK3045" s="192" t="str">
        <f t="shared" si="803"/>
        <v/>
      </c>
      <c r="AL3045" s="192" t="str">
        <f t="shared" si="804"/>
        <v/>
      </c>
      <c r="AM3045" s="192" t="str">
        <f t="shared" si="805"/>
        <v/>
      </c>
      <c r="AN3045" s="192" t="str">
        <f t="shared" si="806"/>
        <v/>
      </c>
      <c r="AO3045" s="193" t="str">
        <f t="shared" si="807"/>
        <v/>
      </c>
      <c r="AP3045" s="192" t="str">
        <f t="shared" si="808"/>
        <v/>
      </c>
      <c r="AQ3045" s="193" t="str">
        <f t="shared" si="809"/>
        <v/>
      </c>
      <c r="AR3045" s="192">
        <f t="shared" si="810"/>
        <v>6.4000000000000001E-2</v>
      </c>
      <c r="AS3045" s="192">
        <f t="shared" si="811"/>
        <v>6.4399999999999999E-2</v>
      </c>
      <c r="AT3045" s="192">
        <f t="shared" si="812"/>
        <v>7.0800000000000002E-2</v>
      </c>
      <c r="AU3045" s="193">
        <f t="shared" si="813"/>
        <v>7.0899999999999991E-2</v>
      </c>
      <c r="AV3045" s="194">
        <f t="shared" si="814"/>
        <v>7.2999999999999995E-2</v>
      </c>
      <c r="AW3045" s="193">
        <f t="shared" si="815"/>
        <v>7.350000000000001E-2</v>
      </c>
      <c r="AX3045" s="193">
        <f t="shared" si="816"/>
        <v>7.3399999999999993E-2</v>
      </c>
      <c r="AZ3045" s="193">
        <f t="shared" si="817"/>
        <v>6.9999999999999993E-2</v>
      </c>
    </row>
    <row r="3046" spans="1:52" s="5" customFormat="1" ht="11.25" x14ac:dyDescent="0.2">
      <c r="A3046" s="203" t="s">
        <v>545</v>
      </c>
      <c r="B3046" s="11"/>
      <c r="C3046" s="11"/>
      <c r="D3046" s="15"/>
      <c r="E3046" s="204"/>
      <c r="F3046" s="8"/>
      <c r="G3046" s="8"/>
      <c r="H3046" s="15"/>
      <c r="I3046" s="204"/>
      <c r="J3046" s="8"/>
      <c r="K3046" s="8"/>
      <c r="L3046" s="15"/>
      <c r="M3046" s="204"/>
      <c r="N3046" s="8"/>
      <c r="O3046" s="8"/>
      <c r="P3046" s="15"/>
      <c r="Q3046" s="204"/>
      <c r="R3046" s="8"/>
      <c r="S3046" s="8"/>
      <c r="T3046" s="15">
        <v>6.4899999999999999E-2</v>
      </c>
      <c r="U3046" s="204">
        <v>6.5100000000000005E-2</v>
      </c>
      <c r="V3046" s="8">
        <v>6.4699999999999994E-2</v>
      </c>
      <c r="W3046" s="204">
        <v>6.5100000000000005E-2</v>
      </c>
      <c r="X3046" s="8">
        <v>7.0699999999999999E-2</v>
      </c>
      <c r="Y3046" s="204">
        <v>7.1300000000000002E-2</v>
      </c>
      <c r="Z3046" s="8">
        <v>7.0400000000000004E-2</v>
      </c>
      <c r="AA3046" s="204">
        <v>7.1199999999999999E-2</v>
      </c>
      <c r="AB3046" s="8">
        <v>7.2800000000000004E-2</v>
      </c>
      <c r="AC3046" s="204">
        <v>7.3599999999999999E-2</v>
      </c>
      <c r="AD3046" s="8">
        <v>7.3099999999999998E-2</v>
      </c>
      <c r="AE3046" s="204">
        <v>7.4099999999999999E-2</v>
      </c>
      <c r="AF3046" s="8">
        <v>7.2900000000000006E-2</v>
      </c>
      <c r="AG3046" s="204">
        <v>7.3899999999999993E-2</v>
      </c>
      <c r="AI3046" s="192" t="str">
        <f t="shared" si="801"/>
        <v/>
      </c>
      <c r="AJ3046" s="192" t="str">
        <f t="shared" si="802"/>
        <v/>
      </c>
      <c r="AK3046" s="192" t="str">
        <f t="shared" si="803"/>
        <v/>
      </c>
      <c r="AL3046" s="192" t="str">
        <f t="shared" si="804"/>
        <v/>
      </c>
      <c r="AM3046" s="192" t="str">
        <f t="shared" si="805"/>
        <v/>
      </c>
      <c r="AN3046" s="192" t="str">
        <f t="shared" si="806"/>
        <v/>
      </c>
      <c r="AO3046" s="193" t="str">
        <f t="shared" si="807"/>
        <v/>
      </c>
      <c r="AP3046" s="192" t="str">
        <f t="shared" si="808"/>
        <v/>
      </c>
      <c r="AQ3046" s="193" t="str">
        <f t="shared" si="809"/>
        <v/>
      </c>
      <c r="AR3046" s="192">
        <f t="shared" si="810"/>
        <v>6.5000000000000002E-2</v>
      </c>
      <c r="AS3046" s="192">
        <f t="shared" si="811"/>
        <v>6.4899999999999999E-2</v>
      </c>
      <c r="AT3046" s="192">
        <f t="shared" si="812"/>
        <v>7.1000000000000008E-2</v>
      </c>
      <c r="AU3046" s="193">
        <f t="shared" si="813"/>
        <v>7.0800000000000002E-2</v>
      </c>
      <c r="AV3046" s="194">
        <f t="shared" si="814"/>
        <v>7.3200000000000001E-2</v>
      </c>
      <c r="AW3046" s="193">
        <f t="shared" si="815"/>
        <v>7.3599999999999999E-2</v>
      </c>
      <c r="AX3046" s="193">
        <f t="shared" si="816"/>
        <v>7.3399999999999993E-2</v>
      </c>
      <c r="AZ3046" s="193">
        <f t="shared" si="817"/>
        <v>7.0271428571428568E-2</v>
      </c>
    </row>
    <row r="3047" spans="1:52" s="5" customFormat="1" ht="11.25" x14ac:dyDescent="0.2">
      <c r="A3047" s="203" t="s">
        <v>546</v>
      </c>
      <c r="B3047" s="11"/>
      <c r="C3047" s="11"/>
      <c r="D3047" s="15"/>
      <c r="E3047" s="204"/>
      <c r="F3047" s="8"/>
      <c r="G3047" s="8"/>
      <c r="H3047" s="15"/>
      <c r="I3047" s="204"/>
      <c r="J3047" s="8"/>
      <c r="K3047" s="8"/>
      <c r="L3047" s="15"/>
      <c r="M3047" s="204"/>
      <c r="N3047" s="8"/>
      <c r="O3047" s="8"/>
      <c r="P3047" s="15"/>
      <c r="Q3047" s="204"/>
      <c r="R3047" s="8"/>
      <c r="S3047" s="8"/>
      <c r="T3047" s="15">
        <v>6.4600000000000005E-2</v>
      </c>
      <c r="U3047" s="204">
        <v>6.4799999999999996E-2</v>
      </c>
      <c r="V3047" s="8">
        <v>6.4100000000000004E-2</v>
      </c>
      <c r="W3047" s="204">
        <v>6.4500000000000002E-2</v>
      </c>
      <c r="X3047" s="8">
        <v>6.9800000000000001E-2</v>
      </c>
      <c r="Y3047" s="204">
        <v>7.0400000000000004E-2</v>
      </c>
      <c r="Z3047" s="8">
        <v>6.9500000000000006E-2</v>
      </c>
      <c r="AA3047" s="204">
        <v>7.0300000000000001E-2</v>
      </c>
      <c r="AB3047" s="8">
        <v>7.2599999999999998E-2</v>
      </c>
      <c r="AC3047" s="204">
        <v>7.3399999999999993E-2</v>
      </c>
      <c r="AD3047" s="8">
        <v>7.3399999999999993E-2</v>
      </c>
      <c r="AE3047" s="204">
        <v>7.4400000000000008E-2</v>
      </c>
      <c r="AF3047" s="8">
        <v>7.3200000000000001E-2</v>
      </c>
      <c r="AG3047" s="204">
        <v>7.4200000000000002E-2</v>
      </c>
      <c r="AI3047" s="192" t="str">
        <f t="shared" si="801"/>
        <v/>
      </c>
      <c r="AJ3047" s="192" t="str">
        <f t="shared" si="802"/>
        <v/>
      </c>
      <c r="AK3047" s="192" t="str">
        <f t="shared" si="803"/>
        <v/>
      </c>
      <c r="AL3047" s="192" t="str">
        <f t="shared" si="804"/>
        <v/>
      </c>
      <c r="AM3047" s="192" t="str">
        <f t="shared" si="805"/>
        <v/>
      </c>
      <c r="AN3047" s="192" t="str">
        <f t="shared" si="806"/>
        <v/>
      </c>
      <c r="AO3047" s="193" t="str">
        <f t="shared" si="807"/>
        <v/>
      </c>
      <c r="AP3047" s="192" t="str">
        <f t="shared" si="808"/>
        <v/>
      </c>
      <c r="AQ3047" s="193" t="str">
        <f t="shared" si="809"/>
        <v/>
      </c>
      <c r="AR3047" s="192">
        <f t="shared" si="810"/>
        <v>6.4700000000000008E-2</v>
      </c>
      <c r="AS3047" s="192">
        <f t="shared" si="811"/>
        <v>6.4299999999999996E-2</v>
      </c>
      <c r="AT3047" s="192">
        <f t="shared" si="812"/>
        <v>7.0099999999999996E-2</v>
      </c>
      <c r="AU3047" s="193">
        <f t="shared" si="813"/>
        <v>6.9900000000000004E-2</v>
      </c>
      <c r="AV3047" s="194">
        <f t="shared" si="814"/>
        <v>7.2999999999999995E-2</v>
      </c>
      <c r="AW3047" s="193">
        <f t="shared" si="815"/>
        <v>7.3899999999999993E-2</v>
      </c>
      <c r="AX3047" s="193">
        <f t="shared" si="816"/>
        <v>7.3700000000000002E-2</v>
      </c>
      <c r="AZ3047" s="193">
        <f t="shared" si="817"/>
        <v>6.9942857142857154E-2</v>
      </c>
    </row>
    <row r="3048" spans="1:52" s="5" customFormat="1" ht="11.25" x14ac:dyDescent="0.2">
      <c r="A3048" s="203" t="s">
        <v>547</v>
      </c>
      <c r="B3048" s="11"/>
      <c r="C3048" s="11"/>
      <c r="D3048" s="15"/>
      <c r="E3048" s="204"/>
      <c r="F3048" s="8"/>
      <c r="G3048" s="8"/>
      <c r="H3048" s="15"/>
      <c r="I3048" s="204"/>
      <c r="J3048" s="8"/>
      <c r="K3048" s="8"/>
      <c r="L3048" s="15"/>
      <c r="M3048" s="204"/>
      <c r="N3048" s="8"/>
      <c r="O3048" s="8"/>
      <c r="P3048" s="15"/>
      <c r="Q3048" s="204"/>
      <c r="R3048" s="8"/>
      <c r="S3048" s="8"/>
      <c r="T3048" s="15">
        <v>6.3100000000000003E-2</v>
      </c>
      <c r="U3048" s="204">
        <v>6.3299999999999995E-2</v>
      </c>
      <c r="V3048" s="8">
        <v>6.2799999999999995E-2</v>
      </c>
      <c r="W3048" s="204">
        <v>6.3200000000000006E-2</v>
      </c>
      <c r="X3048" s="8">
        <v>6.9099999999999995E-2</v>
      </c>
      <c r="Y3048" s="204">
        <v>6.9699999999999998E-2</v>
      </c>
      <c r="Z3048" s="8">
        <v>6.9099999999999995E-2</v>
      </c>
      <c r="AA3048" s="204">
        <v>6.9900000000000004E-2</v>
      </c>
      <c r="AB3048" s="8">
        <v>7.2599999999999998E-2</v>
      </c>
      <c r="AC3048" s="204">
        <v>7.3399999999999993E-2</v>
      </c>
      <c r="AD3048" s="8">
        <v>7.3099999999999998E-2</v>
      </c>
      <c r="AE3048" s="204">
        <v>7.4099999999999999E-2</v>
      </c>
      <c r="AF3048" s="8">
        <v>7.2900000000000006E-2</v>
      </c>
      <c r="AG3048" s="204">
        <v>7.3899999999999993E-2</v>
      </c>
      <c r="AI3048" s="192" t="str">
        <f t="shared" si="801"/>
        <v/>
      </c>
      <c r="AJ3048" s="192" t="str">
        <f t="shared" si="802"/>
        <v/>
      </c>
      <c r="AK3048" s="192" t="str">
        <f t="shared" si="803"/>
        <v/>
      </c>
      <c r="AL3048" s="192" t="str">
        <f t="shared" si="804"/>
        <v/>
      </c>
      <c r="AM3048" s="192" t="str">
        <f t="shared" si="805"/>
        <v/>
      </c>
      <c r="AN3048" s="192" t="str">
        <f t="shared" si="806"/>
        <v/>
      </c>
      <c r="AO3048" s="193" t="str">
        <f t="shared" si="807"/>
        <v/>
      </c>
      <c r="AP3048" s="192" t="str">
        <f t="shared" si="808"/>
        <v/>
      </c>
      <c r="AQ3048" s="193" t="str">
        <f t="shared" si="809"/>
        <v/>
      </c>
      <c r="AR3048" s="192">
        <f t="shared" si="810"/>
        <v>6.3200000000000006E-2</v>
      </c>
      <c r="AS3048" s="192">
        <f t="shared" si="811"/>
        <v>6.3E-2</v>
      </c>
      <c r="AT3048" s="192">
        <f t="shared" si="812"/>
        <v>6.9399999999999989E-2</v>
      </c>
      <c r="AU3048" s="193">
        <f t="shared" si="813"/>
        <v>6.9500000000000006E-2</v>
      </c>
      <c r="AV3048" s="194">
        <f t="shared" si="814"/>
        <v>7.2999999999999995E-2</v>
      </c>
      <c r="AW3048" s="193">
        <f t="shared" si="815"/>
        <v>7.3599999999999999E-2</v>
      </c>
      <c r="AX3048" s="193">
        <f t="shared" si="816"/>
        <v>7.3399999999999993E-2</v>
      </c>
      <c r="AZ3048" s="193">
        <f t="shared" si="817"/>
        <v>6.93E-2</v>
      </c>
    </row>
    <row r="3049" spans="1:52" s="5" customFormat="1" ht="11.25" x14ac:dyDescent="0.2">
      <c r="A3049" s="203" t="s">
        <v>548</v>
      </c>
      <c r="B3049" s="11"/>
      <c r="C3049" s="11"/>
      <c r="D3049" s="15"/>
      <c r="E3049" s="204"/>
      <c r="F3049" s="8"/>
      <c r="G3049" s="8"/>
      <c r="H3049" s="15"/>
      <c r="I3049" s="204"/>
      <c r="J3049" s="8"/>
      <c r="K3049" s="8"/>
      <c r="L3049" s="15"/>
      <c r="M3049" s="204"/>
      <c r="N3049" s="8"/>
      <c r="O3049" s="8"/>
      <c r="P3049" s="15"/>
      <c r="Q3049" s="204"/>
      <c r="R3049" s="8"/>
      <c r="S3049" s="8"/>
      <c r="T3049" s="15">
        <v>6.3E-2</v>
      </c>
      <c r="U3049" s="204">
        <v>6.3200000000000006E-2</v>
      </c>
      <c r="V3049" s="8">
        <v>6.2700000000000006E-2</v>
      </c>
      <c r="W3049" s="204">
        <v>6.3100000000000003E-2</v>
      </c>
      <c r="X3049" s="8">
        <v>6.9000000000000006E-2</v>
      </c>
      <c r="Y3049" s="204">
        <v>6.9599999999999995E-2</v>
      </c>
      <c r="Z3049" s="8">
        <v>6.8900000000000003E-2</v>
      </c>
      <c r="AA3049" s="204">
        <v>6.9699999999999998E-2</v>
      </c>
      <c r="AB3049" s="8">
        <v>7.22E-2</v>
      </c>
      <c r="AC3049" s="204">
        <v>7.2999999999999995E-2</v>
      </c>
      <c r="AD3049" s="8">
        <v>7.2400000000000006E-2</v>
      </c>
      <c r="AE3049" s="204">
        <v>7.3399999999999993E-2</v>
      </c>
      <c r="AF3049" s="8">
        <v>7.2099999999999997E-2</v>
      </c>
      <c r="AG3049" s="204">
        <v>7.3099999999999998E-2</v>
      </c>
      <c r="AI3049" s="192" t="str">
        <f t="shared" si="801"/>
        <v/>
      </c>
      <c r="AJ3049" s="192" t="str">
        <f t="shared" si="802"/>
        <v/>
      </c>
      <c r="AK3049" s="192" t="str">
        <f t="shared" si="803"/>
        <v/>
      </c>
      <c r="AL3049" s="192" t="str">
        <f t="shared" si="804"/>
        <v/>
      </c>
      <c r="AM3049" s="192" t="str">
        <f t="shared" si="805"/>
        <v/>
      </c>
      <c r="AN3049" s="192" t="str">
        <f t="shared" si="806"/>
        <v/>
      </c>
      <c r="AO3049" s="193" t="str">
        <f t="shared" si="807"/>
        <v/>
      </c>
      <c r="AP3049" s="192" t="str">
        <f t="shared" si="808"/>
        <v/>
      </c>
      <c r="AQ3049" s="193" t="str">
        <f t="shared" si="809"/>
        <v/>
      </c>
      <c r="AR3049" s="192">
        <f t="shared" si="810"/>
        <v>6.3100000000000003E-2</v>
      </c>
      <c r="AS3049" s="192">
        <f t="shared" si="811"/>
        <v>6.2900000000000011E-2</v>
      </c>
      <c r="AT3049" s="192">
        <f t="shared" si="812"/>
        <v>6.93E-2</v>
      </c>
      <c r="AU3049" s="193">
        <f t="shared" si="813"/>
        <v>6.93E-2</v>
      </c>
      <c r="AV3049" s="194">
        <f t="shared" si="814"/>
        <v>7.2599999999999998E-2</v>
      </c>
      <c r="AW3049" s="193">
        <f t="shared" si="815"/>
        <v>7.2899999999999993E-2</v>
      </c>
      <c r="AX3049" s="193">
        <f t="shared" si="816"/>
        <v>7.2599999999999998E-2</v>
      </c>
      <c r="AZ3049" s="193">
        <f t="shared" si="817"/>
        <v>6.8957142857142856E-2</v>
      </c>
    </row>
    <row r="3050" spans="1:52" s="5" customFormat="1" ht="11.25" x14ac:dyDescent="0.2">
      <c r="A3050" s="203" t="s">
        <v>549</v>
      </c>
      <c r="B3050" s="11"/>
      <c r="C3050" s="11"/>
      <c r="D3050" s="15"/>
      <c r="E3050" s="204"/>
      <c r="F3050" s="8"/>
      <c r="G3050" s="8"/>
      <c r="H3050" s="15"/>
      <c r="I3050" s="204"/>
      <c r="J3050" s="8"/>
      <c r="K3050" s="8"/>
      <c r="L3050" s="15"/>
      <c r="M3050" s="204"/>
      <c r="N3050" s="8"/>
      <c r="O3050" s="8"/>
      <c r="P3050" s="15"/>
      <c r="Q3050" s="204"/>
      <c r="R3050" s="8"/>
      <c r="S3050" s="8"/>
      <c r="T3050" s="15">
        <v>6.3100000000000003E-2</v>
      </c>
      <c r="U3050" s="204">
        <v>6.3299999999999995E-2</v>
      </c>
      <c r="V3050" s="8">
        <v>6.1100000000000002E-2</v>
      </c>
      <c r="W3050" s="204">
        <v>6.1499999999999999E-2</v>
      </c>
      <c r="X3050" s="8">
        <v>6.4600000000000005E-2</v>
      </c>
      <c r="Y3050" s="204">
        <v>6.5199999999999994E-2</v>
      </c>
      <c r="Z3050" s="8">
        <v>6.480000000000001E-2</v>
      </c>
      <c r="AA3050" s="204">
        <v>6.5599999999999992E-2</v>
      </c>
      <c r="AB3050" s="8">
        <v>6.59E-2</v>
      </c>
      <c r="AC3050" s="204">
        <v>6.6699999999999995E-2</v>
      </c>
      <c r="AD3050" s="8">
        <v>6.6199999999999995E-2</v>
      </c>
      <c r="AE3050" s="204">
        <v>6.7199999999999996E-2</v>
      </c>
      <c r="AF3050" s="8">
        <v>6.5799999999999997E-2</v>
      </c>
      <c r="AG3050" s="204">
        <v>6.6799999999999998E-2</v>
      </c>
      <c r="AI3050" s="192" t="str">
        <f t="shared" si="801"/>
        <v/>
      </c>
      <c r="AJ3050" s="192" t="str">
        <f t="shared" si="802"/>
        <v/>
      </c>
      <c r="AK3050" s="192" t="str">
        <f t="shared" si="803"/>
        <v/>
      </c>
      <c r="AL3050" s="192" t="str">
        <f t="shared" si="804"/>
        <v/>
      </c>
      <c r="AM3050" s="192" t="str">
        <f t="shared" si="805"/>
        <v/>
      </c>
      <c r="AN3050" s="192" t="str">
        <f t="shared" si="806"/>
        <v/>
      </c>
      <c r="AO3050" s="193" t="str">
        <f t="shared" si="807"/>
        <v/>
      </c>
      <c r="AP3050" s="192" t="str">
        <f t="shared" si="808"/>
        <v/>
      </c>
      <c r="AQ3050" s="193" t="str">
        <f t="shared" si="809"/>
        <v/>
      </c>
      <c r="AR3050" s="192">
        <f t="shared" si="810"/>
        <v>6.3200000000000006E-2</v>
      </c>
      <c r="AS3050" s="192">
        <f t="shared" si="811"/>
        <v>6.13E-2</v>
      </c>
      <c r="AT3050" s="192">
        <f t="shared" si="812"/>
        <v>6.4899999999999999E-2</v>
      </c>
      <c r="AU3050" s="193">
        <f t="shared" si="813"/>
        <v>6.5200000000000008E-2</v>
      </c>
      <c r="AV3050" s="194">
        <f t="shared" si="814"/>
        <v>6.6299999999999998E-2</v>
      </c>
      <c r="AW3050" s="193">
        <f t="shared" si="815"/>
        <v>6.6699999999999995E-2</v>
      </c>
      <c r="AX3050" s="193">
        <f t="shared" si="816"/>
        <v>6.6299999999999998E-2</v>
      </c>
      <c r="AZ3050" s="193">
        <f t="shared" si="817"/>
        <v>6.484285714285716E-2</v>
      </c>
    </row>
    <row r="3051" spans="1:52" s="5" customFormat="1" ht="11.25" x14ac:dyDescent="0.2">
      <c r="A3051" s="203" t="s">
        <v>550</v>
      </c>
      <c r="B3051" s="11"/>
      <c r="C3051" s="11"/>
      <c r="D3051" s="15"/>
      <c r="E3051" s="204"/>
      <c r="F3051" s="8"/>
      <c r="G3051" s="8"/>
      <c r="H3051" s="15"/>
      <c r="I3051" s="204"/>
      <c r="J3051" s="8"/>
      <c r="K3051" s="8"/>
      <c r="L3051" s="15"/>
      <c r="M3051" s="204"/>
      <c r="N3051" s="8"/>
      <c r="O3051" s="8"/>
      <c r="P3051" s="15"/>
      <c r="Q3051" s="204"/>
      <c r="R3051" s="8"/>
      <c r="S3051" s="8"/>
      <c r="T3051" s="15">
        <v>6.3799999999999996E-2</v>
      </c>
      <c r="U3051" s="204">
        <v>6.4000000000000001E-2</v>
      </c>
      <c r="V3051" s="8">
        <v>6.2600000000000003E-2</v>
      </c>
      <c r="W3051" s="204">
        <v>6.3E-2</v>
      </c>
      <c r="X3051" s="8">
        <v>6.6699999999999995E-2</v>
      </c>
      <c r="Y3051" s="204">
        <v>6.7299999999999999E-2</v>
      </c>
      <c r="Z3051" s="8">
        <v>6.6699999999999995E-2</v>
      </c>
      <c r="AA3051" s="204">
        <v>6.7500000000000004E-2</v>
      </c>
      <c r="AB3051" s="8">
        <v>6.7799999999999999E-2</v>
      </c>
      <c r="AC3051" s="204">
        <v>6.8600000000000008E-2</v>
      </c>
      <c r="AD3051" s="8">
        <v>6.8099999999999994E-2</v>
      </c>
      <c r="AE3051" s="204">
        <v>6.9099999999999995E-2</v>
      </c>
      <c r="AF3051" s="8">
        <v>6.8000000000000005E-2</v>
      </c>
      <c r="AG3051" s="204">
        <v>6.9000000000000006E-2</v>
      </c>
      <c r="AI3051" s="192" t="str">
        <f t="shared" si="801"/>
        <v/>
      </c>
      <c r="AJ3051" s="192" t="str">
        <f t="shared" si="802"/>
        <v/>
      </c>
      <c r="AK3051" s="192" t="str">
        <f t="shared" si="803"/>
        <v/>
      </c>
      <c r="AL3051" s="192" t="str">
        <f t="shared" si="804"/>
        <v/>
      </c>
      <c r="AM3051" s="192" t="str">
        <f t="shared" si="805"/>
        <v/>
      </c>
      <c r="AN3051" s="192" t="str">
        <f t="shared" si="806"/>
        <v/>
      </c>
      <c r="AO3051" s="193" t="str">
        <f t="shared" si="807"/>
        <v/>
      </c>
      <c r="AP3051" s="192" t="str">
        <f t="shared" si="808"/>
        <v/>
      </c>
      <c r="AQ3051" s="193" t="str">
        <f t="shared" si="809"/>
        <v/>
      </c>
      <c r="AR3051" s="192">
        <f t="shared" si="810"/>
        <v>6.3899999999999998E-2</v>
      </c>
      <c r="AS3051" s="192">
        <f t="shared" si="811"/>
        <v>6.2799999999999995E-2</v>
      </c>
      <c r="AT3051" s="192">
        <f t="shared" si="812"/>
        <v>6.7000000000000004E-2</v>
      </c>
      <c r="AU3051" s="193">
        <f t="shared" si="813"/>
        <v>6.7099999999999993E-2</v>
      </c>
      <c r="AV3051" s="194">
        <f t="shared" si="814"/>
        <v>6.8200000000000011E-2</v>
      </c>
      <c r="AW3051" s="193">
        <f t="shared" si="815"/>
        <v>6.8599999999999994E-2</v>
      </c>
      <c r="AX3051" s="193">
        <f t="shared" si="816"/>
        <v>6.8500000000000005E-2</v>
      </c>
      <c r="AZ3051" s="193">
        <f t="shared" si="817"/>
        <v>6.6585714285714276E-2</v>
      </c>
    </row>
    <row r="3052" spans="1:52" s="5" customFormat="1" ht="11.25" x14ac:dyDescent="0.2">
      <c r="A3052" s="203" t="s">
        <v>551</v>
      </c>
      <c r="B3052" s="11"/>
      <c r="C3052" s="11"/>
      <c r="D3052" s="15"/>
      <c r="E3052" s="204"/>
      <c r="F3052" s="8"/>
      <c r="G3052" s="8"/>
      <c r="H3052" s="15"/>
      <c r="I3052" s="204"/>
      <c r="J3052" s="8"/>
      <c r="K3052" s="8"/>
      <c r="L3052" s="15"/>
      <c r="M3052" s="204"/>
      <c r="N3052" s="8"/>
      <c r="O3052" s="8"/>
      <c r="P3052" s="15"/>
      <c r="Q3052" s="204"/>
      <c r="R3052" s="8"/>
      <c r="S3052" s="8"/>
      <c r="T3052" s="15">
        <v>6.59E-2</v>
      </c>
      <c r="U3052" s="204">
        <v>6.6100000000000006E-2</v>
      </c>
      <c r="V3052" s="8">
        <v>6.4299999999999996E-2</v>
      </c>
      <c r="W3052" s="204">
        <v>6.4699999999999994E-2</v>
      </c>
      <c r="X3052" s="8">
        <v>6.8400000000000002E-2</v>
      </c>
      <c r="Y3052" s="204">
        <v>6.9000000000000006E-2</v>
      </c>
      <c r="Z3052" s="8">
        <v>6.8199999999999997E-2</v>
      </c>
      <c r="AA3052" s="204">
        <v>6.9000000000000006E-2</v>
      </c>
      <c r="AB3052" s="8">
        <v>6.9000000000000006E-2</v>
      </c>
      <c r="AC3052" s="204">
        <v>6.9800000000000001E-2</v>
      </c>
      <c r="AD3052" s="8">
        <v>6.9199999999999998E-2</v>
      </c>
      <c r="AE3052" s="204">
        <v>7.0199999999999999E-2</v>
      </c>
      <c r="AF3052" s="8">
        <v>6.9099999999999995E-2</v>
      </c>
      <c r="AG3052" s="204">
        <v>7.0099999999999996E-2</v>
      </c>
      <c r="AI3052" s="192" t="str">
        <f t="shared" si="801"/>
        <v/>
      </c>
      <c r="AJ3052" s="192" t="str">
        <f t="shared" si="802"/>
        <v/>
      </c>
      <c r="AK3052" s="192" t="str">
        <f t="shared" si="803"/>
        <v/>
      </c>
      <c r="AL3052" s="192" t="str">
        <f t="shared" si="804"/>
        <v/>
      </c>
      <c r="AM3052" s="192" t="str">
        <f t="shared" si="805"/>
        <v/>
      </c>
      <c r="AN3052" s="192" t="str">
        <f t="shared" si="806"/>
        <v/>
      </c>
      <c r="AO3052" s="193" t="str">
        <f t="shared" si="807"/>
        <v/>
      </c>
      <c r="AP3052" s="192" t="str">
        <f t="shared" si="808"/>
        <v/>
      </c>
      <c r="AQ3052" s="193" t="str">
        <f t="shared" si="809"/>
        <v/>
      </c>
      <c r="AR3052" s="192">
        <f t="shared" si="810"/>
        <v>6.6000000000000003E-2</v>
      </c>
      <c r="AS3052" s="192">
        <f t="shared" si="811"/>
        <v>6.4500000000000002E-2</v>
      </c>
      <c r="AT3052" s="192">
        <f t="shared" si="812"/>
        <v>6.8700000000000011E-2</v>
      </c>
      <c r="AU3052" s="193">
        <f t="shared" si="813"/>
        <v>6.8599999999999994E-2</v>
      </c>
      <c r="AV3052" s="194">
        <f t="shared" si="814"/>
        <v>6.9400000000000003E-2</v>
      </c>
      <c r="AW3052" s="193">
        <f t="shared" si="815"/>
        <v>6.9699999999999998E-2</v>
      </c>
      <c r="AX3052" s="193">
        <f t="shared" si="816"/>
        <v>6.9599999999999995E-2</v>
      </c>
      <c r="AZ3052" s="193">
        <f t="shared" si="817"/>
        <v>6.8071428571428574E-2</v>
      </c>
    </row>
    <row r="3053" spans="1:52" s="5" customFormat="1" ht="11.25" x14ac:dyDescent="0.2">
      <c r="A3053" s="203" t="s">
        <v>552</v>
      </c>
      <c r="B3053" s="11"/>
      <c r="C3053" s="11"/>
      <c r="D3053" s="15"/>
      <c r="E3053" s="204"/>
      <c r="F3053" s="8"/>
      <c r="G3053" s="8"/>
      <c r="H3053" s="15"/>
      <c r="I3053" s="204"/>
      <c r="J3053" s="8"/>
      <c r="K3053" s="8"/>
      <c r="L3053" s="15"/>
      <c r="M3053" s="204"/>
      <c r="N3053" s="8"/>
      <c r="O3053" s="8"/>
      <c r="P3053" s="15"/>
      <c r="Q3053" s="204"/>
      <c r="R3053" s="8"/>
      <c r="S3053" s="8"/>
      <c r="T3053" s="15">
        <v>6.5600000000000006E-2</v>
      </c>
      <c r="U3053" s="204">
        <v>6.5799999999999997E-2</v>
      </c>
      <c r="V3053" s="8">
        <v>6.2600000000000003E-2</v>
      </c>
      <c r="W3053" s="204">
        <v>6.3E-2</v>
      </c>
      <c r="X3053" s="8">
        <v>6.6199999999999995E-2</v>
      </c>
      <c r="Y3053" s="204">
        <v>6.6799999999999998E-2</v>
      </c>
      <c r="Z3053" s="8">
        <v>6.6000000000000003E-2</v>
      </c>
      <c r="AA3053" s="204">
        <v>6.6799999999999998E-2</v>
      </c>
      <c r="AB3053" s="8">
        <v>6.6600000000000006E-2</v>
      </c>
      <c r="AC3053" s="204">
        <v>6.7400000000000002E-2</v>
      </c>
      <c r="AD3053" s="8">
        <v>6.6900000000000001E-2</v>
      </c>
      <c r="AE3053" s="204">
        <v>6.7900000000000002E-2</v>
      </c>
      <c r="AF3053" s="8">
        <v>6.6699999999999995E-2</v>
      </c>
      <c r="AG3053" s="204">
        <v>6.7699999999999996E-2</v>
      </c>
      <c r="AI3053" s="192" t="str">
        <f t="shared" si="801"/>
        <v/>
      </c>
      <c r="AJ3053" s="192" t="str">
        <f t="shared" si="802"/>
        <v/>
      </c>
      <c r="AK3053" s="192" t="str">
        <f t="shared" si="803"/>
        <v/>
      </c>
      <c r="AL3053" s="192" t="str">
        <f t="shared" si="804"/>
        <v/>
      </c>
      <c r="AM3053" s="192" t="str">
        <f t="shared" si="805"/>
        <v/>
      </c>
      <c r="AN3053" s="192" t="str">
        <f t="shared" si="806"/>
        <v/>
      </c>
      <c r="AO3053" s="193" t="str">
        <f t="shared" si="807"/>
        <v/>
      </c>
      <c r="AP3053" s="192" t="str">
        <f t="shared" si="808"/>
        <v/>
      </c>
      <c r="AQ3053" s="193" t="str">
        <f t="shared" si="809"/>
        <v/>
      </c>
      <c r="AR3053" s="192">
        <f t="shared" si="810"/>
        <v>6.5700000000000008E-2</v>
      </c>
      <c r="AS3053" s="192">
        <f t="shared" si="811"/>
        <v>6.2799999999999995E-2</v>
      </c>
      <c r="AT3053" s="192">
        <f t="shared" si="812"/>
        <v>6.6500000000000004E-2</v>
      </c>
      <c r="AU3053" s="193">
        <f t="shared" si="813"/>
        <v>6.6400000000000001E-2</v>
      </c>
      <c r="AV3053" s="194">
        <f t="shared" si="814"/>
        <v>6.7000000000000004E-2</v>
      </c>
      <c r="AW3053" s="193">
        <f t="shared" si="815"/>
        <v>6.7400000000000002E-2</v>
      </c>
      <c r="AX3053" s="193">
        <f t="shared" si="816"/>
        <v>6.7199999999999996E-2</v>
      </c>
      <c r="AZ3053" s="193">
        <f t="shared" si="817"/>
        <v>6.6142857142857142E-2</v>
      </c>
    </row>
    <row r="3054" spans="1:52" s="5" customFormat="1" ht="11.25" x14ac:dyDescent="0.2">
      <c r="A3054" s="203" t="s">
        <v>553</v>
      </c>
      <c r="B3054" s="11"/>
      <c r="C3054" s="11"/>
      <c r="D3054" s="15"/>
      <c r="E3054" s="204"/>
      <c r="F3054" s="8"/>
      <c r="G3054" s="8"/>
      <c r="H3054" s="15"/>
      <c r="I3054" s="204"/>
      <c r="J3054" s="8"/>
      <c r="K3054" s="8"/>
      <c r="L3054" s="15"/>
      <c r="M3054" s="204"/>
      <c r="N3054" s="8"/>
      <c r="O3054" s="8"/>
      <c r="P3054" s="15"/>
      <c r="Q3054" s="204"/>
      <c r="R3054" s="8"/>
      <c r="S3054" s="8"/>
      <c r="T3054" s="15">
        <v>6.4399999999999999E-2</v>
      </c>
      <c r="U3054" s="204">
        <v>6.4600000000000005E-2</v>
      </c>
      <c r="V3054" s="8">
        <v>6.1800000000000001E-2</v>
      </c>
      <c r="W3054" s="204">
        <v>6.2199999999999998E-2</v>
      </c>
      <c r="X3054" s="8">
        <v>6.5700000000000008E-2</v>
      </c>
      <c r="Y3054" s="204">
        <v>6.6299999999999998E-2</v>
      </c>
      <c r="Z3054" s="8">
        <v>6.5500000000000003E-2</v>
      </c>
      <c r="AA3054" s="204">
        <v>6.6299999999999998E-2</v>
      </c>
      <c r="AB3054" s="8">
        <v>6.5700000000000008E-2</v>
      </c>
      <c r="AC3054" s="204">
        <v>6.6500000000000004E-2</v>
      </c>
      <c r="AD3054" s="8">
        <v>6.6199999999999995E-2</v>
      </c>
      <c r="AE3054" s="204">
        <v>6.7199999999999996E-2</v>
      </c>
      <c r="AF3054" s="8">
        <v>6.6100000000000006E-2</v>
      </c>
      <c r="AG3054" s="204">
        <v>6.7099999999999993E-2</v>
      </c>
      <c r="AI3054" s="192" t="str">
        <f t="shared" ref="AI3054:AI3117" si="818">IFERROR(AVERAGE(B3054:C3054),"")</f>
        <v/>
      </c>
      <c r="AJ3054" s="192" t="str">
        <f t="shared" ref="AJ3054:AJ3117" si="819">IFERROR(AVERAGE(D3054:E3054),"")</f>
        <v/>
      </c>
      <c r="AK3054" s="192" t="str">
        <f t="shared" ref="AK3054:AK3117" si="820">IFERROR(AVERAGE(F3054:G3054),"")</f>
        <v/>
      </c>
      <c r="AL3054" s="192" t="str">
        <f t="shared" ref="AL3054:AL3117" si="821">IFERROR(AVERAGE(H3054:I3054),"")</f>
        <v/>
      </c>
      <c r="AM3054" s="192" t="str">
        <f t="shared" ref="AM3054:AM3117" si="822">IFERROR(AVERAGE(J3054:K3054),"")</f>
        <v/>
      </c>
      <c r="AN3054" s="192" t="str">
        <f t="shared" ref="AN3054:AN3117" si="823">IFERROR(AVERAGE(L3054:M3054),"")</f>
        <v/>
      </c>
      <c r="AO3054" s="193" t="str">
        <f t="shared" ref="AO3054:AO3117" si="824">IFERROR(AVERAGE(N3054:O3054),"")</f>
        <v/>
      </c>
      <c r="AP3054" s="192" t="str">
        <f t="shared" ref="AP3054:AP3117" si="825">IFERROR(AVERAGE(P3054:Q3054),"")</f>
        <v/>
      </c>
      <c r="AQ3054" s="193" t="str">
        <f t="shared" ref="AQ3054:AQ3117" si="826">IFERROR(AVERAGE(R3054:S3054),"")</f>
        <v/>
      </c>
      <c r="AR3054" s="192">
        <f t="shared" ref="AR3054:AR3117" si="827">IFERROR(AVERAGE(T3054:U3054),"")</f>
        <v>6.4500000000000002E-2</v>
      </c>
      <c r="AS3054" s="192">
        <f t="shared" ref="AS3054:AS3117" si="828">IFERROR(AVERAGE(V3054:W3054),"")</f>
        <v>6.2E-2</v>
      </c>
      <c r="AT3054" s="192">
        <f t="shared" ref="AT3054:AT3117" si="829">IFERROR(AVERAGE(X3054:Y3054),"")</f>
        <v>6.6000000000000003E-2</v>
      </c>
      <c r="AU3054" s="193">
        <f t="shared" ref="AU3054:AU3117" si="830">IFERROR(AVERAGE(Z3054:AA3054),"")</f>
        <v>6.59E-2</v>
      </c>
      <c r="AV3054" s="194">
        <f t="shared" ref="AV3054:AV3117" si="831">IFERROR(AVERAGE(AB3054:AC3054),"")</f>
        <v>6.6100000000000006E-2</v>
      </c>
      <c r="AW3054" s="193">
        <f t="shared" ref="AW3054:AW3117" si="832">IFERROR(AVERAGE(AD3054:AE3054),"")</f>
        <v>6.6699999999999995E-2</v>
      </c>
      <c r="AX3054" s="193">
        <f t="shared" ref="AX3054:AX3117" si="833">IFERROR(AVERAGE(AF3054:AG3054),"")</f>
        <v>6.6599999999999993E-2</v>
      </c>
      <c r="AZ3054" s="193">
        <f t="shared" si="817"/>
        <v>6.54E-2</v>
      </c>
    </row>
    <row r="3055" spans="1:52" s="5" customFormat="1" ht="11.25" x14ac:dyDescent="0.2">
      <c r="A3055" s="203" t="s">
        <v>554</v>
      </c>
      <c r="B3055" s="11"/>
      <c r="C3055" s="11"/>
      <c r="D3055" s="15"/>
      <c r="E3055" s="204"/>
      <c r="F3055" s="8"/>
      <c r="G3055" s="8"/>
      <c r="H3055" s="15"/>
      <c r="I3055" s="204"/>
      <c r="J3055" s="8"/>
      <c r="K3055" s="8"/>
      <c r="L3055" s="15"/>
      <c r="M3055" s="204"/>
      <c r="N3055" s="8"/>
      <c r="O3055" s="8"/>
      <c r="P3055" s="15"/>
      <c r="Q3055" s="204"/>
      <c r="R3055" s="8"/>
      <c r="S3055" s="8"/>
      <c r="T3055" s="15">
        <v>6.4600000000000005E-2</v>
      </c>
      <c r="U3055" s="204">
        <v>6.4799999999999996E-2</v>
      </c>
      <c r="V3055" s="8">
        <v>6.2199999999999998E-2</v>
      </c>
      <c r="W3055" s="204">
        <v>6.2600000000000003E-2</v>
      </c>
      <c r="X3055" s="8">
        <v>6.5700000000000008E-2</v>
      </c>
      <c r="Y3055" s="204">
        <v>6.6299999999999998E-2</v>
      </c>
      <c r="Z3055" s="8">
        <v>6.5599999999999992E-2</v>
      </c>
      <c r="AA3055" s="204">
        <v>6.6400000000000001E-2</v>
      </c>
      <c r="AB3055" s="8">
        <v>6.6000000000000003E-2</v>
      </c>
      <c r="AC3055" s="204">
        <v>6.6799999999999998E-2</v>
      </c>
      <c r="AD3055" s="8">
        <v>6.6400000000000001E-2</v>
      </c>
      <c r="AE3055" s="204">
        <v>6.7400000000000002E-2</v>
      </c>
      <c r="AF3055" s="8">
        <v>6.6199999999999995E-2</v>
      </c>
      <c r="AG3055" s="204">
        <v>6.7199999999999996E-2</v>
      </c>
      <c r="AI3055" s="192" t="str">
        <f t="shared" si="818"/>
        <v/>
      </c>
      <c r="AJ3055" s="192" t="str">
        <f t="shared" si="819"/>
        <v/>
      </c>
      <c r="AK3055" s="192" t="str">
        <f t="shared" si="820"/>
        <v/>
      </c>
      <c r="AL3055" s="192" t="str">
        <f t="shared" si="821"/>
        <v/>
      </c>
      <c r="AM3055" s="192" t="str">
        <f t="shared" si="822"/>
        <v/>
      </c>
      <c r="AN3055" s="192" t="str">
        <f t="shared" si="823"/>
        <v/>
      </c>
      <c r="AO3055" s="193" t="str">
        <f t="shared" si="824"/>
        <v/>
      </c>
      <c r="AP3055" s="192" t="str">
        <f t="shared" si="825"/>
        <v/>
      </c>
      <c r="AQ3055" s="193" t="str">
        <f t="shared" si="826"/>
        <v/>
      </c>
      <c r="AR3055" s="192">
        <f t="shared" si="827"/>
        <v>6.4700000000000008E-2</v>
      </c>
      <c r="AS3055" s="192">
        <f t="shared" si="828"/>
        <v>6.2399999999999997E-2</v>
      </c>
      <c r="AT3055" s="192">
        <f t="shared" si="829"/>
        <v>6.6000000000000003E-2</v>
      </c>
      <c r="AU3055" s="193">
        <f t="shared" si="830"/>
        <v>6.6000000000000003E-2</v>
      </c>
      <c r="AV3055" s="194">
        <f t="shared" si="831"/>
        <v>6.6400000000000001E-2</v>
      </c>
      <c r="AW3055" s="193">
        <f t="shared" si="832"/>
        <v>6.6900000000000001E-2</v>
      </c>
      <c r="AX3055" s="193">
        <f t="shared" si="833"/>
        <v>6.6699999999999995E-2</v>
      </c>
      <c r="AZ3055" s="193">
        <f t="shared" si="817"/>
        <v>6.5585714285714289E-2</v>
      </c>
    </row>
    <row r="3056" spans="1:52" s="5" customFormat="1" ht="11.25" x14ac:dyDescent="0.2">
      <c r="A3056" s="203" t="s">
        <v>555</v>
      </c>
      <c r="B3056" s="11"/>
      <c r="C3056" s="11"/>
      <c r="D3056" s="15"/>
      <c r="E3056" s="204"/>
      <c r="F3056" s="8"/>
      <c r="G3056" s="8"/>
      <c r="H3056" s="15"/>
      <c r="I3056" s="204"/>
      <c r="J3056" s="8"/>
      <c r="K3056" s="8"/>
      <c r="L3056" s="15"/>
      <c r="M3056" s="204"/>
      <c r="N3056" s="8"/>
      <c r="O3056" s="8"/>
      <c r="P3056" s="15"/>
      <c r="Q3056" s="204"/>
      <c r="R3056" s="8"/>
      <c r="S3056" s="8"/>
      <c r="T3056" s="15">
        <v>6.2700000000000006E-2</v>
      </c>
      <c r="U3056" s="204">
        <v>6.2899999999999998E-2</v>
      </c>
      <c r="V3056" s="8">
        <v>6.08E-2</v>
      </c>
      <c r="W3056" s="204">
        <v>6.1199999999999997E-2</v>
      </c>
      <c r="X3056" s="8">
        <v>6.480000000000001E-2</v>
      </c>
      <c r="Y3056" s="204">
        <v>6.54E-2</v>
      </c>
      <c r="Z3056" s="8">
        <v>6.4899999999999999E-2</v>
      </c>
      <c r="AA3056" s="204">
        <v>6.5700000000000008E-2</v>
      </c>
      <c r="AB3056" s="8">
        <v>6.5099999999999991E-2</v>
      </c>
      <c r="AC3056" s="204">
        <v>6.59E-2</v>
      </c>
      <c r="AD3056" s="8">
        <v>6.5500000000000003E-2</v>
      </c>
      <c r="AE3056" s="204">
        <v>6.6500000000000004E-2</v>
      </c>
      <c r="AF3056" s="8">
        <v>6.54E-2</v>
      </c>
      <c r="AG3056" s="204">
        <v>6.6400000000000001E-2</v>
      </c>
      <c r="AI3056" s="192" t="str">
        <f t="shared" si="818"/>
        <v/>
      </c>
      <c r="AJ3056" s="192" t="str">
        <f t="shared" si="819"/>
        <v/>
      </c>
      <c r="AK3056" s="192" t="str">
        <f t="shared" si="820"/>
        <v/>
      </c>
      <c r="AL3056" s="192" t="str">
        <f t="shared" si="821"/>
        <v/>
      </c>
      <c r="AM3056" s="192" t="str">
        <f t="shared" si="822"/>
        <v/>
      </c>
      <c r="AN3056" s="192" t="str">
        <f t="shared" si="823"/>
        <v/>
      </c>
      <c r="AO3056" s="193" t="str">
        <f t="shared" si="824"/>
        <v/>
      </c>
      <c r="AP3056" s="192" t="str">
        <f t="shared" si="825"/>
        <v/>
      </c>
      <c r="AQ3056" s="193" t="str">
        <f t="shared" si="826"/>
        <v/>
      </c>
      <c r="AR3056" s="192">
        <f t="shared" si="827"/>
        <v>6.2799999999999995E-2</v>
      </c>
      <c r="AS3056" s="192">
        <f t="shared" si="828"/>
        <v>6.0999999999999999E-2</v>
      </c>
      <c r="AT3056" s="192">
        <f t="shared" si="829"/>
        <v>6.5100000000000005E-2</v>
      </c>
      <c r="AU3056" s="193">
        <f t="shared" si="830"/>
        <v>6.5299999999999997E-2</v>
      </c>
      <c r="AV3056" s="194">
        <f t="shared" si="831"/>
        <v>6.5500000000000003E-2</v>
      </c>
      <c r="AW3056" s="193">
        <f t="shared" si="832"/>
        <v>6.6000000000000003E-2</v>
      </c>
      <c r="AX3056" s="193">
        <f t="shared" si="833"/>
        <v>6.59E-2</v>
      </c>
      <c r="AZ3056" s="193">
        <f t="shared" si="817"/>
        <v>6.4514285714285718E-2</v>
      </c>
    </row>
    <row r="3057" spans="1:52" s="5" customFormat="1" ht="11.25" x14ac:dyDescent="0.2">
      <c r="A3057" s="203" t="s">
        <v>556</v>
      </c>
      <c r="B3057" s="11"/>
      <c r="C3057" s="11"/>
      <c r="D3057" s="15"/>
      <c r="E3057" s="204"/>
      <c r="F3057" s="8"/>
      <c r="G3057" s="8"/>
      <c r="H3057" s="15"/>
      <c r="I3057" s="204"/>
      <c r="J3057" s="8"/>
      <c r="K3057" s="8"/>
      <c r="L3057" s="15"/>
      <c r="M3057" s="204"/>
      <c r="N3057" s="8"/>
      <c r="O3057" s="8"/>
      <c r="P3057" s="15"/>
      <c r="Q3057" s="204"/>
      <c r="R3057" s="8"/>
      <c r="S3057" s="8"/>
      <c r="T3057" s="15">
        <v>6.3899999999999998E-2</v>
      </c>
      <c r="U3057" s="204">
        <v>6.4100000000000004E-2</v>
      </c>
      <c r="V3057" s="8">
        <v>6.3E-2</v>
      </c>
      <c r="W3057" s="204">
        <v>6.3399999999999998E-2</v>
      </c>
      <c r="X3057" s="8">
        <v>6.7400000000000002E-2</v>
      </c>
      <c r="Y3057" s="204">
        <v>6.8000000000000005E-2</v>
      </c>
      <c r="Z3057" s="8">
        <v>6.7599999999999993E-2</v>
      </c>
      <c r="AA3057" s="204">
        <v>6.8400000000000002E-2</v>
      </c>
      <c r="AB3057" s="8">
        <v>6.7599999999999993E-2</v>
      </c>
      <c r="AC3057" s="204">
        <v>6.8400000000000002E-2</v>
      </c>
      <c r="AD3057" s="8">
        <v>6.8099999999999994E-2</v>
      </c>
      <c r="AE3057" s="204">
        <v>6.9099999999999995E-2</v>
      </c>
      <c r="AF3057" s="8">
        <v>6.8000000000000005E-2</v>
      </c>
      <c r="AG3057" s="204">
        <v>6.9000000000000006E-2</v>
      </c>
      <c r="AI3057" s="192" t="str">
        <f t="shared" si="818"/>
        <v/>
      </c>
      <c r="AJ3057" s="192" t="str">
        <f t="shared" si="819"/>
        <v/>
      </c>
      <c r="AK3057" s="192" t="str">
        <f t="shared" si="820"/>
        <v/>
      </c>
      <c r="AL3057" s="192" t="str">
        <f t="shared" si="821"/>
        <v/>
      </c>
      <c r="AM3057" s="192" t="str">
        <f t="shared" si="822"/>
        <v/>
      </c>
      <c r="AN3057" s="192" t="str">
        <f t="shared" si="823"/>
        <v/>
      </c>
      <c r="AO3057" s="193" t="str">
        <f t="shared" si="824"/>
        <v/>
      </c>
      <c r="AP3057" s="192" t="str">
        <f t="shared" si="825"/>
        <v/>
      </c>
      <c r="AQ3057" s="193" t="str">
        <f t="shared" si="826"/>
        <v/>
      </c>
      <c r="AR3057" s="192">
        <f t="shared" si="827"/>
        <v>6.4000000000000001E-2</v>
      </c>
      <c r="AS3057" s="192">
        <f t="shared" si="828"/>
        <v>6.3200000000000006E-2</v>
      </c>
      <c r="AT3057" s="192">
        <f t="shared" si="829"/>
        <v>6.770000000000001E-2</v>
      </c>
      <c r="AU3057" s="193">
        <f t="shared" si="830"/>
        <v>6.8000000000000005E-2</v>
      </c>
      <c r="AV3057" s="194">
        <f t="shared" si="831"/>
        <v>6.8000000000000005E-2</v>
      </c>
      <c r="AW3057" s="193">
        <f t="shared" si="832"/>
        <v>6.8599999999999994E-2</v>
      </c>
      <c r="AX3057" s="193">
        <f t="shared" si="833"/>
        <v>6.8500000000000005E-2</v>
      </c>
      <c r="AZ3057" s="193">
        <f t="shared" si="817"/>
        <v>6.6857142857142865E-2</v>
      </c>
    </row>
    <row r="3058" spans="1:52" s="5" customFormat="1" ht="11.25" x14ac:dyDescent="0.2">
      <c r="A3058" s="203" t="s">
        <v>557</v>
      </c>
      <c r="B3058" s="11"/>
      <c r="C3058" s="11"/>
      <c r="D3058" s="15"/>
      <c r="E3058" s="204"/>
      <c r="F3058" s="8"/>
      <c r="G3058" s="8"/>
      <c r="H3058" s="15"/>
      <c r="I3058" s="204"/>
      <c r="J3058" s="8"/>
      <c r="K3058" s="8"/>
      <c r="L3058" s="15"/>
      <c r="M3058" s="204"/>
      <c r="N3058" s="8"/>
      <c r="O3058" s="8"/>
      <c r="P3058" s="15"/>
      <c r="Q3058" s="204"/>
      <c r="R3058" s="8"/>
      <c r="S3058" s="8"/>
      <c r="T3058" s="15">
        <v>7.7499999999999999E-2</v>
      </c>
      <c r="U3058" s="204">
        <v>7.7700000000000005E-2</v>
      </c>
      <c r="V3058" s="8">
        <v>6.4199999999999993E-2</v>
      </c>
      <c r="W3058" s="204">
        <v>6.4600000000000005E-2</v>
      </c>
      <c r="X3058" s="8">
        <v>6.9900000000000004E-2</v>
      </c>
      <c r="Y3058" s="204">
        <v>7.0499999999999993E-2</v>
      </c>
      <c r="Z3058" s="8">
        <v>6.9699999999999998E-2</v>
      </c>
      <c r="AA3058" s="204">
        <v>7.0499999999999993E-2</v>
      </c>
      <c r="AB3058" s="8">
        <v>6.9800000000000001E-2</v>
      </c>
      <c r="AC3058" s="204">
        <v>7.0599999999999996E-2</v>
      </c>
      <c r="AD3058" s="8">
        <v>7.0300000000000001E-2</v>
      </c>
      <c r="AE3058" s="204">
        <v>7.1300000000000002E-2</v>
      </c>
      <c r="AF3058" s="8">
        <v>7.0300000000000001E-2</v>
      </c>
      <c r="AG3058" s="204">
        <v>7.1300000000000002E-2</v>
      </c>
      <c r="AI3058" s="192" t="str">
        <f t="shared" si="818"/>
        <v/>
      </c>
      <c r="AJ3058" s="192" t="str">
        <f t="shared" si="819"/>
        <v/>
      </c>
      <c r="AK3058" s="192" t="str">
        <f t="shared" si="820"/>
        <v/>
      </c>
      <c r="AL3058" s="192" t="str">
        <f t="shared" si="821"/>
        <v/>
      </c>
      <c r="AM3058" s="192" t="str">
        <f t="shared" si="822"/>
        <v/>
      </c>
      <c r="AN3058" s="192" t="str">
        <f t="shared" si="823"/>
        <v/>
      </c>
      <c r="AO3058" s="193" t="str">
        <f t="shared" si="824"/>
        <v/>
      </c>
      <c r="AP3058" s="192" t="str">
        <f t="shared" si="825"/>
        <v/>
      </c>
      <c r="AQ3058" s="193" t="str">
        <f t="shared" si="826"/>
        <v/>
      </c>
      <c r="AR3058" s="192">
        <f t="shared" si="827"/>
        <v>7.7600000000000002E-2</v>
      </c>
      <c r="AS3058" s="192">
        <f t="shared" si="828"/>
        <v>6.4399999999999999E-2</v>
      </c>
      <c r="AT3058" s="192">
        <f t="shared" si="829"/>
        <v>7.0199999999999999E-2</v>
      </c>
      <c r="AU3058" s="193">
        <f t="shared" si="830"/>
        <v>7.0099999999999996E-2</v>
      </c>
      <c r="AV3058" s="194">
        <f t="shared" si="831"/>
        <v>7.0199999999999999E-2</v>
      </c>
      <c r="AW3058" s="193">
        <f t="shared" si="832"/>
        <v>7.0800000000000002E-2</v>
      </c>
      <c r="AX3058" s="193">
        <f t="shared" si="833"/>
        <v>7.0800000000000002E-2</v>
      </c>
      <c r="AZ3058" s="193">
        <f t="shared" si="817"/>
        <v>7.0585714285714279E-2</v>
      </c>
    </row>
    <row r="3059" spans="1:52" s="5" customFormat="1" ht="11.25" x14ac:dyDescent="0.2">
      <c r="A3059" s="203" t="s">
        <v>558</v>
      </c>
      <c r="B3059" s="11"/>
      <c r="C3059" s="11"/>
      <c r="D3059" s="15"/>
      <c r="E3059" s="204"/>
      <c r="F3059" s="8"/>
      <c r="G3059" s="8"/>
      <c r="H3059" s="15"/>
      <c r="I3059" s="204"/>
      <c r="J3059" s="8"/>
      <c r="K3059" s="8"/>
      <c r="L3059" s="15"/>
      <c r="M3059" s="204"/>
      <c r="N3059" s="8"/>
      <c r="O3059" s="8"/>
      <c r="P3059" s="15"/>
      <c r="Q3059" s="204"/>
      <c r="R3059" s="8"/>
      <c r="S3059" s="8"/>
      <c r="T3059" s="15">
        <v>6.2700000000000006E-2</v>
      </c>
      <c r="U3059" s="204">
        <v>6.2899999999999998E-2</v>
      </c>
      <c r="V3059" s="8">
        <v>6.1499999999999999E-2</v>
      </c>
      <c r="W3059" s="204">
        <v>6.1899999999999997E-2</v>
      </c>
      <c r="X3059" s="8">
        <v>6.6799999999999998E-2</v>
      </c>
      <c r="Y3059" s="204">
        <v>6.7400000000000002E-2</v>
      </c>
      <c r="Z3059" s="8">
        <v>6.6900000000000001E-2</v>
      </c>
      <c r="AA3059" s="204">
        <v>6.7699999999999996E-2</v>
      </c>
      <c r="AB3059" s="8">
        <v>6.6699999999999995E-2</v>
      </c>
      <c r="AC3059" s="204">
        <v>6.7500000000000004E-2</v>
      </c>
      <c r="AD3059" s="8">
        <v>6.7299999999999999E-2</v>
      </c>
      <c r="AE3059" s="204">
        <v>6.83E-2</v>
      </c>
      <c r="AF3059" s="8">
        <v>6.7000000000000004E-2</v>
      </c>
      <c r="AG3059" s="204">
        <v>6.8000000000000005E-2</v>
      </c>
      <c r="AI3059" s="192" t="str">
        <f t="shared" si="818"/>
        <v/>
      </c>
      <c r="AJ3059" s="192" t="str">
        <f t="shared" si="819"/>
        <v/>
      </c>
      <c r="AK3059" s="192" t="str">
        <f t="shared" si="820"/>
        <v/>
      </c>
      <c r="AL3059" s="192" t="str">
        <f t="shared" si="821"/>
        <v/>
      </c>
      <c r="AM3059" s="192" t="str">
        <f t="shared" si="822"/>
        <v/>
      </c>
      <c r="AN3059" s="192" t="str">
        <f t="shared" si="823"/>
        <v/>
      </c>
      <c r="AO3059" s="193" t="str">
        <f t="shared" si="824"/>
        <v/>
      </c>
      <c r="AP3059" s="192" t="str">
        <f t="shared" si="825"/>
        <v/>
      </c>
      <c r="AQ3059" s="193" t="str">
        <f t="shared" si="826"/>
        <v/>
      </c>
      <c r="AR3059" s="192">
        <f t="shared" si="827"/>
        <v>6.2799999999999995E-2</v>
      </c>
      <c r="AS3059" s="192">
        <f t="shared" si="828"/>
        <v>6.1699999999999998E-2</v>
      </c>
      <c r="AT3059" s="192">
        <f t="shared" si="829"/>
        <v>6.7099999999999993E-2</v>
      </c>
      <c r="AU3059" s="193">
        <f t="shared" si="830"/>
        <v>6.7299999999999999E-2</v>
      </c>
      <c r="AV3059" s="194">
        <f t="shared" si="831"/>
        <v>6.7099999999999993E-2</v>
      </c>
      <c r="AW3059" s="193">
        <f t="shared" si="832"/>
        <v>6.7799999999999999E-2</v>
      </c>
      <c r="AX3059" s="193">
        <f t="shared" si="833"/>
        <v>6.7500000000000004E-2</v>
      </c>
      <c r="AZ3059" s="193">
        <f t="shared" si="817"/>
        <v>6.59E-2</v>
      </c>
    </row>
    <row r="3060" spans="1:52" s="5" customFormat="1" ht="11.25" x14ac:dyDescent="0.2">
      <c r="A3060" s="203" t="s">
        <v>559</v>
      </c>
      <c r="B3060" s="11"/>
      <c r="C3060" s="11"/>
      <c r="D3060" s="15"/>
      <c r="E3060" s="204"/>
      <c r="F3060" s="8"/>
      <c r="G3060" s="8"/>
      <c r="H3060" s="15"/>
      <c r="I3060" s="204"/>
      <c r="J3060" s="8"/>
      <c r="K3060" s="8"/>
      <c r="L3060" s="15"/>
      <c r="M3060" s="204"/>
      <c r="N3060" s="8"/>
      <c r="O3060" s="8"/>
      <c r="P3060" s="15"/>
      <c r="Q3060" s="204"/>
      <c r="R3060" s="8"/>
      <c r="S3060" s="8"/>
      <c r="T3060" s="15">
        <v>6.1800000000000001E-2</v>
      </c>
      <c r="U3060" s="204">
        <v>6.2E-2</v>
      </c>
      <c r="V3060" s="8">
        <v>0.06</v>
      </c>
      <c r="W3060" s="204">
        <v>6.0400000000000002E-2</v>
      </c>
      <c r="X3060" s="8">
        <v>6.5299999999999997E-2</v>
      </c>
      <c r="Y3060" s="204">
        <v>6.59E-2</v>
      </c>
      <c r="Z3060" s="8">
        <v>6.5299999999999997E-2</v>
      </c>
      <c r="AA3060" s="204">
        <v>6.6100000000000006E-2</v>
      </c>
      <c r="AB3060" s="8">
        <v>6.5199999999999994E-2</v>
      </c>
      <c r="AC3060" s="204">
        <v>6.6000000000000003E-2</v>
      </c>
      <c r="AD3060" s="8">
        <v>6.54E-2</v>
      </c>
      <c r="AE3060" s="204">
        <v>6.6400000000000001E-2</v>
      </c>
      <c r="AF3060" s="8">
        <v>6.5199999999999994E-2</v>
      </c>
      <c r="AG3060" s="204">
        <v>6.6199999999999995E-2</v>
      </c>
      <c r="AI3060" s="192" t="str">
        <f t="shared" si="818"/>
        <v/>
      </c>
      <c r="AJ3060" s="192" t="str">
        <f t="shared" si="819"/>
        <v/>
      </c>
      <c r="AK3060" s="192" t="str">
        <f t="shared" si="820"/>
        <v/>
      </c>
      <c r="AL3060" s="192" t="str">
        <f t="shared" si="821"/>
        <v/>
      </c>
      <c r="AM3060" s="192" t="str">
        <f t="shared" si="822"/>
        <v/>
      </c>
      <c r="AN3060" s="192" t="str">
        <f t="shared" si="823"/>
        <v/>
      </c>
      <c r="AO3060" s="193" t="str">
        <f t="shared" si="824"/>
        <v/>
      </c>
      <c r="AP3060" s="192" t="str">
        <f t="shared" si="825"/>
        <v/>
      </c>
      <c r="AQ3060" s="193" t="str">
        <f t="shared" si="826"/>
        <v/>
      </c>
      <c r="AR3060" s="192">
        <f t="shared" si="827"/>
        <v>6.1899999999999997E-2</v>
      </c>
      <c r="AS3060" s="192">
        <f t="shared" si="828"/>
        <v>6.0200000000000004E-2</v>
      </c>
      <c r="AT3060" s="192">
        <f t="shared" si="829"/>
        <v>6.5599999999999992E-2</v>
      </c>
      <c r="AU3060" s="193">
        <f t="shared" si="830"/>
        <v>6.5700000000000008E-2</v>
      </c>
      <c r="AV3060" s="194">
        <f t="shared" si="831"/>
        <v>6.5599999999999992E-2</v>
      </c>
      <c r="AW3060" s="193">
        <f t="shared" si="832"/>
        <v>6.59E-2</v>
      </c>
      <c r="AX3060" s="193">
        <f t="shared" si="833"/>
        <v>6.5699999999999995E-2</v>
      </c>
      <c r="AZ3060" s="193">
        <f t="shared" si="817"/>
        <v>6.4371428571428566E-2</v>
      </c>
    </row>
    <row r="3061" spans="1:52" s="5" customFormat="1" ht="11.25" x14ac:dyDescent="0.2">
      <c r="A3061" s="203" t="s">
        <v>560</v>
      </c>
      <c r="B3061" s="11"/>
      <c r="C3061" s="11"/>
      <c r="D3061" s="15"/>
      <c r="E3061" s="204"/>
      <c r="F3061" s="8"/>
      <c r="G3061" s="8"/>
      <c r="H3061" s="15"/>
      <c r="I3061" s="204"/>
      <c r="J3061" s="8"/>
      <c r="K3061" s="8"/>
      <c r="L3061" s="15"/>
      <c r="M3061" s="204"/>
      <c r="N3061" s="8"/>
      <c r="O3061" s="8"/>
      <c r="P3061" s="15"/>
      <c r="Q3061" s="204"/>
      <c r="R3061" s="8"/>
      <c r="S3061" s="8"/>
      <c r="T3061" s="15">
        <v>6.1600000000000002E-2</v>
      </c>
      <c r="U3061" s="204">
        <v>6.1800000000000001E-2</v>
      </c>
      <c r="V3061" s="8">
        <v>5.9299999999999999E-2</v>
      </c>
      <c r="W3061" s="204">
        <v>5.9700000000000003E-2</v>
      </c>
      <c r="X3061" s="8">
        <v>6.4299999999999996E-2</v>
      </c>
      <c r="Y3061" s="204">
        <v>6.4899999999999999E-2</v>
      </c>
      <c r="Z3061" s="8">
        <v>6.4500000000000002E-2</v>
      </c>
      <c r="AA3061" s="204">
        <v>6.5299999999999997E-2</v>
      </c>
      <c r="AB3061" s="8">
        <v>6.4399999999999999E-2</v>
      </c>
      <c r="AC3061" s="204">
        <v>6.5199999999999994E-2</v>
      </c>
      <c r="AD3061" s="8">
        <v>6.480000000000001E-2</v>
      </c>
      <c r="AE3061" s="204">
        <v>6.5799999999999997E-2</v>
      </c>
      <c r="AF3061" s="8">
        <v>6.4699999999999994E-2</v>
      </c>
      <c r="AG3061" s="204">
        <v>6.5700000000000008E-2</v>
      </c>
      <c r="AI3061" s="192" t="str">
        <f t="shared" si="818"/>
        <v/>
      </c>
      <c r="AJ3061" s="192" t="str">
        <f t="shared" si="819"/>
        <v/>
      </c>
      <c r="AK3061" s="192" t="str">
        <f t="shared" si="820"/>
        <v/>
      </c>
      <c r="AL3061" s="192" t="str">
        <f t="shared" si="821"/>
        <v/>
      </c>
      <c r="AM3061" s="192" t="str">
        <f t="shared" si="822"/>
        <v/>
      </c>
      <c r="AN3061" s="192" t="str">
        <f t="shared" si="823"/>
        <v/>
      </c>
      <c r="AO3061" s="193" t="str">
        <f t="shared" si="824"/>
        <v/>
      </c>
      <c r="AP3061" s="192" t="str">
        <f t="shared" si="825"/>
        <v/>
      </c>
      <c r="AQ3061" s="193" t="str">
        <f t="shared" si="826"/>
        <v/>
      </c>
      <c r="AR3061" s="192">
        <f t="shared" si="827"/>
        <v>6.1700000000000005E-2</v>
      </c>
      <c r="AS3061" s="192">
        <f t="shared" si="828"/>
        <v>5.9499999999999997E-2</v>
      </c>
      <c r="AT3061" s="192">
        <f t="shared" si="829"/>
        <v>6.4599999999999991E-2</v>
      </c>
      <c r="AU3061" s="193">
        <f t="shared" si="830"/>
        <v>6.4899999999999999E-2</v>
      </c>
      <c r="AV3061" s="194">
        <f t="shared" si="831"/>
        <v>6.4799999999999996E-2</v>
      </c>
      <c r="AW3061" s="193">
        <f t="shared" si="832"/>
        <v>6.5299999999999997E-2</v>
      </c>
      <c r="AX3061" s="193">
        <f t="shared" si="833"/>
        <v>6.5200000000000008E-2</v>
      </c>
      <c r="AZ3061" s="193">
        <f t="shared" si="817"/>
        <v>6.3714285714285723E-2</v>
      </c>
    </row>
    <row r="3062" spans="1:52" s="5" customFormat="1" ht="11.25" x14ac:dyDescent="0.2">
      <c r="A3062" s="203" t="s">
        <v>561</v>
      </c>
      <c r="B3062" s="11"/>
      <c r="C3062" s="11"/>
      <c r="D3062" s="15"/>
      <c r="E3062" s="204"/>
      <c r="F3062" s="8"/>
      <c r="G3062" s="8"/>
      <c r="H3062" s="15"/>
      <c r="I3062" s="204"/>
      <c r="J3062" s="8"/>
      <c r="K3062" s="8"/>
      <c r="L3062" s="15"/>
      <c r="M3062" s="204"/>
      <c r="N3062" s="8"/>
      <c r="O3062" s="8"/>
      <c r="P3062" s="15"/>
      <c r="Q3062" s="204"/>
      <c r="R3062" s="8"/>
      <c r="S3062" s="8"/>
      <c r="T3062" s="15">
        <v>6.1800000000000001E-2</v>
      </c>
      <c r="U3062" s="204">
        <v>6.2E-2</v>
      </c>
      <c r="V3062" s="8">
        <v>5.91E-2</v>
      </c>
      <c r="W3062" s="204">
        <v>5.9499999999999997E-2</v>
      </c>
      <c r="X3062" s="8">
        <v>6.3200000000000006E-2</v>
      </c>
      <c r="Y3062" s="204">
        <v>6.3799999999999996E-2</v>
      </c>
      <c r="Z3062" s="8">
        <v>6.3600000000000004E-2</v>
      </c>
      <c r="AA3062" s="204">
        <v>6.4399999999999999E-2</v>
      </c>
      <c r="AB3062" s="8">
        <v>6.3799999999999996E-2</v>
      </c>
      <c r="AC3062" s="204">
        <v>6.4600000000000005E-2</v>
      </c>
      <c r="AD3062" s="8">
        <v>6.4500000000000002E-2</v>
      </c>
      <c r="AE3062" s="204">
        <v>6.5500000000000003E-2</v>
      </c>
      <c r="AF3062" s="8">
        <v>6.4199999999999993E-2</v>
      </c>
      <c r="AG3062" s="204">
        <v>6.5199999999999994E-2</v>
      </c>
      <c r="AI3062" s="192" t="str">
        <f t="shared" si="818"/>
        <v/>
      </c>
      <c r="AJ3062" s="192" t="str">
        <f t="shared" si="819"/>
        <v/>
      </c>
      <c r="AK3062" s="192" t="str">
        <f t="shared" si="820"/>
        <v/>
      </c>
      <c r="AL3062" s="192" t="str">
        <f t="shared" si="821"/>
        <v/>
      </c>
      <c r="AM3062" s="192" t="str">
        <f t="shared" si="822"/>
        <v/>
      </c>
      <c r="AN3062" s="192" t="str">
        <f t="shared" si="823"/>
        <v/>
      </c>
      <c r="AO3062" s="193" t="str">
        <f t="shared" si="824"/>
        <v/>
      </c>
      <c r="AP3062" s="192" t="str">
        <f t="shared" si="825"/>
        <v/>
      </c>
      <c r="AQ3062" s="193" t="str">
        <f t="shared" si="826"/>
        <v/>
      </c>
      <c r="AR3062" s="192">
        <f t="shared" si="827"/>
        <v>6.1899999999999997E-2</v>
      </c>
      <c r="AS3062" s="192">
        <f t="shared" si="828"/>
        <v>5.9299999999999999E-2</v>
      </c>
      <c r="AT3062" s="192">
        <f t="shared" si="829"/>
        <v>6.3500000000000001E-2</v>
      </c>
      <c r="AU3062" s="193">
        <f t="shared" si="830"/>
        <v>6.4000000000000001E-2</v>
      </c>
      <c r="AV3062" s="194">
        <f t="shared" si="831"/>
        <v>6.4200000000000007E-2</v>
      </c>
      <c r="AW3062" s="193">
        <f t="shared" si="832"/>
        <v>6.5000000000000002E-2</v>
      </c>
      <c r="AX3062" s="193">
        <f t="shared" si="833"/>
        <v>6.4699999999999994E-2</v>
      </c>
      <c r="AZ3062" s="193">
        <f t="shared" si="817"/>
        <v>6.3228571428571426E-2</v>
      </c>
    </row>
    <row r="3063" spans="1:52" s="5" customFormat="1" ht="11.25" x14ac:dyDescent="0.2">
      <c r="A3063" s="203" t="s">
        <v>562</v>
      </c>
      <c r="B3063" s="11"/>
      <c r="C3063" s="11"/>
      <c r="D3063" s="15"/>
      <c r="E3063" s="204"/>
      <c r="F3063" s="8"/>
      <c r="G3063" s="8"/>
      <c r="H3063" s="15"/>
      <c r="I3063" s="204"/>
      <c r="J3063" s="8"/>
      <c r="K3063" s="8"/>
      <c r="L3063" s="15"/>
      <c r="M3063" s="204"/>
      <c r="N3063" s="8"/>
      <c r="O3063" s="8"/>
      <c r="P3063" s="15"/>
      <c r="Q3063" s="204"/>
      <c r="R3063" s="8"/>
      <c r="S3063" s="8"/>
      <c r="T3063" s="15">
        <v>6.1400000000000003E-2</v>
      </c>
      <c r="U3063" s="204">
        <v>6.1600000000000002E-2</v>
      </c>
      <c r="V3063" s="8">
        <v>5.8099999999999999E-2</v>
      </c>
      <c r="W3063" s="204">
        <v>5.8500000000000003E-2</v>
      </c>
      <c r="X3063" s="8">
        <v>6.1600000000000002E-2</v>
      </c>
      <c r="Y3063" s="204">
        <v>6.2199999999999998E-2</v>
      </c>
      <c r="Z3063" s="8">
        <v>6.1900000000000004E-2</v>
      </c>
      <c r="AA3063" s="204">
        <v>6.2699999999999992E-2</v>
      </c>
      <c r="AB3063" s="8">
        <v>6.2300000000000001E-2</v>
      </c>
      <c r="AC3063" s="204">
        <v>6.3099999999999989E-2</v>
      </c>
      <c r="AD3063" s="8">
        <v>6.3E-2</v>
      </c>
      <c r="AE3063" s="204">
        <v>6.4000000000000001E-2</v>
      </c>
      <c r="AF3063" s="8">
        <v>6.2800000000000009E-2</v>
      </c>
      <c r="AG3063" s="204">
        <v>6.3799999999999996E-2</v>
      </c>
      <c r="AI3063" s="192" t="str">
        <f t="shared" si="818"/>
        <v/>
      </c>
      <c r="AJ3063" s="192" t="str">
        <f t="shared" si="819"/>
        <v/>
      </c>
      <c r="AK3063" s="192" t="str">
        <f t="shared" si="820"/>
        <v/>
      </c>
      <c r="AL3063" s="192" t="str">
        <f t="shared" si="821"/>
        <v/>
      </c>
      <c r="AM3063" s="192" t="str">
        <f t="shared" si="822"/>
        <v/>
      </c>
      <c r="AN3063" s="192" t="str">
        <f t="shared" si="823"/>
        <v/>
      </c>
      <c r="AO3063" s="193" t="str">
        <f t="shared" si="824"/>
        <v/>
      </c>
      <c r="AP3063" s="192" t="str">
        <f t="shared" si="825"/>
        <v/>
      </c>
      <c r="AQ3063" s="193" t="str">
        <f t="shared" si="826"/>
        <v/>
      </c>
      <c r="AR3063" s="192">
        <f t="shared" si="827"/>
        <v>6.1499999999999999E-2</v>
      </c>
      <c r="AS3063" s="192">
        <f t="shared" si="828"/>
        <v>5.8300000000000005E-2</v>
      </c>
      <c r="AT3063" s="192">
        <f t="shared" si="829"/>
        <v>6.1899999999999997E-2</v>
      </c>
      <c r="AU3063" s="193">
        <f t="shared" si="830"/>
        <v>6.2299999999999994E-2</v>
      </c>
      <c r="AV3063" s="194">
        <f t="shared" si="831"/>
        <v>6.2699999999999992E-2</v>
      </c>
      <c r="AW3063" s="193">
        <f t="shared" si="832"/>
        <v>6.3500000000000001E-2</v>
      </c>
      <c r="AX3063" s="193">
        <f t="shared" si="833"/>
        <v>6.3299999999999995E-2</v>
      </c>
      <c r="AZ3063" s="193">
        <f t="shared" si="817"/>
        <v>6.192857142857143E-2</v>
      </c>
    </row>
    <row r="3064" spans="1:52" s="5" customFormat="1" ht="11.25" x14ac:dyDescent="0.2">
      <c r="A3064" s="203" t="s">
        <v>563</v>
      </c>
      <c r="B3064" s="11"/>
      <c r="C3064" s="11"/>
      <c r="D3064" s="15"/>
      <c r="E3064" s="204"/>
      <c r="F3064" s="8"/>
      <c r="G3064" s="8"/>
      <c r="H3064" s="15"/>
      <c r="I3064" s="204"/>
      <c r="J3064" s="8"/>
      <c r="K3064" s="8"/>
      <c r="L3064" s="15"/>
      <c r="M3064" s="204"/>
      <c r="N3064" s="8"/>
      <c r="O3064" s="8"/>
      <c r="P3064" s="15"/>
      <c r="Q3064" s="204"/>
      <c r="R3064" s="8"/>
      <c r="S3064" s="8"/>
      <c r="T3064" s="15">
        <v>6.4100000000000004E-2</v>
      </c>
      <c r="U3064" s="204">
        <v>6.4299999999999996E-2</v>
      </c>
      <c r="V3064" s="8">
        <v>6.1800000000000001E-2</v>
      </c>
      <c r="W3064" s="204">
        <v>6.2199999999999998E-2</v>
      </c>
      <c r="X3064" s="8">
        <v>6.4699999999999994E-2</v>
      </c>
      <c r="Y3064" s="204">
        <v>6.5299999999999997E-2</v>
      </c>
      <c r="Z3064" s="8">
        <v>6.480000000000001E-2</v>
      </c>
      <c r="AA3064" s="204">
        <v>6.5599999999999992E-2</v>
      </c>
      <c r="AB3064" s="8">
        <v>6.4500000000000002E-2</v>
      </c>
      <c r="AC3064" s="204">
        <v>6.5299999999999997E-2</v>
      </c>
      <c r="AD3064" s="8">
        <v>6.5099999999999991E-2</v>
      </c>
      <c r="AE3064" s="204">
        <v>6.6100000000000006E-2</v>
      </c>
      <c r="AF3064" s="8">
        <v>6.4899999999999999E-2</v>
      </c>
      <c r="AG3064" s="204">
        <v>6.59E-2</v>
      </c>
      <c r="AI3064" s="192" t="str">
        <f t="shared" si="818"/>
        <v/>
      </c>
      <c r="AJ3064" s="192" t="str">
        <f t="shared" si="819"/>
        <v/>
      </c>
      <c r="AK3064" s="192" t="str">
        <f t="shared" si="820"/>
        <v/>
      </c>
      <c r="AL3064" s="192" t="str">
        <f t="shared" si="821"/>
        <v/>
      </c>
      <c r="AM3064" s="192" t="str">
        <f t="shared" si="822"/>
        <v/>
      </c>
      <c r="AN3064" s="192" t="str">
        <f t="shared" si="823"/>
        <v/>
      </c>
      <c r="AO3064" s="193" t="str">
        <f t="shared" si="824"/>
        <v/>
      </c>
      <c r="AP3064" s="192" t="str">
        <f t="shared" si="825"/>
        <v/>
      </c>
      <c r="AQ3064" s="193" t="str">
        <f t="shared" si="826"/>
        <v/>
      </c>
      <c r="AR3064" s="192">
        <f t="shared" si="827"/>
        <v>6.4200000000000007E-2</v>
      </c>
      <c r="AS3064" s="192">
        <f t="shared" si="828"/>
        <v>6.2E-2</v>
      </c>
      <c r="AT3064" s="192">
        <f t="shared" si="829"/>
        <v>6.5000000000000002E-2</v>
      </c>
      <c r="AU3064" s="193">
        <f t="shared" si="830"/>
        <v>6.5200000000000008E-2</v>
      </c>
      <c r="AV3064" s="194">
        <f t="shared" si="831"/>
        <v>6.4899999999999999E-2</v>
      </c>
      <c r="AW3064" s="193">
        <f t="shared" si="832"/>
        <v>6.5599999999999992E-2</v>
      </c>
      <c r="AX3064" s="193">
        <f t="shared" si="833"/>
        <v>6.54E-2</v>
      </c>
      <c r="AZ3064" s="193">
        <f t="shared" si="817"/>
        <v>6.4614285714285721E-2</v>
      </c>
    </row>
    <row r="3065" spans="1:52" s="5" customFormat="1" ht="11.25" x14ac:dyDescent="0.2">
      <c r="A3065" s="203" t="s">
        <v>564</v>
      </c>
      <c r="B3065" s="11"/>
      <c r="C3065" s="11"/>
      <c r="D3065" s="15"/>
      <c r="E3065" s="204"/>
      <c r="F3065" s="8"/>
      <c r="G3065" s="8"/>
      <c r="H3065" s="15"/>
      <c r="I3065" s="204"/>
      <c r="J3065" s="8"/>
      <c r="K3065" s="8"/>
      <c r="L3065" s="15"/>
      <c r="M3065" s="204"/>
      <c r="N3065" s="8"/>
      <c r="O3065" s="8"/>
      <c r="P3065" s="15"/>
      <c r="Q3065" s="204"/>
      <c r="R3065" s="8"/>
      <c r="S3065" s="8"/>
      <c r="T3065" s="15">
        <v>6.5500000000000003E-2</v>
      </c>
      <c r="U3065" s="204">
        <v>6.5699999999999995E-2</v>
      </c>
      <c r="V3065" s="8">
        <v>6.1400000000000003E-2</v>
      </c>
      <c r="W3065" s="204">
        <v>6.1800000000000001E-2</v>
      </c>
      <c r="X3065" s="8">
        <v>6.3899999999999998E-2</v>
      </c>
      <c r="Y3065" s="204">
        <v>6.4500000000000002E-2</v>
      </c>
      <c r="Z3065" s="8">
        <v>6.4299999999999996E-2</v>
      </c>
      <c r="AA3065" s="204">
        <v>6.5099999999999991E-2</v>
      </c>
      <c r="AB3065" s="8">
        <v>6.4100000000000004E-2</v>
      </c>
      <c r="AC3065" s="204">
        <v>6.4899999999999999E-2</v>
      </c>
      <c r="AD3065" s="8">
        <v>6.4600000000000005E-2</v>
      </c>
      <c r="AE3065" s="204">
        <v>6.5599999999999992E-2</v>
      </c>
      <c r="AF3065" s="8">
        <v>6.4299999999999996E-2</v>
      </c>
      <c r="AG3065" s="204">
        <v>6.5299999999999997E-2</v>
      </c>
      <c r="AI3065" s="192" t="str">
        <f t="shared" si="818"/>
        <v/>
      </c>
      <c r="AJ3065" s="192" t="str">
        <f t="shared" si="819"/>
        <v/>
      </c>
      <c r="AK3065" s="192" t="str">
        <f t="shared" si="820"/>
        <v/>
      </c>
      <c r="AL3065" s="192" t="str">
        <f t="shared" si="821"/>
        <v/>
      </c>
      <c r="AM3065" s="192" t="str">
        <f t="shared" si="822"/>
        <v/>
      </c>
      <c r="AN3065" s="192" t="str">
        <f t="shared" si="823"/>
        <v/>
      </c>
      <c r="AO3065" s="193" t="str">
        <f t="shared" si="824"/>
        <v/>
      </c>
      <c r="AP3065" s="192" t="str">
        <f t="shared" si="825"/>
        <v/>
      </c>
      <c r="AQ3065" s="193" t="str">
        <f t="shared" si="826"/>
        <v/>
      </c>
      <c r="AR3065" s="192">
        <f t="shared" si="827"/>
        <v>6.5599999999999992E-2</v>
      </c>
      <c r="AS3065" s="192">
        <f t="shared" si="828"/>
        <v>6.1600000000000002E-2</v>
      </c>
      <c r="AT3065" s="192">
        <f t="shared" si="829"/>
        <v>6.4200000000000007E-2</v>
      </c>
      <c r="AU3065" s="193">
        <f t="shared" si="830"/>
        <v>6.4699999999999994E-2</v>
      </c>
      <c r="AV3065" s="194">
        <f t="shared" si="831"/>
        <v>6.4500000000000002E-2</v>
      </c>
      <c r="AW3065" s="193">
        <f t="shared" si="832"/>
        <v>6.5099999999999991E-2</v>
      </c>
      <c r="AX3065" s="193">
        <f t="shared" si="833"/>
        <v>6.4799999999999996E-2</v>
      </c>
      <c r="AZ3065" s="193">
        <f t="shared" si="817"/>
        <v>6.4357142857142863E-2</v>
      </c>
    </row>
    <row r="3066" spans="1:52" s="5" customFormat="1" ht="11.25" x14ac:dyDescent="0.2">
      <c r="A3066" s="203" t="s">
        <v>565</v>
      </c>
      <c r="B3066" s="11"/>
      <c r="C3066" s="11"/>
      <c r="D3066" s="15"/>
      <c r="E3066" s="204"/>
      <c r="F3066" s="8"/>
      <c r="G3066" s="8"/>
      <c r="H3066" s="15"/>
      <c r="I3066" s="204"/>
      <c r="J3066" s="8"/>
      <c r="K3066" s="8"/>
      <c r="L3066" s="15"/>
      <c r="M3066" s="204"/>
      <c r="N3066" s="8"/>
      <c r="O3066" s="8"/>
      <c r="P3066" s="15"/>
      <c r="Q3066" s="204"/>
      <c r="R3066" s="8"/>
      <c r="S3066" s="8"/>
      <c r="T3066" s="15">
        <v>6.5199999999999994E-2</v>
      </c>
      <c r="U3066" s="204">
        <v>6.54E-2</v>
      </c>
      <c r="V3066" s="8">
        <v>6.1100000000000002E-2</v>
      </c>
      <c r="W3066" s="204">
        <v>6.1499999999999999E-2</v>
      </c>
      <c r="X3066" s="8">
        <v>6.3399999999999998E-2</v>
      </c>
      <c r="Y3066" s="204">
        <v>6.4000000000000001E-2</v>
      </c>
      <c r="Z3066" s="8">
        <v>6.3700000000000007E-2</v>
      </c>
      <c r="AA3066" s="204">
        <v>6.4500000000000002E-2</v>
      </c>
      <c r="AB3066" s="8">
        <v>6.3700000000000007E-2</v>
      </c>
      <c r="AC3066" s="204">
        <v>6.4500000000000002E-2</v>
      </c>
      <c r="AD3066" s="8">
        <v>6.4399999999999999E-2</v>
      </c>
      <c r="AE3066" s="204">
        <v>6.54E-2</v>
      </c>
      <c r="AF3066" s="8">
        <v>6.4000000000000001E-2</v>
      </c>
      <c r="AG3066" s="204">
        <v>6.5000000000000002E-2</v>
      </c>
      <c r="AI3066" s="192" t="str">
        <f t="shared" si="818"/>
        <v/>
      </c>
      <c r="AJ3066" s="192" t="str">
        <f t="shared" si="819"/>
        <v/>
      </c>
      <c r="AK3066" s="192" t="str">
        <f t="shared" si="820"/>
        <v/>
      </c>
      <c r="AL3066" s="192" t="str">
        <f t="shared" si="821"/>
        <v/>
      </c>
      <c r="AM3066" s="192" t="str">
        <f t="shared" si="822"/>
        <v/>
      </c>
      <c r="AN3066" s="192" t="str">
        <f t="shared" si="823"/>
        <v/>
      </c>
      <c r="AO3066" s="193" t="str">
        <f t="shared" si="824"/>
        <v/>
      </c>
      <c r="AP3066" s="192" t="str">
        <f t="shared" si="825"/>
        <v/>
      </c>
      <c r="AQ3066" s="193" t="str">
        <f t="shared" si="826"/>
        <v/>
      </c>
      <c r="AR3066" s="192">
        <f t="shared" si="827"/>
        <v>6.5299999999999997E-2</v>
      </c>
      <c r="AS3066" s="192">
        <f t="shared" si="828"/>
        <v>6.13E-2</v>
      </c>
      <c r="AT3066" s="192">
        <f t="shared" si="829"/>
        <v>6.3700000000000007E-2</v>
      </c>
      <c r="AU3066" s="193">
        <f t="shared" si="830"/>
        <v>6.4100000000000004E-2</v>
      </c>
      <c r="AV3066" s="194">
        <f t="shared" si="831"/>
        <v>6.4100000000000004E-2</v>
      </c>
      <c r="AW3066" s="193">
        <f t="shared" si="832"/>
        <v>6.4899999999999999E-2</v>
      </c>
      <c r="AX3066" s="193">
        <f t="shared" si="833"/>
        <v>6.4500000000000002E-2</v>
      </c>
      <c r="AZ3066" s="193">
        <f t="shared" si="817"/>
        <v>6.3985714285714285E-2</v>
      </c>
    </row>
    <row r="3067" spans="1:52" s="5" customFormat="1" ht="11.25" x14ac:dyDescent="0.2">
      <c r="A3067" s="203" t="s">
        <v>566</v>
      </c>
      <c r="B3067" s="11"/>
      <c r="C3067" s="11"/>
      <c r="D3067" s="15"/>
      <c r="E3067" s="204"/>
      <c r="F3067" s="8"/>
      <c r="G3067" s="8"/>
      <c r="H3067" s="15"/>
      <c r="I3067" s="204"/>
      <c r="J3067" s="8"/>
      <c r="K3067" s="8"/>
      <c r="L3067" s="15"/>
      <c r="M3067" s="204"/>
      <c r="N3067" s="8"/>
      <c r="O3067" s="8"/>
      <c r="P3067" s="15"/>
      <c r="Q3067" s="204"/>
      <c r="R3067" s="8"/>
      <c r="S3067" s="8"/>
      <c r="T3067" s="15">
        <v>6.5699999999999995E-2</v>
      </c>
      <c r="U3067" s="204">
        <v>6.59E-2</v>
      </c>
      <c r="V3067" s="8">
        <v>6.1100000000000002E-2</v>
      </c>
      <c r="W3067" s="204">
        <v>6.1499999999999999E-2</v>
      </c>
      <c r="X3067" s="8">
        <v>6.3E-2</v>
      </c>
      <c r="Y3067" s="204">
        <v>6.3600000000000004E-2</v>
      </c>
      <c r="Z3067" s="8">
        <v>6.3299999999999995E-2</v>
      </c>
      <c r="AA3067" s="204">
        <v>6.4100000000000004E-2</v>
      </c>
      <c r="AB3067" s="8">
        <v>6.3200000000000006E-2</v>
      </c>
      <c r="AC3067" s="204">
        <v>6.4000000000000001E-2</v>
      </c>
      <c r="AD3067" s="8">
        <v>6.3799999999999996E-2</v>
      </c>
      <c r="AE3067" s="204">
        <v>6.480000000000001E-2</v>
      </c>
      <c r="AF3067" s="8">
        <v>6.3399999999999998E-2</v>
      </c>
      <c r="AG3067" s="204">
        <v>6.4399999999999999E-2</v>
      </c>
      <c r="AI3067" s="192" t="str">
        <f t="shared" si="818"/>
        <v/>
      </c>
      <c r="AJ3067" s="192" t="str">
        <f t="shared" si="819"/>
        <v/>
      </c>
      <c r="AK3067" s="192" t="str">
        <f t="shared" si="820"/>
        <v/>
      </c>
      <c r="AL3067" s="192" t="str">
        <f t="shared" si="821"/>
        <v/>
      </c>
      <c r="AM3067" s="192" t="str">
        <f t="shared" si="822"/>
        <v/>
      </c>
      <c r="AN3067" s="192" t="str">
        <f t="shared" si="823"/>
        <v/>
      </c>
      <c r="AO3067" s="193" t="str">
        <f t="shared" si="824"/>
        <v/>
      </c>
      <c r="AP3067" s="192" t="str">
        <f t="shared" si="825"/>
        <v/>
      </c>
      <c r="AQ3067" s="193" t="str">
        <f t="shared" si="826"/>
        <v/>
      </c>
      <c r="AR3067" s="192">
        <f t="shared" si="827"/>
        <v>6.5799999999999997E-2</v>
      </c>
      <c r="AS3067" s="192">
        <f t="shared" si="828"/>
        <v>6.13E-2</v>
      </c>
      <c r="AT3067" s="192">
        <f t="shared" si="829"/>
        <v>6.3299999999999995E-2</v>
      </c>
      <c r="AU3067" s="193">
        <f t="shared" si="830"/>
        <v>6.3700000000000007E-2</v>
      </c>
      <c r="AV3067" s="194">
        <f t="shared" si="831"/>
        <v>6.3600000000000004E-2</v>
      </c>
      <c r="AW3067" s="193">
        <f t="shared" si="832"/>
        <v>6.4299999999999996E-2</v>
      </c>
      <c r="AX3067" s="193">
        <f t="shared" si="833"/>
        <v>6.3899999999999998E-2</v>
      </c>
      <c r="AZ3067" s="193">
        <f t="shared" si="817"/>
        <v>6.3700000000000007E-2</v>
      </c>
    </row>
    <row r="3068" spans="1:52" s="5" customFormat="1" ht="11.25" x14ac:dyDescent="0.2">
      <c r="A3068" s="203" t="s">
        <v>567</v>
      </c>
      <c r="B3068" s="11"/>
      <c r="C3068" s="11"/>
      <c r="D3068" s="15"/>
      <c r="E3068" s="204"/>
      <c r="F3068" s="8"/>
      <c r="G3068" s="8"/>
      <c r="H3068" s="15"/>
      <c r="I3068" s="204"/>
      <c r="J3068" s="8"/>
      <c r="K3068" s="8"/>
      <c r="L3068" s="15"/>
      <c r="M3068" s="204"/>
      <c r="N3068" s="8"/>
      <c r="O3068" s="8"/>
      <c r="P3068" s="15"/>
      <c r="Q3068" s="204"/>
      <c r="R3068" s="8"/>
      <c r="S3068" s="8"/>
      <c r="T3068" s="15">
        <v>6.8400000000000002E-2</v>
      </c>
      <c r="U3068" s="204">
        <v>6.8599999999999994E-2</v>
      </c>
      <c r="V3068" s="8">
        <v>6.3200000000000006E-2</v>
      </c>
      <c r="W3068" s="204">
        <v>6.3600000000000004E-2</v>
      </c>
      <c r="X3068" s="8">
        <v>6.5000000000000002E-2</v>
      </c>
      <c r="Y3068" s="204">
        <v>6.5599999999999992E-2</v>
      </c>
      <c r="Z3068" s="8">
        <v>6.5199999999999994E-2</v>
      </c>
      <c r="AA3068" s="204">
        <v>6.6000000000000003E-2</v>
      </c>
      <c r="AB3068" s="8">
        <v>6.4000000000000001E-2</v>
      </c>
      <c r="AC3068" s="204">
        <v>6.480000000000001E-2</v>
      </c>
      <c r="AD3068" s="8">
        <v>6.480000000000001E-2</v>
      </c>
      <c r="AE3068" s="204">
        <v>6.5799999999999997E-2</v>
      </c>
      <c r="AF3068" s="8">
        <v>6.4299999999999996E-2</v>
      </c>
      <c r="AG3068" s="204">
        <v>6.5299999999999997E-2</v>
      </c>
      <c r="AI3068" s="192" t="str">
        <f t="shared" si="818"/>
        <v/>
      </c>
      <c r="AJ3068" s="192" t="str">
        <f t="shared" si="819"/>
        <v/>
      </c>
      <c r="AK3068" s="192" t="str">
        <f t="shared" si="820"/>
        <v/>
      </c>
      <c r="AL3068" s="192" t="str">
        <f t="shared" si="821"/>
        <v/>
      </c>
      <c r="AM3068" s="192" t="str">
        <f t="shared" si="822"/>
        <v/>
      </c>
      <c r="AN3068" s="192" t="str">
        <f t="shared" si="823"/>
        <v/>
      </c>
      <c r="AO3068" s="193" t="str">
        <f t="shared" si="824"/>
        <v/>
      </c>
      <c r="AP3068" s="192" t="str">
        <f t="shared" si="825"/>
        <v/>
      </c>
      <c r="AQ3068" s="193" t="str">
        <f t="shared" si="826"/>
        <v/>
      </c>
      <c r="AR3068" s="192">
        <f t="shared" si="827"/>
        <v>6.8500000000000005E-2</v>
      </c>
      <c r="AS3068" s="192">
        <f t="shared" si="828"/>
        <v>6.3400000000000012E-2</v>
      </c>
      <c r="AT3068" s="192">
        <f t="shared" si="829"/>
        <v>6.5299999999999997E-2</v>
      </c>
      <c r="AU3068" s="193">
        <f t="shared" si="830"/>
        <v>6.5599999999999992E-2</v>
      </c>
      <c r="AV3068" s="194">
        <f t="shared" si="831"/>
        <v>6.4400000000000013E-2</v>
      </c>
      <c r="AW3068" s="193">
        <f t="shared" si="832"/>
        <v>6.5299999999999997E-2</v>
      </c>
      <c r="AX3068" s="193">
        <f t="shared" si="833"/>
        <v>6.4799999999999996E-2</v>
      </c>
      <c r="AZ3068" s="193">
        <f t="shared" si="817"/>
        <v>6.532857142857143E-2</v>
      </c>
    </row>
    <row r="3069" spans="1:52" s="5" customFormat="1" ht="11.25" x14ac:dyDescent="0.2">
      <c r="A3069" s="203" t="s">
        <v>568</v>
      </c>
      <c r="B3069" s="11"/>
      <c r="C3069" s="11"/>
      <c r="D3069" s="15"/>
      <c r="E3069" s="204"/>
      <c r="F3069" s="8"/>
      <c r="G3069" s="8"/>
      <c r="H3069" s="15"/>
      <c r="I3069" s="204"/>
      <c r="J3069" s="8"/>
      <c r="K3069" s="8"/>
      <c r="L3069" s="15"/>
      <c r="M3069" s="204"/>
      <c r="N3069" s="8"/>
      <c r="O3069" s="8"/>
      <c r="P3069" s="15"/>
      <c r="Q3069" s="204"/>
      <c r="R3069" s="8"/>
      <c r="S3069" s="8"/>
      <c r="T3069" s="15">
        <v>6.9199999999999998E-2</v>
      </c>
      <c r="U3069" s="204">
        <v>6.9400000000000003E-2</v>
      </c>
      <c r="V3069" s="8">
        <v>6.4299999999999996E-2</v>
      </c>
      <c r="W3069" s="204">
        <v>6.4699999999999994E-2</v>
      </c>
      <c r="X3069" s="8">
        <v>6.5299999999999997E-2</v>
      </c>
      <c r="Y3069" s="204">
        <v>6.59E-2</v>
      </c>
      <c r="Z3069" s="8">
        <v>6.5500000000000003E-2</v>
      </c>
      <c r="AA3069" s="204">
        <v>6.6299999999999998E-2</v>
      </c>
      <c r="AB3069" s="8">
        <v>6.4500000000000002E-2</v>
      </c>
      <c r="AC3069" s="204">
        <v>6.5299999999999997E-2</v>
      </c>
      <c r="AD3069" s="8">
        <v>6.5299999999999997E-2</v>
      </c>
      <c r="AE3069" s="204">
        <v>6.6299999999999998E-2</v>
      </c>
      <c r="AF3069" s="8">
        <v>6.5000000000000002E-2</v>
      </c>
      <c r="AG3069" s="204">
        <v>6.6000000000000003E-2</v>
      </c>
      <c r="AI3069" s="192" t="str">
        <f t="shared" si="818"/>
        <v/>
      </c>
      <c r="AJ3069" s="192" t="str">
        <f t="shared" si="819"/>
        <v/>
      </c>
      <c r="AK3069" s="192" t="str">
        <f t="shared" si="820"/>
        <v/>
      </c>
      <c r="AL3069" s="192" t="str">
        <f t="shared" si="821"/>
        <v/>
      </c>
      <c r="AM3069" s="192" t="str">
        <f t="shared" si="822"/>
        <v/>
      </c>
      <c r="AN3069" s="192" t="str">
        <f t="shared" si="823"/>
        <v/>
      </c>
      <c r="AO3069" s="193" t="str">
        <f t="shared" si="824"/>
        <v/>
      </c>
      <c r="AP3069" s="192" t="str">
        <f t="shared" si="825"/>
        <v/>
      </c>
      <c r="AQ3069" s="193" t="str">
        <f t="shared" si="826"/>
        <v/>
      </c>
      <c r="AR3069" s="192">
        <f t="shared" si="827"/>
        <v>6.93E-2</v>
      </c>
      <c r="AS3069" s="192">
        <f t="shared" si="828"/>
        <v>6.4500000000000002E-2</v>
      </c>
      <c r="AT3069" s="192">
        <f t="shared" si="829"/>
        <v>6.5599999999999992E-2</v>
      </c>
      <c r="AU3069" s="193">
        <f t="shared" si="830"/>
        <v>6.59E-2</v>
      </c>
      <c r="AV3069" s="194">
        <f t="shared" si="831"/>
        <v>6.4899999999999999E-2</v>
      </c>
      <c r="AW3069" s="193">
        <f t="shared" si="832"/>
        <v>6.5799999999999997E-2</v>
      </c>
      <c r="AX3069" s="193">
        <f t="shared" si="833"/>
        <v>6.5500000000000003E-2</v>
      </c>
      <c r="AZ3069" s="193">
        <f t="shared" si="817"/>
        <v>6.5928571428571434E-2</v>
      </c>
    </row>
    <row r="3070" spans="1:52" s="5" customFormat="1" ht="11.25" x14ac:dyDescent="0.2">
      <c r="A3070" s="203" t="s">
        <v>569</v>
      </c>
      <c r="B3070" s="11"/>
      <c r="C3070" s="11"/>
      <c r="D3070" s="15"/>
      <c r="E3070" s="204"/>
      <c r="F3070" s="8"/>
      <c r="G3070" s="8"/>
      <c r="H3070" s="15"/>
      <c r="I3070" s="204"/>
      <c r="J3070" s="8"/>
      <c r="K3070" s="8"/>
      <c r="L3070" s="15"/>
      <c r="M3070" s="204"/>
      <c r="N3070" s="8"/>
      <c r="O3070" s="8"/>
      <c r="P3070" s="15"/>
      <c r="Q3070" s="204"/>
      <c r="R3070" s="8"/>
      <c r="S3070" s="8"/>
      <c r="T3070" s="15">
        <v>6.7900000000000002E-2</v>
      </c>
      <c r="U3070" s="204">
        <v>6.8099999999999994E-2</v>
      </c>
      <c r="V3070" s="8">
        <v>6.3100000000000003E-2</v>
      </c>
      <c r="W3070" s="204">
        <v>6.3500000000000001E-2</v>
      </c>
      <c r="X3070" s="8">
        <v>6.4600000000000005E-2</v>
      </c>
      <c r="Y3070" s="204">
        <v>6.5199999999999994E-2</v>
      </c>
      <c r="Z3070" s="8">
        <v>6.480000000000001E-2</v>
      </c>
      <c r="AA3070" s="204">
        <v>6.5599999999999992E-2</v>
      </c>
      <c r="AB3070" s="8">
        <v>6.4000000000000001E-2</v>
      </c>
      <c r="AC3070" s="204">
        <v>6.480000000000001E-2</v>
      </c>
      <c r="AD3070" s="8">
        <v>6.480000000000001E-2</v>
      </c>
      <c r="AE3070" s="204">
        <v>6.5799999999999997E-2</v>
      </c>
      <c r="AF3070" s="8">
        <v>6.4500000000000002E-2</v>
      </c>
      <c r="AG3070" s="204">
        <v>6.5500000000000003E-2</v>
      </c>
      <c r="AI3070" s="192" t="str">
        <f t="shared" si="818"/>
        <v/>
      </c>
      <c r="AJ3070" s="192" t="str">
        <f t="shared" si="819"/>
        <v/>
      </c>
      <c r="AK3070" s="192" t="str">
        <f t="shared" si="820"/>
        <v/>
      </c>
      <c r="AL3070" s="192" t="str">
        <f t="shared" si="821"/>
        <v/>
      </c>
      <c r="AM3070" s="192" t="str">
        <f t="shared" si="822"/>
        <v/>
      </c>
      <c r="AN3070" s="192" t="str">
        <f t="shared" si="823"/>
        <v/>
      </c>
      <c r="AO3070" s="193" t="str">
        <f t="shared" si="824"/>
        <v/>
      </c>
      <c r="AP3070" s="192" t="str">
        <f t="shared" si="825"/>
        <v/>
      </c>
      <c r="AQ3070" s="193" t="str">
        <f t="shared" si="826"/>
        <v/>
      </c>
      <c r="AR3070" s="192">
        <f t="shared" si="827"/>
        <v>6.8000000000000005E-2</v>
      </c>
      <c r="AS3070" s="192">
        <f t="shared" si="828"/>
        <v>6.3299999999999995E-2</v>
      </c>
      <c r="AT3070" s="192">
        <f t="shared" si="829"/>
        <v>6.4899999999999999E-2</v>
      </c>
      <c r="AU3070" s="193">
        <f t="shared" si="830"/>
        <v>6.5200000000000008E-2</v>
      </c>
      <c r="AV3070" s="194">
        <f t="shared" si="831"/>
        <v>6.4400000000000013E-2</v>
      </c>
      <c r="AW3070" s="193">
        <f t="shared" si="832"/>
        <v>6.5299999999999997E-2</v>
      </c>
      <c r="AX3070" s="193">
        <f t="shared" si="833"/>
        <v>6.5000000000000002E-2</v>
      </c>
      <c r="AZ3070" s="193">
        <f t="shared" si="817"/>
        <v>6.5157142857142858E-2</v>
      </c>
    </row>
    <row r="3071" spans="1:52" s="5" customFormat="1" ht="11.25" x14ac:dyDescent="0.2">
      <c r="A3071" s="203" t="s">
        <v>570</v>
      </c>
      <c r="B3071" s="11"/>
      <c r="C3071" s="11"/>
      <c r="D3071" s="15"/>
      <c r="E3071" s="204"/>
      <c r="F3071" s="8"/>
      <c r="G3071" s="8"/>
      <c r="H3071" s="15"/>
      <c r="I3071" s="204"/>
      <c r="J3071" s="8"/>
      <c r="K3071" s="8"/>
      <c r="L3071" s="15"/>
      <c r="M3071" s="204"/>
      <c r="N3071" s="8"/>
      <c r="O3071" s="8"/>
      <c r="P3071" s="15"/>
      <c r="Q3071" s="204"/>
      <c r="R3071" s="8"/>
      <c r="S3071" s="8"/>
      <c r="T3071" s="15">
        <v>6.93E-2</v>
      </c>
      <c r="U3071" s="204">
        <v>6.9500000000000006E-2</v>
      </c>
      <c r="V3071" s="8">
        <v>6.4799999999999996E-2</v>
      </c>
      <c r="W3071" s="204">
        <v>6.5199999999999994E-2</v>
      </c>
      <c r="X3071" s="8">
        <v>6.6299999999999998E-2</v>
      </c>
      <c r="Y3071" s="204">
        <v>6.6900000000000001E-2</v>
      </c>
      <c r="Z3071" s="8">
        <v>6.6299999999999998E-2</v>
      </c>
      <c r="AA3071" s="204">
        <v>6.7099999999999993E-2</v>
      </c>
      <c r="AB3071" s="8">
        <v>6.5099999999999991E-2</v>
      </c>
      <c r="AC3071" s="204">
        <v>6.59E-2</v>
      </c>
      <c r="AD3071" s="8">
        <v>6.5799999999999997E-2</v>
      </c>
      <c r="AE3071" s="204">
        <v>6.6799999999999998E-2</v>
      </c>
      <c r="AF3071" s="8">
        <v>6.5500000000000003E-2</v>
      </c>
      <c r="AG3071" s="204">
        <v>6.6500000000000004E-2</v>
      </c>
      <c r="AI3071" s="192" t="str">
        <f t="shared" si="818"/>
        <v/>
      </c>
      <c r="AJ3071" s="192" t="str">
        <f t="shared" si="819"/>
        <v/>
      </c>
      <c r="AK3071" s="192" t="str">
        <f t="shared" si="820"/>
        <v/>
      </c>
      <c r="AL3071" s="192" t="str">
        <f t="shared" si="821"/>
        <v/>
      </c>
      <c r="AM3071" s="192" t="str">
        <f t="shared" si="822"/>
        <v/>
      </c>
      <c r="AN3071" s="192" t="str">
        <f t="shared" si="823"/>
        <v/>
      </c>
      <c r="AO3071" s="193" t="str">
        <f t="shared" si="824"/>
        <v/>
      </c>
      <c r="AP3071" s="192" t="str">
        <f t="shared" si="825"/>
        <v/>
      </c>
      <c r="AQ3071" s="193" t="str">
        <f t="shared" si="826"/>
        <v/>
      </c>
      <c r="AR3071" s="192">
        <f t="shared" si="827"/>
        <v>6.9400000000000003E-2</v>
      </c>
      <c r="AS3071" s="192">
        <f t="shared" si="828"/>
        <v>6.5000000000000002E-2</v>
      </c>
      <c r="AT3071" s="192">
        <f t="shared" si="829"/>
        <v>6.6599999999999993E-2</v>
      </c>
      <c r="AU3071" s="193">
        <f t="shared" si="830"/>
        <v>6.6699999999999995E-2</v>
      </c>
      <c r="AV3071" s="194">
        <f t="shared" si="831"/>
        <v>6.5500000000000003E-2</v>
      </c>
      <c r="AW3071" s="193">
        <f t="shared" si="832"/>
        <v>6.6299999999999998E-2</v>
      </c>
      <c r="AX3071" s="193">
        <f t="shared" si="833"/>
        <v>6.6000000000000003E-2</v>
      </c>
      <c r="AZ3071" s="193">
        <f t="shared" si="817"/>
        <v>6.649999999999999E-2</v>
      </c>
    </row>
    <row r="3072" spans="1:52" s="5" customFormat="1" ht="11.25" x14ac:dyDescent="0.2">
      <c r="A3072" s="203" t="s">
        <v>571</v>
      </c>
      <c r="B3072" s="11"/>
      <c r="C3072" s="11"/>
      <c r="D3072" s="15"/>
      <c r="E3072" s="204"/>
      <c r="F3072" s="8"/>
      <c r="G3072" s="8"/>
      <c r="H3072" s="15"/>
      <c r="I3072" s="204"/>
      <c r="J3072" s="8"/>
      <c r="K3072" s="8"/>
      <c r="L3072" s="15"/>
      <c r="M3072" s="204"/>
      <c r="N3072" s="8"/>
      <c r="O3072" s="8"/>
      <c r="P3072" s="15"/>
      <c r="Q3072" s="204"/>
      <c r="R3072" s="8"/>
      <c r="S3072" s="8"/>
      <c r="T3072" s="15">
        <v>6.8400000000000002E-2</v>
      </c>
      <c r="U3072" s="204">
        <v>6.8599999999999994E-2</v>
      </c>
      <c r="V3072" s="8">
        <v>6.4399999999999999E-2</v>
      </c>
      <c r="W3072" s="204">
        <v>6.4799999999999996E-2</v>
      </c>
      <c r="X3072" s="8">
        <v>6.6299999999999998E-2</v>
      </c>
      <c r="Y3072" s="204">
        <v>6.6900000000000001E-2</v>
      </c>
      <c r="Z3072" s="8">
        <v>6.6299999999999998E-2</v>
      </c>
      <c r="AA3072" s="204">
        <v>6.7099999999999993E-2</v>
      </c>
      <c r="AB3072" s="8">
        <v>6.5099999999999991E-2</v>
      </c>
      <c r="AC3072" s="204">
        <v>6.59E-2</v>
      </c>
      <c r="AD3072" s="8">
        <v>6.5799999999999997E-2</v>
      </c>
      <c r="AE3072" s="204">
        <v>6.6799999999999998E-2</v>
      </c>
      <c r="AF3072" s="8">
        <v>6.5500000000000003E-2</v>
      </c>
      <c r="AG3072" s="204">
        <v>6.6500000000000004E-2</v>
      </c>
      <c r="AI3072" s="192" t="str">
        <f t="shared" si="818"/>
        <v/>
      </c>
      <c r="AJ3072" s="192" t="str">
        <f t="shared" si="819"/>
        <v/>
      </c>
      <c r="AK3072" s="192" t="str">
        <f t="shared" si="820"/>
        <v/>
      </c>
      <c r="AL3072" s="192" t="str">
        <f t="shared" si="821"/>
        <v/>
      </c>
      <c r="AM3072" s="192" t="str">
        <f t="shared" si="822"/>
        <v/>
      </c>
      <c r="AN3072" s="192" t="str">
        <f t="shared" si="823"/>
        <v/>
      </c>
      <c r="AO3072" s="193" t="str">
        <f t="shared" si="824"/>
        <v/>
      </c>
      <c r="AP3072" s="192" t="str">
        <f t="shared" si="825"/>
        <v/>
      </c>
      <c r="AQ3072" s="193" t="str">
        <f t="shared" si="826"/>
        <v/>
      </c>
      <c r="AR3072" s="192">
        <f t="shared" si="827"/>
        <v>6.8500000000000005E-2</v>
      </c>
      <c r="AS3072" s="192">
        <f t="shared" si="828"/>
        <v>6.4599999999999991E-2</v>
      </c>
      <c r="AT3072" s="192">
        <f t="shared" si="829"/>
        <v>6.6599999999999993E-2</v>
      </c>
      <c r="AU3072" s="193">
        <f t="shared" si="830"/>
        <v>6.6699999999999995E-2</v>
      </c>
      <c r="AV3072" s="194">
        <f t="shared" si="831"/>
        <v>6.5500000000000003E-2</v>
      </c>
      <c r="AW3072" s="193">
        <f t="shared" si="832"/>
        <v>6.6299999999999998E-2</v>
      </c>
      <c r="AX3072" s="193">
        <f t="shared" si="833"/>
        <v>6.6000000000000003E-2</v>
      </c>
      <c r="AZ3072" s="193">
        <f t="shared" si="817"/>
        <v>6.6314285714285715E-2</v>
      </c>
    </row>
    <row r="3073" spans="1:52" s="5" customFormat="1" ht="11.25" x14ac:dyDescent="0.2">
      <c r="A3073" s="203" t="s">
        <v>572</v>
      </c>
      <c r="B3073" s="11"/>
      <c r="C3073" s="11"/>
      <c r="D3073" s="15"/>
      <c r="E3073" s="204"/>
      <c r="F3073" s="8"/>
      <c r="G3073" s="8"/>
      <c r="H3073" s="15"/>
      <c r="I3073" s="204"/>
      <c r="J3073" s="8"/>
      <c r="K3073" s="8"/>
      <c r="L3073" s="15"/>
      <c r="M3073" s="204"/>
      <c r="N3073" s="8"/>
      <c r="O3073" s="8"/>
      <c r="P3073" s="15"/>
      <c r="Q3073" s="204"/>
      <c r="R3073" s="8"/>
      <c r="S3073" s="8"/>
      <c r="T3073" s="15">
        <v>6.93E-2</v>
      </c>
      <c r="U3073" s="204">
        <v>6.9500000000000006E-2</v>
      </c>
      <c r="V3073" s="8">
        <v>6.5100000000000005E-2</v>
      </c>
      <c r="W3073" s="204">
        <v>6.5500000000000003E-2</v>
      </c>
      <c r="X3073" s="8">
        <v>6.6900000000000001E-2</v>
      </c>
      <c r="Y3073" s="204">
        <v>6.7500000000000004E-2</v>
      </c>
      <c r="Z3073" s="8">
        <v>6.6900000000000001E-2</v>
      </c>
      <c r="AA3073" s="204">
        <v>6.7699999999999996E-2</v>
      </c>
      <c r="AB3073" s="8">
        <v>6.5500000000000003E-2</v>
      </c>
      <c r="AC3073" s="204">
        <v>6.6299999999999998E-2</v>
      </c>
      <c r="AD3073" s="8">
        <v>6.6299999999999998E-2</v>
      </c>
      <c r="AE3073" s="204">
        <v>6.7299999999999999E-2</v>
      </c>
      <c r="AF3073" s="8">
        <v>6.6000000000000003E-2</v>
      </c>
      <c r="AG3073" s="204">
        <v>6.7000000000000004E-2</v>
      </c>
      <c r="AI3073" s="192" t="str">
        <f t="shared" si="818"/>
        <v/>
      </c>
      <c r="AJ3073" s="192" t="str">
        <f t="shared" si="819"/>
        <v/>
      </c>
      <c r="AK3073" s="192" t="str">
        <f t="shared" si="820"/>
        <v/>
      </c>
      <c r="AL3073" s="192" t="str">
        <f t="shared" si="821"/>
        <v/>
      </c>
      <c r="AM3073" s="192" t="str">
        <f t="shared" si="822"/>
        <v/>
      </c>
      <c r="AN3073" s="192" t="str">
        <f t="shared" si="823"/>
        <v/>
      </c>
      <c r="AO3073" s="193" t="str">
        <f t="shared" si="824"/>
        <v/>
      </c>
      <c r="AP3073" s="192" t="str">
        <f t="shared" si="825"/>
        <v/>
      </c>
      <c r="AQ3073" s="193" t="str">
        <f t="shared" si="826"/>
        <v/>
      </c>
      <c r="AR3073" s="192">
        <f t="shared" si="827"/>
        <v>6.9400000000000003E-2</v>
      </c>
      <c r="AS3073" s="192">
        <f t="shared" si="828"/>
        <v>6.5299999999999997E-2</v>
      </c>
      <c r="AT3073" s="192">
        <f t="shared" si="829"/>
        <v>6.720000000000001E-2</v>
      </c>
      <c r="AU3073" s="193">
        <f t="shared" si="830"/>
        <v>6.7299999999999999E-2</v>
      </c>
      <c r="AV3073" s="194">
        <f t="shared" si="831"/>
        <v>6.59E-2</v>
      </c>
      <c r="AW3073" s="193">
        <f t="shared" si="832"/>
        <v>6.6799999999999998E-2</v>
      </c>
      <c r="AX3073" s="193">
        <f t="shared" si="833"/>
        <v>6.6500000000000004E-2</v>
      </c>
      <c r="AZ3073" s="193">
        <f t="shared" si="817"/>
        <v>6.6914285714285718E-2</v>
      </c>
    </row>
    <row r="3074" spans="1:52" s="5" customFormat="1" ht="11.25" x14ac:dyDescent="0.2">
      <c r="A3074" s="203" t="s">
        <v>573</v>
      </c>
      <c r="B3074" s="11"/>
      <c r="C3074" s="11"/>
      <c r="D3074" s="15"/>
      <c r="E3074" s="204"/>
      <c r="F3074" s="8"/>
      <c r="G3074" s="8"/>
      <c r="H3074" s="15"/>
      <c r="I3074" s="204"/>
      <c r="J3074" s="8"/>
      <c r="K3074" s="8"/>
      <c r="L3074" s="15"/>
      <c r="M3074" s="204"/>
      <c r="N3074" s="8"/>
      <c r="O3074" s="8"/>
      <c r="P3074" s="15"/>
      <c r="Q3074" s="204"/>
      <c r="R3074" s="8"/>
      <c r="S3074" s="8"/>
      <c r="T3074" s="15">
        <v>6.8400000000000002E-2</v>
      </c>
      <c r="U3074" s="204">
        <v>6.8599999999999994E-2</v>
      </c>
      <c r="V3074" s="8">
        <v>6.4600000000000005E-2</v>
      </c>
      <c r="W3074" s="204">
        <v>6.5000000000000002E-2</v>
      </c>
      <c r="X3074" s="8">
        <v>6.59E-2</v>
      </c>
      <c r="Y3074" s="204">
        <v>6.6500000000000004E-2</v>
      </c>
      <c r="Z3074" s="8">
        <v>6.6000000000000003E-2</v>
      </c>
      <c r="AA3074" s="204">
        <v>6.6799999999999998E-2</v>
      </c>
      <c r="AB3074" s="8">
        <v>6.480000000000001E-2</v>
      </c>
      <c r="AC3074" s="204">
        <v>6.5599999999999992E-2</v>
      </c>
      <c r="AD3074" s="8">
        <v>6.5500000000000003E-2</v>
      </c>
      <c r="AE3074" s="204">
        <v>6.6500000000000004E-2</v>
      </c>
      <c r="AF3074" s="8">
        <v>6.5000000000000002E-2</v>
      </c>
      <c r="AG3074" s="204">
        <v>6.6000000000000003E-2</v>
      </c>
      <c r="AI3074" s="192" t="str">
        <f t="shared" si="818"/>
        <v/>
      </c>
      <c r="AJ3074" s="192" t="str">
        <f t="shared" si="819"/>
        <v/>
      </c>
      <c r="AK3074" s="192" t="str">
        <f t="shared" si="820"/>
        <v/>
      </c>
      <c r="AL3074" s="192" t="str">
        <f t="shared" si="821"/>
        <v/>
      </c>
      <c r="AM3074" s="192" t="str">
        <f t="shared" si="822"/>
        <v/>
      </c>
      <c r="AN3074" s="192" t="str">
        <f t="shared" si="823"/>
        <v/>
      </c>
      <c r="AO3074" s="193" t="str">
        <f t="shared" si="824"/>
        <v/>
      </c>
      <c r="AP3074" s="192" t="str">
        <f t="shared" si="825"/>
        <v/>
      </c>
      <c r="AQ3074" s="193" t="str">
        <f t="shared" si="826"/>
        <v/>
      </c>
      <c r="AR3074" s="192">
        <f t="shared" si="827"/>
        <v>6.8500000000000005E-2</v>
      </c>
      <c r="AS3074" s="192">
        <f t="shared" si="828"/>
        <v>6.4799999999999996E-2</v>
      </c>
      <c r="AT3074" s="192">
        <f t="shared" si="829"/>
        <v>6.6200000000000009E-2</v>
      </c>
      <c r="AU3074" s="193">
        <f t="shared" si="830"/>
        <v>6.6400000000000001E-2</v>
      </c>
      <c r="AV3074" s="194">
        <f t="shared" si="831"/>
        <v>6.5200000000000008E-2</v>
      </c>
      <c r="AW3074" s="193">
        <f t="shared" si="832"/>
        <v>6.6000000000000003E-2</v>
      </c>
      <c r="AX3074" s="193">
        <f t="shared" si="833"/>
        <v>6.5500000000000003E-2</v>
      </c>
      <c r="AZ3074" s="193">
        <f t="shared" si="817"/>
        <v>6.6085714285714289E-2</v>
      </c>
    </row>
    <row r="3075" spans="1:52" s="5" customFormat="1" ht="11.25" x14ac:dyDescent="0.2">
      <c r="A3075" s="203" t="s">
        <v>574</v>
      </c>
      <c r="B3075" s="11"/>
      <c r="C3075" s="11"/>
      <c r="D3075" s="15"/>
      <c r="E3075" s="204"/>
      <c r="F3075" s="8"/>
      <c r="G3075" s="8"/>
      <c r="H3075" s="15"/>
      <c r="I3075" s="204"/>
      <c r="J3075" s="8"/>
      <c r="K3075" s="8"/>
      <c r="L3075" s="15"/>
      <c r="M3075" s="204"/>
      <c r="N3075" s="8"/>
      <c r="O3075" s="8"/>
      <c r="P3075" s="15"/>
      <c r="Q3075" s="204"/>
      <c r="R3075" s="8"/>
      <c r="S3075" s="8"/>
      <c r="T3075" s="15">
        <v>6.8099999999999994E-2</v>
      </c>
      <c r="U3075" s="204">
        <v>6.83E-2</v>
      </c>
      <c r="V3075" s="8">
        <v>6.4299999999999996E-2</v>
      </c>
      <c r="W3075" s="204">
        <v>6.4699999999999994E-2</v>
      </c>
      <c r="X3075" s="8">
        <v>6.5000000000000002E-2</v>
      </c>
      <c r="Y3075" s="204">
        <v>6.5599999999999992E-2</v>
      </c>
      <c r="Z3075" s="8">
        <v>6.54E-2</v>
      </c>
      <c r="AA3075" s="204">
        <v>6.6199999999999995E-2</v>
      </c>
      <c r="AB3075" s="8">
        <v>6.4100000000000004E-2</v>
      </c>
      <c r="AC3075" s="204">
        <v>6.4899999999999999E-2</v>
      </c>
      <c r="AD3075" s="8">
        <v>6.4899999999999999E-2</v>
      </c>
      <c r="AE3075" s="204">
        <v>6.59E-2</v>
      </c>
      <c r="AF3075" s="8">
        <v>6.480000000000001E-2</v>
      </c>
      <c r="AG3075" s="204">
        <v>6.5799999999999997E-2</v>
      </c>
      <c r="AI3075" s="192" t="str">
        <f t="shared" si="818"/>
        <v/>
      </c>
      <c r="AJ3075" s="192" t="str">
        <f t="shared" si="819"/>
        <v/>
      </c>
      <c r="AK3075" s="192" t="str">
        <f t="shared" si="820"/>
        <v/>
      </c>
      <c r="AL3075" s="192" t="str">
        <f t="shared" si="821"/>
        <v/>
      </c>
      <c r="AM3075" s="192" t="str">
        <f t="shared" si="822"/>
        <v/>
      </c>
      <c r="AN3075" s="192" t="str">
        <f t="shared" si="823"/>
        <v/>
      </c>
      <c r="AO3075" s="193" t="str">
        <f t="shared" si="824"/>
        <v/>
      </c>
      <c r="AP3075" s="192" t="str">
        <f t="shared" si="825"/>
        <v/>
      </c>
      <c r="AQ3075" s="193" t="str">
        <f t="shared" si="826"/>
        <v/>
      </c>
      <c r="AR3075" s="192">
        <f t="shared" si="827"/>
        <v>6.8199999999999997E-2</v>
      </c>
      <c r="AS3075" s="192">
        <f t="shared" si="828"/>
        <v>6.4500000000000002E-2</v>
      </c>
      <c r="AT3075" s="192">
        <f t="shared" si="829"/>
        <v>6.5299999999999997E-2</v>
      </c>
      <c r="AU3075" s="193">
        <f t="shared" si="830"/>
        <v>6.5799999999999997E-2</v>
      </c>
      <c r="AV3075" s="194">
        <f t="shared" si="831"/>
        <v>6.4500000000000002E-2</v>
      </c>
      <c r="AW3075" s="193">
        <f t="shared" si="832"/>
        <v>6.54E-2</v>
      </c>
      <c r="AX3075" s="193">
        <f t="shared" si="833"/>
        <v>6.5299999999999997E-2</v>
      </c>
      <c r="AZ3075" s="193">
        <f t="shared" si="817"/>
        <v>6.5571428571428572E-2</v>
      </c>
    </row>
    <row r="3076" spans="1:52" s="5" customFormat="1" ht="11.25" x14ac:dyDescent="0.2">
      <c r="A3076" s="203" t="s">
        <v>575</v>
      </c>
      <c r="B3076" s="11"/>
      <c r="C3076" s="11"/>
      <c r="D3076" s="15"/>
      <c r="E3076" s="204"/>
      <c r="F3076" s="8"/>
      <c r="G3076" s="8"/>
      <c r="H3076" s="15"/>
      <c r="I3076" s="204"/>
      <c r="J3076" s="8"/>
      <c r="K3076" s="8"/>
      <c r="L3076" s="15"/>
      <c r="M3076" s="204"/>
      <c r="N3076" s="8"/>
      <c r="O3076" s="8"/>
      <c r="P3076" s="15"/>
      <c r="Q3076" s="204"/>
      <c r="R3076" s="8"/>
      <c r="S3076" s="8"/>
      <c r="T3076" s="15">
        <v>6.6900000000000001E-2</v>
      </c>
      <c r="U3076" s="204">
        <v>6.7100000000000007E-2</v>
      </c>
      <c r="V3076" s="8">
        <v>6.3200000000000006E-2</v>
      </c>
      <c r="W3076" s="204">
        <v>6.3600000000000004E-2</v>
      </c>
      <c r="X3076" s="8">
        <v>6.3799999999999996E-2</v>
      </c>
      <c r="Y3076" s="204">
        <v>6.4399999999999999E-2</v>
      </c>
      <c r="Z3076" s="8">
        <v>6.4600000000000005E-2</v>
      </c>
      <c r="AA3076" s="204">
        <v>6.54E-2</v>
      </c>
      <c r="AB3076" s="8">
        <v>6.3700000000000007E-2</v>
      </c>
      <c r="AC3076" s="204">
        <v>6.4500000000000002E-2</v>
      </c>
      <c r="AD3076" s="8">
        <v>6.4500000000000002E-2</v>
      </c>
      <c r="AE3076" s="204">
        <v>6.5500000000000003E-2</v>
      </c>
      <c r="AF3076" s="8">
        <v>6.4199999999999993E-2</v>
      </c>
      <c r="AG3076" s="204">
        <v>6.5199999999999994E-2</v>
      </c>
      <c r="AI3076" s="192" t="str">
        <f t="shared" si="818"/>
        <v/>
      </c>
      <c r="AJ3076" s="192" t="str">
        <f t="shared" si="819"/>
        <v/>
      </c>
      <c r="AK3076" s="192" t="str">
        <f t="shared" si="820"/>
        <v/>
      </c>
      <c r="AL3076" s="192" t="str">
        <f t="shared" si="821"/>
        <v/>
      </c>
      <c r="AM3076" s="192" t="str">
        <f t="shared" si="822"/>
        <v/>
      </c>
      <c r="AN3076" s="192" t="str">
        <f t="shared" si="823"/>
        <v/>
      </c>
      <c r="AO3076" s="193" t="str">
        <f t="shared" si="824"/>
        <v/>
      </c>
      <c r="AP3076" s="192" t="str">
        <f t="shared" si="825"/>
        <v/>
      </c>
      <c r="AQ3076" s="193" t="str">
        <f t="shared" si="826"/>
        <v/>
      </c>
      <c r="AR3076" s="192">
        <f t="shared" si="827"/>
        <v>6.7000000000000004E-2</v>
      </c>
      <c r="AS3076" s="192">
        <f t="shared" si="828"/>
        <v>6.3400000000000012E-2</v>
      </c>
      <c r="AT3076" s="192">
        <f t="shared" si="829"/>
        <v>6.409999999999999E-2</v>
      </c>
      <c r="AU3076" s="193">
        <f t="shared" si="830"/>
        <v>6.5000000000000002E-2</v>
      </c>
      <c r="AV3076" s="194">
        <f t="shared" si="831"/>
        <v>6.4100000000000004E-2</v>
      </c>
      <c r="AW3076" s="193">
        <f t="shared" si="832"/>
        <v>6.5000000000000002E-2</v>
      </c>
      <c r="AX3076" s="193">
        <f t="shared" si="833"/>
        <v>6.4699999999999994E-2</v>
      </c>
      <c r="AZ3076" s="193">
        <f t="shared" si="817"/>
        <v>6.475714285714286E-2</v>
      </c>
    </row>
    <row r="3077" spans="1:52" s="5" customFormat="1" ht="11.25" x14ac:dyDescent="0.2">
      <c r="A3077" s="203" t="s">
        <v>576</v>
      </c>
      <c r="B3077" s="11"/>
      <c r="C3077" s="11"/>
      <c r="D3077" s="15"/>
      <c r="E3077" s="204"/>
      <c r="F3077" s="8"/>
      <c r="G3077" s="8"/>
      <c r="H3077" s="15"/>
      <c r="I3077" s="204"/>
      <c r="J3077" s="8"/>
      <c r="K3077" s="8"/>
      <c r="L3077" s="15"/>
      <c r="M3077" s="204"/>
      <c r="N3077" s="8"/>
      <c r="O3077" s="8"/>
      <c r="P3077" s="15"/>
      <c r="Q3077" s="204"/>
      <c r="R3077" s="8"/>
      <c r="S3077" s="8"/>
      <c r="T3077" s="15">
        <v>6.6699999999999995E-2</v>
      </c>
      <c r="U3077" s="204">
        <v>6.6900000000000001E-2</v>
      </c>
      <c r="V3077" s="8">
        <v>6.3200000000000006E-2</v>
      </c>
      <c r="W3077" s="204">
        <v>6.3600000000000004E-2</v>
      </c>
      <c r="X3077" s="8">
        <v>6.3299999999999995E-2</v>
      </c>
      <c r="Y3077" s="204">
        <v>6.3899999999999998E-2</v>
      </c>
      <c r="Z3077" s="8">
        <v>6.3700000000000007E-2</v>
      </c>
      <c r="AA3077" s="204">
        <v>6.4500000000000002E-2</v>
      </c>
      <c r="AB3077" s="8">
        <v>6.3399999999999998E-2</v>
      </c>
      <c r="AC3077" s="204">
        <v>6.4199999999999993E-2</v>
      </c>
      <c r="AD3077" s="8">
        <v>6.4100000000000004E-2</v>
      </c>
      <c r="AE3077" s="204">
        <v>6.5099999999999991E-2</v>
      </c>
      <c r="AF3077" s="8">
        <v>6.3899999999999998E-2</v>
      </c>
      <c r="AG3077" s="204">
        <v>6.4899999999999999E-2</v>
      </c>
      <c r="AI3077" s="192" t="str">
        <f t="shared" si="818"/>
        <v/>
      </c>
      <c r="AJ3077" s="192" t="str">
        <f t="shared" si="819"/>
        <v/>
      </c>
      <c r="AK3077" s="192" t="str">
        <f t="shared" si="820"/>
        <v/>
      </c>
      <c r="AL3077" s="192" t="str">
        <f t="shared" si="821"/>
        <v/>
      </c>
      <c r="AM3077" s="192" t="str">
        <f t="shared" si="822"/>
        <v/>
      </c>
      <c r="AN3077" s="192" t="str">
        <f t="shared" si="823"/>
        <v/>
      </c>
      <c r="AO3077" s="193" t="str">
        <f t="shared" si="824"/>
        <v/>
      </c>
      <c r="AP3077" s="192" t="str">
        <f t="shared" si="825"/>
        <v/>
      </c>
      <c r="AQ3077" s="193" t="str">
        <f t="shared" si="826"/>
        <v/>
      </c>
      <c r="AR3077" s="192">
        <f t="shared" si="827"/>
        <v>6.6799999999999998E-2</v>
      </c>
      <c r="AS3077" s="192">
        <f t="shared" si="828"/>
        <v>6.3400000000000012E-2</v>
      </c>
      <c r="AT3077" s="192">
        <f t="shared" si="829"/>
        <v>6.359999999999999E-2</v>
      </c>
      <c r="AU3077" s="193">
        <f t="shared" si="830"/>
        <v>6.4100000000000004E-2</v>
      </c>
      <c r="AV3077" s="194">
        <f t="shared" si="831"/>
        <v>6.3799999999999996E-2</v>
      </c>
      <c r="AW3077" s="193">
        <f t="shared" si="832"/>
        <v>6.4599999999999991E-2</v>
      </c>
      <c r="AX3077" s="193">
        <f t="shared" si="833"/>
        <v>6.4399999999999999E-2</v>
      </c>
      <c r="AZ3077" s="193">
        <f t="shared" si="817"/>
        <v>6.4385714285714282E-2</v>
      </c>
    </row>
    <row r="3078" spans="1:52" s="5" customFormat="1" ht="11.25" x14ac:dyDescent="0.2">
      <c r="A3078" s="203" t="s">
        <v>577</v>
      </c>
      <c r="B3078" s="11"/>
      <c r="C3078" s="11"/>
      <c r="D3078" s="15"/>
      <c r="E3078" s="204"/>
      <c r="F3078" s="8"/>
      <c r="G3078" s="8"/>
      <c r="H3078" s="15"/>
      <c r="I3078" s="204"/>
      <c r="J3078" s="8"/>
      <c r="K3078" s="8"/>
      <c r="L3078" s="15"/>
      <c r="M3078" s="204"/>
      <c r="N3078" s="8"/>
      <c r="O3078" s="8"/>
      <c r="P3078" s="15"/>
      <c r="Q3078" s="204"/>
      <c r="R3078" s="8"/>
      <c r="S3078" s="8"/>
      <c r="T3078" s="15">
        <v>6.59E-2</v>
      </c>
      <c r="U3078" s="204">
        <v>6.6100000000000006E-2</v>
      </c>
      <c r="V3078" s="8">
        <v>6.1499999999999999E-2</v>
      </c>
      <c r="W3078" s="204">
        <v>6.1899999999999997E-2</v>
      </c>
      <c r="X3078" s="8">
        <v>6.1500000000000006E-2</v>
      </c>
      <c r="Y3078" s="204">
        <v>6.2100000000000002E-2</v>
      </c>
      <c r="Z3078" s="8">
        <v>6.1799999999999994E-2</v>
      </c>
      <c r="AA3078" s="204">
        <v>6.2600000000000003E-2</v>
      </c>
      <c r="AB3078" s="8">
        <v>6.1900000000000004E-2</v>
      </c>
      <c r="AC3078" s="204">
        <v>6.2699999999999992E-2</v>
      </c>
      <c r="AD3078" s="8">
        <v>6.2800000000000009E-2</v>
      </c>
      <c r="AE3078" s="204">
        <v>6.3799999999999996E-2</v>
      </c>
      <c r="AF3078" s="8">
        <v>6.2600000000000003E-2</v>
      </c>
      <c r="AG3078" s="204">
        <v>6.3600000000000004E-2</v>
      </c>
      <c r="AI3078" s="192" t="str">
        <f t="shared" si="818"/>
        <v/>
      </c>
      <c r="AJ3078" s="192" t="str">
        <f t="shared" si="819"/>
        <v/>
      </c>
      <c r="AK3078" s="192" t="str">
        <f t="shared" si="820"/>
        <v/>
      </c>
      <c r="AL3078" s="192" t="str">
        <f t="shared" si="821"/>
        <v/>
      </c>
      <c r="AM3078" s="192" t="str">
        <f t="shared" si="822"/>
        <v/>
      </c>
      <c r="AN3078" s="192" t="str">
        <f t="shared" si="823"/>
        <v/>
      </c>
      <c r="AO3078" s="193" t="str">
        <f t="shared" si="824"/>
        <v/>
      </c>
      <c r="AP3078" s="192" t="str">
        <f t="shared" si="825"/>
        <v/>
      </c>
      <c r="AQ3078" s="193" t="str">
        <f t="shared" si="826"/>
        <v/>
      </c>
      <c r="AR3078" s="192">
        <f t="shared" si="827"/>
        <v>6.6000000000000003E-2</v>
      </c>
      <c r="AS3078" s="192">
        <f t="shared" si="828"/>
        <v>6.1699999999999998E-2</v>
      </c>
      <c r="AT3078" s="192">
        <f t="shared" si="829"/>
        <v>6.1800000000000008E-2</v>
      </c>
      <c r="AU3078" s="193">
        <f t="shared" si="830"/>
        <v>6.2199999999999998E-2</v>
      </c>
      <c r="AV3078" s="194">
        <f t="shared" si="831"/>
        <v>6.2299999999999994E-2</v>
      </c>
      <c r="AW3078" s="193">
        <f t="shared" si="832"/>
        <v>6.3299999999999995E-2</v>
      </c>
      <c r="AX3078" s="193">
        <f t="shared" si="833"/>
        <v>6.3100000000000003E-2</v>
      </c>
      <c r="AZ3078" s="193">
        <f t="shared" si="817"/>
        <v>6.2914285714285714E-2</v>
      </c>
    </row>
    <row r="3079" spans="1:52" s="5" customFormat="1" ht="11.25" x14ac:dyDescent="0.2">
      <c r="A3079" s="203" t="s">
        <v>578</v>
      </c>
      <c r="B3079" s="11"/>
      <c r="C3079" s="11"/>
      <c r="D3079" s="15"/>
      <c r="E3079" s="204"/>
      <c r="F3079" s="8"/>
      <c r="G3079" s="8"/>
      <c r="H3079" s="15"/>
      <c r="I3079" s="204"/>
      <c r="J3079" s="8"/>
      <c r="K3079" s="8"/>
      <c r="L3079" s="15"/>
      <c r="M3079" s="204"/>
      <c r="N3079" s="8"/>
      <c r="O3079" s="8"/>
      <c r="P3079" s="15"/>
      <c r="Q3079" s="204"/>
      <c r="R3079" s="8"/>
      <c r="S3079" s="8"/>
      <c r="T3079" s="15">
        <v>6.59E-2</v>
      </c>
      <c r="U3079" s="204">
        <v>6.6100000000000006E-2</v>
      </c>
      <c r="V3079" s="8">
        <v>6.1800000000000001E-2</v>
      </c>
      <c r="W3079" s="204">
        <v>6.2199999999999998E-2</v>
      </c>
      <c r="X3079" s="8">
        <v>6.1600000000000002E-2</v>
      </c>
      <c r="Y3079" s="204">
        <v>6.2199999999999998E-2</v>
      </c>
      <c r="Z3079" s="8">
        <v>6.1399999999999996E-2</v>
      </c>
      <c r="AA3079" s="204">
        <v>6.2199999999999998E-2</v>
      </c>
      <c r="AB3079" s="8">
        <v>6.2E-2</v>
      </c>
      <c r="AC3079" s="204">
        <v>6.2800000000000009E-2</v>
      </c>
      <c r="AD3079" s="8">
        <v>6.2899999999999998E-2</v>
      </c>
      <c r="AE3079" s="204">
        <v>6.3899999999999998E-2</v>
      </c>
      <c r="AF3079" s="8">
        <v>6.2600000000000003E-2</v>
      </c>
      <c r="AG3079" s="204">
        <v>6.3600000000000004E-2</v>
      </c>
      <c r="AI3079" s="192" t="str">
        <f t="shared" si="818"/>
        <v/>
      </c>
      <c r="AJ3079" s="192" t="str">
        <f t="shared" si="819"/>
        <v/>
      </c>
      <c r="AK3079" s="192" t="str">
        <f t="shared" si="820"/>
        <v/>
      </c>
      <c r="AL3079" s="192" t="str">
        <f t="shared" si="821"/>
        <v/>
      </c>
      <c r="AM3079" s="192" t="str">
        <f t="shared" si="822"/>
        <v/>
      </c>
      <c r="AN3079" s="192" t="str">
        <f t="shared" si="823"/>
        <v/>
      </c>
      <c r="AO3079" s="193" t="str">
        <f t="shared" si="824"/>
        <v/>
      </c>
      <c r="AP3079" s="192" t="str">
        <f t="shared" si="825"/>
        <v/>
      </c>
      <c r="AQ3079" s="193" t="str">
        <f t="shared" si="826"/>
        <v/>
      </c>
      <c r="AR3079" s="192">
        <f t="shared" si="827"/>
        <v>6.6000000000000003E-2</v>
      </c>
      <c r="AS3079" s="192">
        <f t="shared" si="828"/>
        <v>6.2E-2</v>
      </c>
      <c r="AT3079" s="192">
        <f t="shared" si="829"/>
        <v>6.1899999999999997E-2</v>
      </c>
      <c r="AU3079" s="193">
        <f t="shared" si="830"/>
        <v>6.1799999999999994E-2</v>
      </c>
      <c r="AV3079" s="194">
        <f t="shared" si="831"/>
        <v>6.2400000000000004E-2</v>
      </c>
      <c r="AW3079" s="193">
        <f t="shared" si="832"/>
        <v>6.3399999999999998E-2</v>
      </c>
      <c r="AX3079" s="193">
        <f t="shared" si="833"/>
        <v>6.3100000000000003E-2</v>
      </c>
      <c r="AZ3079" s="193">
        <f t="shared" si="817"/>
        <v>6.2942857142857148E-2</v>
      </c>
    </row>
    <row r="3080" spans="1:52" s="5" customFormat="1" ht="11.25" x14ac:dyDescent="0.2">
      <c r="A3080" s="203" t="s">
        <v>579</v>
      </c>
      <c r="B3080" s="11"/>
      <c r="C3080" s="11"/>
      <c r="D3080" s="15"/>
      <c r="E3080" s="204"/>
      <c r="F3080" s="8"/>
      <c r="G3080" s="8"/>
      <c r="H3080" s="15"/>
      <c r="I3080" s="204"/>
      <c r="J3080" s="8"/>
      <c r="K3080" s="8"/>
      <c r="L3080" s="15"/>
      <c r="M3080" s="204"/>
      <c r="N3080" s="8"/>
      <c r="O3080" s="8"/>
      <c r="P3080" s="15"/>
      <c r="Q3080" s="204"/>
      <c r="R3080" s="8"/>
      <c r="S3080" s="8"/>
      <c r="T3080" s="15">
        <v>6.5100000000000005E-2</v>
      </c>
      <c r="U3080" s="204">
        <v>6.5299999999999997E-2</v>
      </c>
      <c r="V3080" s="8">
        <v>6.0699999999999997E-2</v>
      </c>
      <c r="W3080" s="204">
        <v>6.1100000000000002E-2</v>
      </c>
      <c r="X3080" s="8">
        <v>6.0599999999999994E-2</v>
      </c>
      <c r="Y3080" s="204">
        <v>6.1200000000000004E-2</v>
      </c>
      <c r="Z3080" s="8">
        <v>6.0299999999999999E-2</v>
      </c>
      <c r="AA3080" s="204">
        <v>6.1100000000000002E-2</v>
      </c>
      <c r="AB3080" s="8">
        <v>6.08E-2</v>
      </c>
      <c r="AC3080" s="204">
        <v>6.1600000000000002E-2</v>
      </c>
      <c r="AD3080" s="8">
        <v>6.1799999999999994E-2</v>
      </c>
      <c r="AE3080" s="204">
        <v>6.2800000000000009E-2</v>
      </c>
      <c r="AF3080" s="8">
        <v>6.1600000000000002E-2</v>
      </c>
      <c r="AG3080" s="204">
        <v>6.2600000000000003E-2</v>
      </c>
      <c r="AI3080" s="192" t="str">
        <f t="shared" si="818"/>
        <v/>
      </c>
      <c r="AJ3080" s="192" t="str">
        <f t="shared" si="819"/>
        <v/>
      </c>
      <c r="AK3080" s="192" t="str">
        <f t="shared" si="820"/>
        <v/>
      </c>
      <c r="AL3080" s="192" t="str">
        <f t="shared" si="821"/>
        <v/>
      </c>
      <c r="AM3080" s="192" t="str">
        <f t="shared" si="822"/>
        <v/>
      </c>
      <c r="AN3080" s="192" t="str">
        <f t="shared" si="823"/>
        <v/>
      </c>
      <c r="AO3080" s="193" t="str">
        <f t="shared" si="824"/>
        <v/>
      </c>
      <c r="AP3080" s="192" t="str">
        <f t="shared" si="825"/>
        <v/>
      </c>
      <c r="AQ3080" s="193" t="str">
        <f t="shared" si="826"/>
        <v/>
      </c>
      <c r="AR3080" s="192">
        <f t="shared" si="827"/>
        <v>6.5200000000000008E-2</v>
      </c>
      <c r="AS3080" s="192">
        <f t="shared" si="828"/>
        <v>6.0899999999999996E-2</v>
      </c>
      <c r="AT3080" s="192">
        <f t="shared" si="829"/>
        <v>6.0899999999999996E-2</v>
      </c>
      <c r="AU3080" s="193">
        <f t="shared" si="830"/>
        <v>6.0700000000000004E-2</v>
      </c>
      <c r="AV3080" s="194">
        <f t="shared" si="831"/>
        <v>6.1200000000000004E-2</v>
      </c>
      <c r="AW3080" s="193">
        <f t="shared" si="832"/>
        <v>6.2300000000000001E-2</v>
      </c>
      <c r="AX3080" s="193">
        <f t="shared" si="833"/>
        <v>6.2100000000000002E-2</v>
      </c>
      <c r="AZ3080" s="193">
        <f t="shared" si="817"/>
        <v>6.1900000000000004E-2</v>
      </c>
    </row>
    <row r="3081" spans="1:52" s="5" customFormat="1" ht="11.25" x14ac:dyDescent="0.2">
      <c r="A3081" s="203" t="s">
        <v>580</v>
      </c>
      <c r="B3081" s="11"/>
      <c r="C3081" s="11"/>
      <c r="D3081" s="15"/>
      <c r="E3081" s="204"/>
      <c r="F3081" s="8"/>
      <c r="G3081" s="8"/>
      <c r="H3081" s="15"/>
      <c r="I3081" s="204"/>
      <c r="J3081" s="8"/>
      <c r="K3081" s="8"/>
      <c r="L3081" s="15"/>
      <c r="M3081" s="204"/>
      <c r="N3081" s="8"/>
      <c r="O3081" s="8"/>
      <c r="P3081" s="15"/>
      <c r="Q3081" s="204"/>
      <c r="R3081" s="8"/>
      <c r="S3081" s="8"/>
      <c r="T3081" s="15">
        <v>6.3899999999999998E-2</v>
      </c>
      <c r="U3081" s="204">
        <v>6.4100000000000004E-2</v>
      </c>
      <c r="V3081" s="8">
        <v>6.0100000000000001E-2</v>
      </c>
      <c r="W3081" s="204">
        <v>6.0499999999999998E-2</v>
      </c>
      <c r="X3081" s="8">
        <v>6.0400000000000002E-2</v>
      </c>
      <c r="Y3081" s="204">
        <v>6.0999999999999999E-2</v>
      </c>
      <c r="Z3081" s="8">
        <v>6.0400000000000002E-2</v>
      </c>
      <c r="AA3081" s="204">
        <v>6.1200000000000004E-2</v>
      </c>
      <c r="AB3081" s="8">
        <v>6.1100000000000002E-2</v>
      </c>
      <c r="AC3081" s="204">
        <v>6.1900000000000004E-2</v>
      </c>
      <c r="AD3081" s="8">
        <v>6.1900000000000004E-2</v>
      </c>
      <c r="AE3081" s="204">
        <v>6.2899999999999998E-2</v>
      </c>
      <c r="AF3081" s="8">
        <v>6.1699999999999998E-2</v>
      </c>
      <c r="AG3081" s="204">
        <v>6.2699999999999992E-2</v>
      </c>
      <c r="AI3081" s="192" t="str">
        <f t="shared" si="818"/>
        <v/>
      </c>
      <c r="AJ3081" s="192" t="str">
        <f t="shared" si="819"/>
        <v/>
      </c>
      <c r="AK3081" s="192" t="str">
        <f t="shared" si="820"/>
        <v/>
      </c>
      <c r="AL3081" s="192" t="str">
        <f t="shared" si="821"/>
        <v/>
      </c>
      <c r="AM3081" s="192" t="str">
        <f t="shared" si="822"/>
        <v/>
      </c>
      <c r="AN3081" s="192" t="str">
        <f t="shared" si="823"/>
        <v/>
      </c>
      <c r="AO3081" s="193" t="str">
        <f t="shared" si="824"/>
        <v/>
      </c>
      <c r="AP3081" s="192" t="str">
        <f t="shared" si="825"/>
        <v/>
      </c>
      <c r="AQ3081" s="193" t="str">
        <f t="shared" si="826"/>
        <v/>
      </c>
      <c r="AR3081" s="192">
        <f t="shared" si="827"/>
        <v>6.4000000000000001E-2</v>
      </c>
      <c r="AS3081" s="192">
        <f t="shared" si="828"/>
        <v>6.0299999999999999E-2</v>
      </c>
      <c r="AT3081" s="192">
        <f t="shared" si="829"/>
        <v>6.0700000000000004E-2</v>
      </c>
      <c r="AU3081" s="193">
        <f t="shared" si="830"/>
        <v>6.0800000000000007E-2</v>
      </c>
      <c r="AV3081" s="194">
        <f t="shared" si="831"/>
        <v>6.1499999999999999E-2</v>
      </c>
      <c r="AW3081" s="193">
        <f t="shared" si="832"/>
        <v>6.2399999999999997E-2</v>
      </c>
      <c r="AX3081" s="193">
        <f t="shared" si="833"/>
        <v>6.2199999999999991E-2</v>
      </c>
      <c r="AZ3081" s="193">
        <f t="shared" si="817"/>
        <v>6.1699999999999998E-2</v>
      </c>
    </row>
    <row r="3082" spans="1:52" s="5" customFormat="1" ht="11.25" x14ac:dyDescent="0.2">
      <c r="A3082" s="203" t="s">
        <v>581</v>
      </c>
      <c r="B3082" s="11"/>
      <c r="C3082" s="11"/>
      <c r="D3082" s="15"/>
      <c r="E3082" s="204"/>
      <c r="F3082" s="8"/>
      <c r="G3082" s="8"/>
      <c r="H3082" s="15"/>
      <c r="I3082" s="204"/>
      <c r="J3082" s="8"/>
      <c r="K3082" s="8"/>
      <c r="L3082" s="15"/>
      <c r="M3082" s="204"/>
      <c r="N3082" s="8"/>
      <c r="O3082" s="8"/>
      <c r="P3082" s="15"/>
      <c r="Q3082" s="204"/>
      <c r="R3082" s="8"/>
      <c r="S3082" s="8"/>
      <c r="T3082" s="15">
        <v>6.3799999999999996E-2</v>
      </c>
      <c r="U3082" s="204">
        <v>6.4000000000000001E-2</v>
      </c>
      <c r="V3082" s="8">
        <v>6.0600000000000001E-2</v>
      </c>
      <c r="W3082" s="204">
        <v>6.0999999999999999E-2</v>
      </c>
      <c r="X3082" s="8">
        <v>6.1500000000000006E-2</v>
      </c>
      <c r="Y3082" s="204">
        <v>6.2100000000000002E-2</v>
      </c>
      <c r="Z3082" s="8">
        <v>6.1600000000000002E-2</v>
      </c>
      <c r="AA3082" s="204">
        <v>6.2400000000000004E-2</v>
      </c>
      <c r="AB3082" s="8">
        <v>6.2300000000000001E-2</v>
      </c>
      <c r="AC3082" s="204">
        <v>6.3099999999999989E-2</v>
      </c>
      <c r="AD3082" s="8">
        <v>6.3E-2</v>
      </c>
      <c r="AE3082" s="204">
        <v>6.4000000000000001E-2</v>
      </c>
      <c r="AF3082" s="8">
        <v>6.2800000000000009E-2</v>
      </c>
      <c r="AG3082" s="204">
        <v>6.3799999999999996E-2</v>
      </c>
      <c r="AI3082" s="192" t="str">
        <f t="shared" si="818"/>
        <v/>
      </c>
      <c r="AJ3082" s="192" t="str">
        <f t="shared" si="819"/>
        <v/>
      </c>
      <c r="AK3082" s="192" t="str">
        <f t="shared" si="820"/>
        <v/>
      </c>
      <c r="AL3082" s="192" t="str">
        <f t="shared" si="821"/>
        <v/>
      </c>
      <c r="AM3082" s="192" t="str">
        <f t="shared" si="822"/>
        <v/>
      </c>
      <c r="AN3082" s="192" t="str">
        <f t="shared" si="823"/>
        <v/>
      </c>
      <c r="AO3082" s="193" t="str">
        <f t="shared" si="824"/>
        <v/>
      </c>
      <c r="AP3082" s="192" t="str">
        <f t="shared" si="825"/>
        <v/>
      </c>
      <c r="AQ3082" s="193" t="str">
        <f t="shared" si="826"/>
        <v/>
      </c>
      <c r="AR3082" s="192">
        <f t="shared" si="827"/>
        <v>6.3899999999999998E-2</v>
      </c>
      <c r="AS3082" s="192">
        <f t="shared" si="828"/>
        <v>6.08E-2</v>
      </c>
      <c r="AT3082" s="192">
        <f t="shared" si="829"/>
        <v>6.1800000000000008E-2</v>
      </c>
      <c r="AU3082" s="193">
        <f t="shared" si="830"/>
        <v>6.2E-2</v>
      </c>
      <c r="AV3082" s="194">
        <f t="shared" si="831"/>
        <v>6.2699999999999992E-2</v>
      </c>
      <c r="AW3082" s="193">
        <f t="shared" si="832"/>
        <v>6.3500000000000001E-2</v>
      </c>
      <c r="AX3082" s="193">
        <f t="shared" si="833"/>
        <v>6.3299999999999995E-2</v>
      </c>
      <c r="AZ3082" s="193">
        <f t="shared" si="817"/>
        <v>6.257142857142857E-2</v>
      </c>
    </row>
    <row r="3083" spans="1:52" s="5" customFormat="1" ht="11.25" x14ac:dyDescent="0.2">
      <c r="A3083" s="203" t="s">
        <v>582</v>
      </c>
      <c r="B3083" s="11"/>
      <c r="C3083" s="11"/>
      <c r="D3083" s="15"/>
      <c r="E3083" s="204"/>
      <c r="F3083" s="8"/>
      <c r="G3083" s="8"/>
      <c r="H3083" s="15"/>
      <c r="I3083" s="204"/>
      <c r="J3083" s="8"/>
      <c r="K3083" s="8"/>
      <c r="L3083" s="15"/>
      <c r="M3083" s="204"/>
      <c r="N3083" s="8"/>
      <c r="O3083" s="8"/>
      <c r="P3083" s="15"/>
      <c r="Q3083" s="204"/>
      <c r="R3083" s="8"/>
      <c r="S3083" s="8"/>
      <c r="T3083" s="15">
        <v>6.4500000000000002E-2</v>
      </c>
      <c r="U3083" s="204">
        <v>6.4699999999999994E-2</v>
      </c>
      <c r="V3083" s="8">
        <v>6.1199999999999997E-2</v>
      </c>
      <c r="W3083" s="204">
        <v>6.1600000000000002E-2</v>
      </c>
      <c r="X3083" s="8">
        <v>6.2199999999999998E-2</v>
      </c>
      <c r="Y3083" s="204">
        <v>6.2800000000000009E-2</v>
      </c>
      <c r="Z3083" s="8">
        <v>6.2300000000000001E-2</v>
      </c>
      <c r="AA3083" s="204">
        <v>6.3099999999999989E-2</v>
      </c>
      <c r="AB3083" s="8">
        <v>6.2600000000000003E-2</v>
      </c>
      <c r="AC3083" s="204">
        <v>6.3399999999999998E-2</v>
      </c>
      <c r="AD3083" s="8">
        <v>6.3399999999999998E-2</v>
      </c>
      <c r="AE3083" s="204">
        <v>6.4399999999999999E-2</v>
      </c>
      <c r="AF3083" s="8">
        <v>6.3299999999999995E-2</v>
      </c>
      <c r="AG3083" s="204">
        <v>6.4299999999999996E-2</v>
      </c>
      <c r="AI3083" s="192" t="str">
        <f t="shared" si="818"/>
        <v/>
      </c>
      <c r="AJ3083" s="192" t="str">
        <f t="shared" si="819"/>
        <v/>
      </c>
      <c r="AK3083" s="192" t="str">
        <f t="shared" si="820"/>
        <v/>
      </c>
      <c r="AL3083" s="192" t="str">
        <f t="shared" si="821"/>
        <v/>
      </c>
      <c r="AM3083" s="192" t="str">
        <f t="shared" si="822"/>
        <v/>
      </c>
      <c r="AN3083" s="192" t="str">
        <f t="shared" si="823"/>
        <v/>
      </c>
      <c r="AO3083" s="193" t="str">
        <f t="shared" si="824"/>
        <v/>
      </c>
      <c r="AP3083" s="192" t="str">
        <f t="shared" si="825"/>
        <v/>
      </c>
      <c r="AQ3083" s="193" t="str">
        <f t="shared" si="826"/>
        <v/>
      </c>
      <c r="AR3083" s="192">
        <f t="shared" si="827"/>
        <v>6.4599999999999991E-2</v>
      </c>
      <c r="AS3083" s="192">
        <f t="shared" si="828"/>
        <v>6.1399999999999996E-2</v>
      </c>
      <c r="AT3083" s="192">
        <f t="shared" si="829"/>
        <v>6.25E-2</v>
      </c>
      <c r="AU3083" s="193">
        <f t="shared" si="830"/>
        <v>6.2699999999999992E-2</v>
      </c>
      <c r="AV3083" s="194">
        <f t="shared" si="831"/>
        <v>6.3E-2</v>
      </c>
      <c r="AW3083" s="193">
        <f t="shared" si="832"/>
        <v>6.3899999999999998E-2</v>
      </c>
      <c r="AX3083" s="193">
        <f t="shared" si="833"/>
        <v>6.3799999999999996E-2</v>
      </c>
      <c r="AZ3083" s="193">
        <f t="shared" si="817"/>
        <v>6.3128571428571423E-2</v>
      </c>
    </row>
    <row r="3084" spans="1:52" s="5" customFormat="1" ht="11.25" x14ac:dyDescent="0.2">
      <c r="A3084" s="203" t="s">
        <v>583</v>
      </c>
      <c r="B3084" s="11"/>
      <c r="C3084" s="11"/>
      <c r="D3084" s="15"/>
      <c r="E3084" s="204"/>
      <c r="F3084" s="8"/>
      <c r="G3084" s="8"/>
      <c r="H3084" s="15"/>
      <c r="I3084" s="204"/>
      <c r="J3084" s="8"/>
      <c r="K3084" s="8"/>
      <c r="L3084" s="15"/>
      <c r="M3084" s="204"/>
      <c r="N3084" s="8"/>
      <c r="O3084" s="8"/>
      <c r="P3084" s="15"/>
      <c r="Q3084" s="204"/>
      <c r="R3084" s="8"/>
      <c r="S3084" s="8"/>
      <c r="T3084" s="15">
        <v>6.5000000000000002E-2</v>
      </c>
      <c r="U3084" s="204">
        <v>6.5199999999999994E-2</v>
      </c>
      <c r="V3084" s="8">
        <v>6.1600000000000002E-2</v>
      </c>
      <c r="W3084" s="204">
        <v>6.2E-2</v>
      </c>
      <c r="X3084" s="8">
        <v>6.2800000000000009E-2</v>
      </c>
      <c r="Y3084" s="204">
        <v>6.3399999999999998E-2</v>
      </c>
      <c r="Z3084" s="8">
        <v>6.3E-2</v>
      </c>
      <c r="AA3084" s="204">
        <v>6.3799999999999996E-2</v>
      </c>
      <c r="AB3084" s="8">
        <v>6.3099999999999989E-2</v>
      </c>
      <c r="AC3084" s="204">
        <v>6.3899999999999998E-2</v>
      </c>
      <c r="AD3084" s="8">
        <v>6.3700000000000007E-2</v>
      </c>
      <c r="AE3084" s="204">
        <v>6.4699999999999994E-2</v>
      </c>
      <c r="AF3084" s="8">
        <v>6.3399999999999998E-2</v>
      </c>
      <c r="AG3084" s="204">
        <v>6.4399999999999999E-2</v>
      </c>
      <c r="AI3084" s="192" t="str">
        <f t="shared" si="818"/>
        <v/>
      </c>
      <c r="AJ3084" s="192" t="str">
        <f t="shared" si="819"/>
        <v/>
      </c>
      <c r="AK3084" s="192" t="str">
        <f t="shared" si="820"/>
        <v/>
      </c>
      <c r="AL3084" s="192" t="str">
        <f t="shared" si="821"/>
        <v/>
      </c>
      <c r="AM3084" s="192" t="str">
        <f t="shared" si="822"/>
        <v/>
      </c>
      <c r="AN3084" s="192" t="str">
        <f t="shared" si="823"/>
        <v/>
      </c>
      <c r="AO3084" s="193" t="str">
        <f t="shared" si="824"/>
        <v/>
      </c>
      <c r="AP3084" s="192" t="str">
        <f t="shared" si="825"/>
        <v/>
      </c>
      <c r="AQ3084" s="193" t="str">
        <f t="shared" si="826"/>
        <v/>
      </c>
      <c r="AR3084" s="192">
        <f t="shared" si="827"/>
        <v>6.5099999999999991E-2</v>
      </c>
      <c r="AS3084" s="192">
        <f t="shared" si="828"/>
        <v>6.1800000000000001E-2</v>
      </c>
      <c r="AT3084" s="192">
        <f t="shared" si="829"/>
        <v>6.3100000000000003E-2</v>
      </c>
      <c r="AU3084" s="193">
        <f t="shared" si="830"/>
        <v>6.3399999999999998E-2</v>
      </c>
      <c r="AV3084" s="194">
        <f t="shared" si="831"/>
        <v>6.3500000000000001E-2</v>
      </c>
      <c r="AW3084" s="193">
        <f t="shared" si="832"/>
        <v>6.4200000000000007E-2</v>
      </c>
      <c r="AX3084" s="193">
        <f t="shared" si="833"/>
        <v>6.3899999999999998E-2</v>
      </c>
      <c r="AZ3084" s="193">
        <f t="shared" si="817"/>
        <v>6.357142857142857E-2</v>
      </c>
    </row>
    <row r="3085" spans="1:52" s="5" customFormat="1" ht="11.25" x14ac:dyDescent="0.2">
      <c r="A3085" s="203" t="s">
        <v>584</v>
      </c>
      <c r="B3085" s="11"/>
      <c r="C3085" s="11"/>
      <c r="D3085" s="15"/>
      <c r="E3085" s="204"/>
      <c r="F3085" s="8"/>
      <c r="G3085" s="8"/>
      <c r="H3085" s="15"/>
      <c r="I3085" s="204"/>
      <c r="J3085" s="8"/>
      <c r="K3085" s="8"/>
      <c r="L3085" s="15"/>
      <c r="M3085" s="204"/>
      <c r="N3085" s="8"/>
      <c r="O3085" s="8"/>
      <c r="P3085" s="15"/>
      <c r="Q3085" s="204"/>
      <c r="R3085" s="8"/>
      <c r="S3085" s="8"/>
      <c r="T3085" s="15">
        <v>6.4899999999999999E-2</v>
      </c>
      <c r="U3085" s="204">
        <v>6.5100000000000005E-2</v>
      </c>
      <c r="V3085" s="8">
        <v>6.13E-2</v>
      </c>
      <c r="W3085" s="204">
        <v>6.1699999999999998E-2</v>
      </c>
      <c r="X3085" s="8">
        <v>6.2600000000000003E-2</v>
      </c>
      <c r="Y3085" s="204">
        <v>6.3200000000000006E-2</v>
      </c>
      <c r="Z3085" s="8">
        <v>6.3E-2</v>
      </c>
      <c r="AA3085" s="204">
        <v>6.3799999999999996E-2</v>
      </c>
      <c r="AB3085" s="8">
        <v>6.2800000000000009E-2</v>
      </c>
      <c r="AC3085" s="204">
        <v>6.3600000000000004E-2</v>
      </c>
      <c r="AD3085" s="8">
        <v>6.3299999999999995E-2</v>
      </c>
      <c r="AE3085" s="204">
        <v>6.4299999999999996E-2</v>
      </c>
      <c r="AF3085" s="8">
        <v>6.3099999999999989E-2</v>
      </c>
      <c r="AG3085" s="204">
        <v>6.4100000000000004E-2</v>
      </c>
      <c r="AI3085" s="192" t="str">
        <f t="shared" si="818"/>
        <v/>
      </c>
      <c r="AJ3085" s="192" t="str">
        <f t="shared" si="819"/>
        <v/>
      </c>
      <c r="AK3085" s="192" t="str">
        <f t="shared" si="820"/>
        <v/>
      </c>
      <c r="AL3085" s="192" t="str">
        <f t="shared" si="821"/>
        <v/>
      </c>
      <c r="AM3085" s="192" t="str">
        <f t="shared" si="822"/>
        <v/>
      </c>
      <c r="AN3085" s="192" t="str">
        <f t="shared" si="823"/>
        <v/>
      </c>
      <c r="AO3085" s="193" t="str">
        <f t="shared" si="824"/>
        <v/>
      </c>
      <c r="AP3085" s="192" t="str">
        <f t="shared" si="825"/>
        <v/>
      </c>
      <c r="AQ3085" s="193" t="str">
        <f t="shared" si="826"/>
        <v/>
      </c>
      <c r="AR3085" s="192">
        <f t="shared" si="827"/>
        <v>6.5000000000000002E-2</v>
      </c>
      <c r="AS3085" s="192">
        <f t="shared" si="828"/>
        <v>6.1499999999999999E-2</v>
      </c>
      <c r="AT3085" s="192">
        <f t="shared" si="829"/>
        <v>6.2900000000000011E-2</v>
      </c>
      <c r="AU3085" s="193">
        <f t="shared" si="830"/>
        <v>6.3399999999999998E-2</v>
      </c>
      <c r="AV3085" s="194">
        <f t="shared" si="831"/>
        <v>6.3200000000000006E-2</v>
      </c>
      <c r="AW3085" s="193">
        <f t="shared" si="832"/>
        <v>6.3799999999999996E-2</v>
      </c>
      <c r="AX3085" s="193">
        <f t="shared" si="833"/>
        <v>6.359999999999999E-2</v>
      </c>
      <c r="AZ3085" s="193">
        <f t="shared" si="817"/>
        <v>6.3342857142857145E-2</v>
      </c>
    </row>
    <row r="3086" spans="1:52" s="5" customFormat="1" ht="11.25" x14ac:dyDescent="0.2">
      <c r="A3086" s="203" t="s">
        <v>585</v>
      </c>
      <c r="B3086" s="11"/>
      <c r="C3086" s="11"/>
      <c r="D3086" s="15"/>
      <c r="E3086" s="204"/>
      <c r="F3086" s="8"/>
      <c r="G3086" s="8"/>
      <c r="H3086" s="15"/>
      <c r="I3086" s="204"/>
      <c r="J3086" s="8"/>
      <c r="K3086" s="8"/>
      <c r="L3086" s="15"/>
      <c r="M3086" s="204"/>
      <c r="N3086" s="8"/>
      <c r="O3086" s="8"/>
      <c r="P3086" s="15"/>
      <c r="Q3086" s="204"/>
      <c r="R3086" s="8"/>
      <c r="S3086" s="8"/>
      <c r="T3086" s="15">
        <v>6.5199999999999994E-2</v>
      </c>
      <c r="U3086" s="204">
        <v>6.54E-2</v>
      </c>
      <c r="V3086" s="8">
        <v>6.1699999999999998E-2</v>
      </c>
      <c r="W3086" s="204">
        <v>6.2100000000000002E-2</v>
      </c>
      <c r="X3086" s="8">
        <v>6.3E-2</v>
      </c>
      <c r="Y3086" s="204">
        <v>6.3600000000000004E-2</v>
      </c>
      <c r="Z3086" s="8">
        <v>6.3399999999999998E-2</v>
      </c>
      <c r="AA3086" s="204">
        <v>6.4199999999999993E-2</v>
      </c>
      <c r="AB3086" s="8">
        <v>6.2800000000000009E-2</v>
      </c>
      <c r="AC3086" s="204">
        <v>6.3600000000000004E-2</v>
      </c>
      <c r="AD3086" s="8">
        <v>6.3E-2</v>
      </c>
      <c r="AE3086" s="204">
        <v>6.4000000000000001E-2</v>
      </c>
      <c r="AF3086" s="8">
        <v>6.2699999999999992E-2</v>
      </c>
      <c r="AG3086" s="204">
        <v>6.3700000000000007E-2</v>
      </c>
      <c r="AI3086" s="192" t="str">
        <f t="shared" si="818"/>
        <v/>
      </c>
      <c r="AJ3086" s="192" t="str">
        <f t="shared" si="819"/>
        <v/>
      </c>
      <c r="AK3086" s="192" t="str">
        <f t="shared" si="820"/>
        <v/>
      </c>
      <c r="AL3086" s="192" t="str">
        <f t="shared" si="821"/>
        <v/>
      </c>
      <c r="AM3086" s="192" t="str">
        <f t="shared" si="822"/>
        <v/>
      </c>
      <c r="AN3086" s="192" t="str">
        <f t="shared" si="823"/>
        <v/>
      </c>
      <c r="AO3086" s="193" t="str">
        <f t="shared" si="824"/>
        <v/>
      </c>
      <c r="AP3086" s="192" t="str">
        <f t="shared" si="825"/>
        <v/>
      </c>
      <c r="AQ3086" s="193" t="str">
        <f t="shared" si="826"/>
        <v/>
      </c>
      <c r="AR3086" s="192">
        <f t="shared" si="827"/>
        <v>6.5299999999999997E-2</v>
      </c>
      <c r="AS3086" s="192">
        <f t="shared" si="828"/>
        <v>6.1899999999999997E-2</v>
      </c>
      <c r="AT3086" s="192">
        <f t="shared" si="829"/>
        <v>6.3299999999999995E-2</v>
      </c>
      <c r="AU3086" s="193">
        <f t="shared" si="830"/>
        <v>6.3799999999999996E-2</v>
      </c>
      <c r="AV3086" s="194">
        <f t="shared" si="831"/>
        <v>6.3200000000000006E-2</v>
      </c>
      <c r="AW3086" s="193">
        <f t="shared" si="832"/>
        <v>6.3500000000000001E-2</v>
      </c>
      <c r="AX3086" s="193">
        <f t="shared" si="833"/>
        <v>6.3200000000000006E-2</v>
      </c>
      <c r="AZ3086" s="193">
        <f t="shared" si="817"/>
        <v>6.3457142857142865E-2</v>
      </c>
    </row>
    <row r="3087" spans="1:52" s="5" customFormat="1" ht="11.25" x14ac:dyDescent="0.2">
      <c r="A3087" s="203" t="s">
        <v>586</v>
      </c>
      <c r="B3087" s="11"/>
      <c r="C3087" s="11"/>
      <c r="D3087" s="15"/>
      <c r="E3087" s="204"/>
      <c r="F3087" s="8"/>
      <c r="G3087" s="8"/>
      <c r="H3087" s="15"/>
      <c r="I3087" s="204"/>
      <c r="J3087" s="8"/>
      <c r="K3087" s="8"/>
      <c r="L3087" s="15"/>
      <c r="M3087" s="204"/>
      <c r="N3087" s="8"/>
      <c r="O3087" s="8"/>
      <c r="P3087" s="15"/>
      <c r="Q3087" s="204"/>
      <c r="R3087" s="8"/>
      <c r="S3087" s="8"/>
      <c r="T3087" s="15">
        <v>6.4799999999999996E-2</v>
      </c>
      <c r="U3087" s="204">
        <v>6.5000000000000002E-2</v>
      </c>
      <c r="V3087" s="8">
        <v>6.13E-2</v>
      </c>
      <c r="W3087" s="204">
        <v>6.1699999999999998E-2</v>
      </c>
      <c r="X3087" s="8">
        <v>6.1900000000000004E-2</v>
      </c>
      <c r="Y3087" s="204">
        <v>6.25E-2</v>
      </c>
      <c r="Z3087" s="8">
        <v>6.25E-2</v>
      </c>
      <c r="AA3087" s="204">
        <v>6.3299999999999995E-2</v>
      </c>
      <c r="AB3087" s="8">
        <v>6.1799999999999994E-2</v>
      </c>
      <c r="AC3087" s="204">
        <v>6.2600000000000003E-2</v>
      </c>
      <c r="AD3087" s="8">
        <v>6.1900000000000004E-2</v>
      </c>
      <c r="AE3087" s="204">
        <v>6.2899999999999998E-2</v>
      </c>
      <c r="AF3087" s="8">
        <v>6.1500000000000006E-2</v>
      </c>
      <c r="AG3087" s="204">
        <v>6.25E-2</v>
      </c>
      <c r="AI3087" s="192" t="str">
        <f t="shared" si="818"/>
        <v/>
      </c>
      <c r="AJ3087" s="192" t="str">
        <f t="shared" si="819"/>
        <v/>
      </c>
      <c r="AK3087" s="192" t="str">
        <f t="shared" si="820"/>
        <v/>
      </c>
      <c r="AL3087" s="192" t="str">
        <f t="shared" si="821"/>
        <v/>
      </c>
      <c r="AM3087" s="192" t="str">
        <f t="shared" si="822"/>
        <v/>
      </c>
      <c r="AN3087" s="192" t="str">
        <f t="shared" si="823"/>
        <v/>
      </c>
      <c r="AO3087" s="193" t="str">
        <f t="shared" si="824"/>
        <v/>
      </c>
      <c r="AP3087" s="192" t="str">
        <f t="shared" si="825"/>
        <v/>
      </c>
      <c r="AQ3087" s="193" t="str">
        <f t="shared" si="826"/>
        <v/>
      </c>
      <c r="AR3087" s="192">
        <f t="shared" si="827"/>
        <v>6.4899999999999999E-2</v>
      </c>
      <c r="AS3087" s="192">
        <f t="shared" si="828"/>
        <v>6.1499999999999999E-2</v>
      </c>
      <c r="AT3087" s="192">
        <f t="shared" si="829"/>
        <v>6.2200000000000005E-2</v>
      </c>
      <c r="AU3087" s="193">
        <f t="shared" si="830"/>
        <v>6.2899999999999998E-2</v>
      </c>
      <c r="AV3087" s="194">
        <f t="shared" si="831"/>
        <v>6.2199999999999998E-2</v>
      </c>
      <c r="AW3087" s="193">
        <f t="shared" si="832"/>
        <v>6.2399999999999997E-2</v>
      </c>
      <c r="AX3087" s="193">
        <f t="shared" si="833"/>
        <v>6.2E-2</v>
      </c>
      <c r="AZ3087" s="193">
        <f t="shared" si="817"/>
        <v>6.2585714285714286E-2</v>
      </c>
    </row>
    <row r="3088" spans="1:52" s="5" customFormat="1" ht="11.25" x14ac:dyDescent="0.2">
      <c r="A3088" s="203" t="s">
        <v>587</v>
      </c>
      <c r="B3088" s="11"/>
      <c r="C3088" s="11"/>
      <c r="D3088" s="15"/>
      <c r="E3088" s="204"/>
      <c r="F3088" s="8"/>
      <c r="G3088" s="8"/>
      <c r="H3088" s="15"/>
      <c r="I3088" s="204"/>
      <c r="J3088" s="8"/>
      <c r="K3088" s="8"/>
      <c r="L3088" s="15"/>
      <c r="M3088" s="204"/>
      <c r="N3088" s="8"/>
      <c r="O3088" s="8"/>
      <c r="P3088" s="15"/>
      <c r="Q3088" s="204"/>
      <c r="R3088" s="8"/>
      <c r="S3088" s="8"/>
      <c r="T3088" s="15">
        <v>6.54E-2</v>
      </c>
      <c r="U3088" s="204">
        <v>6.5600000000000006E-2</v>
      </c>
      <c r="V3088" s="8">
        <v>6.2600000000000003E-2</v>
      </c>
      <c r="W3088" s="204">
        <v>6.3E-2</v>
      </c>
      <c r="X3088" s="8">
        <v>6.2600000000000003E-2</v>
      </c>
      <c r="Y3088" s="204">
        <v>6.3200000000000006E-2</v>
      </c>
      <c r="Z3088" s="8">
        <v>6.3E-2</v>
      </c>
      <c r="AA3088" s="204">
        <v>6.3799999999999996E-2</v>
      </c>
      <c r="AB3088" s="8">
        <v>6.2E-2</v>
      </c>
      <c r="AC3088" s="204">
        <v>6.2800000000000009E-2</v>
      </c>
      <c r="AD3088" s="8">
        <v>6.2100000000000002E-2</v>
      </c>
      <c r="AE3088" s="204">
        <v>6.3099999999999989E-2</v>
      </c>
      <c r="AF3088" s="8">
        <v>6.1699999999999998E-2</v>
      </c>
      <c r="AG3088" s="204">
        <v>6.2699999999999992E-2</v>
      </c>
      <c r="AI3088" s="192" t="str">
        <f t="shared" si="818"/>
        <v/>
      </c>
      <c r="AJ3088" s="192" t="str">
        <f t="shared" si="819"/>
        <v/>
      </c>
      <c r="AK3088" s="192" t="str">
        <f t="shared" si="820"/>
        <v/>
      </c>
      <c r="AL3088" s="192" t="str">
        <f t="shared" si="821"/>
        <v/>
      </c>
      <c r="AM3088" s="192" t="str">
        <f t="shared" si="822"/>
        <v/>
      </c>
      <c r="AN3088" s="192" t="str">
        <f t="shared" si="823"/>
        <v/>
      </c>
      <c r="AO3088" s="193" t="str">
        <f t="shared" si="824"/>
        <v/>
      </c>
      <c r="AP3088" s="192" t="str">
        <f t="shared" si="825"/>
        <v/>
      </c>
      <c r="AQ3088" s="193" t="str">
        <f t="shared" si="826"/>
        <v/>
      </c>
      <c r="AR3088" s="192">
        <f t="shared" si="827"/>
        <v>6.5500000000000003E-2</v>
      </c>
      <c r="AS3088" s="192">
        <f t="shared" si="828"/>
        <v>6.2799999999999995E-2</v>
      </c>
      <c r="AT3088" s="192">
        <f t="shared" si="829"/>
        <v>6.2900000000000011E-2</v>
      </c>
      <c r="AU3088" s="193">
        <f t="shared" si="830"/>
        <v>6.3399999999999998E-2</v>
      </c>
      <c r="AV3088" s="194">
        <f t="shared" si="831"/>
        <v>6.2400000000000004E-2</v>
      </c>
      <c r="AW3088" s="193">
        <f t="shared" si="832"/>
        <v>6.2599999999999989E-2</v>
      </c>
      <c r="AX3088" s="193">
        <f t="shared" si="833"/>
        <v>6.2199999999999991E-2</v>
      </c>
      <c r="AZ3088" s="193">
        <f t="shared" si="817"/>
        <v>6.3114285714285706E-2</v>
      </c>
    </row>
    <row r="3089" spans="1:52" s="5" customFormat="1" ht="11.25" x14ac:dyDescent="0.2">
      <c r="A3089" s="203" t="s">
        <v>588</v>
      </c>
      <c r="B3089" s="11"/>
      <c r="C3089" s="11"/>
      <c r="D3089" s="15"/>
      <c r="E3089" s="204"/>
      <c r="F3089" s="8"/>
      <c r="G3089" s="8"/>
      <c r="H3089" s="15"/>
      <c r="I3089" s="204"/>
      <c r="J3089" s="8"/>
      <c r="K3089" s="8"/>
      <c r="L3089" s="15"/>
      <c r="M3089" s="204"/>
      <c r="N3089" s="8"/>
      <c r="O3089" s="8"/>
      <c r="P3089" s="15"/>
      <c r="Q3089" s="204"/>
      <c r="R3089" s="8"/>
      <c r="S3089" s="8"/>
      <c r="T3089" s="15">
        <v>6.3500000000000001E-2</v>
      </c>
      <c r="U3089" s="204">
        <v>6.3700000000000007E-2</v>
      </c>
      <c r="V3089" s="8">
        <v>6.0499999999999998E-2</v>
      </c>
      <c r="W3089" s="204">
        <v>6.0900000000000003E-2</v>
      </c>
      <c r="X3089" s="8">
        <v>6.0499999999999998E-2</v>
      </c>
      <c r="Y3089" s="204">
        <v>6.1100000000000002E-2</v>
      </c>
      <c r="Z3089" s="8">
        <v>6.08E-2</v>
      </c>
      <c r="AA3089" s="204">
        <v>6.1600000000000002E-2</v>
      </c>
      <c r="AB3089" s="8">
        <v>6.0700000000000004E-2</v>
      </c>
      <c r="AC3089" s="204">
        <v>6.1500000000000006E-2</v>
      </c>
      <c r="AD3089" s="8">
        <v>6.0899999999999996E-2</v>
      </c>
      <c r="AE3089" s="204">
        <v>6.1900000000000004E-2</v>
      </c>
      <c r="AF3089" s="8">
        <v>6.0499999999999998E-2</v>
      </c>
      <c r="AG3089" s="204">
        <v>6.1500000000000006E-2</v>
      </c>
      <c r="AI3089" s="192" t="str">
        <f t="shared" si="818"/>
        <v/>
      </c>
      <c r="AJ3089" s="192" t="str">
        <f t="shared" si="819"/>
        <v/>
      </c>
      <c r="AK3089" s="192" t="str">
        <f t="shared" si="820"/>
        <v/>
      </c>
      <c r="AL3089" s="192" t="str">
        <f t="shared" si="821"/>
        <v/>
      </c>
      <c r="AM3089" s="192" t="str">
        <f t="shared" si="822"/>
        <v/>
      </c>
      <c r="AN3089" s="192" t="str">
        <f t="shared" si="823"/>
        <v/>
      </c>
      <c r="AO3089" s="193" t="str">
        <f t="shared" si="824"/>
        <v/>
      </c>
      <c r="AP3089" s="192" t="str">
        <f t="shared" si="825"/>
        <v/>
      </c>
      <c r="AQ3089" s="193" t="str">
        <f t="shared" si="826"/>
        <v/>
      </c>
      <c r="AR3089" s="192">
        <f t="shared" si="827"/>
        <v>6.3600000000000004E-2</v>
      </c>
      <c r="AS3089" s="192">
        <f t="shared" si="828"/>
        <v>6.0700000000000004E-2</v>
      </c>
      <c r="AT3089" s="192">
        <f t="shared" si="829"/>
        <v>6.08E-2</v>
      </c>
      <c r="AU3089" s="193">
        <f t="shared" si="830"/>
        <v>6.1200000000000004E-2</v>
      </c>
      <c r="AV3089" s="194">
        <f t="shared" si="831"/>
        <v>6.1100000000000002E-2</v>
      </c>
      <c r="AW3089" s="193">
        <f t="shared" si="832"/>
        <v>6.1399999999999996E-2</v>
      </c>
      <c r="AX3089" s="193">
        <f t="shared" si="833"/>
        <v>6.0999999999999999E-2</v>
      </c>
      <c r="AZ3089" s="193">
        <f t="shared" si="817"/>
        <v>6.1400000000000003E-2</v>
      </c>
    </row>
    <row r="3090" spans="1:52" s="5" customFormat="1" ht="11.25" x14ac:dyDescent="0.2">
      <c r="A3090" s="203" t="s">
        <v>589</v>
      </c>
      <c r="B3090" s="11"/>
      <c r="C3090" s="11"/>
      <c r="D3090" s="15"/>
      <c r="E3090" s="204"/>
      <c r="F3090" s="8"/>
      <c r="G3090" s="8"/>
      <c r="H3090" s="15"/>
      <c r="I3090" s="204"/>
      <c r="J3090" s="8"/>
      <c r="K3090" s="8"/>
      <c r="L3090" s="15"/>
      <c r="M3090" s="204"/>
      <c r="N3090" s="8"/>
      <c r="O3090" s="8"/>
      <c r="P3090" s="15"/>
      <c r="Q3090" s="204"/>
      <c r="R3090" s="8"/>
      <c r="S3090" s="8"/>
      <c r="T3090" s="15">
        <v>6.3899999999999998E-2</v>
      </c>
      <c r="U3090" s="204">
        <v>6.4100000000000004E-2</v>
      </c>
      <c r="V3090" s="8">
        <v>6.1199999999999997E-2</v>
      </c>
      <c r="W3090" s="204">
        <v>6.1600000000000002E-2</v>
      </c>
      <c r="X3090" s="8">
        <v>6.1100000000000002E-2</v>
      </c>
      <c r="Y3090" s="204">
        <v>6.1699999999999998E-2</v>
      </c>
      <c r="Z3090" s="8">
        <v>6.1500000000000006E-2</v>
      </c>
      <c r="AA3090" s="204">
        <v>6.2300000000000001E-2</v>
      </c>
      <c r="AB3090" s="8">
        <v>6.1200000000000004E-2</v>
      </c>
      <c r="AC3090" s="204">
        <v>6.2E-2</v>
      </c>
      <c r="AD3090" s="8">
        <v>6.1399999999999996E-2</v>
      </c>
      <c r="AE3090" s="204">
        <v>6.2400000000000004E-2</v>
      </c>
      <c r="AF3090" s="8">
        <v>6.0999999999999999E-2</v>
      </c>
      <c r="AG3090" s="204">
        <v>6.2E-2</v>
      </c>
      <c r="AI3090" s="192" t="str">
        <f t="shared" si="818"/>
        <v/>
      </c>
      <c r="AJ3090" s="192" t="str">
        <f t="shared" si="819"/>
        <v/>
      </c>
      <c r="AK3090" s="192" t="str">
        <f t="shared" si="820"/>
        <v/>
      </c>
      <c r="AL3090" s="192" t="str">
        <f t="shared" si="821"/>
        <v/>
      </c>
      <c r="AM3090" s="192" t="str">
        <f t="shared" si="822"/>
        <v/>
      </c>
      <c r="AN3090" s="192" t="str">
        <f t="shared" si="823"/>
        <v/>
      </c>
      <c r="AO3090" s="193" t="str">
        <f t="shared" si="824"/>
        <v/>
      </c>
      <c r="AP3090" s="192" t="str">
        <f t="shared" si="825"/>
        <v/>
      </c>
      <c r="AQ3090" s="193" t="str">
        <f t="shared" si="826"/>
        <v/>
      </c>
      <c r="AR3090" s="192">
        <f t="shared" si="827"/>
        <v>6.4000000000000001E-2</v>
      </c>
      <c r="AS3090" s="192">
        <f t="shared" si="828"/>
        <v>6.1399999999999996E-2</v>
      </c>
      <c r="AT3090" s="192">
        <f t="shared" si="829"/>
        <v>6.1399999999999996E-2</v>
      </c>
      <c r="AU3090" s="193">
        <f t="shared" si="830"/>
        <v>6.1900000000000004E-2</v>
      </c>
      <c r="AV3090" s="194">
        <f t="shared" si="831"/>
        <v>6.1600000000000002E-2</v>
      </c>
      <c r="AW3090" s="193">
        <f t="shared" si="832"/>
        <v>6.1899999999999997E-2</v>
      </c>
      <c r="AX3090" s="193">
        <f t="shared" si="833"/>
        <v>6.1499999999999999E-2</v>
      </c>
      <c r="AZ3090" s="193">
        <f t="shared" si="817"/>
        <v>6.1957142857142863E-2</v>
      </c>
    </row>
    <row r="3091" spans="1:52" s="5" customFormat="1" ht="11.25" x14ac:dyDescent="0.2">
      <c r="A3091" s="203" t="s">
        <v>590</v>
      </c>
      <c r="B3091" s="11"/>
      <c r="C3091" s="11"/>
      <c r="D3091" s="15"/>
      <c r="E3091" s="204"/>
      <c r="F3091" s="8"/>
      <c r="G3091" s="8"/>
      <c r="H3091" s="15"/>
      <c r="I3091" s="204"/>
      <c r="J3091" s="8"/>
      <c r="K3091" s="8"/>
      <c r="L3091" s="15"/>
      <c r="M3091" s="204"/>
      <c r="N3091" s="8"/>
      <c r="O3091" s="8"/>
      <c r="P3091" s="15"/>
      <c r="Q3091" s="204"/>
      <c r="R3091" s="8"/>
      <c r="S3091" s="8"/>
      <c r="T3091" s="15">
        <v>6.3500000000000001E-2</v>
      </c>
      <c r="U3091" s="204">
        <v>6.3700000000000007E-2</v>
      </c>
      <c r="V3091" s="8">
        <v>6.1100000000000002E-2</v>
      </c>
      <c r="W3091" s="204">
        <v>6.1499999999999999E-2</v>
      </c>
      <c r="X3091" s="8">
        <v>6.08E-2</v>
      </c>
      <c r="Y3091" s="204">
        <v>6.1399999999999996E-2</v>
      </c>
      <c r="Z3091" s="8">
        <v>6.1100000000000002E-2</v>
      </c>
      <c r="AA3091" s="204">
        <v>6.1900000000000004E-2</v>
      </c>
      <c r="AB3091" s="8">
        <v>6.0899999999999996E-2</v>
      </c>
      <c r="AC3091" s="204">
        <v>6.1699999999999998E-2</v>
      </c>
      <c r="AD3091" s="8">
        <v>6.13E-2</v>
      </c>
      <c r="AE3091" s="204">
        <v>6.2300000000000001E-2</v>
      </c>
      <c r="AF3091" s="8">
        <v>6.08E-2</v>
      </c>
      <c r="AG3091" s="204">
        <v>6.1799999999999994E-2</v>
      </c>
      <c r="AI3091" s="192" t="str">
        <f t="shared" si="818"/>
        <v/>
      </c>
      <c r="AJ3091" s="192" t="str">
        <f t="shared" si="819"/>
        <v/>
      </c>
      <c r="AK3091" s="192" t="str">
        <f t="shared" si="820"/>
        <v/>
      </c>
      <c r="AL3091" s="192" t="str">
        <f t="shared" si="821"/>
        <v/>
      </c>
      <c r="AM3091" s="192" t="str">
        <f t="shared" si="822"/>
        <v/>
      </c>
      <c r="AN3091" s="192" t="str">
        <f t="shared" si="823"/>
        <v/>
      </c>
      <c r="AO3091" s="193" t="str">
        <f t="shared" si="824"/>
        <v/>
      </c>
      <c r="AP3091" s="192" t="str">
        <f t="shared" si="825"/>
        <v/>
      </c>
      <c r="AQ3091" s="193" t="str">
        <f t="shared" si="826"/>
        <v/>
      </c>
      <c r="AR3091" s="192">
        <f t="shared" si="827"/>
        <v>6.3600000000000004E-2</v>
      </c>
      <c r="AS3091" s="192">
        <f t="shared" si="828"/>
        <v>6.13E-2</v>
      </c>
      <c r="AT3091" s="192">
        <f t="shared" si="829"/>
        <v>6.1100000000000002E-2</v>
      </c>
      <c r="AU3091" s="193">
        <f t="shared" si="830"/>
        <v>6.1499999999999999E-2</v>
      </c>
      <c r="AV3091" s="194">
        <f t="shared" si="831"/>
        <v>6.1299999999999993E-2</v>
      </c>
      <c r="AW3091" s="193">
        <f t="shared" si="832"/>
        <v>6.1800000000000001E-2</v>
      </c>
      <c r="AX3091" s="193">
        <f t="shared" si="833"/>
        <v>6.1299999999999993E-2</v>
      </c>
      <c r="AZ3091" s="193">
        <f t="shared" si="817"/>
        <v>6.1699999999999991E-2</v>
      </c>
    </row>
    <row r="3092" spans="1:52" s="5" customFormat="1" ht="11.25" x14ac:dyDescent="0.2">
      <c r="A3092" s="203" t="s">
        <v>591</v>
      </c>
      <c r="B3092" s="11"/>
      <c r="C3092" s="11"/>
      <c r="D3092" s="15"/>
      <c r="E3092" s="204"/>
      <c r="F3092" s="8"/>
      <c r="G3092" s="8"/>
      <c r="H3092" s="15"/>
      <c r="I3092" s="204"/>
      <c r="J3092" s="8"/>
      <c r="K3092" s="8"/>
      <c r="L3092" s="15"/>
      <c r="M3092" s="204"/>
      <c r="N3092" s="8"/>
      <c r="O3092" s="8"/>
      <c r="P3092" s="15"/>
      <c r="Q3092" s="204"/>
      <c r="R3092" s="8"/>
      <c r="S3092" s="8"/>
      <c r="T3092" s="15">
        <v>6.2600000000000003E-2</v>
      </c>
      <c r="U3092" s="204">
        <v>6.2799999999999995E-2</v>
      </c>
      <c r="V3092" s="8">
        <v>6.1100000000000002E-2</v>
      </c>
      <c r="W3092" s="204">
        <v>6.1499999999999999E-2</v>
      </c>
      <c r="X3092" s="8">
        <v>6.1200000000000004E-2</v>
      </c>
      <c r="Y3092" s="204">
        <v>6.1799999999999994E-2</v>
      </c>
      <c r="Z3092" s="8">
        <v>6.1500000000000006E-2</v>
      </c>
      <c r="AA3092" s="204">
        <v>6.2300000000000001E-2</v>
      </c>
      <c r="AB3092" s="8">
        <v>6.0899999999999996E-2</v>
      </c>
      <c r="AC3092" s="204">
        <v>6.1699999999999998E-2</v>
      </c>
      <c r="AD3092" s="8">
        <v>6.1200000000000004E-2</v>
      </c>
      <c r="AE3092" s="204">
        <v>6.2199999999999998E-2</v>
      </c>
      <c r="AF3092" s="8">
        <v>6.08E-2</v>
      </c>
      <c r="AG3092" s="204">
        <v>6.1799999999999994E-2</v>
      </c>
      <c r="AI3092" s="192" t="str">
        <f t="shared" si="818"/>
        <v/>
      </c>
      <c r="AJ3092" s="192" t="str">
        <f t="shared" si="819"/>
        <v/>
      </c>
      <c r="AK3092" s="192" t="str">
        <f t="shared" si="820"/>
        <v/>
      </c>
      <c r="AL3092" s="192" t="str">
        <f t="shared" si="821"/>
        <v/>
      </c>
      <c r="AM3092" s="192" t="str">
        <f t="shared" si="822"/>
        <v/>
      </c>
      <c r="AN3092" s="192" t="str">
        <f t="shared" si="823"/>
        <v/>
      </c>
      <c r="AO3092" s="193" t="str">
        <f t="shared" si="824"/>
        <v/>
      </c>
      <c r="AP3092" s="192" t="str">
        <f t="shared" si="825"/>
        <v/>
      </c>
      <c r="AQ3092" s="193" t="str">
        <f t="shared" si="826"/>
        <v/>
      </c>
      <c r="AR3092" s="192">
        <f t="shared" si="827"/>
        <v>6.2700000000000006E-2</v>
      </c>
      <c r="AS3092" s="192">
        <f t="shared" si="828"/>
        <v>6.13E-2</v>
      </c>
      <c r="AT3092" s="192">
        <f t="shared" si="829"/>
        <v>6.1499999999999999E-2</v>
      </c>
      <c r="AU3092" s="193">
        <f t="shared" si="830"/>
        <v>6.1900000000000004E-2</v>
      </c>
      <c r="AV3092" s="194">
        <f t="shared" si="831"/>
        <v>6.1299999999999993E-2</v>
      </c>
      <c r="AW3092" s="193">
        <f t="shared" si="832"/>
        <v>6.1700000000000005E-2</v>
      </c>
      <c r="AX3092" s="193">
        <f t="shared" si="833"/>
        <v>6.1299999999999993E-2</v>
      </c>
      <c r="AZ3092" s="193">
        <f t="shared" ref="AZ3092:AZ3155" si="834">AVERAGE(AI3092:AX3092)</f>
        <v>6.1671428571428565E-2</v>
      </c>
    </row>
    <row r="3093" spans="1:52" s="5" customFormat="1" ht="11.25" x14ac:dyDescent="0.2">
      <c r="A3093" s="203" t="s">
        <v>592</v>
      </c>
      <c r="B3093" s="11"/>
      <c r="C3093" s="11"/>
      <c r="D3093" s="15"/>
      <c r="E3093" s="204"/>
      <c r="F3093" s="8"/>
      <c r="G3093" s="8"/>
      <c r="H3093" s="15"/>
      <c r="I3093" s="204"/>
      <c r="J3093" s="8"/>
      <c r="K3093" s="8"/>
      <c r="L3093" s="15"/>
      <c r="M3093" s="204"/>
      <c r="N3093" s="8"/>
      <c r="O3093" s="8"/>
      <c r="P3093" s="15"/>
      <c r="Q3093" s="204"/>
      <c r="R3093" s="8"/>
      <c r="S3093" s="8"/>
      <c r="T3093" s="15">
        <v>6.1600000000000002E-2</v>
      </c>
      <c r="U3093" s="204">
        <v>6.1800000000000001E-2</v>
      </c>
      <c r="V3093" s="8">
        <v>6.0499999999999998E-2</v>
      </c>
      <c r="W3093" s="204">
        <v>6.0900000000000003E-2</v>
      </c>
      <c r="X3093" s="8">
        <v>6.0400000000000002E-2</v>
      </c>
      <c r="Y3093" s="204">
        <v>6.0999999999999999E-2</v>
      </c>
      <c r="Z3093" s="8">
        <v>6.08E-2</v>
      </c>
      <c r="AA3093" s="204">
        <v>6.1600000000000002E-2</v>
      </c>
      <c r="AB3093" s="8">
        <v>5.9900000000000002E-2</v>
      </c>
      <c r="AC3093" s="204">
        <v>6.0700000000000004E-2</v>
      </c>
      <c r="AD3093" s="8">
        <v>6.0700000000000004E-2</v>
      </c>
      <c r="AE3093" s="204">
        <v>6.1699999999999998E-2</v>
      </c>
      <c r="AF3093" s="8">
        <v>6.0400000000000002E-2</v>
      </c>
      <c r="AG3093" s="204">
        <v>6.1399999999999996E-2</v>
      </c>
      <c r="AI3093" s="192" t="str">
        <f t="shared" si="818"/>
        <v/>
      </c>
      <c r="AJ3093" s="192" t="str">
        <f t="shared" si="819"/>
        <v/>
      </c>
      <c r="AK3093" s="192" t="str">
        <f t="shared" si="820"/>
        <v/>
      </c>
      <c r="AL3093" s="192" t="str">
        <f t="shared" si="821"/>
        <v/>
      </c>
      <c r="AM3093" s="192" t="str">
        <f t="shared" si="822"/>
        <v/>
      </c>
      <c r="AN3093" s="192" t="str">
        <f t="shared" si="823"/>
        <v/>
      </c>
      <c r="AO3093" s="193" t="str">
        <f t="shared" si="824"/>
        <v/>
      </c>
      <c r="AP3093" s="192" t="str">
        <f t="shared" si="825"/>
        <v/>
      </c>
      <c r="AQ3093" s="193" t="str">
        <f t="shared" si="826"/>
        <v/>
      </c>
      <c r="AR3093" s="192">
        <f t="shared" si="827"/>
        <v>6.1700000000000005E-2</v>
      </c>
      <c r="AS3093" s="192">
        <f t="shared" si="828"/>
        <v>6.0700000000000004E-2</v>
      </c>
      <c r="AT3093" s="192">
        <f t="shared" si="829"/>
        <v>6.0700000000000004E-2</v>
      </c>
      <c r="AU3093" s="193">
        <f t="shared" si="830"/>
        <v>6.1200000000000004E-2</v>
      </c>
      <c r="AV3093" s="194">
        <f t="shared" si="831"/>
        <v>6.0300000000000006E-2</v>
      </c>
      <c r="AW3093" s="193">
        <f t="shared" si="832"/>
        <v>6.1200000000000004E-2</v>
      </c>
      <c r="AX3093" s="193">
        <f t="shared" si="833"/>
        <v>6.0899999999999996E-2</v>
      </c>
      <c r="AZ3093" s="193">
        <f t="shared" si="834"/>
        <v>6.0957142857142863E-2</v>
      </c>
    </row>
    <row r="3094" spans="1:52" s="5" customFormat="1" ht="11.25" x14ac:dyDescent="0.2">
      <c r="A3094" s="203" t="s">
        <v>593</v>
      </c>
      <c r="B3094" s="11"/>
      <c r="C3094" s="11"/>
      <c r="D3094" s="15"/>
      <c r="E3094" s="204"/>
      <c r="F3094" s="8"/>
      <c r="G3094" s="8"/>
      <c r="H3094" s="15"/>
      <c r="I3094" s="204"/>
      <c r="J3094" s="8"/>
      <c r="K3094" s="8"/>
      <c r="L3094" s="15"/>
      <c r="M3094" s="204"/>
      <c r="N3094" s="8"/>
      <c r="O3094" s="8"/>
      <c r="P3094" s="15"/>
      <c r="Q3094" s="204"/>
      <c r="R3094" s="8"/>
      <c r="S3094" s="8"/>
      <c r="T3094" s="15">
        <v>6.0999999999999999E-2</v>
      </c>
      <c r="U3094" s="204">
        <v>6.1199999999999997E-2</v>
      </c>
      <c r="V3094" s="8">
        <v>6.0900000000000003E-2</v>
      </c>
      <c r="W3094" s="204">
        <v>6.13E-2</v>
      </c>
      <c r="X3094" s="8">
        <v>6.0599999999999994E-2</v>
      </c>
      <c r="Y3094" s="204">
        <v>6.1200000000000004E-2</v>
      </c>
      <c r="Z3094" s="8">
        <v>6.0999999999999999E-2</v>
      </c>
      <c r="AA3094" s="204">
        <v>6.1799999999999994E-2</v>
      </c>
      <c r="AB3094" s="8">
        <v>6.0299999999999999E-2</v>
      </c>
      <c r="AC3094" s="204">
        <v>6.1100000000000002E-2</v>
      </c>
      <c r="AD3094" s="8">
        <v>6.1200000000000004E-2</v>
      </c>
      <c r="AE3094" s="204">
        <v>6.2199999999999998E-2</v>
      </c>
      <c r="AF3094" s="8">
        <v>6.0899999999999996E-2</v>
      </c>
      <c r="AG3094" s="204">
        <v>6.1900000000000004E-2</v>
      </c>
      <c r="AI3094" s="192" t="str">
        <f t="shared" si="818"/>
        <v/>
      </c>
      <c r="AJ3094" s="192" t="str">
        <f t="shared" si="819"/>
        <v/>
      </c>
      <c r="AK3094" s="192" t="str">
        <f t="shared" si="820"/>
        <v/>
      </c>
      <c r="AL3094" s="192" t="str">
        <f t="shared" si="821"/>
        <v/>
      </c>
      <c r="AM3094" s="192" t="str">
        <f t="shared" si="822"/>
        <v/>
      </c>
      <c r="AN3094" s="192" t="str">
        <f t="shared" si="823"/>
        <v/>
      </c>
      <c r="AO3094" s="193" t="str">
        <f t="shared" si="824"/>
        <v/>
      </c>
      <c r="AP3094" s="192" t="str">
        <f t="shared" si="825"/>
        <v/>
      </c>
      <c r="AQ3094" s="193" t="str">
        <f t="shared" si="826"/>
        <v/>
      </c>
      <c r="AR3094" s="192">
        <f t="shared" si="827"/>
        <v>6.1100000000000002E-2</v>
      </c>
      <c r="AS3094" s="192">
        <f t="shared" si="828"/>
        <v>6.1100000000000002E-2</v>
      </c>
      <c r="AT3094" s="192">
        <f t="shared" si="829"/>
        <v>6.0899999999999996E-2</v>
      </c>
      <c r="AU3094" s="193">
        <f t="shared" si="830"/>
        <v>6.1399999999999996E-2</v>
      </c>
      <c r="AV3094" s="194">
        <f t="shared" si="831"/>
        <v>6.0700000000000004E-2</v>
      </c>
      <c r="AW3094" s="193">
        <f t="shared" si="832"/>
        <v>6.1700000000000005E-2</v>
      </c>
      <c r="AX3094" s="193">
        <f t="shared" si="833"/>
        <v>6.1399999999999996E-2</v>
      </c>
      <c r="AZ3094" s="193">
        <f t="shared" si="834"/>
        <v>6.1185714285714288E-2</v>
      </c>
    </row>
    <row r="3095" spans="1:52" s="5" customFormat="1" ht="11.25" x14ac:dyDescent="0.2">
      <c r="A3095" s="203" t="s">
        <v>594</v>
      </c>
      <c r="B3095" s="11"/>
      <c r="C3095" s="11"/>
      <c r="D3095" s="15"/>
      <c r="E3095" s="204"/>
      <c r="F3095" s="8"/>
      <c r="G3095" s="8"/>
      <c r="H3095" s="15"/>
      <c r="I3095" s="204"/>
      <c r="J3095" s="8"/>
      <c r="K3095" s="8"/>
      <c r="L3095" s="15"/>
      <c r="M3095" s="204"/>
      <c r="N3095" s="8"/>
      <c r="O3095" s="8"/>
      <c r="P3095" s="15"/>
      <c r="Q3095" s="204"/>
      <c r="R3095" s="8"/>
      <c r="S3095" s="8"/>
      <c r="T3095" s="15">
        <v>6.1600000000000002E-2</v>
      </c>
      <c r="U3095" s="204">
        <v>6.1800000000000001E-2</v>
      </c>
      <c r="V3095" s="8">
        <v>6.1499999999999999E-2</v>
      </c>
      <c r="W3095" s="204">
        <v>6.1899999999999997E-2</v>
      </c>
      <c r="X3095" s="8">
        <v>6.13E-2</v>
      </c>
      <c r="Y3095" s="204">
        <v>6.1900000000000004E-2</v>
      </c>
      <c r="Z3095" s="8">
        <v>6.1600000000000002E-2</v>
      </c>
      <c r="AA3095" s="204">
        <v>6.2400000000000004E-2</v>
      </c>
      <c r="AB3095" s="8">
        <v>6.08E-2</v>
      </c>
      <c r="AC3095" s="204">
        <v>6.1600000000000002E-2</v>
      </c>
      <c r="AD3095" s="8">
        <v>6.1600000000000002E-2</v>
      </c>
      <c r="AE3095" s="204">
        <v>6.2600000000000003E-2</v>
      </c>
      <c r="AF3095" s="8">
        <v>6.1200000000000004E-2</v>
      </c>
      <c r="AG3095" s="204">
        <v>6.2199999999999998E-2</v>
      </c>
      <c r="AI3095" s="192" t="str">
        <f t="shared" si="818"/>
        <v/>
      </c>
      <c r="AJ3095" s="192" t="str">
        <f t="shared" si="819"/>
        <v/>
      </c>
      <c r="AK3095" s="192" t="str">
        <f t="shared" si="820"/>
        <v/>
      </c>
      <c r="AL3095" s="192" t="str">
        <f t="shared" si="821"/>
        <v/>
      </c>
      <c r="AM3095" s="192" t="str">
        <f t="shared" si="822"/>
        <v/>
      </c>
      <c r="AN3095" s="192" t="str">
        <f t="shared" si="823"/>
        <v/>
      </c>
      <c r="AO3095" s="193" t="str">
        <f t="shared" si="824"/>
        <v/>
      </c>
      <c r="AP3095" s="192" t="str">
        <f t="shared" si="825"/>
        <v/>
      </c>
      <c r="AQ3095" s="193" t="str">
        <f t="shared" si="826"/>
        <v/>
      </c>
      <c r="AR3095" s="192">
        <f t="shared" si="827"/>
        <v>6.1700000000000005E-2</v>
      </c>
      <c r="AS3095" s="192">
        <f t="shared" si="828"/>
        <v>6.1699999999999998E-2</v>
      </c>
      <c r="AT3095" s="192">
        <f t="shared" si="829"/>
        <v>6.1600000000000002E-2</v>
      </c>
      <c r="AU3095" s="193">
        <f t="shared" si="830"/>
        <v>6.2E-2</v>
      </c>
      <c r="AV3095" s="194">
        <f t="shared" si="831"/>
        <v>6.1200000000000004E-2</v>
      </c>
      <c r="AW3095" s="193">
        <f t="shared" si="832"/>
        <v>6.2100000000000002E-2</v>
      </c>
      <c r="AX3095" s="193">
        <f t="shared" si="833"/>
        <v>6.1700000000000005E-2</v>
      </c>
      <c r="AZ3095" s="193">
        <f t="shared" si="834"/>
        <v>6.1714285714285722E-2</v>
      </c>
    </row>
    <row r="3096" spans="1:52" s="5" customFormat="1" ht="11.25" x14ac:dyDescent="0.2">
      <c r="A3096" s="203" t="s">
        <v>595</v>
      </c>
      <c r="B3096" s="11"/>
      <c r="C3096" s="11"/>
      <c r="D3096" s="15"/>
      <c r="E3096" s="204"/>
      <c r="F3096" s="8"/>
      <c r="G3096" s="8"/>
      <c r="H3096" s="15"/>
      <c r="I3096" s="204"/>
      <c r="J3096" s="8"/>
      <c r="K3096" s="8"/>
      <c r="L3096" s="15"/>
      <c r="M3096" s="204"/>
      <c r="N3096" s="8"/>
      <c r="O3096" s="8"/>
      <c r="P3096" s="15"/>
      <c r="Q3096" s="204"/>
      <c r="R3096" s="8"/>
      <c r="S3096" s="8"/>
      <c r="T3096" s="15">
        <v>6.0900000000000003E-2</v>
      </c>
      <c r="U3096" s="204">
        <v>6.1100000000000002E-2</v>
      </c>
      <c r="V3096" s="8">
        <v>5.96E-2</v>
      </c>
      <c r="W3096" s="204">
        <v>0.06</v>
      </c>
      <c r="X3096" s="8">
        <v>5.8600000000000006E-2</v>
      </c>
      <c r="Y3096" s="204">
        <v>5.9200000000000003E-2</v>
      </c>
      <c r="Z3096" s="8">
        <v>5.8700000000000002E-2</v>
      </c>
      <c r="AA3096" s="204">
        <v>5.9500000000000004E-2</v>
      </c>
      <c r="AB3096" s="8">
        <v>5.8899999999999994E-2</v>
      </c>
      <c r="AC3096" s="204">
        <v>5.9699999999999996E-2</v>
      </c>
      <c r="AD3096" s="8">
        <v>6.0100000000000001E-2</v>
      </c>
      <c r="AE3096" s="204">
        <v>6.1100000000000002E-2</v>
      </c>
      <c r="AF3096" s="8">
        <v>5.96E-2</v>
      </c>
      <c r="AG3096" s="204">
        <v>6.0599999999999994E-2</v>
      </c>
      <c r="AI3096" s="192" t="str">
        <f t="shared" si="818"/>
        <v/>
      </c>
      <c r="AJ3096" s="192" t="str">
        <f t="shared" si="819"/>
        <v/>
      </c>
      <c r="AK3096" s="192" t="str">
        <f t="shared" si="820"/>
        <v/>
      </c>
      <c r="AL3096" s="192" t="str">
        <f t="shared" si="821"/>
        <v/>
      </c>
      <c r="AM3096" s="192" t="str">
        <f t="shared" si="822"/>
        <v/>
      </c>
      <c r="AN3096" s="192" t="str">
        <f t="shared" si="823"/>
        <v/>
      </c>
      <c r="AO3096" s="193" t="str">
        <f t="shared" si="824"/>
        <v/>
      </c>
      <c r="AP3096" s="192" t="str">
        <f t="shared" si="825"/>
        <v/>
      </c>
      <c r="AQ3096" s="193" t="str">
        <f t="shared" si="826"/>
        <v/>
      </c>
      <c r="AR3096" s="192">
        <f t="shared" si="827"/>
        <v>6.0999999999999999E-2</v>
      </c>
      <c r="AS3096" s="192">
        <f t="shared" si="828"/>
        <v>5.9799999999999999E-2</v>
      </c>
      <c r="AT3096" s="192">
        <f t="shared" si="829"/>
        <v>5.8900000000000008E-2</v>
      </c>
      <c r="AU3096" s="193">
        <f t="shared" si="830"/>
        <v>5.91E-2</v>
      </c>
      <c r="AV3096" s="194">
        <f t="shared" si="831"/>
        <v>5.9299999999999992E-2</v>
      </c>
      <c r="AW3096" s="193">
        <f t="shared" si="832"/>
        <v>6.0600000000000001E-2</v>
      </c>
      <c r="AX3096" s="193">
        <f t="shared" si="833"/>
        <v>6.0100000000000001E-2</v>
      </c>
      <c r="AZ3096" s="193">
        <f t="shared" si="834"/>
        <v>5.9828571428571432E-2</v>
      </c>
    </row>
    <row r="3097" spans="1:52" s="5" customFormat="1" ht="11.25" x14ac:dyDescent="0.2">
      <c r="A3097" s="203" t="s">
        <v>596</v>
      </c>
      <c r="B3097" s="11"/>
      <c r="C3097" s="11"/>
      <c r="D3097" s="15"/>
      <c r="E3097" s="204"/>
      <c r="F3097" s="8"/>
      <c r="G3097" s="8"/>
      <c r="H3097" s="15"/>
      <c r="I3097" s="204"/>
      <c r="J3097" s="8"/>
      <c r="K3097" s="8"/>
      <c r="L3097" s="15"/>
      <c r="M3097" s="204"/>
      <c r="N3097" s="8"/>
      <c r="O3097" s="8"/>
      <c r="P3097" s="15"/>
      <c r="Q3097" s="204"/>
      <c r="R3097" s="8"/>
      <c r="S3097" s="8"/>
      <c r="T3097" s="15">
        <v>6.0900000000000003E-2</v>
      </c>
      <c r="U3097" s="204">
        <v>6.1100000000000002E-2</v>
      </c>
      <c r="V3097" s="8">
        <v>5.9299999999999999E-2</v>
      </c>
      <c r="W3097" s="204">
        <v>5.9700000000000003E-2</v>
      </c>
      <c r="X3097" s="8">
        <v>5.8799999999999998E-2</v>
      </c>
      <c r="Y3097" s="204">
        <v>5.9400000000000001E-2</v>
      </c>
      <c r="Z3097" s="8">
        <v>5.9200000000000003E-2</v>
      </c>
      <c r="AA3097" s="204">
        <v>0.06</v>
      </c>
      <c r="AB3097" s="8">
        <v>5.9500000000000004E-2</v>
      </c>
      <c r="AC3097" s="204">
        <v>6.0299999999999999E-2</v>
      </c>
      <c r="AD3097" s="8">
        <v>6.0100000000000001E-2</v>
      </c>
      <c r="AE3097" s="204">
        <v>6.1100000000000002E-2</v>
      </c>
      <c r="AF3097" s="8">
        <v>5.9699999999999996E-2</v>
      </c>
      <c r="AG3097" s="204">
        <v>6.0700000000000004E-2</v>
      </c>
      <c r="AI3097" s="192" t="str">
        <f t="shared" si="818"/>
        <v/>
      </c>
      <c r="AJ3097" s="192" t="str">
        <f t="shared" si="819"/>
        <v/>
      </c>
      <c r="AK3097" s="192" t="str">
        <f t="shared" si="820"/>
        <v/>
      </c>
      <c r="AL3097" s="192" t="str">
        <f t="shared" si="821"/>
        <v/>
      </c>
      <c r="AM3097" s="192" t="str">
        <f t="shared" si="822"/>
        <v/>
      </c>
      <c r="AN3097" s="192" t="str">
        <f t="shared" si="823"/>
        <v/>
      </c>
      <c r="AO3097" s="193" t="str">
        <f t="shared" si="824"/>
        <v/>
      </c>
      <c r="AP3097" s="192" t="str">
        <f t="shared" si="825"/>
        <v/>
      </c>
      <c r="AQ3097" s="193" t="str">
        <f t="shared" si="826"/>
        <v/>
      </c>
      <c r="AR3097" s="192">
        <f t="shared" si="827"/>
        <v>6.0999999999999999E-2</v>
      </c>
      <c r="AS3097" s="192">
        <f t="shared" si="828"/>
        <v>5.9499999999999997E-2</v>
      </c>
      <c r="AT3097" s="192">
        <f t="shared" si="829"/>
        <v>5.91E-2</v>
      </c>
      <c r="AU3097" s="193">
        <f t="shared" si="830"/>
        <v>5.96E-2</v>
      </c>
      <c r="AV3097" s="194">
        <f t="shared" si="831"/>
        <v>5.9900000000000002E-2</v>
      </c>
      <c r="AW3097" s="193">
        <f t="shared" si="832"/>
        <v>6.0600000000000001E-2</v>
      </c>
      <c r="AX3097" s="193">
        <f t="shared" si="833"/>
        <v>6.0200000000000004E-2</v>
      </c>
      <c r="AZ3097" s="193">
        <f t="shared" si="834"/>
        <v>5.9985714285714274E-2</v>
      </c>
    </row>
    <row r="3098" spans="1:52" s="5" customFormat="1" ht="11.25" x14ac:dyDescent="0.2">
      <c r="A3098" s="203" t="s">
        <v>597</v>
      </c>
      <c r="B3098" s="11"/>
      <c r="C3098" s="11"/>
      <c r="D3098" s="15"/>
      <c r="E3098" s="204"/>
      <c r="F3098" s="8"/>
      <c r="G3098" s="8"/>
      <c r="H3098" s="15"/>
      <c r="I3098" s="204"/>
      <c r="J3098" s="8"/>
      <c r="K3098" s="8"/>
      <c r="L3098" s="15"/>
      <c r="M3098" s="204"/>
      <c r="N3098" s="8"/>
      <c r="O3098" s="8"/>
      <c r="P3098" s="15"/>
      <c r="Q3098" s="204"/>
      <c r="R3098" s="8"/>
      <c r="S3098" s="8"/>
      <c r="T3098" s="15">
        <v>6.08E-2</v>
      </c>
      <c r="U3098" s="204">
        <v>6.0999999999999999E-2</v>
      </c>
      <c r="V3098" s="8">
        <v>5.8099999999999999E-2</v>
      </c>
      <c r="W3098" s="204">
        <v>5.8500000000000003E-2</v>
      </c>
      <c r="X3098" s="8">
        <v>5.8099999999999999E-2</v>
      </c>
      <c r="Y3098" s="204">
        <v>5.8700000000000002E-2</v>
      </c>
      <c r="Z3098" s="8">
        <v>5.8299999999999998E-2</v>
      </c>
      <c r="AA3098" s="204">
        <v>5.91E-2</v>
      </c>
      <c r="AB3098" s="8">
        <v>5.8600000000000006E-2</v>
      </c>
      <c r="AC3098" s="204">
        <v>5.9400000000000001E-2</v>
      </c>
      <c r="AD3098" s="8">
        <v>5.9299999999999999E-2</v>
      </c>
      <c r="AE3098" s="204">
        <v>6.0299999999999999E-2</v>
      </c>
      <c r="AF3098" s="8">
        <v>5.8799999999999998E-2</v>
      </c>
      <c r="AG3098" s="204">
        <v>5.9800000000000006E-2</v>
      </c>
      <c r="AI3098" s="192" t="str">
        <f t="shared" si="818"/>
        <v/>
      </c>
      <c r="AJ3098" s="192" t="str">
        <f t="shared" si="819"/>
        <v/>
      </c>
      <c r="AK3098" s="192" t="str">
        <f t="shared" si="820"/>
        <v/>
      </c>
      <c r="AL3098" s="192" t="str">
        <f t="shared" si="821"/>
        <v/>
      </c>
      <c r="AM3098" s="192" t="str">
        <f t="shared" si="822"/>
        <v/>
      </c>
      <c r="AN3098" s="192" t="str">
        <f t="shared" si="823"/>
        <v/>
      </c>
      <c r="AO3098" s="193" t="str">
        <f t="shared" si="824"/>
        <v/>
      </c>
      <c r="AP3098" s="192" t="str">
        <f t="shared" si="825"/>
        <v/>
      </c>
      <c r="AQ3098" s="193" t="str">
        <f t="shared" si="826"/>
        <v/>
      </c>
      <c r="AR3098" s="192">
        <f t="shared" si="827"/>
        <v>6.0899999999999996E-2</v>
      </c>
      <c r="AS3098" s="192">
        <f t="shared" si="828"/>
        <v>5.8300000000000005E-2</v>
      </c>
      <c r="AT3098" s="192">
        <f t="shared" si="829"/>
        <v>5.8400000000000001E-2</v>
      </c>
      <c r="AU3098" s="193">
        <f t="shared" si="830"/>
        <v>5.8700000000000002E-2</v>
      </c>
      <c r="AV3098" s="194">
        <f t="shared" si="831"/>
        <v>5.9000000000000004E-2</v>
      </c>
      <c r="AW3098" s="193">
        <f t="shared" si="832"/>
        <v>5.9799999999999999E-2</v>
      </c>
      <c r="AX3098" s="193">
        <f t="shared" si="833"/>
        <v>5.9300000000000005E-2</v>
      </c>
      <c r="AZ3098" s="193">
        <f t="shared" si="834"/>
        <v>5.920000000000001E-2</v>
      </c>
    </row>
    <row r="3099" spans="1:52" s="5" customFormat="1" ht="11.25" x14ac:dyDescent="0.2">
      <c r="A3099" s="203" t="s">
        <v>598</v>
      </c>
      <c r="B3099" s="11"/>
      <c r="C3099" s="11"/>
      <c r="D3099" s="15"/>
      <c r="E3099" s="204"/>
      <c r="F3099" s="8"/>
      <c r="G3099" s="8"/>
      <c r="H3099" s="15"/>
      <c r="I3099" s="204"/>
      <c r="J3099" s="8"/>
      <c r="K3099" s="8"/>
      <c r="L3099" s="15"/>
      <c r="M3099" s="204"/>
      <c r="N3099" s="8"/>
      <c r="O3099" s="8"/>
      <c r="P3099" s="15"/>
      <c r="Q3099" s="204"/>
      <c r="R3099" s="8"/>
      <c r="S3099" s="8"/>
      <c r="T3099" s="15">
        <v>6.0699999999999997E-2</v>
      </c>
      <c r="U3099" s="204">
        <v>6.0900000000000003E-2</v>
      </c>
      <c r="V3099" s="8">
        <v>5.8000000000000003E-2</v>
      </c>
      <c r="W3099" s="204">
        <v>5.8400000000000001E-2</v>
      </c>
      <c r="X3099" s="8">
        <v>5.7599999999999998E-2</v>
      </c>
      <c r="Y3099" s="204">
        <v>5.8200000000000002E-2</v>
      </c>
      <c r="Z3099" s="8">
        <v>5.79E-2</v>
      </c>
      <c r="AA3099" s="204">
        <v>5.8700000000000002E-2</v>
      </c>
      <c r="AB3099" s="8">
        <v>5.8499999999999996E-2</v>
      </c>
      <c r="AC3099" s="204">
        <v>5.9299999999999999E-2</v>
      </c>
      <c r="AD3099" s="8">
        <v>5.9200000000000003E-2</v>
      </c>
      <c r="AE3099" s="204">
        <v>6.0199999999999997E-2</v>
      </c>
      <c r="AF3099" s="8">
        <v>5.8700000000000002E-2</v>
      </c>
      <c r="AG3099" s="204">
        <v>5.9699999999999996E-2</v>
      </c>
      <c r="AI3099" s="192" t="str">
        <f t="shared" si="818"/>
        <v/>
      </c>
      <c r="AJ3099" s="192" t="str">
        <f t="shared" si="819"/>
        <v/>
      </c>
      <c r="AK3099" s="192" t="str">
        <f t="shared" si="820"/>
        <v/>
      </c>
      <c r="AL3099" s="192" t="str">
        <f t="shared" si="821"/>
        <v/>
      </c>
      <c r="AM3099" s="192" t="str">
        <f t="shared" si="822"/>
        <v/>
      </c>
      <c r="AN3099" s="192" t="str">
        <f t="shared" si="823"/>
        <v/>
      </c>
      <c r="AO3099" s="193" t="str">
        <f t="shared" si="824"/>
        <v/>
      </c>
      <c r="AP3099" s="192" t="str">
        <f t="shared" si="825"/>
        <v/>
      </c>
      <c r="AQ3099" s="193" t="str">
        <f t="shared" si="826"/>
        <v/>
      </c>
      <c r="AR3099" s="192">
        <f t="shared" si="827"/>
        <v>6.08E-2</v>
      </c>
      <c r="AS3099" s="192">
        <f t="shared" si="828"/>
        <v>5.8200000000000002E-2</v>
      </c>
      <c r="AT3099" s="192">
        <f t="shared" si="829"/>
        <v>5.79E-2</v>
      </c>
      <c r="AU3099" s="193">
        <f t="shared" si="830"/>
        <v>5.8300000000000005E-2</v>
      </c>
      <c r="AV3099" s="194">
        <f t="shared" si="831"/>
        <v>5.8899999999999994E-2</v>
      </c>
      <c r="AW3099" s="193">
        <f t="shared" si="832"/>
        <v>5.9700000000000003E-2</v>
      </c>
      <c r="AX3099" s="193">
        <f t="shared" si="833"/>
        <v>5.9200000000000003E-2</v>
      </c>
      <c r="AZ3099" s="193">
        <f t="shared" si="834"/>
        <v>5.9000000000000004E-2</v>
      </c>
    </row>
    <row r="3100" spans="1:52" s="5" customFormat="1" ht="11.25" x14ac:dyDescent="0.2">
      <c r="A3100" s="203" t="s">
        <v>599</v>
      </c>
      <c r="B3100" s="11"/>
      <c r="C3100" s="11"/>
      <c r="D3100" s="15"/>
      <c r="E3100" s="204"/>
      <c r="F3100" s="8"/>
      <c r="G3100" s="8"/>
      <c r="H3100" s="15"/>
      <c r="I3100" s="204"/>
      <c r="J3100" s="8"/>
      <c r="K3100" s="8"/>
      <c r="L3100" s="15"/>
      <c r="M3100" s="204"/>
      <c r="N3100" s="8"/>
      <c r="O3100" s="8"/>
      <c r="P3100" s="15"/>
      <c r="Q3100" s="204"/>
      <c r="R3100" s="8"/>
      <c r="S3100" s="8"/>
      <c r="T3100" s="15">
        <v>6.1199999999999997E-2</v>
      </c>
      <c r="U3100" s="204">
        <v>6.1400000000000003E-2</v>
      </c>
      <c r="V3100" s="8">
        <v>5.8099999999999999E-2</v>
      </c>
      <c r="W3100" s="204">
        <v>5.8500000000000003E-2</v>
      </c>
      <c r="X3100" s="8">
        <v>5.7300000000000004E-2</v>
      </c>
      <c r="Y3100" s="204">
        <v>5.79E-2</v>
      </c>
      <c r="Z3100" s="8">
        <v>5.7599999999999998E-2</v>
      </c>
      <c r="AA3100" s="204">
        <v>5.8400000000000001E-2</v>
      </c>
      <c r="AB3100" s="8">
        <v>5.8400000000000001E-2</v>
      </c>
      <c r="AC3100" s="204">
        <v>5.9200000000000003E-2</v>
      </c>
      <c r="AD3100" s="8">
        <v>5.91E-2</v>
      </c>
      <c r="AE3100" s="204">
        <v>6.0100000000000001E-2</v>
      </c>
      <c r="AF3100" s="8">
        <v>5.8700000000000002E-2</v>
      </c>
      <c r="AG3100" s="204">
        <v>5.9699999999999996E-2</v>
      </c>
      <c r="AI3100" s="192" t="str">
        <f t="shared" si="818"/>
        <v/>
      </c>
      <c r="AJ3100" s="192" t="str">
        <f t="shared" si="819"/>
        <v/>
      </c>
      <c r="AK3100" s="192" t="str">
        <f t="shared" si="820"/>
        <v/>
      </c>
      <c r="AL3100" s="192" t="str">
        <f t="shared" si="821"/>
        <v/>
      </c>
      <c r="AM3100" s="192" t="str">
        <f t="shared" si="822"/>
        <v/>
      </c>
      <c r="AN3100" s="192" t="str">
        <f t="shared" si="823"/>
        <v/>
      </c>
      <c r="AO3100" s="193" t="str">
        <f t="shared" si="824"/>
        <v/>
      </c>
      <c r="AP3100" s="192" t="str">
        <f t="shared" si="825"/>
        <v/>
      </c>
      <c r="AQ3100" s="193" t="str">
        <f t="shared" si="826"/>
        <v/>
      </c>
      <c r="AR3100" s="192">
        <f t="shared" si="827"/>
        <v>6.13E-2</v>
      </c>
      <c r="AS3100" s="192">
        <f t="shared" si="828"/>
        <v>5.8300000000000005E-2</v>
      </c>
      <c r="AT3100" s="192">
        <f t="shared" si="829"/>
        <v>5.7599999999999998E-2</v>
      </c>
      <c r="AU3100" s="193">
        <f t="shared" si="830"/>
        <v>5.7999999999999996E-2</v>
      </c>
      <c r="AV3100" s="194">
        <f t="shared" si="831"/>
        <v>5.8800000000000005E-2</v>
      </c>
      <c r="AW3100" s="193">
        <f t="shared" si="832"/>
        <v>5.96E-2</v>
      </c>
      <c r="AX3100" s="193">
        <f t="shared" si="833"/>
        <v>5.9200000000000003E-2</v>
      </c>
      <c r="AZ3100" s="193">
        <f t="shared" si="834"/>
        <v>5.8971428571428577E-2</v>
      </c>
    </row>
    <row r="3101" spans="1:52" s="5" customFormat="1" ht="11.25" x14ac:dyDescent="0.2">
      <c r="A3101" s="203" t="s">
        <v>600</v>
      </c>
      <c r="B3101" s="11"/>
      <c r="C3101" s="11"/>
      <c r="D3101" s="15"/>
      <c r="E3101" s="204"/>
      <c r="F3101" s="8"/>
      <c r="G3101" s="8"/>
      <c r="H3101" s="15"/>
      <c r="I3101" s="204"/>
      <c r="J3101" s="8"/>
      <c r="K3101" s="8"/>
      <c r="L3101" s="15"/>
      <c r="M3101" s="204"/>
      <c r="N3101" s="8"/>
      <c r="O3101" s="8"/>
      <c r="P3101" s="15"/>
      <c r="Q3101" s="204"/>
      <c r="R3101" s="8"/>
      <c r="S3101" s="8"/>
      <c r="T3101" s="15">
        <v>6.0699999999999997E-2</v>
      </c>
      <c r="U3101" s="204">
        <v>6.0900000000000003E-2</v>
      </c>
      <c r="V3101" s="8">
        <v>5.8299999999999998E-2</v>
      </c>
      <c r="W3101" s="204">
        <v>5.8700000000000002E-2</v>
      </c>
      <c r="X3101" s="8">
        <v>5.7500000000000002E-2</v>
      </c>
      <c r="Y3101" s="204">
        <v>5.8099999999999999E-2</v>
      </c>
      <c r="Z3101" s="8">
        <v>5.7800000000000004E-2</v>
      </c>
      <c r="AA3101" s="204">
        <v>5.8600000000000006E-2</v>
      </c>
      <c r="AB3101" s="8">
        <v>5.8700000000000002E-2</v>
      </c>
      <c r="AC3101" s="204">
        <v>5.9500000000000004E-2</v>
      </c>
      <c r="AD3101" s="8">
        <v>5.96E-2</v>
      </c>
      <c r="AE3101" s="204">
        <v>6.0599999999999994E-2</v>
      </c>
      <c r="AF3101" s="8">
        <v>5.9200000000000003E-2</v>
      </c>
      <c r="AG3101" s="204">
        <v>6.0199999999999997E-2</v>
      </c>
      <c r="AI3101" s="192" t="str">
        <f t="shared" si="818"/>
        <v/>
      </c>
      <c r="AJ3101" s="192" t="str">
        <f t="shared" si="819"/>
        <v/>
      </c>
      <c r="AK3101" s="192" t="str">
        <f t="shared" si="820"/>
        <v/>
      </c>
      <c r="AL3101" s="192" t="str">
        <f t="shared" si="821"/>
        <v/>
      </c>
      <c r="AM3101" s="192" t="str">
        <f t="shared" si="822"/>
        <v/>
      </c>
      <c r="AN3101" s="192" t="str">
        <f t="shared" si="823"/>
        <v/>
      </c>
      <c r="AO3101" s="193" t="str">
        <f t="shared" si="824"/>
        <v/>
      </c>
      <c r="AP3101" s="192" t="str">
        <f t="shared" si="825"/>
        <v/>
      </c>
      <c r="AQ3101" s="193" t="str">
        <f t="shared" si="826"/>
        <v/>
      </c>
      <c r="AR3101" s="192">
        <f t="shared" si="827"/>
        <v>6.08E-2</v>
      </c>
      <c r="AS3101" s="192">
        <f t="shared" si="828"/>
        <v>5.8499999999999996E-2</v>
      </c>
      <c r="AT3101" s="192">
        <f t="shared" si="829"/>
        <v>5.7800000000000004E-2</v>
      </c>
      <c r="AU3101" s="193">
        <f t="shared" si="830"/>
        <v>5.8200000000000002E-2</v>
      </c>
      <c r="AV3101" s="194">
        <f t="shared" si="831"/>
        <v>5.91E-2</v>
      </c>
      <c r="AW3101" s="193">
        <f t="shared" si="832"/>
        <v>6.0100000000000001E-2</v>
      </c>
      <c r="AX3101" s="193">
        <f t="shared" si="833"/>
        <v>5.9700000000000003E-2</v>
      </c>
      <c r="AZ3101" s="193">
        <f t="shared" si="834"/>
        <v>5.9171428571428576E-2</v>
      </c>
    </row>
    <row r="3102" spans="1:52" s="5" customFormat="1" ht="11.25" x14ac:dyDescent="0.2">
      <c r="A3102" s="203" t="s">
        <v>601</v>
      </c>
      <c r="B3102" s="11"/>
      <c r="C3102" s="11"/>
      <c r="D3102" s="15"/>
      <c r="E3102" s="204"/>
      <c r="F3102" s="8"/>
      <c r="G3102" s="8"/>
      <c r="H3102" s="15"/>
      <c r="I3102" s="204"/>
      <c r="J3102" s="8"/>
      <c r="K3102" s="8"/>
      <c r="L3102" s="15"/>
      <c r="M3102" s="204"/>
      <c r="N3102" s="8"/>
      <c r="O3102" s="8"/>
      <c r="P3102" s="15"/>
      <c r="Q3102" s="204"/>
      <c r="R3102" s="8"/>
      <c r="S3102" s="8"/>
      <c r="T3102" s="15">
        <v>6.0999999999999999E-2</v>
      </c>
      <c r="U3102" s="204">
        <v>6.1199999999999997E-2</v>
      </c>
      <c r="V3102" s="8">
        <v>5.9299999999999999E-2</v>
      </c>
      <c r="W3102" s="204">
        <v>5.9700000000000003E-2</v>
      </c>
      <c r="X3102" s="8">
        <v>5.8700000000000002E-2</v>
      </c>
      <c r="Y3102" s="204">
        <v>5.9299999999999999E-2</v>
      </c>
      <c r="Z3102" s="8">
        <v>5.9000000000000004E-2</v>
      </c>
      <c r="AA3102" s="204">
        <v>5.9800000000000006E-2</v>
      </c>
      <c r="AB3102" s="8">
        <v>6.0199999999999997E-2</v>
      </c>
      <c r="AC3102" s="204">
        <v>6.0999999999999999E-2</v>
      </c>
      <c r="AD3102" s="8">
        <v>6.1100000000000002E-2</v>
      </c>
      <c r="AE3102" s="204">
        <v>6.2100000000000002E-2</v>
      </c>
      <c r="AF3102" s="8">
        <v>6.0899999999999996E-2</v>
      </c>
      <c r="AG3102" s="204">
        <v>6.1900000000000004E-2</v>
      </c>
      <c r="AI3102" s="192" t="str">
        <f t="shared" si="818"/>
        <v/>
      </c>
      <c r="AJ3102" s="192" t="str">
        <f t="shared" si="819"/>
        <v/>
      </c>
      <c r="AK3102" s="192" t="str">
        <f t="shared" si="820"/>
        <v/>
      </c>
      <c r="AL3102" s="192" t="str">
        <f t="shared" si="821"/>
        <v/>
      </c>
      <c r="AM3102" s="192" t="str">
        <f t="shared" si="822"/>
        <v/>
      </c>
      <c r="AN3102" s="192" t="str">
        <f t="shared" si="823"/>
        <v/>
      </c>
      <c r="AO3102" s="193" t="str">
        <f t="shared" si="824"/>
        <v/>
      </c>
      <c r="AP3102" s="192" t="str">
        <f t="shared" si="825"/>
        <v/>
      </c>
      <c r="AQ3102" s="193" t="str">
        <f t="shared" si="826"/>
        <v/>
      </c>
      <c r="AR3102" s="192">
        <f t="shared" si="827"/>
        <v>6.1100000000000002E-2</v>
      </c>
      <c r="AS3102" s="192">
        <f t="shared" si="828"/>
        <v>5.9499999999999997E-2</v>
      </c>
      <c r="AT3102" s="192">
        <f t="shared" si="829"/>
        <v>5.8999999999999997E-2</v>
      </c>
      <c r="AU3102" s="193">
        <f t="shared" si="830"/>
        <v>5.9400000000000008E-2</v>
      </c>
      <c r="AV3102" s="194">
        <f t="shared" si="831"/>
        <v>6.0600000000000001E-2</v>
      </c>
      <c r="AW3102" s="193">
        <f t="shared" si="832"/>
        <v>6.1600000000000002E-2</v>
      </c>
      <c r="AX3102" s="193">
        <f t="shared" si="833"/>
        <v>6.1399999999999996E-2</v>
      </c>
      <c r="AZ3102" s="193">
        <f t="shared" si="834"/>
        <v>6.0371428571428569E-2</v>
      </c>
    </row>
    <row r="3103" spans="1:52" s="5" customFormat="1" ht="11.25" x14ac:dyDescent="0.2">
      <c r="A3103" s="203" t="s">
        <v>602</v>
      </c>
      <c r="B3103" s="11"/>
      <c r="C3103" s="11"/>
      <c r="D3103" s="15"/>
      <c r="E3103" s="204"/>
      <c r="F3103" s="8"/>
      <c r="G3103" s="8"/>
      <c r="H3103" s="15"/>
      <c r="I3103" s="204"/>
      <c r="J3103" s="8"/>
      <c r="K3103" s="8"/>
      <c r="L3103" s="15"/>
      <c r="M3103" s="204"/>
      <c r="N3103" s="8"/>
      <c r="O3103" s="8"/>
      <c r="P3103" s="15"/>
      <c r="Q3103" s="204"/>
      <c r="R3103" s="8"/>
      <c r="S3103" s="8"/>
      <c r="T3103" s="15">
        <v>6.08E-2</v>
      </c>
      <c r="U3103" s="204">
        <v>6.0999999999999999E-2</v>
      </c>
      <c r="V3103" s="8">
        <v>5.9200000000000003E-2</v>
      </c>
      <c r="W3103" s="204">
        <v>5.96E-2</v>
      </c>
      <c r="X3103" s="8">
        <v>5.8099999999999999E-2</v>
      </c>
      <c r="Y3103" s="204">
        <v>5.8700000000000002E-2</v>
      </c>
      <c r="Z3103" s="8">
        <v>5.8400000000000001E-2</v>
      </c>
      <c r="AA3103" s="204">
        <v>5.9200000000000003E-2</v>
      </c>
      <c r="AB3103" s="8">
        <v>5.96E-2</v>
      </c>
      <c r="AC3103" s="204">
        <v>6.0400000000000002E-2</v>
      </c>
      <c r="AD3103" s="8">
        <v>6.0599999999999994E-2</v>
      </c>
      <c r="AE3103" s="204">
        <v>6.1600000000000002E-2</v>
      </c>
      <c r="AF3103" s="8">
        <v>6.0199999999999997E-2</v>
      </c>
      <c r="AG3103" s="204">
        <v>6.1200000000000004E-2</v>
      </c>
      <c r="AI3103" s="192" t="str">
        <f t="shared" si="818"/>
        <v/>
      </c>
      <c r="AJ3103" s="192" t="str">
        <f t="shared" si="819"/>
        <v/>
      </c>
      <c r="AK3103" s="192" t="str">
        <f t="shared" si="820"/>
        <v/>
      </c>
      <c r="AL3103" s="192" t="str">
        <f t="shared" si="821"/>
        <v/>
      </c>
      <c r="AM3103" s="192" t="str">
        <f t="shared" si="822"/>
        <v/>
      </c>
      <c r="AN3103" s="192" t="str">
        <f t="shared" si="823"/>
        <v/>
      </c>
      <c r="AO3103" s="193" t="str">
        <f t="shared" si="824"/>
        <v/>
      </c>
      <c r="AP3103" s="192" t="str">
        <f t="shared" si="825"/>
        <v/>
      </c>
      <c r="AQ3103" s="193" t="str">
        <f t="shared" si="826"/>
        <v/>
      </c>
      <c r="AR3103" s="192">
        <f t="shared" si="827"/>
        <v>6.0899999999999996E-2</v>
      </c>
      <c r="AS3103" s="192">
        <f t="shared" si="828"/>
        <v>5.9400000000000001E-2</v>
      </c>
      <c r="AT3103" s="192">
        <f t="shared" si="829"/>
        <v>5.8400000000000001E-2</v>
      </c>
      <c r="AU3103" s="193">
        <f t="shared" si="830"/>
        <v>5.8800000000000005E-2</v>
      </c>
      <c r="AV3103" s="194">
        <f t="shared" si="831"/>
        <v>0.06</v>
      </c>
      <c r="AW3103" s="193">
        <f t="shared" si="832"/>
        <v>6.1100000000000002E-2</v>
      </c>
      <c r="AX3103" s="193">
        <f t="shared" si="833"/>
        <v>6.0700000000000004E-2</v>
      </c>
      <c r="AZ3103" s="193">
        <f t="shared" si="834"/>
        <v>5.9900000000000002E-2</v>
      </c>
    </row>
    <row r="3104" spans="1:52" s="5" customFormat="1" ht="11.25" x14ac:dyDescent="0.2">
      <c r="A3104" s="203" t="s">
        <v>603</v>
      </c>
      <c r="B3104" s="11"/>
      <c r="C3104" s="11"/>
      <c r="D3104" s="15"/>
      <c r="E3104" s="204"/>
      <c r="F3104" s="8"/>
      <c r="G3104" s="8"/>
      <c r="H3104" s="15"/>
      <c r="I3104" s="204"/>
      <c r="J3104" s="8"/>
      <c r="K3104" s="8"/>
      <c r="L3104" s="15"/>
      <c r="M3104" s="204"/>
      <c r="N3104" s="8"/>
      <c r="O3104" s="8"/>
      <c r="P3104" s="15"/>
      <c r="Q3104" s="204"/>
      <c r="R3104" s="8"/>
      <c r="S3104" s="8"/>
      <c r="T3104" s="15">
        <v>6.1899999999999997E-2</v>
      </c>
      <c r="U3104" s="204">
        <v>6.2100000000000002E-2</v>
      </c>
      <c r="V3104" s="8">
        <v>6.0600000000000001E-2</v>
      </c>
      <c r="W3104" s="204">
        <v>6.0999999999999999E-2</v>
      </c>
      <c r="X3104" s="8">
        <v>5.9299999999999999E-2</v>
      </c>
      <c r="Y3104" s="204">
        <v>5.9900000000000002E-2</v>
      </c>
      <c r="Z3104" s="8">
        <v>5.96E-2</v>
      </c>
      <c r="AA3104" s="204">
        <v>6.0400000000000002E-2</v>
      </c>
      <c r="AB3104" s="8">
        <v>6.0400000000000002E-2</v>
      </c>
      <c r="AC3104" s="204">
        <v>6.1200000000000004E-2</v>
      </c>
      <c r="AD3104" s="8">
        <v>6.13E-2</v>
      </c>
      <c r="AE3104" s="204">
        <v>6.2300000000000001E-2</v>
      </c>
      <c r="AF3104" s="8">
        <v>6.0899999999999996E-2</v>
      </c>
      <c r="AG3104" s="204">
        <v>6.1900000000000004E-2</v>
      </c>
      <c r="AI3104" s="192" t="str">
        <f t="shared" si="818"/>
        <v/>
      </c>
      <c r="AJ3104" s="192" t="str">
        <f t="shared" si="819"/>
        <v/>
      </c>
      <c r="AK3104" s="192" t="str">
        <f t="shared" si="820"/>
        <v/>
      </c>
      <c r="AL3104" s="192" t="str">
        <f t="shared" si="821"/>
        <v/>
      </c>
      <c r="AM3104" s="192" t="str">
        <f t="shared" si="822"/>
        <v/>
      </c>
      <c r="AN3104" s="192" t="str">
        <f t="shared" si="823"/>
        <v/>
      </c>
      <c r="AO3104" s="193" t="str">
        <f t="shared" si="824"/>
        <v/>
      </c>
      <c r="AP3104" s="192" t="str">
        <f t="shared" si="825"/>
        <v/>
      </c>
      <c r="AQ3104" s="193" t="str">
        <f t="shared" si="826"/>
        <v/>
      </c>
      <c r="AR3104" s="192">
        <f t="shared" si="827"/>
        <v>6.2E-2</v>
      </c>
      <c r="AS3104" s="192">
        <f t="shared" si="828"/>
        <v>6.08E-2</v>
      </c>
      <c r="AT3104" s="192">
        <f t="shared" si="829"/>
        <v>5.96E-2</v>
      </c>
      <c r="AU3104" s="193">
        <f t="shared" si="830"/>
        <v>0.06</v>
      </c>
      <c r="AV3104" s="194">
        <f t="shared" si="831"/>
        <v>6.0800000000000007E-2</v>
      </c>
      <c r="AW3104" s="193">
        <f t="shared" si="832"/>
        <v>6.1800000000000001E-2</v>
      </c>
      <c r="AX3104" s="193">
        <f t="shared" si="833"/>
        <v>6.1399999999999996E-2</v>
      </c>
      <c r="AZ3104" s="193">
        <f t="shared" si="834"/>
        <v>6.0914285714285719E-2</v>
      </c>
    </row>
    <row r="3105" spans="1:52" s="5" customFormat="1" ht="11.25" x14ac:dyDescent="0.2">
      <c r="A3105" s="203" t="s">
        <v>604</v>
      </c>
      <c r="B3105" s="11"/>
      <c r="C3105" s="11"/>
      <c r="D3105" s="15"/>
      <c r="E3105" s="204"/>
      <c r="F3105" s="8"/>
      <c r="G3105" s="8"/>
      <c r="H3105" s="15"/>
      <c r="I3105" s="204"/>
      <c r="J3105" s="8"/>
      <c r="K3105" s="8"/>
      <c r="L3105" s="15"/>
      <c r="M3105" s="204"/>
      <c r="N3105" s="8"/>
      <c r="O3105" s="8"/>
      <c r="P3105" s="15"/>
      <c r="Q3105" s="204"/>
      <c r="R3105" s="8"/>
      <c r="S3105" s="8"/>
      <c r="T3105" s="15">
        <v>6.2199999999999998E-2</v>
      </c>
      <c r="U3105" s="204">
        <v>6.2399999999999997E-2</v>
      </c>
      <c r="V3105" s="8">
        <v>6.13E-2</v>
      </c>
      <c r="W3105" s="204">
        <v>6.1699999999999998E-2</v>
      </c>
      <c r="X3105" s="8">
        <v>6.0499999999999998E-2</v>
      </c>
      <c r="Y3105" s="204">
        <v>6.1100000000000002E-2</v>
      </c>
      <c r="Z3105" s="8">
        <v>6.08E-2</v>
      </c>
      <c r="AA3105" s="204">
        <v>6.1600000000000002E-2</v>
      </c>
      <c r="AB3105" s="8">
        <v>6.13E-2</v>
      </c>
      <c r="AC3105" s="204">
        <v>6.2100000000000002E-2</v>
      </c>
      <c r="AD3105" s="8">
        <v>6.1900000000000004E-2</v>
      </c>
      <c r="AE3105" s="204">
        <v>6.2899999999999998E-2</v>
      </c>
      <c r="AF3105" s="8">
        <v>6.1399999999999996E-2</v>
      </c>
      <c r="AG3105" s="204">
        <v>6.2400000000000004E-2</v>
      </c>
      <c r="AI3105" s="192" t="str">
        <f t="shared" si="818"/>
        <v/>
      </c>
      <c r="AJ3105" s="192" t="str">
        <f t="shared" si="819"/>
        <v/>
      </c>
      <c r="AK3105" s="192" t="str">
        <f t="shared" si="820"/>
        <v/>
      </c>
      <c r="AL3105" s="192" t="str">
        <f t="shared" si="821"/>
        <v/>
      </c>
      <c r="AM3105" s="192" t="str">
        <f t="shared" si="822"/>
        <v/>
      </c>
      <c r="AN3105" s="192" t="str">
        <f t="shared" si="823"/>
        <v/>
      </c>
      <c r="AO3105" s="193" t="str">
        <f t="shared" si="824"/>
        <v/>
      </c>
      <c r="AP3105" s="192" t="str">
        <f t="shared" si="825"/>
        <v/>
      </c>
      <c r="AQ3105" s="193" t="str">
        <f t="shared" si="826"/>
        <v/>
      </c>
      <c r="AR3105" s="192">
        <f t="shared" si="827"/>
        <v>6.2299999999999994E-2</v>
      </c>
      <c r="AS3105" s="192">
        <f t="shared" si="828"/>
        <v>6.1499999999999999E-2</v>
      </c>
      <c r="AT3105" s="192">
        <f t="shared" si="829"/>
        <v>6.08E-2</v>
      </c>
      <c r="AU3105" s="193">
        <f t="shared" si="830"/>
        <v>6.1200000000000004E-2</v>
      </c>
      <c r="AV3105" s="194">
        <f t="shared" si="831"/>
        <v>6.1700000000000005E-2</v>
      </c>
      <c r="AW3105" s="193">
        <f t="shared" si="832"/>
        <v>6.2399999999999997E-2</v>
      </c>
      <c r="AX3105" s="193">
        <f t="shared" si="833"/>
        <v>6.1899999999999997E-2</v>
      </c>
      <c r="AZ3105" s="193">
        <f t="shared" si="834"/>
        <v>6.1685714285714288E-2</v>
      </c>
    </row>
    <row r="3106" spans="1:52" s="5" customFormat="1" ht="11.25" x14ac:dyDescent="0.2">
      <c r="A3106" s="203" t="s">
        <v>605</v>
      </c>
      <c r="B3106" s="11"/>
      <c r="C3106" s="11"/>
      <c r="D3106" s="15"/>
      <c r="E3106" s="204"/>
      <c r="F3106" s="8"/>
      <c r="G3106" s="8"/>
      <c r="H3106" s="15"/>
      <c r="I3106" s="204"/>
      <c r="J3106" s="8"/>
      <c r="K3106" s="8"/>
      <c r="L3106" s="15"/>
      <c r="M3106" s="204"/>
      <c r="N3106" s="8"/>
      <c r="O3106" s="8"/>
      <c r="P3106" s="15"/>
      <c r="Q3106" s="204"/>
      <c r="R3106" s="8"/>
      <c r="S3106" s="8"/>
      <c r="T3106" s="15">
        <v>6.2600000000000003E-2</v>
      </c>
      <c r="U3106" s="204">
        <v>6.2799999999999995E-2</v>
      </c>
      <c r="V3106" s="8">
        <v>6.1800000000000001E-2</v>
      </c>
      <c r="W3106" s="204">
        <v>6.2199999999999998E-2</v>
      </c>
      <c r="X3106" s="8">
        <v>6.0700000000000004E-2</v>
      </c>
      <c r="Y3106" s="204">
        <v>6.13E-2</v>
      </c>
      <c r="Z3106" s="8">
        <v>6.0999999999999999E-2</v>
      </c>
      <c r="AA3106" s="204">
        <v>6.1799999999999994E-2</v>
      </c>
      <c r="AB3106" s="8">
        <v>6.1200000000000004E-2</v>
      </c>
      <c r="AC3106" s="204">
        <v>6.2E-2</v>
      </c>
      <c r="AD3106" s="8">
        <v>6.2E-2</v>
      </c>
      <c r="AE3106" s="204">
        <v>6.3E-2</v>
      </c>
      <c r="AF3106" s="8">
        <v>6.1500000000000006E-2</v>
      </c>
      <c r="AG3106" s="204">
        <v>6.25E-2</v>
      </c>
      <c r="AI3106" s="192" t="str">
        <f t="shared" si="818"/>
        <v/>
      </c>
      <c r="AJ3106" s="192" t="str">
        <f t="shared" si="819"/>
        <v/>
      </c>
      <c r="AK3106" s="192" t="str">
        <f t="shared" si="820"/>
        <v/>
      </c>
      <c r="AL3106" s="192" t="str">
        <f t="shared" si="821"/>
        <v/>
      </c>
      <c r="AM3106" s="192" t="str">
        <f t="shared" si="822"/>
        <v/>
      </c>
      <c r="AN3106" s="192" t="str">
        <f t="shared" si="823"/>
        <v/>
      </c>
      <c r="AO3106" s="193" t="str">
        <f t="shared" si="824"/>
        <v/>
      </c>
      <c r="AP3106" s="192" t="str">
        <f t="shared" si="825"/>
        <v/>
      </c>
      <c r="AQ3106" s="193" t="str">
        <f t="shared" si="826"/>
        <v/>
      </c>
      <c r="AR3106" s="192">
        <f t="shared" si="827"/>
        <v>6.2700000000000006E-2</v>
      </c>
      <c r="AS3106" s="192">
        <f t="shared" si="828"/>
        <v>6.2E-2</v>
      </c>
      <c r="AT3106" s="192">
        <f t="shared" si="829"/>
        <v>6.0999999999999999E-2</v>
      </c>
      <c r="AU3106" s="193">
        <f t="shared" si="830"/>
        <v>6.1399999999999996E-2</v>
      </c>
      <c r="AV3106" s="194">
        <f t="shared" si="831"/>
        <v>6.1600000000000002E-2</v>
      </c>
      <c r="AW3106" s="193">
        <f t="shared" si="832"/>
        <v>6.25E-2</v>
      </c>
      <c r="AX3106" s="193">
        <f t="shared" si="833"/>
        <v>6.2E-2</v>
      </c>
      <c r="AZ3106" s="193">
        <f t="shared" si="834"/>
        <v>6.188571428571428E-2</v>
      </c>
    </row>
    <row r="3107" spans="1:52" s="5" customFormat="1" ht="11.25" x14ac:dyDescent="0.2">
      <c r="A3107" s="203" t="s">
        <v>606</v>
      </c>
      <c r="B3107" s="11"/>
      <c r="C3107" s="11"/>
      <c r="D3107" s="15"/>
      <c r="E3107" s="204"/>
      <c r="F3107" s="8"/>
      <c r="G3107" s="8"/>
      <c r="H3107" s="15"/>
      <c r="I3107" s="204"/>
      <c r="J3107" s="8"/>
      <c r="K3107" s="8"/>
      <c r="L3107" s="15"/>
      <c r="M3107" s="204"/>
      <c r="N3107" s="8"/>
      <c r="O3107" s="8"/>
      <c r="P3107" s="15"/>
      <c r="Q3107" s="204"/>
      <c r="R3107" s="8"/>
      <c r="S3107" s="8"/>
      <c r="T3107" s="15">
        <v>6.3100000000000003E-2</v>
      </c>
      <c r="U3107" s="204">
        <v>6.3299999999999995E-2</v>
      </c>
      <c r="V3107" s="8">
        <v>6.2199999999999998E-2</v>
      </c>
      <c r="W3107" s="204">
        <v>6.2600000000000003E-2</v>
      </c>
      <c r="X3107" s="8">
        <v>6.1100000000000002E-2</v>
      </c>
      <c r="Y3107" s="204">
        <v>6.1699999999999998E-2</v>
      </c>
      <c r="Z3107" s="8">
        <v>6.1399999999999996E-2</v>
      </c>
      <c r="AA3107" s="204">
        <v>6.2199999999999998E-2</v>
      </c>
      <c r="AB3107" s="8">
        <v>6.1500000000000006E-2</v>
      </c>
      <c r="AC3107" s="204">
        <v>6.2300000000000001E-2</v>
      </c>
      <c r="AD3107" s="8">
        <v>6.2300000000000001E-2</v>
      </c>
      <c r="AE3107" s="204">
        <v>6.3299999999999995E-2</v>
      </c>
      <c r="AF3107" s="8">
        <v>6.1900000000000004E-2</v>
      </c>
      <c r="AG3107" s="204">
        <v>6.2899999999999998E-2</v>
      </c>
      <c r="AI3107" s="192" t="str">
        <f t="shared" si="818"/>
        <v/>
      </c>
      <c r="AJ3107" s="192" t="str">
        <f t="shared" si="819"/>
        <v/>
      </c>
      <c r="AK3107" s="192" t="str">
        <f t="shared" si="820"/>
        <v/>
      </c>
      <c r="AL3107" s="192" t="str">
        <f t="shared" si="821"/>
        <v/>
      </c>
      <c r="AM3107" s="192" t="str">
        <f t="shared" si="822"/>
        <v/>
      </c>
      <c r="AN3107" s="192" t="str">
        <f t="shared" si="823"/>
        <v/>
      </c>
      <c r="AO3107" s="193" t="str">
        <f t="shared" si="824"/>
        <v/>
      </c>
      <c r="AP3107" s="192" t="str">
        <f t="shared" si="825"/>
        <v/>
      </c>
      <c r="AQ3107" s="193" t="str">
        <f t="shared" si="826"/>
        <v/>
      </c>
      <c r="AR3107" s="192">
        <f t="shared" si="827"/>
        <v>6.3200000000000006E-2</v>
      </c>
      <c r="AS3107" s="192">
        <f t="shared" si="828"/>
        <v>6.2399999999999997E-2</v>
      </c>
      <c r="AT3107" s="192">
        <f t="shared" si="829"/>
        <v>6.1399999999999996E-2</v>
      </c>
      <c r="AU3107" s="193">
        <f t="shared" si="830"/>
        <v>6.1799999999999994E-2</v>
      </c>
      <c r="AV3107" s="194">
        <f t="shared" si="831"/>
        <v>6.1900000000000004E-2</v>
      </c>
      <c r="AW3107" s="193">
        <f t="shared" si="832"/>
        <v>6.2799999999999995E-2</v>
      </c>
      <c r="AX3107" s="193">
        <f t="shared" si="833"/>
        <v>6.2399999999999997E-2</v>
      </c>
      <c r="AZ3107" s="193">
        <f t="shared" si="834"/>
        <v>6.2271428571428568E-2</v>
      </c>
    </row>
    <row r="3108" spans="1:52" s="5" customFormat="1" ht="11.25" x14ac:dyDescent="0.2">
      <c r="A3108" s="203" t="s">
        <v>607</v>
      </c>
      <c r="B3108" s="11"/>
      <c r="C3108" s="11"/>
      <c r="D3108" s="15"/>
      <c r="E3108" s="204"/>
      <c r="F3108" s="8"/>
      <c r="G3108" s="8"/>
      <c r="H3108" s="15"/>
      <c r="I3108" s="204"/>
      <c r="J3108" s="8"/>
      <c r="K3108" s="8"/>
      <c r="L3108" s="15"/>
      <c r="M3108" s="204"/>
      <c r="N3108" s="8"/>
      <c r="O3108" s="8"/>
      <c r="P3108" s="15"/>
      <c r="Q3108" s="204"/>
      <c r="R3108" s="8"/>
      <c r="S3108" s="8"/>
      <c r="T3108" s="15">
        <v>6.3899999999999998E-2</v>
      </c>
      <c r="U3108" s="204">
        <v>6.4100000000000004E-2</v>
      </c>
      <c r="V3108" s="8">
        <v>6.2899999999999998E-2</v>
      </c>
      <c r="W3108" s="204">
        <v>6.3299999999999995E-2</v>
      </c>
      <c r="X3108" s="8">
        <v>6.1799999999999994E-2</v>
      </c>
      <c r="Y3108" s="204">
        <v>6.2400000000000004E-2</v>
      </c>
      <c r="Z3108" s="8">
        <v>6.2100000000000002E-2</v>
      </c>
      <c r="AA3108" s="204">
        <v>6.2899999999999998E-2</v>
      </c>
      <c r="AB3108" s="8">
        <v>6.2300000000000001E-2</v>
      </c>
      <c r="AC3108" s="204">
        <v>6.3099999999999989E-2</v>
      </c>
      <c r="AD3108" s="8">
        <v>6.3E-2</v>
      </c>
      <c r="AE3108" s="204">
        <v>6.4000000000000001E-2</v>
      </c>
      <c r="AF3108" s="8">
        <v>6.2600000000000003E-2</v>
      </c>
      <c r="AG3108" s="204">
        <v>6.3600000000000004E-2</v>
      </c>
      <c r="AI3108" s="192" t="str">
        <f t="shared" si="818"/>
        <v/>
      </c>
      <c r="AJ3108" s="192" t="str">
        <f t="shared" si="819"/>
        <v/>
      </c>
      <c r="AK3108" s="192" t="str">
        <f t="shared" si="820"/>
        <v/>
      </c>
      <c r="AL3108" s="192" t="str">
        <f t="shared" si="821"/>
        <v/>
      </c>
      <c r="AM3108" s="192" t="str">
        <f t="shared" si="822"/>
        <v/>
      </c>
      <c r="AN3108" s="192" t="str">
        <f t="shared" si="823"/>
        <v/>
      </c>
      <c r="AO3108" s="193" t="str">
        <f t="shared" si="824"/>
        <v/>
      </c>
      <c r="AP3108" s="192" t="str">
        <f t="shared" si="825"/>
        <v/>
      </c>
      <c r="AQ3108" s="193" t="str">
        <f t="shared" si="826"/>
        <v/>
      </c>
      <c r="AR3108" s="192">
        <f t="shared" si="827"/>
        <v>6.4000000000000001E-2</v>
      </c>
      <c r="AS3108" s="192">
        <f t="shared" si="828"/>
        <v>6.3099999999999989E-2</v>
      </c>
      <c r="AT3108" s="192">
        <f t="shared" si="829"/>
        <v>6.2100000000000002E-2</v>
      </c>
      <c r="AU3108" s="193">
        <f t="shared" si="830"/>
        <v>6.25E-2</v>
      </c>
      <c r="AV3108" s="194">
        <f t="shared" si="831"/>
        <v>6.2699999999999992E-2</v>
      </c>
      <c r="AW3108" s="193">
        <f t="shared" si="832"/>
        <v>6.3500000000000001E-2</v>
      </c>
      <c r="AX3108" s="193">
        <f t="shared" si="833"/>
        <v>6.3100000000000003E-2</v>
      </c>
      <c r="AZ3108" s="193">
        <f t="shared" si="834"/>
        <v>6.2999999999999987E-2</v>
      </c>
    </row>
    <row r="3109" spans="1:52" s="5" customFormat="1" ht="11.25" x14ac:dyDescent="0.2">
      <c r="A3109" s="203" t="s">
        <v>608</v>
      </c>
      <c r="B3109" s="11"/>
      <c r="C3109" s="11"/>
      <c r="D3109" s="15"/>
      <c r="E3109" s="204"/>
      <c r="F3109" s="8"/>
      <c r="G3109" s="8"/>
      <c r="H3109" s="15"/>
      <c r="I3109" s="204"/>
      <c r="J3109" s="8"/>
      <c r="K3109" s="8"/>
      <c r="L3109" s="15"/>
      <c r="M3109" s="204"/>
      <c r="N3109" s="8"/>
      <c r="O3109" s="8"/>
      <c r="P3109" s="15"/>
      <c r="Q3109" s="204"/>
      <c r="R3109" s="8"/>
      <c r="S3109" s="8"/>
      <c r="T3109" s="15">
        <v>6.4299999999999996E-2</v>
      </c>
      <c r="U3109" s="204">
        <v>6.4500000000000002E-2</v>
      </c>
      <c r="V3109" s="8">
        <v>6.25E-2</v>
      </c>
      <c r="W3109" s="204">
        <v>6.2899999999999998E-2</v>
      </c>
      <c r="X3109" s="8">
        <v>6.13E-2</v>
      </c>
      <c r="Y3109" s="204">
        <v>6.1900000000000004E-2</v>
      </c>
      <c r="Z3109" s="8">
        <v>6.1600000000000002E-2</v>
      </c>
      <c r="AA3109" s="204">
        <v>6.2400000000000004E-2</v>
      </c>
      <c r="AB3109" s="8">
        <v>6.1799999999999994E-2</v>
      </c>
      <c r="AC3109" s="204">
        <v>6.2600000000000003E-2</v>
      </c>
      <c r="AD3109" s="8">
        <v>6.2600000000000003E-2</v>
      </c>
      <c r="AE3109" s="204">
        <v>6.3600000000000004E-2</v>
      </c>
      <c r="AF3109" s="8">
        <v>6.2199999999999998E-2</v>
      </c>
      <c r="AG3109" s="204">
        <v>6.3200000000000006E-2</v>
      </c>
      <c r="AI3109" s="192" t="str">
        <f t="shared" si="818"/>
        <v/>
      </c>
      <c r="AJ3109" s="192" t="str">
        <f t="shared" si="819"/>
        <v/>
      </c>
      <c r="AK3109" s="192" t="str">
        <f t="shared" si="820"/>
        <v/>
      </c>
      <c r="AL3109" s="192" t="str">
        <f t="shared" si="821"/>
        <v/>
      </c>
      <c r="AM3109" s="192" t="str">
        <f t="shared" si="822"/>
        <v/>
      </c>
      <c r="AN3109" s="192" t="str">
        <f t="shared" si="823"/>
        <v/>
      </c>
      <c r="AO3109" s="193" t="str">
        <f t="shared" si="824"/>
        <v/>
      </c>
      <c r="AP3109" s="192" t="str">
        <f t="shared" si="825"/>
        <v/>
      </c>
      <c r="AQ3109" s="193" t="str">
        <f t="shared" si="826"/>
        <v/>
      </c>
      <c r="AR3109" s="192">
        <f t="shared" si="827"/>
        <v>6.4399999999999999E-2</v>
      </c>
      <c r="AS3109" s="192">
        <f t="shared" si="828"/>
        <v>6.2700000000000006E-2</v>
      </c>
      <c r="AT3109" s="192">
        <f t="shared" si="829"/>
        <v>6.1600000000000002E-2</v>
      </c>
      <c r="AU3109" s="193">
        <f t="shared" si="830"/>
        <v>6.2E-2</v>
      </c>
      <c r="AV3109" s="194">
        <f t="shared" si="831"/>
        <v>6.2199999999999998E-2</v>
      </c>
      <c r="AW3109" s="193">
        <f t="shared" si="832"/>
        <v>6.3100000000000003E-2</v>
      </c>
      <c r="AX3109" s="193">
        <f t="shared" si="833"/>
        <v>6.2700000000000006E-2</v>
      </c>
      <c r="AZ3109" s="193">
        <f t="shared" si="834"/>
        <v>6.2671428571428572E-2</v>
      </c>
    </row>
    <row r="3110" spans="1:52" s="5" customFormat="1" ht="11.25" x14ac:dyDescent="0.2">
      <c r="A3110" s="203" t="s">
        <v>609</v>
      </c>
      <c r="B3110" s="11"/>
      <c r="C3110" s="11"/>
      <c r="D3110" s="15"/>
      <c r="E3110" s="204"/>
      <c r="F3110" s="8"/>
      <c r="G3110" s="8"/>
      <c r="H3110" s="15"/>
      <c r="I3110" s="204"/>
      <c r="J3110" s="8"/>
      <c r="K3110" s="8"/>
      <c r="L3110" s="15"/>
      <c r="M3110" s="204"/>
      <c r="N3110" s="8"/>
      <c r="O3110" s="8"/>
      <c r="P3110" s="15"/>
      <c r="Q3110" s="204"/>
      <c r="R3110" s="8"/>
      <c r="S3110" s="8"/>
      <c r="T3110" s="15">
        <v>6.5299999999999997E-2</v>
      </c>
      <c r="U3110" s="204">
        <v>6.5500000000000003E-2</v>
      </c>
      <c r="V3110" s="8">
        <v>6.2899999999999998E-2</v>
      </c>
      <c r="W3110" s="204">
        <v>6.3299999999999995E-2</v>
      </c>
      <c r="X3110" s="8">
        <v>6.1500000000000006E-2</v>
      </c>
      <c r="Y3110" s="204">
        <v>6.2100000000000002E-2</v>
      </c>
      <c r="Z3110" s="8">
        <v>6.1799999999999994E-2</v>
      </c>
      <c r="AA3110" s="204">
        <v>6.2600000000000003E-2</v>
      </c>
      <c r="AB3110" s="8">
        <v>6.2300000000000001E-2</v>
      </c>
      <c r="AC3110" s="204">
        <v>6.3099999999999989E-2</v>
      </c>
      <c r="AD3110" s="8">
        <v>6.3099999999999989E-2</v>
      </c>
      <c r="AE3110" s="204">
        <v>6.4100000000000004E-2</v>
      </c>
      <c r="AF3110" s="8">
        <v>6.2699999999999992E-2</v>
      </c>
      <c r="AG3110" s="204">
        <v>6.3700000000000007E-2</v>
      </c>
      <c r="AI3110" s="192" t="str">
        <f t="shared" si="818"/>
        <v/>
      </c>
      <c r="AJ3110" s="192" t="str">
        <f t="shared" si="819"/>
        <v/>
      </c>
      <c r="AK3110" s="192" t="str">
        <f t="shared" si="820"/>
        <v/>
      </c>
      <c r="AL3110" s="192" t="str">
        <f t="shared" si="821"/>
        <v/>
      </c>
      <c r="AM3110" s="192" t="str">
        <f t="shared" si="822"/>
        <v/>
      </c>
      <c r="AN3110" s="192" t="str">
        <f t="shared" si="823"/>
        <v/>
      </c>
      <c r="AO3110" s="193" t="str">
        <f t="shared" si="824"/>
        <v/>
      </c>
      <c r="AP3110" s="192" t="str">
        <f t="shared" si="825"/>
        <v/>
      </c>
      <c r="AQ3110" s="193" t="str">
        <f t="shared" si="826"/>
        <v/>
      </c>
      <c r="AR3110" s="192">
        <f t="shared" si="827"/>
        <v>6.54E-2</v>
      </c>
      <c r="AS3110" s="192">
        <f t="shared" si="828"/>
        <v>6.3099999999999989E-2</v>
      </c>
      <c r="AT3110" s="192">
        <f t="shared" si="829"/>
        <v>6.1800000000000008E-2</v>
      </c>
      <c r="AU3110" s="193">
        <f t="shared" si="830"/>
        <v>6.2199999999999998E-2</v>
      </c>
      <c r="AV3110" s="194">
        <f t="shared" si="831"/>
        <v>6.2699999999999992E-2</v>
      </c>
      <c r="AW3110" s="193">
        <f t="shared" si="832"/>
        <v>6.359999999999999E-2</v>
      </c>
      <c r="AX3110" s="193">
        <f t="shared" si="833"/>
        <v>6.3200000000000006E-2</v>
      </c>
      <c r="AZ3110" s="193">
        <f t="shared" si="834"/>
        <v>6.3142857142857139E-2</v>
      </c>
    </row>
    <row r="3111" spans="1:52" s="5" customFormat="1" ht="11.25" x14ac:dyDescent="0.2">
      <c r="A3111" s="203" t="s">
        <v>610</v>
      </c>
      <c r="B3111" s="11"/>
      <c r="C3111" s="11"/>
      <c r="D3111" s="15"/>
      <c r="E3111" s="204"/>
      <c r="F3111" s="8"/>
      <c r="G3111" s="8"/>
      <c r="H3111" s="15"/>
      <c r="I3111" s="204"/>
      <c r="J3111" s="8"/>
      <c r="K3111" s="8"/>
      <c r="L3111" s="15"/>
      <c r="M3111" s="204"/>
      <c r="N3111" s="8"/>
      <c r="O3111" s="8"/>
      <c r="P3111" s="15"/>
      <c r="Q3111" s="204"/>
      <c r="R3111" s="8"/>
      <c r="S3111" s="8"/>
      <c r="T3111" s="15">
        <v>6.4799999999999996E-2</v>
      </c>
      <c r="U3111" s="204">
        <v>6.5000000000000002E-2</v>
      </c>
      <c r="V3111" s="8">
        <v>6.2399999999999997E-2</v>
      </c>
      <c r="W3111" s="204">
        <v>6.2799999999999995E-2</v>
      </c>
      <c r="X3111" s="8">
        <v>6.1500000000000006E-2</v>
      </c>
      <c r="Y3111" s="204">
        <v>6.2100000000000002E-2</v>
      </c>
      <c r="Z3111" s="8">
        <v>6.1699999999999998E-2</v>
      </c>
      <c r="AA3111" s="204">
        <v>6.25E-2</v>
      </c>
      <c r="AB3111" s="8">
        <v>6.2E-2</v>
      </c>
      <c r="AC3111" s="204">
        <v>6.2800000000000009E-2</v>
      </c>
      <c r="AD3111" s="8">
        <v>6.2800000000000009E-2</v>
      </c>
      <c r="AE3111" s="204">
        <v>6.3799999999999996E-2</v>
      </c>
      <c r="AF3111" s="8">
        <v>6.2400000000000004E-2</v>
      </c>
      <c r="AG3111" s="204">
        <v>6.3399999999999998E-2</v>
      </c>
      <c r="AI3111" s="192" t="str">
        <f t="shared" si="818"/>
        <v/>
      </c>
      <c r="AJ3111" s="192" t="str">
        <f t="shared" si="819"/>
        <v/>
      </c>
      <c r="AK3111" s="192" t="str">
        <f t="shared" si="820"/>
        <v/>
      </c>
      <c r="AL3111" s="192" t="str">
        <f t="shared" si="821"/>
        <v/>
      </c>
      <c r="AM3111" s="192" t="str">
        <f t="shared" si="822"/>
        <v/>
      </c>
      <c r="AN3111" s="192" t="str">
        <f t="shared" si="823"/>
        <v/>
      </c>
      <c r="AO3111" s="193" t="str">
        <f t="shared" si="824"/>
        <v/>
      </c>
      <c r="AP3111" s="192" t="str">
        <f t="shared" si="825"/>
        <v/>
      </c>
      <c r="AQ3111" s="193" t="str">
        <f t="shared" si="826"/>
        <v/>
      </c>
      <c r="AR3111" s="192">
        <f t="shared" si="827"/>
        <v>6.4899999999999999E-2</v>
      </c>
      <c r="AS3111" s="192">
        <f t="shared" si="828"/>
        <v>6.2599999999999989E-2</v>
      </c>
      <c r="AT3111" s="192">
        <f t="shared" si="829"/>
        <v>6.1800000000000008E-2</v>
      </c>
      <c r="AU3111" s="193">
        <f t="shared" si="830"/>
        <v>6.2100000000000002E-2</v>
      </c>
      <c r="AV3111" s="194">
        <f t="shared" si="831"/>
        <v>6.2400000000000004E-2</v>
      </c>
      <c r="AW3111" s="193">
        <f t="shared" si="832"/>
        <v>6.3299999999999995E-2</v>
      </c>
      <c r="AX3111" s="193">
        <f t="shared" si="833"/>
        <v>6.2899999999999998E-2</v>
      </c>
      <c r="AZ3111" s="193">
        <f t="shared" si="834"/>
        <v>6.2857142857142861E-2</v>
      </c>
    </row>
    <row r="3112" spans="1:52" s="5" customFormat="1" ht="11.25" x14ac:dyDescent="0.2">
      <c r="A3112" s="203" t="s">
        <v>611</v>
      </c>
      <c r="B3112" s="11"/>
      <c r="C3112" s="11"/>
      <c r="D3112" s="15"/>
      <c r="E3112" s="204"/>
      <c r="F3112" s="8"/>
      <c r="G3112" s="8"/>
      <c r="H3112" s="15"/>
      <c r="I3112" s="204"/>
      <c r="J3112" s="8"/>
      <c r="K3112" s="8"/>
      <c r="L3112" s="15"/>
      <c r="M3112" s="204"/>
      <c r="N3112" s="8"/>
      <c r="O3112" s="8"/>
      <c r="P3112" s="15"/>
      <c r="Q3112" s="204"/>
      <c r="R3112" s="8"/>
      <c r="S3112" s="8"/>
      <c r="T3112" s="15">
        <v>6.4799999999999996E-2</v>
      </c>
      <c r="U3112" s="204">
        <v>6.5000000000000002E-2</v>
      </c>
      <c r="V3112" s="8">
        <v>6.1400000000000003E-2</v>
      </c>
      <c r="W3112" s="204">
        <v>6.1800000000000001E-2</v>
      </c>
      <c r="X3112" s="8">
        <v>6.08E-2</v>
      </c>
      <c r="Y3112" s="204">
        <v>6.1399999999999996E-2</v>
      </c>
      <c r="Z3112" s="8">
        <v>6.0999999999999999E-2</v>
      </c>
      <c r="AA3112" s="204">
        <v>6.1799999999999994E-2</v>
      </c>
      <c r="AB3112" s="8">
        <v>6.1699999999999998E-2</v>
      </c>
      <c r="AC3112" s="204">
        <v>6.25E-2</v>
      </c>
      <c r="AD3112" s="8">
        <v>6.25E-2</v>
      </c>
      <c r="AE3112" s="204">
        <v>6.3500000000000001E-2</v>
      </c>
      <c r="AF3112" s="8">
        <v>6.1900000000000004E-2</v>
      </c>
      <c r="AG3112" s="204">
        <v>6.2899999999999998E-2</v>
      </c>
      <c r="AI3112" s="192" t="str">
        <f t="shared" si="818"/>
        <v/>
      </c>
      <c r="AJ3112" s="192" t="str">
        <f t="shared" si="819"/>
        <v/>
      </c>
      <c r="AK3112" s="192" t="str">
        <f t="shared" si="820"/>
        <v/>
      </c>
      <c r="AL3112" s="192" t="str">
        <f t="shared" si="821"/>
        <v/>
      </c>
      <c r="AM3112" s="192" t="str">
        <f t="shared" si="822"/>
        <v/>
      </c>
      <c r="AN3112" s="192" t="str">
        <f t="shared" si="823"/>
        <v/>
      </c>
      <c r="AO3112" s="193" t="str">
        <f t="shared" si="824"/>
        <v/>
      </c>
      <c r="AP3112" s="192" t="str">
        <f t="shared" si="825"/>
        <v/>
      </c>
      <c r="AQ3112" s="193" t="str">
        <f t="shared" si="826"/>
        <v/>
      </c>
      <c r="AR3112" s="192">
        <f t="shared" si="827"/>
        <v>6.4899999999999999E-2</v>
      </c>
      <c r="AS3112" s="192">
        <f t="shared" si="828"/>
        <v>6.1600000000000002E-2</v>
      </c>
      <c r="AT3112" s="192">
        <f t="shared" si="829"/>
        <v>6.1100000000000002E-2</v>
      </c>
      <c r="AU3112" s="193">
        <f t="shared" si="830"/>
        <v>6.1399999999999996E-2</v>
      </c>
      <c r="AV3112" s="194">
        <f t="shared" si="831"/>
        <v>6.2100000000000002E-2</v>
      </c>
      <c r="AW3112" s="193">
        <f t="shared" si="832"/>
        <v>6.3E-2</v>
      </c>
      <c r="AX3112" s="193">
        <f t="shared" si="833"/>
        <v>6.2399999999999997E-2</v>
      </c>
      <c r="AZ3112" s="193">
        <f t="shared" si="834"/>
        <v>6.2357142857142854E-2</v>
      </c>
    </row>
    <row r="3113" spans="1:52" s="5" customFormat="1" ht="11.25" x14ac:dyDescent="0.2">
      <c r="A3113" s="203" t="s">
        <v>612</v>
      </c>
      <c r="B3113" s="11"/>
      <c r="C3113" s="11"/>
      <c r="D3113" s="15"/>
      <c r="E3113" s="204"/>
      <c r="F3113" s="8"/>
      <c r="G3113" s="8"/>
      <c r="H3113" s="15"/>
      <c r="I3113" s="204"/>
      <c r="J3113" s="8"/>
      <c r="K3113" s="8"/>
      <c r="L3113" s="15"/>
      <c r="M3113" s="204"/>
      <c r="N3113" s="8"/>
      <c r="O3113" s="8"/>
      <c r="P3113" s="15"/>
      <c r="Q3113" s="204"/>
      <c r="R3113" s="8"/>
      <c r="S3113" s="8"/>
      <c r="T3113" s="15">
        <v>6.4699999999999994E-2</v>
      </c>
      <c r="U3113" s="204">
        <v>6.4899999999999999E-2</v>
      </c>
      <c r="V3113" s="8">
        <v>0.06</v>
      </c>
      <c r="W3113" s="204">
        <v>6.0400000000000002E-2</v>
      </c>
      <c r="X3113" s="8">
        <v>5.9500000000000004E-2</v>
      </c>
      <c r="Y3113" s="204">
        <v>6.0100000000000001E-2</v>
      </c>
      <c r="Z3113" s="8">
        <v>5.9699999999999996E-2</v>
      </c>
      <c r="AA3113" s="204">
        <v>6.0499999999999998E-2</v>
      </c>
      <c r="AB3113" s="8">
        <v>6.0999999999999999E-2</v>
      </c>
      <c r="AC3113" s="204">
        <v>6.1799999999999994E-2</v>
      </c>
      <c r="AD3113" s="8">
        <v>6.1900000000000004E-2</v>
      </c>
      <c r="AE3113" s="204">
        <v>6.2899999999999998E-2</v>
      </c>
      <c r="AF3113" s="8">
        <v>6.1100000000000002E-2</v>
      </c>
      <c r="AG3113" s="204">
        <v>6.2100000000000002E-2</v>
      </c>
      <c r="AI3113" s="192" t="str">
        <f t="shared" si="818"/>
        <v/>
      </c>
      <c r="AJ3113" s="192" t="str">
        <f t="shared" si="819"/>
        <v/>
      </c>
      <c r="AK3113" s="192" t="str">
        <f t="shared" si="820"/>
        <v/>
      </c>
      <c r="AL3113" s="192" t="str">
        <f t="shared" si="821"/>
        <v/>
      </c>
      <c r="AM3113" s="192" t="str">
        <f t="shared" si="822"/>
        <v/>
      </c>
      <c r="AN3113" s="192" t="str">
        <f t="shared" si="823"/>
        <v/>
      </c>
      <c r="AO3113" s="193" t="str">
        <f t="shared" si="824"/>
        <v/>
      </c>
      <c r="AP3113" s="192" t="str">
        <f t="shared" si="825"/>
        <v/>
      </c>
      <c r="AQ3113" s="193" t="str">
        <f t="shared" si="826"/>
        <v/>
      </c>
      <c r="AR3113" s="192">
        <f t="shared" si="827"/>
        <v>6.4799999999999996E-2</v>
      </c>
      <c r="AS3113" s="192">
        <f t="shared" si="828"/>
        <v>6.0200000000000004E-2</v>
      </c>
      <c r="AT3113" s="192">
        <f t="shared" si="829"/>
        <v>5.9800000000000006E-2</v>
      </c>
      <c r="AU3113" s="193">
        <f t="shared" si="830"/>
        <v>6.0100000000000001E-2</v>
      </c>
      <c r="AV3113" s="194">
        <f t="shared" si="831"/>
        <v>6.1399999999999996E-2</v>
      </c>
      <c r="AW3113" s="193">
        <f t="shared" si="832"/>
        <v>6.2399999999999997E-2</v>
      </c>
      <c r="AX3113" s="193">
        <f t="shared" si="833"/>
        <v>6.1600000000000002E-2</v>
      </c>
      <c r="AZ3113" s="193">
        <f t="shared" si="834"/>
        <v>6.1471428571428573E-2</v>
      </c>
    </row>
    <row r="3114" spans="1:52" s="5" customFormat="1" ht="11.25" x14ac:dyDescent="0.2">
      <c r="A3114" s="203" t="s">
        <v>613</v>
      </c>
      <c r="B3114" s="11"/>
      <c r="C3114" s="11"/>
      <c r="D3114" s="15"/>
      <c r="E3114" s="204"/>
      <c r="F3114" s="8"/>
      <c r="G3114" s="8"/>
      <c r="H3114" s="15"/>
      <c r="I3114" s="204"/>
      <c r="J3114" s="8"/>
      <c r="K3114" s="8"/>
      <c r="L3114" s="15"/>
      <c r="M3114" s="204"/>
      <c r="N3114" s="8"/>
      <c r="O3114" s="8"/>
      <c r="P3114" s="15"/>
      <c r="Q3114" s="204"/>
      <c r="R3114" s="8"/>
      <c r="S3114" s="8"/>
      <c r="T3114" s="15">
        <v>6.4699999999999994E-2</v>
      </c>
      <c r="U3114" s="204">
        <v>6.4899999999999999E-2</v>
      </c>
      <c r="V3114" s="8">
        <v>5.9900000000000002E-2</v>
      </c>
      <c r="W3114" s="204">
        <v>6.0299999999999999E-2</v>
      </c>
      <c r="X3114" s="8">
        <v>5.96E-2</v>
      </c>
      <c r="Y3114" s="204">
        <v>6.0199999999999997E-2</v>
      </c>
      <c r="Z3114" s="8">
        <v>5.9900000000000002E-2</v>
      </c>
      <c r="AA3114" s="204">
        <v>6.0700000000000004E-2</v>
      </c>
      <c r="AB3114" s="8">
        <v>6.0899999999999996E-2</v>
      </c>
      <c r="AC3114" s="204">
        <v>6.1699999999999998E-2</v>
      </c>
      <c r="AD3114" s="8">
        <v>6.1600000000000002E-2</v>
      </c>
      <c r="AE3114" s="204">
        <v>6.2600000000000003E-2</v>
      </c>
      <c r="AF3114" s="8">
        <v>6.0999999999999999E-2</v>
      </c>
      <c r="AG3114" s="204">
        <v>6.2E-2</v>
      </c>
      <c r="AI3114" s="192" t="str">
        <f t="shared" si="818"/>
        <v/>
      </c>
      <c r="AJ3114" s="192" t="str">
        <f t="shared" si="819"/>
        <v/>
      </c>
      <c r="AK3114" s="192" t="str">
        <f t="shared" si="820"/>
        <v/>
      </c>
      <c r="AL3114" s="192" t="str">
        <f t="shared" si="821"/>
        <v/>
      </c>
      <c r="AM3114" s="192" t="str">
        <f t="shared" si="822"/>
        <v/>
      </c>
      <c r="AN3114" s="192" t="str">
        <f t="shared" si="823"/>
        <v/>
      </c>
      <c r="AO3114" s="193" t="str">
        <f t="shared" si="824"/>
        <v/>
      </c>
      <c r="AP3114" s="192" t="str">
        <f t="shared" si="825"/>
        <v/>
      </c>
      <c r="AQ3114" s="193" t="str">
        <f t="shared" si="826"/>
        <v/>
      </c>
      <c r="AR3114" s="192">
        <f t="shared" si="827"/>
        <v>6.4799999999999996E-2</v>
      </c>
      <c r="AS3114" s="192">
        <f t="shared" si="828"/>
        <v>6.0100000000000001E-2</v>
      </c>
      <c r="AT3114" s="192">
        <f t="shared" si="829"/>
        <v>5.9899999999999995E-2</v>
      </c>
      <c r="AU3114" s="193">
        <f t="shared" si="830"/>
        <v>6.0300000000000006E-2</v>
      </c>
      <c r="AV3114" s="194">
        <f t="shared" si="831"/>
        <v>6.1299999999999993E-2</v>
      </c>
      <c r="AW3114" s="193">
        <f t="shared" si="832"/>
        <v>6.2100000000000002E-2</v>
      </c>
      <c r="AX3114" s="193">
        <f t="shared" si="833"/>
        <v>6.1499999999999999E-2</v>
      </c>
      <c r="AZ3114" s="193">
        <f t="shared" si="834"/>
        <v>6.142857142857143E-2</v>
      </c>
    </row>
    <row r="3115" spans="1:52" s="5" customFormat="1" ht="11.25" x14ac:dyDescent="0.2">
      <c r="A3115" s="203" t="s">
        <v>614</v>
      </c>
      <c r="B3115" s="11"/>
      <c r="C3115" s="11"/>
      <c r="D3115" s="15"/>
      <c r="E3115" s="204"/>
      <c r="F3115" s="8"/>
      <c r="G3115" s="8"/>
      <c r="H3115" s="15"/>
      <c r="I3115" s="204"/>
      <c r="J3115" s="8"/>
      <c r="K3115" s="8"/>
      <c r="L3115" s="15"/>
      <c r="M3115" s="204"/>
      <c r="N3115" s="8"/>
      <c r="O3115" s="8"/>
      <c r="P3115" s="15"/>
      <c r="Q3115" s="204"/>
      <c r="R3115" s="8"/>
      <c r="S3115" s="8"/>
      <c r="T3115" s="15">
        <v>6.4600000000000005E-2</v>
      </c>
      <c r="U3115" s="204">
        <v>6.4799999999999996E-2</v>
      </c>
      <c r="V3115" s="8">
        <v>6.0199999999999997E-2</v>
      </c>
      <c r="W3115" s="204">
        <v>6.0600000000000001E-2</v>
      </c>
      <c r="X3115" s="8">
        <v>6.0299999999999999E-2</v>
      </c>
      <c r="Y3115" s="204">
        <v>6.0899999999999996E-2</v>
      </c>
      <c r="Z3115" s="8">
        <v>6.0700000000000004E-2</v>
      </c>
      <c r="AA3115" s="204">
        <v>6.1500000000000006E-2</v>
      </c>
      <c r="AB3115" s="8">
        <v>6.1200000000000004E-2</v>
      </c>
      <c r="AC3115" s="204">
        <v>6.2E-2</v>
      </c>
      <c r="AD3115" s="8">
        <v>6.1900000000000004E-2</v>
      </c>
      <c r="AE3115" s="204">
        <v>6.2899999999999998E-2</v>
      </c>
      <c r="AF3115" s="8">
        <v>6.1200000000000004E-2</v>
      </c>
      <c r="AG3115" s="204">
        <v>6.2199999999999998E-2</v>
      </c>
      <c r="AI3115" s="192" t="str">
        <f t="shared" si="818"/>
        <v/>
      </c>
      <c r="AJ3115" s="192" t="str">
        <f t="shared" si="819"/>
        <v/>
      </c>
      <c r="AK3115" s="192" t="str">
        <f t="shared" si="820"/>
        <v/>
      </c>
      <c r="AL3115" s="192" t="str">
        <f t="shared" si="821"/>
        <v/>
      </c>
      <c r="AM3115" s="192" t="str">
        <f t="shared" si="822"/>
        <v/>
      </c>
      <c r="AN3115" s="192" t="str">
        <f t="shared" si="823"/>
        <v/>
      </c>
      <c r="AO3115" s="193" t="str">
        <f t="shared" si="824"/>
        <v/>
      </c>
      <c r="AP3115" s="192" t="str">
        <f t="shared" si="825"/>
        <v/>
      </c>
      <c r="AQ3115" s="193" t="str">
        <f t="shared" si="826"/>
        <v/>
      </c>
      <c r="AR3115" s="192">
        <f t="shared" si="827"/>
        <v>6.4700000000000008E-2</v>
      </c>
      <c r="AS3115" s="192">
        <f t="shared" si="828"/>
        <v>6.0399999999999995E-2</v>
      </c>
      <c r="AT3115" s="192">
        <f t="shared" si="829"/>
        <v>6.0600000000000001E-2</v>
      </c>
      <c r="AU3115" s="193">
        <f t="shared" si="830"/>
        <v>6.1100000000000002E-2</v>
      </c>
      <c r="AV3115" s="194">
        <f t="shared" si="831"/>
        <v>6.1600000000000002E-2</v>
      </c>
      <c r="AW3115" s="193">
        <f t="shared" si="832"/>
        <v>6.2399999999999997E-2</v>
      </c>
      <c r="AX3115" s="193">
        <f t="shared" si="833"/>
        <v>6.1700000000000005E-2</v>
      </c>
      <c r="AZ3115" s="193">
        <f t="shared" si="834"/>
        <v>6.1785714285714284E-2</v>
      </c>
    </row>
    <row r="3116" spans="1:52" s="5" customFormat="1" ht="11.25" x14ac:dyDescent="0.2">
      <c r="A3116" s="203" t="s">
        <v>615</v>
      </c>
      <c r="B3116" s="11"/>
      <c r="C3116" s="11"/>
      <c r="D3116" s="15"/>
      <c r="E3116" s="204"/>
      <c r="F3116" s="8"/>
      <c r="G3116" s="8"/>
      <c r="H3116" s="15"/>
      <c r="I3116" s="204"/>
      <c r="J3116" s="8"/>
      <c r="K3116" s="8"/>
      <c r="L3116" s="15"/>
      <c r="M3116" s="204"/>
      <c r="N3116" s="8"/>
      <c r="O3116" s="8"/>
      <c r="P3116" s="15"/>
      <c r="Q3116" s="204"/>
      <c r="R3116" s="8"/>
      <c r="S3116" s="8"/>
      <c r="T3116" s="15">
        <v>6.3899999999999998E-2</v>
      </c>
      <c r="U3116" s="204">
        <v>6.4100000000000004E-2</v>
      </c>
      <c r="V3116" s="8">
        <v>5.9799999999999999E-2</v>
      </c>
      <c r="W3116" s="204">
        <v>6.0199999999999997E-2</v>
      </c>
      <c r="X3116" s="8">
        <v>5.9900000000000002E-2</v>
      </c>
      <c r="Y3116" s="204">
        <v>6.0499999999999998E-2</v>
      </c>
      <c r="Z3116" s="8">
        <v>6.0299999999999999E-2</v>
      </c>
      <c r="AA3116" s="204">
        <v>6.1100000000000002E-2</v>
      </c>
      <c r="AB3116" s="8">
        <v>6.08E-2</v>
      </c>
      <c r="AC3116" s="204">
        <v>6.1600000000000002E-2</v>
      </c>
      <c r="AD3116" s="8">
        <v>6.1500000000000006E-2</v>
      </c>
      <c r="AE3116" s="204">
        <v>6.25E-2</v>
      </c>
      <c r="AF3116" s="8">
        <v>6.08E-2</v>
      </c>
      <c r="AG3116" s="204">
        <v>6.1799999999999994E-2</v>
      </c>
      <c r="AI3116" s="192" t="str">
        <f t="shared" si="818"/>
        <v/>
      </c>
      <c r="AJ3116" s="192" t="str">
        <f t="shared" si="819"/>
        <v/>
      </c>
      <c r="AK3116" s="192" t="str">
        <f t="shared" si="820"/>
        <v/>
      </c>
      <c r="AL3116" s="192" t="str">
        <f t="shared" si="821"/>
        <v/>
      </c>
      <c r="AM3116" s="192" t="str">
        <f t="shared" si="822"/>
        <v/>
      </c>
      <c r="AN3116" s="192" t="str">
        <f t="shared" si="823"/>
        <v/>
      </c>
      <c r="AO3116" s="193" t="str">
        <f t="shared" si="824"/>
        <v/>
      </c>
      <c r="AP3116" s="192" t="str">
        <f t="shared" si="825"/>
        <v/>
      </c>
      <c r="AQ3116" s="193" t="str">
        <f t="shared" si="826"/>
        <v/>
      </c>
      <c r="AR3116" s="192">
        <f t="shared" si="827"/>
        <v>6.4000000000000001E-2</v>
      </c>
      <c r="AS3116" s="192">
        <f t="shared" si="828"/>
        <v>0.06</v>
      </c>
      <c r="AT3116" s="192">
        <f t="shared" si="829"/>
        <v>6.0200000000000004E-2</v>
      </c>
      <c r="AU3116" s="193">
        <f t="shared" si="830"/>
        <v>6.0700000000000004E-2</v>
      </c>
      <c r="AV3116" s="194">
        <f t="shared" si="831"/>
        <v>6.1200000000000004E-2</v>
      </c>
      <c r="AW3116" s="193">
        <f t="shared" si="832"/>
        <v>6.2E-2</v>
      </c>
      <c r="AX3116" s="193">
        <f t="shared" si="833"/>
        <v>6.1299999999999993E-2</v>
      </c>
      <c r="AZ3116" s="193">
        <f t="shared" si="834"/>
        <v>6.1342857142857143E-2</v>
      </c>
    </row>
    <row r="3117" spans="1:52" s="5" customFormat="1" ht="11.25" x14ac:dyDescent="0.2">
      <c r="A3117" s="203" t="s">
        <v>616</v>
      </c>
      <c r="B3117" s="11"/>
      <c r="C3117" s="11"/>
      <c r="D3117" s="15"/>
      <c r="E3117" s="204"/>
      <c r="F3117" s="8"/>
      <c r="G3117" s="8"/>
      <c r="H3117" s="15"/>
      <c r="I3117" s="204"/>
      <c r="J3117" s="8"/>
      <c r="K3117" s="8"/>
      <c r="L3117" s="15"/>
      <c r="M3117" s="204"/>
      <c r="N3117" s="8"/>
      <c r="O3117" s="8"/>
      <c r="P3117" s="15"/>
      <c r="Q3117" s="204"/>
      <c r="R3117" s="8"/>
      <c r="S3117" s="8"/>
      <c r="T3117" s="15">
        <v>6.3500000000000001E-2</v>
      </c>
      <c r="U3117" s="204">
        <v>6.3700000000000007E-2</v>
      </c>
      <c r="V3117" s="8">
        <v>0.06</v>
      </c>
      <c r="W3117" s="204">
        <v>6.0400000000000002E-2</v>
      </c>
      <c r="X3117" s="8">
        <v>6.0199999999999997E-2</v>
      </c>
      <c r="Y3117" s="204">
        <v>6.08E-2</v>
      </c>
      <c r="Z3117" s="8">
        <v>6.0599999999999994E-2</v>
      </c>
      <c r="AA3117" s="204">
        <v>6.1399999999999996E-2</v>
      </c>
      <c r="AB3117" s="8">
        <v>6.0899999999999996E-2</v>
      </c>
      <c r="AC3117" s="204">
        <v>6.1699999999999998E-2</v>
      </c>
      <c r="AD3117" s="8">
        <v>6.1500000000000006E-2</v>
      </c>
      <c r="AE3117" s="204">
        <v>6.25E-2</v>
      </c>
      <c r="AF3117" s="8">
        <v>6.0899999999999996E-2</v>
      </c>
      <c r="AG3117" s="204">
        <v>6.1900000000000004E-2</v>
      </c>
      <c r="AI3117" s="192" t="str">
        <f t="shared" si="818"/>
        <v/>
      </c>
      <c r="AJ3117" s="192" t="str">
        <f t="shared" si="819"/>
        <v/>
      </c>
      <c r="AK3117" s="192" t="str">
        <f t="shared" si="820"/>
        <v/>
      </c>
      <c r="AL3117" s="192" t="str">
        <f t="shared" si="821"/>
        <v/>
      </c>
      <c r="AM3117" s="192" t="str">
        <f t="shared" si="822"/>
        <v/>
      </c>
      <c r="AN3117" s="192" t="str">
        <f t="shared" si="823"/>
        <v/>
      </c>
      <c r="AO3117" s="193" t="str">
        <f t="shared" si="824"/>
        <v/>
      </c>
      <c r="AP3117" s="192" t="str">
        <f t="shared" si="825"/>
        <v/>
      </c>
      <c r="AQ3117" s="193" t="str">
        <f t="shared" si="826"/>
        <v/>
      </c>
      <c r="AR3117" s="192">
        <f t="shared" si="827"/>
        <v>6.3600000000000004E-2</v>
      </c>
      <c r="AS3117" s="192">
        <f t="shared" si="828"/>
        <v>6.0200000000000004E-2</v>
      </c>
      <c r="AT3117" s="192">
        <f t="shared" si="829"/>
        <v>6.0499999999999998E-2</v>
      </c>
      <c r="AU3117" s="193">
        <f t="shared" si="830"/>
        <v>6.0999999999999999E-2</v>
      </c>
      <c r="AV3117" s="194">
        <f t="shared" si="831"/>
        <v>6.1299999999999993E-2</v>
      </c>
      <c r="AW3117" s="193">
        <f t="shared" si="832"/>
        <v>6.2E-2</v>
      </c>
      <c r="AX3117" s="193">
        <f t="shared" si="833"/>
        <v>6.1399999999999996E-2</v>
      </c>
      <c r="AZ3117" s="193">
        <f t="shared" si="834"/>
        <v>6.142857142857143E-2</v>
      </c>
    </row>
    <row r="3118" spans="1:52" s="5" customFormat="1" ht="11.25" x14ac:dyDescent="0.2">
      <c r="A3118" s="203" t="s">
        <v>617</v>
      </c>
      <c r="B3118" s="11"/>
      <c r="C3118" s="11"/>
      <c r="D3118" s="15"/>
      <c r="E3118" s="204"/>
      <c r="F3118" s="8"/>
      <c r="G3118" s="8"/>
      <c r="H3118" s="15"/>
      <c r="I3118" s="204"/>
      <c r="J3118" s="8"/>
      <c r="K3118" s="8"/>
      <c r="L3118" s="15"/>
      <c r="M3118" s="204"/>
      <c r="N3118" s="8"/>
      <c r="O3118" s="8"/>
      <c r="P3118" s="15"/>
      <c r="Q3118" s="204"/>
      <c r="R3118" s="8"/>
      <c r="S3118" s="8"/>
      <c r="T3118" s="15">
        <v>6.2799999999999995E-2</v>
      </c>
      <c r="U3118" s="204">
        <v>6.3E-2</v>
      </c>
      <c r="V3118" s="8">
        <v>6.0400000000000002E-2</v>
      </c>
      <c r="W3118" s="204">
        <v>6.08E-2</v>
      </c>
      <c r="X3118" s="8">
        <v>6.0999999999999999E-2</v>
      </c>
      <c r="Y3118" s="204">
        <v>6.1600000000000002E-2</v>
      </c>
      <c r="Z3118" s="8">
        <v>6.13E-2</v>
      </c>
      <c r="AA3118" s="204">
        <v>6.2100000000000002E-2</v>
      </c>
      <c r="AB3118" s="8">
        <v>6.1500000000000006E-2</v>
      </c>
      <c r="AC3118" s="204">
        <v>6.2300000000000001E-2</v>
      </c>
      <c r="AD3118" s="8">
        <v>6.2100000000000002E-2</v>
      </c>
      <c r="AE3118" s="204">
        <v>6.3099999999999989E-2</v>
      </c>
      <c r="AF3118" s="8">
        <v>6.1500000000000006E-2</v>
      </c>
      <c r="AG3118" s="204">
        <v>6.25E-2</v>
      </c>
      <c r="AI3118" s="192" t="str">
        <f t="shared" ref="AI3118:AI3181" si="835">IFERROR(AVERAGE(B3118:C3118),"")</f>
        <v/>
      </c>
      <c r="AJ3118" s="192" t="str">
        <f t="shared" ref="AJ3118:AJ3181" si="836">IFERROR(AVERAGE(D3118:E3118),"")</f>
        <v/>
      </c>
      <c r="AK3118" s="192" t="str">
        <f t="shared" ref="AK3118:AK3181" si="837">IFERROR(AVERAGE(F3118:G3118),"")</f>
        <v/>
      </c>
      <c r="AL3118" s="192" t="str">
        <f t="shared" ref="AL3118:AL3181" si="838">IFERROR(AVERAGE(H3118:I3118),"")</f>
        <v/>
      </c>
      <c r="AM3118" s="192" t="str">
        <f t="shared" ref="AM3118:AM3181" si="839">IFERROR(AVERAGE(J3118:K3118),"")</f>
        <v/>
      </c>
      <c r="AN3118" s="192" t="str">
        <f t="shared" ref="AN3118:AN3181" si="840">IFERROR(AVERAGE(L3118:M3118),"")</f>
        <v/>
      </c>
      <c r="AO3118" s="193" t="str">
        <f t="shared" ref="AO3118:AO3181" si="841">IFERROR(AVERAGE(N3118:O3118),"")</f>
        <v/>
      </c>
      <c r="AP3118" s="192" t="str">
        <f t="shared" ref="AP3118:AP3181" si="842">IFERROR(AVERAGE(P3118:Q3118),"")</f>
        <v/>
      </c>
      <c r="AQ3118" s="193" t="str">
        <f t="shared" ref="AQ3118:AQ3181" si="843">IFERROR(AVERAGE(R3118:S3118),"")</f>
        <v/>
      </c>
      <c r="AR3118" s="192">
        <f t="shared" ref="AR3118:AR3181" si="844">IFERROR(AVERAGE(T3118:U3118),"")</f>
        <v>6.2899999999999998E-2</v>
      </c>
      <c r="AS3118" s="192">
        <f t="shared" ref="AS3118:AS3181" si="845">IFERROR(AVERAGE(V3118:W3118),"")</f>
        <v>6.0600000000000001E-2</v>
      </c>
      <c r="AT3118" s="192">
        <f t="shared" ref="AT3118:AT3181" si="846">IFERROR(AVERAGE(X3118:Y3118),"")</f>
        <v>6.13E-2</v>
      </c>
      <c r="AU3118" s="193">
        <f t="shared" ref="AU3118:AU3181" si="847">IFERROR(AVERAGE(Z3118:AA3118),"")</f>
        <v>6.1700000000000005E-2</v>
      </c>
      <c r="AV3118" s="194">
        <f t="shared" ref="AV3118:AV3181" si="848">IFERROR(AVERAGE(AB3118:AC3118),"")</f>
        <v>6.1900000000000004E-2</v>
      </c>
      <c r="AW3118" s="193">
        <f t="shared" ref="AW3118:AW3181" si="849">IFERROR(AVERAGE(AD3118:AE3118),"")</f>
        <v>6.2599999999999989E-2</v>
      </c>
      <c r="AX3118" s="193">
        <f t="shared" ref="AX3118:AX3181" si="850">IFERROR(AVERAGE(AF3118:AG3118),"")</f>
        <v>6.2E-2</v>
      </c>
      <c r="AZ3118" s="193">
        <f t="shared" si="834"/>
        <v>6.1857142857142854E-2</v>
      </c>
    </row>
    <row r="3119" spans="1:52" s="5" customFormat="1" ht="11.25" x14ac:dyDescent="0.2">
      <c r="A3119" s="203" t="s">
        <v>618</v>
      </c>
      <c r="B3119" s="11"/>
      <c r="C3119" s="11"/>
      <c r="D3119" s="15"/>
      <c r="E3119" s="204"/>
      <c r="F3119" s="8"/>
      <c r="G3119" s="8"/>
      <c r="H3119" s="15"/>
      <c r="I3119" s="204"/>
      <c r="J3119" s="8"/>
      <c r="K3119" s="8"/>
      <c r="L3119" s="15"/>
      <c r="M3119" s="204"/>
      <c r="N3119" s="8"/>
      <c r="O3119" s="8"/>
      <c r="P3119" s="15"/>
      <c r="Q3119" s="204"/>
      <c r="R3119" s="8"/>
      <c r="S3119" s="8"/>
      <c r="T3119" s="15">
        <v>6.2399999999999997E-2</v>
      </c>
      <c r="U3119" s="204">
        <v>6.2600000000000003E-2</v>
      </c>
      <c r="V3119" s="8">
        <v>6.0299999999999999E-2</v>
      </c>
      <c r="W3119" s="204">
        <v>6.0699999999999997E-2</v>
      </c>
      <c r="X3119" s="8">
        <v>6.0499999999999998E-2</v>
      </c>
      <c r="Y3119" s="204">
        <v>6.1100000000000002E-2</v>
      </c>
      <c r="Z3119" s="8">
        <v>6.0899999999999996E-2</v>
      </c>
      <c r="AA3119" s="204">
        <v>6.1699999999999998E-2</v>
      </c>
      <c r="AB3119" s="8">
        <v>6.13E-2</v>
      </c>
      <c r="AC3119" s="204">
        <v>6.2100000000000002E-2</v>
      </c>
      <c r="AD3119" s="8">
        <v>6.1799999999999994E-2</v>
      </c>
      <c r="AE3119" s="204">
        <v>6.2800000000000009E-2</v>
      </c>
      <c r="AF3119" s="8">
        <v>6.13E-2</v>
      </c>
      <c r="AG3119" s="204">
        <v>6.2300000000000001E-2</v>
      </c>
      <c r="AI3119" s="192" t="str">
        <f t="shared" si="835"/>
        <v/>
      </c>
      <c r="AJ3119" s="192" t="str">
        <f t="shared" si="836"/>
        <v/>
      </c>
      <c r="AK3119" s="192" t="str">
        <f t="shared" si="837"/>
        <v/>
      </c>
      <c r="AL3119" s="192" t="str">
        <f t="shared" si="838"/>
        <v/>
      </c>
      <c r="AM3119" s="192" t="str">
        <f t="shared" si="839"/>
        <v/>
      </c>
      <c r="AN3119" s="192" t="str">
        <f t="shared" si="840"/>
        <v/>
      </c>
      <c r="AO3119" s="193" t="str">
        <f t="shared" si="841"/>
        <v/>
      </c>
      <c r="AP3119" s="192" t="str">
        <f t="shared" si="842"/>
        <v/>
      </c>
      <c r="AQ3119" s="193" t="str">
        <f t="shared" si="843"/>
        <v/>
      </c>
      <c r="AR3119" s="192">
        <f t="shared" si="844"/>
        <v>6.25E-2</v>
      </c>
      <c r="AS3119" s="192">
        <f t="shared" si="845"/>
        <v>6.0499999999999998E-2</v>
      </c>
      <c r="AT3119" s="192">
        <f t="shared" si="846"/>
        <v>6.08E-2</v>
      </c>
      <c r="AU3119" s="193">
        <f t="shared" si="847"/>
        <v>6.1299999999999993E-2</v>
      </c>
      <c r="AV3119" s="194">
        <f t="shared" si="848"/>
        <v>6.1700000000000005E-2</v>
      </c>
      <c r="AW3119" s="193">
        <f t="shared" si="849"/>
        <v>6.2300000000000001E-2</v>
      </c>
      <c r="AX3119" s="193">
        <f t="shared" si="850"/>
        <v>6.1800000000000001E-2</v>
      </c>
      <c r="AZ3119" s="193">
        <f t="shared" si="834"/>
        <v>6.1557142857142859E-2</v>
      </c>
    </row>
    <row r="3120" spans="1:52" s="5" customFormat="1" ht="11.25" x14ac:dyDescent="0.2">
      <c r="A3120" s="203" t="s">
        <v>619</v>
      </c>
      <c r="B3120" s="11"/>
      <c r="C3120" s="11"/>
      <c r="D3120" s="15"/>
      <c r="E3120" s="204"/>
      <c r="F3120" s="8"/>
      <c r="G3120" s="8"/>
      <c r="H3120" s="15"/>
      <c r="I3120" s="204"/>
      <c r="J3120" s="8"/>
      <c r="K3120" s="8"/>
      <c r="L3120" s="15"/>
      <c r="M3120" s="204"/>
      <c r="N3120" s="8"/>
      <c r="O3120" s="8"/>
      <c r="P3120" s="15"/>
      <c r="Q3120" s="204"/>
      <c r="R3120" s="8"/>
      <c r="S3120" s="8"/>
      <c r="T3120" s="15">
        <v>6.2300000000000001E-2</v>
      </c>
      <c r="U3120" s="204">
        <v>6.25E-2</v>
      </c>
      <c r="V3120" s="8">
        <v>6.0199999999999997E-2</v>
      </c>
      <c r="W3120" s="204">
        <v>6.0600000000000001E-2</v>
      </c>
      <c r="X3120" s="8">
        <v>6.0299999999999999E-2</v>
      </c>
      <c r="Y3120" s="204">
        <v>6.0899999999999996E-2</v>
      </c>
      <c r="Z3120" s="8">
        <v>6.0599999999999994E-2</v>
      </c>
      <c r="AA3120" s="204">
        <v>6.1399999999999996E-2</v>
      </c>
      <c r="AB3120" s="8">
        <v>6.0999999999999999E-2</v>
      </c>
      <c r="AC3120" s="204">
        <v>6.1799999999999994E-2</v>
      </c>
      <c r="AD3120" s="8">
        <v>6.1699999999999998E-2</v>
      </c>
      <c r="AE3120" s="204">
        <v>6.2699999999999992E-2</v>
      </c>
      <c r="AF3120" s="8">
        <v>6.1200000000000004E-2</v>
      </c>
      <c r="AG3120" s="204">
        <v>6.2199999999999998E-2</v>
      </c>
      <c r="AI3120" s="192" t="str">
        <f t="shared" si="835"/>
        <v/>
      </c>
      <c r="AJ3120" s="192" t="str">
        <f t="shared" si="836"/>
        <v/>
      </c>
      <c r="AK3120" s="192" t="str">
        <f t="shared" si="837"/>
        <v/>
      </c>
      <c r="AL3120" s="192" t="str">
        <f t="shared" si="838"/>
        <v/>
      </c>
      <c r="AM3120" s="192" t="str">
        <f t="shared" si="839"/>
        <v/>
      </c>
      <c r="AN3120" s="192" t="str">
        <f t="shared" si="840"/>
        <v/>
      </c>
      <c r="AO3120" s="193" t="str">
        <f t="shared" si="841"/>
        <v/>
      </c>
      <c r="AP3120" s="192" t="str">
        <f t="shared" si="842"/>
        <v/>
      </c>
      <c r="AQ3120" s="193" t="str">
        <f t="shared" si="843"/>
        <v/>
      </c>
      <c r="AR3120" s="192">
        <f t="shared" si="844"/>
        <v>6.2399999999999997E-2</v>
      </c>
      <c r="AS3120" s="192">
        <f t="shared" si="845"/>
        <v>6.0399999999999995E-2</v>
      </c>
      <c r="AT3120" s="192">
        <f t="shared" si="846"/>
        <v>6.0600000000000001E-2</v>
      </c>
      <c r="AU3120" s="193">
        <f t="shared" si="847"/>
        <v>6.0999999999999999E-2</v>
      </c>
      <c r="AV3120" s="194">
        <f t="shared" si="848"/>
        <v>6.1399999999999996E-2</v>
      </c>
      <c r="AW3120" s="193">
        <f t="shared" si="849"/>
        <v>6.2199999999999991E-2</v>
      </c>
      <c r="AX3120" s="193">
        <f t="shared" si="850"/>
        <v>6.1700000000000005E-2</v>
      </c>
      <c r="AZ3120" s="193">
        <f t="shared" si="834"/>
        <v>6.138571428571428E-2</v>
      </c>
    </row>
    <row r="3121" spans="1:52" s="5" customFormat="1" ht="11.25" x14ac:dyDescent="0.2">
      <c r="A3121" s="203" t="s">
        <v>620</v>
      </c>
      <c r="B3121" s="11"/>
      <c r="C3121" s="11"/>
      <c r="D3121" s="15"/>
      <c r="E3121" s="204"/>
      <c r="F3121" s="8"/>
      <c r="G3121" s="8"/>
      <c r="H3121" s="15"/>
      <c r="I3121" s="204"/>
      <c r="J3121" s="8"/>
      <c r="K3121" s="8"/>
      <c r="L3121" s="15"/>
      <c r="M3121" s="204"/>
      <c r="N3121" s="8"/>
      <c r="O3121" s="8"/>
      <c r="P3121" s="15"/>
      <c r="Q3121" s="204"/>
      <c r="R3121" s="8"/>
      <c r="S3121" s="8"/>
      <c r="T3121" s="15">
        <v>6.25E-2</v>
      </c>
      <c r="U3121" s="204">
        <v>6.2700000000000006E-2</v>
      </c>
      <c r="V3121" s="8">
        <v>6.0600000000000001E-2</v>
      </c>
      <c r="W3121" s="204">
        <v>6.0999999999999999E-2</v>
      </c>
      <c r="X3121" s="8">
        <v>6.0400000000000002E-2</v>
      </c>
      <c r="Y3121" s="204">
        <v>6.0999999999999999E-2</v>
      </c>
      <c r="Z3121" s="8">
        <v>6.0700000000000004E-2</v>
      </c>
      <c r="AA3121" s="204">
        <v>6.1500000000000006E-2</v>
      </c>
      <c r="AB3121" s="8">
        <v>6.1100000000000002E-2</v>
      </c>
      <c r="AC3121" s="204">
        <v>6.1900000000000004E-2</v>
      </c>
      <c r="AD3121" s="8">
        <v>6.1799999999999994E-2</v>
      </c>
      <c r="AE3121" s="204">
        <v>6.2800000000000009E-2</v>
      </c>
      <c r="AF3121" s="8">
        <v>6.1200000000000004E-2</v>
      </c>
      <c r="AG3121" s="204">
        <v>6.2199999999999998E-2</v>
      </c>
      <c r="AI3121" s="192" t="str">
        <f t="shared" si="835"/>
        <v/>
      </c>
      <c r="AJ3121" s="192" t="str">
        <f t="shared" si="836"/>
        <v/>
      </c>
      <c r="AK3121" s="192" t="str">
        <f t="shared" si="837"/>
        <v/>
      </c>
      <c r="AL3121" s="192" t="str">
        <f t="shared" si="838"/>
        <v/>
      </c>
      <c r="AM3121" s="192" t="str">
        <f t="shared" si="839"/>
        <v/>
      </c>
      <c r="AN3121" s="192" t="str">
        <f t="shared" si="840"/>
        <v/>
      </c>
      <c r="AO3121" s="193" t="str">
        <f t="shared" si="841"/>
        <v/>
      </c>
      <c r="AP3121" s="192" t="str">
        <f t="shared" si="842"/>
        <v/>
      </c>
      <c r="AQ3121" s="193" t="str">
        <f t="shared" si="843"/>
        <v/>
      </c>
      <c r="AR3121" s="192">
        <f t="shared" si="844"/>
        <v>6.2600000000000003E-2</v>
      </c>
      <c r="AS3121" s="192">
        <f t="shared" si="845"/>
        <v>6.08E-2</v>
      </c>
      <c r="AT3121" s="192">
        <f t="shared" si="846"/>
        <v>6.0700000000000004E-2</v>
      </c>
      <c r="AU3121" s="193">
        <f t="shared" si="847"/>
        <v>6.1100000000000002E-2</v>
      </c>
      <c r="AV3121" s="194">
        <f t="shared" si="848"/>
        <v>6.1499999999999999E-2</v>
      </c>
      <c r="AW3121" s="193">
        <f t="shared" si="849"/>
        <v>6.2300000000000001E-2</v>
      </c>
      <c r="AX3121" s="193">
        <f t="shared" si="850"/>
        <v>6.1700000000000005E-2</v>
      </c>
      <c r="AZ3121" s="193">
        <f t="shared" si="834"/>
        <v>6.1528571428571439E-2</v>
      </c>
    </row>
    <row r="3122" spans="1:52" s="5" customFormat="1" ht="11.25" x14ac:dyDescent="0.2">
      <c r="A3122" s="203" t="s">
        <v>621</v>
      </c>
      <c r="B3122" s="11"/>
      <c r="C3122" s="11"/>
      <c r="D3122" s="15"/>
      <c r="E3122" s="204"/>
      <c r="F3122" s="8"/>
      <c r="G3122" s="8"/>
      <c r="H3122" s="15"/>
      <c r="I3122" s="204"/>
      <c r="J3122" s="8"/>
      <c r="K3122" s="8"/>
      <c r="L3122" s="15"/>
      <c r="M3122" s="204"/>
      <c r="N3122" s="8"/>
      <c r="O3122" s="8"/>
      <c r="P3122" s="15"/>
      <c r="Q3122" s="204"/>
      <c r="R3122" s="8"/>
      <c r="S3122" s="8"/>
      <c r="T3122" s="15">
        <v>6.3E-2</v>
      </c>
      <c r="U3122" s="204">
        <v>6.3200000000000006E-2</v>
      </c>
      <c r="V3122" s="8">
        <v>6.0999999999999999E-2</v>
      </c>
      <c r="W3122" s="204">
        <v>6.1400000000000003E-2</v>
      </c>
      <c r="X3122" s="8">
        <v>6.0899999999999996E-2</v>
      </c>
      <c r="Y3122" s="204">
        <v>6.1500000000000006E-2</v>
      </c>
      <c r="Z3122" s="8">
        <v>6.1200000000000004E-2</v>
      </c>
      <c r="AA3122" s="204">
        <v>6.2E-2</v>
      </c>
      <c r="AB3122" s="8">
        <v>6.1200000000000004E-2</v>
      </c>
      <c r="AC3122" s="204">
        <v>6.2E-2</v>
      </c>
      <c r="AD3122" s="8">
        <v>6.1900000000000004E-2</v>
      </c>
      <c r="AE3122" s="204">
        <v>6.2899999999999998E-2</v>
      </c>
      <c r="AF3122" s="8">
        <v>6.1200000000000004E-2</v>
      </c>
      <c r="AG3122" s="204">
        <v>6.2199999999999998E-2</v>
      </c>
      <c r="AI3122" s="192" t="str">
        <f t="shared" si="835"/>
        <v/>
      </c>
      <c r="AJ3122" s="192" t="str">
        <f t="shared" si="836"/>
        <v/>
      </c>
      <c r="AK3122" s="192" t="str">
        <f t="shared" si="837"/>
        <v/>
      </c>
      <c r="AL3122" s="192" t="str">
        <f t="shared" si="838"/>
        <v/>
      </c>
      <c r="AM3122" s="192" t="str">
        <f t="shared" si="839"/>
        <v/>
      </c>
      <c r="AN3122" s="192" t="str">
        <f t="shared" si="840"/>
        <v/>
      </c>
      <c r="AO3122" s="193" t="str">
        <f t="shared" si="841"/>
        <v/>
      </c>
      <c r="AP3122" s="192" t="str">
        <f t="shared" si="842"/>
        <v/>
      </c>
      <c r="AQ3122" s="193" t="str">
        <f t="shared" si="843"/>
        <v/>
      </c>
      <c r="AR3122" s="192">
        <f t="shared" si="844"/>
        <v>6.3100000000000003E-2</v>
      </c>
      <c r="AS3122" s="192">
        <f t="shared" si="845"/>
        <v>6.1200000000000004E-2</v>
      </c>
      <c r="AT3122" s="192">
        <f t="shared" si="846"/>
        <v>6.1200000000000004E-2</v>
      </c>
      <c r="AU3122" s="193">
        <f t="shared" si="847"/>
        <v>6.1600000000000002E-2</v>
      </c>
      <c r="AV3122" s="194">
        <f t="shared" si="848"/>
        <v>6.1600000000000002E-2</v>
      </c>
      <c r="AW3122" s="193">
        <f t="shared" si="849"/>
        <v>6.2399999999999997E-2</v>
      </c>
      <c r="AX3122" s="193">
        <f t="shared" si="850"/>
        <v>6.1700000000000005E-2</v>
      </c>
      <c r="AZ3122" s="193">
        <f t="shared" si="834"/>
        <v>6.182857142857142E-2</v>
      </c>
    </row>
    <row r="3123" spans="1:52" s="5" customFormat="1" ht="11.25" x14ac:dyDescent="0.2">
      <c r="A3123" s="203" t="s">
        <v>622</v>
      </c>
      <c r="B3123" s="11"/>
      <c r="C3123" s="11"/>
      <c r="D3123" s="15"/>
      <c r="E3123" s="204"/>
      <c r="F3123" s="8"/>
      <c r="G3123" s="8"/>
      <c r="H3123" s="15"/>
      <c r="I3123" s="204"/>
      <c r="J3123" s="8"/>
      <c r="K3123" s="8"/>
      <c r="L3123" s="15"/>
      <c r="M3123" s="204"/>
      <c r="N3123" s="8"/>
      <c r="O3123" s="8"/>
      <c r="P3123" s="15"/>
      <c r="Q3123" s="204"/>
      <c r="R3123" s="8"/>
      <c r="S3123" s="8"/>
      <c r="T3123" s="15">
        <v>6.3200000000000006E-2</v>
      </c>
      <c r="U3123" s="204">
        <v>6.3399999999999998E-2</v>
      </c>
      <c r="V3123" s="8">
        <v>6.13E-2</v>
      </c>
      <c r="W3123" s="204">
        <v>6.1699999999999998E-2</v>
      </c>
      <c r="X3123" s="8">
        <v>6.0999999999999999E-2</v>
      </c>
      <c r="Y3123" s="204">
        <v>6.1600000000000002E-2</v>
      </c>
      <c r="Z3123" s="8">
        <v>6.13E-2</v>
      </c>
      <c r="AA3123" s="204">
        <v>6.2100000000000002E-2</v>
      </c>
      <c r="AB3123" s="8">
        <v>6.1100000000000002E-2</v>
      </c>
      <c r="AC3123" s="204">
        <v>6.1900000000000004E-2</v>
      </c>
      <c r="AD3123" s="8">
        <v>6.1699999999999998E-2</v>
      </c>
      <c r="AE3123" s="204">
        <v>6.2699999999999992E-2</v>
      </c>
      <c r="AF3123" s="8">
        <v>6.1200000000000004E-2</v>
      </c>
      <c r="AG3123" s="204">
        <v>6.2199999999999998E-2</v>
      </c>
      <c r="AI3123" s="192" t="str">
        <f t="shared" si="835"/>
        <v/>
      </c>
      <c r="AJ3123" s="192" t="str">
        <f t="shared" si="836"/>
        <v/>
      </c>
      <c r="AK3123" s="192" t="str">
        <f t="shared" si="837"/>
        <v/>
      </c>
      <c r="AL3123" s="192" t="str">
        <f t="shared" si="838"/>
        <v/>
      </c>
      <c r="AM3123" s="192" t="str">
        <f t="shared" si="839"/>
        <v/>
      </c>
      <c r="AN3123" s="192" t="str">
        <f t="shared" si="840"/>
        <v/>
      </c>
      <c r="AO3123" s="193" t="str">
        <f t="shared" si="841"/>
        <v/>
      </c>
      <c r="AP3123" s="192" t="str">
        <f t="shared" si="842"/>
        <v/>
      </c>
      <c r="AQ3123" s="193" t="str">
        <f t="shared" si="843"/>
        <v/>
      </c>
      <c r="AR3123" s="192">
        <f t="shared" si="844"/>
        <v>6.3299999999999995E-2</v>
      </c>
      <c r="AS3123" s="192">
        <f t="shared" si="845"/>
        <v>6.1499999999999999E-2</v>
      </c>
      <c r="AT3123" s="192">
        <f t="shared" si="846"/>
        <v>6.13E-2</v>
      </c>
      <c r="AU3123" s="193">
        <f t="shared" si="847"/>
        <v>6.1700000000000005E-2</v>
      </c>
      <c r="AV3123" s="194">
        <f t="shared" si="848"/>
        <v>6.1499999999999999E-2</v>
      </c>
      <c r="AW3123" s="193">
        <f t="shared" si="849"/>
        <v>6.2199999999999991E-2</v>
      </c>
      <c r="AX3123" s="193">
        <f t="shared" si="850"/>
        <v>6.1700000000000005E-2</v>
      </c>
      <c r="AZ3123" s="193">
        <f t="shared" si="834"/>
        <v>6.1885714285714287E-2</v>
      </c>
    </row>
    <row r="3124" spans="1:52" s="5" customFormat="1" ht="11.25" x14ac:dyDescent="0.2">
      <c r="A3124" s="203" t="s">
        <v>623</v>
      </c>
      <c r="B3124" s="11"/>
      <c r="C3124" s="11"/>
      <c r="D3124" s="15"/>
      <c r="E3124" s="204"/>
      <c r="F3124" s="8"/>
      <c r="G3124" s="8"/>
      <c r="H3124" s="15"/>
      <c r="I3124" s="204"/>
      <c r="J3124" s="8"/>
      <c r="K3124" s="8"/>
      <c r="L3124" s="15"/>
      <c r="M3124" s="204"/>
      <c r="N3124" s="8"/>
      <c r="O3124" s="8"/>
      <c r="P3124" s="15"/>
      <c r="Q3124" s="204"/>
      <c r="R3124" s="8"/>
      <c r="S3124" s="8"/>
      <c r="T3124" s="15">
        <v>6.2799999999999995E-2</v>
      </c>
      <c r="U3124" s="204">
        <v>6.3E-2</v>
      </c>
      <c r="V3124" s="8">
        <v>6.1499999999999999E-2</v>
      </c>
      <c r="W3124" s="204">
        <v>6.1899999999999997E-2</v>
      </c>
      <c r="X3124" s="8">
        <v>6.1399999999999996E-2</v>
      </c>
      <c r="Y3124" s="204">
        <v>6.2E-2</v>
      </c>
      <c r="Z3124" s="8">
        <v>6.1699999999999998E-2</v>
      </c>
      <c r="AA3124" s="204">
        <v>6.25E-2</v>
      </c>
      <c r="AB3124" s="8">
        <v>6.1100000000000002E-2</v>
      </c>
      <c r="AC3124" s="204">
        <v>6.1900000000000004E-2</v>
      </c>
      <c r="AD3124" s="8">
        <v>6.1699999999999998E-2</v>
      </c>
      <c r="AE3124" s="204">
        <v>6.2699999999999992E-2</v>
      </c>
      <c r="AF3124" s="8">
        <v>6.1200000000000004E-2</v>
      </c>
      <c r="AG3124" s="204">
        <v>6.2199999999999998E-2</v>
      </c>
      <c r="AI3124" s="192" t="str">
        <f t="shared" si="835"/>
        <v/>
      </c>
      <c r="AJ3124" s="192" t="str">
        <f t="shared" si="836"/>
        <v/>
      </c>
      <c r="AK3124" s="192" t="str">
        <f t="shared" si="837"/>
        <v/>
      </c>
      <c r="AL3124" s="192" t="str">
        <f t="shared" si="838"/>
        <v/>
      </c>
      <c r="AM3124" s="192" t="str">
        <f t="shared" si="839"/>
        <v/>
      </c>
      <c r="AN3124" s="192" t="str">
        <f t="shared" si="840"/>
        <v/>
      </c>
      <c r="AO3124" s="193" t="str">
        <f t="shared" si="841"/>
        <v/>
      </c>
      <c r="AP3124" s="192" t="str">
        <f t="shared" si="842"/>
        <v/>
      </c>
      <c r="AQ3124" s="193" t="str">
        <f t="shared" si="843"/>
        <v/>
      </c>
      <c r="AR3124" s="192">
        <f t="shared" si="844"/>
        <v>6.2899999999999998E-2</v>
      </c>
      <c r="AS3124" s="192">
        <f t="shared" si="845"/>
        <v>6.1699999999999998E-2</v>
      </c>
      <c r="AT3124" s="192">
        <f t="shared" si="846"/>
        <v>6.1699999999999998E-2</v>
      </c>
      <c r="AU3124" s="193">
        <f t="shared" si="847"/>
        <v>6.2100000000000002E-2</v>
      </c>
      <c r="AV3124" s="194">
        <f t="shared" si="848"/>
        <v>6.1499999999999999E-2</v>
      </c>
      <c r="AW3124" s="193">
        <f t="shared" si="849"/>
        <v>6.2199999999999991E-2</v>
      </c>
      <c r="AX3124" s="193">
        <f t="shared" si="850"/>
        <v>6.1700000000000005E-2</v>
      </c>
      <c r="AZ3124" s="193">
        <f t="shared" si="834"/>
        <v>6.1971428571428566E-2</v>
      </c>
    </row>
    <row r="3125" spans="1:52" s="5" customFormat="1" ht="11.25" x14ac:dyDescent="0.2">
      <c r="A3125" s="203" t="s">
        <v>624</v>
      </c>
      <c r="B3125" s="11"/>
      <c r="C3125" s="11"/>
      <c r="D3125" s="15"/>
      <c r="E3125" s="204"/>
      <c r="F3125" s="8"/>
      <c r="G3125" s="8"/>
      <c r="H3125" s="15"/>
      <c r="I3125" s="204"/>
      <c r="J3125" s="8"/>
      <c r="K3125" s="8"/>
      <c r="L3125" s="15"/>
      <c r="M3125" s="204"/>
      <c r="N3125" s="8"/>
      <c r="O3125" s="8"/>
      <c r="P3125" s="15"/>
      <c r="Q3125" s="204"/>
      <c r="R3125" s="8"/>
      <c r="S3125" s="8"/>
      <c r="T3125" s="15">
        <v>6.3100000000000003E-2</v>
      </c>
      <c r="U3125" s="204">
        <v>6.3299999999999995E-2</v>
      </c>
      <c r="V3125" s="8">
        <v>6.13E-2</v>
      </c>
      <c r="W3125" s="204">
        <v>6.1699999999999998E-2</v>
      </c>
      <c r="X3125" s="8">
        <v>6.1600000000000002E-2</v>
      </c>
      <c r="Y3125" s="204">
        <v>6.2199999999999998E-2</v>
      </c>
      <c r="Z3125" s="8">
        <v>6.1600000000000002E-2</v>
      </c>
      <c r="AA3125" s="204">
        <v>6.2400000000000004E-2</v>
      </c>
      <c r="AB3125" s="8">
        <v>6.0899999999999996E-2</v>
      </c>
      <c r="AC3125" s="204">
        <v>6.1699999999999998E-2</v>
      </c>
      <c r="AD3125" s="8">
        <v>6.1600000000000002E-2</v>
      </c>
      <c r="AE3125" s="204">
        <v>6.2600000000000003E-2</v>
      </c>
      <c r="AF3125" s="8">
        <v>6.1100000000000002E-2</v>
      </c>
      <c r="AG3125" s="204">
        <v>6.2100000000000002E-2</v>
      </c>
      <c r="AI3125" s="192" t="str">
        <f t="shared" si="835"/>
        <v/>
      </c>
      <c r="AJ3125" s="192" t="str">
        <f t="shared" si="836"/>
        <v/>
      </c>
      <c r="AK3125" s="192" t="str">
        <f t="shared" si="837"/>
        <v/>
      </c>
      <c r="AL3125" s="192" t="str">
        <f t="shared" si="838"/>
        <v/>
      </c>
      <c r="AM3125" s="192" t="str">
        <f t="shared" si="839"/>
        <v/>
      </c>
      <c r="AN3125" s="192" t="str">
        <f t="shared" si="840"/>
        <v/>
      </c>
      <c r="AO3125" s="193" t="str">
        <f t="shared" si="841"/>
        <v/>
      </c>
      <c r="AP3125" s="192" t="str">
        <f t="shared" si="842"/>
        <v/>
      </c>
      <c r="AQ3125" s="193" t="str">
        <f t="shared" si="843"/>
        <v/>
      </c>
      <c r="AR3125" s="192">
        <f t="shared" si="844"/>
        <v>6.3200000000000006E-2</v>
      </c>
      <c r="AS3125" s="192">
        <f t="shared" si="845"/>
        <v>6.1499999999999999E-2</v>
      </c>
      <c r="AT3125" s="192">
        <f t="shared" si="846"/>
        <v>6.1899999999999997E-2</v>
      </c>
      <c r="AU3125" s="193">
        <f t="shared" si="847"/>
        <v>6.2E-2</v>
      </c>
      <c r="AV3125" s="194">
        <f t="shared" si="848"/>
        <v>6.1299999999999993E-2</v>
      </c>
      <c r="AW3125" s="193">
        <f t="shared" si="849"/>
        <v>6.2100000000000002E-2</v>
      </c>
      <c r="AX3125" s="193">
        <f t="shared" si="850"/>
        <v>6.1600000000000002E-2</v>
      </c>
      <c r="AZ3125" s="193">
        <f t="shared" si="834"/>
        <v>6.1942857142857133E-2</v>
      </c>
    </row>
    <row r="3126" spans="1:52" s="5" customFormat="1" ht="11.25" x14ac:dyDescent="0.2">
      <c r="A3126" s="203" t="s">
        <v>625</v>
      </c>
      <c r="B3126" s="11"/>
      <c r="C3126" s="11"/>
      <c r="D3126" s="15"/>
      <c r="E3126" s="204"/>
      <c r="F3126" s="8"/>
      <c r="G3126" s="8"/>
      <c r="H3126" s="15"/>
      <c r="I3126" s="204"/>
      <c r="J3126" s="8"/>
      <c r="K3126" s="8"/>
      <c r="L3126" s="15"/>
      <c r="M3126" s="204"/>
      <c r="N3126" s="8"/>
      <c r="O3126" s="8"/>
      <c r="P3126" s="15"/>
      <c r="Q3126" s="204"/>
      <c r="R3126" s="8"/>
      <c r="S3126" s="8"/>
      <c r="T3126" s="15">
        <v>6.3399999999999998E-2</v>
      </c>
      <c r="U3126" s="204">
        <v>6.3600000000000004E-2</v>
      </c>
      <c r="V3126" s="8">
        <v>6.1400000000000003E-2</v>
      </c>
      <c r="W3126" s="204">
        <v>6.1800000000000001E-2</v>
      </c>
      <c r="X3126" s="8">
        <v>6.1500000000000006E-2</v>
      </c>
      <c r="Y3126" s="204">
        <v>6.2100000000000002E-2</v>
      </c>
      <c r="Z3126" s="8">
        <v>6.1600000000000002E-2</v>
      </c>
      <c r="AA3126" s="204">
        <v>6.2400000000000004E-2</v>
      </c>
      <c r="AB3126" s="8">
        <v>6.0999999999999999E-2</v>
      </c>
      <c r="AC3126" s="204">
        <v>6.1799999999999994E-2</v>
      </c>
      <c r="AD3126" s="8">
        <v>6.1799999999999994E-2</v>
      </c>
      <c r="AE3126" s="204">
        <v>6.2800000000000009E-2</v>
      </c>
      <c r="AF3126" s="8">
        <v>6.13E-2</v>
      </c>
      <c r="AG3126" s="204">
        <v>6.2300000000000001E-2</v>
      </c>
      <c r="AI3126" s="192" t="str">
        <f t="shared" si="835"/>
        <v/>
      </c>
      <c r="AJ3126" s="192" t="str">
        <f t="shared" si="836"/>
        <v/>
      </c>
      <c r="AK3126" s="192" t="str">
        <f t="shared" si="837"/>
        <v/>
      </c>
      <c r="AL3126" s="192" t="str">
        <f t="shared" si="838"/>
        <v/>
      </c>
      <c r="AM3126" s="192" t="str">
        <f t="shared" si="839"/>
        <v/>
      </c>
      <c r="AN3126" s="192" t="str">
        <f t="shared" si="840"/>
        <v/>
      </c>
      <c r="AO3126" s="193" t="str">
        <f t="shared" si="841"/>
        <v/>
      </c>
      <c r="AP3126" s="192" t="str">
        <f t="shared" si="842"/>
        <v/>
      </c>
      <c r="AQ3126" s="193" t="str">
        <f t="shared" si="843"/>
        <v/>
      </c>
      <c r="AR3126" s="192">
        <f t="shared" si="844"/>
        <v>6.3500000000000001E-2</v>
      </c>
      <c r="AS3126" s="192">
        <f t="shared" si="845"/>
        <v>6.1600000000000002E-2</v>
      </c>
      <c r="AT3126" s="192">
        <f t="shared" si="846"/>
        <v>6.1800000000000008E-2</v>
      </c>
      <c r="AU3126" s="193">
        <f t="shared" si="847"/>
        <v>6.2E-2</v>
      </c>
      <c r="AV3126" s="194">
        <f t="shared" si="848"/>
        <v>6.1399999999999996E-2</v>
      </c>
      <c r="AW3126" s="193">
        <f t="shared" si="849"/>
        <v>6.2300000000000001E-2</v>
      </c>
      <c r="AX3126" s="193">
        <f t="shared" si="850"/>
        <v>6.1800000000000001E-2</v>
      </c>
      <c r="AZ3126" s="193">
        <f t="shared" si="834"/>
        <v>6.2057142857142866E-2</v>
      </c>
    </row>
    <row r="3127" spans="1:52" s="5" customFormat="1" ht="11.25" x14ac:dyDescent="0.2">
      <c r="A3127" s="203" t="s">
        <v>626</v>
      </c>
      <c r="B3127" s="11"/>
      <c r="C3127" s="11"/>
      <c r="D3127" s="15"/>
      <c r="E3127" s="204"/>
      <c r="F3127" s="8"/>
      <c r="G3127" s="8"/>
      <c r="H3127" s="15"/>
      <c r="I3127" s="204"/>
      <c r="J3127" s="8"/>
      <c r="K3127" s="8"/>
      <c r="L3127" s="15"/>
      <c r="M3127" s="204"/>
      <c r="N3127" s="8"/>
      <c r="O3127" s="8"/>
      <c r="P3127" s="15"/>
      <c r="Q3127" s="204"/>
      <c r="R3127" s="8"/>
      <c r="S3127" s="8"/>
      <c r="T3127" s="15">
        <v>6.3500000000000001E-2</v>
      </c>
      <c r="U3127" s="204">
        <v>6.3700000000000007E-2</v>
      </c>
      <c r="V3127" s="8">
        <v>6.1600000000000002E-2</v>
      </c>
      <c r="W3127" s="204">
        <v>6.2E-2</v>
      </c>
      <c r="X3127" s="8">
        <v>6.1500000000000006E-2</v>
      </c>
      <c r="Y3127" s="204">
        <v>6.2100000000000002E-2</v>
      </c>
      <c r="Z3127" s="8">
        <v>6.1500000000000006E-2</v>
      </c>
      <c r="AA3127" s="204">
        <v>6.2300000000000001E-2</v>
      </c>
      <c r="AB3127" s="8">
        <v>6.0700000000000004E-2</v>
      </c>
      <c r="AC3127" s="204">
        <v>6.1500000000000006E-2</v>
      </c>
      <c r="AD3127" s="8">
        <v>6.1500000000000006E-2</v>
      </c>
      <c r="AE3127" s="204">
        <v>6.25E-2</v>
      </c>
      <c r="AF3127" s="8">
        <v>6.0899999999999996E-2</v>
      </c>
      <c r="AG3127" s="204">
        <v>6.1900000000000004E-2</v>
      </c>
      <c r="AI3127" s="192" t="str">
        <f t="shared" si="835"/>
        <v/>
      </c>
      <c r="AJ3127" s="192" t="str">
        <f t="shared" si="836"/>
        <v/>
      </c>
      <c r="AK3127" s="192" t="str">
        <f t="shared" si="837"/>
        <v/>
      </c>
      <c r="AL3127" s="192" t="str">
        <f t="shared" si="838"/>
        <v/>
      </c>
      <c r="AM3127" s="192" t="str">
        <f t="shared" si="839"/>
        <v/>
      </c>
      <c r="AN3127" s="192" t="str">
        <f t="shared" si="840"/>
        <v/>
      </c>
      <c r="AO3127" s="193" t="str">
        <f t="shared" si="841"/>
        <v/>
      </c>
      <c r="AP3127" s="192" t="str">
        <f t="shared" si="842"/>
        <v/>
      </c>
      <c r="AQ3127" s="193" t="str">
        <f t="shared" si="843"/>
        <v/>
      </c>
      <c r="AR3127" s="192">
        <f t="shared" si="844"/>
        <v>6.3600000000000004E-2</v>
      </c>
      <c r="AS3127" s="192">
        <f t="shared" si="845"/>
        <v>6.1800000000000001E-2</v>
      </c>
      <c r="AT3127" s="192">
        <f t="shared" si="846"/>
        <v>6.1800000000000008E-2</v>
      </c>
      <c r="AU3127" s="193">
        <f t="shared" si="847"/>
        <v>6.1900000000000004E-2</v>
      </c>
      <c r="AV3127" s="194">
        <f t="shared" si="848"/>
        <v>6.1100000000000002E-2</v>
      </c>
      <c r="AW3127" s="193">
        <f t="shared" si="849"/>
        <v>6.2E-2</v>
      </c>
      <c r="AX3127" s="193">
        <f t="shared" si="850"/>
        <v>6.1399999999999996E-2</v>
      </c>
      <c r="AZ3127" s="193">
        <f t="shared" si="834"/>
        <v>6.1942857142857147E-2</v>
      </c>
    </row>
    <row r="3128" spans="1:52" s="5" customFormat="1" ht="11.25" x14ac:dyDescent="0.2">
      <c r="A3128" s="203" t="s">
        <v>627</v>
      </c>
      <c r="B3128" s="11"/>
      <c r="C3128" s="11"/>
      <c r="D3128" s="15"/>
      <c r="E3128" s="204"/>
      <c r="F3128" s="8"/>
      <c r="G3128" s="8"/>
      <c r="H3128" s="15"/>
      <c r="I3128" s="204"/>
      <c r="J3128" s="8"/>
      <c r="K3128" s="8"/>
      <c r="L3128" s="15"/>
      <c r="M3128" s="204"/>
      <c r="N3128" s="8"/>
      <c r="O3128" s="8"/>
      <c r="P3128" s="15"/>
      <c r="Q3128" s="204"/>
      <c r="R3128" s="8"/>
      <c r="S3128" s="8"/>
      <c r="T3128" s="15">
        <v>6.3500000000000001E-2</v>
      </c>
      <c r="U3128" s="204">
        <v>6.3700000000000007E-2</v>
      </c>
      <c r="V3128" s="8">
        <v>6.0999999999999999E-2</v>
      </c>
      <c r="W3128" s="204">
        <v>6.1400000000000003E-2</v>
      </c>
      <c r="X3128" s="8">
        <v>6.0899999999999996E-2</v>
      </c>
      <c r="Y3128" s="204">
        <v>6.1500000000000006E-2</v>
      </c>
      <c r="Z3128" s="8">
        <v>6.0899999999999996E-2</v>
      </c>
      <c r="AA3128" s="204">
        <v>6.1699999999999998E-2</v>
      </c>
      <c r="AB3128" s="8">
        <v>6.0400000000000002E-2</v>
      </c>
      <c r="AC3128" s="204">
        <v>6.1200000000000004E-2</v>
      </c>
      <c r="AD3128" s="8">
        <v>6.13E-2</v>
      </c>
      <c r="AE3128" s="204">
        <v>6.2300000000000001E-2</v>
      </c>
      <c r="AF3128" s="8">
        <v>6.0700000000000004E-2</v>
      </c>
      <c r="AG3128" s="204">
        <v>6.1699999999999998E-2</v>
      </c>
      <c r="AI3128" s="192" t="str">
        <f t="shared" si="835"/>
        <v/>
      </c>
      <c r="AJ3128" s="192" t="str">
        <f t="shared" si="836"/>
        <v/>
      </c>
      <c r="AK3128" s="192" t="str">
        <f t="shared" si="837"/>
        <v/>
      </c>
      <c r="AL3128" s="192" t="str">
        <f t="shared" si="838"/>
        <v/>
      </c>
      <c r="AM3128" s="192" t="str">
        <f t="shared" si="839"/>
        <v/>
      </c>
      <c r="AN3128" s="192" t="str">
        <f t="shared" si="840"/>
        <v/>
      </c>
      <c r="AO3128" s="193" t="str">
        <f t="shared" si="841"/>
        <v/>
      </c>
      <c r="AP3128" s="192" t="str">
        <f t="shared" si="842"/>
        <v/>
      </c>
      <c r="AQ3128" s="193" t="str">
        <f t="shared" si="843"/>
        <v/>
      </c>
      <c r="AR3128" s="192">
        <f t="shared" si="844"/>
        <v>6.3600000000000004E-2</v>
      </c>
      <c r="AS3128" s="192">
        <f t="shared" si="845"/>
        <v>6.1200000000000004E-2</v>
      </c>
      <c r="AT3128" s="192">
        <f t="shared" si="846"/>
        <v>6.1200000000000004E-2</v>
      </c>
      <c r="AU3128" s="193">
        <f t="shared" si="847"/>
        <v>6.1299999999999993E-2</v>
      </c>
      <c r="AV3128" s="194">
        <f t="shared" si="848"/>
        <v>6.0800000000000007E-2</v>
      </c>
      <c r="AW3128" s="193">
        <f t="shared" si="849"/>
        <v>6.1800000000000001E-2</v>
      </c>
      <c r="AX3128" s="193">
        <f t="shared" si="850"/>
        <v>6.1200000000000004E-2</v>
      </c>
      <c r="AZ3128" s="193">
        <f t="shared" si="834"/>
        <v>6.1585714285714292E-2</v>
      </c>
    </row>
    <row r="3129" spans="1:52" s="5" customFormat="1" ht="11.25" x14ac:dyDescent="0.2">
      <c r="A3129" s="203" t="s">
        <v>628</v>
      </c>
      <c r="B3129" s="11"/>
      <c r="C3129" s="11"/>
      <c r="D3129" s="15"/>
      <c r="E3129" s="204"/>
      <c r="F3129" s="8"/>
      <c r="G3129" s="8"/>
      <c r="H3129" s="15"/>
      <c r="I3129" s="204"/>
      <c r="J3129" s="8"/>
      <c r="K3129" s="8"/>
      <c r="L3129" s="15"/>
      <c r="M3129" s="204"/>
      <c r="N3129" s="8"/>
      <c r="O3129" s="8"/>
      <c r="P3129" s="15"/>
      <c r="Q3129" s="204"/>
      <c r="R3129" s="8"/>
      <c r="S3129" s="8"/>
      <c r="T3129" s="15">
        <v>6.6100000000000006E-2</v>
      </c>
      <c r="U3129" s="204">
        <v>6.6299999999999998E-2</v>
      </c>
      <c r="V3129" s="8">
        <v>6.1499999999999999E-2</v>
      </c>
      <c r="W3129" s="204">
        <v>6.1899999999999997E-2</v>
      </c>
      <c r="X3129" s="8">
        <v>6.0400000000000002E-2</v>
      </c>
      <c r="Y3129" s="204">
        <v>6.0999999999999999E-2</v>
      </c>
      <c r="Z3129" s="8">
        <v>0.06</v>
      </c>
      <c r="AA3129" s="204">
        <v>6.08E-2</v>
      </c>
      <c r="AB3129" s="8">
        <v>5.9699999999999996E-2</v>
      </c>
      <c r="AC3129" s="204">
        <v>6.0499999999999998E-2</v>
      </c>
      <c r="AD3129" s="8">
        <v>6.0599999999999994E-2</v>
      </c>
      <c r="AE3129" s="204">
        <v>6.1600000000000002E-2</v>
      </c>
      <c r="AF3129" s="8">
        <v>0.06</v>
      </c>
      <c r="AG3129" s="204">
        <v>6.0999999999999999E-2</v>
      </c>
      <c r="AI3129" s="192" t="str">
        <f t="shared" si="835"/>
        <v/>
      </c>
      <c r="AJ3129" s="192" t="str">
        <f t="shared" si="836"/>
        <v/>
      </c>
      <c r="AK3129" s="192" t="str">
        <f t="shared" si="837"/>
        <v/>
      </c>
      <c r="AL3129" s="192" t="str">
        <f t="shared" si="838"/>
        <v/>
      </c>
      <c r="AM3129" s="192" t="str">
        <f t="shared" si="839"/>
        <v/>
      </c>
      <c r="AN3129" s="192" t="str">
        <f t="shared" si="840"/>
        <v/>
      </c>
      <c r="AO3129" s="193" t="str">
        <f t="shared" si="841"/>
        <v/>
      </c>
      <c r="AP3129" s="192" t="str">
        <f t="shared" si="842"/>
        <v/>
      </c>
      <c r="AQ3129" s="193" t="str">
        <f t="shared" si="843"/>
        <v/>
      </c>
      <c r="AR3129" s="192">
        <f t="shared" si="844"/>
        <v>6.6200000000000009E-2</v>
      </c>
      <c r="AS3129" s="192">
        <f t="shared" si="845"/>
        <v>6.1699999999999998E-2</v>
      </c>
      <c r="AT3129" s="192">
        <f t="shared" si="846"/>
        <v>6.0700000000000004E-2</v>
      </c>
      <c r="AU3129" s="193">
        <f t="shared" si="847"/>
        <v>6.0399999999999995E-2</v>
      </c>
      <c r="AV3129" s="194">
        <f t="shared" si="848"/>
        <v>6.0100000000000001E-2</v>
      </c>
      <c r="AW3129" s="193">
        <f t="shared" si="849"/>
        <v>6.1100000000000002E-2</v>
      </c>
      <c r="AX3129" s="193">
        <f t="shared" si="850"/>
        <v>6.0499999999999998E-2</v>
      </c>
      <c r="AZ3129" s="193">
        <f t="shared" si="834"/>
        <v>6.1528571428571426E-2</v>
      </c>
    </row>
    <row r="3130" spans="1:52" s="5" customFormat="1" ht="11.25" x14ac:dyDescent="0.2">
      <c r="A3130" s="203" t="s">
        <v>629</v>
      </c>
      <c r="B3130" s="11"/>
      <c r="C3130" s="11"/>
      <c r="D3130" s="15"/>
      <c r="E3130" s="204"/>
      <c r="F3130" s="8"/>
      <c r="G3130" s="8"/>
      <c r="H3130" s="15"/>
      <c r="I3130" s="204"/>
      <c r="J3130" s="8"/>
      <c r="K3130" s="8"/>
      <c r="L3130" s="15"/>
      <c r="M3130" s="204"/>
      <c r="N3130" s="8"/>
      <c r="O3130" s="8"/>
      <c r="P3130" s="15"/>
      <c r="Q3130" s="204"/>
      <c r="R3130" s="8"/>
      <c r="S3130" s="8"/>
      <c r="T3130" s="15">
        <v>6.7000000000000004E-2</v>
      </c>
      <c r="U3130" s="204">
        <v>6.7199999999999996E-2</v>
      </c>
      <c r="V3130" s="8">
        <v>6.1499999999999999E-2</v>
      </c>
      <c r="W3130" s="204">
        <v>6.1899999999999997E-2</v>
      </c>
      <c r="X3130" s="8">
        <v>0.06</v>
      </c>
      <c r="Y3130" s="204">
        <v>6.0599999999999994E-2</v>
      </c>
      <c r="Z3130" s="8">
        <v>6.0100000000000001E-2</v>
      </c>
      <c r="AA3130" s="204">
        <v>6.0899999999999996E-2</v>
      </c>
      <c r="AB3130" s="8">
        <v>5.96E-2</v>
      </c>
      <c r="AC3130" s="204">
        <v>6.0400000000000002E-2</v>
      </c>
      <c r="AD3130" s="8">
        <v>6.0599999999999994E-2</v>
      </c>
      <c r="AE3130" s="204">
        <v>6.1600000000000002E-2</v>
      </c>
      <c r="AF3130" s="8">
        <v>0.06</v>
      </c>
      <c r="AG3130" s="204">
        <v>6.0999999999999999E-2</v>
      </c>
      <c r="AI3130" s="192" t="str">
        <f t="shared" si="835"/>
        <v/>
      </c>
      <c r="AJ3130" s="192" t="str">
        <f t="shared" si="836"/>
        <v/>
      </c>
      <c r="AK3130" s="192" t="str">
        <f t="shared" si="837"/>
        <v/>
      </c>
      <c r="AL3130" s="192" t="str">
        <f t="shared" si="838"/>
        <v/>
      </c>
      <c r="AM3130" s="192" t="str">
        <f t="shared" si="839"/>
        <v/>
      </c>
      <c r="AN3130" s="192" t="str">
        <f t="shared" si="840"/>
        <v/>
      </c>
      <c r="AO3130" s="193" t="str">
        <f t="shared" si="841"/>
        <v/>
      </c>
      <c r="AP3130" s="192" t="str">
        <f t="shared" si="842"/>
        <v/>
      </c>
      <c r="AQ3130" s="193" t="str">
        <f t="shared" si="843"/>
        <v/>
      </c>
      <c r="AR3130" s="192">
        <f t="shared" si="844"/>
        <v>6.7099999999999993E-2</v>
      </c>
      <c r="AS3130" s="192">
        <f t="shared" si="845"/>
        <v>6.1699999999999998E-2</v>
      </c>
      <c r="AT3130" s="192">
        <f t="shared" si="846"/>
        <v>6.0299999999999992E-2</v>
      </c>
      <c r="AU3130" s="193">
        <f t="shared" si="847"/>
        <v>6.0499999999999998E-2</v>
      </c>
      <c r="AV3130" s="194">
        <f t="shared" si="848"/>
        <v>0.06</v>
      </c>
      <c r="AW3130" s="193">
        <f t="shared" si="849"/>
        <v>6.1100000000000002E-2</v>
      </c>
      <c r="AX3130" s="193">
        <f t="shared" si="850"/>
        <v>6.0499999999999998E-2</v>
      </c>
      <c r="AZ3130" s="193">
        <f t="shared" si="834"/>
        <v>6.1599999999999995E-2</v>
      </c>
    </row>
    <row r="3131" spans="1:52" s="5" customFormat="1" ht="11.25" x14ac:dyDescent="0.2">
      <c r="A3131" s="203" t="s">
        <v>630</v>
      </c>
      <c r="B3131" s="11"/>
      <c r="C3131" s="11"/>
      <c r="D3131" s="15"/>
      <c r="E3131" s="204"/>
      <c r="F3131" s="8"/>
      <c r="G3131" s="8"/>
      <c r="H3131" s="15"/>
      <c r="I3131" s="204"/>
      <c r="J3131" s="8"/>
      <c r="K3131" s="8"/>
      <c r="L3131" s="15"/>
      <c r="M3131" s="204"/>
      <c r="N3131" s="8"/>
      <c r="O3131" s="8"/>
      <c r="P3131" s="15"/>
      <c r="Q3131" s="204"/>
      <c r="R3131" s="8"/>
      <c r="S3131" s="8"/>
      <c r="T3131" s="15">
        <v>6.7799999999999999E-2</v>
      </c>
      <c r="U3131" s="204">
        <v>6.8000000000000005E-2</v>
      </c>
      <c r="V3131" s="8">
        <v>6.3799999999999996E-2</v>
      </c>
      <c r="W3131" s="204">
        <v>6.4199999999999993E-2</v>
      </c>
      <c r="X3131" s="8">
        <v>6.2E-2</v>
      </c>
      <c r="Y3131" s="204">
        <v>6.2600000000000003E-2</v>
      </c>
      <c r="Z3131" s="8">
        <v>6.2E-2</v>
      </c>
      <c r="AA3131" s="204">
        <v>6.2800000000000009E-2</v>
      </c>
      <c r="AB3131" s="8">
        <v>6.0299999999999999E-2</v>
      </c>
      <c r="AC3131" s="204">
        <v>6.1100000000000002E-2</v>
      </c>
      <c r="AD3131" s="8">
        <v>6.1100000000000002E-2</v>
      </c>
      <c r="AE3131" s="204">
        <v>6.2100000000000002E-2</v>
      </c>
      <c r="AF3131" s="8">
        <v>6.0499999999999998E-2</v>
      </c>
      <c r="AG3131" s="204">
        <v>6.1500000000000006E-2</v>
      </c>
      <c r="AI3131" s="192" t="str">
        <f t="shared" si="835"/>
        <v/>
      </c>
      <c r="AJ3131" s="192" t="str">
        <f t="shared" si="836"/>
        <v/>
      </c>
      <c r="AK3131" s="192" t="str">
        <f t="shared" si="837"/>
        <v/>
      </c>
      <c r="AL3131" s="192" t="str">
        <f t="shared" si="838"/>
        <v/>
      </c>
      <c r="AM3131" s="192" t="str">
        <f t="shared" si="839"/>
        <v/>
      </c>
      <c r="AN3131" s="192" t="str">
        <f t="shared" si="840"/>
        <v/>
      </c>
      <c r="AO3131" s="193" t="str">
        <f t="shared" si="841"/>
        <v/>
      </c>
      <c r="AP3131" s="192" t="str">
        <f t="shared" si="842"/>
        <v/>
      </c>
      <c r="AQ3131" s="193" t="str">
        <f t="shared" si="843"/>
        <v/>
      </c>
      <c r="AR3131" s="192">
        <f t="shared" si="844"/>
        <v>6.7900000000000002E-2</v>
      </c>
      <c r="AS3131" s="192">
        <f t="shared" si="845"/>
        <v>6.4000000000000001E-2</v>
      </c>
      <c r="AT3131" s="192">
        <f t="shared" si="846"/>
        <v>6.2300000000000001E-2</v>
      </c>
      <c r="AU3131" s="193">
        <f t="shared" si="847"/>
        <v>6.2400000000000004E-2</v>
      </c>
      <c r="AV3131" s="194">
        <f t="shared" si="848"/>
        <v>6.0700000000000004E-2</v>
      </c>
      <c r="AW3131" s="193">
        <f t="shared" si="849"/>
        <v>6.1600000000000002E-2</v>
      </c>
      <c r="AX3131" s="193">
        <f t="shared" si="850"/>
        <v>6.0999999999999999E-2</v>
      </c>
      <c r="AZ3131" s="193">
        <f t="shared" si="834"/>
        <v>6.2842857142857145E-2</v>
      </c>
    </row>
    <row r="3132" spans="1:52" s="5" customFormat="1" ht="11.25" x14ac:dyDescent="0.2">
      <c r="A3132" s="203" t="s">
        <v>631</v>
      </c>
      <c r="B3132" s="11"/>
      <c r="C3132" s="11"/>
      <c r="D3132" s="15"/>
      <c r="E3132" s="204"/>
      <c r="F3132" s="8"/>
      <c r="G3132" s="8"/>
      <c r="H3132" s="15"/>
      <c r="I3132" s="204"/>
      <c r="J3132" s="8"/>
      <c r="K3132" s="8"/>
      <c r="L3132" s="15"/>
      <c r="M3132" s="204"/>
      <c r="N3132" s="8"/>
      <c r="O3132" s="8"/>
      <c r="P3132" s="15"/>
      <c r="Q3132" s="204"/>
      <c r="R3132" s="8"/>
      <c r="S3132" s="8"/>
      <c r="T3132" s="15">
        <v>6.8599999999999994E-2</v>
      </c>
      <c r="U3132" s="204">
        <v>6.88E-2</v>
      </c>
      <c r="V3132" s="8">
        <v>6.4199999999999993E-2</v>
      </c>
      <c r="W3132" s="204">
        <v>6.4600000000000005E-2</v>
      </c>
      <c r="X3132" s="8">
        <v>6.2199999999999998E-2</v>
      </c>
      <c r="Y3132" s="204">
        <v>6.2800000000000009E-2</v>
      </c>
      <c r="Z3132" s="8">
        <v>6.2E-2</v>
      </c>
      <c r="AA3132" s="204">
        <v>6.2800000000000009E-2</v>
      </c>
      <c r="AB3132" s="8">
        <v>6.0499999999999998E-2</v>
      </c>
      <c r="AC3132" s="204">
        <v>6.13E-2</v>
      </c>
      <c r="AD3132" s="8">
        <v>6.1100000000000002E-2</v>
      </c>
      <c r="AE3132" s="204">
        <v>6.2100000000000002E-2</v>
      </c>
      <c r="AF3132" s="8">
        <v>6.0499999999999998E-2</v>
      </c>
      <c r="AG3132" s="204">
        <v>6.1500000000000006E-2</v>
      </c>
      <c r="AI3132" s="192" t="str">
        <f t="shared" si="835"/>
        <v/>
      </c>
      <c r="AJ3132" s="192" t="str">
        <f t="shared" si="836"/>
        <v/>
      </c>
      <c r="AK3132" s="192" t="str">
        <f t="shared" si="837"/>
        <v/>
      </c>
      <c r="AL3132" s="192" t="str">
        <f t="shared" si="838"/>
        <v/>
      </c>
      <c r="AM3132" s="192" t="str">
        <f t="shared" si="839"/>
        <v/>
      </c>
      <c r="AN3132" s="192" t="str">
        <f t="shared" si="840"/>
        <v/>
      </c>
      <c r="AO3132" s="193" t="str">
        <f t="shared" si="841"/>
        <v/>
      </c>
      <c r="AP3132" s="192" t="str">
        <f t="shared" si="842"/>
        <v/>
      </c>
      <c r="AQ3132" s="193" t="str">
        <f t="shared" si="843"/>
        <v/>
      </c>
      <c r="AR3132" s="192">
        <f t="shared" si="844"/>
        <v>6.8699999999999997E-2</v>
      </c>
      <c r="AS3132" s="192">
        <f t="shared" si="845"/>
        <v>6.4399999999999999E-2</v>
      </c>
      <c r="AT3132" s="192">
        <f t="shared" si="846"/>
        <v>6.25E-2</v>
      </c>
      <c r="AU3132" s="193">
        <f t="shared" si="847"/>
        <v>6.2400000000000004E-2</v>
      </c>
      <c r="AV3132" s="194">
        <f t="shared" si="848"/>
        <v>6.0899999999999996E-2</v>
      </c>
      <c r="AW3132" s="193">
        <f t="shared" si="849"/>
        <v>6.1600000000000002E-2</v>
      </c>
      <c r="AX3132" s="193">
        <f t="shared" si="850"/>
        <v>6.0999999999999999E-2</v>
      </c>
      <c r="AZ3132" s="193">
        <f t="shared" si="834"/>
        <v>6.307142857142857E-2</v>
      </c>
    </row>
    <row r="3133" spans="1:52" s="5" customFormat="1" ht="11.25" x14ac:dyDescent="0.2">
      <c r="A3133" s="203" t="s">
        <v>632</v>
      </c>
      <c r="B3133" s="11"/>
      <c r="C3133" s="11"/>
      <c r="D3133" s="15"/>
      <c r="E3133" s="204"/>
      <c r="F3133" s="8"/>
      <c r="G3133" s="8"/>
      <c r="H3133" s="15"/>
      <c r="I3133" s="204"/>
      <c r="J3133" s="8"/>
      <c r="K3133" s="8"/>
      <c r="L3133" s="15"/>
      <c r="M3133" s="204"/>
      <c r="N3133" s="8"/>
      <c r="O3133" s="8"/>
      <c r="P3133" s="15"/>
      <c r="Q3133" s="204"/>
      <c r="R3133" s="8"/>
      <c r="S3133" s="8"/>
      <c r="T3133" s="15">
        <v>6.7299999999999999E-2</v>
      </c>
      <c r="U3133" s="204">
        <v>6.7500000000000004E-2</v>
      </c>
      <c r="V3133" s="8">
        <v>6.25E-2</v>
      </c>
      <c r="W3133" s="204">
        <v>6.2899999999999998E-2</v>
      </c>
      <c r="X3133" s="8">
        <v>6.13E-2</v>
      </c>
      <c r="Y3133" s="204">
        <v>6.1900000000000004E-2</v>
      </c>
      <c r="Z3133" s="8">
        <v>6.13E-2</v>
      </c>
      <c r="AA3133" s="204">
        <v>6.2100000000000002E-2</v>
      </c>
      <c r="AB3133" s="8">
        <v>6.0400000000000002E-2</v>
      </c>
      <c r="AC3133" s="204">
        <v>6.1200000000000004E-2</v>
      </c>
      <c r="AD3133" s="8">
        <v>6.1100000000000002E-2</v>
      </c>
      <c r="AE3133" s="204">
        <v>6.2100000000000002E-2</v>
      </c>
      <c r="AF3133" s="8">
        <v>6.0499999999999998E-2</v>
      </c>
      <c r="AG3133" s="204">
        <v>6.1500000000000006E-2</v>
      </c>
      <c r="AI3133" s="192" t="str">
        <f t="shared" si="835"/>
        <v/>
      </c>
      <c r="AJ3133" s="192" t="str">
        <f t="shared" si="836"/>
        <v/>
      </c>
      <c r="AK3133" s="192" t="str">
        <f t="shared" si="837"/>
        <v/>
      </c>
      <c r="AL3133" s="192" t="str">
        <f t="shared" si="838"/>
        <v/>
      </c>
      <c r="AM3133" s="192" t="str">
        <f t="shared" si="839"/>
        <v/>
      </c>
      <c r="AN3133" s="192" t="str">
        <f t="shared" si="840"/>
        <v/>
      </c>
      <c r="AO3133" s="193" t="str">
        <f t="shared" si="841"/>
        <v/>
      </c>
      <c r="AP3133" s="192" t="str">
        <f t="shared" si="842"/>
        <v/>
      </c>
      <c r="AQ3133" s="193" t="str">
        <f t="shared" si="843"/>
        <v/>
      </c>
      <c r="AR3133" s="192">
        <f t="shared" si="844"/>
        <v>6.7400000000000002E-2</v>
      </c>
      <c r="AS3133" s="192">
        <f t="shared" si="845"/>
        <v>6.2700000000000006E-2</v>
      </c>
      <c r="AT3133" s="192">
        <f t="shared" si="846"/>
        <v>6.1600000000000002E-2</v>
      </c>
      <c r="AU3133" s="193">
        <f t="shared" si="847"/>
        <v>6.1700000000000005E-2</v>
      </c>
      <c r="AV3133" s="194">
        <f t="shared" si="848"/>
        <v>6.0800000000000007E-2</v>
      </c>
      <c r="AW3133" s="193">
        <f t="shared" si="849"/>
        <v>6.1600000000000002E-2</v>
      </c>
      <c r="AX3133" s="193">
        <f t="shared" si="850"/>
        <v>6.0999999999999999E-2</v>
      </c>
      <c r="AZ3133" s="193">
        <f t="shared" si="834"/>
        <v>6.2399999999999997E-2</v>
      </c>
    </row>
    <row r="3134" spans="1:52" s="5" customFormat="1" ht="11.25" x14ac:dyDescent="0.2">
      <c r="A3134" s="203" t="s">
        <v>633</v>
      </c>
      <c r="B3134" s="11"/>
      <c r="C3134" s="11"/>
      <c r="D3134" s="15"/>
      <c r="E3134" s="204"/>
      <c r="F3134" s="8"/>
      <c r="G3134" s="8"/>
      <c r="H3134" s="15"/>
      <c r="I3134" s="204"/>
      <c r="J3134" s="8"/>
      <c r="K3134" s="8"/>
      <c r="L3134" s="15"/>
      <c r="M3134" s="204"/>
      <c r="N3134" s="8"/>
      <c r="O3134" s="8"/>
      <c r="P3134" s="15"/>
      <c r="Q3134" s="204"/>
      <c r="R3134" s="8"/>
      <c r="S3134" s="8"/>
      <c r="T3134" s="15">
        <v>6.6900000000000001E-2</v>
      </c>
      <c r="U3134" s="204">
        <v>6.7100000000000007E-2</v>
      </c>
      <c r="V3134" s="8">
        <v>6.2899999999999998E-2</v>
      </c>
      <c r="W3134" s="204">
        <v>6.3299999999999995E-2</v>
      </c>
      <c r="X3134" s="8">
        <v>6.1799999999999994E-2</v>
      </c>
      <c r="Y3134" s="204">
        <v>6.2400000000000004E-2</v>
      </c>
      <c r="Z3134" s="8">
        <v>6.1699999999999998E-2</v>
      </c>
      <c r="AA3134" s="204">
        <v>6.25E-2</v>
      </c>
      <c r="AB3134" s="8">
        <v>6.0700000000000004E-2</v>
      </c>
      <c r="AC3134" s="204">
        <v>6.1500000000000006E-2</v>
      </c>
      <c r="AD3134" s="8">
        <v>6.1100000000000002E-2</v>
      </c>
      <c r="AE3134" s="204">
        <v>6.2100000000000002E-2</v>
      </c>
      <c r="AF3134" s="8">
        <v>6.0499999999999998E-2</v>
      </c>
      <c r="AG3134" s="204">
        <v>6.1500000000000006E-2</v>
      </c>
      <c r="AI3134" s="192" t="str">
        <f t="shared" si="835"/>
        <v/>
      </c>
      <c r="AJ3134" s="192" t="str">
        <f t="shared" si="836"/>
        <v/>
      </c>
      <c r="AK3134" s="192" t="str">
        <f t="shared" si="837"/>
        <v/>
      </c>
      <c r="AL3134" s="192" t="str">
        <f t="shared" si="838"/>
        <v/>
      </c>
      <c r="AM3134" s="192" t="str">
        <f t="shared" si="839"/>
        <v/>
      </c>
      <c r="AN3134" s="192" t="str">
        <f t="shared" si="840"/>
        <v/>
      </c>
      <c r="AO3134" s="193" t="str">
        <f t="shared" si="841"/>
        <v/>
      </c>
      <c r="AP3134" s="192" t="str">
        <f t="shared" si="842"/>
        <v/>
      </c>
      <c r="AQ3134" s="193" t="str">
        <f t="shared" si="843"/>
        <v/>
      </c>
      <c r="AR3134" s="192">
        <f t="shared" si="844"/>
        <v>6.7000000000000004E-2</v>
      </c>
      <c r="AS3134" s="192">
        <f t="shared" si="845"/>
        <v>6.3099999999999989E-2</v>
      </c>
      <c r="AT3134" s="192">
        <f t="shared" si="846"/>
        <v>6.2100000000000002E-2</v>
      </c>
      <c r="AU3134" s="193">
        <f t="shared" si="847"/>
        <v>6.2100000000000002E-2</v>
      </c>
      <c r="AV3134" s="194">
        <f t="shared" si="848"/>
        <v>6.1100000000000002E-2</v>
      </c>
      <c r="AW3134" s="193">
        <f t="shared" si="849"/>
        <v>6.1600000000000002E-2</v>
      </c>
      <c r="AX3134" s="193">
        <f t="shared" si="850"/>
        <v>6.0999999999999999E-2</v>
      </c>
      <c r="AZ3134" s="193">
        <f t="shared" si="834"/>
        <v>6.257142857142857E-2</v>
      </c>
    </row>
    <row r="3135" spans="1:52" s="5" customFormat="1" ht="11.25" x14ac:dyDescent="0.2">
      <c r="A3135" s="203" t="s">
        <v>634</v>
      </c>
      <c r="B3135" s="11"/>
      <c r="C3135" s="11"/>
      <c r="D3135" s="15"/>
      <c r="E3135" s="204"/>
      <c r="F3135" s="8"/>
      <c r="G3135" s="8"/>
      <c r="H3135" s="15"/>
      <c r="I3135" s="204"/>
      <c r="J3135" s="8"/>
      <c r="K3135" s="8"/>
      <c r="L3135" s="15"/>
      <c r="M3135" s="204"/>
      <c r="N3135" s="8"/>
      <c r="O3135" s="8"/>
      <c r="P3135" s="15"/>
      <c r="Q3135" s="204"/>
      <c r="R3135" s="8"/>
      <c r="S3135" s="8"/>
      <c r="T3135" s="15">
        <v>6.7299999999999999E-2</v>
      </c>
      <c r="U3135" s="204">
        <v>6.7500000000000004E-2</v>
      </c>
      <c r="V3135" s="8">
        <v>6.3299999999999995E-2</v>
      </c>
      <c r="W3135" s="204">
        <v>6.3700000000000007E-2</v>
      </c>
      <c r="X3135" s="8">
        <v>6.2300000000000001E-2</v>
      </c>
      <c r="Y3135" s="204">
        <v>6.2899999999999998E-2</v>
      </c>
      <c r="Z3135" s="8">
        <v>6.2300000000000001E-2</v>
      </c>
      <c r="AA3135" s="204">
        <v>6.3099999999999989E-2</v>
      </c>
      <c r="AB3135" s="8">
        <v>6.1399999999999996E-2</v>
      </c>
      <c r="AC3135" s="204">
        <v>6.2199999999999998E-2</v>
      </c>
      <c r="AD3135" s="8">
        <v>6.1699999999999998E-2</v>
      </c>
      <c r="AE3135" s="204">
        <v>6.2699999999999992E-2</v>
      </c>
      <c r="AF3135" s="8">
        <v>6.1200000000000004E-2</v>
      </c>
      <c r="AG3135" s="204">
        <v>6.2199999999999998E-2</v>
      </c>
      <c r="AI3135" s="192" t="str">
        <f t="shared" si="835"/>
        <v/>
      </c>
      <c r="AJ3135" s="192" t="str">
        <f t="shared" si="836"/>
        <v/>
      </c>
      <c r="AK3135" s="192" t="str">
        <f t="shared" si="837"/>
        <v/>
      </c>
      <c r="AL3135" s="192" t="str">
        <f t="shared" si="838"/>
        <v/>
      </c>
      <c r="AM3135" s="192" t="str">
        <f t="shared" si="839"/>
        <v/>
      </c>
      <c r="AN3135" s="192" t="str">
        <f t="shared" si="840"/>
        <v/>
      </c>
      <c r="AO3135" s="193" t="str">
        <f t="shared" si="841"/>
        <v/>
      </c>
      <c r="AP3135" s="192" t="str">
        <f t="shared" si="842"/>
        <v/>
      </c>
      <c r="AQ3135" s="193" t="str">
        <f t="shared" si="843"/>
        <v/>
      </c>
      <c r="AR3135" s="192">
        <f t="shared" si="844"/>
        <v>6.7400000000000002E-2</v>
      </c>
      <c r="AS3135" s="192">
        <f t="shared" si="845"/>
        <v>6.3500000000000001E-2</v>
      </c>
      <c r="AT3135" s="192">
        <f t="shared" si="846"/>
        <v>6.2600000000000003E-2</v>
      </c>
      <c r="AU3135" s="193">
        <f t="shared" si="847"/>
        <v>6.2699999999999992E-2</v>
      </c>
      <c r="AV3135" s="194">
        <f t="shared" si="848"/>
        <v>6.1799999999999994E-2</v>
      </c>
      <c r="AW3135" s="193">
        <f t="shared" si="849"/>
        <v>6.2199999999999991E-2</v>
      </c>
      <c r="AX3135" s="193">
        <f t="shared" si="850"/>
        <v>6.1700000000000005E-2</v>
      </c>
      <c r="AZ3135" s="193">
        <f t="shared" si="834"/>
        <v>6.3128571428571423E-2</v>
      </c>
    </row>
    <row r="3136" spans="1:52" s="5" customFormat="1" ht="11.25" x14ac:dyDescent="0.2">
      <c r="A3136" s="203" t="s">
        <v>635</v>
      </c>
      <c r="B3136" s="11"/>
      <c r="C3136" s="11"/>
      <c r="D3136" s="15"/>
      <c r="E3136" s="204"/>
      <c r="F3136" s="8"/>
      <c r="G3136" s="8"/>
      <c r="H3136" s="15"/>
      <c r="I3136" s="204"/>
      <c r="J3136" s="8"/>
      <c r="K3136" s="8"/>
      <c r="L3136" s="15"/>
      <c r="M3136" s="204"/>
      <c r="N3136" s="8"/>
      <c r="O3136" s="8"/>
      <c r="P3136" s="15"/>
      <c r="Q3136" s="204"/>
      <c r="R3136" s="8"/>
      <c r="S3136" s="8"/>
      <c r="T3136" s="15">
        <v>6.6299999999999998E-2</v>
      </c>
      <c r="U3136" s="204">
        <v>6.6500000000000004E-2</v>
      </c>
      <c r="V3136" s="8">
        <v>6.2799999999999995E-2</v>
      </c>
      <c r="W3136" s="204">
        <v>6.3200000000000006E-2</v>
      </c>
      <c r="X3136" s="8">
        <v>6.2400000000000004E-2</v>
      </c>
      <c r="Y3136" s="204">
        <v>6.3E-2</v>
      </c>
      <c r="Z3136" s="8">
        <v>6.2699999999999992E-2</v>
      </c>
      <c r="AA3136" s="204">
        <v>6.3500000000000001E-2</v>
      </c>
      <c r="AB3136" s="8">
        <v>6.1699999999999998E-2</v>
      </c>
      <c r="AC3136" s="204">
        <v>6.25E-2</v>
      </c>
      <c r="AD3136" s="8">
        <v>6.1900000000000004E-2</v>
      </c>
      <c r="AE3136" s="204">
        <v>6.2899999999999998E-2</v>
      </c>
      <c r="AF3136" s="8">
        <v>6.1500000000000006E-2</v>
      </c>
      <c r="AG3136" s="204">
        <v>6.25E-2</v>
      </c>
      <c r="AI3136" s="192" t="str">
        <f t="shared" si="835"/>
        <v/>
      </c>
      <c r="AJ3136" s="192" t="str">
        <f t="shared" si="836"/>
        <v/>
      </c>
      <c r="AK3136" s="192" t="str">
        <f t="shared" si="837"/>
        <v/>
      </c>
      <c r="AL3136" s="192" t="str">
        <f t="shared" si="838"/>
        <v/>
      </c>
      <c r="AM3136" s="192" t="str">
        <f t="shared" si="839"/>
        <v/>
      </c>
      <c r="AN3136" s="192" t="str">
        <f t="shared" si="840"/>
        <v/>
      </c>
      <c r="AO3136" s="193" t="str">
        <f t="shared" si="841"/>
        <v/>
      </c>
      <c r="AP3136" s="192" t="str">
        <f t="shared" si="842"/>
        <v/>
      </c>
      <c r="AQ3136" s="193" t="str">
        <f t="shared" si="843"/>
        <v/>
      </c>
      <c r="AR3136" s="192">
        <f t="shared" si="844"/>
        <v>6.6400000000000001E-2</v>
      </c>
      <c r="AS3136" s="192">
        <f t="shared" si="845"/>
        <v>6.3E-2</v>
      </c>
      <c r="AT3136" s="192">
        <f t="shared" si="846"/>
        <v>6.2700000000000006E-2</v>
      </c>
      <c r="AU3136" s="193">
        <f t="shared" si="847"/>
        <v>6.3099999999999989E-2</v>
      </c>
      <c r="AV3136" s="194">
        <f t="shared" si="848"/>
        <v>6.2100000000000002E-2</v>
      </c>
      <c r="AW3136" s="193">
        <f t="shared" si="849"/>
        <v>6.2399999999999997E-2</v>
      </c>
      <c r="AX3136" s="193">
        <f t="shared" si="850"/>
        <v>6.2E-2</v>
      </c>
      <c r="AZ3136" s="193">
        <f t="shared" si="834"/>
        <v>6.3100000000000003E-2</v>
      </c>
    </row>
    <row r="3137" spans="1:52" s="5" customFormat="1" ht="11.25" x14ac:dyDescent="0.2">
      <c r="A3137" s="203" t="s">
        <v>636</v>
      </c>
      <c r="B3137" s="11"/>
      <c r="C3137" s="11"/>
      <c r="D3137" s="15"/>
      <c r="E3137" s="204"/>
      <c r="F3137" s="8"/>
      <c r="G3137" s="8"/>
      <c r="H3137" s="15"/>
      <c r="I3137" s="204"/>
      <c r="J3137" s="8"/>
      <c r="K3137" s="8"/>
      <c r="L3137" s="15"/>
      <c r="M3137" s="204"/>
      <c r="N3137" s="8"/>
      <c r="O3137" s="8"/>
      <c r="P3137" s="15"/>
      <c r="Q3137" s="204"/>
      <c r="R3137" s="8"/>
      <c r="S3137" s="8"/>
      <c r="T3137" s="15">
        <v>6.5600000000000006E-2</v>
      </c>
      <c r="U3137" s="204">
        <v>6.5799999999999997E-2</v>
      </c>
      <c r="V3137" s="8">
        <v>6.2700000000000006E-2</v>
      </c>
      <c r="W3137" s="204">
        <v>6.3100000000000003E-2</v>
      </c>
      <c r="X3137" s="8">
        <v>6.2600000000000003E-2</v>
      </c>
      <c r="Y3137" s="204">
        <v>6.3200000000000006E-2</v>
      </c>
      <c r="Z3137" s="8">
        <v>6.2899999999999998E-2</v>
      </c>
      <c r="AA3137" s="204">
        <v>6.3700000000000007E-2</v>
      </c>
      <c r="AB3137" s="8">
        <v>6.1799999999999994E-2</v>
      </c>
      <c r="AC3137" s="204">
        <v>6.2600000000000003E-2</v>
      </c>
      <c r="AD3137" s="8">
        <v>6.1900000000000004E-2</v>
      </c>
      <c r="AE3137" s="204">
        <v>6.2899999999999998E-2</v>
      </c>
      <c r="AF3137" s="8">
        <v>6.1500000000000006E-2</v>
      </c>
      <c r="AG3137" s="204">
        <v>6.25E-2</v>
      </c>
      <c r="AI3137" s="192" t="str">
        <f t="shared" si="835"/>
        <v/>
      </c>
      <c r="AJ3137" s="192" t="str">
        <f t="shared" si="836"/>
        <v/>
      </c>
      <c r="AK3137" s="192" t="str">
        <f t="shared" si="837"/>
        <v/>
      </c>
      <c r="AL3137" s="192" t="str">
        <f t="shared" si="838"/>
        <v/>
      </c>
      <c r="AM3137" s="192" t="str">
        <f t="shared" si="839"/>
        <v/>
      </c>
      <c r="AN3137" s="192" t="str">
        <f t="shared" si="840"/>
        <v/>
      </c>
      <c r="AO3137" s="193" t="str">
        <f t="shared" si="841"/>
        <v/>
      </c>
      <c r="AP3137" s="192" t="str">
        <f t="shared" si="842"/>
        <v/>
      </c>
      <c r="AQ3137" s="193" t="str">
        <f t="shared" si="843"/>
        <v/>
      </c>
      <c r="AR3137" s="192">
        <f t="shared" si="844"/>
        <v>6.5700000000000008E-2</v>
      </c>
      <c r="AS3137" s="192">
        <f t="shared" si="845"/>
        <v>6.2900000000000011E-2</v>
      </c>
      <c r="AT3137" s="192">
        <f t="shared" si="846"/>
        <v>6.2900000000000011E-2</v>
      </c>
      <c r="AU3137" s="193">
        <f t="shared" si="847"/>
        <v>6.3299999999999995E-2</v>
      </c>
      <c r="AV3137" s="194">
        <f t="shared" si="848"/>
        <v>6.2199999999999998E-2</v>
      </c>
      <c r="AW3137" s="193">
        <f t="shared" si="849"/>
        <v>6.2399999999999997E-2</v>
      </c>
      <c r="AX3137" s="193">
        <f t="shared" si="850"/>
        <v>6.2E-2</v>
      </c>
      <c r="AZ3137" s="193">
        <f t="shared" si="834"/>
        <v>6.3057142857142853E-2</v>
      </c>
    </row>
    <row r="3138" spans="1:52" s="5" customFormat="1" ht="11.25" x14ac:dyDescent="0.2">
      <c r="A3138" s="203" t="s">
        <v>637</v>
      </c>
      <c r="B3138" s="11"/>
      <c r="C3138" s="11"/>
      <c r="D3138" s="15"/>
      <c r="E3138" s="204"/>
      <c r="F3138" s="8"/>
      <c r="G3138" s="8"/>
      <c r="H3138" s="15"/>
      <c r="I3138" s="204"/>
      <c r="J3138" s="8"/>
      <c r="K3138" s="8"/>
      <c r="L3138" s="15"/>
      <c r="M3138" s="204"/>
      <c r="N3138" s="8"/>
      <c r="O3138" s="8"/>
      <c r="P3138" s="15"/>
      <c r="Q3138" s="204"/>
      <c r="R3138" s="8"/>
      <c r="S3138" s="8"/>
      <c r="T3138" s="15">
        <v>6.5500000000000003E-2</v>
      </c>
      <c r="U3138" s="204">
        <v>6.5699999999999995E-2</v>
      </c>
      <c r="V3138" s="8">
        <v>6.2100000000000002E-2</v>
      </c>
      <c r="W3138" s="204">
        <v>6.25E-2</v>
      </c>
      <c r="X3138" s="8">
        <v>6.1900000000000004E-2</v>
      </c>
      <c r="Y3138" s="204">
        <v>6.25E-2</v>
      </c>
      <c r="Z3138" s="8">
        <v>6.1699999999999998E-2</v>
      </c>
      <c r="AA3138" s="204">
        <v>6.25E-2</v>
      </c>
      <c r="AB3138" s="8">
        <v>6.0999999999999999E-2</v>
      </c>
      <c r="AC3138" s="204">
        <v>6.1799999999999994E-2</v>
      </c>
      <c r="AD3138" s="8">
        <v>6.1100000000000002E-2</v>
      </c>
      <c r="AE3138" s="204">
        <v>6.2100000000000002E-2</v>
      </c>
      <c r="AF3138" s="8">
        <v>6.0700000000000004E-2</v>
      </c>
      <c r="AG3138" s="204">
        <v>6.1699999999999998E-2</v>
      </c>
      <c r="AI3138" s="192" t="str">
        <f t="shared" si="835"/>
        <v/>
      </c>
      <c r="AJ3138" s="192" t="str">
        <f t="shared" si="836"/>
        <v/>
      </c>
      <c r="AK3138" s="192" t="str">
        <f t="shared" si="837"/>
        <v/>
      </c>
      <c r="AL3138" s="192" t="str">
        <f t="shared" si="838"/>
        <v/>
      </c>
      <c r="AM3138" s="192" t="str">
        <f t="shared" si="839"/>
        <v/>
      </c>
      <c r="AN3138" s="192" t="str">
        <f t="shared" si="840"/>
        <v/>
      </c>
      <c r="AO3138" s="193" t="str">
        <f t="shared" si="841"/>
        <v/>
      </c>
      <c r="AP3138" s="192" t="str">
        <f t="shared" si="842"/>
        <v/>
      </c>
      <c r="AQ3138" s="193" t="str">
        <f t="shared" si="843"/>
        <v/>
      </c>
      <c r="AR3138" s="192">
        <f t="shared" si="844"/>
        <v>6.5599999999999992E-2</v>
      </c>
      <c r="AS3138" s="192">
        <f t="shared" si="845"/>
        <v>6.2300000000000001E-2</v>
      </c>
      <c r="AT3138" s="192">
        <f t="shared" si="846"/>
        <v>6.2200000000000005E-2</v>
      </c>
      <c r="AU3138" s="193">
        <f t="shared" si="847"/>
        <v>6.2100000000000002E-2</v>
      </c>
      <c r="AV3138" s="194">
        <f t="shared" si="848"/>
        <v>6.1399999999999996E-2</v>
      </c>
      <c r="AW3138" s="193">
        <f t="shared" si="849"/>
        <v>6.1600000000000002E-2</v>
      </c>
      <c r="AX3138" s="193">
        <f t="shared" si="850"/>
        <v>6.1200000000000004E-2</v>
      </c>
      <c r="AZ3138" s="193">
        <f t="shared" si="834"/>
        <v>6.2342857142857144E-2</v>
      </c>
    </row>
    <row r="3139" spans="1:52" s="5" customFormat="1" ht="11.25" x14ac:dyDescent="0.2">
      <c r="A3139" s="203" t="s">
        <v>638</v>
      </c>
      <c r="B3139" s="11"/>
      <c r="C3139" s="11"/>
      <c r="D3139" s="15"/>
      <c r="E3139" s="204"/>
      <c r="F3139" s="8"/>
      <c r="G3139" s="8"/>
      <c r="H3139" s="15"/>
      <c r="I3139" s="204"/>
      <c r="J3139" s="8"/>
      <c r="K3139" s="8"/>
      <c r="L3139" s="15"/>
      <c r="M3139" s="204"/>
      <c r="N3139" s="8"/>
      <c r="O3139" s="8"/>
      <c r="P3139" s="15"/>
      <c r="Q3139" s="204"/>
      <c r="R3139" s="8"/>
      <c r="S3139" s="8"/>
      <c r="T3139" s="15">
        <v>6.5600000000000006E-2</v>
      </c>
      <c r="U3139" s="204">
        <v>6.5799999999999997E-2</v>
      </c>
      <c r="V3139" s="8">
        <v>6.2100000000000002E-2</v>
      </c>
      <c r="W3139" s="204">
        <v>6.25E-2</v>
      </c>
      <c r="X3139" s="8">
        <v>6.2E-2</v>
      </c>
      <c r="Y3139" s="204">
        <v>6.2600000000000003E-2</v>
      </c>
      <c r="Z3139" s="8">
        <v>6.1799999999999994E-2</v>
      </c>
      <c r="AA3139" s="204">
        <v>6.2600000000000003E-2</v>
      </c>
      <c r="AB3139" s="8">
        <v>6.0700000000000004E-2</v>
      </c>
      <c r="AC3139" s="204">
        <v>6.1500000000000006E-2</v>
      </c>
      <c r="AD3139" s="8">
        <v>6.0899999999999996E-2</v>
      </c>
      <c r="AE3139" s="204">
        <v>6.1900000000000004E-2</v>
      </c>
      <c r="AF3139" s="8">
        <v>6.0299999999999999E-2</v>
      </c>
      <c r="AG3139" s="204">
        <v>6.13E-2</v>
      </c>
      <c r="AI3139" s="192" t="str">
        <f t="shared" si="835"/>
        <v/>
      </c>
      <c r="AJ3139" s="192" t="str">
        <f t="shared" si="836"/>
        <v/>
      </c>
      <c r="AK3139" s="192" t="str">
        <f t="shared" si="837"/>
        <v/>
      </c>
      <c r="AL3139" s="192" t="str">
        <f t="shared" si="838"/>
        <v/>
      </c>
      <c r="AM3139" s="192" t="str">
        <f t="shared" si="839"/>
        <v/>
      </c>
      <c r="AN3139" s="192" t="str">
        <f t="shared" si="840"/>
        <v/>
      </c>
      <c r="AO3139" s="193" t="str">
        <f t="shared" si="841"/>
        <v/>
      </c>
      <c r="AP3139" s="192" t="str">
        <f t="shared" si="842"/>
        <v/>
      </c>
      <c r="AQ3139" s="193" t="str">
        <f t="shared" si="843"/>
        <v/>
      </c>
      <c r="AR3139" s="192">
        <f t="shared" si="844"/>
        <v>6.5700000000000008E-2</v>
      </c>
      <c r="AS3139" s="192">
        <f t="shared" si="845"/>
        <v>6.2300000000000001E-2</v>
      </c>
      <c r="AT3139" s="192">
        <f t="shared" si="846"/>
        <v>6.2300000000000001E-2</v>
      </c>
      <c r="AU3139" s="193">
        <f t="shared" si="847"/>
        <v>6.2199999999999998E-2</v>
      </c>
      <c r="AV3139" s="194">
        <f t="shared" si="848"/>
        <v>6.1100000000000002E-2</v>
      </c>
      <c r="AW3139" s="193">
        <f t="shared" si="849"/>
        <v>6.1399999999999996E-2</v>
      </c>
      <c r="AX3139" s="193">
        <f t="shared" si="850"/>
        <v>6.08E-2</v>
      </c>
      <c r="AZ3139" s="193">
        <f t="shared" si="834"/>
        <v>6.2257142857142858E-2</v>
      </c>
    </row>
    <row r="3140" spans="1:52" s="5" customFormat="1" ht="11.25" x14ac:dyDescent="0.2">
      <c r="A3140" s="203" t="s">
        <v>639</v>
      </c>
      <c r="B3140" s="11"/>
      <c r="C3140" s="11"/>
      <c r="D3140" s="15"/>
      <c r="E3140" s="204"/>
      <c r="F3140" s="8"/>
      <c r="G3140" s="8"/>
      <c r="H3140" s="15"/>
      <c r="I3140" s="204"/>
      <c r="J3140" s="8"/>
      <c r="K3140" s="8"/>
      <c r="L3140" s="15"/>
      <c r="M3140" s="204"/>
      <c r="N3140" s="8"/>
      <c r="O3140" s="8"/>
      <c r="P3140" s="15"/>
      <c r="Q3140" s="204"/>
      <c r="R3140" s="8"/>
      <c r="S3140" s="8"/>
      <c r="T3140" s="15">
        <v>6.5799999999999997E-2</v>
      </c>
      <c r="U3140" s="204">
        <v>6.6000000000000003E-2</v>
      </c>
      <c r="V3140" s="8">
        <v>6.2E-2</v>
      </c>
      <c r="W3140" s="204">
        <v>6.2399999999999997E-2</v>
      </c>
      <c r="X3140" s="8">
        <v>6.1799999999999994E-2</v>
      </c>
      <c r="Y3140" s="204">
        <v>6.2400000000000004E-2</v>
      </c>
      <c r="Z3140" s="8">
        <v>6.1600000000000002E-2</v>
      </c>
      <c r="AA3140" s="204">
        <v>6.2400000000000004E-2</v>
      </c>
      <c r="AB3140" s="8">
        <v>6.0499999999999998E-2</v>
      </c>
      <c r="AC3140" s="204">
        <v>6.13E-2</v>
      </c>
      <c r="AD3140" s="8">
        <v>6.0700000000000004E-2</v>
      </c>
      <c r="AE3140" s="204">
        <v>6.1699999999999998E-2</v>
      </c>
      <c r="AF3140" s="8">
        <v>6.0100000000000001E-2</v>
      </c>
      <c r="AG3140" s="204">
        <v>6.1100000000000002E-2</v>
      </c>
      <c r="AI3140" s="192" t="str">
        <f t="shared" si="835"/>
        <v/>
      </c>
      <c r="AJ3140" s="192" t="str">
        <f t="shared" si="836"/>
        <v/>
      </c>
      <c r="AK3140" s="192" t="str">
        <f t="shared" si="837"/>
        <v/>
      </c>
      <c r="AL3140" s="192" t="str">
        <f t="shared" si="838"/>
        <v/>
      </c>
      <c r="AM3140" s="192" t="str">
        <f t="shared" si="839"/>
        <v/>
      </c>
      <c r="AN3140" s="192" t="str">
        <f t="shared" si="840"/>
        <v/>
      </c>
      <c r="AO3140" s="193" t="str">
        <f t="shared" si="841"/>
        <v/>
      </c>
      <c r="AP3140" s="192" t="str">
        <f t="shared" si="842"/>
        <v/>
      </c>
      <c r="AQ3140" s="193" t="str">
        <f t="shared" si="843"/>
        <v/>
      </c>
      <c r="AR3140" s="192">
        <f t="shared" si="844"/>
        <v>6.59E-2</v>
      </c>
      <c r="AS3140" s="192">
        <f t="shared" si="845"/>
        <v>6.2199999999999998E-2</v>
      </c>
      <c r="AT3140" s="192">
        <f t="shared" si="846"/>
        <v>6.2100000000000002E-2</v>
      </c>
      <c r="AU3140" s="193">
        <f t="shared" si="847"/>
        <v>6.2E-2</v>
      </c>
      <c r="AV3140" s="194">
        <f t="shared" si="848"/>
        <v>6.0899999999999996E-2</v>
      </c>
      <c r="AW3140" s="193">
        <f t="shared" si="849"/>
        <v>6.1200000000000004E-2</v>
      </c>
      <c r="AX3140" s="193">
        <f t="shared" si="850"/>
        <v>6.0600000000000001E-2</v>
      </c>
      <c r="AZ3140" s="193">
        <f t="shared" si="834"/>
        <v>6.2128571428571422E-2</v>
      </c>
    </row>
    <row r="3141" spans="1:52" s="5" customFormat="1" ht="11.25" x14ac:dyDescent="0.2">
      <c r="A3141" s="203" t="s">
        <v>640</v>
      </c>
      <c r="B3141" s="11"/>
      <c r="C3141" s="11"/>
      <c r="D3141" s="15"/>
      <c r="E3141" s="204"/>
      <c r="F3141" s="8"/>
      <c r="G3141" s="8"/>
      <c r="H3141" s="15"/>
      <c r="I3141" s="204"/>
      <c r="J3141" s="8"/>
      <c r="K3141" s="8"/>
      <c r="L3141" s="15"/>
      <c r="M3141" s="204"/>
      <c r="N3141" s="8"/>
      <c r="O3141" s="8"/>
      <c r="P3141" s="15"/>
      <c r="Q3141" s="204"/>
      <c r="R3141" s="8"/>
      <c r="S3141" s="8"/>
      <c r="T3141" s="15">
        <v>6.5699999999999995E-2</v>
      </c>
      <c r="U3141" s="204">
        <v>6.59E-2</v>
      </c>
      <c r="V3141" s="8">
        <v>6.1699999999999998E-2</v>
      </c>
      <c r="W3141" s="204">
        <v>6.2100000000000002E-2</v>
      </c>
      <c r="X3141" s="8">
        <v>6.13E-2</v>
      </c>
      <c r="Y3141" s="204">
        <v>6.1900000000000004E-2</v>
      </c>
      <c r="Z3141" s="8">
        <v>6.1200000000000004E-2</v>
      </c>
      <c r="AA3141" s="204">
        <v>6.2E-2</v>
      </c>
      <c r="AB3141" s="8">
        <v>0.06</v>
      </c>
      <c r="AC3141" s="204">
        <v>6.08E-2</v>
      </c>
      <c r="AD3141" s="8">
        <v>6.0199999999999997E-2</v>
      </c>
      <c r="AE3141" s="204">
        <v>6.1200000000000004E-2</v>
      </c>
      <c r="AF3141" s="8">
        <v>5.96E-2</v>
      </c>
      <c r="AG3141" s="204">
        <v>6.0599999999999994E-2</v>
      </c>
      <c r="AI3141" s="192" t="str">
        <f t="shared" si="835"/>
        <v/>
      </c>
      <c r="AJ3141" s="192" t="str">
        <f t="shared" si="836"/>
        <v/>
      </c>
      <c r="AK3141" s="192" t="str">
        <f t="shared" si="837"/>
        <v/>
      </c>
      <c r="AL3141" s="192" t="str">
        <f t="shared" si="838"/>
        <v/>
      </c>
      <c r="AM3141" s="192" t="str">
        <f t="shared" si="839"/>
        <v/>
      </c>
      <c r="AN3141" s="192" t="str">
        <f t="shared" si="840"/>
        <v/>
      </c>
      <c r="AO3141" s="193" t="str">
        <f t="shared" si="841"/>
        <v/>
      </c>
      <c r="AP3141" s="192" t="str">
        <f t="shared" si="842"/>
        <v/>
      </c>
      <c r="AQ3141" s="193" t="str">
        <f t="shared" si="843"/>
        <v/>
      </c>
      <c r="AR3141" s="192">
        <f t="shared" si="844"/>
        <v>6.5799999999999997E-2</v>
      </c>
      <c r="AS3141" s="192">
        <f t="shared" si="845"/>
        <v>6.1899999999999997E-2</v>
      </c>
      <c r="AT3141" s="192">
        <f t="shared" si="846"/>
        <v>6.1600000000000002E-2</v>
      </c>
      <c r="AU3141" s="193">
        <f t="shared" si="847"/>
        <v>6.1600000000000002E-2</v>
      </c>
      <c r="AV3141" s="194">
        <f t="shared" si="848"/>
        <v>6.0399999999999995E-2</v>
      </c>
      <c r="AW3141" s="193">
        <f t="shared" si="849"/>
        <v>6.0700000000000004E-2</v>
      </c>
      <c r="AX3141" s="193">
        <f t="shared" si="850"/>
        <v>6.0100000000000001E-2</v>
      </c>
      <c r="AZ3141" s="193">
        <f t="shared" si="834"/>
        <v>6.1728571428571424E-2</v>
      </c>
    </row>
    <row r="3142" spans="1:52" s="5" customFormat="1" ht="11.25" x14ac:dyDescent="0.2">
      <c r="A3142" s="203" t="s">
        <v>641</v>
      </c>
      <c r="B3142" s="11"/>
      <c r="C3142" s="11"/>
      <c r="D3142" s="15"/>
      <c r="E3142" s="204"/>
      <c r="F3142" s="8"/>
      <c r="G3142" s="8"/>
      <c r="H3142" s="15"/>
      <c r="I3142" s="204"/>
      <c r="J3142" s="8"/>
      <c r="K3142" s="8"/>
      <c r="L3142" s="15"/>
      <c r="M3142" s="204"/>
      <c r="N3142" s="8"/>
      <c r="O3142" s="8"/>
      <c r="P3142" s="15"/>
      <c r="Q3142" s="204"/>
      <c r="R3142" s="8"/>
      <c r="S3142" s="8"/>
      <c r="T3142" s="15">
        <v>6.54E-2</v>
      </c>
      <c r="U3142" s="204">
        <v>6.5600000000000006E-2</v>
      </c>
      <c r="V3142" s="8">
        <v>6.13E-2</v>
      </c>
      <c r="W3142" s="204">
        <v>6.1699999999999998E-2</v>
      </c>
      <c r="X3142" s="8">
        <v>6.0599999999999994E-2</v>
      </c>
      <c r="Y3142" s="204">
        <v>6.1200000000000004E-2</v>
      </c>
      <c r="Z3142" s="8">
        <v>6.0499999999999998E-2</v>
      </c>
      <c r="AA3142" s="204">
        <v>6.13E-2</v>
      </c>
      <c r="AB3142" s="8">
        <v>5.9400000000000001E-2</v>
      </c>
      <c r="AC3142" s="204">
        <v>6.0199999999999997E-2</v>
      </c>
      <c r="AD3142" s="8">
        <v>5.9699999999999996E-2</v>
      </c>
      <c r="AE3142" s="204">
        <v>6.0700000000000004E-2</v>
      </c>
      <c r="AF3142" s="8">
        <v>5.91E-2</v>
      </c>
      <c r="AG3142" s="204">
        <v>6.0100000000000001E-2</v>
      </c>
      <c r="AI3142" s="192" t="str">
        <f t="shared" si="835"/>
        <v/>
      </c>
      <c r="AJ3142" s="192" t="str">
        <f t="shared" si="836"/>
        <v/>
      </c>
      <c r="AK3142" s="192" t="str">
        <f t="shared" si="837"/>
        <v/>
      </c>
      <c r="AL3142" s="192" t="str">
        <f t="shared" si="838"/>
        <v/>
      </c>
      <c r="AM3142" s="192" t="str">
        <f t="shared" si="839"/>
        <v/>
      </c>
      <c r="AN3142" s="192" t="str">
        <f t="shared" si="840"/>
        <v/>
      </c>
      <c r="AO3142" s="193" t="str">
        <f t="shared" si="841"/>
        <v/>
      </c>
      <c r="AP3142" s="192" t="str">
        <f t="shared" si="842"/>
        <v/>
      </c>
      <c r="AQ3142" s="193" t="str">
        <f t="shared" si="843"/>
        <v/>
      </c>
      <c r="AR3142" s="192">
        <f t="shared" si="844"/>
        <v>6.5500000000000003E-2</v>
      </c>
      <c r="AS3142" s="192">
        <f t="shared" si="845"/>
        <v>6.1499999999999999E-2</v>
      </c>
      <c r="AT3142" s="192">
        <f t="shared" si="846"/>
        <v>6.0899999999999996E-2</v>
      </c>
      <c r="AU3142" s="193">
        <f t="shared" si="847"/>
        <v>6.0899999999999996E-2</v>
      </c>
      <c r="AV3142" s="194">
        <f t="shared" si="848"/>
        <v>5.9799999999999999E-2</v>
      </c>
      <c r="AW3142" s="193">
        <f t="shared" si="849"/>
        <v>6.0200000000000004E-2</v>
      </c>
      <c r="AX3142" s="193">
        <f t="shared" si="850"/>
        <v>5.96E-2</v>
      </c>
      <c r="AZ3142" s="193">
        <f t="shared" si="834"/>
        <v>6.1199999999999997E-2</v>
      </c>
    </row>
    <row r="3143" spans="1:52" s="5" customFormat="1" ht="11.25" x14ac:dyDescent="0.2">
      <c r="A3143" s="203" t="s">
        <v>642</v>
      </c>
      <c r="B3143" s="11"/>
      <c r="C3143" s="11"/>
      <c r="D3143" s="15"/>
      <c r="E3143" s="204"/>
      <c r="F3143" s="8"/>
      <c r="G3143" s="8"/>
      <c r="H3143" s="15"/>
      <c r="I3143" s="204"/>
      <c r="J3143" s="8"/>
      <c r="K3143" s="8"/>
      <c r="L3143" s="15"/>
      <c r="M3143" s="204"/>
      <c r="N3143" s="8"/>
      <c r="O3143" s="8"/>
      <c r="P3143" s="15"/>
      <c r="Q3143" s="204"/>
      <c r="R3143" s="8"/>
      <c r="S3143" s="8"/>
      <c r="T3143" s="15">
        <v>6.5500000000000003E-2</v>
      </c>
      <c r="U3143" s="204">
        <v>6.5699999999999995E-2</v>
      </c>
      <c r="V3143" s="8">
        <v>6.0699999999999997E-2</v>
      </c>
      <c r="W3143" s="204">
        <v>6.1100000000000002E-2</v>
      </c>
      <c r="X3143" s="8">
        <v>6.0100000000000001E-2</v>
      </c>
      <c r="Y3143" s="204">
        <v>6.0700000000000004E-2</v>
      </c>
      <c r="Z3143" s="8">
        <v>0.06</v>
      </c>
      <c r="AA3143" s="204">
        <v>6.08E-2</v>
      </c>
      <c r="AB3143" s="8">
        <v>5.9000000000000004E-2</v>
      </c>
      <c r="AC3143" s="204">
        <v>5.9800000000000006E-2</v>
      </c>
      <c r="AD3143" s="8">
        <v>5.9000000000000004E-2</v>
      </c>
      <c r="AE3143" s="204">
        <v>0.06</v>
      </c>
      <c r="AF3143" s="8">
        <v>5.8400000000000001E-2</v>
      </c>
      <c r="AG3143" s="204">
        <v>5.9400000000000001E-2</v>
      </c>
      <c r="AI3143" s="192" t="str">
        <f t="shared" si="835"/>
        <v/>
      </c>
      <c r="AJ3143" s="192" t="str">
        <f t="shared" si="836"/>
        <v/>
      </c>
      <c r="AK3143" s="192" t="str">
        <f t="shared" si="837"/>
        <v/>
      </c>
      <c r="AL3143" s="192" t="str">
        <f t="shared" si="838"/>
        <v/>
      </c>
      <c r="AM3143" s="192" t="str">
        <f t="shared" si="839"/>
        <v/>
      </c>
      <c r="AN3143" s="192" t="str">
        <f t="shared" si="840"/>
        <v/>
      </c>
      <c r="AO3143" s="193" t="str">
        <f t="shared" si="841"/>
        <v/>
      </c>
      <c r="AP3143" s="192" t="str">
        <f t="shared" si="842"/>
        <v/>
      </c>
      <c r="AQ3143" s="193" t="str">
        <f t="shared" si="843"/>
        <v/>
      </c>
      <c r="AR3143" s="192">
        <f t="shared" si="844"/>
        <v>6.5599999999999992E-2</v>
      </c>
      <c r="AS3143" s="192">
        <f t="shared" si="845"/>
        <v>6.0899999999999996E-2</v>
      </c>
      <c r="AT3143" s="192">
        <f t="shared" si="846"/>
        <v>6.0400000000000002E-2</v>
      </c>
      <c r="AU3143" s="193">
        <f t="shared" si="847"/>
        <v>6.0399999999999995E-2</v>
      </c>
      <c r="AV3143" s="194">
        <f t="shared" si="848"/>
        <v>5.9400000000000008E-2</v>
      </c>
      <c r="AW3143" s="193">
        <f t="shared" si="849"/>
        <v>5.9499999999999997E-2</v>
      </c>
      <c r="AX3143" s="193">
        <f t="shared" si="850"/>
        <v>5.8900000000000001E-2</v>
      </c>
      <c r="AZ3143" s="193">
        <f t="shared" si="834"/>
        <v>6.072857142857143E-2</v>
      </c>
    </row>
    <row r="3144" spans="1:52" s="5" customFormat="1" ht="11.25" x14ac:dyDescent="0.2">
      <c r="A3144" s="203" t="s">
        <v>643</v>
      </c>
      <c r="B3144" s="11"/>
      <c r="C3144" s="11"/>
      <c r="D3144" s="15"/>
      <c r="E3144" s="204"/>
      <c r="F3144" s="8"/>
      <c r="G3144" s="8"/>
      <c r="H3144" s="15"/>
      <c r="I3144" s="204"/>
      <c r="J3144" s="8"/>
      <c r="K3144" s="8"/>
      <c r="L3144" s="15"/>
      <c r="M3144" s="204"/>
      <c r="N3144" s="8"/>
      <c r="O3144" s="8"/>
      <c r="P3144" s="15"/>
      <c r="Q3144" s="204"/>
      <c r="R3144" s="8"/>
      <c r="S3144" s="8"/>
      <c r="T3144" s="15">
        <v>6.59E-2</v>
      </c>
      <c r="U3144" s="204">
        <v>6.6100000000000006E-2</v>
      </c>
      <c r="V3144" s="8">
        <v>6.08E-2</v>
      </c>
      <c r="W3144" s="204">
        <v>6.1199999999999997E-2</v>
      </c>
      <c r="X3144" s="8">
        <v>6.0100000000000001E-2</v>
      </c>
      <c r="Y3144" s="204">
        <v>6.0700000000000004E-2</v>
      </c>
      <c r="Z3144" s="8">
        <v>0.06</v>
      </c>
      <c r="AA3144" s="204">
        <v>6.08E-2</v>
      </c>
      <c r="AB3144" s="8">
        <v>5.8700000000000002E-2</v>
      </c>
      <c r="AC3144" s="204">
        <v>5.9500000000000004E-2</v>
      </c>
      <c r="AD3144" s="8">
        <v>5.8799999999999998E-2</v>
      </c>
      <c r="AE3144" s="204">
        <v>5.9800000000000006E-2</v>
      </c>
      <c r="AF3144" s="8">
        <v>5.8099999999999999E-2</v>
      </c>
      <c r="AG3144" s="204">
        <v>5.91E-2</v>
      </c>
      <c r="AI3144" s="192" t="str">
        <f t="shared" si="835"/>
        <v/>
      </c>
      <c r="AJ3144" s="192" t="str">
        <f t="shared" si="836"/>
        <v/>
      </c>
      <c r="AK3144" s="192" t="str">
        <f t="shared" si="837"/>
        <v/>
      </c>
      <c r="AL3144" s="192" t="str">
        <f t="shared" si="838"/>
        <v/>
      </c>
      <c r="AM3144" s="192" t="str">
        <f t="shared" si="839"/>
        <v/>
      </c>
      <c r="AN3144" s="192" t="str">
        <f t="shared" si="840"/>
        <v/>
      </c>
      <c r="AO3144" s="193" t="str">
        <f t="shared" si="841"/>
        <v/>
      </c>
      <c r="AP3144" s="192" t="str">
        <f t="shared" si="842"/>
        <v/>
      </c>
      <c r="AQ3144" s="193" t="str">
        <f t="shared" si="843"/>
        <v/>
      </c>
      <c r="AR3144" s="192">
        <f t="shared" si="844"/>
        <v>6.6000000000000003E-2</v>
      </c>
      <c r="AS3144" s="192">
        <f t="shared" si="845"/>
        <v>6.0999999999999999E-2</v>
      </c>
      <c r="AT3144" s="192">
        <f t="shared" si="846"/>
        <v>6.0400000000000002E-2</v>
      </c>
      <c r="AU3144" s="193">
        <f t="shared" si="847"/>
        <v>6.0399999999999995E-2</v>
      </c>
      <c r="AV3144" s="194">
        <f t="shared" si="848"/>
        <v>5.91E-2</v>
      </c>
      <c r="AW3144" s="193">
        <f t="shared" si="849"/>
        <v>5.9300000000000005E-2</v>
      </c>
      <c r="AX3144" s="193">
        <f t="shared" si="850"/>
        <v>5.8599999999999999E-2</v>
      </c>
      <c r="AZ3144" s="193">
        <f t="shared" si="834"/>
        <v>6.0685714285714287E-2</v>
      </c>
    </row>
    <row r="3145" spans="1:52" s="5" customFormat="1" ht="11.25" x14ac:dyDescent="0.2">
      <c r="A3145" s="203" t="s">
        <v>644</v>
      </c>
      <c r="B3145" s="11"/>
      <c r="C3145" s="11"/>
      <c r="D3145" s="15"/>
      <c r="E3145" s="204"/>
      <c r="F3145" s="8"/>
      <c r="G3145" s="8"/>
      <c r="H3145" s="15"/>
      <c r="I3145" s="204"/>
      <c r="J3145" s="8"/>
      <c r="K3145" s="8"/>
      <c r="L3145" s="15"/>
      <c r="M3145" s="204"/>
      <c r="N3145" s="8"/>
      <c r="O3145" s="8"/>
      <c r="P3145" s="15"/>
      <c r="Q3145" s="204"/>
      <c r="R3145" s="8"/>
      <c r="S3145" s="8"/>
      <c r="T3145" s="15">
        <v>6.6199999999999995E-2</v>
      </c>
      <c r="U3145" s="204">
        <v>6.6400000000000001E-2</v>
      </c>
      <c r="V3145" s="8">
        <v>6.1400000000000003E-2</v>
      </c>
      <c r="W3145" s="204">
        <v>6.1800000000000001E-2</v>
      </c>
      <c r="X3145" s="8">
        <v>6.0700000000000004E-2</v>
      </c>
      <c r="Y3145" s="204">
        <v>6.13E-2</v>
      </c>
      <c r="Z3145" s="8">
        <v>6.08E-2</v>
      </c>
      <c r="AA3145" s="204">
        <v>6.1600000000000002E-2</v>
      </c>
      <c r="AB3145" s="8">
        <v>5.9299999999999999E-2</v>
      </c>
      <c r="AC3145" s="204">
        <v>6.0100000000000001E-2</v>
      </c>
      <c r="AD3145" s="8">
        <v>5.9200000000000003E-2</v>
      </c>
      <c r="AE3145" s="204">
        <v>6.0199999999999997E-2</v>
      </c>
      <c r="AF3145" s="8">
        <v>5.8499999999999996E-2</v>
      </c>
      <c r="AG3145" s="204">
        <v>5.9500000000000004E-2</v>
      </c>
      <c r="AI3145" s="192" t="str">
        <f t="shared" si="835"/>
        <v/>
      </c>
      <c r="AJ3145" s="192" t="str">
        <f t="shared" si="836"/>
        <v/>
      </c>
      <c r="AK3145" s="192" t="str">
        <f t="shared" si="837"/>
        <v/>
      </c>
      <c r="AL3145" s="192" t="str">
        <f t="shared" si="838"/>
        <v/>
      </c>
      <c r="AM3145" s="192" t="str">
        <f t="shared" si="839"/>
        <v/>
      </c>
      <c r="AN3145" s="192" t="str">
        <f t="shared" si="840"/>
        <v/>
      </c>
      <c r="AO3145" s="193" t="str">
        <f t="shared" si="841"/>
        <v/>
      </c>
      <c r="AP3145" s="192" t="str">
        <f t="shared" si="842"/>
        <v/>
      </c>
      <c r="AQ3145" s="193" t="str">
        <f t="shared" si="843"/>
        <v/>
      </c>
      <c r="AR3145" s="192">
        <f t="shared" si="844"/>
        <v>6.6299999999999998E-2</v>
      </c>
      <c r="AS3145" s="192">
        <f t="shared" si="845"/>
        <v>6.1600000000000002E-2</v>
      </c>
      <c r="AT3145" s="192">
        <f t="shared" si="846"/>
        <v>6.0999999999999999E-2</v>
      </c>
      <c r="AU3145" s="193">
        <f t="shared" si="847"/>
        <v>6.1200000000000004E-2</v>
      </c>
      <c r="AV3145" s="194">
        <f t="shared" si="848"/>
        <v>5.9700000000000003E-2</v>
      </c>
      <c r="AW3145" s="193">
        <f t="shared" si="849"/>
        <v>5.9700000000000003E-2</v>
      </c>
      <c r="AX3145" s="193">
        <f t="shared" si="850"/>
        <v>5.8999999999999997E-2</v>
      </c>
      <c r="AZ3145" s="193">
        <f t="shared" si="834"/>
        <v>6.1214285714285707E-2</v>
      </c>
    </row>
    <row r="3146" spans="1:52" s="5" customFormat="1" ht="11.25" x14ac:dyDescent="0.2">
      <c r="A3146" s="203" t="s">
        <v>645</v>
      </c>
      <c r="B3146" s="11"/>
      <c r="C3146" s="11"/>
      <c r="D3146" s="15"/>
      <c r="E3146" s="204"/>
      <c r="F3146" s="8"/>
      <c r="G3146" s="8"/>
      <c r="H3146" s="15"/>
      <c r="I3146" s="204"/>
      <c r="J3146" s="8"/>
      <c r="K3146" s="8"/>
      <c r="L3146" s="15"/>
      <c r="M3146" s="204"/>
      <c r="N3146" s="8"/>
      <c r="O3146" s="8"/>
      <c r="P3146" s="15"/>
      <c r="Q3146" s="204"/>
      <c r="R3146" s="8"/>
      <c r="S3146" s="8"/>
      <c r="T3146" s="15">
        <v>6.6199999999999995E-2</v>
      </c>
      <c r="U3146" s="204">
        <v>6.6400000000000001E-2</v>
      </c>
      <c r="V3146" s="8">
        <v>6.1600000000000002E-2</v>
      </c>
      <c r="W3146" s="204">
        <v>6.2E-2</v>
      </c>
      <c r="X3146" s="8">
        <v>6.0400000000000002E-2</v>
      </c>
      <c r="Y3146" s="204">
        <v>6.0999999999999999E-2</v>
      </c>
      <c r="Z3146" s="8">
        <v>6.0400000000000002E-2</v>
      </c>
      <c r="AA3146" s="204">
        <v>6.1200000000000004E-2</v>
      </c>
      <c r="AB3146" s="8">
        <v>5.91E-2</v>
      </c>
      <c r="AC3146" s="204">
        <v>5.9900000000000002E-2</v>
      </c>
      <c r="AD3146" s="8">
        <v>5.8899999999999994E-2</v>
      </c>
      <c r="AE3146" s="204">
        <v>5.9900000000000002E-2</v>
      </c>
      <c r="AF3146" s="8">
        <v>5.8299999999999998E-2</v>
      </c>
      <c r="AG3146" s="204">
        <v>5.9299999999999999E-2</v>
      </c>
      <c r="AI3146" s="192" t="str">
        <f t="shared" si="835"/>
        <v/>
      </c>
      <c r="AJ3146" s="192" t="str">
        <f t="shared" si="836"/>
        <v/>
      </c>
      <c r="AK3146" s="192" t="str">
        <f t="shared" si="837"/>
        <v/>
      </c>
      <c r="AL3146" s="192" t="str">
        <f t="shared" si="838"/>
        <v/>
      </c>
      <c r="AM3146" s="192" t="str">
        <f t="shared" si="839"/>
        <v/>
      </c>
      <c r="AN3146" s="192" t="str">
        <f t="shared" si="840"/>
        <v/>
      </c>
      <c r="AO3146" s="193" t="str">
        <f t="shared" si="841"/>
        <v/>
      </c>
      <c r="AP3146" s="192" t="str">
        <f t="shared" si="842"/>
        <v/>
      </c>
      <c r="AQ3146" s="193" t="str">
        <f t="shared" si="843"/>
        <v/>
      </c>
      <c r="AR3146" s="192">
        <f t="shared" si="844"/>
        <v>6.6299999999999998E-2</v>
      </c>
      <c r="AS3146" s="192">
        <f t="shared" si="845"/>
        <v>6.1800000000000001E-2</v>
      </c>
      <c r="AT3146" s="192">
        <f t="shared" si="846"/>
        <v>6.0700000000000004E-2</v>
      </c>
      <c r="AU3146" s="193">
        <f t="shared" si="847"/>
        <v>6.0800000000000007E-2</v>
      </c>
      <c r="AV3146" s="194">
        <f t="shared" si="848"/>
        <v>5.9499999999999997E-2</v>
      </c>
      <c r="AW3146" s="193">
        <f t="shared" si="849"/>
        <v>5.9399999999999994E-2</v>
      </c>
      <c r="AX3146" s="193">
        <f t="shared" si="850"/>
        <v>5.8799999999999998E-2</v>
      </c>
      <c r="AZ3146" s="193">
        <f t="shared" si="834"/>
        <v>6.1042857142857142E-2</v>
      </c>
    </row>
    <row r="3147" spans="1:52" s="5" customFormat="1" ht="11.25" x14ac:dyDescent="0.2">
      <c r="A3147" s="203" t="s">
        <v>646</v>
      </c>
      <c r="B3147" s="11"/>
      <c r="C3147" s="11"/>
      <c r="D3147" s="15"/>
      <c r="E3147" s="204"/>
      <c r="F3147" s="8"/>
      <c r="G3147" s="8"/>
      <c r="H3147" s="15"/>
      <c r="I3147" s="204"/>
      <c r="J3147" s="8"/>
      <c r="K3147" s="8"/>
      <c r="L3147" s="15"/>
      <c r="M3147" s="204"/>
      <c r="N3147" s="8"/>
      <c r="O3147" s="8"/>
      <c r="P3147" s="15"/>
      <c r="Q3147" s="204"/>
      <c r="R3147" s="8"/>
      <c r="S3147" s="8"/>
      <c r="T3147" s="15">
        <v>6.6900000000000001E-2</v>
      </c>
      <c r="U3147" s="204">
        <v>6.7100000000000007E-2</v>
      </c>
      <c r="V3147" s="8">
        <v>6.25E-2</v>
      </c>
      <c r="W3147" s="204">
        <v>6.2899999999999998E-2</v>
      </c>
      <c r="X3147" s="8">
        <v>6.0700000000000004E-2</v>
      </c>
      <c r="Y3147" s="204">
        <v>6.13E-2</v>
      </c>
      <c r="Z3147" s="8">
        <v>6.0599999999999994E-2</v>
      </c>
      <c r="AA3147" s="204">
        <v>6.1399999999999996E-2</v>
      </c>
      <c r="AB3147" s="8">
        <v>5.9299999999999999E-2</v>
      </c>
      <c r="AC3147" s="204">
        <v>6.0100000000000001E-2</v>
      </c>
      <c r="AD3147" s="8">
        <v>5.9200000000000003E-2</v>
      </c>
      <c r="AE3147" s="204">
        <v>6.0199999999999997E-2</v>
      </c>
      <c r="AF3147" s="8">
        <v>5.8600000000000006E-2</v>
      </c>
      <c r="AG3147" s="204">
        <v>5.96E-2</v>
      </c>
      <c r="AI3147" s="192" t="str">
        <f t="shared" si="835"/>
        <v/>
      </c>
      <c r="AJ3147" s="192" t="str">
        <f t="shared" si="836"/>
        <v/>
      </c>
      <c r="AK3147" s="192" t="str">
        <f t="shared" si="837"/>
        <v/>
      </c>
      <c r="AL3147" s="192" t="str">
        <f t="shared" si="838"/>
        <v/>
      </c>
      <c r="AM3147" s="192" t="str">
        <f t="shared" si="839"/>
        <v/>
      </c>
      <c r="AN3147" s="192" t="str">
        <f t="shared" si="840"/>
        <v/>
      </c>
      <c r="AO3147" s="193" t="str">
        <f t="shared" si="841"/>
        <v/>
      </c>
      <c r="AP3147" s="192" t="str">
        <f t="shared" si="842"/>
        <v/>
      </c>
      <c r="AQ3147" s="193" t="str">
        <f t="shared" si="843"/>
        <v/>
      </c>
      <c r="AR3147" s="192">
        <f t="shared" si="844"/>
        <v>6.7000000000000004E-2</v>
      </c>
      <c r="AS3147" s="192">
        <f t="shared" si="845"/>
        <v>6.2700000000000006E-2</v>
      </c>
      <c r="AT3147" s="192">
        <f t="shared" si="846"/>
        <v>6.0999999999999999E-2</v>
      </c>
      <c r="AU3147" s="193">
        <f t="shared" si="847"/>
        <v>6.0999999999999999E-2</v>
      </c>
      <c r="AV3147" s="194">
        <f t="shared" si="848"/>
        <v>5.9700000000000003E-2</v>
      </c>
      <c r="AW3147" s="193">
        <f t="shared" si="849"/>
        <v>5.9700000000000003E-2</v>
      </c>
      <c r="AX3147" s="193">
        <f t="shared" si="850"/>
        <v>5.91E-2</v>
      </c>
      <c r="AZ3147" s="193">
        <f t="shared" si="834"/>
        <v>6.1457142857142856E-2</v>
      </c>
    </row>
    <row r="3148" spans="1:52" s="5" customFormat="1" ht="11.25" x14ac:dyDescent="0.2">
      <c r="A3148" s="203" t="s">
        <v>647</v>
      </c>
      <c r="B3148" s="11"/>
      <c r="C3148" s="11"/>
      <c r="D3148" s="15"/>
      <c r="E3148" s="204"/>
      <c r="F3148" s="8"/>
      <c r="G3148" s="8"/>
      <c r="H3148" s="15"/>
      <c r="I3148" s="204"/>
      <c r="J3148" s="8"/>
      <c r="K3148" s="8"/>
      <c r="L3148" s="15"/>
      <c r="M3148" s="204"/>
      <c r="N3148" s="8"/>
      <c r="O3148" s="8"/>
      <c r="P3148" s="15"/>
      <c r="Q3148" s="204"/>
      <c r="R3148" s="8"/>
      <c r="S3148" s="8"/>
      <c r="T3148" s="15">
        <v>6.6600000000000006E-2</v>
      </c>
      <c r="U3148" s="204">
        <v>6.6799999999999998E-2</v>
      </c>
      <c r="V3148" s="8">
        <v>6.2700000000000006E-2</v>
      </c>
      <c r="W3148" s="204">
        <v>6.3100000000000003E-2</v>
      </c>
      <c r="X3148" s="8">
        <v>6.08E-2</v>
      </c>
      <c r="Y3148" s="204">
        <v>6.1399999999999996E-2</v>
      </c>
      <c r="Z3148" s="8">
        <v>6.08E-2</v>
      </c>
      <c r="AA3148" s="204">
        <v>6.1600000000000002E-2</v>
      </c>
      <c r="AB3148" s="8">
        <v>5.96E-2</v>
      </c>
      <c r="AC3148" s="204">
        <v>6.0400000000000002E-2</v>
      </c>
      <c r="AD3148" s="8">
        <v>5.9699999999999996E-2</v>
      </c>
      <c r="AE3148" s="204">
        <v>6.0700000000000004E-2</v>
      </c>
      <c r="AF3148" s="8">
        <v>5.9200000000000003E-2</v>
      </c>
      <c r="AG3148" s="204">
        <v>6.0199999999999997E-2</v>
      </c>
      <c r="AI3148" s="192" t="str">
        <f t="shared" si="835"/>
        <v/>
      </c>
      <c r="AJ3148" s="192" t="str">
        <f t="shared" si="836"/>
        <v/>
      </c>
      <c r="AK3148" s="192" t="str">
        <f t="shared" si="837"/>
        <v/>
      </c>
      <c r="AL3148" s="192" t="str">
        <f t="shared" si="838"/>
        <v/>
      </c>
      <c r="AM3148" s="192" t="str">
        <f t="shared" si="839"/>
        <v/>
      </c>
      <c r="AN3148" s="192" t="str">
        <f t="shared" si="840"/>
        <v/>
      </c>
      <c r="AO3148" s="193" t="str">
        <f t="shared" si="841"/>
        <v/>
      </c>
      <c r="AP3148" s="192" t="str">
        <f t="shared" si="842"/>
        <v/>
      </c>
      <c r="AQ3148" s="193" t="str">
        <f t="shared" si="843"/>
        <v/>
      </c>
      <c r="AR3148" s="192">
        <f t="shared" si="844"/>
        <v>6.6700000000000009E-2</v>
      </c>
      <c r="AS3148" s="192">
        <f t="shared" si="845"/>
        <v>6.2900000000000011E-2</v>
      </c>
      <c r="AT3148" s="192">
        <f t="shared" si="846"/>
        <v>6.1100000000000002E-2</v>
      </c>
      <c r="AU3148" s="193">
        <f t="shared" si="847"/>
        <v>6.1200000000000004E-2</v>
      </c>
      <c r="AV3148" s="194">
        <f t="shared" si="848"/>
        <v>0.06</v>
      </c>
      <c r="AW3148" s="193">
        <f t="shared" si="849"/>
        <v>6.0200000000000004E-2</v>
      </c>
      <c r="AX3148" s="193">
        <f t="shared" si="850"/>
        <v>5.9700000000000003E-2</v>
      </c>
      <c r="AZ3148" s="193">
        <f t="shared" si="834"/>
        <v>6.1685714285714281E-2</v>
      </c>
    </row>
    <row r="3149" spans="1:52" s="5" customFormat="1" ht="11.25" x14ac:dyDescent="0.2">
      <c r="A3149" s="203" t="s">
        <v>648</v>
      </c>
      <c r="B3149" s="11"/>
      <c r="C3149" s="11"/>
      <c r="D3149" s="15"/>
      <c r="E3149" s="204"/>
      <c r="F3149" s="8"/>
      <c r="G3149" s="8"/>
      <c r="H3149" s="15"/>
      <c r="I3149" s="204"/>
      <c r="J3149" s="8"/>
      <c r="K3149" s="8"/>
      <c r="L3149" s="15"/>
      <c r="M3149" s="204"/>
      <c r="N3149" s="8"/>
      <c r="O3149" s="8"/>
      <c r="P3149" s="15"/>
      <c r="Q3149" s="204"/>
      <c r="R3149" s="8"/>
      <c r="S3149" s="8"/>
      <c r="T3149" s="15">
        <v>6.6900000000000001E-2</v>
      </c>
      <c r="U3149" s="204">
        <v>6.7100000000000007E-2</v>
      </c>
      <c r="V3149" s="8">
        <v>6.2899999999999998E-2</v>
      </c>
      <c r="W3149" s="204">
        <v>6.3299999999999995E-2</v>
      </c>
      <c r="X3149" s="8">
        <v>6.0700000000000004E-2</v>
      </c>
      <c r="Y3149" s="204">
        <v>6.13E-2</v>
      </c>
      <c r="Z3149" s="8">
        <v>6.0700000000000004E-2</v>
      </c>
      <c r="AA3149" s="204">
        <v>6.1500000000000006E-2</v>
      </c>
      <c r="AB3149" s="8">
        <v>5.9699999999999996E-2</v>
      </c>
      <c r="AC3149" s="204">
        <v>6.0499999999999998E-2</v>
      </c>
      <c r="AD3149" s="8">
        <v>5.9800000000000006E-2</v>
      </c>
      <c r="AE3149" s="204">
        <v>6.08E-2</v>
      </c>
      <c r="AF3149" s="8">
        <v>5.9299999999999999E-2</v>
      </c>
      <c r="AG3149" s="204">
        <v>6.0299999999999999E-2</v>
      </c>
      <c r="AI3149" s="192" t="str">
        <f t="shared" si="835"/>
        <v/>
      </c>
      <c r="AJ3149" s="192" t="str">
        <f t="shared" si="836"/>
        <v/>
      </c>
      <c r="AK3149" s="192" t="str">
        <f t="shared" si="837"/>
        <v/>
      </c>
      <c r="AL3149" s="192" t="str">
        <f t="shared" si="838"/>
        <v/>
      </c>
      <c r="AM3149" s="192" t="str">
        <f t="shared" si="839"/>
        <v/>
      </c>
      <c r="AN3149" s="192" t="str">
        <f t="shared" si="840"/>
        <v/>
      </c>
      <c r="AO3149" s="193" t="str">
        <f t="shared" si="841"/>
        <v/>
      </c>
      <c r="AP3149" s="192" t="str">
        <f t="shared" si="842"/>
        <v/>
      </c>
      <c r="AQ3149" s="193" t="str">
        <f t="shared" si="843"/>
        <v/>
      </c>
      <c r="AR3149" s="192">
        <f t="shared" si="844"/>
        <v>6.7000000000000004E-2</v>
      </c>
      <c r="AS3149" s="192">
        <f t="shared" si="845"/>
        <v>6.3099999999999989E-2</v>
      </c>
      <c r="AT3149" s="192">
        <f t="shared" si="846"/>
        <v>6.0999999999999999E-2</v>
      </c>
      <c r="AU3149" s="193">
        <f t="shared" si="847"/>
        <v>6.1100000000000002E-2</v>
      </c>
      <c r="AV3149" s="194">
        <f t="shared" si="848"/>
        <v>6.0100000000000001E-2</v>
      </c>
      <c r="AW3149" s="193">
        <f t="shared" si="849"/>
        <v>6.0300000000000006E-2</v>
      </c>
      <c r="AX3149" s="193">
        <f t="shared" si="850"/>
        <v>5.9799999999999999E-2</v>
      </c>
      <c r="AZ3149" s="193">
        <f t="shared" si="834"/>
        <v>6.1771428571428574E-2</v>
      </c>
    </row>
    <row r="3150" spans="1:52" s="5" customFormat="1" ht="11.25" x14ac:dyDescent="0.2">
      <c r="A3150" s="203" t="s">
        <v>649</v>
      </c>
      <c r="B3150" s="11"/>
      <c r="C3150" s="11"/>
      <c r="D3150" s="15"/>
      <c r="E3150" s="204"/>
      <c r="F3150" s="8"/>
      <c r="G3150" s="8"/>
      <c r="H3150" s="15"/>
      <c r="I3150" s="204"/>
      <c r="J3150" s="8"/>
      <c r="K3150" s="8"/>
      <c r="L3150" s="15"/>
      <c r="M3150" s="204"/>
      <c r="N3150" s="8"/>
      <c r="O3150" s="8"/>
      <c r="P3150" s="15"/>
      <c r="Q3150" s="204"/>
      <c r="R3150" s="8"/>
      <c r="S3150" s="8"/>
      <c r="T3150" s="15">
        <v>6.7100000000000007E-2</v>
      </c>
      <c r="U3150" s="204">
        <v>6.7299999999999999E-2</v>
      </c>
      <c r="V3150" s="8">
        <v>6.3E-2</v>
      </c>
      <c r="W3150" s="204">
        <v>6.3399999999999998E-2</v>
      </c>
      <c r="X3150" s="8">
        <v>6.0400000000000002E-2</v>
      </c>
      <c r="Y3150" s="204">
        <v>6.0999999999999999E-2</v>
      </c>
      <c r="Z3150" s="8">
        <v>6.0299999999999999E-2</v>
      </c>
      <c r="AA3150" s="204">
        <v>6.1100000000000002E-2</v>
      </c>
      <c r="AB3150" s="8">
        <v>5.9200000000000003E-2</v>
      </c>
      <c r="AC3150" s="204">
        <v>0.06</v>
      </c>
      <c r="AD3150" s="8">
        <v>5.9299999999999999E-2</v>
      </c>
      <c r="AE3150" s="204">
        <v>6.0299999999999999E-2</v>
      </c>
      <c r="AF3150" s="8">
        <v>5.8799999999999998E-2</v>
      </c>
      <c r="AG3150" s="204">
        <v>5.9800000000000006E-2</v>
      </c>
      <c r="AI3150" s="192" t="str">
        <f t="shared" si="835"/>
        <v/>
      </c>
      <c r="AJ3150" s="192" t="str">
        <f t="shared" si="836"/>
        <v/>
      </c>
      <c r="AK3150" s="192" t="str">
        <f t="shared" si="837"/>
        <v/>
      </c>
      <c r="AL3150" s="192" t="str">
        <f t="shared" si="838"/>
        <v/>
      </c>
      <c r="AM3150" s="192" t="str">
        <f t="shared" si="839"/>
        <v/>
      </c>
      <c r="AN3150" s="192" t="str">
        <f t="shared" si="840"/>
        <v/>
      </c>
      <c r="AO3150" s="193" t="str">
        <f t="shared" si="841"/>
        <v/>
      </c>
      <c r="AP3150" s="192" t="str">
        <f t="shared" si="842"/>
        <v/>
      </c>
      <c r="AQ3150" s="193" t="str">
        <f t="shared" si="843"/>
        <v/>
      </c>
      <c r="AR3150" s="192">
        <f t="shared" si="844"/>
        <v>6.720000000000001E-2</v>
      </c>
      <c r="AS3150" s="192">
        <f t="shared" si="845"/>
        <v>6.3200000000000006E-2</v>
      </c>
      <c r="AT3150" s="192">
        <f t="shared" si="846"/>
        <v>6.0700000000000004E-2</v>
      </c>
      <c r="AU3150" s="193">
        <f t="shared" si="847"/>
        <v>6.0700000000000004E-2</v>
      </c>
      <c r="AV3150" s="194">
        <f t="shared" si="848"/>
        <v>5.96E-2</v>
      </c>
      <c r="AW3150" s="193">
        <f t="shared" si="849"/>
        <v>5.9799999999999999E-2</v>
      </c>
      <c r="AX3150" s="193">
        <f t="shared" si="850"/>
        <v>5.9300000000000005E-2</v>
      </c>
      <c r="AZ3150" s="193">
        <f t="shared" si="834"/>
        <v>6.1500000000000006E-2</v>
      </c>
    </row>
    <row r="3151" spans="1:52" s="5" customFormat="1" ht="11.25" x14ac:dyDescent="0.2">
      <c r="A3151" s="203" t="s">
        <v>650</v>
      </c>
      <c r="B3151" s="11"/>
      <c r="C3151" s="11"/>
      <c r="D3151" s="15"/>
      <c r="E3151" s="204"/>
      <c r="F3151" s="8"/>
      <c r="G3151" s="8"/>
      <c r="H3151" s="15"/>
      <c r="I3151" s="204"/>
      <c r="J3151" s="8"/>
      <c r="K3151" s="8"/>
      <c r="L3151" s="15"/>
      <c r="M3151" s="204"/>
      <c r="N3151" s="8"/>
      <c r="O3151" s="8"/>
      <c r="P3151" s="15"/>
      <c r="Q3151" s="204"/>
      <c r="R3151" s="8"/>
      <c r="S3151" s="8"/>
      <c r="T3151" s="15">
        <v>6.7400000000000002E-2</v>
      </c>
      <c r="U3151" s="204">
        <v>6.7599999999999993E-2</v>
      </c>
      <c r="V3151" s="8">
        <v>6.2600000000000003E-2</v>
      </c>
      <c r="W3151" s="204">
        <v>6.3E-2</v>
      </c>
      <c r="X3151" s="8">
        <v>0.06</v>
      </c>
      <c r="Y3151" s="204">
        <v>6.0599999999999994E-2</v>
      </c>
      <c r="Z3151" s="8">
        <v>0.06</v>
      </c>
      <c r="AA3151" s="204">
        <v>6.08E-2</v>
      </c>
      <c r="AB3151" s="8">
        <v>5.9000000000000004E-2</v>
      </c>
      <c r="AC3151" s="204">
        <v>5.9800000000000006E-2</v>
      </c>
      <c r="AD3151" s="8">
        <v>5.8899999999999994E-2</v>
      </c>
      <c r="AE3151" s="204">
        <v>5.9900000000000002E-2</v>
      </c>
      <c r="AF3151" s="8">
        <v>5.8299999999999998E-2</v>
      </c>
      <c r="AG3151" s="204">
        <v>5.9299999999999999E-2</v>
      </c>
      <c r="AI3151" s="192" t="str">
        <f t="shared" si="835"/>
        <v/>
      </c>
      <c r="AJ3151" s="192" t="str">
        <f t="shared" si="836"/>
        <v/>
      </c>
      <c r="AK3151" s="192" t="str">
        <f t="shared" si="837"/>
        <v/>
      </c>
      <c r="AL3151" s="192" t="str">
        <f t="shared" si="838"/>
        <v/>
      </c>
      <c r="AM3151" s="192" t="str">
        <f t="shared" si="839"/>
        <v/>
      </c>
      <c r="AN3151" s="192" t="str">
        <f t="shared" si="840"/>
        <v/>
      </c>
      <c r="AO3151" s="193" t="str">
        <f t="shared" si="841"/>
        <v/>
      </c>
      <c r="AP3151" s="192" t="str">
        <f t="shared" si="842"/>
        <v/>
      </c>
      <c r="AQ3151" s="193" t="str">
        <f t="shared" si="843"/>
        <v/>
      </c>
      <c r="AR3151" s="192">
        <f t="shared" si="844"/>
        <v>6.7500000000000004E-2</v>
      </c>
      <c r="AS3151" s="192">
        <f t="shared" si="845"/>
        <v>6.2799999999999995E-2</v>
      </c>
      <c r="AT3151" s="192">
        <f t="shared" si="846"/>
        <v>6.0299999999999992E-2</v>
      </c>
      <c r="AU3151" s="193">
        <f t="shared" si="847"/>
        <v>6.0399999999999995E-2</v>
      </c>
      <c r="AV3151" s="194">
        <f t="shared" si="848"/>
        <v>5.9400000000000008E-2</v>
      </c>
      <c r="AW3151" s="193">
        <f t="shared" si="849"/>
        <v>5.9399999999999994E-2</v>
      </c>
      <c r="AX3151" s="193">
        <f t="shared" si="850"/>
        <v>5.8799999999999998E-2</v>
      </c>
      <c r="AZ3151" s="193">
        <f t="shared" si="834"/>
        <v>6.1228571428571431E-2</v>
      </c>
    </row>
    <row r="3152" spans="1:52" s="5" customFormat="1" ht="11.25" x14ac:dyDescent="0.2">
      <c r="A3152" s="203" t="s">
        <v>651</v>
      </c>
      <c r="B3152" s="11"/>
      <c r="C3152" s="11"/>
      <c r="D3152" s="15"/>
      <c r="E3152" s="204"/>
      <c r="F3152" s="8"/>
      <c r="G3152" s="8"/>
      <c r="H3152" s="15"/>
      <c r="I3152" s="204"/>
      <c r="J3152" s="8"/>
      <c r="K3152" s="8"/>
      <c r="L3152" s="15"/>
      <c r="M3152" s="204"/>
      <c r="N3152" s="8"/>
      <c r="O3152" s="8"/>
      <c r="P3152" s="15"/>
      <c r="Q3152" s="204"/>
      <c r="R3152" s="8"/>
      <c r="S3152" s="8"/>
      <c r="T3152" s="15">
        <v>6.7400000000000002E-2</v>
      </c>
      <c r="U3152" s="204">
        <v>6.7599999999999993E-2</v>
      </c>
      <c r="V3152" s="8">
        <v>6.2300000000000001E-2</v>
      </c>
      <c r="W3152" s="204">
        <v>6.2700000000000006E-2</v>
      </c>
      <c r="X3152" s="8">
        <v>5.9699999999999996E-2</v>
      </c>
      <c r="Y3152" s="204">
        <v>6.0299999999999999E-2</v>
      </c>
      <c r="Z3152" s="8">
        <v>5.9699999999999996E-2</v>
      </c>
      <c r="AA3152" s="204">
        <v>6.0499999999999998E-2</v>
      </c>
      <c r="AB3152" s="8">
        <v>5.8700000000000002E-2</v>
      </c>
      <c r="AC3152" s="204">
        <v>5.9500000000000004E-2</v>
      </c>
      <c r="AD3152" s="8">
        <v>5.8600000000000006E-2</v>
      </c>
      <c r="AE3152" s="204">
        <v>5.96E-2</v>
      </c>
      <c r="AF3152" s="8">
        <v>5.79E-2</v>
      </c>
      <c r="AG3152" s="204">
        <v>5.8899999999999994E-2</v>
      </c>
      <c r="AI3152" s="192" t="str">
        <f t="shared" si="835"/>
        <v/>
      </c>
      <c r="AJ3152" s="192" t="str">
        <f t="shared" si="836"/>
        <v/>
      </c>
      <c r="AK3152" s="192" t="str">
        <f t="shared" si="837"/>
        <v/>
      </c>
      <c r="AL3152" s="192" t="str">
        <f t="shared" si="838"/>
        <v/>
      </c>
      <c r="AM3152" s="192" t="str">
        <f t="shared" si="839"/>
        <v/>
      </c>
      <c r="AN3152" s="192" t="str">
        <f t="shared" si="840"/>
        <v/>
      </c>
      <c r="AO3152" s="193" t="str">
        <f t="shared" si="841"/>
        <v/>
      </c>
      <c r="AP3152" s="192" t="str">
        <f t="shared" si="842"/>
        <v/>
      </c>
      <c r="AQ3152" s="193" t="str">
        <f t="shared" si="843"/>
        <v/>
      </c>
      <c r="AR3152" s="192">
        <f t="shared" si="844"/>
        <v>6.7500000000000004E-2</v>
      </c>
      <c r="AS3152" s="192">
        <f t="shared" si="845"/>
        <v>6.25E-2</v>
      </c>
      <c r="AT3152" s="192">
        <f t="shared" si="846"/>
        <v>0.06</v>
      </c>
      <c r="AU3152" s="193">
        <f t="shared" si="847"/>
        <v>6.0100000000000001E-2</v>
      </c>
      <c r="AV3152" s="194">
        <f t="shared" si="848"/>
        <v>5.91E-2</v>
      </c>
      <c r="AW3152" s="193">
        <f t="shared" si="849"/>
        <v>5.91E-2</v>
      </c>
      <c r="AX3152" s="193">
        <f t="shared" si="850"/>
        <v>5.8399999999999994E-2</v>
      </c>
      <c r="AZ3152" s="193">
        <f t="shared" si="834"/>
        <v>6.0957142857142856E-2</v>
      </c>
    </row>
    <row r="3153" spans="1:52" s="5" customFormat="1" ht="11.25" x14ac:dyDescent="0.2">
      <c r="A3153" s="203" t="s">
        <v>652</v>
      </c>
      <c r="B3153" s="11"/>
      <c r="C3153" s="11"/>
      <c r="D3153" s="15"/>
      <c r="E3153" s="204"/>
      <c r="F3153" s="8"/>
      <c r="G3153" s="8"/>
      <c r="H3153" s="15"/>
      <c r="I3153" s="204"/>
      <c r="J3153" s="8"/>
      <c r="K3153" s="8"/>
      <c r="L3153" s="15"/>
      <c r="M3153" s="204"/>
      <c r="N3153" s="8"/>
      <c r="O3153" s="8"/>
      <c r="P3153" s="15"/>
      <c r="Q3153" s="204"/>
      <c r="R3153" s="8"/>
      <c r="S3153" s="8"/>
      <c r="T3153" s="15">
        <v>6.7699999999999996E-2</v>
      </c>
      <c r="U3153" s="204">
        <v>6.7900000000000002E-2</v>
      </c>
      <c r="V3153" s="8">
        <v>6.2E-2</v>
      </c>
      <c r="W3153" s="204">
        <v>6.2399999999999997E-2</v>
      </c>
      <c r="X3153" s="8">
        <v>5.9900000000000002E-2</v>
      </c>
      <c r="Y3153" s="204">
        <v>6.0499999999999998E-2</v>
      </c>
      <c r="Z3153" s="8">
        <v>5.9900000000000002E-2</v>
      </c>
      <c r="AA3153" s="204">
        <v>6.0700000000000004E-2</v>
      </c>
      <c r="AB3153" s="8">
        <v>5.8799999999999998E-2</v>
      </c>
      <c r="AC3153" s="204">
        <v>5.96E-2</v>
      </c>
      <c r="AD3153" s="8">
        <v>5.8600000000000006E-2</v>
      </c>
      <c r="AE3153" s="204">
        <v>5.96E-2</v>
      </c>
      <c r="AF3153" s="8">
        <v>5.79E-2</v>
      </c>
      <c r="AG3153" s="204">
        <v>5.8899999999999994E-2</v>
      </c>
      <c r="AI3153" s="192" t="str">
        <f t="shared" si="835"/>
        <v/>
      </c>
      <c r="AJ3153" s="192" t="str">
        <f t="shared" si="836"/>
        <v/>
      </c>
      <c r="AK3153" s="192" t="str">
        <f t="shared" si="837"/>
        <v/>
      </c>
      <c r="AL3153" s="192" t="str">
        <f t="shared" si="838"/>
        <v/>
      </c>
      <c r="AM3153" s="192" t="str">
        <f t="shared" si="839"/>
        <v/>
      </c>
      <c r="AN3153" s="192" t="str">
        <f t="shared" si="840"/>
        <v/>
      </c>
      <c r="AO3153" s="193" t="str">
        <f t="shared" si="841"/>
        <v/>
      </c>
      <c r="AP3153" s="192" t="str">
        <f t="shared" si="842"/>
        <v/>
      </c>
      <c r="AQ3153" s="193" t="str">
        <f t="shared" si="843"/>
        <v/>
      </c>
      <c r="AR3153" s="192">
        <f t="shared" si="844"/>
        <v>6.7799999999999999E-2</v>
      </c>
      <c r="AS3153" s="192">
        <f t="shared" si="845"/>
        <v>6.2199999999999998E-2</v>
      </c>
      <c r="AT3153" s="192">
        <f t="shared" si="846"/>
        <v>6.0200000000000004E-2</v>
      </c>
      <c r="AU3153" s="193">
        <f t="shared" si="847"/>
        <v>6.0300000000000006E-2</v>
      </c>
      <c r="AV3153" s="194">
        <f t="shared" si="848"/>
        <v>5.9200000000000003E-2</v>
      </c>
      <c r="AW3153" s="193">
        <f t="shared" si="849"/>
        <v>5.91E-2</v>
      </c>
      <c r="AX3153" s="193">
        <f t="shared" si="850"/>
        <v>5.8399999999999994E-2</v>
      </c>
      <c r="AZ3153" s="193">
        <f t="shared" si="834"/>
        <v>6.1028571428571425E-2</v>
      </c>
    </row>
    <row r="3154" spans="1:52" s="5" customFormat="1" ht="11.25" x14ac:dyDescent="0.2">
      <c r="A3154" s="203" t="s">
        <v>653</v>
      </c>
      <c r="B3154" s="11"/>
      <c r="C3154" s="11"/>
      <c r="D3154" s="15"/>
      <c r="E3154" s="204"/>
      <c r="F3154" s="8"/>
      <c r="G3154" s="8"/>
      <c r="H3154" s="15"/>
      <c r="I3154" s="204"/>
      <c r="J3154" s="8"/>
      <c r="K3154" s="8"/>
      <c r="L3154" s="15"/>
      <c r="M3154" s="204"/>
      <c r="N3154" s="8"/>
      <c r="O3154" s="8"/>
      <c r="P3154" s="15"/>
      <c r="Q3154" s="204"/>
      <c r="R3154" s="8"/>
      <c r="S3154" s="8"/>
      <c r="T3154" s="15">
        <v>6.7500000000000004E-2</v>
      </c>
      <c r="U3154" s="204">
        <v>6.7699999999999996E-2</v>
      </c>
      <c r="V3154" s="8">
        <v>6.1800000000000001E-2</v>
      </c>
      <c r="W3154" s="204">
        <v>6.2199999999999998E-2</v>
      </c>
      <c r="X3154" s="8">
        <v>5.9500000000000004E-2</v>
      </c>
      <c r="Y3154" s="204">
        <v>6.0100000000000001E-2</v>
      </c>
      <c r="Z3154" s="8">
        <v>5.9500000000000004E-2</v>
      </c>
      <c r="AA3154" s="204">
        <v>6.0299999999999999E-2</v>
      </c>
      <c r="AB3154" s="8">
        <v>5.8600000000000006E-2</v>
      </c>
      <c r="AC3154" s="204">
        <v>5.9400000000000001E-2</v>
      </c>
      <c r="AD3154" s="8">
        <v>5.8400000000000001E-2</v>
      </c>
      <c r="AE3154" s="204">
        <v>5.9400000000000001E-2</v>
      </c>
      <c r="AF3154" s="8">
        <v>5.7699999999999994E-2</v>
      </c>
      <c r="AG3154" s="204">
        <v>5.8700000000000002E-2</v>
      </c>
      <c r="AI3154" s="192" t="str">
        <f t="shared" si="835"/>
        <v/>
      </c>
      <c r="AJ3154" s="192" t="str">
        <f t="shared" si="836"/>
        <v/>
      </c>
      <c r="AK3154" s="192" t="str">
        <f t="shared" si="837"/>
        <v/>
      </c>
      <c r="AL3154" s="192" t="str">
        <f t="shared" si="838"/>
        <v/>
      </c>
      <c r="AM3154" s="192" t="str">
        <f t="shared" si="839"/>
        <v/>
      </c>
      <c r="AN3154" s="192" t="str">
        <f t="shared" si="840"/>
        <v/>
      </c>
      <c r="AO3154" s="193" t="str">
        <f t="shared" si="841"/>
        <v/>
      </c>
      <c r="AP3154" s="192" t="str">
        <f t="shared" si="842"/>
        <v/>
      </c>
      <c r="AQ3154" s="193" t="str">
        <f t="shared" si="843"/>
        <v/>
      </c>
      <c r="AR3154" s="192">
        <f t="shared" si="844"/>
        <v>6.7599999999999993E-2</v>
      </c>
      <c r="AS3154" s="192">
        <f t="shared" si="845"/>
        <v>6.2E-2</v>
      </c>
      <c r="AT3154" s="192">
        <f t="shared" si="846"/>
        <v>5.9800000000000006E-2</v>
      </c>
      <c r="AU3154" s="193">
        <f t="shared" si="847"/>
        <v>5.9900000000000002E-2</v>
      </c>
      <c r="AV3154" s="194">
        <f t="shared" si="848"/>
        <v>5.9000000000000004E-2</v>
      </c>
      <c r="AW3154" s="193">
        <f t="shared" si="849"/>
        <v>5.8900000000000001E-2</v>
      </c>
      <c r="AX3154" s="193">
        <f t="shared" si="850"/>
        <v>5.8200000000000002E-2</v>
      </c>
      <c r="AZ3154" s="193">
        <f t="shared" si="834"/>
        <v>6.0771428571428573E-2</v>
      </c>
    </row>
    <row r="3155" spans="1:52" s="5" customFormat="1" ht="11.25" x14ac:dyDescent="0.2">
      <c r="A3155" s="203" t="s">
        <v>654</v>
      </c>
      <c r="B3155" s="11"/>
      <c r="C3155" s="11"/>
      <c r="D3155" s="15"/>
      <c r="E3155" s="204"/>
      <c r="F3155" s="8"/>
      <c r="G3155" s="8"/>
      <c r="H3155" s="15"/>
      <c r="I3155" s="204"/>
      <c r="J3155" s="8"/>
      <c r="K3155" s="8"/>
      <c r="L3155" s="15"/>
      <c r="M3155" s="204"/>
      <c r="N3155" s="8"/>
      <c r="O3155" s="8"/>
      <c r="P3155" s="15"/>
      <c r="Q3155" s="204"/>
      <c r="R3155" s="8"/>
      <c r="S3155" s="8"/>
      <c r="T3155" s="15">
        <v>6.7199999999999996E-2</v>
      </c>
      <c r="U3155" s="204">
        <v>6.7400000000000002E-2</v>
      </c>
      <c r="V3155" s="8">
        <v>6.1899999999999997E-2</v>
      </c>
      <c r="W3155" s="204">
        <v>6.2300000000000001E-2</v>
      </c>
      <c r="X3155" s="8">
        <v>5.9800000000000006E-2</v>
      </c>
      <c r="Y3155" s="204">
        <v>6.0400000000000002E-2</v>
      </c>
      <c r="Z3155" s="8">
        <v>5.9800000000000006E-2</v>
      </c>
      <c r="AA3155" s="204">
        <v>6.0599999999999994E-2</v>
      </c>
      <c r="AB3155" s="8">
        <v>5.8700000000000002E-2</v>
      </c>
      <c r="AC3155" s="204">
        <v>5.9500000000000004E-2</v>
      </c>
      <c r="AD3155" s="8">
        <v>5.8499999999999996E-2</v>
      </c>
      <c r="AE3155" s="204">
        <v>5.9500000000000004E-2</v>
      </c>
      <c r="AF3155" s="8">
        <v>5.79E-2</v>
      </c>
      <c r="AG3155" s="204">
        <v>5.8899999999999994E-2</v>
      </c>
      <c r="AI3155" s="192" t="str">
        <f t="shared" si="835"/>
        <v/>
      </c>
      <c r="AJ3155" s="192" t="str">
        <f t="shared" si="836"/>
        <v/>
      </c>
      <c r="AK3155" s="192" t="str">
        <f t="shared" si="837"/>
        <v/>
      </c>
      <c r="AL3155" s="192" t="str">
        <f t="shared" si="838"/>
        <v/>
      </c>
      <c r="AM3155" s="192" t="str">
        <f t="shared" si="839"/>
        <v/>
      </c>
      <c r="AN3155" s="192" t="str">
        <f t="shared" si="840"/>
        <v/>
      </c>
      <c r="AO3155" s="193" t="str">
        <f t="shared" si="841"/>
        <v/>
      </c>
      <c r="AP3155" s="192" t="str">
        <f t="shared" si="842"/>
        <v/>
      </c>
      <c r="AQ3155" s="193" t="str">
        <f t="shared" si="843"/>
        <v/>
      </c>
      <c r="AR3155" s="192">
        <f t="shared" si="844"/>
        <v>6.7299999999999999E-2</v>
      </c>
      <c r="AS3155" s="192">
        <f t="shared" si="845"/>
        <v>6.2100000000000002E-2</v>
      </c>
      <c r="AT3155" s="192">
        <f t="shared" si="846"/>
        <v>6.0100000000000001E-2</v>
      </c>
      <c r="AU3155" s="193">
        <f t="shared" si="847"/>
        <v>6.0200000000000004E-2</v>
      </c>
      <c r="AV3155" s="194">
        <f t="shared" si="848"/>
        <v>5.91E-2</v>
      </c>
      <c r="AW3155" s="193">
        <f t="shared" si="849"/>
        <v>5.8999999999999997E-2</v>
      </c>
      <c r="AX3155" s="193">
        <f t="shared" si="850"/>
        <v>5.8399999999999994E-2</v>
      </c>
      <c r="AZ3155" s="193">
        <f t="shared" si="834"/>
        <v>6.0885714285714286E-2</v>
      </c>
    </row>
    <row r="3156" spans="1:52" s="5" customFormat="1" ht="11.25" x14ac:dyDescent="0.2">
      <c r="A3156" s="203" t="s">
        <v>655</v>
      </c>
      <c r="B3156" s="11"/>
      <c r="C3156" s="11"/>
      <c r="D3156" s="15"/>
      <c r="E3156" s="204"/>
      <c r="F3156" s="8"/>
      <c r="G3156" s="8"/>
      <c r="H3156" s="15"/>
      <c r="I3156" s="204"/>
      <c r="J3156" s="8"/>
      <c r="K3156" s="8"/>
      <c r="L3156" s="15"/>
      <c r="M3156" s="204"/>
      <c r="N3156" s="8"/>
      <c r="O3156" s="8"/>
      <c r="P3156" s="15"/>
      <c r="Q3156" s="204"/>
      <c r="R3156" s="8"/>
      <c r="S3156" s="8"/>
      <c r="T3156" s="15">
        <v>6.6600000000000006E-2</v>
      </c>
      <c r="U3156" s="204">
        <v>6.6799999999999998E-2</v>
      </c>
      <c r="V3156" s="8">
        <v>6.1199999999999997E-2</v>
      </c>
      <c r="W3156" s="204">
        <v>6.1600000000000002E-2</v>
      </c>
      <c r="X3156" s="8">
        <v>5.9500000000000004E-2</v>
      </c>
      <c r="Y3156" s="204">
        <v>6.0100000000000001E-2</v>
      </c>
      <c r="Z3156" s="8">
        <v>5.9400000000000001E-2</v>
      </c>
      <c r="AA3156" s="204">
        <v>6.0199999999999997E-2</v>
      </c>
      <c r="AB3156" s="8">
        <v>5.8200000000000002E-2</v>
      </c>
      <c r="AC3156" s="204">
        <v>5.9000000000000004E-2</v>
      </c>
      <c r="AD3156" s="8">
        <v>5.8299999999999998E-2</v>
      </c>
      <c r="AE3156" s="204">
        <v>5.9299999999999999E-2</v>
      </c>
      <c r="AF3156" s="8">
        <v>5.8099999999999999E-2</v>
      </c>
      <c r="AG3156" s="204">
        <v>5.91E-2</v>
      </c>
      <c r="AI3156" s="192" t="str">
        <f t="shared" si="835"/>
        <v/>
      </c>
      <c r="AJ3156" s="192" t="str">
        <f t="shared" si="836"/>
        <v/>
      </c>
      <c r="AK3156" s="192" t="str">
        <f t="shared" si="837"/>
        <v/>
      </c>
      <c r="AL3156" s="192" t="str">
        <f t="shared" si="838"/>
        <v/>
      </c>
      <c r="AM3156" s="192" t="str">
        <f t="shared" si="839"/>
        <v/>
      </c>
      <c r="AN3156" s="192" t="str">
        <f t="shared" si="840"/>
        <v/>
      </c>
      <c r="AO3156" s="193" t="str">
        <f t="shared" si="841"/>
        <v/>
      </c>
      <c r="AP3156" s="192" t="str">
        <f t="shared" si="842"/>
        <v/>
      </c>
      <c r="AQ3156" s="193" t="str">
        <f t="shared" si="843"/>
        <v/>
      </c>
      <c r="AR3156" s="192">
        <f t="shared" si="844"/>
        <v>6.6700000000000009E-2</v>
      </c>
      <c r="AS3156" s="192">
        <f t="shared" si="845"/>
        <v>6.1399999999999996E-2</v>
      </c>
      <c r="AT3156" s="192">
        <f t="shared" si="846"/>
        <v>5.9800000000000006E-2</v>
      </c>
      <c r="AU3156" s="193">
        <f t="shared" si="847"/>
        <v>5.9799999999999999E-2</v>
      </c>
      <c r="AV3156" s="194">
        <f t="shared" si="848"/>
        <v>5.8599999999999999E-2</v>
      </c>
      <c r="AW3156" s="193">
        <f t="shared" si="849"/>
        <v>5.8799999999999998E-2</v>
      </c>
      <c r="AX3156" s="193">
        <f t="shared" si="850"/>
        <v>5.8599999999999999E-2</v>
      </c>
      <c r="AZ3156" s="193">
        <f t="shared" ref="AZ3156:AZ3219" si="851">AVERAGE(AI3156:AX3156)</f>
        <v>6.0528571428571432E-2</v>
      </c>
    </row>
    <row r="3157" spans="1:52" s="5" customFormat="1" ht="11.25" x14ac:dyDescent="0.2">
      <c r="A3157" s="203" t="s">
        <v>656</v>
      </c>
      <c r="B3157" s="11"/>
      <c r="C3157" s="11"/>
      <c r="D3157" s="15"/>
      <c r="E3157" s="204"/>
      <c r="F3157" s="8"/>
      <c r="G3157" s="8"/>
      <c r="H3157" s="15"/>
      <c r="I3157" s="204"/>
      <c r="J3157" s="8"/>
      <c r="K3157" s="8"/>
      <c r="L3157" s="15"/>
      <c r="M3157" s="204"/>
      <c r="N3157" s="8"/>
      <c r="O3157" s="8"/>
      <c r="P3157" s="15"/>
      <c r="Q3157" s="204"/>
      <c r="R3157" s="8"/>
      <c r="S3157" s="8"/>
      <c r="T3157" s="15">
        <v>6.6199999999999995E-2</v>
      </c>
      <c r="U3157" s="204">
        <v>6.6400000000000001E-2</v>
      </c>
      <c r="V3157" s="8">
        <v>6.0400000000000002E-2</v>
      </c>
      <c r="W3157" s="204">
        <v>6.08E-2</v>
      </c>
      <c r="X3157" s="8">
        <v>5.91E-2</v>
      </c>
      <c r="Y3157" s="204">
        <v>5.9699999999999996E-2</v>
      </c>
      <c r="Z3157" s="8">
        <v>5.8899999999999994E-2</v>
      </c>
      <c r="AA3157" s="204">
        <v>5.9699999999999996E-2</v>
      </c>
      <c r="AB3157" s="8">
        <v>5.7999999999999996E-2</v>
      </c>
      <c r="AC3157" s="204">
        <v>5.8799999999999998E-2</v>
      </c>
      <c r="AD3157" s="8">
        <v>5.8200000000000002E-2</v>
      </c>
      <c r="AE3157" s="204">
        <v>5.9200000000000003E-2</v>
      </c>
      <c r="AF3157" s="8">
        <v>5.7699999999999994E-2</v>
      </c>
      <c r="AG3157" s="204">
        <v>5.8700000000000002E-2</v>
      </c>
      <c r="AI3157" s="192" t="str">
        <f t="shared" si="835"/>
        <v/>
      </c>
      <c r="AJ3157" s="192" t="str">
        <f t="shared" si="836"/>
        <v/>
      </c>
      <c r="AK3157" s="192" t="str">
        <f t="shared" si="837"/>
        <v/>
      </c>
      <c r="AL3157" s="192" t="str">
        <f t="shared" si="838"/>
        <v/>
      </c>
      <c r="AM3157" s="192" t="str">
        <f t="shared" si="839"/>
        <v/>
      </c>
      <c r="AN3157" s="192" t="str">
        <f t="shared" si="840"/>
        <v/>
      </c>
      <c r="AO3157" s="193" t="str">
        <f t="shared" si="841"/>
        <v/>
      </c>
      <c r="AP3157" s="192" t="str">
        <f t="shared" si="842"/>
        <v/>
      </c>
      <c r="AQ3157" s="193" t="str">
        <f t="shared" si="843"/>
        <v/>
      </c>
      <c r="AR3157" s="192">
        <f t="shared" si="844"/>
        <v>6.6299999999999998E-2</v>
      </c>
      <c r="AS3157" s="192">
        <f t="shared" si="845"/>
        <v>6.0600000000000001E-2</v>
      </c>
      <c r="AT3157" s="192">
        <f t="shared" si="846"/>
        <v>5.9399999999999994E-2</v>
      </c>
      <c r="AU3157" s="193">
        <f t="shared" si="847"/>
        <v>5.9299999999999992E-2</v>
      </c>
      <c r="AV3157" s="194">
        <f t="shared" si="848"/>
        <v>5.8399999999999994E-2</v>
      </c>
      <c r="AW3157" s="193">
        <f t="shared" si="849"/>
        <v>5.8700000000000002E-2</v>
      </c>
      <c r="AX3157" s="193">
        <f t="shared" si="850"/>
        <v>5.8200000000000002E-2</v>
      </c>
      <c r="AZ3157" s="193">
        <f t="shared" si="851"/>
        <v>6.0128571428571434E-2</v>
      </c>
    </row>
    <row r="3158" spans="1:52" s="5" customFormat="1" ht="11.25" x14ac:dyDescent="0.2">
      <c r="A3158" s="203" t="s">
        <v>657</v>
      </c>
      <c r="B3158" s="11"/>
      <c r="C3158" s="11"/>
      <c r="D3158" s="15"/>
      <c r="E3158" s="204"/>
      <c r="F3158" s="8"/>
      <c r="G3158" s="8"/>
      <c r="H3158" s="15"/>
      <c r="I3158" s="204"/>
      <c r="J3158" s="8"/>
      <c r="K3158" s="8"/>
      <c r="L3158" s="15"/>
      <c r="M3158" s="204"/>
      <c r="N3158" s="8"/>
      <c r="O3158" s="8"/>
      <c r="P3158" s="15"/>
      <c r="Q3158" s="204"/>
      <c r="R3158" s="8"/>
      <c r="S3158" s="8"/>
      <c r="T3158" s="15">
        <v>6.59E-2</v>
      </c>
      <c r="U3158" s="204">
        <v>6.6100000000000006E-2</v>
      </c>
      <c r="V3158" s="8">
        <v>5.9700000000000003E-2</v>
      </c>
      <c r="W3158" s="204">
        <v>6.0100000000000001E-2</v>
      </c>
      <c r="X3158" s="8">
        <v>5.8400000000000001E-2</v>
      </c>
      <c r="Y3158" s="204">
        <v>5.9000000000000004E-2</v>
      </c>
      <c r="Z3158" s="8">
        <v>5.8299999999999998E-2</v>
      </c>
      <c r="AA3158" s="204">
        <v>5.91E-2</v>
      </c>
      <c r="AB3158" s="8">
        <v>5.7800000000000004E-2</v>
      </c>
      <c r="AC3158" s="204">
        <v>5.8600000000000006E-2</v>
      </c>
      <c r="AD3158" s="8">
        <v>5.7800000000000004E-2</v>
      </c>
      <c r="AE3158" s="204">
        <v>5.8799999999999998E-2</v>
      </c>
      <c r="AF3158" s="8">
        <v>5.7099999999999998E-2</v>
      </c>
      <c r="AG3158" s="204">
        <v>5.8099999999999999E-2</v>
      </c>
      <c r="AI3158" s="192" t="str">
        <f t="shared" si="835"/>
        <v/>
      </c>
      <c r="AJ3158" s="192" t="str">
        <f t="shared" si="836"/>
        <v/>
      </c>
      <c r="AK3158" s="192" t="str">
        <f t="shared" si="837"/>
        <v/>
      </c>
      <c r="AL3158" s="192" t="str">
        <f t="shared" si="838"/>
        <v/>
      </c>
      <c r="AM3158" s="192" t="str">
        <f t="shared" si="839"/>
        <v/>
      </c>
      <c r="AN3158" s="192" t="str">
        <f t="shared" si="840"/>
        <v/>
      </c>
      <c r="AO3158" s="193" t="str">
        <f t="shared" si="841"/>
        <v/>
      </c>
      <c r="AP3158" s="192" t="str">
        <f t="shared" si="842"/>
        <v/>
      </c>
      <c r="AQ3158" s="193" t="str">
        <f t="shared" si="843"/>
        <v/>
      </c>
      <c r="AR3158" s="192">
        <f t="shared" si="844"/>
        <v>6.6000000000000003E-2</v>
      </c>
      <c r="AS3158" s="192">
        <f t="shared" si="845"/>
        <v>5.9900000000000002E-2</v>
      </c>
      <c r="AT3158" s="192">
        <f t="shared" si="846"/>
        <v>5.8700000000000002E-2</v>
      </c>
      <c r="AU3158" s="193">
        <f t="shared" si="847"/>
        <v>5.8700000000000002E-2</v>
      </c>
      <c r="AV3158" s="194">
        <f t="shared" si="848"/>
        <v>5.8200000000000002E-2</v>
      </c>
      <c r="AW3158" s="193">
        <f t="shared" si="849"/>
        <v>5.8300000000000005E-2</v>
      </c>
      <c r="AX3158" s="193">
        <f t="shared" si="850"/>
        <v>5.7599999999999998E-2</v>
      </c>
      <c r="AZ3158" s="193">
        <f t="shared" si="851"/>
        <v>5.9628571428571427E-2</v>
      </c>
    </row>
    <row r="3159" spans="1:52" s="5" customFormat="1" ht="11.25" x14ac:dyDescent="0.2">
      <c r="A3159" s="203" t="s">
        <v>658</v>
      </c>
      <c r="B3159" s="11"/>
      <c r="C3159" s="11"/>
      <c r="D3159" s="15"/>
      <c r="E3159" s="204"/>
      <c r="F3159" s="8"/>
      <c r="G3159" s="8"/>
      <c r="H3159" s="15"/>
      <c r="I3159" s="204"/>
      <c r="J3159" s="8"/>
      <c r="K3159" s="8"/>
      <c r="L3159" s="15"/>
      <c r="M3159" s="204"/>
      <c r="N3159" s="8"/>
      <c r="O3159" s="8"/>
      <c r="P3159" s="15"/>
      <c r="Q3159" s="204"/>
      <c r="R3159" s="8"/>
      <c r="S3159" s="8"/>
      <c r="T3159" s="15">
        <v>6.59E-2</v>
      </c>
      <c r="U3159" s="204">
        <v>6.6100000000000006E-2</v>
      </c>
      <c r="V3159" s="8">
        <v>5.9900000000000002E-2</v>
      </c>
      <c r="W3159" s="204">
        <v>6.0299999999999999E-2</v>
      </c>
      <c r="X3159" s="8">
        <v>5.8799999999999998E-2</v>
      </c>
      <c r="Y3159" s="204">
        <v>5.9400000000000001E-2</v>
      </c>
      <c r="Z3159" s="8">
        <v>5.8700000000000002E-2</v>
      </c>
      <c r="AA3159" s="204">
        <v>5.9500000000000004E-2</v>
      </c>
      <c r="AB3159" s="8">
        <v>5.8099999999999999E-2</v>
      </c>
      <c r="AC3159" s="204">
        <v>5.8899999999999994E-2</v>
      </c>
      <c r="AD3159" s="8">
        <v>5.8099999999999999E-2</v>
      </c>
      <c r="AE3159" s="204">
        <v>5.91E-2</v>
      </c>
      <c r="AF3159" s="8">
        <v>5.7300000000000004E-2</v>
      </c>
      <c r="AG3159" s="204">
        <v>5.8299999999999998E-2</v>
      </c>
      <c r="AI3159" s="192" t="str">
        <f t="shared" si="835"/>
        <v/>
      </c>
      <c r="AJ3159" s="192" t="str">
        <f t="shared" si="836"/>
        <v/>
      </c>
      <c r="AK3159" s="192" t="str">
        <f t="shared" si="837"/>
        <v/>
      </c>
      <c r="AL3159" s="192" t="str">
        <f t="shared" si="838"/>
        <v/>
      </c>
      <c r="AM3159" s="192" t="str">
        <f t="shared" si="839"/>
        <v/>
      </c>
      <c r="AN3159" s="192" t="str">
        <f t="shared" si="840"/>
        <v/>
      </c>
      <c r="AO3159" s="193" t="str">
        <f t="shared" si="841"/>
        <v/>
      </c>
      <c r="AP3159" s="192" t="str">
        <f t="shared" si="842"/>
        <v/>
      </c>
      <c r="AQ3159" s="193" t="str">
        <f t="shared" si="843"/>
        <v/>
      </c>
      <c r="AR3159" s="192">
        <f t="shared" si="844"/>
        <v>6.6000000000000003E-2</v>
      </c>
      <c r="AS3159" s="192">
        <f t="shared" si="845"/>
        <v>6.0100000000000001E-2</v>
      </c>
      <c r="AT3159" s="192">
        <f t="shared" si="846"/>
        <v>5.91E-2</v>
      </c>
      <c r="AU3159" s="193">
        <f t="shared" si="847"/>
        <v>5.91E-2</v>
      </c>
      <c r="AV3159" s="194">
        <f t="shared" si="848"/>
        <v>5.8499999999999996E-2</v>
      </c>
      <c r="AW3159" s="193">
        <f t="shared" si="849"/>
        <v>5.8599999999999999E-2</v>
      </c>
      <c r="AX3159" s="193">
        <f t="shared" si="850"/>
        <v>5.7800000000000004E-2</v>
      </c>
      <c r="AZ3159" s="193">
        <f t="shared" si="851"/>
        <v>5.9885714285714278E-2</v>
      </c>
    </row>
    <row r="3160" spans="1:52" s="5" customFormat="1" ht="11.25" x14ac:dyDescent="0.2">
      <c r="A3160" s="203" t="s">
        <v>659</v>
      </c>
      <c r="B3160" s="11"/>
      <c r="C3160" s="11"/>
      <c r="D3160" s="15"/>
      <c r="E3160" s="204"/>
      <c r="F3160" s="8"/>
      <c r="G3160" s="8"/>
      <c r="H3160" s="15"/>
      <c r="I3160" s="204"/>
      <c r="J3160" s="8"/>
      <c r="K3160" s="8"/>
      <c r="L3160" s="15"/>
      <c r="M3160" s="204"/>
      <c r="N3160" s="8"/>
      <c r="O3160" s="8"/>
      <c r="P3160" s="15"/>
      <c r="Q3160" s="204"/>
      <c r="R3160" s="8"/>
      <c r="S3160" s="8"/>
      <c r="T3160" s="15">
        <v>6.5500000000000003E-2</v>
      </c>
      <c r="U3160" s="204">
        <v>6.5699999999999995E-2</v>
      </c>
      <c r="V3160" s="8">
        <v>5.9499999999999997E-2</v>
      </c>
      <c r="W3160" s="204">
        <v>5.9900000000000002E-2</v>
      </c>
      <c r="X3160" s="8">
        <v>5.8400000000000001E-2</v>
      </c>
      <c r="Y3160" s="204">
        <v>5.9000000000000004E-2</v>
      </c>
      <c r="Z3160" s="8">
        <v>5.8400000000000001E-2</v>
      </c>
      <c r="AA3160" s="204">
        <v>5.9200000000000003E-2</v>
      </c>
      <c r="AB3160" s="8">
        <v>5.7599999999999998E-2</v>
      </c>
      <c r="AC3160" s="204">
        <v>5.8400000000000001E-2</v>
      </c>
      <c r="AD3160" s="8">
        <v>5.7599999999999998E-2</v>
      </c>
      <c r="AE3160" s="204">
        <v>5.8600000000000006E-2</v>
      </c>
      <c r="AF3160" s="8">
        <v>5.67E-2</v>
      </c>
      <c r="AG3160" s="204">
        <v>5.7699999999999994E-2</v>
      </c>
      <c r="AI3160" s="192" t="str">
        <f t="shared" si="835"/>
        <v/>
      </c>
      <c r="AJ3160" s="192" t="str">
        <f t="shared" si="836"/>
        <v/>
      </c>
      <c r="AK3160" s="192" t="str">
        <f t="shared" si="837"/>
        <v/>
      </c>
      <c r="AL3160" s="192" t="str">
        <f t="shared" si="838"/>
        <v/>
      </c>
      <c r="AM3160" s="192" t="str">
        <f t="shared" si="839"/>
        <v/>
      </c>
      <c r="AN3160" s="192" t="str">
        <f t="shared" si="840"/>
        <v/>
      </c>
      <c r="AO3160" s="193" t="str">
        <f t="shared" si="841"/>
        <v/>
      </c>
      <c r="AP3160" s="192" t="str">
        <f t="shared" si="842"/>
        <v/>
      </c>
      <c r="AQ3160" s="193" t="str">
        <f t="shared" si="843"/>
        <v/>
      </c>
      <c r="AR3160" s="192">
        <f t="shared" si="844"/>
        <v>6.5599999999999992E-2</v>
      </c>
      <c r="AS3160" s="192">
        <f t="shared" si="845"/>
        <v>5.9700000000000003E-2</v>
      </c>
      <c r="AT3160" s="192">
        <f t="shared" si="846"/>
        <v>5.8700000000000002E-2</v>
      </c>
      <c r="AU3160" s="193">
        <f t="shared" si="847"/>
        <v>5.8800000000000005E-2</v>
      </c>
      <c r="AV3160" s="194">
        <f t="shared" si="848"/>
        <v>5.7999999999999996E-2</v>
      </c>
      <c r="AW3160" s="193">
        <f t="shared" si="849"/>
        <v>5.8099999999999999E-2</v>
      </c>
      <c r="AX3160" s="193">
        <f t="shared" si="850"/>
        <v>5.7200000000000001E-2</v>
      </c>
      <c r="AZ3160" s="193">
        <f t="shared" si="851"/>
        <v>5.9442857142857145E-2</v>
      </c>
    </row>
    <row r="3161" spans="1:52" s="5" customFormat="1" ht="11.25" x14ac:dyDescent="0.2">
      <c r="A3161" s="203" t="s">
        <v>660</v>
      </c>
      <c r="B3161" s="11"/>
      <c r="C3161" s="11"/>
      <c r="D3161" s="15"/>
      <c r="E3161" s="204"/>
      <c r="F3161" s="8"/>
      <c r="G3161" s="8"/>
      <c r="H3161" s="15"/>
      <c r="I3161" s="204"/>
      <c r="J3161" s="8"/>
      <c r="K3161" s="8"/>
      <c r="L3161" s="15"/>
      <c r="M3161" s="204"/>
      <c r="N3161" s="8"/>
      <c r="O3161" s="8"/>
      <c r="P3161" s="15"/>
      <c r="Q3161" s="204"/>
      <c r="R3161" s="8"/>
      <c r="S3161" s="8"/>
      <c r="T3161" s="15">
        <v>6.4600000000000005E-2</v>
      </c>
      <c r="U3161" s="204">
        <v>6.4799999999999996E-2</v>
      </c>
      <c r="V3161" s="8">
        <v>5.91E-2</v>
      </c>
      <c r="W3161" s="204">
        <v>5.9499999999999997E-2</v>
      </c>
      <c r="X3161" s="8">
        <v>5.8299999999999998E-2</v>
      </c>
      <c r="Y3161" s="204">
        <v>5.8899999999999994E-2</v>
      </c>
      <c r="Z3161" s="8">
        <v>5.8299999999999998E-2</v>
      </c>
      <c r="AA3161" s="204">
        <v>5.91E-2</v>
      </c>
      <c r="AB3161" s="8">
        <v>5.7500000000000002E-2</v>
      </c>
      <c r="AC3161" s="204">
        <v>5.8299999999999998E-2</v>
      </c>
      <c r="AD3161" s="8">
        <v>5.7699999999999994E-2</v>
      </c>
      <c r="AE3161" s="204">
        <v>5.8700000000000002E-2</v>
      </c>
      <c r="AF3161" s="8">
        <v>5.6600000000000004E-2</v>
      </c>
      <c r="AG3161" s="204">
        <v>5.7599999999999998E-2</v>
      </c>
      <c r="AI3161" s="192" t="str">
        <f t="shared" si="835"/>
        <v/>
      </c>
      <c r="AJ3161" s="192" t="str">
        <f t="shared" si="836"/>
        <v/>
      </c>
      <c r="AK3161" s="192" t="str">
        <f t="shared" si="837"/>
        <v/>
      </c>
      <c r="AL3161" s="192" t="str">
        <f t="shared" si="838"/>
        <v/>
      </c>
      <c r="AM3161" s="192" t="str">
        <f t="shared" si="839"/>
        <v/>
      </c>
      <c r="AN3161" s="192" t="str">
        <f t="shared" si="840"/>
        <v/>
      </c>
      <c r="AO3161" s="193" t="str">
        <f t="shared" si="841"/>
        <v/>
      </c>
      <c r="AP3161" s="192" t="str">
        <f t="shared" si="842"/>
        <v/>
      </c>
      <c r="AQ3161" s="193" t="str">
        <f t="shared" si="843"/>
        <v/>
      </c>
      <c r="AR3161" s="192">
        <f t="shared" si="844"/>
        <v>6.4700000000000008E-2</v>
      </c>
      <c r="AS3161" s="192">
        <f t="shared" si="845"/>
        <v>5.9299999999999999E-2</v>
      </c>
      <c r="AT3161" s="192">
        <f t="shared" si="846"/>
        <v>5.8599999999999999E-2</v>
      </c>
      <c r="AU3161" s="193">
        <f t="shared" si="847"/>
        <v>5.8700000000000002E-2</v>
      </c>
      <c r="AV3161" s="194">
        <f t="shared" si="848"/>
        <v>5.79E-2</v>
      </c>
      <c r="AW3161" s="193">
        <f t="shared" si="849"/>
        <v>5.8200000000000002E-2</v>
      </c>
      <c r="AX3161" s="193">
        <f t="shared" si="850"/>
        <v>5.7099999999999998E-2</v>
      </c>
      <c r="AZ3161" s="193">
        <f t="shared" si="851"/>
        <v>5.9214285714285705E-2</v>
      </c>
    </row>
    <row r="3162" spans="1:52" s="5" customFormat="1" ht="11.25" x14ac:dyDescent="0.2">
      <c r="A3162" s="203" t="s">
        <v>661</v>
      </c>
      <c r="B3162" s="11"/>
      <c r="C3162" s="11"/>
      <c r="D3162" s="15"/>
      <c r="E3162" s="204"/>
      <c r="F3162" s="8"/>
      <c r="G3162" s="8"/>
      <c r="H3162" s="15"/>
      <c r="I3162" s="204"/>
      <c r="J3162" s="8"/>
      <c r="K3162" s="8"/>
      <c r="L3162" s="15"/>
      <c r="M3162" s="204"/>
      <c r="N3162" s="8"/>
      <c r="O3162" s="8"/>
      <c r="P3162" s="15"/>
      <c r="Q3162" s="204"/>
      <c r="R3162" s="8"/>
      <c r="S3162" s="8"/>
      <c r="T3162" s="15">
        <v>6.3899999999999998E-2</v>
      </c>
      <c r="U3162" s="204">
        <v>6.4100000000000004E-2</v>
      </c>
      <c r="V3162" s="8">
        <v>5.8900000000000001E-2</v>
      </c>
      <c r="W3162" s="204">
        <v>5.9299999999999999E-2</v>
      </c>
      <c r="X3162" s="8">
        <v>5.7800000000000004E-2</v>
      </c>
      <c r="Y3162" s="204">
        <v>5.8400000000000001E-2</v>
      </c>
      <c r="Z3162" s="8">
        <v>5.7800000000000004E-2</v>
      </c>
      <c r="AA3162" s="204">
        <v>5.8600000000000006E-2</v>
      </c>
      <c r="AB3162" s="8">
        <v>5.6799999999999996E-2</v>
      </c>
      <c r="AC3162" s="204">
        <v>5.7599999999999998E-2</v>
      </c>
      <c r="AD3162" s="8">
        <v>5.7200000000000001E-2</v>
      </c>
      <c r="AE3162" s="204">
        <v>5.8200000000000002E-2</v>
      </c>
      <c r="AF3162" s="8">
        <v>5.6299999999999996E-2</v>
      </c>
      <c r="AG3162" s="204">
        <v>5.7300000000000004E-2</v>
      </c>
      <c r="AI3162" s="192" t="str">
        <f t="shared" si="835"/>
        <v/>
      </c>
      <c r="AJ3162" s="192" t="str">
        <f t="shared" si="836"/>
        <v/>
      </c>
      <c r="AK3162" s="192" t="str">
        <f t="shared" si="837"/>
        <v/>
      </c>
      <c r="AL3162" s="192" t="str">
        <f t="shared" si="838"/>
        <v/>
      </c>
      <c r="AM3162" s="192" t="str">
        <f t="shared" si="839"/>
        <v/>
      </c>
      <c r="AN3162" s="192" t="str">
        <f t="shared" si="840"/>
        <v/>
      </c>
      <c r="AO3162" s="193" t="str">
        <f t="shared" si="841"/>
        <v/>
      </c>
      <c r="AP3162" s="192" t="str">
        <f t="shared" si="842"/>
        <v/>
      </c>
      <c r="AQ3162" s="193" t="str">
        <f t="shared" si="843"/>
        <v/>
      </c>
      <c r="AR3162" s="192">
        <f t="shared" si="844"/>
        <v>6.4000000000000001E-2</v>
      </c>
      <c r="AS3162" s="192">
        <f t="shared" si="845"/>
        <v>5.91E-2</v>
      </c>
      <c r="AT3162" s="192">
        <f t="shared" si="846"/>
        <v>5.8099999999999999E-2</v>
      </c>
      <c r="AU3162" s="193">
        <f t="shared" si="847"/>
        <v>5.8200000000000002E-2</v>
      </c>
      <c r="AV3162" s="194">
        <f t="shared" si="848"/>
        <v>5.7200000000000001E-2</v>
      </c>
      <c r="AW3162" s="193">
        <f t="shared" si="849"/>
        <v>5.7700000000000001E-2</v>
      </c>
      <c r="AX3162" s="193">
        <f t="shared" si="850"/>
        <v>5.6800000000000003E-2</v>
      </c>
      <c r="AZ3162" s="193">
        <f t="shared" si="851"/>
        <v>5.8728571428571422E-2</v>
      </c>
    </row>
    <row r="3163" spans="1:52" s="5" customFormat="1" ht="11.25" x14ac:dyDescent="0.2">
      <c r="A3163" s="203" t="s">
        <v>662</v>
      </c>
      <c r="B3163" s="11"/>
      <c r="C3163" s="11"/>
      <c r="D3163" s="15"/>
      <c r="E3163" s="204"/>
      <c r="F3163" s="8"/>
      <c r="G3163" s="8"/>
      <c r="H3163" s="15"/>
      <c r="I3163" s="204"/>
      <c r="J3163" s="8"/>
      <c r="K3163" s="8"/>
      <c r="L3163" s="15"/>
      <c r="M3163" s="204"/>
      <c r="N3163" s="8"/>
      <c r="O3163" s="8"/>
      <c r="P3163" s="15"/>
      <c r="Q3163" s="204"/>
      <c r="R3163" s="8"/>
      <c r="S3163" s="8"/>
      <c r="T3163" s="15">
        <v>6.2899999999999998E-2</v>
      </c>
      <c r="U3163" s="204">
        <v>6.3100000000000003E-2</v>
      </c>
      <c r="V3163" s="8">
        <v>5.8599999999999999E-2</v>
      </c>
      <c r="W3163" s="204">
        <v>5.8999999999999997E-2</v>
      </c>
      <c r="X3163" s="8">
        <v>5.79E-2</v>
      </c>
      <c r="Y3163" s="204">
        <v>5.8499999999999996E-2</v>
      </c>
      <c r="Z3163" s="8">
        <v>5.7800000000000004E-2</v>
      </c>
      <c r="AA3163" s="204">
        <v>5.8600000000000006E-2</v>
      </c>
      <c r="AB3163" s="8">
        <v>5.6799999999999996E-2</v>
      </c>
      <c r="AC3163" s="204">
        <v>5.7599999999999998E-2</v>
      </c>
      <c r="AD3163" s="8">
        <v>5.7200000000000001E-2</v>
      </c>
      <c r="AE3163" s="204">
        <v>5.8200000000000002E-2</v>
      </c>
      <c r="AF3163" s="8">
        <v>5.6299999999999996E-2</v>
      </c>
      <c r="AG3163" s="204">
        <v>5.7300000000000004E-2</v>
      </c>
      <c r="AI3163" s="192" t="str">
        <f t="shared" si="835"/>
        <v/>
      </c>
      <c r="AJ3163" s="192" t="str">
        <f t="shared" si="836"/>
        <v/>
      </c>
      <c r="AK3163" s="192" t="str">
        <f t="shared" si="837"/>
        <v/>
      </c>
      <c r="AL3163" s="192" t="str">
        <f t="shared" si="838"/>
        <v/>
      </c>
      <c r="AM3163" s="192" t="str">
        <f t="shared" si="839"/>
        <v/>
      </c>
      <c r="AN3163" s="192" t="str">
        <f t="shared" si="840"/>
        <v/>
      </c>
      <c r="AO3163" s="193" t="str">
        <f t="shared" si="841"/>
        <v/>
      </c>
      <c r="AP3163" s="192" t="str">
        <f t="shared" si="842"/>
        <v/>
      </c>
      <c r="AQ3163" s="193" t="str">
        <f t="shared" si="843"/>
        <v/>
      </c>
      <c r="AR3163" s="192">
        <f t="shared" si="844"/>
        <v>6.3E-2</v>
      </c>
      <c r="AS3163" s="192">
        <f t="shared" si="845"/>
        <v>5.8799999999999998E-2</v>
      </c>
      <c r="AT3163" s="192">
        <f t="shared" si="846"/>
        <v>5.8200000000000002E-2</v>
      </c>
      <c r="AU3163" s="193">
        <f t="shared" si="847"/>
        <v>5.8200000000000002E-2</v>
      </c>
      <c r="AV3163" s="194">
        <f t="shared" si="848"/>
        <v>5.7200000000000001E-2</v>
      </c>
      <c r="AW3163" s="193">
        <f t="shared" si="849"/>
        <v>5.7700000000000001E-2</v>
      </c>
      <c r="AX3163" s="193">
        <f t="shared" si="850"/>
        <v>5.6800000000000003E-2</v>
      </c>
      <c r="AZ3163" s="193">
        <f t="shared" si="851"/>
        <v>5.8557142857142856E-2</v>
      </c>
    </row>
    <row r="3164" spans="1:52" s="5" customFormat="1" ht="11.25" x14ac:dyDescent="0.2">
      <c r="A3164" s="203" t="s">
        <v>663</v>
      </c>
      <c r="B3164" s="11"/>
      <c r="C3164" s="11"/>
      <c r="D3164" s="15"/>
      <c r="E3164" s="204"/>
      <c r="F3164" s="8"/>
      <c r="G3164" s="8"/>
      <c r="H3164" s="15"/>
      <c r="I3164" s="204"/>
      <c r="J3164" s="8"/>
      <c r="K3164" s="8"/>
      <c r="L3164" s="15"/>
      <c r="M3164" s="204"/>
      <c r="N3164" s="8"/>
      <c r="O3164" s="8"/>
      <c r="P3164" s="15"/>
      <c r="Q3164" s="204"/>
      <c r="R3164" s="8"/>
      <c r="S3164" s="8"/>
      <c r="T3164" s="15">
        <v>6.2300000000000001E-2</v>
      </c>
      <c r="U3164" s="204">
        <v>6.25E-2</v>
      </c>
      <c r="V3164" s="8">
        <v>5.9200000000000003E-2</v>
      </c>
      <c r="W3164" s="204">
        <v>5.96E-2</v>
      </c>
      <c r="X3164" s="8">
        <v>5.7999999999999996E-2</v>
      </c>
      <c r="Y3164" s="204">
        <v>5.8600000000000006E-2</v>
      </c>
      <c r="Z3164" s="8">
        <v>5.7999999999999996E-2</v>
      </c>
      <c r="AA3164" s="204">
        <v>5.8799999999999998E-2</v>
      </c>
      <c r="AB3164" s="8">
        <v>5.67E-2</v>
      </c>
      <c r="AC3164" s="204">
        <v>5.7500000000000002E-2</v>
      </c>
      <c r="AD3164" s="8">
        <v>5.7099999999999998E-2</v>
      </c>
      <c r="AE3164" s="204">
        <v>5.8099999999999999E-2</v>
      </c>
      <c r="AF3164" s="8">
        <v>5.6600000000000004E-2</v>
      </c>
      <c r="AG3164" s="204">
        <v>5.7599999999999998E-2</v>
      </c>
      <c r="AI3164" s="192" t="str">
        <f t="shared" si="835"/>
        <v/>
      </c>
      <c r="AJ3164" s="192" t="str">
        <f t="shared" si="836"/>
        <v/>
      </c>
      <c r="AK3164" s="192" t="str">
        <f t="shared" si="837"/>
        <v/>
      </c>
      <c r="AL3164" s="192" t="str">
        <f t="shared" si="838"/>
        <v/>
      </c>
      <c r="AM3164" s="192" t="str">
        <f t="shared" si="839"/>
        <v/>
      </c>
      <c r="AN3164" s="192" t="str">
        <f t="shared" si="840"/>
        <v/>
      </c>
      <c r="AO3164" s="193" t="str">
        <f t="shared" si="841"/>
        <v/>
      </c>
      <c r="AP3164" s="192" t="str">
        <f t="shared" si="842"/>
        <v/>
      </c>
      <c r="AQ3164" s="193" t="str">
        <f t="shared" si="843"/>
        <v/>
      </c>
      <c r="AR3164" s="192">
        <f t="shared" si="844"/>
        <v>6.2399999999999997E-2</v>
      </c>
      <c r="AS3164" s="192">
        <f t="shared" si="845"/>
        <v>5.9400000000000001E-2</v>
      </c>
      <c r="AT3164" s="192">
        <f t="shared" si="846"/>
        <v>5.8300000000000005E-2</v>
      </c>
      <c r="AU3164" s="193">
        <f t="shared" si="847"/>
        <v>5.8399999999999994E-2</v>
      </c>
      <c r="AV3164" s="194">
        <f t="shared" si="848"/>
        <v>5.7099999999999998E-2</v>
      </c>
      <c r="AW3164" s="193">
        <f t="shared" si="849"/>
        <v>5.7599999999999998E-2</v>
      </c>
      <c r="AX3164" s="193">
        <f t="shared" si="850"/>
        <v>5.7099999999999998E-2</v>
      </c>
      <c r="AZ3164" s="193">
        <f t="shared" si="851"/>
        <v>5.8614285714285709E-2</v>
      </c>
    </row>
    <row r="3165" spans="1:52" s="5" customFormat="1" ht="11.25" x14ac:dyDescent="0.2">
      <c r="A3165" s="203" t="s">
        <v>664</v>
      </c>
      <c r="B3165" s="11"/>
      <c r="C3165" s="11"/>
      <c r="D3165" s="15"/>
      <c r="E3165" s="204"/>
      <c r="F3165" s="8"/>
      <c r="G3165" s="8"/>
      <c r="H3165" s="15"/>
      <c r="I3165" s="204"/>
      <c r="J3165" s="8"/>
      <c r="K3165" s="8"/>
      <c r="L3165" s="15"/>
      <c r="M3165" s="204"/>
      <c r="N3165" s="8"/>
      <c r="O3165" s="8"/>
      <c r="P3165" s="15"/>
      <c r="Q3165" s="204"/>
      <c r="R3165" s="8"/>
      <c r="S3165" s="8"/>
      <c r="T3165" s="15">
        <v>6.1800000000000001E-2</v>
      </c>
      <c r="U3165" s="204">
        <v>6.2E-2</v>
      </c>
      <c r="V3165" s="8">
        <v>5.9900000000000002E-2</v>
      </c>
      <c r="W3165" s="204">
        <v>6.0299999999999999E-2</v>
      </c>
      <c r="X3165" s="8">
        <v>5.8299999999999998E-2</v>
      </c>
      <c r="Y3165" s="204">
        <v>5.8899999999999994E-2</v>
      </c>
      <c r="Z3165" s="8">
        <v>5.8299999999999998E-2</v>
      </c>
      <c r="AA3165" s="204">
        <v>5.91E-2</v>
      </c>
      <c r="AB3165" s="8">
        <v>5.6799999999999996E-2</v>
      </c>
      <c r="AC3165" s="204">
        <v>5.7599999999999998E-2</v>
      </c>
      <c r="AD3165" s="8">
        <v>5.7300000000000004E-2</v>
      </c>
      <c r="AE3165" s="204">
        <v>5.8299999999999998E-2</v>
      </c>
      <c r="AF3165" s="8">
        <v>5.6799999999999996E-2</v>
      </c>
      <c r="AG3165" s="204">
        <v>5.7800000000000004E-2</v>
      </c>
      <c r="AI3165" s="192" t="str">
        <f t="shared" si="835"/>
        <v/>
      </c>
      <c r="AJ3165" s="192" t="str">
        <f t="shared" si="836"/>
        <v/>
      </c>
      <c r="AK3165" s="192" t="str">
        <f t="shared" si="837"/>
        <v/>
      </c>
      <c r="AL3165" s="192" t="str">
        <f t="shared" si="838"/>
        <v/>
      </c>
      <c r="AM3165" s="192" t="str">
        <f t="shared" si="839"/>
        <v/>
      </c>
      <c r="AN3165" s="192" t="str">
        <f t="shared" si="840"/>
        <v/>
      </c>
      <c r="AO3165" s="193" t="str">
        <f t="shared" si="841"/>
        <v/>
      </c>
      <c r="AP3165" s="192" t="str">
        <f t="shared" si="842"/>
        <v/>
      </c>
      <c r="AQ3165" s="193" t="str">
        <f t="shared" si="843"/>
        <v/>
      </c>
      <c r="AR3165" s="192">
        <f t="shared" si="844"/>
        <v>6.1899999999999997E-2</v>
      </c>
      <c r="AS3165" s="192">
        <f t="shared" si="845"/>
        <v>6.0100000000000001E-2</v>
      </c>
      <c r="AT3165" s="192">
        <f t="shared" si="846"/>
        <v>5.8599999999999999E-2</v>
      </c>
      <c r="AU3165" s="193">
        <f t="shared" si="847"/>
        <v>5.8700000000000002E-2</v>
      </c>
      <c r="AV3165" s="194">
        <f t="shared" si="848"/>
        <v>5.7200000000000001E-2</v>
      </c>
      <c r="AW3165" s="193">
        <f t="shared" si="849"/>
        <v>5.7800000000000004E-2</v>
      </c>
      <c r="AX3165" s="193">
        <f t="shared" si="850"/>
        <v>5.7300000000000004E-2</v>
      </c>
      <c r="AZ3165" s="193">
        <f t="shared" si="851"/>
        <v>5.8800000000000005E-2</v>
      </c>
    </row>
    <row r="3166" spans="1:52" s="5" customFormat="1" ht="11.25" x14ac:dyDescent="0.2">
      <c r="A3166" s="203" t="s">
        <v>665</v>
      </c>
      <c r="B3166" s="11"/>
      <c r="C3166" s="11"/>
      <c r="D3166" s="15"/>
      <c r="E3166" s="204"/>
      <c r="F3166" s="8"/>
      <c r="G3166" s="8"/>
      <c r="H3166" s="15"/>
      <c r="I3166" s="204"/>
      <c r="J3166" s="8"/>
      <c r="K3166" s="8"/>
      <c r="L3166" s="15"/>
      <c r="M3166" s="204"/>
      <c r="N3166" s="8"/>
      <c r="O3166" s="8"/>
      <c r="P3166" s="15"/>
      <c r="Q3166" s="204"/>
      <c r="R3166" s="8"/>
      <c r="S3166" s="8"/>
      <c r="T3166" s="15">
        <v>6.1699999999999998E-2</v>
      </c>
      <c r="U3166" s="204">
        <v>6.1899999999999997E-2</v>
      </c>
      <c r="V3166" s="8">
        <v>6.0400000000000002E-2</v>
      </c>
      <c r="W3166" s="204">
        <v>6.08E-2</v>
      </c>
      <c r="X3166" s="8">
        <v>5.8299999999999998E-2</v>
      </c>
      <c r="Y3166" s="204">
        <v>5.8899999999999994E-2</v>
      </c>
      <c r="Z3166" s="8">
        <v>5.8200000000000002E-2</v>
      </c>
      <c r="AA3166" s="204">
        <v>5.9000000000000004E-2</v>
      </c>
      <c r="AB3166" s="8">
        <v>5.6600000000000004E-2</v>
      </c>
      <c r="AC3166" s="204">
        <v>5.74E-2</v>
      </c>
      <c r="AD3166" s="8">
        <v>5.7099999999999998E-2</v>
      </c>
      <c r="AE3166" s="204">
        <v>5.8099999999999999E-2</v>
      </c>
      <c r="AF3166" s="8">
        <v>5.6600000000000004E-2</v>
      </c>
      <c r="AG3166" s="204">
        <v>5.7599999999999998E-2</v>
      </c>
      <c r="AI3166" s="192" t="str">
        <f t="shared" si="835"/>
        <v/>
      </c>
      <c r="AJ3166" s="192" t="str">
        <f t="shared" si="836"/>
        <v/>
      </c>
      <c r="AK3166" s="192" t="str">
        <f t="shared" si="837"/>
        <v/>
      </c>
      <c r="AL3166" s="192" t="str">
        <f t="shared" si="838"/>
        <v/>
      </c>
      <c r="AM3166" s="192" t="str">
        <f t="shared" si="839"/>
        <v/>
      </c>
      <c r="AN3166" s="192" t="str">
        <f t="shared" si="840"/>
        <v/>
      </c>
      <c r="AO3166" s="193" t="str">
        <f t="shared" si="841"/>
        <v/>
      </c>
      <c r="AP3166" s="192" t="str">
        <f t="shared" si="842"/>
        <v/>
      </c>
      <c r="AQ3166" s="193" t="str">
        <f t="shared" si="843"/>
        <v/>
      </c>
      <c r="AR3166" s="192">
        <f t="shared" si="844"/>
        <v>6.1799999999999994E-2</v>
      </c>
      <c r="AS3166" s="192">
        <f t="shared" si="845"/>
        <v>6.0600000000000001E-2</v>
      </c>
      <c r="AT3166" s="192">
        <f t="shared" si="846"/>
        <v>5.8599999999999999E-2</v>
      </c>
      <c r="AU3166" s="193">
        <f t="shared" si="847"/>
        <v>5.8599999999999999E-2</v>
      </c>
      <c r="AV3166" s="194">
        <f t="shared" si="848"/>
        <v>5.7000000000000002E-2</v>
      </c>
      <c r="AW3166" s="193">
        <f t="shared" si="849"/>
        <v>5.7599999999999998E-2</v>
      </c>
      <c r="AX3166" s="193">
        <f t="shared" si="850"/>
        <v>5.7099999999999998E-2</v>
      </c>
      <c r="AZ3166" s="193">
        <f t="shared" si="851"/>
        <v>5.8757142857142848E-2</v>
      </c>
    </row>
    <row r="3167" spans="1:52" s="5" customFormat="1" ht="11.25" x14ac:dyDescent="0.2">
      <c r="A3167" s="203" t="s">
        <v>666</v>
      </c>
      <c r="B3167" s="11"/>
      <c r="C3167" s="11"/>
      <c r="D3167" s="15"/>
      <c r="E3167" s="204"/>
      <c r="F3167" s="8"/>
      <c r="G3167" s="8"/>
      <c r="H3167" s="15"/>
      <c r="I3167" s="204"/>
      <c r="J3167" s="8"/>
      <c r="K3167" s="8"/>
      <c r="L3167" s="15"/>
      <c r="M3167" s="204"/>
      <c r="N3167" s="8"/>
      <c r="O3167" s="8"/>
      <c r="P3167" s="15"/>
      <c r="Q3167" s="204"/>
      <c r="R3167" s="8"/>
      <c r="S3167" s="8"/>
      <c r="T3167" s="15">
        <v>6.2100000000000002E-2</v>
      </c>
      <c r="U3167" s="204">
        <v>6.2300000000000001E-2</v>
      </c>
      <c r="V3167" s="8">
        <v>6.0699999999999997E-2</v>
      </c>
      <c r="W3167" s="204">
        <v>6.1100000000000002E-2</v>
      </c>
      <c r="X3167" s="8">
        <v>5.8200000000000002E-2</v>
      </c>
      <c r="Y3167" s="204">
        <v>5.8799999999999998E-2</v>
      </c>
      <c r="Z3167" s="8">
        <v>5.8200000000000002E-2</v>
      </c>
      <c r="AA3167" s="204">
        <v>5.9000000000000004E-2</v>
      </c>
      <c r="AB3167" s="8">
        <v>5.6799999999999996E-2</v>
      </c>
      <c r="AC3167" s="204">
        <v>5.7599999999999998E-2</v>
      </c>
      <c r="AD3167" s="8">
        <v>5.7200000000000001E-2</v>
      </c>
      <c r="AE3167" s="204">
        <v>5.8200000000000002E-2</v>
      </c>
      <c r="AF3167" s="8">
        <v>5.6799999999999996E-2</v>
      </c>
      <c r="AG3167" s="204">
        <v>5.7800000000000004E-2</v>
      </c>
      <c r="AI3167" s="192" t="str">
        <f t="shared" si="835"/>
        <v/>
      </c>
      <c r="AJ3167" s="192" t="str">
        <f t="shared" si="836"/>
        <v/>
      </c>
      <c r="AK3167" s="192" t="str">
        <f t="shared" si="837"/>
        <v/>
      </c>
      <c r="AL3167" s="192" t="str">
        <f t="shared" si="838"/>
        <v/>
      </c>
      <c r="AM3167" s="192" t="str">
        <f t="shared" si="839"/>
        <v/>
      </c>
      <c r="AN3167" s="192" t="str">
        <f t="shared" si="840"/>
        <v/>
      </c>
      <c r="AO3167" s="193" t="str">
        <f t="shared" si="841"/>
        <v/>
      </c>
      <c r="AP3167" s="192" t="str">
        <f t="shared" si="842"/>
        <v/>
      </c>
      <c r="AQ3167" s="193" t="str">
        <f t="shared" si="843"/>
        <v/>
      </c>
      <c r="AR3167" s="192">
        <f t="shared" si="844"/>
        <v>6.2200000000000005E-2</v>
      </c>
      <c r="AS3167" s="192">
        <f t="shared" si="845"/>
        <v>6.0899999999999996E-2</v>
      </c>
      <c r="AT3167" s="192">
        <f t="shared" si="846"/>
        <v>5.8499999999999996E-2</v>
      </c>
      <c r="AU3167" s="193">
        <f t="shared" si="847"/>
        <v>5.8599999999999999E-2</v>
      </c>
      <c r="AV3167" s="194">
        <f t="shared" si="848"/>
        <v>5.7200000000000001E-2</v>
      </c>
      <c r="AW3167" s="193">
        <f t="shared" si="849"/>
        <v>5.7700000000000001E-2</v>
      </c>
      <c r="AX3167" s="193">
        <f t="shared" si="850"/>
        <v>5.7300000000000004E-2</v>
      </c>
      <c r="AZ3167" s="193">
        <f t="shared" si="851"/>
        <v>5.8914285714285711E-2</v>
      </c>
    </row>
    <row r="3168" spans="1:52" s="5" customFormat="1" ht="11.25" x14ac:dyDescent="0.2">
      <c r="A3168" s="203" t="s">
        <v>667</v>
      </c>
      <c r="B3168" s="11"/>
      <c r="C3168" s="11"/>
      <c r="D3168" s="15"/>
      <c r="E3168" s="204"/>
      <c r="F3168" s="8"/>
      <c r="G3168" s="8"/>
      <c r="H3168" s="15"/>
      <c r="I3168" s="204"/>
      <c r="J3168" s="8"/>
      <c r="K3168" s="8"/>
      <c r="L3168" s="15"/>
      <c r="M3168" s="204"/>
      <c r="N3168" s="8"/>
      <c r="O3168" s="8"/>
      <c r="P3168" s="15"/>
      <c r="Q3168" s="204"/>
      <c r="R3168" s="8"/>
      <c r="S3168" s="8"/>
      <c r="T3168" s="15">
        <v>6.2E-2</v>
      </c>
      <c r="U3168" s="204">
        <v>6.2199999999999998E-2</v>
      </c>
      <c r="V3168" s="8">
        <v>6.0299999999999999E-2</v>
      </c>
      <c r="W3168" s="204">
        <v>6.0699999999999997E-2</v>
      </c>
      <c r="X3168" s="8">
        <v>5.7999999999999996E-2</v>
      </c>
      <c r="Y3168" s="204">
        <v>5.8600000000000006E-2</v>
      </c>
      <c r="Z3168" s="8">
        <v>5.7999999999999996E-2</v>
      </c>
      <c r="AA3168" s="204">
        <v>5.8799999999999998E-2</v>
      </c>
      <c r="AB3168" s="8">
        <v>5.67E-2</v>
      </c>
      <c r="AC3168" s="204">
        <v>5.7500000000000002E-2</v>
      </c>
      <c r="AD3168" s="8">
        <v>5.7200000000000001E-2</v>
      </c>
      <c r="AE3168" s="204">
        <v>5.8200000000000002E-2</v>
      </c>
      <c r="AF3168" s="8">
        <v>5.67E-2</v>
      </c>
      <c r="AG3168" s="204">
        <v>5.7699999999999994E-2</v>
      </c>
      <c r="AI3168" s="192" t="str">
        <f t="shared" si="835"/>
        <v/>
      </c>
      <c r="AJ3168" s="192" t="str">
        <f t="shared" si="836"/>
        <v/>
      </c>
      <c r="AK3168" s="192" t="str">
        <f t="shared" si="837"/>
        <v/>
      </c>
      <c r="AL3168" s="192" t="str">
        <f t="shared" si="838"/>
        <v/>
      </c>
      <c r="AM3168" s="192" t="str">
        <f t="shared" si="839"/>
        <v/>
      </c>
      <c r="AN3168" s="192" t="str">
        <f t="shared" si="840"/>
        <v/>
      </c>
      <c r="AO3168" s="193" t="str">
        <f t="shared" si="841"/>
        <v/>
      </c>
      <c r="AP3168" s="192" t="str">
        <f t="shared" si="842"/>
        <v/>
      </c>
      <c r="AQ3168" s="193" t="str">
        <f t="shared" si="843"/>
        <v/>
      </c>
      <c r="AR3168" s="192">
        <f t="shared" si="844"/>
        <v>6.2100000000000002E-2</v>
      </c>
      <c r="AS3168" s="192">
        <f t="shared" si="845"/>
        <v>6.0499999999999998E-2</v>
      </c>
      <c r="AT3168" s="192">
        <f t="shared" si="846"/>
        <v>5.8300000000000005E-2</v>
      </c>
      <c r="AU3168" s="193">
        <f t="shared" si="847"/>
        <v>5.8399999999999994E-2</v>
      </c>
      <c r="AV3168" s="194">
        <f t="shared" si="848"/>
        <v>5.7099999999999998E-2</v>
      </c>
      <c r="AW3168" s="193">
        <f t="shared" si="849"/>
        <v>5.7700000000000001E-2</v>
      </c>
      <c r="AX3168" s="193">
        <f t="shared" si="850"/>
        <v>5.7200000000000001E-2</v>
      </c>
      <c r="AZ3168" s="193">
        <f t="shared" si="851"/>
        <v>5.8757142857142855E-2</v>
      </c>
    </row>
    <row r="3169" spans="1:52" s="5" customFormat="1" ht="11.25" x14ac:dyDescent="0.2">
      <c r="A3169" s="203">
        <v>42605</v>
      </c>
      <c r="B3169" s="11"/>
      <c r="C3169" s="11"/>
      <c r="D3169" s="15"/>
      <c r="E3169" s="204"/>
      <c r="F3169" s="8"/>
      <c r="G3169" s="8"/>
      <c r="H3169" s="15"/>
      <c r="I3169" s="204"/>
      <c r="J3169" s="8"/>
      <c r="K3169" s="8"/>
      <c r="L3169" s="15"/>
      <c r="M3169" s="204"/>
      <c r="N3169" s="8"/>
      <c r="O3169" s="8"/>
      <c r="P3169" s="15"/>
      <c r="Q3169" s="204"/>
      <c r="R3169" s="8"/>
      <c r="S3169" s="8"/>
      <c r="T3169" s="15">
        <v>6.2E-2</v>
      </c>
      <c r="U3169" s="204">
        <v>6.2199999999999998E-2</v>
      </c>
      <c r="V3169" s="8">
        <v>6.0299999999999999E-2</v>
      </c>
      <c r="W3169" s="204">
        <v>6.0699999999999997E-2</v>
      </c>
      <c r="X3169" s="8">
        <v>5.8200000000000002E-2</v>
      </c>
      <c r="Y3169" s="204">
        <v>5.8799999999999998E-2</v>
      </c>
      <c r="Z3169" s="8">
        <v>5.8200000000000002E-2</v>
      </c>
      <c r="AA3169" s="204">
        <v>5.8999999999999997E-2</v>
      </c>
      <c r="AB3169" s="8">
        <v>5.7200000000000001E-2</v>
      </c>
      <c r="AC3169" s="204">
        <v>5.8000000000000003E-2</v>
      </c>
      <c r="AD3169" s="8">
        <v>5.7700000000000001E-2</v>
      </c>
      <c r="AE3169" s="204">
        <v>5.8700000000000002E-2</v>
      </c>
      <c r="AF3169" s="8">
        <v>5.7299999999999997E-2</v>
      </c>
      <c r="AG3169" s="204">
        <v>5.8299999999999998E-2</v>
      </c>
      <c r="AI3169" s="192" t="str">
        <f t="shared" si="835"/>
        <v/>
      </c>
      <c r="AJ3169" s="192" t="str">
        <f t="shared" si="836"/>
        <v/>
      </c>
      <c r="AK3169" s="192" t="str">
        <f t="shared" si="837"/>
        <v/>
      </c>
      <c r="AL3169" s="192" t="str">
        <f t="shared" si="838"/>
        <v/>
      </c>
      <c r="AM3169" s="192" t="str">
        <f t="shared" si="839"/>
        <v/>
      </c>
      <c r="AN3169" s="192" t="str">
        <f t="shared" si="840"/>
        <v/>
      </c>
      <c r="AO3169" s="193" t="str">
        <f t="shared" si="841"/>
        <v/>
      </c>
      <c r="AP3169" s="192" t="str">
        <f t="shared" si="842"/>
        <v/>
      </c>
      <c r="AQ3169" s="193" t="str">
        <f t="shared" si="843"/>
        <v/>
      </c>
      <c r="AR3169" s="192">
        <f t="shared" si="844"/>
        <v>6.2100000000000002E-2</v>
      </c>
      <c r="AS3169" s="192">
        <f t="shared" si="845"/>
        <v>6.0499999999999998E-2</v>
      </c>
      <c r="AT3169" s="192">
        <f t="shared" si="846"/>
        <v>5.8499999999999996E-2</v>
      </c>
      <c r="AU3169" s="193">
        <f t="shared" si="847"/>
        <v>5.8599999999999999E-2</v>
      </c>
      <c r="AV3169" s="194">
        <f t="shared" si="848"/>
        <v>5.7599999999999998E-2</v>
      </c>
      <c r="AW3169" s="193">
        <f t="shared" si="849"/>
        <v>5.8200000000000002E-2</v>
      </c>
      <c r="AX3169" s="193">
        <f t="shared" si="850"/>
        <v>5.7799999999999997E-2</v>
      </c>
      <c r="AZ3169" s="193">
        <f t="shared" si="851"/>
        <v>5.9042857142857133E-2</v>
      </c>
    </row>
    <row r="3170" spans="1:52" s="5" customFormat="1" ht="11.25" x14ac:dyDescent="0.2">
      <c r="A3170" s="203" t="s">
        <v>668</v>
      </c>
      <c r="B3170" s="11"/>
      <c r="C3170" s="11"/>
      <c r="D3170" s="15"/>
      <c r="E3170" s="204"/>
      <c r="F3170" s="8"/>
      <c r="G3170" s="8"/>
      <c r="H3170" s="15"/>
      <c r="I3170" s="204"/>
      <c r="J3170" s="8"/>
      <c r="K3170" s="8"/>
      <c r="L3170" s="15"/>
      <c r="M3170" s="204"/>
      <c r="N3170" s="8"/>
      <c r="O3170" s="8"/>
      <c r="P3170" s="15"/>
      <c r="Q3170" s="204"/>
      <c r="R3170" s="8"/>
      <c r="S3170" s="8"/>
      <c r="T3170" s="15">
        <v>6.2E-2</v>
      </c>
      <c r="U3170" s="204">
        <v>6.2199999999999998E-2</v>
      </c>
      <c r="V3170" s="8">
        <v>6.0199999999999997E-2</v>
      </c>
      <c r="W3170" s="204">
        <v>6.0600000000000001E-2</v>
      </c>
      <c r="X3170" s="8">
        <v>5.8200000000000002E-2</v>
      </c>
      <c r="Y3170" s="204">
        <v>5.8799999999999998E-2</v>
      </c>
      <c r="Z3170" s="8">
        <v>5.8200000000000002E-2</v>
      </c>
      <c r="AA3170" s="204">
        <v>5.9000000000000004E-2</v>
      </c>
      <c r="AB3170" s="8">
        <v>5.7200000000000001E-2</v>
      </c>
      <c r="AC3170" s="204">
        <v>5.7999999999999996E-2</v>
      </c>
      <c r="AD3170" s="8">
        <v>5.7699999999999994E-2</v>
      </c>
      <c r="AE3170" s="204">
        <v>5.8700000000000002E-2</v>
      </c>
      <c r="AF3170" s="8">
        <v>5.7300000000000004E-2</v>
      </c>
      <c r="AG3170" s="204">
        <v>5.8299999999999998E-2</v>
      </c>
      <c r="AI3170" s="192" t="str">
        <f t="shared" si="835"/>
        <v/>
      </c>
      <c r="AJ3170" s="192" t="str">
        <f t="shared" si="836"/>
        <v/>
      </c>
      <c r="AK3170" s="192" t="str">
        <f t="shared" si="837"/>
        <v/>
      </c>
      <c r="AL3170" s="192" t="str">
        <f t="shared" si="838"/>
        <v/>
      </c>
      <c r="AM3170" s="192" t="str">
        <f t="shared" si="839"/>
        <v/>
      </c>
      <c r="AN3170" s="192" t="str">
        <f t="shared" si="840"/>
        <v/>
      </c>
      <c r="AO3170" s="193" t="str">
        <f t="shared" si="841"/>
        <v/>
      </c>
      <c r="AP3170" s="192" t="str">
        <f t="shared" si="842"/>
        <v/>
      </c>
      <c r="AQ3170" s="193" t="str">
        <f t="shared" si="843"/>
        <v/>
      </c>
      <c r="AR3170" s="192">
        <f t="shared" si="844"/>
        <v>6.2100000000000002E-2</v>
      </c>
      <c r="AS3170" s="192">
        <f t="shared" si="845"/>
        <v>6.0399999999999995E-2</v>
      </c>
      <c r="AT3170" s="192">
        <f t="shared" si="846"/>
        <v>5.8499999999999996E-2</v>
      </c>
      <c r="AU3170" s="193">
        <f t="shared" si="847"/>
        <v>5.8599999999999999E-2</v>
      </c>
      <c r="AV3170" s="194">
        <f t="shared" si="848"/>
        <v>5.7599999999999998E-2</v>
      </c>
      <c r="AW3170" s="193">
        <f t="shared" si="849"/>
        <v>5.8200000000000002E-2</v>
      </c>
      <c r="AX3170" s="193">
        <f t="shared" si="850"/>
        <v>5.7800000000000004E-2</v>
      </c>
      <c r="AZ3170" s="193">
        <f t="shared" si="851"/>
        <v>5.9028571428571423E-2</v>
      </c>
    </row>
    <row r="3171" spans="1:52" s="5" customFormat="1" ht="11.25" x14ac:dyDescent="0.2">
      <c r="A3171" s="203" t="s">
        <v>669</v>
      </c>
      <c r="B3171" s="11"/>
      <c r="C3171" s="11"/>
      <c r="D3171" s="15"/>
      <c r="E3171" s="204"/>
      <c r="F3171" s="8"/>
      <c r="G3171" s="8"/>
      <c r="H3171" s="15"/>
      <c r="I3171" s="204"/>
      <c r="J3171" s="8"/>
      <c r="K3171" s="8"/>
      <c r="L3171" s="15"/>
      <c r="M3171" s="204"/>
      <c r="N3171" s="8"/>
      <c r="O3171" s="8"/>
      <c r="P3171" s="15"/>
      <c r="Q3171" s="204"/>
      <c r="R3171" s="8"/>
      <c r="S3171" s="8"/>
      <c r="T3171" s="15">
        <v>6.2399999999999997E-2</v>
      </c>
      <c r="U3171" s="204">
        <v>6.2600000000000003E-2</v>
      </c>
      <c r="V3171" s="8">
        <v>6.0299999999999999E-2</v>
      </c>
      <c r="W3171" s="204">
        <v>6.0699999999999997E-2</v>
      </c>
      <c r="X3171" s="8">
        <v>5.8400000000000001E-2</v>
      </c>
      <c r="Y3171" s="204">
        <v>5.9000000000000004E-2</v>
      </c>
      <c r="Z3171" s="8">
        <v>5.8400000000000001E-2</v>
      </c>
      <c r="AA3171" s="204">
        <v>5.9200000000000003E-2</v>
      </c>
      <c r="AB3171" s="8">
        <v>5.7800000000000004E-2</v>
      </c>
      <c r="AC3171" s="204">
        <v>5.8600000000000006E-2</v>
      </c>
      <c r="AD3171" s="8">
        <v>5.8200000000000002E-2</v>
      </c>
      <c r="AE3171" s="204">
        <v>5.9200000000000003E-2</v>
      </c>
      <c r="AF3171" s="8">
        <v>5.79E-2</v>
      </c>
      <c r="AG3171" s="204">
        <v>5.8899999999999994E-2</v>
      </c>
      <c r="AI3171" s="192" t="str">
        <f t="shared" si="835"/>
        <v/>
      </c>
      <c r="AJ3171" s="192" t="str">
        <f t="shared" si="836"/>
        <v/>
      </c>
      <c r="AK3171" s="192" t="str">
        <f t="shared" si="837"/>
        <v/>
      </c>
      <c r="AL3171" s="192" t="str">
        <f t="shared" si="838"/>
        <v/>
      </c>
      <c r="AM3171" s="192" t="str">
        <f t="shared" si="839"/>
        <v/>
      </c>
      <c r="AN3171" s="192" t="str">
        <f t="shared" si="840"/>
        <v/>
      </c>
      <c r="AO3171" s="193" t="str">
        <f t="shared" si="841"/>
        <v/>
      </c>
      <c r="AP3171" s="192" t="str">
        <f t="shared" si="842"/>
        <v/>
      </c>
      <c r="AQ3171" s="193" t="str">
        <f t="shared" si="843"/>
        <v/>
      </c>
      <c r="AR3171" s="192">
        <f t="shared" si="844"/>
        <v>6.25E-2</v>
      </c>
      <c r="AS3171" s="192">
        <f t="shared" si="845"/>
        <v>6.0499999999999998E-2</v>
      </c>
      <c r="AT3171" s="192">
        <f t="shared" si="846"/>
        <v>5.8700000000000002E-2</v>
      </c>
      <c r="AU3171" s="193">
        <f t="shared" si="847"/>
        <v>5.8800000000000005E-2</v>
      </c>
      <c r="AV3171" s="194">
        <f t="shared" si="848"/>
        <v>5.8200000000000002E-2</v>
      </c>
      <c r="AW3171" s="193">
        <f t="shared" si="849"/>
        <v>5.8700000000000002E-2</v>
      </c>
      <c r="AX3171" s="193">
        <f t="shared" si="850"/>
        <v>5.8399999999999994E-2</v>
      </c>
      <c r="AZ3171" s="193">
        <f t="shared" si="851"/>
        <v>5.9399999999999994E-2</v>
      </c>
    </row>
    <row r="3172" spans="1:52" s="5" customFormat="1" ht="11.25" x14ac:dyDescent="0.2">
      <c r="A3172" s="203" t="s">
        <v>670</v>
      </c>
      <c r="B3172" s="11"/>
      <c r="C3172" s="11"/>
      <c r="D3172" s="15"/>
      <c r="E3172" s="204"/>
      <c r="F3172" s="8"/>
      <c r="G3172" s="8"/>
      <c r="H3172" s="15"/>
      <c r="I3172" s="204"/>
      <c r="J3172" s="8"/>
      <c r="K3172" s="8"/>
      <c r="L3172" s="15"/>
      <c r="M3172" s="204"/>
      <c r="N3172" s="8"/>
      <c r="O3172" s="8"/>
      <c r="P3172" s="15"/>
      <c r="Q3172" s="204"/>
      <c r="R3172" s="8"/>
      <c r="S3172" s="8"/>
      <c r="T3172" s="15">
        <v>6.2300000000000001E-2</v>
      </c>
      <c r="U3172" s="204">
        <v>6.25E-2</v>
      </c>
      <c r="V3172" s="8">
        <v>6.0499999999999998E-2</v>
      </c>
      <c r="W3172" s="204">
        <v>6.0900000000000003E-2</v>
      </c>
      <c r="X3172" s="8">
        <v>5.8700000000000002E-2</v>
      </c>
      <c r="Y3172" s="204">
        <v>5.9299999999999999E-2</v>
      </c>
      <c r="Z3172" s="8">
        <v>5.8600000000000006E-2</v>
      </c>
      <c r="AA3172" s="204">
        <v>5.9400000000000001E-2</v>
      </c>
      <c r="AB3172" s="8">
        <v>5.7999999999999996E-2</v>
      </c>
      <c r="AC3172" s="204">
        <v>5.8799999999999998E-2</v>
      </c>
      <c r="AD3172" s="8">
        <v>5.8400000000000001E-2</v>
      </c>
      <c r="AE3172" s="204">
        <v>5.9400000000000001E-2</v>
      </c>
      <c r="AF3172" s="8">
        <v>5.7999999999999996E-2</v>
      </c>
      <c r="AG3172" s="204">
        <v>5.9000000000000004E-2</v>
      </c>
      <c r="AI3172" s="192" t="str">
        <f t="shared" si="835"/>
        <v/>
      </c>
      <c r="AJ3172" s="192" t="str">
        <f t="shared" si="836"/>
        <v/>
      </c>
      <c r="AK3172" s="192" t="str">
        <f t="shared" si="837"/>
        <v/>
      </c>
      <c r="AL3172" s="192" t="str">
        <f t="shared" si="838"/>
        <v/>
      </c>
      <c r="AM3172" s="192" t="str">
        <f t="shared" si="839"/>
        <v/>
      </c>
      <c r="AN3172" s="192" t="str">
        <f t="shared" si="840"/>
        <v/>
      </c>
      <c r="AO3172" s="193" t="str">
        <f t="shared" si="841"/>
        <v/>
      </c>
      <c r="AP3172" s="192" t="str">
        <f t="shared" si="842"/>
        <v/>
      </c>
      <c r="AQ3172" s="193" t="str">
        <f t="shared" si="843"/>
        <v/>
      </c>
      <c r="AR3172" s="192">
        <f t="shared" si="844"/>
        <v>6.2399999999999997E-2</v>
      </c>
      <c r="AS3172" s="192">
        <f t="shared" si="845"/>
        <v>6.0700000000000004E-2</v>
      </c>
      <c r="AT3172" s="192">
        <f t="shared" si="846"/>
        <v>5.8999999999999997E-2</v>
      </c>
      <c r="AU3172" s="193">
        <f t="shared" si="847"/>
        <v>5.9000000000000004E-2</v>
      </c>
      <c r="AV3172" s="194">
        <f t="shared" si="848"/>
        <v>5.8399999999999994E-2</v>
      </c>
      <c r="AW3172" s="193">
        <f t="shared" si="849"/>
        <v>5.8900000000000001E-2</v>
      </c>
      <c r="AX3172" s="193">
        <f t="shared" si="850"/>
        <v>5.8499999999999996E-2</v>
      </c>
      <c r="AZ3172" s="193">
        <f t="shared" si="851"/>
        <v>5.9557142857142857E-2</v>
      </c>
    </row>
    <row r="3173" spans="1:52" s="5" customFormat="1" ht="11.25" x14ac:dyDescent="0.2">
      <c r="A3173" s="203" t="s">
        <v>671</v>
      </c>
      <c r="B3173" s="11"/>
      <c r="C3173" s="11"/>
      <c r="D3173" s="15"/>
      <c r="E3173" s="204"/>
      <c r="F3173" s="8"/>
      <c r="G3173" s="8"/>
      <c r="H3173" s="15"/>
      <c r="I3173" s="204"/>
      <c r="J3173" s="8"/>
      <c r="K3173" s="8"/>
      <c r="L3173" s="15"/>
      <c r="M3173" s="204"/>
      <c r="N3173" s="8"/>
      <c r="O3173" s="8"/>
      <c r="P3173" s="15"/>
      <c r="Q3173" s="204"/>
      <c r="R3173" s="8"/>
      <c r="S3173" s="8"/>
      <c r="T3173" s="15">
        <v>6.2600000000000003E-2</v>
      </c>
      <c r="U3173" s="204">
        <v>6.2799999999999995E-2</v>
      </c>
      <c r="V3173" s="8">
        <v>6.1800000000000001E-2</v>
      </c>
      <c r="W3173" s="204">
        <v>6.2199999999999998E-2</v>
      </c>
      <c r="X3173" s="8">
        <v>5.9400000000000001E-2</v>
      </c>
      <c r="Y3173" s="204">
        <v>0.06</v>
      </c>
      <c r="Z3173" s="8">
        <v>5.9400000000000001E-2</v>
      </c>
      <c r="AA3173" s="204">
        <v>6.0199999999999997E-2</v>
      </c>
      <c r="AB3173" s="8">
        <v>5.8700000000000002E-2</v>
      </c>
      <c r="AC3173" s="204">
        <v>5.9500000000000004E-2</v>
      </c>
      <c r="AD3173" s="8">
        <v>5.91E-2</v>
      </c>
      <c r="AE3173" s="204">
        <v>6.0100000000000001E-2</v>
      </c>
      <c r="AF3173" s="8">
        <v>5.8700000000000002E-2</v>
      </c>
      <c r="AG3173" s="204">
        <v>5.9699999999999996E-2</v>
      </c>
      <c r="AI3173" s="192" t="str">
        <f t="shared" si="835"/>
        <v/>
      </c>
      <c r="AJ3173" s="192" t="str">
        <f t="shared" si="836"/>
        <v/>
      </c>
      <c r="AK3173" s="192" t="str">
        <f t="shared" si="837"/>
        <v/>
      </c>
      <c r="AL3173" s="192" t="str">
        <f t="shared" si="838"/>
        <v/>
      </c>
      <c r="AM3173" s="192" t="str">
        <f t="shared" si="839"/>
        <v/>
      </c>
      <c r="AN3173" s="192" t="str">
        <f t="shared" si="840"/>
        <v/>
      </c>
      <c r="AO3173" s="193" t="str">
        <f t="shared" si="841"/>
        <v/>
      </c>
      <c r="AP3173" s="192" t="str">
        <f t="shared" si="842"/>
        <v/>
      </c>
      <c r="AQ3173" s="193" t="str">
        <f t="shared" si="843"/>
        <v/>
      </c>
      <c r="AR3173" s="192">
        <f t="shared" si="844"/>
        <v>6.2700000000000006E-2</v>
      </c>
      <c r="AS3173" s="192">
        <f t="shared" si="845"/>
        <v>6.2E-2</v>
      </c>
      <c r="AT3173" s="192">
        <f t="shared" si="846"/>
        <v>5.9700000000000003E-2</v>
      </c>
      <c r="AU3173" s="193">
        <f t="shared" si="847"/>
        <v>5.9799999999999999E-2</v>
      </c>
      <c r="AV3173" s="194">
        <f t="shared" si="848"/>
        <v>5.91E-2</v>
      </c>
      <c r="AW3173" s="193">
        <f t="shared" si="849"/>
        <v>5.96E-2</v>
      </c>
      <c r="AX3173" s="193">
        <f t="shared" si="850"/>
        <v>5.9200000000000003E-2</v>
      </c>
      <c r="AZ3173" s="193">
        <f t="shared" si="851"/>
        <v>6.0300000000000006E-2</v>
      </c>
    </row>
    <row r="3174" spans="1:52" s="5" customFormat="1" ht="11.25" x14ac:dyDescent="0.2">
      <c r="A3174" s="203" t="s">
        <v>672</v>
      </c>
      <c r="B3174" s="11"/>
      <c r="C3174" s="11"/>
      <c r="D3174" s="15"/>
      <c r="E3174" s="204"/>
      <c r="F3174" s="8"/>
      <c r="G3174" s="8"/>
      <c r="H3174" s="15"/>
      <c r="I3174" s="204"/>
      <c r="J3174" s="8"/>
      <c r="K3174" s="8"/>
      <c r="L3174" s="15"/>
      <c r="M3174" s="204"/>
      <c r="N3174" s="8"/>
      <c r="O3174" s="8"/>
      <c r="P3174" s="15"/>
      <c r="Q3174" s="204"/>
      <c r="R3174" s="8"/>
      <c r="S3174" s="8"/>
      <c r="T3174" s="15">
        <v>6.2600000000000003E-2</v>
      </c>
      <c r="U3174" s="204">
        <v>6.2799999999999995E-2</v>
      </c>
      <c r="V3174" s="8">
        <v>6.1499999999999999E-2</v>
      </c>
      <c r="W3174" s="204">
        <v>6.1899999999999997E-2</v>
      </c>
      <c r="X3174" s="8">
        <v>5.9000000000000004E-2</v>
      </c>
      <c r="Y3174" s="204">
        <v>5.96E-2</v>
      </c>
      <c r="Z3174" s="8">
        <v>5.9000000000000004E-2</v>
      </c>
      <c r="AA3174" s="204">
        <v>5.9800000000000006E-2</v>
      </c>
      <c r="AB3174" s="8">
        <v>5.8299999999999998E-2</v>
      </c>
      <c r="AC3174" s="204">
        <v>5.91E-2</v>
      </c>
      <c r="AD3174" s="8">
        <v>5.8700000000000002E-2</v>
      </c>
      <c r="AE3174" s="204">
        <v>5.9699999999999996E-2</v>
      </c>
      <c r="AF3174" s="8">
        <v>5.8099999999999999E-2</v>
      </c>
      <c r="AG3174" s="204">
        <v>5.91E-2</v>
      </c>
      <c r="AI3174" s="192" t="str">
        <f t="shared" si="835"/>
        <v/>
      </c>
      <c r="AJ3174" s="192" t="str">
        <f t="shared" si="836"/>
        <v/>
      </c>
      <c r="AK3174" s="192" t="str">
        <f t="shared" si="837"/>
        <v/>
      </c>
      <c r="AL3174" s="192" t="str">
        <f t="shared" si="838"/>
        <v/>
      </c>
      <c r="AM3174" s="192" t="str">
        <f t="shared" si="839"/>
        <v/>
      </c>
      <c r="AN3174" s="192" t="str">
        <f t="shared" si="840"/>
        <v/>
      </c>
      <c r="AO3174" s="193" t="str">
        <f t="shared" si="841"/>
        <v/>
      </c>
      <c r="AP3174" s="192" t="str">
        <f t="shared" si="842"/>
        <v/>
      </c>
      <c r="AQ3174" s="193" t="str">
        <f t="shared" si="843"/>
        <v/>
      </c>
      <c r="AR3174" s="192">
        <f t="shared" si="844"/>
        <v>6.2700000000000006E-2</v>
      </c>
      <c r="AS3174" s="192">
        <f t="shared" si="845"/>
        <v>6.1699999999999998E-2</v>
      </c>
      <c r="AT3174" s="192">
        <f t="shared" si="846"/>
        <v>5.9300000000000005E-2</v>
      </c>
      <c r="AU3174" s="193">
        <f t="shared" si="847"/>
        <v>5.9400000000000008E-2</v>
      </c>
      <c r="AV3174" s="194">
        <f t="shared" si="848"/>
        <v>5.8700000000000002E-2</v>
      </c>
      <c r="AW3174" s="193">
        <f t="shared" si="849"/>
        <v>5.9200000000000003E-2</v>
      </c>
      <c r="AX3174" s="193">
        <f t="shared" si="850"/>
        <v>5.8599999999999999E-2</v>
      </c>
      <c r="AZ3174" s="193">
        <f t="shared" si="851"/>
        <v>5.9942857142857152E-2</v>
      </c>
    </row>
    <row r="3175" spans="1:52" s="5" customFormat="1" ht="11.25" x14ac:dyDescent="0.2">
      <c r="A3175" s="203" t="s">
        <v>673</v>
      </c>
      <c r="B3175" s="11"/>
      <c r="C3175" s="11"/>
      <c r="D3175" s="15"/>
      <c r="E3175" s="204"/>
      <c r="F3175" s="8"/>
      <c r="G3175" s="8"/>
      <c r="H3175" s="15"/>
      <c r="I3175" s="204"/>
      <c r="J3175" s="8"/>
      <c r="K3175" s="8"/>
      <c r="L3175" s="15"/>
      <c r="M3175" s="204"/>
      <c r="N3175" s="8"/>
      <c r="O3175" s="8"/>
      <c r="P3175" s="15"/>
      <c r="Q3175" s="204"/>
      <c r="R3175" s="8"/>
      <c r="S3175" s="8"/>
      <c r="T3175" s="15">
        <v>6.3399999999999998E-2</v>
      </c>
      <c r="U3175" s="204">
        <v>6.3600000000000004E-2</v>
      </c>
      <c r="V3175" s="8">
        <v>6.2E-2</v>
      </c>
      <c r="W3175" s="204">
        <v>6.2399999999999997E-2</v>
      </c>
      <c r="X3175" s="8">
        <v>5.9699999999999996E-2</v>
      </c>
      <c r="Y3175" s="204">
        <v>6.0299999999999999E-2</v>
      </c>
      <c r="Z3175" s="8">
        <v>5.9800000000000006E-2</v>
      </c>
      <c r="AA3175" s="204">
        <v>6.0599999999999994E-2</v>
      </c>
      <c r="AB3175" s="8">
        <v>5.8700000000000002E-2</v>
      </c>
      <c r="AC3175" s="204">
        <v>5.9500000000000004E-2</v>
      </c>
      <c r="AD3175" s="8">
        <v>5.91E-2</v>
      </c>
      <c r="AE3175" s="204">
        <v>6.0100000000000001E-2</v>
      </c>
      <c r="AF3175" s="8">
        <v>5.8600000000000006E-2</v>
      </c>
      <c r="AG3175" s="204">
        <v>5.96E-2</v>
      </c>
      <c r="AI3175" s="192" t="str">
        <f t="shared" si="835"/>
        <v/>
      </c>
      <c r="AJ3175" s="192" t="str">
        <f t="shared" si="836"/>
        <v/>
      </c>
      <c r="AK3175" s="192" t="str">
        <f t="shared" si="837"/>
        <v/>
      </c>
      <c r="AL3175" s="192" t="str">
        <f t="shared" si="838"/>
        <v/>
      </c>
      <c r="AM3175" s="192" t="str">
        <f t="shared" si="839"/>
        <v/>
      </c>
      <c r="AN3175" s="192" t="str">
        <f t="shared" si="840"/>
        <v/>
      </c>
      <c r="AO3175" s="193" t="str">
        <f t="shared" si="841"/>
        <v/>
      </c>
      <c r="AP3175" s="192" t="str">
        <f t="shared" si="842"/>
        <v/>
      </c>
      <c r="AQ3175" s="193" t="str">
        <f t="shared" si="843"/>
        <v/>
      </c>
      <c r="AR3175" s="192">
        <f t="shared" si="844"/>
        <v>6.3500000000000001E-2</v>
      </c>
      <c r="AS3175" s="192">
        <f t="shared" si="845"/>
        <v>6.2199999999999998E-2</v>
      </c>
      <c r="AT3175" s="192">
        <f t="shared" si="846"/>
        <v>0.06</v>
      </c>
      <c r="AU3175" s="193">
        <f t="shared" si="847"/>
        <v>6.0200000000000004E-2</v>
      </c>
      <c r="AV3175" s="194">
        <f t="shared" si="848"/>
        <v>5.91E-2</v>
      </c>
      <c r="AW3175" s="193">
        <f t="shared" si="849"/>
        <v>5.96E-2</v>
      </c>
      <c r="AX3175" s="193">
        <f t="shared" si="850"/>
        <v>5.91E-2</v>
      </c>
      <c r="AZ3175" s="193">
        <f t="shared" si="851"/>
        <v>6.0528571428571425E-2</v>
      </c>
    </row>
    <row r="3176" spans="1:52" s="5" customFormat="1" ht="11.25" x14ac:dyDescent="0.2">
      <c r="A3176" s="203" t="s">
        <v>674</v>
      </c>
      <c r="B3176" s="11"/>
      <c r="C3176" s="11"/>
      <c r="D3176" s="15"/>
      <c r="E3176" s="204"/>
      <c r="F3176" s="8"/>
      <c r="G3176" s="8"/>
      <c r="H3176" s="15"/>
      <c r="I3176" s="204"/>
      <c r="J3176" s="8"/>
      <c r="K3176" s="8"/>
      <c r="L3176" s="15"/>
      <c r="M3176" s="204"/>
      <c r="N3176" s="8"/>
      <c r="O3176" s="8"/>
      <c r="P3176" s="15"/>
      <c r="Q3176" s="204"/>
      <c r="R3176" s="8"/>
      <c r="S3176" s="8"/>
      <c r="T3176" s="15">
        <v>6.3399999999999998E-2</v>
      </c>
      <c r="U3176" s="204">
        <v>6.3600000000000004E-2</v>
      </c>
      <c r="V3176" s="8">
        <v>6.1600000000000002E-2</v>
      </c>
      <c r="W3176" s="204">
        <v>6.2E-2</v>
      </c>
      <c r="X3176" s="8">
        <v>5.9299999999999999E-2</v>
      </c>
      <c r="Y3176" s="204">
        <v>5.9900000000000002E-2</v>
      </c>
      <c r="Z3176" s="8">
        <v>5.9500000000000004E-2</v>
      </c>
      <c r="AA3176" s="204">
        <v>6.0299999999999999E-2</v>
      </c>
      <c r="AB3176" s="8">
        <v>5.8600000000000006E-2</v>
      </c>
      <c r="AC3176" s="204">
        <v>5.9400000000000001E-2</v>
      </c>
      <c r="AD3176" s="8">
        <v>5.8899999999999994E-2</v>
      </c>
      <c r="AE3176" s="204">
        <v>5.9900000000000002E-2</v>
      </c>
      <c r="AF3176" s="8">
        <v>5.8499999999999996E-2</v>
      </c>
      <c r="AG3176" s="204">
        <v>5.9500000000000004E-2</v>
      </c>
      <c r="AI3176" s="192" t="str">
        <f t="shared" si="835"/>
        <v/>
      </c>
      <c r="AJ3176" s="192" t="str">
        <f t="shared" si="836"/>
        <v/>
      </c>
      <c r="AK3176" s="192" t="str">
        <f t="shared" si="837"/>
        <v/>
      </c>
      <c r="AL3176" s="192" t="str">
        <f t="shared" si="838"/>
        <v/>
      </c>
      <c r="AM3176" s="192" t="str">
        <f t="shared" si="839"/>
        <v/>
      </c>
      <c r="AN3176" s="192" t="str">
        <f t="shared" si="840"/>
        <v/>
      </c>
      <c r="AO3176" s="193" t="str">
        <f t="shared" si="841"/>
        <v/>
      </c>
      <c r="AP3176" s="192" t="str">
        <f t="shared" si="842"/>
        <v/>
      </c>
      <c r="AQ3176" s="193" t="str">
        <f t="shared" si="843"/>
        <v/>
      </c>
      <c r="AR3176" s="192">
        <f t="shared" si="844"/>
        <v>6.3500000000000001E-2</v>
      </c>
      <c r="AS3176" s="192">
        <f t="shared" si="845"/>
        <v>6.1800000000000001E-2</v>
      </c>
      <c r="AT3176" s="192">
        <f t="shared" si="846"/>
        <v>5.96E-2</v>
      </c>
      <c r="AU3176" s="193">
        <f t="shared" si="847"/>
        <v>5.9900000000000002E-2</v>
      </c>
      <c r="AV3176" s="194">
        <f t="shared" si="848"/>
        <v>5.9000000000000004E-2</v>
      </c>
      <c r="AW3176" s="193">
        <f t="shared" si="849"/>
        <v>5.9399999999999994E-2</v>
      </c>
      <c r="AX3176" s="193">
        <f t="shared" si="850"/>
        <v>5.8999999999999997E-2</v>
      </c>
      <c r="AZ3176" s="193">
        <f t="shared" si="851"/>
        <v>6.0314285714285716E-2</v>
      </c>
    </row>
    <row r="3177" spans="1:52" s="5" customFormat="1" ht="11.25" x14ac:dyDescent="0.2">
      <c r="A3177" s="203" t="s">
        <v>675</v>
      </c>
      <c r="B3177" s="11"/>
      <c r="C3177" s="11"/>
      <c r="D3177" s="15"/>
      <c r="E3177" s="204"/>
      <c r="F3177" s="8"/>
      <c r="G3177" s="8"/>
      <c r="H3177" s="15"/>
      <c r="I3177" s="204"/>
      <c r="J3177" s="8"/>
      <c r="K3177" s="8"/>
      <c r="L3177" s="15"/>
      <c r="M3177" s="204"/>
      <c r="N3177" s="8"/>
      <c r="O3177" s="8"/>
      <c r="P3177" s="15"/>
      <c r="Q3177" s="204"/>
      <c r="R3177" s="8"/>
      <c r="S3177" s="8"/>
      <c r="T3177" s="15">
        <v>6.2899999999999998E-2</v>
      </c>
      <c r="U3177" s="204">
        <v>6.3100000000000003E-2</v>
      </c>
      <c r="V3177" s="8">
        <v>6.0600000000000001E-2</v>
      </c>
      <c r="W3177" s="204">
        <v>6.0999999999999999E-2</v>
      </c>
      <c r="X3177" s="8">
        <v>5.8899999999999994E-2</v>
      </c>
      <c r="Y3177" s="204">
        <v>5.9500000000000004E-2</v>
      </c>
      <c r="Z3177" s="8">
        <v>5.9000000000000004E-2</v>
      </c>
      <c r="AA3177" s="204">
        <v>5.9800000000000006E-2</v>
      </c>
      <c r="AB3177" s="8">
        <v>5.8700000000000002E-2</v>
      </c>
      <c r="AC3177" s="204">
        <v>5.9500000000000004E-2</v>
      </c>
      <c r="AD3177" s="8">
        <v>5.8799999999999998E-2</v>
      </c>
      <c r="AE3177" s="204">
        <v>5.9800000000000006E-2</v>
      </c>
      <c r="AF3177" s="8">
        <v>5.8299999999999998E-2</v>
      </c>
      <c r="AG3177" s="204">
        <v>5.9299999999999999E-2</v>
      </c>
      <c r="AI3177" s="192" t="str">
        <f t="shared" si="835"/>
        <v/>
      </c>
      <c r="AJ3177" s="192" t="str">
        <f t="shared" si="836"/>
        <v/>
      </c>
      <c r="AK3177" s="192" t="str">
        <f t="shared" si="837"/>
        <v/>
      </c>
      <c r="AL3177" s="192" t="str">
        <f t="shared" si="838"/>
        <v/>
      </c>
      <c r="AM3177" s="192" t="str">
        <f t="shared" si="839"/>
        <v/>
      </c>
      <c r="AN3177" s="192" t="str">
        <f t="shared" si="840"/>
        <v/>
      </c>
      <c r="AO3177" s="193" t="str">
        <f t="shared" si="841"/>
        <v/>
      </c>
      <c r="AP3177" s="192" t="str">
        <f t="shared" si="842"/>
        <v/>
      </c>
      <c r="AQ3177" s="193" t="str">
        <f t="shared" si="843"/>
        <v/>
      </c>
      <c r="AR3177" s="192">
        <f t="shared" si="844"/>
        <v>6.3E-2</v>
      </c>
      <c r="AS3177" s="192">
        <f t="shared" si="845"/>
        <v>6.08E-2</v>
      </c>
      <c r="AT3177" s="192">
        <f t="shared" si="846"/>
        <v>5.9200000000000003E-2</v>
      </c>
      <c r="AU3177" s="193">
        <f t="shared" si="847"/>
        <v>5.9400000000000008E-2</v>
      </c>
      <c r="AV3177" s="194">
        <f t="shared" si="848"/>
        <v>5.91E-2</v>
      </c>
      <c r="AW3177" s="193">
        <f t="shared" si="849"/>
        <v>5.9300000000000005E-2</v>
      </c>
      <c r="AX3177" s="193">
        <f t="shared" si="850"/>
        <v>5.8799999999999998E-2</v>
      </c>
      <c r="AZ3177" s="193">
        <f t="shared" si="851"/>
        <v>5.9942857142857145E-2</v>
      </c>
    </row>
    <row r="3178" spans="1:52" s="5" customFormat="1" ht="11.25" x14ac:dyDescent="0.2">
      <c r="A3178" s="203" t="s">
        <v>676</v>
      </c>
      <c r="B3178" s="11"/>
      <c r="C3178" s="11"/>
      <c r="D3178" s="15"/>
      <c r="E3178" s="204"/>
      <c r="F3178" s="8"/>
      <c r="G3178" s="8"/>
      <c r="H3178" s="15"/>
      <c r="I3178" s="204"/>
      <c r="J3178" s="8"/>
      <c r="K3178" s="8"/>
      <c r="L3178" s="15"/>
      <c r="M3178" s="204"/>
      <c r="N3178" s="8"/>
      <c r="O3178" s="8"/>
      <c r="P3178" s="15"/>
      <c r="Q3178" s="204"/>
      <c r="R3178" s="8"/>
      <c r="S3178" s="8"/>
      <c r="T3178" s="15">
        <v>6.3200000000000006E-2</v>
      </c>
      <c r="U3178" s="204">
        <v>6.3399999999999998E-2</v>
      </c>
      <c r="V3178" s="8">
        <v>6.0199999999999997E-2</v>
      </c>
      <c r="W3178" s="204">
        <v>6.0600000000000001E-2</v>
      </c>
      <c r="X3178" s="8">
        <v>5.8600000000000006E-2</v>
      </c>
      <c r="Y3178" s="204">
        <v>5.9200000000000003E-2</v>
      </c>
      <c r="Z3178" s="8">
        <v>5.8600000000000006E-2</v>
      </c>
      <c r="AA3178" s="204">
        <v>5.9400000000000001E-2</v>
      </c>
      <c r="AB3178" s="8">
        <v>5.8299999999999998E-2</v>
      </c>
      <c r="AC3178" s="204">
        <v>5.91E-2</v>
      </c>
      <c r="AD3178" s="8">
        <v>5.8499999999999996E-2</v>
      </c>
      <c r="AE3178" s="204">
        <v>5.9500000000000004E-2</v>
      </c>
      <c r="AF3178" s="8">
        <v>5.7999999999999996E-2</v>
      </c>
      <c r="AG3178" s="204">
        <v>5.9000000000000004E-2</v>
      </c>
      <c r="AI3178" s="192" t="str">
        <f t="shared" si="835"/>
        <v/>
      </c>
      <c r="AJ3178" s="192" t="str">
        <f t="shared" si="836"/>
        <v/>
      </c>
      <c r="AK3178" s="192" t="str">
        <f t="shared" si="837"/>
        <v/>
      </c>
      <c r="AL3178" s="192" t="str">
        <f t="shared" si="838"/>
        <v/>
      </c>
      <c r="AM3178" s="192" t="str">
        <f t="shared" si="839"/>
        <v/>
      </c>
      <c r="AN3178" s="192" t="str">
        <f t="shared" si="840"/>
        <v/>
      </c>
      <c r="AO3178" s="193" t="str">
        <f t="shared" si="841"/>
        <v/>
      </c>
      <c r="AP3178" s="192" t="str">
        <f t="shared" si="842"/>
        <v/>
      </c>
      <c r="AQ3178" s="193" t="str">
        <f t="shared" si="843"/>
        <v/>
      </c>
      <c r="AR3178" s="192">
        <f t="shared" si="844"/>
        <v>6.3299999999999995E-2</v>
      </c>
      <c r="AS3178" s="192">
        <f t="shared" si="845"/>
        <v>6.0399999999999995E-2</v>
      </c>
      <c r="AT3178" s="192">
        <f t="shared" si="846"/>
        <v>5.8900000000000008E-2</v>
      </c>
      <c r="AU3178" s="193">
        <f t="shared" si="847"/>
        <v>5.9000000000000004E-2</v>
      </c>
      <c r="AV3178" s="194">
        <f t="shared" si="848"/>
        <v>5.8700000000000002E-2</v>
      </c>
      <c r="AW3178" s="193">
        <f t="shared" si="849"/>
        <v>5.8999999999999997E-2</v>
      </c>
      <c r="AX3178" s="193">
        <f t="shared" si="850"/>
        <v>5.8499999999999996E-2</v>
      </c>
      <c r="AZ3178" s="193">
        <f t="shared" si="851"/>
        <v>5.9685714285714286E-2</v>
      </c>
    </row>
    <row r="3179" spans="1:52" s="5" customFormat="1" ht="11.25" x14ac:dyDescent="0.2">
      <c r="A3179" s="203" t="s">
        <v>677</v>
      </c>
      <c r="B3179" s="11"/>
      <c r="C3179" s="11"/>
      <c r="D3179" s="15"/>
      <c r="E3179" s="204"/>
      <c r="F3179" s="8"/>
      <c r="G3179" s="8"/>
      <c r="H3179" s="15"/>
      <c r="I3179" s="204"/>
      <c r="J3179" s="8"/>
      <c r="K3179" s="8"/>
      <c r="L3179" s="15"/>
      <c r="M3179" s="204"/>
      <c r="N3179" s="8"/>
      <c r="O3179" s="8"/>
      <c r="P3179" s="15"/>
      <c r="Q3179" s="204"/>
      <c r="R3179" s="8"/>
      <c r="S3179" s="8"/>
      <c r="T3179" s="15">
        <v>6.3299999999999995E-2</v>
      </c>
      <c r="U3179" s="204">
        <v>6.3500000000000001E-2</v>
      </c>
      <c r="V3179" s="8">
        <v>6.0299999999999999E-2</v>
      </c>
      <c r="W3179" s="204">
        <v>6.0699999999999997E-2</v>
      </c>
      <c r="X3179" s="8">
        <v>5.8600000000000006E-2</v>
      </c>
      <c r="Y3179" s="204">
        <v>5.9200000000000003E-2</v>
      </c>
      <c r="Z3179" s="8">
        <v>5.8600000000000006E-2</v>
      </c>
      <c r="AA3179" s="204">
        <v>5.9400000000000001E-2</v>
      </c>
      <c r="AB3179" s="8">
        <v>5.8400000000000001E-2</v>
      </c>
      <c r="AC3179" s="204">
        <v>5.9200000000000003E-2</v>
      </c>
      <c r="AD3179" s="8">
        <v>5.8700000000000002E-2</v>
      </c>
      <c r="AE3179" s="204">
        <v>5.9699999999999996E-2</v>
      </c>
      <c r="AF3179" s="8">
        <v>5.8099999999999999E-2</v>
      </c>
      <c r="AG3179" s="204">
        <v>5.91E-2</v>
      </c>
      <c r="AI3179" s="192" t="str">
        <f t="shared" si="835"/>
        <v/>
      </c>
      <c r="AJ3179" s="192" t="str">
        <f t="shared" si="836"/>
        <v/>
      </c>
      <c r="AK3179" s="192" t="str">
        <f t="shared" si="837"/>
        <v/>
      </c>
      <c r="AL3179" s="192" t="str">
        <f t="shared" si="838"/>
        <v/>
      </c>
      <c r="AM3179" s="192" t="str">
        <f t="shared" si="839"/>
        <v/>
      </c>
      <c r="AN3179" s="192" t="str">
        <f t="shared" si="840"/>
        <v/>
      </c>
      <c r="AO3179" s="193" t="str">
        <f t="shared" si="841"/>
        <v/>
      </c>
      <c r="AP3179" s="192" t="str">
        <f t="shared" si="842"/>
        <v/>
      </c>
      <c r="AQ3179" s="193" t="str">
        <f t="shared" si="843"/>
        <v/>
      </c>
      <c r="AR3179" s="192">
        <f t="shared" si="844"/>
        <v>6.3399999999999998E-2</v>
      </c>
      <c r="AS3179" s="192">
        <f t="shared" si="845"/>
        <v>6.0499999999999998E-2</v>
      </c>
      <c r="AT3179" s="192">
        <f t="shared" si="846"/>
        <v>5.8900000000000008E-2</v>
      </c>
      <c r="AU3179" s="193">
        <f t="shared" si="847"/>
        <v>5.9000000000000004E-2</v>
      </c>
      <c r="AV3179" s="194">
        <f t="shared" si="848"/>
        <v>5.8800000000000005E-2</v>
      </c>
      <c r="AW3179" s="193">
        <f t="shared" si="849"/>
        <v>5.9200000000000003E-2</v>
      </c>
      <c r="AX3179" s="193">
        <f t="shared" si="850"/>
        <v>5.8599999999999999E-2</v>
      </c>
      <c r="AZ3179" s="193">
        <f t="shared" si="851"/>
        <v>5.9771428571428573E-2</v>
      </c>
    </row>
    <row r="3180" spans="1:52" s="5" customFormat="1" ht="11.25" x14ac:dyDescent="0.2">
      <c r="A3180" s="203" t="s">
        <v>678</v>
      </c>
      <c r="B3180" s="11"/>
      <c r="C3180" s="11"/>
      <c r="D3180" s="15"/>
      <c r="E3180" s="204"/>
      <c r="F3180" s="8"/>
      <c r="G3180" s="8"/>
      <c r="H3180" s="15"/>
      <c r="I3180" s="204"/>
      <c r="J3180" s="8"/>
      <c r="K3180" s="8"/>
      <c r="L3180" s="15"/>
      <c r="M3180" s="204"/>
      <c r="N3180" s="8"/>
      <c r="O3180" s="8"/>
      <c r="P3180" s="15"/>
      <c r="Q3180" s="204"/>
      <c r="R3180" s="8"/>
      <c r="S3180" s="8"/>
      <c r="T3180" s="15">
        <v>6.3399999999999998E-2</v>
      </c>
      <c r="U3180" s="204">
        <v>6.3600000000000004E-2</v>
      </c>
      <c r="V3180" s="8">
        <v>0.06</v>
      </c>
      <c r="W3180" s="204">
        <v>6.0400000000000002E-2</v>
      </c>
      <c r="X3180" s="8">
        <v>5.8400000000000001E-2</v>
      </c>
      <c r="Y3180" s="204">
        <v>5.9000000000000004E-2</v>
      </c>
      <c r="Z3180" s="8">
        <v>5.8299999999999998E-2</v>
      </c>
      <c r="AA3180" s="204">
        <v>5.91E-2</v>
      </c>
      <c r="AB3180" s="8">
        <v>5.8299999999999998E-2</v>
      </c>
      <c r="AC3180" s="204">
        <v>5.91E-2</v>
      </c>
      <c r="AD3180" s="8">
        <v>5.8700000000000002E-2</v>
      </c>
      <c r="AE3180" s="204">
        <v>5.9699999999999996E-2</v>
      </c>
      <c r="AF3180" s="8">
        <v>5.8099999999999999E-2</v>
      </c>
      <c r="AG3180" s="204">
        <v>5.91E-2</v>
      </c>
      <c r="AI3180" s="192" t="str">
        <f t="shared" si="835"/>
        <v/>
      </c>
      <c r="AJ3180" s="192" t="str">
        <f t="shared" si="836"/>
        <v/>
      </c>
      <c r="AK3180" s="192" t="str">
        <f t="shared" si="837"/>
        <v/>
      </c>
      <c r="AL3180" s="192" t="str">
        <f t="shared" si="838"/>
        <v/>
      </c>
      <c r="AM3180" s="192" t="str">
        <f t="shared" si="839"/>
        <v/>
      </c>
      <c r="AN3180" s="192" t="str">
        <f t="shared" si="840"/>
        <v/>
      </c>
      <c r="AO3180" s="193" t="str">
        <f t="shared" si="841"/>
        <v/>
      </c>
      <c r="AP3180" s="192" t="str">
        <f t="shared" si="842"/>
        <v/>
      </c>
      <c r="AQ3180" s="193" t="str">
        <f t="shared" si="843"/>
        <v/>
      </c>
      <c r="AR3180" s="192">
        <f t="shared" si="844"/>
        <v>6.3500000000000001E-2</v>
      </c>
      <c r="AS3180" s="192">
        <f t="shared" si="845"/>
        <v>6.0200000000000004E-2</v>
      </c>
      <c r="AT3180" s="192">
        <f t="shared" si="846"/>
        <v>5.8700000000000002E-2</v>
      </c>
      <c r="AU3180" s="193">
        <f t="shared" si="847"/>
        <v>5.8700000000000002E-2</v>
      </c>
      <c r="AV3180" s="194">
        <f t="shared" si="848"/>
        <v>5.8700000000000002E-2</v>
      </c>
      <c r="AW3180" s="193">
        <f t="shared" si="849"/>
        <v>5.9200000000000003E-2</v>
      </c>
      <c r="AX3180" s="193">
        <f t="shared" si="850"/>
        <v>5.8599999999999999E-2</v>
      </c>
      <c r="AZ3180" s="193">
        <f t="shared" si="851"/>
        <v>5.9657142857142853E-2</v>
      </c>
    </row>
    <row r="3181" spans="1:52" s="5" customFormat="1" ht="11.25" x14ac:dyDescent="0.2">
      <c r="A3181" s="203" t="s">
        <v>679</v>
      </c>
      <c r="B3181" s="11"/>
      <c r="C3181" s="11"/>
      <c r="D3181" s="15"/>
      <c r="E3181" s="204"/>
      <c r="F3181" s="8"/>
      <c r="G3181" s="8"/>
      <c r="H3181" s="15"/>
      <c r="I3181" s="204"/>
      <c r="J3181" s="8"/>
      <c r="K3181" s="8"/>
      <c r="L3181" s="15"/>
      <c r="M3181" s="204"/>
      <c r="N3181" s="8"/>
      <c r="O3181" s="8"/>
      <c r="P3181" s="15"/>
      <c r="Q3181" s="204"/>
      <c r="R3181" s="8"/>
      <c r="S3181" s="8"/>
      <c r="T3181" s="15">
        <v>6.3500000000000001E-2</v>
      </c>
      <c r="U3181" s="204">
        <v>6.3700000000000007E-2</v>
      </c>
      <c r="V3181" s="8">
        <v>6.0400000000000002E-2</v>
      </c>
      <c r="W3181" s="204">
        <v>6.08E-2</v>
      </c>
      <c r="X3181" s="8">
        <v>5.8799999999999998E-2</v>
      </c>
      <c r="Y3181" s="204">
        <v>5.9400000000000001E-2</v>
      </c>
      <c r="Z3181" s="8">
        <v>5.8799999999999998E-2</v>
      </c>
      <c r="AA3181" s="204">
        <v>5.96E-2</v>
      </c>
      <c r="AB3181" s="8">
        <v>5.8600000000000006E-2</v>
      </c>
      <c r="AC3181" s="204">
        <v>5.9400000000000001E-2</v>
      </c>
      <c r="AD3181" s="8">
        <v>5.8899999999999994E-2</v>
      </c>
      <c r="AE3181" s="204">
        <v>5.9900000000000002E-2</v>
      </c>
      <c r="AF3181" s="8">
        <v>5.8400000000000001E-2</v>
      </c>
      <c r="AG3181" s="204">
        <v>5.9400000000000001E-2</v>
      </c>
      <c r="AI3181" s="192" t="str">
        <f t="shared" si="835"/>
        <v/>
      </c>
      <c r="AJ3181" s="192" t="str">
        <f t="shared" si="836"/>
        <v/>
      </c>
      <c r="AK3181" s="192" t="str">
        <f t="shared" si="837"/>
        <v/>
      </c>
      <c r="AL3181" s="192" t="str">
        <f t="shared" si="838"/>
        <v/>
      </c>
      <c r="AM3181" s="192" t="str">
        <f t="shared" si="839"/>
        <v/>
      </c>
      <c r="AN3181" s="192" t="str">
        <f t="shared" si="840"/>
        <v/>
      </c>
      <c r="AO3181" s="193" t="str">
        <f t="shared" si="841"/>
        <v/>
      </c>
      <c r="AP3181" s="192" t="str">
        <f t="shared" si="842"/>
        <v/>
      </c>
      <c r="AQ3181" s="193" t="str">
        <f t="shared" si="843"/>
        <v/>
      </c>
      <c r="AR3181" s="192">
        <f t="shared" si="844"/>
        <v>6.3600000000000004E-2</v>
      </c>
      <c r="AS3181" s="192">
        <f t="shared" si="845"/>
        <v>6.0600000000000001E-2</v>
      </c>
      <c r="AT3181" s="192">
        <f t="shared" si="846"/>
        <v>5.91E-2</v>
      </c>
      <c r="AU3181" s="193">
        <f t="shared" si="847"/>
        <v>5.9200000000000003E-2</v>
      </c>
      <c r="AV3181" s="194">
        <f t="shared" si="848"/>
        <v>5.9000000000000004E-2</v>
      </c>
      <c r="AW3181" s="193">
        <f t="shared" si="849"/>
        <v>5.9399999999999994E-2</v>
      </c>
      <c r="AX3181" s="193">
        <f t="shared" si="850"/>
        <v>5.8900000000000001E-2</v>
      </c>
      <c r="AZ3181" s="193">
        <f t="shared" si="851"/>
        <v>5.9971428571428578E-2</v>
      </c>
    </row>
    <row r="3182" spans="1:52" s="5" customFormat="1" ht="11.25" x14ac:dyDescent="0.2">
      <c r="A3182" s="203" t="s">
        <v>680</v>
      </c>
      <c r="B3182" s="11"/>
      <c r="C3182" s="11"/>
      <c r="D3182" s="15"/>
      <c r="E3182" s="204"/>
      <c r="F3182" s="8"/>
      <c r="G3182" s="8"/>
      <c r="H3182" s="15"/>
      <c r="I3182" s="204"/>
      <c r="J3182" s="8"/>
      <c r="K3182" s="8"/>
      <c r="L3182" s="15"/>
      <c r="M3182" s="204"/>
      <c r="N3182" s="8"/>
      <c r="O3182" s="8"/>
      <c r="P3182" s="15"/>
      <c r="Q3182" s="204"/>
      <c r="R3182" s="8"/>
      <c r="S3182" s="8"/>
      <c r="T3182" s="15">
        <v>6.3899999999999998E-2</v>
      </c>
      <c r="U3182" s="204">
        <v>6.4100000000000004E-2</v>
      </c>
      <c r="V3182" s="8">
        <v>6.1600000000000002E-2</v>
      </c>
      <c r="W3182" s="204">
        <v>6.2E-2</v>
      </c>
      <c r="X3182" s="8">
        <v>5.9900000000000002E-2</v>
      </c>
      <c r="Y3182" s="204">
        <v>6.0499999999999998E-2</v>
      </c>
      <c r="Z3182" s="8">
        <v>5.9900000000000002E-2</v>
      </c>
      <c r="AA3182" s="204">
        <v>6.0700000000000004E-2</v>
      </c>
      <c r="AB3182" s="8">
        <v>5.9400000000000001E-2</v>
      </c>
      <c r="AC3182" s="204">
        <v>6.0199999999999997E-2</v>
      </c>
      <c r="AD3182" s="8">
        <v>5.96E-2</v>
      </c>
      <c r="AE3182" s="204">
        <v>6.0599999999999994E-2</v>
      </c>
      <c r="AF3182" s="8">
        <v>5.9000000000000004E-2</v>
      </c>
      <c r="AG3182" s="204">
        <v>0.06</v>
      </c>
      <c r="AI3182" s="192" t="str">
        <f t="shared" ref="AI3182:AI3245" si="852">IFERROR(AVERAGE(B3182:C3182),"")</f>
        <v/>
      </c>
      <c r="AJ3182" s="192" t="str">
        <f t="shared" ref="AJ3182:AJ3245" si="853">IFERROR(AVERAGE(D3182:E3182),"")</f>
        <v/>
      </c>
      <c r="AK3182" s="192" t="str">
        <f t="shared" ref="AK3182:AK3245" si="854">IFERROR(AVERAGE(F3182:G3182),"")</f>
        <v/>
      </c>
      <c r="AL3182" s="192" t="str">
        <f t="shared" ref="AL3182:AL3245" si="855">IFERROR(AVERAGE(H3182:I3182),"")</f>
        <v/>
      </c>
      <c r="AM3182" s="192" t="str">
        <f t="shared" ref="AM3182:AM3245" si="856">IFERROR(AVERAGE(J3182:K3182),"")</f>
        <v/>
      </c>
      <c r="AN3182" s="192" t="str">
        <f t="shared" ref="AN3182:AN3245" si="857">IFERROR(AVERAGE(L3182:M3182),"")</f>
        <v/>
      </c>
      <c r="AO3182" s="193" t="str">
        <f t="shared" ref="AO3182:AO3245" si="858">IFERROR(AVERAGE(N3182:O3182),"")</f>
        <v/>
      </c>
      <c r="AP3182" s="192" t="str">
        <f t="shared" ref="AP3182:AP3245" si="859">IFERROR(AVERAGE(P3182:Q3182),"")</f>
        <v/>
      </c>
      <c r="AQ3182" s="193" t="str">
        <f t="shared" ref="AQ3182:AQ3245" si="860">IFERROR(AVERAGE(R3182:S3182),"")</f>
        <v/>
      </c>
      <c r="AR3182" s="192">
        <f t="shared" ref="AR3182:AR3245" si="861">IFERROR(AVERAGE(T3182:U3182),"")</f>
        <v>6.4000000000000001E-2</v>
      </c>
      <c r="AS3182" s="192">
        <f t="shared" ref="AS3182:AS3245" si="862">IFERROR(AVERAGE(V3182:W3182),"")</f>
        <v>6.1800000000000001E-2</v>
      </c>
      <c r="AT3182" s="192">
        <f t="shared" ref="AT3182:AT3245" si="863">IFERROR(AVERAGE(X3182:Y3182),"")</f>
        <v>6.0200000000000004E-2</v>
      </c>
      <c r="AU3182" s="193">
        <f t="shared" ref="AU3182:AU3245" si="864">IFERROR(AVERAGE(Z3182:AA3182),"")</f>
        <v>6.0300000000000006E-2</v>
      </c>
      <c r="AV3182" s="194">
        <f t="shared" ref="AV3182:AV3245" si="865">IFERROR(AVERAGE(AB3182:AC3182),"")</f>
        <v>5.9799999999999999E-2</v>
      </c>
      <c r="AW3182" s="193">
        <f t="shared" ref="AW3182:AW3245" si="866">IFERROR(AVERAGE(AD3182:AE3182),"")</f>
        <v>6.0100000000000001E-2</v>
      </c>
      <c r="AX3182" s="193">
        <f t="shared" ref="AX3182:AX3245" si="867">IFERROR(AVERAGE(AF3182:AG3182),"")</f>
        <v>5.9499999999999997E-2</v>
      </c>
      <c r="AZ3182" s="193">
        <f t="shared" si="851"/>
        <v>6.0814285714285717E-2</v>
      </c>
    </row>
    <row r="3183" spans="1:52" s="5" customFormat="1" ht="11.25" x14ac:dyDescent="0.2">
      <c r="A3183" s="203" t="s">
        <v>681</v>
      </c>
      <c r="B3183" s="11"/>
      <c r="C3183" s="11"/>
      <c r="D3183" s="15"/>
      <c r="E3183" s="204"/>
      <c r="F3183" s="8"/>
      <c r="G3183" s="8"/>
      <c r="H3183" s="15"/>
      <c r="I3183" s="204"/>
      <c r="J3183" s="8"/>
      <c r="K3183" s="8"/>
      <c r="L3183" s="15"/>
      <c r="M3183" s="204"/>
      <c r="N3183" s="8"/>
      <c r="O3183" s="8"/>
      <c r="P3183" s="15"/>
      <c r="Q3183" s="204"/>
      <c r="R3183" s="8"/>
      <c r="S3183" s="8"/>
      <c r="T3183" s="15">
        <v>6.3899999999999998E-2</v>
      </c>
      <c r="U3183" s="204">
        <v>6.4100000000000004E-2</v>
      </c>
      <c r="V3183" s="8">
        <v>6.13E-2</v>
      </c>
      <c r="W3183" s="204">
        <v>6.1699999999999998E-2</v>
      </c>
      <c r="X3183" s="8">
        <v>5.96E-2</v>
      </c>
      <c r="Y3183" s="204">
        <v>6.0199999999999997E-2</v>
      </c>
      <c r="Z3183" s="8">
        <v>5.96E-2</v>
      </c>
      <c r="AA3183" s="204">
        <v>6.0400000000000002E-2</v>
      </c>
      <c r="AB3183" s="8">
        <v>5.91E-2</v>
      </c>
      <c r="AC3183" s="204">
        <v>5.9900000000000002E-2</v>
      </c>
      <c r="AD3183" s="8">
        <v>5.9299999999999999E-2</v>
      </c>
      <c r="AE3183" s="204">
        <v>6.0299999999999999E-2</v>
      </c>
      <c r="AF3183" s="8">
        <v>5.8700000000000002E-2</v>
      </c>
      <c r="AG3183" s="204">
        <v>5.9699999999999996E-2</v>
      </c>
      <c r="AI3183" s="192" t="str">
        <f t="shared" si="852"/>
        <v/>
      </c>
      <c r="AJ3183" s="192" t="str">
        <f t="shared" si="853"/>
        <v/>
      </c>
      <c r="AK3183" s="192" t="str">
        <f t="shared" si="854"/>
        <v/>
      </c>
      <c r="AL3183" s="192" t="str">
        <f t="shared" si="855"/>
        <v/>
      </c>
      <c r="AM3183" s="192" t="str">
        <f t="shared" si="856"/>
        <v/>
      </c>
      <c r="AN3183" s="192" t="str">
        <f t="shared" si="857"/>
        <v/>
      </c>
      <c r="AO3183" s="193" t="str">
        <f t="shared" si="858"/>
        <v/>
      </c>
      <c r="AP3183" s="192" t="str">
        <f t="shared" si="859"/>
        <v/>
      </c>
      <c r="AQ3183" s="193" t="str">
        <f t="shared" si="860"/>
        <v/>
      </c>
      <c r="AR3183" s="192">
        <f t="shared" si="861"/>
        <v>6.4000000000000001E-2</v>
      </c>
      <c r="AS3183" s="192">
        <f t="shared" si="862"/>
        <v>6.1499999999999999E-2</v>
      </c>
      <c r="AT3183" s="192">
        <f t="shared" si="863"/>
        <v>5.9899999999999995E-2</v>
      </c>
      <c r="AU3183" s="193">
        <f t="shared" si="864"/>
        <v>0.06</v>
      </c>
      <c r="AV3183" s="194">
        <f t="shared" si="865"/>
        <v>5.9499999999999997E-2</v>
      </c>
      <c r="AW3183" s="193">
        <f t="shared" si="866"/>
        <v>5.9799999999999999E-2</v>
      </c>
      <c r="AX3183" s="193">
        <f t="shared" si="867"/>
        <v>5.9200000000000003E-2</v>
      </c>
      <c r="AZ3183" s="193">
        <f t="shared" si="851"/>
        <v>6.0557142857142865E-2</v>
      </c>
    </row>
    <row r="3184" spans="1:52" s="5" customFormat="1" ht="11.25" x14ac:dyDescent="0.2">
      <c r="A3184" s="203" t="s">
        <v>682</v>
      </c>
      <c r="B3184" s="11"/>
      <c r="C3184" s="11"/>
      <c r="D3184" s="15"/>
      <c r="E3184" s="204"/>
      <c r="F3184" s="8"/>
      <c r="G3184" s="8"/>
      <c r="H3184" s="15"/>
      <c r="I3184" s="204"/>
      <c r="J3184" s="8"/>
      <c r="K3184" s="8"/>
      <c r="L3184" s="15"/>
      <c r="M3184" s="204"/>
      <c r="N3184" s="8"/>
      <c r="O3184" s="8"/>
      <c r="P3184" s="15"/>
      <c r="Q3184" s="204"/>
      <c r="R3184" s="8"/>
      <c r="S3184" s="8"/>
      <c r="T3184" s="15">
        <v>6.4199999999999993E-2</v>
      </c>
      <c r="U3184" s="204">
        <v>6.4399999999999999E-2</v>
      </c>
      <c r="V3184" s="8">
        <v>6.25E-2</v>
      </c>
      <c r="W3184" s="204">
        <v>6.2899999999999998E-2</v>
      </c>
      <c r="X3184" s="8">
        <v>6.08E-2</v>
      </c>
      <c r="Y3184" s="204">
        <v>6.1399999999999996E-2</v>
      </c>
      <c r="Z3184" s="8">
        <v>6.0700000000000004E-2</v>
      </c>
      <c r="AA3184" s="204">
        <v>6.1500000000000006E-2</v>
      </c>
      <c r="AB3184" s="8">
        <v>0.06</v>
      </c>
      <c r="AC3184" s="204">
        <v>6.08E-2</v>
      </c>
      <c r="AD3184" s="8">
        <v>6.0199999999999997E-2</v>
      </c>
      <c r="AE3184" s="204">
        <v>6.1200000000000004E-2</v>
      </c>
      <c r="AF3184" s="8">
        <v>5.9699999999999996E-2</v>
      </c>
      <c r="AG3184" s="204">
        <v>6.0700000000000004E-2</v>
      </c>
      <c r="AI3184" s="192" t="str">
        <f t="shared" si="852"/>
        <v/>
      </c>
      <c r="AJ3184" s="192" t="str">
        <f t="shared" si="853"/>
        <v/>
      </c>
      <c r="AK3184" s="192" t="str">
        <f t="shared" si="854"/>
        <v/>
      </c>
      <c r="AL3184" s="192" t="str">
        <f t="shared" si="855"/>
        <v/>
      </c>
      <c r="AM3184" s="192" t="str">
        <f t="shared" si="856"/>
        <v/>
      </c>
      <c r="AN3184" s="192" t="str">
        <f t="shared" si="857"/>
        <v/>
      </c>
      <c r="AO3184" s="193" t="str">
        <f t="shared" si="858"/>
        <v/>
      </c>
      <c r="AP3184" s="192" t="str">
        <f t="shared" si="859"/>
        <v/>
      </c>
      <c r="AQ3184" s="193" t="str">
        <f t="shared" si="860"/>
        <v/>
      </c>
      <c r="AR3184" s="192">
        <f t="shared" si="861"/>
        <v>6.4299999999999996E-2</v>
      </c>
      <c r="AS3184" s="192">
        <f t="shared" si="862"/>
        <v>6.2700000000000006E-2</v>
      </c>
      <c r="AT3184" s="192">
        <f t="shared" si="863"/>
        <v>6.1100000000000002E-2</v>
      </c>
      <c r="AU3184" s="193">
        <f t="shared" si="864"/>
        <v>6.1100000000000002E-2</v>
      </c>
      <c r="AV3184" s="194">
        <f t="shared" si="865"/>
        <v>6.0399999999999995E-2</v>
      </c>
      <c r="AW3184" s="193">
        <f t="shared" si="866"/>
        <v>6.0700000000000004E-2</v>
      </c>
      <c r="AX3184" s="193">
        <f t="shared" si="867"/>
        <v>6.0200000000000004E-2</v>
      </c>
      <c r="AZ3184" s="193">
        <f t="shared" si="851"/>
        <v>6.1499999999999999E-2</v>
      </c>
    </row>
    <row r="3185" spans="1:52" s="5" customFormat="1" ht="11.25" x14ac:dyDescent="0.2">
      <c r="A3185" s="203" t="s">
        <v>683</v>
      </c>
      <c r="B3185" s="11"/>
      <c r="C3185" s="11"/>
      <c r="D3185" s="15"/>
      <c r="E3185" s="204"/>
      <c r="F3185" s="8"/>
      <c r="G3185" s="8"/>
      <c r="H3185" s="15"/>
      <c r="I3185" s="204"/>
      <c r="J3185" s="8"/>
      <c r="K3185" s="8"/>
      <c r="L3185" s="15"/>
      <c r="M3185" s="204"/>
      <c r="N3185" s="8"/>
      <c r="O3185" s="8"/>
      <c r="P3185" s="15"/>
      <c r="Q3185" s="204"/>
      <c r="R3185" s="8"/>
      <c r="S3185" s="8"/>
      <c r="T3185" s="15">
        <v>6.4299999999999996E-2</v>
      </c>
      <c r="U3185" s="204">
        <v>6.4500000000000002E-2</v>
      </c>
      <c r="V3185" s="8">
        <v>6.2399999999999997E-2</v>
      </c>
      <c r="W3185" s="204">
        <v>6.2799999999999995E-2</v>
      </c>
      <c r="X3185" s="8">
        <v>6.0599999999999994E-2</v>
      </c>
      <c r="Y3185" s="204">
        <v>6.1200000000000004E-2</v>
      </c>
      <c r="Z3185" s="8">
        <v>6.0599999999999994E-2</v>
      </c>
      <c r="AA3185" s="204">
        <v>6.1399999999999996E-2</v>
      </c>
      <c r="AB3185" s="8">
        <v>5.9900000000000002E-2</v>
      </c>
      <c r="AC3185" s="204">
        <v>6.0700000000000004E-2</v>
      </c>
      <c r="AD3185" s="8">
        <v>6.0400000000000002E-2</v>
      </c>
      <c r="AE3185" s="204">
        <v>6.1399999999999996E-2</v>
      </c>
      <c r="AF3185" s="8">
        <v>0.06</v>
      </c>
      <c r="AG3185" s="204">
        <v>6.0999999999999999E-2</v>
      </c>
      <c r="AI3185" s="192" t="str">
        <f t="shared" si="852"/>
        <v/>
      </c>
      <c r="AJ3185" s="192" t="str">
        <f t="shared" si="853"/>
        <v/>
      </c>
      <c r="AK3185" s="192" t="str">
        <f t="shared" si="854"/>
        <v/>
      </c>
      <c r="AL3185" s="192" t="str">
        <f t="shared" si="855"/>
        <v/>
      </c>
      <c r="AM3185" s="192" t="str">
        <f t="shared" si="856"/>
        <v/>
      </c>
      <c r="AN3185" s="192" t="str">
        <f t="shared" si="857"/>
        <v/>
      </c>
      <c r="AO3185" s="193" t="str">
        <f t="shared" si="858"/>
        <v/>
      </c>
      <c r="AP3185" s="192" t="str">
        <f t="shared" si="859"/>
        <v/>
      </c>
      <c r="AQ3185" s="193" t="str">
        <f t="shared" si="860"/>
        <v/>
      </c>
      <c r="AR3185" s="192">
        <f t="shared" si="861"/>
        <v>6.4399999999999999E-2</v>
      </c>
      <c r="AS3185" s="192">
        <f t="shared" si="862"/>
        <v>6.2599999999999989E-2</v>
      </c>
      <c r="AT3185" s="192">
        <f t="shared" si="863"/>
        <v>6.0899999999999996E-2</v>
      </c>
      <c r="AU3185" s="193">
        <f t="shared" si="864"/>
        <v>6.0999999999999999E-2</v>
      </c>
      <c r="AV3185" s="194">
        <f t="shared" si="865"/>
        <v>6.0300000000000006E-2</v>
      </c>
      <c r="AW3185" s="193">
        <f t="shared" si="866"/>
        <v>6.0899999999999996E-2</v>
      </c>
      <c r="AX3185" s="193">
        <f t="shared" si="867"/>
        <v>6.0499999999999998E-2</v>
      </c>
      <c r="AZ3185" s="193">
        <f t="shared" si="851"/>
        <v>6.1514285714285723E-2</v>
      </c>
    </row>
    <row r="3186" spans="1:52" s="5" customFormat="1" ht="11.25" x14ac:dyDescent="0.2">
      <c r="A3186" s="203" t="s">
        <v>684</v>
      </c>
      <c r="B3186" s="11"/>
      <c r="C3186" s="11"/>
      <c r="D3186" s="15"/>
      <c r="E3186" s="204"/>
      <c r="F3186" s="8"/>
      <c r="G3186" s="8"/>
      <c r="H3186" s="15"/>
      <c r="I3186" s="204"/>
      <c r="J3186" s="8"/>
      <c r="K3186" s="8"/>
      <c r="L3186" s="15"/>
      <c r="M3186" s="204"/>
      <c r="N3186" s="8"/>
      <c r="O3186" s="8"/>
      <c r="P3186" s="15"/>
      <c r="Q3186" s="204"/>
      <c r="R3186" s="8"/>
      <c r="S3186" s="8"/>
      <c r="T3186" s="15">
        <v>6.4299999999999996E-2</v>
      </c>
      <c r="U3186" s="204">
        <v>6.4500000000000002E-2</v>
      </c>
      <c r="V3186" s="8">
        <v>6.2E-2</v>
      </c>
      <c r="W3186" s="204">
        <v>6.2399999999999997E-2</v>
      </c>
      <c r="X3186" s="8">
        <v>6.0499999999999998E-2</v>
      </c>
      <c r="Y3186" s="204">
        <v>6.1100000000000002E-2</v>
      </c>
      <c r="Z3186" s="8">
        <v>6.0499999999999998E-2</v>
      </c>
      <c r="AA3186" s="204">
        <v>6.13E-2</v>
      </c>
      <c r="AB3186" s="8">
        <v>6.0100000000000001E-2</v>
      </c>
      <c r="AC3186" s="204">
        <v>6.0899999999999996E-2</v>
      </c>
      <c r="AD3186" s="8">
        <v>6.0499999999999998E-2</v>
      </c>
      <c r="AE3186" s="204">
        <v>6.1500000000000006E-2</v>
      </c>
      <c r="AF3186" s="8">
        <v>6.0199999999999997E-2</v>
      </c>
      <c r="AG3186" s="204">
        <v>6.1200000000000004E-2</v>
      </c>
      <c r="AI3186" s="192" t="str">
        <f t="shared" si="852"/>
        <v/>
      </c>
      <c r="AJ3186" s="192" t="str">
        <f t="shared" si="853"/>
        <v/>
      </c>
      <c r="AK3186" s="192" t="str">
        <f t="shared" si="854"/>
        <v/>
      </c>
      <c r="AL3186" s="192" t="str">
        <f t="shared" si="855"/>
        <v/>
      </c>
      <c r="AM3186" s="192" t="str">
        <f t="shared" si="856"/>
        <v/>
      </c>
      <c r="AN3186" s="192" t="str">
        <f t="shared" si="857"/>
        <v/>
      </c>
      <c r="AO3186" s="193" t="str">
        <f t="shared" si="858"/>
        <v/>
      </c>
      <c r="AP3186" s="192" t="str">
        <f t="shared" si="859"/>
        <v/>
      </c>
      <c r="AQ3186" s="193" t="str">
        <f t="shared" si="860"/>
        <v/>
      </c>
      <c r="AR3186" s="192">
        <f t="shared" si="861"/>
        <v>6.4399999999999999E-2</v>
      </c>
      <c r="AS3186" s="192">
        <f t="shared" si="862"/>
        <v>6.2199999999999998E-2</v>
      </c>
      <c r="AT3186" s="192">
        <f t="shared" si="863"/>
        <v>6.08E-2</v>
      </c>
      <c r="AU3186" s="193">
        <f t="shared" si="864"/>
        <v>6.0899999999999996E-2</v>
      </c>
      <c r="AV3186" s="194">
        <f t="shared" si="865"/>
        <v>6.0499999999999998E-2</v>
      </c>
      <c r="AW3186" s="193">
        <f t="shared" si="866"/>
        <v>6.0999999999999999E-2</v>
      </c>
      <c r="AX3186" s="193">
        <f t="shared" si="867"/>
        <v>6.0700000000000004E-2</v>
      </c>
      <c r="AZ3186" s="193">
        <f t="shared" si="851"/>
        <v>6.1499999999999999E-2</v>
      </c>
    </row>
    <row r="3187" spans="1:52" s="5" customFormat="1" ht="11.25" x14ac:dyDescent="0.2">
      <c r="A3187" s="203" t="s">
        <v>685</v>
      </c>
      <c r="B3187" s="11"/>
      <c r="C3187" s="11"/>
      <c r="D3187" s="15"/>
      <c r="E3187" s="204"/>
      <c r="F3187" s="8"/>
      <c r="G3187" s="8"/>
      <c r="H3187" s="15"/>
      <c r="I3187" s="204"/>
      <c r="J3187" s="8"/>
      <c r="K3187" s="8"/>
      <c r="L3187" s="15"/>
      <c r="M3187" s="204"/>
      <c r="N3187" s="8"/>
      <c r="O3187" s="8"/>
      <c r="P3187" s="15"/>
      <c r="Q3187" s="204"/>
      <c r="R3187" s="8"/>
      <c r="S3187" s="8"/>
      <c r="T3187" s="15">
        <v>6.4199999999999993E-2</v>
      </c>
      <c r="U3187" s="204">
        <v>6.4399999999999999E-2</v>
      </c>
      <c r="V3187" s="8">
        <v>6.1800000000000001E-2</v>
      </c>
      <c r="W3187" s="204">
        <v>6.2199999999999998E-2</v>
      </c>
      <c r="X3187" s="8">
        <v>6.0400000000000002E-2</v>
      </c>
      <c r="Y3187" s="204">
        <v>6.0999999999999999E-2</v>
      </c>
      <c r="Z3187" s="8">
        <v>6.0400000000000002E-2</v>
      </c>
      <c r="AA3187" s="204">
        <v>6.1200000000000004E-2</v>
      </c>
      <c r="AB3187" s="8">
        <v>6.0100000000000001E-2</v>
      </c>
      <c r="AC3187" s="204">
        <v>6.0899999999999996E-2</v>
      </c>
      <c r="AD3187" s="8">
        <v>6.0599999999999994E-2</v>
      </c>
      <c r="AE3187" s="204">
        <v>6.1600000000000002E-2</v>
      </c>
      <c r="AF3187" s="8">
        <v>6.0199999999999997E-2</v>
      </c>
      <c r="AG3187" s="204">
        <v>6.1200000000000004E-2</v>
      </c>
      <c r="AI3187" s="192" t="str">
        <f t="shared" si="852"/>
        <v/>
      </c>
      <c r="AJ3187" s="192" t="str">
        <f t="shared" si="853"/>
        <v/>
      </c>
      <c r="AK3187" s="192" t="str">
        <f t="shared" si="854"/>
        <v/>
      </c>
      <c r="AL3187" s="192" t="str">
        <f t="shared" si="855"/>
        <v/>
      </c>
      <c r="AM3187" s="192" t="str">
        <f t="shared" si="856"/>
        <v/>
      </c>
      <c r="AN3187" s="192" t="str">
        <f t="shared" si="857"/>
        <v/>
      </c>
      <c r="AO3187" s="193" t="str">
        <f t="shared" si="858"/>
        <v/>
      </c>
      <c r="AP3187" s="192" t="str">
        <f t="shared" si="859"/>
        <v/>
      </c>
      <c r="AQ3187" s="193" t="str">
        <f t="shared" si="860"/>
        <v/>
      </c>
      <c r="AR3187" s="192">
        <f t="shared" si="861"/>
        <v>6.4299999999999996E-2</v>
      </c>
      <c r="AS3187" s="192">
        <f t="shared" si="862"/>
        <v>6.2E-2</v>
      </c>
      <c r="AT3187" s="192">
        <f t="shared" si="863"/>
        <v>6.0700000000000004E-2</v>
      </c>
      <c r="AU3187" s="193">
        <f t="shared" si="864"/>
        <v>6.0800000000000007E-2</v>
      </c>
      <c r="AV3187" s="194">
        <f t="shared" si="865"/>
        <v>6.0499999999999998E-2</v>
      </c>
      <c r="AW3187" s="193">
        <f t="shared" si="866"/>
        <v>6.1100000000000002E-2</v>
      </c>
      <c r="AX3187" s="193">
        <f t="shared" si="867"/>
        <v>6.0700000000000004E-2</v>
      </c>
      <c r="AZ3187" s="193">
        <f t="shared" si="851"/>
        <v>6.1442857142857146E-2</v>
      </c>
    </row>
    <row r="3188" spans="1:52" s="5" customFormat="1" ht="11.25" x14ac:dyDescent="0.2">
      <c r="A3188" s="203" t="s">
        <v>686</v>
      </c>
      <c r="B3188" s="11"/>
      <c r="C3188" s="11"/>
      <c r="D3188" s="15"/>
      <c r="E3188" s="204"/>
      <c r="F3188" s="8"/>
      <c r="G3188" s="8"/>
      <c r="H3188" s="15"/>
      <c r="I3188" s="204"/>
      <c r="J3188" s="8"/>
      <c r="K3188" s="8"/>
      <c r="L3188" s="15"/>
      <c r="M3188" s="204"/>
      <c r="N3188" s="8"/>
      <c r="O3188" s="8"/>
      <c r="P3188" s="15"/>
      <c r="Q3188" s="204"/>
      <c r="R3188" s="8"/>
      <c r="S3188" s="8"/>
      <c r="T3188" s="15">
        <v>6.4199999999999993E-2</v>
      </c>
      <c r="U3188" s="204">
        <v>6.4399999999999999E-2</v>
      </c>
      <c r="V3188" s="8">
        <v>6.1600000000000002E-2</v>
      </c>
      <c r="W3188" s="204">
        <v>6.2E-2</v>
      </c>
      <c r="X3188" s="8">
        <v>6.0299999999999999E-2</v>
      </c>
      <c r="Y3188" s="204">
        <v>6.0899999999999996E-2</v>
      </c>
      <c r="Z3188" s="8">
        <v>6.0199999999999997E-2</v>
      </c>
      <c r="AA3188" s="204">
        <v>6.0999999999999999E-2</v>
      </c>
      <c r="AB3188" s="8">
        <v>6.0100000000000001E-2</v>
      </c>
      <c r="AC3188" s="204">
        <v>6.0899999999999996E-2</v>
      </c>
      <c r="AD3188" s="8">
        <v>6.0599999999999994E-2</v>
      </c>
      <c r="AE3188" s="204">
        <v>6.1600000000000002E-2</v>
      </c>
      <c r="AF3188" s="8">
        <v>6.0199999999999997E-2</v>
      </c>
      <c r="AG3188" s="204">
        <v>6.1200000000000004E-2</v>
      </c>
      <c r="AI3188" s="192" t="str">
        <f t="shared" si="852"/>
        <v/>
      </c>
      <c r="AJ3188" s="192" t="str">
        <f t="shared" si="853"/>
        <v/>
      </c>
      <c r="AK3188" s="192" t="str">
        <f t="shared" si="854"/>
        <v/>
      </c>
      <c r="AL3188" s="192" t="str">
        <f t="shared" si="855"/>
        <v/>
      </c>
      <c r="AM3188" s="192" t="str">
        <f t="shared" si="856"/>
        <v/>
      </c>
      <c r="AN3188" s="192" t="str">
        <f t="shared" si="857"/>
        <v/>
      </c>
      <c r="AO3188" s="193" t="str">
        <f t="shared" si="858"/>
        <v/>
      </c>
      <c r="AP3188" s="192" t="str">
        <f t="shared" si="859"/>
        <v/>
      </c>
      <c r="AQ3188" s="193" t="str">
        <f t="shared" si="860"/>
        <v/>
      </c>
      <c r="AR3188" s="192">
        <f t="shared" si="861"/>
        <v>6.4299999999999996E-2</v>
      </c>
      <c r="AS3188" s="192">
        <f t="shared" si="862"/>
        <v>6.1800000000000001E-2</v>
      </c>
      <c r="AT3188" s="192">
        <f t="shared" si="863"/>
        <v>6.0600000000000001E-2</v>
      </c>
      <c r="AU3188" s="193">
        <f t="shared" si="864"/>
        <v>6.0600000000000001E-2</v>
      </c>
      <c r="AV3188" s="194">
        <f t="shared" si="865"/>
        <v>6.0499999999999998E-2</v>
      </c>
      <c r="AW3188" s="193">
        <f t="shared" si="866"/>
        <v>6.1100000000000002E-2</v>
      </c>
      <c r="AX3188" s="193">
        <f t="shared" si="867"/>
        <v>6.0700000000000004E-2</v>
      </c>
      <c r="AZ3188" s="193">
        <f t="shared" si="851"/>
        <v>6.137142857142857E-2</v>
      </c>
    </row>
    <row r="3189" spans="1:52" s="5" customFormat="1" ht="11.25" x14ac:dyDescent="0.2">
      <c r="A3189" s="203" t="s">
        <v>687</v>
      </c>
      <c r="B3189" s="11"/>
      <c r="C3189" s="11"/>
      <c r="D3189" s="15"/>
      <c r="E3189" s="204"/>
      <c r="F3189" s="8"/>
      <c r="G3189" s="8"/>
      <c r="H3189" s="15"/>
      <c r="I3189" s="204"/>
      <c r="J3189" s="8"/>
      <c r="K3189" s="8"/>
      <c r="L3189" s="15"/>
      <c r="M3189" s="204"/>
      <c r="N3189" s="8"/>
      <c r="O3189" s="8"/>
      <c r="P3189" s="15"/>
      <c r="Q3189" s="204"/>
      <c r="R3189" s="8"/>
      <c r="S3189" s="8"/>
      <c r="T3189" s="15">
        <v>6.4100000000000004E-2</v>
      </c>
      <c r="U3189" s="204">
        <v>6.4299999999999996E-2</v>
      </c>
      <c r="V3189" s="8">
        <v>6.1400000000000003E-2</v>
      </c>
      <c r="W3189" s="204">
        <v>6.1800000000000001E-2</v>
      </c>
      <c r="X3189" s="8">
        <v>6.0599999999999994E-2</v>
      </c>
      <c r="Y3189" s="204">
        <v>6.1200000000000004E-2</v>
      </c>
      <c r="Z3189" s="8">
        <v>6.0400000000000002E-2</v>
      </c>
      <c r="AA3189" s="204">
        <v>6.1200000000000004E-2</v>
      </c>
      <c r="AB3189" s="8">
        <v>6.0299999999999999E-2</v>
      </c>
      <c r="AC3189" s="204">
        <v>6.1100000000000002E-2</v>
      </c>
      <c r="AD3189" s="8">
        <v>6.08E-2</v>
      </c>
      <c r="AE3189" s="204">
        <v>6.1799999999999994E-2</v>
      </c>
      <c r="AF3189" s="8">
        <v>6.0400000000000002E-2</v>
      </c>
      <c r="AG3189" s="204">
        <v>6.1399999999999996E-2</v>
      </c>
      <c r="AI3189" s="192" t="str">
        <f t="shared" si="852"/>
        <v/>
      </c>
      <c r="AJ3189" s="192" t="str">
        <f t="shared" si="853"/>
        <v/>
      </c>
      <c r="AK3189" s="192" t="str">
        <f t="shared" si="854"/>
        <v/>
      </c>
      <c r="AL3189" s="192" t="str">
        <f t="shared" si="855"/>
        <v/>
      </c>
      <c r="AM3189" s="192" t="str">
        <f t="shared" si="856"/>
        <v/>
      </c>
      <c r="AN3189" s="192" t="str">
        <f t="shared" si="857"/>
        <v/>
      </c>
      <c r="AO3189" s="193" t="str">
        <f t="shared" si="858"/>
        <v/>
      </c>
      <c r="AP3189" s="192" t="str">
        <f t="shared" si="859"/>
        <v/>
      </c>
      <c r="AQ3189" s="193" t="str">
        <f t="shared" si="860"/>
        <v/>
      </c>
      <c r="AR3189" s="192">
        <f t="shared" si="861"/>
        <v>6.4200000000000007E-2</v>
      </c>
      <c r="AS3189" s="192">
        <f t="shared" si="862"/>
        <v>6.1600000000000002E-2</v>
      </c>
      <c r="AT3189" s="192">
        <f t="shared" si="863"/>
        <v>6.0899999999999996E-2</v>
      </c>
      <c r="AU3189" s="193">
        <f t="shared" si="864"/>
        <v>6.0800000000000007E-2</v>
      </c>
      <c r="AV3189" s="194">
        <f t="shared" si="865"/>
        <v>6.0700000000000004E-2</v>
      </c>
      <c r="AW3189" s="193">
        <f t="shared" si="866"/>
        <v>6.1299999999999993E-2</v>
      </c>
      <c r="AX3189" s="193">
        <f t="shared" si="867"/>
        <v>6.0899999999999996E-2</v>
      </c>
      <c r="AZ3189" s="193">
        <f t="shared" si="851"/>
        <v>6.1485714285714296E-2</v>
      </c>
    </row>
    <row r="3190" spans="1:52" s="5" customFormat="1" ht="11.25" x14ac:dyDescent="0.2">
      <c r="A3190" s="203" t="s">
        <v>688</v>
      </c>
      <c r="B3190" s="11"/>
      <c r="C3190" s="11"/>
      <c r="D3190" s="15"/>
      <c r="E3190" s="204"/>
      <c r="F3190" s="8"/>
      <c r="G3190" s="8"/>
      <c r="H3190" s="15"/>
      <c r="I3190" s="204"/>
      <c r="J3190" s="8"/>
      <c r="K3190" s="8"/>
      <c r="L3190" s="15"/>
      <c r="M3190" s="204"/>
      <c r="N3190" s="8"/>
      <c r="O3190" s="8"/>
      <c r="P3190" s="15"/>
      <c r="Q3190" s="204"/>
      <c r="R3190" s="8"/>
      <c r="S3190" s="8"/>
      <c r="T3190" s="15">
        <v>6.4199999999999993E-2</v>
      </c>
      <c r="U3190" s="204">
        <v>6.4399999999999999E-2</v>
      </c>
      <c r="V3190" s="8">
        <v>6.1100000000000002E-2</v>
      </c>
      <c r="W3190" s="204">
        <v>6.1499999999999999E-2</v>
      </c>
      <c r="X3190" s="8">
        <v>5.9800000000000006E-2</v>
      </c>
      <c r="Y3190" s="204">
        <v>6.0400000000000002E-2</v>
      </c>
      <c r="Z3190" s="8">
        <v>5.9500000000000004E-2</v>
      </c>
      <c r="AA3190" s="204">
        <v>6.0299999999999999E-2</v>
      </c>
      <c r="AB3190" s="8">
        <v>5.96E-2</v>
      </c>
      <c r="AC3190" s="204">
        <v>6.0400000000000002E-2</v>
      </c>
      <c r="AD3190" s="8">
        <v>6.0100000000000001E-2</v>
      </c>
      <c r="AE3190" s="204">
        <v>6.1100000000000002E-2</v>
      </c>
      <c r="AF3190" s="8">
        <v>5.9699999999999996E-2</v>
      </c>
      <c r="AG3190" s="204">
        <v>6.0700000000000004E-2</v>
      </c>
      <c r="AI3190" s="192" t="str">
        <f t="shared" si="852"/>
        <v/>
      </c>
      <c r="AJ3190" s="192" t="str">
        <f t="shared" si="853"/>
        <v/>
      </c>
      <c r="AK3190" s="192" t="str">
        <f t="shared" si="854"/>
        <v/>
      </c>
      <c r="AL3190" s="192" t="str">
        <f t="shared" si="855"/>
        <v/>
      </c>
      <c r="AM3190" s="192" t="str">
        <f t="shared" si="856"/>
        <v/>
      </c>
      <c r="AN3190" s="192" t="str">
        <f t="shared" si="857"/>
        <v/>
      </c>
      <c r="AO3190" s="193" t="str">
        <f t="shared" si="858"/>
        <v/>
      </c>
      <c r="AP3190" s="192" t="str">
        <f t="shared" si="859"/>
        <v/>
      </c>
      <c r="AQ3190" s="193" t="str">
        <f t="shared" si="860"/>
        <v/>
      </c>
      <c r="AR3190" s="192">
        <f t="shared" si="861"/>
        <v>6.4299999999999996E-2</v>
      </c>
      <c r="AS3190" s="192">
        <f t="shared" si="862"/>
        <v>6.13E-2</v>
      </c>
      <c r="AT3190" s="192">
        <f t="shared" si="863"/>
        <v>6.0100000000000001E-2</v>
      </c>
      <c r="AU3190" s="193">
        <f t="shared" si="864"/>
        <v>5.9900000000000002E-2</v>
      </c>
      <c r="AV3190" s="194">
        <f t="shared" si="865"/>
        <v>0.06</v>
      </c>
      <c r="AW3190" s="193">
        <f t="shared" si="866"/>
        <v>6.0600000000000001E-2</v>
      </c>
      <c r="AX3190" s="193">
        <f t="shared" si="867"/>
        <v>6.0200000000000004E-2</v>
      </c>
      <c r="AZ3190" s="193">
        <f t="shared" si="851"/>
        <v>6.0914285714285712E-2</v>
      </c>
    </row>
    <row r="3191" spans="1:52" s="5" customFormat="1" ht="11.25" x14ac:dyDescent="0.2">
      <c r="A3191" s="203" t="s">
        <v>689</v>
      </c>
      <c r="B3191" s="11"/>
      <c r="C3191" s="11"/>
      <c r="D3191" s="15"/>
      <c r="E3191" s="204"/>
      <c r="F3191" s="8"/>
      <c r="G3191" s="8"/>
      <c r="H3191" s="15"/>
      <c r="I3191" s="204"/>
      <c r="J3191" s="8"/>
      <c r="K3191" s="8"/>
      <c r="L3191" s="15"/>
      <c r="M3191" s="204"/>
      <c r="N3191" s="8"/>
      <c r="O3191" s="8"/>
      <c r="P3191" s="15"/>
      <c r="Q3191" s="204"/>
      <c r="R3191" s="8"/>
      <c r="S3191" s="8"/>
      <c r="T3191" s="15">
        <v>6.4600000000000005E-2</v>
      </c>
      <c r="U3191" s="204">
        <v>6.4799999999999996E-2</v>
      </c>
      <c r="V3191" s="8">
        <v>6.0600000000000001E-2</v>
      </c>
      <c r="W3191" s="204">
        <v>6.0999999999999999E-2</v>
      </c>
      <c r="X3191" s="8">
        <v>5.9000000000000004E-2</v>
      </c>
      <c r="Y3191" s="204">
        <v>5.96E-2</v>
      </c>
      <c r="Z3191" s="8">
        <v>5.8799999999999998E-2</v>
      </c>
      <c r="AA3191" s="204">
        <v>5.96E-2</v>
      </c>
      <c r="AB3191" s="8">
        <v>5.8799999999999998E-2</v>
      </c>
      <c r="AC3191" s="204">
        <v>5.96E-2</v>
      </c>
      <c r="AD3191" s="8">
        <v>5.9299999999999999E-2</v>
      </c>
      <c r="AE3191" s="204">
        <v>6.0299999999999999E-2</v>
      </c>
      <c r="AF3191" s="8">
        <v>5.8799999999999998E-2</v>
      </c>
      <c r="AG3191" s="204">
        <v>5.9800000000000006E-2</v>
      </c>
      <c r="AI3191" s="192" t="str">
        <f t="shared" si="852"/>
        <v/>
      </c>
      <c r="AJ3191" s="192" t="str">
        <f t="shared" si="853"/>
        <v/>
      </c>
      <c r="AK3191" s="192" t="str">
        <f t="shared" si="854"/>
        <v/>
      </c>
      <c r="AL3191" s="192" t="str">
        <f t="shared" si="855"/>
        <v/>
      </c>
      <c r="AM3191" s="192" t="str">
        <f t="shared" si="856"/>
        <v/>
      </c>
      <c r="AN3191" s="192" t="str">
        <f t="shared" si="857"/>
        <v/>
      </c>
      <c r="AO3191" s="193" t="str">
        <f t="shared" si="858"/>
        <v/>
      </c>
      <c r="AP3191" s="192" t="str">
        <f t="shared" si="859"/>
        <v/>
      </c>
      <c r="AQ3191" s="193" t="str">
        <f t="shared" si="860"/>
        <v/>
      </c>
      <c r="AR3191" s="192">
        <f t="shared" si="861"/>
        <v>6.4700000000000008E-2</v>
      </c>
      <c r="AS3191" s="192">
        <f t="shared" si="862"/>
        <v>6.08E-2</v>
      </c>
      <c r="AT3191" s="192">
        <f t="shared" si="863"/>
        <v>5.9300000000000005E-2</v>
      </c>
      <c r="AU3191" s="193">
        <f t="shared" si="864"/>
        <v>5.9200000000000003E-2</v>
      </c>
      <c r="AV3191" s="194">
        <f t="shared" si="865"/>
        <v>5.9200000000000003E-2</v>
      </c>
      <c r="AW3191" s="193">
        <f t="shared" si="866"/>
        <v>5.9799999999999999E-2</v>
      </c>
      <c r="AX3191" s="193">
        <f t="shared" si="867"/>
        <v>5.9300000000000005E-2</v>
      </c>
      <c r="AZ3191" s="193">
        <f t="shared" si="851"/>
        <v>6.032857142857144E-2</v>
      </c>
    </row>
    <row r="3192" spans="1:52" s="5" customFormat="1" ht="11.25" x14ac:dyDescent="0.2">
      <c r="A3192" s="203" t="s">
        <v>690</v>
      </c>
      <c r="B3192" s="11"/>
      <c r="C3192" s="11"/>
      <c r="D3192" s="15"/>
      <c r="E3192" s="204"/>
      <c r="F3192" s="8"/>
      <c r="G3192" s="8"/>
      <c r="H3192" s="15"/>
      <c r="I3192" s="204"/>
      <c r="J3192" s="8"/>
      <c r="K3192" s="8"/>
      <c r="L3192" s="15"/>
      <c r="M3192" s="204"/>
      <c r="N3192" s="8"/>
      <c r="O3192" s="8"/>
      <c r="P3192" s="15"/>
      <c r="Q3192" s="204"/>
      <c r="R3192" s="8"/>
      <c r="S3192" s="8"/>
      <c r="T3192" s="15">
        <v>6.4500000000000002E-2</v>
      </c>
      <c r="U3192" s="204">
        <v>6.4699999999999994E-2</v>
      </c>
      <c r="V3192" s="8">
        <v>6.0600000000000001E-2</v>
      </c>
      <c r="W3192" s="204">
        <v>6.0999999999999999E-2</v>
      </c>
      <c r="X3192" s="8">
        <v>5.8899999999999994E-2</v>
      </c>
      <c r="Y3192" s="204">
        <v>5.9500000000000004E-2</v>
      </c>
      <c r="Z3192" s="8">
        <v>5.8600000000000006E-2</v>
      </c>
      <c r="AA3192" s="204">
        <v>5.9400000000000001E-2</v>
      </c>
      <c r="AB3192" s="8">
        <v>5.8499999999999996E-2</v>
      </c>
      <c r="AC3192" s="204">
        <v>5.9299999999999999E-2</v>
      </c>
      <c r="AD3192" s="8">
        <v>5.9000000000000004E-2</v>
      </c>
      <c r="AE3192" s="204">
        <v>0.06</v>
      </c>
      <c r="AF3192" s="8">
        <v>5.8499999999999996E-2</v>
      </c>
      <c r="AG3192" s="204">
        <v>5.9500000000000004E-2</v>
      </c>
      <c r="AI3192" s="192" t="str">
        <f t="shared" si="852"/>
        <v/>
      </c>
      <c r="AJ3192" s="192" t="str">
        <f t="shared" si="853"/>
        <v/>
      </c>
      <c r="AK3192" s="192" t="str">
        <f t="shared" si="854"/>
        <v/>
      </c>
      <c r="AL3192" s="192" t="str">
        <f t="shared" si="855"/>
        <v/>
      </c>
      <c r="AM3192" s="192" t="str">
        <f t="shared" si="856"/>
        <v/>
      </c>
      <c r="AN3192" s="192" t="str">
        <f t="shared" si="857"/>
        <v/>
      </c>
      <c r="AO3192" s="193" t="str">
        <f t="shared" si="858"/>
        <v/>
      </c>
      <c r="AP3192" s="192" t="str">
        <f t="shared" si="859"/>
        <v/>
      </c>
      <c r="AQ3192" s="193" t="str">
        <f t="shared" si="860"/>
        <v/>
      </c>
      <c r="AR3192" s="192">
        <f t="shared" si="861"/>
        <v>6.4599999999999991E-2</v>
      </c>
      <c r="AS3192" s="192">
        <f t="shared" si="862"/>
        <v>6.08E-2</v>
      </c>
      <c r="AT3192" s="192">
        <f t="shared" si="863"/>
        <v>5.9200000000000003E-2</v>
      </c>
      <c r="AU3192" s="193">
        <f t="shared" si="864"/>
        <v>5.9000000000000004E-2</v>
      </c>
      <c r="AV3192" s="194">
        <f t="shared" si="865"/>
        <v>5.8899999999999994E-2</v>
      </c>
      <c r="AW3192" s="193">
        <f t="shared" si="866"/>
        <v>5.9499999999999997E-2</v>
      </c>
      <c r="AX3192" s="193">
        <f t="shared" si="867"/>
        <v>5.8999999999999997E-2</v>
      </c>
      <c r="AZ3192" s="193">
        <f t="shared" si="851"/>
        <v>6.0142857142857144E-2</v>
      </c>
    </row>
    <row r="3193" spans="1:52" s="5" customFormat="1" ht="11.25" x14ac:dyDescent="0.2">
      <c r="A3193" s="203" t="s">
        <v>691</v>
      </c>
      <c r="B3193" s="11"/>
      <c r="C3193" s="11"/>
      <c r="D3193" s="15"/>
      <c r="E3193" s="204"/>
      <c r="F3193" s="8"/>
      <c r="G3193" s="8"/>
      <c r="H3193" s="15"/>
      <c r="I3193" s="204"/>
      <c r="J3193" s="8"/>
      <c r="K3193" s="8"/>
      <c r="L3193" s="15"/>
      <c r="M3193" s="204"/>
      <c r="N3193" s="8"/>
      <c r="O3193" s="8"/>
      <c r="P3193" s="15"/>
      <c r="Q3193" s="204"/>
      <c r="R3193" s="8"/>
      <c r="S3193" s="8"/>
      <c r="T3193" s="15">
        <v>6.4299999999999996E-2</v>
      </c>
      <c r="U3193" s="204">
        <v>6.4500000000000002E-2</v>
      </c>
      <c r="V3193" s="8">
        <v>6.08E-2</v>
      </c>
      <c r="W3193" s="204">
        <v>6.1199999999999997E-2</v>
      </c>
      <c r="X3193" s="8">
        <v>5.91E-2</v>
      </c>
      <c r="Y3193" s="204">
        <v>5.9699999999999996E-2</v>
      </c>
      <c r="Z3193" s="8">
        <v>5.8899999999999994E-2</v>
      </c>
      <c r="AA3193" s="204">
        <v>5.9699999999999996E-2</v>
      </c>
      <c r="AB3193" s="8">
        <v>5.8600000000000006E-2</v>
      </c>
      <c r="AC3193" s="204">
        <v>5.9400000000000001E-2</v>
      </c>
      <c r="AD3193" s="8">
        <v>5.91E-2</v>
      </c>
      <c r="AE3193" s="204">
        <v>6.0100000000000001E-2</v>
      </c>
      <c r="AF3193" s="8">
        <v>5.8400000000000001E-2</v>
      </c>
      <c r="AG3193" s="204">
        <v>5.9400000000000001E-2</v>
      </c>
      <c r="AI3193" s="192" t="str">
        <f t="shared" si="852"/>
        <v/>
      </c>
      <c r="AJ3193" s="192" t="str">
        <f t="shared" si="853"/>
        <v/>
      </c>
      <c r="AK3193" s="192" t="str">
        <f t="shared" si="854"/>
        <v/>
      </c>
      <c r="AL3193" s="192" t="str">
        <f t="shared" si="855"/>
        <v/>
      </c>
      <c r="AM3193" s="192" t="str">
        <f t="shared" si="856"/>
        <v/>
      </c>
      <c r="AN3193" s="192" t="str">
        <f t="shared" si="857"/>
        <v/>
      </c>
      <c r="AO3193" s="193" t="str">
        <f t="shared" si="858"/>
        <v/>
      </c>
      <c r="AP3193" s="192" t="str">
        <f t="shared" si="859"/>
        <v/>
      </c>
      <c r="AQ3193" s="193" t="str">
        <f t="shared" si="860"/>
        <v/>
      </c>
      <c r="AR3193" s="192">
        <f t="shared" si="861"/>
        <v>6.4399999999999999E-2</v>
      </c>
      <c r="AS3193" s="192">
        <f t="shared" si="862"/>
        <v>6.0999999999999999E-2</v>
      </c>
      <c r="AT3193" s="192">
        <f t="shared" si="863"/>
        <v>5.9399999999999994E-2</v>
      </c>
      <c r="AU3193" s="193">
        <f t="shared" si="864"/>
        <v>5.9299999999999992E-2</v>
      </c>
      <c r="AV3193" s="194">
        <f t="shared" si="865"/>
        <v>5.9000000000000004E-2</v>
      </c>
      <c r="AW3193" s="193">
        <f t="shared" si="866"/>
        <v>5.96E-2</v>
      </c>
      <c r="AX3193" s="193">
        <f t="shared" si="867"/>
        <v>5.8900000000000001E-2</v>
      </c>
      <c r="AZ3193" s="193">
        <f t="shared" si="851"/>
        <v>6.022857142857143E-2</v>
      </c>
    </row>
    <row r="3194" spans="1:52" s="5" customFormat="1" ht="11.25" x14ac:dyDescent="0.2">
      <c r="A3194" s="203" t="s">
        <v>692</v>
      </c>
      <c r="B3194" s="11"/>
      <c r="C3194" s="11"/>
      <c r="D3194" s="15"/>
      <c r="E3194" s="204"/>
      <c r="F3194" s="8"/>
      <c r="G3194" s="8"/>
      <c r="H3194" s="15"/>
      <c r="I3194" s="204"/>
      <c r="J3194" s="8"/>
      <c r="K3194" s="8"/>
      <c r="L3194" s="15"/>
      <c r="M3194" s="204"/>
      <c r="N3194" s="8"/>
      <c r="O3194" s="8"/>
      <c r="P3194" s="15"/>
      <c r="Q3194" s="204"/>
      <c r="R3194" s="8"/>
      <c r="S3194" s="8"/>
      <c r="T3194" s="15">
        <v>6.4100000000000004E-2</v>
      </c>
      <c r="U3194" s="204">
        <v>6.4299999999999996E-2</v>
      </c>
      <c r="V3194" s="8">
        <v>6.0299999999999999E-2</v>
      </c>
      <c r="W3194" s="204">
        <v>6.0699999999999997E-2</v>
      </c>
      <c r="X3194" s="8">
        <v>5.8899999999999994E-2</v>
      </c>
      <c r="Y3194" s="204">
        <v>5.9500000000000004E-2</v>
      </c>
      <c r="Z3194" s="8">
        <v>5.8799999999999998E-2</v>
      </c>
      <c r="AA3194" s="204">
        <v>5.96E-2</v>
      </c>
      <c r="AB3194" s="8">
        <v>5.8400000000000001E-2</v>
      </c>
      <c r="AC3194" s="204">
        <v>5.9200000000000003E-2</v>
      </c>
      <c r="AD3194" s="8">
        <v>5.8600000000000006E-2</v>
      </c>
      <c r="AE3194" s="204">
        <v>5.96E-2</v>
      </c>
      <c r="AF3194" s="8">
        <v>5.7999999999999996E-2</v>
      </c>
      <c r="AG3194" s="204">
        <v>5.9000000000000004E-2</v>
      </c>
      <c r="AI3194" s="192" t="str">
        <f t="shared" si="852"/>
        <v/>
      </c>
      <c r="AJ3194" s="192" t="str">
        <f t="shared" si="853"/>
        <v/>
      </c>
      <c r="AK3194" s="192" t="str">
        <f t="shared" si="854"/>
        <v/>
      </c>
      <c r="AL3194" s="192" t="str">
        <f t="shared" si="855"/>
        <v/>
      </c>
      <c r="AM3194" s="192" t="str">
        <f t="shared" si="856"/>
        <v/>
      </c>
      <c r="AN3194" s="192" t="str">
        <f t="shared" si="857"/>
        <v/>
      </c>
      <c r="AO3194" s="193" t="str">
        <f t="shared" si="858"/>
        <v/>
      </c>
      <c r="AP3194" s="192" t="str">
        <f t="shared" si="859"/>
        <v/>
      </c>
      <c r="AQ3194" s="193" t="str">
        <f t="shared" si="860"/>
        <v/>
      </c>
      <c r="AR3194" s="192">
        <f t="shared" si="861"/>
        <v>6.4200000000000007E-2</v>
      </c>
      <c r="AS3194" s="192">
        <f t="shared" si="862"/>
        <v>6.0499999999999998E-2</v>
      </c>
      <c r="AT3194" s="192">
        <f t="shared" si="863"/>
        <v>5.9200000000000003E-2</v>
      </c>
      <c r="AU3194" s="193">
        <f t="shared" si="864"/>
        <v>5.9200000000000003E-2</v>
      </c>
      <c r="AV3194" s="194">
        <f t="shared" si="865"/>
        <v>5.8800000000000005E-2</v>
      </c>
      <c r="AW3194" s="193">
        <f t="shared" si="866"/>
        <v>5.91E-2</v>
      </c>
      <c r="AX3194" s="193">
        <f t="shared" si="867"/>
        <v>5.8499999999999996E-2</v>
      </c>
      <c r="AZ3194" s="193">
        <f t="shared" si="851"/>
        <v>5.9928571428571428E-2</v>
      </c>
    </row>
    <row r="3195" spans="1:52" s="5" customFormat="1" ht="11.25" x14ac:dyDescent="0.2">
      <c r="A3195" s="203" t="s">
        <v>693</v>
      </c>
      <c r="B3195" s="11"/>
      <c r="C3195" s="11"/>
      <c r="D3195" s="15"/>
      <c r="E3195" s="204"/>
      <c r="F3195" s="8"/>
      <c r="G3195" s="8"/>
      <c r="H3195" s="15"/>
      <c r="I3195" s="204"/>
      <c r="J3195" s="8"/>
      <c r="K3195" s="8"/>
      <c r="L3195" s="15"/>
      <c r="M3195" s="204"/>
      <c r="N3195" s="8"/>
      <c r="O3195" s="8"/>
      <c r="P3195" s="15"/>
      <c r="Q3195" s="204"/>
      <c r="R3195" s="8"/>
      <c r="S3195" s="8"/>
      <c r="T3195" s="15">
        <v>6.4100000000000004E-2</v>
      </c>
      <c r="U3195" s="204">
        <v>6.4299999999999996E-2</v>
      </c>
      <c r="V3195" s="8">
        <v>5.9799999999999999E-2</v>
      </c>
      <c r="W3195" s="204">
        <v>6.0199999999999997E-2</v>
      </c>
      <c r="X3195" s="8">
        <v>5.8700000000000002E-2</v>
      </c>
      <c r="Y3195" s="204">
        <v>5.9299999999999999E-2</v>
      </c>
      <c r="Z3195" s="8">
        <v>5.8499999999999996E-2</v>
      </c>
      <c r="AA3195" s="204">
        <v>5.9299999999999999E-2</v>
      </c>
      <c r="AB3195" s="8">
        <v>5.7999999999999996E-2</v>
      </c>
      <c r="AC3195" s="204">
        <v>5.8799999999999998E-2</v>
      </c>
      <c r="AD3195" s="8">
        <v>5.8200000000000002E-2</v>
      </c>
      <c r="AE3195" s="204">
        <v>5.9200000000000003E-2</v>
      </c>
      <c r="AF3195" s="8">
        <v>5.7599999999999998E-2</v>
      </c>
      <c r="AG3195" s="204">
        <v>5.8600000000000006E-2</v>
      </c>
      <c r="AI3195" s="192" t="str">
        <f t="shared" si="852"/>
        <v/>
      </c>
      <c r="AJ3195" s="192" t="str">
        <f t="shared" si="853"/>
        <v/>
      </c>
      <c r="AK3195" s="192" t="str">
        <f t="shared" si="854"/>
        <v/>
      </c>
      <c r="AL3195" s="192" t="str">
        <f t="shared" si="855"/>
        <v/>
      </c>
      <c r="AM3195" s="192" t="str">
        <f t="shared" si="856"/>
        <v/>
      </c>
      <c r="AN3195" s="192" t="str">
        <f t="shared" si="857"/>
        <v/>
      </c>
      <c r="AO3195" s="193" t="str">
        <f t="shared" si="858"/>
        <v/>
      </c>
      <c r="AP3195" s="192" t="str">
        <f t="shared" si="859"/>
        <v/>
      </c>
      <c r="AQ3195" s="193" t="str">
        <f t="shared" si="860"/>
        <v/>
      </c>
      <c r="AR3195" s="192">
        <f t="shared" si="861"/>
        <v>6.4200000000000007E-2</v>
      </c>
      <c r="AS3195" s="192">
        <f t="shared" si="862"/>
        <v>0.06</v>
      </c>
      <c r="AT3195" s="192">
        <f t="shared" si="863"/>
        <v>5.8999999999999997E-2</v>
      </c>
      <c r="AU3195" s="193">
        <f t="shared" si="864"/>
        <v>5.8899999999999994E-2</v>
      </c>
      <c r="AV3195" s="194">
        <f t="shared" si="865"/>
        <v>5.8399999999999994E-2</v>
      </c>
      <c r="AW3195" s="193">
        <f t="shared" si="866"/>
        <v>5.8700000000000002E-2</v>
      </c>
      <c r="AX3195" s="193">
        <f t="shared" si="867"/>
        <v>5.8099999999999999E-2</v>
      </c>
      <c r="AZ3195" s="193">
        <f t="shared" si="851"/>
        <v>5.961428571428571E-2</v>
      </c>
    </row>
    <row r="3196" spans="1:52" s="5" customFormat="1" ht="11.25" x14ac:dyDescent="0.2">
      <c r="A3196" s="203" t="s">
        <v>694</v>
      </c>
      <c r="B3196" s="11"/>
      <c r="C3196" s="11"/>
      <c r="D3196" s="15"/>
      <c r="E3196" s="204"/>
      <c r="F3196" s="8"/>
      <c r="G3196" s="8"/>
      <c r="H3196" s="15"/>
      <c r="I3196" s="204"/>
      <c r="J3196" s="8"/>
      <c r="K3196" s="8"/>
      <c r="L3196" s="15"/>
      <c r="M3196" s="204"/>
      <c r="N3196" s="8"/>
      <c r="O3196" s="8"/>
      <c r="P3196" s="15"/>
      <c r="Q3196" s="204"/>
      <c r="R3196" s="8"/>
      <c r="S3196" s="8"/>
      <c r="T3196" s="15">
        <v>6.4100000000000004E-2</v>
      </c>
      <c r="U3196" s="204">
        <v>6.4299999999999996E-2</v>
      </c>
      <c r="V3196" s="8">
        <v>5.9900000000000002E-2</v>
      </c>
      <c r="W3196" s="204">
        <v>6.0299999999999999E-2</v>
      </c>
      <c r="X3196" s="8">
        <v>5.9000000000000004E-2</v>
      </c>
      <c r="Y3196" s="204">
        <v>5.96E-2</v>
      </c>
      <c r="Z3196" s="8">
        <v>5.8899999999999994E-2</v>
      </c>
      <c r="AA3196" s="204">
        <v>5.9699999999999996E-2</v>
      </c>
      <c r="AB3196" s="8">
        <v>5.8200000000000002E-2</v>
      </c>
      <c r="AC3196" s="204">
        <v>5.9000000000000004E-2</v>
      </c>
      <c r="AD3196" s="8">
        <v>5.8299999999999998E-2</v>
      </c>
      <c r="AE3196" s="204">
        <v>5.9299999999999999E-2</v>
      </c>
      <c r="AF3196" s="8">
        <v>5.7699999999999994E-2</v>
      </c>
      <c r="AG3196" s="204">
        <v>5.8700000000000002E-2</v>
      </c>
      <c r="AI3196" s="192" t="str">
        <f t="shared" si="852"/>
        <v/>
      </c>
      <c r="AJ3196" s="192" t="str">
        <f t="shared" si="853"/>
        <v/>
      </c>
      <c r="AK3196" s="192" t="str">
        <f t="shared" si="854"/>
        <v/>
      </c>
      <c r="AL3196" s="192" t="str">
        <f t="shared" si="855"/>
        <v/>
      </c>
      <c r="AM3196" s="192" t="str">
        <f t="shared" si="856"/>
        <v/>
      </c>
      <c r="AN3196" s="192" t="str">
        <f t="shared" si="857"/>
        <v/>
      </c>
      <c r="AO3196" s="193" t="str">
        <f t="shared" si="858"/>
        <v/>
      </c>
      <c r="AP3196" s="192" t="str">
        <f t="shared" si="859"/>
        <v/>
      </c>
      <c r="AQ3196" s="193" t="str">
        <f t="shared" si="860"/>
        <v/>
      </c>
      <c r="AR3196" s="192">
        <f t="shared" si="861"/>
        <v>6.4200000000000007E-2</v>
      </c>
      <c r="AS3196" s="192">
        <f t="shared" si="862"/>
        <v>6.0100000000000001E-2</v>
      </c>
      <c r="AT3196" s="192">
        <f t="shared" si="863"/>
        <v>5.9300000000000005E-2</v>
      </c>
      <c r="AU3196" s="193">
        <f t="shared" si="864"/>
        <v>5.9299999999999992E-2</v>
      </c>
      <c r="AV3196" s="194">
        <f t="shared" si="865"/>
        <v>5.8599999999999999E-2</v>
      </c>
      <c r="AW3196" s="193">
        <f t="shared" si="866"/>
        <v>5.8799999999999998E-2</v>
      </c>
      <c r="AX3196" s="193">
        <f t="shared" si="867"/>
        <v>5.8200000000000002E-2</v>
      </c>
      <c r="AZ3196" s="193">
        <f t="shared" si="851"/>
        <v>5.9785714285714282E-2</v>
      </c>
    </row>
    <row r="3197" spans="1:52" s="5" customFormat="1" ht="11.25" x14ac:dyDescent="0.2">
      <c r="A3197" s="203" t="s">
        <v>695</v>
      </c>
      <c r="B3197" s="11"/>
      <c r="C3197" s="11"/>
      <c r="D3197" s="15"/>
      <c r="E3197" s="204"/>
      <c r="F3197" s="8"/>
      <c r="G3197" s="8"/>
      <c r="H3197" s="15"/>
      <c r="I3197" s="204"/>
      <c r="J3197" s="8"/>
      <c r="K3197" s="8"/>
      <c r="L3197" s="15"/>
      <c r="M3197" s="204"/>
      <c r="N3197" s="8"/>
      <c r="O3197" s="8"/>
      <c r="P3197" s="15"/>
      <c r="Q3197" s="204"/>
      <c r="R3197" s="8"/>
      <c r="S3197" s="8"/>
      <c r="T3197" s="15">
        <v>6.4000000000000001E-2</v>
      </c>
      <c r="U3197" s="204">
        <v>6.4199999999999993E-2</v>
      </c>
      <c r="V3197" s="8">
        <v>5.96E-2</v>
      </c>
      <c r="W3197" s="204">
        <v>0.06</v>
      </c>
      <c r="X3197" s="8">
        <v>5.8799999999999998E-2</v>
      </c>
      <c r="Y3197" s="204">
        <v>5.9400000000000001E-2</v>
      </c>
      <c r="Z3197" s="8">
        <v>5.8799999999999998E-2</v>
      </c>
      <c r="AA3197" s="204">
        <v>5.96E-2</v>
      </c>
      <c r="AB3197" s="8">
        <v>5.7800000000000004E-2</v>
      </c>
      <c r="AC3197" s="204">
        <v>5.8600000000000006E-2</v>
      </c>
      <c r="AD3197" s="8">
        <v>5.7999999999999996E-2</v>
      </c>
      <c r="AE3197" s="204">
        <v>5.9000000000000004E-2</v>
      </c>
      <c r="AF3197" s="8">
        <v>5.7500000000000002E-2</v>
      </c>
      <c r="AG3197" s="204">
        <v>5.8499999999999996E-2</v>
      </c>
      <c r="AI3197" s="192" t="str">
        <f t="shared" si="852"/>
        <v/>
      </c>
      <c r="AJ3197" s="192" t="str">
        <f t="shared" si="853"/>
        <v/>
      </c>
      <c r="AK3197" s="192" t="str">
        <f t="shared" si="854"/>
        <v/>
      </c>
      <c r="AL3197" s="192" t="str">
        <f t="shared" si="855"/>
        <v/>
      </c>
      <c r="AM3197" s="192" t="str">
        <f t="shared" si="856"/>
        <v/>
      </c>
      <c r="AN3197" s="192" t="str">
        <f t="shared" si="857"/>
        <v/>
      </c>
      <c r="AO3197" s="193" t="str">
        <f t="shared" si="858"/>
        <v/>
      </c>
      <c r="AP3197" s="192" t="str">
        <f t="shared" si="859"/>
        <v/>
      </c>
      <c r="AQ3197" s="193" t="str">
        <f t="shared" si="860"/>
        <v/>
      </c>
      <c r="AR3197" s="192">
        <f t="shared" si="861"/>
        <v>6.409999999999999E-2</v>
      </c>
      <c r="AS3197" s="192">
        <f t="shared" si="862"/>
        <v>5.9799999999999999E-2</v>
      </c>
      <c r="AT3197" s="192">
        <f t="shared" si="863"/>
        <v>5.91E-2</v>
      </c>
      <c r="AU3197" s="193">
        <f t="shared" si="864"/>
        <v>5.9200000000000003E-2</v>
      </c>
      <c r="AV3197" s="194">
        <f t="shared" si="865"/>
        <v>5.8200000000000002E-2</v>
      </c>
      <c r="AW3197" s="193">
        <f t="shared" si="866"/>
        <v>5.8499999999999996E-2</v>
      </c>
      <c r="AX3197" s="193">
        <f t="shared" si="867"/>
        <v>5.7999999999999996E-2</v>
      </c>
      <c r="AZ3197" s="193">
        <f t="shared" si="851"/>
        <v>5.9557142857142857E-2</v>
      </c>
    </row>
    <row r="3198" spans="1:52" s="5" customFormat="1" ht="11.25" x14ac:dyDescent="0.2">
      <c r="A3198" s="203" t="s">
        <v>696</v>
      </c>
      <c r="B3198" s="11"/>
      <c r="C3198" s="11"/>
      <c r="D3198" s="15"/>
      <c r="E3198" s="204"/>
      <c r="F3198" s="8"/>
      <c r="G3198" s="8"/>
      <c r="H3198" s="15"/>
      <c r="I3198" s="204"/>
      <c r="J3198" s="8"/>
      <c r="K3198" s="8"/>
      <c r="L3198" s="15"/>
      <c r="M3198" s="204"/>
      <c r="N3198" s="8"/>
      <c r="O3198" s="8"/>
      <c r="P3198" s="15"/>
      <c r="Q3198" s="204"/>
      <c r="R3198" s="8"/>
      <c r="S3198" s="8"/>
      <c r="T3198" s="15">
        <v>6.2899999999999998E-2</v>
      </c>
      <c r="U3198" s="204">
        <v>6.3100000000000003E-2</v>
      </c>
      <c r="V3198" s="8">
        <v>5.8700000000000002E-2</v>
      </c>
      <c r="W3198" s="204">
        <v>5.91E-2</v>
      </c>
      <c r="X3198" s="8">
        <v>5.7800000000000004E-2</v>
      </c>
      <c r="Y3198" s="204">
        <v>5.8400000000000001E-2</v>
      </c>
      <c r="Z3198" s="8">
        <v>5.7800000000000004E-2</v>
      </c>
      <c r="AA3198" s="204">
        <v>5.8600000000000006E-2</v>
      </c>
      <c r="AB3198" s="8">
        <v>5.6799999999999996E-2</v>
      </c>
      <c r="AC3198" s="204">
        <v>5.7599999999999998E-2</v>
      </c>
      <c r="AD3198" s="8">
        <v>5.7099999999999998E-2</v>
      </c>
      <c r="AE3198" s="204">
        <v>5.8099999999999999E-2</v>
      </c>
      <c r="AF3198" s="8">
        <v>5.6600000000000004E-2</v>
      </c>
      <c r="AG3198" s="204">
        <v>5.7599999999999998E-2</v>
      </c>
      <c r="AI3198" s="192" t="str">
        <f t="shared" si="852"/>
        <v/>
      </c>
      <c r="AJ3198" s="192" t="str">
        <f t="shared" si="853"/>
        <v/>
      </c>
      <c r="AK3198" s="192" t="str">
        <f t="shared" si="854"/>
        <v/>
      </c>
      <c r="AL3198" s="192" t="str">
        <f t="shared" si="855"/>
        <v/>
      </c>
      <c r="AM3198" s="192" t="str">
        <f t="shared" si="856"/>
        <v/>
      </c>
      <c r="AN3198" s="192" t="str">
        <f t="shared" si="857"/>
        <v/>
      </c>
      <c r="AO3198" s="193" t="str">
        <f t="shared" si="858"/>
        <v/>
      </c>
      <c r="AP3198" s="192" t="str">
        <f t="shared" si="859"/>
        <v/>
      </c>
      <c r="AQ3198" s="193" t="str">
        <f t="shared" si="860"/>
        <v/>
      </c>
      <c r="AR3198" s="192">
        <f t="shared" si="861"/>
        <v>6.3E-2</v>
      </c>
      <c r="AS3198" s="192">
        <f t="shared" si="862"/>
        <v>5.8900000000000001E-2</v>
      </c>
      <c r="AT3198" s="192">
        <f t="shared" si="863"/>
        <v>5.8099999999999999E-2</v>
      </c>
      <c r="AU3198" s="193">
        <f t="shared" si="864"/>
        <v>5.8200000000000002E-2</v>
      </c>
      <c r="AV3198" s="194">
        <f t="shared" si="865"/>
        <v>5.7200000000000001E-2</v>
      </c>
      <c r="AW3198" s="193">
        <f t="shared" si="866"/>
        <v>5.7599999999999998E-2</v>
      </c>
      <c r="AX3198" s="193">
        <f t="shared" si="867"/>
        <v>5.7099999999999998E-2</v>
      </c>
      <c r="AZ3198" s="193">
        <f t="shared" si="851"/>
        <v>5.8585714285714283E-2</v>
      </c>
    </row>
    <row r="3199" spans="1:52" s="5" customFormat="1" ht="11.25" x14ac:dyDescent="0.2">
      <c r="A3199" s="203" t="s">
        <v>697</v>
      </c>
      <c r="B3199" s="11"/>
      <c r="C3199" s="11"/>
      <c r="D3199" s="15"/>
      <c r="E3199" s="204"/>
      <c r="F3199" s="8"/>
      <c r="G3199" s="8"/>
      <c r="H3199" s="15"/>
      <c r="I3199" s="204"/>
      <c r="J3199" s="8"/>
      <c r="K3199" s="8"/>
      <c r="L3199" s="15"/>
      <c r="M3199" s="204"/>
      <c r="N3199" s="8"/>
      <c r="O3199" s="8"/>
      <c r="P3199" s="15"/>
      <c r="Q3199" s="204"/>
      <c r="R3199" s="8"/>
      <c r="S3199" s="8"/>
      <c r="T3199" s="15">
        <v>6.3100000000000003E-2</v>
      </c>
      <c r="U3199" s="204">
        <v>6.3299999999999995E-2</v>
      </c>
      <c r="V3199" s="8">
        <v>5.9299999999999999E-2</v>
      </c>
      <c r="W3199" s="204">
        <v>5.9700000000000003E-2</v>
      </c>
      <c r="X3199" s="8">
        <v>5.8299999999999998E-2</v>
      </c>
      <c r="Y3199" s="204">
        <v>5.8899999999999994E-2</v>
      </c>
      <c r="Z3199" s="8">
        <v>5.8299999999999998E-2</v>
      </c>
      <c r="AA3199" s="204">
        <v>5.91E-2</v>
      </c>
      <c r="AB3199" s="8">
        <v>5.7300000000000004E-2</v>
      </c>
      <c r="AC3199" s="204">
        <v>5.8099999999999999E-2</v>
      </c>
      <c r="AD3199" s="8">
        <v>5.74E-2</v>
      </c>
      <c r="AE3199" s="204">
        <v>5.8400000000000001E-2</v>
      </c>
      <c r="AF3199" s="8">
        <v>5.6900000000000006E-2</v>
      </c>
      <c r="AG3199" s="204">
        <v>5.79E-2</v>
      </c>
      <c r="AI3199" s="192" t="str">
        <f t="shared" si="852"/>
        <v/>
      </c>
      <c r="AJ3199" s="192" t="str">
        <f t="shared" si="853"/>
        <v/>
      </c>
      <c r="AK3199" s="192" t="str">
        <f t="shared" si="854"/>
        <v/>
      </c>
      <c r="AL3199" s="192" t="str">
        <f t="shared" si="855"/>
        <v/>
      </c>
      <c r="AM3199" s="192" t="str">
        <f t="shared" si="856"/>
        <v/>
      </c>
      <c r="AN3199" s="192" t="str">
        <f t="shared" si="857"/>
        <v/>
      </c>
      <c r="AO3199" s="193" t="str">
        <f t="shared" si="858"/>
        <v/>
      </c>
      <c r="AP3199" s="192" t="str">
        <f t="shared" si="859"/>
        <v/>
      </c>
      <c r="AQ3199" s="193" t="str">
        <f t="shared" si="860"/>
        <v/>
      </c>
      <c r="AR3199" s="192">
        <f t="shared" si="861"/>
        <v>6.3200000000000006E-2</v>
      </c>
      <c r="AS3199" s="192">
        <f t="shared" si="862"/>
        <v>5.9499999999999997E-2</v>
      </c>
      <c r="AT3199" s="192">
        <f t="shared" si="863"/>
        <v>5.8599999999999999E-2</v>
      </c>
      <c r="AU3199" s="193">
        <f t="shared" si="864"/>
        <v>5.8700000000000002E-2</v>
      </c>
      <c r="AV3199" s="194">
        <f t="shared" si="865"/>
        <v>5.7700000000000001E-2</v>
      </c>
      <c r="AW3199" s="193">
        <f t="shared" si="866"/>
        <v>5.79E-2</v>
      </c>
      <c r="AX3199" s="193">
        <f t="shared" si="867"/>
        <v>5.7400000000000007E-2</v>
      </c>
      <c r="AZ3199" s="193">
        <f t="shared" si="851"/>
        <v>5.9000000000000004E-2</v>
      </c>
    </row>
    <row r="3200" spans="1:52" s="5" customFormat="1" ht="11.25" x14ac:dyDescent="0.2">
      <c r="A3200" s="203" t="s">
        <v>698</v>
      </c>
      <c r="B3200" s="11"/>
      <c r="C3200" s="11"/>
      <c r="D3200" s="15"/>
      <c r="E3200" s="204"/>
      <c r="F3200" s="8"/>
      <c r="G3200" s="8"/>
      <c r="H3200" s="15"/>
      <c r="I3200" s="204"/>
      <c r="J3200" s="8"/>
      <c r="K3200" s="8"/>
      <c r="L3200" s="15"/>
      <c r="M3200" s="204"/>
      <c r="N3200" s="8"/>
      <c r="O3200" s="8"/>
      <c r="P3200" s="15"/>
      <c r="Q3200" s="204"/>
      <c r="R3200" s="8"/>
      <c r="S3200" s="8"/>
      <c r="T3200" s="15">
        <v>6.3100000000000003E-2</v>
      </c>
      <c r="U3200" s="204">
        <v>6.3299999999999995E-2</v>
      </c>
      <c r="V3200" s="8">
        <v>5.8599999999999999E-2</v>
      </c>
      <c r="W3200" s="204">
        <v>5.8999999999999997E-2</v>
      </c>
      <c r="X3200" s="8">
        <v>5.7599999999999998E-2</v>
      </c>
      <c r="Y3200" s="204">
        <v>5.8200000000000002E-2</v>
      </c>
      <c r="Z3200" s="8">
        <v>5.7599999999999998E-2</v>
      </c>
      <c r="AA3200" s="204">
        <v>5.8200000000000002E-2</v>
      </c>
      <c r="AB3200" s="8">
        <v>5.67E-2</v>
      </c>
      <c r="AC3200" s="204">
        <v>5.7500000000000002E-2</v>
      </c>
      <c r="AD3200" s="8">
        <v>5.6799999999999996E-2</v>
      </c>
      <c r="AE3200" s="204">
        <v>5.7800000000000004E-2</v>
      </c>
      <c r="AF3200" s="8">
        <v>5.6399999999999999E-2</v>
      </c>
      <c r="AG3200" s="204">
        <v>5.74E-2</v>
      </c>
      <c r="AI3200" s="192" t="str">
        <f t="shared" si="852"/>
        <v/>
      </c>
      <c r="AJ3200" s="192" t="str">
        <f t="shared" si="853"/>
        <v/>
      </c>
      <c r="AK3200" s="192" t="str">
        <f t="shared" si="854"/>
        <v/>
      </c>
      <c r="AL3200" s="192" t="str">
        <f t="shared" si="855"/>
        <v/>
      </c>
      <c r="AM3200" s="192" t="str">
        <f t="shared" si="856"/>
        <v/>
      </c>
      <c r="AN3200" s="192" t="str">
        <f t="shared" si="857"/>
        <v/>
      </c>
      <c r="AO3200" s="193" t="str">
        <f t="shared" si="858"/>
        <v/>
      </c>
      <c r="AP3200" s="192" t="str">
        <f t="shared" si="859"/>
        <v/>
      </c>
      <c r="AQ3200" s="193" t="str">
        <f t="shared" si="860"/>
        <v/>
      </c>
      <c r="AR3200" s="192">
        <f t="shared" si="861"/>
        <v>6.3200000000000006E-2</v>
      </c>
      <c r="AS3200" s="192">
        <f t="shared" si="862"/>
        <v>5.8799999999999998E-2</v>
      </c>
      <c r="AT3200" s="192">
        <f t="shared" si="863"/>
        <v>5.79E-2</v>
      </c>
      <c r="AU3200" s="193">
        <f t="shared" si="864"/>
        <v>5.79E-2</v>
      </c>
      <c r="AV3200" s="194">
        <f t="shared" si="865"/>
        <v>5.7099999999999998E-2</v>
      </c>
      <c r="AW3200" s="193">
        <f t="shared" si="866"/>
        <v>5.7300000000000004E-2</v>
      </c>
      <c r="AX3200" s="193">
        <f t="shared" si="867"/>
        <v>5.6899999999999999E-2</v>
      </c>
      <c r="AZ3200" s="193">
        <f t="shared" si="851"/>
        <v>5.8442857142857144E-2</v>
      </c>
    </row>
    <row r="3201" spans="1:52" s="5" customFormat="1" ht="11.25" x14ac:dyDescent="0.2">
      <c r="A3201" s="203" t="s">
        <v>699</v>
      </c>
      <c r="B3201" s="11"/>
      <c r="C3201" s="11"/>
      <c r="D3201" s="15"/>
      <c r="E3201" s="204"/>
      <c r="F3201" s="8"/>
      <c r="G3201" s="8"/>
      <c r="H3201" s="15"/>
      <c r="I3201" s="204"/>
      <c r="J3201" s="8"/>
      <c r="K3201" s="8"/>
      <c r="L3201" s="15"/>
      <c r="M3201" s="204"/>
      <c r="N3201" s="8"/>
      <c r="O3201" s="8"/>
      <c r="P3201" s="15"/>
      <c r="Q3201" s="204"/>
      <c r="R3201" s="8"/>
      <c r="S3201" s="8"/>
      <c r="T3201" s="15">
        <v>6.3E-2</v>
      </c>
      <c r="U3201" s="204">
        <v>6.3200000000000006E-2</v>
      </c>
      <c r="V3201" s="8">
        <v>5.8799999999999998E-2</v>
      </c>
      <c r="W3201" s="204">
        <v>5.9200000000000003E-2</v>
      </c>
      <c r="X3201" s="8">
        <v>5.79E-2</v>
      </c>
      <c r="Y3201" s="204">
        <v>5.8499999999999996E-2</v>
      </c>
      <c r="Z3201" s="8">
        <v>5.79E-2</v>
      </c>
      <c r="AA3201" s="204">
        <v>5.8499999999999996E-2</v>
      </c>
      <c r="AB3201" s="8">
        <v>5.6900000000000006E-2</v>
      </c>
      <c r="AC3201" s="204">
        <v>5.7699999999999994E-2</v>
      </c>
      <c r="AD3201" s="8">
        <v>5.7000000000000002E-2</v>
      </c>
      <c r="AE3201" s="204">
        <v>5.7999999999999996E-2</v>
      </c>
      <c r="AF3201" s="8">
        <v>5.6600000000000004E-2</v>
      </c>
      <c r="AG3201" s="204">
        <v>5.7599999999999998E-2</v>
      </c>
      <c r="AI3201" s="192" t="str">
        <f t="shared" si="852"/>
        <v/>
      </c>
      <c r="AJ3201" s="192" t="str">
        <f t="shared" si="853"/>
        <v/>
      </c>
      <c r="AK3201" s="192" t="str">
        <f t="shared" si="854"/>
        <v/>
      </c>
      <c r="AL3201" s="192" t="str">
        <f t="shared" si="855"/>
        <v/>
      </c>
      <c r="AM3201" s="192" t="str">
        <f t="shared" si="856"/>
        <v/>
      </c>
      <c r="AN3201" s="192" t="str">
        <f t="shared" si="857"/>
        <v/>
      </c>
      <c r="AO3201" s="193" t="str">
        <f t="shared" si="858"/>
        <v/>
      </c>
      <c r="AP3201" s="192" t="str">
        <f t="shared" si="859"/>
        <v/>
      </c>
      <c r="AQ3201" s="193" t="str">
        <f t="shared" si="860"/>
        <v/>
      </c>
      <c r="AR3201" s="192">
        <f t="shared" si="861"/>
        <v>6.3100000000000003E-2</v>
      </c>
      <c r="AS3201" s="192">
        <f t="shared" si="862"/>
        <v>5.8999999999999997E-2</v>
      </c>
      <c r="AT3201" s="192">
        <f t="shared" si="863"/>
        <v>5.8200000000000002E-2</v>
      </c>
      <c r="AU3201" s="193">
        <f t="shared" si="864"/>
        <v>5.8200000000000002E-2</v>
      </c>
      <c r="AV3201" s="194">
        <f t="shared" si="865"/>
        <v>5.7300000000000004E-2</v>
      </c>
      <c r="AW3201" s="193">
        <f t="shared" si="866"/>
        <v>5.7499999999999996E-2</v>
      </c>
      <c r="AX3201" s="193">
        <f t="shared" si="867"/>
        <v>5.7099999999999998E-2</v>
      </c>
      <c r="AZ3201" s="193">
        <f t="shared" si="851"/>
        <v>5.8628571428571426E-2</v>
      </c>
    </row>
    <row r="3202" spans="1:52" s="5" customFormat="1" ht="11.25" x14ac:dyDescent="0.2">
      <c r="A3202" s="203" t="s">
        <v>700</v>
      </c>
      <c r="B3202" s="11"/>
      <c r="C3202" s="11"/>
      <c r="D3202" s="15"/>
      <c r="E3202" s="204"/>
      <c r="F3202" s="8"/>
      <c r="G3202" s="8"/>
      <c r="H3202" s="15"/>
      <c r="I3202" s="204"/>
      <c r="J3202" s="8"/>
      <c r="K3202" s="8"/>
      <c r="L3202" s="15"/>
      <c r="M3202" s="204"/>
      <c r="N3202" s="8"/>
      <c r="O3202" s="8"/>
      <c r="P3202" s="15"/>
      <c r="Q3202" s="204"/>
      <c r="R3202" s="8"/>
      <c r="S3202" s="8"/>
      <c r="T3202" s="15">
        <v>6.4000000000000001E-2</v>
      </c>
      <c r="U3202" s="204">
        <v>6.4199999999999993E-2</v>
      </c>
      <c r="V3202" s="8">
        <v>5.8799999999999998E-2</v>
      </c>
      <c r="W3202" s="204">
        <v>5.9200000000000003E-2</v>
      </c>
      <c r="X3202" s="8">
        <v>5.7699999999999994E-2</v>
      </c>
      <c r="Y3202" s="204">
        <v>5.8299999999999998E-2</v>
      </c>
      <c r="Z3202" s="8">
        <v>5.7699999999999994E-2</v>
      </c>
      <c r="AA3202" s="204">
        <v>5.8299999999999998E-2</v>
      </c>
      <c r="AB3202" s="8">
        <v>5.6799999999999996E-2</v>
      </c>
      <c r="AC3202" s="204">
        <v>5.7599999999999998E-2</v>
      </c>
      <c r="AD3202" s="8">
        <v>5.6900000000000006E-2</v>
      </c>
      <c r="AE3202" s="204">
        <v>5.79E-2</v>
      </c>
      <c r="AF3202" s="8">
        <v>5.6500000000000002E-2</v>
      </c>
      <c r="AG3202" s="204">
        <v>5.7500000000000002E-2</v>
      </c>
      <c r="AI3202" s="192" t="str">
        <f t="shared" si="852"/>
        <v/>
      </c>
      <c r="AJ3202" s="192" t="str">
        <f t="shared" si="853"/>
        <v/>
      </c>
      <c r="AK3202" s="192" t="str">
        <f t="shared" si="854"/>
        <v/>
      </c>
      <c r="AL3202" s="192" t="str">
        <f t="shared" si="855"/>
        <v/>
      </c>
      <c r="AM3202" s="192" t="str">
        <f t="shared" si="856"/>
        <v/>
      </c>
      <c r="AN3202" s="192" t="str">
        <f t="shared" si="857"/>
        <v/>
      </c>
      <c r="AO3202" s="193" t="str">
        <f t="shared" si="858"/>
        <v/>
      </c>
      <c r="AP3202" s="192" t="str">
        <f t="shared" si="859"/>
        <v/>
      </c>
      <c r="AQ3202" s="193" t="str">
        <f t="shared" si="860"/>
        <v/>
      </c>
      <c r="AR3202" s="192">
        <f t="shared" si="861"/>
        <v>6.409999999999999E-2</v>
      </c>
      <c r="AS3202" s="192">
        <f t="shared" si="862"/>
        <v>5.8999999999999997E-2</v>
      </c>
      <c r="AT3202" s="192">
        <f t="shared" si="863"/>
        <v>5.7999999999999996E-2</v>
      </c>
      <c r="AU3202" s="193">
        <f t="shared" si="864"/>
        <v>5.7999999999999996E-2</v>
      </c>
      <c r="AV3202" s="194">
        <f t="shared" si="865"/>
        <v>5.7200000000000001E-2</v>
      </c>
      <c r="AW3202" s="193">
        <f t="shared" si="866"/>
        <v>5.7400000000000007E-2</v>
      </c>
      <c r="AX3202" s="193">
        <f t="shared" si="867"/>
        <v>5.7000000000000002E-2</v>
      </c>
      <c r="AZ3202" s="193">
        <f t="shared" si="851"/>
        <v>5.8671428571428576E-2</v>
      </c>
    </row>
    <row r="3203" spans="1:52" s="5" customFormat="1" ht="11.25" x14ac:dyDescent="0.2">
      <c r="A3203" s="203" t="s">
        <v>701</v>
      </c>
      <c r="B3203" s="11"/>
      <c r="C3203" s="11"/>
      <c r="D3203" s="15"/>
      <c r="E3203" s="204"/>
      <c r="F3203" s="8"/>
      <c r="G3203" s="8"/>
      <c r="H3203" s="15"/>
      <c r="I3203" s="204"/>
      <c r="J3203" s="8"/>
      <c r="K3203" s="8"/>
      <c r="L3203" s="15"/>
      <c r="M3203" s="204"/>
      <c r="N3203" s="8"/>
      <c r="O3203" s="8"/>
      <c r="P3203" s="15"/>
      <c r="Q3203" s="204"/>
      <c r="R3203" s="8"/>
      <c r="S3203" s="8"/>
      <c r="T3203" s="15">
        <v>6.4399999999999999E-2</v>
      </c>
      <c r="U3203" s="204">
        <v>6.4600000000000005E-2</v>
      </c>
      <c r="V3203" s="8">
        <v>5.8999999999999997E-2</v>
      </c>
      <c r="W3203" s="204">
        <v>5.9400000000000001E-2</v>
      </c>
      <c r="X3203" s="8">
        <v>5.7599999999999998E-2</v>
      </c>
      <c r="Y3203" s="204">
        <v>5.8200000000000002E-2</v>
      </c>
      <c r="Z3203" s="8">
        <v>5.7599999999999998E-2</v>
      </c>
      <c r="AA3203" s="204">
        <v>5.8200000000000002E-2</v>
      </c>
      <c r="AB3203" s="8">
        <v>5.6799999999999996E-2</v>
      </c>
      <c r="AC3203" s="204">
        <v>5.7599999999999998E-2</v>
      </c>
      <c r="AD3203" s="8">
        <v>5.6799999999999996E-2</v>
      </c>
      <c r="AE3203" s="204">
        <v>5.7800000000000004E-2</v>
      </c>
      <c r="AF3203" s="8">
        <v>5.6399999999999999E-2</v>
      </c>
      <c r="AG3203" s="204">
        <v>5.74E-2</v>
      </c>
      <c r="AI3203" s="192" t="str">
        <f t="shared" si="852"/>
        <v/>
      </c>
      <c r="AJ3203" s="192" t="str">
        <f t="shared" si="853"/>
        <v/>
      </c>
      <c r="AK3203" s="192" t="str">
        <f t="shared" si="854"/>
        <v/>
      </c>
      <c r="AL3203" s="192" t="str">
        <f t="shared" si="855"/>
        <v/>
      </c>
      <c r="AM3203" s="192" t="str">
        <f t="shared" si="856"/>
        <v/>
      </c>
      <c r="AN3203" s="192" t="str">
        <f t="shared" si="857"/>
        <v/>
      </c>
      <c r="AO3203" s="193" t="str">
        <f t="shared" si="858"/>
        <v/>
      </c>
      <c r="AP3203" s="192" t="str">
        <f t="shared" si="859"/>
        <v/>
      </c>
      <c r="AQ3203" s="193" t="str">
        <f t="shared" si="860"/>
        <v/>
      </c>
      <c r="AR3203" s="192">
        <f t="shared" si="861"/>
        <v>6.4500000000000002E-2</v>
      </c>
      <c r="AS3203" s="192">
        <f t="shared" si="862"/>
        <v>5.9200000000000003E-2</v>
      </c>
      <c r="AT3203" s="192">
        <f t="shared" si="863"/>
        <v>5.79E-2</v>
      </c>
      <c r="AU3203" s="193">
        <f t="shared" si="864"/>
        <v>5.79E-2</v>
      </c>
      <c r="AV3203" s="194">
        <f t="shared" si="865"/>
        <v>5.7200000000000001E-2</v>
      </c>
      <c r="AW3203" s="193">
        <f t="shared" si="866"/>
        <v>5.7300000000000004E-2</v>
      </c>
      <c r="AX3203" s="193">
        <f t="shared" si="867"/>
        <v>5.6899999999999999E-2</v>
      </c>
      <c r="AZ3203" s="193">
        <f t="shared" si="851"/>
        <v>5.8700000000000009E-2</v>
      </c>
    </row>
    <row r="3204" spans="1:52" s="5" customFormat="1" ht="11.25" x14ac:dyDescent="0.2">
      <c r="A3204" s="203" t="s">
        <v>702</v>
      </c>
      <c r="B3204" s="11"/>
      <c r="C3204" s="11"/>
      <c r="D3204" s="15"/>
      <c r="E3204" s="204"/>
      <c r="F3204" s="8"/>
      <c r="G3204" s="8"/>
      <c r="H3204" s="15"/>
      <c r="I3204" s="204"/>
      <c r="J3204" s="8"/>
      <c r="K3204" s="8"/>
      <c r="L3204" s="15"/>
      <c r="M3204" s="204"/>
      <c r="N3204" s="8"/>
      <c r="O3204" s="8"/>
      <c r="P3204" s="15"/>
      <c r="Q3204" s="204"/>
      <c r="R3204" s="8"/>
      <c r="S3204" s="8"/>
      <c r="T3204" s="15">
        <v>6.4699999999999994E-2</v>
      </c>
      <c r="U3204" s="204">
        <v>6.4899999999999999E-2</v>
      </c>
      <c r="V3204" s="8">
        <v>5.9200000000000003E-2</v>
      </c>
      <c r="W3204" s="204">
        <v>5.96E-2</v>
      </c>
      <c r="X3204" s="8">
        <v>5.7999999999999996E-2</v>
      </c>
      <c r="Y3204" s="204">
        <v>5.8600000000000006E-2</v>
      </c>
      <c r="Z3204" s="8">
        <v>5.79E-2</v>
      </c>
      <c r="AA3204" s="204">
        <v>5.8499999999999996E-2</v>
      </c>
      <c r="AB3204" s="8">
        <v>5.6900000000000006E-2</v>
      </c>
      <c r="AC3204" s="204">
        <v>5.7699999999999994E-2</v>
      </c>
      <c r="AD3204" s="8">
        <v>5.6900000000000006E-2</v>
      </c>
      <c r="AE3204" s="204">
        <v>5.79E-2</v>
      </c>
      <c r="AF3204" s="8">
        <v>5.6399999999999999E-2</v>
      </c>
      <c r="AG3204" s="204">
        <v>5.74E-2</v>
      </c>
      <c r="AI3204" s="192" t="str">
        <f t="shared" si="852"/>
        <v/>
      </c>
      <c r="AJ3204" s="192" t="str">
        <f t="shared" si="853"/>
        <v/>
      </c>
      <c r="AK3204" s="192" t="str">
        <f t="shared" si="854"/>
        <v/>
      </c>
      <c r="AL3204" s="192" t="str">
        <f t="shared" si="855"/>
        <v/>
      </c>
      <c r="AM3204" s="192" t="str">
        <f t="shared" si="856"/>
        <v/>
      </c>
      <c r="AN3204" s="192" t="str">
        <f t="shared" si="857"/>
        <v/>
      </c>
      <c r="AO3204" s="193" t="str">
        <f t="shared" si="858"/>
        <v/>
      </c>
      <c r="AP3204" s="192" t="str">
        <f t="shared" si="859"/>
        <v/>
      </c>
      <c r="AQ3204" s="193" t="str">
        <f t="shared" si="860"/>
        <v/>
      </c>
      <c r="AR3204" s="192">
        <f t="shared" si="861"/>
        <v>6.4799999999999996E-2</v>
      </c>
      <c r="AS3204" s="192">
        <f t="shared" si="862"/>
        <v>5.9400000000000001E-2</v>
      </c>
      <c r="AT3204" s="192">
        <f t="shared" si="863"/>
        <v>5.8300000000000005E-2</v>
      </c>
      <c r="AU3204" s="193">
        <f t="shared" si="864"/>
        <v>5.8200000000000002E-2</v>
      </c>
      <c r="AV3204" s="194">
        <f t="shared" si="865"/>
        <v>5.7300000000000004E-2</v>
      </c>
      <c r="AW3204" s="193">
        <f t="shared" si="866"/>
        <v>5.7400000000000007E-2</v>
      </c>
      <c r="AX3204" s="193">
        <f t="shared" si="867"/>
        <v>5.6899999999999999E-2</v>
      </c>
      <c r="AZ3204" s="193">
        <f t="shared" si="851"/>
        <v>5.8900000000000001E-2</v>
      </c>
    </row>
    <row r="3205" spans="1:52" s="5" customFormat="1" ht="11.25" x14ac:dyDescent="0.2">
      <c r="A3205" s="203" t="s">
        <v>703</v>
      </c>
      <c r="B3205" s="11"/>
      <c r="C3205" s="11"/>
      <c r="D3205" s="15"/>
      <c r="E3205" s="204"/>
      <c r="F3205" s="8"/>
      <c r="G3205" s="8"/>
      <c r="H3205" s="15"/>
      <c r="I3205" s="204"/>
      <c r="J3205" s="8"/>
      <c r="K3205" s="8"/>
      <c r="L3205" s="15"/>
      <c r="M3205" s="204"/>
      <c r="N3205" s="8"/>
      <c r="O3205" s="8"/>
      <c r="P3205" s="15"/>
      <c r="Q3205" s="204"/>
      <c r="R3205" s="8"/>
      <c r="S3205" s="8"/>
      <c r="T3205" s="15">
        <v>6.4699999999999994E-2</v>
      </c>
      <c r="U3205" s="204">
        <v>6.4899999999999999E-2</v>
      </c>
      <c r="V3205" s="8">
        <v>5.91E-2</v>
      </c>
      <c r="W3205" s="204">
        <v>5.9499999999999997E-2</v>
      </c>
      <c r="X3205" s="8">
        <v>5.79E-2</v>
      </c>
      <c r="Y3205" s="204">
        <v>5.8499999999999996E-2</v>
      </c>
      <c r="Z3205" s="8">
        <v>5.79E-2</v>
      </c>
      <c r="AA3205" s="204">
        <v>5.8499999999999996E-2</v>
      </c>
      <c r="AB3205" s="8">
        <v>5.67E-2</v>
      </c>
      <c r="AC3205" s="204">
        <v>5.7500000000000002E-2</v>
      </c>
      <c r="AD3205" s="8">
        <v>5.6799999999999996E-2</v>
      </c>
      <c r="AE3205" s="204">
        <v>5.7800000000000004E-2</v>
      </c>
      <c r="AF3205" s="8">
        <v>5.6399999999999999E-2</v>
      </c>
      <c r="AG3205" s="204">
        <v>5.74E-2</v>
      </c>
      <c r="AI3205" s="192" t="str">
        <f t="shared" si="852"/>
        <v/>
      </c>
      <c r="AJ3205" s="192" t="str">
        <f t="shared" si="853"/>
        <v/>
      </c>
      <c r="AK3205" s="192" t="str">
        <f t="shared" si="854"/>
        <v/>
      </c>
      <c r="AL3205" s="192" t="str">
        <f t="shared" si="855"/>
        <v/>
      </c>
      <c r="AM3205" s="192" t="str">
        <f t="shared" si="856"/>
        <v/>
      </c>
      <c r="AN3205" s="192" t="str">
        <f t="shared" si="857"/>
        <v/>
      </c>
      <c r="AO3205" s="193" t="str">
        <f t="shared" si="858"/>
        <v/>
      </c>
      <c r="AP3205" s="192" t="str">
        <f t="shared" si="859"/>
        <v/>
      </c>
      <c r="AQ3205" s="193" t="str">
        <f t="shared" si="860"/>
        <v/>
      </c>
      <c r="AR3205" s="192">
        <f t="shared" si="861"/>
        <v>6.4799999999999996E-2</v>
      </c>
      <c r="AS3205" s="192">
        <f t="shared" si="862"/>
        <v>5.9299999999999999E-2</v>
      </c>
      <c r="AT3205" s="192">
        <f t="shared" si="863"/>
        <v>5.8200000000000002E-2</v>
      </c>
      <c r="AU3205" s="193">
        <f t="shared" si="864"/>
        <v>5.8200000000000002E-2</v>
      </c>
      <c r="AV3205" s="194">
        <f t="shared" si="865"/>
        <v>5.7099999999999998E-2</v>
      </c>
      <c r="AW3205" s="193">
        <f t="shared" si="866"/>
        <v>5.7300000000000004E-2</v>
      </c>
      <c r="AX3205" s="193">
        <f t="shared" si="867"/>
        <v>5.6899999999999999E-2</v>
      </c>
      <c r="AZ3205" s="193">
        <f t="shared" si="851"/>
        <v>5.8828571428571431E-2</v>
      </c>
    </row>
    <row r="3206" spans="1:52" s="5" customFormat="1" ht="11.25" x14ac:dyDescent="0.2">
      <c r="A3206" s="203" t="s">
        <v>704</v>
      </c>
      <c r="B3206" s="11"/>
      <c r="C3206" s="11"/>
      <c r="D3206" s="15"/>
      <c r="E3206" s="204"/>
      <c r="F3206" s="8"/>
      <c r="G3206" s="8"/>
      <c r="H3206" s="15"/>
      <c r="I3206" s="204"/>
      <c r="J3206" s="8"/>
      <c r="K3206" s="8"/>
      <c r="L3206" s="15"/>
      <c r="M3206" s="204"/>
      <c r="N3206" s="8"/>
      <c r="O3206" s="8"/>
      <c r="P3206" s="15"/>
      <c r="Q3206" s="204"/>
      <c r="R3206" s="8"/>
      <c r="S3206" s="8"/>
      <c r="T3206" s="15">
        <v>6.5000000000000002E-2</v>
      </c>
      <c r="U3206" s="204">
        <v>6.5199999999999994E-2</v>
      </c>
      <c r="V3206" s="8">
        <v>5.91E-2</v>
      </c>
      <c r="W3206" s="204">
        <v>5.9499999999999997E-2</v>
      </c>
      <c r="X3206" s="8">
        <v>5.79E-2</v>
      </c>
      <c r="Y3206" s="204">
        <v>5.8499999999999996E-2</v>
      </c>
      <c r="Z3206" s="8">
        <v>5.79E-2</v>
      </c>
      <c r="AA3206" s="204">
        <v>5.8499999999999996E-2</v>
      </c>
      <c r="AB3206" s="8">
        <v>5.67E-2</v>
      </c>
      <c r="AC3206" s="204">
        <v>5.7500000000000002E-2</v>
      </c>
      <c r="AD3206" s="8">
        <v>5.6799999999999996E-2</v>
      </c>
      <c r="AE3206" s="204">
        <v>5.7800000000000004E-2</v>
      </c>
      <c r="AF3206" s="8">
        <v>5.6399999999999999E-2</v>
      </c>
      <c r="AG3206" s="204">
        <v>5.74E-2</v>
      </c>
      <c r="AI3206" s="192" t="str">
        <f t="shared" si="852"/>
        <v/>
      </c>
      <c r="AJ3206" s="192" t="str">
        <f t="shared" si="853"/>
        <v/>
      </c>
      <c r="AK3206" s="192" t="str">
        <f t="shared" si="854"/>
        <v/>
      </c>
      <c r="AL3206" s="192" t="str">
        <f t="shared" si="855"/>
        <v/>
      </c>
      <c r="AM3206" s="192" t="str">
        <f t="shared" si="856"/>
        <v/>
      </c>
      <c r="AN3206" s="192" t="str">
        <f t="shared" si="857"/>
        <v/>
      </c>
      <c r="AO3206" s="193" t="str">
        <f t="shared" si="858"/>
        <v/>
      </c>
      <c r="AP3206" s="192" t="str">
        <f t="shared" si="859"/>
        <v/>
      </c>
      <c r="AQ3206" s="193" t="str">
        <f t="shared" si="860"/>
        <v/>
      </c>
      <c r="AR3206" s="192">
        <f t="shared" si="861"/>
        <v>6.5099999999999991E-2</v>
      </c>
      <c r="AS3206" s="192">
        <f t="shared" si="862"/>
        <v>5.9299999999999999E-2</v>
      </c>
      <c r="AT3206" s="192">
        <f t="shared" si="863"/>
        <v>5.8200000000000002E-2</v>
      </c>
      <c r="AU3206" s="193">
        <f t="shared" si="864"/>
        <v>5.8200000000000002E-2</v>
      </c>
      <c r="AV3206" s="194">
        <f t="shared" si="865"/>
        <v>5.7099999999999998E-2</v>
      </c>
      <c r="AW3206" s="193">
        <f t="shared" si="866"/>
        <v>5.7300000000000004E-2</v>
      </c>
      <c r="AX3206" s="193">
        <f t="shared" si="867"/>
        <v>5.6899999999999999E-2</v>
      </c>
      <c r="AZ3206" s="193">
        <f t="shared" si="851"/>
        <v>5.8871428571428575E-2</v>
      </c>
    </row>
    <row r="3207" spans="1:52" s="5" customFormat="1" ht="11.25" x14ac:dyDescent="0.2">
      <c r="A3207" s="203" t="s">
        <v>705</v>
      </c>
      <c r="B3207" s="11"/>
      <c r="C3207" s="11"/>
      <c r="D3207" s="15"/>
      <c r="E3207" s="204"/>
      <c r="F3207" s="8"/>
      <c r="G3207" s="8"/>
      <c r="H3207" s="15"/>
      <c r="I3207" s="204"/>
      <c r="J3207" s="8"/>
      <c r="K3207" s="8"/>
      <c r="L3207" s="15"/>
      <c r="M3207" s="204"/>
      <c r="N3207" s="8"/>
      <c r="O3207" s="8"/>
      <c r="P3207" s="15"/>
      <c r="Q3207" s="204"/>
      <c r="R3207" s="8"/>
      <c r="S3207" s="8"/>
      <c r="T3207" s="15">
        <v>6.4799999999999996E-2</v>
      </c>
      <c r="U3207" s="204">
        <v>6.5000000000000002E-2</v>
      </c>
      <c r="V3207" s="8">
        <v>5.8999999999999997E-2</v>
      </c>
      <c r="W3207" s="204">
        <v>5.9400000000000001E-2</v>
      </c>
      <c r="X3207" s="8">
        <v>5.79E-2</v>
      </c>
      <c r="Y3207" s="204">
        <v>5.8499999999999996E-2</v>
      </c>
      <c r="Z3207" s="8">
        <v>5.79E-2</v>
      </c>
      <c r="AA3207" s="204">
        <v>5.8499999999999996E-2</v>
      </c>
      <c r="AB3207" s="8">
        <v>5.6500000000000002E-2</v>
      </c>
      <c r="AC3207" s="204">
        <v>5.7300000000000004E-2</v>
      </c>
      <c r="AD3207" s="8">
        <v>5.6500000000000002E-2</v>
      </c>
      <c r="AE3207" s="204">
        <v>5.7500000000000002E-2</v>
      </c>
      <c r="AF3207" s="8">
        <v>5.6100000000000004E-2</v>
      </c>
      <c r="AG3207" s="204">
        <v>5.7099999999999998E-2</v>
      </c>
      <c r="AI3207" s="192" t="str">
        <f t="shared" si="852"/>
        <v/>
      </c>
      <c r="AJ3207" s="192" t="str">
        <f t="shared" si="853"/>
        <v/>
      </c>
      <c r="AK3207" s="192" t="str">
        <f t="shared" si="854"/>
        <v/>
      </c>
      <c r="AL3207" s="192" t="str">
        <f t="shared" si="855"/>
        <v/>
      </c>
      <c r="AM3207" s="192" t="str">
        <f t="shared" si="856"/>
        <v/>
      </c>
      <c r="AN3207" s="192" t="str">
        <f t="shared" si="857"/>
        <v/>
      </c>
      <c r="AO3207" s="193" t="str">
        <f t="shared" si="858"/>
        <v/>
      </c>
      <c r="AP3207" s="192" t="str">
        <f t="shared" si="859"/>
        <v/>
      </c>
      <c r="AQ3207" s="193" t="str">
        <f t="shared" si="860"/>
        <v/>
      </c>
      <c r="AR3207" s="192">
        <f t="shared" si="861"/>
        <v>6.4899999999999999E-2</v>
      </c>
      <c r="AS3207" s="192">
        <f t="shared" si="862"/>
        <v>5.9200000000000003E-2</v>
      </c>
      <c r="AT3207" s="192">
        <f t="shared" si="863"/>
        <v>5.8200000000000002E-2</v>
      </c>
      <c r="AU3207" s="193">
        <f t="shared" si="864"/>
        <v>5.8200000000000002E-2</v>
      </c>
      <c r="AV3207" s="194">
        <f t="shared" si="865"/>
        <v>5.6900000000000006E-2</v>
      </c>
      <c r="AW3207" s="193">
        <f t="shared" si="866"/>
        <v>5.7000000000000002E-2</v>
      </c>
      <c r="AX3207" s="193">
        <f t="shared" si="867"/>
        <v>5.6599999999999998E-2</v>
      </c>
      <c r="AZ3207" s="193">
        <f t="shared" si="851"/>
        <v>5.8714285714285712E-2</v>
      </c>
    </row>
    <row r="3208" spans="1:52" s="5" customFormat="1" ht="11.25" x14ac:dyDescent="0.2">
      <c r="A3208" s="203" t="s">
        <v>706</v>
      </c>
      <c r="B3208" s="11"/>
      <c r="C3208" s="11"/>
      <c r="D3208" s="15"/>
      <c r="E3208" s="204"/>
      <c r="F3208" s="8"/>
      <c r="G3208" s="8"/>
      <c r="H3208" s="15"/>
      <c r="I3208" s="204"/>
      <c r="J3208" s="8"/>
      <c r="K3208" s="8"/>
      <c r="L3208" s="15"/>
      <c r="M3208" s="204"/>
      <c r="N3208" s="8"/>
      <c r="O3208" s="8"/>
      <c r="P3208" s="15"/>
      <c r="Q3208" s="204"/>
      <c r="R3208" s="8"/>
      <c r="S3208" s="8"/>
      <c r="T3208" s="15">
        <v>6.54E-2</v>
      </c>
      <c r="U3208" s="204">
        <v>6.5600000000000006E-2</v>
      </c>
      <c r="V3208" s="8">
        <v>5.8999999999999997E-2</v>
      </c>
      <c r="W3208" s="204">
        <v>5.9400000000000001E-2</v>
      </c>
      <c r="X3208" s="8">
        <v>5.7800000000000004E-2</v>
      </c>
      <c r="Y3208" s="204">
        <v>5.8400000000000001E-2</v>
      </c>
      <c r="Z3208" s="8">
        <v>5.7699999999999994E-2</v>
      </c>
      <c r="AA3208" s="204">
        <v>5.8299999999999998E-2</v>
      </c>
      <c r="AB3208" s="8">
        <v>5.6399999999999999E-2</v>
      </c>
      <c r="AC3208" s="204">
        <v>5.7200000000000001E-2</v>
      </c>
      <c r="AD3208" s="8">
        <v>5.6500000000000002E-2</v>
      </c>
      <c r="AE3208" s="204">
        <v>5.7500000000000002E-2</v>
      </c>
      <c r="AF3208" s="8">
        <v>5.6100000000000004E-2</v>
      </c>
      <c r="AG3208" s="204">
        <v>5.7099999999999998E-2</v>
      </c>
      <c r="AI3208" s="192" t="str">
        <f t="shared" si="852"/>
        <v/>
      </c>
      <c r="AJ3208" s="192" t="str">
        <f t="shared" si="853"/>
        <v/>
      </c>
      <c r="AK3208" s="192" t="str">
        <f t="shared" si="854"/>
        <v/>
      </c>
      <c r="AL3208" s="192" t="str">
        <f t="shared" si="855"/>
        <v/>
      </c>
      <c r="AM3208" s="192" t="str">
        <f t="shared" si="856"/>
        <v/>
      </c>
      <c r="AN3208" s="192" t="str">
        <f t="shared" si="857"/>
        <v/>
      </c>
      <c r="AO3208" s="193" t="str">
        <f t="shared" si="858"/>
        <v/>
      </c>
      <c r="AP3208" s="192" t="str">
        <f t="shared" si="859"/>
        <v/>
      </c>
      <c r="AQ3208" s="193" t="str">
        <f t="shared" si="860"/>
        <v/>
      </c>
      <c r="AR3208" s="192">
        <f t="shared" si="861"/>
        <v>6.5500000000000003E-2</v>
      </c>
      <c r="AS3208" s="192">
        <f t="shared" si="862"/>
        <v>5.9200000000000003E-2</v>
      </c>
      <c r="AT3208" s="192">
        <f t="shared" si="863"/>
        <v>5.8099999999999999E-2</v>
      </c>
      <c r="AU3208" s="193">
        <f t="shared" si="864"/>
        <v>5.7999999999999996E-2</v>
      </c>
      <c r="AV3208" s="194">
        <f t="shared" si="865"/>
        <v>5.6800000000000003E-2</v>
      </c>
      <c r="AW3208" s="193">
        <f t="shared" si="866"/>
        <v>5.7000000000000002E-2</v>
      </c>
      <c r="AX3208" s="193">
        <f t="shared" si="867"/>
        <v>5.6599999999999998E-2</v>
      </c>
      <c r="AZ3208" s="193">
        <f t="shared" si="851"/>
        <v>5.8742857142857145E-2</v>
      </c>
    </row>
    <row r="3209" spans="1:52" s="5" customFormat="1" ht="11.25" x14ac:dyDescent="0.2">
      <c r="A3209" s="203" t="s">
        <v>707</v>
      </c>
      <c r="B3209" s="11"/>
      <c r="C3209" s="11"/>
      <c r="D3209" s="15"/>
      <c r="E3209" s="204"/>
      <c r="F3209" s="8"/>
      <c r="G3209" s="8"/>
      <c r="H3209" s="15"/>
      <c r="I3209" s="204"/>
      <c r="J3209" s="8"/>
      <c r="K3209" s="8"/>
      <c r="L3209" s="15"/>
      <c r="M3209" s="204"/>
      <c r="N3209" s="8"/>
      <c r="O3209" s="8"/>
      <c r="P3209" s="15"/>
      <c r="Q3209" s="204"/>
      <c r="R3209" s="8"/>
      <c r="S3209" s="8"/>
      <c r="T3209" s="15">
        <v>6.7000000000000004E-2</v>
      </c>
      <c r="U3209" s="204">
        <v>6.7199999999999996E-2</v>
      </c>
      <c r="V3209" s="8">
        <v>5.9799999999999999E-2</v>
      </c>
      <c r="W3209" s="204">
        <v>6.0199999999999997E-2</v>
      </c>
      <c r="X3209" s="8">
        <v>5.7800000000000004E-2</v>
      </c>
      <c r="Y3209" s="204">
        <v>5.8400000000000001E-2</v>
      </c>
      <c r="Z3209" s="8">
        <v>5.7800000000000004E-2</v>
      </c>
      <c r="AA3209" s="204">
        <v>5.8400000000000001E-2</v>
      </c>
      <c r="AB3209" s="8">
        <v>5.62E-2</v>
      </c>
      <c r="AC3209" s="204">
        <v>5.7000000000000002E-2</v>
      </c>
      <c r="AD3209" s="8">
        <v>5.6399999999999999E-2</v>
      </c>
      <c r="AE3209" s="204">
        <v>5.74E-2</v>
      </c>
      <c r="AF3209" s="8">
        <v>5.57E-2</v>
      </c>
      <c r="AG3209" s="204">
        <v>5.67E-2</v>
      </c>
      <c r="AI3209" s="192" t="str">
        <f t="shared" si="852"/>
        <v/>
      </c>
      <c r="AJ3209" s="192" t="str">
        <f t="shared" si="853"/>
        <v/>
      </c>
      <c r="AK3209" s="192" t="str">
        <f t="shared" si="854"/>
        <v/>
      </c>
      <c r="AL3209" s="192" t="str">
        <f t="shared" si="855"/>
        <v/>
      </c>
      <c r="AM3209" s="192" t="str">
        <f t="shared" si="856"/>
        <v/>
      </c>
      <c r="AN3209" s="192" t="str">
        <f t="shared" si="857"/>
        <v/>
      </c>
      <c r="AO3209" s="193" t="str">
        <f t="shared" si="858"/>
        <v/>
      </c>
      <c r="AP3209" s="192" t="str">
        <f t="shared" si="859"/>
        <v/>
      </c>
      <c r="AQ3209" s="193" t="str">
        <f t="shared" si="860"/>
        <v/>
      </c>
      <c r="AR3209" s="192">
        <f t="shared" si="861"/>
        <v>6.7099999999999993E-2</v>
      </c>
      <c r="AS3209" s="192">
        <f t="shared" si="862"/>
        <v>0.06</v>
      </c>
      <c r="AT3209" s="192">
        <f t="shared" si="863"/>
        <v>5.8099999999999999E-2</v>
      </c>
      <c r="AU3209" s="193">
        <f t="shared" si="864"/>
        <v>5.8099999999999999E-2</v>
      </c>
      <c r="AV3209" s="194">
        <f t="shared" si="865"/>
        <v>5.6599999999999998E-2</v>
      </c>
      <c r="AW3209" s="193">
        <f t="shared" si="866"/>
        <v>5.6899999999999999E-2</v>
      </c>
      <c r="AX3209" s="193">
        <f t="shared" si="867"/>
        <v>5.62E-2</v>
      </c>
      <c r="AZ3209" s="193">
        <f t="shared" si="851"/>
        <v>5.899999999999999E-2</v>
      </c>
    </row>
    <row r="3210" spans="1:52" s="5" customFormat="1" ht="11.25" x14ac:dyDescent="0.2">
      <c r="A3210" s="203" t="s">
        <v>708</v>
      </c>
      <c r="B3210" s="11"/>
      <c r="C3210" s="11"/>
      <c r="D3210" s="15"/>
      <c r="E3210" s="204"/>
      <c r="F3210" s="8"/>
      <c r="G3210" s="8"/>
      <c r="H3210" s="15"/>
      <c r="I3210" s="204"/>
      <c r="J3210" s="8"/>
      <c r="K3210" s="8"/>
      <c r="L3210" s="15"/>
      <c r="M3210" s="204"/>
      <c r="N3210" s="8"/>
      <c r="O3210" s="8"/>
      <c r="P3210" s="15"/>
      <c r="Q3210" s="204"/>
      <c r="R3210" s="8"/>
      <c r="S3210" s="8"/>
      <c r="T3210" s="15">
        <v>6.8099999999999994E-2</v>
      </c>
      <c r="U3210" s="204">
        <v>6.83E-2</v>
      </c>
      <c r="V3210" s="8">
        <v>5.8900000000000001E-2</v>
      </c>
      <c r="W3210" s="204">
        <v>5.9299999999999999E-2</v>
      </c>
      <c r="X3210" s="8">
        <v>5.7200000000000001E-2</v>
      </c>
      <c r="Y3210" s="204">
        <v>5.7800000000000004E-2</v>
      </c>
      <c r="Z3210" s="8">
        <v>5.7000000000000002E-2</v>
      </c>
      <c r="AA3210" s="204">
        <v>5.7599999999999998E-2</v>
      </c>
      <c r="AB3210" s="8">
        <v>5.5800000000000002E-2</v>
      </c>
      <c r="AC3210" s="204">
        <v>5.6600000000000004E-2</v>
      </c>
      <c r="AD3210" s="8">
        <v>5.5999999999999994E-2</v>
      </c>
      <c r="AE3210" s="204">
        <v>5.7000000000000002E-2</v>
      </c>
      <c r="AF3210" s="8">
        <v>5.5399999999999998E-2</v>
      </c>
      <c r="AG3210" s="204">
        <v>5.6399999999999999E-2</v>
      </c>
      <c r="AI3210" s="192" t="str">
        <f t="shared" si="852"/>
        <v/>
      </c>
      <c r="AJ3210" s="192" t="str">
        <f t="shared" si="853"/>
        <v/>
      </c>
      <c r="AK3210" s="192" t="str">
        <f t="shared" si="854"/>
        <v/>
      </c>
      <c r="AL3210" s="192" t="str">
        <f t="shared" si="855"/>
        <v/>
      </c>
      <c r="AM3210" s="192" t="str">
        <f t="shared" si="856"/>
        <v/>
      </c>
      <c r="AN3210" s="192" t="str">
        <f t="shared" si="857"/>
        <v/>
      </c>
      <c r="AO3210" s="193" t="str">
        <f t="shared" si="858"/>
        <v/>
      </c>
      <c r="AP3210" s="192" t="str">
        <f t="shared" si="859"/>
        <v/>
      </c>
      <c r="AQ3210" s="193" t="str">
        <f t="shared" si="860"/>
        <v/>
      </c>
      <c r="AR3210" s="192">
        <f t="shared" si="861"/>
        <v>6.8199999999999997E-2</v>
      </c>
      <c r="AS3210" s="192">
        <f t="shared" si="862"/>
        <v>5.91E-2</v>
      </c>
      <c r="AT3210" s="192">
        <f t="shared" si="863"/>
        <v>5.7500000000000002E-2</v>
      </c>
      <c r="AU3210" s="193">
        <f t="shared" si="864"/>
        <v>5.7300000000000004E-2</v>
      </c>
      <c r="AV3210" s="194">
        <f t="shared" si="865"/>
        <v>5.62E-2</v>
      </c>
      <c r="AW3210" s="193">
        <f t="shared" si="866"/>
        <v>5.6499999999999995E-2</v>
      </c>
      <c r="AX3210" s="193">
        <f t="shared" si="867"/>
        <v>5.5899999999999998E-2</v>
      </c>
      <c r="AZ3210" s="193">
        <f t="shared" si="851"/>
        <v>5.8671428571428576E-2</v>
      </c>
    </row>
    <row r="3211" spans="1:52" s="5" customFormat="1" ht="11.25" x14ac:dyDescent="0.2">
      <c r="A3211" s="203" t="s">
        <v>709</v>
      </c>
      <c r="B3211" s="11"/>
      <c r="C3211" s="11"/>
      <c r="D3211" s="15"/>
      <c r="E3211" s="204"/>
      <c r="F3211" s="8"/>
      <c r="G3211" s="8"/>
      <c r="H3211" s="15"/>
      <c r="I3211" s="204"/>
      <c r="J3211" s="8"/>
      <c r="K3211" s="8"/>
      <c r="L3211" s="15"/>
      <c r="M3211" s="204"/>
      <c r="N3211" s="8"/>
      <c r="O3211" s="8"/>
      <c r="P3211" s="15"/>
      <c r="Q3211" s="204"/>
      <c r="R3211" s="8"/>
      <c r="S3211" s="8"/>
      <c r="T3211" s="15">
        <v>6.8599999999999994E-2</v>
      </c>
      <c r="U3211" s="204">
        <v>6.88E-2</v>
      </c>
      <c r="V3211" s="8">
        <v>5.9299999999999999E-2</v>
      </c>
      <c r="W3211" s="204">
        <v>5.9700000000000003E-2</v>
      </c>
      <c r="X3211" s="8">
        <v>5.7800000000000004E-2</v>
      </c>
      <c r="Y3211" s="204">
        <v>5.8400000000000001E-2</v>
      </c>
      <c r="Z3211" s="8">
        <v>5.7599999999999998E-2</v>
      </c>
      <c r="AA3211" s="204">
        <v>5.8200000000000002E-2</v>
      </c>
      <c r="AB3211" s="8">
        <v>5.62E-2</v>
      </c>
      <c r="AC3211" s="204">
        <v>5.7000000000000002E-2</v>
      </c>
      <c r="AD3211" s="8">
        <v>5.6299999999999996E-2</v>
      </c>
      <c r="AE3211" s="204">
        <v>5.7300000000000004E-2</v>
      </c>
      <c r="AF3211" s="8">
        <v>5.57E-2</v>
      </c>
      <c r="AG3211" s="204">
        <v>5.67E-2</v>
      </c>
      <c r="AI3211" s="192" t="str">
        <f t="shared" si="852"/>
        <v/>
      </c>
      <c r="AJ3211" s="192" t="str">
        <f t="shared" si="853"/>
        <v/>
      </c>
      <c r="AK3211" s="192" t="str">
        <f t="shared" si="854"/>
        <v/>
      </c>
      <c r="AL3211" s="192" t="str">
        <f t="shared" si="855"/>
        <v/>
      </c>
      <c r="AM3211" s="192" t="str">
        <f t="shared" si="856"/>
        <v/>
      </c>
      <c r="AN3211" s="192" t="str">
        <f t="shared" si="857"/>
        <v/>
      </c>
      <c r="AO3211" s="193" t="str">
        <f t="shared" si="858"/>
        <v/>
      </c>
      <c r="AP3211" s="192" t="str">
        <f t="shared" si="859"/>
        <v/>
      </c>
      <c r="AQ3211" s="193" t="str">
        <f t="shared" si="860"/>
        <v/>
      </c>
      <c r="AR3211" s="192">
        <f t="shared" si="861"/>
        <v>6.8699999999999997E-2</v>
      </c>
      <c r="AS3211" s="192">
        <f t="shared" si="862"/>
        <v>5.9499999999999997E-2</v>
      </c>
      <c r="AT3211" s="192">
        <f t="shared" si="863"/>
        <v>5.8099999999999999E-2</v>
      </c>
      <c r="AU3211" s="193">
        <f t="shared" si="864"/>
        <v>5.79E-2</v>
      </c>
      <c r="AV3211" s="194">
        <f t="shared" si="865"/>
        <v>5.6599999999999998E-2</v>
      </c>
      <c r="AW3211" s="193">
        <f t="shared" si="866"/>
        <v>5.6800000000000003E-2</v>
      </c>
      <c r="AX3211" s="193">
        <f t="shared" si="867"/>
        <v>5.62E-2</v>
      </c>
      <c r="AZ3211" s="193">
        <f t="shared" si="851"/>
        <v>5.9114285714285709E-2</v>
      </c>
    </row>
    <row r="3212" spans="1:52" s="5" customFormat="1" ht="11.25" x14ac:dyDescent="0.2">
      <c r="A3212" s="203" t="s">
        <v>710</v>
      </c>
      <c r="B3212" s="11"/>
      <c r="C3212" s="11"/>
      <c r="D3212" s="15"/>
      <c r="E3212" s="204"/>
      <c r="F3212" s="8"/>
      <c r="G3212" s="8"/>
      <c r="H3212" s="15"/>
      <c r="I3212" s="204"/>
      <c r="J3212" s="8"/>
      <c r="K3212" s="8"/>
      <c r="L3212" s="15"/>
      <c r="M3212" s="204"/>
      <c r="N3212" s="8"/>
      <c r="O3212" s="8"/>
      <c r="P3212" s="15"/>
      <c r="Q3212" s="204"/>
      <c r="R3212" s="8"/>
      <c r="S3212" s="8"/>
      <c r="T3212" s="15">
        <v>6.8099999999999994E-2</v>
      </c>
      <c r="U3212" s="204">
        <v>6.83E-2</v>
      </c>
      <c r="V3212" s="8">
        <v>5.8999999999999997E-2</v>
      </c>
      <c r="W3212" s="204">
        <v>5.9400000000000001E-2</v>
      </c>
      <c r="X3212" s="8">
        <v>5.7500000000000002E-2</v>
      </c>
      <c r="Y3212" s="204">
        <v>5.8099999999999999E-2</v>
      </c>
      <c r="Z3212" s="8">
        <v>5.7200000000000001E-2</v>
      </c>
      <c r="AA3212" s="204">
        <v>5.7800000000000004E-2</v>
      </c>
      <c r="AB3212" s="8">
        <v>5.5899999999999998E-2</v>
      </c>
      <c r="AC3212" s="204">
        <v>5.67E-2</v>
      </c>
      <c r="AD3212" s="8">
        <v>5.6100000000000004E-2</v>
      </c>
      <c r="AE3212" s="204">
        <v>5.7099999999999998E-2</v>
      </c>
      <c r="AF3212" s="8">
        <v>5.5399999999999998E-2</v>
      </c>
      <c r="AG3212" s="204">
        <v>5.6399999999999999E-2</v>
      </c>
      <c r="AI3212" s="192" t="str">
        <f t="shared" si="852"/>
        <v/>
      </c>
      <c r="AJ3212" s="192" t="str">
        <f t="shared" si="853"/>
        <v/>
      </c>
      <c r="AK3212" s="192" t="str">
        <f t="shared" si="854"/>
        <v/>
      </c>
      <c r="AL3212" s="192" t="str">
        <f t="shared" si="855"/>
        <v/>
      </c>
      <c r="AM3212" s="192" t="str">
        <f t="shared" si="856"/>
        <v/>
      </c>
      <c r="AN3212" s="192" t="str">
        <f t="shared" si="857"/>
        <v/>
      </c>
      <c r="AO3212" s="193" t="str">
        <f t="shared" si="858"/>
        <v/>
      </c>
      <c r="AP3212" s="192" t="str">
        <f t="shared" si="859"/>
        <v/>
      </c>
      <c r="AQ3212" s="193" t="str">
        <f t="shared" si="860"/>
        <v/>
      </c>
      <c r="AR3212" s="192">
        <f t="shared" si="861"/>
        <v>6.8199999999999997E-2</v>
      </c>
      <c r="AS3212" s="192">
        <f t="shared" si="862"/>
        <v>5.9200000000000003E-2</v>
      </c>
      <c r="AT3212" s="192">
        <f t="shared" si="863"/>
        <v>5.7800000000000004E-2</v>
      </c>
      <c r="AU3212" s="193">
        <f t="shared" si="864"/>
        <v>5.7500000000000002E-2</v>
      </c>
      <c r="AV3212" s="194">
        <f t="shared" si="865"/>
        <v>5.6300000000000003E-2</v>
      </c>
      <c r="AW3212" s="193">
        <f t="shared" si="866"/>
        <v>5.6599999999999998E-2</v>
      </c>
      <c r="AX3212" s="193">
        <f t="shared" si="867"/>
        <v>5.5899999999999998E-2</v>
      </c>
      <c r="AZ3212" s="193">
        <f t="shared" si="851"/>
        <v>5.8785714285714288E-2</v>
      </c>
    </row>
    <row r="3213" spans="1:52" s="5" customFormat="1" ht="11.25" x14ac:dyDescent="0.2">
      <c r="A3213" s="203" t="s">
        <v>711</v>
      </c>
      <c r="B3213" s="11"/>
      <c r="C3213" s="11"/>
      <c r="D3213" s="15"/>
      <c r="E3213" s="204"/>
      <c r="F3213" s="8"/>
      <c r="G3213" s="8"/>
      <c r="H3213" s="15"/>
      <c r="I3213" s="204"/>
      <c r="J3213" s="8"/>
      <c r="K3213" s="8"/>
      <c r="L3213" s="15"/>
      <c r="M3213" s="204"/>
      <c r="N3213" s="8"/>
      <c r="O3213" s="8"/>
      <c r="P3213" s="15"/>
      <c r="Q3213" s="204"/>
      <c r="R3213" s="8"/>
      <c r="S3213" s="8"/>
      <c r="T3213" s="15">
        <v>6.8099999999999994E-2</v>
      </c>
      <c r="U3213" s="204">
        <v>6.83E-2</v>
      </c>
      <c r="V3213" s="8">
        <v>5.9499999999999997E-2</v>
      </c>
      <c r="W3213" s="204">
        <v>5.9900000000000002E-2</v>
      </c>
      <c r="X3213" s="8">
        <v>5.7999999999999996E-2</v>
      </c>
      <c r="Y3213" s="204">
        <v>5.8600000000000006E-2</v>
      </c>
      <c r="Z3213" s="8">
        <v>5.79E-2</v>
      </c>
      <c r="AA3213" s="204">
        <v>5.8499999999999996E-2</v>
      </c>
      <c r="AB3213" s="8">
        <v>5.6500000000000002E-2</v>
      </c>
      <c r="AC3213" s="204">
        <v>5.7300000000000004E-2</v>
      </c>
      <c r="AD3213" s="8">
        <v>5.6799999999999996E-2</v>
      </c>
      <c r="AE3213" s="204">
        <v>5.7800000000000004E-2</v>
      </c>
      <c r="AF3213" s="8">
        <v>5.6299999999999996E-2</v>
      </c>
      <c r="AG3213" s="204">
        <v>5.7300000000000004E-2</v>
      </c>
      <c r="AI3213" s="192" t="str">
        <f t="shared" si="852"/>
        <v/>
      </c>
      <c r="AJ3213" s="192" t="str">
        <f t="shared" si="853"/>
        <v/>
      </c>
      <c r="AK3213" s="192" t="str">
        <f t="shared" si="854"/>
        <v/>
      </c>
      <c r="AL3213" s="192" t="str">
        <f t="shared" si="855"/>
        <v/>
      </c>
      <c r="AM3213" s="192" t="str">
        <f t="shared" si="856"/>
        <v/>
      </c>
      <c r="AN3213" s="192" t="str">
        <f t="shared" si="857"/>
        <v/>
      </c>
      <c r="AO3213" s="193" t="str">
        <f t="shared" si="858"/>
        <v/>
      </c>
      <c r="AP3213" s="192" t="str">
        <f t="shared" si="859"/>
        <v/>
      </c>
      <c r="AQ3213" s="193" t="str">
        <f t="shared" si="860"/>
        <v/>
      </c>
      <c r="AR3213" s="192">
        <f t="shared" si="861"/>
        <v>6.8199999999999997E-2</v>
      </c>
      <c r="AS3213" s="192">
        <f t="shared" si="862"/>
        <v>5.9700000000000003E-2</v>
      </c>
      <c r="AT3213" s="192">
        <f t="shared" si="863"/>
        <v>5.8300000000000005E-2</v>
      </c>
      <c r="AU3213" s="193">
        <f t="shared" si="864"/>
        <v>5.8200000000000002E-2</v>
      </c>
      <c r="AV3213" s="194">
        <f t="shared" si="865"/>
        <v>5.6900000000000006E-2</v>
      </c>
      <c r="AW3213" s="193">
        <f t="shared" si="866"/>
        <v>5.7300000000000004E-2</v>
      </c>
      <c r="AX3213" s="193">
        <f t="shared" si="867"/>
        <v>5.6800000000000003E-2</v>
      </c>
      <c r="AZ3213" s="193">
        <f t="shared" si="851"/>
        <v>5.9342857142857149E-2</v>
      </c>
    </row>
    <row r="3214" spans="1:52" s="5" customFormat="1" ht="11.25" x14ac:dyDescent="0.2">
      <c r="A3214" s="203" t="s">
        <v>712</v>
      </c>
      <c r="B3214" s="11"/>
      <c r="C3214" s="11"/>
      <c r="D3214" s="15"/>
      <c r="E3214" s="204"/>
      <c r="F3214" s="8"/>
      <c r="G3214" s="8"/>
      <c r="H3214" s="15"/>
      <c r="I3214" s="204"/>
      <c r="J3214" s="8"/>
      <c r="K3214" s="8"/>
      <c r="L3214" s="15"/>
      <c r="M3214" s="204"/>
      <c r="N3214" s="8"/>
      <c r="O3214" s="8"/>
      <c r="P3214" s="15"/>
      <c r="Q3214" s="204"/>
      <c r="R3214" s="8"/>
      <c r="S3214" s="8"/>
      <c r="T3214" s="15">
        <v>6.8500000000000005E-2</v>
      </c>
      <c r="U3214" s="204">
        <v>6.8699999999999997E-2</v>
      </c>
      <c r="V3214" s="8">
        <v>0.06</v>
      </c>
      <c r="W3214" s="204">
        <v>6.0400000000000002E-2</v>
      </c>
      <c r="X3214" s="8">
        <v>5.8700000000000002E-2</v>
      </c>
      <c r="Y3214" s="204">
        <v>5.9299999999999999E-2</v>
      </c>
      <c r="Z3214" s="8">
        <v>5.8499999999999996E-2</v>
      </c>
      <c r="AA3214" s="204">
        <v>5.91E-2</v>
      </c>
      <c r="AB3214" s="8">
        <v>5.7300000000000004E-2</v>
      </c>
      <c r="AC3214" s="204">
        <v>5.8099999999999999E-2</v>
      </c>
      <c r="AD3214" s="8">
        <v>5.7300000000000004E-2</v>
      </c>
      <c r="AE3214" s="204">
        <v>5.8299999999999998E-2</v>
      </c>
      <c r="AF3214" s="8">
        <v>5.6900000000000006E-2</v>
      </c>
      <c r="AG3214" s="204">
        <v>5.79E-2</v>
      </c>
      <c r="AI3214" s="192" t="str">
        <f t="shared" si="852"/>
        <v/>
      </c>
      <c r="AJ3214" s="192" t="str">
        <f t="shared" si="853"/>
        <v/>
      </c>
      <c r="AK3214" s="192" t="str">
        <f t="shared" si="854"/>
        <v/>
      </c>
      <c r="AL3214" s="192" t="str">
        <f t="shared" si="855"/>
        <v/>
      </c>
      <c r="AM3214" s="192" t="str">
        <f t="shared" si="856"/>
        <v/>
      </c>
      <c r="AN3214" s="192" t="str">
        <f t="shared" si="857"/>
        <v/>
      </c>
      <c r="AO3214" s="193" t="str">
        <f t="shared" si="858"/>
        <v/>
      </c>
      <c r="AP3214" s="192" t="str">
        <f t="shared" si="859"/>
        <v/>
      </c>
      <c r="AQ3214" s="193" t="str">
        <f t="shared" si="860"/>
        <v/>
      </c>
      <c r="AR3214" s="192">
        <f t="shared" si="861"/>
        <v>6.8599999999999994E-2</v>
      </c>
      <c r="AS3214" s="192">
        <f t="shared" si="862"/>
        <v>6.0200000000000004E-2</v>
      </c>
      <c r="AT3214" s="192">
        <f t="shared" si="863"/>
        <v>5.8999999999999997E-2</v>
      </c>
      <c r="AU3214" s="193">
        <f t="shared" si="864"/>
        <v>5.8799999999999998E-2</v>
      </c>
      <c r="AV3214" s="194">
        <f t="shared" si="865"/>
        <v>5.7700000000000001E-2</v>
      </c>
      <c r="AW3214" s="193">
        <f t="shared" si="866"/>
        <v>5.7800000000000004E-2</v>
      </c>
      <c r="AX3214" s="193">
        <f t="shared" si="867"/>
        <v>5.7400000000000007E-2</v>
      </c>
      <c r="AZ3214" s="193">
        <f t="shared" si="851"/>
        <v>5.9928571428571435E-2</v>
      </c>
    </row>
    <row r="3215" spans="1:52" s="5" customFormat="1" ht="11.25" x14ac:dyDescent="0.2">
      <c r="A3215" s="203" t="s">
        <v>713</v>
      </c>
      <c r="B3215" s="11"/>
      <c r="C3215" s="11"/>
      <c r="D3215" s="15"/>
      <c r="E3215" s="204"/>
      <c r="F3215" s="8"/>
      <c r="G3215" s="8"/>
      <c r="H3215" s="15"/>
      <c r="I3215" s="204"/>
      <c r="J3215" s="8"/>
      <c r="K3215" s="8"/>
      <c r="L3215" s="15"/>
      <c r="M3215" s="204"/>
      <c r="N3215" s="8"/>
      <c r="O3215" s="8"/>
      <c r="P3215" s="15"/>
      <c r="Q3215" s="204"/>
      <c r="R3215" s="8"/>
      <c r="S3215" s="8"/>
      <c r="T3215" s="15">
        <v>6.8000000000000005E-2</v>
      </c>
      <c r="U3215" s="204">
        <v>6.8199999999999997E-2</v>
      </c>
      <c r="V3215" s="8">
        <v>6.0499999999999998E-2</v>
      </c>
      <c r="W3215" s="204">
        <v>6.0900000000000003E-2</v>
      </c>
      <c r="X3215" s="8">
        <v>5.9200000000000003E-2</v>
      </c>
      <c r="Y3215" s="204">
        <v>5.9800000000000006E-2</v>
      </c>
      <c r="Z3215" s="8">
        <v>5.9000000000000004E-2</v>
      </c>
      <c r="AA3215" s="204">
        <v>5.96E-2</v>
      </c>
      <c r="AB3215" s="8">
        <v>5.79E-2</v>
      </c>
      <c r="AC3215" s="204">
        <v>5.8700000000000002E-2</v>
      </c>
      <c r="AD3215" s="8">
        <v>5.7699999999999994E-2</v>
      </c>
      <c r="AE3215" s="204">
        <v>5.8700000000000002E-2</v>
      </c>
      <c r="AF3215" s="8">
        <v>5.7200000000000001E-2</v>
      </c>
      <c r="AG3215" s="204">
        <v>5.8200000000000002E-2</v>
      </c>
      <c r="AI3215" s="192" t="str">
        <f t="shared" si="852"/>
        <v/>
      </c>
      <c r="AJ3215" s="192" t="str">
        <f t="shared" si="853"/>
        <v/>
      </c>
      <c r="AK3215" s="192" t="str">
        <f t="shared" si="854"/>
        <v/>
      </c>
      <c r="AL3215" s="192" t="str">
        <f t="shared" si="855"/>
        <v/>
      </c>
      <c r="AM3215" s="192" t="str">
        <f t="shared" si="856"/>
        <v/>
      </c>
      <c r="AN3215" s="192" t="str">
        <f t="shared" si="857"/>
        <v/>
      </c>
      <c r="AO3215" s="193" t="str">
        <f t="shared" si="858"/>
        <v/>
      </c>
      <c r="AP3215" s="192" t="str">
        <f t="shared" si="859"/>
        <v/>
      </c>
      <c r="AQ3215" s="193" t="str">
        <f t="shared" si="860"/>
        <v/>
      </c>
      <c r="AR3215" s="192">
        <f t="shared" si="861"/>
        <v>6.8099999999999994E-2</v>
      </c>
      <c r="AS3215" s="192">
        <f t="shared" si="862"/>
        <v>6.0700000000000004E-2</v>
      </c>
      <c r="AT3215" s="192">
        <f t="shared" si="863"/>
        <v>5.9500000000000004E-2</v>
      </c>
      <c r="AU3215" s="193">
        <f t="shared" si="864"/>
        <v>5.9300000000000005E-2</v>
      </c>
      <c r="AV3215" s="194">
        <f t="shared" si="865"/>
        <v>5.8300000000000005E-2</v>
      </c>
      <c r="AW3215" s="193">
        <f t="shared" si="866"/>
        <v>5.8200000000000002E-2</v>
      </c>
      <c r="AX3215" s="193">
        <f t="shared" si="867"/>
        <v>5.7700000000000001E-2</v>
      </c>
      <c r="AZ3215" s="193">
        <f t="shared" si="851"/>
        <v>6.0257142857142849E-2</v>
      </c>
    </row>
    <row r="3216" spans="1:52" s="5" customFormat="1" ht="11.25" x14ac:dyDescent="0.2">
      <c r="A3216" s="203" t="s">
        <v>714</v>
      </c>
      <c r="B3216" s="11"/>
      <c r="C3216" s="11"/>
      <c r="D3216" s="15"/>
      <c r="E3216" s="204"/>
      <c r="F3216" s="8"/>
      <c r="G3216" s="8"/>
      <c r="H3216" s="15"/>
      <c r="I3216" s="204"/>
      <c r="J3216" s="8"/>
      <c r="K3216" s="8"/>
      <c r="L3216" s="15"/>
      <c r="M3216" s="204"/>
      <c r="N3216" s="8"/>
      <c r="O3216" s="8"/>
      <c r="P3216" s="15"/>
      <c r="Q3216" s="204"/>
      <c r="R3216" s="8"/>
      <c r="S3216" s="8"/>
      <c r="T3216" s="15">
        <v>6.7599999999999993E-2</v>
      </c>
      <c r="U3216" s="204">
        <v>6.7799999999999999E-2</v>
      </c>
      <c r="V3216" s="8">
        <v>6.0400000000000002E-2</v>
      </c>
      <c r="W3216" s="204">
        <v>6.08E-2</v>
      </c>
      <c r="X3216" s="8">
        <v>5.9500000000000004E-2</v>
      </c>
      <c r="Y3216" s="204">
        <v>6.0100000000000001E-2</v>
      </c>
      <c r="Z3216" s="8">
        <v>5.9299999999999999E-2</v>
      </c>
      <c r="AA3216" s="204">
        <v>5.9900000000000002E-2</v>
      </c>
      <c r="AB3216" s="8">
        <v>5.8099999999999999E-2</v>
      </c>
      <c r="AC3216" s="204">
        <v>5.8899999999999994E-2</v>
      </c>
      <c r="AD3216" s="8">
        <v>5.79E-2</v>
      </c>
      <c r="AE3216" s="204">
        <v>5.8899999999999994E-2</v>
      </c>
      <c r="AF3216" s="8">
        <v>5.74E-2</v>
      </c>
      <c r="AG3216" s="204">
        <v>5.8400000000000001E-2</v>
      </c>
      <c r="AI3216" s="192" t="str">
        <f t="shared" si="852"/>
        <v/>
      </c>
      <c r="AJ3216" s="192" t="str">
        <f t="shared" si="853"/>
        <v/>
      </c>
      <c r="AK3216" s="192" t="str">
        <f t="shared" si="854"/>
        <v/>
      </c>
      <c r="AL3216" s="192" t="str">
        <f t="shared" si="855"/>
        <v/>
      </c>
      <c r="AM3216" s="192" t="str">
        <f t="shared" si="856"/>
        <v/>
      </c>
      <c r="AN3216" s="192" t="str">
        <f t="shared" si="857"/>
        <v/>
      </c>
      <c r="AO3216" s="193" t="str">
        <f t="shared" si="858"/>
        <v/>
      </c>
      <c r="AP3216" s="192" t="str">
        <f t="shared" si="859"/>
        <v/>
      </c>
      <c r="AQ3216" s="193" t="str">
        <f t="shared" si="860"/>
        <v/>
      </c>
      <c r="AR3216" s="192">
        <f t="shared" si="861"/>
        <v>6.7699999999999996E-2</v>
      </c>
      <c r="AS3216" s="192">
        <f t="shared" si="862"/>
        <v>6.0600000000000001E-2</v>
      </c>
      <c r="AT3216" s="192">
        <f t="shared" si="863"/>
        <v>5.9800000000000006E-2</v>
      </c>
      <c r="AU3216" s="193">
        <f t="shared" si="864"/>
        <v>5.96E-2</v>
      </c>
      <c r="AV3216" s="194">
        <f t="shared" si="865"/>
        <v>5.8499999999999996E-2</v>
      </c>
      <c r="AW3216" s="193">
        <f t="shared" si="866"/>
        <v>5.8399999999999994E-2</v>
      </c>
      <c r="AX3216" s="193">
        <f t="shared" si="867"/>
        <v>5.79E-2</v>
      </c>
      <c r="AZ3216" s="193">
        <f t="shared" si="851"/>
        <v>6.0357142857142852E-2</v>
      </c>
    </row>
    <row r="3217" spans="1:52" s="5" customFormat="1" ht="11.25" x14ac:dyDescent="0.2">
      <c r="A3217" s="203" t="s">
        <v>715</v>
      </c>
      <c r="B3217" s="11"/>
      <c r="C3217" s="11"/>
      <c r="D3217" s="15"/>
      <c r="E3217" s="204"/>
      <c r="F3217" s="8"/>
      <c r="G3217" s="8"/>
      <c r="H3217" s="15"/>
      <c r="I3217" s="204"/>
      <c r="J3217" s="8"/>
      <c r="K3217" s="8"/>
      <c r="L3217" s="15"/>
      <c r="M3217" s="204"/>
      <c r="N3217" s="8"/>
      <c r="O3217" s="8"/>
      <c r="P3217" s="15"/>
      <c r="Q3217" s="204"/>
      <c r="R3217" s="8"/>
      <c r="S3217" s="8"/>
      <c r="T3217" s="15">
        <v>6.7000000000000004E-2</v>
      </c>
      <c r="U3217" s="204">
        <v>6.7199999999999996E-2</v>
      </c>
      <c r="V3217" s="8">
        <v>0.06</v>
      </c>
      <c r="W3217" s="204">
        <v>6.0400000000000002E-2</v>
      </c>
      <c r="X3217" s="8">
        <v>5.9299999999999999E-2</v>
      </c>
      <c r="Y3217" s="204">
        <v>5.9900000000000002E-2</v>
      </c>
      <c r="Z3217" s="8">
        <v>5.9000000000000004E-2</v>
      </c>
      <c r="AA3217" s="204">
        <v>5.96E-2</v>
      </c>
      <c r="AB3217" s="8">
        <v>5.79E-2</v>
      </c>
      <c r="AC3217" s="204">
        <v>5.8700000000000002E-2</v>
      </c>
      <c r="AD3217" s="8">
        <v>5.7699999999999994E-2</v>
      </c>
      <c r="AE3217" s="204">
        <v>5.8700000000000002E-2</v>
      </c>
      <c r="AF3217" s="8">
        <v>5.7200000000000001E-2</v>
      </c>
      <c r="AG3217" s="204">
        <v>5.8200000000000002E-2</v>
      </c>
      <c r="AI3217" s="192" t="str">
        <f t="shared" si="852"/>
        <v/>
      </c>
      <c r="AJ3217" s="192" t="str">
        <f t="shared" si="853"/>
        <v/>
      </c>
      <c r="AK3217" s="192" t="str">
        <f t="shared" si="854"/>
        <v/>
      </c>
      <c r="AL3217" s="192" t="str">
        <f t="shared" si="855"/>
        <v/>
      </c>
      <c r="AM3217" s="192" t="str">
        <f t="shared" si="856"/>
        <v/>
      </c>
      <c r="AN3217" s="192" t="str">
        <f t="shared" si="857"/>
        <v/>
      </c>
      <c r="AO3217" s="193" t="str">
        <f t="shared" si="858"/>
        <v/>
      </c>
      <c r="AP3217" s="192" t="str">
        <f t="shared" si="859"/>
        <v/>
      </c>
      <c r="AQ3217" s="193" t="str">
        <f t="shared" si="860"/>
        <v/>
      </c>
      <c r="AR3217" s="192">
        <f t="shared" si="861"/>
        <v>6.7099999999999993E-2</v>
      </c>
      <c r="AS3217" s="192">
        <f t="shared" si="862"/>
        <v>6.0200000000000004E-2</v>
      </c>
      <c r="AT3217" s="192">
        <f t="shared" si="863"/>
        <v>5.96E-2</v>
      </c>
      <c r="AU3217" s="193">
        <f t="shared" si="864"/>
        <v>5.9300000000000005E-2</v>
      </c>
      <c r="AV3217" s="194">
        <f t="shared" si="865"/>
        <v>5.8300000000000005E-2</v>
      </c>
      <c r="AW3217" s="193">
        <f t="shared" si="866"/>
        <v>5.8200000000000002E-2</v>
      </c>
      <c r="AX3217" s="193">
        <f t="shared" si="867"/>
        <v>5.7700000000000001E-2</v>
      </c>
      <c r="AZ3217" s="193">
        <f t="shared" si="851"/>
        <v>6.0057142857142858E-2</v>
      </c>
    </row>
    <row r="3218" spans="1:52" s="5" customFormat="1" ht="11.25" x14ac:dyDescent="0.2">
      <c r="A3218" s="203" t="s">
        <v>716</v>
      </c>
      <c r="B3218" s="11"/>
      <c r="C3218" s="11"/>
      <c r="D3218" s="15"/>
      <c r="E3218" s="204"/>
      <c r="F3218" s="8"/>
      <c r="G3218" s="8"/>
      <c r="H3218" s="15"/>
      <c r="I3218" s="204"/>
      <c r="J3218" s="8"/>
      <c r="K3218" s="8"/>
      <c r="L3218" s="15"/>
      <c r="M3218" s="204"/>
      <c r="N3218" s="8"/>
      <c r="O3218" s="8"/>
      <c r="P3218" s="15"/>
      <c r="Q3218" s="204"/>
      <c r="R3218" s="8"/>
      <c r="S3218" s="8"/>
      <c r="T3218" s="15">
        <v>6.59E-2</v>
      </c>
      <c r="U3218" s="204">
        <v>6.6100000000000006E-2</v>
      </c>
      <c r="V3218" s="8">
        <v>0.06</v>
      </c>
      <c r="W3218" s="204">
        <v>6.0400000000000002E-2</v>
      </c>
      <c r="X3218" s="8">
        <v>5.9400000000000001E-2</v>
      </c>
      <c r="Y3218" s="204">
        <v>0.06</v>
      </c>
      <c r="Z3218" s="8">
        <v>5.9200000000000003E-2</v>
      </c>
      <c r="AA3218" s="204">
        <v>5.9800000000000006E-2</v>
      </c>
      <c r="AB3218" s="8">
        <v>5.8099999999999999E-2</v>
      </c>
      <c r="AC3218" s="204">
        <v>5.8899999999999994E-2</v>
      </c>
      <c r="AD3218" s="8">
        <v>5.79E-2</v>
      </c>
      <c r="AE3218" s="204">
        <v>5.8899999999999994E-2</v>
      </c>
      <c r="AF3218" s="8">
        <v>5.7300000000000004E-2</v>
      </c>
      <c r="AG3218" s="204">
        <v>5.8299999999999998E-2</v>
      </c>
      <c r="AI3218" s="192" t="str">
        <f t="shared" si="852"/>
        <v/>
      </c>
      <c r="AJ3218" s="192" t="str">
        <f t="shared" si="853"/>
        <v/>
      </c>
      <c r="AK3218" s="192" t="str">
        <f t="shared" si="854"/>
        <v/>
      </c>
      <c r="AL3218" s="192" t="str">
        <f t="shared" si="855"/>
        <v/>
      </c>
      <c r="AM3218" s="192" t="str">
        <f t="shared" si="856"/>
        <v/>
      </c>
      <c r="AN3218" s="192" t="str">
        <f t="shared" si="857"/>
        <v/>
      </c>
      <c r="AO3218" s="193" t="str">
        <f t="shared" si="858"/>
        <v/>
      </c>
      <c r="AP3218" s="192" t="str">
        <f t="shared" si="859"/>
        <v/>
      </c>
      <c r="AQ3218" s="193" t="str">
        <f t="shared" si="860"/>
        <v/>
      </c>
      <c r="AR3218" s="192">
        <f t="shared" si="861"/>
        <v>6.6000000000000003E-2</v>
      </c>
      <c r="AS3218" s="192">
        <f t="shared" si="862"/>
        <v>6.0200000000000004E-2</v>
      </c>
      <c r="AT3218" s="192">
        <f t="shared" si="863"/>
        <v>5.9700000000000003E-2</v>
      </c>
      <c r="AU3218" s="193">
        <f t="shared" si="864"/>
        <v>5.9500000000000004E-2</v>
      </c>
      <c r="AV3218" s="194">
        <f t="shared" si="865"/>
        <v>5.8499999999999996E-2</v>
      </c>
      <c r="AW3218" s="193">
        <f t="shared" si="866"/>
        <v>5.8399999999999994E-2</v>
      </c>
      <c r="AX3218" s="193">
        <f t="shared" si="867"/>
        <v>5.7800000000000004E-2</v>
      </c>
      <c r="AZ3218" s="193">
        <f t="shared" si="851"/>
        <v>6.0014285714285721E-2</v>
      </c>
    </row>
    <row r="3219" spans="1:52" s="5" customFormat="1" ht="11.25" x14ac:dyDescent="0.2">
      <c r="A3219" s="203" t="s">
        <v>717</v>
      </c>
      <c r="B3219" s="11"/>
      <c r="C3219" s="11"/>
      <c r="D3219" s="15"/>
      <c r="E3219" s="204"/>
      <c r="F3219" s="8"/>
      <c r="G3219" s="8"/>
      <c r="H3219" s="15"/>
      <c r="I3219" s="204"/>
      <c r="J3219" s="8"/>
      <c r="K3219" s="8"/>
      <c r="L3219" s="15"/>
      <c r="M3219" s="204"/>
      <c r="N3219" s="8"/>
      <c r="O3219" s="8"/>
      <c r="P3219" s="15"/>
      <c r="Q3219" s="204"/>
      <c r="R3219" s="8"/>
      <c r="S3219" s="8"/>
      <c r="T3219" s="15">
        <v>6.5799999999999997E-2</v>
      </c>
      <c r="U3219" s="204">
        <v>6.6000000000000003E-2</v>
      </c>
      <c r="V3219" s="8">
        <v>0.06</v>
      </c>
      <c r="W3219" s="204">
        <v>6.0400000000000002E-2</v>
      </c>
      <c r="X3219" s="8">
        <v>5.9299999999999999E-2</v>
      </c>
      <c r="Y3219" s="204">
        <v>5.9900000000000002E-2</v>
      </c>
      <c r="Z3219" s="8">
        <v>5.9299999999999999E-2</v>
      </c>
      <c r="AA3219" s="204">
        <v>5.9900000000000002E-2</v>
      </c>
      <c r="AB3219" s="8">
        <v>5.7999999999999996E-2</v>
      </c>
      <c r="AC3219" s="204">
        <v>5.8799999999999998E-2</v>
      </c>
      <c r="AD3219" s="8">
        <v>5.7800000000000004E-2</v>
      </c>
      <c r="AE3219" s="204">
        <v>5.8799999999999998E-2</v>
      </c>
      <c r="AF3219" s="8">
        <v>5.7200000000000001E-2</v>
      </c>
      <c r="AG3219" s="204">
        <v>5.8200000000000002E-2</v>
      </c>
      <c r="AI3219" s="192" t="str">
        <f t="shared" si="852"/>
        <v/>
      </c>
      <c r="AJ3219" s="192" t="str">
        <f t="shared" si="853"/>
        <v/>
      </c>
      <c r="AK3219" s="192" t="str">
        <f t="shared" si="854"/>
        <v/>
      </c>
      <c r="AL3219" s="192" t="str">
        <f t="shared" si="855"/>
        <v/>
      </c>
      <c r="AM3219" s="192" t="str">
        <f t="shared" si="856"/>
        <v/>
      </c>
      <c r="AN3219" s="192" t="str">
        <f t="shared" si="857"/>
        <v/>
      </c>
      <c r="AO3219" s="193" t="str">
        <f t="shared" si="858"/>
        <v/>
      </c>
      <c r="AP3219" s="192" t="str">
        <f t="shared" si="859"/>
        <v/>
      </c>
      <c r="AQ3219" s="193" t="str">
        <f t="shared" si="860"/>
        <v/>
      </c>
      <c r="AR3219" s="192">
        <f t="shared" si="861"/>
        <v>6.59E-2</v>
      </c>
      <c r="AS3219" s="192">
        <f t="shared" si="862"/>
        <v>6.0200000000000004E-2</v>
      </c>
      <c r="AT3219" s="192">
        <f t="shared" si="863"/>
        <v>5.96E-2</v>
      </c>
      <c r="AU3219" s="193">
        <f t="shared" si="864"/>
        <v>5.96E-2</v>
      </c>
      <c r="AV3219" s="194">
        <f t="shared" si="865"/>
        <v>5.8399999999999994E-2</v>
      </c>
      <c r="AW3219" s="193">
        <f t="shared" si="866"/>
        <v>5.8300000000000005E-2</v>
      </c>
      <c r="AX3219" s="193">
        <f t="shared" si="867"/>
        <v>5.7700000000000001E-2</v>
      </c>
      <c r="AZ3219" s="193">
        <f t="shared" si="851"/>
        <v>5.9957142857142855E-2</v>
      </c>
    </row>
    <row r="3220" spans="1:52" s="5" customFormat="1" ht="11.25" x14ac:dyDescent="0.2">
      <c r="A3220" s="203" t="s">
        <v>718</v>
      </c>
      <c r="B3220" s="11"/>
      <c r="C3220" s="11"/>
      <c r="D3220" s="15"/>
      <c r="E3220" s="204"/>
      <c r="F3220" s="8"/>
      <c r="G3220" s="8"/>
      <c r="H3220" s="15"/>
      <c r="I3220" s="204"/>
      <c r="J3220" s="8"/>
      <c r="K3220" s="8"/>
      <c r="L3220" s="15"/>
      <c r="M3220" s="204"/>
      <c r="N3220" s="8"/>
      <c r="O3220" s="8"/>
      <c r="P3220" s="15"/>
      <c r="Q3220" s="204"/>
      <c r="R3220" s="8"/>
      <c r="S3220" s="8"/>
      <c r="T3220" s="15">
        <v>6.5299999999999997E-2</v>
      </c>
      <c r="U3220" s="204">
        <v>6.5500000000000003E-2</v>
      </c>
      <c r="V3220" s="8">
        <v>5.9799999999999999E-2</v>
      </c>
      <c r="W3220" s="204">
        <v>6.0199999999999997E-2</v>
      </c>
      <c r="X3220" s="8">
        <v>5.9200000000000003E-2</v>
      </c>
      <c r="Y3220" s="204">
        <v>5.9800000000000006E-2</v>
      </c>
      <c r="Z3220" s="8">
        <v>5.91E-2</v>
      </c>
      <c r="AA3220" s="204">
        <v>5.9699999999999996E-2</v>
      </c>
      <c r="AB3220" s="8">
        <v>5.7800000000000004E-2</v>
      </c>
      <c r="AC3220" s="204">
        <v>5.8600000000000006E-2</v>
      </c>
      <c r="AD3220" s="8">
        <v>5.7699999999999994E-2</v>
      </c>
      <c r="AE3220" s="204">
        <v>5.8700000000000002E-2</v>
      </c>
      <c r="AF3220" s="8">
        <v>5.7200000000000001E-2</v>
      </c>
      <c r="AG3220" s="204">
        <v>5.8200000000000002E-2</v>
      </c>
      <c r="AI3220" s="192" t="str">
        <f t="shared" si="852"/>
        <v/>
      </c>
      <c r="AJ3220" s="192" t="str">
        <f t="shared" si="853"/>
        <v/>
      </c>
      <c r="AK3220" s="192" t="str">
        <f t="shared" si="854"/>
        <v/>
      </c>
      <c r="AL3220" s="192" t="str">
        <f t="shared" si="855"/>
        <v/>
      </c>
      <c r="AM3220" s="192" t="str">
        <f t="shared" si="856"/>
        <v/>
      </c>
      <c r="AN3220" s="192" t="str">
        <f t="shared" si="857"/>
        <v/>
      </c>
      <c r="AO3220" s="193" t="str">
        <f t="shared" si="858"/>
        <v/>
      </c>
      <c r="AP3220" s="192" t="str">
        <f t="shared" si="859"/>
        <v/>
      </c>
      <c r="AQ3220" s="193" t="str">
        <f t="shared" si="860"/>
        <v/>
      </c>
      <c r="AR3220" s="192">
        <f t="shared" si="861"/>
        <v>6.54E-2</v>
      </c>
      <c r="AS3220" s="192">
        <f t="shared" si="862"/>
        <v>0.06</v>
      </c>
      <c r="AT3220" s="192">
        <f t="shared" si="863"/>
        <v>5.9500000000000004E-2</v>
      </c>
      <c r="AU3220" s="193">
        <f t="shared" si="864"/>
        <v>5.9399999999999994E-2</v>
      </c>
      <c r="AV3220" s="194">
        <f t="shared" si="865"/>
        <v>5.8200000000000002E-2</v>
      </c>
      <c r="AW3220" s="193">
        <f t="shared" si="866"/>
        <v>5.8200000000000002E-2</v>
      </c>
      <c r="AX3220" s="193">
        <f t="shared" si="867"/>
        <v>5.7700000000000001E-2</v>
      </c>
      <c r="AZ3220" s="193">
        <f t="shared" ref="AZ3220:AZ3283" si="868">AVERAGE(AI3220:AX3220)</f>
        <v>5.9771428571428573E-2</v>
      </c>
    </row>
    <row r="3221" spans="1:52" s="5" customFormat="1" ht="11.25" x14ac:dyDescent="0.2">
      <c r="A3221" s="203" t="s">
        <v>719</v>
      </c>
      <c r="B3221" s="11"/>
      <c r="C3221" s="11"/>
      <c r="D3221" s="15"/>
      <c r="E3221" s="204"/>
      <c r="F3221" s="8"/>
      <c r="G3221" s="8"/>
      <c r="H3221" s="15"/>
      <c r="I3221" s="204"/>
      <c r="J3221" s="8"/>
      <c r="K3221" s="8"/>
      <c r="L3221" s="15"/>
      <c r="M3221" s="204"/>
      <c r="N3221" s="8"/>
      <c r="O3221" s="8"/>
      <c r="P3221" s="15"/>
      <c r="Q3221" s="204"/>
      <c r="R3221" s="8"/>
      <c r="S3221" s="8"/>
      <c r="T3221" s="15">
        <v>6.54E-2</v>
      </c>
      <c r="U3221" s="204">
        <v>6.5600000000000006E-2</v>
      </c>
      <c r="V3221" s="8">
        <v>5.9499999999999997E-2</v>
      </c>
      <c r="W3221" s="204">
        <v>5.9900000000000002E-2</v>
      </c>
      <c r="X3221" s="8">
        <v>5.8899999999999994E-2</v>
      </c>
      <c r="Y3221" s="204">
        <v>5.9500000000000004E-2</v>
      </c>
      <c r="Z3221" s="8">
        <v>5.8799999999999998E-2</v>
      </c>
      <c r="AA3221" s="204">
        <v>5.9400000000000001E-2</v>
      </c>
      <c r="AB3221" s="8">
        <v>5.7500000000000002E-2</v>
      </c>
      <c r="AC3221" s="204">
        <v>5.8299999999999998E-2</v>
      </c>
      <c r="AD3221" s="8">
        <v>5.7300000000000004E-2</v>
      </c>
      <c r="AE3221" s="204">
        <v>5.8299999999999998E-2</v>
      </c>
      <c r="AF3221" s="8">
        <v>5.6799999999999996E-2</v>
      </c>
      <c r="AG3221" s="204">
        <v>5.7800000000000004E-2</v>
      </c>
      <c r="AI3221" s="192" t="str">
        <f t="shared" si="852"/>
        <v/>
      </c>
      <c r="AJ3221" s="192" t="str">
        <f t="shared" si="853"/>
        <v/>
      </c>
      <c r="AK3221" s="192" t="str">
        <f t="shared" si="854"/>
        <v/>
      </c>
      <c r="AL3221" s="192" t="str">
        <f t="shared" si="855"/>
        <v/>
      </c>
      <c r="AM3221" s="192" t="str">
        <f t="shared" si="856"/>
        <v/>
      </c>
      <c r="AN3221" s="192" t="str">
        <f t="shared" si="857"/>
        <v/>
      </c>
      <c r="AO3221" s="193" t="str">
        <f t="shared" si="858"/>
        <v/>
      </c>
      <c r="AP3221" s="192" t="str">
        <f t="shared" si="859"/>
        <v/>
      </c>
      <c r="AQ3221" s="193" t="str">
        <f t="shared" si="860"/>
        <v/>
      </c>
      <c r="AR3221" s="192">
        <f t="shared" si="861"/>
        <v>6.5500000000000003E-2</v>
      </c>
      <c r="AS3221" s="192">
        <f t="shared" si="862"/>
        <v>5.9700000000000003E-2</v>
      </c>
      <c r="AT3221" s="192">
        <f t="shared" si="863"/>
        <v>5.9200000000000003E-2</v>
      </c>
      <c r="AU3221" s="193">
        <f t="shared" si="864"/>
        <v>5.91E-2</v>
      </c>
      <c r="AV3221" s="194">
        <f t="shared" si="865"/>
        <v>5.79E-2</v>
      </c>
      <c r="AW3221" s="193">
        <f t="shared" si="866"/>
        <v>5.7800000000000004E-2</v>
      </c>
      <c r="AX3221" s="193">
        <f t="shared" si="867"/>
        <v>5.7300000000000004E-2</v>
      </c>
      <c r="AZ3221" s="193">
        <f t="shared" si="868"/>
        <v>5.9500000000000004E-2</v>
      </c>
    </row>
    <row r="3222" spans="1:52" s="5" customFormat="1" ht="11.25" x14ac:dyDescent="0.2">
      <c r="A3222" s="203" t="s">
        <v>720</v>
      </c>
      <c r="B3222" s="11"/>
      <c r="C3222" s="11"/>
      <c r="D3222" s="15"/>
      <c r="E3222" s="204"/>
      <c r="F3222" s="8"/>
      <c r="G3222" s="8"/>
      <c r="H3222" s="15"/>
      <c r="I3222" s="204"/>
      <c r="J3222" s="8"/>
      <c r="K3222" s="8"/>
      <c r="L3222" s="15"/>
      <c r="M3222" s="204"/>
      <c r="N3222" s="8"/>
      <c r="O3222" s="8"/>
      <c r="P3222" s="15"/>
      <c r="Q3222" s="204"/>
      <c r="R3222" s="8"/>
      <c r="S3222" s="8"/>
      <c r="T3222" s="15">
        <v>6.7500000000000004E-2</v>
      </c>
      <c r="U3222" s="204">
        <v>6.7699999999999996E-2</v>
      </c>
      <c r="V3222" s="8">
        <v>6.0199999999999997E-2</v>
      </c>
      <c r="W3222" s="204">
        <v>6.0600000000000001E-2</v>
      </c>
      <c r="X3222" s="8">
        <v>5.9900000000000002E-2</v>
      </c>
      <c r="Y3222" s="204">
        <v>6.0499999999999998E-2</v>
      </c>
      <c r="Z3222" s="8">
        <v>5.9699999999999996E-2</v>
      </c>
      <c r="AA3222" s="204">
        <v>6.0299999999999999E-2</v>
      </c>
      <c r="AB3222" s="8">
        <v>5.8200000000000002E-2</v>
      </c>
      <c r="AC3222" s="204">
        <v>5.9000000000000004E-2</v>
      </c>
      <c r="AD3222" s="8">
        <v>5.7999999999999996E-2</v>
      </c>
      <c r="AE3222" s="204">
        <v>5.9000000000000004E-2</v>
      </c>
      <c r="AF3222" s="8">
        <v>5.7500000000000002E-2</v>
      </c>
      <c r="AG3222" s="204">
        <v>5.8499999999999996E-2</v>
      </c>
      <c r="AI3222" s="192" t="str">
        <f t="shared" si="852"/>
        <v/>
      </c>
      <c r="AJ3222" s="192" t="str">
        <f t="shared" si="853"/>
        <v/>
      </c>
      <c r="AK3222" s="192" t="str">
        <f t="shared" si="854"/>
        <v/>
      </c>
      <c r="AL3222" s="192" t="str">
        <f t="shared" si="855"/>
        <v/>
      </c>
      <c r="AM3222" s="192" t="str">
        <f t="shared" si="856"/>
        <v/>
      </c>
      <c r="AN3222" s="192" t="str">
        <f t="shared" si="857"/>
        <v/>
      </c>
      <c r="AO3222" s="193" t="str">
        <f t="shared" si="858"/>
        <v/>
      </c>
      <c r="AP3222" s="192" t="str">
        <f t="shared" si="859"/>
        <v/>
      </c>
      <c r="AQ3222" s="193" t="str">
        <f t="shared" si="860"/>
        <v/>
      </c>
      <c r="AR3222" s="192">
        <f t="shared" si="861"/>
        <v>6.7599999999999993E-2</v>
      </c>
      <c r="AS3222" s="192">
        <f t="shared" si="862"/>
        <v>6.0399999999999995E-2</v>
      </c>
      <c r="AT3222" s="192">
        <f t="shared" si="863"/>
        <v>6.0200000000000004E-2</v>
      </c>
      <c r="AU3222" s="193">
        <f t="shared" si="864"/>
        <v>0.06</v>
      </c>
      <c r="AV3222" s="194">
        <f t="shared" si="865"/>
        <v>5.8599999999999999E-2</v>
      </c>
      <c r="AW3222" s="193">
        <f t="shared" si="866"/>
        <v>5.8499999999999996E-2</v>
      </c>
      <c r="AX3222" s="193">
        <f t="shared" si="867"/>
        <v>5.7999999999999996E-2</v>
      </c>
      <c r="AZ3222" s="193">
        <f t="shared" si="868"/>
        <v>6.0471428571428572E-2</v>
      </c>
    </row>
    <row r="3223" spans="1:52" s="5" customFormat="1" ht="11.25" x14ac:dyDescent="0.2">
      <c r="A3223" s="203" t="s">
        <v>721</v>
      </c>
      <c r="B3223" s="11"/>
      <c r="C3223" s="11"/>
      <c r="D3223" s="15"/>
      <c r="E3223" s="204"/>
      <c r="F3223" s="8"/>
      <c r="G3223" s="8"/>
      <c r="H3223" s="15"/>
      <c r="I3223" s="204"/>
      <c r="J3223" s="8"/>
      <c r="K3223" s="8"/>
      <c r="L3223" s="15"/>
      <c r="M3223" s="204"/>
      <c r="N3223" s="8"/>
      <c r="O3223" s="8"/>
      <c r="P3223" s="15"/>
      <c r="Q3223" s="204"/>
      <c r="R3223" s="8"/>
      <c r="S3223" s="8"/>
      <c r="T3223" s="15">
        <v>6.7299999999999999E-2</v>
      </c>
      <c r="U3223" s="204">
        <v>6.7500000000000004E-2</v>
      </c>
      <c r="V3223" s="8">
        <v>6.0600000000000001E-2</v>
      </c>
      <c r="W3223" s="204">
        <v>6.0999999999999999E-2</v>
      </c>
      <c r="X3223" s="8">
        <v>0.06</v>
      </c>
      <c r="Y3223" s="204">
        <v>6.0599999999999994E-2</v>
      </c>
      <c r="Z3223" s="8">
        <v>5.9900000000000002E-2</v>
      </c>
      <c r="AA3223" s="204">
        <v>6.0499999999999998E-2</v>
      </c>
      <c r="AB3223" s="8">
        <v>5.8299999999999998E-2</v>
      </c>
      <c r="AC3223" s="204">
        <v>5.91E-2</v>
      </c>
      <c r="AD3223" s="8">
        <v>5.8099999999999999E-2</v>
      </c>
      <c r="AE3223" s="204">
        <v>5.91E-2</v>
      </c>
      <c r="AF3223" s="8">
        <v>5.7699999999999994E-2</v>
      </c>
      <c r="AG3223" s="204">
        <v>5.8700000000000002E-2</v>
      </c>
      <c r="AI3223" s="192" t="str">
        <f t="shared" si="852"/>
        <v/>
      </c>
      <c r="AJ3223" s="192" t="str">
        <f t="shared" si="853"/>
        <v/>
      </c>
      <c r="AK3223" s="192" t="str">
        <f t="shared" si="854"/>
        <v/>
      </c>
      <c r="AL3223" s="192" t="str">
        <f t="shared" si="855"/>
        <v/>
      </c>
      <c r="AM3223" s="192" t="str">
        <f t="shared" si="856"/>
        <v/>
      </c>
      <c r="AN3223" s="192" t="str">
        <f t="shared" si="857"/>
        <v/>
      </c>
      <c r="AO3223" s="193" t="str">
        <f t="shared" si="858"/>
        <v/>
      </c>
      <c r="AP3223" s="192" t="str">
        <f t="shared" si="859"/>
        <v/>
      </c>
      <c r="AQ3223" s="193" t="str">
        <f t="shared" si="860"/>
        <v/>
      </c>
      <c r="AR3223" s="192">
        <f t="shared" si="861"/>
        <v>6.7400000000000002E-2</v>
      </c>
      <c r="AS3223" s="192">
        <f t="shared" si="862"/>
        <v>6.08E-2</v>
      </c>
      <c r="AT3223" s="192">
        <f t="shared" si="863"/>
        <v>6.0299999999999992E-2</v>
      </c>
      <c r="AU3223" s="193">
        <f t="shared" si="864"/>
        <v>6.0200000000000004E-2</v>
      </c>
      <c r="AV3223" s="194">
        <f t="shared" si="865"/>
        <v>5.8700000000000002E-2</v>
      </c>
      <c r="AW3223" s="193">
        <f t="shared" si="866"/>
        <v>5.8599999999999999E-2</v>
      </c>
      <c r="AX3223" s="193">
        <f t="shared" si="867"/>
        <v>5.8200000000000002E-2</v>
      </c>
      <c r="AZ3223" s="193">
        <f t="shared" si="868"/>
        <v>6.0600000000000001E-2</v>
      </c>
    </row>
    <row r="3224" spans="1:52" s="5" customFormat="1" ht="11.25" x14ac:dyDescent="0.2">
      <c r="A3224" s="203" t="s">
        <v>722</v>
      </c>
      <c r="B3224" s="11"/>
      <c r="C3224" s="11"/>
      <c r="D3224" s="15"/>
      <c r="E3224" s="204"/>
      <c r="F3224" s="8"/>
      <c r="G3224" s="8"/>
      <c r="H3224" s="15"/>
      <c r="I3224" s="204"/>
      <c r="J3224" s="8"/>
      <c r="K3224" s="8"/>
      <c r="L3224" s="15"/>
      <c r="M3224" s="204"/>
      <c r="N3224" s="8"/>
      <c r="O3224" s="8"/>
      <c r="P3224" s="15"/>
      <c r="Q3224" s="204"/>
      <c r="R3224" s="8"/>
      <c r="S3224" s="8"/>
      <c r="T3224" s="15">
        <v>6.9000000000000006E-2</v>
      </c>
      <c r="U3224" s="204">
        <v>6.9199999999999998E-2</v>
      </c>
      <c r="V3224" s="8">
        <v>6.3899999999999998E-2</v>
      </c>
      <c r="W3224" s="204">
        <v>6.4299999999999996E-2</v>
      </c>
      <c r="X3224" s="8">
        <v>6.3500000000000001E-2</v>
      </c>
      <c r="Y3224" s="204">
        <v>6.4100000000000004E-2</v>
      </c>
      <c r="Z3224" s="8">
        <v>6.3500000000000001E-2</v>
      </c>
      <c r="AA3224" s="204">
        <v>6.4100000000000004E-2</v>
      </c>
      <c r="AB3224" s="8">
        <v>6.1699999999999998E-2</v>
      </c>
      <c r="AC3224" s="204">
        <v>6.25E-2</v>
      </c>
      <c r="AD3224" s="8">
        <v>6.1500000000000006E-2</v>
      </c>
      <c r="AE3224" s="204">
        <v>6.25E-2</v>
      </c>
      <c r="AF3224" s="8">
        <v>6.1100000000000002E-2</v>
      </c>
      <c r="AG3224" s="204">
        <v>6.2100000000000002E-2</v>
      </c>
      <c r="AI3224" s="192" t="str">
        <f t="shared" si="852"/>
        <v/>
      </c>
      <c r="AJ3224" s="192" t="str">
        <f t="shared" si="853"/>
        <v/>
      </c>
      <c r="AK3224" s="192" t="str">
        <f t="shared" si="854"/>
        <v/>
      </c>
      <c r="AL3224" s="192" t="str">
        <f t="shared" si="855"/>
        <v/>
      </c>
      <c r="AM3224" s="192" t="str">
        <f t="shared" si="856"/>
        <v/>
      </c>
      <c r="AN3224" s="192" t="str">
        <f t="shared" si="857"/>
        <v/>
      </c>
      <c r="AO3224" s="193" t="str">
        <f t="shared" si="858"/>
        <v/>
      </c>
      <c r="AP3224" s="192" t="str">
        <f t="shared" si="859"/>
        <v/>
      </c>
      <c r="AQ3224" s="193" t="str">
        <f t="shared" si="860"/>
        <v/>
      </c>
      <c r="AR3224" s="192">
        <f t="shared" si="861"/>
        <v>6.9099999999999995E-2</v>
      </c>
      <c r="AS3224" s="192">
        <f t="shared" si="862"/>
        <v>6.409999999999999E-2</v>
      </c>
      <c r="AT3224" s="192">
        <f t="shared" si="863"/>
        <v>6.3799999999999996E-2</v>
      </c>
      <c r="AU3224" s="193">
        <f t="shared" si="864"/>
        <v>6.3799999999999996E-2</v>
      </c>
      <c r="AV3224" s="194">
        <f t="shared" si="865"/>
        <v>6.2100000000000002E-2</v>
      </c>
      <c r="AW3224" s="193">
        <f t="shared" si="866"/>
        <v>6.2E-2</v>
      </c>
      <c r="AX3224" s="193">
        <f t="shared" si="867"/>
        <v>6.1600000000000002E-2</v>
      </c>
      <c r="AZ3224" s="193">
        <f t="shared" si="868"/>
        <v>6.3785714285714279E-2</v>
      </c>
    </row>
    <row r="3225" spans="1:52" s="5" customFormat="1" ht="11.25" x14ac:dyDescent="0.2">
      <c r="A3225" s="203" t="s">
        <v>723</v>
      </c>
      <c r="B3225" s="11"/>
      <c r="C3225" s="11"/>
      <c r="D3225" s="15"/>
      <c r="E3225" s="204"/>
      <c r="F3225" s="8"/>
      <c r="G3225" s="8"/>
      <c r="H3225" s="15"/>
      <c r="I3225" s="204"/>
      <c r="J3225" s="8"/>
      <c r="K3225" s="8"/>
      <c r="L3225" s="15"/>
      <c r="M3225" s="204"/>
      <c r="N3225" s="8"/>
      <c r="O3225" s="8"/>
      <c r="P3225" s="15"/>
      <c r="Q3225" s="204"/>
      <c r="R3225" s="8"/>
      <c r="S3225" s="8"/>
      <c r="T3225" s="15">
        <v>7.0499999999999993E-2</v>
      </c>
      <c r="U3225" s="204">
        <v>7.0699999999999999E-2</v>
      </c>
      <c r="V3225" s="8">
        <v>6.5699999999999995E-2</v>
      </c>
      <c r="W3225" s="204">
        <v>6.6100000000000006E-2</v>
      </c>
      <c r="X3225" s="8">
        <v>6.4699999999999994E-2</v>
      </c>
      <c r="Y3225" s="204">
        <v>6.5299999999999997E-2</v>
      </c>
      <c r="Z3225" s="8">
        <v>6.4600000000000005E-2</v>
      </c>
      <c r="AA3225" s="204">
        <v>6.5199999999999994E-2</v>
      </c>
      <c r="AB3225" s="8">
        <v>6.2800000000000009E-2</v>
      </c>
      <c r="AC3225" s="204">
        <v>6.3600000000000004E-2</v>
      </c>
      <c r="AD3225" s="8">
        <v>6.25E-2</v>
      </c>
      <c r="AE3225" s="204">
        <v>6.3500000000000001E-2</v>
      </c>
      <c r="AF3225" s="8">
        <v>6.2100000000000002E-2</v>
      </c>
      <c r="AG3225" s="204">
        <v>6.3099999999999989E-2</v>
      </c>
      <c r="AI3225" s="192" t="str">
        <f t="shared" si="852"/>
        <v/>
      </c>
      <c r="AJ3225" s="192" t="str">
        <f t="shared" si="853"/>
        <v/>
      </c>
      <c r="AK3225" s="192" t="str">
        <f t="shared" si="854"/>
        <v/>
      </c>
      <c r="AL3225" s="192" t="str">
        <f t="shared" si="855"/>
        <v/>
      </c>
      <c r="AM3225" s="192" t="str">
        <f t="shared" si="856"/>
        <v/>
      </c>
      <c r="AN3225" s="192" t="str">
        <f t="shared" si="857"/>
        <v/>
      </c>
      <c r="AO3225" s="193" t="str">
        <f t="shared" si="858"/>
        <v/>
      </c>
      <c r="AP3225" s="192" t="str">
        <f t="shared" si="859"/>
        <v/>
      </c>
      <c r="AQ3225" s="193" t="str">
        <f t="shared" si="860"/>
        <v/>
      </c>
      <c r="AR3225" s="192">
        <f t="shared" si="861"/>
        <v>7.0599999999999996E-2</v>
      </c>
      <c r="AS3225" s="192">
        <f t="shared" si="862"/>
        <v>6.59E-2</v>
      </c>
      <c r="AT3225" s="192">
        <f t="shared" si="863"/>
        <v>6.5000000000000002E-2</v>
      </c>
      <c r="AU3225" s="193">
        <f t="shared" si="864"/>
        <v>6.4899999999999999E-2</v>
      </c>
      <c r="AV3225" s="194">
        <f t="shared" si="865"/>
        <v>6.3200000000000006E-2</v>
      </c>
      <c r="AW3225" s="193">
        <f t="shared" si="866"/>
        <v>6.3E-2</v>
      </c>
      <c r="AX3225" s="193">
        <f t="shared" si="867"/>
        <v>6.2599999999999989E-2</v>
      </c>
      <c r="AZ3225" s="193">
        <f t="shared" si="868"/>
        <v>6.5028571428571422E-2</v>
      </c>
    </row>
    <row r="3226" spans="1:52" s="5" customFormat="1" ht="11.25" x14ac:dyDescent="0.2">
      <c r="A3226" s="203" t="s">
        <v>724</v>
      </c>
      <c r="B3226" s="11"/>
      <c r="C3226" s="11"/>
      <c r="D3226" s="15"/>
      <c r="E3226" s="204"/>
      <c r="F3226" s="8"/>
      <c r="G3226" s="8"/>
      <c r="H3226" s="15"/>
      <c r="I3226" s="204"/>
      <c r="J3226" s="8"/>
      <c r="K3226" s="8"/>
      <c r="L3226" s="15"/>
      <c r="M3226" s="204"/>
      <c r="N3226" s="8"/>
      <c r="O3226" s="8"/>
      <c r="P3226" s="15"/>
      <c r="Q3226" s="204"/>
      <c r="R3226" s="8"/>
      <c r="S3226" s="8"/>
      <c r="T3226" s="15">
        <v>7.0400000000000004E-2</v>
      </c>
      <c r="U3226" s="204">
        <v>7.0599999999999996E-2</v>
      </c>
      <c r="V3226" s="8">
        <v>6.6100000000000006E-2</v>
      </c>
      <c r="W3226" s="204">
        <v>6.6500000000000004E-2</v>
      </c>
      <c r="X3226" s="8">
        <v>6.4899999999999999E-2</v>
      </c>
      <c r="Y3226" s="204">
        <v>6.5500000000000003E-2</v>
      </c>
      <c r="Z3226" s="8">
        <v>6.4500000000000002E-2</v>
      </c>
      <c r="AA3226" s="204">
        <v>6.5099999999999991E-2</v>
      </c>
      <c r="AB3226" s="8">
        <v>6.2699999999999992E-2</v>
      </c>
      <c r="AC3226" s="204">
        <v>6.3500000000000001E-2</v>
      </c>
      <c r="AD3226" s="8">
        <v>6.2400000000000004E-2</v>
      </c>
      <c r="AE3226" s="204">
        <v>6.3399999999999998E-2</v>
      </c>
      <c r="AF3226" s="8">
        <v>6.2100000000000002E-2</v>
      </c>
      <c r="AG3226" s="204">
        <v>6.3099999999999989E-2</v>
      </c>
      <c r="AI3226" s="192" t="str">
        <f t="shared" si="852"/>
        <v/>
      </c>
      <c r="AJ3226" s="192" t="str">
        <f t="shared" si="853"/>
        <v/>
      </c>
      <c r="AK3226" s="192" t="str">
        <f t="shared" si="854"/>
        <v/>
      </c>
      <c r="AL3226" s="192" t="str">
        <f t="shared" si="855"/>
        <v/>
      </c>
      <c r="AM3226" s="192" t="str">
        <f t="shared" si="856"/>
        <v/>
      </c>
      <c r="AN3226" s="192" t="str">
        <f t="shared" si="857"/>
        <v/>
      </c>
      <c r="AO3226" s="193" t="str">
        <f t="shared" si="858"/>
        <v/>
      </c>
      <c r="AP3226" s="192" t="str">
        <f t="shared" si="859"/>
        <v/>
      </c>
      <c r="AQ3226" s="193" t="str">
        <f t="shared" si="860"/>
        <v/>
      </c>
      <c r="AR3226" s="192">
        <f t="shared" si="861"/>
        <v>7.0500000000000007E-2</v>
      </c>
      <c r="AS3226" s="192">
        <f t="shared" si="862"/>
        <v>6.6299999999999998E-2</v>
      </c>
      <c r="AT3226" s="192">
        <f t="shared" si="863"/>
        <v>6.5200000000000008E-2</v>
      </c>
      <c r="AU3226" s="193">
        <f t="shared" si="864"/>
        <v>6.4799999999999996E-2</v>
      </c>
      <c r="AV3226" s="194">
        <f t="shared" si="865"/>
        <v>6.3099999999999989E-2</v>
      </c>
      <c r="AW3226" s="193">
        <f t="shared" si="866"/>
        <v>6.2899999999999998E-2</v>
      </c>
      <c r="AX3226" s="193">
        <f t="shared" si="867"/>
        <v>6.2599999999999989E-2</v>
      </c>
      <c r="AZ3226" s="193">
        <f t="shared" si="868"/>
        <v>6.5057142857142855E-2</v>
      </c>
    </row>
    <row r="3227" spans="1:52" s="5" customFormat="1" ht="11.25" x14ac:dyDescent="0.2">
      <c r="A3227" s="203" t="s">
        <v>725</v>
      </c>
      <c r="B3227" s="11"/>
      <c r="C3227" s="11"/>
      <c r="D3227" s="15"/>
      <c r="E3227" s="204"/>
      <c r="F3227" s="8"/>
      <c r="G3227" s="8"/>
      <c r="H3227" s="15"/>
      <c r="I3227" s="204"/>
      <c r="J3227" s="8"/>
      <c r="K3227" s="8"/>
      <c r="L3227" s="15"/>
      <c r="M3227" s="204"/>
      <c r="N3227" s="8"/>
      <c r="O3227" s="8"/>
      <c r="P3227" s="15"/>
      <c r="Q3227" s="204"/>
      <c r="R3227" s="8"/>
      <c r="S3227" s="8"/>
      <c r="T3227" s="15">
        <v>7.0499999999999993E-2</v>
      </c>
      <c r="U3227" s="204">
        <v>7.0699999999999999E-2</v>
      </c>
      <c r="V3227" s="8">
        <v>6.5100000000000005E-2</v>
      </c>
      <c r="W3227" s="204">
        <v>6.5500000000000003E-2</v>
      </c>
      <c r="X3227" s="8">
        <v>6.3299999999999995E-2</v>
      </c>
      <c r="Y3227" s="204">
        <v>6.3899999999999998E-2</v>
      </c>
      <c r="Z3227" s="8">
        <v>6.3200000000000006E-2</v>
      </c>
      <c r="AA3227" s="204">
        <v>6.3799999999999996E-2</v>
      </c>
      <c r="AB3227" s="8">
        <v>6.1600000000000002E-2</v>
      </c>
      <c r="AC3227" s="204">
        <v>6.2400000000000004E-2</v>
      </c>
      <c r="AD3227" s="8">
        <v>6.13E-2</v>
      </c>
      <c r="AE3227" s="204">
        <v>6.2300000000000001E-2</v>
      </c>
      <c r="AF3227" s="8">
        <v>6.0899999999999996E-2</v>
      </c>
      <c r="AG3227" s="204">
        <v>6.1900000000000004E-2</v>
      </c>
      <c r="AI3227" s="192" t="str">
        <f t="shared" si="852"/>
        <v/>
      </c>
      <c r="AJ3227" s="192" t="str">
        <f t="shared" si="853"/>
        <v/>
      </c>
      <c r="AK3227" s="192" t="str">
        <f t="shared" si="854"/>
        <v/>
      </c>
      <c r="AL3227" s="192" t="str">
        <f t="shared" si="855"/>
        <v/>
      </c>
      <c r="AM3227" s="192" t="str">
        <f t="shared" si="856"/>
        <v/>
      </c>
      <c r="AN3227" s="192" t="str">
        <f t="shared" si="857"/>
        <v/>
      </c>
      <c r="AO3227" s="193" t="str">
        <f t="shared" si="858"/>
        <v/>
      </c>
      <c r="AP3227" s="192" t="str">
        <f t="shared" si="859"/>
        <v/>
      </c>
      <c r="AQ3227" s="193" t="str">
        <f t="shared" si="860"/>
        <v/>
      </c>
      <c r="AR3227" s="192">
        <f t="shared" si="861"/>
        <v>7.0599999999999996E-2</v>
      </c>
      <c r="AS3227" s="192">
        <f t="shared" si="862"/>
        <v>6.5299999999999997E-2</v>
      </c>
      <c r="AT3227" s="192">
        <f t="shared" si="863"/>
        <v>6.359999999999999E-2</v>
      </c>
      <c r="AU3227" s="193">
        <f t="shared" si="864"/>
        <v>6.3500000000000001E-2</v>
      </c>
      <c r="AV3227" s="194">
        <f t="shared" si="865"/>
        <v>6.2E-2</v>
      </c>
      <c r="AW3227" s="193">
        <f t="shared" si="866"/>
        <v>6.1800000000000001E-2</v>
      </c>
      <c r="AX3227" s="193">
        <f t="shared" si="867"/>
        <v>6.1399999999999996E-2</v>
      </c>
      <c r="AZ3227" s="193">
        <f t="shared" si="868"/>
        <v>6.4028571428571435E-2</v>
      </c>
    </row>
    <row r="3228" spans="1:52" s="5" customFormat="1" ht="11.25" x14ac:dyDescent="0.2">
      <c r="A3228" s="203" t="s">
        <v>726</v>
      </c>
      <c r="B3228" s="11"/>
      <c r="C3228" s="11"/>
      <c r="D3228" s="15"/>
      <c r="E3228" s="204"/>
      <c r="F3228" s="8"/>
      <c r="G3228" s="8"/>
      <c r="H3228" s="15"/>
      <c r="I3228" s="204"/>
      <c r="J3228" s="8"/>
      <c r="K3228" s="8"/>
      <c r="L3228" s="15"/>
      <c r="M3228" s="204"/>
      <c r="N3228" s="8"/>
      <c r="O3228" s="8"/>
      <c r="P3228" s="15"/>
      <c r="Q3228" s="204"/>
      <c r="R3228" s="8"/>
      <c r="S3228" s="8"/>
      <c r="T3228" s="15">
        <v>7.0400000000000004E-2</v>
      </c>
      <c r="U3228" s="204">
        <v>7.0599999999999996E-2</v>
      </c>
      <c r="V3228" s="8">
        <v>6.5299999999999997E-2</v>
      </c>
      <c r="W3228" s="204">
        <v>6.5699999999999995E-2</v>
      </c>
      <c r="X3228" s="8">
        <v>6.3399999999999998E-2</v>
      </c>
      <c r="Y3228" s="204">
        <v>6.4000000000000001E-2</v>
      </c>
      <c r="Z3228" s="8">
        <v>6.3299999999999995E-2</v>
      </c>
      <c r="AA3228" s="204">
        <v>6.3899999999999998E-2</v>
      </c>
      <c r="AB3228" s="8">
        <v>6.13E-2</v>
      </c>
      <c r="AC3228" s="204">
        <v>6.2100000000000002E-2</v>
      </c>
      <c r="AD3228" s="8">
        <v>6.1100000000000002E-2</v>
      </c>
      <c r="AE3228" s="204">
        <v>6.2100000000000002E-2</v>
      </c>
      <c r="AF3228" s="8">
        <v>6.0899999999999996E-2</v>
      </c>
      <c r="AG3228" s="204">
        <v>6.1900000000000004E-2</v>
      </c>
      <c r="AI3228" s="192" t="str">
        <f t="shared" si="852"/>
        <v/>
      </c>
      <c r="AJ3228" s="192" t="str">
        <f t="shared" si="853"/>
        <v/>
      </c>
      <c r="AK3228" s="192" t="str">
        <f t="shared" si="854"/>
        <v/>
      </c>
      <c r="AL3228" s="192" t="str">
        <f t="shared" si="855"/>
        <v/>
      </c>
      <c r="AM3228" s="192" t="str">
        <f t="shared" si="856"/>
        <v/>
      </c>
      <c r="AN3228" s="192" t="str">
        <f t="shared" si="857"/>
        <v/>
      </c>
      <c r="AO3228" s="193" t="str">
        <f t="shared" si="858"/>
        <v/>
      </c>
      <c r="AP3228" s="192" t="str">
        <f t="shared" si="859"/>
        <v/>
      </c>
      <c r="AQ3228" s="193" t="str">
        <f t="shared" si="860"/>
        <v/>
      </c>
      <c r="AR3228" s="192">
        <f t="shared" si="861"/>
        <v>7.0500000000000007E-2</v>
      </c>
      <c r="AS3228" s="192">
        <f t="shared" si="862"/>
        <v>6.5500000000000003E-2</v>
      </c>
      <c r="AT3228" s="192">
        <f t="shared" si="863"/>
        <v>6.3700000000000007E-2</v>
      </c>
      <c r="AU3228" s="193">
        <f t="shared" si="864"/>
        <v>6.359999999999999E-2</v>
      </c>
      <c r="AV3228" s="194">
        <f t="shared" si="865"/>
        <v>6.1700000000000005E-2</v>
      </c>
      <c r="AW3228" s="193">
        <f t="shared" si="866"/>
        <v>6.1600000000000002E-2</v>
      </c>
      <c r="AX3228" s="193">
        <f t="shared" si="867"/>
        <v>6.1399999999999996E-2</v>
      </c>
      <c r="AZ3228" s="193">
        <f t="shared" si="868"/>
        <v>6.3999999999999987E-2</v>
      </c>
    </row>
    <row r="3229" spans="1:52" s="5" customFormat="1" ht="11.25" x14ac:dyDescent="0.2">
      <c r="A3229" s="203" t="s">
        <v>727</v>
      </c>
      <c r="B3229" s="11"/>
      <c r="C3229" s="11"/>
      <c r="D3229" s="15"/>
      <c r="E3229" s="204"/>
      <c r="F3229" s="8"/>
      <c r="G3229" s="8"/>
      <c r="H3229" s="15"/>
      <c r="I3229" s="204"/>
      <c r="J3229" s="8"/>
      <c r="K3229" s="8"/>
      <c r="L3229" s="15"/>
      <c r="M3229" s="204"/>
      <c r="N3229" s="8"/>
      <c r="O3229" s="8"/>
      <c r="P3229" s="15"/>
      <c r="Q3229" s="204"/>
      <c r="R3229" s="8"/>
      <c r="S3229" s="8"/>
      <c r="T3229" s="15">
        <v>7.0199999999999999E-2</v>
      </c>
      <c r="U3229" s="204">
        <v>7.0400000000000004E-2</v>
      </c>
      <c r="V3229" s="8">
        <v>6.5000000000000002E-2</v>
      </c>
      <c r="W3229" s="204">
        <v>6.54E-2</v>
      </c>
      <c r="X3229" s="8">
        <v>6.3299999999999995E-2</v>
      </c>
      <c r="Y3229" s="204">
        <v>6.3899999999999998E-2</v>
      </c>
      <c r="Z3229" s="8">
        <v>6.3299999999999995E-2</v>
      </c>
      <c r="AA3229" s="204">
        <v>6.3899999999999998E-2</v>
      </c>
      <c r="AB3229" s="8">
        <v>6.13E-2</v>
      </c>
      <c r="AC3229" s="204">
        <v>6.2100000000000002E-2</v>
      </c>
      <c r="AD3229" s="8">
        <v>6.1100000000000002E-2</v>
      </c>
      <c r="AE3229" s="204">
        <v>6.2100000000000002E-2</v>
      </c>
      <c r="AF3229" s="8">
        <v>6.0999999999999999E-2</v>
      </c>
      <c r="AG3229" s="204">
        <v>6.2E-2</v>
      </c>
      <c r="AI3229" s="192" t="str">
        <f t="shared" si="852"/>
        <v/>
      </c>
      <c r="AJ3229" s="192" t="str">
        <f t="shared" si="853"/>
        <v/>
      </c>
      <c r="AK3229" s="192" t="str">
        <f t="shared" si="854"/>
        <v/>
      </c>
      <c r="AL3229" s="192" t="str">
        <f t="shared" si="855"/>
        <v/>
      </c>
      <c r="AM3229" s="192" t="str">
        <f t="shared" si="856"/>
        <v/>
      </c>
      <c r="AN3229" s="192" t="str">
        <f t="shared" si="857"/>
        <v/>
      </c>
      <c r="AO3229" s="193" t="str">
        <f t="shared" si="858"/>
        <v/>
      </c>
      <c r="AP3229" s="192" t="str">
        <f t="shared" si="859"/>
        <v/>
      </c>
      <c r="AQ3229" s="193" t="str">
        <f t="shared" si="860"/>
        <v/>
      </c>
      <c r="AR3229" s="192">
        <f t="shared" si="861"/>
        <v>7.0300000000000001E-2</v>
      </c>
      <c r="AS3229" s="192">
        <f t="shared" si="862"/>
        <v>6.5200000000000008E-2</v>
      </c>
      <c r="AT3229" s="192">
        <f t="shared" si="863"/>
        <v>6.359999999999999E-2</v>
      </c>
      <c r="AU3229" s="193">
        <f t="shared" si="864"/>
        <v>6.359999999999999E-2</v>
      </c>
      <c r="AV3229" s="194">
        <f t="shared" si="865"/>
        <v>6.1700000000000005E-2</v>
      </c>
      <c r="AW3229" s="193">
        <f t="shared" si="866"/>
        <v>6.1600000000000002E-2</v>
      </c>
      <c r="AX3229" s="193">
        <f t="shared" si="867"/>
        <v>6.1499999999999999E-2</v>
      </c>
      <c r="AZ3229" s="193">
        <f t="shared" si="868"/>
        <v>6.3928571428571432E-2</v>
      </c>
    </row>
    <row r="3230" spans="1:52" s="5" customFormat="1" ht="11.25" x14ac:dyDescent="0.2">
      <c r="A3230" s="203" t="s">
        <v>728</v>
      </c>
      <c r="B3230" s="11"/>
      <c r="C3230" s="11"/>
      <c r="D3230" s="15"/>
      <c r="E3230" s="204"/>
      <c r="F3230" s="8"/>
      <c r="G3230" s="8"/>
      <c r="H3230" s="15"/>
      <c r="I3230" s="204"/>
      <c r="J3230" s="8"/>
      <c r="K3230" s="8"/>
      <c r="L3230" s="15"/>
      <c r="M3230" s="204"/>
      <c r="N3230" s="8"/>
      <c r="O3230" s="8"/>
      <c r="P3230" s="15"/>
      <c r="Q3230" s="204"/>
      <c r="R3230" s="8"/>
      <c r="S3230" s="8"/>
      <c r="T3230" s="15">
        <v>6.9900000000000004E-2</v>
      </c>
      <c r="U3230" s="204">
        <v>7.0099999999999996E-2</v>
      </c>
      <c r="V3230" s="8">
        <v>6.3399999999999998E-2</v>
      </c>
      <c r="W3230" s="204">
        <v>6.3799999999999996E-2</v>
      </c>
      <c r="X3230" s="8">
        <v>6.1900000000000004E-2</v>
      </c>
      <c r="Y3230" s="204">
        <v>6.25E-2</v>
      </c>
      <c r="Z3230" s="8">
        <v>6.1900000000000004E-2</v>
      </c>
      <c r="AA3230" s="204">
        <v>6.25E-2</v>
      </c>
      <c r="AB3230" s="8">
        <v>6.0299999999999999E-2</v>
      </c>
      <c r="AC3230" s="204">
        <v>6.1100000000000002E-2</v>
      </c>
      <c r="AD3230" s="8">
        <v>6.0199999999999997E-2</v>
      </c>
      <c r="AE3230" s="204">
        <v>6.1200000000000004E-2</v>
      </c>
      <c r="AF3230" s="8">
        <v>6.0100000000000001E-2</v>
      </c>
      <c r="AG3230" s="204">
        <v>6.1100000000000002E-2</v>
      </c>
      <c r="AI3230" s="192" t="str">
        <f t="shared" si="852"/>
        <v/>
      </c>
      <c r="AJ3230" s="192" t="str">
        <f t="shared" si="853"/>
        <v/>
      </c>
      <c r="AK3230" s="192" t="str">
        <f t="shared" si="854"/>
        <v/>
      </c>
      <c r="AL3230" s="192" t="str">
        <f t="shared" si="855"/>
        <v/>
      </c>
      <c r="AM3230" s="192" t="str">
        <f t="shared" si="856"/>
        <v/>
      </c>
      <c r="AN3230" s="192" t="str">
        <f t="shared" si="857"/>
        <v/>
      </c>
      <c r="AO3230" s="193" t="str">
        <f t="shared" si="858"/>
        <v/>
      </c>
      <c r="AP3230" s="192" t="str">
        <f t="shared" si="859"/>
        <v/>
      </c>
      <c r="AQ3230" s="193" t="str">
        <f t="shared" si="860"/>
        <v/>
      </c>
      <c r="AR3230" s="192">
        <f t="shared" si="861"/>
        <v>7.0000000000000007E-2</v>
      </c>
      <c r="AS3230" s="192">
        <f t="shared" si="862"/>
        <v>6.359999999999999E-2</v>
      </c>
      <c r="AT3230" s="192">
        <f t="shared" si="863"/>
        <v>6.2200000000000005E-2</v>
      </c>
      <c r="AU3230" s="193">
        <f t="shared" si="864"/>
        <v>6.2200000000000005E-2</v>
      </c>
      <c r="AV3230" s="194">
        <f t="shared" si="865"/>
        <v>6.0700000000000004E-2</v>
      </c>
      <c r="AW3230" s="193">
        <f t="shared" si="866"/>
        <v>6.0700000000000004E-2</v>
      </c>
      <c r="AX3230" s="193">
        <f t="shared" si="867"/>
        <v>6.0600000000000001E-2</v>
      </c>
      <c r="AZ3230" s="193">
        <f t="shared" si="868"/>
        <v>6.2857142857142848E-2</v>
      </c>
    </row>
    <row r="3231" spans="1:52" s="5" customFormat="1" ht="11.25" x14ac:dyDescent="0.2">
      <c r="A3231" s="203" t="s">
        <v>729</v>
      </c>
      <c r="B3231" s="11"/>
      <c r="C3231" s="11"/>
      <c r="D3231" s="15"/>
      <c r="E3231" s="204"/>
      <c r="F3231" s="8"/>
      <c r="G3231" s="8"/>
      <c r="H3231" s="15"/>
      <c r="I3231" s="204"/>
      <c r="J3231" s="8"/>
      <c r="K3231" s="8"/>
      <c r="L3231" s="15"/>
      <c r="M3231" s="204"/>
      <c r="N3231" s="8"/>
      <c r="O3231" s="8"/>
      <c r="P3231" s="15"/>
      <c r="Q3231" s="204"/>
      <c r="R3231" s="8"/>
      <c r="S3231" s="8"/>
      <c r="T3231" s="15">
        <v>6.9099999999999995E-2</v>
      </c>
      <c r="U3231" s="204">
        <v>6.93E-2</v>
      </c>
      <c r="V3231" s="8">
        <v>6.2600000000000003E-2</v>
      </c>
      <c r="W3231" s="204">
        <v>6.3E-2</v>
      </c>
      <c r="X3231" s="8">
        <v>6.1500000000000006E-2</v>
      </c>
      <c r="Y3231" s="204">
        <v>6.2100000000000002E-2</v>
      </c>
      <c r="Z3231" s="8">
        <v>6.1500000000000006E-2</v>
      </c>
      <c r="AA3231" s="204">
        <v>6.2100000000000002E-2</v>
      </c>
      <c r="AB3231" s="8">
        <v>6.0400000000000002E-2</v>
      </c>
      <c r="AC3231" s="204">
        <v>6.1200000000000004E-2</v>
      </c>
      <c r="AD3231" s="8">
        <v>6.0299999999999999E-2</v>
      </c>
      <c r="AE3231" s="204">
        <v>6.13E-2</v>
      </c>
      <c r="AF3231" s="8">
        <v>6.0199999999999997E-2</v>
      </c>
      <c r="AG3231" s="204">
        <v>6.1200000000000004E-2</v>
      </c>
      <c r="AI3231" s="192" t="str">
        <f t="shared" si="852"/>
        <v/>
      </c>
      <c r="AJ3231" s="192" t="str">
        <f t="shared" si="853"/>
        <v/>
      </c>
      <c r="AK3231" s="192" t="str">
        <f t="shared" si="854"/>
        <v/>
      </c>
      <c r="AL3231" s="192" t="str">
        <f t="shared" si="855"/>
        <v/>
      </c>
      <c r="AM3231" s="192" t="str">
        <f t="shared" si="856"/>
        <v/>
      </c>
      <c r="AN3231" s="192" t="str">
        <f t="shared" si="857"/>
        <v/>
      </c>
      <c r="AO3231" s="193" t="str">
        <f t="shared" si="858"/>
        <v/>
      </c>
      <c r="AP3231" s="192" t="str">
        <f t="shared" si="859"/>
        <v/>
      </c>
      <c r="AQ3231" s="193" t="str">
        <f t="shared" si="860"/>
        <v/>
      </c>
      <c r="AR3231" s="192">
        <f t="shared" si="861"/>
        <v>6.9199999999999998E-2</v>
      </c>
      <c r="AS3231" s="192">
        <f t="shared" si="862"/>
        <v>6.2799999999999995E-2</v>
      </c>
      <c r="AT3231" s="192">
        <f t="shared" si="863"/>
        <v>6.1800000000000008E-2</v>
      </c>
      <c r="AU3231" s="193">
        <f t="shared" si="864"/>
        <v>6.1800000000000008E-2</v>
      </c>
      <c r="AV3231" s="194">
        <f t="shared" si="865"/>
        <v>6.0800000000000007E-2</v>
      </c>
      <c r="AW3231" s="193">
        <f t="shared" si="866"/>
        <v>6.08E-2</v>
      </c>
      <c r="AX3231" s="193">
        <f t="shared" si="867"/>
        <v>6.0700000000000004E-2</v>
      </c>
      <c r="AZ3231" s="193">
        <f t="shared" si="868"/>
        <v>6.2557142857142867E-2</v>
      </c>
    </row>
    <row r="3232" spans="1:52" s="5" customFormat="1" ht="11.25" x14ac:dyDescent="0.2">
      <c r="A3232" s="203" t="s">
        <v>730</v>
      </c>
      <c r="B3232" s="11"/>
      <c r="C3232" s="11"/>
      <c r="D3232" s="15"/>
      <c r="E3232" s="204"/>
      <c r="F3232" s="8"/>
      <c r="G3232" s="8"/>
      <c r="H3232" s="15"/>
      <c r="I3232" s="204"/>
      <c r="J3232" s="8"/>
      <c r="K3232" s="8"/>
      <c r="L3232" s="15"/>
      <c r="M3232" s="204"/>
      <c r="N3232" s="8"/>
      <c r="O3232" s="8"/>
      <c r="P3232" s="15"/>
      <c r="Q3232" s="204"/>
      <c r="R3232" s="8"/>
      <c r="S3232" s="8"/>
      <c r="T3232" s="15">
        <v>6.9000000000000006E-2</v>
      </c>
      <c r="U3232" s="204">
        <v>6.9199999999999998E-2</v>
      </c>
      <c r="V3232" s="8">
        <v>6.2700000000000006E-2</v>
      </c>
      <c r="W3232" s="204">
        <v>6.3100000000000003E-2</v>
      </c>
      <c r="X3232" s="8">
        <v>6.1500000000000006E-2</v>
      </c>
      <c r="Y3232" s="204">
        <v>6.2100000000000002E-2</v>
      </c>
      <c r="Z3232" s="8">
        <v>6.1500000000000006E-2</v>
      </c>
      <c r="AA3232" s="204">
        <v>6.2100000000000002E-2</v>
      </c>
      <c r="AB3232" s="8">
        <v>6.0700000000000004E-2</v>
      </c>
      <c r="AC3232" s="204">
        <v>6.1500000000000006E-2</v>
      </c>
      <c r="AD3232" s="8">
        <v>6.0599999999999994E-2</v>
      </c>
      <c r="AE3232" s="204">
        <v>6.1600000000000002E-2</v>
      </c>
      <c r="AF3232" s="8">
        <v>6.0299999999999999E-2</v>
      </c>
      <c r="AG3232" s="204">
        <v>6.13E-2</v>
      </c>
      <c r="AI3232" s="192" t="str">
        <f t="shared" si="852"/>
        <v/>
      </c>
      <c r="AJ3232" s="192" t="str">
        <f t="shared" si="853"/>
        <v/>
      </c>
      <c r="AK3232" s="192" t="str">
        <f t="shared" si="854"/>
        <v/>
      </c>
      <c r="AL3232" s="192" t="str">
        <f t="shared" si="855"/>
        <v/>
      </c>
      <c r="AM3232" s="192" t="str">
        <f t="shared" si="856"/>
        <v/>
      </c>
      <c r="AN3232" s="192" t="str">
        <f t="shared" si="857"/>
        <v/>
      </c>
      <c r="AO3232" s="193" t="str">
        <f t="shared" si="858"/>
        <v/>
      </c>
      <c r="AP3232" s="192" t="str">
        <f t="shared" si="859"/>
        <v/>
      </c>
      <c r="AQ3232" s="193" t="str">
        <f t="shared" si="860"/>
        <v/>
      </c>
      <c r="AR3232" s="192">
        <f t="shared" si="861"/>
        <v>6.9099999999999995E-2</v>
      </c>
      <c r="AS3232" s="192">
        <f t="shared" si="862"/>
        <v>6.2900000000000011E-2</v>
      </c>
      <c r="AT3232" s="192">
        <f t="shared" si="863"/>
        <v>6.1800000000000008E-2</v>
      </c>
      <c r="AU3232" s="193">
        <f t="shared" si="864"/>
        <v>6.1800000000000008E-2</v>
      </c>
      <c r="AV3232" s="194">
        <f t="shared" si="865"/>
        <v>6.1100000000000002E-2</v>
      </c>
      <c r="AW3232" s="193">
        <f t="shared" si="866"/>
        <v>6.1100000000000002E-2</v>
      </c>
      <c r="AX3232" s="193">
        <f t="shared" si="867"/>
        <v>6.08E-2</v>
      </c>
      <c r="AZ3232" s="193">
        <f t="shared" si="868"/>
        <v>6.265714285714287E-2</v>
      </c>
    </row>
    <row r="3233" spans="1:52" s="5" customFormat="1" ht="11.25" x14ac:dyDescent="0.2">
      <c r="A3233" s="203" t="s">
        <v>731</v>
      </c>
      <c r="B3233" s="11"/>
      <c r="C3233" s="11"/>
      <c r="D3233" s="15"/>
      <c r="E3233" s="204"/>
      <c r="F3233" s="8"/>
      <c r="G3233" s="8"/>
      <c r="H3233" s="15"/>
      <c r="I3233" s="204"/>
      <c r="J3233" s="8"/>
      <c r="K3233" s="8"/>
      <c r="L3233" s="15"/>
      <c r="M3233" s="204"/>
      <c r="N3233" s="8"/>
      <c r="O3233" s="8"/>
      <c r="P3233" s="15"/>
      <c r="Q3233" s="204"/>
      <c r="R3233" s="8"/>
      <c r="S3233" s="8"/>
      <c r="T3233" s="15">
        <v>7.0000000000000007E-2</v>
      </c>
      <c r="U3233" s="204">
        <v>7.0199999999999999E-2</v>
      </c>
      <c r="V3233" s="8">
        <v>6.3100000000000003E-2</v>
      </c>
      <c r="W3233" s="204">
        <v>6.3500000000000001E-2</v>
      </c>
      <c r="X3233" s="8">
        <v>6.2400000000000004E-2</v>
      </c>
      <c r="Y3233" s="204">
        <v>6.3E-2</v>
      </c>
      <c r="Z3233" s="8">
        <v>6.2300000000000001E-2</v>
      </c>
      <c r="AA3233" s="204">
        <v>6.2899999999999998E-2</v>
      </c>
      <c r="AB3233" s="8">
        <v>6.1500000000000006E-2</v>
      </c>
      <c r="AC3233" s="204">
        <v>6.2300000000000001E-2</v>
      </c>
      <c r="AD3233" s="8">
        <v>6.1399999999999996E-2</v>
      </c>
      <c r="AE3233" s="204">
        <v>6.2400000000000004E-2</v>
      </c>
      <c r="AF3233" s="8">
        <v>6.1100000000000002E-2</v>
      </c>
      <c r="AG3233" s="204">
        <v>6.2100000000000002E-2</v>
      </c>
      <c r="AI3233" s="192" t="str">
        <f t="shared" si="852"/>
        <v/>
      </c>
      <c r="AJ3233" s="192" t="str">
        <f t="shared" si="853"/>
        <v/>
      </c>
      <c r="AK3233" s="192" t="str">
        <f t="shared" si="854"/>
        <v/>
      </c>
      <c r="AL3233" s="192" t="str">
        <f t="shared" si="855"/>
        <v/>
      </c>
      <c r="AM3233" s="192" t="str">
        <f t="shared" si="856"/>
        <v/>
      </c>
      <c r="AN3233" s="192" t="str">
        <f t="shared" si="857"/>
        <v/>
      </c>
      <c r="AO3233" s="193" t="str">
        <f t="shared" si="858"/>
        <v/>
      </c>
      <c r="AP3233" s="192" t="str">
        <f t="shared" si="859"/>
        <v/>
      </c>
      <c r="AQ3233" s="193" t="str">
        <f t="shared" si="860"/>
        <v/>
      </c>
      <c r="AR3233" s="192">
        <f t="shared" si="861"/>
        <v>7.0099999999999996E-2</v>
      </c>
      <c r="AS3233" s="192">
        <f t="shared" si="862"/>
        <v>6.3299999999999995E-2</v>
      </c>
      <c r="AT3233" s="192">
        <f t="shared" si="863"/>
        <v>6.2700000000000006E-2</v>
      </c>
      <c r="AU3233" s="193">
        <f t="shared" si="864"/>
        <v>6.2600000000000003E-2</v>
      </c>
      <c r="AV3233" s="194">
        <f t="shared" si="865"/>
        <v>6.1900000000000004E-2</v>
      </c>
      <c r="AW3233" s="193">
        <f t="shared" si="866"/>
        <v>6.1899999999999997E-2</v>
      </c>
      <c r="AX3233" s="193">
        <f t="shared" si="867"/>
        <v>6.1600000000000002E-2</v>
      </c>
      <c r="AZ3233" s="193">
        <f t="shared" si="868"/>
        <v>6.3442857142857148E-2</v>
      </c>
    </row>
    <row r="3234" spans="1:52" s="5" customFormat="1" ht="11.25" x14ac:dyDescent="0.2">
      <c r="A3234" s="203" t="s">
        <v>732</v>
      </c>
      <c r="B3234" s="11"/>
      <c r="C3234" s="11"/>
      <c r="D3234" s="15"/>
      <c r="E3234" s="204"/>
      <c r="F3234" s="8"/>
      <c r="G3234" s="8"/>
      <c r="H3234" s="15"/>
      <c r="I3234" s="204"/>
      <c r="J3234" s="8"/>
      <c r="K3234" s="8"/>
      <c r="L3234" s="15"/>
      <c r="M3234" s="204"/>
      <c r="N3234" s="8"/>
      <c r="O3234" s="8"/>
      <c r="P3234" s="15"/>
      <c r="Q3234" s="204"/>
      <c r="R3234" s="8"/>
      <c r="S3234" s="8"/>
      <c r="T3234" s="15">
        <v>7.0000000000000007E-2</v>
      </c>
      <c r="U3234" s="204">
        <v>7.0199999999999999E-2</v>
      </c>
      <c r="V3234" s="8">
        <v>6.3399999999999998E-2</v>
      </c>
      <c r="W3234" s="204">
        <v>6.3799999999999996E-2</v>
      </c>
      <c r="X3234" s="8">
        <v>6.2100000000000002E-2</v>
      </c>
      <c r="Y3234" s="204">
        <v>6.2699999999999992E-2</v>
      </c>
      <c r="Z3234" s="8">
        <v>6.2E-2</v>
      </c>
      <c r="AA3234" s="204">
        <v>6.2600000000000003E-2</v>
      </c>
      <c r="AB3234" s="8">
        <v>6.1500000000000006E-2</v>
      </c>
      <c r="AC3234" s="204">
        <v>6.2300000000000001E-2</v>
      </c>
      <c r="AD3234" s="8">
        <v>6.1500000000000006E-2</v>
      </c>
      <c r="AE3234" s="204">
        <v>6.25E-2</v>
      </c>
      <c r="AF3234" s="8">
        <v>6.1200000000000004E-2</v>
      </c>
      <c r="AG3234" s="204">
        <v>6.2199999999999998E-2</v>
      </c>
      <c r="AI3234" s="192" t="str">
        <f t="shared" si="852"/>
        <v/>
      </c>
      <c r="AJ3234" s="192" t="str">
        <f t="shared" si="853"/>
        <v/>
      </c>
      <c r="AK3234" s="192" t="str">
        <f t="shared" si="854"/>
        <v/>
      </c>
      <c r="AL3234" s="192" t="str">
        <f t="shared" si="855"/>
        <v/>
      </c>
      <c r="AM3234" s="192" t="str">
        <f t="shared" si="856"/>
        <v/>
      </c>
      <c r="AN3234" s="192" t="str">
        <f t="shared" si="857"/>
        <v/>
      </c>
      <c r="AO3234" s="193" t="str">
        <f t="shared" si="858"/>
        <v/>
      </c>
      <c r="AP3234" s="192" t="str">
        <f t="shared" si="859"/>
        <v/>
      </c>
      <c r="AQ3234" s="193" t="str">
        <f t="shared" si="860"/>
        <v/>
      </c>
      <c r="AR3234" s="192">
        <f t="shared" si="861"/>
        <v>7.0099999999999996E-2</v>
      </c>
      <c r="AS3234" s="192">
        <f t="shared" si="862"/>
        <v>6.359999999999999E-2</v>
      </c>
      <c r="AT3234" s="192">
        <f t="shared" si="863"/>
        <v>6.2399999999999997E-2</v>
      </c>
      <c r="AU3234" s="193">
        <f t="shared" si="864"/>
        <v>6.2300000000000001E-2</v>
      </c>
      <c r="AV3234" s="194">
        <f t="shared" si="865"/>
        <v>6.1900000000000004E-2</v>
      </c>
      <c r="AW3234" s="193">
        <f t="shared" si="866"/>
        <v>6.2E-2</v>
      </c>
      <c r="AX3234" s="193">
        <f t="shared" si="867"/>
        <v>6.1700000000000005E-2</v>
      </c>
      <c r="AZ3234" s="193">
        <f t="shared" si="868"/>
        <v>6.3428571428571431E-2</v>
      </c>
    </row>
    <row r="3235" spans="1:52" s="5" customFormat="1" ht="11.25" x14ac:dyDescent="0.2">
      <c r="A3235" s="203" t="s">
        <v>733</v>
      </c>
      <c r="B3235" s="11"/>
      <c r="C3235" s="11"/>
      <c r="D3235" s="15"/>
      <c r="E3235" s="204"/>
      <c r="F3235" s="8"/>
      <c r="G3235" s="8"/>
      <c r="H3235" s="15"/>
      <c r="I3235" s="204"/>
      <c r="J3235" s="8"/>
      <c r="K3235" s="8"/>
      <c r="L3235" s="15"/>
      <c r="M3235" s="204"/>
      <c r="N3235" s="8"/>
      <c r="O3235" s="8"/>
      <c r="P3235" s="15"/>
      <c r="Q3235" s="204"/>
      <c r="R3235" s="8"/>
      <c r="S3235" s="8"/>
      <c r="T3235" s="15">
        <v>6.9900000000000004E-2</v>
      </c>
      <c r="U3235" s="204">
        <v>7.0099999999999996E-2</v>
      </c>
      <c r="V3235" s="8">
        <v>6.2700000000000006E-2</v>
      </c>
      <c r="W3235" s="204">
        <v>6.3100000000000003E-2</v>
      </c>
      <c r="X3235" s="8">
        <v>6.1399999999999996E-2</v>
      </c>
      <c r="Y3235" s="204">
        <v>6.2E-2</v>
      </c>
      <c r="Z3235" s="8">
        <v>6.1399999999999996E-2</v>
      </c>
      <c r="AA3235" s="204">
        <v>6.2E-2</v>
      </c>
      <c r="AB3235" s="8">
        <v>6.1100000000000002E-2</v>
      </c>
      <c r="AC3235" s="204">
        <v>6.1900000000000004E-2</v>
      </c>
      <c r="AD3235" s="8">
        <v>6.1100000000000002E-2</v>
      </c>
      <c r="AE3235" s="204">
        <v>6.2100000000000002E-2</v>
      </c>
      <c r="AF3235" s="8">
        <v>6.08E-2</v>
      </c>
      <c r="AG3235" s="204">
        <v>6.1799999999999994E-2</v>
      </c>
      <c r="AI3235" s="192" t="str">
        <f t="shared" si="852"/>
        <v/>
      </c>
      <c r="AJ3235" s="192" t="str">
        <f t="shared" si="853"/>
        <v/>
      </c>
      <c r="AK3235" s="192" t="str">
        <f t="shared" si="854"/>
        <v/>
      </c>
      <c r="AL3235" s="192" t="str">
        <f t="shared" si="855"/>
        <v/>
      </c>
      <c r="AM3235" s="192" t="str">
        <f t="shared" si="856"/>
        <v/>
      </c>
      <c r="AN3235" s="192" t="str">
        <f t="shared" si="857"/>
        <v/>
      </c>
      <c r="AO3235" s="193" t="str">
        <f t="shared" si="858"/>
        <v/>
      </c>
      <c r="AP3235" s="192" t="str">
        <f t="shared" si="859"/>
        <v/>
      </c>
      <c r="AQ3235" s="193" t="str">
        <f t="shared" si="860"/>
        <v/>
      </c>
      <c r="AR3235" s="192">
        <f t="shared" si="861"/>
        <v>7.0000000000000007E-2</v>
      </c>
      <c r="AS3235" s="192">
        <f t="shared" si="862"/>
        <v>6.2900000000000011E-2</v>
      </c>
      <c r="AT3235" s="192">
        <f t="shared" si="863"/>
        <v>6.1699999999999998E-2</v>
      </c>
      <c r="AU3235" s="193">
        <f t="shared" si="864"/>
        <v>6.1699999999999998E-2</v>
      </c>
      <c r="AV3235" s="194">
        <f t="shared" si="865"/>
        <v>6.1499999999999999E-2</v>
      </c>
      <c r="AW3235" s="193">
        <f t="shared" si="866"/>
        <v>6.1600000000000002E-2</v>
      </c>
      <c r="AX3235" s="193">
        <f t="shared" si="867"/>
        <v>6.1299999999999993E-2</v>
      </c>
      <c r="AZ3235" s="193">
        <f t="shared" si="868"/>
        <v>6.295714285714285E-2</v>
      </c>
    </row>
    <row r="3236" spans="1:52" s="5" customFormat="1" ht="11.25" x14ac:dyDescent="0.2">
      <c r="A3236" s="203" t="s">
        <v>734</v>
      </c>
      <c r="B3236" s="11"/>
      <c r="C3236" s="11"/>
      <c r="D3236" s="15"/>
      <c r="E3236" s="204"/>
      <c r="F3236" s="8"/>
      <c r="G3236" s="8"/>
      <c r="H3236" s="15"/>
      <c r="I3236" s="204"/>
      <c r="J3236" s="8"/>
      <c r="K3236" s="8"/>
      <c r="L3236" s="15"/>
      <c r="M3236" s="204"/>
      <c r="N3236" s="8"/>
      <c r="O3236" s="8"/>
      <c r="P3236" s="15"/>
      <c r="Q3236" s="204"/>
      <c r="R3236" s="8"/>
      <c r="S3236" s="8"/>
      <c r="T3236" s="15">
        <v>6.9199999999999998E-2</v>
      </c>
      <c r="U3236" s="204">
        <v>6.9400000000000003E-2</v>
      </c>
      <c r="V3236" s="8">
        <v>6.2199999999999998E-2</v>
      </c>
      <c r="W3236" s="204">
        <v>6.2600000000000003E-2</v>
      </c>
      <c r="X3236" s="8">
        <v>6.1100000000000002E-2</v>
      </c>
      <c r="Y3236" s="204">
        <v>6.1699999999999998E-2</v>
      </c>
      <c r="Z3236" s="8">
        <v>6.0999999999999999E-2</v>
      </c>
      <c r="AA3236" s="204">
        <v>6.1600000000000002E-2</v>
      </c>
      <c r="AB3236" s="8">
        <v>6.0700000000000004E-2</v>
      </c>
      <c r="AC3236" s="204">
        <v>6.1500000000000006E-2</v>
      </c>
      <c r="AD3236" s="8">
        <v>6.0700000000000004E-2</v>
      </c>
      <c r="AE3236" s="204">
        <v>6.1699999999999998E-2</v>
      </c>
      <c r="AF3236" s="8">
        <v>6.0400000000000002E-2</v>
      </c>
      <c r="AG3236" s="204">
        <v>6.1399999999999996E-2</v>
      </c>
      <c r="AI3236" s="192" t="str">
        <f t="shared" si="852"/>
        <v/>
      </c>
      <c r="AJ3236" s="192" t="str">
        <f t="shared" si="853"/>
        <v/>
      </c>
      <c r="AK3236" s="192" t="str">
        <f t="shared" si="854"/>
        <v/>
      </c>
      <c r="AL3236" s="192" t="str">
        <f t="shared" si="855"/>
        <v/>
      </c>
      <c r="AM3236" s="192" t="str">
        <f t="shared" si="856"/>
        <v/>
      </c>
      <c r="AN3236" s="192" t="str">
        <f t="shared" si="857"/>
        <v/>
      </c>
      <c r="AO3236" s="193" t="str">
        <f t="shared" si="858"/>
        <v/>
      </c>
      <c r="AP3236" s="192" t="str">
        <f t="shared" si="859"/>
        <v/>
      </c>
      <c r="AQ3236" s="193" t="str">
        <f t="shared" si="860"/>
        <v/>
      </c>
      <c r="AR3236" s="192">
        <f t="shared" si="861"/>
        <v>6.93E-2</v>
      </c>
      <c r="AS3236" s="192">
        <f t="shared" si="862"/>
        <v>6.2399999999999997E-2</v>
      </c>
      <c r="AT3236" s="192">
        <f t="shared" si="863"/>
        <v>6.1399999999999996E-2</v>
      </c>
      <c r="AU3236" s="193">
        <f t="shared" si="864"/>
        <v>6.13E-2</v>
      </c>
      <c r="AV3236" s="194">
        <f t="shared" si="865"/>
        <v>6.1100000000000002E-2</v>
      </c>
      <c r="AW3236" s="193">
        <f t="shared" si="866"/>
        <v>6.1200000000000004E-2</v>
      </c>
      <c r="AX3236" s="193">
        <f t="shared" si="867"/>
        <v>6.0899999999999996E-2</v>
      </c>
      <c r="AZ3236" s="193">
        <f t="shared" si="868"/>
        <v>6.2514285714285717E-2</v>
      </c>
    </row>
    <row r="3237" spans="1:52" s="5" customFormat="1" ht="11.25" x14ac:dyDescent="0.2">
      <c r="A3237" s="203" t="s">
        <v>735</v>
      </c>
      <c r="B3237" s="11"/>
      <c r="C3237" s="11"/>
      <c r="D3237" s="15"/>
      <c r="E3237" s="204"/>
      <c r="F3237" s="8"/>
      <c r="G3237" s="8"/>
      <c r="H3237" s="15"/>
      <c r="I3237" s="204"/>
      <c r="J3237" s="8"/>
      <c r="K3237" s="8"/>
      <c r="L3237" s="15"/>
      <c r="M3237" s="204"/>
      <c r="N3237" s="8"/>
      <c r="O3237" s="8"/>
      <c r="P3237" s="15"/>
      <c r="Q3237" s="204"/>
      <c r="R3237" s="8"/>
      <c r="S3237" s="8"/>
      <c r="T3237" s="15">
        <v>6.9099999999999995E-2</v>
      </c>
      <c r="U3237" s="204">
        <v>6.93E-2</v>
      </c>
      <c r="V3237" s="8">
        <v>6.1899999999999997E-2</v>
      </c>
      <c r="W3237" s="204">
        <v>6.2300000000000001E-2</v>
      </c>
      <c r="X3237" s="8">
        <v>6.08E-2</v>
      </c>
      <c r="Y3237" s="204">
        <v>6.1399999999999996E-2</v>
      </c>
      <c r="Z3237" s="8">
        <v>6.08E-2</v>
      </c>
      <c r="AA3237" s="204">
        <v>6.1399999999999996E-2</v>
      </c>
      <c r="AB3237" s="8">
        <v>6.0700000000000004E-2</v>
      </c>
      <c r="AC3237" s="204">
        <v>6.1500000000000006E-2</v>
      </c>
      <c r="AD3237" s="8">
        <v>6.08E-2</v>
      </c>
      <c r="AE3237" s="204">
        <v>6.1799999999999994E-2</v>
      </c>
      <c r="AF3237" s="8">
        <v>6.0499999999999998E-2</v>
      </c>
      <c r="AG3237" s="204">
        <v>6.1500000000000006E-2</v>
      </c>
      <c r="AI3237" s="192" t="str">
        <f t="shared" si="852"/>
        <v/>
      </c>
      <c r="AJ3237" s="192" t="str">
        <f t="shared" si="853"/>
        <v/>
      </c>
      <c r="AK3237" s="192" t="str">
        <f t="shared" si="854"/>
        <v/>
      </c>
      <c r="AL3237" s="192" t="str">
        <f t="shared" si="855"/>
        <v/>
      </c>
      <c r="AM3237" s="192" t="str">
        <f t="shared" si="856"/>
        <v/>
      </c>
      <c r="AN3237" s="192" t="str">
        <f t="shared" si="857"/>
        <v/>
      </c>
      <c r="AO3237" s="193" t="str">
        <f t="shared" si="858"/>
        <v/>
      </c>
      <c r="AP3237" s="192" t="str">
        <f t="shared" si="859"/>
        <v/>
      </c>
      <c r="AQ3237" s="193" t="str">
        <f t="shared" si="860"/>
        <v/>
      </c>
      <c r="AR3237" s="192">
        <f t="shared" si="861"/>
        <v>6.9199999999999998E-2</v>
      </c>
      <c r="AS3237" s="192">
        <f t="shared" si="862"/>
        <v>6.2100000000000002E-2</v>
      </c>
      <c r="AT3237" s="192">
        <f t="shared" si="863"/>
        <v>6.1100000000000002E-2</v>
      </c>
      <c r="AU3237" s="193">
        <f t="shared" si="864"/>
        <v>6.1100000000000002E-2</v>
      </c>
      <c r="AV3237" s="194">
        <f t="shared" si="865"/>
        <v>6.1100000000000002E-2</v>
      </c>
      <c r="AW3237" s="193">
        <f t="shared" si="866"/>
        <v>6.1299999999999993E-2</v>
      </c>
      <c r="AX3237" s="193">
        <f t="shared" si="867"/>
        <v>6.0999999999999999E-2</v>
      </c>
      <c r="AZ3237" s="193">
        <f t="shared" si="868"/>
        <v>6.2414285714285714E-2</v>
      </c>
    </row>
    <row r="3238" spans="1:52" s="5" customFormat="1" ht="11.25" x14ac:dyDescent="0.2">
      <c r="A3238" s="203" t="s">
        <v>736</v>
      </c>
      <c r="B3238" s="11"/>
      <c r="C3238" s="11"/>
      <c r="D3238" s="15"/>
      <c r="E3238" s="204"/>
      <c r="F3238" s="8"/>
      <c r="G3238" s="8"/>
      <c r="H3238" s="15"/>
      <c r="I3238" s="204"/>
      <c r="J3238" s="8"/>
      <c r="K3238" s="8"/>
      <c r="L3238" s="15"/>
      <c r="M3238" s="204"/>
      <c r="N3238" s="8"/>
      <c r="O3238" s="8"/>
      <c r="P3238" s="15"/>
      <c r="Q3238" s="204"/>
      <c r="R3238" s="8"/>
      <c r="S3238" s="8"/>
      <c r="T3238" s="15">
        <v>6.83E-2</v>
      </c>
      <c r="U3238" s="204">
        <v>6.8500000000000005E-2</v>
      </c>
      <c r="V3238" s="8">
        <v>6.5100000000000005E-2</v>
      </c>
      <c r="W3238" s="204">
        <v>6.5500000000000003E-2</v>
      </c>
      <c r="X3238" s="8">
        <v>6.4000000000000001E-2</v>
      </c>
      <c r="Y3238" s="204">
        <v>6.4600000000000005E-2</v>
      </c>
      <c r="Z3238" s="8">
        <v>6.3899999999999998E-2</v>
      </c>
      <c r="AA3238" s="204">
        <v>6.4500000000000002E-2</v>
      </c>
      <c r="AB3238" s="8">
        <v>6.3299999999999995E-2</v>
      </c>
      <c r="AC3238" s="204">
        <v>6.4100000000000004E-2</v>
      </c>
      <c r="AD3238" s="8">
        <v>6.3399999999999998E-2</v>
      </c>
      <c r="AE3238" s="204">
        <v>6.4399999999999999E-2</v>
      </c>
      <c r="AF3238" s="8">
        <v>6.3E-2</v>
      </c>
      <c r="AG3238" s="204">
        <v>6.4000000000000001E-2</v>
      </c>
      <c r="AI3238" s="192" t="str">
        <f t="shared" si="852"/>
        <v/>
      </c>
      <c r="AJ3238" s="192" t="str">
        <f t="shared" si="853"/>
        <v/>
      </c>
      <c r="AK3238" s="192" t="str">
        <f t="shared" si="854"/>
        <v/>
      </c>
      <c r="AL3238" s="192" t="str">
        <f t="shared" si="855"/>
        <v/>
      </c>
      <c r="AM3238" s="192" t="str">
        <f t="shared" si="856"/>
        <v/>
      </c>
      <c r="AN3238" s="192" t="str">
        <f t="shared" si="857"/>
        <v/>
      </c>
      <c r="AO3238" s="193" t="str">
        <f t="shared" si="858"/>
        <v/>
      </c>
      <c r="AP3238" s="192" t="str">
        <f t="shared" si="859"/>
        <v/>
      </c>
      <c r="AQ3238" s="193" t="str">
        <f t="shared" si="860"/>
        <v/>
      </c>
      <c r="AR3238" s="192">
        <f t="shared" si="861"/>
        <v>6.8400000000000002E-2</v>
      </c>
      <c r="AS3238" s="192">
        <f t="shared" si="862"/>
        <v>6.5299999999999997E-2</v>
      </c>
      <c r="AT3238" s="192">
        <f t="shared" si="863"/>
        <v>6.4299999999999996E-2</v>
      </c>
      <c r="AU3238" s="193">
        <f t="shared" si="864"/>
        <v>6.4200000000000007E-2</v>
      </c>
      <c r="AV3238" s="194">
        <f t="shared" si="865"/>
        <v>6.3700000000000007E-2</v>
      </c>
      <c r="AW3238" s="193">
        <f t="shared" si="866"/>
        <v>6.3899999999999998E-2</v>
      </c>
      <c r="AX3238" s="193">
        <f t="shared" si="867"/>
        <v>6.3500000000000001E-2</v>
      </c>
      <c r="AZ3238" s="193">
        <f t="shared" si="868"/>
        <v>6.475714285714286E-2</v>
      </c>
    </row>
    <row r="3239" spans="1:52" s="5" customFormat="1" ht="11.25" x14ac:dyDescent="0.2">
      <c r="A3239" s="203" t="s">
        <v>737</v>
      </c>
      <c r="B3239" s="11"/>
      <c r="C3239" s="11"/>
      <c r="D3239" s="15"/>
      <c r="E3239" s="204"/>
      <c r="F3239" s="8"/>
      <c r="G3239" s="8"/>
      <c r="H3239" s="15"/>
      <c r="I3239" s="204"/>
      <c r="J3239" s="8"/>
      <c r="K3239" s="8"/>
      <c r="L3239" s="15"/>
      <c r="M3239" s="204"/>
      <c r="N3239" s="8"/>
      <c r="O3239" s="8"/>
      <c r="P3239" s="15"/>
      <c r="Q3239" s="204"/>
      <c r="R3239" s="8"/>
      <c r="S3239" s="8"/>
      <c r="T3239" s="15">
        <v>6.7199999999999996E-2</v>
      </c>
      <c r="U3239" s="204">
        <v>6.8400000000000002E-2</v>
      </c>
      <c r="V3239" s="8">
        <v>6.3100000000000003E-2</v>
      </c>
      <c r="W3239" s="204">
        <v>6.4299999999999996E-2</v>
      </c>
      <c r="X3239" s="8">
        <v>6.2400000000000004E-2</v>
      </c>
      <c r="Y3239" s="204">
        <v>6.3600000000000004E-2</v>
      </c>
      <c r="Z3239" s="8">
        <v>6.2400000000000004E-2</v>
      </c>
      <c r="AA3239" s="204">
        <v>6.3600000000000004E-2</v>
      </c>
      <c r="AB3239" s="8">
        <v>6.1900000000000004E-2</v>
      </c>
      <c r="AC3239" s="204">
        <v>6.3099999999999989E-2</v>
      </c>
      <c r="AD3239" s="8">
        <v>6.2E-2</v>
      </c>
      <c r="AE3239" s="204">
        <v>6.3200000000000006E-2</v>
      </c>
      <c r="AF3239" s="8">
        <v>6.1600000000000002E-2</v>
      </c>
      <c r="AG3239" s="204">
        <v>6.2800000000000009E-2</v>
      </c>
      <c r="AI3239" s="192" t="str">
        <f t="shared" si="852"/>
        <v/>
      </c>
      <c r="AJ3239" s="192" t="str">
        <f t="shared" si="853"/>
        <v/>
      </c>
      <c r="AK3239" s="192" t="str">
        <f t="shared" si="854"/>
        <v/>
      </c>
      <c r="AL3239" s="192" t="str">
        <f t="shared" si="855"/>
        <v/>
      </c>
      <c r="AM3239" s="192" t="str">
        <f t="shared" si="856"/>
        <v/>
      </c>
      <c r="AN3239" s="192" t="str">
        <f t="shared" si="857"/>
        <v/>
      </c>
      <c r="AO3239" s="193" t="str">
        <f t="shared" si="858"/>
        <v/>
      </c>
      <c r="AP3239" s="192" t="str">
        <f t="shared" si="859"/>
        <v/>
      </c>
      <c r="AQ3239" s="193" t="str">
        <f t="shared" si="860"/>
        <v/>
      </c>
      <c r="AR3239" s="192">
        <f t="shared" si="861"/>
        <v>6.7799999999999999E-2</v>
      </c>
      <c r="AS3239" s="192">
        <f t="shared" si="862"/>
        <v>6.3700000000000007E-2</v>
      </c>
      <c r="AT3239" s="192">
        <f t="shared" si="863"/>
        <v>6.3E-2</v>
      </c>
      <c r="AU3239" s="193">
        <f t="shared" si="864"/>
        <v>6.3E-2</v>
      </c>
      <c r="AV3239" s="194">
        <f t="shared" si="865"/>
        <v>6.25E-2</v>
      </c>
      <c r="AW3239" s="193">
        <f t="shared" si="866"/>
        <v>6.2600000000000003E-2</v>
      </c>
      <c r="AX3239" s="193">
        <f t="shared" si="867"/>
        <v>6.2200000000000005E-2</v>
      </c>
      <c r="AZ3239" s="193">
        <f t="shared" si="868"/>
        <v>6.3542857142857137E-2</v>
      </c>
    </row>
    <row r="3240" spans="1:52" s="5" customFormat="1" ht="11.25" x14ac:dyDescent="0.2">
      <c r="A3240" s="203" t="s">
        <v>738</v>
      </c>
      <c r="B3240" s="11"/>
      <c r="C3240" s="11"/>
      <c r="D3240" s="15"/>
      <c r="E3240" s="204"/>
      <c r="F3240" s="8"/>
      <c r="G3240" s="8"/>
      <c r="H3240" s="15"/>
      <c r="I3240" s="204"/>
      <c r="J3240" s="8"/>
      <c r="K3240" s="8"/>
      <c r="L3240" s="15"/>
      <c r="M3240" s="204"/>
      <c r="N3240" s="8"/>
      <c r="O3240" s="8"/>
      <c r="P3240" s="15"/>
      <c r="Q3240" s="204"/>
      <c r="R3240" s="8"/>
      <c r="S3240" s="8"/>
      <c r="T3240" s="15">
        <v>6.5799999999999997E-2</v>
      </c>
      <c r="U3240" s="204">
        <v>6.7000000000000004E-2</v>
      </c>
      <c r="V3240" s="8">
        <v>6.2199999999999998E-2</v>
      </c>
      <c r="W3240" s="204">
        <v>6.3399999999999998E-2</v>
      </c>
      <c r="X3240" s="8">
        <v>6.2300000000000001E-2</v>
      </c>
      <c r="Y3240" s="204">
        <v>6.3500000000000001E-2</v>
      </c>
      <c r="Z3240" s="8">
        <v>6.2300000000000001E-2</v>
      </c>
      <c r="AA3240" s="204">
        <v>6.3500000000000001E-2</v>
      </c>
      <c r="AB3240" s="8">
        <v>6.2199999999999998E-2</v>
      </c>
      <c r="AC3240" s="204">
        <v>6.3399999999999998E-2</v>
      </c>
      <c r="AD3240" s="8">
        <v>6.2400000000000004E-2</v>
      </c>
      <c r="AE3240" s="204">
        <v>6.3600000000000004E-2</v>
      </c>
      <c r="AF3240" s="8">
        <v>6.2E-2</v>
      </c>
      <c r="AG3240" s="204">
        <v>6.3200000000000006E-2</v>
      </c>
      <c r="AI3240" s="192" t="str">
        <f t="shared" si="852"/>
        <v/>
      </c>
      <c r="AJ3240" s="192" t="str">
        <f t="shared" si="853"/>
        <v/>
      </c>
      <c r="AK3240" s="192" t="str">
        <f t="shared" si="854"/>
        <v/>
      </c>
      <c r="AL3240" s="192" t="str">
        <f t="shared" si="855"/>
        <v/>
      </c>
      <c r="AM3240" s="192" t="str">
        <f t="shared" si="856"/>
        <v/>
      </c>
      <c r="AN3240" s="192" t="str">
        <f t="shared" si="857"/>
        <v/>
      </c>
      <c r="AO3240" s="193" t="str">
        <f t="shared" si="858"/>
        <v/>
      </c>
      <c r="AP3240" s="192" t="str">
        <f t="shared" si="859"/>
        <v/>
      </c>
      <c r="AQ3240" s="193" t="str">
        <f t="shared" si="860"/>
        <v/>
      </c>
      <c r="AR3240" s="192">
        <f t="shared" si="861"/>
        <v>6.6400000000000001E-2</v>
      </c>
      <c r="AS3240" s="192">
        <f t="shared" si="862"/>
        <v>6.2799999999999995E-2</v>
      </c>
      <c r="AT3240" s="192">
        <f t="shared" si="863"/>
        <v>6.2899999999999998E-2</v>
      </c>
      <c r="AU3240" s="193">
        <f t="shared" si="864"/>
        <v>6.2899999999999998E-2</v>
      </c>
      <c r="AV3240" s="194">
        <f t="shared" si="865"/>
        <v>6.2799999999999995E-2</v>
      </c>
      <c r="AW3240" s="193">
        <f t="shared" si="866"/>
        <v>6.3E-2</v>
      </c>
      <c r="AX3240" s="193">
        <f t="shared" si="867"/>
        <v>6.2600000000000003E-2</v>
      </c>
      <c r="AZ3240" s="193">
        <f t="shared" si="868"/>
        <v>6.3342857142857131E-2</v>
      </c>
    </row>
    <row r="3241" spans="1:52" s="5" customFormat="1" ht="11.25" x14ac:dyDescent="0.2">
      <c r="A3241" s="203" t="s">
        <v>739</v>
      </c>
      <c r="B3241" s="11"/>
      <c r="C3241" s="11"/>
      <c r="D3241" s="15"/>
      <c r="E3241" s="204"/>
      <c r="F3241" s="8"/>
      <c r="G3241" s="8"/>
      <c r="H3241" s="15"/>
      <c r="I3241" s="204"/>
      <c r="J3241" s="8"/>
      <c r="K3241" s="8"/>
      <c r="L3241" s="15"/>
      <c r="M3241" s="204"/>
      <c r="N3241" s="8"/>
      <c r="O3241" s="8"/>
      <c r="P3241" s="15"/>
      <c r="Q3241" s="204"/>
      <c r="R3241" s="8"/>
      <c r="S3241" s="8"/>
      <c r="T3241" s="15">
        <v>6.3700000000000007E-2</v>
      </c>
      <c r="U3241" s="204">
        <v>6.4899999999999999E-2</v>
      </c>
      <c r="V3241" s="8">
        <v>6.0999999999999999E-2</v>
      </c>
      <c r="W3241" s="204">
        <v>6.2199999999999998E-2</v>
      </c>
      <c r="X3241" s="8">
        <v>6.1600000000000002E-2</v>
      </c>
      <c r="Y3241" s="204">
        <v>6.2800000000000009E-2</v>
      </c>
      <c r="Z3241" s="8">
        <v>6.1699999999999998E-2</v>
      </c>
      <c r="AA3241" s="204">
        <v>6.2899999999999998E-2</v>
      </c>
      <c r="AB3241" s="8">
        <v>6.1600000000000002E-2</v>
      </c>
      <c r="AC3241" s="204">
        <v>6.2800000000000009E-2</v>
      </c>
      <c r="AD3241" s="8">
        <v>6.1799999999999994E-2</v>
      </c>
      <c r="AE3241" s="204">
        <v>6.3E-2</v>
      </c>
      <c r="AF3241" s="8">
        <v>6.1500000000000006E-2</v>
      </c>
      <c r="AG3241" s="204">
        <v>6.2699999999999992E-2</v>
      </c>
      <c r="AI3241" s="192" t="str">
        <f t="shared" si="852"/>
        <v/>
      </c>
      <c r="AJ3241" s="192" t="str">
        <f t="shared" si="853"/>
        <v/>
      </c>
      <c r="AK3241" s="192" t="str">
        <f t="shared" si="854"/>
        <v/>
      </c>
      <c r="AL3241" s="192" t="str">
        <f t="shared" si="855"/>
        <v/>
      </c>
      <c r="AM3241" s="192" t="str">
        <f t="shared" si="856"/>
        <v/>
      </c>
      <c r="AN3241" s="192" t="str">
        <f t="shared" si="857"/>
        <v/>
      </c>
      <c r="AO3241" s="193" t="str">
        <f t="shared" si="858"/>
        <v/>
      </c>
      <c r="AP3241" s="192" t="str">
        <f t="shared" si="859"/>
        <v/>
      </c>
      <c r="AQ3241" s="193" t="str">
        <f t="shared" si="860"/>
        <v/>
      </c>
      <c r="AR3241" s="192">
        <f t="shared" si="861"/>
        <v>6.4299999999999996E-2</v>
      </c>
      <c r="AS3241" s="192">
        <f t="shared" si="862"/>
        <v>6.1600000000000002E-2</v>
      </c>
      <c r="AT3241" s="192">
        <f t="shared" si="863"/>
        <v>6.2200000000000005E-2</v>
      </c>
      <c r="AU3241" s="193">
        <f t="shared" si="864"/>
        <v>6.2299999999999994E-2</v>
      </c>
      <c r="AV3241" s="194">
        <f t="shared" si="865"/>
        <v>6.2200000000000005E-2</v>
      </c>
      <c r="AW3241" s="193">
        <f t="shared" si="866"/>
        <v>6.2399999999999997E-2</v>
      </c>
      <c r="AX3241" s="193">
        <f t="shared" si="867"/>
        <v>6.2100000000000002E-2</v>
      </c>
      <c r="AZ3241" s="193">
        <f t="shared" si="868"/>
        <v>6.244285714285714E-2</v>
      </c>
    </row>
    <row r="3242" spans="1:52" s="5" customFormat="1" ht="11.25" x14ac:dyDescent="0.2">
      <c r="A3242" s="203" t="s">
        <v>740</v>
      </c>
      <c r="B3242" s="11"/>
      <c r="C3242" s="11"/>
      <c r="D3242" s="15"/>
      <c r="E3242" s="204"/>
      <c r="F3242" s="8"/>
      <c r="G3242" s="8"/>
      <c r="H3242" s="15"/>
      <c r="I3242" s="204"/>
      <c r="J3242" s="8"/>
      <c r="K3242" s="8"/>
      <c r="L3242" s="15"/>
      <c r="M3242" s="204"/>
      <c r="N3242" s="8"/>
      <c r="O3242" s="8"/>
      <c r="P3242" s="15"/>
      <c r="Q3242" s="204"/>
      <c r="R3242" s="8"/>
      <c r="S3242" s="8"/>
      <c r="T3242" s="15">
        <v>6.3299999999999995E-2</v>
      </c>
      <c r="U3242" s="204">
        <v>6.4500000000000002E-2</v>
      </c>
      <c r="V3242" s="8">
        <v>6.0699999999999997E-2</v>
      </c>
      <c r="W3242" s="204">
        <v>6.1899999999999997E-2</v>
      </c>
      <c r="X3242" s="8">
        <v>6.1100000000000002E-2</v>
      </c>
      <c r="Y3242" s="204">
        <v>6.2300000000000001E-2</v>
      </c>
      <c r="Z3242" s="8">
        <v>6.1200000000000004E-2</v>
      </c>
      <c r="AA3242" s="204">
        <v>6.2400000000000004E-2</v>
      </c>
      <c r="AB3242" s="8">
        <v>6.0899999999999996E-2</v>
      </c>
      <c r="AC3242" s="204">
        <v>6.2100000000000002E-2</v>
      </c>
      <c r="AD3242" s="8">
        <v>6.13E-2</v>
      </c>
      <c r="AE3242" s="204">
        <v>6.25E-2</v>
      </c>
      <c r="AF3242" s="8">
        <v>6.0700000000000004E-2</v>
      </c>
      <c r="AG3242" s="204">
        <v>6.1900000000000004E-2</v>
      </c>
      <c r="AI3242" s="192" t="str">
        <f t="shared" si="852"/>
        <v/>
      </c>
      <c r="AJ3242" s="192" t="str">
        <f t="shared" si="853"/>
        <v/>
      </c>
      <c r="AK3242" s="192" t="str">
        <f t="shared" si="854"/>
        <v/>
      </c>
      <c r="AL3242" s="192" t="str">
        <f t="shared" si="855"/>
        <v/>
      </c>
      <c r="AM3242" s="192" t="str">
        <f t="shared" si="856"/>
        <v/>
      </c>
      <c r="AN3242" s="192" t="str">
        <f t="shared" si="857"/>
        <v/>
      </c>
      <c r="AO3242" s="193" t="str">
        <f t="shared" si="858"/>
        <v/>
      </c>
      <c r="AP3242" s="192" t="str">
        <f t="shared" si="859"/>
        <v/>
      </c>
      <c r="AQ3242" s="193" t="str">
        <f t="shared" si="860"/>
        <v/>
      </c>
      <c r="AR3242" s="192">
        <f t="shared" si="861"/>
        <v>6.3899999999999998E-2</v>
      </c>
      <c r="AS3242" s="192">
        <f t="shared" si="862"/>
        <v>6.1299999999999993E-2</v>
      </c>
      <c r="AT3242" s="192">
        <f t="shared" si="863"/>
        <v>6.1700000000000005E-2</v>
      </c>
      <c r="AU3242" s="193">
        <f t="shared" si="864"/>
        <v>6.1800000000000008E-2</v>
      </c>
      <c r="AV3242" s="194">
        <f t="shared" si="865"/>
        <v>6.1499999999999999E-2</v>
      </c>
      <c r="AW3242" s="193">
        <f t="shared" si="866"/>
        <v>6.1899999999999997E-2</v>
      </c>
      <c r="AX3242" s="193">
        <f t="shared" si="867"/>
        <v>6.1300000000000007E-2</v>
      </c>
      <c r="AZ3242" s="193">
        <f t="shared" si="868"/>
        <v>6.1914285714285713E-2</v>
      </c>
    </row>
    <row r="3243" spans="1:52" s="5" customFormat="1" ht="11.25" x14ac:dyDescent="0.2">
      <c r="A3243" s="203" t="s">
        <v>741</v>
      </c>
      <c r="B3243" s="11"/>
      <c r="C3243" s="11"/>
      <c r="D3243" s="15"/>
      <c r="E3243" s="204"/>
      <c r="F3243" s="8"/>
      <c r="G3243" s="8"/>
      <c r="H3243" s="15"/>
      <c r="I3243" s="204"/>
      <c r="J3243" s="8"/>
      <c r="K3243" s="8"/>
      <c r="L3243" s="15"/>
      <c r="M3243" s="204"/>
      <c r="N3243" s="8"/>
      <c r="O3243" s="8"/>
      <c r="P3243" s="15"/>
      <c r="Q3243" s="204"/>
      <c r="R3243" s="8"/>
      <c r="S3243" s="8"/>
      <c r="T3243" s="15">
        <v>6.2899999999999998E-2</v>
      </c>
      <c r="U3243" s="204">
        <v>6.4100000000000004E-2</v>
      </c>
      <c r="V3243" s="8">
        <v>6.0100000000000001E-2</v>
      </c>
      <c r="W3243" s="204">
        <v>6.13E-2</v>
      </c>
      <c r="X3243" s="8">
        <v>6.0299999999999999E-2</v>
      </c>
      <c r="Y3243" s="204">
        <v>6.1500000000000006E-2</v>
      </c>
      <c r="Z3243" s="8">
        <v>6.0199999999999997E-2</v>
      </c>
      <c r="AA3243" s="204">
        <v>6.1399999999999996E-2</v>
      </c>
      <c r="AB3243" s="8">
        <v>0.06</v>
      </c>
      <c r="AC3243" s="204">
        <v>6.1200000000000004E-2</v>
      </c>
      <c r="AD3243" s="8">
        <v>6.0299999999999999E-2</v>
      </c>
      <c r="AE3243" s="204">
        <v>6.1500000000000006E-2</v>
      </c>
      <c r="AF3243" s="8">
        <v>5.9699999999999996E-2</v>
      </c>
      <c r="AG3243" s="204">
        <v>6.0899999999999996E-2</v>
      </c>
      <c r="AI3243" s="192" t="str">
        <f t="shared" si="852"/>
        <v/>
      </c>
      <c r="AJ3243" s="192" t="str">
        <f t="shared" si="853"/>
        <v/>
      </c>
      <c r="AK3243" s="192" t="str">
        <f t="shared" si="854"/>
        <v/>
      </c>
      <c r="AL3243" s="192" t="str">
        <f t="shared" si="855"/>
        <v/>
      </c>
      <c r="AM3243" s="192" t="str">
        <f t="shared" si="856"/>
        <v/>
      </c>
      <c r="AN3243" s="192" t="str">
        <f t="shared" si="857"/>
        <v/>
      </c>
      <c r="AO3243" s="193" t="str">
        <f t="shared" si="858"/>
        <v/>
      </c>
      <c r="AP3243" s="192" t="str">
        <f t="shared" si="859"/>
        <v/>
      </c>
      <c r="AQ3243" s="193" t="str">
        <f t="shared" si="860"/>
        <v/>
      </c>
      <c r="AR3243" s="192">
        <f t="shared" si="861"/>
        <v>6.3500000000000001E-2</v>
      </c>
      <c r="AS3243" s="192">
        <f t="shared" si="862"/>
        <v>6.0700000000000004E-2</v>
      </c>
      <c r="AT3243" s="192">
        <f t="shared" si="863"/>
        <v>6.0900000000000003E-2</v>
      </c>
      <c r="AU3243" s="193">
        <f t="shared" si="864"/>
        <v>6.0799999999999993E-2</v>
      </c>
      <c r="AV3243" s="194">
        <f t="shared" si="865"/>
        <v>6.0600000000000001E-2</v>
      </c>
      <c r="AW3243" s="193">
        <f t="shared" si="866"/>
        <v>6.0900000000000003E-2</v>
      </c>
      <c r="AX3243" s="193">
        <f t="shared" si="867"/>
        <v>6.0299999999999992E-2</v>
      </c>
      <c r="AZ3243" s="193">
        <f t="shared" si="868"/>
        <v>6.1099999999999995E-2</v>
      </c>
    </row>
    <row r="3244" spans="1:52" s="5" customFormat="1" ht="11.25" x14ac:dyDescent="0.2">
      <c r="A3244" s="203" t="s">
        <v>742</v>
      </c>
      <c r="B3244" s="11"/>
      <c r="C3244" s="11"/>
      <c r="D3244" s="15"/>
      <c r="E3244" s="204"/>
      <c r="F3244" s="8"/>
      <c r="G3244" s="8"/>
      <c r="H3244" s="15"/>
      <c r="I3244" s="204"/>
      <c r="J3244" s="8"/>
      <c r="K3244" s="8"/>
      <c r="L3244" s="15"/>
      <c r="M3244" s="204"/>
      <c r="N3244" s="8"/>
      <c r="O3244" s="8"/>
      <c r="P3244" s="15"/>
      <c r="Q3244" s="204"/>
      <c r="R3244" s="8"/>
      <c r="S3244" s="8"/>
      <c r="T3244" s="15">
        <v>6.3700000000000007E-2</v>
      </c>
      <c r="U3244" s="204">
        <v>6.4899999999999999E-2</v>
      </c>
      <c r="V3244" s="8">
        <v>6.1499999999999999E-2</v>
      </c>
      <c r="W3244" s="204">
        <v>6.2700000000000006E-2</v>
      </c>
      <c r="X3244" s="8">
        <v>6.1600000000000002E-2</v>
      </c>
      <c r="Y3244" s="204">
        <v>6.2800000000000009E-2</v>
      </c>
      <c r="Z3244" s="8">
        <v>6.1500000000000006E-2</v>
      </c>
      <c r="AA3244" s="204">
        <v>6.2699999999999992E-2</v>
      </c>
      <c r="AB3244" s="8">
        <v>6.0999999999999999E-2</v>
      </c>
      <c r="AC3244" s="204">
        <v>6.2199999999999998E-2</v>
      </c>
      <c r="AD3244" s="8">
        <v>6.1200000000000004E-2</v>
      </c>
      <c r="AE3244" s="204">
        <v>6.2400000000000004E-2</v>
      </c>
      <c r="AF3244" s="8">
        <v>6.0599999999999994E-2</v>
      </c>
      <c r="AG3244" s="204">
        <v>6.1799999999999994E-2</v>
      </c>
      <c r="AI3244" s="192" t="str">
        <f t="shared" si="852"/>
        <v/>
      </c>
      <c r="AJ3244" s="192" t="str">
        <f t="shared" si="853"/>
        <v/>
      </c>
      <c r="AK3244" s="192" t="str">
        <f t="shared" si="854"/>
        <v/>
      </c>
      <c r="AL3244" s="192" t="str">
        <f t="shared" si="855"/>
        <v/>
      </c>
      <c r="AM3244" s="192" t="str">
        <f t="shared" si="856"/>
        <v/>
      </c>
      <c r="AN3244" s="192" t="str">
        <f t="shared" si="857"/>
        <v/>
      </c>
      <c r="AO3244" s="193" t="str">
        <f t="shared" si="858"/>
        <v/>
      </c>
      <c r="AP3244" s="192" t="str">
        <f t="shared" si="859"/>
        <v/>
      </c>
      <c r="AQ3244" s="193" t="str">
        <f t="shared" si="860"/>
        <v/>
      </c>
      <c r="AR3244" s="192">
        <f t="shared" si="861"/>
        <v>6.4299999999999996E-2</v>
      </c>
      <c r="AS3244" s="192">
        <f t="shared" si="862"/>
        <v>6.2100000000000002E-2</v>
      </c>
      <c r="AT3244" s="192">
        <f t="shared" si="863"/>
        <v>6.2200000000000005E-2</v>
      </c>
      <c r="AU3244" s="193">
        <f t="shared" si="864"/>
        <v>6.2100000000000002E-2</v>
      </c>
      <c r="AV3244" s="194">
        <f t="shared" si="865"/>
        <v>6.1600000000000002E-2</v>
      </c>
      <c r="AW3244" s="193">
        <f t="shared" si="866"/>
        <v>6.1800000000000008E-2</v>
      </c>
      <c r="AX3244" s="193">
        <f t="shared" si="867"/>
        <v>6.1199999999999991E-2</v>
      </c>
      <c r="AZ3244" s="193">
        <f t="shared" si="868"/>
        <v>6.2185714285714289E-2</v>
      </c>
    </row>
    <row r="3245" spans="1:52" s="5" customFormat="1" ht="11.25" x14ac:dyDescent="0.2">
      <c r="A3245" s="203" t="s">
        <v>743</v>
      </c>
      <c r="B3245" s="11"/>
      <c r="C3245" s="11"/>
      <c r="D3245" s="15"/>
      <c r="E3245" s="204"/>
      <c r="F3245" s="8"/>
      <c r="G3245" s="8"/>
      <c r="H3245" s="15"/>
      <c r="I3245" s="204"/>
      <c r="J3245" s="8"/>
      <c r="K3245" s="8"/>
      <c r="L3245" s="15"/>
      <c r="M3245" s="204"/>
      <c r="N3245" s="8"/>
      <c r="O3245" s="8"/>
      <c r="P3245" s="15"/>
      <c r="Q3245" s="204"/>
      <c r="R3245" s="8"/>
      <c r="S3245" s="8"/>
      <c r="T3245" s="15">
        <v>6.2600000000000003E-2</v>
      </c>
      <c r="U3245" s="204">
        <v>6.3799999999999996E-2</v>
      </c>
      <c r="V3245" s="8">
        <v>6.1400000000000003E-2</v>
      </c>
      <c r="W3245" s="204">
        <v>6.2600000000000003E-2</v>
      </c>
      <c r="X3245" s="8">
        <v>6.1200000000000004E-2</v>
      </c>
      <c r="Y3245" s="204">
        <v>6.2400000000000004E-2</v>
      </c>
      <c r="Z3245" s="8">
        <v>6.1200000000000004E-2</v>
      </c>
      <c r="AA3245" s="204">
        <v>6.2400000000000004E-2</v>
      </c>
      <c r="AB3245" s="8">
        <v>6.0499999999999998E-2</v>
      </c>
      <c r="AC3245" s="204">
        <v>6.1699999999999998E-2</v>
      </c>
      <c r="AD3245" s="8">
        <v>6.0499999999999998E-2</v>
      </c>
      <c r="AE3245" s="204">
        <v>6.1699999999999998E-2</v>
      </c>
      <c r="AF3245" s="8">
        <v>6.0100000000000001E-2</v>
      </c>
      <c r="AG3245" s="204">
        <v>6.13E-2</v>
      </c>
      <c r="AI3245" s="192" t="str">
        <f t="shared" si="852"/>
        <v/>
      </c>
      <c r="AJ3245" s="192" t="str">
        <f t="shared" si="853"/>
        <v/>
      </c>
      <c r="AK3245" s="192" t="str">
        <f t="shared" si="854"/>
        <v/>
      </c>
      <c r="AL3245" s="192" t="str">
        <f t="shared" si="855"/>
        <v/>
      </c>
      <c r="AM3245" s="192" t="str">
        <f t="shared" si="856"/>
        <v/>
      </c>
      <c r="AN3245" s="192" t="str">
        <f t="shared" si="857"/>
        <v/>
      </c>
      <c r="AO3245" s="193" t="str">
        <f t="shared" si="858"/>
        <v/>
      </c>
      <c r="AP3245" s="192" t="str">
        <f t="shared" si="859"/>
        <v/>
      </c>
      <c r="AQ3245" s="193" t="str">
        <f t="shared" si="860"/>
        <v/>
      </c>
      <c r="AR3245" s="192">
        <f t="shared" si="861"/>
        <v>6.3200000000000006E-2</v>
      </c>
      <c r="AS3245" s="192">
        <f t="shared" si="862"/>
        <v>6.2E-2</v>
      </c>
      <c r="AT3245" s="192">
        <f t="shared" si="863"/>
        <v>6.1800000000000008E-2</v>
      </c>
      <c r="AU3245" s="193">
        <f t="shared" si="864"/>
        <v>6.1800000000000008E-2</v>
      </c>
      <c r="AV3245" s="194">
        <f t="shared" si="865"/>
        <v>6.1100000000000002E-2</v>
      </c>
      <c r="AW3245" s="193">
        <f t="shared" si="866"/>
        <v>6.1100000000000002E-2</v>
      </c>
      <c r="AX3245" s="193">
        <f t="shared" si="867"/>
        <v>6.0700000000000004E-2</v>
      </c>
      <c r="AZ3245" s="193">
        <f t="shared" si="868"/>
        <v>6.1671428571428565E-2</v>
      </c>
    </row>
    <row r="3246" spans="1:52" s="5" customFormat="1" ht="11.25" x14ac:dyDescent="0.2">
      <c r="A3246" s="203" t="s">
        <v>744</v>
      </c>
      <c r="B3246" s="11"/>
      <c r="C3246" s="11"/>
      <c r="D3246" s="15"/>
      <c r="E3246" s="204"/>
      <c r="F3246" s="8"/>
      <c r="G3246" s="8"/>
      <c r="H3246" s="15"/>
      <c r="I3246" s="204"/>
      <c r="J3246" s="8"/>
      <c r="K3246" s="8"/>
      <c r="L3246" s="15"/>
      <c r="M3246" s="204"/>
      <c r="N3246" s="8"/>
      <c r="O3246" s="8"/>
      <c r="P3246" s="15"/>
      <c r="Q3246" s="204"/>
      <c r="R3246" s="8"/>
      <c r="S3246" s="8"/>
      <c r="T3246" s="15">
        <v>6.2700000000000006E-2</v>
      </c>
      <c r="U3246" s="204">
        <v>6.3899999999999998E-2</v>
      </c>
      <c r="V3246" s="8">
        <v>6.1800000000000001E-2</v>
      </c>
      <c r="W3246" s="204">
        <v>6.3E-2</v>
      </c>
      <c r="X3246" s="8">
        <v>6.1399999999999996E-2</v>
      </c>
      <c r="Y3246" s="204">
        <v>6.2600000000000003E-2</v>
      </c>
      <c r="Z3246" s="8">
        <v>6.1200000000000004E-2</v>
      </c>
      <c r="AA3246" s="204">
        <v>6.2400000000000004E-2</v>
      </c>
      <c r="AB3246" s="8">
        <v>6.0299999999999999E-2</v>
      </c>
      <c r="AC3246" s="204">
        <v>6.1500000000000006E-2</v>
      </c>
      <c r="AD3246" s="8">
        <v>0.06</v>
      </c>
      <c r="AE3246" s="204">
        <v>6.1200000000000004E-2</v>
      </c>
      <c r="AF3246" s="8">
        <v>5.9699999999999996E-2</v>
      </c>
      <c r="AG3246" s="204">
        <v>6.0899999999999996E-2</v>
      </c>
      <c r="AI3246" s="192" t="str">
        <f t="shared" ref="AI3246:AI3309" si="869">IFERROR(AVERAGE(B3246:C3246),"")</f>
        <v/>
      </c>
      <c r="AJ3246" s="192" t="str">
        <f t="shared" ref="AJ3246:AJ3309" si="870">IFERROR(AVERAGE(D3246:E3246),"")</f>
        <v/>
      </c>
      <c r="AK3246" s="192" t="str">
        <f t="shared" ref="AK3246:AK3309" si="871">IFERROR(AVERAGE(F3246:G3246),"")</f>
        <v/>
      </c>
      <c r="AL3246" s="192" t="str">
        <f t="shared" ref="AL3246:AL3309" si="872">IFERROR(AVERAGE(H3246:I3246),"")</f>
        <v/>
      </c>
      <c r="AM3246" s="192" t="str">
        <f t="shared" ref="AM3246:AM3309" si="873">IFERROR(AVERAGE(J3246:K3246),"")</f>
        <v/>
      </c>
      <c r="AN3246" s="192" t="str">
        <f t="shared" ref="AN3246:AN3309" si="874">IFERROR(AVERAGE(L3246:M3246),"")</f>
        <v/>
      </c>
      <c r="AO3246" s="193" t="str">
        <f t="shared" ref="AO3246:AO3309" si="875">IFERROR(AVERAGE(N3246:O3246),"")</f>
        <v/>
      </c>
      <c r="AP3246" s="192" t="str">
        <f t="shared" ref="AP3246:AP3309" si="876">IFERROR(AVERAGE(P3246:Q3246),"")</f>
        <v/>
      </c>
      <c r="AQ3246" s="193" t="str">
        <f t="shared" ref="AQ3246:AQ3309" si="877">IFERROR(AVERAGE(R3246:S3246),"")</f>
        <v/>
      </c>
      <c r="AR3246" s="192">
        <f t="shared" ref="AR3246:AR3309" si="878">IFERROR(AVERAGE(T3246:U3246),"")</f>
        <v>6.3299999999999995E-2</v>
      </c>
      <c r="AS3246" s="192">
        <f t="shared" ref="AS3246:AS3309" si="879">IFERROR(AVERAGE(V3246:W3246),"")</f>
        <v>6.2399999999999997E-2</v>
      </c>
      <c r="AT3246" s="192">
        <f t="shared" ref="AT3246:AT3309" si="880">IFERROR(AVERAGE(X3246:Y3246),"")</f>
        <v>6.2E-2</v>
      </c>
      <c r="AU3246" s="193">
        <f t="shared" ref="AU3246:AU3309" si="881">IFERROR(AVERAGE(Z3246:AA3246),"")</f>
        <v>6.1800000000000008E-2</v>
      </c>
      <c r="AV3246" s="194">
        <f t="shared" ref="AV3246:AV3309" si="882">IFERROR(AVERAGE(AB3246:AC3246),"")</f>
        <v>6.0900000000000003E-2</v>
      </c>
      <c r="AW3246" s="193">
        <f t="shared" ref="AW3246:AW3309" si="883">IFERROR(AVERAGE(AD3246:AE3246),"")</f>
        <v>6.0600000000000001E-2</v>
      </c>
      <c r="AX3246" s="193">
        <f t="shared" ref="AX3246:AX3309" si="884">IFERROR(AVERAGE(AF3246:AG3246),"")</f>
        <v>6.0299999999999992E-2</v>
      </c>
      <c r="AZ3246" s="193">
        <f t="shared" si="868"/>
        <v>6.1614285714285719E-2</v>
      </c>
    </row>
    <row r="3247" spans="1:52" s="5" customFormat="1" ht="11.25" x14ac:dyDescent="0.2">
      <c r="A3247" s="203" t="s">
        <v>745</v>
      </c>
      <c r="B3247" s="11"/>
      <c r="C3247" s="11"/>
      <c r="D3247" s="15"/>
      <c r="E3247" s="204"/>
      <c r="F3247" s="8"/>
      <c r="G3247" s="8"/>
      <c r="H3247" s="15"/>
      <c r="I3247" s="204"/>
      <c r="J3247" s="8"/>
      <c r="K3247" s="8"/>
      <c r="L3247" s="15"/>
      <c r="M3247" s="204"/>
      <c r="N3247" s="8"/>
      <c r="O3247" s="8"/>
      <c r="P3247" s="15"/>
      <c r="Q3247" s="204"/>
      <c r="R3247" s="8"/>
      <c r="S3247" s="8"/>
      <c r="T3247" s="15">
        <v>6.25E-2</v>
      </c>
      <c r="U3247" s="204">
        <v>6.3700000000000007E-2</v>
      </c>
      <c r="V3247" s="8">
        <v>6.2399999999999997E-2</v>
      </c>
      <c r="W3247" s="204">
        <v>6.3600000000000004E-2</v>
      </c>
      <c r="X3247" s="8">
        <v>6.2100000000000002E-2</v>
      </c>
      <c r="Y3247" s="204">
        <v>6.3299999999999995E-2</v>
      </c>
      <c r="Z3247" s="8">
        <v>6.1799999999999994E-2</v>
      </c>
      <c r="AA3247" s="204">
        <v>6.3E-2</v>
      </c>
      <c r="AB3247" s="8">
        <v>6.0899999999999996E-2</v>
      </c>
      <c r="AC3247" s="204">
        <v>6.2100000000000002E-2</v>
      </c>
      <c r="AD3247" s="8">
        <v>6.0599999999999994E-2</v>
      </c>
      <c r="AE3247" s="204">
        <v>6.1799999999999994E-2</v>
      </c>
      <c r="AF3247" s="8">
        <v>6.0299999999999999E-2</v>
      </c>
      <c r="AG3247" s="204">
        <v>6.1500000000000006E-2</v>
      </c>
      <c r="AI3247" s="192" t="str">
        <f t="shared" si="869"/>
        <v/>
      </c>
      <c r="AJ3247" s="192" t="str">
        <f t="shared" si="870"/>
        <v/>
      </c>
      <c r="AK3247" s="192" t="str">
        <f t="shared" si="871"/>
        <v/>
      </c>
      <c r="AL3247" s="192" t="str">
        <f t="shared" si="872"/>
        <v/>
      </c>
      <c r="AM3247" s="192" t="str">
        <f t="shared" si="873"/>
        <v/>
      </c>
      <c r="AN3247" s="192" t="str">
        <f t="shared" si="874"/>
        <v/>
      </c>
      <c r="AO3247" s="193" t="str">
        <f t="shared" si="875"/>
        <v/>
      </c>
      <c r="AP3247" s="192" t="str">
        <f t="shared" si="876"/>
        <v/>
      </c>
      <c r="AQ3247" s="193" t="str">
        <f t="shared" si="877"/>
        <v/>
      </c>
      <c r="AR3247" s="192">
        <f t="shared" si="878"/>
        <v>6.3100000000000003E-2</v>
      </c>
      <c r="AS3247" s="192">
        <f t="shared" si="879"/>
        <v>6.3E-2</v>
      </c>
      <c r="AT3247" s="192">
        <f t="shared" si="880"/>
        <v>6.2700000000000006E-2</v>
      </c>
      <c r="AU3247" s="193">
        <f t="shared" si="881"/>
        <v>6.2399999999999997E-2</v>
      </c>
      <c r="AV3247" s="194">
        <f t="shared" si="882"/>
        <v>6.1499999999999999E-2</v>
      </c>
      <c r="AW3247" s="193">
        <f t="shared" si="883"/>
        <v>6.1199999999999991E-2</v>
      </c>
      <c r="AX3247" s="193">
        <f t="shared" si="884"/>
        <v>6.0900000000000003E-2</v>
      </c>
      <c r="AZ3247" s="193">
        <f t="shared" si="868"/>
        <v>6.2114285714285712E-2</v>
      </c>
    </row>
    <row r="3248" spans="1:52" s="5" customFormat="1" ht="11.25" x14ac:dyDescent="0.2">
      <c r="A3248" s="203" t="s">
        <v>746</v>
      </c>
      <c r="B3248" s="11"/>
      <c r="C3248" s="11"/>
      <c r="D3248" s="15"/>
      <c r="E3248" s="204"/>
      <c r="F3248" s="8"/>
      <c r="G3248" s="8"/>
      <c r="H3248" s="15"/>
      <c r="I3248" s="204"/>
      <c r="J3248" s="8"/>
      <c r="K3248" s="8"/>
      <c r="L3248" s="15"/>
      <c r="M3248" s="204"/>
      <c r="N3248" s="8"/>
      <c r="O3248" s="8"/>
      <c r="P3248" s="15"/>
      <c r="Q3248" s="204"/>
      <c r="R3248" s="8"/>
      <c r="S3248" s="8"/>
      <c r="T3248" s="15">
        <v>6.1899999999999997E-2</v>
      </c>
      <c r="U3248" s="204">
        <v>6.3100000000000003E-2</v>
      </c>
      <c r="V3248" s="8">
        <v>6.0499999999999998E-2</v>
      </c>
      <c r="W3248" s="204">
        <v>6.1699999999999998E-2</v>
      </c>
      <c r="X3248" s="8">
        <v>6.0299999999999999E-2</v>
      </c>
      <c r="Y3248" s="204">
        <v>6.1500000000000006E-2</v>
      </c>
      <c r="Z3248" s="8">
        <v>6.0199999999999997E-2</v>
      </c>
      <c r="AA3248" s="204">
        <v>6.1399999999999996E-2</v>
      </c>
      <c r="AB3248" s="8">
        <v>5.9400000000000001E-2</v>
      </c>
      <c r="AC3248" s="204">
        <v>6.0599999999999994E-2</v>
      </c>
      <c r="AD3248" s="8">
        <v>5.91E-2</v>
      </c>
      <c r="AE3248" s="204">
        <v>6.0299999999999999E-2</v>
      </c>
      <c r="AF3248" s="8">
        <v>5.8899999999999994E-2</v>
      </c>
      <c r="AG3248" s="204">
        <v>6.0100000000000001E-2</v>
      </c>
      <c r="AI3248" s="192" t="str">
        <f t="shared" si="869"/>
        <v/>
      </c>
      <c r="AJ3248" s="192" t="str">
        <f t="shared" si="870"/>
        <v/>
      </c>
      <c r="AK3248" s="192" t="str">
        <f t="shared" si="871"/>
        <v/>
      </c>
      <c r="AL3248" s="192" t="str">
        <f t="shared" si="872"/>
        <v/>
      </c>
      <c r="AM3248" s="192" t="str">
        <f t="shared" si="873"/>
        <v/>
      </c>
      <c r="AN3248" s="192" t="str">
        <f t="shared" si="874"/>
        <v/>
      </c>
      <c r="AO3248" s="193" t="str">
        <f t="shared" si="875"/>
        <v/>
      </c>
      <c r="AP3248" s="192" t="str">
        <f t="shared" si="876"/>
        <v/>
      </c>
      <c r="AQ3248" s="193" t="str">
        <f t="shared" si="877"/>
        <v/>
      </c>
      <c r="AR3248" s="192">
        <f t="shared" si="878"/>
        <v>6.25E-2</v>
      </c>
      <c r="AS3248" s="192">
        <f t="shared" si="879"/>
        <v>6.1100000000000002E-2</v>
      </c>
      <c r="AT3248" s="192">
        <f t="shared" si="880"/>
        <v>6.0900000000000003E-2</v>
      </c>
      <c r="AU3248" s="193">
        <f t="shared" si="881"/>
        <v>6.0799999999999993E-2</v>
      </c>
      <c r="AV3248" s="194">
        <f t="shared" si="882"/>
        <v>0.06</v>
      </c>
      <c r="AW3248" s="193">
        <f t="shared" si="883"/>
        <v>5.9700000000000003E-2</v>
      </c>
      <c r="AX3248" s="193">
        <f t="shared" si="884"/>
        <v>5.9499999999999997E-2</v>
      </c>
      <c r="AZ3248" s="193">
        <f t="shared" si="868"/>
        <v>6.0642857142857144E-2</v>
      </c>
    </row>
    <row r="3249" spans="1:52" s="5" customFormat="1" ht="11.25" x14ac:dyDescent="0.2">
      <c r="A3249" s="203" t="s">
        <v>747</v>
      </c>
      <c r="B3249" s="11"/>
      <c r="C3249" s="11"/>
      <c r="D3249" s="15"/>
      <c r="E3249" s="204"/>
      <c r="F3249" s="8"/>
      <c r="G3249" s="8"/>
      <c r="H3249" s="15"/>
      <c r="I3249" s="204"/>
      <c r="J3249" s="8"/>
      <c r="K3249" s="8"/>
      <c r="L3249" s="15"/>
      <c r="M3249" s="204"/>
      <c r="N3249" s="8"/>
      <c r="O3249" s="8"/>
      <c r="P3249" s="15"/>
      <c r="Q3249" s="204"/>
      <c r="R3249" s="8"/>
      <c r="S3249" s="8"/>
      <c r="T3249" s="15">
        <v>6.08E-2</v>
      </c>
      <c r="U3249" s="204">
        <v>6.2E-2</v>
      </c>
      <c r="V3249" s="8">
        <v>6.0600000000000001E-2</v>
      </c>
      <c r="W3249" s="204">
        <v>6.1800000000000001E-2</v>
      </c>
      <c r="X3249" s="8">
        <v>6.08E-2</v>
      </c>
      <c r="Y3249" s="204">
        <v>6.2E-2</v>
      </c>
      <c r="Z3249" s="8">
        <v>6.08E-2</v>
      </c>
      <c r="AA3249" s="204">
        <v>6.2E-2</v>
      </c>
      <c r="AB3249" s="8">
        <v>6.0199999999999997E-2</v>
      </c>
      <c r="AC3249" s="204">
        <v>6.1399999999999996E-2</v>
      </c>
      <c r="AD3249" s="8">
        <v>6.0100000000000001E-2</v>
      </c>
      <c r="AE3249" s="204">
        <v>6.13E-2</v>
      </c>
      <c r="AF3249" s="8">
        <v>5.9900000000000002E-2</v>
      </c>
      <c r="AG3249" s="204">
        <v>6.1100000000000002E-2</v>
      </c>
      <c r="AI3249" s="192" t="str">
        <f t="shared" si="869"/>
        <v/>
      </c>
      <c r="AJ3249" s="192" t="str">
        <f t="shared" si="870"/>
        <v/>
      </c>
      <c r="AK3249" s="192" t="str">
        <f t="shared" si="871"/>
        <v/>
      </c>
      <c r="AL3249" s="192" t="str">
        <f t="shared" si="872"/>
        <v/>
      </c>
      <c r="AM3249" s="192" t="str">
        <f t="shared" si="873"/>
        <v/>
      </c>
      <c r="AN3249" s="192" t="str">
        <f t="shared" si="874"/>
        <v/>
      </c>
      <c r="AO3249" s="193" t="str">
        <f t="shared" si="875"/>
        <v/>
      </c>
      <c r="AP3249" s="192" t="str">
        <f t="shared" si="876"/>
        <v/>
      </c>
      <c r="AQ3249" s="193" t="str">
        <f t="shared" si="877"/>
        <v/>
      </c>
      <c r="AR3249" s="192">
        <f t="shared" si="878"/>
        <v>6.1399999999999996E-2</v>
      </c>
      <c r="AS3249" s="192">
        <f t="shared" si="879"/>
        <v>6.1200000000000004E-2</v>
      </c>
      <c r="AT3249" s="192">
        <f t="shared" si="880"/>
        <v>6.1399999999999996E-2</v>
      </c>
      <c r="AU3249" s="193">
        <f t="shared" si="881"/>
        <v>6.1399999999999996E-2</v>
      </c>
      <c r="AV3249" s="194">
        <f t="shared" si="882"/>
        <v>6.0799999999999993E-2</v>
      </c>
      <c r="AW3249" s="193">
        <f t="shared" si="883"/>
        <v>6.0700000000000004E-2</v>
      </c>
      <c r="AX3249" s="193">
        <f t="shared" si="884"/>
        <v>6.0499999999999998E-2</v>
      </c>
      <c r="AZ3249" s="193">
        <f t="shared" si="868"/>
        <v>6.1057142857142858E-2</v>
      </c>
    </row>
    <row r="3250" spans="1:52" s="5" customFormat="1" ht="11.25" x14ac:dyDescent="0.2">
      <c r="A3250" s="203" t="s">
        <v>748</v>
      </c>
      <c r="B3250" s="11"/>
      <c r="C3250" s="11"/>
      <c r="D3250" s="15"/>
      <c r="E3250" s="204"/>
      <c r="F3250" s="8"/>
      <c r="G3250" s="8"/>
      <c r="H3250" s="15"/>
      <c r="I3250" s="204"/>
      <c r="J3250" s="8"/>
      <c r="K3250" s="8"/>
      <c r="L3250" s="15"/>
      <c r="M3250" s="204"/>
      <c r="N3250" s="8"/>
      <c r="O3250" s="8"/>
      <c r="P3250" s="15"/>
      <c r="Q3250" s="204"/>
      <c r="R3250" s="8"/>
      <c r="S3250" s="8"/>
      <c r="T3250" s="15">
        <v>6.0900000000000003E-2</v>
      </c>
      <c r="U3250" s="204">
        <v>6.2100000000000002E-2</v>
      </c>
      <c r="V3250" s="8">
        <v>6.0299999999999999E-2</v>
      </c>
      <c r="W3250" s="204">
        <v>6.1499999999999999E-2</v>
      </c>
      <c r="X3250" s="8">
        <v>6.0199999999999997E-2</v>
      </c>
      <c r="Y3250" s="204">
        <v>6.1399999999999996E-2</v>
      </c>
      <c r="Z3250" s="8">
        <v>0.06</v>
      </c>
      <c r="AA3250" s="204">
        <v>6.1200000000000004E-2</v>
      </c>
      <c r="AB3250" s="8">
        <v>5.9500000000000004E-2</v>
      </c>
      <c r="AC3250" s="204">
        <v>6.0700000000000004E-2</v>
      </c>
      <c r="AD3250" s="8">
        <v>5.9299999999999999E-2</v>
      </c>
      <c r="AE3250" s="204">
        <v>6.0499999999999998E-2</v>
      </c>
      <c r="AF3250" s="8">
        <v>5.9000000000000004E-2</v>
      </c>
      <c r="AG3250" s="204">
        <v>6.0199999999999997E-2</v>
      </c>
      <c r="AI3250" s="192" t="str">
        <f t="shared" si="869"/>
        <v/>
      </c>
      <c r="AJ3250" s="192" t="str">
        <f t="shared" si="870"/>
        <v/>
      </c>
      <c r="AK3250" s="192" t="str">
        <f t="shared" si="871"/>
        <v/>
      </c>
      <c r="AL3250" s="192" t="str">
        <f t="shared" si="872"/>
        <v/>
      </c>
      <c r="AM3250" s="192" t="str">
        <f t="shared" si="873"/>
        <v/>
      </c>
      <c r="AN3250" s="192" t="str">
        <f t="shared" si="874"/>
        <v/>
      </c>
      <c r="AO3250" s="193" t="str">
        <f t="shared" si="875"/>
        <v/>
      </c>
      <c r="AP3250" s="192" t="str">
        <f t="shared" si="876"/>
        <v/>
      </c>
      <c r="AQ3250" s="193" t="str">
        <f t="shared" si="877"/>
        <v/>
      </c>
      <c r="AR3250" s="192">
        <f t="shared" si="878"/>
        <v>6.1499999999999999E-2</v>
      </c>
      <c r="AS3250" s="192">
        <f t="shared" si="879"/>
        <v>6.0899999999999996E-2</v>
      </c>
      <c r="AT3250" s="192">
        <f t="shared" si="880"/>
        <v>6.0799999999999993E-2</v>
      </c>
      <c r="AU3250" s="193">
        <f t="shared" si="881"/>
        <v>6.0600000000000001E-2</v>
      </c>
      <c r="AV3250" s="194">
        <f t="shared" si="882"/>
        <v>6.0100000000000001E-2</v>
      </c>
      <c r="AW3250" s="193">
        <f t="shared" si="883"/>
        <v>5.9899999999999995E-2</v>
      </c>
      <c r="AX3250" s="193">
        <f t="shared" si="884"/>
        <v>5.96E-2</v>
      </c>
      <c r="AZ3250" s="193">
        <f t="shared" si="868"/>
        <v>6.0485714285714275E-2</v>
      </c>
    </row>
    <row r="3251" spans="1:52" s="5" customFormat="1" ht="11.25" x14ac:dyDescent="0.2">
      <c r="A3251" s="203" t="s">
        <v>749</v>
      </c>
      <c r="B3251" s="11"/>
      <c r="C3251" s="11"/>
      <c r="D3251" s="15"/>
      <c r="E3251" s="204"/>
      <c r="F3251" s="8"/>
      <c r="G3251" s="8"/>
      <c r="H3251" s="15"/>
      <c r="I3251" s="204"/>
      <c r="J3251" s="8"/>
      <c r="K3251" s="8"/>
      <c r="L3251" s="15"/>
      <c r="M3251" s="204"/>
      <c r="N3251" s="8"/>
      <c r="O3251" s="8"/>
      <c r="P3251" s="15"/>
      <c r="Q3251" s="204"/>
      <c r="R3251" s="8"/>
      <c r="S3251" s="8"/>
      <c r="T3251" s="15">
        <v>6.1100000000000002E-2</v>
      </c>
      <c r="U3251" s="204">
        <v>6.2300000000000001E-2</v>
      </c>
      <c r="V3251" s="8">
        <v>5.9799999999999999E-2</v>
      </c>
      <c r="W3251" s="204">
        <v>6.0999999999999999E-2</v>
      </c>
      <c r="X3251" s="8">
        <v>5.9900000000000002E-2</v>
      </c>
      <c r="Y3251" s="204">
        <v>6.1100000000000002E-2</v>
      </c>
      <c r="Z3251" s="8">
        <v>0.06</v>
      </c>
      <c r="AA3251" s="204">
        <v>6.1200000000000004E-2</v>
      </c>
      <c r="AB3251" s="8">
        <v>5.9400000000000001E-2</v>
      </c>
      <c r="AC3251" s="204">
        <v>6.0599999999999994E-2</v>
      </c>
      <c r="AD3251" s="8">
        <v>5.9200000000000003E-2</v>
      </c>
      <c r="AE3251" s="204">
        <v>6.0400000000000002E-2</v>
      </c>
      <c r="AF3251" s="8">
        <v>5.8899999999999994E-2</v>
      </c>
      <c r="AG3251" s="204">
        <v>6.0100000000000001E-2</v>
      </c>
      <c r="AI3251" s="192" t="str">
        <f t="shared" si="869"/>
        <v/>
      </c>
      <c r="AJ3251" s="192" t="str">
        <f t="shared" si="870"/>
        <v/>
      </c>
      <c r="AK3251" s="192" t="str">
        <f t="shared" si="871"/>
        <v/>
      </c>
      <c r="AL3251" s="192" t="str">
        <f t="shared" si="872"/>
        <v/>
      </c>
      <c r="AM3251" s="192" t="str">
        <f t="shared" si="873"/>
        <v/>
      </c>
      <c r="AN3251" s="192" t="str">
        <f t="shared" si="874"/>
        <v/>
      </c>
      <c r="AO3251" s="193" t="str">
        <f t="shared" si="875"/>
        <v/>
      </c>
      <c r="AP3251" s="192" t="str">
        <f t="shared" si="876"/>
        <v/>
      </c>
      <c r="AQ3251" s="193" t="str">
        <f t="shared" si="877"/>
        <v/>
      </c>
      <c r="AR3251" s="192">
        <f t="shared" si="878"/>
        <v>6.1700000000000005E-2</v>
      </c>
      <c r="AS3251" s="192">
        <f t="shared" si="879"/>
        <v>6.0399999999999995E-2</v>
      </c>
      <c r="AT3251" s="192">
        <f t="shared" si="880"/>
        <v>6.0499999999999998E-2</v>
      </c>
      <c r="AU3251" s="193">
        <f t="shared" si="881"/>
        <v>6.0600000000000001E-2</v>
      </c>
      <c r="AV3251" s="194">
        <f t="shared" si="882"/>
        <v>0.06</v>
      </c>
      <c r="AW3251" s="193">
        <f t="shared" si="883"/>
        <v>5.9800000000000006E-2</v>
      </c>
      <c r="AX3251" s="193">
        <f t="shared" si="884"/>
        <v>5.9499999999999997E-2</v>
      </c>
      <c r="AZ3251" s="193">
        <f t="shared" si="868"/>
        <v>6.0357142857142852E-2</v>
      </c>
    </row>
    <row r="3252" spans="1:52" s="5" customFormat="1" ht="11.25" x14ac:dyDescent="0.2">
      <c r="A3252" s="203" t="s">
        <v>750</v>
      </c>
      <c r="B3252" s="11"/>
      <c r="C3252" s="11"/>
      <c r="D3252" s="15"/>
      <c r="E3252" s="204"/>
      <c r="F3252" s="8"/>
      <c r="G3252" s="8"/>
      <c r="H3252" s="15"/>
      <c r="I3252" s="204"/>
      <c r="J3252" s="8"/>
      <c r="K3252" s="8"/>
      <c r="L3252" s="15"/>
      <c r="M3252" s="204"/>
      <c r="N3252" s="8"/>
      <c r="O3252" s="8"/>
      <c r="P3252" s="15"/>
      <c r="Q3252" s="204"/>
      <c r="R3252" s="8"/>
      <c r="S3252" s="8"/>
      <c r="T3252" s="15">
        <v>6.3700000000000007E-2</v>
      </c>
      <c r="U3252" s="204">
        <v>6.4899999999999999E-2</v>
      </c>
      <c r="V3252" s="8">
        <v>0.06</v>
      </c>
      <c r="W3252" s="204">
        <v>6.1199999999999997E-2</v>
      </c>
      <c r="X3252" s="8">
        <v>6.0299999999999999E-2</v>
      </c>
      <c r="Y3252" s="204">
        <v>6.1500000000000006E-2</v>
      </c>
      <c r="Z3252" s="8">
        <v>6.0400000000000002E-2</v>
      </c>
      <c r="AA3252" s="204">
        <v>6.1600000000000002E-2</v>
      </c>
      <c r="AB3252" s="8">
        <v>5.96E-2</v>
      </c>
      <c r="AC3252" s="204">
        <v>6.08E-2</v>
      </c>
      <c r="AD3252" s="8">
        <v>5.9500000000000004E-2</v>
      </c>
      <c r="AE3252" s="204">
        <v>6.0700000000000004E-2</v>
      </c>
      <c r="AF3252" s="8">
        <v>5.9200000000000003E-2</v>
      </c>
      <c r="AG3252" s="204">
        <v>6.0400000000000002E-2</v>
      </c>
      <c r="AI3252" s="192" t="str">
        <f t="shared" si="869"/>
        <v/>
      </c>
      <c r="AJ3252" s="192" t="str">
        <f t="shared" si="870"/>
        <v/>
      </c>
      <c r="AK3252" s="192" t="str">
        <f t="shared" si="871"/>
        <v/>
      </c>
      <c r="AL3252" s="192" t="str">
        <f t="shared" si="872"/>
        <v/>
      </c>
      <c r="AM3252" s="192" t="str">
        <f t="shared" si="873"/>
        <v/>
      </c>
      <c r="AN3252" s="192" t="str">
        <f t="shared" si="874"/>
        <v/>
      </c>
      <c r="AO3252" s="193" t="str">
        <f t="shared" si="875"/>
        <v/>
      </c>
      <c r="AP3252" s="192" t="str">
        <f t="shared" si="876"/>
        <v/>
      </c>
      <c r="AQ3252" s="193" t="str">
        <f t="shared" si="877"/>
        <v/>
      </c>
      <c r="AR3252" s="192">
        <f t="shared" si="878"/>
        <v>6.4299999999999996E-2</v>
      </c>
      <c r="AS3252" s="192">
        <f t="shared" si="879"/>
        <v>6.0600000000000001E-2</v>
      </c>
      <c r="AT3252" s="192">
        <f t="shared" si="880"/>
        <v>6.0900000000000003E-2</v>
      </c>
      <c r="AU3252" s="193">
        <f t="shared" si="881"/>
        <v>6.0999999999999999E-2</v>
      </c>
      <c r="AV3252" s="194">
        <f t="shared" si="882"/>
        <v>6.0200000000000004E-2</v>
      </c>
      <c r="AW3252" s="193">
        <f t="shared" si="883"/>
        <v>6.0100000000000001E-2</v>
      </c>
      <c r="AX3252" s="193">
        <f t="shared" si="884"/>
        <v>5.9800000000000006E-2</v>
      </c>
      <c r="AZ3252" s="193">
        <f t="shared" si="868"/>
        <v>6.0985714285714289E-2</v>
      </c>
    </row>
    <row r="3253" spans="1:52" s="5" customFormat="1" ht="11.25" x14ac:dyDescent="0.2">
      <c r="A3253" s="203" t="s">
        <v>751</v>
      </c>
      <c r="B3253" s="11"/>
      <c r="C3253" s="11"/>
      <c r="D3253" s="15"/>
      <c r="E3253" s="204"/>
      <c r="F3253" s="8"/>
      <c r="G3253" s="8"/>
      <c r="H3253" s="15"/>
      <c r="I3253" s="204"/>
      <c r="J3253" s="8"/>
      <c r="K3253" s="8"/>
      <c r="L3253" s="15"/>
      <c r="M3253" s="204"/>
      <c r="N3253" s="8"/>
      <c r="O3253" s="8"/>
      <c r="P3253" s="15"/>
      <c r="Q3253" s="204"/>
      <c r="R3253" s="8"/>
      <c r="S3253" s="8"/>
      <c r="T3253" s="15">
        <v>6.4199999999999993E-2</v>
      </c>
      <c r="U3253" s="204">
        <v>6.54E-2</v>
      </c>
      <c r="V3253" s="8">
        <v>5.9499999999999997E-2</v>
      </c>
      <c r="W3253" s="204">
        <v>6.0699999999999997E-2</v>
      </c>
      <c r="X3253" s="8">
        <v>5.9299999999999999E-2</v>
      </c>
      <c r="Y3253" s="204">
        <v>6.0499999999999998E-2</v>
      </c>
      <c r="Z3253" s="8">
        <v>5.9200000000000003E-2</v>
      </c>
      <c r="AA3253" s="204">
        <v>6.0400000000000002E-2</v>
      </c>
      <c r="AB3253" s="8">
        <v>5.8600000000000006E-2</v>
      </c>
      <c r="AC3253" s="204">
        <v>5.9800000000000006E-2</v>
      </c>
      <c r="AD3253" s="8">
        <v>5.8499999999999996E-2</v>
      </c>
      <c r="AE3253" s="204">
        <v>5.9699999999999996E-2</v>
      </c>
      <c r="AF3253" s="8">
        <v>5.8200000000000002E-2</v>
      </c>
      <c r="AG3253" s="204">
        <v>5.9400000000000001E-2</v>
      </c>
      <c r="AI3253" s="192" t="str">
        <f t="shared" si="869"/>
        <v/>
      </c>
      <c r="AJ3253" s="192" t="str">
        <f t="shared" si="870"/>
        <v/>
      </c>
      <c r="AK3253" s="192" t="str">
        <f t="shared" si="871"/>
        <v/>
      </c>
      <c r="AL3253" s="192" t="str">
        <f t="shared" si="872"/>
        <v/>
      </c>
      <c r="AM3253" s="192" t="str">
        <f t="shared" si="873"/>
        <v/>
      </c>
      <c r="AN3253" s="192" t="str">
        <f t="shared" si="874"/>
        <v/>
      </c>
      <c r="AO3253" s="193" t="str">
        <f t="shared" si="875"/>
        <v/>
      </c>
      <c r="AP3253" s="192" t="str">
        <f t="shared" si="876"/>
        <v/>
      </c>
      <c r="AQ3253" s="193" t="str">
        <f t="shared" si="877"/>
        <v/>
      </c>
      <c r="AR3253" s="192">
        <f t="shared" si="878"/>
        <v>6.4799999999999996E-2</v>
      </c>
      <c r="AS3253" s="192">
        <f t="shared" si="879"/>
        <v>6.0100000000000001E-2</v>
      </c>
      <c r="AT3253" s="192">
        <f t="shared" si="880"/>
        <v>5.9899999999999995E-2</v>
      </c>
      <c r="AU3253" s="193">
        <f t="shared" si="881"/>
        <v>5.9800000000000006E-2</v>
      </c>
      <c r="AV3253" s="194">
        <f t="shared" si="882"/>
        <v>5.9200000000000003E-2</v>
      </c>
      <c r="AW3253" s="193">
        <f t="shared" si="883"/>
        <v>5.91E-2</v>
      </c>
      <c r="AX3253" s="193">
        <f t="shared" si="884"/>
        <v>5.8800000000000005E-2</v>
      </c>
      <c r="AZ3253" s="193">
        <f t="shared" si="868"/>
        <v>6.024285714285714E-2</v>
      </c>
    </row>
    <row r="3254" spans="1:52" s="5" customFormat="1" ht="11.25" x14ac:dyDescent="0.2">
      <c r="A3254" s="203" t="s">
        <v>752</v>
      </c>
      <c r="B3254" s="11"/>
      <c r="C3254" s="11"/>
      <c r="D3254" s="15"/>
      <c r="E3254" s="204"/>
      <c r="F3254" s="8"/>
      <c r="G3254" s="8"/>
      <c r="H3254" s="15"/>
      <c r="I3254" s="204"/>
      <c r="J3254" s="8"/>
      <c r="K3254" s="8"/>
      <c r="L3254" s="15"/>
      <c r="M3254" s="204"/>
      <c r="N3254" s="8"/>
      <c r="O3254" s="8"/>
      <c r="P3254" s="15"/>
      <c r="Q3254" s="204"/>
      <c r="R3254" s="8"/>
      <c r="S3254" s="8"/>
      <c r="T3254" s="15">
        <v>6.4199999999999993E-2</v>
      </c>
      <c r="U3254" s="204">
        <v>6.54E-2</v>
      </c>
      <c r="V3254" s="8">
        <v>5.9799999999999999E-2</v>
      </c>
      <c r="W3254" s="204">
        <v>6.0999999999999999E-2</v>
      </c>
      <c r="X3254" s="8">
        <v>5.9699999999999996E-2</v>
      </c>
      <c r="Y3254" s="204">
        <v>6.0899999999999996E-2</v>
      </c>
      <c r="Z3254" s="8">
        <v>5.9800000000000006E-2</v>
      </c>
      <c r="AA3254" s="204">
        <v>6.0999999999999999E-2</v>
      </c>
      <c r="AB3254" s="8">
        <v>5.8799999999999998E-2</v>
      </c>
      <c r="AC3254" s="204">
        <v>0.06</v>
      </c>
      <c r="AD3254" s="8">
        <v>5.8700000000000002E-2</v>
      </c>
      <c r="AE3254" s="204">
        <v>5.9900000000000002E-2</v>
      </c>
      <c r="AF3254" s="8">
        <v>5.8400000000000001E-2</v>
      </c>
      <c r="AG3254" s="204">
        <v>5.96E-2</v>
      </c>
      <c r="AI3254" s="192" t="str">
        <f t="shared" si="869"/>
        <v/>
      </c>
      <c r="AJ3254" s="192" t="str">
        <f t="shared" si="870"/>
        <v/>
      </c>
      <c r="AK3254" s="192" t="str">
        <f t="shared" si="871"/>
        <v/>
      </c>
      <c r="AL3254" s="192" t="str">
        <f t="shared" si="872"/>
        <v/>
      </c>
      <c r="AM3254" s="192" t="str">
        <f t="shared" si="873"/>
        <v/>
      </c>
      <c r="AN3254" s="192" t="str">
        <f t="shared" si="874"/>
        <v/>
      </c>
      <c r="AO3254" s="193" t="str">
        <f t="shared" si="875"/>
        <v/>
      </c>
      <c r="AP3254" s="192" t="str">
        <f t="shared" si="876"/>
        <v/>
      </c>
      <c r="AQ3254" s="193" t="str">
        <f t="shared" si="877"/>
        <v/>
      </c>
      <c r="AR3254" s="192">
        <f t="shared" si="878"/>
        <v>6.4799999999999996E-2</v>
      </c>
      <c r="AS3254" s="192">
        <f t="shared" si="879"/>
        <v>6.0399999999999995E-2</v>
      </c>
      <c r="AT3254" s="192">
        <f t="shared" si="880"/>
        <v>6.0299999999999992E-2</v>
      </c>
      <c r="AU3254" s="193">
        <f t="shared" si="881"/>
        <v>6.0400000000000002E-2</v>
      </c>
      <c r="AV3254" s="194">
        <f t="shared" si="882"/>
        <v>5.9399999999999994E-2</v>
      </c>
      <c r="AW3254" s="193">
        <f t="shared" si="883"/>
        <v>5.9300000000000005E-2</v>
      </c>
      <c r="AX3254" s="193">
        <f t="shared" si="884"/>
        <v>5.8999999999999997E-2</v>
      </c>
      <c r="AZ3254" s="193">
        <f t="shared" si="868"/>
        <v>6.0514285714285708E-2</v>
      </c>
    </row>
    <row r="3255" spans="1:52" s="5" customFormat="1" ht="11.25" x14ac:dyDescent="0.2">
      <c r="A3255" s="203" t="s">
        <v>753</v>
      </c>
      <c r="B3255" s="11"/>
      <c r="C3255" s="11"/>
      <c r="D3255" s="15"/>
      <c r="E3255" s="204"/>
      <c r="F3255" s="8"/>
      <c r="G3255" s="8"/>
      <c r="H3255" s="15"/>
      <c r="I3255" s="204"/>
      <c r="J3255" s="8"/>
      <c r="K3255" s="8"/>
      <c r="L3255" s="15"/>
      <c r="M3255" s="204"/>
      <c r="N3255" s="8"/>
      <c r="O3255" s="8"/>
      <c r="P3255" s="15"/>
      <c r="Q3255" s="204"/>
      <c r="R3255" s="8"/>
      <c r="S3255" s="8"/>
      <c r="T3255" s="15">
        <v>6.4399999999999999E-2</v>
      </c>
      <c r="U3255" s="204">
        <v>6.5600000000000006E-2</v>
      </c>
      <c r="V3255" s="8">
        <v>5.96E-2</v>
      </c>
      <c r="W3255" s="204">
        <v>6.08E-2</v>
      </c>
      <c r="X3255" s="8">
        <v>5.9299999999999999E-2</v>
      </c>
      <c r="Y3255" s="204">
        <v>6.0499999999999998E-2</v>
      </c>
      <c r="Z3255" s="8">
        <v>5.9500000000000004E-2</v>
      </c>
      <c r="AA3255" s="204">
        <v>6.0700000000000004E-2</v>
      </c>
      <c r="AB3255" s="8">
        <v>5.8499999999999996E-2</v>
      </c>
      <c r="AC3255" s="204">
        <v>5.9699999999999996E-2</v>
      </c>
      <c r="AD3255" s="8">
        <v>5.8400000000000001E-2</v>
      </c>
      <c r="AE3255" s="204">
        <v>5.96E-2</v>
      </c>
      <c r="AF3255" s="8">
        <v>5.8200000000000002E-2</v>
      </c>
      <c r="AG3255" s="204">
        <v>5.9400000000000001E-2</v>
      </c>
      <c r="AI3255" s="192" t="str">
        <f t="shared" si="869"/>
        <v/>
      </c>
      <c r="AJ3255" s="192" t="str">
        <f t="shared" si="870"/>
        <v/>
      </c>
      <c r="AK3255" s="192" t="str">
        <f t="shared" si="871"/>
        <v/>
      </c>
      <c r="AL3255" s="192" t="str">
        <f t="shared" si="872"/>
        <v/>
      </c>
      <c r="AM3255" s="192" t="str">
        <f t="shared" si="873"/>
        <v/>
      </c>
      <c r="AN3255" s="192" t="str">
        <f t="shared" si="874"/>
        <v/>
      </c>
      <c r="AO3255" s="193" t="str">
        <f t="shared" si="875"/>
        <v/>
      </c>
      <c r="AP3255" s="192" t="str">
        <f t="shared" si="876"/>
        <v/>
      </c>
      <c r="AQ3255" s="193" t="str">
        <f t="shared" si="877"/>
        <v/>
      </c>
      <c r="AR3255" s="192">
        <f t="shared" si="878"/>
        <v>6.5000000000000002E-2</v>
      </c>
      <c r="AS3255" s="192">
        <f t="shared" si="879"/>
        <v>6.0200000000000004E-2</v>
      </c>
      <c r="AT3255" s="192">
        <f t="shared" si="880"/>
        <v>5.9899999999999995E-2</v>
      </c>
      <c r="AU3255" s="193">
        <f t="shared" si="881"/>
        <v>6.0100000000000001E-2</v>
      </c>
      <c r="AV3255" s="194">
        <f t="shared" si="882"/>
        <v>5.91E-2</v>
      </c>
      <c r="AW3255" s="193">
        <f t="shared" si="883"/>
        <v>5.8999999999999997E-2</v>
      </c>
      <c r="AX3255" s="193">
        <f t="shared" si="884"/>
        <v>5.8800000000000005E-2</v>
      </c>
      <c r="AZ3255" s="193">
        <f t="shared" si="868"/>
        <v>6.0299999999999999E-2</v>
      </c>
    </row>
    <row r="3256" spans="1:52" s="5" customFormat="1" ht="11.25" x14ac:dyDescent="0.2">
      <c r="A3256" s="203" t="s">
        <v>754</v>
      </c>
      <c r="B3256" s="11"/>
      <c r="C3256" s="11"/>
      <c r="D3256" s="15"/>
      <c r="E3256" s="204"/>
      <c r="F3256" s="8"/>
      <c r="G3256" s="8"/>
      <c r="H3256" s="15"/>
      <c r="I3256" s="204"/>
      <c r="J3256" s="8"/>
      <c r="K3256" s="8"/>
      <c r="L3256" s="15"/>
      <c r="M3256" s="204"/>
      <c r="N3256" s="8"/>
      <c r="O3256" s="8"/>
      <c r="P3256" s="15"/>
      <c r="Q3256" s="204"/>
      <c r="R3256" s="8"/>
      <c r="S3256" s="8"/>
      <c r="T3256" s="15">
        <v>6.4699999999999994E-2</v>
      </c>
      <c r="U3256" s="204">
        <v>6.59E-2</v>
      </c>
      <c r="V3256" s="8">
        <v>5.96E-2</v>
      </c>
      <c r="W3256" s="204">
        <v>6.08E-2</v>
      </c>
      <c r="X3256" s="8">
        <v>5.96E-2</v>
      </c>
      <c r="Y3256" s="204">
        <v>6.08E-2</v>
      </c>
      <c r="Z3256" s="8">
        <v>5.9800000000000006E-2</v>
      </c>
      <c r="AA3256" s="204">
        <v>6.0999999999999999E-2</v>
      </c>
      <c r="AB3256" s="8">
        <v>5.8499999999999996E-2</v>
      </c>
      <c r="AC3256" s="204">
        <v>5.9699999999999996E-2</v>
      </c>
      <c r="AD3256" s="8">
        <v>5.8700000000000002E-2</v>
      </c>
      <c r="AE3256" s="204">
        <v>5.9900000000000002E-2</v>
      </c>
      <c r="AF3256" s="8">
        <v>5.8499999999999996E-2</v>
      </c>
      <c r="AG3256" s="204">
        <v>5.9699999999999996E-2</v>
      </c>
      <c r="AI3256" s="192" t="str">
        <f t="shared" si="869"/>
        <v/>
      </c>
      <c r="AJ3256" s="192" t="str">
        <f t="shared" si="870"/>
        <v/>
      </c>
      <c r="AK3256" s="192" t="str">
        <f t="shared" si="871"/>
        <v/>
      </c>
      <c r="AL3256" s="192" t="str">
        <f t="shared" si="872"/>
        <v/>
      </c>
      <c r="AM3256" s="192" t="str">
        <f t="shared" si="873"/>
        <v/>
      </c>
      <c r="AN3256" s="192" t="str">
        <f t="shared" si="874"/>
        <v/>
      </c>
      <c r="AO3256" s="193" t="str">
        <f t="shared" si="875"/>
        <v/>
      </c>
      <c r="AP3256" s="192" t="str">
        <f t="shared" si="876"/>
        <v/>
      </c>
      <c r="AQ3256" s="193" t="str">
        <f t="shared" si="877"/>
        <v/>
      </c>
      <c r="AR3256" s="192">
        <f t="shared" si="878"/>
        <v>6.5299999999999997E-2</v>
      </c>
      <c r="AS3256" s="192">
        <f t="shared" si="879"/>
        <v>6.0200000000000004E-2</v>
      </c>
      <c r="AT3256" s="192">
        <f t="shared" si="880"/>
        <v>6.0200000000000004E-2</v>
      </c>
      <c r="AU3256" s="193">
        <f t="shared" si="881"/>
        <v>6.0400000000000002E-2</v>
      </c>
      <c r="AV3256" s="194">
        <f t="shared" si="882"/>
        <v>5.91E-2</v>
      </c>
      <c r="AW3256" s="193">
        <f t="shared" si="883"/>
        <v>5.9300000000000005E-2</v>
      </c>
      <c r="AX3256" s="193">
        <f t="shared" si="884"/>
        <v>5.91E-2</v>
      </c>
      <c r="AZ3256" s="193">
        <f t="shared" si="868"/>
        <v>6.0514285714285722E-2</v>
      </c>
    </row>
    <row r="3257" spans="1:52" s="5" customFormat="1" ht="11.25" x14ac:dyDescent="0.2">
      <c r="A3257" s="206" t="s">
        <v>755</v>
      </c>
      <c r="B3257" s="207"/>
      <c r="C3257" s="207"/>
      <c r="D3257" s="208"/>
      <c r="E3257" s="209"/>
      <c r="F3257" s="210"/>
      <c r="G3257" s="210"/>
      <c r="H3257" s="208"/>
      <c r="I3257" s="209"/>
      <c r="J3257" s="210"/>
      <c r="K3257" s="210"/>
      <c r="L3257" s="208"/>
      <c r="M3257" s="209"/>
      <c r="N3257" s="210"/>
      <c r="O3257" s="210"/>
      <c r="P3257" s="208"/>
      <c r="Q3257" s="209"/>
      <c r="R3257" s="210"/>
      <c r="S3257" s="210"/>
      <c r="T3257" s="208">
        <v>6.3100000000000003E-2</v>
      </c>
      <c r="U3257" s="209">
        <v>6.4299999999999996E-2</v>
      </c>
      <c r="V3257" s="210">
        <v>5.9200000000000003E-2</v>
      </c>
      <c r="W3257" s="209">
        <v>6.0400000000000002E-2</v>
      </c>
      <c r="X3257" s="210">
        <v>5.8799999999999998E-2</v>
      </c>
      <c r="Y3257" s="209">
        <v>0.06</v>
      </c>
      <c r="Z3257" s="210">
        <v>5.91E-2</v>
      </c>
      <c r="AA3257" s="209">
        <v>6.0299999999999999E-2</v>
      </c>
      <c r="AB3257" s="210">
        <v>5.7800000000000004E-2</v>
      </c>
      <c r="AC3257" s="209">
        <v>5.9000000000000004E-2</v>
      </c>
      <c r="AD3257" s="210">
        <v>5.8099999999999999E-2</v>
      </c>
      <c r="AE3257" s="209">
        <v>5.9299999999999999E-2</v>
      </c>
      <c r="AF3257" s="210">
        <v>5.7800000000000004E-2</v>
      </c>
      <c r="AG3257" s="209">
        <v>5.9000000000000004E-2</v>
      </c>
      <c r="AH3257" s="101"/>
      <c r="AI3257" s="211" t="str">
        <f t="shared" si="869"/>
        <v/>
      </c>
      <c r="AJ3257" s="211" t="str">
        <f t="shared" si="870"/>
        <v/>
      </c>
      <c r="AK3257" s="211" t="str">
        <f t="shared" si="871"/>
        <v/>
      </c>
      <c r="AL3257" s="211" t="str">
        <f t="shared" si="872"/>
        <v/>
      </c>
      <c r="AM3257" s="211" t="str">
        <f t="shared" si="873"/>
        <v/>
      </c>
      <c r="AN3257" s="211" t="str">
        <f t="shared" si="874"/>
        <v/>
      </c>
      <c r="AO3257" s="212" t="str">
        <f t="shared" si="875"/>
        <v/>
      </c>
      <c r="AP3257" s="211" t="str">
        <f t="shared" si="876"/>
        <v/>
      </c>
      <c r="AQ3257" s="212" t="str">
        <f t="shared" si="877"/>
        <v/>
      </c>
      <c r="AR3257" s="211">
        <f t="shared" si="878"/>
        <v>6.3700000000000007E-2</v>
      </c>
      <c r="AS3257" s="212">
        <f t="shared" si="879"/>
        <v>5.9800000000000006E-2</v>
      </c>
      <c r="AT3257" s="211">
        <f t="shared" si="880"/>
        <v>5.9399999999999994E-2</v>
      </c>
      <c r="AU3257" s="212">
        <f t="shared" si="881"/>
        <v>5.9700000000000003E-2</v>
      </c>
      <c r="AV3257" s="213">
        <f t="shared" si="882"/>
        <v>5.8400000000000007E-2</v>
      </c>
      <c r="AW3257" s="212">
        <f t="shared" si="883"/>
        <v>5.8700000000000002E-2</v>
      </c>
      <c r="AX3257" s="212">
        <f t="shared" si="884"/>
        <v>5.8400000000000007E-2</v>
      </c>
      <c r="AY3257" s="101"/>
      <c r="AZ3257" s="193">
        <f t="shared" si="868"/>
        <v>5.9728571428571429E-2</v>
      </c>
    </row>
    <row r="3258" spans="1:52" s="5" customFormat="1" ht="11.25" x14ac:dyDescent="0.2">
      <c r="A3258" s="203" t="s">
        <v>757</v>
      </c>
      <c r="B3258" s="11"/>
      <c r="C3258" s="11"/>
      <c r="D3258" s="15"/>
      <c r="E3258" s="204"/>
      <c r="F3258" s="8"/>
      <c r="G3258" s="8"/>
      <c r="H3258" s="15"/>
      <c r="I3258" s="204"/>
      <c r="J3258" s="8"/>
      <c r="K3258" s="8"/>
      <c r="L3258" s="15"/>
      <c r="M3258" s="204"/>
      <c r="N3258" s="8"/>
      <c r="O3258" s="8"/>
      <c r="P3258" s="15"/>
      <c r="Q3258" s="204"/>
      <c r="R3258" s="8"/>
      <c r="S3258" s="8"/>
      <c r="T3258" s="15">
        <v>6.1800000000000001E-2</v>
      </c>
      <c r="U3258" s="204">
        <v>6.3E-2</v>
      </c>
      <c r="V3258" s="8">
        <v>5.8099999999999999E-2</v>
      </c>
      <c r="W3258" s="204">
        <v>5.9299999999999999E-2</v>
      </c>
      <c r="X3258" s="8">
        <v>5.7800000000000004E-2</v>
      </c>
      <c r="Y3258" s="204">
        <v>5.9000000000000004E-2</v>
      </c>
      <c r="Z3258" s="8">
        <v>5.79E-2</v>
      </c>
      <c r="AA3258" s="204">
        <v>5.91E-2</v>
      </c>
      <c r="AB3258" s="8">
        <v>5.6399999999999999E-2</v>
      </c>
      <c r="AC3258" s="204">
        <v>5.7599999999999998E-2</v>
      </c>
      <c r="AD3258" s="8">
        <v>5.67E-2</v>
      </c>
      <c r="AE3258" s="204">
        <v>5.79E-2</v>
      </c>
      <c r="AF3258" s="8">
        <v>5.6299999999999996E-2</v>
      </c>
      <c r="AG3258" s="204">
        <v>5.7500000000000002E-2</v>
      </c>
      <c r="AH3258" s="176"/>
      <c r="AI3258" s="192" t="str">
        <f t="shared" si="869"/>
        <v/>
      </c>
      <c r="AJ3258" s="192" t="str">
        <f t="shared" si="870"/>
        <v/>
      </c>
      <c r="AK3258" s="192" t="str">
        <f t="shared" si="871"/>
        <v/>
      </c>
      <c r="AL3258" s="192" t="str">
        <f t="shared" si="872"/>
        <v/>
      </c>
      <c r="AM3258" s="192" t="str">
        <f t="shared" si="873"/>
        <v/>
      </c>
      <c r="AN3258" s="192" t="str">
        <f t="shared" si="874"/>
        <v/>
      </c>
      <c r="AO3258" s="193" t="str">
        <f t="shared" si="875"/>
        <v/>
      </c>
      <c r="AP3258" s="192" t="str">
        <f t="shared" si="876"/>
        <v/>
      </c>
      <c r="AQ3258" s="193" t="str">
        <f t="shared" si="877"/>
        <v/>
      </c>
      <c r="AR3258" s="192">
        <f t="shared" si="878"/>
        <v>6.2399999999999997E-2</v>
      </c>
      <c r="AS3258" s="192">
        <f t="shared" si="879"/>
        <v>5.8700000000000002E-2</v>
      </c>
      <c r="AT3258" s="192">
        <f t="shared" si="880"/>
        <v>5.8400000000000007E-2</v>
      </c>
      <c r="AU3258" s="193">
        <f t="shared" si="881"/>
        <v>5.8499999999999996E-2</v>
      </c>
      <c r="AV3258" s="194">
        <f t="shared" si="882"/>
        <v>5.6999999999999995E-2</v>
      </c>
      <c r="AW3258" s="193">
        <f t="shared" si="883"/>
        <v>5.7300000000000004E-2</v>
      </c>
      <c r="AX3258" s="193">
        <f t="shared" si="884"/>
        <v>5.6899999999999999E-2</v>
      </c>
      <c r="AY3258" s="214"/>
      <c r="AZ3258" s="193">
        <f t="shared" si="868"/>
        <v>5.845714285714286E-2</v>
      </c>
    </row>
    <row r="3259" spans="1:52" s="5" customFormat="1" ht="11.25" x14ac:dyDescent="0.2">
      <c r="A3259" s="203" t="s">
        <v>758</v>
      </c>
      <c r="B3259" s="11"/>
      <c r="C3259" s="11"/>
      <c r="D3259" s="15"/>
      <c r="E3259" s="204"/>
      <c r="F3259" s="8"/>
      <c r="G3259" s="8"/>
      <c r="H3259" s="15"/>
      <c r="I3259" s="204"/>
      <c r="J3259" s="8"/>
      <c r="K3259" s="8"/>
      <c r="L3259" s="15"/>
      <c r="M3259" s="204"/>
      <c r="N3259" s="8"/>
      <c r="O3259" s="8"/>
      <c r="P3259" s="15"/>
      <c r="Q3259" s="204"/>
      <c r="R3259" s="8"/>
      <c r="S3259" s="8"/>
      <c r="T3259" s="15">
        <v>6.0900000000000003E-2</v>
      </c>
      <c r="U3259" s="204">
        <v>6.2100000000000002E-2</v>
      </c>
      <c r="V3259" s="8">
        <v>5.8099999999999999E-2</v>
      </c>
      <c r="W3259" s="204">
        <v>5.9299999999999999E-2</v>
      </c>
      <c r="X3259" s="8">
        <v>5.7699999999999994E-2</v>
      </c>
      <c r="Y3259" s="204">
        <v>5.8899999999999994E-2</v>
      </c>
      <c r="Z3259" s="8">
        <v>5.7999999999999996E-2</v>
      </c>
      <c r="AA3259" s="204">
        <v>5.9200000000000003E-2</v>
      </c>
      <c r="AB3259" s="8">
        <v>5.6299999999999996E-2</v>
      </c>
      <c r="AC3259" s="204">
        <v>5.7500000000000002E-2</v>
      </c>
      <c r="AD3259" s="8">
        <v>5.6600000000000004E-2</v>
      </c>
      <c r="AE3259" s="204">
        <v>5.7800000000000004E-2</v>
      </c>
      <c r="AF3259" s="8">
        <v>5.62E-2</v>
      </c>
      <c r="AG3259" s="204">
        <v>5.74E-2</v>
      </c>
      <c r="AI3259" s="192" t="str">
        <f t="shared" si="869"/>
        <v/>
      </c>
      <c r="AJ3259" s="192" t="str">
        <f t="shared" si="870"/>
        <v/>
      </c>
      <c r="AK3259" s="192" t="str">
        <f t="shared" si="871"/>
        <v/>
      </c>
      <c r="AL3259" s="192" t="str">
        <f t="shared" si="872"/>
        <v/>
      </c>
      <c r="AM3259" s="192" t="str">
        <f t="shared" si="873"/>
        <v/>
      </c>
      <c r="AN3259" s="192" t="str">
        <f t="shared" si="874"/>
        <v/>
      </c>
      <c r="AO3259" s="193" t="str">
        <f t="shared" si="875"/>
        <v/>
      </c>
      <c r="AP3259" s="192" t="str">
        <f t="shared" si="876"/>
        <v/>
      </c>
      <c r="AQ3259" s="193" t="str">
        <f t="shared" si="877"/>
        <v/>
      </c>
      <c r="AR3259" s="192">
        <f t="shared" si="878"/>
        <v>6.1499999999999999E-2</v>
      </c>
      <c r="AS3259" s="192">
        <f t="shared" si="879"/>
        <v>5.8700000000000002E-2</v>
      </c>
      <c r="AT3259" s="192">
        <f t="shared" si="880"/>
        <v>5.8299999999999991E-2</v>
      </c>
      <c r="AU3259" s="193">
        <f t="shared" si="881"/>
        <v>5.8599999999999999E-2</v>
      </c>
      <c r="AV3259" s="194">
        <f t="shared" si="882"/>
        <v>5.6899999999999999E-2</v>
      </c>
      <c r="AW3259" s="193">
        <f t="shared" si="883"/>
        <v>5.7200000000000001E-2</v>
      </c>
      <c r="AX3259" s="193">
        <f t="shared" si="884"/>
        <v>5.6800000000000003E-2</v>
      </c>
      <c r="AZ3259" s="193">
        <f t="shared" si="868"/>
        <v>5.8285714285714281E-2</v>
      </c>
    </row>
    <row r="3260" spans="1:52" s="5" customFormat="1" ht="11.25" x14ac:dyDescent="0.2">
      <c r="A3260" s="203" t="s">
        <v>759</v>
      </c>
      <c r="B3260" s="11"/>
      <c r="C3260" s="11"/>
      <c r="D3260" s="15"/>
      <c r="E3260" s="204"/>
      <c r="F3260" s="8"/>
      <c r="G3260" s="8"/>
      <c r="H3260" s="15"/>
      <c r="I3260" s="204"/>
      <c r="J3260" s="8"/>
      <c r="K3260" s="8"/>
      <c r="L3260" s="15"/>
      <c r="M3260" s="204"/>
      <c r="N3260" s="8"/>
      <c r="O3260" s="8"/>
      <c r="P3260" s="15"/>
      <c r="Q3260" s="204"/>
      <c r="R3260" s="8"/>
      <c r="S3260" s="8"/>
      <c r="T3260" s="15">
        <v>5.9200000000000003E-2</v>
      </c>
      <c r="U3260" s="204">
        <v>6.0400000000000002E-2</v>
      </c>
      <c r="V3260" s="8">
        <v>5.7500000000000002E-2</v>
      </c>
      <c r="W3260" s="204">
        <v>5.8700000000000002E-2</v>
      </c>
      <c r="X3260" s="8">
        <v>5.7099999999999998E-2</v>
      </c>
      <c r="Y3260" s="204">
        <v>5.8299999999999998E-2</v>
      </c>
      <c r="Z3260" s="8">
        <v>5.74E-2</v>
      </c>
      <c r="AA3260" s="204">
        <v>5.8600000000000006E-2</v>
      </c>
      <c r="AB3260" s="8">
        <v>5.6299999999999996E-2</v>
      </c>
      <c r="AC3260" s="204">
        <v>5.7500000000000002E-2</v>
      </c>
      <c r="AD3260" s="8">
        <v>5.6799999999999996E-2</v>
      </c>
      <c r="AE3260" s="204">
        <v>5.7999999999999996E-2</v>
      </c>
      <c r="AF3260" s="8">
        <v>5.6600000000000004E-2</v>
      </c>
      <c r="AG3260" s="204">
        <v>5.7800000000000004E-2</v>
      </c>
      <c r="AI3260" s="192" t="str">
        <f t="shared" si="869"/>
        <v/>
      </c>
      <c r="AJ3260" s="192" t="str">
        <f t="shared" si="870"/>
        <v/>
      </c>
      <c r="AK3260" s="192" t="str">
        <f t="shared" si="871"/>
        <v/>
      </c>
      <c r="AL3260" s="192" t="str">
        <f t="shared" si="872"/>
        <v/>
      </c>
      <c r="AM3260" s="192" t="str">
        <f t="shared" si="873"/>
        <v/>
      </c>
      <c r="AN3260" s="192" t="str">
        <f t="shared" si="874"/>
        <v/>
      </c>
      <c r="AO3260" s="193" t="str">
        <f t="shared" si="875"/>
        <v/>
      </c>
      <c r="AP3260" s="192" t="str">
        <f t="shared" si="876"/>
        <v/>
      </c>
      <c r="AQ3260" s="193" t="str">
        <f t="shared" si="877"/>
        <v/>
      </c>
      <c r="AR3260" s="192">
        <f t="shared" si="878"/>
        <v>5.9800000000000006E-2</v>
      </c>
      <c r="AS3260" s="192">
        <f t="shared" si="879"/>
        <v>5.8099999999999999E-2</v>
      </c>
      <c r="AT3260" s="192">
        <f t="shared" si="880"/>
        <v>5.7700000000000001E-2</v>
      </c>
      <c r="AU3260" s="193">
        <f t="shared" si="881"/>
        <v>5.8000000000000003E-2</v>
      </c>
      <c r="AV3260" s="194">
        <f t="shared" si="882"/>
        <v>5.6899999999999999E-2</v>
      </c>
      <c r="AW3260" s="193">
        <f t="shared" si="883"/>
        <v>5.7399999999999993E-2</v>
      </c>
      <c r="AX3260" s="193">
        <f t="shared" si="884"/>
        <v>5.7200000000000001E-2</v>
      </c>
      <c r="AZ3260" s="193">
        <f t="shared" si="868"/>
        <v>5.7871428571428574E-2</v>
      </c>
    </row>
    <row r="3261" spans="1:52" s="5" customFormat="1" ht="11.25" x14ac:dyDescent="0.2">
      <c r="A3261" s="203" t="s">
        <v>760</v>
      </c>
      <c r="B3261" s="11"/>
      <c r="C3261" s="11"/>
      <c r="D3261" s="15"/>
      <c r="E3261" s="204"/>
      <c r="F3261" s="8"/>
      <c r="G3261" s="8"/>
      <c r="H3261" s="15"/>
      <c r="I3261" s="204"/>
      <c r="J3261" s="8"/>
      <c r="K3261" s="8"/>
      <c r="L3261" s="15"/>
      <c r="M3261" s="204"/>
      <c r="N3261" s="8"/>
      <c r="O3261" s="8"/>
      <c r="P3261" s="15"/>
      <c r="Q3261" s="204"/>
      <c r="R3261" s="8"/>
      <c r="S3261" s="8"/>
      <c r="T3261" s="15">
        <v>5.74E-2</v>
      </c>
      <c r="U3261" s="204">
        <v>5.8599999999999999E-2</v>
      </c>
      <c r="V3261" s="8">
        <v>5.7200000000000001E-2</v>
      </c>
      <c r="W3261" s="204">
        <v>5.8400000000000001E-2</v>
      </c>
      <c r="X3261" s="8">
        <v>5.7099999999999998E-2</v>
      </c>
      <c r="Y3261" s="204">
        <v>5.8299999999999998E-2</v>
      </c>
      <c r="Z3261" s="8">
        <v>5.7599999999999998E-2</v>
      </c>
      <c r="AA3261" s="204">
        <v>5.8799999999999998E-2</v>
      </c>
      <c r="AB3261" s="8">
        <v>5.6399999999999999E-2</v>
      </c>
      <c r="AC3261" s="204">
        <v>5.7599999999999998E-2</v>
      </c>
      <c r="AD3261" s="8">
        <v>5.7099999999999998E-2</v>
      </c>
      <c r="AE3261" s="204">
        <v>5.8299999999999998E-2</v>
      </c>
      <c r="AF3261" s="8">
        <v>5.7000000000000002E-2</v>
      </c>
      <c r="AG3261" s="204">
        <v>5.8200000000000002E-2</v>
      </c>
      <c r="AI3261" s="192" t="str">
        <f t="shared" si="869"/>
        <v/>
      </c>
      <c r="AJ3261" s="192" t="str">
        <f t="shared" si="870"/>
        <v/>
      </c>
      <c r="AK3261" s="192" t="str">
        <f t="shared" si="871"/>
        <v/>
      </c>
      <c r="AL3261" s="192" t="str">
        <f t="shared" si="872"/>
        <v/>
      </c>
      <c r="AM3261" s="192" t="str">
        <f t="shared" si="873"/>
        <v/>
      </c>
      <c r="AN3261" s="192" t="str">
        <f t="shared" si="874"/>
        <v/>
      </c>
      <c r="AO3261" s="193" t="str">
        <f t="shared" si="875"/>
        <v/>
      </c>
      <c r="AP3261" s="192" t="str">
        <f t="shared" si="876"/>
        <v/>
      </c>
      <c r="AQ3261" s="193" t="str">
        <f t="shared" si="877"/>
        <v/>
      </c>
      <c r="AR3261" s="192">
        <f t="shared" si="878"/>
        <v>5.7999999999999996E-2</v>
      </c>
      <c r="AS3261" s="192">
        <f t="shared" si="879"/>
        <v>5.7800000000000004E-2</v>
      </c>
      <c r="AT3261" s="192">
        <f t="shared" si="880"/>
        <v>5.7700000000000001E-2</v>
      </c>
      <c r="AU3261" s="193">
        <f t="shared" si="881"/>
        <v>5.8200000000000002E-2</v>
      </c>
      <c r="AV3261" s="194">
        <f t="shared" si="882"/>
        <v>5.6999999999999995E-2</v>
      </c>
      <c r="AW3261" s="193">
        <f t="shared" si="883"/>
        <v>5.7700000000000001E-2</v>
      </c>
      <c r="AX3261" s="193">
        <f t="shared" si="884"/>
        <v>5.7599999999999998E-2</v>
      </c>
      <c r="AZ3261" s="193">
        <f t="shared" si="868"/>
        <v>5.7714285714285704E-2</v>
      </c>
    </row>
    <row r="3262" spans="1:52" s="5" customFormat="1" ht="11.25" x14ac:dyDescent="0.2">
      <c r="A3262" s="203" t="s">
        <v>761</v>
      </c>
      <c r="B3262" s="11"/>
      <c r="C3262" s="11"/>
      <c r="D3262" s="15"/>
      <c r="E3262" s="204"/>
      <c r="F3262" s="8"/>
      <c r="G3262" s="8"/>
      <c r="H3262" s="15"/>
      <c r="I3262" s="204"/>
      <c r="J3262" s="8"/>
      <c r="K3262" s="8"/>
      <c r="L3262" s="15"/>
      <c r="M3262" s="204"/>
      <c r="N3262" s="8"/>
      <c r="O3262" s="8"/>
      <c r="P3262" s="15"/>
      <c r="Q3262" s="204"/>
      <c r="R3262" s="8"/>
      <c r="S3262" s="8"/>
      <c r="T3262" s="15">
        <v>5.6399999999999999E-2</v>
      </c>
      <c r="U3262" s="204">
        <v>5.7599999999999998E-2</v>
      </c>
      <c r="V3262" s="8">
        <v>5.6800000000000003E-2</v>
      </c>
      <c r="W3262" s="204">
        <v>5.8000000000000003E-2</v>
      </c>
      <c r="X3262" s="8">
        <v>5.7200000000000001E-2</v>
      </c>
      <c r="Y3262" s="204">
        <v>5.8400000000000001E-2</v>
      </c>
      <c r="Z3262" s="8">
        <v>5.7500000000000002E-2</v>
      </c>
      <c r="AA3262" s="204">
        <v>5.8700000000000002E-2</v>
      </c>
      <c r="AB3262" s="8">
        <v>5.62E-2</v>
      </c>
      <c r="AC3262" s="204">
        <v>5.74E-2</v>
      </c>
      <c r="AD3262" s="8">
        <v>5.7099999999999998E-2</v>
      </c>
      <c r="AE3262" s="204">
        <v>5.8299999999999998E-2</v>
      </c>
      <c r="AF3262" s="8">
        <v>5.6900000000000006E-2</v>
      </c>
      <c r="AG3262" s="204">
        <v>5.8099999999999999E-2</v>
      </c>
      <c r="AI3262" s="192" t="str">
        <f t="shared" si="869"/>
        <v/>
      </c>
      <c r="AJ3262" s="192" t="str">
        <f t="shared" si="870"/>
        <v/>
      </c>
      <c r="AK3262" s="192" t="str">
        <f t="shared" si="871"/>
        <v/>
      </c>
      <c r="AL3262" s="192" t="str">
        <f t="shared" si="872"/>
        <v/>
      </c>
      <c r="AM3262" s="192" t="str">
        <f t="shared" si="873"/>
        <v/>
      </c>
      <c r="AN3262" s="192" t="str">
        <f t="shared" si="874"/>
        <v/>
      </c>
      <c r="AO3262" s="193" t="str">
        <f t="shared" si="875"/>
        <v/>
      </c>
      <c r="AP3262" s="192" t="str">
        <f t="shared" si="876"/>
        <v/>
      </c>
      <c r="AQ3262" s="193" t="str">
        <f t="shared" si="877"/>
        <v/>
      </c>
      <c r="AR3262" s="192">
        <f t="shared" si="878"/>
        <v>5.6999999999999995E-2</v>
      </c>
      <c r="AS3262" s="192">
        <f t="shared" si="879"/>
        <v>5.7400000000000007E-2</v>
      </c>
      <c r="AT3262" s="192">
        <f t="shared" si="880"/>
        <v>5.7800000000000004E-2</v>
      </c>
      <c r="AU3262" s="193">
        <f t="shared" si="881"/>
        <v>5.8099999999999999E-2</v>
      </c>
      <c r="AV3262" s="194">
        <f t="shared" si="882"/>
        <v>5.6800000000000003E-2</v>
      </c>
      <c r="AW3262" s="193">
        <f t="shared" si="883"/>
        <v>5.7700000000000001E-2</v>
      </c>
      <c r="AX3262" s="193">
        <f t="shared" si="884"/>
        <v>5.7500000000000002E-2</v>
      </c>
      <c r="AZ3262" s="193">
        <f t="shared" si="868"/>
        <v>5.7471428571428569E-2</v>
      </c>
    </row>
    <row r="3263" spans="1:52" s="5" customFormat="1" ht="11.25" x14ac:dyDescent="0.2">
      <c r="A3263" s="203" t="s">
        <v>762</v>
      </c>
      <c r="B3263" s="11"/>
      <c r="C3263" s="11"/>
      <c r="D3263" s="15"/>
      <c r="E3263" s="204"/>
      <c r="F3263" s="8"/>
      <c r="G3263" s="8"/>
      <c r="H3263" s="15"/>
      <c r="I3263" s="204"/>
      <c r="J3263" s="8"/>
      <c r="K3263" s="8"/>
      <c r="L3263" s="15"/>
      <c r="M3263" s="204"/>
      <c r="N3263" s="8"/>
      <c r="O3263" s="8"/>
      <c r="P3263" s="15"/>
      <c r="Q3263" s="204"/>
      <c r="R3263" s="8"/>
      <c r="S3263" s="8"/>
      <c r="T3263" s="15">
        <v>5.7000000000000002E-2</v>
      </c>
      <c r="U3263" s="204">
        <v>5.8200000000000002E-2</v>
      </c>
      <c r="V3263" s="8">
        <v>5.7500000000000002E-2</v>
      </c>
      <c r="W3263" s="204">
        <v>5.8700000000000002E-2</v>
      </c>
      <c r="X3263" s="8">
        <v>5.7800000000000004E-2</v>
      </c>
      <c r="Y3263" s="204">
        <v>5.9000000000000004E-2</v>
      </c>
      <c r="Z3263" s="8">
        <v>5.8099999999999999E-2</v>
      </c>
      <c r="AA3263" s="204">
        <v>5.9299999999999999E-2</v>
      </c>
      <c r="AB3263" s="8">
        <v>5.6900000000000006E-2</v>
      </c>
      <c r="AC3263" s="204">
        <v>5.8099999999999999E-2</v>
      </c>
      <c r="AD3263" s="8">
        <v>5.7500000000000002E-2</v>
      </c>
      <c r="AE3263" s="204">
        <v>5.8700000000000002E-2</v>
      </c>
      <c r="AF3263" s="8">
        <v>5.7300000000000004E-2</v>
      </c>
      <c r="AG3263" s="204">
        <v>5.8499999999999996E-2</v>
      </c>
      <c r="AI3263" s="192" t="str">
        <f t="shared" si="869"/>
        <v/>
      </c>
      <c r="AJ3263" s="192" t="str">
        <f t="shared" si="870"/>
        <v/>
      </c>
      <c r="AK3263" s="192" t="str">
        <f t="shared" si="871"/>
        <v/>
      </c>
      <c r="AL3263" s="192" t="str">
        <f t="shared" si="872"/>
        <v/>
      </c>
      <c r="AM3263" s="192" t="str">
        <f t="shared" si="873"/>
        <v/>
      </c>
      <c r="AN3263" s="192" t="str">
        <f t="shared" si="874"/>
        <v/>
      </c>
      <c r="AO3263" s="193" t="str">
        <f t="shared" si="875"/>
        <v/>
      </c>
      <c r="AP3263" s="192" t="str">
        <f t="shared" si="876"/>
        <v/>
      </c>
      <c r="AQ3263" s="193" t="str">
        <f t="shared" si="877"/>
        <v/>
      </c>
      <c r="AR3263" s="192">
        <f t="shared" si="878"/>
        <v>5.7599999999999998E-2</v>
      </c>
      <c r="AS3263" s="192">
        <f t="shared" si="879"/>
        <v>5.8099999999999999E-2</v>
      </c>
      <c r="AT3263" s="192">
        <f t="shared" si="880"/>
        <v>5.8400000000000007E-2</v>
      </c>
      <c r="AU3263" s="193">
        <f t="shared" si="881"/>
        <v>5.8700000000000002E-2</v>
      </c>
      <c r="AV3263" s="194">
        <f t="shared" si="882"/>
        <v>5.7500000000000002E-2</v>
      </c>
      <c r="AW3263" s="193">
        <f t="shared" si="883"/>
        <v>5.8099999999999999E-2</v>
      </c>
      <c r="AX3263" s="193">
        <f t="shared" si="884"/>
        <v>5.79E-2</v>
      </c>
      <c r="AZ3263" s="193">
        <f t="shared" si="868"/>
        <v>5.8042857142857139E-2</v>
      </c>
    </row>
    <row r="3264" spans="1:52" s="5" customFormat="1" ht="11.25" x14ac:dyDescent="0.2">
      <c r="A3264" s="203" t="s">
        <v>763</v>
      </c>
      <c r="B3264" s="11"/>
      <c r="C3264" s="11"/>
      <c r="D3264" s="15"/>
      <c r="E3264" s="204"/>
      <c r="F3264" s="8"/>
      <c r="G3264" s="8"/>
      <c r="H3264" s="15"/>
      <c r="I3264" s="204"/>
      <c r="J3264" s="8"/>
      <c r="K3264" s="8"/>
      <c r="L3264" s="15"/>
      <c r="M3264" s="204"/>
      <c r="N3264" s="8"/>
      <c r="O3264" s="8"/>
      <c r="P3264" s="15"/>
      <c r="Q3264" s="204"/>
      <c r="R3264" s="8"/>
      <c r="S3264" s="8"/>
      <c r="T3264" s="15">
        <v>5.7000000000000002E-2</v>
      </c>
      <c r="U3264" s="204">
        <v>5.8200000000000002E-2</v>
      </c>
      <c r="V3264" s="8">
        <v>5.7700000000000001E-2</v>
      </c>
      <c r="W3264" s="204">
        <v>5.8900000000000001E-2</v>
      </c>
      <c r="X3264" s="8">
        <v>5.79E-2</v>
      </c>
      <c r="Y3264" s="204">
        <v>5.91E-2</v>
      </c>
      <c r="Z3264" s="8">
        <v>5.8099999999999999E-2</v>
      </c>
      <c r="AA3264" s="204">
        <v>5.9299999999999999E-2</v>
      </c>
      <c r="AB3264" s="8">
        <v>5.7000000000000002E-2</v>
      </c>
      <c r="AC3264" s="204">
        <v>5.8200000000000002E-2</v>
      </c>
      <c r="AD3264" s="8">
        <v>5.7500000000000002E-2</v>
      </c>
      <c r="AE3264" s="204">
        <v>5.8700000000000002E-2</v>
      </c>
      <c r="AF3264" s="8">
        <v>5.7200000000000001E-2</v>
      </c>
      <c r="AG3264" s="204">
        <v>5.8400000000000001E-2</v>
      </c>
      <c r="AI3264" s="192" t="str">
        <f t="shared" si="869"/>
        <v/>
      </c>
      <c r="AJ3264" s="192" t="str">
        <f t="shared" si="870"/>
        <v/>
      </c>
      <c r="AK3264" s="192" t="str">
        <f t="shared" si="871"/>
        <v/>
      </c>
      <c r="AL3264" s="192" t="str">
        <f t="shared" si="872"/>
        <v/>
      </c>
      <c r="AM3264" s="192" t="str">
        <f t="shared" si="873"/>
        <v/>
      </c>
      <c r="AN3264" s="192" t="str">
        <f t="shared" si="874"/>
        <v/>
      </c>
      <c r="AO3264" s="193" t="str">
        <f t="shared" si="875"/>
        <v/>
      </c>
      <c r="AP3264" s="192" t="str">
        <f t="shared" si="876"/>
        <v/>
      </c>
      <c r="AQ3264" s="193" t="str">
        <f t="shared" si="877"/>
        <v/>
      </c>
      <c r="AR3264" s="192">
        <f t="shared" si="878"/>
        <v>5.7599999999999998E-2</v>
      </c>
      <c r="AS3264" s="192">
        <f t="shared" si="879"/>
        <v>5.8300000000000005E-2</v>
      </c>
      <c r="AT3264" s="192">
        <f t="shared" si="880"/>
        <v>5.8499999999999996E-2</v>
      </c>
      <c r="AU3264" s="193">
        <f t="shared" si="881"/>
        <v>5.8700000000000002E-2</v>
      </c>
      <c r="AV3264" s="194">
        <f t="shared" si="882"/>
        <v>5.7599999999999998E-2</v>
      </c>
      <c r="AW3264" s="193">
        <f t="shared" si="883"/>
        <v>5.8099999999999999E-2</v>
      </c>
      <c r="AX3264" s="193">
        <f t="shared" si="884"/>
        <v>5.7800000000000004E-2</v>
      </c>
      <c r="AZ3264" s="193">
        <f t="shared" si="868"/>
        <v>5.8085714285714289E-2</v>
      </c>
    </row>
    <row r="3265" spans="1:52" s="5" customFormat="1" ht="11.25" x14ac:dyDescent="0.2">
      <c r="A3265" s="203" t="s">
        <v>764</v>
      </c>
      <c r="B3265" s="11"/>
      <c r="C3265" s="11"/>
      <c r="D3265" s="15"/>
      <c r="E3265" s="204"/>
      <c r="F3265" s="8"/>
      <c r="G3265" s="8"/>
      <c r="H3265" s="15"/>
      <c r="I3265" s="204"/>
      <c r="J3265" s="8"/>
      <c r="K3265" s="8"/>
      <c r="L3265" s="15"/>
      <c r="M3265" s="204"/>
      <c r="N3265" s="8"/>
      <c r="O3265" s="8"/>
      <c r="P3265" s="15"/>
      <c r="Q3265" s="204"/>
      <c r="R3265" s="8"/>
      <c r="S3265" s="8"/>
      <c r="T3265" s="15">
        <v>5.5800000000000002E-2</v>
      </c>
      <c r="U3265" s="204">
        <v>5.7000000000000002E-2</v>
      </c>
      <c r="V3265" s="8">
        <v>5.79E-2</v>
      </c>
      <c r="W3265" s="204">
        <v>5.91E-2</v>
      </c>
      <c r="X3265" s="8">
        <v>5.8499999999999996E-2</v>
      </c>
      <c r="Y3265" s="204">
        <v>5.9699999999999996E-2</v>
      </c>
      <c r="Z3265" s="8">
        <v>5.8700000000000002E-2</v>
      </c>
      <c r="AA3265" s="204">
        <v>5.9900000000000002E-2</v>
      </c>
      <c r="AB3265" s="8">
        <v>5.7500000000000002E-2</v>
      </c>
      <c r="AC3265" s="204">
        <v>5.8700000000000002E-2</v>
      </c>
      <c r="AD3265" s="8">
        <v>5.7800000000000004E-2</v>
      </c>
      <c r="AE3265" s="204">
        <v>5.9000000000000004E-2</v>
      </c>
      <c r="AF3265" s="8">
        <v>5.7500000000000002E-2</v>
      </c>
      <c r="AG3265" s="204">
        <v>5.8700000000000002E-2</v>
      </c>
      <c r="AI3265" s="192" t="str">
        <f t="shared" si="869"/>
        <v/>
      </c>
      <c r="AJ3265" s="192" t="str">
        <f t="shared" si="870"/>
        <v/>
      </c>
      <c r="AK3265" s="192" t="str">
        <f t="shared" si="871"/>
        <v/>
      </c>
      <c r="AL3265" s="192" t="str">
        <f t="shared" si="872"/>
        <v/>
      </c>
      <c r="AM3265" s="192" t="str">
        <f t="shared" si="873"/>
        <v/>
      </c>
      <c r="AN3265" s="192" t="str">
        <f t="shared" si="874"/>
        <v/>
      </c>
      <c r="AO3265" s="193" t="str">
        <f t="shared" si="875"/>
        <v/>
      </c>
      <c r="AP3265" s="192" t="str">
        <f t="shared" si="876"/>
        <v/>
      </c>
      <c r="AQ3265" s="193" t="str">
        <f t="shared" si="877"/>
        <v/>
      </c>
      <c r="AR3265" s="192">
        <f t="shared" si="878"/>
        <v>5.6400000000000006E-2</v>
      </c>
      <c r="AS3265" s="192">
        <f t="shared" si="879"/>
        <v>5.8499999999999996E-2</v>
      </c>
      <c r="AT3265" s="192">
        <f t="shared" si="880"/>
        <v>5.91E-2</v>
      </c>
      <c r="AU3265" s="193">
        <f t="shared" si="881"/>
        <v>5.9300000000000005E-2</v>
      </c>
      <c r="AV3265" s="194">
        <f t="shared" si="882"/>
        <v>5.8099999999999999E-2</v>
      </c>
      <c r="AW3265" s="193">
        <f t="shared" si="883"/>
        <v>5.8400000000000007E-2</v>
      </c>
      <c r="AX3265" s="193">
        <f t="shared" si="884"/>
        <v>5.8099999999999999E-2</v>
      </c>
      <c r="AZ3265" s="193">
        <f t="shared" si="868"/>
        <v>5.8271428571428571E-2</v>
      </c>
    </row>
    <row r="3266" spans="1:52" s="5" customFormat="1" ht="11.25" x14ac:dyDescent="0.2">
      <c r="A3266" s="203" t="s">
        <v>765</v>
      </c>
      <c r="B3266" s="11"/>
      <c r="C3266" s="11"/>
      <c r="D3266" s="15"/>
      <c r="E3266" s="204"/>
      <c r="F3266" s="8"/>
      <c r="G3266" s="8"/>
      <c r="H3266" s="15"/>
      <c r="I3266" s="204"/>
      <c r="J3266" s="8"/>
      <c r="K3266" s="8"/>
      <c r="L3266" s="15"/>
      <c r="M3266" s="204"/>
      <c r="N3266" s="8"/>
      <c r="O3266" s="8"/>
      <c r="P3266" s="15"/>
      <c r="Q3266" s="204"/>
      <c r="R3266" s="8"/>
      <c r="S3266" s="8"/>
      <c r="T3266" s="15">
        <v>5.5100000000000003E-2</v>
      </c>
      <c r="U3266" s="204">
        <v>5.6300000000000003E-2</v>
      </c>
      <c r="V3266" s="8">
        <v>5.6599999999999998E-2</v>
      </c>
      <c r="W3266" s="204">
        <v>5.7799999999999997E-2</v>
      </c>
      <c r="X3266" s="8">
        <v>5.7200000000000001E-2</v>
      </c>
      <c r="Y3266" s="204">
        <v>5.8400000000000001E-2</v>
      </c>
      <c r="Z3266" s="8">
        <v>5.7500000000000002E-2</v>
      </c>
      <c r="AA3266" s="204">
        <v>5.8700000000000002E-2</v>
      </c>
      <c r="AB3266" s="8">
        <v>5.62E-2</v>
      </c>
      <c r="AC3266" s="204">
        <v>5.74E-2</v>
      </c>
      <c r="AD3266" s="8">
        <v>5.6399999999999999E-2</v>
      </c>
      <c r="AE3266" s="204">
        <v>5.7599999999999998E-2</v>
      </c>
      <c r="AF3266" s="8">
        <v>5.5999999999999994E-2</v>
      </c>
      <c r="AG3266" s="204">
        <v>5.7200000000000001E-2</v>
      </c>
      <c r="AI3266" s="192" t="str">
        <f t="shared" si="869"/>
        <v/>
      </c>
      <c r="AJ3266" s="192" t="str">
        <f t="shared" si="870"/>
        <v/>
      </c>
      <c r="AK3266" s="192" t="str">
        <f t="shared" si="871"/>
        <v/>
      </c>
      <c r="AL3266" s="192" t="str">
        <f t="shared" si="872"/>
        <v/>
      </c>
      <c r="AM3266" s="192" t="str">
        <f t="shared" si="873"/>
        <v/>
      </c>
      <c r="AN3266" s="192" t="str">
        <f t="shared" si="874"/>
        <v/>
      </c>
      <c r="AO3266" s="193" t="str">
        <f t="shared" si="875"/>
        <v/>
      </c>
      <c r="AP3266" s="192" t="str">
        <f t="shared" si="876"/>
        <v/>
      </c>
      <c r="AQ3266" s="193" t="str">
        <f t="shared" si="877"/>
        <v/>
      </c>
      <c r="AR3266" s="192">
        <f t="shared" si="878"/>
        <v>5.57E-2</v>
      </c>
      <c r="AS3266" s="192">
        <f t="shared" si="879"/>
        <v>5.7200000000000001E-2</v>
      </c>
      <c r="AT3266" s="192">
        <f t="shared" si="880"/>
        <v>5.7800000000000004E-2</v>
      </c>
      <c r="AU3266" s="193">
        <f t="shared" si="881"/>
        <v>5.8099999999999999E-2</v>
      </c>
      <c r="AV3266" s="194">
        <f t="shared" si="882"/>
        <v>5.6800000000000003E-2</v>
      </c>
      <c r="AW3266" s="193">
        <f t="shared" si="883"/>
        <v>5.6999999999999995E-2</v>
      </c>
      <c r="AX3266" s="193">
        <f t="shared" si="884"/>
        <v>5.6599999999999998E-2</v>
      </c>
      <c r="AZ3266" s="193">
        <f t="shared" si="868"/>
        <v>5.7028571428571428E-2</v>
      </c>
    </row>
    <row r="3267" spans="1:52" s="5" customFormat="1" ht="11.25" x14ac:dyDescent="0.2">
      <c r="A3267" s="203" t="s">
        <v>766</v>
      </c>
      <c r="B3267" s="11"/>
      <c r="C3267" s="11"/>
      <c r="D3267" s="15"/>
      <c r="E3267" s="204"/>
      <c r="F3267" s="8"/>
      <c r="G3267" s="8"/>
      <c r="H3267" s="15"/>
      <c r="I3267" s="204"/>
      <c r="J3267" s="8"/>
      <c r="K3267" s="8"/>
      <c r="L3267" s="15"/>
      <c r="M3267" s="204"/>
      <c r="N3267" s="8"/>
      <c r="O3267" s="8"/>
      <c r="P3267" s="15"/>
      <c r="Q3267" s="204"/>
      <c r="R3267" s="8"/>
      <c r="S3267" s="8"/>
      <c r="T3267" s="15">
        <v>5.3100000000000001E-2</v>
      </c>
      <c r="U3267" s="204">
        <v>5.4300000000000001E-2</v>
      </c>
      <c r="V3267" s="8">
        <v>5.5399999999999998E-2</v>
      </c>
      <c r="W3267" s="204">
        <v>5.6599999999999998E-2</v>
      </c>
      <c r="X3267" s="8">
        <v>5.6299999999999996E-2</v>
      </c>
      <c r="Y3267" s="204">
        <v>5.7500000000000002E-2</v>
      </c>
      <c r="Z3267" s="8">
        <v>5.6500000000000002E-2</v>
      </c>
      <c r="AA3267" s="204">
        <v>5.7699999999999994E-2</v>
      </c>
      <c r="AB3267" s="8">
        <v>5.5599999999999997E-2</v>
      </c>
      <c r="AC3267" s="204">
        <v>5.6799999999999996E-2</v>
      </c>
      <c r="AD3267" s="8">
        <v>5.5800000000000002E-2</v>
      </c>
      <c r="AE3267" s="204">
        <v>5.7000000000000002E-2</v>
      </c>
      <c r="AF3267" s="8">
        <v>5.5500000000000001E-2</v>
      </c>
      <c r="AG3267" s="204">
        <v>5.67E-2</v>
      </c>
      <c r="AI3267" s="192" t="str">
        <f t="shared" si="869"/>
        <v/>
      </c>
      <c r="AJ3267" s="192" t="str">
        <f t="shared" si="870"/>
        <v/>
      </c>
      <c r="AK3267" s="192" t="str">
        <f t="shared" si="871"/>
        <v/>
      </c>
      <c r="AL3267" s="192" t="str">
        <f t="shared" si="872"/>
        <v/>
      </c>
      <c r="AM3267" s="192" t="str">
        <f t="shared" si="873"/>
        <v/>
      </c>
      <c r="AN3267" s="192" t="str">
        <f t="shared" si="874"/>
        <v/>
      </c>
      <c r="AO3267" s="193" t="str">
        <f t="shared" si="875"/>
        <v/>
      </c>
      <c r="AP3267" s="192" t="str">
        <f t="shared" si="876"/>
        <v/>
      </c>
      <c r="AQ3267" s="193" t="str">
        <f t="shared" si="877"/>
        <v/>
      </c>
      <c r="AR3267" s="192">
        <f t="shared" si="878"/>
        <v>5.3699999999999998E-2</v>
      </c>
      <c r="AS3267" s="192">
        <f t="shared" si="879"/>
        <v>5.5999999999999994E-2</v>
      </c>
      <c r="AT3267" s="192">
        <f t="shared" si="880"/>
        <v>5.6899999999999999E-2</v>
      </c>
      <c r="AU3267" s="193">
        <f t="shared" si="881"/>
        <v>5.7099999999999998E-2</v>
      </c>
      <c r="AV3267" s="194">
        <f t="shared" si="882"/>
        <v>5.62E-2</v>
      </c>
      <c r="AW3267" s="193">
        <f t="shared" si="883"/>
        <v>5.6400000000000006E-2</v>
      </c>
      <c r="AX3267" s="193">
        <f t="shared" si="884"/>
        <v>5.6099999999999997E-2</v>
      </c>
      <c r="AZ3267" s="193">
        <f t="shared" si="868"/>
        <v>5.6057142857142861E-2</v>
      </c>
    </row>
    <row r="3268" spans="1:52" s="5" customFormat="1" ht="11.25" x14ac:dyDescent="0.2">
      <c r="A3268" s="203" t="s">
        <v>767</v>
      </c>
      <c r="B3268" s="11"/>
      <c r="C3268" s="11"/>
      <c r="D3268" s="15"/>
      <c r="E3268" s="204"/>
      <c r="F3268" s="8"/>
      <c r="G3268" s="8"/>
      <c r="H3268" s="15"/>
      <c r="I3268" s="204"/>
      <c r="J3268" s="8"/>
      <c r="K3268" s="8"/>
      <c r="L3268" s="15"/>
      <c r="M3268" s="204"/>
      <c r="N3268" s="8"/>
      <c r="O3268" s="8"/>
      <c r="P3268" s="15"/>
      <c r="Q3268" s="204"/>
      <c r="R3268" s="8"/>
      <c r="S3268" s="8"/>
      <c r="T3268" s="15">
        <v>5.3199999999999997E-2</v>
      </c>
      <c r="U3268" s="204">
        <v>5.4399999999999997E-2</v>
      </c>
      <c r="V3268" s="8">
        <v>5.5100000000000003E-2</v>
      </c>
      <c r="W3268" s="204">
        <v>5.6300000000000003E-2</v>
      </c>
      <c r="X3268" s="8">
        <v>5.5800000000000002E-2</v>
      </c>
      <c r="Y3268" s="204">
        <v>5.7000000000000002E-2</v>
      </c>
      <c r="Z3268" s="8">
        <v>5.62E-2</v>
      </c>
      <c r="AA3268" s="204">
        <v>5.74E-2</v>
      </c>
      <c r="AB3268" s="8">
        <v>5.5E-2</v>
      </c>
      <c r="AC3268" s="204">
        <v>5.62E-2</v>
      </c>
      <c r="AD3268" s="8">
        <v>5.5500000000000001E-2</v>
      </c>
      <c r="AE3268" s="204">
        <v>5.67E-2</v>
      </c>
      <c r="AF3268" s="8">
        <v>5.5300000000000002E-2</v>
      </c>
      <c r="AG3268" s="204">
        <v>5.6500000000000002E-2</v>
      </c>
      <c r="AI3268" s="192" t="str">
        <f t="shared" si="869"/>
        <v/>
      </c>
      <c r="AJ3268" s="192" t="str">
        <f t="shared" si="870"/>
        <v/>
      </c>
      <c r="AK3268" s="192" t="str">
        <f t="shared" si="871"/>
        <v/>
      </c>
      <c r="AL3268" s="192" t="str">
        <f t="shared" si="872"/>
        <v/>
      </c>
      <c r="AM3268" s="192" t="str">
        <f t="shared" si="873"/>
        <v/>
      </c>
      <c r="AN3268" s="192" t="str">
        <f t="shared" si="874"/>
        <v/>
      </c>
      <c r="AO3268" s="193" t="str">
        <f t="shared" si="875"/>
        <v/>
      </c>
      <c r="AP3268" s="192" t="str">
        <f t="shared" si="876"/>
        <v/>
      </c>
      <c r="AQ3268" s="193" t="str">
        <f t="shared" si="877"/>
        <v/>
      </c>
      <c r="AR3268" s="192">
        <f t="shared" si="878"/>
        <v>5.3800000000000001E-2</v>
      </c>
      <c r="AS3268" s="192">
        <f t="shared" si="879"/>
        <v>5.57E-2</v>
      </c>
      <c r="AT3268" s="192">
        <f t="shared" si="880"/>
        <v>5.6400000000000006E-2</v>
      </c>
      <c r="AU3268" s="193">
        <f t="shared" si="881"/>
        <v>5.6800000000000003E-2</v>
      </c>
      <c r="AV3268" s="194">
        <f t="shared" si="882"/>
        <v>5.5599999999999997E-2</v>
      </c>
      <c r="AW3268" s="193">
        <f t="shared" si="883"/>
        <v>5.6099999999999997E-2</v>
      </c>
      <c r="AX3268" s="193">
        <f t="shared" si="884"/>
        <v>5.5900000000000005E-2</v>
      </c>
      <c r="AZ3268" s="193">
        <f t="shared" si="868"/>
        <v>5.5757142857142852E-2</v>
      </c>
    </row>
    <row r="3269" spans="1:52" s="5" customFormat="1" ht="11.25" x14ac:dyDescent="0.2">
      <c r="A3269" s="203" t="s">
        <v>768</v>
      </c>
      <c r="B3269" s="11"/>
      <c r="C3269" s="11"/>
      <c r="D3269" s="15"/>
      <c r="E3269" s="204"/>
      <c r="F3269" s="8"/>
      <c r="G3269" s="8"/>
      <c r="H3269" s="15"/>
      <c r="I3269" s="204"/>
      <c r="J3269" s="8"/>
      <c r="K3269" s="8"/>
      <c r="L3269" s="15"/>
      <c r="M3269" s="204"/>
      <c r="N3269" s="8"/>
      <c r="O3269" s="8"/>
      <c r="P3269" s="15"/>
      <c r="Q3269" s="204"/>
      <c r="R3269" s="8"/>
      <c r="S3269" s="8"/>
      <c r="T3269" s="15">
        <v>5.2999999999999999E-2</v>
      </c>
      <c r="U3269" s="204">
        <v>5.4199999999999998E-2</v>
      </c>
      <c r="V3269" s="8">
        <v>5.4600000000000003E-2</v>
      </c>
      <c r="W3269" s="204">
        <v>5.5800000000000002E-2</v>
      </c>
      <c r="X3269" s="8">
        <v>5.5E-2</v>
      </c>
      <c r="Y3269" s="204">
        <v>5.62E-2</v>
      </c>
      <c r="Z3269" s="8">
        <v>5.5300000000000002E-2</v>
      </c>
      <c r="AA3269" s="204">
        <v>5.6500000000000002E-2</v>
      </c>
      <c r="AB3269" s="8">
        <v>5.4199999999999998E-2</v>
      </c>
      <c r="AC3269" s="204">
        <v>5.5399999999999998E-2</v>
      </c>
      <c r="AD3269" s="8">
        <v>5.4699999999999999E-2</v>
      </c>
      <c r="AE3269" s="204">
        <v>5.5899999999999998E-2</v>
      </c>
      <c r="AF3269" s="8">
        <v>5.45E-2</v>
      </c>
      <c r="AG3269" s="204">
        <v>5.57E-2</v>
      </c>
      <c r="AI3269" s="192" t="str">
        <f t="shared" si="869"/>
        <v/>
      </c>
      <c r="AJ3269" s="192" t="str">
        <f t="shared" si="870"/>
        <v/>
      </c>
      <c r="AK3269" s="192" t="str">
        <f t="shared" si="871"/>
        <v/>
      </c>
      <c r="AL3269" s="192" t="str">
        <f t="shared" si="872"/>
        <v/>
      </c>
      <c r="AM3269" s="192" t="str">
        <f t="shared" si="873"/>
        <v/>
      </c>
      <c r="AN3269" s="192" t="str">
        <f t="shared" si="874"/>
        <v/>
      </c>
      <c r="AO3269" s="193" t="str">
        <f t="shared" si="875"/>
        <v/>
      </c>
      <c r="AP3269" s="192" t="str">
        <f t="shared" si="876"/>
        <v/>
      </c>
      <c r="AQ3269" s="193" t="str">
        <f t="shared" si="877"/>
        <v/>
      </c>
      <c r="AR3269" s="192">
        <f t="shared" si="878"/>
        <v>5.3599999999999995E-2</v>
      </c>
      <c r="AS3269" s="192">
        <f t="shared" si="879"/>
        <v>5.5199999999999999E-2</v>
      </c>
      <c r="AT3269" s="192">
        <f t="shared" si="880"/>
        <v>5.5599999999999997E-2</v>
      </c>
      <c r="AU3269" s="193">
        <f t="shared" si="881"/>
        <v>5.5900000000000005E-2</v>
      </c>
      <c r="AV3269" s="194">
        <f t="shared" si="882"/>
        <v>5.4800000000000001E-2</v>
      </c>
      <c r="AW3269" s="193">
        <f t="shared" si="883"/>
        <v>5.5300000000000002E-2</v>
      </c>
      <c r="AX3269" s="193">
        <f t="shared" si="884"/>
        <v>5.5099999999999996E-2</v>
      </c>
      <c r="AZ3269" s="193">
        <f t="shared" si="868"/>
        <v>5.507142857142857E-2</v>
      </c>
    </row>
    <row r="3270" spans="1:52" s="5" customFormat="1" ht="11.25" x14ac:dyDescent="0.2">
      <c r="A3270" s="203" t="s">
        <v>769</v>
      </c>
      <c r="B3270" s="11"/>
      <c r="C3270" s="11"/>
      <c r="D3270" s="15"/>
      <c r="E3270" s="204"/>
      <c r="F3270" s="8"/>
      <c r="G3270" s="8"/>
      <c r="H3270" s="15"/>
      <c r="I3270" s="204"/>
      <c r="J3270" s="8"/>
      <c r="K3270" s="8"/>
      <c r="L3270" s="15"/>
      <c r="M3270" s="204"/>
      <c r="N3270" s="8"/>
      <c r="O3270" s="8"/>
      <c r="P3270" s="15"/>
      <c r="Q3270" s="204"/>
      <c r="R3270" s="8"/>
      <c r="S3270" s="8"/>
      <c r="T3270" s="15">
        <v>5.2999999999999999E-2</v>
      </c>
      <c r="U3270" s="204">
        <v>5.4199999999999998E-2</v>
      </c>
      <c r="V3270" s="8">
        <v>5.5E-2</v>
      </c>
      <c r="W3270" s="204">
        <v>5.62E-2</v>
      </c>
      <c r="X3270" s="8">
        <v>5.5500000000000001E-2</v>
      </c>
      <c r="Y3270" s="204">
        <v>5.67E-2</v>
      </c>
      <c r="Z3270" s="8">
        <v>5.5800000000000002E-2</v>
      </c>
      <c r="AA3270" s="204">
        <v>5.7000000000000002E-2</v>
      </c>
      <c r="AB3270" s="8">
        <v>5.4900000000000004E-2</v>
      </c>
      <c r="AC3270" s="204">
        <v>5.6100000000000004E-2</v>
      </c>
      <c r="AD3270" s="8">
        <v>5.5300000000000002E-2</v>
      </c>
      <c r="AE3270" s="204">
        <v>5.6500000000000002E-2</v>
      </c>
      <c r="AF3270" s="8">
        <v>5.5099999999999996E-2</v>
      </c>
      <c r="AG3270" s="204">
        <v>5.6299999999999996E-2</v>
      </c>
      <c r="AI3270" s="192" t="str">
        <f t="shared" si="869"/>
        <v/>
      </c>
      <c r="AJ3270" s="192" t="str">
        <f t="shared" si="870"/>
        <v/>
      </c>
      <c r="AK3270" s="192" t="str">
        <f t="shared" si="871"/>
        <v/>
      </c>
      <c r="AL3270" s="192" t="str">
        <f t="shared" si="872"/>
        <v/>
      </c>
      <c r="AM3270" s="192" t="str">
        <f t="shared" si="873"/>
        <v/>
      </c>
      <c r="AN3270" s="192" t="str">
        <f t="shared" si="874"/>
        <v/>
      </c>
      <c r="AO3270" s="193" t="str">
        <f t="shared" si="875"/>
        <v/>
      </c>
      <c r="AP3270" s="192" t="str">
        <f t="shared" si="876"/>
        <v/>
      </c>
      <c r="AQ3270" s="193" t="str">
        <f t="shared" si="877"/>
        <v/>
      </c>
      <c r="AR3270" s="192">
        <f t="shared" si="878"/>
        <v>5.3599999999999995E-2</v>
      </c>
      <c r="AS3270" s="192">
        <f t="shared" si="879"/>
        <v>5.5599999999999997E-2</v>
      </c>
      <c r="AT3270" s="192">
        <f t="shared" si="880"/>
        <v>5.6099999999999997E-2</v>
      </c>
      <c r="AU3270" s="193">
        <f t="shared" si="881"/>
        <v>5.6400000000000006E-2</v>
      </c>
      <c r="AV3270" s="194">
        <f t="shared" si="882"/>
        <v>5.5500000000000008E-2</v>
      </c>
      <c r="AW3270" s="193">
        <f t="shared" si="883"/>
        <v>5.5900000000000005E-2</v>
      </c>
      <c r="AX3270" s="193">
        <f t="shared" si="884"/>
        <v>5.57E-2</v>
      </c>
      <c r="AZ3270" s="193">
        <f t="shared" si="868"/>
        <v>5.5542857142857151E-2</v>
      </c>
    </row>
    <row r="3271" spans="1:52" s="5" customFormat="1" ht="11.25" x14ac:dyDescent="0.2">
      <c r="A3271" s="203" t="s">
        <v>770</v>
      </c>
      <c r="B3271" s="11"/>
      <c r="C3271" s="11"/>
      <c r="D3271" s="15"/>
      <c r="E3271" s="204"/>
      <c r="F3271" s="8"/>
      <c r="G3271" s="8"/>
      <c r="H3271" s="15"/>
      <c r="I3271" s="204"/>
      <c r="J3271" s="8"/>
      <c r="K3271" s="8"/>
      <c r="L3271" s="15"/>
      <c r="M3271" s="204"/>
      <c r="N3271" s="8"/>
      <c r="O3271" s="8"/>
      <c r="P3271" s="15"/>
      <c r="Q3271" s="204"/>
      <c r="R3271" s="8"/>
      <c r="S3271" s="8"/>
      <c r="T3271" s="15">
        <v>5.2600000000000001E-2</v>
      </c>
      <c r="U3271" s="204">
        <v>5.3800000000000001E-2</v>
      </c>
      <c r="V3271" s="8">
        <v>5.4800000000000001E-2</v>
      </c>
      <c r="W3271" s="204">
        <v>5.6000000000000001E-2</v>
      </c>
      <c r="X3271" s="8">
        <v>5.57E-2</v>
      </c>
      <c r="Y3271" s="204">
        <v>5.6900000000000006E-2</v>
      </c>
      <c r="Z3271" s="8">
        <v>5.6100000000000004E-2</v>
      </c>
      <c r="AA3271" s="204">
        <v>5.7300000000000004E-2</v>
      </c>
      <c r="AB3271" s="8">
        <v>5.5199999999999999E-2</v>
      </c>
      <c r="AC3271" s="204">
        <v>5.6399999999999999E-2</v>
      </c>
      <c r="AD3271" s="8">
        <v>5.5599999999999997E-2</v>
      </c>
      <c r="AE3271" s="204">
        <v>5.6799999999999996E-2</v>
      </c>
      <c r="AF3271" s="8">
        <v>5.5300000000000002E-2</v>
      </c>
      <c r="AG3271" s="204">
        <v>5.6500000000000002E-2</v>
      </c>
      <c r="AI3271" s="192" t="str">
        <f t="shared" si="869"/>
        <v/>
      </c>
      <c r="AJ3271" s="192" t="str">
        <f t="shared" si="870"/>
        <v/>
      </c>
      <c r="AK3271" s="192" t="str">
        <f t="shared" si="871"/>
        <v/>
      </c>
      <c r="AL3271" s="192" t="str">
        <f t="shared" si="872"/>
        <v/>
      </c>
      <c r="AM3271" s="192" t="str">
        <f t="shared" si="873"/>
        <v/>
      </c>
      <c r="AN3271" s="192" t="str">
        <f t="shared" si="874"/>
        <v/>
      </c>
      <c r="AO3271" s="193" t="str">
        <f t="shared" si="875"/>
        <v/>
      </c>
      <c r="AP3271" s="192" t="str">
        <f t="shared" si="876"/>
        <v/>
      </c>
      <c r="AQ3271" s="193" t="str">
        <f t="shared" si="877"/>
        <v/>
      </c>
      <c r="AR3271" s="192">
        <f t="shared" si="878"/>
        <v>5.3199999999999997E-2</v>
      </c>
      <c r="AS3271" s="192">
        <f t="shared" si="879"/>
        <v>5.5400000000000005E-2</v>
      </c>
      <c r="AT3271" s="192">
        <f t="shared" si="880"/>
        <v>5.6300000000000003E-2</v>
      </c>
      <c r="AU3271" s="193">
        <f t="shared" si="881"/>
        <v>5.67E-2</v>
      </c>
      <c r="AV3271" s="194">
        <f t="shared" si="882"/>
        <v>5.5800000000000002E-2</v>
      </c>
      <c r="AW3271" s="193">
        <f t="shared" si="883"/>
        <v>5.62E-2</v>
      </c>
      <c r="AX3271" s="193">
        <f t="shared" si="884"/>
        <v>5.5900000000000005E-2</v>
      </c>
      <c r="AZ3271" s="193">
        <f t="shared" si="868"/>
        <v>5.5642857142857147E-2</v>
      </c>
    </row>
    <row r="3272" spans="1:52" s="5" customFormat="1" ht="11.25" x14ac:dyDescent="0.2">
      <c r="A3272" s="203" t="s">
        <v>771</v>
      </c>
      <c r="B3272" s="11"/>
      <c r="C3272" s="11"/>
      <c r="D3272" s="15"/>
      <c r="E3272" s="204"/>
      <c r="F3272" s="8"/>
      <c r="G3272" s="8"/>
      <c r="H3272" s="15"/>
      <c r="I3272" s="204"/>
      <c r="J3272" s="8"/>
      <c r="K3272" s="8"/>
      <c r="L3272" s="15"/>
      <c r="M3272" s="204"/>
      <c r="N3272" s="8"/>
      <c r="O3272" s="8"/>
      <c r="P3272" s="15"/>
      <c r="Q3272" s="204"/>
      <c r="R3272" s="8"/>
      <c r="S3272" s="8"/>
      <c r="T3272" s="15">
        <v>5.4300000000000001E-2</v>
      </c>
      <c r="U3272" s="204">
        <v>5.5500000000000001E-2</v>
      </c>
      <c r="V3272" s="8">
        <v>5.4899999999999997E-2</v>
      </c>
      <c r="W3272" s="204">
        <v>5.6099999999999997E-2</v>
      </c>
      <c r="X3272" s="8">
        <v>5.5399999999999998E-2</v>
      </c>
      <c r="Y3272" s="204">
        <v>5.6600000000000004E-2</v>
      </c>
      <c r="Z3272" s="8">
        <v>5.5800000000000002E-2</v>
      </c>
      <c r="AA3272" s="204">
        <v>5.7000000000000002E-2</v>
      </c>
      <c r="AB3272" s="8">
        <v>5.5E-2</v>
      </c>
      <c r="AC3272" s="204">
        <v>5.62E-2</v>
      </c>
      <c r="AD3272" s="8">
        <v>5.5300000000000002E-2</v>
      </c>
      <c r="AE3272" s="204">
        <v>5.6500000000000002E-2</v>
      </c>
      <c r="AF3272" s="8">
        <v>5.5099999999999996E-2</v>
      </c>
      <c r="AG3272" s="204">
        <v>5.6299999999999996E-2</v>
      </c>
      <c r="AI3272" s="192" t="str">
        <f t="shared" si="869"/>
        <v/>
      </c>
      <c r="AJ3272" s="192" t="str">
        <f t="shared" si="870"/>
        <v/>
      </c>
      <c r="AK3272" s="192" t="str">
        <f t="shared" si="871"/>
        <v/>
      </c>
      <c r="AL3272" s="192" t="str">
        <f t="shared" si="872"/>
        <v/>
      </c>
      <c r="AM3272" s="192" t="str">
        <f t="shared" si="873"/>
        <v/>
      </c>
      <c r="AN3272" s="192" t="str">
        <f t="shared" si="874"/>
        <v/>
      </c>
      <c r="AO3272" s="193" t="str">
        <f t="shared" si="875"/>
        <v/>
      </c>
      <c r="AP3272" s="192" t="str">
        <f t="shared" si="876"/>
        <v/>
      </c>
      <c r="AQ3272" s="193" t="str">
        <f t="shared" si="877"/>
        <v/>
      </c>
      <c r="AR3272" s="192">
        <f t="shared" si="878"/>
        <v>5.4900000000000004E-2</v>
      </c>
      <c r="AS3272" s="192">
        <f t="shared" si="879"/>
        <v>5.5499999999999994E-2</v>
      </c>
      <c r="AT3272" s="192">
        <f t="shared" si="880"/>
        <v>5.6000000000000001E-2</v>
      </c>
      <c r="AU3272" s="193">
        <f t="shared" si="881"/>
        <v>5.6400000000000006E-2</v>
      </c>
      <c r="AV3272" s="194">
        <f t="shared" si="882"/>
        <v>5.5599999999999997E-2</v>
      </c>
      <c r="AW3272" s="193">
        <f t="shared" si="883"/>
        <v>5.5900000000000005E-2</v>
      </c>
      <c r="AX3272" s="193">
        <f t="shared" si="884"/>
        <v>5.57E-2</v>
      </c>
      <c r="AZ3272" s="193">
        <f t="shared" si="868"/>
        <v>5.5714285714285716E-2</v>
      </c>
    </row>
    <row r="3273" spans="1:52" s="5" customFormat="1" ht="11.25" x14ac:dyDescent="0.2">
      <c r="A3273" s="203" t="s">
        <v>772</v>
      </c>
      <c r="B3273" s="11"/>
      <c r="C3273" s="11"/>
      <c r="D3273" s="15"/>
      <c r="E3273" s="204"/>
      <c r="F3273" s="8"/>
      <c r="G3273" s="8"/>
      <c r="H3273" s="15"/>
      <c r="I3273" s="204"/>
      <c r="J3273" s="8"/>
      <c r="K3273" s="8"/>
      <c r="L3273" s="15"/>
      <c r="M3273" s="204"/>
      <c r="N3273" s="8"/>
      <c r="O3273" s="8"/>
      <c r="P3273" s="15"/>
      <c r="Q3273" s="204"/>
      <c r="R3273" s="8"/>
      <c r="S3273" s="8"/>
      <c r="T3273" s="15">
        <v>5.5E-2</v>
      </c>
      <c r="U3273" s="204">
        <v>5.62E-2</v>
      </c>
      <c r="V3273" s="8">
        <v>5.5199999999999999E-2</v>
      </c>
      <c r="W3273" s="204">
        <v>5.6399999999999999E-2</v>
      </c>
      <c r="X3273" s="8">
        <v>5.5500000000000001E-2</v>
      </c>
      <c r="Y3273" s="204">
        <v>5.67E-2</v>
      </c>
      <c r="Z3273" s="8">
        <v>5.5999999999999994E-2</v>
      </c>
      <c r="AA3273" s="204">
        <v>5.7200000000000001E-2</v>
      </c>
      <c r="AB3273" s="8">
        <v>5.5300000000000002E-2</v>
      </c>
      <c r="AC3273" s="204">
        <v>5.6500000000000002E-2</v>
      </c>
      <c r="AD3273" s="8">
        <v>5.57E-2</v>
      </c>
      <c r="AE3273" s="204">
        <v>5.6900000000000006E-2</v>
      </c>
      <c r="AF3273" s="8">
        <v>5.5500000000000001E-2</v>
      </c>
      <c r="AG3273" s="204">
        <v>5.67E-2</v>
      </c>
      <c r="AI3273" s="192" t="str">
        <f t="shared" si="869"/>
        <v/>
      </c>
      <c r="AJ3273" s="192" t="str">
        <f t="shared" si="870"/>
        <v/>
      </c>
      <c r="AK3273" s="192" t="str">
        <f t="shared" si="871"/>
        <v/>
      </c>
      <c r="AL3273" s="192" t="str">
        <f t="shared" si="872"/>
        <v/>
      </c>
      <c r="AM3273" s="192" t="str">
        <f t="shared" si="873"/>
        <v/>
      </c>
      <c r="AN3273" s="192" t="str">
        <f t="shared" si="874"/>
        <v/>
      </c>
      <c r="AO3273" s="193" t="str">
        <f t="shared" si="875"/>
        <v/>
      </c>
      <c r="AP3273" s="192" t="str">
        <f t="shared" si="876"/>
        <v/>
      </c>
      <c r="AQ3273" s="193" t="str">
        <f t="shared" si="877"/>
        <v/>
      </c>
      <c r="AR3273" s="192">
        <f t="shared" si="878"/>
        <v>5.5599999999999997E-2</v>
      </c>
      <c r="AS3273" s="192">
        <f t="shared" si="879"/>
        <v>5.5800000000000002E-2</v>
      </c>
      <c r="AT3273" s="192">
        <f t="shared" si="880"/>
        <v>5.6099999999999997E-2</v>
      </c>
      <c r="AU3273" s="193">
        <f t="shared" si="881"/>
        <v>5.6599999999999998E-2</v>
      </c>
      <c r="AV3273" s="194">
        <f t="shared" si="882"/>
        <v>5.5900000000000005E-2</v>
      </c>
      <c r="AW3273" s="193">
        <f t="shared" si="883"/>
        <v>5.6300000000000003E-2</v>
      </c>
      <c r="AX3273" s="193">
        <f t="shared" si="884"/>
        <v>5.6099999999999997E-2</v>
      </c>
      <c r="AZ3273" s="193">
        <f t="shared" si="868"/>
        <v>5.6057142857142854E-2</v>
      </c>
    </row>
    <row r="3274" spans="1:52" s="5" customFormat="1" ht="11.25" x14ac:dyDescent="0.2">
      <c r="A3274" s="203" t="s">
        <v>773</v>
      </c>
      <c r="B3274" s="11"/>
      <c r="C3274" s="11"/>
      <c r="D3274" s="15"/>
      <c r="E3274" s="204"/>
      <c r="F3274" s="8"/>
      <c r="G3274" s="8"/>
      <c r="H3274" s="15"/>
      <c r="I3274" s="204"/>
      <c r="J3274" s="8"/>
      <c r="K3274" s="8"/>
      <c r="L3274" s="15"/>
      <c r="M3274" s="204"/>
      <c r="N3274" s="8"/>
      <c r="O3274" s="8"/>
      <c r="P3274" s="15"/>
      <c r="Q3274" s="204"/>
      <c r="R3274" s="8"/>
      <c r="S3274" s="8"/>
      <c r="T3274" s="15">
        <v>5.5899999999999998E-2</v>
      </c>
      <c r="U3274" s="204">
        <v>5.7099999999999998E-2</v>
      </c>
      <c r="V3274" s="8">
        <v>5.5500000000000001E-2</v>
      </c>
      <c r="W3274" s="204">
        <v>5.67E-2</v>
      </c>
      <c r="X3274" s="8">
        <v>5.5599999999999997E-2</v>
      </c>
      <c r="Y3274" s="204">
        <v>5.6799999999999996E-2</v>
      </c>
      <c r="Z3274" s="8">
        <v>5.5899999999999998E-2</v>
      </c>
      <c r="AA3274" s="204">
        <v>5.7099999999999998E-2</v>
      </c>
      <c r="AB3274" s="8">
        <v>5.5199999999999999E-2</v>
      </c>
      <c r="AC3274" s="204">
        <v>5.6399999999999999E-2</v>
      </c>
      <c r="AD3274" s="8">
        <v>5.5599999999999997E-2</v>
      </c>
      <c r="AE3274" s="204">
        <v>5.6799999999999996E-2</v>
      </c>
      <c r="AF3274" s="8">
        <v>5.5399999999999998E-2</v>
      </c>
      <c r="AG3274" s="204">
        <v>5.6600000000000004E-2</v>
      </c>
      <c r="AI3274" s="192" t="str">
        <f t="shared" si="869"/>
        <v/>
      </c>
      <c r="AJ3274" s="192" t="str">
        <f t="shared" si="870"/>
        <v/>
      </c>
      <c r="AK3274" s="192" t="str">
        <f t="shared" si="871"/>
        <v/>
      </c>
      <c r="AL3274" s="192" t="str">
        <f t="shared" si="872"/>
        <v/>
      </c>
      <c r="AM3274" s="192" t="str">
        <f t="shared" si="873"/>
        <v/>
      </c>
      <c r="AN3274" s="192" t="str">
        <f t="shared" si="874"/>
        <v/>
      </c>
      <c r="AO3274" s="193" t="str">
        <f t="shared" si="875"/>
        <v/>
      </c>
      <c r="AP3274" s="192" t="str">
        <f t="shared" si="876"/>
        <v/>
      </c>
      <c r="AQ3274" s="193" t="str">
        <f t="shared" si="877"/>
        <v/>
      </c>
      <c r="AR3274" s="192">
        <f t="shared" si="878"/>
        <v>5.6499999999999995E-2</v>
      </c>
      <c r="AS3274" s="192">
        <f t="shared" si="879"/>
        <v>5.6099999999999997E-2</v>
      </c>
      <c r="AT3274" s="192">
        <f t="shared" si="880"/>
        <v>5.62E-2</v>
      </c>
      <c r="AU3274" s="193">
        <f t="shared" si="881"/>
        <v>5.6499999999999995E-2</v>
      </c>
      <c r="AV3274" s="194">
        <f t="shared" si="882"/>
        <v>5.5800000000000002E-2</v>
      </c>
      <c r="AW3274" s="193">
        <f t="shared" si="883"/>
        <v>5.62E-2</v>
      </c>
      <c r="AX3274" s="193">
        <f t="shared" si="884"/>
        <v>5.6000000000000001E-2</v>
      </c>
      <c r="AZ3274" s="193">
        <f t="shared" si="868"/>
        <v>5.618571428571429E-2</v>
      </c>
    </row>
    <row r="3275" spans="1:52" s="5" customFormat="1" ht="11.25" x14ac:dyDescent="0.2">
      <c r="A3275" s="203" t="s">
        <v>774</v>
      </c>
      <c r="B3275" s="11"/>
      <c r="C3275" s="11"/>
      <c r="D3275" s="15"/>
      <c r="E3275" s="204"/>
      <c r="F3275" s="8"/>
      <c r="G3275" s="8"/>
      <c r="H3275" s="15"/>
      <c r="I3275" s="204"/>
      <c r="J3275" s="8"/>
      <c r="K3275" s="8"/>
      <c r="L3275" s="15"/>
      <c r="M3275" s="204"/>
      <c r="N3275" s="8"/>
      <c r="O3275" s="8"/>
      <c r="P3275" s="15"/>
      <c r="Q3275" s="204"/>
      <c r="R3275" s="8"/>
      <c r="S3275" s="8"/>
      <c r="T3275" s="15">
        <v>5.6399999999999999E-2</v>
      </c>
      <c r="U3275" s="204">
        <v>5.7599999999999998E-2</v>
      </c>
      <c r="V3275" s="8">
        <v>5.6000000000000001E-2</v>
      </c>
      <c r="W3275" s="204">
        <v>5.7200000000000001E-2</v>
      </c>
      <c r="X3275" s="8">
        <v>5.5999999999999994E-2</v>
      </c>
      <c r="Y3275" s="204">
        <v>5.7200000000000001E-2</v>
      </c>
      <c r="Z3275" s="8">
        <v>5.6299999999999996E-2</v>
      </c>
      <c r="AA3275" s="204">
        <v>5.7500000000000002E-2</v>
      </c>
      <c r="AB3275" s="8">
        <v>5.5300000000000002E-2</v>
      </c>
      <c r="AC3275" s="204">
        <v>5.6500000000000002E-2</v>
      </c>
      <c r="AD3275" s="8">
        <v>5.5800000000000002E-2</v>
      </c>
      <c r="AE3275" s="204">
        <v>5.7000000000000002E-2</v>
      </c>
      <c r="AF3275" s="8">
        <v>5.5300000000000002E-2</v>
      </c>
      <c r="AG3275" s="204">
        <v>5.6500000000000002E-2</v>
      </c>
      <c r="AI3275" s="192" t="str">
        <f t="shared" si="869"/>
        <v/>
      </c>
      <c r="AJ3275" s="192" t="str">
        <f t="shared" si="870"/>
        <v/>
      </c>
      <c r="AK3275" s="192" t="str">
        <f t="shared" si="871"/>
        <v/>
      </c>
      <c r="AL3275" s="192" t="str">
        <f t="shared" si="872"/>
        <v/>
      </c>
      <c r="AM3275" s="192" t="str">
        <f t="shared" si="873"/>
        <v/>
      </c>
      <c r="AN3275" s="192" t="str">
        <f t="shared" si="874"/>
        <v/>
      </c>
      <c r="AO3275" s="193" t="str">
        <f t="shared" si="875"/>
        <v/>
      </c>
      <c r="AP3275" s="192" t="str">
        <f t="shared" si="876"/>
        <v/>
      </c>
      <c r="AQ3275" s="193" t="str">
        <f t="shared" si="877"/>
        <v/>
      </c>
      <c r="AR3275" s="192">
        <f t="shared" si="878"/>
        <v>5.6999999999999995E-2</v>
      </c>
      <c r="AS3275" s="192">
        <f t="shared" si="879"/>
        <v>5.6599999999999998E-2</v>
      </c>
      <c r="AT3275" s="192">
        <f t="shared" si="880"/>
        <v>5.6599999999999998E-2</v>
      </c>
      <c r="AU3275" s="193">
        <f t="shared" si="881"/>
        <v>5.6899999999999999E-2</v>
      </c>
      <c r="AV3275" s="194">
        <f t="shared" si="882"/>
        <v>5.5900000000000005E-2</v>
      </c>
      <c r="AW3275" s="193">
        <f t="shared" si="883"/>
        <v>5.6400000000000006E-2</v>
      </c>
      <c r="AX3275" s="193">
        <f t="shared" si="884"/>
        <v>5.5900000000000005E-2</v>
      </c>
      <c r="AZ3275" s="193">
        <f t="shared" si="868"/>
        <v>5.6471428571428575E-2</v>
      </c>
    </row>
    <row r="3276" spans="1:52" s="5" customFormat="1" ht="11.25" x14ac:dyDescent="0.2">
      <c r="A3276" s="203" t="s">
        <v>775</v>
      </c>
      <c r="B3276" s="11"/>
      <c r="C3276" s="11"/>
      <c r="D3276" s="15"/>
      <c r="E3276" s="204"/>
      <c r="F3276" s="8"/>
      <c r="G3276" s="8"/>
      <c r="H3276" s="15"/>
      <c r="I3276" s="204"/>
      <c r="J3276" s="8"/>
      <c r="K3276" s="8"/>
      <c r="L3276" s="15"/>
      <c r="M3276" s="204"/>
      <c r="N3276" s="8"/>
      <c r="O3276" s="8"/>
      <c r="P3276" s="15"/>
      <c r="Q3276" s="204"/>
      <c r="R3276" s="8"/>
      <c r="S3276" s="8"/>
      <c r="T3276" s="15">
        <v>5.74E-2</v>
      </c>
      <c r="U3276" s="204">
        <v>5.8599999999999999E-2</v>
      </c>
      <c r="V3276" s="8">
        <v>5.6300000000000003E-2</v>
      </c>
      <c r="W3276" s="204">
        <v>5.7500000000000002E-2</v>
      </c>
      <c r="X3276" s="8">
        <v>5.6100000000000004E-2</v>
      </c>
      <c r="Y3276" s="204">
        <v>5.7300000000000004E-2</v>
      </c>
      <c r="Z3276" s="8">
        <v>5.6299999999999996E-2</v>
      </c>
      <c r="AA3276" s="204">
        <v>5.7500000000000002E-2</v>
      </c>
      <c r="AB3276" s="8">
        <v>5.5500000000000001E-2</v>
      </c>
      <c r="AC3276" s="204">
        <v>5.67E-2</v>
      </c>
      <c r="AD3276" s="8">
        <v>5.5899999999999998E-2</v>
      </c>
      <c r="AE3276" s="204">
        <v>5.7099999999999998E-2</v>
      </c>
      <c r="AF3276" s="8">
        <v>5.5500000000000001E-2</v>
      </c>
      <c r="AG3276" s="204">
        <v>5.67E-2</v>
      </c>
      <c r="AI3276" s="192" t="str">
        <f t="shared" si="869"/>
        <v/>
      </c>
      <c r="AJ3276" s="192" t="str">
        <f t="shared" si="870"/>
        <v/>
      </c>
      <c r="AK3276" s="192" t="str">
        <f t="shared" si="871"/>
        <v/>
      </c>
      <c r="AL3276" s="192" t="str">
        <f t="shared" si="872"/>
        <v/>
      </c>
      <c r="AM3276" s="192" t="str">
        <f t="shared" si="873"/>
        <v/>
      </c>
      <c r="AN3276" s="192" t="str">
        <f t="shared" si="874"/>
        <v/>
      </c>
      <c r="AO3276" s="193" t="str">
        <f t="shared" si="875"/>
        <v/>
      </c>
      <c r="AP3276" s="192" t="str">
        <f t="shared" si="876"/>
        <v/>
      </c>
      <c r="AQ3276" s="193" t="str">
        <f t="shared" si="877"/>
        <v/>
      </c>
      <c r="AR3276" s="192">
        <f t="shared" si="878"/>
        <v>5.7999999999999996E-2</v>
      </c>
      <c r="AS3276" s="192">
        <f t="shared" si="879"/>
        <v>5.6900000000000006E-2</v>
      </c>
      <c r="AT3276" s="192">
        <f t="shared" si="880"/>
        <v>5.67E-2</v>
      </c>
      <c r="AU3276" s="193">
        <f t="shared" si="881"/>
        <v>5.6899999999999999E-2</v>
      </c>
      <c r="AV3276" s="194">
        <f t="shared" si="882"/>
        <v>5.6099999999999997E-2</v>
      </c>
      <c r="AW3276" s="193">
        <f t="shared" si="883"/>
        <v>5.6499999999999995E-2</v>
      </c>
      <c r="AX3276" s="193">
        <f t="shared" si="884"/>
        <v>5.6099999999999997E-2</v>
      </c>
      <c r="AZ3276" s="193">
        <f t="shared" si="868"/>
        <v>5.6742857142857143E-2</v>
      </c>
    </row>
    <row r="3277" spans="1:52" s="5" customFormat="1" ht="11.25" x14ac:dyDescent="0.2">
      <c r="A3277" s="203" t="s">
        <v>776</v>
      </c>
      <c r="B3277" s="11"/>
      <c r="C3277" s="11"/>
      <c r="D3277" s="15"/>
      <c r="E3277" s="204"/>
      <c r="F3277" s="8"/>
      <c r="G3277" s="8"/>
      <c r="H3277" s="15"/>
      <c r="I3277" s="204"/>
      <c r="J3277" s="8"/>
      <c r="K3277" s="8"/>
      <c r="L3277" s="15"/>
      <c r="M3277" s="204"/>
      <c r="N3277" s="8"/>
      <c r="O3277" s="8"/>
      <c r="P3277" s="15"/>
      <c r="Q3277" s="204"/>
      <c r="R3277" s="8"/>
      <c r="S3277" s="8"/>
      <c r="T3277" s="15">
        <v>5.7099999999999998E-2</v>
      </c>
      <c r="U3277" s="204">
        <v>5.8299999999999998E-2</v>
      </c>
      <c r="V3277" s="8">
        <v>5.6599999999999998E-2</v>
      </c>
      <c r="W3277" s="204">
        <v>5.7799999999999997E-2</v>
      </c>
      <c r="X3277" s="8">
        <v>5.6299999999999996E-2</v>
      </c>
      <c r="Y3277" s="204">
        <v>5.7500000000000002E-2</v>
      </c>
      <c r="Z3277" s="8">
        <v>5.6500000000000002E-2</v>
      </c>
      <c r="AA3277" s="204">
        <v>5.7699999999999994E-2</v>
      </c>
      <c r="AB3277" s="8">
        <v>5.5800000000000002E-2</v>
      </c>
      <c r="AC3277" s="204">
        <v>5.7000000000000002E-2</v>
      </c>
      <c r="AD3277" s="8">
        <v>5.6100000000000004E-2</v>
      </c>
      <c r="AE3277" s="204">
        <v>5.7300000000000004E-2</v>
      </c>
      <c r="AF3277" s="8">
        <v>5.5599999999999997E-2</v>
      </c>
      <c r="AG3277" s="204">
        <v>5.6799999999999996E-2</v>
      </c>
      <c r="AI3277" s="192" t="str">
        <f t="shared" si="869"/>
        <v/>
      </c>
      <c r="AJ3277" s="192" t="str">
        <f t="shared" si="870"/>
        <v/>
      </c>
      <c r="AK3277" s="192" t="str">
        <f t="shared" si="871"/>
        <v/>
      </c>
      <c r="AL3277" s="192" t="str">
        <f t="shared" si="872"/>
        <v/>
      </c>
      <c r="AM3277" s="192" t="str">
        <f t="shared" si="873"/>
        <v/>
      </c>
      <c r="AN3277" s="192" t="str">
        <f t="shared" si="874"/>
        <v/>
      </c>
      <c r="AO3277" s="193" t="str">
        <f t="shared" si="875"/>
        <v/>
      </c>
      <c r="AP3277" s="192" t="str">
        <f t="shared" si="876"/>
        <v/>
      </c>
      <c r="AQ3277" s="193" t="str">
        <f t="shared" si="877"/>
        <v/>
      </c>
      <c r="AR3277" s="192">
        <f t="shared" si="878"/>
        <v>5.7700000000000001E-2</v>
      </c>
      <c r="AS3277" s="192">
        <f t="shared" si="879"/>
        <v>5.7200000000000001E-2</v>
      </c>
      <c r="AT3277" s="192">
        <f t="shared" si="880"/>
        <v>5.6899999999999999E-2</v>
      </c>
      <c r="AU3277" s="193">
        <f t="shared" si="881"/>
        <v>5.7099999999999998E-2</v>
      </c>
      <c r="AV3277" s="194">
        <f t="shared" si="882"/>
        <v>5.6400000000000006E-2</v>
      </c>
      <c r="AW3277" s="193">
        <f t="shared" si="883"/>
        <v>5.67E-2</v>
      </c>
      <c r="AX3277" s="193">
        <f t="shared" si="884"/>
        <v>5.62E-2</v>
      </c>
      <c r="AZ3277" s="193">
        <f t="shared" si="868"/>
        <v>5.6885714285714283E-2</v>
      </c>
    </row>
    <row r="3278" spans="1:52" s="5" customFormat="1" ht="11.25" x14ac:dyDescent="0.2">
      <c r="A3278" s="203" t="s">
        <v>777</v>
      </c>
      <c r="B3278" s="11"/>
      <c r="C3278" s="11"/>
      <c r="D3278" s="15"/>
      <c r="E3278" s="204"/>
      <c r="F3278" s="8"/>
      <c r="G3278" s="8"/>
      <c r="H3278" s="15"/>
      <c r="I3278" s="204"/>
      <c r="J3278" s="8"/>
      <c r="K3278" s="8"/>
      <c r="L3278" s="15"/>
      <c r="M3278" s="204"/>
      <c r="N3278" s="8"/>
      <c r="O3278" s="8"/>
      <c r="P3278" s="15"/>
      <c r="Q3278" s="204"/>
      <c r="R3278" s="8"/>
      <c r="S3278" s="8"/>
      <c r="T3278" s="15">
        <v>5.7599999999999998E-2</v>
      </c>
      <c r="U3278" s="204">
        <v>5.8799999999999998E-2</v>
      </c>
      <c r="V3278" s="8">
        <v>5.6800000000000003E-2</v>
      </c>
      <c r="W3278" s="204">
        <v>5.8000000000000003E-2</v>
      </c>
      <c r="X3278" s="8">
        <v>5.6500000000000002E-2</v>
      </c>
      <c r="Y3278" s="204">
        <v>5.7699999999999994E-2</v>
      </c>
      <c r="Z3278" s="8">
        <v>5.6600000000000004E-2</v>
      </c>
      <c r="AA3278" s="204">
        <v>5.7800000000000004E-2</v>
      </c>
      <c r="AB3278" s="8">
        <v>5.57E-2</v>
      </c>
      <c r="AC3278" s="204">
        <v>5.6900000000000006E-2</v>
      </c>
      <c r="AD3278" s="8">
        <v>5.5999999999999994E-2</v>
      </c>
      <c r="AE3278" s="204">
        <v>5.7200000000000001E-2</v>
      </c>
      <c r="AF3278" s="8">
        <v>5.5500000000000001E-2</v>
      </c>
      <c r="AG3278" s="204">
        <v>5.67E-2</v>
      </c>
      <c r="AI3278" s="192" t="str">
        <f t="shared" si="869"/>
        <v/>
      </c>
      <c r="AJ3278" s="192" t="str">
        <f t="shared" si="870"/>
        <v/>
      </c>
      <c r="AK3278" s="192" t="str">
        <f t="shared" si="871"/>
        <v/>
      </c>
      <c r="AL3278" s="192" t="str">
        <f t="shared" si="872"/>
        <v/>
      </c>
      <c r="AM3278" s="192" t="str">
        <f t="shared" si="873"/>
        <v/>
      </c>
      <c r="AN3278" s="192" t="str">
        <f t="shared" si="874"/>
        <v/>
      </c>
      <c r="AO3278" s="193" t="str">
        <f t="shared" si="875"/>
        <v/>
      </c>
      <c r="AP3278" s="192" t="str">
        <f t="shared" si="876"/>
        <v/>
      </c>
      <c r="AQ3278" s="193" t="str">
        <f t="shared" si="877"/>
        <v/>
      </c>
      <c r="AR3278" s="192">
        <f t="shared" si="878"/>
        <v>5.8200000000000002E-2</v>
      </c>
      <c r="AS3278" s="192">
        <f t="shared" si="879"/>
        <v>5.7400000000000007E-2</v>
      </c>
      <c r="AT3278" s="192">
        <f t="shared" si="880"/>
        <v>5.7099999999999998E-2</v>
      </c>
      <c r="AU3278" s="193">
        <f t="shared" si="881"/>
        <v>5.7200000000000001E-2</v>
      </c>
      <c r="AV3278" s="194">
        <f t="shared" si="882"/>
        <v>5.6300000000000003E-2</v>
      </c>
      <c r="AW3278" s="193">
        <f t="shared" si="883"/>
        <v>5.6599999999999998E-2</v>
      </c>
      <c r="AX3278" s="193">
        <f t="shared" si="884"/>
        <v>5.6099999999999997E-2</v>
      </c>
      <c r="AZ3278" s="193">
        <f t="shared" si="868"/>
        <v>5.6985714285714285E-2</v>
      </c>
    </row>
    <row r="3279" spans="1:52" s="5" customFormat="1" ht="11.25" x14ac:dyDescent="0.2">
      <c r="A3279" s="203" t="s">
        <v>778</v>
      </c>
      <c r="B3279" s="11"/>
      <c r="C3279" s="11"/>
      <c r="D3279" s="15"/>
      <c r="E3279" s="204"/>
      <c r="F3279" s="8"/>
      <c r="G3279" s="8"/>
      <c r="H3279" s="15"/>
      <c r="I3279" s="204"/>
      <c r="J3279" s="8"/>
      <c r="K3279" s="8"/>
      <c r="L3279" s="15"/>
      <c r="M3279" s="204"/>
      <c r="N3279" s="8"/>
      <c r="O3279" s="8"/>
      <c r="P3279" s="15"/>
      <c r="Q3279" s="204"/>
      <c r="R3279" s="8"/>
      <c r="S3279" s="8"/>
      <c r="T3279" s="15">
        <v>5.91E-2</v>
      </c>
      <c r="U3279" s="204">
        <v>6.0299999999999999E-2</v>
      </c>
      <c r="V3279" s="8">
        <v>5.7200000000000001E-2</v>
      </c>
      <c r="W3279" s="204">
        <v>5.8400000000000001E-2</v>
      </c>
      <c r="X3279" s="8">
        <v>5.67E-2</v>
      </c>
      <c r="Y3279" s="204">
        <v>5.79E-2</v>
      </c>
      <c r="Z3279" s="8">
        <v>5.6799999999999996E-2</v>
      </c>
      <c r="AA3279" s="204">
        <v>5.7999999999999996E-2</v>
      </c>
      <c r="AB3279" s="8">
        <v>5.5399999999999998E-2</v>
      </c>
      <c r="AC3279" s="204">
        <v>5.6600000000000004E-2</v>
      </c>
      <c r="AD3279" s="8">
        <v>5.5599999999999997E-2</v>
      </c>
      <c r="AE3279" s="204">
        <v>5.6799999999999996E-2</v>
      </c>
      <c r="AF3279" s="8">
        <v>5.5099999999999996E-2</v>
      </c>
      <c r="AG3279" s="204">
        <v>5.6299999999999996E-2</v>
      </c>
      <c r="AI3279" s="192" t="str">
        <f t="shared" si="869"/>
        <v/>
      </c>
      <c r="AJ3279" s="192" t="str">
        <f t="shared" si="870"/>
        <v/>
      </c>
      <c r="AK3279" s="192" t="str">
        <f t="shared" si="871"/>
        <v/>
      </c>
      <c r="AL3279" s="192" t="str">
        <f t="shared" si="872"/>
        <v/>
      </c>
      <c r="AM3279" s="192" t="str">
        <f t="shared" si="873"/>
        <v/>
      </c>
      <c r="AN3279" s="192" t="str">
        <f t="shared" si="874"/>
        <v/>
      </c>
      <c r="AO3279" s="193" t="str">
        <f t="shared" si="875"/>
        <v/>
      </c>
      <c r="AP3279" s="192" t="str">
        <f t="shared" si="876"/>
        <v/>
      </c>
      <c r="AQ3279" s="193" t="str">
        <f t="shared" si="877"/>
        <v/>
      </c>
      <c r="AR3279" s="192">
        <f t="shared" si="878"/>
        <v>5.9700000000000003E-2</v>
      </c>
      <c r="AS3279" s="192">
        <f t="shared" si="879"/>
        <v>5.7800000000000004E-2</v>
      </c>
      <c r="AT3279" s="192">
        <f t="shared" si="880"/>
        <v>5.7300000000000004E-2</v>
      </c>
      <c r="AU3279" s="193">
        <f t="shared" si="881"/>
        <v>5.7399999999999993E-2</v>
      </c>
      <c r="AV3279" s="194">
        <f t="shared" si="882"/>
        <v>5.6000000000000001E-2</v>
      </c>
      <c r="AW3279" s="193">
        <f t="shared" si="883"/>
        <v>5.62E-2</v>
      </c>
      <c r="AX3279" s="193">
        <f t="shared" si="884"/>
        <v>5.57E-2</v>
      </c>
      <c r="AZ3279" s="193">
        <f t="shared" si="868"/>
        <v>5.7157142857142858E-2</v>
      </c>
    </row>
    <row r="3280" spans="1:52" s="5" customFormat="1" ht="11.25" x14ac:dyDescent="0.2">
      <c r="A3280" s="203" t="s">
        <v>779</v>
      </c>
      <c r="B3280" s="11"/>
      <c r="C3280" s="11"/>
      <c r="D3280" s="15"/>
      <c r="E3280" s="204"/>
      <c r="F3280" s="8"/>
      <c r="G3280" s="8"/>
      <c r="H3280" s="15"/>
      <c r="I3280" s="204"/>
      <c r="J3280" s="8"/>
      <c r="K3280" s="8"/>
      <c r="L3280" s="15"/>
      <c r="M3280" s="204"/>
      <c r="N3280" s="8"/>
      <c r="O3280" s="8"/>
      <c r="P3280" s="15"/>
      <c r="Q3280" s="204"/>
      <c r="R3280" s="8"/>
      <c r="S3280" s="8"/>
      <c r="T3280" s="15">
        <v>5.91E-2</v>
      </c>
      <c r="U3280" s="204">
        <v>6.0299999999999999E-2</v>
      </c>
      <c r="V3280" s="8">
        <v>5.7000000000000002E-2</v>
      </c>
      <c r="W3280" s="204">
        <v>5.8200000000000002E-2</v>
      </c>
      <c r="X3280" s="8">
        <v>5.6399999999999999E-2</v>
      </c>
      <c r="Y3280" s="204">
        <v>5.7599999999999998E-2</v>
      </c>
      <c r="Z3280" s="8">
        <v>5.6500000000000002E-2</v>
      </c>
      <c r="AA3280" s="204">
        <v>5.7699999999999994E-2</v>
      </c>
      <c r="AB3280" s="8">
        <v>5.4900000000000004E-2</v>
      </c>
      <c r="AC3280" s="204">
        <v>5.6100000000000004E-2</v>
      </c>
      <c r="AD3280" s="8">
        <v>5.5199999999999999E-2</v>
      </c>
      <c r="AE3280" s="204">
        <v>5.6399999999999999E-2</v>
      </c>
      <c r="AF3280" s="8">
        <v>5.4600000000000003E-2</v>
      </c>
      <c r="AG3280" s="204">
        <v>5.5800000000000002E-2</v>
      </c>
      <c r="AI3280" s="192" t="str">
        <f t="shared" si="869"/>
        <v/>
      </c>
      <c r="AJ3280" s="192" t="str">
        <f t="shared" si="870"/>
        <v/>
      </c>
      <c r="AK3280" s="192" t="str">
        <f t="shared" si="871"/>
        <v/>
      </c>
      <c r="AL3280" s="192" t="str">
        <f t="shared" si="872"/>
        <v/>
      </c>
      <c r="AM3280" s="192" t="str">
        <f t="shared" si="873"/>
        <v/>
      </c>
      <c r="AN3280" s="192" t="str">
        <f t="shared" si="874"/>
        <v/>
      </c>
      <c r="AO3280" s="193" t="str">
        <f t="shared" si="875"/>
        <v/>
      </c>
      <c r="AP3280" s="192" t="str">
        <f t="shared" si="876"/>
        <v/>
      </c>
      <c r="AQ3280" s="193" t="str">
        <f t="shared" si="877"/>
        <v/>
      </c>
      <c r="AR3280" s="192">
        <f t="shared" si="878"/>
        <v>5.9700000000000003E-2</v>
      </c>
      <c r="AS3280" s="192">
        <f t="shared" si="879"/>
        <v>5.7599999999999998E-2</v>
      </c>
      <c r="AT3280" s="192">
        <f t="shared" si="880"/>
        <v>5.6999999999999995E-2</v>
      </c>
      <c r="AU3280" s="193">
        <f t="shared" si="881"/>
        <v>5.7099999999999998E-2</v>
      </c>
      <c r="AV3280" s="194">
        <f t="shared" si="882"/>
        <v>5.5500000000000008E-2</v>
      </c>
      <c r="AW3280" s="193">
        <f t="shared" si="883"/>
        <v>5.5800000000000002E-2</v>
      </c>
      <c r="AX3280" s="193">
        <f t="shared" si="884"/>
        <v>5.5199999999999999E-2</v>
      </c>
      <c r="AZ3280" s="193">
        <f t="shared" si="868"/>
        <v>5.6842857142857146E-2</v>
      </c>
    </row>
    <row r="3281" spans="1:52" s="5" customFormat="1" ht="11.25" x14ac:dyDescent="0.2">
      <c r="A3281" s="203" t="s">
        <v>780</v>
      </c>
      <c r="B3281" s="11"/>
      <c r="C3281" s="11"/>
      <c r="D3281" s="15"/>
      <c r="E3281" s="204"/>
      <c r="F3281" s="8"/>
      <c r="G3281" s="8"/>
      <c r="H3281" s="15"/>
      <c r="I3281" s="204"/>
      <c r="J3281" s="8"/>
      <c r="K3281" s="8"/>
      <c r="L3281" s="15"/>
      <c r="M3281" s="204"/>
      <c r="N3281" s="8"/>
      <c r="O3281" s="8"/>
      <c r="P3281" s="15"/>
      <c r="Q3281" s="204"/>
      <c r="R3281" s="8"/>
      <c r="S3281" s="8"/>
      <c r="T3281" s="15">
        <v>5.9200000000000003E-2</v>
      </c>
      <c r="U3281" s="204">
        <v>6.0400000000000002E-2</v>
      </c>
      <c r="V3281" s="8">
        <v>5.7000000000000002E-2</v>
      </c>
      <c r="W3281" s="204">
        <v>5.8200000000000002E-2</v>
      </c>
      <c r="X3281" s="8">
        <v>5.6100000000000004E-2</v>
      </c>
      <c r="Y3281" s="204">
        <v>5.7300000000000004E-2</v>
      </c>
      <c r="Z3281" s="8">
        <v>5.62E-2</v>
      </c>
      <c r="AA3281" s="204">
        <v>5.74E-2</v>
      </c>
      <c r="AB3281" s="8">
        <v>5.4600000000000003E-2</v>
      </c>
      <c r="AC3281" s="204">
        <v>5.5800000000000002E-2</v>
      </c>
      <c r="AD3281" s="8">
        <v>5.4800000000000001E-2</v>
      </c>
      <c r="AE3281" s="204">
        <v>5.5999999999999994E-2</v>
      </c>
      <c r="AF3281" s="8">
        <v>5.4100000000000002E-2</v>
      </c>
      <c r="AG3281" s="204">
        <v>5.5300000000000002E-2</v>
      </c>
      <c r="AI3281" s="192" t="str">
        <f t="shared" si="869"/>
        <v/>
      </c>
      <c r="AJ3281" s="192" t="str">
        <f t="shared" si="870"/>
        <v/>
      </c>
      <c r="AK3281" s="192" t="str">
        <f t="shared" si="871"/>
        <v/>
      </c>
      <c r="AL3281" s="192" t="str">
        <f t="shared" si="872"/>
        <v/>
      </c>
      <c r="AM3281" s="192" t="str">
        <f t="shared" si="873"/>
        <v/>
      </c>
      <c r="AN3281" s="192" t="str">
        <f t="shared" si="874"/>
        <v/>
      </c>
      <c r="AO3281" s="193" t="str">
        <f t="shared" si="875"/>
        <v/>
      </c>
      <c r="AP3281" s="192" t="str">
        <f t="shared" si="876"/>
        <v/>
      </c>
      <c r="AQ3281" s="193" t="str">
        <f t="shared" si="877"/>
        <v/>
      </c>
      <c r="AR3281" s="192">
        <f t="shared" si="878"/>
        <v>5.9800000000000006E-2</v>
      </c>
      <c r="AS3281" s="192">
        <f t="shared" si="879"/>
        <v>5.7599999999999998E-2</v>
      </c>
      <c r="AT3281" s="192">
        <f t="shared" si="880"/>
        <v>5.67E-2</v>
      </c>
      <c r="AU3281" s="193">
        <f t="shared" si="881"/>
        <v>5.6800000000000003E-2</v>
      </c>
      <c r="AV3281" s="194">
        <f t="shared" si="882"/>
        <v>5.5199999999999999E-2</v>
      </c>
      <c r="AW3281" s="193">
        <f t="shared" si="883"/>
        <v>5.5399999999999998E-2</v>
      </c>
      <c r="AX3281" s="193">
        <f t="shared" si="884"/>
        <v>5.4699999999999999E-2</v>
      </c>
      <c r="AZ3281" s="193">
        <f t="shared" si="868"/>
        <v>5.6599999999999998E-2</v>
      </c>
    </row>
    <row r="3282" spans="1:52" s="5" customFormat="1" ht="11.25" x14ac:dyDescent="0.2">
      <c r="A3282" s="203" t="s">
        <v>781</v>
      </c>
      <c r="B3282" s="11"/>
      <c r="C3282" s="11"/>
      <c r="D3282" s="15"/>
      <c r="E3282" s="204"/>
      <c r="F3282" s="8"/>
      <c r="G3282" s="8"/>
      <c r="H3282" s="15"/>
      <c r="I3282" s="204"/>
      <c r="J3282" s="8"/>
      <c r="K3282" s="8"/>
      <c r="L3282" s="15"/>
      <c r="M3282" s="204"/>
      <c r="N3282" s="8"/>
      <c r="O3282" s="8"/>
      <c r="P3282" s="15"/>
      <c r="Q3282" s="204"/>
      <c r="R3282" s="8"/>
      <c r="S3282" s="8"/>
      <c r="T3282" s="15">
        <v>6.1400000000000003E-2</v>
      </c>
      <c r="U3282" s="204">
        <v>6.2600000000000003E-2</v>
      </c>
      <c r="V3282" s="8">
        <v>5.6800000000000003E-2</v>
      </c>
      <c r="W3282" s="204">
        <v>5.8000000000000003E-2</v>
      </c>
      <c r="X3282" s="8">
        <v>5.5800000000000002E-2</v>
      </c>
      <c r="Y3282" s="204">
        <v>5.7000000000000002E-2</v>
      </c>
      <c r="Z3282" s="8">
        <v>5.5899999999999998E-2</v>
      </c>
      <c r="AA3282" s="204">
        <v>5.7099999999999998E-2</v>
      </c>
      <c r="AB3282" s="8">
        <v>5.4400000000000004E-2</v>
      </c>
      <c r="AC3282" s="204">
        <v>5.5599999999999997E-2</v>
      </c>
      <c r="AD3282" s="8">
        <v>5.4699999999999999E-2</v>
      </c>
      <c r="AE3282" s="204">
        <v>5.5899999999999998E-2</v>
      </c>
      <c r="AF3282" s="8">
        <v>5.4000000000000006E-2</v>
      </c>
      <c r="AG3282" s="204">
        <v>5.5199999999999999E-2</v>
      </c>
      <c r="AI3282" s="192" t="str">
        <f t="shared" si="869"/>
        <v/>
      </c>
      <c r="AJ3282" s="192" t="str">
        <f t="shared" si="870"/>
        <v/>
      </c>
      <c r="AK3282" s="192" t="str">
        <f t="shared" si="871"/>
        <v/>
      </c>
      <c r="AL3282" s="192" t="str">
        <f t="shared" si="872"/>
        <v/>
      </c>
      <c r="AM3282" s="192" t="str">
        <f t="shared" si="873"/>
        <v/>
      </c>
      <c r="AN3282" s="192" t="str">
        <f t="shared" si="874"/>
        <v/>
      </c>
      <c r="AO3282" s="193" t="str">
        <f t="shared" si="875"/>
        <v/>
      </c>
      <c r="AP3282" s="192" t="str">
        <f t="shared" si="876"/>
        <v/>
      </c>
      <c r="AQ3282" s="193" t="str">
        <f t="shared" si="877"/>
        <v/>
      </c>
      <c r="AR3282" s="192">
        <f t="shared" si="878"/>
        <v>6.2E-2</v>
      </c>
      <c r="AS3282" s="192">
        <f t="shared" si="879"/>
        <v>5.7400000000000007E-2</v>
      </c>
      <c r="AT3282" s="192">
        <f t="shared" si="880"/>
        <v>5.6400000000000006E-2</v>
      </c>
      <c r="AU3282" s="193">
        <f t="shared" si="881"/>
        <v>5.6499999999999995E-2</v>
      </c>
      <c r="AV3282" s="194">
        <f t="shared" si="882"/>
        <v>5.5E-2</v>
      </c>
      <c r="AW3282" s="193">
        <f t="shared" si="883"/>
        <v>5.5300000000000002E-2</v>
      </c>
      <c r="AX3282" s="193">
        <f t="shared" si="884"/>
        <v>5.4600000000000003E-2</v>
      </c>
      <c r="AZ3282" s="193">
        <f t="shared" si="868"/>
        <v>5.6742857142857143E-2</v>
      </c>
    </row>
    <row r="3283" spans="1:52" s="5" customFormat="1" ht="11.25" x14ac:dyDescent="0.2">
      <c r="A3283" s="203" t="s">
        <v>782</v>
      </c>
      <c r="B3283" s="11"/>
      <c r="C3283" s="11"/>
      <c r="D3283" s="15"/>
      <c r="E3283" s="204"/>
      <c r="F3283" s="8"/>
      <c r="G3283" s="8"/>
      <c r="H3283" s="15"/>
      <c r="I3283" s="204"/>
      <c r="J3283" s="8"/>
      <c r="K3283" s="8"/>
      <c r="L3283" s="15"/>
      <c r="M3283" s="204"/>
      <c r="N3283" s="8"/>
      <c r="O3283" s="8"/>
      <c r="P3283" s="15"/>
      <c r="Q3283" s="204"/>
      <c r="R3283" s="8"/>
      <c r="S3283" s="8"/>
      <c r="T3283" s="15">
        <v>6.13E-2</v>
      </c>
      <c r="U3283" s="204">
        <v>6.25E-2</v>
      </c>
      <c r="V3283" s="8">
        <v>5.6800000000000003E-2</v>
      </c>
      <c r="W3283" s="204">
        <v>5.8000000000000003E-2</v>
      </c>
      <c r="X3283" s="8">
        <v>5.5800000000000002E-2</v>
      </c>
      <c r="Y3283" s="204">
        <v>5.7000000000000002E-2</v>
      </c>
      <c r="Z3283" s="8">
        <v>5.5800000000000002E-2</v>
      </c>
      <c r="AA3283" s="204">
        <v>5.7000000000000002E-2</v>
      </c>
      <c r="AB3283" s="8">
        <v>5.45E-2</v>
      </c>
      <c r="AC3283" s="204">
        <v>5.57E-2</v>
      </c>
      <c r="AD3283" s="8">
        <v>5.4900000000000004E-2</v>
      </c>
      <c r="AE3283" s="204">
        <v>5.6100000000000004E-2</v>
      </c>
      <c r="AF3283" s="8">
        <v>5.4199999999999998E-2</v>
      </c>
      <c r="AG3283" s="204">
        <v>5.5399999999999998E-2</v>
      </c>
      <c r="AI3283" s="192" t="str">
        <f t="shared" si="869"/>
        <v/>
      </c>
      <c r="AJ3283" s="192" t="str">
        <f t="shared" si="870"/>
        <v/>
      </c>
      <c r="AK3283" s="192" t="str">
        <f t="shared" si="871"/>
        <v/>
      </c>
      <c r="AL3283" s="192" t="str">
        <f t="shared" si="872"/>
        <v/>
      </c>
      <c r="AM3283" s="192" t="str">
        <f t="shared" si="873"/>
        <v/>
      </c>
      <c r="AN3283" s="192" t="str">
        <f t="shared" si="874"/>
        <v/>
      </c>
      <c r="AO3283" s="193" t="str">
        <f t="shared" si="875"/>
        <v/>
      </c>
      <c r="AP3283" s="192" t="str">
        <f t="shared" si="876"/>
        <v/>
      </c>
      <c r="AQ3283" s="193" t="str">
        <f t="shared" si="877"/>
        <v/>
      </c>
      <c r="AR3283" s="192">
        <f t="shared" si="878"/>
        <v>6.1899999999999997E-2</v>
      </c>
      <c r="AS3283" s="192">
        <f t="shared" si="879"/>
        <v>5.7400000000000007E-2</v>
      </c>
      <c r="AT3283" s="192">
        <f t="shared" si="880"/>
        <v>5.6400000000000006E-2</v>
      </c>
      <c r="AU3283" s="193">
        <f t="shared" si="881"/>
        <v>5.6400000000000006E-2</v>
      </c>
      <c r="AV3283" s="194">
        <f t="shared" si="882"/>
        <v>5.5099999999999996E-2</v>
      </c>
      <c r="AW3283" s="193">
        <f t="shared" si="883"/>
        <v>5.5500000000000008E-2</v>
      </c>
      <c r="AX3283" s="193">
        <f t="shared" si="884"/>
        <v>5.4800000000000001E-2</v>
      </c>
      <c r="AZ3283" s="193">
        <f t="shared" si="868"/>
        <v>5.6785714285714287E-2</v>
      </c>
    </row>
    <row r="3284" spans="1:52" s="5" customFormat="1" ht="11.25" x14ac:dyDescent="0.2">
      <c r="A3284" s="203" t="s">
        <v>783</v>
      </c>
      <c r="B3284" s="11"/>
      <c r="C3284" s="11"/>
      <c r="D3284" s="15"/>
      <c r="E3284" s="204"/>
      <c r="F3284" s="8"/>
      <c r="G3284" s="8"/>
      <c r="H3284" s="15"/>
      <c r="I3284" s="204"/>
      <c r="J3284" s="8"/>
      <c r="K3284" s="8"/>
      <c r="L3284" s="15"/>
      <c r="M3284" s="204"/>
      <c r="N3284" s="8"/>
      <c r="O3284" s="8"/>
      <c r="P3284" s="15"/>
      <c r="Q3284" s="204"/>
      <c r="R3284" s="8"/>
      <c r="S3284" s="8"/>
      <c r="T3284" s="15">
        <v>6.2100000000000002E-2</v>
      </c>
      <c r="U3284" s="204">
        <v>6.3299999999999995E-2</v>
      </c>
      <c r="V3284" s="8">
        <v>5.6500000000000002E-2</v>
      </c>
      <c r="W3284" s="204">
        <v>5.7700000000000001E-2</v>
      </c>
      <c r="X3284" s="8">
        <v>5.5199999999999999E-2</v>
      </c>
      <c r="Y3284" s="204">
        <v>5.6399999999999999E-2</v>
      </c>
      <c r="Z3284" s="8">
        <v>5.5199999999999999E-2</v>
      </c>
      <c r="AA3284" s="204">
        <v>5.6399999999999999E-2</v>
      </c>
      <c r="AB3284" s="8">
        <v>5.3800000000000001E-2</v>
      </c>
      <c r="AC3284" s="204">
        <v>5.5E-2</v>
      </c>
      <c r="AD3284" s="8">
        <v>5.4100000000000002E-2</v>
      </c>
      <c r="AE3284" s="204">
        <v>5.5300000000000002E-2</v>
      </c>
      <c r="AF3284" s="8">
        <v>5.33E-2</v>
      </c>
      <c r="AG3284" s="204">
        <v>5.45E-2</v>
      </c>
      <c r="AI3284" s="192" t="str">
        <f t="shared" si="869"/>
        <v/>
      </c>
      <c r="AJ3284" s="192" t="str">
        <f t="shared" si="870"/>
        <v/>
      </c>
      <c r="AK3284" s="192" t="str">
        <f t="shared" si="871"/>
        <v/>
      </c>
      <c r="AL3284" s="192" t="str">
        <f t="shared" si="872"/>
        <v/>
      </c>
      <c r="AM3284" s="192" t="str">
        <f t="shared" si="873"/>
        <v/>
      </c>
      <c r="AN3284" s="192" t="str">
        <f t="shared" si="874"/>
        <v/>
      </c>
      <c r="AO3284" s="193" t="str">
        <f t="shared" si="875"/>
        <v/>
      </c>
      <c r="AP3284" s="192" t="str">
        <f t="shared" si="876"/>
        <v/>
      </c>
      <c r="AQ3284" s="193" t="str">
        <f t="shared" si="877"/>
        <v/>
      </c>
      <c r="AR3284" s="192">
        <f t="shared" si="878"/>
        <v>6.2700000000000006E-2</v>
      </c>
      <c r="AS3284" s="192">
        <f t="shared" si="879"/>
        <v>5.7099999999999998E-2</v>
      </c>
      <c r="AT3284" s="192">
        <f t="shared" si="880"/>
        <v>5.5800000000000002E-2</v>
      </c>
      <c r="AU3284" s="193">
        <f t="shared" si="881"/>
        <v>5.5800000000000002E-2</v>
      </c>
      <c r="AV3284" s="194">
        <f t="shared" si="882"/>
        <v>5.4400000000000004E-2</v>
      </c>
      <c r="AW3284" s="193">
        <f t="shared" si="883"/>
        <v>5.4699999999999999E-2</v>
      </c>
      <c r="AX3284" s="193">
        <f t="shared" si="884"/>
        <v>5.3900000000000003E-2</v>
      </c>
      <c r="AZ3284" s="193">
        <f t="shared" ref="AZ3284:AZ3347" si="885">AVERAGE(AI3284:AX3284)</f>
        <v>5.6342857142857146E-2</v>
      </c>
    </row>
    <row r="3285" spans="1:52" s="5" customFormat="1" ht="11.25" x14ac:dyDescent="0.2">
      <c r="A3285" s="203" t="s">
        <v>784</v>
      </c>
      <c r="B3285" s="11"/>
      <c r="C3285" s="11"/>
      <c r="D3285" s="15"/>
      <c r="E3285" s="204"/>
      <c r="F3285" s="8"/>
      <c r="G3285" s="8"/>
      <c r="H3285" s="15"/>
      <c r="I3285" s="204"/>
      <c r="J3285" s="8"/>
      <c r="K3285" s="8"/>
      <c r="L3285" s="15"/>
      <c r="M3285" s="204"/>
      <c r="N3285" s="8"/>
      <c r="O3285" s="8"/>
      <c r="P3285" s="15"/>
      <c r="Q3285" s="204"/>
      <c r="R3285" s="8"/>
      <c r="S3285" s="8"/>
      <c r="T3285" s="15">
        <v>0.06</v>
      </c>
      <c r="U3285" s="204">
        <v>6.1199999999999997E-2</v>
      </c>
      <c r="V3285" s="8">
        <v>5.5100000000000003E-2</v>
      </c>
      <c r="W3285" s="204">
        <v>5.6300000000000003E-2</v>
      </c>
      <c r="X3285" s="8">
        <v>5.3699999999999998E-2</v>
      </c>
      <c r="Y3285" s="204">
        <v>5.4900000000000004E-2</v>
      </c>
      <c r="Z3285" s="8">
        <v>5.3899999999999997E-2</v>
      </c>
      <c r="AA3285" s="204">
        <v>5.5099999999999996E-2</v>
      </c>
      <c r="AB3285" s="8">
        <v>5.2999999999999999E-2</v>
      </c>
      <c r="AC3285" s="204">
        <v>5.4199999999999998E-2</v>
      </c>
      <c r="AD3285" s="8">
        <v>5.3600000000000002E-2</v>
      </c>
      <c r="AE3285" s="204">
        <v>5.4800000000000001E-2</v>
      </c>
      <c r="AF3285" s="8">
        <v>5.2999999999999999E-2</v>
      </c>
      <c r="AG3285" s="204">
        <v>5.4199999999999998E-2</v>
      </c>
      <c r="AI3285" s="192" t="str">
        <f t="shared" si="869"/>
        <v/>
      </c>
      <c r="AJ3285" s="192" t="str">
        <f t="shared" si="870"/>
        <v/>
      </c>
      <c r="AK3285" s="192" t="str">
        <f t="shared" si="871"/>
        <v/>
      </c>
      <c r="AL3285" s="192" t="str">
        <f t="shared" si="872"/>
        <v/>
      </c>
      <c r="AM3285" s="192" t="str">
        <f t="shared" si="873"/>
        <v/>
      </c>
      <c r="AN3285" s="192" t="str">
        <f t="shared" si="874"/>
        <v/>
      </c>
      <c r="AO3285" s="193" t="str">
        <f t="shared" si="875"/>
        <v/>
      </c>
      <c r="AP3285" s="192" t="str">
        <f t="shared" si="876"/>
        <v/>
      </c>
      <c r="AQ3285" s="193" t="str">
        <f t="shared" si="877"/>
        <v/>
      </c>
      <c r="AR3285" s="192">
        <f t="shared" si="878"/>
        <v>6.0600000000000001E-2</v>
      </c>
      <c r="AS3285" s="192">
        <f t="shared" si="879"/>
        <v>5.57E-2</v>
      </c>
      <c r="AT3285" s="192">
        <f t="shared" si="880"/>
        <v>5.4300000000000001E-2</v>
      </c>
      <c r="AU3285" s="193">
        <f t="shared" si="881"/>
        <v>5.4499999999999993E-2</v>
      </c>
      <c r="AV3285" s="194">
        <f t="shared" si="882"/>
        <v>5.3599999999999995E-2</v>
      </c>
      <c r="AW3285" s="193">
        <f t="shared" si="883"/>
        <v>5.4199999999999998E-2</v>
      </c>
      <c r="AX3285" s="193">
        <f t="shared" si="884"/>
        <v>5.3599999999999995E-2</v>
      </c>
      <c r="AZ3285" s="193">
        <f t="shared" si="885"/>
        <v>5.5214285714285709E-2</v>
      </c>
    </row>
    <row r="3286" spans="1:52" s="5" customFormat="1" ht="11.25" x14ac:dyDescent="0.2">
      <c r="A3286" s="203" t="s">
        <v>785</v>
      </c>
      <c r="B3286" s="11"/>
      <c r="C3286" s="11"/>
      <c r="D3286" s="15"/>
      <c r="E3286" s="204"/>
      <c r="F3286" s="8"/>
      <c r="G3286" s="8"/>
      <c r="H3286" s="15"/>
      <c r="I3286" s="204"/>
      <c r="J3286" s="8"/>
      <c r="K3286" s="8"/>
      <c r="L3286" s="15"/>
      <c r="M3286" s="204"/>
      <c r="N3286" s="8"/>
      <c r="O3286" s="8"/>
      <c r="P3286" s="15"/>
      <c r="Q3286" s="204"/>
      <c r="R3286" s="8"/>
      <c r="S3286" s="8"/>
      <c r="T3286" s="15">
        <v>5.9900000000000002E-2</v>
      </c>
      <c r="U3286" s="204">
        <v>6.1100000000000002E-2</v>
      </c>
      <c r="V3286" s="8">
        <v>5.4100000000000002E-2</v>
      </c>
      <c r="W3286" s="204">
        <v>5.5300000000000002E-2</v>
      </c>
      <c r="X3286" s="8">
        <v>5.2699999999999997E-2</v>
      </c>
      <c r="Y3286" s="204">
        <v>5.3899999999999997E-2</v>
      </c>
      <c r="Z3286" s="8">
        <v>5.2999999999999999E-2</v>
      </c>
      <c r="AA3286" s="204">
        <v>5.4199999999999998E-2</v>
      </c>
      <c r="AB3286" s="8">
        <v>5.2300000000000006E-2</v>
      </c>
      <c r="AC3286" s="204">
        <v>5.3499999999999999E-2</v>
      </c>
      <c r="AD3286" s="8">
        <v>5.28E-2</v>
      </c>
      <c r="AE3286" s="204">
        <v>5.4000000000000006E-2</v>
      </c>
      <c r="AF3286" s="8">
        <v>5.21E-2</v>
      </c>
      <c r="AG3286" s="204">
        <v>5.33E-2</v>
      </c>
      <c r="AI3286" s="192" t="str">
        <f t="shared" si="869"/>
        <v/>
      </c>
      <c r="AJ3286" s="192" t="str">
        <f t="shared" si="870"/>
        <v/>
      </c>
      <c r="AK3286" s="192" t="str">
        <f t="shared" si="871"/>
        <v/>
      </c>
      <c r="AL3286" s="192" t="str">
        <f t="shared" si="872"/>
        <v/>
      </c>
      <c r="AM3286" s="192" t="str">
        <f t="shared" si="873"/>
        <v/>
      </c>
      <c r="AN3286" s="192" t="str">
        <f t="shared" si="874"/>
        <v/>
      </c>
      <c r="AO3286" s="193" t="str">
        <f t="shared" si="875"/>
        <v/>
      </c>
      <c r="AP3286" s="192" t="str">
        <f t="shared" si="876"/>
        <v/>
      </c>
      <c r="AQ3286" s="193" t="str">
        <f t="shared" si="877"/>
        <v/>
      </c>
      <c r="AR3286" s="192">
        <f t="shared" si="878"/>
        <v>6.0499999999999998E-2</v>
      </c>
      <c r="AS3286" s="192">
        <f t="shared" si="879"/>
        <v>5.4699999999999999E-2</v>
      </c>
      <c r="AT3286" s="192">
        <f t="shared" si="880"/>
        <v>5.33E-2</v>
      </c>
      <c r="AU3286" s="193">
        <f t="shared" si="881"/>
        <v>5.3599999999999995E-2</v>
      </c>
      <c r="AV3286" s="194">
        <f t="shared" si="882"/>
        <v>5.2900000000000003E-2</v>
      </c>
      <c r="AW3286" s="193">
        <f t="shared" si="883"/>
        <v>5.3400000000000003E-2</v>
      </c>
      <c r="AX3286" s="193">
        <f t="shared" si="884"/>
        <v>5.2699999999999997E-2</v>
      </c>
      <c r="AZ3286" s="193">
        <f t="shared" si="885"/>
        <v>5.444285714285714E-2</v>
      </c>
    </row>
    <row r="3287" spans="1:52" s="5" customFormat="1" ht="11.25" x14ac:dyDescent="0.2">
      <c r="A3287" s="203" t="s">
        <v>786</v>
      </c>
      <c r="B3287" s="11"/>
      <c r="C3287" s="11"/>
      <c r="D3287" s="15"/>
      <c r="E3287" s="204"/>
      <c r="F3287" s="8"/>
      <c r="G3287" s="8"/>
      <c r="H3287" s="15"/>
      <c r="I3287" s="204"/>
      <c r="J3287" s="8"/>
      <c r="K3287" s="8"/>
      <c r="L3287" s="15"/>
      <c r="M3287" s="204"/>
      <c r="N3287" s="8"/>
      <c r="O3287" s="8"/>
      <c r="P3287" s="15"/>
      <c r="Q3287" s="204"/>
      <c r="R3287" s="8"/>
      <c r="S3287" s="8"/>
      <c r="T3287" s="15">
        <v>5.9499999999999997E-2</v>
      </c>
      <c r="U3287" s="204">
        <v>6.0699999999999997E-2</v>
      </c>
      <c r="V3287" s="8">
        <v>5.3800000000000001E-2</v>
      </c>
      <c r="W3287" s="204">
        <v>5.5E-2</v>
      </c>
      <c r="X3287" s="8">
        <v>5.2699999999999997E-2</v>
      </c>
      <c r="Y3287" s="204">
        <v>5.3899999999999997E-2</v>
      </c>
      <c r="Z3287" s="8">
        <v>5.2999999999999999E-2</v>
      </c>
      <c r="AA3287" s="204">
        <v>5.4199999999999998E-2</v>
      </c>
      <c r="AB3287" s="8">
        <v>5.2300000000000006E-2</v>
      </c>
      <c r="AC3287" s="204">
        <v>5.3499999999999999E-2</v>
      </c>
      <c r="AD3287" s="8">
        <v>5.2900000000000003E-2</v>
      </c>
      <c r="AE3287" s="204">
        <v>5.4100000000000002E-2</v>
      </c>
      <c r="AF3287" s="8">
        <v>5.2199999999999996E-2</v>
      </c>
      <c r="AG3287" s="204">
        <v>5.3399999999999996E-2</v>
      </c>
      <c r="AI3287" s="192" t="str">
        <f t="shared" si="869"/>
        <v/>
      </c>
      <c r="AJ3287" s="192" t="str">
        <f t="shared" si="870"/>
        <v/>
      </c>
      <c r="AK3287" s="192" t="str">
        <f t="shared" si="871"/>
        <v/>
      </c>
      <c r="AL3287" s="192" t="str">
        <f t="shared" si="872"/>
        <v/>
      </c>
      <c r="AM3287" s="192" t="str">
        <f t="shared" si="873"/>
        <v/>
      </c>
      <c r="AN3287" s="192" t="str">
        <f t="shared" si="874"/>
        <v/>
      </c>
      <c r="AO3287" s="193" t="str">
        <f t="shared" si="875"/>
        <v/>
      </c>
      <c r="AP3287" s="192" t="str">
        <f t="shared" si="876"/>
        <v/>
      </c>
      <c r="AQ3287" s="193" t="str">
        <f t="shared" si="877"/>
        <v/>
      </c>
      <c r="AR3287" s="192">
        <f t="shared" si="878"/>
        <v>6.0100000000000001E-2</v>
      </c>
      <c r="AS3287" s="192">
        <f t="shared" si="879"/>
        <v>5.4400000000000004E-2</v>
      </c>
      <c r="AT3287" s="192">
        <f t="shared" si="880"/>
        <v>5.33E-2</v>
      </c>
      <c r="AU3287" s="193">
        <f t="shared" si="881"/>
        <v>5.3599999999999995E-2</v>
      </c>
      <c r="AV3287" s="194">
        <f t="shared" si="882"/>
        <v>5.2900000000000003E-2</v>
      </c>
      <c r="AW3287" s="193">
        <f t="shared" si="883"/>
        <v>5.3500000000000006E-2</v>
      </c>
      <c r="AX3287" s="193">
        <f t="shared" si="884"/>
        <v>5.28E-2</v>
      </c>
      <c r="AZ3287" s="193">
        <f t="shared" si="885"/>
        <v>5.4371428571428571E-2</v>
      </c>
    </row>
    <row r="3288" spans="1:52" s="5" customFormat="1" ht="11.25" x14ac:dyDescent="0.2">
      <c r="A3288" s="203" t="s">
        <v>787</v>
      </c>
      <c r="B3288" s="11"/>
      <c r="C3288" s="11"/>
      <c r="D3288" s="15"/>
      <c r="E3288" s="204"/>
      <c r="F3288" s="8"/>
      <c r="G3288" s="8"/>
      <c r="H3288" s="15"/>
      <c r="I3288" s="204"/>
      <c r="J3288" s="8"/>
      <c r="K3288" s="8"/>
      <c r="L3288" s="15"/>
      <c r="M3288" s="204"/>
      <c r="N3288" s="8"/>
      <c r="O3288" s="8"/>
      <c r="P3288" s="15"/>
      <c r="Q3288" s="204"/>
      <c r="R3288" s="8"/>
      <c r="S3288" s="8"/>
      <c r="T3288" s="15">
        <v>6.0600000000000001E-2</v>
      </c>
      <c r="U3288" s="204">
        <v>6.1800000000000001E-2</v>
      </c>
      <c r="V3288" s="8">
        <v>5.3699999999999998E-2</v>
      </c>
      <c r="W3288" s="204">
        <v>5.4899999999999997E-2</v>
      </c>
      <c r="X3288" s="8">
        <v>5.2699999999999997E-2</v>
      </c>
      <c r="Y3288" s="204">
        <v>5.3899999999999997E-2</v>
      </c>
      <c r="Z3288" s="8">
        <v>5.3099999999999994E-2</v>
      </c>
      <c r="AA3288" s="204">
        <v>5.4299999999999994E-2</v>
      </c>
      <c r="AB3288" s="8">
        <v>5.2400000000000002E-2</v>
      </c>
      <c r="AC3288" s="204">
        <v>5.3600000000000002E-2</v>
      </c>
      <c r="AD3288" s="8">
        <v>5.2900000000000003E-2</v>
      </c>
      <c r="AE3288" s="204">
        <v>5.4100000000000002E-2</v>
      </c>
      <c r="AF3288" s="8">
        <v>5.2199999999999996E-2</v>
      </c>
      <c r="AG3288" s="204">
        <v>5.3399999999999996E-2</v>
      </c>
      <c r="AI3288" s="192" t="str">
        <f t="shared" si="869"/>
        <v/>
      </c>
      <c r="AJ3288" s="192" t="str">
        <f t="shared" si="870"/>
        <v/>
      </c>
      <c r="AK3288" s="192" t="str">
        <f t="shared" si="871"/>
        <v/>
      </c>
      <c r="AL3288" s="192" t="str">
        <f t="shared" si="872"/>
        <v/>
      </c>
      <c r="AM3288" s="192" t="str">
        <f t="shared" si="873"/>
        <v/>
      </c>
      <c r="AN3288" s="192" t="str">
        <f t="shared" si="874"/>
        <v/>
      </c>
      <c r="AO3288" s="193" t="str">
        <f t="shared" si="875"/>
        <v/>
      </c>
      <c r="AP3288" s="192" t="str">
        <f t="shared" si="876"/>
        <v/>
      </c>
      <c r="AQ3288" s="193" t="str">
        <f t="shared" si="877"/>
        <v/>
      </c>
      <c r="AR3288" s="192">
        <f t="shared" si="878"/>
        <v>6.1200000000000004E-2</v>
      </c>
      <c r="AS3288" s="192">
        <f t="shared" si="879"/>
        <v>5.4300000000000001E-2</v>
      </c>
      <c r="AT3288" s="192">
        <f t="shared" si="880"/>
        <v>5.33E-2</v>
      </c>
      <c r="AU3288" s="193">
        <f t="shared" si="881"/>
        <v>5.3699999999999998E-2</v>
      </c>
      <c r="AV3288" s="194">
        <f t="shared" si="882"/>
        <v>5.3000000000000005E-2</v>
      </c>
      <c r="AW3288" s="193">
        <f t="shared" si="883"/>
        <v>5.3500000000000006E-2</v>
      </c>
      <c r="AX3288" s="193">
        <f t="shared" si="884"/>
        <v>5.28E-2</v>
      </c>
      <c r="AZ3288" s="193">
        <f t="shared" si="885"/>
        <v>5.454285714285715E-2</v>
      </c>
    </row>
    <row r="3289" spans="1:52" s="5" customFormat="1" ht="11.25" x14ac:dyDescent="0.2">
      <c r="A3289" s="203" t="s">
        <v>788</v>
      </c>
      <c r="B3289" s="11"/>
      <c r="C3289" s="11"/>
      <c r="D3289" s="15"/>
      <c r="E3289" s="204"/>
      <c r="F3289" s="8"/>
      <c r="G3289" s="8"/>
      <c r="H3289" s="15"/>
      <c r="I3289" s="204"/>
      <c r="J3289" s="8"/>
      <c r="K3289" s="8"/>
      <c r="L3289" s="15"/>
      <c r="M3289" s="204"/>
      <c r="N3289" s="8"/>
      <c r="O3289" s="8"/>
      <c r="P3289" s="15"/>
      <c r="Q3289" s="204"/>
      <c r="R3289" s="8"/>
      <c r="S3289" s="8"/>
      <c r="T3289" s="15">
        <v>6.0999999999999999E-2</v>
      </c>
      <c r="U3289" s="204">
        <v>6.2199999999999998E-2</v>
      </c>
      <c r="V3289" s="8">
        <v>5.3800000000000001E-2</v>
      </c>
      <c r="W3289" s="204">
        <v>5.5E-2</v>
      </c>
      <c r="X3289" s="8">
        <v>5.28E-2</v>
      </c>
      <c r="Y3289" s="204">
        <v>5.4000000000000006E-2</v>
      </c>
      <c r="Z3289" s="8">
        <v>5.3200000000000004E-2</v>
      </c>
      <c r="AA3289" s="204">
        <v>5.4400000000000004E-2</v>
      </c>
      <c r="AB3289" s="8">
        <v>5.2400000000000002E-2</v>
      </c>
      <c r="AC3289" s="204">
        <v>5.3600000000000002E-2</v>
      </c>
      <c r="AD3289" s="8">
        <v>5.2900000000000003E-2</v>
      </c>
      <c r="AE3289" s="204">
        <v>5.4100000000000002E-2</v>
      </c>
      <c r="AF3289" s="8">
        <v>5.2300000000000006E-2</v>
      </c>
      <c r="AG3289" s="204">
        <v>5.3499999999999999E-2</v>
      </c>
      <c r="AI3289" s="192" t="str">
        <f t="shared" si="869"/>
        <v/>
      </c>
      <c r="AJ3289" s="192" t="str">
        <f t="shared" si="870"/>
        <v/>
      </c>
      <c r="AK3289" s="192" t="str">
        <f t="shared" si="871"/>
        <v/>
      </c>
      <c r="AL3289" s="192" t="str">
        <f t="shared" si="872"/>
        <v/>
      </c>
      <c r="AM3289" s="192" t="str">
        <f t="shared" si="873"/>
        <v/>
      </c>
      <c r="AN3289" s="192" t="str">
        <f t="shared" si="874"/>
        <v/>
      </c>
      <c r="AO3289" s="193" t="str">
        <f t="shared" si="875"/>
        <v/>
      </c>
      <c r="AP3289" s="192" t="str">
        <f t="shared" si="876"/>
        <v/>
      </c>
      <c r="AQ3289" s="193" t="str">
        <f t="shared" si="877"/>
        <v/>
      </c>
      <c r="AR3289" s="192">
        <f t="shared" si="878"/>
        <v>6.1600000000000002E-2</v>
      </c>
      <c r="AS3289" s="192">
        <f t="shared" si="879"/>
        <v>5.4400000000000004E-2</v>
      </c>
      <c r="AT3289" s="192">
        <f t="shared" si="880"/>
        <v>5.3400000000000003E-2</v>
      </c>
      <c r="AU3289" s="193">
        <f t="shared" si="881"/>
        <v>5.3800000000000001E-2</v>
      </c>
      <c r="AV3289" s="194">
        <f t="shared" si="882"/>
        <v>5.3000000000000005E-2</v>
      </c>
      <c r="AW3289" s="193">
        <f t="shared" si="883"/>
        <v>5.3500000000000006E-2</v>
      </c>
      <c r="AX3289" s="193">
        <f t="shared" si="884"/>
        <v>5.2900000000000003E-2</v>
      </c>
      <c r="AZ3289" s="193">
        <f t="shared" si="885"/>
        <v>5.4657142857142856E-2</v>
      </c>
    </row>
    <row r="3290" spans="1:52" s="5" customFormat="1" ht="11.25" x14ac:dyDescent="0.2">
      <c r="A3290" s="203" t="s">
        <v>789</v>
      </c>
      <c r="B3290" s="11"/>
      <c r="C3290" s="11"/>
      <c r="D3290" s="15"/>
      <c r="E3290" s="204"/>
      <c r="F3290" s="8"/>
      <c r="G3290" s="8"/>
      <c r="H3290" s="15"/>
      <c r="I3290" s="204"/>
      <c r="J3290" s="8"/>
      <c r="K3290" s="8"/>
      <c r="L3290" s="15"/>
      <c r="M3290" s="204"/>
      <c r="N3290" s="8"/>
      <c r="O3290" s="8"/>
      <c r="P3290" s="15"/>
      <c r="Q3290" s="204"/>
      <c r="R3290" s="8"/>
      <c r="S3290" s="8"/>
      <c r="T3290" s="15">
        <v>6.2199999999999998E-2</v>
      </c>
      <c r="U3290" s="204">
        <v>6.3399999999999998E-2</v>
      </c>
      <c r="V3290" s="8">
        <v>5.4300000000000001E-2</v>
      </c>
      <c r="W3290" s="204">
        <v>5.5500000000000001E-2</v>
      </c>
      <c r="X3290" s="8">
        <v>5.33E-2</v>
      </c>
      <c r="Y3290" s="204">
        <v>5.45E-2</v>
      </c>
      <c r="Z3290" s="8">
        <v>5.3699999999999998E-2</v>
      </c>
      <c r="AA3290" s="204">
        <v>5.4900000000000004E-2</v>
      </c>
      <c r="AB3290" s="8">
        <v>5.2699999999999997E-2</v>
      </c>
      <c r="AC3290" s="204">
        <v>5.3899999999999997E-2</v>
      </c>
      <c r="AD3290" s="8">
        <v>5.3200000000000004E-2</v>
      </c>
      <c r="AE3290" s="204">
        <v>5.4400000000000004E-2</v>
      </c>
      <c r="AF3290" s="8">
        <v>5.2499999999999998E-2</v>
      </c>
      <c r="AG3290" s="204">
        <v>5.3699999999999998E-2</v>
      </c>
      <c r="AI3290" s="192" t="str">
        <f t="shared" si="869"/>
        <v/>
      </c>
      <c r="AJ3290" s="192" t="str">
        <f t="shared" si="870"/>
        <v/>
      </c>
      <c r="AK3290" s="192" t="str">
        <f t="shared" si="871"/>
        <v/>
      </c>
      <c r="AL3290" s="192" t="str">
        <f t="shared" si="872"/>
        <v/>
      </c>
      <c r="AM3290" s="192" t="str">
        <f t="shared" si="873"/>
        <v/>
      </c>
      <c r="AN3290" s="192" t="str">
        <f t="shared" si="874"/>
        <v/>
      </c>
      <c r="AO3290" s="193" t="str">
        <f t="shared" si="875"/>
        <v/>
      </c>
      <c r="AP3290" s="192" t="str">
        <f t="shared" si="876"/>
        <v/>
      </c>
      <c r="AQ3290" s="193" t="str">
        <f t="shared" si="877"/>
        <v/>
      </c>
      <c r="AR3290" s="192">
        <f t="shared" si="878"/>
        <v>6.2799999999999995E-2</v>
      </c>
      <c r="AS3290" s="192">
        <f t="shared" si="879"/>
        <v>5.4900000000000004E-2</v>
      </c>
      <c r="AT3290" s="192">
        <f t="shared" si="880"/>
        <v>5.3900000000000003E-2</v>
      </c>
      <c r="AU3290" s="193">
        <f t="shared" si="881"/>
        <v>5.4300000000000001E-2</v>
      </c>
      <c r="AV3290" s="194">
        <f t="shared" si="882"/>
        <v>5.33E-2</v>
      </c>
      <c r="AW3290" s="193">
        <f t="shared" si="883"/>
        <v>5.3800000000000001E-2</v>
      </c>
      <c r="AX3290" s="193">
        <f t="shared" si="884"/>
        <v>5.3099999999999994E-2</v>
      </c>
      <c r="AZ3290" s="193">
        <f t="shared" si="885"/>
        <v>5.5157142857142856E-2</v>
      </c>
    </row>
    <row r="3291" spans="1:52" s="5" customFormat="1" ht="11.25" x14ac:dyDescent="0.2">
      <c r="A3291" s="203" t="s">
        <v>790</v>
      </c>
      <c r="B3291" s="11"/>
      <c r="C3291" s="11"/>
      <c r="D3291" s="15"/>
      <c r="E3291" s="204"/>
      <c r="F3291" s="8"/>
      <c r="G3291" s="8"/>
      <c r="H3291" s="15"/>
      <c r="I3291" s="204"/>
      <c r="J3291" s="8"/>
      <c r="K3291" s="8"/>
      <c r="L3291" s="15"/>
      <c r="M3291" s="204"/>
      <c r="N3291" s="8"/>
      <c r="O3291" s="8"/>
      <c r="P3291" s="15"/>
      <c r="Q3291" s="204"/>
      <c r="R3291" s="8"/>
      <c r="S3291" s="8"/>
      <c r="T3291" s="15">
        <v>6.2399999999999997E-2</v>
      </c>
      <c r="U3291" s="204">
        <v>6.3600000000000004E-2</v>
      </c>
      <c r="V3291" s="8">
        <v>5.5199999999999999E-2</v>
      </c>
      <c r="W3291" s="204">
        <v>5.6399999999999999E-2</v>
      </c>
      <c r="X3291" s="8">
        <v>5.4100000000000002E-2</v>
      </c>
      <c r="Y3291" s="204">
        <v>5.5300000000000002E-2</v>
      </c>
      <c r="Z3291" s="8">
        <v>5.45E-2</v>
      </c>
      <c r="AA3291" s="204">
        <v>5.57E-2</v>
      </c>
      <c r="AB3291" s="8">
        <v>5.3399999999999996E-2</v>
      </c>
      <c r="AC3291" s="204">
        <v>5.4600000000000003E-2</v>
      </c>
      <c r="AD3291" s="8">
        <v>5.3600000000000002E-2</v>
      </c>
      <c r="AE3291" s="204">
        <v>5.4800000000000001E-2</v>
      </c>
      <c r="AF3291" s="8">
        <v>5.2900000000000003E-2</v>
      </c>
      <c r="AG3291" s="204">
        <v>5.4100000000000002E-2</v>
      </c>
      <c r="AI3291" s="192" t="str">
        <f t="shared" si="869"/>
        <v/>
      </c>
      <c r="AJ3291" s="192" t="str">
        <f t="shared" si="870"/>
        <v/>
      </c>
      <c r="AK3291" s="192" t="str">
        <f t="shared" si="871"/>
        <v/>
      </c>
      <c r="AL3291" s="192" t="str">
        <f t="shared" si="872"/>
        <v/>
      </c>
      <c r="AM3291" s="192" t="str">
        <f t="shared" si="873"/>
        <v/>
      </c>
      <c r="AN3291" s="192" t="str">
        <f t="shared" si="874"/>
        <v/>
      </c>
      <c r="AO3291" s="193" t="str">
        <f t="shared" si="875"/>
        <v/>
      </c>
      <c r="AP3291" s="192" t="str">
        <f t="shared" si="876"/>
        <v/>
      </c>
      <c r="AQ3291" s="193" t="str">
        <f t="shared" si="877"/>
        <v/>
      </c>
      <c r="AR3291" s="192">
        <f t="shared" si="878"/>
        <v>6.3E-2</v>
      </c>
      <c r="AS3291" s="192">
        <f t="shared" si="879"/>
        <v>5.5800000000000002E-2</v>
      </c>
      <c r="AT3291" s="192">
        <f t="shared" si="880"/>
        <v>5.4699999999999999E-2</v>
      </c>
      <c r="AU3291" s="193">
        <f t="shared" si="881"/>
        <v>5.5099999999999996E-2</v>
      </c>
      <c r="AV3291" s="194">
        <f t="shared" si="882"/>
        <v>5.3999999999999999E-2</v>
      </c>
      <c r="AW3291" s="193">
        <f t="shared" si="883"/>
        <v>5.4199999999999998E-2</v>
      </c>
      <c r="AX3291" s="193">
        <f t="shared" si="884"/>
        <v>5.3500000000000006E-2</v>
      </c>
      <c r="AZ3291" s="193">
        <f t="shared" si="885"/>
        <v>5.5757142857142852E-2</v>
      </c>
    </row>
    <row r="3292" spans="1:52" s="5" customFormat="1" ht="11.25" x14ac:dyDescent="0.2">
      <c r="A3292" s="203" t="s">
        <v>791</v>
      </c>
      <c r="B3292" s="11"/>
      <c r="C3292" s="11"/>
      <c r="D3292" s="15"/>
      <c r="E3292" s="204"/>
      <c r="F3292" s="8"/>
      <c r="G3292" s="8"/>
      <c r="H3292" s="15"/>
      <c r="I3292" s="204"/>
      <c r="J3292" s="8"/>
      <c r="K3292" s="8"/>
      <c r="L3292" s="15"/>
      <c r="M3292" s="204"/>
      <c r="N3292" s="8"/>
      <c r="O3292" s="8"/>
      <c r="P3292" s="15"/>
      <c r="Q3292" s="204"/>
      <c r="R3292" s="8"/>
      <c r="S3292" s="8"/>
      <c r="T3292" s="15">
        <v>6.2600000000000003E-2</v>
      </c>
      <c r="U3292" s="204">
        <v>6.3799999999999996E-2</v>
      </c>
      <c r="V3292" s="8">
        <v>5.5399999999999998E-2</v>
      </c>
      <c r="W3292" s="204">
        <v>5.6599999999999998E-2</v>
      </c>
      <c r="X3292" s="8">
        <v>5.4100000000000002E-2</v>
      </c>
      <c r="Y3292" s="204">
        <v>5.5300000000000002E-2</v>
      </c>
      <c r="Z3292" s="8">
        <v>5.4600000000000003E-2</v>
      </c>
      <c r="AA3292" s="204">
        <v>5.5800000000000002E-2</v>
      </c>
      <c r="AB3292" s="8">
        <v>5.3099999999999994E-2</v>
      </c>
      <c r="AC3292" s="204">
        <v>5.4299999999999994E-2</v>
      </c>
      <c r="AD3292" s="8">
        <v>5.3200000000000004E-2</v>
      </c>
      <c r="AE3292" s="204">
        <v>5.4400000000000004E-2</v>
      </c>
      <c r="AF3292" s="8">
        <v>5.2600000000000001E-2</v>
      </c>
      <c r="AG3292" s="204">
        <v>5.3800000000000001E-2</v>
      </c>
      <c r="AI3292" s="192" t="str">
        <f t="shared" si="869"/>
        <v/>
      </c>
      <c r="AJ3292" s="192" t="str">
        <f t="shared" si="870"/>
        <v/>
      </c>
      <c r="AK3292" s="192" t="str">
        <f t="shared" si="871"/>
        <v/>
      </c>
      <c r="AL3292" s="192" t="str">
        <f t="shared" si="872"/>
        <v/>
      </c>
      <c r="AM3292" s="192" t="str">
        <f t="shared" si="873"/>
        <v/>
      </c>
      <c r="AN3292" s="192" t="str">
        <f t="shared" si="874"/>
        <v/>
      </c>
      <c r="AO3292" s="193" t="str">
        <f t="shared" si="875"/>
        <v/>
      </c>
      <c r="AP3292" s="192" t="str">
        <f t="shared" si="876"/>
        <v/>
      </c>
      <c r="AQ3292" s="193" t="str">
        <f t="shared" si="877"/>
        <v/>
      </c>
      <c r="AR3292" s="192">
        <f t="shared" si="878"/>
        <v>6.3200000000000006E-2</v>
      </c>
      <c r="AS3292" s="192">
        <f t="shared" si="879"/>
        <v>5.5999999999999994E-2</v>
      </c>
      <c r="AT3292" s="192">
        <f t="shared" si="880"/>
        <v>5.4699999999999999E-2</v>
      </c>
      <c r="AU3292" s="193">
        <f t="shared" si="881"/>
        <v>5.5199999999999999E-2</v>
      </c>
      <c r="AV3292" s="194">
        <f t="shared" si="882"/>
        <v>5.3699999999999998E-2</v>
      </c>
      <c r="AW3292" s="193">
        <f t="shared" si="883"/>
        <v>5.3800000000000001E-2</v>
      </c>
      <c r="AX3292" s="193">
        <f t="shared" si="884"/>
        <v>5.3199999999999997E-2</v>
      </c>
      <c r="AZ3292" s="193">
        <f t="shared" si="885"/>
        <v>5.568571428571429E-2</v>
      </c>
    </row>
    <row r="3293" spans="1:52" s="5" customFormat="1" ht="11.25" x14ac:dyDescent="0.2">
      <c r="A3293" s="203" t="s">
        <v>792</v>
      </c>
      <c r="B3293" s="11"/>
      <c r="C3293" s="11"/>
      <c r="D3293" s="15"/>
      <c r="E3293" s="204"/>
      <c r="F3293" s="8"/>
      <c r="G3293" s="8"/>
      <c r="H3293" s="15"/>
      <c r="I3293" s="204"/>
      <c r="J3293" s="8"/>
      <c r="K3293" s="8"/>
      <c r="L3293" s="15"/>
      <c r="M3293" s="204"/>
      <c r="N3293" s="8"/>
      <c r="O3293" s="8"/>
      <c r="P3293" s="15"/>
      <c r="Q3293" s="204"/>
      <c r="R3293" s="8"/>
      <c r="S3293" s="8"/>
      <c r="T3293" s="15">
        <v>6.4299999999999996E-2</v>
      </c>
      <c r="U3293" s="204">
        <v>6.5500000000000003E-2</v>
      </c>
      <c r="V3293" s="8">
        <v>5.5300000000000002E-2</v>
      </c>
      <c r="W3293" s="204">
        <v>5.6500000000000002E-2</v>
      </c>
      <c r="X3293" s="8">
        <v>5.4100000000000002E-2</v>
      </c>
      <c r="Y3293" s="204">
        <v>5.5300000000000002E-2</v>
      </c>
      <c r="Z3293" s="8">
        <v>5.4699999999999999E-2</v>
      </c>
      <c r="AA3293" s="204">
        <v>5.5899999999999998E-2</v>
      </c>
      <c r="AB3293" s="8">
        <v>5.2900000000000003E-2</v>
      </c>
      <c r="AC3293" s="204">
        <v>5.4100000000000002E-2</v>
      </c>
      <c r="AD3293" s="8">
        <v>5.2999999999999999E-2</v>
      </c>
      <c r="AE3293" s="204">
        <v>5.4199999999999998E-2</v>
      </c>
      <c r="AF3293" s="8">
        <v>5.2400000000000002E-2</v>
      </c>
      <c r="AG3293" s="204">
        <v>5.3600000000000002E-2</v>
      </c>
      <c r="AI3293" s="192" t="str">
        <f t="shared" si="869"/>
        <v/>
      </c>
      <c r="AJ3293" s="192" t="str">
        <f t="shared" si="870"/>
        <v/>
      </c>
      <c r="AK3293" s="192" t="str">
        <f t="shared" si="871"/>
        <v/>
      </c>
      <c r="AL3293" s="192" t="str">
        <f t="shared" si="872"/>
        <v/>
      </c>
      <c r="AM3293" s="192" t="str">
        <f t="shared" si="873"/>
        <v/>
      </c>
      <c r="AN3293" s="192" t="str">
        <f t="shared" si="874"/>
        <v/>
      </c>
      <c r="AO3293" s="193" t="str">
        <f t="shared" si="875"/>
        <v/>
      </c>
      <c r="AP3293" s="192" t="str">
        <f t="shared" si="876"/>
        <v/>
      </c>
      <c r="AQ3293" s="193" t="str">
        <f t="shared" si="877"/>
        <v/>
      </c>
      <c r="AR3293" s="192">
        <f t="shared" si="878"/>
        <v>6.4899999999999999E-2</v>
      </c>
      <c r="AS3293" s="192">
        <f t="shared" si="879"/>
        <v>5.5900000000000005E-2</v>
      </c>
      <c r="AT3293" s="192">
        <f t="shared" si="880"/>
        <v>5.4699999999999999E-2</v>
      </c>
      <c r="AU3293" s="193">
        <f t="shared" si="881"/>
        <v>5.5300000000000002E-2</v>
      </c>
      <c r="AV3293" s="194">
        <f t="shared" si="882"/>
        <v>5.3500000000000006E-2</v>
      </c>
      <c r="AW3293" s="193">
        <f t="shared" si="883"/>
        <v>5.3599999999999995E-2</v>
      </c>
      <c r="AX3293" s="193">
        <f t="shared" si="884"/>
        <v>5.3000000000000005E-2</v>
      </c>
      <c r="AZ3293" s="193">
        <f t="shared" si="885"/>
        <v>5.5842857142857139E-2</v>
      </c>
    </row>
    <row r="3294" spans="1:52" s="5" customFormat="1" ht="11.25" x14ac:dyDescent="0.2">
      <c r="A3294" s="203" t="s">
        <v>793</v>
      </c>
      <c r="B3294" s="11"/>
      <c r="C3294" s="11"/>
      <c r="D3294" s="15"/>
      <c r="E3294" s="204"/>
      <c r="F3294" s="8"/>
      <c r="G3294" s="8"/>
      <c r="H3294" s="15"/>
      <c r="I3294" s="204"/>
      <c r="J3294" s="8"/>
      <c r="K3294" s="8"/>
      <c r="L3294" s="15"/>
      <c r="M3294" s="204"/>
      <c r="N3294" s="8"/>
      <c r="O3294" s="8"/>
      <c r="P3294" s="15"/>
      <c r="Q3294" s="204"/>
      <c r="R3294" s="8"/>
      <c r="S3294" s="8"/>
      <c r="T3294" s="15">
        <v>6.4199999999999993E-2</v>
      </c>
      <c r="U3294" s="204">
        <v>6.54E-2</v>
      </c>
      <c r="V3294" s="8">
        <v>5.5E-2</v>
      </c>
      <c r="W3294" s="204">
        <v>5.62E-2</v>
      </c>
      <c r="X3294" s="8">
        <v>5.3499999999999999E-2</v>
      </c>
      <c r="Y3294" s="204">
        <v>5.4699999999999999E-2</v>
      </c>
      <c r="Z3294" s="8">
        <v>5.4000000000000006E-2</v>
      </c>
      <c r="AA3294" s="204">
        <v>5.5199999999999999E-2</v>
      </c>
      <c r="AB3294" s="8">
        <v>5.2199999999999996E-2</v>
      </c>
      <c r="AC3294" s="204">
        <v>5.3399999999999996E-2</v>
      </c>
      <c r="AD3294" s="8">
        <v>5.2400000000000002E-2</v>
      </c>
      <c r="AE3294" s="204">
        <v>5.3600000000000002E-2</v>
      </c>
      <c r="AF3294" s="8">
        <v>5.1799999999999999E-2</v>
      </c>
      <c r="AG3294" s="204">
        <v>5.2999999999999999E-2</v>
      </c>
      <c r="AI3294" s="192" t="str">
        <f t="shared" si="869"/>
        <v/>
      </c>
      <c r="AJ3294" s="192" t="str">
        <f t="shared" si="870"/>
        <v/>
      </c>
      <c r="AK3294" s="192" t="str">
        <f t="shared" si="871"/>
        <v/>
      </c>
      <c r="AL3294" s="192" t="str">
        <f t="shared" si="872"/>
        <v/>
      </c>
      <c r="AM3294" s="192" t="str">
        <f t="shared" si="873"/>
        <v/>
      </c>
      <c r="AN3294" s="192" t="str">
        <f t="shared" si="874"/>
        <v/>
      </c>
      <c r="AO3294" s="193" t="str">
        <f t="shared" si="875"/>
        <v/>
      </c>
      <c r="AP3294" s="192" t="str">
        <f t="shared" si="876"/>
        <v/>
      </c>
      <c r="AQ3294" s="193" t="str">
        <f t="shared" si="877"/>
        <v/>
      </c>
      <c r="AR3294" s="192">
        <f t="shared" si="878"/>
        <v>6.4799999999999996E-2</v>
      </c>
      <c r="AS3294" s="192">
        <f t="shared" si="879"/>
        <v>5.5599999999999997E-2</v>
      </c>
      <c r="AT3294" s="192">
        <f t="shared" si="880"/>
        <v>5.4099999999999995E-2</v>
      </c>
      <c r="AU3294" s="193">
        <f t="shared" si="881"/>
        <v>5.4600000000000003E-2</v>
      </c>
      <c r="AV3294" s="194">
        <f t="shared" si="882"/>
        <v>5.28E-2</v>
      </c>
      <c r="AW3294" s="193">
        <f t="shared" si="883"/>
        <v>5.3000000000000005E-2</v>
      </c>
      <c r="AX3294" s="193">
        <f t="shared" si="884"/>
        <v>5.2400000000000002E-2</v>
      </c>
      <c r="AZ3294" s="193">
        <f t="shared" si="885"/>
        <v>5.5328571428571428E-2</v>
      </c>
    </row>
    <row r="3295" spans="1:52" s="5" customFormat="1" ht="11.25" x14ac:dyDescent="0.2">
      <c r="A3295" s="203" t="s">
        <v>794</v>
      </c>
      <c r="B3295" s="11"/>
      <c r="C3295" s="11"/>
      <c r="D3295" s="15"/>
      <c r="E3295" s="204"/>
      <c r="F3295" s="8"/>
      <c r="G3295" s="8"/>
      <c r="H3295" s="15"/>
      <c r="I3295" s="204"/>
      <c r="J3295" s="8"/>
      <c r="K3295" s="8"/>
      <c r="L3295" s="15"/>
      <c r="M3295" s="204"/>
      <c r="N3295" s="8"/>
      <c r="O3295" s="8"/>
      <c r="P3295" s="15"/>
      <c r="Q3295" s="204"/>
      <c r="R3295" s="8"/>
      <c r="S3295" s="8"/>
      <c r="T3295" s="15">
        <v>6.3899999999999998E-2</v>
      </c>
      <c r="U3295" s="204">
        <v>6.5100000000000005E-2</v>
      </c>
      <c r="V3295" s="8">
        <v>5.4100000000000002E-2</v>
      </c>
      <c r="W3295" s="204">
        <v>5.5300000000000002E-2</v>
      </c>
      <c r="X3295" s="8">
        <v>5.2900000000000003E-2</v>
      </c>
      <c r="Y3295" s="204">
        <v>5.4100000000000002E-2</v>
      </c>
      <c r="Z3295" s="8">
        <v>5.3200000000000004E-2</v>
      </c>
      <c r="AA3295" s="204">
        <v>5.4400000000000004E-2</v>
      </c>
      <c r="AB3295" s="8">
        <v>5.16E-2</v>
      </c>
      <c r="AC3295" s="204">
        <v>5.28E-2</v>
      </c>
      <c r="AD3295" s="8">
        <v>5.1699999999999996E-2</v>
      </c>
      <c r="AE3295" s="204">
        <v>5.2900000000000003E-2</v>
      </c>
      <c r="AF3295" s="8">
        <v>5.1200000000000002E-2</v>
      </c>
      <c r="AG3295" s="204">
        <v>5.2400000000000002E-2</v>
      </c>
      <c r="AI3295" s="192" t="str">
        <f t="shared" si="869"/>
        <v/>
      </c>
      <c r="AJ3295" s="192" t="str">
        <f t="shared" si="870"/>
        <v/>
      </c>
      <c r="AK3295" s="192" t="str">
        <f t="shared" si="871"/>
        <v/>
      </c>
      <c r="AL3295" s="192" t="str">
        <f t="shared" si="872"/>
        <v/>
      </c>
      <c r="AM3295" s="192" t="str">
        <f t="shared" si="873"/>
        <v/>
      </c>
      <c r="AN3295" s="192" t="str">
        <f t="shared" si="874"/>
        <v/>
      </c>
      <c r="AO3295" s="193" t="str">
        <f t="shared" si="875"/>
        <v/>
      </c>
      <c r="AP3295" s="192" t="str">
        <f t="shared" si="876"/>
        <v/>
      </c>
      <c r="AQ3295" s="193" t="str">
        <f t="shared" si="877"/>
        <v/>
      </c>
      <c r="AR3295" s="192">
        <f t="shared" si="878"/>
        <v>6.4500000000000002E-2</v>
      </c>
      <c r="AS3295" s="192">
        <f t="shared" si="879"/>
        <v>5.4699999999999999E-2</v>
      </c>
      <c r="AT3295" s="192">
        <f t="shared" si="880"/>
        <v>5.3500000000000006E-2</v>
      </c>
      <c r="AU3295" s="193">
        <f t="shared" si="881"/>
        <v>5.3800000000000001E-2</v>
      </c>
      <c r="AV3295" s="194">
        <f t="shared" si="882"/>
        <v>5.2199999999999996E-2</v>
      </c>
      <c r="AW3295" s="193">
        <f t="shared" si="883"/>
        <v>5.2299999999999999E-2</v>
      </c>
      <c r="AX3295" s="193">
        <f t="shared" si="884"/>
        <v>5.1799999999999999E-2</v>
      </c>
      <c r="AZ3295" s="193">
        <f t="shared" si="885"/>
        <v>5.4685714285714296E-2</v>
      </c>
    </row>
    <row r="3296" spans="1:52" s="5" customFormat="1" ht="11.25" x14ac:dyDescent="0.2">
      <c r="A3296" s="203" t="s">
        <v>795</v>
      </c>
      <c r="B3296" s="11"/>
      <c r="C3296" s="11"/>
      <c r="D3296" s="15"/>
      <c r="E3296" s="204"/>
      <c r="F3296" s="8"/>
      <c r="G3296" s="8"/>
      <c r="H3296" s="15"/>
      <c r="I3296" s="204"/>
      <c r="J3296" s="8"/>
      <c r="K3296" s="8"/>
      <c r="L3296" s="15"/>
      <c r="M3296" s="204"/>
      <c r="N3296" s="8"/>
      <c r="O3296" s="8"/>
      <c r="P3296" s="15"/>
      <c r="Q3296" s="204"/>
      <c r="R3296" s="8"/>
      <c r="S3296" s="8"/>
      <c r="T3296" s="15">
        <v>6.3399999999999998E-2</v>
      </c>
      <c r="U3296" s="204">
        <v>6.4600000000000005E-2</v>
      </c>
      <c r="V3296" s="8">
        <v>5.4100000000000002E-2</v>
      </c>
      <c r="W3296" s="204">
        <v>5.5300000000000002E-2</v>
      </c>
      <c r="X3296" s="8">
        <v>5.2900000000000003E-2</v>
      </c>
      <c r="Y3296" s="204">
        <v>5.4100000000000002E-2</v>
      </c>
      <c r="Z3296" s="8">
        <v>5.33E-2</v>
      </c>
      <c r="AA3296" s="204">
        <v>5.45E-2</v>
      </c>
      <c r="AB3296" s="8">
        <v>5.16E-2</v>
      </c>
      <c r="AC3296" s="204">
        <v>5.28E-2</v>
      </c>
      <c r="AD3296" s="8">
        <v>5.1799999999999999E-2</v>
      </c>
      <c r="AE3296" s="204">
        <v>5.2999999999999999E-2</v>
      </c>
      <c r="AF3296" s="8">
        <v>5.1299999999999998E-2</v>
      </c>
      <c r="AG3296" s="204">
        <v>5.2499999999999998E-2</v>
      </c>
      <c r="AI3296" s="192" t="str">
        <f t="shared" si="869"/>
        <v/>
      </c>
      <c r="AJ3296" s="192" t="str">
        <f t="shared" si="870"/>
        <v/>
      </c>
      <c r="AK3296" s="192" t="str">
        <f t="shared" si="871"/>
        <v/>
      </c>
      <c r="AL3296" s="192" t="str">
        <f t="shared" si="872"/>
        <v/>
      </c>
      <c r="AM3296" s="192" t="str">
        <f t="shared" si="873"/>
        <v/>
      </c>
      <c r="AN3296" s="192" t="str">
        <f t="shared" si="874"/>
        <v/>
      </c>
      <c r="AO3296" s="193" t="str">
        <f t="shared" si="875"/>
        <v/>
      </c>
      <c r="AP3296" s="192" t="str">
        <f t="shared" si="876"/>
        <v/>
      </c>
      <c r="AQ3296" s="193" t="str">
        <f t="shared" si="877"/>
        <v/>
      </c>
      <c r="AR3296" s="192">
        <f t="shared" si="878"/>
        <v>6.4000000000000001E-2</v>
      </c>
      <c r="AS3296" s="192">
        <f t="shared" si="879"/>
        <v>5.4699999999999999E-2</v>
      </c>
      <c r="AT3296" s="192">
        <f t="shared" si="880"/>
        <v>5.3500000000000006E-2</v>
      </c>
      <c r="AU3296" s="193">
        <f t="shared" si="881"/>
        <v>5.3900000000000003E-2</v>
      </c>
      <c r="AV3296" s="194">
        <f t="shared" si="882"/>
        <v>5.2199999999999996E-2</v>
      </c>
      <c r="AW3296" s="193">
        <f t="shared" si="883"/>
        <v>5.2400000000000002E-2</v>
      </c>
      <c r="AX3296" s="193">
        <f t="shared" si="884"/>
        <v>5.1900000000000002E-2</v>
      </c>
      <c r="AZ3296" s="193">
        <f t="shared" si="885"/>
        <v>5.4657142857142856E-2</v>
      </c>
    </row>
    <row r="3297" spans="1:52" s="5" customFormat="1" ht="11.25" x14ac:dyDescent="0.2">
      <c r="A3297" s="203" t="s">
        <v>796</v>
      </c>
      <c r="B3297" s="11"/>
      <c r="C3297" s="11"/>
      <c r="D3297" s="15"/>
      <c r="E3297" s="204"/>
      <c r="F3297" s="8"/>
      <c r="G3297" s="8"/>
      <c r="H3297" s="15"/>
      <c r="I3297" s="204"/>
      <c r="J3297" s="8"/>
      <c r="K3297" s="8"/>
      <c r="L3297" s="15"/>
      <c r="M3297" s="204"/>
      <c r="N3297" s="8"/>
      <c r="O3297" s="8"/>
      <c r="P3297" s="15"/>
      <c r="Q3297" s="204"/>
      <c r="R3297" s="8"/>
      <c r="S3297" s="8"/>
      <c r="T3297" s="15">
        <v>6.3299999999999995E-2</v>
      </c>
      <c r="U3297" s="204">
        <v>6.4500000000000002E-2</v>
      </c>
      <c r="V3297" s="8">
        <v>5.3199999999999997E-2</v>
      </c>
      <c r="W3297" s="204">
        <v>5.4399999999999997E-2</v>
      </c>
      <c r="X3297" s="8">
        <v>5.2499999999999998E-2</v>
      </c>
      <c r="Y3297" s="204">
        <v>5.3699999999999998E-2</v>
      </c>
      <c r="Z3297" s="8">
        <v>5.2600000000000001E-2</v>
      </c>
      <c r="AA3297" s="204">
        <v>5.3800000000000001E-2</v>
      </c>
      <c r="AB3297" s="8">
        <v>5.1500000000000004E-2</v>
      </c>
      <c r="AC3297" s="204">
        <v>5.2699999999999997E-2</v>
      </c>
      <c r="AD3297" s="8">
        <v>5.1799999999999999E-2</v>
      </c>
      <c r="AE3297" s="204">
        <v>5.2999999999999999E-2</v>
      </c>
      <c r="AF3297" s="8">
        <v>5.1399999999999994E-2</v>
      </c>
      <c r="AG3297" s="204">
        <v>5.2600000000000001E-2</v>
      </c>
      <c r="AI3297" s="192" t="str">
        <f t="shared" si="869"/>
        <v/>
      </c>
      <c r="AJ3297" s="192" t="str">
        <f t="shared" si="870"/>
        <v/>
      </c>
      <c r="AK3297" s="192" t="str">
        <f t="shared" si="871"/>
        <v/>
      </c>
      <c r="AL3297" s="192" t="str">
        <f t="shared" si="872"/>
        <v/>
      </c>
      <c r="AM3297" s="192" t="str">
        <f t="shared" si="873"/>
        <v/>
      </c>
      <c r="AN3297" s="192" t="str">
        <f t="shared" si="874"/>
        <v/>
      </c>
      <c r="AO3297" s="193" t="str">
        <f t="shared" si="875"/>
        <v/>
      </c>
      <c r="AP3297" s="192" t="str">
        <f t="shared" si="876"/>
        <v/>
      </c>
      <c r="AQ3297" s="193" t="str">
        <f t="shared" si="877"/>
        <v/>
      </c>
      <c r="AR3297" s="192">
        <f t="shared" si="878"/>
        <v>6.3899999999999998E-2</v>
      </c>
      <c r="AS3297" s="192">
        <f t="shared" si="879"/>
        <v>5.3800000000000001E-2</v>
      </c>
      <c r="AT3297" s="192">
        <f t="shared" si="880"/>
        <v>5.3099999999999994E-2</v>
      </c>
      <c r="AU3297" s="193">
        <f t="shared" si="881"/>
        <v>5.3199999999999997E-2</v>
      </c>
      <c r="AV3297" s="194">
        <f t="shared" si="882"/>
        <v>5.21E-2</v>
      </c>
      <c r="AW3297" s="193">
        <f t="shared" si="883"/>
        <v>5.2400000000000002E-2</v>
      </c>
      <c r="AX3297" s="193">
        <f t="shared" si="884"/>
        <v>5.1999999999999998E-2</v>
      </c>
      <c r="AZ3297" s="193">
        <f t="shared" si="885"/>
        <v>5.4357142857142861E-2</v>
      </c>
    </row>
    <row r="3298" spans="1:52" s="5" customFormat="1" ht="11.25" x14ac:dyDescent="0.2">
      <c r="A3298" s="203" t="s">
        <v>797</v>
      </c>
      <c r="B3298" s="11"/>
      <c r="C3298" s="11"/>
      <c r="D3298" s="15"/>
      <c r="E3298" s="204"/>
      <c r="F3298" s="8"/>
      <c r="G3298" s="8"/>
      <c r="H3298" s="15"/>
      <c r="I3298" s="204"/>
      <c r="J3298" s="8"/>
      <c r="K3298" s="8"/>
      <c r="L3298" s="15"/>
      <c r="M3298" s="204"/>
      <c r="N3298" s="8"/>
      <c r="O3298" s="8"/>
      <c r="P3298" s="15"/>
      <c r="Q3298" s="204"/>
      <c r="R3298" s="8"/>
      <c r="S3298" s="8"/>
      <c r="T3298" s="15">
        <v>6.2700000000000006E-2</v>
      </c>
      <c r="U3298" s="204">
        <v>6.3899999999999998E-2</v>
      </c>
      <c r="V3298" s="8">
        <v>5.2699999999999997E-2</v>
      </c>
      <c r="W3298" s="204">
        <v>5.3900000000000003E-2</v>
      </c>
      <c r="X3298" s="8">
        <v>5.2000000000000005E-2</v>
      </c>
      <c r="Y3298" s="204">
        <v>5.3200000000000004E-2</v>
      </c>
      <c r="Z3298" s="8">
        <v>5.2199999999999996E-2</v>
      </c>
      <c r="AA3298" s="204">
        <v>5.3399999999999996E-2</v>
      </c>
      <c r="AB3298" s="8">
        <v>5.1100000000000007E-2</v>
      </c>
      <c r="AC3298" s="204">
        <v>5.2300000000000006E-2</v>
      </c>
      <c r="AD3298" s="8">
        <v>5.1500000000000004E-2</v>
      </c>
      <c r="AE3298" s="204">
        <v>5.2699999999999997E-2</v>
      </c>
      <c r="AF3298" s="8">
        <v>5.1100000000000007E-2</v>
      </c>
      <c r="AG3298" s="204">
        <v>5.2300000000000006E-2</v>
      </c>
      <c r="AI3298" s="192" t="str">
        <f t="shared" si="869"/>
        <v/>
      </c>
      <c r="AJ3298" s="192" t="str">
        <f t="shared" si="870"/>
        <v/>
      </c>
      <c r="AK3298" s="192" t="str">
        <f t="shared" si="871"/>
        <v/>
      </c>
      <c r="AL3298" s="192" t="str">
        <f t="shared" si="872"/>
        <v/>
      </c>
      <c r="AM3298" s="192" t="str">
        <f t="shared" si="873"/>
        <v/>
      </c>
      <c r="AN3298" s="192" t="str">
        <f t="shared" si="874"/>
        <v/>
      </c>
      <c r="AO3298" s="193" t="str">
        <f t="shared" si="875"/>
        <v/>
      </c>
      <c r="AP3298" s="192" t="str">
        <f t="shared" si="876"/>
        <v/>
      </c>
      <c r="AQ3298" s="193" t="str">
        <f t="shared" si="877"/>
        <v/>
      </c>
      <c r="AR3298" s="192">
        <f t="shared" si="878"/>
        <v>6.3299999999999995E-2</v>
      </c>
      <c r="AS3298" s="192">
        <f t="shared" si="879"/>
        <v>5.33E-2</v>
      </c>
      <c r="AT3298" s="192">
        <f t="shared" si="880"/>
        <v>5.2600000000000008E-2</v>
      </c>
      <c r="AU3298" s="193">
        <f t="shared" si="881"/>
        <v>5.28E-2</v>
      </c>
      <c r="AV3298" s="194">
        <f t="shared" si="882"/>
        <v>5.170000000000001E-2</v>
      </c>
      <c r="AW3298" s="193">
        <f t="shared" si="883"/>
        <v>5.21E-2</v>
      </c>
      <c r="AX3298" s="193">
        <f t="shared" si="884"/>
        <v>5.170000000000001E-2</v>
      </c>
      <c r="AZ3298" s="193">
        <f t="shared" si="885"/>
        <v>5.3928571428571437E-2</v>
      </c>
    </row>
    <row r="3299" spans="1:52" s="5" customFormat="1" ht="11.25" x14ac:dyDescent="0.2">
      <c r="A3299" s="203" t="s">
        <v>798</v>
      </c>
      <c r="B3299" s="11"/>
      <c r="C3299" s="11"/>
      <c r="D3299" s="15"/>
      <c r="E3299" s="204"/>
      <c r="F3299" s="8"/>
      <c r="G3299" s="8"/>
      <c r="H3299" s="15"/>
      <c r="I3299" s="204"/>
      <c r="J3299" s="8"/>
      <c r="K3299" s="8"/>
      <c r="L3299" s="15"/>
      <c r="M3299" s="204"/>
      <c r="N3299" s="8"/>
      <c r="O3299" s="8"/>
      <c r="P3299" s="15"/>
      <c r="Q3299" s="204"/>
      <c r="R3299" s="8"/>
      <c r="S3299" s="8"/>
      <c r="T3299" s="15">
        <v>6.2700000000000006E-2</v>
      </c>
      <c r="U3299" s="204">
        <v>6.3899999999999998E-2</v>
      </c>
      <c r="V3299" s="8">
        <v>5.33E-2</v>
      </c>
      <c r="W3299" s="204">
        <v>5.45E-2</v>
      </c>
      <c r="X3299" s="8">
        <v>5.28E-2</v>
      </c>
      <c r="Y3299" s="204">
        <v>5.4000000000000006E-2</v>
      </c>
      <c r="Z3299" s="8">
        <v>5.2999999999999999E-2</v>
      </c>
      <c r="AA3299" s="204">
        <v>5.4199999999999998E-2</v>
      </c>
      <c r="AB3299" s="8">
        <v>5.1399999999999994E-2</v>
      </c>
      <c r="AC3299" s="204">
        <v>5.2600000000000001E-2</v>
      </c>
      <c r="AD3299" s="8">
        <v>5.1799999999999999E-2</v>
      </c>
      <c r="AE3299" s="204">
        <v>5.2999999999999999E-2</v>
      </c>
      <c r="AF3299" s="8">
        <v>5.1399999999999994E-2</v>
      </c>
      <c r="AG3299" s="204">
        <v>5.2600000000000001E-2</v>
      </c>
      <c r="AI3299" s="192" t="str">
        <f t="shared" si="869"/>
        <v/>
      </c>
      <c r="AJ3299" s="192" t="str">
        <f t="shared" si="870"/>
        <v/>
      </c>
      <c r="AK3299" s="192" t="str">
        <f t="shared" si="871"/>
        <v/>
      </c>
      <c r="AL3299" s="192" t="str">
        <f t="shared" si="872"/>
        <v/>
      </c>
      <c r="AM3299" s="192" t="str">
        <f t="shared" si="873"/>
        <v/>
      </c>
      <c r="AN3299" s="192" t="str">
        <f t="shared" si="874"/>
        <v/>
      </c>
      <c r="AO3299" s="193" t="str">
        <f t="shared" si="875"/>
        <v/>
      </c>
      <c r="AP3299" s="192" t="str">
        <f t="shared" si="876"/>
        <v/>
      </c>
      <c r="AQ3299" s="193" t="str">
        <f t="shared" si="877"/>
        <v/>
      </c>
      <c r="AR3299" s="192">
        <f t="shared" si="878"/>
        <v>6.3299999999999995E-2</v>
      </c>
      <c r="AS3299" s="192">
        <f t="shared" si="879"/>
        <v>5.3900000000000003E-2</v>
      </c>
      <c r="AT3299" s="192">
        <f t="shared" si="880"/>
        <v>5.3400000000000003E-2</v>
      </c>
      <c r="AU3299" s="193">
        <f t="shared" si="881"/>
        <v>5.3599999999999995E-2</v>
      </c>
      <c r="AV3299" s="194">
        <f t="shared" si="882"/>
        <v>5.1999999999999998E-2</v>
      </c>
      <c r="AW3299" s="193">
        <f t="shared" si="883"/>
        <v>5.2400000000000002E-2</v>
      </c>
      <c r="AX3299" s="193">
        <f t="shared" si="884"/>
        <v>5.1999999999999998E-2</v>
      </c>
      <c r="AZ3299" s="193">
        <f t="shared" si="885"/>
        <v>5.4371428571428571E-2</v>
      </c>
    </row>
    <row r="3300" spans="1:52" s="5" customFormat="1" ht="11.25" x14ac:dyDescent="0.2">
      <c r="A3300" s="203" t="s">
        <v>799</v>
      </c>
      <c r="B3300" s="11"/>
      <c r="C3300" s="11"/>
      <c r="D3300" s="15"/>
      <c r="E3300" s="204"/>
      <c r="F3300" s="8"/>
      <c r="G3300" s="8"/>
      <c r="H3300" s="15"/>
      <c r="I3300" s="204"/>
      <c r="J3300" s="8"/>
      <c r="K3300" s="8"/>
      <c r="L3300" s="15"/>
      <c r="M3300" s="204"/>
      <c r="N3300" s="8"/>
      <c r="O3300" s="8"/>
      <c r="P3300" s="15"/>
      <c r="Q3300" s="204"/>
      <c r="R3300" s="8"/>
      <c r="S3300" s="8"/>
      <c r="T3300" s="15">
        <v>6.2300000000000001E-2</v>
      </c>
      <c r="U3300" s="204">
        <v>6.3500000000000001E-2</v>
      </c>
      <c r="V3300" s="8">
        <v>5.2499999999999998E-2</v>
      </c>
      <c r="W3300" s="204">
        <v>5.3699999999999998E-2</v>
      </c>
      <c r="X3300" s="8">
        <v>5.2400000000000002E-2</v>
      </c>
      <c r="Y3300" s="204">
        <v>5.3600000000000002E-2</v>
      </c>
      <c r="Z3300" s="8">
        <v>5.2699999999999997E-2</v>
      </c>
      <c r="AA3300" s="204">
        <v>5.3899999999999997E-2</v>
      </c>
      <c r="AB3300" s="8">
        <v>5.1100000000000007E-2</v>
      </c>
      <c r="AC3300" s="204">
        <v>5.2300000000000006E-2</v>
      </c>
      <c r="AD3300" s="8">
        <v>5.16E-2</v>
      </c>
      <c r="AE3300" s="204">
        <v>5.28E-2</v>
      </c>
      <c r="AF3300" s="8">
        <v>5.1200000000000002E-2</v>
      </c>
      <c r="AG3300" s="204">
        <v>5.2400000000000002E-2</v>
      </c>
      <c r="AI3300" s="192" t="str">
        <f t="shared" si="869"/>
        <v/>
      </c>
      <c r="AJ3300" s="192" t="str">
        <f t="shared" si="870"/>
        <v/>
      </c>
      <c r="AK3300" s="192" t="str">
        <f t="shared" si="871"/>
        <v/>
      </c>
      <c r="AL3300" s="192" t="str">
        <f t="shared" si="872"/>
        <v/>
      </c>
      <c r="AM3300" s="192" t="str">
        <f t="shared" si="873"/>
        <v/>
      </c>
      <c r="AN3300" s="192" t="str">
        <f t="shared" si="874"/>
        <v/>
      </c>
      <c r="AO3300" s="193" t="str">
        <f t="shared" si="875"/>
        <v/>
      </c>
      <c r="AP3300" s="192" t="str">
        <f t="shared" si="876"/>
        <v/>
      </c>
      <c r="AQ3300" s="193" t="str">
        <f t="shared" si="877"/>
        <v/>
      </c>
      <c r="AR3300" s="192">
        <f t="shared" si="878"/>
        <v>6.2899999999999998E-2</v>
      </c>
      <c r="AS3300" s="192">
        <f t="shared" si="879"/>
        <v>5.3099999999999994E-2</v>
      </c>
      <c r="AT3300" s="192">
        <f t="shared" si="880"/>
        <v>5.3000000000000005E-2</v>
      </c>
      <c r="AU3300" s="193">
        <f t="shared" si="881"/>
        <v>5.33E-2</v>
      </c>
      <c r="AV3300" s="194">
        <f t="shared" si="882"/>
        <v>5.170000000000001E-2</v>
      </c>
      <c r="AW3300" s="193">
        <f t="shared" si="883"/>
        <v>5.2199999999999996E-2</v>
      </c>
      <c r="AX3300" s="193">
        <f t="shared" si="884"/>
        <v>5.1799999999999999E-2</v>
      </c>
      <c r="AZ3300" s="193">
        <f t="shared" si="885"/>
        <v>5.4000000000000006E-2</v>
      </c>
    </row>
    <row r="3301" spans="1:52" s="5" customFormat="1" ht="11.25" x14ac:dyDescent="0.2">
      <c r="A3301" s="203" t="s">
        <v>800</v>
      </c>
      <c r="B3301" s="11"/>
      <c r="C3301" s="11"/>
      <c r="D3301" s="15"/>
      <c r="E3301" s="204"/>
      <c r="F3301" s="8"/>
      <c r="G3301" s="8"/>
      <c r="H3301" s="15"/>
      <c r="I3301" s="204"/>
      <c r="J3301" s="8"/>
      <c r="K3301" s="8"/>
      <c r="L3301" s="15"/>
      <c r="M3301" s="204"/>
      <c r="N3301" s="8"/>
      <c r="O3301" s="8"/>
      <c r="P3301" s="15"/>
      <c r="Q3301" s="204"/>
      <c r="R3301" s="8"/>
      <c r="S3301" s="8"/>
      <c r="T3301" s="15">
        <v>6.2600000000000003E-2</v>
      </c>
      <c r="U3301" s="204">
        <v>6.3799999999999996E-2</v>
      </c>
      <c r="V3301" s="8">
        <v>5.2400000000000002E-2</v>
      </c>
      <c r="W3301" s="204">
        <v>5.3600000000000002E-2</v>
      </c>
      <c r="X3301" s="8">
        <v>5.2900000000000003E-2</v>
      </c>
      <c r="Y3301" s="204">
        <v>5.4100000000000002E-2</v>
      </c>
      <c r="Z3301" s="8">
        <v>5.3399999999999996E-2</v>
      </c>
      <c r="AA3301" s="204">
        <v>5.4600000000000003E-2</v>
      </c>
      <c r="AB3301" s="8">
        <v>5.1299999999999998E-2</v>
      </c>
      <c r="AC3301" s="204">
        <v>5.2499999999999998E-2</v>
      </c>
      <c r="AD3301" s="8">
        <v>5.1699999999999996E-2</v>
      </c>
      <c r="AE3301" s="204">
        <v>5.2900000000000003E-2</v>
      </c>
      <c r="AF3301" s="8">
        <v>5.1399999999999994E-2</v>
      </c>
      <c r="AG3301" s="204">
        <v>5.2600000000000001E-2</v>
      </c>
      <c r="AI3301" s="192" t="str">
        <f t="shared" si="869"/>
        <v/>
      </c>
      <c r="AJ3301" s="192" t="str">
        <f t="shared" si="870"/>
        <v/>
      </c>
      <c r="AK3301" s="192" t="str">
        <f t="shared" si="871"/>
        <v/>
      </c>
      <c r="AL3301" s="192" t="str">
        <f t="shared" si="872"/>
        <v/>
      </c>
      <c r="AM3301" s="192" t="str">
        <f t="shared" si="873"/>
        <v/>
      </c>
      <c r="AN3301" s="192" t="str">
        <f t="shared" si="874"/>
        <v/>
      </c>
      <c r="AO3301" s="193" t="str">
        <f t="shared" si="875"/>
        <v/>
      </c>
      <c r="AP3301" s="192" t="str">
        <f t="shared" si="876"/>
        <v/>
      </c>
      <c r="AQ3301" s="193" t="str">
        <f t="shared" si="877"/>
        <v/>
      </c>
      <c r="AR3301" s="192">
        <f t="shared" si="878"/>
        <v>6.3200000000000006E-2</v>
      </c>
      <c r="AS3301" s="192">
        <f t="shared" si="879"/>
        <v>5.3000000000000005E-2</v>
      </c>
      <c r="AT3301" s="192">
        <f t="shared" si="880"/>
        <v>5.3500000000000006E-2</v>
      </c>
      <c r="AU3301" s="193">
        <f t="shared" si="881"/>
        <v>5.3999999999999999E-2</v>
      </c>
      <c r="AV3301" s="194">
        <f t="shared" si="882"/>
        <v>5.1900000000000002E-2</v>
      </c>
      <c r="AW3301" s="193">
        <f t="shared" si="883"/>
        <v>5.2299999999999999E-2</v>
      </c>
      <c r="AX3301" s="193">
        <f t="shared" si="884"/>
        <v>5.1999999999999998E-2</v>
      </c>
      <c r="AZ3301" s="193">
        <f t="shared" si="885"/>
        <v>5.4271428571428575E-2</v>
      </c>
    </row>
    <row r="3302" spans="1:52" s="5" customFormat="1" ht="11.25" x14ac:dyDescent="0.2">
      <c r="A3302" s="203" t="s">
        <v>801</v>
      </c>
      <c r="B3302" s="11"/>
      <c r="C3302" s="11"/>
      <c r="D3302" s="15"/>
      <c r="E3302" s="204"/>
      <c r="F3302" s="8"/>
      <c r="G3302" s="8"/>
      <c r="H3302" s="15"/>
      <c r="I3302" s="204"/>
      <c r="J3302" s="8"/>
      <c r="K3302" s="8"/>
      <c r="L3302" s="15"/>
      <c r="M3302" s="204"/>
      <c r="N3302" s="8"/>
      <c r="O3302" s="8"/>
      <c r="P3302" s="15"/>
      <c r="Q3302" s="204"/>
      <c r="R3302" s="8"/>
      <c r="S3302" s="8"/>
      <c r="T3302" s="15">
        <v>6.2700000000000006E-2</v>
      </c>
      <c r="U3302" s="204">
        <v>6.3899999999999998E-2</v>
      </c>
      <c r="V3302" s="8">
        <v>5.2600000000000001E-2</v>
      </c>
      <c r="W3302" s="204">
        <v>5.3800000000000001E-2</v>
      </c>
      <c r="X3302" s="8">
        <v>5.2999999999999999E-2</v>
      </c>
      <c r="Y3302" s="204">
        <v>5.4199999999999998E-2</v>
      </c>
      <c r="Z3302" s="8">
        <v>5.3399999999999996E-2</v>
      </c>
      <c r="AA3302" s="204">
        <v>5.4600000000000003E-2</v>
      </c>
      <c r="AB3302" s="8">
        <v>5.1500000000000004E-2</v>
      </c>
      <c r="AC3302" s="204">
        <v>5.2699999999999997E-2</v>
      </c>
      <c r="AD3302" s="8">
        <v>5.1900000000000002E-2</v>
      </c>
      <c r="AE3302" s="204">
        <v>5.3099999999999994E-2</v>
      </c>
      <c r="AF3302" s="8">
        <v>5.16E-2</v>
      </c>
      <c r="AG3302" s="204">
        <v>5.28E-2</v>
      </c>
      <c r="AI3302" s="192" t="str">
        <f t="shared" si="869"/>
        <v/>
      </c>
      <c r="AJ3302" s="192" t="str">
        <f t="shared" si="870"/>
        <v/>
      </c>
      <c r="AK3302" s="192" t="str">
        <f t="shared" si="871"/>
        <v/>
      </c>
      <c r="AL3302" s="192" t="str">
        <f t="shared" si="872"/>
        <v/>
      </c>
      <c r="AM3302" s="192" t="str">
        <f t="shared" si="873"/>
        <v/>
      </c>
      <c r="AN3302" s="192" t="str">
        <f t="shared" si="874"/>
        <v/>
      </c>
      <c r="AO3302" s="193" t="str">
        <f t="shared" si="875"/>
        <v/>
      </c>
      <c r="AP3302" s="192" t="str">
        <f t="shared" si="876"/>
        <v/>
      </c>
      <c r="AQ3302" s="193" t="str">
        <f t="shared" si="877"/>
        <v/>
      </c>
      <c r="AR3302" s="192">
        <f t="shared" si="878"/>
        <v>6.3299999999999995E-2</v>
      </c>
      <c r="AS3302" s="192">
        <f t="shared" si="879"/>
        <v>5.3199999999999997E-2</v>
      </c>
      <c r="AT3302" s="192">
        <f t="shared" si="880"/>
        <v>5.3599999999999995E-2</v>
      </c>
      <c r="AU3302" s="193">
        <f t="shared" si="881"/>
        <v>5.3999999999999999E-2</v>
      </c>
      <c r="AV3302" s="194">
        <f t="shared" si="882"/>
        <v>5.21E-2</v>
      </c>
      <c r="AW3302" s="193">
        <f t="shared" si="883"/>
        <v>5.2499999999999998E-2</v>
      </c>
      <c r="AX3302" s="193">
        <f t="shared" si="884"/>
        <v>5.2199999999999996E-2</v>
      </c>
      <c r="AZ3302" s="193">
        <f t="shared" si="885"/>
        <v>5.44142857142857E-2</v>
      </c>
    </row>
    <row r="3303" spans="1:52" s="5" customFormat="1" ht="11.25" x14ac:dyDescent="0.2">
      <c r="A3303" s="203" t="s">
        <v>802</v>
      </c>
      <c r="B3303" s="11"/>
      <c r="C3303" s="11"/>
      <c r="D3303" s="15"/>
      <c r="E3303" s="204"/>
      <c r="F3303" s="8"/>
      <c r="G3303" s="8"/>
      <c r="H3303" s="15"/>
      <c r="I3303" s="204"/>
      <c r="J3303" s="8"/>
      <c r="K3303" s="8"/>
      <c r="L3303" s="15"/>
      <c r="M3303" s="204"/>
      <c r="N3303" s="8"/>
      <c r="O3303" s="8"/>
      <c r="P3303" s="15"/>
      <c r="Q3303" s="204"/>
      <c r="R3303" s="8"/>
      <c r="S3303" s="8"/>
      <c r="T3303" s="15">
        <v>6.2899999999999998E-2</v>
      </c>
      <c r="U3303" s="204">
        <v>6.4100000000000004E-2</v>
      </c>
      <c r="V3303" s="8">
        <v>5.28E-2</v>
      </c>
      <c r="W3303" s="204">
        <v>5.3999999999999999E-2</v>
      </c>
      <c r="X3303" s="8">
        <v>5.3499999999999999E-2</v>
      </c>
      <c r="Y3303" s="204">
        <v>5.4699999999999999E-2</v>
      </c>
      <c r="Z3303" s="8">
        <v>5.3899999999999997E-2</v>
      </c>
      <c r="AA3303" s="204">
        <v>5.5099999999999996E-2</v>
      </c>
      <c r="AB3303" s="8">
        <v>5.2000000000000005E-2</v>
      </c>
      <c r="AC3303" s="204">
        <v>5.3200000000000004E-2</v>
      </c>
      <c r="AD3303" s="8">
        <v>5.2400000000000002E-2</v>
      </c>
      <c r="AE3303" s="204">
        <v>5.3600000000000002E-2</v>
      </c>
      <c r="AF3303" s="8">
        <v>5.2000000000000005E-2</v>
      </c>
      <c r="AG3303" s="204">
        <v>5.3200000000000004E-2</v>
      </c>
      <c r="AI3303" s="192" t="str">
        <f t="shared" si="869"/>
        <v/>
      </c>
      <c r="AJ3303" s="192" t="str">
        <f t="shared" si="870"/>
        <v/>
      </c>
      <c r="AK3303" s="192" t="str">
        <f t="shared" si="871"/>
        <v/>
      </c>
      <c r="AL3303" s="192" t="str">
        <f t="shared" si="872"/>
        <v/>
      </c>
      <c r="AM3303" s="192" t="str">
        <f t="shared" si="873"/>
        <v/>
      </c>
      <c r="AN3303" s="192" t="str">
        <f t="shared" si="874"/>
        <v/>
      </c>
      <c r="AO3303" s="193" t="str">
        <f t="shared" si="875"/>
        <v/>
      </c>
      <c r="AP3303" s="192" t="str">
        <f t="shared" si="876"/>
        <v/>
      </c>
      <c r="AQ3303" s="193" t="str">
        <f t="shared" si="877"/>
        <v/>
      </c>
      <c r="AR3303" s="192">
        <f t="shared" si="878"/>
        <v>6.3500000000000001E-2</v>
      </c>
      <c r="AS3303" s="192">
        <f t="shared" si="879"/>
        <v>5.3400000000000003E-2</v>
      </c>
      <c r="AT3303" s="192">
        <f t="shared" si="880"/>
        <v>5.4099999999999995E-2</v>
      </c>
      <c r="AU3303" s="193">
        <f t="shared" si="881"/>
        <v>5.4499999999999993E-2</v>
      </c>
      <c r="AV3303" s="194">
        <f t="shared" si="882"/>
        <v>5.2600000000000008E-2</v>
      </c>
      <c r="AW3303" s="193">
        <f t="shared" si="883"/>
        <v>5.3000000000000005E-2</v>
      </c>
      <c r="AX3303" s="193">
        <f t="shared" si="884"/>
        <v>5.2600000000000008E-2</v>
      </c>
      <c r="AZ3303" s="193">
        <f t="shared" si="885"/>
        <v>5.4814285714285718E-2</v>
      </c>
    </row>
    <row r="3304" spans="1:52" s="5" customFormat="1" ht="11.25" x14ac:dyDescent="0.2">
      <c r="A3304" s="203" t="s">
        <v>803</v>
      </c>
      <c r="B3304" s="11"/>
      <c r="C3304" s="11"/>
      <c r="D3304" s="15"/>
      <c r="E3304" s="204"/>
      <c r="F3304" s="8"/>
      <c r="G3304" s="8"/>
      <c r="H3304" s="15"/>
      <c r="I3304" s="204"/>
      <c r="J3304" s="8"/>
      <c r="K3304" s="8"/>
      <c r="L3304" s="15"/>
      <c r="M3304" s="204"/>
      <c r="N3304" s="8"/>
      <c r="O3304" s="8"/>
      <c r="P3304" s="15"/>
      <c r="Q3304" s="204"/>
      <c r="R3304" s="8"/>
      <c r="S3304" s="8"/>
      <c r="T3304" s="15">
        <v>6.3399999999999998E-2</v>
      </c>
      <c r="U3304" s="204">
        <v>6.4600000000000005E-2</v>
      </c>
      <c r="V3304" s="8">
        <v>5.1799999999999999E-2</v>
      </c>
      <c r="W3304" s="204">
        <v>5.2999999999999999E-2</v>
      </c>
      <c r="X3304" s="8">
        <v>5.2900000000000003E-2</v>
      </c>
      <c r="Y3304" s="204">
        <v>5.4100000000000002E-2</v>
      </c>
      <c r="Z3304" s="8">
        <v>5.3399999999999996E-2</v>
      </c>
      <c r="AA3304" s="204">
        <v>5.4600000000000003E-2</v>
      </c>
      <c r="AB3304" s="8">
        <v>5.16E-2</v>
      </c>
      <c r="AC3304" s="204">
        <v>5.28E-2</v>
      </c>
      <c r="AD3304" s="8">
        <v>5.1900000000000002E-2</v>
      </c>
      <c r="AE3304" s="204">
        <v>5.3099999999999994E-2</v>
      </c>
      <c r="AF3304" s="8">
        <v>5.1500000000000004E-2</v>
      </c>
      <c r="AG3304" s="204">
        <v>5.2699999999999997E-2</v>
      </c>
      <c r="AI3304" s="192" t="str">
        <f t="shared" si="869"/>
        <v/>
      </c>
      <c r="AJ3304" s="192" t="str">
        <f t="shared" si="870"/>
        <v/>
      </c>
      <c r="AK3304" s="192" t="str">
        <f t="shared" si="871"/>
        <v/>
      </c>
      <c r="AL3304" s="192" t="str">
        <f t="shared" si="872"/>
        <v/>
      </c>
      <c r="AM3304" s="192" t="str">
        <f t="shared" si="873"/>
        <v/>
      </c>
      <c r="AN3304" s="192" t="str">
        <f t="shared" si="874"/>
        <v/>
      </c>
      <c r="AO3304" s="193" t="str">
        <f t="shared" si="875"/>
        <v/>
      </c>
      <c r="AP3304" s="192" t="str">
        <f t="shared" si="876"/>
        <v/>
      </c>
      <c r="AQ3304" s="193" t="str">
        <f t="shared" si="877"/>
        <v/>
      </c>
      <c r="AR3304" s="192">
        <f t="shared" si="878"/>
        <v>6.4000000000000001E-2</v>
      </c>
      <c r="AS3304" s="192">
        <f t="shared" si="879"/>
        <v>5.2400000000000002E-2</v>
      </c>
      <c r="AT3304" s="192">
        <f t="shared" si="880"/>
        <v>5.3500000000000006E-2</v>
      </c>
      <c r="AU3304" s="193">
        <f t="shared" si="881"/>
        <v>5.3999999999999999E-2</v>
      </c>
      <c r="AV3304" s="194">
        <f t="shared" si="882"/>
        <v>5.2199999999999996E-2</v>
      </c>
      <c r="AW3304" s="193">
        <f t="shared" si="883"/>
        <v>5.2499999999999998E-2</v>
      </c>
      <c r="AX3304" s="193">
        <f t="shared" si="884"/>
        <v>5.21E-2</v>
      </c>
      <c r="AZ3304" s="193">
        <f t="shared" si="885"/>
        <v>5.438571428571428E-2</v>
      </c>
    </row>
    <row r="3305" spans="1:52" s="5" customFormat="1" ht="11.25" x14ac:dyDescent="0.2">
      <c r="A3305" s="203" t="s">
        <v>804</v>
      </c>
      <c r="B3305" s="11"/>
      <c r="C3305" s="11"/>
      <c r="D3305" s="15"/>
      <c r="E3305" s="204"/>
      <c r="F3305" s="8"/>
      <c r="G3305" s="8"/>
      <c r="H3305" s="15"/>
      <c r="I3305" s="204"/>
      <c r="J3305" s="8"/>
      <c r="K3305" s="8"/>
      <c r="L3305" s="15"/>
      <c r="M3305" s="204"/>
      <c r="N3305" s="8"/>
      <c r="O3305" s="8"/>
      <c r="P3305" s="15"/>
      <c r="Q3305" s="204"/>
      <c r="R3305" s="8"/>
      <c r="S3305" s="8"/>
      <c r="T3305" s="15">
        <v>6.5799999999999997E-2</v>
      </c>
      <c r="U3305" s="204">
        <v>6.7000000000000004E-2</v>
      </c>
      <c r="V3305" s="8">
        <v>5.1799999999999999E-2</v>
      </c>
      <c r="W3305" s="204">
        <v>5.2999999999999999E-2</v>
      </c>
      <c r="X3305" s="8">
        <v>5.2499999999999998E-2</v>
      </c>
      <c r="Y3305" s="204">
        <v>5.3699999999999998E-2</v>
      </c>
      <c r="Z3305" s="8">
        <v>5.3099999999999994E-2</v>
      </c>
      <c r="AA3305" s="204">
        <v>5.4299999999999994E-2</v>
      </c>
      <c r="AB3305" s="8">
        <v>5.1100000000000007E-2</v>
      </c>
      <c r="AC3305" s="204">
        <v>5.2300000000000006E-2</v>
      </c>
      <c r="AD3305" s="8">
        <v>5.1500000000000004E-2</v>
      </c>
      <c r="AE3305" s="204">
        <v>5.2699999999999997E-2</v>
      </c>
      <c r="AF3305" s="8">
        <v>5.0999999999999997E-2</v>
      </c>
      <c r="AG3305" s="204">
        <v>5.2199999999999996E-2</v>
      </c>
      <c r="AI3305" s="192" t="str">
        <f t="shared" si="869"/>
        <v/>
      </c>
      <c r="AJ3305" s="192" t="str">
        <f t="shared" si="870"/>
        <v/>
      </c>
      <c r="AK3305" s="192" t="str">
        <f t="shared" si="871"/>
        <v/>
      </c>
      <c r="AL3305" s="192" t="str">
        <f t="shared" si="872"/>
        <v/>
      </c>
      <c r="AM3305" s="192" t="str">
        <f t="shared" si="873"/>
        <v/>
      </c>
      <c r="AN3305" s="192" t="str">
        <f t="shared" si="874"/>
        <v/>
      </c>
      <c r="AO3305" s="193" t="str">
        <f t="shared" si="875"/>
        <v/>
      </c>
      <c r="AP3305" s="192" t="str">
        <f t="shared" si="876"/>
        <v/>
      </c>
      <c r="AQ3305" s="193" t="str">
        <f t="shared" si="877"/>
        <v/>
      </c>
      <c r="AR3305" s="192">
        <f t="shared" si="878"/>
        <v>6.6400000000000001E-2</v>
      </c>
      <c r="AS3305" s="192">
        <f t="shared" si="879"/>
        <v>5.2400000000000002E-2</v>
      </c>
      <c r="AT3305" s="192">
        <f t="shared" si="880"/>
        <v>5.3099999999999994E-2</v>
      </c>
      <c r="AU3305" s="193">
        <f t="shared" si="881"/>
        <v>5.3699999999999998E-2</v>
      </c>
      <c r="AV3305" s="194">
        <f t="shared" si="882"/>
        <v>5.170000000000001E-2</v>
      </c>
      <c r="AW3305" s="193">
        <f t="shared" si="883"/>
        <v>5.21E-2</v>
      </c>
      <c r="AX3305" s="193">
        <f t="shared" si="884"/>
        <v>5.1599999999999993E-2</v>
      </c>
      <c r="AZ3305" s="193">
        <f t="shared" si="885"/>
        <v>5.4428571428571423E-2</v>
      </c>
    </row>
    <row r="3306" spans="1:52" s="5" customFormat="1" ht="11.25" x14ac:dyDescent="0.2">
      <c r="A3306" s="203" t="s">
        <v>805</v>
      </c>
      <c r="B3306" s="11"/>
      <c r="C3306" s="11"/>
      <c r="D3306" s="15"/>
      <c r="E3306" s="204"/>
      <c r="F3306" s="8"/>
      <c r="G3306" s="8"/>
      <c r="H3306" s="15"/>
      <c r="I3306" s="204"/>
      <c r="J3306" s="8"/>
      <c r="K3306" s="8"/>
      <c r="L3306" s="15"/>
      <c r="M3306" s="204"/>
      <c r="N3306" s="8"/>
      <c r="O3306" s="8"/>
      <c r="P3306" s="15"/>
      <c r="Q3306" s="204"/>
      <c r="R3306" s="8"/>
      <c r="S3306" s="8"/>
      <c r="T3306" s="15">
        <v>6.7299999999999999E-2</v>
      </c>
      <c r="U3306" s="204">
        <v>6.8500000000000005E-2</v>
      </c>
      <c r="V3306" s="8">
        <v>5.1900000000000002E-2</v>
      </c>
      <c r="W3306" s="204">
        <v>5.3100000000000001E-2</v>
      </c>
      <c r="X3306" s="8">
        <v>5.2900000000000003E-2</v>
      </c>
      <c r="Y3306" s="204">
        <v>5.4100000000000002E-2</v>
      </c>
      <c r="Z3306" s="8">
        <v>5.33E-2</v>
      </c>
      <c r="AA3306" s="204">
        <v>5.45E-2</v>
      </c>
      <c r="AB3306" s="8">
        <v>5.1699999999999996E-2</v>
      </c>
      <c r="AC3306" s="204">
        <v>5.2900000000000003E-2</v>
      </c>
      <c r="AD3306" s="8">
        <v>5.21E-2</v>
      </c>
      <c r="AE3306" s="204">
        <v>5.33E-2</v>
      </c>
      <c r="AF3306" s="8">
        <v>5.1699999999999996E-2</v>
      </c>
      <c r="AG3306" s="204">
        <v>5.2900000000000003E-2</v>
      </c>
      <c r="AI3306" s="192" t="str">
        <f t="shared" si="869"/>
        <v/>
      </c>
      <c r="AJ3306" s="192" t="str">
        <f t="shared" si="870"/>
        <v/>
      </c>
      <c r="AK3306" s="192" t="str">
        <f t="shared" si="871"/>
        <v/>
      </c>
      <c r="AL3306" s="192" t="str">
        <f t="shared" si="872"/>
        <v/>
      </c>
      <c r="AM3306" s="192" t="str">
        <f t="shared" si="873"/>
        <v/>
      </c>
      <c r="AN3306" s="192" t="str">
        <f t="shared" si="874"/>
        <v/>
      </c>
      <c r="AO3306" s="193" t="str">
        <f t="shared" si="875"/>
        <v/>
      </c>
      <c r="AP3306" s="192" t="str">
        <f t="shared" si="876"/>
        <v/>
      </c>
      <c r="AQ3306" s="193" t="str">
        <f t="shared" si="877"/>
        <v/>
      </c>
      <c r="AR3306" s="192">
        <f t="shared" si="878"/>
        <v>6.7900000000000002E-2</v>
      </c>
      <c r="AS3306" s="192">
        <f t="shared" si="879"/>
        <v>5.2500000000000005E-2</v>
      </c>
      <c r="AT3306" s="192">
        <f t="shared" si="880"/>
        <v>5.3500000000000006E-2</v>
      </c>
      <c r="AU3306" s="193">
        <f t="shared" si="881"/>
        <v>5.3900000000000003E-2</v>
      </c>
      <c r="AV3306" s="194">
        <f t="shared" si="882"/>
        <v>5.2299999999999999E-2</v>
      </c>
      <c r="AW3306" s="193">
        <f t="shared" si="883"/>
        <v>5.2699999999999997E-2</v>
      </c>
      <c r="AX3306" s="193">
        <f t="shared" si="884"/>
        <v>5.2299999999999999E-2</v>
      </c>
      <c r="AZ3306" s="193">
        <f t="shared" si="885"/>
        <v>5.5014285714285717E-2</v>
      </c>
    </row>
    <row r="3307" spans="1:52" s="5" customFormat="1" ht="11.25" x14ac:dyDescent="0.2">
      <c r="A3307" s="203" t="s">
        <v>806</v>
      </c>
      <c r="B3307" s="11"/>
      <c r="C3307" s="11"/>
      <c r="D3307" s="15"/>
      <c r="E3307" s="204"/>
      <c r="F3307" s="8"/>
      <c r="G3307" s="8"/>
      <c r="H3307" s="15"/>
      <c r="I3307" s="204"/>
      <c r="J3307" s="8"/>
      <c r="K3307" s="8"/>
      <c r="L3307" s="15"/>
      <c r="M3307" s="204"/>
      <c r="N3307" s="8"/>
      <c r="O3307" s="8"/>
      <c r="P3307" s="15"/>
      <c r="Q3307" s="204"/>
      <c r="R3307" s="8"/>
      <c r="S3307" s="8"/>
      <c r="T3307" s="15">
        <v>6.7599999999999993E-2</v>
      </c>
      <c r="U3307" s="204">
        <v>6.88E-2</v>
      </c>
      <c r="V3307" s="8">
        <v>5.2299999999999999E-2</v>
      </c>
      <c r="W3307" s="204">
        <v>5.3499999999999999E-2</v>
      </c>
      <c r="X3307" s="8">
        <v>5.33E-2</v>
      </c>
      <c r="Y3307" s="204">
        <v>5.45E-2</v>
      </c>
      <c r="Z3307" s="8">
        <v>5.3699999999999998E-2</v>
      </c>
      <c r="AA3307" s="204">
        <v>5.4900000000000004E-2</v>
      </c>
      <c r="AB3307" s="8">
        <v>5.2300000000000006E-2</v>
      </c>
      <c r="AC3307" s="204">
        <v>5.3499999999999999E-2</v>
      </c>
      <c r="AD3307" s="8">
        <v>5.2699999999999997E-2</v>
      </c>
      <c r="AE3307" s="204">
        <v>5.3899999999999997E-2</v>
      </c>
      <c r="AF3307" s="8">
        <v>5.2400000000000002E-2</v>
      </c>
      <c r="AG3307" s="204">
        <v>5.3600000000000002E-2</v>
      </c>
      <c r="AI3307" s="192" t="str">
        <f t="shared" si="869"/>
        <v/>
      </c>
      <c r="AJ3307" s="192" t="str">
        <f t="shared" si="870"/>
        <v/>
      </c>
      <c r="AK3307" s="192" t="str">
        <f t="shared" si="871"/>
        <v/>
      </c>
      <c r="AL3307" s="192" t="str">
        <f t="shared" si="872"/>
        <v/>
      </c>
      <c r="AM3307" s="192" t="str">
        <f t="shared" si="873"/>
        <v/>
      </c>
      <c r="AN3307" s="192" t="str">
        <f t="shared" si="874"/>
        <v/>
      </c>
      <c r="AO3307" s="193" t="str">
        <f t="shared" si="875"/>
        <v/>
      </c>
      <c r="AP3307" s="192" t="str">
        <f t="shared" si="876"/>
        <v/>
      </c>
      <c r="AQ3307" s="193" t="str">
        <f t="shared" si="877"/>
        <v/>
      </c>
      <c r="AR3307" s="192">
        <f t="shared" si="878"/>
        <v>6.8199999999999997E-2</v>
      </c>
      <c r="AS3307" s="192">
        <f t="shared" si="879"/>
        <v>5.2900000000000003E-2</v>
      </c>
      <c r="AT3307" s="192">
        <f t="shared" si="880"/>
        <v>5.3900000000000003E-2</v>
      </c>
      <c r="AU3307" s="193">
        <f t="shared" si="881"/>
        <v>5.4300000000000001E-2</v>
      </c>
      <c r="AV3307" s="194">
        <f t="shared" si="882"/>
        <v>5.2900000000000003E-2</v>
      </c>
      <c r="AW3307" s="193">
        <f t="shared" si="883"/>
        <v>5.33E-2</v>
      </c>
      <c r="AX3307" s="193">
        <f t="shared" si="884"/>
        <v>5.3000000000000005E-2</v>
      </c>
      <c r="AZ3307" s="193">
        <f t="shared" si="885"/>
        <v>5.5500000000000001E-2</v>
      </c>
    </row>
    <row r="3308" spans="1:52" s="5" customFormat="1" ht="11.25" x14ac:dyDescent="0.2">
      <c r="A3308" s="203" t="s">
        <v>807</v>
      </c>
      <c r="B3308" s="11"/>
      <c r="C3308" s="11"/>
      <c r="D3308" s="15"/>
      <c r="E3308" s="204"/>
      <c r="F3308" s="8"/>
      <c r="G3308" s="8"/>
      <c r="H3308" s="15"/>
      <c r="I3308" s="204"/>
      <c r="J3308" s="8"/>
      <c r="K3308" s="8"/>
      <c r="L3308" s="15"/>
      <c r="M3308" s="204"/>
      <c r="N3308" s="8"/>
      <c r="O3308" s="8"/>
      <c r="P3308" s="15"/>
      <c r="Q3308" s="204"/>
      <c r="R3308" s="8"/>
      <c r="S3308" s="8"/>
      <c r="T3308" s="15">
        <v>6.7699999999999996E-2</v>
      </c>
      <c r="U3308" s="204">
        <v>6.8900000000000003E-2</v>
      </c>
      <c r="V3308" s="8">
        <v>5.16E-2</v>
      </c>
      <c r="W3308" s="204">
        <v>5.28E-2</v>
      </c>
      <c r="X3308" s="8">
        <v>5.28E-2</v>
      </c>
      <c r="Y3308" s="204">
        <v>5.4000000000000006E-2</v>
      </c>
      <c r="Z3308" s="8">
        <v>5.3099999999999994E-2</v>
      </c>
      <c r="AA3308" s="204">
        <v>5.4299999999999994E-2</v>
      </c>
      <c r="AB3308" s="8">
        <v>5.1799999999999999E-2</v>
      </c>
      <c r="AC3308" s="204">
        <v>5.2999999999999999E-2</v>
      </c>
      <c r="AD3308" s="8">
        <v>5.2199999999999996E-2</v>
      </c>
      <c r="AE3308" s="204">
        <v>5.3399999999999996E-2</v>
      </c>
      <c r="AF3308" s="8">
        <v>5.1900000000000002E-2</v>
      </c>
      <c r="AG3308" s="204">
        <v>5.3099999999999994E-2</v>
      </c>
      <c r="AI3308" s="192" t="str">
        <f t="shared" si="869"/>
        <v/>
      </c>
      <c r="AJ3308" s="192" t="str">
        <f t="shared" si="870"/>
        <v/>
      </c>
      <c r="AK3308" s="192" t="str">
        <f t="shared" si="871"/>
        <v/>
      </c>
      <c r="AL3308" s="192" t="str">
        <f t="shared" si="872"/>
        <v/>
      </c>
      <c r="AM3308" s="192" t="str">
        <f t="shared" si="873"/>
        <v/>
      </c>
      <c r="AN3308" s="192" t="str">
        <f t="shared" si="874"/>
        <v/>
      </c>
      <c r="AO3308" s="193" t="str">
        <f t="shared" si="875"/>
        <v/>
      </c>
      <c r="AP3308" s="192" t="str">
        <f t="shared" si="876"/>
        <v/>
      </c>
      <c r="AQ3308" s="193" t="str">
        <f t="shared" si="877"/>
        <v/>
      </c>
      <c r="AR3308" s="192">
        <f t="shared" si="878"/>
        <v>6.83E-2</v>
      </c>
      <c r="AS3308" s="192">
        <f t="shared" si="879"/>
        <v>5.2199999999999996E-2</v>
      </c>
      <c r="AT3308" s="192">
        <f t="shared" si="880"/>
        <v>5.3400000000000003E-2</v>
      </c>
      <c r="AU3308" s="193">
        <f t="shared" si="881"/>
        <v>5.3699999999999998E-2</v>
      </c>
      <c r="AV3308" s="194">
        <f t="shared" si="882"/>
        <v>5.2400000000000002E-2</v>
      </c>
      <c r="AW3308" s="193">
        <f t="shared" si="883"/>
        <v>5.28E-2</v>
      </c>
      <c r="AX3308" s="193">
        <f t="shared" si="884"/>
        <v>5.2499999999999998E-2</v>
      </c>
      <c r="AZ3308" s="193">
        <f t="shared" si="885"/>
        <v>5.504285714285715E-2</v>
      </c>
    </row>
    <row r="3309" spans="1:52" s="5" customFormat="1" ht="11.25" x14ac:dyDescent="0.2">
      <c r="A3309" s="203" t="s">
        <v>808</v>
      </c>
      <c r="B3309" s="11"/>
      <c r="C3309" s="11"/>
      <c r="D3309" s="15"/>
      <c r="E3309" s="204"/>
      <c r="F3309" s="8"/>
      <c r="G3309" s="8"/>
      <c r="H3309" s="15"/>
      <c r="I3309" s="204"/>
      <c r="J3309" s="8"/>
      <c r="K3309" s="8"/>
      <c r="L3309" s="15"/>
      <c r="M3309" s="204"/>
      <c r="N3309" s="8"/>
      <c r="O3309" s="8"/>
      <c r="P3309" s="15"/>
      <c r="Q3309" s="204"/>
      <c r="R3309" s="8"/>
      <c r="S3309" s="8"/>
      <c r="T3309" s="15">
        <v>6.7599999999999993E-2</v>
      </c>
      <c r="U3309" s="204">
        <v>6.88E-2</v>
      </c>
      <c r="V3309" s="8">
        <v>5.1299999999999998E-2</v>
      </c>
      <c r="W3309" s="204">
        <v>5.2499999999999998E-2</v>
      </c>
      <c r="X3309" s="8">
        <v>5.2600000000000001E-2</v>
      </c>
      <c r="Y3309" s="204">
        <v>5.3800000000000001E-2</v>
      </c>
      <c r="Z3309" s="8">
        <v>5.28E-2</v>
      </c>
      <c r="AA3309" s="204">
        <v>5.4000000000000006E-2</v>
      </c>
      <c r="AB3309" s="8">
        <v>5.1699999999999996E-2</v>
      </c>
      <c r="AC3309" s="204">
        <v>5.2900000000000003E-2</v>
      </c>
      <c r="AD3309" s="8">
        <v>5.2199999999999996E-2</v>
      </c>
      <c r="AE3309" s="204">
        <v>5.3399999999999996E-2</v>
      </c>
      <c r="AF3309" s="8">
        <v>5.1799999999999999E-2</v>
      </c>
      <c r="AG3309" s="204">
        <v>5.2999999999999999E-2</v>
      </c>
      <c r="AI3309" s="192" t="str">
        <f t="shared" si="869"/>
        <v/>
      </c>
      <c r="AJ3309" s="192" t="str">
        <f t="shared" si="870"/>
        <v/>
      </c>
      <c r="AK3309" s="192" t="str">
        <f t="shared" si="871"/>
        <v/>
      </c>
      <c r="AL3309" s="192" t="str">
        <f t="shared" si="872"/>
        <v/>
      </c>
      <c r="AM3309" s="192" t="str">
        <f t="shared" si="873"/>
        <v/>
      </c>
      <c r="AN3309" s="192" t="str">
        <f t="shared" si="874"/>
        <v/>
      </c>
      <c r="AO3309" s="193" t="str">
        <f t="shared" si="875"/>
        <v/>
      </c>
      <c r="AP3309" s="192" t="str">
        <f t="shared" si="876"/>
        <v/>
      </c>
      <c r="AQ3309" s="193" t="str">
        <f t="shared" si="877"/>
        <v/>
      </c>
      <c r="AR3309" s="192">
        <f t="shared" si="878"/>
        <v>6.8199999999999997E-2</v>
      </c>
      <c r="AS3309" s="192">
        <f t="shared" si="879"/>
        <v>5.1900000000000002E-2</v>
      </c>
      <c r="AT3309" s="192">
        <f t="shared" si="880"/>
        <v>5.3199999999999997E-2</v>
      </c>
      <c r="AU3309" s="193">
        <f t="shared" si="881"/>
        <v>5.3400000000000003E-2</v>
      </c>
      <c r="AV3309" s="194">
        <f t="shared" si="882"/>
        <v>5.2299999999999999E-2</v>
      </c>
      <c r="AW3309" s="193">
        <f t="shared" si="883"/>
        <v>5.28E-2</v>
      </c>
      <c r="AX3309" s="193">
        <f t="shared" si="884"/>
        <v>5.2400000000000002E-2</v>
      </c>
      <c r="AZ3309" s="193">
        <f t="shared" si="885"/>
        <v>5.4885714285714295E-2</v>
      </c>
    </row>
    <row r="3310" spans="1:52" s="5" customFormat="1" ht="11.25" x14ac:dyDescent="0.2">
      <c r="A3310" s="203" t="s">
        <v>809</v>
      </c>
      <c r="B3310" s="11"/>
      <c r="C3310" s="11"/>
      <c r="D3310" s="15"/>
      <c r="E3310" s="204"/>
      <c r="F3310" s="8"/>
      <c r="G3310" s="8"/>
      <c r="H3310" s="15"/>
      <c r="I3310" s="204"/>
      <c r="J3310" s="8"/>
      <c r="K3310" s="8"/>
      <c r="L3310" s="15"/>
      <c r="M3310" s="204"/>
      <c r="N3310" s="8"/>
      <c r="O3310" s="8"/>
      <c r="P3310" s="15"/>
      <c r="Q3310" s="204"/>
      <c r="R3310" s="8"/>
      <c r="S3310" s="8"/>
      <c r="T3310" s="15">
        <v>6.7400000000000002E-2</v>
      </c>
      <c r="U3310" s="204">
        <v>6.8599999999999994E-2</v>
      </c>
      <c r="V3310" s="8">
        <v>5.0700000000000002E-2</v>
      </c>
      <c r="W3310" s="204">
        <v>5.1900000000000002E-2</v>
      </c>
      <c r="X3310" s="8">
        <v>5.21E-2</v>
      </c>
      <c r="Y3310" s="204">
        <v>5.33E-2</v>
      </c>
      <c r="Z3310" s="8">
        <v>5.2499999999999998E-2</v>
      </c>
      <c r="AA3310" s="204">
        <v>5.3699999999999998E-2</v>
      </c>
      <c r="AB3310" s="8">
        <v>5.1500000000000004E-2</v>
      </c>
      <c r="AC3310" s="204">
        <v>5.2699999999999997E-2</v>
      </c>
      <c r="AD3310" s="8">
        <v>5.2000000000000005E-2</v>
      </c>
      <c r="AE3310" s="204">
        <v>5.3200000000000004E-2</v>
      </c>
      <c r="AF3310" s="8">
        <v>5.1500000000000004E-2</v>
      </c>
      <c r="AG3310" s="204">
        <v>5.2699999999999997E-2</v>
      </c>
      <c r="AI3310" s="192" t="str">
        <f t="shared" ref="AI3310:AI3373" si="886">IFERROR(AVERAGE(B3310:C3310),"")</f>
        <v/>
      </c>
      <c r="AJ3310" s="192" t="str">
        <f t="shared" ref="AJ3310:AJ3373" si="887">IFERROR(AVERAGE(D3310:E3310),"")</f>
        <v/>
      </c>
      <c r="AK3310" s="192" t="str">
        <f t="shared" ref="AK3310:AK3373" si="888">IFERROR(AVERAGE(F3310:G3310),"")</f>
        <v/>
      </c>
      <c r="AL3310" s="192" t="str">
        <f t="shared" ref="AL3310:AL3373" si="889">IFERROR(AVERAGE(H3310:I3310),"")</f>
        <v/>
      </c>
      <c r="AM3310" s="192" t="str">
        <f t="shared" ref="AM3310:AM3373" si="890">IFERROR(AVERAGE(J3310:K3310),"")</f>
        <v/>
      </c>
      <c r="AN3310" s="192" t="str">
        <f t="shared" ref="AN3310:AN3373" si="891">IFERROR(AVERAGE(L3310:M3310),"")</f>
        <v/>
      </c>
      <c r="AO3310" s="193" t="str">
        <f t="shared" ref="AO3310:AO3373" si="892">IFERROR(AVERAGE(N3310:O3310),"")</f>
        <v/>
      </c>
      <c r="AP3310" s="192" t="str">
        <f t="shared" ref="AP3310:AP3373" si="893">IFERROR(AVERAGE(P3310:Q3310),"")</f>
        <v/>
      </c>
      <c r="AQ3310" s="193" t="str">
        <f t="shared" ref="AQ3310:AQ3373" si="894">IFERROR(AVERAGE(R3310:S3310),"")</f>
        <v/>
      </c>
      <c r="AR3310" s="192">
        <f t="shared" ref="AR3310:AR3373" si="895">IFERROR(AVERAGE(T3310:U3310),"")</f>
        <v>6.8000000000000005E-2</v>
      </c>
      <c r="AS3310" s="192">
        <f t="shared" ref="AS3310:AS3373" si="896">IFERROR(AVERAGE(V3310:W3310),"")</f>
        <v>5.1299999999999998E-2</v>
      </c>
      <c r="AT3310" s="192">
        <f t="shared" ref="AT3310:AT3373" si="897">IFERROR(AVERAGE(X3310:Y3310),"")</f>
        <v>5.2699999999999997E-2</v>
      </c>
      <c r="AU3310" s="193">
        <f t="shared" ref="AU3310:AU3373" si="898">IFERROR(AVERAGE(Z3310:AA3310),"")</f>
        <v>5.3099999999999994E-2</v>
      </c>
      <c r="AV3310" s="194">
        <f t="shared" ref="AV3310:AV3373" si="899">IFERROR(AVERAGE(AB3310:AC3310),"")</f>
        <v>5.21E-2</v>
      </c>
      <c r="AW3310" s="193">
        <f t="shared" ref="AW3310:AW3373" si="900">IFERROR(AVERAGE(AD3310:AE3310),"")</f>
        <v>5.2600000000000008E-2</v>
      </c>
      <c r="AX3310" s="193">
        <f t="shared" ref="AX3310:AX3373" si="901">IFERROR(AVERAGE(AF3310:AG3310),"")</f>
        <v>5.21E-2</v>
      </c>
      <c r="AZ3310" s="193">
        <f t="shared" si="885"/>
        <v>5.4557142857142853E-2</v>
      </c>
    </row>
    <row r="3311" spans="1:52" s="5" customFormat="1" ht="11.25" x14ac:dyDescent="0.2">
      <c r="A3311" s="203" t="s">
        <v>810</v>
      </c>
      <c r="B3311" s="11"/>
      <c r="C3311" s="11"/>
      <c r="D3311" s="15"/>
      <c r="E3311" s="204"/>
      <c r="F3311" s="8"/>
      <c r="G3311" s="8"/>
      <c r="H3311" s="15"/>
      <c r="I3311" s="204"/>
      <c r="J3311" s="8"/>
      <c r="K3311" s="8"/>
      <c r="L3311" s="15"/>
      <c r="M3311" s="204"/>
      <c r="N3311" s="8"/>
      <c r="O3311" s="8"/>
      <c r="P3311" s="15"/>
      <c r="Q3311" s="204"/>
      <c r="R3311" s="8"/>
      <c r="S3311" s="8"/>
      <c r="T3311" s="15">
        <v>6.7599999999999993E-2</v>
      </c>
      <c r="U3311" s="204">
        <v>6.88E-2</v>
      </c>
      <c r="V3311" s="8">
        <v>5.04E-2</v>
      </c>
      <c r="W3311" s="204">
        <v>5.16E-2</v>
      </c>
      <c r="X3311" s="8">
        <v>5.1699999999999996E-2</v>
      </c>
      <c r="Y3311" s="204">
        <v>5.2900000000000003E-2</v>
      </c>
      <c r="Z3311" s="8">
        <v>5.21E-2</v>
      </c>
      <c r="AA3311" s="204">
        <v>5.33E-2</v>
      </c>
      <c r="AB3311" s="8">
        <v>5.0900000000000001E-2</v>
      </c>
      <c r="AC3311" s="204">
        <v>5.21E-2</v>
      </c>
      <c r="AD3311" s="8">
        <v>5.1500000000000004E-2</v>
      </c>
      <c r="AE3311" s="204">
        <v>5.2699999999999997E-2</v>
      </c>
      <c r="AF3311" s="8">
        <v>5.1100000000000007E-2</v>
      </c>
      <c r="AG3311" s="204">
        <v>5.2300000000000006E-2</v>
      </c>
      <c r="AI3311" s="192" t="str">
        <f t="shared" si="886"/>
        <v/>
      </c>
      <c r="AJ3311" s="192" t="str">
        <f t="shared" si="887"/>
        <v/>
      </c>
      <c r="AK3311" s="192" t="str">
        <f t="shared" si="888"/>
        <v/>
      </c>
      <c r="AL3311" s="192" t="str">
        <f t="shared" si="889"/>
        <v/>
      </c>
      <c r="AM3311" s="192" t="str">
        <f t="shared" si="890"/>
        <v/>
      </c>
      <c r="AN3311" s="192" t="str">
        <f t="shared" si="891"/>
        <v/>
      </c>
      <c r="AO3311" s="193" t="str">
        <f t="shared" si="892"/>
        <v/>
      </c>
      <c r="AP3311" s="192" t="str">
        <f t="shared" si="893"/>
        <v/>
      </c>
      <c r="AQ3311" s="193" t="str">
        <f t="shared" si="894"/>
        <v/>
      </c>
      <c r="AR3311" s="192">
        <f t="shared" si="895"/>
        <v>6.8199999999999997E-2</v>
      </c>
      <c r="AS3311" s="192">
        <f t="shared" si="896"/>
        <v>5.1000000000000004E-2</v>
      </c>
      <c r="AT3311" s="192">
        <f t="shared" si="897"/>
        <v>5.2299999999999999E-2</v>
      </c>
      <c r="AU3311" s="193">
        <f t="shared" si="898"/>
        <v>5.2699999999999997E-2</v>
      </c>
      <c r="AV3311" s="194">
        <f t="shared" si="899"/>
        <v>5.1500000000000004E-2</v>
      </c>
      <c r="AW3311" s="193">
        <f t="shared" si="900"/>
        <v>5.21E-2</v>
      </c>
      <c r="AX3311" s="193">
        <f t="shared" si="901"/>
        <v>5.170000000000001E-2</v>
      </c>
      <c r="AZ3311" s="193">
        <f t="shared" si="885"/>
        <v>5.4214285714285715E-2</v>
      </c>
    </row>
    <row r="3312" spans="1:52" s="5" customFormat="1" ht="11.25" x14ac:dyDescent="0.2">
      <c r="A3312" s="203" t="s">
        <v>811</v>
      </c>
      <c r="B3312" s="11"/>
      <c r="C3312" s="11"/>
      <c r="D3312" s="15"/>
      <c r="E3312" s="204"/>
      <c r="F3312" s="8"/>
      <c r="G3312" s="8"/>
      <c r="H3312" s="15"/>
      <c r="I3312" s="204"/>
      <c r="J3312" s="8"/>
      <c r="K3312" s="8"/>
      <c r="L3312" s="15"/>
      <c r="M3312" s="204"/>
      <c r="N3312" s="8"/>
      <c r="O3312" s="8"/>
      <c r="P3312" s="15"/>
      <c r="Q3312" s="204"/>
      <c r="R3312" s="8"/>
      <c r="S3312" s="8"/>
      <c r="T3312" s="15">
        <v>6.8099999999999994E-2</v>
      </c>
      <c r="U3312" s="204">
        <v>6.93E-2</v>
      </c>
      <c r="V3312" s="8">
        <v>5.1200000000000002E-2</v>
      </c>
      <c r="W3312" s="204">
        <v>5.2400000000000002E-2</v>
      </c>
      <c r="X3312" s="8">
        <v>5.2300000000000006E-2</v>
      </c>
      <c r="Y3312" s="204">
        <v>5.3499999999999999E-2</v>
      </c>
      <c r="Z3312" s="8">
        <v>5.2699999999999997E-2</v>
      </c>
      <c r="AA3312" s="204">
        <v>5.3899999999999997E-2</v>
      </c>
      <c r="AB3312" s="8">
        <v>5.1799999999999999E-2</v>
      </c>
      <c r="AC3312" s="204">
        <v>5.2999999999999999E-2</v>
      </c>
      <c r="AD3312" s="8">
        <v>5.2300000000000006E-2</v>
      </c>
      <c r="AE3312" s="204">
        <v>5.3499999999999999E-2</v>
      </c>
      <c r="AF3312" s="8">
        <v>5.1900000000000002E-2</v>
      </c>
      <c r="AG3312" s="204">
        <v>5.3099999999999994E-2</v>
      </c>
      <c r="AI3312" s="192" t="str">
        <f t="shared" si="886"/>
        <v/>
      </c>
      <c r="AJ3312" s="192" t="str">
        <f t="shared" si="887"/>
        <v/>
      </c>
      <c r="AK3312" s="192" t="str">
        <f t="shared" si="888"/>
        <v/>
      </c>
      <c r="AL3312" s="192" t="str">
        <f t="shared" si="889"/>
        <v/>
      </c>
      <c r="AM3312" s="192" t="str">
        <f t="shared" si="890"/>
        <v/>
      </c>
      <c r="AN3312" s="192" t="str">
        <f t="shared" si="891"/>
        <v/>
      </c>
      <c r="AO3312" s="193" t="str">
        <f t="shared" si="892"/>
        <v/>
      </c>
      <c r="AP3312" s="192" t="str">
        <f t="shared" si="893"/>
        <v/>
      </c>
      <c r="AQ3312" s="193" t="str">
        <f t="shared" si="894"/>
        <v/>
      </c>
      <c r="AR3312" s="192">
        <f t="shared" si="895"/>
        <v>6.8699999999999997E-2</v>
      </c>
      <c r="AS3312" s="192">
        <f t="shared" si="896"/>
        <v>5.1799999999999999E-2</v>
      </c>
      <c r="AT3312" s="192">
        <f t="shared" si="897"/>
        <v>5.2900000000000003E-2</v>
      </c>
      <c r="AU3312" s="193">
        <f t="shared" si="898"/>
        <v>5.33E-2</v>
      </c>
      <c r="AV3312" s="194">
        <f t="shared" si="899"/>
        <v>5.2400000000000002E-2</v>
      </c>
      <c r="AW3312" s="193">
        <f t="shared" si="900"/>
        <v>5.2900000000000003E-2</v>
      </c>
      <c r="AX3312" s="193">
        <f t="shared" si="901"/>
        <v>5.2499999999999998E-2</v>
      </c>
      <c r="AZ3312" s="193">
        <f t="shared" si="885"/>
        <v>5.4928571428571431E-2</v>
      </c>
    </row>
    <row r="3313" spans="1:52" s="5" customFormat="1" ht="11.25" x14ac:dyDescent="0.2">
      <c r="A3313" s="203" t="s">
        <v>812</v>
      </c>
      <c r="B3313" s="11"/>
      <c r="C3313" s="11"/>
      <c r="D3313" s="15"/>
      <c r="E3313" s="204"/>
      <c r="F3313" s="8"/>
      <c r="G3313" s="8"/>
      <c r="H3313" s="15"/>
      <c r="I3313" s="204"/>
      <c r="J3313" s="8"/>
      <c r="K3313" s="8"/>
      <c r="L3313" s="15"/>
      <c r="M3313" s="204"/>
      <c r="N3313" s="8"/>
      <c r="O3313" s="8"/>
      <c r="P3313" s="15"/>
      <c r="Q3313" s="204"/>
      <c r="R3313" s="8"/>
      <c r="S3313" s="8"/>
      <c r="T3313" s="15">
        <v>6.7799999999999999E-2</v>
      </c>
      <c r="U3313" s="204">
        <v>6.9000000000000006E-2</v>
      </c>
      <c r="V3313" s="8">
        <v>5.1299999999999998E-2</v>
      </c>
      <c r="W3313" s="204">
        <v>5.2499999999999998E-2</v>
      </c>
      <c r="X3313" s="8">
        <v>5.2400000000000002E-2</v>
      </c>
      <c r="Y3313" s="204">
        <v>5.3600000000000002E-2</v>
      </c>
      <c r="Z3313" s="8">
        <v>5.3099999999999994E-2</v>
      </c>
      <c r="AA3313" s="204">
        <v>5.4299999999999994E-2</v>
      </c>
      <c r="AB3313" s="8">
        <v>5.21E-2</v>
      </c>
      <c r="AC3313" s="204">
        <v>5.33E-2</v>
      </c>
      <c r="AD3313" s="8">
        <v>5.2600000000000001E-2</v>
      </c>
      <c r="AE3313" s="204">
        <v>5.3800000000000001E-2</v>
      </c>
      <c r="AF3313" s="8">
        <v>5.2199999999999996E-2</v>
      </c>
      <c r="AG3313" s="204">
        <v>5.3399999999999996E-2</v>
      </c>
      <c r="AI3313" s="192" t="str">
        <f t="shared" si="886"/>
        <v/>
      </c>
      <c r="AJ3313" s="192" t="str">
        <f t="shared" si="887"/>
        <v/>
      </c>
      <c r="AK3313" s="192" t="str">
        <f t="shared" si="888"/>
        <v/>
      </c>
      <c r="AL3313" s="192" t="str">
        <f t="shared" si="889"/>
        <v/>
      </c>
      <c r="AM3313" s="192" t="str">
        <f t="shared" si="890"/>
        <v/>
      </c>
      <c r="AN3313" s="192" t="str">
        <f t="shared" si="891"/>
        <v/>
      </c>
      <c r="AO3313" s="193" t="str">
        <f t="shared" si="892"/>
        <v/>
      </c>
      <c r="AP3313" s="192" t="str">
        <f t="shared" si="893"/>
        <v/>
      </c>
      <c r="AQ3313" s="193" t="str">
        <f t="shared" si="894"/>
        <v/>
      </c>
      <c r="AR3313" s="192">
        <f t="shared" si="895"/>
        <v>6.8400000000000002E-2</v>
      </c>
      <c r="AS3313" s="192">
        <f t="shared" si="896"/>
        <v>5.1900000000000002E-2</v>
      </c>
      <c r="AT3313" s="192">
        <f t="shared" si="897"/>
        <v>5.3000000000000005E-2</v>
      </c>
      <c r="AU3313" s="193">
        <f t="shared" si="898"/>
        <v>5.3699999999999998E-2</v>
      </c>
      <c r="AV3313" s="194">
        <f t="shared" si="899"/>
        <v>5.2699999999999997E-2</v>
      </c>
      <c r="AW3313" s="193">
        <f t="shared" si="900"/>
        <v>5.3199999999999997E-2</v>
      </c>
      <c r="AX3313" s="193">
        <f t="shared" si="901"/>
        <v>5.28E-2</v>
      </c>
      <c r="AZ3313" s="193">
        <f t="shared" si="885"/>
        <v>5.5099999999999996E-2</v>
      </c>
    </row>
    <row r="3314" spans="1:52" s="5" customFormat="1" ht="11.25" x14ac:dyDescent="0.2">
      <c r="A3314" s="203" t="s">
        <v>813</v>
      </c>
      <c r="B3314" s="11"/>
      <c r="C3314" s="11"/>
      <c r="D3314" s="15"/>
      <c r="E3314" s="204"/>
      <c r="F3314" s="8"/>
      <c r="G3314" s="8"/>
      <c r="H3314" s="15"/>
      <c r="I3314" s="204"/>
      <c r="J3314" s="8"/>
      <c r="K3314" s="8"/>
      <c r="L3314" s="15"/>
      <c r="M3314" s="204"/>
      <c r="N3314" s="8"/>
      <c r="O3314" s="8"/>
      <c r="P3314" s="15"/>
      <c r="Q3314" s="204"/>
      <c r="R3314" s="8"/>
      <c r="S3314" s="8"/>
      <c r="T3314" s="15">
        <v>6.7400000000000002E-2</v>
      </c>
      <c r="U3314" s="204">
        <v>6.8599999999999994E-2</v>
      </c>
      <c r="V3314" s="8">
        <v>5.0900000000000001E-2</v>
      </c>
      <c r="W3314" s="204">
        <v>5.21E-2</v>
      </c>
      <c r="X3314" s="8">
        <v>5.1900000000000002E-2</v>
      </c>
      <c r="Y3314" s="204">
        <v>5.3099999999999994E-2</v>
      </c>
      <c r="Z3314" s="8">
        <v>5.2400000000000002E-2</v>
      </c>
      <c r="AA3314" s="204">
        <v>5.3600000000000002E-2</v>
      </c>
      <c r="AB3314" s="8">
        <v>5.1699999999999996E-2</v>
      </c>
      <c r="AC3314" s="204">
        <v>5.2900000000000003E-2</v>
      </c>
      <c r="AD3314" s="8">
        <v>5.2199999999999996E-2</v>
      </c>
      <c r="AE3314" s="204">
        <v>5.3399999999999996E-2</v>
      </c>
      <c r="AF3314" s="8">
        <v>5.1799999999999999E-2</v>
      </c>
      <c r="AG3314" s="204">
        <v>5.2999999999999999E-2</v>
      </c>
      <c r="AI3314" s="192" t="str">
        <f t="shared" si="886"/>
        <v/>
      </c>
      <c r="AJ3314" s="192" t="str">
        <f t="shared" si="887"/>
        <v/>
      </c>
      <c r="AK3314" s="192" t="str">
        <f t="shared" si="888"/>
        <v/>
      </c>
      <c r="AL3314" s="192" t="str">
        <f t="shared" si="889"/>
        <v/>
      </c>
      <c r="AM3314" s="192" t="str">
        <f t="shared" si="890"/>
        <v/>
      </c>
      <c r="AN3314" s="192" t="str">
        <f t="shared" si="891"/>
        <v/>
      </c>
      <c r="AO3314" s="193" t="str">
        <f t="shared" si="892"/>
        <v/>
      </c>
      <c r="AP3314" s="192" t="str">
        <f t="shared" si="893"/>
        <v/>
      </c>
      <c r="AQ3314" s="193" t="str">
        <f t="shared" si="894"/>
        <v/>
      </c>
      <c r="AR3314" s="192">
        <f t="shared" si="895"/>
        <v>6.8000000000000005E-2</v>
      </c>
      <c r="AS3314" s="192">
        <f t="shared" si="896"/>
        <v>5.1500000000000004E-2</v>
      </c>
      <c r="AT3314" s="192">
        <f t="shared" si="897"/>
        <v>5.2499999999999998E-2</v>
      </c>
      <c r="AU3314" s="193">
        <f t="shared" si="898"/>
        <v>5.3000000000000005E-2</v>
      </c>
      <c r="AV3314" s="194">
        <f t="shared" si="899"/>
        <v>5.2299999999999999E-2</v>
      </c>
      <c r="AW3314" s="193">
        <f t="shared" si="900"/>
        <v>5.28E-2</v>
      </c>
      <c r="AX3314" s="193">
        <f t="shared" si="901"/>
        <v>5.2400000000000002E-2</v>
      </c>
      <c r="AZ3314" s="193">
        <f t="shared" si="885"/>
        <v>5.4642857142857153E-2</v>
      </c>
    </row>
    <row r="3315" spans="1:52" s="5" customFormat="1" ht="11.25" x14ac:dyDescent="0.2">
      <c r="A3315" s="203" t="s">
        <v>814</v>
      </c>
      <c r="B3315" s="11"/>
      <c r="C3315" s="11"/>
      <c r="D3315" s="15"/>
      <c r="E3315" s="204"/>
      <c r="F3315" s="8"/>
      <c r="G3315" s="8"/>
      <c r="H3315" s="15"/>
      <c r="I3315" s="204"/>
      <c r="J3315" s="8"/>
      <c r="K3315" s="8"/>
      <c r="L3315" s="15"/>
      <c r="M3315" s="204"/>
      <c r="N3315" s="8"/>
      <c r="O3315" s="8"/>
      <c r="P3315" s="15"/>
      <c r="Q3315" s="204"/>
      <c r="R3315" s="8"/>
      <c r="S3315" s="8"/>
      <c r="T3315" s="15">
        <v>6.5000000000000002E-2</v>
      </c>
      <c r="U3315" s="204">
        <v>6.6199999999999995E-2</v>
      </c>
      <c r="V3315" s="8">
        <v>4.99E-2</v>
      </c>
      <c r="W3315" s="204">
        <v>5.11E-2</v>
      </c>
      <c r="X3315" s="8">
        <v>5.16E-2</v>
      </c>
      <c r="Y3315" s="204">
        <v>5.28E-2</v>
      </c>
      <c r="Z3315" s="8">
        <v>5.2300000000000006E-2</v>
      </c>
      <c r="AA3315" s="204">
        <v>5.3499999999999999E-2</v>
      </c>
      <c r="AB3315" s="8">
        <v>5.1799999999999999E-2</v>
      </c>
      <c r="AC3315" s="204">
        <v>5.2999999999999999E-2</v>
      </c>
      <c r="AD3315" s="8">
        <v>5.2300000000000006E-2</v>
      </c>
      <c r="AE3315" s="204">
        <v>5.3499999999999999E-2</v>
      </c>
      <c r="AF3315" s="8">
        <v>5.1900000000000002E-2</v>
      </c>
      <c r="AG3315" s="204">
        <v>5.3099999999999994E-2</v>
      </c>
      <c r="AI3315" s="192" t="str">
        <f t="shared" si="886"/>
        <v/>
      </c>
      <c r="AJ3315" s="192" t="str">
        <f t="shared" si="887"/>
        <v/>
      </c>
      <c r="AK3315" s="192" t="str">
        <f t="shared" si="888"/>
        <v/>
      </c>
      <c r="AL3315" s="192" t="str">
        <f t="shared" si="889"/>
        <v/>
      </c>
      <c r="AM3315" s="192" t="str">
        <f t="shared" si="890"/>
        <v/>
      </c>
      <c r="AN3315" s="192" t="str">
        <f t="shared" si="891"/>
        <v/>
      </c>
      <c r="AO3315" s="193" t="str">
        <f t="shared" si="892"/>
        <v/>
      </c>
      <c r="AP3315" s="192" t="str">
        <f t="shared" si="893"/>
        <v/>
      </c>
      <c r="AQ3315" s="193" t="str">
        <f t="shared" si="894"/>
        <v/>
      </c>
      <c r="AR3315" s="192">
        <f t="shared" si="895"/>
        <v>6.5599999999999992E-2</v>
      </c>
      <c r="AS3315" s="192">
        <f t="shared" si="896"/>
        <v>5.0500000000000003E-2</v>
      </c>
      <c r="AT3315" s="192">
        <f t="shared" si="897"/>
        <v>5.2199999999999996E-2</v>
      </c>
      <c r="AU3315" s="193">
        <f t="shared" si="898"/>
        <v>5.2900000000000003E-2</v>
      </c>
      <c r="AV3315" s="194">
        <f t="shared" si="899"/>
        <v>5.2400000000000002E-2</v>
      </c>
      <c r="AW3315" s="193">
        <f t="shared" si="900"/>
        <v>5.2900000000000003E-2</v>
      </c>
      <c r="AX3315" s="193">
        <f t="shared" si="901"/>
        <v>5.2499999999999998E-2</v>
      </c>
      <c r="AZ3315" s="193">
        <f t="shared" si="885"/>
        <v>5.4142857142857145E-2</v>
      </c>
    </row>
    <row r="3316" spans="1:52" s="5" customFormat="1" ht="11.25" x14ac:dyDescent="0.2">
      <c r="A3316" s="203" t="s">
        <v>815</v>
      </c>
      <c r="B3316" s="11"/>
      <c r="C3316" s="11"/>
      <c r="D3316" s="15"/>
      <c r="E3316" s="204"/>
      <c r="F3316" s="8"/>
      <c r="G3316" s="8"/>
      <c r="H3316" s="15"/>
      <c r="I3316" s="204"/>
      <c r="J3316" s="8"/>
      <c r="K3316" s="8"/>
      <c r="L3316" s="15"/>
      <c r="M3316" s="204"/>
      <c r="N3316" s="8"/>
      <c r="O3316" s="8"/>
      <c r="P3316" s="15"/>
      <c r="Q3316" s="204"/>
      <c r="R3316" s="8"/>
      <c r="S3316" s="8"/>
      <c r="T3316" s="15">
        <v>6.3E-2</v>
      </c>
      <c r="U3316" s="204">
        <v>6.4199999999999993E-2</v>
      </c>
      <c r="V3316" s="8">
        <v>4.9599999999999998E-2</v>
      </c>
      <c r="W3316" s="204">
        <v>5.0799999999999998E-2</v>
      </c>
      <c r="X3316" s="8">
        <v>5.1399999999999994E-2</v>
      </c>
      <c r="Y3316" s="204">
        <v>5.2600000000000001E-2</v>
      </c>
      <c r="Z3316" s="8">
        <v>5.1900000000000002E-2</v>
      </c>
      <c r="AA3316" s="204">
        <v>5.3099999999999994E-2</v>
      </c>
      <c r="AB3316" s="8">
        <v>5.1399999999999994E-2</v>
      </c>
      <c r="AC3316" s="204">
        <v>5.2600000000000001E-2</v>
      </c>
      <c r="AD3316" s="8">
        <v>5.1799999999999999E-2</v>
      </c>
      <c r="AE3316" s="204">
        <v>5.2999999999999999E-2</v>
      </c>
      <c r="AF3316" s="8">
        <v>5.1500000000000004E-2</v>
      </c>
      <c r="AG3316" s="204">
        <v>5.2699999999999997E-2</v>
      </c>
      <c r="AI3316" s="192" t="str">
        <f t="shared" si="886"/>
        <v/>
      </c>
      <c r="AJ3316" s="192" t="str">
        <f t="shared" si="887"/>
        <v/>
      </c>
      <c r="AK3316" s="192" t="str">
        <f t="shared" si="888"/>
        <v/>
      </c>
      <c r="AL3316" s="192" t="str">
        <f t="shared" si="889"/>
        <v/>
      </c>
      <c r="AM3316" s="192" t="str">
        <f t="shared" si="890"/>
        <v/>
      </c>
      <c r="AN3316" s="192" t="str">
        <f t="shared" si="891"/>
        <v/>
      </c>
      <c r="AO3316" s="193" t="str">
        <f t="shared" si="892"/>
        <v/>
      </c>
      <c r="AP3316" s="192" t="str">
        <f t="shared" si="893"/>
        <v/>
      </c>
      <c r="AQ3316" s="193" t="str">
        <f t="shared" si="894"/>
        <v/>
      </c>
      <c r="AR3316" s="192">
        <f t="shared" si="895"/>
        <v>6.359999999999999E-2</v>
      </c>
      <c r="AS3316" s="192">
        <f t="shared" si="896"/>
        <v>5.0199999999999995E-2</v>
      </c>
      <c r="AT3316" s="192">
        <f t="shared" si="897"/>
        <v>5.1999999999999998E-2</v>
      </c>
      <c r="AU3316" s="193">
        <f t="shared" si="898"/>
        <v>5.2499999999999998E-2</v>
      </c>
      <c r="AV3316" s="194">
        <f t="shared" si="899"/>
        <v>5.1999999999999998E-2</v>
      </c>
      <c r="AW3316" s="193">
        <f t="shared" si="900"/>
        <v>5.2400000000000002E-2</v>
      </c>
      <c r="AX3316" s="193">
        <f t="shared" si="901"/>
        <v>5.21E-2</v>
      </c>
      <c r="AZ3316" s="193">
        <f t="shared" si="885"/>
        <v>5.3542857142857135E-2</v>
      </c>
    </row>
    <row r="3317" spans="1:52" s="5" customFormat="1" ht="11.25" x14ac:dyDescent="0.2">
      <c r="A3317" s="203" t="s">
        <v>816</v>
      </c>
      <c r="B3317" s="11"/>
      <c r="C3317" s="11"/>
      <c r="D3317" s="15"/>
      <c r="E3317" s="204"/>
      <c r="F3317" s="8"/>
      <c r="G3317" s="8"/>
      <c r="H3317" s="15"/>
      <c r="I3317" s="204"/>
      <c r="J3317" s="8"/>
      <c r="K3317" s="8"/>
      <c r="L3317" s="15"/>
      <c r="M3317" s="204"/>
      <c r="N3317" s="8"/>
      <c r="O3317" s="8"/>
      <c r="P3317" s="15"/>
      <c r="Q3317" s="204"/>
      <c r="R3317" s="8"/>
      <c r="S3317" s="8"/>
      <c r="T3317" s="15">
        <v>8.1199999999999994E-2</v>
      </c>
      <c r="U3317" s="204">
        <v>8.2400000000000001E-2</v>
      </c>
      <c r="V3317" s="8">
        <v>4.9700000000000001E-2</v>
      </c>
      <c r="W3317" s="204">
        <v>5.0900000000000001E-2</v>
      </c>
      <c r="X3317" s="8">
        <v>5.1299999999999998E-2</v>
      </c>
      <c r="Y3317" s="204">
        <v>5.2499999999999998E-2</v>
      </c>
      <c r="Z3317" s="8">
        <v>5.2000000000000005E-2</v>
      </c>
      <c r="AA3317" s="204">
        <v>5.3200000000000004E-2</v>
      </c>
      <c r="AB3317" s="8">
        <v>5.1399999999999994E-2</v>
      </c>
      <c r="AC3317" s="204">
        <v>5.2600000000000001E-2</v>
      </c>
      <c r="AD3317" s="8">
        <v>5.1900000000000002E-2</v>
      </c>
      <c r="AE3317" s="204">
        <v>5.3099999999999994E-2</v>
      </c>
      <c r="AF3317" s="8">
        <v>5.1500000000000004E-2</v>
      </c>
      <c r="AG3317" s="204">
        <v>5.2699999999999997E-2</v>
      </c>
      <c r="AI3317" s="192" t="str">
        <f t="shared" si="886"/>
        <v/>
      </c>
      <c r="AJ3317" s="192" t="str">
        <f t="shared" si="887"/>
        <v/>
      </c>
      <c r="AK3317" s="192" t="str">
        <f t="shared" si="888"/>
        <v/>
      </c>
      <c r="AL3317" s="192" t="str">
        <f t="shared" si="889"/>
        <v/>
      </c>
      <c r="AM3317" s="192" t="str">
        <f t="shared" si="890"/>
        <v/>
      </c>
      <c r="AN3317" s="192" t="str">
        <f t="shared" si="891"/>
        <v/>
      </c>
      <c r="AO3317" s="193" t="str">
        <f t="shared" si="892"/>
        <v/>
      </c>
      <c r="AP3317" s="192" t="str">
        <f t="shared" si="893"/>
        <v/>
      </c>
      <c r="AQ3317" s="193" t="str">
        <f t="shared" si="894"/>
        <v/>
      </c>
      <c r="AR3317" s="192">
        <f t="shared" si="895"/>
        <v>8.1799999999999998E-2</v>
      </c>
      <c r="AS3317" s="192">
        <f t="shared" si="896"/>
        <v>5.0299999999999997E-2</v>
      </c>
      <c r="AT3317" s="192">
        <f t="shared" si="897"/>
        <v>5.1900000000000002E-2</v>
      </c>
      <c r="AU3317" s="193">
        <f t="shared" si="898"/>
        <v>5.2600000000000008E-2</v>
      </c>
      <c r="AV3317" s="194">
        <f t="shared" si="899"/>
        <v>5.1999999999999998E-2</v>
      </c>
      <c r="AW3317" s="193">
        <f t="shared" si="900"/>
        <v>5.2499999999999998E-2</v>
      </c>
      <c r="AX3317" s="193">
        <f t="shared" si="901"/>
        <v>5.21E-2</v>
      </c>
      <c r="AZ3317" s="193">
        <f t="shared" si="885"/>
        <v>5.6171428571428574E-2</v>
      </c>
    </row>
    <row r="3318" spans="1:52" s="5" customFormat="1" ht="11.25" x14ac:dyDescent="0.2">
      <c r="A3318" s="203" t="s">
        <v>817</v>
      </c>
      <c r="B3318" s="11"/>
      <c r="C3318" s="11"/>
      <c r="D3318" s="15"/>
      <c r="E3318" s="204"/>
      <c r="F3318" s="8"/>
      <c r="G3318" s="8"/>
      <c r="H3318" s="15"/>
      <c r="I3318" s="204"/>
      <c r="J3318" s="8"/>
      <c r="K3318" s="8"/>
      <c r="L3318" s="15"/>
      <c r="M3318" s="204"/>
      <c r="N3318" s="8"/>
      <c r="O3318" s="8"/>
      <c r="P3318" s="15"/>
      <c r="Q3318" s="204"/>
      <c r="R3318" s="8"/>
      <c r="S3318" s="8"/>
      <c r="T3318" s="15">
        <v>8.3299999999999999E-2</v>
      </c>
      <c r="U3318" s="204">
        <v>8.4500000000000006E-2</v>
      </c>
      <c r="V3318" s="8">
        <v>5.0099999999999999E-2</v>
      </c>
      <c r="W3318" s="204">
        <v>5.1299999999999998E-2</v>
      </c>
      <c r="X3318" s="8">
        <v>5.16E-2</v>
      </c>
      <c r="Y3318" s="204">
        <v>5.28E-2</v>
      </c>
      <c r="Z3318" s="8">
        <v>5.2199999999999996E-2</v>
      </c>
      <c r="AA3318" s="204">
        <v>5.3399999999999996E-2</v>
      </c>
      <c r="AB3318" s="8">
        <v>5.16E-2</v>
      </c>
      <c r="AC3318" s="204">
        <v>5.28E-2</v>
      </c>
      <c r="AD3318" s="8">
        <v>5.21E-2</v>
      </c>
      <c r="AE3318" s="204">
        <v>5.33E-2</v>
      </c>
      <c r="AF3318" s="8">
        <v>5.1699999999999996E-2</v>
      </c>
      <c r="AG3318" s="204">
        <v>5.2900000000000003E-2</v>
      </c>
      <c r="AI3318" s="192" t="str">
        <f t="shared" si="886"/>
        <v/>
      </c>
      <c r="AJ3318" s="192" t="str">
        <f t="shared" si="887"/>
        <v/>
      </c>
      <c r="AK3318" s="192" t="str">
        <f t="shared" si="888"/>
        <v/>
      </c>
      <c r="AL3318" s="192" t="str">
        <f t="shared" si="889"/>
        <v/>
      </c>
      <c r="AM3318" s="192" t="str">
        <f t="shared" si="890"/>
        <v/>
      </c>
      <c r="AN3318" s="192" t="str">
        <f t="shared" si="891"/>
        <v/>
      </c>
      <c r="AO3318" s="193" t="str">
        <f t="shared" si="892"/>
        <v/>
      </c>
      <c r="AP3318" s="192" t="str">
        <f t="shared" si="893"/>
        <v/>
      </c>
      <c r="AQ3318" s="193" t="str">
        <f t="shared" si="894"/>
        <v/>
      </c>
      <c r="AR3318" s="192">
        <f t="shared" si="895"/>
        <v>8.3900000000000002E-2</v>
      </c>
      <c r="AS3318" s="192">
        <f t="shared" si="896"/>
        <v>5.0699999999999995E-2</v>
      </c>
      <c r="AT3318" s="192">
        <f t="shared" si="897"/>
        <v>5.2199999999999996E-2</v>
      </c>
      <c r="AU3318" s="193">
        <f t="shared" si="898"/>
        <v>5.28E-2</v>
      </c>
      <c r="AV3318" s="194">
        <f t="shared" si="899"/>
        <v>5.2199999999999996E-2</v>
      </c>
      <c r="AW3318" s="193">
        <f t="shared" si="900"/>
        <v>5.2699999999999997E-2</v>
      </c>
      <c r="AX3318" s="193">
        <f t="shared" si="901"/>
        <v>5.2299999999999999E-2</v>
      </c>
      <c r="AZ3318" s="193">
        <f t="shared" si="885"/>
        <v>5.6685714285714277E-2</v>
      </c>
    </row>
    <row r="3319" spans="1:52" s="5" customFormat="1" ht="11.25" x14ac:dyDescent="0.2">
      <c r="A3319" s="203" t="s">
        <v>818</v>
      </c>
      <c r="B3319" s="11"/>
      <c r="C3319" s="11"/>
      <c r="D3319" s="15"/>
      <c r="E3319" s="204"/>
      <c r="F3319" s="8"/>
      <c r="G3319" s="8"/>
      <c r="H3319" s="15"/>
      <c r="I3319" s="204"/>
      <c r="J3319" s="8"/>
      <c r="K3319" s="8"/>
      <c r="L3319" s="15"/>
      <c r="M3319" s="204"/>
      <c r="N3319" s="8"/>
      <c r="O3319" s="8"/>
      <c r="P3319" s="15"/>
      <c r="Q3319" s="204"/>
      <c r="R3319" s="8"/>
      <c r="S3319" s="8"/>
      <c r="T3319" s="15">
        <v>8.4000000000000005E-2</v>
      </c>
      <c r="U3319" s="204">
        <v>8.5199999999999998E-2</v>
      </c>
      <c r="V3319" s="8">
        <v>5.0900000000000001E-2</v>
      </c>
      <c r="W3319" s="204">
        <v>5.21E-2</v>
      </c>
      <c r="X3319" s="8">
        <v>5.2300000000000006E-2</v>
      </c>
      <c r="Y3319" s="204">
        <v>5.3499999999999999E-2</v>
      </c>
      <c r="Z3319" s="8">
        <v>5.2699999999999997E-2</v>
      </c>
      <c r="AA3319" s="204">
        <v>5.3899999999999997E-2</v>
      </c>
      <c r="AB3319" s="8">
        <v>5.1799999999999999E-2</v>
      </c>
      <c r="AC3319" s="204">
        <v>5.2999999999999999E-2</v>
      </c>
      <c r="AD3319" s="8">
        <v>5.2300000000000006E-2</v>
      </c>
      <c r="AE3319" s="204">
        <v>5.3499999999999999E-2</v>
      </c>
      <c r="AF3319" s="8">
        <v>5.1900000000000002E-2</v>
      </c>
      <c r="AG3319" s="204">
        <v>5.3099999999999994E-2</v>
      </c>
      <c r="AI3319" s="192" t="str">
        <f t="shared" si="886"/>
        <v/>
      </c>
      <c r="AJ3319" s="192" t="str">
        <f t="shared" si="887"/>
        <v/>
      </c>
      <c r="AK3319" s="192" t="str">
        <f t="shared" si="888"/>
        <v/>
      </c>
      <c r="AL3319" s="192" t="str">
        <f t="shared" si="889"/>
        <v/>
      </c>
      <c r="AM3319" s="192" t="str">
        <f t="shared" si="890"/>
        <v/>
      </c>
      <c r="AN3319" s="192" t="str">
        <f t="shared" si="891"/>
        <v/>
      </c>
      <c r="AO3319" s="193" t="str">
        <f t="shared" si="892"/>
        <v/>
      </c>
      <c r="AP3319" s="192" t="str">
        <f t="shared" si="893"/>
        <v/>
      </c>
      <c r="AQ3319" s="193" t="str">
        <f t="shared" si="894"/>
        <v/>
      </c>
      <c r="AR3319" s="192">
        <f t="shared" si="895"/>
        <v>8.4600000000000009E-2</v>
      </c>
      <c r="AS3319" s="192">
        <f t="shared" si="896"/>
        <v>5.1500000000000004E-2</v>
      </c>
      <c r="AT3319" s="192">
        <f t="shared" si="897"/>
        <v>5.2900000000000003E-2</v>
      </c>
      <c r="AU3319" s="193">
        <f t="shared" si="898"/>
        <v>5.33E-2</v>
      </c>
      <c r="AV3319" s="194">
        <f t="shared" si="899"/>
        <v>5.2400000000000002E-2</v>
      </c>
      <c r="AW3319" s="193">
        <f t="shared" si="900"/>
        <v>5.2900000000000003E-2</v>
      </c>
      <c r="AX3319" s="193">
        <f t="shared" si="901"/>
        <v>5.2499999999999998E-2</v>
      </c>
      <c r="AZ3319" s="193">
        <f t="shared" si="885"/>
        <v>5.7157142857142858E-2</v>
      </c>
    </row>
    <row r="3320" spans="1:52" s="5" customFormat="1" ht="11.25" x14ac:dyDescent="0.2">
      <c r="A3320" s="203" t="s">
        <v>819</v>
      </c>
      <c r="B3320" s="11"/>
      <c r="C3320" s="11"/>
      <c r="D3320" s="15"/>
      <c r="E3320" s="204"/>
      <c r="F3320" s="8"/>
      <c r="G3320" s="8"/>
      <c r="H3320" s="15"/>
      <c r="I3320" s="204"/>
      <c r="J3320" s="8"/>
      <c r="K3320" s="8"/>
      <c r="L3320" s="15"/>
      <c r="M3320" s="204"/>
      <c r="N3320" s="8"/>
      <c r="O3320" s="8"/>
      <c r="P3320" s="15"/>
      <c r="Q3320" s="204"/>
      <c r="R3320" s="8"/>
      <c r="S3320" s="8"/>
      <c r="T3320" s="15">
        <v>8.2900000000000001E-2</v>
      </c>
      <c r="U3320" s="204">
        <v>8.4099999999999994E-2</v>
      </c>
      <c r="V3320" s="8">
        <v>5.0299999999999997E-2</v>
      </c>
      <c r="W3320" s="204">
        <v>5.1499999999999997E-2</v>
      </c>
      <c r="X3320" s="8">
        <v>5.1699999999999996E-2</v>
      </c>
      <c r="Y3320" s="204">
        <v>5.2900000000000003E-2</v>
      </c>
      <c r="Z3320" s="8">
        <v>5.21E-2</v>
      </c>
      <c r="AA3320" s="204">
        <v>5.33E-2</v>
      </c>
      <c r="AB3320" s="8">
        <v>5.1299999999999998E-2</v>
      </c>
      <c r="AC3320" s="204">
        <v>5.2499999999999998E-2</v>
      </c>
      <c r="AD3320" s="8">
        <v>5.1799999999999999E-2</v>
      </c>
      <c r="AE3320" s="204">
        <v>5.2999999999999999E-2</v>
      </c>
      <c r="AF3320" s="8">
        <v>5.1399999999999994E-2</v>
      </c>
      <c r="AG3320" s="204">
        <v>5.2600000000000001E-2</v>
      </c>
      <c r="AI3320" s="192" t="str">
        <f t="shared" si="886"/>
        <v/>
      </c>
      <c r="AJ3320" s="192" t="str">
        <f t="shared" si="887"/>
        <v/>
      </c>
      <c r="AK3320" s="192" t="str">
        <f t="shared" si="888"/>
        <v/>
      </c>
      <c r="AL3320" s="192" t="str">
        <f t="shared" si="889"/>
        <v/>
      </c>
      <c r="AM3320" s="192" t="str">
        <f t="shared" si="890"/>
        <v/>
      </c>
      <c r="AN3320" s="192" t="str">
        <f t="shared" si="891"/>
        <v/>
      </c>
      <c r="AO3320" s="193" t="str">
        <f t="shared" si="892"/>
        <v/>
      </c>
      <c r="AP3320" s="192" t="str">
        <f t="shared" si="893"/>
        <v/>
      </c>
      <c r="AQ3320" s="193" t="str">
        <f t="shared" si="894"/>
        <v/>
      </c>
      <c r="AR3320" s="192">
        <f t="shared" si="895"/>
        <v>8.3499999999999991E-2</v>
      </c>
      <c r="AS3320" s="192">
        <f t="shared" si="896"/>
        <v>5.0900000000000001E-2</v>
      </c>
      <c r="AT3320" s="192">
        <f t="shared" si="897"/>
        <v>5.2299999999999999E-2</v>
      </c>
      <c r="AU3320" s="193">
        <f t="shared" si="898"/>
        <v>5.2699999999999997E-2</v>
      </c>
      <c r="AV3320" s="194">
        <f t="shared" si="899"/>
        <v>5.1900000000000002E-2</v>
      </c>
      <c r="AW3320" s="193">
        <f t="shared" si="900"/>
        <v>5.2400000000000002E-2</v>
      </c>
      <c r="AX3320" s="193">
        <f t="shared" si="901"/>
        <v>5.1999999999999998E-2</v>
      </c>
      <c r="AZ3320" s="193">
        <f t="shared" si="885"/>
        <v>5.6528571428571428E-2</v>
      </c>
    </row>
    <row r="3321" spans="1:52" s="5" customFormat="1" ht="11.25" x14ac:dyDescent="0.2">
      <c r="A3321" s="203" t="s">
        <v>820</v>
      </c>
      <c r="B3321" s="11"/>
      <c r="C3321" s="11"/>
      <c r="D3321" s="15"/>
      <c r="E3321" s="204"/>
      <c r="F3321" s="8"/>
      <c r="G3321" s="8"/>
      <c r="H3321" s="15"/>
      <c r="I3321" s="204"/>
      <c r="J3321" s="8"/>
      <c r="K3321" s="8"/>
      <c r="L3321" s="15"/>
      <c r="M3321" s="204"/>
      <c r="N3321" s="8"/>
      <c r="O3321" s="8"/>
      <c r="P3321" s="15"/>
      <c r="Q3321" s="204"/>
      <c r="R3321" s="8"/>
      <c r="S3321" s="8"/>
      <c r="T3321" s="15">
        <v>8.2699999999999996E-2</v>
      </c>
      <c r="U3321" s="204">
        <v>8.3900000000000002E-2</v>
      </c>
      <c r="V3321" s="8">
        <v>5.04E-2</v>
      </c>
      <c r="W3321" s="204">
        <v>5.16E-2</v>
      </c>
      <c r="X3321" s="8">
        <v>5.1900000000000002E-2</v>
      </c>
      <c r="Y3321" s="204">
        <v>5.3099999999999994E-2</v>
      </c>
      <c r="Z3321" s="8">
        <v>5.2400000000000002E-2</v>
      </c>
      <c r="AA3321" s="204">
        <v>5.3600000000000002E-2</v>
      </c>
      <c r="AB3321" s="8">
        <v>5.16E-2</v>
      </c>
      <c r="AC3321" s="204">
        <v>5.28E-2</v>
      </c>
      <c r="AD3321" s="8">
        <v>5.21E-2</v>
      </c>
      <c r="AE3321" s="204">
        <v>5.33E-2</v>
      </c>
      <c r="AF3321" s="8">
        <v>5.1699999999999996E-2</v>
      </c>
      <c r="AG3321" s="204">
        <v>5.2900000000000003E-2</v>
      </c>
      <c r="AI3321" s="192" t="str">
        <f t="shared" si="886"/>
        <v/>
      </c>
      <c r="AJ3321" s="192" t="str">
        <f t="shared" si="887"/>
        <v/>
      </c>
      <c r="AK3321" s="192" t="str">
        <f t="shared" si="888"/>
        <v/>
      </c>
      <c r="AL3321" s="192" t="str">
        <f t="shared" si="889"/>
        <v/>
      </c>
      <c r="AM3321" s="192" t="str">
        <f t="shared" si="890"/>
        <v/>
      </c>
      <c r="AN3321" s="192" t="str">
        <f t="shared" si="891"/>
        <v/>
      </c>
      <c r="AO3321" s="193" t="str">
        <f t="shared" si="892"/>
        <v/>
      </c>
      <c r="AP3321" s="192" t="str">
        <f t="shared" si="893"/>
        <v/>
      </c>
      <c r="AQ3321" s="193" t="str">
        <f t="shared" si="894"/>
        <v/>
      </c>
      <c r="AR3321" s="192">
        <f t="shared" si="895"/>
        <v>8.3299999999999999E-2</v>
      </c>
      <c r="AS3321" s="192">
        <f t="shared" si="896"/>
        <v>5.1000000000000004E-2</v>
      </c>
      <c r="AT3321" s="192">
        <f t="shared" si="897"/>
        <v>5.2499999999999998E-2</v>
      </c>
      <c r="AU3321" s="193">
        <f t="shared" si="898"/>
        <v>5.3000000000000005E-2</v>
      </c>
      <c r="AV3321" s="194">
        <f t="shared" si="899"/>
        <v>5.2199999999999996E-2</v>
      </c>
      <c r="AW3321" s="193">
        <f t="shared" si="900"/>
        <v>5.2699999999999997E-2</v>
      </c>
      <c r="AX3321" s="193">
        <f t="shared" si="901"/>
        <v>5.2299999999999999E-2</v>
      </c>
      <c r="AZ3321" s="193">
        <f t="shared" si="885"/>
        <v>5.6714285714285717E-2</v>
      </c>
    </row>
    <row r="3322" spans="1:52" s="5" customFormat="1" ht="11.25" x14ac:dyDescent="0.2">
      <c r="A3322" s="203" t="s">
        <v>821</v>
      </c>
      <c r="B3322" s="11"/>
      <c r="C3322" s="11"/>
      <c r="D3322" s="15"/>
      <c r="E3322" s="204"/>
      <c r="F3322" s="8"/>
      <c r="G3322" s="8"/>
      <c r="H3322" s="15"/>
      <c r="I3322" s="204"/>
      <c r="J3322" s="8"/>
      <c r="K3322" s="8"/>
      <c r="L3322" s="15"/>
      <c r="M3322" s="204"/>
      <c r="N3322" s="8"/>
      <c r="O3322" s="8"/>
      <c r="P3322" s="15"/>
      <c r="Q3322" s="204"/>
      <c r="R3322" s="8"/>
      <c r="S3322" s="8"/>
      <c r="T3322" s="15">
        <v>8.3000000000000004E-2</v>
      </c>
      <c r="U3322" s="204">
        <v>8.4199999999999997E-2</v>
      </c>
      <c r="V3322" s="8">
        <v>5.0200000000000002E-2</v>
      </c>
      <c r="W3322" s="204">
        <v>5.1400000000000001E-2</v>
      </c>
      <c r="X3322" s="8">
        <v>5.1699999999999996E-2</v>
      </c>
      <c r="Y3322" s="204">
        <v>5.2900000000000003E-2</v>
      </c>
      <c r="Z3322" s="8">
        <v>5.2199999999999996E-2</v>
      </c>
      <c r="AA3322" s="204">
        <v>5.3399999999999996E-2</v>
      </c>
      <c r="AB3322" s="8">
        <v>5.1399999999999994E-2</v>
      </c>
      <c r="AC3322" s="204">
        <v>5.2600000000000001E-2</v>
      </c>
      <c r="AD3322" s="8">
        <v>5.1900000000000002E-2</v>
      </c>
      <c r="AE3322" s="204">
        <v>5.3099999999999994E-2</v>
      </c>
      <c r="AF3322" s="8">
        <v>5.1500000000000004E-2</v>
      </c>
      <c r="AG3322" s="204">
        <v>5.2699999999999997E-2</v>
      </c>
      <c r="AI3322" s="192" t="str">
        <f t="shared" si="886"/>
        <v/>
      </c>
      <c r="AJ3322" s="192" t="str">
        <f t="shared" si="887"/>
        <v/>
      </c>
      <c r="AK3322" s="192" t="str">
        <f t="shared" si="888"/>
        <v/>
      </c>
      <c r="AL3322" s="192" t="str">
        <f t="shared" si="889"/>
        <v/>
      </c>
      <c r="AM3322" s="192" t="str">
        <f t="shared" si="890"/>
        <v/>
      </c>
      <c r="AN3322" s="192" t="str">
        <f t="shared" si="891"/>
        <v/>
      </c>
      <c r="AO3322" s="193" t="str">
        <f t="shared" si="892"/>
        <v/>
      </c>
      <c r="AP3322" s="192" t="str">
        <f t="shared" si="893"/>
        <v/>
      </c>
      <c r="AQ3322" s="193" t="str">
        <f t="shared" si="894"/>
        <v/>
      </c>
      <c r="AR3322" s="192">
        <f t="shared" si="895"/>
        <v>8.3600000000000008E-2</v>
      </c>
      <c r="AS3322" s="192">
        <f t="shared" si="896"/>
        <v>5.0799999999999998E-2</v>
      </c>
      <c r="AT3322" s="192">
        <f t="shared" si="897"/>
        <v>5.2299999999999999E-2</v>
      </c>
      <c r="AU3322" s="193">
        <f t="shared" si="898"/>
        <v>5.28E-2</v>
      </c>
      <c r="AV3322" s="194">
        <f t="shared" si="899"/>
        <v>5.1999999999999998E-2</v>
      </c>
      <c r="AW3322" s="193">
        <f t="shared" si="900"/>
        <v>5.2499999999999998E-2</v>
      </c>
      <c r="AX3322" s="193">
        <f t="shared" si="901"/>
        <v>5.21E-2</v>
      </c>
      <c r="AZ3322" s="193">
        <f t="shared" si="885"/>
        <v>5.6585714285714288E-2</v>
      </c>
    </row>
    <row r="3323" spans="1:52" s="5" customFormat="1" ht="11.25" x14ac:dyDescent="0.2">
      <c r="A3323" s="203" t="s">
        <v>822</v>
      </c>
      <c r="B3323" s="11"/>
      <c r="C3323" s="11"/>
      <c r="D3323" s="15"/>
      <c r="E3323" s="204"/>
      <c r="F3323" s="8"/>
      <c r="G3323" s="8"/>
      <c r="H3323" s="15"/>
      <c r="I3323" s="204"/>
      <c r="J3323" s="8"/>
      <c r="K3323" s="8"/>
      <c r="L3323" s="15"/>
      <c r="M3323" s="204"/>
      <c r="N3323" s="8"/>
      <c r="O3323" s="8"/>
      <c r="P3323" s="15"/>
      <c r="Q3323" s="204"/>
      <c r="R3323" s="8"/>
      <c r="S3323" s="8"/>
      <c r="T3323" s="15">
        <v>8.3000000000000004E-2</v>
      </c>
      <c r="U3323" s="204">
        <v>8.4199999999999997E-2</v>
      </c>
      <c r="V3323" s="8">
        <v>5.0700000000000002E-2</v>
      </c>
      <c r="W3323" s="204">
        <v>5.1900000000000002E-2</v>
      </c>
      <c r="X3323" s="8">
        <v>5.21E-2</v>
      </c>
      <c r="Y3323" s="204">
        <v>5.33E-2</v>
      </c>
      <c r="Z3323" s="8">
        <v>5.2699999999999997E-2</v>
      </c>
      <c r="AA3323" s="204">
        <v>5.3899999999999997E-2</v>
      </c>
      <c r="AB3323" s="8">
        <v>5.1900000000000002E-2</v>
      </c>
      <c r="AC3323" s="204">
        <v>5.3099999999999994E-2</v>
      </c>
      <c r="AD3323" s="8">
        <v>5.2400000000000002E-2</v>
      </c>
      <c r="AE3323" s="204">
        <v>5.3600000000000002E-2</v>
      </c>
      <c r="AF3323" s="8">
        <v>5.2000000000000005E-2</v>
      </c>
      <c r="AG3323" s="204">
        <v>5.3200000000000004E-2</v>
      </c>
      <c r="AI3323" s="192" t="str">
        <f t="shared" si="886"/>
        <v/>
      </c>
      <c r="AJ3323" s="192" t="str">
        <f t="shared" si="887"/>
        <v/>
      </c>
      <c r="AK3323" s="192" t="str">
        <f t="shared" si="888"/>
        <v/>
      </c>
      <c r="AL3323" s="192" t="str">
        <f t="shared" si="889"/>
        <v/>
      </c>
      <c r="AM3323" s="192" t="str">
        <f t="shared" si="890"/>
        <v/>
      </c>
      <c r="AN3323" s="192" t="str">
        <f t="shared" si="891"/>
        <v/>
      </c>
      <c r="AO3323" s="193" t="str">
        <f t="shared" si="892"/>
        <v/>
      </c>
      <c r="AP3323" s="192" t="str">
        <f t="shared" si="893"/>
        <v/>
      </c>
      <c r="AQ3323" s="193" t="str">
        <f t="shared" si="894"/>
        <v/>
      </c>
      <c r="AR3323" s="192">
        <f t="shared" si="895"/>
        <v>8.3600000000000008E-2</v>
      </c>
      <c r="AS3323" s="192">
        <f t="shared" si="896"/>
        <v>5.1299999999999998E-2</v>
      </c>
      <c r="AT3323" s="192">
        <f t="shared" si="897"/>
        <v>5.2699999999999997E-2</v>
      </c>
      <c r="AU3323" s="193">
        <f t="shared" si="898"/>
        <v>5.33E-2</v>
      </c>
      <c r="AV3323" s="194">
        <f t="shared" si="899"/>
        <v>5.2499999999999998E-2</v>
      </c>
      <c r="AW3323" s="193">
        <f t="shared" si="900"/>
        <v>5.3000000000000005E-2</v>
      </c>
      <c r="AX3323" s="193">
        <f t="shared" si="901"/>
        <v>5.2600000000000008E-2</v>
      </c>
      <c r="AZ3323" s="193">
        <f t="shared" si="885"/>
        <v>5.7000000000000002E-2</v>
      </c>
    </row>
    <row r="3324" spans="1:52" s="5" customFormat="1" ht="11.25" x14ac:dyDescent="0.2">
      <c r="A3324" s="203" t="s">
        <v>823</v>
      </c>
      <c r="B3324" s="11"/>
      <c r="C3324" s="11"/>
      <c r="D3324" s="15"/>
      <c r="E3324" s="204"/>
      <c r="F3324" s="8"/>
      <c r="G3324" s="8"/>
      <c r="H3324" s="15"/>
      <c r="I3324" s="204"/>
      <c r="J3324" s="8"/>
      <c r="K3324" s="8"/>
      <c r="L3324" s="15"/>
      <c r="M3324" s="204"/>
      <c r="N3324" s="8"/>
      <c r="O3324" s="8"/>
      <c r="P3324" s="15"/>
      <c r="Q3324" s="204"/>
      <c r="R3324" s="8"/>
      <c r="S3324" s="8"/>
      <c r="T3324" s="15">
        <v>8.1900000000000001E-2</v>
      </c>
      <c r="U3324" s="204">
        <v>8.3099999999999993E-2</v>
      </c>
      <c r="V3324" s="8">
        <v>5.0700000000000002E-2</v>
      </c>
      <c r="W3324" s="204">
        <v>5.1900000000000002E-2</v>
      </c>
      <c r="X3324" s="8">
        <v>5.2300000000000006E-2</v>
      </c>
      <c r="Y3324" s="204">
        <v>5.3499999999999999E-2</v>
      </c>
      <c r="Z3324" s="8">
        <v>5.28E-2</v>
      </c>
      <c r="AA3324" s="204">
        <v>5.4000000000000006E-2</v>
      </c>
      <c r="AB3324" s="8">
        <v>5.2300000000000006E-2</v>
      </c>
      <c r="AC3324" s="204">
        <v>5.3499999999999999E-2</v>
      </c>
      <c r="AD3324" s="8">
        <v>5.2900000000000003E-2</v>
      </c>
      <c r="AE3324" s="204">
        <v>5.4100000000000002E-2</v>
      </c>
      <c r="AF3324" s="8">
        <v>5.2499999999999998E-2</v>
      </c>
      <c r="AG3324" s="204">
        <v>5.3699999999999998E-2</v>
      </c>
      <c r="AI3324" s="192" t="str">
        <f t="shared" si="886"/>
        <v/>
      </c>
      <c r="AJ3324" s="192" t="str">
        <f t="shared" si="887"/>
        <v/>
      </c>
      <c r="AK3324" s="192" t="str">
        <f t="shared" si="888"/>
        <v/>
      </c>
      <c r="AL3324" s="192" t="str">
        <f t="shared" si="889"/>
        <v/>
      </c>
      <c r="AM3324" s="192" t="str">
        <f t="shared" si="890"/>
        <v/>
      </c>
      <c r="AN3324" s="192" t="str">
        <f t="shared" si="891"/>
        <v/>
      </c>
      <c r="AO3324" s="193" t="str">
        <f t="shared" si="892"/>
        <v/>
      </c>
      <c r="AP3324" s="192" t="str">
        <f t="shared" si="893"/>
        <v/>
      </c>
      <c r="AQ3324" s="193" t="str">
        <f t="shared" si="894"/>
        <v/>
      </c>
      <c r="AR3324" s="192">
        <f t="shared" si="895"/>
        <v>8.249999999999999E-2</v>
      </c>
      <c r="AS3324" s="192">
        <f t="shared" si="896"/>
        <v>5.1299999999999998E-2</v>
      </c>
      <c r="AT3324" s="192">
        <f t="shared" si="897"/>
        <v>5.2900000000000003E-2</v>
      </c>
      <c r="AU3324" s="193">
        <f t="shared" si="898"/>
        <v>5.3400000000000003E-2</v>
      </c>
      <c r="AV3324" s="194">
        <f t="shared" si="899"/>
        <v>5.2900000000000003E-2</v>
      </c>
      <c r="AW3324" s="193">
        <f t="shared" si="900"/>
        <v>5.3500000000000006E-2</v>
      </c>
      <c r="AX3324" s="193">
        <f t="shared" si="901"/>
        <v>5.3099999999999994E-2</v>
      </c>
      <c r="AZ3324" s="193">
        <f t="shared" si="885"/>
        <v>5.7085714285714281E-2</v>
      </c>
    </row>
    <row r="3325" spans="1:52" s="5" customFormat="1" ht="11.25" x14ac:dyDescent="0.2">
      <c r="A3325" s="203" t="s">
        <v>824</v>
      </c>
      <c r="B3325" s="11"/>
      <c r="C3325" s="11"/>
      <c r="D3325" s="15"/>
      <c r="E3325" s="204"/>
      <c r="F3325" s="8"/>
      <c r="G3325" s="8"/>
      <c r="H3325" s="15"/>
      <c r="I3325" s="204"/>
      <c r="J3325" s="8"/>
      <c r="K3325" s="8"/>
      <c r="L3325" s="15"/>
      <c r="M3325" s="204"/>
      <c r="N3325" s="8"/>
      <c r="O3325" s="8"/>
      <c r="P3325" s="15"/>
      <c r="Q3325" s="204"/>
      <c r="R3325" s="8"/>
      <c r="S3325" s="8"/>
      <c r="T3325" s="15">
        <v>8.1100000000000005E-2</v>
      </c>
      <c r="U3325" s="204">
        <v>8.2299999999999998E-2</v>
      </c>
      <c r="V3325" s="8">
        <v>5.0099999999999999E-2</v>
      </c>
      <c r="W3325" s="204">
        <v>5.1299999999999998E-2</v>
      </c>
      <c r="X3325" s="8">
        <v>5.1799999999999999E-2</v>
      </c>
      <c r="Y3325" s="204">
        <v>5.2999999999999999E-2</v>
      </c>
      <c r="Z3325" s="8">
        <v>5.2300000000000006E-2</v>
      </c>
      <c r="AA3325" s="204">
        <v>5.3499999999999999E-2</v>
      </c>
      <c r="AB3325" s="8">
        <v>5.2000000000000005E-2</v>
      </c>
      <c r="AC3325" s="204">
        <v>5.3200000000000004E-2</v>
      </c>
      <c r="AD3325" s="8">
        <v>5.2699999999999997E-2</v>
      </c>
      <c r="AE3325" s="204">
        <v>5.3899999999999997E-2</v>
      </c>
      <c r="AF3325" s="8">
        <v>5.2300000000000006E-2</v>
      </c>
      <c r="AG3325" s="204">
        <v>5.3499999999999999E-2</v>
      </c>
      <c r="AI3325" s="192" t="str">
        <f t="shared" si="886"/>
        <v/>
      </c>
      <c r="AJ3325" s="192" t="str">
        <f t="shared" si="887"/>
        <v/>
      </c>
      <c r="AK3325" s="192" t="str">
        <f t="shared" si="888"/>
        <v/>
      </c>
      <c r="AL3325" s="192" t="str">
        <f t="shared" si="889"/>
        <v/>
      </c>
      <c r="AM3325" s="192" t="str">
        <f t="shared" si="890"/>
        <v/>
      </c>
      <c r="AN3325" s="192" t="str">
        <f t="shared" si="891"/>
        <v/>
      </c>
      <c r="AO3325" s="193" t="str">
        <f t="shared" si="892"/>
        <v/>
      </c>
      <c r="AP3325" s="192" t="str">
        <f t="shared" si="893"/>
        <v/>
      </c>
      <c r="AQ3325" s="193" t="str">
        <f t="shared" si="894"/>
        <v/>
      </c>
      <c r="AR3325" s="192">
        <f t="shared" si="895"/>
        <v>8.1699999999999995E-2</v>
      </c>
      <c r="AS3325" s="192">
        <f t="shared" si="896"/>
        <v>5.0699999999999995E-2</v>
      </c>
      <c r="AT3325" s="192">
        <f t="shared" si="897"/>
        <v>5.2400000000000002E-2</v>
      </c>
      <c r="AU3325" s="193">
        <f t="shared" si="898"/>
        <v>5.2900000000000003E-2</v>
      </c>
      <c r="AV3325" s="194">
        <f t="shared" si="899"/>
        <v>5.2600000000000008E-2</v>
      </c>
      <c r="AW3325" s="193">
        <f t="shared" si="900"/>
        <v>5.33E-2</v>
      </c>
      <c r="AX3325" s="193">
        <f t="shared" si="901"/>
        <v>5.2900000000000003E-2</v>
      </c>
      <c r="AZ3325" s="193">
        <f t="shared" si="885"/>
        <v>5.6642857142857148E-2</v>
      </c>
    </row>
    <row r="3326" spans="1:52" s="5" customFormat="1" ht="11.25" x14ac:dyDescent="0.2">
      <c r="A3326" s="203" t="s">
        <v>825</v>
      </c>
      <c r="B3326" s="11"/>
      <c r="C3326" s="11"/>
      <c r="D3326" s="15"/>
      <c r="E3326" s="204"/>
      <c r="F3326" s="8"/>
      <c r="G3326" s="8"/>
      <c r="H3326" s="15"/>
      <c r="I3326" s="204"/>
      <c r="J3326" s="8"/>
      <c r="K3326" s="8"/>
      <c r="L3326" s="15"/>
      <c r="M3326" s="204"/>
      <c r="N3326" s="8"/>
      <c r="O3326" s="8"/>
      <c r="P3326" s="15"/>
      <c r="Q3326" s="204"/>
      <c r="R3326" s="8"/>
      <c r="S3326" s="8"/>
      <c r="T3326" s="15">
        <v>8.0600000000000005E-2</v>
      </c>
      <c r="U3326" s="204">
        <v>8.1799999999999998E-2</v>
      </c>
      <c r="V3326" s="8">
        <v>4.9799999999999997E-2</v>
      </c>
      <c r="W3326" s="204">
        <v>5.0999999999999997E-2</v>
      </c>
      <c r="X3326" s="8">
        <v>5.1399999999999994E-2</v>
      </c>
      <c r="Y3326" s="204">
        <v>5.2600000000000001E-2</v>
      </c>
      <c r="Z3326" s="8">
        <v>5.1799999999999999E-2</v>
      </c>
      <c r="AA3326" s="204">
        <v>5.2999999999999999E-2</v>
      </c>
      <c r="AB3326" s="8">
        <v>5.1799999999999999E-2</v>
      </c>
      <c r="AC3326" s="204">
        <v>5.2999999999999999E-2</v>
      </c>
      <c r="AD3326" s="8">
        <v>5.2499999999999998E-2</v>
      </c>
      <c r="AE3326" s="204">
        <v>5.3699999999999998E-2</v>
      </c>
      <c r="AF3326" s="8">
        <v>5.2000000000000005E-2</v>
      </c>
      <c r="AG3326" s="204">
        <v>5.3200000000000004E-2</v>
      </c>
      <c r="AI3326" s="192" t="str">
        <f t="shared" si="886"/>
        <v/>
      </c>
      <c r="AJ3326" s="192" t="str">
        <f t="shared" si="887"/>
        <v/>
      </c>
      <c r="AK3326" s="192" t="str">
        <f t="shared" si="888"/>
        <v/>
      </c>
      <c r="AL3326" s="192" t="str">
        <f t="shared" si="889"/>
        <v/>
      </c>
      <c r="AM3326" s="192" t="str">
        <f t="shared" si="890"/>
        <v/>
      </c>
      <c r="AN3326" s="192" t="str">
        <f t="shared" si="891"/>
        <v/>
      </c>
      <c r="AO3326" s="193" t="str">
        <f t="shared" si="892"/>
        <v/>
      </c>
      <c r="AP3326" s="192" t="str">
        <f t="shared" si="893"/>
        <v/>
      </c>
      <c r="AQ3326" s="193" t="str">
        <f t="shared" si="894"/>
        <v/>
      </c>
      <c r="AR3326" s="192">
        <f t="shared" si="895"/>
        <v>8.1199999999999994E-2</v>
      </c>
      <c r="AS3326" s="192">
        <f t="shared" si="896"/>
        <v>5.04E-2</v>
      </c>
      <c r="AT3326" s="192">
        <f t="shared" si="897"/>
        <v>5.1999999999999998E-2</v>
      </c>
      <c r="AU3326" s="193">
        <f t="shared" si="898"/>
        <v>5.2400000000000002E-2</v>
      </c>
      <c r="AV3326" s="194">
        <f t="shared" si="899"/>
        <v>5.2400000000000002E-2</v>
      </c>
      <c r="AW3326" s="193">
        <f t="shared" si="900"/>
        <v>5.3099999999999994E-2</v>
      </c>
      <c r="AX3326" s="193">
        <f t="shared" si="901"/>
        <v>5.2600000000000008E-2</v>
      </c>
      <c r="AZ3326" s="193">
        <f t="shared" si="885"/>
        <v>5.6300000000000003E-2</v>
      </c>
    </row>
    <row r="3327" spans="1:52" s="5" customFormat="1" ht="11.25" x14ac:dyDescent="0.2">
      <c r="A3327" s="203" t="s">
        <v>826</v>
      </c>
      <c r="B3327" s="11"/>
      <c r="C3327" s="11"/>
      <c r="D3327" s="15"/>
      <c r="E3327" s="204"/>
      <c r="F3327" s="8"/>
      <c r="G3327" s="8"/>
      <c r="H3327" s="15"/>
      <c r="I3327" s="204"/>
      <c r="J3327" s="8"/>
      <c r="K3327" s="8"/>
      <c r="L3327" s="15"/>
      <c r="M3327" s="204"/>
      <c r="N3327" s="8"/>
      <c r="O3327" s="8"/>
      <c r="P3327" s="15"/>
      <c r="Q3327" s="204"/>
      <c r="R3327" s="8"/>
      <c r="S3327" s="8"/>
      <c r="T3327" s="15">
        <v>8.0600000000000005E-2</v>
      </c>
      <c r="U3327" s="204">
        <v>8.1799999999999998E-2</v>
      </c>
      <c r="V3327" s="8">
        <v>5.0299999999999997E-2</v>
      </c>
      <c r="W3327" s="204">
        <v>5.1499999999999997E-2</v>
      </c>
      <c r="X3327" s="8">
        <v>5.1900000000000002E-2</v>
      </c>
      <c r="Y3327" s="204">
        <v>5.3099999999999994E-2</v>
      </c>
      <c r="Z3327" s="8">
        <v>5.2699999999999997E-2</v>
      </c>
      <c r="AA3327" s="204">
        <v>5.3899999999999997E-2</v>
      </c>
      <c r="AB3327" s="8">
        <v>5.2400000000000002E-2</v>
      </c>
      <c r="AC3327" s="204">
        <v>5.3600000000000002E-2</v>
      </c>
      <c r="AD3327" s="8">
        <v>5.3099999999999994E-2</v>
      </c>
      <c r="AE3327" s="204">
        <v>5.4299999999999994E-2</v>
      </c>
      <c r="AF3327" s="8">
        <v>5.2600000000000001E-2</v>
      </c>
      <c r="AG3327" s="204">
        <v>5.3800000000000001E-2</v>
      </c>
      <c r="AI3327" s="192" t="str">
        <f t="shared" si="886"/>
        <v/>
      </c>
      <c r="AJ3327" s="192" t="str">
        <f t="shared" si="887"/>
        <v/>
      </c>
      <c r="AK3327" s="192" t="str">
        <f t="shared" si="888"/>
        <v/>
      </c>
      <c r="AL3327" s="192" t="str">
        <f t="shared" si="889"/>
        <v/>
      </c>
      <c r="AM3327" s="192" t="str">
        <f t="shared" si="890"/>
        <v/>
      </c>
      <c r="AN3327" s="192" t="str">
        <f t="shared" si="891"/>
        <v/>
      </c>
      <c r="AO3327" s="193" t="str">
        <f t="shared" si="892"/>
        <v/>
      </c>
      <c r="AP3327" s="192" t="str">
        <f t="shared" si="893"/>
        <v/>
      </c>
      <c r="AQ3327" s="193" t="str">
        <f t="shared" si="894"/>
        <v/>
      </c>
      <c r="AR3327" s="192">
        <f t="shared" si="895"/>
        <v>8.1199999999999994E-2</v>
      </c>
      <c r="AS3327" s="192">
        <f t="shared" si="896"/>
        <v>5.0900000000000001E-2</v>
      </c>
      <c r="AT3327" s="192">
        <f t="shared" si="897"/>
        <v>5.2499999999999998E-2</v>
      </c>
      <c r="AU3327" s="193">
        <f t="shared" si="898"/>
        <v>5.33E-2</v>
      </c>
      <c r="AV3327" s="194">
        <f t="shared" si="899"/>
        <v>5.3000000000000005E-2</v>
      </c>
      <c r="AW3327" s="193">
        <f t="shared" si="900"/>
        <v>5.3699999999999998E-2</v>
      </c>
      <c r="AX3327" s="193">
        <f t="shared" si="901"/>
        <v>5.3199999999999997E-2</v>
      </c>
      <c r="AZ3327" s="193">
        <f t="shared" si="885"/>
        <v>5.6828571428571437E-2</v>
      </c>
    </row>
    <row r="3328" spans="1:52" s="5" customFormat="1" ht="11.25" x14ac:dyDescent="0.2">
      <c r="A3328" s="203" t="s">
        <v>827</v>
      </c>
      <c r="B3328" s="11"/>
      <c r="C3328" s="11"/>
      <c r="D3328" s="15"/>
      <c r="E3328" s="204"/>
      <c r="F3328" s="8"/>
      <c r="G3328" s="8"/>
      <c r="H3328" s="15"/>
      <c r="I3328" s="204"/>
      <c r="J3328" s="8"/>
      <c r="K3328" s="8"/>
      <c r="L3328" s="15"/>
      <c r="M3328" s="204"/>
      <c r="N3328" s="8"/>
      <c r="O3328" s="8"/>
      <c r="P3328" s="15"/>
      <c r="Q3328" s="204"/>
      <c r="R3328" s="8"/>
      <c r="S3328" s="8"/>
      <c r="T3328" s="15">
        <v>8.0799999999999997E-2</v>
      </c>
      <c r="U3328" s="204">
        <v>8.2000000000000003E-2</v>
      </c>
      <c r="V3328" s="8">
        <v>5.0500000000000003E-2</v>
      </c>
      <c r="W3328" s="204">
        <v>5.1700000000000003E-2</v>
      </c>
      <c r="X3328" s="8">
        <v>5.1699999999999996E-2</v>
      </c>
      <c r="Y3328" s="204">
        <v>5.2900000000000003E-2</v>
      </c>
      <c r="Z3328" s="8">
        <v>5.2300000000000006E-2</v>
      </c>
      <c r="AA3328" s="204">
        <v>5.3499999999999999E-2</v>
      </c>
      <c r="AB3328" s="8">
        <v>5.2300000000000006E-2</v>
      </c>
      <c r="AC3328" s="204">
        <v>5.3499999999999999E-2</v>
      </c>
      <c r="AD3328" s="8">
        <v>5.2900000000000003E-2</v>
      </c>
      <c r="AE3328" s="204">
        <v>5.4100000000000002E-2</v>
      </c>
      <c r="AF3328" s="8">
        <v>5.2300000000000006E-2</v>
      </c>
      <c r="AG3328" s="204">
        <v>5.3499999999999999E-2</v>
      </c>
      <c r="AI3328" s="192" t="str">
        <f t="shared" si="886"/>
        <v/>
      </c>
      <c r="AJ3328" s="192" t="str">
        <f t="shared" si="887"/>
        <v/>
      </c>
      <c r="AK3328" s="192" t="str">
        <f t="shared" si="888"/>
        <v/>
      </c>
      <c r="AL3328" s="192" t="str">
        <f t="shared" si="889"/>
        <v/>
      </c>
      <c r="AM3328" s="192" t="str">
        <f t="shared" si="890"/>
        <v/>
      </c>
      <c r="AN3328" s="192" t="str">
        <f t="shared" si="891"/>
        <v/>
      </c>
      <c r="AO3328" s="193" t="str">
        <f t="shared" si="892"/>
        <v/>
      </c>
      <c r="AP3328" s="192" t="str">
        <f t="shared" si="893"/>
        <v/>
      </c>
      <c r="AQ3328" s="193" t="str">
        <f t="shared" si="894"/>
        <v/>
      </c>
      <c r="AR3328" s="192">
        <f t="shared" si="895"/>
        <v>8.14E-2</v>
      </c>
      <c r="AS3328" s="192">
        <f t="shared" si="896"/>
        <v>5.1100000000000007E-2</v>
      </c>
      <c r="AT3328" s="192">
        <f t="shared" si="897"/>
        <v>5.2299999999999999E-2</v>
      </c>
      <c r="AU3328" s="193">
        <f t="shared" si="898"/>
        <v>5.2900000000000003E-2</v>
      </c>
      <c r="AV3328" s="194">
        <f t="shared" si="899"/>
        <v>5.2900000000000003E-2</v>
      </c>
      <c r="AW3328" s="193">
        <f t="shared" si="900"/>
        <v>5.3500000000000006E-2</v>
      </c>
      <c r="AX3328" s="193">
        <f t="shared" si="901"/>
        <v>5.2900000000000003E-2</v>
      </c>
      <c r="AZ3328" s="193">
        <f t="shared" si="885"/>
        <v>5.6714285714285717E-2</v>
      </c>
    </row>
    <row r="3329" spans="1:52" s="5" customFormat="1" ht="11.25" x14ac:dyDescent="0.2">
      <c r="A3329" s="203" t="s">
        <v>828</v>
      </c>
      <c r="B3329" s="11"/>
      <c r="C3329" s="11"/>
      <c r="D3329" s="15"/>
      <c r="E3329" s="204"/>
      <c r="F3329" s="8"/>
      <c r="G3329" s="8"/>
      <c r="H3329" s="15"/>
      <c r="I3329" s="204"/>
      <c r="J3329" s="8"/>
      <c r="K3329" s="8"/>
      <c r="L3329" s="15"/>
      <c r="M3329" s="204"/>
      <c r="N3329" s="8"/>
      <c r="O3329" s="8"/>
      <c r="P3329" s="15"/>
      <c r="Q3329" s="204"/>
      <c r="R3329" s="8"/>
      <c r="S3329" s="8"/>
      <c r="T3329" s="15">
        <v>8.0699999999999994E-2</v>
      </c>
      <c r="U3329" s="204">
        <v>8.1900000000000001E-2</v>
      </c>
      <c r="V3329" s="8">
        <v>5.0299999999999997E-2</v>
      </c>
      <c r="W3329" s="204">
        <v>5.1499999999999997E-2</v>
      </c>
      <c r="X3329" s="8">
        <v>5.1399999999999994E-2</v>
      </c>
      <c r="Y3329" s="204">
        <v>5.2600000000000001E-2</v>
      </c>
      <c r="Z3329" s="8">
        <v>5.21E-2</v>
      </c>
      <c r="AA3329" s="204">
        <v>5.33E-2</v>
      </c>
      <c r="AB3329" s="8">
        <v>5.2400000000000002E-2</v>
      </c>
      <c r="AC3329" s="204">
        <v>5.3600000000000002E-2</v>
      </c>
      <c r="AD3329" s="8">
        <v>5.2499999999999998E-2</v>
      </c>
      <c r="AE3329" s="204">
        <v>5.3699999999999998E-2</v>
      </c>
      <c r="AF3329" s="8">
        <v>5.1900000000000002E-2</v>
      </c>
      <c r="AG3329" s="204">
        <v>5.3099999999999994E-2</v>
      </c>
      <c r="AI3329" s="192" t="str">
        <f t="shared" si="886"/>
        <v/>
      </c>
      <c r="AJ3329" s="192" t="str">
        <f t="shared" si="887"/>
        <v/>
      </c>
      <c r="AK3329" s="192" t="str">
        <f t="shared" si="888"/>
        <v/>
      </c>
      <c r="AL3329" s="192" t="str">
        <f t="shared" si="889"/>
        <v/>
      </c>
      <c r="AM3329" s="192" t="str">
        <f t="shared" si="890"/>
        <v/>
      </c>
      <c r="AN3329" s="192" t="str">
        <f t="shared" si="891"/>
        <v/>
      </c>
      <c r="AO3329" s="193" t="str">
        <f t="shared" si="892"/>
        <v/>
      </c>
      <c r="AP3329" s="192" t="str">
        <f t="shared" si="893"/>
        <v/>
      </c>
      <c r="AQ3329" s="193" t="str">
        <f t="shared" si="894"/>
        <v/>
      </c>
      <c r="AR3329" s="192">
        <f t="shared" si="895"/>
        <v>8.1299999999999997E-2</v>
      </c>
      <c r="AS3329" s="192">
        <f t="shared" si="896"/>
        <v>5.0900000000000001E-2</v>
      </c>
      <c r="AT3329" s="192">
        <f t="shared" si="897"/>
        <v>5.1999999999999998E-2</v>
      </c>
      <c r="AU3329" s="193">
        <f t="shared" si="898"/>
        <v>5.2699999999999997E-2</v>
      </c>
      <c r="AV3329" s="194">
        <f t="shared" si="899"/>
        <v>5.3000000000000005E-2</v>
      </c>
      <c r="AW3329" s="193">
        <f t="shared" si="900"/>
        <v>5.3099999999999994E-2</v>
      </c>
      <c r="AX3329" s="193">
        <f t="shared" si="901"/>
        <v>5.2499999999999998E-2</v>
      </c>
      <c r="AZ3329" s="193">
        <f t="shared" si="885"/>
        <v>5.6499999999999995E-2</v>
      </c>
    </row>
    <row r="3330" spans="1:52" s="5" customFormat="1" ht="11.25" x14ac:dyDescent="0.2">
      <c r="A3330" s="203" t="s">
        <v>829</v>
      </c>
      <c r="B3330" s="11"/>
      <c r="C3330" s="11"/>
      <c r="D3330" s="15"/>
      <c r="E3330" s="204"/>
      <c r="F3330" s="8"/>
      <c r="G3330" s="8"/>
      <c r="H3330" s="15"/>
      <c r="I3330" s="204"/>
      <c r="J3330" s="8"/>
      <c r="K3330" s="8"/>
      <c r="L3330" s="15"/>
      <c r="M3330" s="204"/>
      <c r="N3330" s="8"/>
      <c r="O3330" s="8"/>
      <c r="P3330" s="15"/>
      <c r="Q3330" s="204"/>
      <c r="R3330" s="8"/>
      <c r="S3330" s="8"/>
      <c r="T3330" s="15">
        <v>8.0299999999999996E-2</v>
      </c>
      <c r="U3330" s="204">
        <v>8.1500000000000003E-2</v>
      </c>
      <c r="V3330" s="8">
        <v>0.05</v>
      </c>
      <c r="W3330" s="204">
        <v>5.1200000000000002E-2</v>
      </c>
      <c r="X3330" s="8">
        <v>5.1299999999999998E-2</v>
      </c>
      <c r="Y3330" s="204">
        <v>5.2499999999999998E-2</v>
      </c>
      <c r="Z3330" s="8">
        <v>5.2300000000000006E-2</v>
      </c>
      <c r="AA3330" s="204">
        <v>5.3499999999999999E-2</v>
      </c>
      <c r="AB3330" s="8">
        <v>5.2300000000000006E-2</v>
      </c>
      <c r="AC3330" s="204">
        <v>5.3499999999999999E-2</v>
      </c>
      <c r="AD3330" s="8">
        <v>5.2499999999999998E-2</v>
      </c>
      <c r="AE3330" s="204">
        <v>5.3699999999999998E-2</v>
      </c>
      <c r="AF3330" s="8">
        <v>5.1900000000000002E-2</v>
      </c>
      <c r="AG3330" s="204">
        <v>5.3099999999999994E-2</v>
      </c>
      <c r="AI3330" s="192" t="str">
        <f t="shared" si="886"/>
        <v/>
      </c>
      <c r="AJ3330" s="192" t="str">
        <f t="shared" si="887"/>
        <v/>
      </c>
      <c r="AK3330" s="192" t="str">
        <f t="shared" si="888"/>
        <v/>
      </c>
      <c r="AL3330" s="192" t="str">
        <f t="shared" si="889"/>
        <v/>
      </c>
      <c r="AM3330" s="192" t="str">
        <f t="shared" si="890"/>
        <v/>
      </c>
      <c r="AN3330" s="192" t="str">
        <f t="shared" si="891"/>
        <v/>
      </c>
      <c r="AO3330" s="193" t="str">
        <f t="shared" si="892"/>
        <v/>
      </c>
      <c r="AP3330" s="192" t="str">
        <f t="shared" si="893"/>
        <v/>
      </c>
      <c r="AQ3330" s="193" t="str">
        <f t="shared" si="894"/>
        <v/>
      </c>
      <c r="AR3330" s="192">
        <f t="shared" si="895"/>
        <v>8.09E-2</v>
      </c>
      <c r="AS3330" s="192">
        <f t="shared" si="896"/>
        <v>5.0600000000000006E-2</v>
      </c>
      <c r="AT3330" s="192">
        <f t="shared" si="897"/>
        <v>5.1900000000000002E-2</v>
      </c>
      <c r="AU3330" s="193">
        <f t="shared" si="898"/>
        <v>5.2900000000000003E-2</v>
      </c>
      <c r="AV3330" s="194">
        <f t="shared" si="899"/>
        <v>5.2900000000000003E-2</v>
      </c>
      <c r="AW3330" s="193">
        <f t="shared" si="900"/>
        <v>5.3099999999999994E-2</v>
      </c>
      <c r="AX3330" s="193">
        <f t="shared" si="901"/>
        <v>5.2499999999999998E-2</v>
      </c>
      <c r="AZ3330" s="193">
        <f t="shared" si="885"/>
        <v>5.6399999999999999E-2</v>
      </c>
    </row>
    <row r="3331" spans="1:52" s="5" customFormat="1" ht="11.25" x14ac:dyDescent="0.2">
      <c r="A3331" s="203" t="s">
        <v>830</v>
      </c>
      <c r="B3331" s="11"/>
      <c r="C3331" s="11"/>
      <c r="D3331" s="15"/>
      <c r="E3331" s="204"/>
      <c r="F3331" s="8"/>
      <c r="G3331" s="8"/>
      <c r="H3331" s="15"/>
      <c r="I3331" s="204"/>
      <c r="J3331" s="8"/>
      <c r="K3331" s="8"/>
      <c r="L3331" s="15"/>
      <c r="M3331" s="204"/>
      <c r="N3331" s="8"/>
      <c r="O3331" s="8"/>
      <c r="P3331" s="15"/>
      <c r="Q3331" s="204"/>
      <c r="R3331" s="8"/>
      <c r="S3331" s="8"/>
      <c r="T3331" s="15">
        <v>8.0199999999999994E-2</v>
      </c>
      <c r="U3331" s="204">
        <v>8.14E-2</v>
      </c>
      <c r="V3331" s="8">
        <v>4.99E-2</v>
      </c>
      <c r="W3331" s="204">
        <v>5.11E-2</v>
      </c>
      <c r="X3331" s="8">
        <v>5.1299999999999998E-2</v>
      </c>
      <c r="Y3331" s="204">
        <v>5.2499999999999998E-2</v>
      </c>
      <c r="Z3331" s="8">
        <v>5.2300000000000006E-2</v>
      </c>
      <c r="AA3331" s="204">
        <v>5.3499999999999999E-2</v>
      </c>
      <c r="AB3331" s="8">
        <v>5.2499999999999998E-2</v>
      </c>
      <c r="AC3331" s="204">
        <v>5.3699999999999998E-2</v>
      </c>
      <c r="AD3331" s="8">
        <v>5.2699999999999997E-2</v>
      </c>
      <c r="AE3331" s="204">
        <v>5.3899999999999997E-2</v>
      </c>
      <c r="AF3331" s="8">
        <v>5.2000000000000005E-2</v>
      </c>
      <c r="AG3331" s="204">
        <v>5.3200000000000004E-2</v>
      </c>
      <c r="AI3331" s="192" t="str">
        <f t="shared" si="886"/>
        <v/>
      </c>
      <c r="AJ3331" s="192" t="str">
        <f t="shared" si="887"/>
        <v/>
      </c>
      <c r="AK3331" s="192" t="str">
        <f t="shared" si="888"/>
        <v/>
      </c>
      <c r="AL3331" s="192" t="str">
        <f t="shared" si="889"/>
        <v/>
      </c>
      <c r="AM3331" s="192" t="str">
        <f t="shared" si="890"/>
        <v/>
      </c>
      <c r="AN3331" s="192" t="str">
        <f t="shared" si="891"/>
        <v/>
      </c>
      <c r="AO3331" s="193" t="str">
        <f t="shared" si="892"/>
        <v/>
      </c>
      <c r="AP3331" s="192" t="str">
        <f t="shared" si="893"/>
        <v/>
      </c>
      <c r="AQ3331" s="193" t="str">
        <f t="shared" si="894"/>
        <v/>
      </c>
      <c r="AR3331" s="192">
        <f t="shared" si="895"/>
        <v>8.0799999999999997E-2</v>
      </c>
      <c r="AS3331" s="192">
        <f t="shared" si="896"/>
        <v>5.0500000000000003E-2</v>
      </c>
      <c r="AT3331" s="192">
        <f t="shared" si="897"/>
        <v>5.1900000000000002E-2</v>
      </c>
      <c r="AU3331" s="193">
        <f t="shared" si="898"/>
        <v>5.2900000000000003E-2</v>
      </c>
      <c r="AV3331" s="194">
        <f t="shared" si="899"/>
        <v>5.3099999999999994E-2</v>
      </c>
      <c r="AW3331" s="193">
        <f t="shared" si="900"/>
        <v>5.33E-2</v>
      </c>
      <c r="AX3331" s="193">
        <f t="shared" si="901"/>
        <v>5.2600000000000008E-2</v>
      </c>
      <c r="AZ3331" s="193">
        <f t="shared" si="885"/>
        <v>5.6442857142857142E-2</v>
      </c>
    </row>
    <row r="3332" spans="1:52" s="5" customFormat="1" ht="11.25" x14ac:dyDescent="0.2">
      <c r="A3332" s="203" t="s">
        <v>831</v>
      </c>
      <c r="B3332" s="11"/>
      <c r="C3332" s="11"/>
      <c r="D3332" s="15"/>
      <c r="E3332" s="204"/>
      <c r="F3332" s="8"/>
      <c r="G3332" s="8"/>
      <c r="H3332" s="15"/>
      <c r="I3332" s="204"/>
      <c r="J3332" s="8"/>
      <c r="K3332" s="8"/>
      <c r="L3332" s="15"/>
      <c r="M3332" s="204"/>
      <c r="N3332" s="8"/>
      <c r="O3332" s="8"/>
      <c r="P3332" s="15"/>
      <c r="Q3332" s="204"/>
      <c r="R3332" s="8"/>
      <c r="S3332" s="8"/>
      <c r="T3332" s="15">
        <v>8.0500000000000002E-2</v>
      </c>
      <c r="U3332" s="204">
        <v>8.1699999999999995E-2</v>
      </c>
      <c r="V3332" s="8">
        <v>4.99E-2</v>
      </c>
      <c r="W3332" s="204">
        <v>5.11E-2</v>
      </c>
      <c r="X3332" s="8">
        <v>5.1200000000000002E-2</v>
      </c>
      <c r="Y3332" s="204">
        <v>5.2400000000000002E-2</v>
      </c>
      <c r="Z3332" s="8">
        <v>5.2199999999999996E-2</v>
      </c>
      <c r="AA3332" s="204">
        <v>5.3399999999999996E-2</v>
      </c>
      <c r="AB3332" s="8">
        <v>5.2499999999999998E-2</v>
      </c>
      <c r="AC3332" s="204">
        <v>5.3699999999999998E-2</v>
      </c>
      <c r="AD3332" s="8">
        <v>5.2600000000000001E-2</v>
      </c>
      <c r="AE3332" s="204">
        <v>5.3800000000000001E-2</v>
      </c>
      <c r="AF3332" s="8">
        <v>5.1900000000000002E-2</v>
      </c>
      <c r="AG3332" s="204">
        <v>5.3099999999999994E-2</v>
      </c>
      <c r="AI3332" s="192" t="str">
        <f t="shared" si="886"/>
        <v/>
      </c>
      <c r="AJ3332" s="192" t="str">
        <f t="shared" si="887"/>
        <v/>
      </c>
      <c r="AK3332" s="192" t="str">
        <f t="shared" si="888"/>
        <v/>
      </c>
      <c r="AL3332" s="192" t="str">
        <f t="shared" si="889"/>
        <v/>
      </c>
      <c r="AM3332" s="192" t="str">
        <f t="shared" si="890"/>
        <v/>
      </c>
      <c r="AN3332" s="192" t="str">
        <f t="shared" si="891"/>
        <v/>
      </c>
      <c r="AO3332" s="193" t="str">
        <f t="shared" si="892"/>
        <v/>
      </c>
      <c r="AP3332" s="192" t="str">
        <f t="shared" si="893"/>
        <v/>
      </c>
      <c r="AQ3332" s="193" t="str">
        <f t="shared" si="894"/>
        <v/>
      </c>
      <c r="AR3332" s="192">
        <f t="shared" si="895"/>
        <v>8.1100000000000005E-2</v>
      </c>
      <c r="AS3332" s="192">
        <f t="shared" si="896"/>
        <v>5.0500000000000003E-2</v>
      </c>
      <c r="AT3332" s="192">
        <f t="shared" si="897"/>
        <v>5.1799999999999999E-2</v>
      </c>
      <c r="AU3332" s="193">
        <f t="shared" si="898"/>
        <v>5.28E-2</v>
      </c>
      <c r="AV3332" s="194">
        <f t="shared" si="899"/>
        <v>5.3099999999999994E-2</v>
      </c>
      <c r="AW3332" s="193">
        <f t="shared" si="900"/>
        <v>5.3199999999999997E-2</v>
      </c>
      <c r="AX3332" s="193">
        <f t="shared" si="901"/>
        <v>5.2499999999999998E-2</v>
      </c>
      <c r="AZ3332" s="193">
        <f t="shared" si="885"/>
        <v>5.6428571428571432E-2</v>
      </c>
    </row>
    <row r="3333" spans="1:52" s="5" customFormat="1" ht="11.25" x14ac:dyDescent="0.2">
      <c r="A3333" s="203" t="s">
        <v>832</v>
      </c>
      <c r="B3333" s="11"/>
      <c r="C3333" s="11"/>
      <c r="D3333" s="15"/>
      <c r="E3333" s="204"/>
      <c r="F3333" s="8"/>
      <c r="G3333" s="8"/>
      <c r="H3333" s="15"/>
      <c r="I3333" s="204"/>
      <c r="J3333" s="8"/>
      <c r="K3333" s="8"/>
      <c r="L3333" s="15"/>
      <c r="M3333" s="204"/>
      <c r="N3333" s="8"/>
      <c r="O3333" s="8"/>
      <c r="P3333" s="15"/>
      <c r="Q3333" s="204"/>
      <c r="R3333" s="8"/>
      <c r="S3333" s="8"/>
      <c r="T3333" s="15">
        <v>8.5599999999999996E-2</v>
      </c>
      <c r="U3333" s="204">
        <v>8.6800000000000002E-2</v>
      </c>
      <c r="V3333" s="8">
        <v>4.9500000000000002E-2</v>
      </c>
      <c r="W3333" s="204">
        <v>5.0700000000000002E-2</v>
      </c>
      <c r="X3333" s="8">
        <v>5.1399999999999994E-2</v>
      </c>
      <c r="Y3333" s="204">
        <v>5.2600000000000001E-2</v>
      </c>
      <c r="Z3333" s="8">
        <v>5.2199999999999996E-2</v>
      </c>
      <c r="AA3333" s="204">
        <v>5.3399999999999996E-2</v>
      </c>
      <c r="AB3333" s="8">
        <v>5.2499999999999998E-2</v>
      </c>
      <c r="AC3333" s="204">
        <v>5.3699999999999998E-2</v>
      </c>
      <c r="AD3333" s="8">
        <v>5.2600000000000001E-2</v>
      </c>
      <c r="AE3333" s="204">
        <v>5.3800000000000001E-2</v>
      </c>
      <c r="AF3333" s="8">
        <v>5.2000000000000005E-2</v>
      </c>
      <c r="AG3333" s="204">
        <v>5.3200000000000004E-2</v>
      </c>
      <c r="AI3333" s="192" t="str">
        <f t="shared" si="886"/>
        <v/>
      </c>
      <c r="AJ3333" s="192" t="str">
        <f t="shared" si="887"/>
        <v/>
      </c>
      <c r="AK3333" s="192" t="str">
        <f t="shared" si="888"/>
        <v/>
      </c>
      <c r="AL3333" s="192" t="str">
        <f t="shared" si="889"/>
        <v/>
      </c>
      <c r="AM3333" s="192" t="str">
        <f t="shared" si="890"/>
        <v/>
      </c>
      <c r="AN3333" s="192" t="str">
        <f t="shared" si="891"/>
        <v/>
      </c>
      <c r="AO3333" s="193" t="str">
        <f t="shared" si="892"/>
        <v/>
      </c>
      <c r="AP3333" s="192" t="str">
        <f t="shared" si="893"/>
        <v/>
      </c>
      <c r="AQ3333" s="193" t="str">
        <f t="shared" si="894"/>
        <v/>
      </c>
      <c r="AR3333" s="192">
        <f t="shared" si="895"/>
        <v>8.6199999999999999E-2</v>
      </c>
      <c r="AS3333" s="192">
        <f t="shared" si="896"/>
        <v>5.0100000000000006E-2</v>
      </c>
      <c r="AT3333" s="192">
        <f t="shared" si="897"/>
        <v>5.1999999999999998E-2</v>
      </c>
      <c r="AU3333" s="193">
        <f t="shared" si="898"/>
        <v>5.28E-2</v>
      </c>
      <c r="AV3333" s="194">
        <f t="shared" si="899"/>
        <v>5.3099999999999994E-2</v>
      </c>
      <c r="AW3333" s="193">
        <f t="shared" si="900"/>
        <v>5.3199999999999997E-2</v>
      </c>
      <c r="AX3333" s="193">
        <f t="shared" si="901"/>
        <v>5.2600000000000008E-2</v>
      </c>
      <c r="AZ3333" s="193">
        <f t="shared" si="885"/>
        <v>5.7142857142857127E-2</v>
      </c>
    </row>
    <row r="3334" spans="1:52" s="5" customFormat="1" ht="11.25" x14ac:dyDescent="0.2">
      <c r="A3334" s="203" t="s">
        <v>833</v>
      </c>
      <c r="B3334" s="11"/>
      <c r="C3334" s="11"/>
      <c r="D3334" s="15"/>
      <c r="E3334" s="204"/>
      <c r="F3334" s="8"/>
      <c r="G3334" s="8"/>
      <c r="H3334" s="15"/>
      <c r="I3334" s="204"/>
      <c r="J3334" s="8"/>
      <c r="K3334" s="8"/>
      <c r="L3334" s="15"/>
      <c r="M3334" s="204"/>
      <c r="N3334" s="8"/>
      <c r="O3334" s="8"/>
      <c r="P3334" s="15"/>
      <c r="Q3334" s="204"/>
      <c r="R3334" s="8"/>
      <c r="S3334" s="8"/>
      <c r="T3334" s="15">
        <v>8.6199999999999999E-2</v>
      </c>
      <c r="U3334" s="204">
        <v>8.7400000000000005E-2</v>
      </c>
      <c r="V3334" s="8">
        <v>5.0099999999999999E-2</v>
      </c>
      <c r="W3334" s="204">
        <v>5.1299999999999998E-2</v>
      </c>
      <c r="X3334" s="8">
        <v>5.2199999999999996E-2</v>
      </c>
      <c r="Y3334" s="204">
        <v>5.3399999999999996E-2</v>
      </c>
      <c r="Z3334" s="8">
        <v>5.3200000000000004E-2</v>
      </c>
      <c r="AA3334" s="204">
        <v>5.4400000000000004E-2</v>
      </c>
      <c r="AB3334" s="8">
        <v>5.3399999999999996E-2</v>
      </c>
      <c r="AC3334" s="204">
        <v>5.4600000000000003E-2</v>
      </c>
      <c r="AD3334" s="8">
        <v>5.3499999999999999E-2</v>
      </c>
      <c r="AE3334" s="204">
        <v>5.4699999999999999E-2</v>
      </c>
      <c r="AF3334" s="8">
        <v>5.2900000000000003E-2</v>
      </c>
      <c r="AG3334" s="204">
        <v>5.4100000000000002E-2</v>
      </c>
      <c r="AI3334" s="192" t="str">
        <f t="shared" si="886"/>
        <v/>
      </c>
      <c r="AJ3334" s="192" t="str">
        <f t="shared" si="887"/>
        <v/>
      </c>
      <c r="AK3334" s="192" t="str">
        <f t="shared" si="888"/>
        <v/>
      </c>
      <c r="AL3334" s="192" t="str">
        <f t="shared" si="889"/>
        <v/>
      </c>
      <c r="AM3334" s="192" t="str">
        <f t="shared" si="890"/>
        <v/>
      </c>
      <c r="AN3334" s="192" t="str">
        <f t="shared" si="891"/>
        <v/>
      </c>
      <c r="AO3334" s="193" t="str">
        <f t="shared" si="892"/>
        <v/>
      </c>
      <c r="AP3334" s="192" t="str">
        <f t="shared" si="893"/>
        <v/>
      </c>
      <c r="AQ3334" s="193" t="str">
        <f t="shared" si="894"/>
        <v/>
      </c>
      <c r="AR3334" s="192">
        <f t="shared" si="895"/>
        <v>8.6800000000000002E-2</v>
      </c>
      <c r="AS3334" s="192">
        <f t="shared" si="896"/>
        <v>5.0699999999999995E-2</v>
      </c>
      <c r="AT3334" s="192">
        <f t="shared" si="897"/>
        <v>5.28E-2</v>
      </c>
      <c r="AU3334" s="193">
        <f t="shared" si="898"/>
        <v>5.3800000000000001E-2</v>
      </c>
      <c r="AV3334" s="194">
        <f t="shared" si="899"/>
        <v>5.3999999999999999E-2</v>
      </c>
      <c r="AW3334" s="193">
        <f t="shared" si="900"/>
        <v>5.4099999999999995E-2</v>
      </c>
      <c r="AX3334" s="193">
        <f t="shared" si="901"/>
        <v>5.3500000000000006E-2</v>
      </c>
      <c r="AZ3334" s="193">
        <f t="shared" si="885"/>
        <v>5.795714285714286E-2</v>
      </c>
    </row>
    <row r="3335" spans="1:52" s="5" customFormat="1" ht="11.25" x14ac:dyDescent="0.2">
      <c r="A3335" s="203" t="s">
        <v>834</v>
      </c>
      <c r="B3335" s="11"/>
      <c r="C3335" s="11"/>
      <c r="D3335" s="15"/>
      <c r="E3335" s="204"/>
      <c r="F3335" s="8"/>
      <c r="G3335" s="8"/>
      <c r="H3335" s="15"/>
      <c r="I3335" s="204"/>
      <c r="J3335" s="8"/>
      <c r="K3335" s="8"/>
      <c r="L3335" s="15"/>
      <c r="M3335" s="204"/>
      <c r="N3335" s="8"/>
      <c r="O3335" s="8"/>
      <c r="P3335" s="15"/>
      <c r="Q3335" s="204"/>
      <c r="R3335" s="8"/>
      <c r="S3335" s="8"/>
      <c r="T3335" s="15">
        <v>8.9200000000000002E-2</v>
      </c>
      <c r="U3335" s="204">
        <v>9.0399999999999994E-2</v>
      </c>
      <c r="V3335" s="8">
        <v>5.0299999999999997E-2</v>
      </c>
      <c r="W3335" s="204">
        <v>5.1499999999999997E-2</v>
      </c>
      <c r="X3335" s="8">
        <v>5.28E-2</v>
      </c>
      <c r="Y3335" s="204">
        <v>5.4000000000000006E-2</v>
      </c>
      <c r="Z3335" s="8">
        <v>5.3699999999999998E-2</v>
      </c>
      <c r="AA3335" s="204">
        <v>5.4900000000000004E-2</v>
      </c>
      <c r="AB3335" s="8">
        <v>5.4000000000000006E-2</v>
      </c>
      <c r="AC3335" s="204">
        <v>5.5199999999999999E-2</v>
      </c>
      <c r="AD3335" s="8">
        <v>5.4000000000000006E-2</v>
      </c>
      <c r="AE3335" s="204">
        <v>5.5199999999999999E-2</v>
      </c>
      <c r="AF3335" s="8">
        <v>5.3399999999999996E-2</v>
      </c>
      <c r="AG3335" s="204">
        <v>5.4600000000000003E-2</v>
      </c>
      <c r="AI3335" s="192" t="str">
        <f t="shared" si="886"/>
        <v/>
      </c>
      <c r="AJ3335" s="192" t="str">
        <f t="shared" si="887"/>
        <v/>
      </c>
      <c r="AK3335" s="192" t="str">
        <f t="shared" si="888"/>
        <v/>
      </c>
      <c r="AL3335" s="192" t="str">
        <f t="shared" si="889"/>
        <v/>
      </c>
      <c r="AM3335" s="192" t="str">
        <f t="shared" si="890"/>
        <v/>
      </c>
      <c r="AN3335" s="192" t="str">
        <f t="shared" si="891"/>
        <v/>
      </c>
      <c r="AO3335" s="193" t="str">
        <f t="shared" si="892"/>
        <v/>
      </c>
      <c r="AP3335" s="192" t="str">
        <f t="shared" si="893"/>
        <v/>
      </c>
      <c r="AQ3335" s="193" t="str">
        <f t="shared" si="894"/>
        <v/>
      </c>
      <c r="AR3335" s="192">
        <f t="shared" si="895"/>
        <v>8.9799999999999991E-2</v>
      </c>
      <c r="AS3335" s="192">
        <f t="shared" si="896"/>
        <v>5.0900000000000001E-2</v>
      </c>
      <c r="AT3335" s="192">
        <f t="shared" si="897"/>
        <v>5.3400000000000003E-2</v>
      </c>
      <c r="AU3335" s="193">
        <f t="shared" si="898"/>
        <v>5.4300000000000001E-2</v>
      </c>
      <c r="AV3335" s="194">
        <f t="shared" si="899"/>
        <v>5.4600000000000003E-2</v>
      </c>
      <c r="AW3335" s="193">
        <f t="shared" si="900"/>
        <v>5.4600000000000003E-2</v>
      </c>
      <c r="AX3335" s="193">
        <f t="shared" si="901"/>
        <v>5.3999999999999999E-2</v>
      </c>
      <c r="AZ3335" s="193">
        <f t="shared" si="885"/>
        <v>5.8799999999999998E-2</v>
      </c>
    </row>
    <row r="3336" spans="1:52" s="5" customFormat="1" ht="11.25" x14ac:dyDescent="0.2">
      <c r="A3336" s="203" t="s">
        <v>835</v>
      </c>
      <c r="B3336" s="11"/>
      <c r="C3336" s="11"/>
      <c r="D3336" s="15"/>
      <c r="E3336" s="204"/>
      <c r="F3336" s="8"/>
      <c r="G3336" s="8"/>
      <c r="H3336" s="15"/>
      <c r="I3336" s="204"/>
      <c r="J3336" s="8"/>
      <c r="K3336" s="8"/>
      <c r="L3336" s="15"/>
      <c r="M3336" s="204"/>
      <c r="N3336" s="8"/>
      <c r="O3336" s="8"/>
      <c r="P3336" s="15"/>
      <c r="Q3336" s="204"/>
      <c r="R3336" s="8"/>
      <c r="S3336" s="8"/>
      <c r="T3336" s="15">
        <v>8.9599999999999999E-2</v>
      </c>
      <c r="U3336" s="204">
        <v>9.0800000000000006E-2</v>
      </c>
      <c r="V3336" s="8">
        <v>4.9700000000000001E-2</v>
      </c>
      <c r="W3336" s="204">
        <v>5.0900000000000001E-2</v>
      </c>
      <c r="X3336" s="8">
        <v>5.2199999999999996E-2</v>
      </c>
      <c r="Y3336" s="204">
        <v>5.3399999999999996E-2</v>
      </c>
      <c r="Z3336" s="8">
        <v>5.3200000000000004E-2</v>
      </c>
      <c r="AA3336" s="204">
        <v>5.4400000000000004E-2</v>
      </c>
      <c r="AB3336" s="8">
        <v>5.3399999999999996E-2</v>
      </c>
      <c r="AC3336" s="204">
        <v>5.4600000000000003E-2</v>
      </c>
      <c r="AD3336" s="8">
        <v>5.3499999999999999E-2</v>
      </c>
      <c r="AE3336" s="204">
        <v>5.4699999999999999E-2</v>
      </c>
      <c r="AF3336" s="8">
        <v>5.28E-2</v>
      </c>
      <c r="AG3336" s="204">
        <v>5.4000000000000006E-2</v>
      </c>
      <c r="AI3336" s="192" t="str">
        <f t="shared" si="886"/>
        <v/>
      </c>
      <c r="AJ3336" s="192" t="str">
        <f t="shared" si="887"/>
        <v/>
      </c>
      <c r="AK3336" s="192" t="str">
        <f t="shared" si="888"/>
        <v/>
      </c>
      <c r="AL3336" s="192" t="str">
        <f t="shared" si="889"/>
        <v/>
      </c>
      <c r="AM3336" s="192" t="str">
        <f t="shared" si="890"/>
        <v/>
      </c>
      <c r="AN3336" s="192" t="str">
        <f t="shared" si="891"/>
        <v/>
      </c>
      <c r="AO3336" s="193" t="str">
        <f t="shared" si="892"/>
        <v/>
      </c>
      <c r="AP3336" s="192" t="str">
        <f t="shared" si="893"/>
        <v/>
      </c>
      <c r="AQ3336" s="193" t="str">
        <f t="shared" si="894"/>
        <v/>
      </c>
      <c r="AR3336" s="192">
        <f t="shared" si="895"/>
        <v>9.0200000000000002E-2</v>
      </c>
      <c r="AS3336" s="192">
        <f t="shared" si="896"/>
        <v>5.0299999999999997E-2</v>
      </c>
      <c r="AT3336" s="192">
        <f t="shared" si="897"/>
        <v>5.28E-2</v>
      </c>
      <c r="AU3336" s="193">
        <f t="shared" si="898"/>
        <v>5.3800000000000001E-2</v>
      </c>
      <c r="AV3336" s="194">
        <f t="shared" si="899"/>
        <v>5.3999999999999999E-2</v>
      </c>
      <c r="AW3336" s="193">
        <f t="shared" si="900"/>
        <v>5.4099999999999995E-2</v>
      </c>
      <c r="AX3336" s="193">
        <f t="shared" si="901"/>
        <v>5.3400000000000003E-2</v>
      </c>
      <c r="AZ3336" s="193">
        <f t="shared" si="885"/>
        <v>5.8371428571428574E-2</v>
      </c>
    </row>
    <row r="3337" spans="1:52" s="5" customFormat="1" ht="11.25" x14ac:dyDescent="0.2">
      <c r="A3337" s="203" t="s">
        <v>836</v>
      </c>
      <c r="B3337" s="11"/>
      <c r="C3337" s="11"/>
      <c r="D3337" s="15"/>
      <c r="E3337" s="204"/>
      <c r="F3337" s="8"/>
      <c r="G3337" s="8"/>
      <c r="H3337" s="15"/>
      <c r="I3337" s="204"/>
      <c r="J3337" s="8"/>
      <c r="K3337" s="8"/>
      <c r="L3337" s="15"/>
      <c r="M3337" s="204"/>
      <c r="N3337" s="8"/>
      <c r="O3337" s="8"/>
      <c r="P3337" s="15"/>
      <c r="Q3337" s="204"/>
      <c r="R3337" s="8"/>
      <c r="S3337" s="8"/>
      <c r="T3337" s="15">
        <v>9.01E-2</v>
      </c>
      <c r="U3337" s="204">
        <v>9.1300000000000006E-2</v>
      </c>
      <c r="V3337" s="8">
        <v>0.05</v>
      </c>
      <c r="W3337" s="204">
        <v>5.1200000000000002E-2</v>
      </c>
      <c r="X3337" s="8">
        <v>5.28E-2</v>
      </c>
      <c r="Y3337" s="204">
        <v>5.4000000000000006E-2</v>
      </c>
      <c r="Z3337" s="8">
        <v>5.3600000000000002E-2</v>
      </c>
      <c r="AA3337" s="204">
        <v>5.4800000000000001E-2</v>
      </c>
      <c r="AB3337" s="8">
        <v>5.3699999999999998E-2</v>
      </c>
      <c r="AC3337" s="204">
        <v>5.4900000000000004E-2</v>
      </c>
      <c r="AD3337" s="8">
        <v>5.3800000000000001E-2</v>
      </c>
      <c r="AE3337" s="204">
        <v>5.5E-2</v>
      </c>
      <c r="AF3337" s="8">
        <v>5.3200000000000004E-2</v>
      </c>
      <c r="AG3337" s="204">
        <v>5.4400000000000004E-2</v>
      </c>
      <c r="AI3337" s="192" t="str">
        <f t="shared" si="886"/>
        <v/>
      </c>
      <c r="AJ3337" s="192" t="str">
        <f t="shared" si="887"/>
        <v/>
      </c>
      <c r="AK3337" s="192" t="str">
        <f t="shared" si="888"/>
        <v/>
      </c>
      <c r="AL3337" s="192" t="str">
        <f t="shared" si="889"/>
        <v/>
      </c>
      <c r="AM3337" s="192" t="str">
        <f t="shared" si="890"/>
        <v/>
      </c>
      <c r="AN3337" s="192" t="str">
        <f t="shared" si="891"/>
        <v/>
      </c>
      <c r="AO3337" s="193" t="str">
        <f t="shared" si="892"/>
        <v/>
      </c>
      <c r="AP3337" s="192" t="str">
        <f t="shared" si="893"/>
        <v/>
      </c>
      <c r="AQ3337" s="193" t="str">
        <f t="shared" si="894"/>
        <v/>
      </c>
      <c r="AR3337" s="192">
        <f t="shared" si="895"/>
        <v>9.0700000000000003E-2</v>
      </c>
      <c r="AS3337" s="192">
        <f t="shared" si="896"/>
        <v>5.0600000000000006E-2</v>
      </c>
      <c r="AT3337" s="192">
        <f t="shared" si="897"/>
        <v>5.3400000000000003E-2</v>
      </c>
      <c r="AU3337" s="193">
        <f t="shared" si="898"/>
        <v>5.4199999999999998E-2</v>
      </c>
      <c r="AV3337" s="194">
        <f t="shared" si="899"/>
        <v>5.4300000000000001E-2</v>
      </c>
      <c r="AW3337" s="193">
        <f t="shared" si="900"/>
        <v>5.4400000000000004E-2</v>
      </c>
      <c r="AX3337" s="193">
        <f t="shared" si="901"/>
        <v>5.3800000000000001E-2</v>
      </c>
      <c r="AZ3337" s="193">
        <f t="shared" si="885"/>
        <v>5.8771428571428579E-2</v>
      </c>
    </row>
    <row r="3338" spans="1:52" s="5" customFormat="1" ht="11.25" x14ac:dyDescent="0.2">
      <c r="A3338" s="203" t="s">
        <v>837</v>
      </c>
      <c r="B3338" s="11"/>
      <c r="C3338" s="11"/>
      <c r="D3338" s="15"/>
      <c r="E3338" s="204"/>
      <c r="F3338" s="8"/>
      <c r="G3338" s="8"/>
      <c r="H3338" s="15"/>
      <c r="I3338" s="204"/>
      <c r="J3338" s="8"/>
      <c r="K3338" s="8"/>
      <c r="L3338" s="15"/>
      <c r="M3338" s="204"/>
      <c r="N3338" s="8"/>
      <c r="O3338" s="8"/>
      <c r="P3338" s="15"/>
      <c r="Q3338" s="204"/>
      <c r="R3338" s="8"/>
      <c r="S3338" s="8"/>
      <c r="T3338" s="15">
        <v>9.0800000000000006E-2</v>
      </c>
      <c r="U3338" s="204">
        <v>9.1999999999999998E-2</v>
      </c>
      <c r="V3338" s="8">
        <v>4.9700000000000001E-2</v>
      </c>
      <c r="W3338" s="204">
        <v>5.0900000000000001E-2</v>
      </c>
      <c r="X3338" s="8">
        <v>5.2600000000000001E-2</v>
      </c>
      <c r="Y3338" s="204">
        <v>5.3800000000000001E-2</v>
      </c>
      <c r="Z3338" s="8">
        <v>5.33E-2</v>
      </c>
      <c r="AA3338" s="204">
        <v>5.45E-2</v>
      </c>
      <c r="AB3338" s="8">
        <v>5.3499999999999999E-2</v>
      </c>
      <c r="AC3338" s="204">
        <v>5.4699999999999999E-2</v>
      </c>
      <c r="AD3338" s="8">
        <v>5.3600000000000002E-2</v>
      </c>
      <c r="AE3338" s="204">
        <v>5.4800000000000001E-2</v>
      </c>
      <c r="AF3338" s="8">
        <v>5.2999999999999999E-2</v>
      </c>
      <c r="AG3338" s="204">
        <v>5.4199999999999998E-2</v>
      </c>
      <c r="AI3338" s="192" t="str">
        <f t="shared" si="886"/>
        <v/>
      </c>
      <c r="AJ3338" s="192" t="str">
        <f t="shared" si="887"/>
        <v/>
      </c>
      <c r="AK3338" s="192" t="str">
        <f t="shared" si="888"/>
        <v/>
      </c>
      <c r="AL3338" s="192" t="str">
        <f t="shared" si="889"/>
        <v/>
      </c>
      <c r="AM3338" s="192" t="str">
        <f t="shared" si="890"/>
        <v/>
      </c>
      <c r="AN3338" s="192" t="str">
        <f t="shared" si="891"/>
        <v/>
      </c>
      <c r="AO3338" s="193" t="str">
        <f t="shared" si="892"/>
        <v/>
      </c>
      <c r="AP3338" s="192" t="str">
        <f t="shared" si="893"/>
        <v/>
      </c>
      <c r="AQ3338" s="193" t="str">
        <f t="shared" si="894"/>
        <v/>
      </c>
      <c r="AR3338" s="192">
        <f t="shared" si="895"/>
        <v>9.1400000000000009E-2</v>
      </c>
      <c r="AS3338" s="192">
        <f t="shared" si="896"/>
        <v>5.0299999999999997E-2</v>
      </c>
      <c r="AT3338" s="192">
        <f t="shared" si="897"/>
        <v>5.3199999999999997E-2</v>
      </c>
      <c r="AU3338" s="193">
        <f t="shared" si="898"/>
        <v>5.3900000000000003E-2</v>
      </c>
      <c r="AV3338" s="194">
        <f t="shared" si="899"/>
        <v>5.4099999999999995E-2</v>
      </c>
      <c r="AW3338" s="193">
        <f t="shared" si="900"/>
        <v>5.4199999999999998E-2</v>
      </c>
      <c r="AX3338" s="193">
        <f t="shared" si="901"/>
        <v>5.3599999999999995E-2</v>
      </c>
      <c r="AZ3338" s="193">
        <f t="shared" si="885"/>
        <v>5.8671428571428562E-2</v>
      </c>
    </row>
    <row r="3339" spans="1:52" s="5" customFormat="1" ht="11.25" x14ac:dyDescent="0.2">
      <c r="A3339" s="203" t="s">
        <v>838</v>
      </c>
      <c r="B3339" s="11"/>
      <c r="C3339" s="11"/>
      <c r="D3339" s="15"/>
      <c r="E3339" s="204"/>
      <c r="F3339" s="8"/>
      <c r="G3339" s="8"/>
      <c r="H3339" s="15"/>
      <c r="I3339" s="204"/>
      <c r="J3339" s="8"/>
      <c r="K3339" s="8"/>
      <c r="L3339" s="15"/>
      <c r="M3339" s="204"/>
      <c r="N3339" s="8"/>
      <c r="O3339" s="8"/>
      <c r="P3339" s="15"/>
      <c r="Q3339" s="204"/>
      <c r="R3339" s="8"/>
      <c r="S3339" s="8"/>
      <c r="T3339" s="15">
        <v>9.2200000000000004E-2</v>
      </c>
      <c r="U3339" s="204">
        <v>9.3399999999999997E-2</v>
      </c>
      <c r="V3339" s="8">
        <v>4.9599999999999998E-2</v>
      </c>
      <c r="W3339" s="204">
        <v>5.0799999999999998E-2</v>
      </c>
      <c r="X3339" s="8">
        <v>5.2199999999999996E-2</v>
      </c>
      <c r="Y3339" s="204">
        <v>5.3399999999999996E-2</v>
      </c>
      <c r="Z3339" s="8">
        <v>5.2900000000000003E-2</v>
      </c>
      <c r="AA3339" s="204">
        <v>5.4100000000000002E-2</v>
      </c>
      <c r="AB3339" s="8">
        <v>5.3099999999999994E-2</v>
      </c>
      <c r="AC3339" s="204">
        <v>5.4299999999999994E-2</v>
      </c>
      <c r="AD3339" s="8">
        <v>5.3099999999999994E-2</v>
      </c>
      <c r="AE3339" s="204">
        <v>5.4299999999999994E-2</v>
      </c>
      <c r="AF3339" s="8">
        <v>5.2499999999999998E-2</v>
      </c>
      <c r="AG3339" s="204">
        <v>5.3699999999999998E-2</v>
      </c>
      <c r="AI3339" s="192" t="str">
        <f t="shared" si="886"/>
        <v/>
      </c>
      <c r="AJ3339" s="192" t="str">
        <f t="shared" si="887"/>
        <v/>
      </c>
      <c r="AK3339" s="192" t="str">
        <f t="shared" si="888"/>
        <v/>
      </c>
      <c r="AL3339" s="192" t="str">
        <f t="shared" si="889"/>
        <v/>
      </c>
      <c r="AM3339" s="192" t="str">
        <f t="shared" si="890"/>
        <v/>
      </c>
      <c r="AN3339" s="192" t="str">
        <f t="shared" si="891"/>
        <v/>
      </c>
      <c r="AO3339" s="193" t="str">
        <f t="shared" si="892"/>
        <v/>
      </c>
      <c r="AP3339" s="192" t="str">
        <f t="shared" si="893"/>
        <v/>
      </c>
      <c r="AQ3339" s="193" t="str">
        <f t="shared" si="894"/>
        <v/>
      </c>
      <c r="AR3339" s="192">
        <f t="shared" si="895"/>
        <v>9.2799999999999994E-2</v>
      </c>
      <c r="AS3339" s="192">
        <f t="shared" si="896"/>
        <v>5.0199999999999995E-2</v>
      </c>
      <c r="AT3339" s="192">
        <f t="shared" si="897"/>
        <v>5.28E-2</v>
      </c>
      <c r="AU3339" s="193">
        <f t="shared" si="898"/>
        <v>5.3500000000000006E-2</v>
      </c>
      <c r="AV3339" s="194">
        <f t="shared" si="899"/>
        <v>5.3699999999999998E-2</v>
      </c>
      <c r="AW3339" s="193">
        <f t="shared" si="900"/>
        <v>5.3699999999999998E-2</v>
      </c>
      <c r="AX3339" s="193">
        <f t="shared" si="901"/>
        <v>5.3099999999999994E-2</v>
      </c>
      <c r="AZ3339" s="193">
        <f t="shared" si="885"/>
        <v>5.8542857142857126E-2</v>
      </c>
    </row>
    <row r="3340" spans="1:52" s="5" customFormat="1" ht="11.25" x14ac:dyDescent="0.2">
      <c r="A3340" s="203" t="s">
        <v>839</v>
      </c>
      <c r="B3340" s="11"/>
      <c r="C3340" s="11"/>
      <c r="D3340" s="15"/>
      <c r="E3340" s="204"/>
      <c r="F3340" s="8"/>
      <c r="G3340" s="8"/>
      <c r="H3340" s="15"/>
      <c r="I3340" s="204"/>
      <c r="J3340" s="8"/>
      <c r="K3340" s="8"/>
      <c r="L3340" s="15"/>
      <c r="M3340" s="204"/>
      <c r="N3340" s="8"/>
      <c r="O3340" s="8"/>
      <c r="P3340" s="15"/>
      <c r="Q3340" s="204"/>
      <c r="R3340" s="8"/>
      <c r="S3340" s="8"/>
      <c r="T3340" s="15">
        <v>9.3200000000000005E-2</v>
      </c>
      <c r="U3340" s="204">
        <v>9.4399999999999998E-2</v>
      </c>
      <c r="V3340" s="8">
        <v>4.99E-2</v>
      </c>
      <c r="W3340" s="204">
        <v>5.11E-2</v>
      </c>
      <c r="X3340" s="8">
        <v>5.2900000000000003E-2</v>
      </c>
      <c r="Y3340" s="204">
        <v>5.4100000000000002E-2</v>
      </c>
      <c r="Z3340" s="8">
        <v>5.3499999999999999E-2</v>
      </c>
      <c r="AA3340" s="204">
        <v>5.4699999999999999E-2</v>
      </c>
      <c r="AB3340" s="8">
        <v>5.33E-2</v>
      </c>
      <c r="AC3340" s="204">
        <v>5.45E-2</v>
      </c>
      <c r="AD3340" s="8">
        <v>5.33E-2</v>
      </c>
      <c r="AE3340" s="204">
        <v>5.45E-2</v>
      </c>
      <c r="AF3340" s="8">
        <v>5.2699999999999997E-2</v>
      </c>
      <c r="AG3340" s="204">
        <v>5.3899999999999997E-2</v>
      </c>
      <c r="AI3340" s="192" t="str">
        <f t="shared" si="886"/>
        <v/>
      </c>
      <c r="AJ3340" s="192" t="str">
        <f t="shared" si="887"/>
        <v/>
      </c>
      <c r="AK3340" s="192" t="str">
        <f t="shared" si="888"/>
        <v/>
      </c>
      <c r="AL3340" s="192" t="str">
        <f t="shared" si="889"/>
        <v/>
      </c>
      <c r="AM3340" s="192" t="str">
        <f t="shared" si="890"/>
        <v/>
      </c>
      <c r="AN3340" s="192" t="str">
        <f t="shared" si="891"/>
        <v/>
      </c>
      <c r="AO3340" s="193" t="str">
        <f t="shared" si="892"/>
        <v/>
      </c>
      <c r="AP3340" s="192" t="str">
        <f t="shared" si="893"/>
        <v/>
      </c>
      <c r="AQ3340" s="193" t="str">
        <f t="shared" si="894"/>
        <v/>
      </c>
      <c r="AR3340" s="192">
        <f t="shared" si="895"/>
        <v>9.3799999999999994E-2</v>
      </c>
      <c r="AS3340" s="192">
        <f t="shared" si="896"/>
        <v>5.0500000000000003E-2</v>
      </c>
      <c r="AT3340" s="192">
        <f t="shared" si="897"/>
        <v>5.3500000000000006E-2</v>
      </c>
      <c r="AU3340" s="193">
        <f t="shared" si="898"/>
        <v>5.4099999999999995E-2</v>
      </c>
      <c r="AV3340" s="194">
        <f t="shared" si="899"/>
        <v>5.3900000000000003E-2</v>
      </c>
      <c r="AW3340" s="193">
        <f t="shared" si="900"/>
        <v>5.3900000000000003E-2</v>
      </c>
      <c r="AX3340" s="193">
        <f t="shared" si="901"/>
        <v>5.33E-2</v>
      </c>
      <c r="AZ3340" s="193">
        <f t="shared" si="885"/>
        <v>5.8999999999999997E-2</v>
      </c>
    </row>
    <row r="3341" spans="1:52" s="5" customFormat="1" ht="11.25" x14ac:dyDescent="0.2">
      <c r="A3341" s="203" t="s">
        <v>840</v>
      </c>
      <c r="B3341" s="11"/>
      <c r="C3341" s="11"/>
      <c r="D3341" s="15"/>
      <c r="E3341" s="204"/>
      <c r="F3341" s="8"/>
      <c r="G3341" s="8"/>
      <c r="H3341" s="15"/>
      <c r="I3341" s="204"/>
      <c r="J3341" s="8"/>
      <c r="K3341" s="8"/>
      <c r="L3341" s="15"/>
      <c r="M3341" s="204"/>
      <c r="N3341" s="8"/>
      <c r="O3341" s="8"/>
      <c r="P3341" s="15"/>
      <c r="Q3341" s="204"/>
      <c r="R3341" s="8"/>
      <c r="S3341" s="8"/>
      <c r="T3341" s="15">
        <v>9.35E-2</v>
      </c>
      <c r="U3341" s="204">
        <v>9.4700000000000006E-2</v>
      </c>
      <c r="V3341" s="8">
        <v>5.0099999999999999E-2</v>
      </c>
      <c r="W3341" s="204">
        <v>5.1299999999999998E-2</v>
      </c>
      <c r="X3341" s="8">
        <v>5.28E-2</v>
      </c>
      <c r="Y3341" s="204">
        <v>5.4000000000000006E-2</v>
      </c>
      <c r="Z3341" s="8">
        <v>5.3399999999999996E-2</v>
      </c>
      <c r="AA3341" s="204">
        <v>5.4600000000000003E-2</v>
      </c>
      <c r="AB3341" s="8">
        <v>5.33E-2</v>
      </c>
      <c r="AC3341" s="204">
        <v>5.45E-2</v>
      </c>
      <c r="AD3341" s="8">
        <v>5.3499999999999999E-2</v>
      </c>
      <c r="AE3341" s="204">
        <v>5.4699999999999999E-2</v>
      </c>
      <c r="AF3341" s="8">
        <v>5.2900000000000003E-2</v>
      </c>
      <c r="AG3341" s="204">
        <v>5.4100000000000002E-2</v>
      </c>
      <c r="AI3341" s="192" t="str">
        <f t="shared" si="886"/>
        <v/>
      </c>
      <c r="AJ3341" s="192" t="str">
        <f t="shared" si="887"/>
        <v/>
      </c>
      <c r="AK3341" s="192" t="str">
        <f t="shared" si="888"/>
        <v/>
      </c>
      <c r="AL3341" s="192" t="str">
        <f t="shared" si="889"/>
        <v/>
      </c>
      <c r="AM3341" s="192" t="str">
        <f t="shared" si="890"/>
        <v/>
      </c>
      <c r="AN3341" s="192" t="str">
        <f t="shared" si="891"/>
        <v/>
      </c>
      <c r="AO3341" s="193" t="str">
        <f t="shared" si="892"/>
        <v/>
      </c>
      <c r="AP3341" s="192" t="str">
        <f t="shared" si="893"/>
        <v/>
      </c>
      <c r="AQ3341" s="193" t="str">
        <f t="shared" si="894"/>
        <v/>
      </c>
      <c r="AR3341" s="192">
        <f t="shared" si="895"/>
        <v>9.4100000000000003E-2</v>
      </c>
      <c r="AS3341" s="192">
        <f t="shared" si="896"/>
        <v>5.0699999999999995E-2</v>
      </c>
      <c r="AT3341" s="192">
        <f t="shared" si="897"/>
        <v>5.3400000000000003E-2</v>
      </c>
      <c r="AU3341" s="193">
        <f t="shared" si="898"/>
        <v>5.3999999999999999E-2</v>
      </c>
      <c r="AV3341" s="194">
        <f t="shared" si="899"/>
        <v>5.3900000000000003E-2</v>
      </c>
      <c r="AW3341" s="193">
        <f t="shared" si="900"/>
        <v>5.4099999999999995E-2</v>
      </c>
      <c r="AX3341" s="193">
        <f t="shared" si="901"/>
        <v>5.3500000000000006E-2</v>
      </c>
      <c r="AZ3341" s="193">
        <f t="shared" si="885"/>
        <v>5.9099999999999993E-2</v>
      </c>
    </row>
    <row r="3342" spans="1:52" s="5" customFormat="1" ht="11.25" x14ac:dyDescent="0.2">
      <c r="A3342" s="203" t="s">
        <v>841</v>
      </c>
      <c r="B3342" s="11"/>
      <c r="C3342" s="11"/>
      <c r="D3342" s="15"/>
      <c r="E3342" s="204"/>
      <c r="F3342" s="8"/>
      <c r="G3342" s="8"/>
      <c r="H3342" s="15"/>
      <c r="I3342" s="204"/>
      <c r="J3342" s="8"/>
      <c r="K3342" s="8"/>
      <c r="L3342" s="15"/>
      <c r="M3342" s="204"/>
      <c r="N3342" s="8"/>
      <c r="O3342" s="8"/>
      <c r="P3342" s="15"/>
      <c r="Q3342" s="204"/>
      <c r="R3342" s="8"/>
      <c r="S3342" s="8"/>
      <c r="T3342" s="15">
        <v>9.4600000000000004E-2</v>
      </c>
      <c r="U3342" s="204">
        <v>9.5799999999999996E-2</v>
      </c>
      <c r="V3342" s="8">
        <v>5.04E-2</v>
      </c>
      <c r="W3342" s="204">
        <v>5.16E-2</v>
      </c>
      <c r="X3342" s="8">
        <v>5.2699999999999997E-2</v>
      </c>
      <c r="Y3342" s="204">
        <v>5.3899999999999997E-2</v>
      </c>
      <c r="Z3342" s="8">
        <v>5.3499999999999999E-2</v>
      </c>
      <c r="AA3342" s="204">
        <v>5.4699999999999999E-2</v>
      </c>
      <c r="AB3342" s="8">
        <v>5.3200000000000004E-2</v>
      </c>
      <c r="AC3342" s="204">
        <v>5.4400000000000004E-2</v>
      </c>
      <c r="AD3342" s="8">
        <v>5.3399999999999996E-2</v>
      </c>
      <c r="AE3342" s="204">
        <v>5.4600000000000003E-2</v>
      </c>
      <c r="AF3342" s="8">
        <v>5.28E-2</v>
      </c>
      <c r="AG3342" s="204">
        <v>5.4000000000000006E-2</v>
      </c>
      <c r="AI3342" s="192" t="str">
        <f t="shared" si="886"/>
        <v/>
      </c>
      <c r="AJ3342" s="192" t="str">
        <f t="shared" si="887"/>
        <v/>
      </c>
      <c r="AK3342" s="192" t="str">
        <f t="shared" si="888"/>
        <v/>
      </c>
      <c r="AL3342" s="192" t="str">
        <f t="shared" si="889"/>
        <v/>
      </c>
      <c r="AM3342" s="192" t="str">
        <f t="shared" si="890"/>
        <v/>
      </c>
      <c r="AN3342" s="192" t="str">
        <f t="shared" si="891"/>
        <v/>
      </c>
      <c r="AO3342" s="193" t="str">
        <f t="shared" si="892"/>
        <v/>
      </c>
      <c r="AP3342" s="192" t="str">
        <f t="shared" si="893"/>
        <v/>
      </c>
      <c r="AQ3342" s="193" t="str">
        <f t="shared" si="894"/>
        <v/>
      </c>
      <c r="AR3342" s="192">
        <f t="shared" si="895"/>
        <v>9.5200000000000007E-2</v>
      </c>
      <c r="AS3342" s="192">
        <f t="shared" si="896"/>
        <v>5.1000000000000004E-2</v>
      </c>
      <c r="AT3342" s="192">
        <f t="shared" si="897"/>
        <v>5.33E-2</v>
      </c>
      <c r="AU3342" s="193">
        <f t="shared" si="898"/>
        <v>5.4099999999999995E-2</v>
      </c>
      <c r="AV3342" s="194">
        <f t="shared" si="899"/>
        <v>5.3800000000000001E-2</v>
      </c>
      <c r="AW3342" s="193">
        <f t="shared" si="900"/>
        <v>5.3999999999999999E-2</v>
      </c>
      <c r="AX3342" s="193">
        <f t="shared" si="901"/>
        <v>5.3400000000000003E-2</v>
      </c>
      <c r="AZ3342" s="193">
        <f t="shared" si="885"/>
        <v>5.9257142857142855E-2</v>
      </c>
    </row>
    <row r="3343" spans="1:52" s="5" customFormat="1" ht="11.25" x14ac:dyDescent="0.2">
      <c r="A3343" s="203" t="s">
        <v>842</v>
      </c>
      <c r="B3343" s="11"/>
      <c r="C3343" s="11"/>
      <c r="D3343" s="15"/>
      <c r="E3343" s="204"/>
      <c r="F3343" s="8"/>
      <c r="G3343" s="8"/>
      <c r="H3343" s="15"/>
      <c r="I3343" s="204"/>
      <c r="J3343" s="8"/>
      <c r="K3343" s="8"/>
      <c r="L3343" s="15"/>
      <c r="M3343" s="204"/>
      <c r="N3343" s="8"/>
      <c r="O3343" s="8"/>
      <c r="P3343" s="15"/>
      <c r="Q3343" s="204"/>
      <c r="R3343" s="8"/>
      <c r="S3343" s="8"/>
      <c r="T3343" s="15">
        <v>9.5600000000000004E-2</v>
      </c>
      <c r="U3343" s="204">
        <v>9.6799999999999997E-2</v>
      </c>
      <c r="V3343" s="8">
        <v>5.0299999999999997E-2</v>
      </c>
      <c r="W3343" s="204">
        <v>5.1499999999999997E-2</v>
      </c>
      <c r="X3343" s="8">
        <v>5.2499999999999998E-2</v>
      </c>
      <c r="Y3343" s="204">
        <v>5.3699999999999998E-2</v>
      </c>
      <c r="Z3343" s="8">
        <v>5.33E-2</v>
      </c>
      <c r="AA3343" s="204">
        <v>5.45E-2</v>
      </c>
      <c r="AB3343" s="8">
        <v>5.2900000000000003E-2</v>
      </c>
      <c r="AC3343" s="204">
        <v>5.4100000000000002E-2</v>
      </c>
      <c r="AD3343" s="8">
        <v>5.2999999999999999E-2</v>
      </c>
      <c r="AE3343" s="204">
        <v>5.4199999999999998E-2</v>
      </c>
      <c r="AF3343" s="8">
        <v>5.2600000000000001E-2</v>
      </c>
      <c r="AG3343" s="204">
        <v>5.3800000000000001E-2</v>
      </c>
      <c r="AI3343" s="192" t="str">
        <f t="shared" si="886"/>
        <v/>
      </c>
      <c r="AJ3343" s="192" t="str">
        <f t="shared" si="887"/>
        <v/>
      </c>
      <c r="AK3343" s="192" t="str">
        <f t="shared" si="888"/>
        <v/>
      </c>
      <c r="AL3343" s="192" t="str">
        <f t="shared" si="889"/>
        <v/>
      </c>
      <c r="AM3343" s="192" t="str">
        <f t="shared" si="890"/>
        <v/>
      </c>
      <c r="AN3343" s="192" t="str">
        <f t="shared" si="891"/>
        <v/>
      </c>
      <c r="AO3343" s="193" t="str">
        <f t="shared" si="892"/>
        <v/>
      </c>
      <c r="AP3343" s="192" t="str">
        <f t="shared" si="893"/>
        <v/>
      </c>
      <c r="AQ3343" s="193" t="str">
        <f t="shared" si="894"/>
        <v/>
      </c>
      <c r="AR3343" s="192">
        <f t="shared" si="895"/>
        <v>9.6200000000000008E-2</v>
      </c>
      <c r="AS3343" s="192">
        <f t="shared" si="896"/>
        <v>5.0900000000000001E-2</v>
      </c>
      <c r="AT3343" s="192">
        <f t="shared" si="897"/>
        <v>5.3099999999999994E-2</v>
      </c>
      <c r="AU3343" s="193">
        <f t="shared" si="898"/>
        <v>5.3900000000000003E-2</v>
      </c>
      <c r="AV3343" s="194">
        <f t="shared" si="899"/>
        <v>5.3500000000000006E-2</v>
      </c>
      <c r="AW3343" s="193">
        <f t="shared" si="900"/>
        <v>5.3599999999999995E-2</v>
      </c>
      <c r="AX3343" s="193">
        <f t="shared" si="901"/>
        <v>5.3199999999999997E-2</v>
      </c>
      <c r="AZ3343" s="193">
        <f t="shared" si="885"/>
        <v>5.9199999999999996E-2</v>
      </c>
    </row>
    <row r="3344" spans="1:52" s="5" customFormat="1" ht="11.25" x14ac:dyDescent="0.2">
      <c r="A3344" s="203" t="s">
        <v>843</v>
      </c>
      <c r="B3344" s="11"/>
      <c r="C3344" s="11"/>
      <c r="D3344" s="15"/>
      <c r="E3344" s="204"/>
      <c r="F3344" s="8"/>
      <c r="G3344" s="8"/>
      <c r="H3344" s="15"/>
      <c r="I3344" s="204"/>
      <c r="J3344" s="8"/>
      <c r="K3344" s="8"/>
      <c r="L3344" s="15"/>
      <c r="M3344" s="204"/>
      <c r="N3344" s="8"/>
      <c r="O3344" s="8"/>
      <c r="P3344" s="15"/>
      <c r="Q3344" s="204"/>
      <c r="R3344" s="8"/>
      <c r="S3344" s="8"/>
      <c r="T3344" s="15">
        <v>9.5699999999999993E-2</v>
      </c>
      <c r="U3344" s="204">
        <v>9.69E-2</v>
      </c>
      <c r="V3344" s="8">
        <v>4.9599999999999998E-2</v>
      </c>
      <c r="W3344" s="204">
        <v>5.0799999999999998E-2</v>
      </c>
      <c r="X3344" s="8">
        <v>5.2000000000000005E-2</v>
      </c>
      <c r="Y3344" s="204">
        <v>5.3200000000000004E-2</v>
      </c>
      <c r="Z3344" s="8">
        <v>5.28E-2</v>
      </c>
      <c r="AA3344" s="204">
        <v>5.4000000000000006E-2</v>
      </c>
      <c r="AB3344" s="8">
        <v>5.2699999999999997E-2</v>
      </c>
      <c r="AC3344" s="204">
        <v>5.3899999999999997E-2</v>
      </c>
      <c r="AD3344" s="8">
        <v>5.2999999999999999E-2</v>
      </c>
      <c r="AE3344" s="204">
        <v>5.4199999999999998E-2</v>
      </c>
      <c r="AF3344" s="8">
        <v>5.2499999999999998E-2</v>
      </c>
      <c r="AG3344" s="204">
        <v>5.3699999999999998E-2</v>
      </c>
      <c r="AI3344" s="192" t="str">
        <f t="shared" si="886"/>
        <v/>
      </c>
      <c r="AJ3344" s="192" t="str">
        <f t="shared" si="887"/>
        <v/>
      </c>
      <c r="AK3344" s="192" t="str">
        <f t="shared" si="888"/>
        <v/>
      </c>
      <c r="AL3344" s="192" t="str">
        <f t="shared" si="889"/>
        <v/>
      </c>
      <c r="AM3344" s="192" t="str">
        <f t="shared" si="890"/>
        <v/>
      </c>
      <c r="AN3344" s="192" t="str">
        <f t="shared" si="891"/>
        <v/>
      </c>
      <c r="AO3344" s="193" t="str">
        <f t="shared" si="892"/>
        <v/>
      </c>
      <c r="AP3344" s="192" t="str">
        <f t="shared" si="893"/>
        <v/>
      </c>
      <c r="AQ3344" s="193" t="str">
        <f t="shared" si="894"/>
        <v/>
      </c>
      <c r="AR3344" s="192">
        <f t="shared" si="895"/>
        <v>9.6299999999999997E-2</v>
      </c>
      <c r="AS3344" s="192">
        <f t="shared" si="896"/>
        <v>5.0199999999999995E-2</v>
      </c>
      <c r="AT3344" s="192">
        <f t="shared" si="897"/>
        <v>5.2600000000000008E-2</v>
      </c>
      <c r="AU3344" s="193">
        <f t="shared" si="898"/>
        <v>5.3400000000000003E-2</v>
      </c>
      <c r="AV3344" s="194">
        <f t="shared" si="899"/>
        <v>5.33E-2</v>
      </c>
      <c r="AW3344" s="193">
        <f t="shared" si="900"/>
        <v>5.3599999999999995E-2</v>
      </c>
      <c r="AX3344" s="193">
        <f t="shared" si="901"/>
        <v>5.3099999999999994E-2</v>
      </c>
      <c r="AZ3344" s="193">
        <f t="shared" si="885"/>
        <v>5.8928571428571427E-2</v>
      </c>
    </row>
    <row r="3345" spans="1:52" s="5" customFormat="1" ht="11.25" x14ac:dyDescent="0.2">
      <c r="A3345" s="203" t="s">
        <v>844</v>
      </c>
      <c r="B3345" s="11"/>
      <c r="C3345" s="11"/>
      <c r="D3345" s="15"/>
      <c r="E3345" s="204"/>
      <c r="F3345" s="8"/>
      <c r="G3345" s="8"/>
      <c r="H3345" s="15"/>
      <c r="I3345" s="204"/>
      <c r="J3345" s="8"/>
      <c r="K3345" s="8"/>
      <c r="L3345" s="15"/>
      <c r="M3345" s="204"/>
      <c r="N3345" s="8"/>
      <c r="O3345" s="8"/>
      <c r="P3345" s="15"/>
      <c r="Q3345" s="204"/>
      <c r="R3345" s="8"/>
      <c r="S3345" s="8"/>
      <c r="T3345" s="15">
        <v>9.2799999999999994E-2</v>
      </c>
      <c r="U3345" s="204">
        <v>9.4E-2</v>
      </c>
      <c r="V3345" s="8">
        <v>4.9099999999999998E-2</v>
      </c>
      <c r="W3345" s="204">
        <v>5.0299999999999997E-2</v>
      </c>
      <c r="X3345" s="8">
        <v>5.16E-2</v>
      </c>
      <c r="Y3345" s="204">
        <v>5.28E-2</v>
      </c>
      <c r="Z3345" s="8">
        <v>5.2499999999999998E-2</v>
      </c>
      <c r="AA3345" s="204">
        <v>5.3699999999999998E-2</v>
      </c>
      <c r="AB3345" s="8">
        <v>5.2300000000000006E-2</v>
      </c>
      <c r="AC3345" s="204">
        <v>5.3499999999999999E-2</v>
      </c>
      <c r="AD3345" s="8">
        <v>5.2499999999999998E-2</v>
      </c>
      <c r="AE3345" s="204">
        <v>5.3699999999999998E-2</v>
      </c>
      <c r="AF3345" s="8">
        <v>5.1900000000000002E-2</v>
      </c>
      <c r="AG3345" s="204">
        <v>5.3099999999999994E-2</v>
      </c>
      <c r="AI3345" s="192" t="str">
        <f t="shared" si="886"/>
        <v/>
      </c>
      <c r="AJ3345" s="192" t="str">
        <f t="shared" si="887"/>
        <v/>
      </c>
      <c r="AK3345" s="192" t="str">
        <f t="shared" si="888"/>
        <v/>
      </c>
      <c r="AL3345" s="192" t="str">
        <f t="shared" si="889"/>
        <v/>
      </c>
      <c r="AM3345" s="192" t="str">
        <f t="shared" si="890"/>
        <v/>
      </c>
      <c r="AN3345" s="192" t="str">
        <f t="shared" si="891"/>
        <v/>
      </c>
      <c r="AO3345" s="193" t="str">
        <f t="shared" si="892"/>
        <v/>
      </c>
      <c r="AP3345" s="192" t="str">
        <f t="shared" si="893"/>
        <v/>
      </c>
      <c r="AQ3345" s="193" t="str">
        <f t="shared" si="894"/>
        <v/>
      </c>
      <c r="AR3345" s="192">
        <f t="shared" si="895"/>
        <v>9.3399999999999997E-2</v>
      </c>
      <c r="AS3345" s="192">
        <f t="shared" si="896"/>
        <v>4.9699999999999994E-2</v>
      </c>
      <c r="AT3345" s="192">
        <f t="shared" si="897"/>
        <v>5.2199999999999996E-2</v>
      </c>
      <c r="AU3345" s="193">
        <f t="shared" si="898"/>
        <v>5.3099999999999994E-2</v>
      </c>
      <c r="AV3345" s="194">
        <f t="shared" si="899"/>
        <v>5.2900000000000003E-2</v>
      </c>
      <c r="AW3345" s="193">
        <f t="shared" si="900"/>
        <v>5.3099999999999994E-2</v>
      </c>
      <c r="AX3345" s="193">
        <f t="shared" si="901"/>
        <v>5.2499999999999998E-2</v>
      </c>
      <c r="AZ3345" s="193">
        <f t="shared" si="885"/>
        <v>5.8128571428571425E-2</v>
      </c>
    </row>
    <row r="3346" spans="1:52" s="5" customFormat="1" ht="11.25" x14ac:dyDescent="0.2">
      <c r="A3346" s="203" t="s">
        <v>845</v>
      </c>
      <c r="B3346" s="11"/>
      <c r="C3346" s="11"/>
      <c r="D3346" s="15"/>
      <c r="E3346" s="204"/>
      <c r="F3346" s="8"/>
      <c r="G3346" s="8"/>
      <c r="H3346" s="15"/>
      <c r="I3346" s="204"/>
      <c r="J3346" s="8"/>
      <c r="K3346" s="8"/>
      <c r="L3346" s="15"/>
      <c r="M3346" s="204"/>
      <c r="N3346" s="8"/>
      <c r="O3346" s="8"/>
      <c r="P3346" s="15"/>
      <c r="Q3346" s="204"/>
      <c r="R3346" s="8"/>
      <c r="S3346" s="8"/>
      <c r="T3346" s="15">
        <v>9.0999999999999998E-2</v>
      </c>
      <c r="U3346" s="204">
        <v>9.2200000000000004E-2</v>
      </c>
      <c r="V3346" s="8">
        <v>4.8399999999999999E-2</v>
      </c>
      <c r="W3346" s="204">
        <v>4.9599999999999998E-2</v>
      </c>
      <c r="X3346" s="8">
        <v>5.1100000000000007E-2</v>
      </c>
      <c r="Y3346" s="204">
        <v>5.2300000000000006E-2</v>
      </c>
      <c r="Z3346" s="8">
        <v>5.2000000000000005E-2</v>
      </c>
      <c r="AA3346" s="204">
        <v>5.3200000000000004E-2</v>
      </c>
      <c r="AB3346" s="8">
        <v>5.1799999999999999E-2</v>
      </c>
      <c r="AC3346" s="204">
        <v>5.2999999999999999E-2</v>
      </c>
      <c r="AD3346" s="8">
        <v>5.2300000000000006E-2</v>
      </c>
      <c r="AE3346" s="204">
        <v>5.3499999999999999E-2</v>
      </c>
      <c r="AF3346" s="8">
        <v>5.1699999999999996E-2</v>
      </c>
      <c r="AG3346" s="204">
        <v>5.2900000000000003E-2</v>
      </c>
      <c r="AI3346" s="192" t="str">
        <f t="shared" si="886"/>
        <v/>
      </c>
      <c r="AJ3346" s="192" t="str">
        <f t="shared" si="887"/>
        <v/>
      </c>
      <c r="AK3346" s="192" t="str">
        <f t="shared" si="888"/>
        <v/>
      </c>
      <c r="AL3346" s="192" t="str">
        <f t="shared" si="889"/>
        <v/>
      </c>
      <c r="AM3346" s="192" t="str">
        <f t="shared" si="890"/>
        <v/>
      </c>
      <c r="AN3346" s="192" t="str">
        <f t="shared" si="891"/>
        <v/>
      </c>
      <c r="AO3346" s="193" t="str">
        <f t="shared" si="892"/>
        <v/>
      </c>
      <c r="AP3346" s="192" t="str">
        <f t="shared" si="893"/>
        <v/>
      </c>
      <c r="AQ3346" s="193" t="str">
        <f t="shared" si="894"/>
        <v/>
      </c>
      <c r="AR3346" s="192">
        <f t="shared" si="895"/>
        <v>9.1600000000000001E-2</v>
      </c>
      <c r="AS3346" s="192">
        <f t="shared" si="896"/>
        <v>4.9000000000000002E-2</v>
      </c>
      <c r="AT3346" s="192">
        <f t="shared" si="897"/>
        <v>5.170000000000001E-2</v>
      </c>
      <c r="AU3346" s="193">
        <f t="shared" si="898"/>
        <v>5.2600000000000008E-2</v>
      </c>
      <c r="AV3346" s="194">
        <f t="shared" si="899"/>
        <v>5.2400000000000002E-2</v>
      </c>
      <c r="AW3346" s="193">
        <f t="shared" si="900"/>
        <v>5.2900000000000003E-2</v>
      </c>
      <c r="AX3346" s="193">
        <f t="shared" si="901"/>
        <v>5.2299999999999999E-2</v>
      </c>
      <c r="AZ3346" s="193">
        <f t="shared" si="885"/>
        <v>5.7500000000000002E-2</v>
      </c>
    </row>
    <row r="3347" spans="1:52" s="5" customFormat="1" ht="11.25" x14ac:dyDescent="0.2">
      <c r="A3347" s="203" t="s">
        <v>846</v>
      </c>
      <c r="B3347" s="11"/>
      <c r="C3347" s="11"/>
      <c r="D3347" s="15"/>
      <c r="E3347" s="204"/>
      <c r="F3347" s="8"/>
      <c r="G3347" s="8"/>
      <c r="H3347" s="15"/>
      <c r="I3347" s="204"/>
      <c r="J3347" s="8"/>
      <c r="K3347" s="8"/>
      <c r="L3347" s="15"/>
      <c r="M3347" s="204"/>
      <c r="N3347" s="8"/>
      <c r="O3347" s="8"/>
      <c r="P3347" s="15"/>
      <c r="Q3347" s="204"/>
      <c r="R3347" s="8"/>
      <c r="S3347" s="8"/>
      <c r="T3347" s="15"/>
      <c r="U3347" s="204"/>
      <c r="V3347" s="8">
        <v>4.8300000000000003E-2</v>
      </c>
      <c r="W3347" s="204">
        <v>4.9500000000000002E-2</v>
      </c>
      <c r="X3347" s="8">
        <v>5.0900000000000001E-2</v>
      </c>
      <c r="Y3347" s="204">
        <v>5.21E-2</v>
      </c>
      <c r="Z3347" s="8">
        <v>5.1699999999999996E-2</v>
      </c>
      <c r="AA3347" s="204">
        <v>5.2900000000000003E-2</v>
      </c>
      <c r="AB3347" s="8">
        <v>5.1200000000000002E-2</v>
      </c>
      <c r="AC3347" s="204">
        <v>5.2400000000000002E-2</v>
      </c>
      <c r="AD3347" s="8">
        <v>5.1699999999999996E-2</v>
      </c>
      <c r="AE3347" s="204">
        <v>5.2900000000000003E-2</v>
      </c>
      <c r="AF3347" s="8">
        <v>5.1100000000000007E-2</v>
      </c>
      <c r="AG3347" s="204">
        <v>5.2300000000000006E-2</v>
      </c>
      <c r="AI3347" s="192" t="str">
        <f t="shared" si="886"/>
        <v/>
      </c>
      <c r="AJ3347" s="192" t="str">
        <f t="shared" si="887"/>
        <v/>
      </c>
      <c r="AK3347" s="192" t="str">
        <f t="shared" si="888"/>
        <v/>
      </c>
      <c r="AL3347" s="192" t="str">
        <f t="shared" si="889"/>
        <v/>
      </c>
      <c r="AM3347" s="192" t="str">
        <f t="shared" si="890"/>
        <v/>
      </c>
      <c r="AN3347" s="192" t="str">
        <f t="shared" si="891"/>
        <v/>
      </c>
      <c r="AO3347" s="193" t="str">
        <f t="shared" si="892"/>
        <v/>
      </c>
      <c r="AP3347" s="192" t="str">
        <f t="shared" si="893"/>
        <v/>
      </c>
      <c r="AQ3347" s="193" t="str">
        <f t="shared" si="894"/>
        <v/>
      </c>
      <c r="AR3347" s="192" t="str">
        <f t="shared" si="895"/>
        <v/>
      </c>
      <c r="AS3347" s="192">
        <f t="shared" si="896"/>
        <v>4.8899999999999999E-2</v>
      </c>
      <c r="AT3347" s="192">
        <f t="shared" si="897"/>
        <v>5.1500000000000004E-2</v>
      </c>
      <c r="AU3347" s="193">
        <f t="shared" si="898"/>
        <v>5.2299999999999999E-2</v>
      </c>
      <c r="AV3347" s="194">
        <f t="shared" si="899"/>
        <v>5.1799999999999999E-2</v>
      </c>
      <c r="AW3347" s="193">
        <f t="shared" si="900"/>
        <v>5.2299999999999999E-2</v>
      </c>
      <c r="AX3347" s="193">
        <f t="shared" si="901"/>
        <v>5.170000000000001E-2</v>
      </c>
      <c r="AZ3347" s="193">
        <f t="shared" si="885"/>
        <v>5.1416666666666673E-2</v>
      </c>
    </row>
    <row r="3348" spans="1:52" s="5" customFormat="1" ht="11.25" x14ac:dyDescent="0.2">
      <c r="A3348" s="203" t="s">
        <v>847</v>
      </c>
      <c r="B3348" s="11"/>
      <c r="C3348" s="11"/>
      <c r="D3348" s="15"/>
      <c r="E3348" s="204"/>
      <c r="F3348" s="8"/>
      <c r="G3348" s="8"/>
      <c r="H3348" s="15"/>
      <c r="I3348" s="204"/>
      <c r="J3348" s="8"/>
      <c r="K3348" s="8"/>
      <c r="L3348" s="15"/>
      <c r="M3348" s="204"/>
      <c r="N3348" s="8"/>
      <c r="O3348" s="8"/>
      <c r="P3348" s="15"/>
      <c r="Q3348" s="204"/>
      <c r="R3348" s="8"/>
      <c r="S3348" s="8"/>
      <c r="T3348" s="15"/>
      <c r="U3348" s="204"/>
      <c r="V3348" s="8">
        <v>4.7800000000000002E-2</v>
      </c>
      <c r="W3348" s="204">
        <v>4.9000000000000002E-2</v>
      </c>
      <c r="X3348" s="8">
        <v>5.04E-2</v>
      </c>
      <c r="Y3348" s="204">
        <v>5.16E-2</v>
      </c>
      <c r="Z3348" s="8">
        <v>5.1100000000000007E-2</v>
      </c>
      <c r="AA3348" s="204">
        <v>5.2300000000000006E-2</v>
      </c>
      <c r="AB3348" s="8">
        <v>5.0499999999999996E-2</v>
      </c>
      <c r="AC3348" s="204">
        <v>5.1699999999999996E-2</v>
      </c>
      <c r="AD3348" s="8">
        <v>5.0700000000000002E-2</v>
      </c>
      <c r="AE3348" s="204">
        <v>5.1900000000000002E-2</v>
      </c>
      <c r="AF3348" s="8">
        <v>5.0099999999999999E-2</v>
      </c>
      <c r="AG3348" s="204">
        <v>5.1299999999999998E-2</v>
      </c>
      <c r="AI3348" s="192" t="str">
        <f t="shared" si="886"/>
        <v/>
      </c>
      <c r="AJ3348" s="192" t="str">
        <f t="shared" si="887"/>
        <v/>
      </c>
      <c r="AK3348" s="192" t="str">
        <f t="shared" si="888"/>
        <v/>
      </c>
      <c r="AL3348" s="192" t="str">
        <f t="shared" si="889"/>
        <v/>
      </c>
      <c r="AM3348" s="192" t="str">
        <f t="shared" si="890"/>
        <v/>
      </c>
      <c r="AN3348" s="192" t="str">
        <f t="shared" si="891"/>
        <v/>
      </c>
      <c r="AO3348" s="193" t="str">
        <f t="shared" si="892"/>
        <v/>
      </c>
      <c r="AP3348" s="192" t="str">
        <f t="shared" si="893"/>
        <v/>
      </c>
      <c r="AQ3348" s="193" t="str">
        <f t="shared" si="894"/>
        <v/>
      </c>
      <c r="AR3348" s="192" t="str">
        <f t="shared" si="895"/>
        <v/>
      </c>
      <c r="AS3348" s="192">
        <f t="shared" si="896"/>
        <v>4.8399999999999999E-2</v>
      </c>
      <c r="AT3348" s="192">
        <f t="shared" si="897"/>
        <v>5.1000000000000004E-2</v>
      </c>
      <c r="AU3348" s="193">
        <f t="shared" si="898"/>
        <v>5.170000000000001E-2</v>
      </c>
      <c r="AV3348" s="194">
        <f t="shared" si="899"/>
        <v>5.1099999999999993E-2</v>
      </c>
      <c r="AW3348" s="193">
        <f t="shared" si="900"/>
        <v>5.1299999999999998E-2</v>
      </c>
      <c r="AX3348" s="193">
        <f t="shared" si="901"/>
        <v>5.0699999999999995E-2</v>
      </c>
      <c r="AZ3348" s="193">
        <f t="shared" ref="AZ3348:AZ3411" si="902">AVERAGE(AI3348:AX3348)</f>
        <v>5.0700000000000002E-2</v>
      </c>
    </row>
    <row r="3349" spans="1:52" s="5" customFormat="1" ht="11.25" x14ac:dyDescent="0.2">
      <c r="A3349" s="203" t="s">
        <v>848</v>
      </c>
      <c r="B3349" s="11"/>
      <c r="C3349" s="11"/>
      <c r="D3349" s="15"/>
      <c r="E3349" s="204"/>
      <c r="F3349" s="8"/>
      <c r="G3349" s="8"/>
      <c r="H3349" s="15"/>
      <c r="I3349" s="204"/>
      <c r="J3349" s="8"/>
      <c r="K3349" s="8"/>
      <c r="L3349" s="15"/>
      <c r="M3349" s="204"/>
      <c r="N3349" s="8"/>
      <c r="O3349" s="8"/>
      <c r="P3349" s="15"/>
      <c r="Q3349" s="204"/>
      <c r="R3349" s="8"/>
      <c r="S3349" s="8"/>
      <c r="T3349" s="15"/>
      <c r="U3349" s="204"/>
      <c r="V3349" s="8">
        <v>4.7399999999999998E-2</v>
      </c>
      <c r="W3349" s="204">
        <v>4.8599999999999997E-2</v>
      </c>
      <c r="X3349" s="8">
        <v>4.9699999999999994E-2</v>
      </c>
      <c r="Y3349" s="204">
        <v>5.0900000000000001E-2</v>
      </c>
      <c r="Z3349" s="8">
        <v>5.0599999999999999E-2</v>
      </c>
      <c r="AA3349" s="204">
        <v>5.1799999999999999E-2</v>
      </c>
      <c r="AB3349" s="8">
        <v>4.9699999999999994E-2</v>
      </c>
      <c r="AC3349" s="204">
        <v>5.0900000000000001E-2</v>
      </c>
      <c r="AD3349" s="8">
        <v>0.05</v>
      </c>
      <c r="AE3349" s="204">
        <v>5.1200000000000002E-2</v>
      </c>
      <c r="AF3349" s="8">
        <v>4.9200000000000001E-2</v>
      </c>
      <c r="AG3349" s="204">
        <v>5.04E-2</v>
      </c>
      <c r="AI3349" s="192" t="str">
        <f t="shared" si="886"/>
        <v/>
      </c>
      <c r="AJ3349" s="192" t="str">
        <f t="shared" si="887"/>
        <v/>
      </c>
      <c r="AK3349" s="192" t="str">
        <f t="shared" si="888"/>
        <v/>
      </c>
      <c r="AL3349" s="192" t="str">
        <f t="shared" si="889"/>
        <v/>
      </c>
      <c r="AM3349" s="192" t="str">
        <f t="shared" si="890"/>
        <v/>
      </c>
      <c r="AN3349" s="192" t="str">
        <f t="shared" si="891"/>
        <v/>
      </c>
      <c r="AO3349" s="193" t="str">
        <f t="shared" si="892"/>
        <v/>
      </c>
      <c r="AP3349" s="192" t="str">
        <f t="shared" si="893"/>
        <v/>
      </c>
      <c r="AQ3349" s="193" t="str">
        <f t="shared" si="894"/>
        <v/>
      </c>
      <c r="AR3349" s="192" t="str">
        <f t="shared" si="895"/>
        <v/>
      </c>
      <c r="AS3349" s="192">
        <f t="shared" si="896"/>
        <v>4.8000000000000001E-2</v>
      </c>
      <c r="AT3349" s="192">
        <f t="shared" si="897"/>
        <v>5.0299999999999997E-2</v>
      </c>
      <c r="AU3349" s="193">
        <f t="shared" si="898"/>
        <v>5.1199999999999996E-2</v>
      </c>
      <c r="AV3349" s="194">
        <f t="shared" si="899"/>
        <v>5.0299999999999997E-2</v>
      </c>
      <c r="AW3349" s="193">
        <f t="shared" si="900"/>
        <v>5.0600000000000006E-2</v>
      </c>
      <c r="AX3349" s="193">
        <f t="shared" si="901"/>
        <v>4.9799999999999997E-2</v>
      </c>
      <c r="AZ3349" s="193">
        <f t="shared" si="902"/>
        <v>5.0033333333333325E-2</v>
      </c>
    </row>
    <row r="3350" spans="1:52" s="5" customFormat="1" ht="11.25" x14ac:dyDescent="0.2">
      <c r="A3350" s="203" t="s">
        <v>849</v>
      </c>
      <c r="B3350" s="11"/>
      <c r="C3350" s="11"/>
      <c r="D3350" s="15"/>
      <c r="E3350" s="204"/>
      <c r="F3350" s="8"/>
      <c r="G3350" s="8"/>
      <c r="H3350" s="15"/>
      <c r="I3350" s="204"/>
      <c r="J3350" s="8"/>
      <c r="K3350" s="8"/>
      <c r="L3350" s="15"/>
      <c r="M3350" s="204"/>
      <c r="N3350" s="8"/>
      <c r="O3350" s="8"/>
      <c r="P3350" s="15"/>
      <c r="Q3350" s="204"/>
      <c r="R3350" s="8"/>
      <c r="S3350" s="8"/>
      <c r="T3350" s="15"/>
      <c r="U3350" s="204"/>
      <c r="V3350" s="8">
        <v>5.7000000000000002E-2</v>
      </c>
      <c r="W3350" s="204">
        <v>5.8200000000000002E-2</v>
      </c>
      <c r="X3350" s="8">
        <v>5.9800000000000006E-2</v>
      </c>
      <c r="Y3350" s="204">
        <v>6.0999999999999999E-2</v>
      </c>
      <c r="Z3350" s="8">
        <v>6.0499999999999998E-2</v>
      </c>
      <c r="AA3350" s="204">
        <v>6.1699999999999998E-2</v>
      </c>
      <c r="AB3350" s="8">
        <v>5.9699999999999996E-2</v>
      </c>
      <c r="AC3350" s="204">
        <v>6.0899999999999996E-2</v>
      </c>
      <c r="AD3350" s="8">
        <v>0.06</v>
      </c>
      <c r="AE3350" s="204">
        <v>6.1200000000000004E-2</v>
      </c>
      <c r="AF3350" s="8">
        <v>5.9299999999999999E-2</v>
      </c>
      <c r="AG3350" s="204">
        <v>6.0499999999999998E-2</v>
      </c>
      <c r="AI3350" s="192" t="str">
        <f t="shared" si="886"/>
        <v/>
      </c>
      <c r="AJ3350" s="192" t="str">
        <f t="shared" si="887"/>
        <v/>
      </c>
      <c r="AK3350" s="192" t="str">
        <f t="shared" si="888"/>
        <v/>
      </c>
      <c r="AL3350" s="192" t="str">
        <f t="shared" si="889"/>
        <v/>
      </c>
      <c r="AM3350" s="192" t="str">
        <f t="shared" si="890"/>
        <v/>
      </c>
      <c r="AN3350" s="192" t="str">
        <f t="shared" si="891"/>
        <v/>
      </c>
      <c r="AO3350" s="193" t="str">
        <f t="shared" si="892"/>
        <v/>
      </c>
      <c r="AP3350" s="192" t="str">
        <f t="shared" si="893"/>
        <v/>
      </c>
      <c r="AQ3350" s="193" t="str">
        <f t="shared" si="894"/>
        <v/>
      </c>
      <c r="AR3350" s="192" t="str">
        <f t="shared" si="895"/>
        <v/>
      </c>
      <c r="AS3350" s="192">
        <f t="shared" si="896"/>
        <v>5.7599999999999998E-2</v>
      </c>
      <c r="AT3350" s="192">
        <f t="shared" si="897"/>
        <v>6.0400000000000002E-2</v>
      </c>
      <c r="AU3350" s="193">
        <f t="shared" si="898"/>
        <v>6.1100000000000002E-2</v>
      </c>
      <c r="AV3350" s="194">
        <f t="shared" si="899"/>
        <v>6.0299999999999992E-2</v>
      </c>
      <c r="AW3350" s="193">
        <f t="shared" si="900"/>
        <v>6.0600000000000001E-2</v>
      </c>
      <c r="AX3350" s="193">
        <f t="shared" si="901"/>
        <v>5.9899999999999995E-2</v>
      </c>
      <c r="AZ3350" s="193">
        <f t="shared" si="902"/>
        <v>5.9983333333333333E-2</v>
      </c>
    </row>
    <row r="3351" spans="1:52" s="5" customFormat="1" ht="11.25" x14ac:dyDescent="0.2">
      <c r="A3351" s="203" t="s">
        <v>850</v>
      </c>
      <c r="B3351" s="11"/>
      <c r="C3351" s="11"/>
      <c r="D3351" s="15"/>
      <c r="E3351" s="204"/>
      <c r="F3351" s="8"/>
      <c r="G3351" s="8"/>
      <c r="H3351" s="15"/>
      <c r="I3351" s="204"/>
      <c r="J3351" s="8"/>
      <c r="K3351" s="8"/>
      <c r="L3351" s="15"/>
      <c r="M3351" s="204"/>
      <c r="N3351" s="8"/>
      <c r="O3351" s="8"/>
      <c r="P3351" s="15"/>
      <c r="Q3351" s="204"/>
      <c r="R3351" s="8"/>
      <c r="S3351" s="8"/>
      <c r="T3351" s="15"/>
      <c r="U3351" s="204"/>
      <c r="V3351" s="8">
        <v>5.8299999999999998E-2</v>
      </c>
      <c r="W3351" s="204">
        <v>5.9499999999999997E-2</v>
      </c>
      <c r="X3351" s="8">
        <v>0.06</v>
      </c>
      <c r="Y3351" s="204">
        <v>6.1200000000000004E-2</v>
      </c>
      <c r="Z3351" s="8">
        <v>6.1600000000000002E-2</v>
      </c>
      <c r="AA3351" s="204">
        <v>6.2800000000000009E-2</v>
      </c>
      <c r="AB3351" s="8">
        <v>6.0299999999999999E-2</v>
      </c>
      <c r="AC3351" s="204">
        <v>6.1500000000000006E-2</v>
      </c>
      <c r="AD3351" s="8">
        <v>6.0400000000000002E-2</v>
      </c>
      <c r="AE3351" s="204">
        <v>6.1600000000000002E-2</v>
      </c>
      <c r="AF3351" s="8">
        <v>5.9699999999999996E-2</v>
      </c>
      <c r="AG3351" s="204">
        <v>6.0899999999999996E-2</v>
      </c>
      <c r="AI3351" s="192" t="str">
        <f t="shared" si="886"/>
        <v/>
      </c>
      <c r="AJ3351" s="192" t="str">
        <f t="shared" si="887"/>
        <v/>
      </c>
      <c r="AK3351" s="192" t="str">
        <f t="shared" si="888"/>
        <v/>
      </c>
      <c r="AL3351" s="192" t="str">
        <f t="shared" si="889"/>
        <v/>
      </c>
      <c r="AM3351" s="192" t="str">
        <f t="shared" si="890"/>
        <v/>
      </c>
      <c r="AN3351" s="192" t="str">
        <f t="shared" si="891"/>
        <v/>
      </c>
      <c r="AO3351" s="193" t="str">
        <f t="shared" si="892"/>
        <v/>
      </c>
      <c r="AP3351" s="192" t="str">
        <f t="shared" si="893"/>
        <v/>
      </c>
      <c r="AQ3351" s="193" t="str">
        <f t="shared" si="894"/>
        <v/>
      </c>
      <c r="AR3351" s="192" t="str">
        <f t="shared" si="895"/>
        <v/>
      </c>
      <c r="AS3351" s="192">
        <f t="shared" si="896"/>
        <v>5.8899999999999994E-2</v>
      </c>
      <c r="AT3351" s="192">
        <f t="shared" si="897"/>
        <v>6.0600000000000001E-2</v>
      </c>
      <c r="AU3351" s="193">
        <f t="shared" si="898"/>
        <v>6.2200000000000005E-2</v>
      </c>
      <c r="AV3351" s="194">
        <f t="shared" si="899"/>
        <v>6.0900000000000003E-2</v>
      </c>
      <c r="AW3351" s="193">
        <f t="shared" si="900"/>
        <v>6.0999999999999999E-2</v>
      </c>
      <c r="AX3351" s="193">
        <f t="shared" si="901"/>
        <v>6.0299999999999992E-2</v>
      </c>
      <c r="AZ3351" s="193">
        <f t="shared" si="902"/>
        <v>6.0650000000000003E-2</v>
      </c>
    </row>
    <row r="3352" spans="1:52" s="5" customFormat="1" ht="11.25" x14ac:dyDescent="0.2">
      <c r="A3352" s="203" t="s">
        <v>851</v>
      </c>
      <c r="B3352" s="11"/>
      <c r="C3352" s="11"/>
      <c r="D3352" s="15"/>
      <c r="E3352" s="204"/>
      <c r="F3352" s="8"/>
      <c r="G3352" s="8"/>
      <c r="H3352" s="15"/>
      <c r="I3352" s="204"/>
      <c r="J3352" s="8"/>
      <c r="K3352" s="8"/>
      <c r="L3352" s="15"/>
      <c r="M3352" s="204"/>
      <c r="N3352" s="8"/>
      <c r="O3352" s="8"/>
      <c r="P3352" s="15"/>
      <c r="Q3352" s="204"/>
      <c r="R3352" s="8"/>
      <c r="S3352" s="8"/>
      <c r="T3352" s="15"/>
      <c r="U3352" s="204"/>
      <c r="V3352" s="8">
        <v>5.6300000000000003E-2</v>
      </c>
      <c r="W3352" s="204">
        <v>5.7500000000000002E-2</v>
      </c>
      <c r="X3352" s="8">
        <v>5.8499999999999996E-2</v>
      </c>
      <c r="Y3352" s="204">
        <v>5.9699999999999996E-2</v>
      </c>
      <c r="Z3352" s="8">
        <v>5.9299999999999999E-2</v>
      </c>
      <c r="AA3352" s="204">
        <v>6.0499999999999998E-2</v>
      </c>
      <c r="AB3352" s="8">
        <v>5.7500000000000002E-2</v>
      </c>
      <c r="AC3352" s="204">
        <v>5.8700000000000002E-2</v>
      </c>
      <c r="AD3352" s="8">
        <v>5.79E-2</v>
      </c>
      <c r="AE3352" s="204">
        <v>5.91E-2</v>
      </c>
      <c r="AF3352" s="8">
        <v>5.7200000000000001E-2</v>
      </c>
      <c r="AG3352" s="204">
        <v>5.8400000000000001E-2</v>
      </c>
      <c r="AI3352" s="192" t="str">
        <f t="shared" si="886"/>
        <v/>
      </c>
      <c r="AJ3352" s="192" t="str">
        <f t="shared" si="887"/>
        <v/>
      </c>
      <c r="AK3352" s="192" t="str">
        <f t="shared" si="888"/>
        <v/>
      </c>
      <c r="AL3352" s="192" t="str">
        <f t="shared" si="889"/>
        <v/>
      </c>
      <c r="AM3352" s="192" t="str">
        <f t="shared" si="890"/>
        <v/>
      </c>
      <c r="AN3352" s="192" t="str">
        <f t="shared" si="891"/>
        <v/>
      </c>
      <c r="AO3352" s="193" t="str">
        <f t="shared" si="892"/>
        <v/>
      </c>
      <c r="AP3352" s="192" t="str">
        <f t="shared" si="893"/>
        <v/>
      </c>
      <c r="AQ3352" s="193" t="str">
        <f t="shared" si="894"/>
        <v/>
      </c>
      <c r="AR3352" s="192" t="str">
        <f t="shared" si="895"/>
        <v/>
      </c>
      <c r="AS3352" s="192">
        <f t="shared" si="896"/>
        <v>5.6900000000000006E-2</v>
      </c>
      <c r="AT3352" s="192">
        <f t="shared" si="897"/>
        <v>5.91E-2</v>
      </c>
      <c r="AU3352" s="193">
        <f t="shared" si="898"/>
        <v>5.9899999999999995E-2</v>
      </c>
      <c r="AV3352" s="194">
        <f t="shared" si="899"/>
        <v>5.8099999999999999E-2</v>
      </c>
      <c r="AW3352" s="193">
        <f t="shared" si="900"/>
        <v>5.8499999999999996E-2</v>
      </c>
      <c r="AX3352" s="193">
        <f t="shared" si="901"/>
        <v>5.7800000000000004E-2</v>
      </c>
      <c r="AZ3352" s="193">
        <f t="shared" si="902"/>
        <v>5.8383333333333336E-2</v>
      </c>
    </row>
    <row r="3353" spans="1:52" s="5" customFormat="1" ht="11.25" x14ac:dyDescent="0.2">
      <c r="A3353" s="203" t="s">
        <v>852</v>
      </c>
      <c r="B3353" s="11"/>
      <c r="C3353" s="11"/>
      <c r="D3353" s="15"/>
      <c r="E3353" s="204"/>
      <c r="F3353" s="8"/>
      <c r="G3353" s="8"/>
      <c r="H3353" s="15"/>
      <c r="I3353" s="204"/>
      <c r="J3353" s="8"/>
      <c r="K3353" s="8"/>
      <c r="L3353" s="15"/>
      <c r="M3353" s="204"/>
      <c r="N3353" s="8"/>
      <c r="O3353" s="8"/>
      <c r="P3353" s="15"/>
      <c r="Q3353" s="204"/>
      <c r="R3353" s="8"/>
      <c r="S3353" s="8"/>
      <c r="T3353" s="15"/>
      <c r="U3353" s="204"/>
      <c r="V3353" s="8">
        <v>5.5599999999999997E-2</v>
      </c>
      <c r="W3353" s="204">
        <v>5.6800000000000003E-2</v>
      </c>
      <c r="X3353" s="8">
        <v>5.7000000000000002E-2</v>
      </c>
      <c r="Y3353" s="204">
        <v>5.8200000000000002E-2</v>
      </c>
      <c r="Z3353" s="8">
        <v>5.7599999999999998E-2</v>
      </c>
      <c r="AA3353" s="204">
        <v>5.8799999999999998E-2</v>
      </c>
      <c r="AB3353" s="8">
        <v>5.6600000000000004E-2</v>
      </c>
      <c r="AC3353" s="204">
        <v>5.7800000000000004E-2</v>
      </c>
      <c r="AD3353" s="8">
        <v>5.6799999999999996E-2</v>
      </c>
      <c r="AE3353" s="204">
        <v>5.7999999999999996E-2</v>
      </c>
      <c r="AF3353" s="8">
        <v>5.6399999999999999E-2</v>
      </c>
      <c r="AG3353" s="204">
        <v>5.7599999999999998E-2</v>
      </c>
      <c r="AI3353" s="192" t="str">
        <f t="shared" si="886"/>
        <v/>
      </c>
      <c r="AJ3353" s="192" t="str">
        <f t="shared" si="887"/>
        <v/>
      </c>
      <c r="AK3353" s="192" t="str">
        <f t="shared" si="888"/>
        <v/>
      </c>
      <c r="AL3353" s="192" t="str">
        <f t="shared" si="889"/>
        <v/>
      </c>
      <c r="AM3353" s="192" t="str">
        <f t="shared" si="890"/>
        <v/>
      </c>
      <c r="AN3353" s="192" t="str">
        <f t="shared" si="891"/>
        <v/>
      </c>
      <c r="AO3353" s="193" t="str">
        <f t="shared" si="892"/>
        <v/>
      </c>
      <c r="AP3353" s="192" t="str">
        <f t="shared" si="893"/>
        <v/>
      </c>
      <c r="AQ3353" s="193" t="str">
        <f t="shared" si="894"/>
        <v/>
      </c>
      <c r="AR3353" s="192" t="str">
        <f t="shared" si="895"/>
        <v/>
      </c>
      <c r="AS3353" s="192">
        <f t="shared" si="896"/>
        <v>5.62E-2</v>
      </c>
      <c r="AT3353" s="192">
        <f t="shared" si="897"/>
        <v>5.7599999999999998E-2</v>
      </c>
      <c r="AU3353" s="193">
        <f t="shared" si="898"/>
        <v>5.8200000000000002E-2</v>
      </c>
      <c r="AV3353" s="194">
        <f t="shared" si="899"/>
        <v>5.7200000000000001E-2</v>
      </c>
      <c r="AW3353" s="193">
        <f t="shared" si="900"/>
        <v>5.7399999999999993E-2</v>
      </c>
      <c r="AX3353" s="193">
        <f t="shared" si="901"/>
        <v>5.6999999999999995E-2</v>
      </c>
      <c r="AZ3353" s="193">
        <f t="shared" si="902"/>
        <v>5.726666666666666E-2</v>
      </c>
    </row>
    <row r="3354" spans="1:52" s="5" customFormat="1" ht="11.25" x14ac:dyDescent="0.2">
      <c r="A3354" s="203" t="s">
        <v>853</v>
      </c>
      <c r="B3354" s="11"/>
      <c r="C3354" s="11"/>
      <c r="D3354" s="15"/>
      <c r="E3354" s="204"/>
      <c r="F3354" s="8"/>
      <c r="G3354" s="8"/>
      <c r="H3354" s="15"/>
      <c r="I3354" s="204"/>
      <c r="J3354" s="8"/>
      <c r="K3354" s="8"/>
      <c r="L3354" s="15"/>
      <c r="M3354" s="204"/>
      <c r="N3354" s="8"/>
      <c r="O3354" s="8"/>
      <c r="P3354" s="15"/>
      <c r="Q3354" s="204"/>
      <c r="R3354" s="8"/>
      <c r="S3354" s="8"/>
      <c r="T3354" s="15"/>
      <c r="U3354" s="204"/>
      <c r="V3354" s="8">
        <v>5.3199999999999997E-2</v>
      </c>
      <c r="W3354" s="204">
        <v>5.4399999999999997E-2</v>
      </c>
      <c r="X3354" s="8">
        <v>5.5099999999999996E-2</v>
      </c>
      <c r="Y3354" s="204">
        <v>5.6299999999999996E-2</v>
      </c>
      <c r="Z3354" s="8">
        <v>5.5800000000000002E-2</v>
      </c>
      <c r="AA3354" s="204">
        <v>5.7000000000000002E-2</v>
      </c>
      <c r="AB3354" s="8">
        <v>5.5E-2</v>
      </c>
      <c r="AC3354" s="204">
        <v>5.62E-2</v>
      </c>
      <c r="AD3354" s="8">
        <v>5.5099999999999996E-2</v>
      </c>
      <c r="AE3354" s="204">
        <v>5.6299999999999996E-2</v>
      </c>
      <c r="AF3354" s="8">
        <v>5.4699999999999999E-2</v>
      </c>
      <c r="AG3354" s="204">
        <v>5.5899999999999998E-2</v>
      </c>
      <c r="AI3354" s="192" t="str">
        <f t="shared" si="886"/>
        <v/>
      </c>
      <c r="AJ3354" s="192" t="str">
        <f t="shared" si="887"/>
        <v/>
      </c>
      <c r="AK3354" s="192" t="str">
        <f t="shared" si="888"/>
        <v/>
      </c>
      <c r="AL3354" s="192" t="str">
        <f t="shared" si="889"/>
        <v/>
      </c>
      <c r="AM3354" s="192" t="str">
        <f t="shared" si="890"/>
        <v/>
      </c>
      <c r="AN3354" s="192" t="str">
        <f t="shared" si="891"/>
        <v/>
      </c>
      <c r="AO3354" s="193" t="str">
        <f t="shared" si="892"/>
        <v/>
      </c>
      <c r="AP3354" s="192" t="str">
        <f t="shared" si="893"/>
        <v/>
      </c>
      <c r="AQ3354" s="193" t="str">
        <f t="shared" si="894"/>
        <v/>
      </c>
      <c r="AR3354" s="192" t="str">
        <f t="shared" si="895"/>
        <v/>
      </c>
      <c r="AS3354" s="192">
        <f t="shared" si="896"/>
        <v>5.3800000000000001E-2</v>
      </c>
      <c r="AT3354" s="192">
        <f t="shared" si="897"/>
        <v>5.57E-2</v>
      </c>
      <c r="AU3354" s="193">
        <f t="shared" si="898"/>
        <v>5.6400000000000006E-2</v>
      </c>
      <c r="AV3354" s="194">
        <f t="shared" si="899"/>
        <v>5.5599999999999997E-2</v>
      </c>
      <c r="AW3354" s="193">
        <f t="shared" si="900"/>
        <v>5.57E-2</v>
      </c>
      <c r="AX3354" s="193">
        <f t="shared" si="901"/>
        <v>5.5300000000000002E-2</v>
      </c>
      <c r="AZ3354" s="193">
        <f t="shared" si="902"/>
        <v>5.541666666666667E-2</v>
      </c>
    </row>
    <row r="3355" spans="1:52" s="5" customFormat="1" ht="11.25" x14ac:dyDescent="0.2">
      <c r="A3355" s="203" t="s">
        <v>854</v>
      </c>
      <c r="B3355" s="11"/>
      <c r="C3355" s="11"/>
      <c r="D3355" s="15"/>
      <c r="E3355" s="204"/>
      <c r="F3355" s="8"/>
      <c r="G3355" s="8"/>
      <c r="H3355" s="15"/>
      <c r="I3355" s="204"/>
      <c r="J3355" s="8"/>
      <c r="K3355" s="8"/>
      <c r="L3355" s="15"/>
      <c r="M3355" s="204"/>
      <c r="N3355" s="8"/>
      <c r="O3355" s="8"/>
      <c r="P3355" s="15"/>
      <c r="Q3355" s="204"/>
      <c r="R3355" s="8"/>
      <c r="S3355" s="8"/>
      <c r="T3355" s="15"/>
      <c r="U3355" s="204"/>
      <c r="V3355" s="8">
        <v>5.3800000000000001E-2</v>
      </c>
      <c r="W3355" s="204">
        <v>5.5E-2</v>
      </c>
      <c r="X3355" s="8">
        <v>5.5300000000000002E-2</v>
      </c>
      <c r="Y3355" s="204">
        <v>5.6500000000000002E-2</v>
      </c>
      <c r="Z3355" s="8">
        <v>5.62E-2</v>
      </c>
      <c r="AA3355" s="204">
        <v>5.74E-2</v>
      </c>
      <c r="AB3355" s="8">
        <v>5.5599999999999997E-2</v>
      </c>
      <c r="AC3355" s="204">
        <v>5.6799999999999996E-2</v>
      </c>
      <c r="AD3355" s="8">
        <v>5.5899999999999998E-2</v>
      </c>
      <c r="AE3355" s="204">
        <v>5.7099999999999998E-2</v>
      </c>
      <c r="AF3355" s="8">
        <v>5.5500000000000001E-2</v>
      </c>
      <c r="AG3355" s="204">
        <v>5.67E-2</v>
      </c>
      <c r="AI3355" s="192" t="str">
        <f t="shared" si="886"/>
        <v/>
      </c>
      <c r="AJ3355" s="192" t="str">
        <f t="shared" si="887"/>
        <v/>
      </c>
      <c r="AK3355" s="192" t="str">
        <f t="shared" si="888"/>
        <v/>
      </c>
      <c r="AL3355" s="192" t="str">
        <f t="shared" si="889"/>
        <v/>
      </c>
      <c r="AM3355" s="192" t="str">
        <f t="shared" si="890"/>
        <v/>
      </c>
      <c r="AN3355" s="192" t="str">
        <f t="shared" si="891"/>
        <v/>
      </c>
      <c r="AO3355" s="193" t="str">
        <f t="shared" si="892"/>
        <v/>
      </c>
      <c r="AP3355" s="192" t="str">
        <f t="shared" si="893"/>
        <v/>
      </c>
      <c r="AQ3355" s="193" t="str">
        <f t="shared" si="894"/>
        <v/>
      </c>
      <c r="AR3355" s="192" t="str">
        <f t="shared" si="895"/>
        <v/>
      </c>
      <c r="AS3355" s="192">
        <f t="shared" si="896"/>
        <v>5.4400000000000004E-2</v>
      </c>
      <c r="AT3355" s="192">
        <f t="shared" si="897"/>
        <v>5.5900000000000005E-2</v>
      </c>
      <c r="AU3355" s="193">
        <f t="shared" si="898"/>
        <v>5.6800000000000003E-2</v>
      </c>
      <c r="AV3355" s="194">
        <f t="shared" si="899"/>
        <v>5.62E-2</v>
      </c>
      <c r="AW3355" s="193">
        <f t="shared" si="900"/>
        <v>5.6499999999999995E-2</v>
      </c>
      <c r="AX3355" s="193">
        <f t="shared" si="901"/>
        <v>5.6099999999999997E-2</v>
      </c>
      <c r="AZ3355" s="193">
        <f t="shared" si="902"/>
        <v>5.5983333333333336E-2</v>
      </c>
    </row>
    <row r="3356" spans="1:52" s="5" customFormat="1" ht="11.25" x14ac:dyDescent="0.2">
      <c r="A3356" s="203" t="s">
        <v>855</v>
      </c>
      <c r="B3356" s="11"/>
      <c r="C3356" s="11"/>
      <c r="D3356" s="15"/>
      <c r="E3356" s="204"/>
      <c r="F3356" s="8"/>
      <c r="G3356" s="8"/>
      <c r="H3356" s="15"/>
      <c r="I3356" s="204"/>
      <c r="J3356" s="8"/>
      <c r="K3356" s="8"/>
      <c r="L3356" s="15"/>
      <c r="M3356" s="204"/>
      <c r="N3356" s="8"/>
      <c r="O3356" s="8"/>
      <c r="P3356" s="15"/>
      <c r="Q3356" s="204"/>
      <c r="R3356" s="8"/>
      <c r="S3356" s="8"/>
      <c r="T3356" s="15"/>
      <c r="U3356" s="204"/>
      <c r="V3356" s="8">
        <v>5.3100000000000001E-2</v>
      </c>
      <c r="W3356" s="204">
        <v>5.4300000000000001E-2</v>
      </c>
      <c r="X3356" s="8">
        <v>5.4900000000000004E-2</v>
      </c>
      <c r="Y3356" s="204">
        <v>5.6100000000000004E-2</v>
      </c>
      <c r="Z3356" s="8">
        <v>5.5899999999999998E-2</v>
      </c>
      <c r="AA3356" s="204">
        <v>5.7099999999999998E-2</v>
      </c>
      <c r="AB3356" s="8">
        <v>5.5199999999999999E-2</v>
      </c>
      <c r="AC3356" s="204">
        <v>5.6399999999999999E-2</v>
      </c>
      <c r="AD3356" s="8">
        <v>5.5500000000000001E-2</v>
      </c>
      <c r="AE3356" s="204">
        <v>5.67E-2</v>
      </c>
      <c r="AF3356" s="8">
        <v>5.5E-2</v>
      </c>
      <c r="AG3356" s="204">
        <v>5.62E-2</v>
      </c>
      <c r="AI3356" s="192" t="str">
        <f t="shared" si="886"/>
        <v/>
      </c>
      <c r="AJ3356" s="192" t="str">
        <f t="shared" si="887"/>
        <v/>
      </c>
      <c r="AK3356" s="192" t="str">
        <f t="shared" si="888"/>
        <v/>
      </c>
      <c r="AL3356" s="192" t="str">
        <f t="shared" si="889"/>
        <v/>
      </c>
      <c r="AM3356" s="192" t="str">
        <f t="shared" si="890"/>
        <v/>
      </c>
      <c r="AN3356" s="192" t="str">
        <f t="shared" si="891"/>
        <v/>
      </c>
      <c r="AO3356" s="193" t="str">
        <f t="shared" si="892"/>
        <v/>
      </c>
      <c r="AP3356" s="192" t="str">
        <f t="shared" si="893"/>
        <v/>
      </c>
      <c r="AQ3356" s="193" t="str">
        <f t="shared" si="894"/>
        <v/>
      </c>
      <c r="AR3356" s="192" t="str">
        <f t="shared" si="895"/>
        <v/>
      </c>
      <c r="AS3356" s="192">
        <f t="shared" si="896"/>
        <v>5.3699999999999998E-2</v>
      </c>
      <c r="AT3356" s="192">
        <f t="shared" si="897"/>
        <v>5.5500000000000008E-2</v>
      </c>
      <c r="AU3356" s="193">
        <f t="shared" si="898"/>
        <v>5.6499999999999995E-2</v>
      </c>
      <c r="AV3356" s="194">
        <f t="shared" si="899"/>
        <v>5.5800000000000002E-2</v>
      </c>
      <c r="AW3356" s="193">
        <f t="shared" si="900"/>
        <v>5.6099999999999997E-2</v>
      </c>
      <c r="AX3356" s="193">
        <f t="shared" si="901"/>
        <v>5.5599999999999997E-2</v>
      </c>
      <c r="AZ3356" s="193">
        <f t="shared" si="902"/>
        <v>5.553333333333333E-2</v>
      </c>
    </row>
    <row r="3357" spans="1:52" s="5" customFormat="1" ht="11.25" x14ac:dyDescent="0.2">
      <c r="A3357" s="203" t="s">
        <v>856</v>
      </c>
      <c r="B3357" s="11"/>
      <c r="C3357" s="11"/>
      <c r="D3357" s="15"/>
      <c r="E3357" s="204"/>
      <c r="F3357" s="8"/>
      <c r="G3357" s="8"/>
      <c r="H3357" s="15"/>
      <c r="I3357" s="204"/>
      <c r="J3357" s="8"/>
      <c r="K3357" s="8"/>
      <c r="L3357" s="15"/>
      <c r="M3357" s="204"/>
      <c r="N3357" s="8"/>
      <c r="O3357" s="8"/>
      <c r="P3357" s="15"/>
      <c r="Q3357" s="204"/>
      <c r="R3357" s="8"/>
      <c r="S3357" s="8"/>
      <c r="T3357" s="15"/>
      <c r="U3357" s="204"/>
      <c r="V3357" s="8">
        <v>5.3400000000000003E-2</v>
      </c>
      <c r="W3357" s="204">
        <v>5.4600000000000003E-2</v>
      </c>
      <c r="X3357" s="8">
        <v>5.5300000000000002E-2</v>
      </c>
      <c r="Y3357" s="204">
        <v>5.6500000000000002E-2</v>
      </c>
      <c r="Z3357" s="8">
        <v>5.6799999999999996E-2</v>
      </c>
      <c r="AA3357" s="204">
        <v>5.7999999999999996E-2</v>
      </c>
      <c r="AB3357" s="8">
        <v>5.5599999999999997E-2</v>
      </c>
      <c r="AC3357" s="204">
        <v>5.6799999999999996E-2</v>
      </c>
      <c r="AD3357" s="8">
        <v>5.5800000000000002E-2</v>
      </c>
      <c r="AE3357" s="204">
        <v>5.7000000000000002E-2</v>
      </c>
      <c r="AF3357" s="8">
        <v>5.5500000000000001E-2</v>
      </c>
      <c r="AG3357" s="204">
        <v>5.67E-2</v>
      </c>
      <c r="AI3357" s="192" t="str">
        <f t="shared" si="886"/>
        <v/>
      </c>
      <c r="AJ3357" s="192" t="str">
        <f t="shared" si="887"/>
        <v/>
      </c>
      <c r="AK3357" s="192" t="str">
        <f t="shared" si="888"/>
        <v/>
      </c>
      <c r="AL3357" s="192" t="str">
        <f t="shared" si="889"/>
        <v/>
      </c>
      <c r="AM3357" s="192" t="str">
        <f t="shared" si="890"/>
        <v/>
      </c>
      <c r="AN3357" s="192" t="str">
        <f t="shared" si="891"/>
        <v/>
      </c>
      <c r="AO3357" s="193" t="str">
        <f t="shared" si="892"/>
        <v/>
      </c>
      <c r="AP3357" s="192" t="str">
        <f t="shared" si="893"/>
        <v/>
      </c>
      <c r="AQ3357" s="193" t="str">
        <f t="shared" si="894"/>
        <v/>
      </c>
      <c r="AR3357" s="192" t="str">
        <f t="shared" si="895"/>
        <v/>
      </c>
      <c r="AS3357" s="192">
        <f t="shared" si="896"/>
        <v>5.4000000000000006E-2</v>
      </c>
      <c r="AT3357" s="192">
        <f t="shared" si="897"/>
        <v>5.5900000000000005E-2</v>
      </c>
      <c r="AU3357" s="193">
        <f t="shared" si="898"/>
        <v>5.7399999999999993E-2</v>
      </c>
      <c r="AV3357" s="194">
        <f t="shared" si="899"/>
        <v>5.62E-2</v>
      </c>
      <c r="AW3357" s="193">
        <f t="shared" si="900"/>
        <v>5.6400000000000006E-2</v>
      </c>
      <c r="AX3357" s="193">
        <f t="shared" si="901"/>
        <v>5.6099999999999997E-2</v>
      </c>
      <c r="AZ3357" s="193">
        <f t="shared" si="902"/>
        <v>5.6000000000000001E-2</v>
      </c>
    </row>
    <row r="3358" spans="1:52" s="5" customFormat="1" ht="11.25" x14ac:dyDescent="0.2">
      <c r="A3358" s="203" t="s">
        <v>857</v>
      </c>
      <c r="B3358" s="11"/>
      <c r="C3358" s="11"/>
      <c r="D3358" s="15"/>
      <c r="E3358" s="204"/>
      <c r="F3358" s="8"/>
      <c r="G3358" s="8"/>
      <c r="H3358" s="15"/>
      <c r="I3358" s="204"/>
      <c r="J3358" s="8"/>
      <c r="K3358" s="8"/>
      <c r="L3358" s="15"/>
      <c r="M3358" s="204"/>
      <c r="N3358" s="8"/>
      <c r="O3358" s="8"/>
      <c r="P3358" s="15"/>
      <c r="Q3358" s="204"/>
      <c r="R3358" s="8"/>
      <c r="S3358" s="8"/>
      <c r="T3358" s="15"/>
      <c r="U3358" s="204"/>
      <c r="V3358" s="8">
        <v>5.2299999999999999E-2</v>
      </c>
      <c r="W3358" s="204">
        <v>5.3499999999999999E-2</v>
      </c>
      <c r="X3358" s="8">
        <v>5.4699999999999999E-2</v>
      </c>
      <c r="Y3358" s="204">
        <v>5.5899999999999998E-2</v>
      </c>
      <c r="Z3358" s="8">
        <v>5.5800000000000002E-2</v>
      </c>
      <c r="AA3358" s="204">
        <v>5.7000000000000002E-2</v>
      </c>
      <c r="AB3358" s="8">
        <v>5.4900000000000004E-2</v>
      </c>
      <c r="AC3358" s="204">
        <v>5.6100000000000004E-2</v>
      </c>
      <c r="AD3358" s="8">
        <v>5.5300000000000002E-2</v>
      </c>
      <c r="AE3358" s="204">
        <v>5.6500000000000002E-2</v>
      </c>
      <c r="AF3358" s="8">
        <v>5.5E-2</v>
      </c>
      <c r="AG3358" s="204">
        <v>5.62E-2</v>
      </c>
      <c r="AI3358" s="192" t="str">
        <f t="shared" si="886"/>
        <v/>
      </c>
      <c r="AJ3358" s="192" t="str">
        <f t="shared" si="887"/>
        <v/>
      </c>
      <c r="AK3358" s="192" t="str">
        <f t="shared" si="888"/>
        <v/>
      </c>
      <c r="AL3358" s="192" t="str">
        <f t="shared" si="889"/>
        <v/>
      </c>
      <c r="AM3358" s="192" t="str">
        <f t="shared" si="890"/>
        <v/>
      </c>
      <c r="AN3358" s="192" t="str">
        <f t="shared" si="891"/>
        <v/>
      </c>
      <c r="AO3358" s="193" t="str">
        <f t="shared" si="892"/>
        <v/>
      </c>
      <c r="AP3358" s="192" t="str">
        <f t="shared" si="893"/>
        <v/>
      </c>
      <c r="AQ3358" s="193" t="str">
        <f t="shared" si="894"/>
        <v/>
      </c>
      <c r="AR3358" s="192" t="str">
        <f t="shared" si="895"/>
        <v/>
      </c>
      <c r="AS3358" s="192">
        <f t="shared" si="896"/>
        <v>5.2900000000000003E-2</v>
      </c>
      <c r="AT3358" s="192">
        <f t="shared" si="897"/>
        <v>5.5300000000000002E-2</v>
      </c>
      <c r="AU3358" s="193">
        <f t="shared" si="898"/>
        <v>5.6400000000000006E-2</v>
      </c>
      <c r="AV3358" s="194">
        <f t="shared" si="899"/>
        <v>5.5500000000000008E-2</v>
      </c>
      <c r="AW3358" s="193">
        <f t="shared" si="900"/>
        <v>5.5900000000000005E-2</v>
      </c>
      <c r="AX3358" s="193">
        <f t="shared" si="901"/>
        <v>5.5599999999999997E-2</v>
      </c>
      <c r="AZ3358" s="193">
        <f t="shared" si="902"/>
        <v>5.5266666666666665E-2</v>
      </c>
    </row>
    <row r="3359" spans="1:52" s="5" customFormat="1" ht="11.25" x14ac:dyDescent="0.2">
      <c r="A3359" s="203" t="s">
        <v>858</v>
      </c>
      <c r="B3359" s="11"/>
      <c r="C3359" s="11"/>
      <c r="D3359" s="15"/>
      <c r="E3359" s="204"/>
      <c r="F3359" s="8"/>
      <c r="G3359" s="8"/>
      <c r="H3359" s="15"/>
      <c r="I3359" s="204"/>
      <c r="J3359" s="8"/>
      <c r="K3359" s="8"/>
      <c r="L3359" s="15"/>
      <c r="M3359" s="204"/>
      <c r="N3359" s="8"/>
      <c r="O3359" s="8"/>
      <c r="P3359" s="15"/>
      <c r="Q3359" s="204"/>
      <c r="R3359" s="8"/>
      <c r="S3359" s="8"/>
      <c r="T3359" s="15"/>
      <c r="U3359" s="204"/>
      <c r="V3359" s="8">
        <v>5.2699999999999997E-2</v>
      </c>
      <c r="W3359" s="204">
        <v>5.3900000000000003E-2</v>
      </c>
      <c r="X3359" s="8">
        <v>5.4900000000000004E-2</v>
      </c>
      <c r="Y3359" s="204">
        <v>5.6100000000000004E-2</v>
      </c>
      <c r="Z3359" s="8">
        <v>5.5899999999999998E-2</v>
      </c>
      <c r="AA3359" s="204">
        <v>5.7099999999999998E-2</v>
      </c>
      <c r="AB3359" s="8">
        <v>5.4900000000000004E-2</v>
      </c>
      <c r="AC3359" s="204">
        <v>5.6100000000000004E-2</v>
      </c>
      <c r="AD3359" s="8">
        <v>5.5399999999999998E-2</v>
      </c>
      <c r="AE3359" s="204">
        <v>5.6600000000000004E-2</v>
      </c>
      <c r="AF3359" s="8">
        <v>5.5E-2</v>
      </c>
      <c r="AG3359" s="204">
        <v>5.62E-2</v>
      </c>
      <c r="AI3359" s="192" t="str">
        <f t="shared" si="886"/>
        <v/>
      </c>
      <c r="AJ3359" s="192" t="str">
        <f t="shared" si="887"/>
        <v/>
      </c>
      <c r="AK3359" s="192" t="str">
        <f t="shared" si="888"/>
        <v/>
      </c>
      <c r="AL3359" s="192" t="str">
        <f t="shared" si="889"/>
        <v/>
      </c>
      <c r="AM3359" s="192" t="str">
        <f t="shared" si="890"/>
        <v/>
      </c>
      <c r="AN3359" s="192" t="str">
        <f t="shared" si="891"/>
        <v/>
      </c>
      <c r="AO3359" s="193" t="str">
        <f t="shared" si="892"/>
        <v/>
      </c>
      <c r="AP3359" s="192" t="str">
        <f t="shared" si="893"/>
        <v/>
      </c>
      <c r="AQ3359" s="193" t="str">
        <f t="shared" si="894"/>
        <v/>
      </c>
      <c r="AR3359" s="192" t="str">
        <f t="shared" si="895"/>
        <v/>
      </c>
      <c r="AS3359" s="192">
        <f t="shared" si="896"/>
        <v>5.33E-2</v>
      </c>
      <c r="AT3359" s="192">
        <f t="shared" si="897"/>
        <v>5.5500000000000008E-2</v>
      </c>
      <c r="AU3359" s="193">
        <f t="shared" si="898"/>
        <v>5.6499999999999995E-2</v>
      </c>
      <c r="AV3359" s="194">
        <f t="shared" si="899"/>
        <v>5.5500000000000008E-2</v>
      </c>
      <c r="AW3359" s="193">
        <f t="shared" si="900"/>
        <v>5.6000000000000001E-2</v>
      </c>
      <c r="AX3359" s="193">
        <f t="shared" si="901"/>
        <v>5.5599999999999997E-2</v>
      </c>
      <c r="AZ3359" s="193">
        <f t="shared" si="902"/>
        <v>5.5399999999999998E-2</v>
      </c>
    </row>
    <row r="3360" spans="1:52" s="5" customFormat="1" ht="11.25" x14ac:dyDescent="0.2">
      <c r="A3360" s="203" t="s">
        <v>859</v>
      </c>
      <c r="B3360" s="11"/>
      <c r="C3360" s="11"/>
      <c r="D3360" s="15"/>
      <c r="E3360" s="204"/>
      <c r="F3360" s="8"/>
      <c r="G3360" s="8"/>
      <c r="H3360" s="15"/>
      <c r="I3360" s="204"/>
      <c r="J3360" s="8"/>
      <c r="K3360" s="8"/>
      <c r="L3360" s="15"/>
      <c r="M3360" s="204"/>
      <c r="N3360" s="8"/>
      <c r="O3360" s="8"/>
      <c r="P3360" s="15"/>
      <c r="Q3360" s="204"/>
      <c r="R3360" s="8"/>
      <c r="S3360" s="8"/>
      <c r="T3360" s="15"/>
      <c r="U3360" s="204"/>
      <c r="V3360" s="8">
        <v>5.28E-2</v>
      </c>
      <c r="W3360" s="204">
        <v>5.3999999999999999E-2</v>
      </c>
      <c r="X3360" s="8">
        <v>5.4800000000000001E-2</v>
      </c>
      <c r="Y3360" s="204">
        <v>5.5999999999999994E-2</v>
      </c>
      <c r="Z3360" s="8">
        <v>5.5800000000000002E-2</v>
      </c>
      <c r="AA3360" s="204">
        <v>5.7000000000000002E-2</v>
      </c>
      <c r="AB3360" s="8">
        <v>5.5199999999999999E-2</v>
      </c>
      <c r="AC3360" s="204">
        <v>5.6399999999999999E-2</v>
      </c>
      <c r="AD3360" s="8">
        <v>5.5599999999999997E-2</v>
      </c>
      <c r="AE3360" s="204">
        <v>5.6799999999999996E-2</v>
      </c>
      <c r="AF3360" s="8">
        <v>5.5300000000000002E-2</v>
      </c>
      <c r="AG3360" s="204">
        <v>5.6500000000000002E-2</v>
      </c>
      <c r="AI3360" s="192" t="str">
        <f t="shared" si="886"/>
        <v/>
      </c>
      <c r="AJ3360" s="192" t="str">
        <f t="shared" si="887"/>
        <v/>
      </c>
      <c r="AK3360" s="192" t="str">
        <f t="shared" si="888"/>
        <v/>
      </c>
      <c r="AL3360" s="192" t="str">
        <f t="shared" si="889"/>
        <v/>
      </c>
      <c r="AM3360" s="192" t="str">
        <f t="shared" si="890"/>
        <v/>
      </c>
      <c r="AN3360" s="192" t="str">
        <f t="shared" si="891"/>
        <v/>
      </c>
      <c r="AO3360" s="193" t="str">
        <f t="shared" si="892"/>
        <v/>
      </c>
      <c r="AP3360" s="192" t="str">
        <f t="shared" si="893"/>
        <v/>
      </c>
      <c r="AQ3360" s="193" t="str">
        <f t="shared" si="894"/>
        <v/>
      </c>
      <c r="AR3360" s="192" t="str">
        <f t="shared" si="895"/>
        <v/>
      </c>
      <c r="AS3360" s="192">
        <f t="shared" si="896"/>
        <v>5.3400000000000003E-2</v>
      </c>
      <c r="AT3360" s="192">
        <f t="shared" si="897"/>
        <v>5.5399999999999998E-2</v>
      </c>
      <c r="AU3360" s="193">
        <f t="shared" si="898"/>
        <v>5.6400000000000006E-2</v>
      </c>
      <c r="AV3360" s="194">
        <f t="shared" si="899"/>
        <v>5.5800000000000002E-2</v>
      </c>
      <c r="AW3360" s="193">
        <f t="shared" si="900"/>
        <v>5.62E-2</v>
      </c>
      <c r="AX3360" s="193">
        <f t="shared" si="901"/>
        <v>5.5900000000000005E-2</v>
      </c>
      <c r="AZ3360" s="193">
        <f t="shared" si="902"/>
        <v>5.5516666666666666E-2</v>
      </c>
    </row>
    <row r="3361" spans="1:52" s="5" customFormat="1" ht="11.25" x14ac:dyDescent="0.2">
      <c r="A3361" s="203" t="s">
        <v>860</v>
      </c>
      <c r="B3361" s="11"/>
      <c r="C3361" s="11"/>
      <c r="D3361" s="15"/>
      <c r="E3361" s="204"/>
      <c r="F3361" s="8"/>
      <c r="G3361" s="8"/>
      <c r="H3361" s="15"/>
      <c r="I3361" s="204"/>
      <c r="J3361" s="8"/>
      <c r="K3361" s="8"/>
      <c r="L3361" s="15"/>
      <c r="M3361" s="204"/>
      <c r="N3361" s="8"/>
      <c r="O3361" s="8"/>
      <c r="P3361" s="15"/>
      <c r="Q3361" s="204"/>
      <c r="R3361" s="8"/>
      <c r="S3361" s="8"/>
      <c r="T3361" s="15"/>
      <c r="U3361" s="204"/>
      <c r="V3361" s="8">
        <v>5.3400000000000003E-2</v>
      </c>
      <c r="W3361" s="204">
        <v>5.4600000000000003E-2</v>
      </c>
      <c r="X3361" s="8">
        <v>5.5399999999999998E-2</v>
      </c>
      <c r="Y3361" s="204">
        <v>5.6600000000000004E-2</v>
      </c>
      <c r="Z3361" s="8">
        <v>5.67E-2</v>
      </c>
      <c r="AA3361" s="204">
        <v>5.79E-2</v>
      </c>
      <c r="AB3361" s="8">
        <v>5.5999999999999994E-2</v>
      </c>
      <c r="AC3361" s="204">
        <v>5.7200000000000001E-2</v>
      </c>
      <c r="AD3361" s="8">
        <v>5.6299999999999996E-2</v>
      </c>
      <c r="AE3361" s="204">
        <v>5.7500000000000002E-2</v>
      </c>
      <c r="AF3361" s="8">
        <v>5.6100000000000004E-2</v>
      </c>
      <c r="AG3361" s="204">
        <v>5.7300000000000004E-2</v>
      </c>
      <c r="AI3361" s="192" t="str">
        <f t="shared" si="886"/>
        <v/>
      </c>
      <c r="AJ3361" s="192" t="str">
        <f t="shared" si="887"/>
        <v/>
      </c>
      <c r="AK3361" s="192" t="str">
        <f t="shared" si="888"/>
        <v/>
      </c>
      <c r="AL3361" s="192" t="str">
        <f t="shared" si="889"/>
        <v/>
      </c>
      <c r="AM3361" s="192" t="str">
        <f t="shared" si="890"/>
        <v/>
      </c>
      <c r="AN3361" s="192" t="str">
        <f t="shared" si="891"/>
        <v/>
      </c>
      <c r="AO3361" s="193" t="str">
        <f t="shared" si="892"/>
        <v/>
      </c>
      <c r="AP3361" s="192" t="str">
        <f t="shared" si="893"/>
        <v/>
      </c>
      <c r="AQ3361" s="193" t="str">
        <f t="shared" si="894"/>
        <v/>
      </c>
      <c r="AR3361" s="192" t="str">
        <f t="shared" si="895"/>
        <v/>
      </c>
      <c r="AS3361" s="192">
        <f t="shared" si="896"/>
        <v>5.4000000000000006E-2</v>
      </c>
      <c r="AT3361" s="192">
        <f t="shared" si="897"/>
        <v>5.6000000000000001E-2</v>
      </c>
      <c r="AU3361" s="193">
        <f t="shared" si="898"/>
        <v>5.7300000000000004E-2</v>
      </c>
      <c r="AV3361" s="194">
        <f t="shared" si="899"/>
        <v>5.6599999999999998E-2</v>
      </c>
      <c r="AW3361" s="193">
        <f t="shared" si="900"/>
        <v>5.6899999999999999E-2</v>
      </c>
      <c r="AX3361" s="193">
        <f t="shared" si="901"/>
        <v>5.67E-2</v>
      </c>
      <c r="AZ3361" s="193">
        <f t="shared" si="902"/>
        <v>5.6250000000000001E-2</v>
      </c>
    </row>
    <row r="3362" spans="1:52" s="5" customFormat="1" ht="11.25" x14ac:dyDescent="0.2">
      <c r="A3362" s="203" t="s">
        <v>861</v>
      </c>
      <c r="B3362" s="11"/>
      <c r="C3362" s="11"/>
      <c r="D3362" s="15"/>
      <c r="E3362" s="204"/>
      <c r="F3362" s="8"/>
      <c r="G3362" s="8"/>
      <c r="H3362" s="15"/>
      <c r="I3362" s="204"/>
      <c r="J3362" s="8"/>
      <c r="K3362" s="8"/>
      <c r="L3362" s="15"/>
      <c r="M3362" s="204"/>
      <c r="N3362" s="8"/>
      <c r="O3362" s="8"/>
      <c r="P3362" s="15"/>
      <c r="Q3362" s="204"/>
      <c r="R3362" s="8"/>
      <c r="S3362" s="8"/>
      <c r="T3362" s="15"/>
      <c r="U3362" s="204"/>
      <c r="V3362" s="8">
        <v>5.4399999999999997E-2</v>
      </c>
      <c r="W3362" s="204">
        <v>5.5599999999999997E-2</v>
      </c>
      <c r="X3362" s="8">
        <v>5.6299999999999996E-2</v>
      </c>
      <c r="Y3362" s="204">
        <v>5.7500000000000002E-2</v>
      </c>
      <c r="Z3362" s="8">
        <v>5.7300000000000004E-2</v>
      </c>
      <c r="AA3362" s="204">
        <v>5.8499999999999996E-2</v>
      </c>
      <c r="AB3362" s="8">
        <v>5.7000000000000002E-2</v>
      </c>
      <c r="AC3362" s="204">
        <v>5.8200000000000002E-2</v>
      </c>
      <c r="AD3362" s="8">
        <v>5.7500000000000002E-2</v>
      </c>
      <c r="AE3362" s="204">
        <v>5.8700000000000002E-2</v>
      </c>
      <c r="AF3362" s="8">
        <v>5.7200000000000001E-2</v>
      </c>
      <c r="AG3362" s="204">
        <v>5.8400000000000001E-2</v>
      </c>
      <c r="AI3362" s="192" t="str">
        <f t="shared" si="886"/>
        <v/>
      </c>
      <c r="AJ3362" s="192" t="str">
        <f t="shared" si="887"/>
        <v/>
      </c>
      <c r="AK3362" s="192" t="str">
        <f t="shared" si="888"/>
        <v/>
      </c>
      <c r="AL3362" s="192" t="str">
        <f t="shared" si="889"/>
        <v/>
      </c>
      <c r="AM3362" s="192" t="str">
        <f t="shared" si="890"/>
        <v/>
      </c>
      <c r="AN3362" s="192" t="str">
        <f t="shared" si="891"/>
        <v/>
      </c>
      <c r="AO3362" s="193" t="str">
        <f t="shared" si="892"/>
        <v/>
      </c>
      <c r="AP3362" s="192" t="str">
        <f t="shared" si="893"/>
        <v/>
      </c>
      <c r="AQ3362" s="193" t="str">
        <f t="shared" si="894"/>
        <v/>
      </c>
      <c r="AR3362" s="192" t="str">
        <f t="shared" si="895"/>
        <v/>
      </c>
      <c r="AS3362" s="192">
        <f t="shared" si="896"/>
        <v>5.4999999999999993E-2</v>
      </c>
      <c r="AT3362" s="192">
        <f t="shared" si="897"/>
        <v>5.6899999999999999E-2</v>
      </c>
      <c r="AU3362" s="193">
        <f t="shared" si="898"/>
        <v>5.79E-2</v>
      </c>
      <c r="AV3362" s="194">
        <f t="shared" si="899"/>
        <v>5.7599999999999998E-2</v>
      </c>
      <c r="AW3362" s="193">
        <f t="shared" si="900"/>
        <v>5.8099999999999999E-2</v>
      </c>
      <c r="AX3362" s="193">
        <f t="shared" si="901"/>
        <v>5.7800000000000004E-2</v>
      </c>
      <c r="AZ3362" s="193">
        <f t="shared" si="902"/>
        <v>5.7216666666666666E-2</v>
      </c>
    </row>
    <row r="3363" spans="1:52" s="5" customFormat="1" ht="11.25" x14ac:dyDescent="0.2">
      <c r="A3363" s="203" t="s">
        <v>862</v>
      </c>
      <c r="B3363" s="11"/>
      <c r="C3363" s="11"/>
      <c r="D3363" s="15"/>
      <c r="E3363" s="204"/>
      <c r="F3363" s="8"/>
      <c r="G3363" s="8"/>
      <c r="H3363" s="15"/>
      <c r="I3363" s="204"/>
      <c r="J3363" s="8"/>
      <c r="K3363" s="8"/>
      <c r="L3363" s="15"/>
      <c r="M3363" s="204"/>
      <c r="N3363" s="8"/>
      <c r="O3363" s="8"/>
      <c r="P3363" s="15"/>
      <c r="Q3363" s="204"/>
      <c r="R3363" s="8"/>
      <c r="S3363" s="8"/>
      <c r="T3363" s="15"/>
      <c r="U3363" s="204"/>
      <c r="V3363" s="8">
        <v>5.3900000000000003E-2</v>
      </c>
      <c r="W3363" s="204">
        <v>5.5100000000000003E-2</v>
      </c>
      <c r="X3363" s="8">
        <v>5.5899999999999998E-2</v>
      </c>
      <c r="Y3363" s="204">
        <v>5.7099999999999998E-2</v>
      </c>
      <c r="Z3363" s="8">
        <v>5.7000000000000002E-2</v>
      </c>
      <c r="AA3363" s="204">
        <v>5.8200000000000002E-2</v>
      </c>
      <c r="AB3363" s="8">
        <v>5.7000000000000002E-2</v>
      </c>
      <c r="AC3363" s="204">
        <v>5.8200000000000002E-2</v>
      </c>
      <c r="AD3363" s="8">
        <v>5.74E-2</v>
      </c>
      <c r="AE3363" s="204">
        <v>5.8600000000000006E-2</v>
      </c>
      <c r="AF3363" s="8">
        <v>5.7000000000000002E-2</v>
      </c>
      <c r="AG3363" s="204">
        <v>5.8200000000000002E-2</v>
      </c>
      <c r="AI3363" s="192" t="str">
        <f t="shared" si="886"/>
        <v/>
      </c>
      <c r="AJ3363" s="192" t="str">
        <f t="shared" si="887"/>
        <v/>
      </c>
      <c r="AK3363" s="192" t="str">
        <f t="shared" si="888"/>
        <v/>
      </c>
      <c r="AL3363" s="192" t="str">
        <f t="shared" si="889"/>
        <v/>
      </c>
      <c r="AM3363" s="192" t="str">
        <f t="shared" si="890"/>
        <v/>
      </c>
      <c r="AN3363" s="192" t="str">
        <f t="shared" si="891"/>
        <v/>
      </c>
      <c r="AO3363" s="193" t="str">
        <f t="shared" si="892"/>
        <v/>
      </c>
      <c r="AP3363" s="192" t="str">
        <f t="shared" si="893"/>
        <v/>
      </c>
      <c r="AQ3363" s="193" t="str">
        <f t="shared" si="894"/>
        <v/>
      </c>
      <c r="AR3363" s="192" t="str">
        <f t="shared" si="895"/>
        <v/>
      </c>
      <c r="AS3363" s="192">
        <f t="shared" si="896"/>
        <v>5.4500000000000007E-2</v>
      </c>
      <c r="AT3363" s="192">
        <f t="shared" si="897"/>
        <v>5.6499999999999995E-2</v>
      </c>
      <c r="AU3363" s="193">
        <f t="shared" si="898"/>
        <v>5.7599999999999998E-2</v>
      </c>
      <c r="AV3363" s="194">
        <f t="shared" si="899"/>
        <v>5.7599999999999998E-2</v>
      </c>
      <c r="AW3363" s="193">
        <f t="shared" si="900"/>
        <v>5.8000000000000003E-2</v>
      </c>
      <c r="AX3363" s="193">
        <f t="shared" si="901"/>
        <v>5.7599999999999998E-2</v>
      </c>
      <c r="AZ3363" s="193">
        <f t="shared" si="902"/>
        <v>5.6966666666666665E-2</v>
      </c>
    </row>
    <row r="3364" spans="1:52" s="5" customFormat="1" ht="11.25" x14ac:dyDescent="0.2">
      <c r="A3364" s="203" t="s">
        <v>863</v>
      </c>
      <c r="B3364" s="11"/>
      <c r="C3364" s="11"/>
      <c r="D3364" s="15"/>
      <c r="E3364" s="204"/>
      <c r="F3364" s="8"/>
      <c r="G3364" s="8"/>
      <c r="H3364" s="15"/>
      <c r="I3364" s="204"/>
      <c r="J3364" s="8"/>
      <c r="K3364" s="8"/>
      <c r="L3364" s="15"/>
      <c r="M3364" s="204"/>
      <c r="N3364" s="8"/>
      <c r="O3364" s="8"/>
      <c r="P3364" s="15"/>
      <c r="Q3364" s="204"/>
      <c r="R3364" s="8"/>
      <c r="S3364" s="8"/>
      <c r="T3364" s="15"/>
      <c r="U3364" s="204"/>
      <c r="V3364" s="8">
        <v>5.3499999999999999E-2</v>
      </c>
      <c r="W3364" s="204">
        <v>5.4699999999999999E-2</v>
      </c>
      <c r="X3364" s="8">
        <v>5.5599999999999997E-2</v>
      </c>
      <c r="Y3364" s="204">
        <v>5.6799999999999996E-2</v>
      </c>
      <c r="Z3364" s="8">
        <v>5.6600000000000004E-2</v>
      </c>
      <c r="AA3364" s="204">
        <v>5.7800000000000004E-2</v>
      </c>
      <c r="AB3364" s="8">
        <v>5.6500000000000002E-2</v>
      </c>
      <c r="AC3364" s="204">
        <v>5.7699999999999994E-2</v>
      </c>
      <c r="AD3364" s="8">
        <v>5.6799999999999996E-2</v>
      </c>
      <c r="AE3364" s="204">
        <v>5.7999999999999996E-2</v>
      </c>
      <c r="AF3364" s="8">
        <v>5.6299999999999996E-2</v>
      </c>
      <c r="AG3364" s="204">
        <v>5.7500000000000002E-2</v>
      </c>
      <c r="AI3364" s="192" t="str">
        <f t="shared" si="886"/>
        <v/>
      </c>
      <c r="AJ3364" s="192" t="str">
        <f t="shared" si="887"/>
        <v/>
      </c>
      <c r="AK3364" s="192" t="str">
        <f t="shared" si="888"/>
        <v/>
      </c>
      <c r="AL3364" s="192" t="str">
        <f t="shared" si="889"/>
        <v/>
      </c>
      <c r="AM3364" s="192" t="str">
        <f t="shared" si="890"/>
        <v/>
      </c>
      <c r="AN3364" s="192" t="str">
        <f t="shared" si="891"/>
        <v/>
      </c>
      <c r="AO3364" s="193" t="str">
        <f t="shared" si="892"/>
        <v/>
      </c>
      <c r="AP3364" s="192" t="str">
        <f t="shared" si="893"/>
        <v/>
      </c>
      <c r="AQ3364" s="193" t="str">
        <f t="shared" si="894"/>
        <v/>
      </c>
      <c r="AR3364" s="192" t="str">
        <f t="shared" si="895"/>
        <v/>
      </c>
      <c r="AS3364" s="192">
        <f t="shared" si="896"/>
        <v>5.4099999999999995E-2</v>
      </c>
      <c r="AT3364" s="192">
        <f t="shared" si="897"/>
        <v>5.62E-2</v>
      </c>
      <c r="AU3364" s="193">
        <f t="shared" si="898"/>
        <v>5.7200000000000001E-2</v>
      </c>
      <c r="AV3364" s="194">
        <f t="shared" si="899"/>
        <v>5.7099999999999998E-2</v>
      </c>
      <c r="AW3364" s="193">
        <f t="shared" si="900"/>
        <v>5.7399999999999993E-2</v>
      </c>
      <c r="AX3364" s="193">
        <f t="shared" si="901"/>
        <v>5.6899999999999999E-2</v>
      </c>
      <c r="AZ3364" s="193">
        <f t="shared" si="902"/>
        <v>5.648333333333333E-2</v>
      </c>
    </row>
    <row r="3365" spans="1:52" s="5" customFormat="1" ht="11.25" x14ac:dyDescent="0.2">
      <c r="A3365" s="203" t="s">
        <v>864</v>
      </c>
      <c r="B3365" s="11"/>
      <c r="C3365" s="11"/>
      <c r="D3365" s="15"/>
      <c r="E3365" s="204"/>
      <c r="F3365" s="8"/>
      <c r="G3365" s="8"/>
      <c r="H3365" s="15"/>
      <c r="I3365" s="204"/>
      <c r="J3365" s="8"/>
      <c r="K3365" s="8"/>
      <c r="L3365" s="15"/>
      <c r="M3365" s="204"/>
      <c r="N3365" s="8"/>
      <c r="O3365" s="8"/>
      <c r="P3365" s="15"/>
      <c r="Q3365" s="204"/>
      <c r="R3365" s="8"/>
      <c r="S3365" s="8"/>
      <c r="T3365" s="15"/>
      <c r="U3365" s="204"/>
      <c r="V3365" s="8">
        <v>5.45E-2</v>
      </c>
      <c r="W3365" s="204">
        <v>5.57E-2</v>
      </c>
      <c r="X3365" s="8">
        <v>5.6500000000000002E-2</v>
      </c>
      <c r="Y3365" s="204">
        <v>5.7699999999999994E-2</v>
      </c>
      <c r="Z3365" s="8">
        <v>5.74E-2</v>
      </c>
      <c r="AA3365" s="204">
        <v>5.8600000000000006E-2</v>
      </c>
      <c r="AB3365" s="8">
        <v>5.74E-2</v>
      </c>
      <c r="AC3365" s="204">
        <v>5.8600000000000006E-2</v>
      </c>
      <c r="AD3365" s="8">
        <v>5.7699999999999994E-2</v>
      </c>
      <c r="AE3365" s="204">
        <v>5.8899999999999994E-2</v>
      </c>
      <c r="AF3365" s="8">
        <v>5.7200000000000001E-2</v>
      </c>
      <c r="AG3365" s="204">
        <v>5.8400000000000001E-2</v>
      </c>
      <c r="AI3365" s="192" t="str">
        <f t="shared" si="886"/>
        <v/>
      </c>
      <c r="AJ3365" s="192" t="str">
        <f t="shared" si="887"/>
        <v/>
      </c>
      <c r="AK3365" s="192" t="str">
        <f t="shared" si="888"/>
        <v/>
      </c>
      <c r="AL3365" s="192" t="str">
        <f t="shared" si="889"/>
        <v/>
      </c>
      <c r="AM3365" s="192" t="str">
        <f t="shared" si="890"/>
        <v/>
      </c>
      <c r="AN3365" s="192" t="str">
        <f t="shared" si="891"/>
        <v/>
      </c>
      <c r="AO3365" s="193" t="str">
        <f t="shared" si="892"/>
        <v/>
      </c>
      <c r="AP3365" s="192" t="str">
        <f t="shared" si="893"/>
        <v/>
      </c>
      <c r="AQ3365" s="193" t="str">
        <f t="shared" si="894"/>
        <v/>
      </c>
      <c r="AR3365" s="192" t="str">
        <f t="shared" si="895"/>
        <v/>
      </c>
      <c r="AS3365" s="192">
        <f t="shared" si="896"/>
        <v>5.5099999999999996E-2</v>
      </c>
      <c r="AT3365" s="192">
        <f t="shared" si="897"/>
        <v>5.7099999999999998E-2</v>
      </c>
      <c r="AU3365" s="193">
        <f t="shared" si="898"/>
        <v>5.8000000000000003E-2</v>
      </c>
      <c r="AV3365" s="194">
        <f t="shared" si="899"/>
        <v>5.8000000000000003E-2</v>
      </c>
      <c r="AW3365" s="193">
        <f t="shared" si="900"/>
        <v>5.8299999999999991E-2</v>
      </c>
      <c r="AX3365" s="193">
        <f t="shared" si="901"/>
        <v>5.7800000000000004E-2</v>
      </c>
      <c r="AZ3365" s="193">
        <f t="shared" si="902"/>
        <v>5.7383333333333335E-2</v>
      </c>
    </row>
    <row r="3366" spans="1:52" s="5" customFormat="1" ht="11.25" x14ac:dyDescent="0.2">
      <c r="A3366" s="203" t="s">
        <v>865</v>
      </c>
      <c r="B3366" s="11"/>
      <c r="C3366" s="11"/>
      <c r="D3366" s="15"/>
      <c r="E3366" s="204"/>
      <c r="F3366" s="8"/>
      <c r="G3366" s="8"/>
      <c r="H3366" s="15"/>
      <c r="I3366" s="204"/>
      <c r="J3366" s="8"/>
      <c r="K3366" s="8"/>
      <c r="L3366" s="15"/>
      <c r="M3366" s="204"/>
      <c r="N3366" s="8"/>
      <c r="O3366" s="8"/>
      <c r="P3366" s="15"/>
      <c r="Q3366" s="204"/>
      <c r="R3366" s="8"/>
      <c r="S3366" s="8"/>
      <c r="T3366" s="15"/>
      <c r="U3366" s="204"/>
      <c r="V3366" s="8">
        <v>5.3699999999999998E-2</v>
      </c>
      <c r="W3366" s="204">
        <v>5.4899999999999997E-2</v>
      </c>
      <c r="X3366" s="8">
        <v>5.5899999999999998E-2</v>
      </c>
      <c r="Y3366" s="204">
        <v>5.7099999999999998E-2</v>
      </c>
      <c r="Z3366" s="8">
        <v>5.7000000000000002E-2</v>
      </c>
      <c r="AA3366" s="204">
        <v>5.8200000000000002E-2</v>
      </c>
      <c r="AB3366" s="8">
        <v>5.6500000000000002E-2</v>
      </c>
      <c r="AC3366" s="204">
        <v>5.7699999999999994E-2</v>
      </c>
      <c r="AD3366" s="8">
        <v>5.7000000000000002E-2</v>
      </c>
      <c r="AE3366" s="204">
        <v>5.8200000000000002E-2</v>
      </c>
      <c r="AF3366" s="8">
        <v>5.6600000000000004E-2</v>
      </c>
      <c r="AG3366" s="204">
        <v>5.7800000000000004E-2</v>
      </c>
      <c r="AI3366" s="192" t="str">
        <f t="shared" si="886"/>
        <v/>
      </c>
      <c r="AJ3366" s="192" t="str">
        <f t="shared" si="887"/>
        <v/>
      </c>
      <c r="AK3366" s="192" t="str">
        <f t="shared" si="888"/>
        <v/>
      </c>
      <c r="AL3366" s="192" t="str">
        <f t="shared" si="889"/>
        <v/>
      </c>
      <c r="AM3366" s="192" t="str">
        <f t="shared" si="890"/>
        <v/>
      </c>
      <c r="AN3366" s="192" t="str">
        <f t="shared" si="891"/>
        <v/>
      </c>
      <c r="AO3366" s="193" t="str">
        <f t="shared" si="892"/>
        <v/>
      </c>
      <c r="AP3366" s="192" t="str">
        <f t="shared" si="893"/>
        <v/>
      </c>
      <c r="AQ3366" s="193" t="str">
        <f t="shared" si="894"/>
        <v/>
      </c>
      <c r="AR3366" s="192" t="str">
        <f t="shared" si="895"/>
        <v/>
      </c>
      <c r="AS3366" s="192">
        <f t="shared" si="896"/>
        <v>5.4300000000000001E-2</v>
      </c>
      <c r="AT3366" s="192">
        <f t="shared" si="897"/>
        <v>5.6499999999999995E-2</v>
      </c>
      <c r="AU3366" s="193">
        <f t="shared" si="898"/>
        <v>5.7599999999999998E-2</v>
      </c>
      <c r="AV3366" s="194">
        <f t="shared" si="899"/>
        <v>5.7099999999999998E-2</v>
      </c>
      <c r="AW3366" s="193">
        <f t="shared" si="900"/>
        <v>5.7599999999999998E-2</v>
      </c>
      <c r="AX3366" s="193">
        <f t="shared" si="901"/>
        <v>5.7200000000000001E-2</v>
      </c>
      <c r="AZ3366" s="193">
        <f t="shared" si="902"/>
        <v>5.6716666666666658E-2</v>
      </c>
    </row>
    <row r="3367" spans="1:52" s="5" customFormat="1" ht="11.25" x14ac:dyDescent="0.2">
      <c r="A3367" s="203" t="s">
        <v>866</v>
      </c>
      <c r="B3367" s="11"/>
      <c r="C3367" s="11"/>
      <c r="D3367" s="15"/>
      <c r="E3367" s="204"/>
      <c r="F3367" s="8"/>
      <c r="G3367" s="8"/>
      <c r="H3367" s="15"/>
      <c r="I3367" s="204"/>
      <c r="J3367" s="8"/>
      <c r="K3367" s="8"/>
      <c r="L3367" s="15"/>
      <c r="M3367" s="204"/>
      <c r="N3367" s="8"/>
      <c r="O3367" s="8"/>
      <c r="P3367" s="15"/>
      <c r="Q3367" s="204"/>
      <c r="R3367" s="8"/>
      <c r="S3367" s="8"/>
      <c r="T3367" s="15"/>
      <c r="U3367" s="204"/>
      <c r="V3367" s="8">
        <v>5.3100000000000001E-2</v>
      </c>
      <c r="W3367" s="204">
        <v>5.4300000000000001E-2</v>
      </c>
      <c r="X3367" s="8">
        <v>5.57E-2</v>
      </c>
      <c r="Y3367" s="204">
        <v>5.6900000000000006E-2</v>
      </c>
      <c r="Z3367" s="8">
        <v>5.67E-2</v>
      </c>
      <c r="AA3367" s="204">
        <v>5.79E-2</v>
      </c>
      <c r="AB3367" s="8">
        <v>5.6500000000000002E-2</v>
      </c>
      <c r="AC3367" s="204">
        <v>5.7699999999999994E-2</v>
      </c>
      <c r="AD3367" s="8">
        <v>5.7000000000000002E-2</v>
      </c>
      <c r="AE3367" s="204">
        <v>5.8200000000000002E-2</v>
      </c>
      <c r="AF3367" s="8">
        <v>5.6500000000000002E-2</v>
      </c>
      <c r="AG3367" s="204">
        <v>5.7699999999999994E-2</v>
      </c>
      <c r="AI3367" s="192" t="str">
        <f t="shared" si="886"/>
        <v/>
      </c>
      <c r="AJ3367" s="192" t="str">
        <f t="shared" si="887"/>
        <v/>
      </c>
      <c r="AK3367" s="192" t="str">
        <f t="shared" si="888"/>
        <v/>
      </c>
      <c r="AL3367" s="192" t="str">
        <f t="shared" si="889"/>
        <v/>
      </c>
      <c r="AM3367" s="192" t="str">
        <f t="shared" si="890"/>
        <v/>
      </c>
      <c r="AN3367" s="192" t="str">
        <f t="shared" si="891"/>
        <v/>
      </c>
      <c r="AO3367" s="193" t="str">
        <f t="shared" si="892"/>
        <v/>
      </c>
      <c r="AP3367" s="192" t="str">
        <f t="shared" si="893"/>
        <v/>
      </c>
      <c r="AQ3367" s="193" t="str">
        <f t="shared" si="894"/>
        <v/>
      </c>
      <c r="AR3367" s="192" t="str">
        <f t="shared" si="895"/>
        <v/>
      </c>
      <c r="AS3367" s="192">
        <f t="shared" si="896"/>
        <v>5.3699999999999998E-2</v>
      </c>
      <c r="AT3367" s="192">
        <f t="shared" si="897"/>
        <v>5.6300000000000003E-2</v>
      </c>
      <c r="AU3367" s="193">
        <f t="shared" si="898"/>
        <v>5.7300000000000004E-2</v>
      </c>
      <c r="AV3367" s="194">
        <f t="shared" si="899"/>
        <v>5.7099999999999998E-2</v>
      </c>
      <c r="AW3367" s="193">
        <f t="shared" si="900"/>
        <v>5.7599999999999998E-2</v>
      </c>
      <c r="AX3367" s="193">
        <f t="shared" si="901"/>
        <v>5.7099999999999998E-2</v>
      </c>
      <c r="AZ3367" s="193">
        <f t="shared" si="902"/>
        <v>5.651666666666666E-2</v>
      </c>
    </row>
    <row r="3368" spans="1:52" s="5" customFormat="1" ht="11.25" x14ac:dyDescent="0.2">
      <c r="A3368" s="203" t="s">
        <v>867</v>
      </c>
      <c r="B3368" s="11"/>
      <c r="C3368" s="11"/>
      <c r="D3368" s="15"/>
      <c r="E3368" s="204"/>
      <c r="F3368" s="8"/>
      <c r="G3368" s="8"/>
      <c r="H3368" s="15"/>
      <c r="I3368" s="204"/>
      <c r="J3368" s="8"/>
      <c r="K3368" s="8"/>
      <c r="L3368" s="15"/>
      <c r="M3368" s="204"/>
      <c r="N3368" s="8"/>
      <c r="O3368" s="8"/>
      <c r="P3368" s="15"/>
      <c r="Q3368" s="204"/>
      <c r="R3368" s="8"/>
      <c r="S3368" s="8"/>
      <c r="T3368" s="15"/>
      <c r="U3368" s="204"/>
      <c r="V3368" s="8">
        <v>5.28E-2</v>
      </c>
      <c r="W3368" s="204">
        <v>5.3999999999999999E-2</v>
      </c>
      <c r="X3368" s="8">
        <v>5.5199999999999999E-2</v>
      </c>
      <c r="Y3368" s="204">
        <v>5.6399999999999999E-2</v>
      </c>
      <c r="Z3368" s="8">
        <v>5.62E-2</v>
      </c>
      <c r="AA3368" s="204">
        <v>5.74E-2</v>
      </c>
      <c r="AB3368" s="8">
        <v>5.6100000000000004E-2</v>
      </c>
      <c r="AC3368" s="204">
        <v>5.7300000000000004E-2</v>
      </c>
      <c r="AD3368" s="8">
        <v>5.6600000000000004E-2</v>
      </c>
      <c r="AE3368" s="204">
        <v>5.7800000000000004E-2</v>
      </c>
      <c r="AF3368" s="8">
        <v>5.6100000000000004E-2</v>
      </c>
      <c r="AG3368" s="204">
        <v>5.7300000000000004E-2</v>
      </c>
      <c r="AI3368" s="192" t="str">
        <f t="shared" si="886"/>
        <v/>
      </c>
      <c r="AJ3368" s="192" t="str">
        <f t="shared" si="887"/>
        <v/>
      </c>
      <c r="AK3368" s="192" t="str">
        <f t="shared" si="888"/>
        <v/>
      </c>
      <c r="AL3368" s="192" t="str">
        <f t="shared" si="889"/>
        <v/>
      </c>
      <c r="AM3368" s="192" t="str">
        <f t="shared" si="890"/>
        <v/>
      </c>
      <c r="AN3368" s="192" t="str">
        <f t="shared" si="891"/>
        <v/>
      </c>
      <c r="AO3368" s="193" t="str">
        <f t="shared" si="892"/>
        <v/>
      </c>
      <c r="AP3368" s="192" t="str">
        <f t="shared" si="893"/>
        <v/>
      </c>
      <c r="AQ3368" s="193" t="str">
        <f t="shared" si="894"/>
        <v/>
      </c>
      <c r="AR3368" s="192" t="str">
        <f t="shared" si="895"/>
        <v/>
      </c>
      <c r="AS3368" s="192">
        <f t="shared" si="896"/>
        <v>5.3400000000000003E-2</v>
      </c>
      <c r="AT3368" s="192">
        <f t="shared" si="897"/>
        <v>5.5800000000000002E-2</v>
      </c>
      <c r="AU3368" s="193">
        <f t="shared" si="898"/>
        <v>5.6800000000000003E-2</v>
      </c>
      <c r="AV3368" s="194">
        <f t="shared" si="899"/>
        <v>5.67E-2</v>
      </c>
      <c r="AW3368" s="193">
        <f t="shared" si="900"/>
        <v>5.7200000000000001E-2</v>
      </c>
      <c r="AX3368" s="193">
        <f t="shared" si="901"/>
        <v>5.67E-2</v>
      </c>
      <c r="AZ3368" s="193">
        <f t="shared" si="902"/>
        <v>5.6100000000000004E-2</v>
      </c>
    </row>
    <row r="3369" spans="1:52" s="5" customFormat="1" ht="11.25" x14ac:dyDescent="0.2">
      <c r="A3369" s="203" t="s">
        <v>868</v>
      </c>
      <c r="B3369" s="11"/>
      <c r="C3369" s="11"/>
      <c r="D3369" s="15"/>
      <c r="E3369" s="204"/>
      <c r="F3369" s="8"/>
      <c r="G3369" s="8"/>
      <c r="H3369" s="15"/>
      <c r="I3369" s="204"/>
      <c r="J3369" s="8"/>
      <c r="K3369" s="8"/>
      <c r="L3369" s="15"/>
      <c r="M3369" s="204"/>
      <c r="N3369" s="8"/>
      <c r="O3369" s="8"/>
      <c r="P3369" s="15"/>
      <c r="Q3369" s="204"/>
      <c r="R3369" s="8"/>
      <c r="S3369" s="8"/>
      <c r="T3369" s="15"/>
      <c r="U3369" s="204"/>
      <c r="V3369" s="8">
        <v>5.3999999999999999E-2</v>
      </c>
      <c r="W3369" s="204">
        <v>5.5199999999999999E-2</v>
      </c>
      <c r="X3369" s="8">
        <v>5.5999999999999994E-2</v>
      </c>
      <c r="Y3369" s="204">
        <v>5.7200000000000001E-2</v>
      </c>
      <c r="Z3369" s="8">
        <v>5.6799999999999996E-2</v>
      </c>
      <c r="AA3369" s="204">
        <v>5.7999999999999996E-2</v>
      </c>
      <c r="AB3369" s="8">
        <v>5.67E-2</v>
      </c>
      <c r="AC3369" s="204">
        <v>5.79E-2</v>
      </c>
      <c r="AD3369" s="8">
        <v>5.7200000000000001E-2</v>
      </c>
      <c r="AE3369" s="204">
        <v>5.8400000000000001E-2</v>
      </c>
      <c r="AF3369" s="8">
        <v>5.67E-2</v>
      </c>
      <c r="AG3369" s="204">
        <v>5.79E-2</v>
      </c>
      <c r="AI3369" s="192" t="str">
        <f t="shared" si="886"/>
        <v/>
      </c>
      <c r="AJ3369" s="192" t="str">
        <f t="shared" si="887"/>
        <v/>
      </c>
      <c r="AK3369" s="192" t="str">
        <f t="shared" si="888"/>
        <v/>
      </c>
      <c r="AL3369" s="192" t="str">
        <f t="shared" si="889"/>
        <v/>
      </c>
      <c r="AM3369" s="192" t="str">
        <f t="shared" si="890"/>
        <v/>
      </c>
      <c r="AN3369" s="192" t="str">
        <f t="shared" si="891"/>
        <v/>
      </c>
      <c r="AO3369" s="193" t="str">
        <f t="shared" si="892"/>
        <v/>
      </c>
      <c r="AP3369" s="192" t="str">
        <f t="shared" si="893"/>
        <v/>
      </c>
      <c r="AQ3369" s="193" t="str">
        <f t="shared" si="894"/>
        <v/>
      </c>
      <c r="AR3369" s="192" t="str">
        <f t="shared" si="895"/>
        <v/>
      </c>
      <c r="AS3369" s="192">
        <f t="shared" si="896"/>
        <v>5.4599999999999996E-2</v>
      </c>
      <c r="AT3369" s="192">
        <f t="shared" si="897"/>
        <v>5.6599999999999998E-2</v>
      </c>
      <c r="AU3369" s="193">
        <f t="shared" si="898"/>
        <v>5.7399999999999993E-2</v>
      </c>
      <c r="AV3369" s="194">
        <f t="shared" si="899"/>
        <v>5.7300000000000004E-2</v>
      </c>
      <c r="AW3369" s="193">
        <f t="shared" si="900"/>
        <v>5.7800000000000004E-2</v>
      </c>
      <c r="AX3369" s="193">
        <f t="shared" si="901"/>
        <v>5.7300000000000004E-2</v>
      </c>
      <c r="AZ3369" s="193">
        <f t="shared" si="902"/>
        <v>5.683333333333334E-2</v>
      </c>
    </row>
    <row r="3370" spans="1:52" s="5" customFormat="1" ht="11.25" x14ac:dyDescent="0.2">
      <c r="A3370" s="203" t="s">
        <v>869</v>
      </c>
      <c r="B3370" s="11"/>
      <c r="C3370" s="11"/>
      <c r="D3370" s="15"/>
      <c r="E3370" s="204"/>
      <c r="F3370" s="8"/>
      <c r="G3370" s="8"/>
      <c r="H3370" s="15"/>
      <c r="I3370" s="204"/>
      <c r="J3370" s="8"/>
      <c r="K3370" s="8"/>
      <c r="L3370" s="15"/>
      <c r="M3370" s="204"/>
      <c r="N3370" s="8"/>
      <c r="O3370" s="8"/>
      <c r="P3370" s="15"/>
      <c r="Q3370" s="204"/>
      <c r="R3370" s="8"/>
      <c r="S3370" s="8"/>
      <c r="T3370" s="15"/>
      <c r="U3370" s="204"/>
      <c r="V3370" s="8">
        <v>5.3400000000000003E-2</v>
      </c>
      <c r="W3370" s="204">
        <v>5.4600000000000003E-2</v>
      </c>
      <c r="X3370" s="8">
        <v>5.5E-2</v>
      </c>
      <c r="Y3370" s="204">
        <v>5.62E-2</v>
      </c>
      <c r="Z3370" s="8">
        <v>5.57E-2</v>
      </c>
      <c r="AA3370" s="204">
        <v>5.6900000000000006E-2</v>
      </c>
      <c r="AB3370" s="8">
        <v>5.57E-2</v>
      </c>
      <c r="AC3370" s="204">
        <v>5.6900000000000006E-2</v>
      </c>
      <c r="AD3370" s="8">
        <v>5.5899999999999998E-2</v>
      </c>
      <c r="AE3370" s="204">
        <v>5.7099999999999998E-2</v>
      </c>
      <c r="AF3370" s="8">
        <v>5.5300000000000002E-2</v>
      </c>
      <c r="AG3370" s="204">
        <v>5.6500000000000002E-2</v>
      </c>
      <c r="AI3370" s="192" t="str">
        <f t="shared" si="886"/>
        <v/>
      </c>
      <c r="AJ3370" s="192" t="str">
        <f t="shared" si="887"/>
        <v/>
      </c>
      <c r="AK3370" s="192" t="str">
        <f t="shared" si="888"/>
        <v/>
      </c>
      <c r="AL3370" s="192" t="str">
        <f t="shared" si="889"/>
        <v/>
      </c>
      <c r="AM3370" s="192" t="str">
        <f t="shared" si="890"/>
        <v/>
      </c>
      <c r="AN3370" s="192" t="str">
        <f t="shared" si="891"/>
        <v/>
      </c>
      <c r="AO3370" s="193" t="str">
        <f t="shared" si="892"/>
        <v/>
      </c>
      <c r="AP3370" s="192" t="str">
        <f t="shared" si="893"/>
        <v/>
      </c>
      <c r="AQ3370" s="193" t="str">
        <f t="shared" si="894"/>
        <v/>
      </c>
      <c r="AR3370" s="192" t="str">
        <f t="shared" si="895"/>
        <v/>
      </c>
      <c r="AS3370" s="192">
        <f t="shared" si="896"/>
        <v>5.4000000000000006E-2</v>
      </c>
      <c r="AT3370" s="192">
        <f t="shared" si="897"/>
        <v>5.5599999999999997E-2</v>
      </c>
      <c r="AU3370" s="193">
        <f t="shared" si="898"/>
        <v>5.6300000000000003E-2</v>
      </c>
      <c r="AV3370" s="194">
        <f t="shared" si="899"/>
        <v>5.6300000000000003E-2</v>
      </c>
      <c r="AW3370" s="193">
        <f t="shared" si="900"/>
        <v>5.6499999999999995E-2</v>
      </c>
      <c r="AX3370" s="193">
        <f t="shared" si="901"/>
        <v>5.5900000000000005E-2</v>
      </c>
      <c r="AZ3370" s="193">
        <f t="shared" si="902"/>
        <v>5.5766666666666666E-2</v>
      </c>
    </row>
    <row r="3371" spans="1:52" s="5" customFormat="1" ht="11.25" x14ac:dyDescent="0.2">
      <c r="A3371" s="203" t="s">
        <v>870</v>
      </c>
      <c r="B3371" s="11"/>
      <c r="C3371" s="11"/>
      <c r="D3371" s="15"/>
      <c r="E3371" s="204"/>
      <c r="F3371" s="8"/>
      <c r="G3371" s="8"/>
      <c r="H3371" s="15"/>
      <c r="I3371" s="204"/>
      <c r="J3371" s="8"/>
      <c r="K3371" s="8"/>
      <c r="L3371" s="15"/>
      <c r="M3371" s="204"/>
      <c r="N3371" s="8"/>
      <c r="O3371" s="8"/>
      <c r="P3371" s="15"/>
      <c r="Q3371" s="204"/>
      <c r="R3371" s="8"/>
      <c r="S3371" s="8"/>
      <c r="T3371" s="15"/>
      <c r="U3371" s="204"/>
      <c r="V3371" s="8">
        <v>5.3499999999999999E-2</v>
      </c>
      <c r="W3371" s="204">
        <v>5.4699999999999999E-2</v>
      </c>
      <c r="X3371" s="8">
        <v>5.4699999999999999E-2</v>
      </c>
      <c r="Y3371" s="204">
        <v>5.5899999999999998E-2</v>
      </c>
      <c r="Z3371" s="8">
        <v>5.5199999999999999E-2</v>
      </c>
      <c r="AA3371" s="204">
        <v>5.6399999999999999E-2</v>
      </c>
      <c r="AB3371" s="8">
        <v>5.5300000000000002E-2</v>
      </c>
      <c r="AC3371" s="204">
        <v>5.6500000000000002E-2</v>
      </c>
      <c r="AD3371" s="8">
        <v>5.57E-2</v>
      </c>
      <c r="AE3371" s="204">
        <v>5.6900000000000006E-2</v>
      </c>
      <c r="AF3371" s="8">
        <v>5.5099999999999996E-2</v>
      </c>
      <c r="AG3371" s="204">
        <v>5.6299999999999996E-2</v>
      </c>
      <c r="AI3371" s="192" t="str">
        <f t="shared" si="886"/>
        <v/>
      </c>
      <c r="AJ3371" s="192" t="str">
        <f t="shared" si="887"/>
        <v/>
      </c>
      <c r="AK3371" s="192" t="str">
        <f t="shared" si="888"/>
        <v/>
      </c>
      <c r="AL3371" s="192" t="str">
        <f t="shared" si="889"/>
        <v/>
      </c>
      <c r="AM3371" s="192" t="str">
        <f t="shared" si="890"/>
        <v/>
      </c>
      <c r="AN3371" s="192" t="str">
        <f t="shared" si="891"/>
        <v/>
      </c>
      <c r="AO3371" s="193" t="str">
        <f t="shared" si="892"/>
        <v/>
      </c>
      <c r="AP3371" s="192" t="str">
        <f t="shared" si="893"/>
        <v/>
      </c>
      <c r="AQ3371" s="193" t="str">
        <f t="shared" si="894"/>
        <v/>
      </c>
      <c r="AR3371" s="192" t="str">
        <f t="shared" si="895"/>
        <v/>
      </c>
      <c r="AS3371" s="192">
        <f t="shared" si="896"/>
        <v>5.4099999999999995E-2</v>
      </c>
      <c r="AT3371" s="192">
        <f t="shared" si="897"/>
        <v>5.5300000000000002E-2</v>
      </c>
      <c r="AU3371" s="193">
        <f t="shared" si="898"/>
        <v>5.5800000000000002E-2</v>
      </c>
      <c r="AV3371" s="194">
        <f t="shared" si="899"/>
        <v>5.5900000000000005E-2</v>
      </c>
      <c r="AW3371" s="193">
        <f t="shared" si="900"/>
        <v>5.6300000000000003E-2</v>
      </c>
      <c r="AX3371" s="193">
        <f t="shared" si="901"/>
        <v>5.57E-2</v>
      </c>
      <c r="AZ3371" s="193">
        <f t="shared" si="902"/>
        <v>5.5516666666666679E-2</v>
      </c>
    </row>
    <row r="3372" spans="1:52" s="5" customFormat="1" ht="11.25" x14ac:dyDescent="0.2">
      <c r="A3372" s="203" t="s">
        <v>871</v>
      </c>
      <c r="B3372" s="11"/>
      <c r="C3372" s="11"/>
      <c r="D3372" s="15"/>
      <c r="E3372" s="204"/>
      <c r="F3372" s="8"/>
      <c r="G3372" s="8"/>
      <c r="H3372" s="15"/>
      <c r="I3372" s="204"/>
      <c r="J3372" s="8"/>
      <c r="K3372" s="8"/>
      <c r="L3372" s="15"/>
      <c r="M3372" s="204"/>
      <c r="N3372" s="8"/>
      <c r="O3372" s="8"/>
      <c r="P3372" s="15"/>
      <c r="Q3372" s="204"/>
      <c r="R3372" s="8"/>
      <c r="S3372" s="8"/>
      <c r="T3372" s="15"/>
      <c r="U3372" s="204"/>
      <c r="V3372" s="8">
        <v>5.2699999999999997E-2</v>
      </c>
      <c r="W3372" s="204">
        <v>5.3900000000000003E-2</v>
      </c>
      <c r="X3372" s="8">
        <v>5.4199999999999998E-2</v>
      </c>
      <c r="Y3372" s="204">
        <v>5.5399999999999998E-2</v>
      </c>
      <c r="Z3372" s="8">
        <v>5.4800000000000001E-2</v>
      </c>
      <c r="AA3372" s="204">
        <v>5.5999999999999994E-2</v>
      </c>
      <c r="AB3372" s="8">
        <v>5.5E-2</v>
      </c>
      <c r="AC3372" s="204">
        <v>5.62E-2</v>
      </c>
      <c r="AD3372" s="8">
        <v>5.5399999999999998E-2</v>
      </c>
      <c r="AE3372" s="204">
        <v>5.6600000000000004E-2</v>
      </c>
      <c r="AF3372" s="8">
        <v>5.4800000000000001E-2</v>
      </c>
      <c r="AG3372" s="204">
        <v>5.5999999999999994E-2</v>
      </c>
      <c r="AI3372" s="192" t="str">
        <f t="shared" si="886"/>
        <v/>
      </c>
      <c r="AJ3372" s="192" t="str">
        <f t="shared" si="887"/>
        <v/>
      </c>
      <c r="AK3372" s="192" t="str">
        <f t="shared" si="888"/>
        <v/>
      </c>
      <c r="AL3372" s="192" t="str">
        <f t="shared" si="889"/>
        <v/>
      </c>
      <c r="AM3372" s="192" t="str">
        <f t="shared" si="890"/>
        <v/>
      </c>
      <c r="AN3372" s="192" t="str">
        <f t="shared" si="891"/>
        <v/>
      </c>
      <c r="AO3372" s="193" t="str">
        <f t="shared" si="892"/>
        <v/>
      </c>
      <c r="AP3372" s="192" t="str">
        <f t="shared" si="893"/>
        <v/>
      </c>
      <c r="AQ3372" s="193" t="str">
        <f t="shared" si="894"/>
        <v/>
      </c>
      <c r="AR3372" s="192" t="str">
        <f t="shared" si="895"/>
        <v/>
      </c>
      <c r="AS3372" s="192">
        <f t="shared" si="896"/>
        <v>5.33E-2</v>
      </c>
      <c r="AT3372" s="192">
        <f t="shared" si="897"/>
        <v>5.4800000000000001E-2</v>
      </c>
      <c r="AU3372" s="193">
        <f t="shared" si="898"/>
        <v>5.5399999999999998E-2</v>
      </c>
      <c r="AV3372" s="194">
        <f t="shared" si="899"/>
        <v>5.5599999999999997E-2</v>
      </c>
      <c r="AW3372" s="193">
        <f t="shared" si="900"/>
        <v>5.6000000000000001E-2</v>
      </c>
      <c r="AX3372" s="193">
        <f t="shared" si="901"/>
        <v>5.5399999999999998E-2</v>
      </c>
      <c r="AZ3372" s="193">
        <f t="shared" si="902"/>
        <v>5.5083333333333338E-2</v>
      </c>
    </row>
    <row r="3373" spans="1:52" s="5" customFormat="1" ht="11.25" x14ac:dyDescent="0.2">
      <c r="A3373" s="203" t="s">
        <v>872</v>
      </c>
      <c r="B3373" s="11"/>
      <c r="C3373" s="11"/>
      <c r="D3373" s="15"/>
      <c r="E3373" s="204"/>
      <c r="F3373" s="8"/>
      <c r="G3373" s="8"/>
      <c r="H3373" s="15"/>
      <c r="I3373" s="204"/>
      <c r="J3373" s="8"/>
      <c r="K3373" s="8"/>
      <c r="L3373" s="15"/>
      <c r="M3373" s="204"/>
      <c r="N3373" s="8"/>
      <c r="O3373" s="8"/>
      <c r="P3373" s="15"/>
      <c r="Q3373" s="204"/>
      <c r="R3373" s="8"/>
      <c r="S3373" s="8"/>
      <c r="T3373" s="15"/>
      <c r="U3373" s="204"/>
      <c r="V3373" s="8">
        <v>5.28E-2</v>
      </c>
      <c r="W3373" s="204">
        <v>5.3999999999999999E-2</v>
      </c>
      <c r="X3373" s="8">
        <v>5.45E-2</v>
      </c>
      <c r="Y3373" s="204">
        <v>5.57E-2</v>
      </c>
      <c r="Z3373" s="8">
        <v>5.5099999999999996E-2</v>
      </c>
      <c r="AA3373" s="204">
        <v>5.6299999999999996E-2</v>
      </c>
      <c r="AB3373" s="8">
        <v>5.5300000000000002E-2</v>
      </c>
      <c r="AC3373" s="204">
        <v>5.6500000000000002E-2</v>
      </c>
      <c r="AD3373" s="8">
        <v>5.57E-2</v>
      </c>
      <c r="AE3373" s="204">
        <v>5.6900000000000006E-2</v>
      </c>
      <c r="AF3373" s="8">
        <v>5.5099999999999996E-2</v>
      </c>
      <c r="AG3373" s="204">
        <v>5.6299999999999996E-2</v>
      </c>
      <c r="AI3373" s="192" t="str">
        <f t="shared" si="886"/>
        <v/>
      </c>
      <c r="AJ3373" s="192" t="str">
        <f t="shared" si="887"/>
        <v/>
      </c>
      <c r="AK3373" s="192" t="str">
        <f t="shared" si="888"/>
        <v/>
      </c>
      <c r="AL3373" s="192" t="str">
        <f t="shared" si="889"/>
        <v/>
      </c>
      <c r="AM3373" s="192" t="str">
        <f t="shared" si="890"/>
        <v/>
      </c>
      <c r="AN3373" s="192" t="str">
        <f t="shared" si="891"/>
        <v/>
      </c>
      <c r="AO3373" s="193" t="str">
        <f t="shared" si="892"/>
        <v/>
      </c>
      <c r="AP3373" s="192" t="str">
        <f t="shared" si="893"/>
        <v/>
      </c>
      <c r="AQ3373" s="193" t="str">
        <f t="shared" si="894"/>
        <v/>
      </c>
      <c r="AR3373" s="192" t="str">
        <f t="shared" si="895"/>
        <v/>
      </c>
      <c r="AS3373" s="192">
        <f t="shared" si="896"/>
        <v>5.3400000000000003E-2</v>
      </c>
      <c r="AT3373" s="192">
        <f t="shared" si="897"/>
        <v>5.5099999999999996E-2</v>
      </c>
      <c r="AU3373" s="193">
        <f t="shared" si="898"/>
        <v>5.57E-2</v>
      </c>
      <c r="AV3373" s="194">
        <f t="shared" si="899"/>
        <v>5.5900000000000005E-2</v>
      </c>
      <c r="AW3373" s="193">
        <f t="shared" si="900"/>
        <v>5.6300000000000003E-2</v>
      </c>
      <c r="AX3373" s="193">
        <f t="shared" si="901"/>
        <v>5.57E-2</v>
      </c>
      <c r="AZ3373" s="193">
        <f t="shared" si="902"/>
        <v>5.535000000000001E-2</v>
      </c>
    </row>
    <row r="3374" spans="1:52" s="5" customFormat="1" ht="11.25" x14ac:dyDescent="0.2">
      <c r="A3374" s="203" t="s">
        <v>873</v>
      </c>
      <c r="B3374" s="11"/>
      <c r="C3374" s="11"/>
      <c r="D3374" s="15"/>
      <c r="E3374" s="204"/>
      <c r="F3374" s="8"/>
      <c r="G3374" s="8"/>
      <c r="H3374" s="15"/>
      <c r="I3374" s="204"/>
      <c r="J3374" s="8"/>
      <c r="K3374" s="8"/>
      <c r="L3374" s="15"/>
      <c r="M3374" s="204"/>
      <c r="N3374" s="8"/>
      <c r="O3374" s="8"/>
      <c r="P3374" s="15"/>
      <c r="Q3374" s="204"/>
      <c r="R3374" s="8"/>
      <c r="S3374" s="8"/>
      <c r="T3374" s="15"/>
      <c r="U3374" s="204"/>
      <c r="V3374" s="8">
        <v>5.2400000000000002E-2</v>
      </c>
      <c r="W3374" s="204">
        <v>5.3600000000000002E-2</v>
      </c>
      <c r="X3374" s="8">
        <v>5.4600000000000003E-2</v>
      </c>
      <c r="Y3374" s="204">
        <v>5.5800000000000002E-2</v>
      </c>
      <c r="Z3374" s="8">
        <v>5.5300000000000002E-2</v>
      </c>
      <c r="AA3374" s="204">
        <v>5.6500000000000002E-2</v>
      </c>
      <c r="AB3374" s="8">
        <v>5.5500000000000001E-2</v>
      </c>
      <c r="AC3374" s="204">
        <v>5.67E-2</v>
      </c>
      <c r="AD3374" s="8">
        <v>5.5999999999999994E-2</v>
      </c>
      <c r="AE3374" s="204">
        <v>5.7200000000000001E-2</v>
      </c>
      <c r="AF3374" s="8">
        <v>5.5399999999999998E-2</v>
      </c>
      <c r="AG3374" s="204">
        <v>5.6600000000000004E-2</v>
      </c>
      <c r="AI3374" s="192" t="str">
        <f t="shared" ref="AI3374:AI3437" si="903">IFERROR(AVERAGE(B3374:C3374),"")</f>
        <v/>
      </c>
      <c r="AJ3374" s="192" t="str">
        <f t="shared" ref="AJ3374:AJ3437" si="904">IFERROR(AVERAGE(D3374:E3374),"")</f>
        <v/>
      </c>
      <c r="AK3374" s="192" t="str">
        <f t="shared" ref="AK3374:AK3437" si="905">IFERROR(AVERAGE(F3374:G3374),"")</f>
        <v/>
      </c>
      <c r="AL3374" s="192" t="str">
        <f t="shared" ref="AL3374:AL3437" si="906">IFERROR(AVERAGE(H3374:I3374),"")</f>
        <v/>
      </c>
      <c r="AM3374" s="192" t="str">
        <f t="shared" ref="AM3374:AM3437" si="907">IFERROR(AVERAGE(J3374:K3374),"")</f>
        <v/>
      </c>
      <c r="AN3374" s="192" t="str">
        <f t="shared" ref="AN3374:AN3437" si="908">IFERROR(AVERAGE(L3374:M3374),"")</f>
        <v/>
      </c>
      <c r="AO3374" s="193" t="str">
        <f t="shared" ref="AO3374:AO3437" si="909">IFERROR(AVERAGE(N3374:O3374),"")</f>
        <v/>
      </c>
      <c r="AP3374" s="192" t="str">
        <f t="shared" ref="AP3374:AP3437" si="910">IFERROR(AVERAGE(P3374:Q3374),"")</f>
        <v/>
      </c>
      <c r="AQ3374" s="193" t="str">
        <f t="shared" ref="AQ3374:AQ3437" si="911">IFERROR(AVERAGE(R3374:S3374),"")</f>
        <v/>
      </c>
      <c r="AR3374" s="192" t="str">
        <f t="shared" ref="AR3374:AR3437" si="912">IFERROR(AVERAGE(T3374:U3374),"")</f>
        <v/>
      </c>
      <c r="AS3374" s="192">
        <f t="shared" ref="AS3374:AS3437" si="913">IFERROR(AVERAGE(V3374:W3374),"")</f>
        <v>5.3000000000000005E-2</v>
      </c>
      <c r="AT3374" s="192">
        <f t="shared" ref="AT3374:AT3437" si="914">IFERROR(AVERAGE(X3374:Y3374),"")</f>
        <v>5.5199999999999999E-2</v>
      </c>
      <c r="AU3374" s="193">
        <f t="shared" ref="AU3374:AU3437" si="915">IFERROR(AVERAGE(Z3374:AA3374),"")</f>
        <v>5.5900000000000005E-2</v>
      </c>
      <c r="AV3374" s="194">
        <f t="shared" ref="AV3374:AV3437" si="916">IFERROR(AVERAGE(AB3374:AC3374),"")</f>
        <v>5.6099999999999997E-2</v>
      </c>
      <c r="AW3374" s="193">
        <f t="shared" ref="AW3374:AW3437" si="917">IFERROR(AVERAGE(AD3374:AE3374),"")</f>
        <v>5.6599999999999998E-2</v>
      </c>
      <c r="AX3374" s="193">
        <f t="shared" ref="AX3374:AX3437" si="918">IFERROR(AVERAGE(AF3374:AG3374),"")</f>
        <v>5.6000000000000001E-2</v>
      </c>
      <c r="AZ3374" s="193">
        <f t="shared" si="902"/>
        <v>5.5466666666666664E-2</v>
      </c>
    </row>
    <row r="3375" spans="1:52" s="5" customFormat="1" ht="11.25" x14ac:dyDescent="0.2">
      <c r="A3375" s="203" t="s">
        <v>874</v>
      </c>
      <c r="B3375" s="11"/>
      <c r="C3375" s="11"/>
      <c r="D3375" s="15"/>
      <c r="E3375" s="204"/>
      <c r="F3375" s="8"/>
      <c r="G3375" s="8"/>
      <c r="H3375" s="15"/>
      <c r="I3375" s="204"/>
      <c r="J3375" s="8"/>
      <c r="K3375" s="8"/>
      <c r="L3375" s="15"/>
      <c r="M3375" s="204"/>
      <c r="N3375" s="8"/>
      <c r="O3375" s="8"/>
      <c r="P3375" s="15"/>
      <c r="Q3375" s="204"/>
      <c r="R3375" s="8"/>
      <c r="S3375" s="8"/>
      <c r="T3375" s="15"/>
      <c r="U3375" s="204"/>
      <c r="V3375" s="8">
        <v>5.2900000000000003E-2</v>
      </c>
      <c r="W3375" s="204">
        <v>5.4100000000000002E-2</v>
      </c>
      <c r="X3375" s="8">
        <v>5.5300000000000002E-2</v>
      </c>
      <c r="Y3375" s="204">
        <v>5.6500000000000002E-2</v>
      </c>
      <c r="Z3375" s="8">
        <v>5.6100000000000004E-2</v>
      </c>
      <c r="AA3375" s="204">
        <v>5.7300000000000004E-2</v>
      </c>
      <c r="AB3375" s="8">
        <v>5.5899999999999998E-2</v>
      </c>
      <c r="AC3375" s="204">
        <v>5.7099999999999998E-2</v>
      </c>
      <c r="AD3375" s="8">
        <v>5.6399999999999999E-2</v>
      </c>
      <c r="AE3375" s="204">
        <v>5.7599999999999998E-2</v>
      </c>
      <c r="AF3375" s="8">
        <v>5.5899999999999998E-2</v>
      </c>
      <c r="AG3375" s="204">
        <v>5.7099999999999998E-2</v>
      </c>
      <c r="AI3375" s="192" t="str">
        <f t="shared" si="903"/>
        <v/>
      </c>
      <c r="AJ3375" s="192" t="str">
        <f t="shared" si="904"/>
        <v/>
      </c>
      <c r="AK3375" s="192" t="str">
        <f t="shared" si="905"/>
        <v/>
      </c>
      <c r="AL3375" s="192" t="str">
        <f t="shared" si="906"/>
        <v/>
      </c>
      <c r="AM3375" s="192" t="str">
        <f t="shared" si="907"/>
        <v/>
      </c>
      <c r="AN3375" s="192" t="str">
        <f t="shared" si="908"/>
        <v/>
      </c>
      <c r="AO3375" s="193" t="str">
        <f t="shared" si="909"/>
        <v/>
      </c>
      <c r="AP3375" s="192" t="str">
        <f t="shared" si="910"/>
        <v/>
      </c>
      <c r="AQ3375" s="193" t="str">
        <f t="shared" si="911"/>
        <v/>
      </c>
      <c r="AR3375" s="192" t="str">
        <f t="shared" si="912"/>
        <v/>
      </c>
      <c r="AS3375" s="192">
        <f t="shared" si="913"/>
        <v>5.3500000000000006E-2</v>
      </c>
      <c r="AT3375" s="192">
        <f t="shared" si="914"/>
        <v>5.5900000000000005E-2</v>
      </c>
      <c r="AU3375" s="193">
        <f t="shared" si="915"/>
        <v>5.67E-2</v>
      </c>
      <c r="AV3375" s="194">
        <f t="shared" si="916"/>
        <v>5.6499999999999995E-2</v>
      </c>
      <c r="AW3375" s="193">
        <f t="shared" si="917"/>
        <v>5.6999999999999995E-2</v>
      </c>
      <c r="AX3375" s="193">
        <f t="shared" si="918"/>
        <v>5.6499999999999995E-2</v>
      </c>
      <c r="AZ3375" s="193">
        <f t="shared" si="902"/>
        <v>5.6016666666666666E-2</v>
      </c>
    </row>
    <row r="3376" spans="1:52" s="5" customFormat="1" ht="11.25" x14ac:dyDescent="0.2">
      <c r="A3376" s="203" t="s">
        <v>875</v>
      </c>
      <c r="B3376" s="11"/>
      <c r="C3376" s="11"/>
      <c r="D3376" s="15"/>
      <c r="E3376" s="204"/>
      <c r="F3376" s="8"/>
      <c r="G3376" s="8"/>
      <c r="H3376" s="15"/>
      <c r="I3376" s="204"/>
      <c r="J3376" s="8"/>
      <c r="K3376" s="8"/>
      <c r="L3376" s="15"/>
      <c r="M3376" s="204"/>
      <c r="N3376" s="8"/>
      <c r="O3376" s="8"/>
      <c r="P3376" s="15"/>
      <c r="Q3376" s="204"/>
      <c r="R3376" s="8"/>
      <c r="S3376" s="8"/>
      <c r="T3376" s="15"/>
      <c r="U3376" s="204"/>
      <c r="V3376" s="8">
        <v>5.2400000000000002E-2</v>
      </c>
      <c r="W3376" s="204">
        <v>5.3600000000000002E-2</v>
      </c>
      <c r="X3376" s="8">
        <v>5.5199999999999999E-2</v>
      </c>
      <c r="Y3376" s="204">
        <v>5.6399999999999999E-2</v>
      </c>
      <c r="Z3376" s="8">
        <v>5.5999999999999994E-2</v>
      </c>
      <c r="AA3376" s="204">
        <v>5.7200000000000001E-2</v>
      </c>
      <c r="AB3376" s="8">
        <v>5.5899999999999998E-2</v>
      </c>
      <c r="AC3376" s="204">
        <v>5.7099999999999998E-2</v>
      </c>
      <c r="AD3376" s="8">
        <v>5.6399999999999999E-2</v>
      </c>
      <c r="AE3376" s="204">
        <v>5.7599999999999998E-2</v>
      </c>
      <c r="AF3376" s="8">
        <v>5.5899999999999998E-2</v>
      </c>
      <c r="AG3376" s="204">
        <v>5.7099999999999998E-2</v>
      </c>
      <c r="AI3376" s="192" t="str">
        <f t="shared" si="903"/>
        <v/>
      </c>
      <c r="AJ3376" s="192" t="str">
        <f t="shared" si="904"/>
        <v/>
      </c>
      <c r="AK3376" s="192" t="str">
        <f t="shared" si="905"/>
        <v/>
      </c>
      <c r="AL3376" s="192" t="str">
        <f t="shared" si="906"/>
        <v/>
      </c>
      <c r="AM3376" s="192" t="str">
        <f t="shared" si="907"/>
        <v/>
      </c>
      <c r="AN3376" s="192" t="str">
        <f t="shared" si="908"/>
        <v/>
      </c>
      <c r="AO3376" s="193" t="str">
        <f t="shared" si="909"/>
        <v/>
      </c>
      <c r="AP3376" s="192" t="str">
        <f t="shared" si="910"/>
        <v/>
      </c>
      <c r="AQ3376" s="193" t="str">
        <f t="shared" si="911"/>
        <v/>
      </c>
      <c r="AR3376" s="192" t="str">
        <f t="shared" si="912"/>
        <v/>
      </c>
      <c r="AS3376" s="192">
        <f t="shared" si="913"/>
        <v>5.3000000000000005E-2</v>
      </c>
      <c r="AT3376" s="192">
        <f t="shared" si="914"/>
        <v>5.5800000000000002E-2</v>
      </c>
      <c r="AU3376" s="193">
        <f t="shared" si="915"/>
        <v>5.6599999999999998E-2</v>
      </c>
      <c r="AV3376" s="194">
        <f t="shared" si="916"/>
        <v>5.6499999999999995E-2</v>
      </c>
      <c r="AW3376" s="193">
        <f t="shared" si="917"/>
        <v>5.6999999999999995E-2</v>
      </c>
      <c r="AX3376" s="193">
        <f t="shared" si="918"/>
        <v>5.6499999999999995E-2</v>
      </c>
      <c r="AZ3376" s="193">
        <f t="shared" si="902"/>
        <v>5.5899999999999998E-2</v>
      </c>
    </row>
    <row r="3377" spans="1:52" s="5" customFormat="1" ht="11.25" x14ac:dyDescent="0.2">
      <c r="A3377" s="203" t="s">
        <v>876</v>
      </c>
      <c r="B3377" s="11"/>
      <c r="C3377" s="11"/>
      <c r="D3377" s="15"/>
      <c r="E3377" s="204"/>
      <c r="F3377" s="8"/>
      <c r="G3377" s="8"/>
      <c r="H3377" s="15"/>
      <c r="I3377" s="204"/>
      <c r="J3377" s="8"/>
      <c r="K3377" s="8"/>
      <c r="L3377" s="15"/>
      <c r="M3377" s="204"/>
      <c r="N3377" s="8"/>
      <c r="O3377" s="8"/>
      <c r="P3377" s="15"/>
      <c r="Q3377" s="204"/>
      <c r="R3377" s="8"/>
      <c r="S3377" s="8"/>
      <c r="T3377" s="15"/>
      <c r="U3377" s="204"/>
      <c r="V3377" s="8">
        <v>5.2600000000000001E-2</v>
      </c>
      <c r="W3377" s="204">
        <v>5.3800000000000001E-2</v>
      </c>
      <c r="X3377" s="8">
        <v>5.5500000000000001E-2</v>
      </c>
      <c r="Y3377" s="204">
        <v>5.67E-2</v>
      </c>
      <c r="Z3377" s="8">
        <v>5.62E-2</v>
      </c>
      <c r="AA3377" s="204">
        <v>5.74E-2</v>
      </c>
      <c r="AB3377" s="8">
        <v>5.5999999999999994E-2</v>
      </c>
      <c r="AC3377" s="204">
        <v>5.7200000000000001E-2</v>
      </c>
      <c r="AD3377" s="8">
        <v>5.67E-2</v>
      </c>
      <c r="AE3377" s="204">
        <v>5.79E-2</v>
      </c>
      <c r="AF3377" s="8">
        <v>5.6100000000000004E-2</v>
      </c>
      <c r="AG3377" s="204">
        <v>5.7300000000000004E-2</v>
      </c>
      <c r="AI3377" s="192" t="str">
        <f t="shared" si="903"/>
        <v/>
      </c>
      <c r="AJ3377" s="192" t="str">
        <f t="shared" si="904"/>
        <v/>
      </c>
      <c r="AK3377" s="192" t="str">
        <f t="shared" si="905"/>
        <v/>
      </c>
      <c r="AL3377" s="192" t="str">
        <f t="shared" si="906"/>
        <v/>
      </c>
      <c r="AM3377" s="192" t="str">
        <f t="shared" si="907"/>
        <v/>
      </c>
      <c r="AN3377" s="192" t="str">
        <f t="shared" si="908"/>
        <v/>
      </c>
      <c r="AO3377" s="193" t="str">
        <f t="shared" si="909"/>
        <v/>
      </c>
      <c r="AP3377" s="192" t="str">
        <f t="shared" si="910"/>
        <v/>
      </c>
      <c r="AQ3377" s="193" t="str">
        <f t="shared" si="911"/>
        <v/>
      </c>
      <c r="AR3377" s="192" t="str">
        <f t="shared" si="912"/>
        <v/>
      </c>
      <c r="AS3377" s="192">
        <f t="shared" si="913"/>
        <v>5.3199999999999997E-2</v>
      </c>
      <c r="AT3377" s="192">
        <f t="shared" si="914"/>
        <v>5.6099999999999997E-2</v>
      </c>
      <c r="AU3377" s="193">
        <f t="shared" si="915"/>
        <v>5.6800000000000003E-2</v>
      </c>
      <c r="AV3377" s="194">
        <f t="shared" si="916"/>
        <v>5.6599999999999998E-2</v>
      </c>
      <c r="AW3377" s="193">
        <f t="shared" si="917"/>
        <v>5.7300000000000004E-2</v>
      </c>
      <c r="AX3377" s="193">
        <f t="shared" si="918"/>
        <v>5.67E-2</v>
      </c>
      <c r="AZ3377" s="193">
        <f t="shared" si="902"/>
        <v>5.6116666666666669E-2</v>
      </c>
    </row>
    <row r="3378" spans="1:52" s="5" customFormat="1" ht="11.25" x14ac:dyDescent="0.2">
      <c r="A3378" s="203" t="s">
        <v>877</v>
      </c>
      <c r="B3378" s="11"/>
      <c r="C3378" s="11"/>
      <c r="D3378" s="15"/>
      <c r="E3378" s="204"/>
      <c r="F3378" s="8"/>
      <c r="G3378" s="8"/>
      <c r="H3378" s="15"/>
      <c r="I3378" s="204"/>
      <c r="J3378" s="8"/>
      <c r="K3378" s="8"/>
      <c r="L3378" s="15"/>
      <c r="M3378" s="204"/>
      <c r="N3378" s="8"/>
      <c r="O3378" s="8"/>
      <c r="P3378" s="15"/>
      <c r="Q3378" s="204"/>
      <c r="R3378" s="8"/>
      <c r="S3378" s="8"/>
      <c r="T3378" s="15"/>
      <c r="U3378" s="204"/>
      <c r="V3378" s="8">
        <v>5.2600000000000001E-2</v>
      </c>
      <c r="W3378" s="204">
        <v>5.3800000000000001E-2</v>
      </c>
      <c r="X3378" s="8">
        <v>5.57E-2</v>
      </c>
      <c r="Y3378" s="204">
        <v>5.6900000000000006E-2</v>
      </c>
      <c r="Z3378" s="8">
        <v>5.67E-2</v>
      </c>
      <c r="AA3378" s="204">
        <v>5.79E-2</v>
      </c>
      <c r="AB3378" s="8">
        <v>5.6399999999999999E-2</v>
      </c>
      <c r="AC3378" s="204">
        <v>5.7599999999999998E-2</v>
      </c>
      <c r="AD3378" s="8">
        <v>5.7200000000000001E-2</v>
      </c>
      <c r="AE3378" s="204">
        <v>5.8400000000000001E-2</v>
      </c>
      <c r="AF3378" s="8">
        <v>5.67E-2</v>
      </c>
      <c r="AG3378" s="204">
        <v>5.79E-2</v>
      </c>
      <c r="AI3378" s="192" t="str">
        <f t="shared" si="903"/>
        <v/>
      </c>
      <c r="AJ3378" s="192" t="str">
        <f t="shared" si="904"/>
        <v/>
      </c>
      <c r="AK3378" s="192" t="str">
        <f t="shared" si="905"/>
        <v/>
      </c>
      <c r="AL3378" s="192" t="str">
        <f t="shared" si="906"/>
        <v/>
      </c>
      <c r="AM3378" s="192" t="str">
        <f t="shared" si="907"/>
        <v/>
      </c>
      <c r="AN3378" s="192" t="str">
        <f t="shared" si="908"/>
        <v/>
      </c>
      <c r="AO3378" s="193" t="str">
        <f t="shared" si="909"/>
        <v/>
      </c>
      <c r="AP3378" s="192" t="str">
        <f t="shared" si="910"/>
        <v/>
      </c>
      <c r="AQ3378" s="193" t="str">
        <f t="shared" si="911"/>
        <v/>
      </c>
      <c r="AR3378" s="192" t="str">
        <f t="shared" si="912"/>
        <v/>
      </c>
      <c r="AS3378" s="192">
        <f t="shared" si="913"/>
        <v>5.3199999999999997E-2</v>
      </c>
      <c r="AT3378" s="192">
        <f t="shared" si="914"/>
        <v>5.6300000000000003E-2</v>
      </c>
      <c r="AU3378" s="193">
        <f t="shared" si="915"/>
        <v>5.7300000000000004E-2</v>
      </c>
      <c r="AV3378" s="194">
        <f t="shared" si="916"/>
        <v>5.6999999999999995E-2</v>
      </c>
      <c r="AW3378" s="193">
        <f t="shared" si="917"/>
        <v>5.7800000000000004E-2</v>
      </c>
      <c r="AX3378" s="193">
        <f t="shared" si="918"/>
        <v>5.7300000000000004E-2</v>
      </c>
      <c r="AZ3378" s="193">
        <f t="shared" si="902"/>
        <v>5.6483333333333337E-2</v>
      </c>
    </row>
    <row r="3379" spans="1:52" s="5" customFormat="1" ht="11.25" x14ac:dyDescent="0.2">
      <c r="A3379" s="203" t="s">
        <v>878</v>
      </c>
      <c r="B3379" s="11"/>
      <c r="C3379" s="11"/>
      <c r="D3379" s="15"/>
      <c r="E3379" s="204"/>
      <c r="F3379" s="8"/>
      <c r="G3379" s="8"/>
      <c r="H3379" s="15"/>
      <c r="I3379" s="204"/>
      <c r="J3379" s="8"/>
      <c r="K3379" s="8"/>
      <c r="L3379" s="15"/>
      <c r="M3379" s="204"/>
      <c r="N3379" s="8"/>
      <c r="O3379" s="8"/>
      <c r="P3379" s="15"/>
      <c r="Q3379" s="204"/>
      <c r="R3379" s="8"/>
      <c r="S3379" s="8"/>
      <c r="T3379" s="15"/>
      <c r="U3379" s="204"/>
      <c r="V3379" s="8">
        <v>5.1499999999999997E-2</v>
      </c>
      <c r="W3379" s="204">
        <v>5.2699999999999997E-2</v>
      </c>
      <c r="X3379" s="8">
        <v>5.4400000000000004E-2</v>
      </c>
      <c r="Y3379" s="204">
        <v>5.5599999999999997E-2</v>
      </c>
      <c r="Z3379" s="8">
        <v>5.5300000000000002E-2</v>
      </c>
      <c r="AA3379" s="204">
        <v>5.6500000000000002E-2</v>
      </c>
      <c r="AB3379" s="8">
        <v>5.4800000000000001E-2</v>
      </c>
      <c r="AC3379" s="204">
        <v>5.5999999999999994E-2</v>
      </c>
      <c r="AD3379" s="8">
        <v>5.5800000000000002E-2</v>
      </c>
      <c r="AE3379" s="204">
        <v>5.7000000000000002E-2</v>
      </c>
      <c r="AF3379" s="8">
        <v>5.5199999999999999E-2</v>
      </c>
      <c r="AG3379" s="204">
        <v>5.6399999999999999E-2</v>
      </c>
      <c r="AI3379" s="192" t="str">
        <f t="shared" si="903"/>
        <v/>
      </c>
      <c r="AJ3379" s="192" t="str">
        <f t="shared" si="904"/>
        <v/>
      </c>
      <c r="AK3379" s="192" t="str">
        <f t="shared" si="905"/>
        <v/>
      </c>
      <c r="AL3379" s="192" t="str">
        <f t="shared" si="906"/>
        <v/>
      </c>
      <c r="AM3379" s="192" t="str">
        <f t="shared" si="907"/>
        <v/>
      </c>
      <c r="AN3379" s="192" t="str">
        <f t="shared" si="908"/>
        <v/>
      </c>
      <c r="AO3379" s="193" t="str">
        <f t="shared" si="909"/>
        <v/>
      </c>
      <c r="AP3379" s="192" t="str">
        <f t="shared" si="910"/>
        <v/>
      </c>
      <c r="AQ3379" s="193" t="str">
        <f t="shared" si="911"/>
        <v/>
      </c>
      <c r="AR3379" s="192" t="str">
        <f t="shared" si="912"/>
        <v/>
      </c>
      <c r="AS3379" s="192">
        <f t="shared" si="913"/>
        <v>5.2099999999999994E-2</v>
      </c>
      <c r="AT3379" s="192">
        <f t="shared" si="914"/>
        <v>5.5E-2</v>
      </c>
      <c r="AU3379" s="193">
        <f t="shared" si="915"/>
        <v>5.5900000000000005E-2</v>
      </c>
      <c r="AV3379" s="194">
        <f t="shared" si="916"/>
        <v>5.5399999999999998E-2</v>
      </c>
      <c r="AW3379" s="193">
        <f t="shared" si="917"/>
        <v>5.6400000000000006E-2</v>
      </c>
      <c r="AX3379" s="193">
        <f t="shared" si="918"/>
        <v>5.5800000000000002E-2</v>
      </c>
      <c r="AZ3379" s="193">
        <f t="shared" si="902"/>
        <v>5.510000000000001E-2</v>
      </c>
    </row>
    <row r="3380" spans="1:52" s="5" customFormat="1" ht="11.25" x14ac:dyDescent="0.2">
      <c r="A3380" s="203" t="s">
        <v>879</v>
      </c>
      <c r="B3380" s="11"/>
      <c r="C3380" s="11"/>
      <c r="D3380" s="15"/>
      <c r="E3380" s="204"/>
      <c r="F3380" s="8"/>
      <c r="G3380" s="8"/>
      <c r="H3380" s="15"/>
      <c r="I3380" s="204"/>
      <c r="J3380" s="8"/>
      <c r="K3380" s="8"/>
      <c r="L3380" s="15"/>
      <c r="M3380" s="204"/>
      <c r="N3380" s="8"/>
      <c r="O3380" s="8"/>
      <c r="P3380" s="15"/>
      <c r="Q3380" s="204"/>
      <c r="R3380" s="8"/>
      <c r="S3380" s="8"/>
      <c r="T3380" s="15"/>
      <c r="U3380" s="204"/>
      <c r="V3380" s="8">
        <v>5.1900000000000002E-2</v>
      </c>
      <c r="W3380" s="204">
        <v>5.3100000000000001E-2</v>
      </c>
      <c r="X3380" s="8">
        <v>5.5099999999999996E-2</v>
      </c>
      <c r="Y3380" s="204">
        <v>5.6299999999999996E-2</v>
      </c>
      <c r="Z3380" s="8">
        <v>5.5999999999999994E-2</v>
      </c>
      <c r="AA3380" s="204">
        <v>5.7200000000000001E-2</v>
      </c>
      <c r="AB3380" s="8">
        <v>5.5500000000000001E-2</v>
      </c>
      <c r="AC3380" s="204">
        <v>5.67E-2</v>
      </c>
      <c r="AD3380" s="8">
        <v>5.6399999999999999E-2</v>
      </c>
      <c r="AE3380" s="204">
        <v>5.7599999999999998E-2</v>
      </c>
      <c r="AF3380" s="8">
        <v>5.5800000000000002E-2</v>
      </c>
      <c r="AG3380" s="204">
        <v>5.7000000000000002E-2</v>
      </c>
      <c r="AI3380" s="192" t="str">
        <f t="shared" si="903"/>
        <v/>
      </c>
      <c r="AJ3380" s="192" t="str">
        <f t="shared" si="904"/>
        <v/>
      </c>
      <c r="AK3380" s="192" t="str">
        <f t="shared" si="905"/>
        <v/>
      </c>
      <c r="AL3380" s="192" t="str">
        <f t="shared" si="906"/>
        <v/>
      </c>
      <c r="AM3380" s="192" t="str">
        <f t="shared" si="907"/>
        <v/>
      </c>
      <c r="AN3380" s="192" t="str">
        <f t="shared" si="908"/>
        <v/>
      </c>
      <c r="AO3380" s="193" t="str">
        <f t="shared" si="909"/>
        <v/>
      </c>
      <c r="AP3380" s="192" t="str">
        <f t="shared" si="910"/>
        <v/>
      </c>
      <c r="AQ3380" s="193" t="str">
        <f t="shared" si="911"/>
        <v/>
      </c>
      <c r="AR3380" s="192" t="str">
        <f t="shared" si="912"/>
        <v/>
      </c>
      <c r="AS3380" s="192">
        <f t="shared" si="913"/>
        <v>5.2500000000000005E-2</v>
      </c>
      <c r="AT3380" s="192">
        <f t="shared" si="914"/>
        <v>5.57E-2</v>
      </c>
      <c r="AU3380" s="193">
        <f t="shared" si="915"/>
        <v>5.6599999999999998E-2</v>
      </c>
      <c r="AV3380" s="194">
        <f t="shared" si="916"/>
        <v>5.6099999999999997E-2</v>
      </c>
      <c r="AW3380" s="193">
        <f t="shared" si="917"/>
        <v>5.6999999999999995E-2</v>
      </c>
      <c r="AX3380" s="193">
        <f t="shared" si="918"/>
        <v>5.6400000000000006E-2</v>
      </c>
      <c r="AZ3380" s="193">
        <f t="shared" si="902"/>
        <v>5.5716666666666664E-2</v>
      </c>
    </row>
    <row r="3381" spans="1:52" s="5" customFormat="1" ht="11.25" x14ac:dyDescent="0.2">
      <c r="A3381" s="203" t="s">
        <v>880</v>
      </c>
      <c r="B3381" s="11"/>
      <c r="C3381" s="11"/>
      <c r="D3381" s="15"/>
      <c r="E3381" s="204"/>
      <c r="F3381" s="8"/>
      <c r="G3381" s="8"/>
      <c r="H3381" s="15"/>
      <c r="I3381" s="204"/>
      <c r="J3381" s="8"/>
      <c r="K3381" s="8"/>
      <c r="L3381" s="15"/>
      <c r="M3381" s="204"/>
      <c r="N3381" s="8"/>
      <c r="O3381" s="8"/>
      <c r="P3381" s="15"/>
      <c r="Q3381" s="204"/>
      <c r="R3381" s="8"/>
      <c r="S3381" s="8"/>
      <c r="T3381" s="15"/>
      <c r="U3381" s="204"/>
      <c r="V3381" s="8">
        <v>5.1299999999999998E-2</v>
      </c>
      <c r="W3381" s="204">
        <v>5.2499999999999998E-2</v>
      </c>
      <c r="X3381" s="8">
        <v>5.4800000000000001E-2</v>
      </c>
      <c r="Y3381" s="204">
        <v>5.5999999999999994E-2</v>
      </c>
      <c r="Z3381" s="8">
        <v>5.57E-2</v>
      </c>
      <c r="AA3381" s="204">
        <v>5.6900000000000006E-2</v>
      </c>
      <c r="AB3381" s="8">
        <v>5.5399999999999998E-2</v>
      </c>
      <c r="AC3381" s="204">
        <v>5.6600000000000004E-2</v>
      </c>
      <c r="AD3381" s="8">
        <v>5.62E-2</v>
      </c>
      <c r="AE3381" s="204">
        <v>5.74E-2</v>
      </c>
      <c r="AF3381" s="8">
        <v>5.57E-2</v>
      </c>
      <c r="AG3381" s="204">
        <v>5.6900000000000006E-2</v>
      </c>
      <c r="AI3381" s="192" t="str">
        <f t="shared" si="903"/>
        <v/>
      </c>
      <c r="AJ3381" s="192" t="str">
        <f t="shared" si="904"/>
        <v/>
      </c>
      <c r="AK3381" s="192" t="str">
        <f t="shared" si="905"/>
        <v/>
      </c>
      <c r="AL3381" s="192" t="str">
        <f t="shared" si="906"/>
        <v/>
      </c>
      <c r="AM3381" s="192" t="str">
        <f t="shared" si="907"/>
        <v/>
      </c>
      <c r="AN3381" s="192" t="str">
        <f t="shared" si="908"/>
        <v/>
      </c>
      <c r="AO3381" s="193" t="str">
        <f t="shared" si="909"/>
        <v/>
      </c>
      <c r="AP3381" s="192" t="str">
        <f t="shared" si="910"/>
        <v/>
      </c>
      <c r="AQ3381" s="193" t="str">
        <f t="shared" si="911"/>
        <v/>
      </c>
      <c r="AR3381" s="192" t="str">
        <f t="shared" si="912"/>
        <v/>
      </c>
      <c r="AS3381" s="192">
        <f t="shared" si="913"/>
        <v>5.1900000000000002E-2</v>
      </c>
      <c r="AT3381" s="192">
        <f t="shared" si="914"/>
        <v>5.5399999999999998E-2</v>
      </c>
      <c r="AU3381" s="193">
        <f t="shared" si="915"/>
        <v>5.6300000000000003E-2</v>
      </c>
      <c r="AV3381" s="194">
        <f t="shared" si="916"/>
        <v>5.6000000000000001E-2</v>
      </c>
      <c r="AW3381" s="193">
        <f t="shared" si="917"/>
        <v>5.6800000000000003E-2</v>
      </c>
      <c r="AX3381" s="193">
        <f t="shared" si="918"/>
        <v>5.6300000000000003E-2</v>
      </c>
      <c r="AZ3381" s="193">
        <f t="shared" si="902"/>
        <v>5.5450000000000006E-2</v>
      </c>
    </row>
    <row r="3382" spans="1:52" s="5" customFormat="1" ht="11.25" x14ac:dyDescent="0.2">
      <c r="A3382" s="203" t="s">
        <v>881</v>
      </c>
      <c r="B3382" s="11"/>
      <c r="C3382" s="11"/>
      <c r="D3382" s="15"/>
      <c r="E3382" s="204"/>
      <c r="F3382" s="8"/>
      <c r="G3382" s="8"/>
      <c r="H3382" s="15"/>
      <c r="I3382" s="204"/>
      <c r="J3382" s="8"/>
      <c r="K3382" s="8"/>
      <c r="L3382" s="15"/>
      <c r="M3382" s="204"/>
      <c r="N3382" s="8"/>
      <c r="O3382" s="8"/>
      <c r="P3382" s="15"/>
      <c r="Q3382" s="204"/>
      <c r="R3382" s="8"/>
      <c r="S3382" s="8"/>
      <c r="T3382" s="15"/>
      <c r="U3382" s="204"/>
      <c r="V3382" s="8">
        <v>5.1499999999999997E-2</v>
      </c>
      <c r="W3382" s="204">
        <v>5.2699999999999997E-2</v>
      </c>
      <c r="X3382" s="8">
        <v>5.5099999999999996E-2</v>
      </c>
      <c r="Y3382" s="204">
        <v>5.6299999999999996E-2</v>
      </c>
      <c r="Z3382" s="8">
        <v>5.5999999999999994E-2</v>
      </c>
      <c r="AA3382" s="204">
        <v>5.7200000000000001E-2</v>
      </c>
      <c r="AB3382" s="8">
        <v>5.5800000000000002E-2</v>
      </c>
      <c r="AC3382" s="204">
        <v>5.7000000000000002E-2</v>
      </c>
      <c r="AD3382" s="8">
        <v>5.6600000000000004E-2</v>
      </c>
      <c r="AE3382" s="204">
        <v>5.7800000000000004E-2</v>
      </c>
      <c r="AF3382" s="8">
        <v>5.5999999999999994E-2</v>
      </c>
      <c r="AG3382" s="204">
        <v>5.7200000000000001E-2</v>
      </c>
      <c r="AI3382" s="192" t="str">
        <f t="shared" si="903"/>
        <v/>
      </c>
      <c r="AJ3382" s="192" t="str">
        <f t="shared" si="904"/>
        <v/>
      </c>
      <c r="AK3382" s="192" t="str">
        <f t="shared" si="905"/>
        <v/>
      </c>
      <c r="AL3382" s="192" t="str">
        <f t="shared" si="906"/>
        <v/>
      </c>
      <c r="AM3382" s="192" t="str">
        <f t="shared" si="907"/>
        <v/>
      </c>
      <c r="AN3382" s="192" t="str">
        <f t="shared" si="908"/>
        <v/>
      </c>
      <c r="AO3382" s="193" t="str">
        <f t="shared" si="909"/>
        <v/>
      </c>
      <c r="AP3382" s="192" t="str">
        <f t="shared" si="910"/>
        <v/>
      </c>
      <c r="AQ3382" s="193" t="str">
        <f t="shared" si="911"/>
        <v/>
      </c>
      <c r="AR3382" s="192" t="str">
        <f t="shared" si="912"/>
        <v/>
      </c>
      <c r="AS3382" s="192">
        <f t="shared" si="913"/>
        <v>5.2099999999999994E-2</v>
      </c>
      <c r="AT3382" s="192">
        <f t="shared" si="914"/>
        <v>5.57E-2</v>
      </c>
      <c r="AU3382" s="193">
        <f t="shared" si="915"/>
        <v>5.6599999999999998E-2</v>
      </c>
      <c r="AV3382" s="194">
        <f t="shared" si="916"/>
        <v>5.6400000000000006E-2</v>
      </c>
      <c r="AW3382" s="193">
        <f t="shared" si="917"/>
        <v>5.7200000000000001E-2</v>
      </c>
      <c r="AX3382" s="193">
        <f t="shared" si="918"/>
        <v>5.6599999999999998E-2</v>
      </c>
      <c r="AZ3382" s="193">
        <f t="shared" si="902"/>
        <v>5.5766666666666666E-2</v>
      </c>
    </row>
    <row r="3383" spans="1:52" s="5" customFormat="1" ht="11.25" x14ac:dyDescent="0.2">
      <c r="A3383" s="203" t="s">
        <v>882</v>
      </c>
      <c r="B3383" s="11"/>
      <c r="C3383" s="11"/>
      <c r="D3383" s="15"/>
      <c r="E3383" s="204"/>
      <c r="F3383" s="8"/>
      <c r="G3383" s="8"/>
      <c r="H3383" s="15"/>
      <c r="I3383" s="204"/>
      <c r="J3383" s="8"/>
      <c r="K3383" s="8"/>
      <c r="L3383" s="15"/>
      <c r="M3383" s="204"/>
      <c r="N3383" s="8"/>
      <c r="O3383" s="8"/>
      <c r="P3383" s="15"/>
      <c r="Q3383" s="204"/>
      <c r="R3383" s="8"/>
      <c r="S3383" s="8"/>
      <c r="T3383" s="15"/>
      <c r="U3383" s="204"/>
      <c r="V3383" s="8">
        <v>5.0900000000000001E-2</v>
      </c>
      <c r="W3383" s="204">
        <v>5.21E-2</v>
      </c>
      <c r="X3383" s="8">
        <v>5.5E-2</v>
      </c>
      <c r="Y3383" s="204">
        <v>5.62E-2</v>
      </c>
      <c r="Z3383" s="8">
        <v>5.5899999999999998E-2</v>
      </c>
      <c r="AA3383" s="204">
        <v>5.7099999999999998E-2</v>
      </c>
      <c r="AB3383" s="8">
        <v>5.5599999999999997E-2</v>
      </c>
      <c r="AC3383" s="204">
        <v>5.6799999999999996E-2</v>
      </c>
      <c r="AD3383" s="8">
        <v>5.6500000000000002E-2</v>
      </c>
      <c r="AE3383" s="204">
        <v>5.7699999999999994E-2</v>
      </c>
      <c r="AF3383" s="8">
        <v>5.5800000000000002E-2</v>
      </c>
      <c r="AG3383" s="204">
        <v>5.7000000000000002E-2</v>
      </c>
      <c r="AI3383" s="192" t="str">
        <f t="shared" si="903"/>
        <v/>
      </c>
      <c r="AJ3383" s="192" t="str">
        <f t="shared" si="904"/>
        <v/>
      </c>
      <c r="AK3383" s="192" t="str">
        <f t="shared" si="905"/>
        <v/>
      </c>
      <c r="AL3383" s="192" t="str">
        <f t="shared" si="906"/>
        <v/>
      </c>
      <c r="AM3383" s="192" t="str">
        <f t="shared" si="907"/>
        <v/>
      </c>
      <c r="AN3383" s="192" t="str">
        <f t="shared" si="908"/>
        <v/>
      </c>
      <c r="AO3383" s="193" t="str">
        <f t="shared" si="909"/>
        <v/>
      </c>
      <c r="AP3383" s="192" t="str">
        <f t="shared" si="910"/>
        <v/>
      </c>
      <c r="AQ3383" s="193" t="str">
        <f t="shared" si="911"/>
        <v/>
      </c>
      <c r="AR3383" s="192" t="str">
        <f t="shared" si="912"/>
        <v/>
      </c>
      <c r="AS3383" s="192">
        <f t="shared" si="913"/>
        <v>5.1500000000000004E-2</v>
      </c>
      <c r="AT3383" s="192">
        <f t="shared" si="914"/>
        <v>5.5599999999999997E-2</v>
      </c>
      <c r="AU3383" s="193">
        <f t="shared" si="915"/>
        <v>5.6499999999999995E-2</v>
      </c>
      <c r="AV3383" s="194">
        <f t="shared" si="916"/>
        <v>5.62E-2</v>
      </c>
      <c r="AW3383" s="193">
        <f t="shared" si="917"/>
        <v>5.7099999999999998E-2</v>
      </c>
      <c r="AX3383" s="193">
        <f t="shared" si="918"/>
        <v>5.6400000000000006E-2</v>
      </c>
      <c r="AZ3383" s="193">
        <f t="shared" si="902"/>
        <v>5.5549999999999995E-2</v>
      </c>
    </row>
    <row r="3384" spans="1:52" s="5" customFormat="1" ht="11.25" x14ac:dyDescent="0.2">
      <c r="A3384" s="203" t="s">
        <v>883</v>
      </c>
      <c r="B3384" s="11"/>
      <c r="C3384" s="11"/>
      <c r="D3384" s="15"/>
      <c r="E3384" s="204"/>
      <c r="F3384" s="8"/>
      <c r="G3384" s="8"/>
      <c r="H3384" s="15"/>
      <c r="I3384" s="204"/>
      <c r="J3384" s="8"/>
      <c r="K3384" s="8"/>
      <c r="L3384" s="15"/>
      <c r="M3384" s="204"/>
      <c r="N3384" s="8"/>
      <c r="O3384" s="8"/>
      <c r="P3384" s="15"/>
      <c r="Q3384" s="204"/>
      <c r="R3384" s="8"/>
      <c r="S3384" s="8"/>
      <c r="T3384" s="15"/>
      <c r="U3384" s="204"/>
      <c r="V3384" s="8">
        <v>5.1200000000000002E-2</v>
      </c>
      <c r="W3384" s="204">
        <v>5.2400000000000002E-2</v>
      </c>
      <c r="X3384" s="8">
        <v>5.5599999999999997E-2</v>
      </c>
      <c r="Y3384" s="204">
        <v>5.6799999999999996E-2</v>
      </c>
      <c r="Z3384" s="8">
        <v>5.62E-2</v>
      </c>
      <c r="AA3384" s="204">
        <v>5.74E-2</v>
      </c>
      <c r="AB3384" s="8">
        <v>5.5999999999999994E-2</v>
      </c>
      <c r="AC3384" s="204">
        <v>5.7200000000000001E-2</v>
      </c>
      <c r="AD3384" s="8">
        <v>5.6799999999999996E-2</v>
      </c>
      <c r="AE3384" s="204">
        <v>5.7999999999999996E-2</v>
      </c>
      <c r="AF3384" s="8">
        <v>5.62E-2</v>
      </c>
      <c r="AG3384" s="204">
        <v>5.74E-2</v>
      </c>
      <c r="AI3384" s="192" t="str">
        <f t="shared" si="903"/>
        <v/>
      </c>
      <c r="AJ3384" s="192" t="str">
        <f t="shared" si="904"/>
        <v/>
      </c>
      <c r="AK3384" s="192" t="str">
        <f t="shared" si="905"/>
        <v/>
      </c>
      <c r="AL3384" s="192" t="str">
        <f t="shared" si="906"/>
        <v/>
      </c>
      <c r="AM3384" s="192" t="str">
        <f t="shared" si="907"/>
        <v/>
      </c>
      <c r="AN3384" s="192" t="str">
        <f t="shared" si="908"/>
        <v/>
      </c>
      <c r="AO3384" s="193" t="str">
        <f t="shared" si="909"/>
        <v/>
      </c>
      <c r="AP3384" s="192" t="str">
        <f t="shared" si="910"/>
        <v/>
      </c>
      <c r="AQ3384" s="193" t="str">
        <f t="shared" si="911"/>
        <v/>
      </c>
      <c r="AR3384" s="192" t="str">
        <f t="shared" si="912"/>
        <v/>
      </c>
      <c r="AS3384" s="192">
        <f t="shared" si="913"/>
        <v>5.1799999999999999E-2</v>
      </c>
      <c r="AT3384" s="192">
        <f t="shared" si="914"/>
        <v>5.62E-2</v>
      </c>
      <c r="AU3384" s="193">
        <f t="shared" si="915"/>
        <v>5.6800000000000003E-2</v>
      </c>
      <c r="AV3384" s="194">
        <f t="shared" si="916"/>
        <v>5.6599999999999998E-2</v>
      </c>
      <c r="AW3384" s="193">
        <f t="shared" si="917"/>
        <v>5.7399999999999993E-2</v>
      </c>
      <c r="AX3384" s="193">
        <f t="shared" si="918"/>
        <v>5.6800000000000003E-2</v>
      </c>
      <c r="AZ3384" s="193">
        <f t="shared" si="902"/>
        <v>5.5933333333333335E-2</v>
      </c>
    </row>
    <row r="3385" spans="1:52" s="5" customFormat="1" ht="11.25" x14ac:dyDescent="0.2">
      <c r="A3385" s="203" t="s">
        <v>884</v>
      </c>
      <c r="B3385" s="11"/>
      <c r="C3385" s="11"/>
      <c r="D3385" s="15"/>
      <c r="E3385" s="204"/>
      <c r="F3385" s="8"/>
      <c r="G3385" s="8"/>
      <c r="H3385" s="15"/>
      <c r="I3385" s="204"/>
      <c r="J3385" s="8"/>
      <c r="K3385" s="8"/>
      <c r="L3385" s="15"/>
      <c r="M3385" s="204"/>
      <c r="N3385" s="8"/>
      <c r="O3385" s="8"/>
      <c r="P3385" s="15"/>
      <c r="Q3385" s="204"/>
      <c r="R3385" s="8"/>
      <c r="S3385" s="8"/>
      <c r="T3385" s="15"/>
      <c r="U3385" s="204"/>
      <c r="V3385" s="8">
        <v>5.0900000000000001E-2</v>
      </c>
      <c r="W3385" s="204">
        <v>5.21E-2</v>
      </c>
      <c r="X3385" s="8">
        <v>5.5399999999999998E-2</v>
      </c>
      <c r="Y3385" s="204">
        <v>5.6600000000000004E-2</v>
      </c>
      <c r="Z3385" s="8">
        <v>5.6100000000000004E-2</v>
      </c>
      <c r="AA3385" s="204">
        <v>5.7300000000000004E-2</v>
      </c>
      <c r="AB3385" s="8">
        <v>5.5800000000000002E-2</v>
      </c>
      <c r="AC3385" s="204">
        <v>5.7000000000000002E-2</v>
      </c>
      <c r="AD3385" s="8">
        <v>5.6600000000000004E-2</v>
      </c>
      <c r="AE3385" s="204">
        <v>5.7800000000000004E-2</v>
      </c>
      <c r="AF3385" s="8">
        <v>5.6100000000000004E-2</v>
      </c>
      <c r="AG3385" s="204">
        <v>5.7300000000000004E-2</v>
      </c>
      <c r="AI3385" s="192" t="str">
        <f t="shared" si="903"/>
        <v/>
      </c>
      <c r="AJ3385" s="192" t="str">
        <f t="shared" si="904"/>
        <v/>
      </c>
      <c r="AK3385" s="192" t="str">
        <f t="shared" si="905"/>
        <v/>
      </c>
      <c r="AL3385" s="192" t="str">
        <f t="shared" si="906"/>
        <v/>
      </c>
      <c r="AM3385" s="192" t="str">
        <f t="shared" si="907"/>
        <v/>
      </c>
      <c r="AN3385" s="192" t="str">
        <f t="shared" si="908"/>
        <v/>
      </c>
      <c r="AO3385" s="193" t="str">
        <f t="shared" si="909"/>
        <v/>
      </c>
      <c r="AP3385" s="192" t="str">
        <f t="shared" si="910"/>
        <v/>
      </c>
      <c r="AQ3385" s="193" t="str">
        <f t="shared" si="911"/>
        <v/>
      </c>
      <c r="AR3385" s="192" t="str">
        <f t="shared" si="912"/>
        <v/>
      </c>
      <c r="AS3385" s="192">
        <f t="shared" si="913"/>
        <v>5.1500000000000004E-2</v>
      </c>
      <c r="AT3385" s="192">
        <f t="shared" si="914"/>
        <v>5.6000000000000001E-2</v>
      </c>
      <c r="AU3385" s="193">
        <f t="shared" si="915"/>
        <v>5.67E-2</v>
      </c>
      <c r="AV3385" s="194">
        <f t="shared" si="916"/>
        <v>5.6400000000000006E-2</v>
      </c>
      <c r="AW3385" s="193">
        <f t="shared" si="917"/>
        <v>5.7200000000000001E-2</v>
      </c>
      <c r="AX3385" s="193">
        <f t="shared" si="918"/>
        <v>5.67E-2</v>
      </c>
      <c r="AZ3385" s="193">
        <f t="shared" si="902"/>
        <v>5.5750000000000001E-2</v>
      </c>
    </row>
    <row r="3386" spans="1:52" s="5" customFormat="1" ht="11.25" x14ac:dyDescent="0.2">
      <c r="A3386" s="203" t="s">
        <v>885</v>
      </c>
      <c r="B3386" s="11"/>
      <c r="C3386" s="11"/>
      <c r="D3386" s="15"/>
      <c r="E3386" s="204"/>
      <c r="F3386" s="8"/>
      <c r="G3386" s="8"/>
      <c r="H3386" s="15"/>
      <c r="I3386" s="204"/>
      <c r="J3386" s="8"/>
      <c r="K3386" s="8"/>
      <c r="L3386" s="15"/>
      <c r="M3386" s="204"/>
      <c r="N3386" s="8"/>
      <c r="O3386" s="8"/>
      <c r="P3386" s="15"/>
      <c r="Q3386" s="204"/>
      <c r="R3386" s="8"/>
      <c r="S3386" s="8"/>
      <c r="T3386" s="15"/>
      <c r="U3386" s="204"/>
      <c r="V3386" s="8">
        <v>5.0500000000000003E-2</v>
      </c>
      <c r="W3386" s="204">
        <v>5.1700000000000003E-2</v>
      </c>
      <c r="X3386" s="8">
        <v>5.5199999999999999E-2</v>
      </c>
      <c r="Y3386" s="204">
        <v>5.6399999999999999E-2</v>
      </c>
      <c r="Z3386" s="8">
        <v>5.5899999999999998E-2</v>
      </c>
      <c r="AA3386" s="204">
        <v>5.7099999999999998E-2</v>
      </c>
      <c r="AB3386" s="8">
        <v>5.5500000000000001E-2</v>
      </c>
      <c r="AC3386" s="204">
        <v>5.67E-2</v>
      </c>
      <c r="AD3386" s="8">
        <v>5.6100000000000004E-2</v>
      </c>
      <c r="AE3386" s="204">
        <v>5.7300000000000004E-2</v>
      </c>
      <c r="AF3386" s="8">
        <v>5.5599999999999997E-2</v>
      </c>
      <c r="AG3386" s="204">
        <v>5.6799999999999996E-2</v>
      </c>
      <c r="AI3386" s="192" t="str">
        <f t="shared" si="903"/>
        <v/>
      </c>
      <c r="AJ3386" s="192" t="str">
        <f t="shared" si="904"/>
        <v/>
      </c>
      <c r="AK3386" s="192" t="str">
        <f t="shared" si="905"/>
        <v/>
      </c>
      <c r="AL3386" s="192" t="str">
        <f t="shared" si="906"/>
        <v/>
      </c>
      <c r="AM3386" s="192" t="str">
        <f t="shared" si="907"/>
        <v/>
      </c>
      <c r="AN3386" s="192" t="str">
        <f t="shared" si="908"/>
        <v/>
      </c>
      <c r="AO3386" s="193" t="str">
        <f t="shared" si="909"/>
        <v/>
      </c>
      <c r="AP3386" s="192" t="str">
        <f t="shared" si="910"/>
        <v/>
      </c>
      <c r="AQ3386" s="193" t="str">
        <f t="shared" si="911"/>
        <v/>
      </c>
      <c r="AR3386" s="192" t="str">
        <f t="shared" si="912"/>
        <v/>
      </c>
      <c r="AS3386" s="192">
        <f t="shared" si="913"/>
        <v>5.1100000000000007E-2</v>
      </c>
      <c r="AT3386" s="192">
        <f t="shared" si="914"/>
        <v>5.5800000000000002E-2</v>
      </c>
      <c r="AU3386" s="193">
        <f t="shared" si="915"/>
        <v>5.6499999999999995E-2</v>
      </c>
      <c r="AV3386" s="194">
        <f t="shared" si="916"/>
        <v>5.6099999999999997E-2</v>
      </c>
      <c r="AW3386" s="193">
        <f t="shared" si="917"/>
        <v>5.67E-2</v>
      </c>
      <c r="AX3386" s="193">
        <f t="shared" si="918"/>
        <v>5.62E-2</v>
      </c>
      <c r="AZ3386" s="193">
        <f t="shared" si="902"/>
        <v>5.5400000000000005E-2</v>
      </c>
    </row>
    <row r="3387" spans="1:52" s="5" customFormat="1" ht="11.25" x14ac:dyDescent="0.2">
      <c r="A3387" s="203" t="s">
        <v>886</v>
      </c>
      <c r="B3387" s="11"/>
      <c r="C3387" s="11"/>
      <c r="D3387" s="15"/>
      <c r="E3387" s="204"/>
      <c r="F3387" s="8"/>
      <c r="G3387" s="8"/>
      <c r="H3387" s="15"/>
      <c r="I3387" s="204"/>
      <c r="J3387" s="8"/>
      <c r="K3387" s="8"/>
      <c r="L3387" s="15"/>
      <c r="M3387" s="204"/>
      <c r="N3387" s="8"/>
      <c r="O3387" s="8"/>
      <c r="P3387" s="15"/>
      <c r="Q3387" s="204"/>
      <c r="R3387" s="8"/>
      <c r="S3387" s="8"/>
      <c r="T3387" s="15"/>
      <c r="U3387" s="204"/>
      <c r="V3387" s="8">
        <v>5.0599999999999999E-2</v>
      </c>
      <c r="W3387" s="204">
        <v>5.1799999999999999E-2</v>
      </c>
      <c r="X3387" s="8">
        <v>5.5399999999999998E-2</v>
      </c>
      <c r="Y3387" s="204">
        <v>5.6600000000000004E-2</v>
      </c>
      <c r="Z3387" s="8">
        <v>5.6100000000000004E-2</v>
      </c>
      <c r="AA3387" s="204">
        <v>5.7300000000000004E-2</v>
      </c>
      <c r="AB3387" s="8">
        <v>5.5899999999999998E-2</v>
      </c>
      <c r="AC3387" s="204">
        <v>5.7099999999999998E-2</v>
      </c>
      <c r="AD3387" s="8">
        <v>5.6399999999999999E-2</v>
      </c>
      <c r="AE3387" s="204">
        <v>5.7599999999999998E-2</v>
      </c>
      <c r="AF3387" s="8">
        <v>5.5999999999999994E-2</v>
      </c>
      <c r="AG3387" s="204">
        <v>5.7200000000000001E-2</v>
      </c>
      <c r="AI3387" s="192" t="str">
        <f t="shared" si="903"/>
        <v/>
      </c>
      <c r="AJ3387" s="192" t="str">
        <f t="shared" si="904"/>
        <v/>
      </c>
      <c r="AK3387" s="192" t="str">
        <f t="shared" si="905"/>
        <v/>
      </c>
      <c r="AL3387" s="192" t="str">
        <f t="shared" si="906"/>
        <v/>
      </c>
      <c r="AM3387" s="192" t="str">
        <f t="shared" si="907"/>
        <v/>
      </c>
      <c r="AN3387" s="192" t="str">
        <f t="shared" si="908"/>
        <v/>
      </c>
      <c r="AO3387" s="193" t="str">
        <f t="shared" si="909"/>
        <v/>
      </c>
      <c r="AP3387" s="192" t="str">
        <f t="shared" si="910"/>
        <v/>
      </c>
      <c r="AQ3387" s="193" t="str">
        <f t="shared" si="911"/>
        <v/>
      </c>
      <c r="AR3387" s="192" t="str">
        <f t="shared" si="912"/>
        <v/>
      </c>
      <c r="AS3387" s="192">
        <f t="shared" si="913"/>
        <v>5.1199999999999996E-2</v>
      </c>
      <c r="AT3387" s="192">
        <f t="shared" si="914"/>
        <v>5.6000000000000001E-2</v>
      </c>
      <c r="AU3387" s="193">
        <f t="shared" si="915"/>
        <v>5.67E-2</v>
      </c>
      <c r="AV3387" s="194">
        <f t="shared" si="916"/>
        <v>5.6499999999999995E-2</v>
      </c>
      <c r="AW3387" s="193">
        <f t="shared" si="917"/>
        <v>5.6999999999999995E-2</v>
      </c>
      <c r="AX3387" s="193">
        <f t="shared" si="918"/>
        <v>5.6599999999999998E-2</v>
      </c>
      <c r="AZ3387" s="193">
        <f t="shared" si="902"/>
        <v>5.5666666666666663E-2</v>
      </c>
    </row>
    <row r="3388" spans="1:52" s="5" customFormat="1" ht="11.25" x14ac:dyDescent="0.2">
      <c r="A3388" s="203" t="s">
        <v>887</v>
      </c>
      <c r="B3388" s="11"/>
      <c r="C3388" s="11"/>
      <c r="D3388" s="15"/>
      <c r="E3388" s="204"/>
      <c r="F3388" s="8"/>
      <c r="G3388" s="8"/>
      <c r="H3388" s="15"/>
      <c r="I3388" s="204"/>
      <c r="J3388" s="8"/>
      <c r="K3388" s="8"/>
      <c r="L3388" s="15"/>
      <c r="M3388" s="204"/>
      <c r="N3388" s="8"/>
      <c r="O3388" s="8"/>
      <c r="P3388" s="15"/>
      <c r="Q3388" s="204"/>
      <c r="R3388" s="8"/>
      <c r="S3388" s="8"/>
      <c r="T3388" s="15"/>
      <c r="U3388" s="204"/>
      <c r="V3388" s="8">
        <v>0.05</v>
      </c>
      <c r="W3388" s="204">
        <v>5.1200000000000002E-2</v>
      </c>
      <c r="X3388" s="8">
        <v>5.4600000000000003E-2</v>
      </c>
      <c r="Y3388" s="204">
        <v>5.5800000000000002E-2</v>
      </c>
      <c r="Z3388" s="8">
        <v>5.5199999999999999E-2</v>
      </c>
      <c r="AA3388" s="204">
        <v>5.6399999999999999E-2</v>
      </c>
      <c r="AB3388" s="8">
        <v>5.5300000000000002E-2</v>
      </c>
      <c r="AC3388" s="204">
        <v>5.6500000000000002E-2</v>
      </c>
      <c r="AD3388" s="8">
        <v>5.57E-2</v>
      </c>
      <c r="AE3388" s="204">
        <v>5.6900000000000006E-2</v>
      </c>
      <c r="AF3388" s="8">
        <v>5.5300000000000002E-2</v>
      </c>
      <c r="AG3388" s="204">
        <v>5.6500000000000002E-2</v>
      </c>
      <c r="AI3388" s="192" t="str">
        <f t="shared" si="903"/>
        <v/>
      </c>
      <c r="AJ3388" s="192" t="str">
        <f t="shared" si="904"/>
        <v/>
      </c>
      <c r="AK3388" s="192" t="str">
        <f t="shared" si="905"/>
        <v/>
      </c>
      <c r="AL3388" s="192" t="str">
        <f t="shared" si="906"/>
        <v/>
      </c>
      <c r="AM3388" s="192" t="str">
        <f t="shared" si="907"/>
        <v/>
      </c>
      <c r="AN3388" s="192" t="str">
        <f t="shared" si="908"/>
        <v/>
      </c>
      <c r="AO3388" s="193" t="str">
        <f t="shared" si="909"/>
        <v/>
      </c>
      <c r="AP3388" s="192" t="str">
        <f t="shared" si="910"/>
        <v/>
      </c>
      <c r="AQ3388" s="193" t="str">
        <f t="shared" si="911"/>
        <v/>
      </c>
      <c r="AR3388" s="192" t="str">
        <f t="shared" si="912"/>
        <v/>
      </c>
      <c r="AS3388" s="192">
        <f t="shared" si="913"/>
        <v>5.0600000000000006E-2</v>
      </c>
      <c r="AT3388" s="192">
        <f t="shared" si="914"/>
        <v>5.5199999999999999E-2</v>
      </c>
      <c r="AU3388" s="193">
        <f t="shared" si="915"/>
        <v>5.5800000000000002E-2</v>
      </c>
      <c r="AV3388" s="194">
        <f t="shared" si="916"/>
        <v>5.5900000000000005E-2</v>
      </c>
      <c r="AW3388" s="193">
        <f t="shared" si="917"/>
        <v>5.6300000000000003E-2</v>
      </c>
      <c r="AX3388" s="193">
        <f t="shared" si="918"/>
        <v>5.5900000000000005E-2</v>
      </c>
      <c r="AZ3388" s="193">
        <f t="shared" si="902"/>
        <v>5.4950000000000006E-2</v>
      </c>
    </row>
    <row r="3389" spans="1:52" s="5" customFormat="1" ht="11.25" x14ac:dyDescent="0.2">
      <c r="A3389" s="203" t="s">
        <v>888</v>
      </c>
      <c r="B3389" s="11"/>
      <c r="C3389" s="11"/>
      <c r="D3389" s="15"/>
      <c r="E3389" s="204"/>
      <c r="F3389" s="8"/>
      <c r="G3389" s="8"/>
      <c r="H3389" s="15"/>
      <c r="I3389" s="204"/>
      <c r="J3389" s="8"/>
      <c r="K3389" s="8"/>
      <c r="L3389" s="15"/>
      <c r="M3389" s="204"/>
      <c r="N3389" s="8"/>
      <c r="O3389" s="8"/>
      <c r="P3389" s="15"/>
      <c r="Q3389" s="204"/>
      <c r="R3389" s="8"/>
      <c r="S3389" s="8"/>
      <c r="T3389" s="15"/>
      <c r="U3389" s="204"/>
      <c r="V3389" s="8">
        <v>4.9399999999999999E-2</v>
      </c>
      <c r="W3389" s="204">
        <v>5.0599999999999999E-2</v>
      </c>
      <c r="X3389" s="8">
        <v>5.3899999999999997E-2</v>
      </c>
      <c r="Y3389" s="204">
        <v>5.5099999999999996E-2</v>
      </c>
      <c r="Z3389" s="8">
        <v>5.4699999999999999E-2</v>
      </c>
      <c r="AA3389" s="204">
        <v>5.5899999999999998E-2</v>
      </c>
      <c r="AB3389" s="8">
        <v>5.5099999999999996E-2</v>
      </c>
      <c r="AC3389" s="204">
        <v>5.6299999999999996E-2</v>
      </c>
      <c r="AD3389" s="8">
        <v>5.5599999999999997E-2</v>
      </c>
      <c r="AE3389" s="204">
        <v>5.6799999999999996E-2</v>
      </c>
      <c r="AF3389" s="8">
        <v>5.5300000000000002E-2</v>
      </c>
      <c r="AG3389" s="204">
        <v>5.6500000000000002E-2</v>
      </c>
      <c r="AI3389" s="192" t="str">
        <f t="shared" si="903"/>
        <v/>
      </c>
      <c r="AJ3389" s="192" t="str">
        <f t="shared" si="904"/>
        <v/>
      </c>
      <c r="AK3389" s="192" t="str">
        <f t="shared" si="905"/>
        <v/>
      </c>
      <c r="AL3389" s="192" t="str">
        <f t="shared" si="906"/>
        <v/>
      </c>
      <c r="AM3389" s="192" t="str">
        <f t="shared" si="907"/>
        <v/>
      </c>
      <c r="AN3389" s="192" t="str">
        <f t="shared" si="908"/>
        <v/>
      </c>
      <c r="AO3389" s="193" t="str">
        <f t="shared" si="909"/>
        <v/>
      </c>
      <c r="AP3389" s="192" t="str">
        <f t="shared" si="910"/>
        <v/>
      </c>
      <c r="AQ3389" s="193" t="str">
        <f t="shared" si="911"/>
        <v/>
      </c>
      <c r="AR3389" s="192" t="str">
        <f t="shared" si="912"/>
        <v/>
      </c>
      <c r="AS3389" s="192">
        <f t="shared" si="913"/>
        <v>0.05</v>
      </c>
      <c r="AT3389" s="192">
        <f t="shared" si="914"/>
        <v>5.4499999999999993E-2</v>
      </c>
      <c r="AU3389" s="193">
        <f t="shared" si="915"/>
        <v>5.5300000000000002E-2</v>
      </c>
      <c r="AV3389" s="194">
        <f t="shared" si="916"/>
        <v>5.57E-2</v>
      </c>
      <c r="AW3389" s="193">
        <f t="shared" si="917"/>
        <v>5.62E-2</v>
      </c>
      <c r="AX3389" s="193">
        <f t="shared" si="918"/>
        <v>5.5900000000000005E-2</v>
      </c>
      <c r="AZ3389" s="193">
        <f t="shared" si="902"/>
        <v>5.4600000000000003E-2</v>
      </c>
    </row>
    <row r="3390" spans="1:52" s="5" customFormat="1" ht="11.25" x14ac:dyDescent="0.2">
      <c r="A3390" s="203" t="s">
        <v>889</v>
      </c>
      <c r="B3390" s="11"/>
      <c r="C3390" s="11"/>
      <c r="D3390" s="15"/>
      <c r="E3390" s="204"/>
      <c r="F3390" s="8"/>
      <c r="G3390" s="8"/>
      <c r="H3390" s="15"/>
      <c r="I3390" s="204"/>
      <c r="J3390" s="8"/>
      <c r="K3390" s="8"/>
      <c r="L3390" s="15"/>
      <c r="M3390" s="204"/>
      <c r="N3390" s="8"/>
      <c r="O3390" s="8"/>
      <c r="P3390" s="15"/>
      <c r="Q3390" s="204"/>
      <c r="R3390" s="8"/>
      <c r="S3390" s="8"/>
      <c r="T3390" s="15"/>
      <c r="U3390" s="204"/>
      <c r="V3390" s="8">
        <v>4.9099999999999998E-2</v>
      </c>
      <c r="W3390" s="204">
        <v>5.0299999999999997E-2</v>
      </c>
      <c r="X3390" s="8">
        <v>5.3499999999999999E-2</v>
      </c>
      <c r="Y3390" s="204">
        <v>5.4699999999999999E-2</v>
      </c>
      <c r="Z3390" s="8">
        <v>5.4100000000000002E-2</v>
      </c>
      <c r="AA3390" s="204">
        <v>5.5300000000000002E-2</v>
      </c>
      <c r="AB3390" s="8">
        <v>5.4900000000000004E-2</v>
      </c>
      <c r="AC3390" s="204">
        <v>5.6100000000000004E-2</v>
      </c>
      <c r="AD3390" s="8">
        <v>5.5399999999999998E-2</v>
      </c>
      <c r="AE3390" s="204">
        <v>5.6600000000000004E-2</v>
      </c>
      <c r="AF3390" s="8">
        <v>5.5099999999999996E-2</v>
      </c>
      <c r="AG3390" s="204">
        <v>5.6299999999999996E-2</v>
      </c>
      <c r="AI3390" s="192" t="str">
        <f t="shared" si="903"/>
        <v/>
      </c>
      <c r="AJ3390" s="192" t="str">
        <f t="shared" si="904"/>
        <v/>
      </c>
      <c r="AK3390" s="192" t="str">
        <f t="shared" si="905"/>
        <v/>
      </c>
      <c r="AL3390" s="192" t="str">
        <f t="shared" si="906"/>
        <v/>
      </c>
      <c r="AM3390" s="192" t="str">
        <f t="shared" si="907"/>
        <v/>
      </c>
      <c r="AN3390" s="192" t="str">
        <f t="shared" si="908"/>
        <v/>
      </c>
      <c r="AO3390" s="193" t="str">
        <f t="shared" si="909"/>
        <v/>
      </c>
      <c r="AP3390" s="192" t="str">
        <f t="shared" si="910"/>
        <v/>
      </c>
      <c r="AQ3390" s="193" t="str">
        <f t="shared" si="911"/>
        <v/>
      </c>
      <c r="AR3390" s="192" t="str">
        <f t="shared" si="912"/>
        <v/>
      </c>
      <c r="AS3390" s="192">
        <f t="shared" si="913"/>
        <v>4.9699999999999994E-2</v>
      </c>
      <c r="AT3390" s="192">
        <f t="shared" si="914"/>
        <v>5.4099999999999995E-2</v>
      </c>
      <c r="AU3390" s="193">
        <f t="shared" si="915"/>
        <v>5.4699999999999999E-2</v>
      </c>
      <c r="AV3390" s="194">
        <f t="shared" si="916"/>
        <v>5.5500000000000008E-2</v>
      </c>
      <c r="AW3390" s="193">
        <f t="shared" si="917"/>
        <v>5.6000000000000001E-2</v>
      </c>
      <c r="AX3390" s="193">
        <f t="shared" si="918"/>
        <v>5.57E-2</v>
      </c>
      <c r="AZ3390" s="193">
        <f t="shared" si="902"/>
        <v>5.4283333333333329E-2</v>
      </c>
    </row>
    <row r="3391" spans="1:52" s="5" customFormat="1" ht="11.25" x14ac:dyDescent="0.2">
      <c r="A3391" s="203" t="s">
        <v>890</v>
      </c>
      <c r="B3391" s="11"/>
      <c r="C3391" s="11"/>
      <c r="D3391" s="15"/>
      <c r="E3391" s="204"/>
      <c r="F3391" s="8"/>
      <c r="G3391" s="8"/>
      <c r="H3391" s="15"/>
      <c r="I3391" s="204"/>
      <c r="J3391" s="8"/>
      <c r="K3391" s="8"/>
      <c r="L3391" s="15"/>
      <c r="M3391" s="204"/>
      <c r="N3391" s="8"/>
      <c r="O3391" s="8"/>
      <c r="P3391" s="15"/>
      <c r="Q3391" s="204"/>
      <c r="R3391" s="8"/>
      <c r="S3391" s="8"/>
      <c r="T3391" s="15"/>
      <c r="U3391" s="204"/>
      <c r="V3391" s="8">
        <v>4.8599999999999997E-2</v>
      </c>
      <c r="W3391" s="204">
        <v>4.9799999999999997E-2</v>
      </c>
      <c r="X3391" s="8">
        <v>5.2699999999999997E-2</v>
      </c>
      <c r="Y3391" s="204">
        <v>5.3899999999999997E-2</v>
      </c>
      <c r="Z3391" s="8">
        <v>5.3499999999999999E-2</v>
      </c>
      <c r="AA3391" s="204">
        <v>5.4699999999999999E-2</v>
      </c>
      <c r="AB3391" s="8">
        <v>5.45E-2</v>
      </c>
      <c r="AC3391" s="204">
        <v>5.57E-2</v>
      </c>
      <c r="AD3391" s="8">
        <v>5.5099999999999996E-2</v>
      </c>
      <c r="AE3391" s="204">
        <v>5.6299999999999996E-2</v>
      </c>
      <c r="AF3391" s="8">
        <v>5.4800000000000001E-2</v>
      </c>
      <c r="AG3391" s="204">
        <v>5.5999999999999994E-2</v>
      </c>
      <c r="AI3391" s="192" t="str">
        <f t="shared" si="903"/>
        <v/>
      </c>
      <c r="AJ3391" s="192" t="str">
        <f t="shared" si="904"/>
        <v/>
      </c>
      <c r="AK3391" s="192" t="str">
        <f t="shared" si="905"/>
        <v/>
      </c>
      <c r="AL3391" s="192" t="str">
        <f t="shared" si="906"/>
        <v/>
      </c>
      <c r="AM3391" s="192" t="str">
        <f t="shared" si="907"/>
        <v/>
      </c>
      <c r="AN3391" s="192" t="str">
        <f t="shared" si="908"/>
        <v/>
      </c>
      <c r="AO3391" s="193" t="str">
        <f t="shared" si="909"/>
        <v/>
      </c>
      <c r="AP3391" s="192" t="str">
        <f t="shared" si="910"/>
        <v/>
      </c>
      <c r="AQ3391" s="193" t="str">
        <f t="shared" si="911"/>
        <v/>
      </c>
      <c r="AR3391" s="192" t="str">
        <f t="shared" si="912"/>
        <v/>
      </c>
      <c r="AS3391" s="192">
        <f t="shared" si="913"/>
        <v>4.9199999999999994E-2</v>
      </c>
      <c r="AT3391" s="192">
        <f t="shared" si="914"/>
        <v>5.33E-2</v>
      </c>
      <c r="AU3391" s="193">
        <f t="shared" si="915"/>
        <v>5.4099999999999995E-2</v>
      </c>
      <c r="AV3391" s="194">
        <f t="shared" si="916"/>
        <v>5.5099999999999996E-2</v>
      </c>
      <c r="AW3391" s="193">
        <f t="shared" si="917"/>
        <v>5.57E-2</v>
      </c>
      <c r="AX3391" s="193">
        <f t="shared" si="918"/>
        <v>5.5399999999999998E-2</v>
      </c>
      <c r="AZ3391" s="193">
        <f t="shared" si="902"/>
        <v>5.3799999999999994E-2</v>
      </c>
    </row>
    <row r="3392" spans="1:52" s="5" customFormat="1" ht="11.25" x14ac:dyDescent="0.2">
      <c r="A3392" s="203" t="s">
        <v>891</v>
      </c>
      <c r="B3392" s="11"/>
      <c r="C3392" s="11"/>
      <c r="D3392" s="15"/>
      <c r="E3392" s="204"/>
      <c r="F3392" s="8"/>
      <c r="G3392" s="8"/>
      <c r="H3392" s="15"/>
      <c r="I3392" s="204"/>
      <c r="J3392" s="8"/>
      <c r="K3392" s="8"/>
      <c r="L3392" s="15"/>
      <c r="M3392" s="204"/>
      <c r="N3392" s="8"/>
      <c r="O3392" s="8"/>
      <c r="P3392" s="15"/>
      <c r="Q3392" s="204"/>
      <c r="R3392" s="8"/>
      <c r="S3392" s="8"/>
      <c r="T3392" s="15"/>
      <c r="U3392" s="204"/>
      <c r="V3392" s="8">
        <v>4.82E-2</v>
      </c>
      <c r="W3392" s="204">
        <v>4.9399999999999999E-2</v>
      </c>
      <c r="X3392" s="8">
        <v>5.2199999999999996E-2</v>
      </c>
      <c r="Y3392" s="204">
        <v>5.3399999999999996E-2</v>
      </c>
      <c r="Z3392" s="8">
        <v>5.28E-2</v>
      </c>
      <c r="AA3392" s="204">
        <v>5.4000000000000006E-2</v>
      </c>
      <c r="AB3392" s="8">
        <v>5.4000000000000006E-2</v>
      </c>
      <c r="AC3392" s="204">
        <v>5.5199999999999999E-2</v>
      </c>
      <c r="AD3392" s="8">
        <v>5.4600000000000003E-2</v>
      </c>
      <c r="AE3392" s="204">
        <v>5.5800000000000002E-2</v>
      </c>
      <c r="AF3392" s="8">
        <v>5.4299999999999994E-2</v>
      </c>
      <c r="AG3392" s="204">
        <v>5.5500000000000001E-2</v>
      </c>
      <c r="AI3392" s="192" t="str">
        <f t="shared" si="903"/>
        <v/>
      </c>
      <c r="AJ3392" s="192" t="str">
        <f t="shared" si="904"/>
        <v/>
      </c>
      <c r="AK3392" s="192" t="str">
        <f t="shared" si="905"/>
        <v/>
      </c>
      <c r="AL3392" s="192" t="str">
        <f t="shared" si="906"/>
        <v/>
      </c>
      <c r="AM3392" s="192" t="str">
        <f t="shared" si="907"/>
        <v/>
      </c>
      <c r="AN3392" s="192" t="str">
        <f t="shared" si="908"/>
        <v/>
      </c>
      <c r="AO3392" s="193" t="str">
        <f t="shared" si="909"/>
        <v/>
      </c>
      <c r="AP3392" s="192" t="str">
        <f t="shared" si="910"/>
        <v/>
      </c>
      <c r="AQ3392" s="193" t="str">
        <f t="shared" si="911"/>
        <v/>
      </c>
      <c r="AR3392" s="192" t="str">
        <f t="shared" si="912"/>
        <v/>
      </c>
      <c r="AS3392" s="192">
        <f t="shared" si="913"/>
        <v>4.8799999999999996E-2</v>
      </c>
      <c r="AT3392" s="192">
        <f t="shared" si="914"/>
        <v>5.28E-2</v>
      </c>
      <c r="AU3392" s="193">
        <f t="shared" si="915"/>
        <v>5.3400000000000003E-2</v>
      </c>
      <c r="AV3392" s="194">
        <f t="shared" si="916"/>
        <v>5.4600000000000003E-2</v>
      </c>
      <c r="AW3392" s="193">
        <f t="shared" si="917"/>
        <v>5.5199999999999999E-2</v>
      </c>
      <c r="AX3392" s="193">
        <f t="shared" si="918"/>
        <v>5.4899999999999997E-2</v>
      </c>
      <c r="AZ3392" s="193">
        <f t="shared" si="902"/>
        <v>5.3283333333333342E-2</v>
      </c>
    </row>
    <row r="3393" spans="1:52" s="5" customFormat="1" ht="11.25" x14ac:dyDescent="0.2">
      <c r="A3393" s="203" t="s">
        <v>892</v>
      </c>
      <c r="B3393" s="11"/>
      <c r="C3393" s="11"/>
      <c r="D3393" s="15"/>
      <c r="E3393" s="204"/>
      <c r="F3393" s="8"/>
      <c r="G3393" s="8"/>
      <c r="H3393" s="15"/>
      <c r="I3393" s="204"/>
      <c r="J3393" s="8"/>
      <c r="K3393" s="8"/>
      <c r="L3393" s="15"/>
      <c r="M3393" s="204"/>
      <c r="N3393" s="8"/>
      <c r="O3393" s="8"/>
      <c r="P3393" s="15"/>
      <c r="Q3393" s="204"/>
      <c r="R3393" s="8"/>
      <c r="S3393" s="8"/>
      <c r="T3393" s="15"/>
      <c r="U3393" s="204"/>
      <c r="V3393" s="8">
        <v>4.7699999999999999E-2</v>
      </c>
      <c r="W3393" s="204">
        <v>4.8899999999999999E-2</v>
      </c>
      <c r="X3393" s="8">
        <v>5.1699999999999996E-2</v>
      </c>
      <c r="Y3393" s="204">
        <v>5.2900000000000003E-2</v>
      </c>
      <c r="Z3393" s="8">
        <v>5.21E-2</v>
      </c>
      <c r="AA3393" s="204">
        <v>5.33E-2</v>
      </c>
      <c r="AB3393" s="8">
        <v>5.3099999999999994E-2</v>
      </c>
      <c r="AC3393" s="204">
        <v>5.4299999999999994E-2</v>
      </c>
      <c r="AD3393" s="8">
        <v>5.4100000000000002E-2</v>
      </c>
      <c r="AE3393" s="204">
        <v>5.5300000000000002E-2</v>
      </c>
      <c r="AF3393" s="8">
        <v>5.3800000000000001E-2</v>
      </c>
      <c r="AG3393" s="204">
        <v>5.5E-2</v>
      </c>
      <c r="AI3393" s="192" t="str">
        <f t="shared" si="903"/>
        <v/>
      </c>
      <c r="AJ3393" s="192" t="str">
        <f t="shared" si="904"/>
        <v/>
      </c>
      <c r="AK3393" s="192" t="str">
        <f t="shared" si="905"/>
        <v/>
      </c>
      <c r="AL3393" s="192" t="str">
        <f t="shared" si="906"/>
        <v/>
      </c>
      <c r="AM3393" s="192" t="str">
        <f t="shared" si="907"/>
        <v/>
      </c>
      <c r="AN3393" s="192" t="str">
        <f t="shared" si="908"/>
        <v/>
      </c>
      <c r="AO3393" s="193" t="str">
        <f t="shared" si="909"/>
        <v/>
      </c>
      <c r="AP3393" s="192" t="str">
        <f t="shared" si="910"/>
        <v/>
      </c>
      <c r="AQ3393" s="193" t="str">
        <f t="shared" si="911"/>
        <v/>
      </c>
      <c r="AR3393" s="192" t="str">
        <f t="shared" si="912"/>
        <v/>
      </c>
      <c r="AS3393" s="192">
        <f t="shared" si="913"/>
        <v>4.8299999999999996E-2</v>
      </c>
      <c r="AT3393" s="192">
        <f t="shared" si="914"/>
        <v>5.2299999999999999E-2</v>
      </c>
      <c r="AU3393" s="193">
        <f t="shared" si="915"/>
        <v>5.2699999999999997E-2</v>
      </c>
      <c r="AV3393" s="194">
        <f t="shared" si="916"/>
        <v>5.3699999999999998E-2</v>
      </c>
      <c r="AW3393" s="193">
        <f t="shared" si="917"/>
        <v>5.4699999999999999E-2</v>
      </c>
      <c r="AX3393" s="193">
        <f t="shared" si="918"/>
        <v>5.4400000000000004E-2</v>
      </c>
      <c r="AZ3393" s="193">
        <f t="shared" si="902"/>
        <v>5.2683333333333332E-2</v>
      </c>
    </row>
    <row r="3394" spans="1:52" s="5" customFormat="1" ht="11.25" x14ac:dyDescent="0.2">
      <c r="A3394" s="203" t="s">
        <v>893</v>
      </c>
      <c r="B3394" s="11"/>
      <c r="C3394" s="11"/>
      <c r="D3394" s="15"/>
      <c r="E3394" s="204"/>
      <c r="F3394" s="8"/>
      <c r="G3394" s="8"/>
      <c r="H3394" s="15"/>
      <c r="I3394" s="204"/>
      <c r="J3394" s="8"/>
      <c r="K3394" s="8"/>
      <c r="L3394" s="15"/>
      <c r="M3394" s="204"/>
      <c r="N3394" s="8"/>
      <c r="O3394" s="8"/>
      <c r="P3394" s="15"/>
      <c r="Q3394" s="204"/>
      <c r="R3394" s="8"/>
      <c r="S3394" s="8"/>
      <c r="T3394" s="15"/>
      <c r="U3394" s="204"/>
      <c r="V3394" s="8">
        <v>4.6800000000000001E-2</v>
      </c>
      <c r="W3394" s="204">
        <v>4.8000000000000001E-2</v>
      </c>
      <c r="X3394" s="8">
        <v>5.0799999999999998E-2</v>
      </c>
      <c r="Y3394" s="204">
        <v>5.2000000000000005E-2</v>
      </c>
      <c r="Z3394" s="8">
        <v>5.1699999999999996E-2</v>
      </c>
      <c r="AA3394" s="204">
        <v>5.2900000000000003E-2</v>
      </c>
      <c r="AB3394" s="8">
        <v>5.2600000000000001E-2</v>
      </c>
      <c r="AC3394" s="204">
        <v>5.3800000000000001E-2</v>
      </c>
      <c r="AD3394" s="8">
        <v>5.3699999999999998E-2</v>
      </c>
      <c r="AE3394" s="204">
        <v>5.4900000000000004E-2</v>
      </c>
      <c r="AF3394" s="8">
        <v>5.33E-2</v>
      </c>
      <c r="AG3394" s="204">
        <v>5.45E-2</v>
      </c>
      <c r="AI3394" s="192" t="str">
        <f t="shared" si="903"/>
        <v/>
      </c>
      <c r="AJ3394" s="192" t="str">
        <f t="shared" si="904"/>
        <v/>
      </c>
      <c r="AK3394" s="192" t="str">
        <f t="shared" si="905"/>
        <v/>
      </c>
      <c r="AL3394" s="192" t="str">
        <f t="shared" si="906"/>
        <v/>
      </c>
      <c r="AM3394" s="192" t="str">
        <f t="shared" si="907"/>
        <v/>
      </c>
      <c r="AN3394" s="192" t="str">
        <f t="shared" si="908"/>
        <v/>
      </c>
      <c r="AO3394" s="193" t="str">
        <f t="shared" si="909"/>
        <v/>
      </c>
      <c r="AP3394" s="192" t="str">
        <f t="shared" si="910"/>
        <v/>
      </c>
      <c r="AQ3394" s="193" t="str">
        <f t="shared" si="911"/>
        <v/>
      </c>
      <c r="AR3394" s="192" t="str">
        <f t="shared" si="912"/>
        <v/>
      </c>
      <c r="AS3394" s="192">
        <f t="shared" si="913"/>
        <v>4.7399999999999998E-2</v>
      </c>
      <c r="AT3394" s="192">
        <f t="shared" si="914"/>
        <v>5.1400000000000001E-2</v>
      </c>
      <c r="AU3394" s="193">
        <f t="shared" si="915"/>
        <v>5.2299999999999999E-2</v>
      </c>
      <c r="AV3394" s="194">
        <f t="shared" si="916"/>
        <v>5.3199999999999997E-2</v>
      </c>
      <c r="AW3394" s="193">
        <f t="shared" si="917"/>
        <v>5.4300000000000001E-2</v>
      </c>
      <c r="AX3394" s="193">
        <f t="shared" si="918"/>
        <v>5.3900000000000003E-2</v>
      </c>
      <c r="AZ3394" s="193">
        <f t="shared" si="902"/>
        <v>5.2083333333333336E-2</v>
      </c>
    </row>
    <row r="3395" spans="1:52" s="5" customFormat="1" ht="11.25" x14ac:dyDescent="0.2">
      <c r="A3395" s="203" t="s">
        <v>894</v>
      </c>
      <c r="B3395" s="11"/>
      <c r="C3395" s="11"/>
      <c r="D3395" s="15"/>
      <c r="E3395" s="204"/>
      <c r="F3395" s="8"/>
      <c r="G3395" s="8"/>
      <c r="H3395" s="15"/>
      <c r="I3395" s="204"/>
      <c r="J3395" s="8"/>
      <c r="K3395" s="8"/>
      <c r="L3395" s="15"/>
      <c r="M3395" s="204"/>
      <c r="N3395" s="8"/>
      <c r="O3395" s="8"/>
      <c r="P3395" s="15"/>
      <c r="Q3395" s="204"/>
      <c r="R3395" s="8"/>
      <c r="S3395" s="8"/>
      <c r="T3395" s="15"/>
      <c r="U3395" s="204"/>
      <c r="V3395" s="8">
        <v>4.5900000000000003E-2</v>
      </c>
      <c r="W3395" s="204">
        <v>4.7100000000000003E-2</v>
      </c>
      <c r="X3395" s="8">
        <v>5.0499999999999996E-2</v>
      </c>
      <c r="Y3395" s="204">
        <v>5.1699999999999996E-2</v>
      </c>
      <c r="Z3395" s="8">
        <v>5.1399999999999994E-2</v>
      </c>
      <c r="AA3395" s="204">
        <v>5.2600000000000001E-2</v>
      </c>
      <c r="AB3395" s="8">
        <v>5.21E-2</v>
      </c>
      <c r="AC3395" s="204">
        <v>5.33E-2</v>
      </c>
      <c r="AD3395" s="8">
        <v>5.3200000000000004E-2</v>
      </c>
      <c r="AE3395" s="204">
        <v>5.4400000000000004E-2</v>
      </c>
      <c r="AF3395" s="8">
        <v>5.28E-2</v>
      </c>
      <c r="AG3395" s="204">
        <v>5.4000000000000006E-2</v>
      </c>
      <c r="AI3395" s="192" t="str">
        <f t="shared" si="903"/>
        <v/>
      </c>
      <c r="AJ3395" s="192" t="str">
        <f t="shared" si="904"/>
        <v/>
      </c>
      <c r="AK3395" s="192" t="str">
        <f t="shared" si="905"/>
        <v/>
      </c>
      <c r="AL3395" s="192" t="str">
        <f t="shared" si="906"/>
        <v/>
      </c>
      <c r="AM3395" s="192" t="str">
        <f t="shared" si="907"/>
        <v/>
      </c>
      <c r="AN3395" s="192" t="str">
        <f t="shared" si="908"/>
        <v/>
      </c>
      <c r="AO3395" s="193" t="str">
        <f t="shared" si="909"/>
        <v/>
      </c>
      <c r="AP3395" s="192" t="str">
        <f t="shared" si="910"/>
        <v/>
      </c>
      <c r="AQ3395" s="193" t="str">
        <f t="shared" si="911"/>
        <v/>
      </c>
      <c r="AR3395" s="192" t="str">
        <f t="shared" si="912"/>
        <v/>
      </c>
      <c r="AS3395" s="192">
        <f t="shared" si="913"/>
        <v>4.65E-2</v>
      </c>
      <c r="AT3395" s="192">
        <f t="shared" si="914"/>
        <v>5.1099999999999993E-2</v>
      </c>
      <c r="AU3395" s="193">
        <f t="shared" si="915"/>
        <v>5.1999999999999998E-2</v>
      </c>
      <c r="AV3395" s="194">
        <f t="shared" si="916"/>
        <v>5.2699999999999997E-2</v>
      </c>
      <c r="AW3395" s="193">
        <f t="shared" si="917"/>
        <v>5.3800000000000001E-2</v>
      </c>
      <c r="AX3395" s="193">
        <f t="shared" si="918"/>
        <v>5.3400000000000003E-2</v>
      </c>
      <c r="AZ3395" s="193">
        <f t="shared" si="902"/>
        <v>5.1583333333333335E-2</v>
      </c>
    </row>
    <row r="3396" spans="1:52" s="5" customFormat="1" ht="11.25" x14ac:dyDescent="0.2">
      <c r="A3396" s="203" t="s">
        <v>895</v>
      </c>
      <c r="B3396" s="11"/>
      <c r="C3396" s="11"/>
      <c r="D3396" s="15"/>
      <c r="E3396" s="204"/>
      <c r="F3396" s="8"/>
      <c r="G3396" s="8"/>
      <c r="H3396" s="15"/>
      <c r="I3396" s="204"/>
      <c r="J3396" s="8"/>
      <c r="K3396" s="8"/>
      <c r="L3396" s="15"/>
      <c r="M3396" s="204"/>
      <c r="N3396" s="8"/>
      <c r="O3396" s="8"/>
      <c r="P3396" s="15"/>
      <c r="Q3396" s="204"/>
      <c r="R3396" s="8"/>
      <c r="S3396" s="8"/>
      <c r="T3396" s="15"/>
      <c r="U3396" s="204"/>
      <c r="V3396" s="8">
        <v>4.48E-2</v>
      </c>
      <c r="W3396" s="204">
        <v>4.5999999999999999E-2</v>
      </c>
      <c r="X3396" s="8">
        <v>5.0300000000000004E-2</v>
      </c>
      <c r="Y3396" s="204">
        <v>5.1500000000000004E-2</v>
      </c>
      <c r="Z3396" s="8">
        <v>5.1399999999999994E-2</v>
      </c>
      <c r="AA3396" s="204">
        <v>5.2600000000000001E-2</v>
      </c>
      <c r="AB3396" s="8">
        <v>5.21E-2</v>
      </c>
      <c r="AC3396" s="204">
        <v>5.33E-2</v>
      </c>
      <c r="AD3396" s="8">
        <v>5.3200000000000004E-2</v>
      </c>
      <c r="AE3396" s="204">
        <v>5.4400000000000004E-2</v>
      </c>
      <c r="AF3396" s="8">
        <v>5.2699999999999997E-2</v>
      </c>
      <c r="AG3396" s="204">
        <v>5.3899999999999997E-2</v>
      </c>
      <c r="AI3396" s="192" t="str">
        <f t="shared" si="903"/>
        <v/>
      </c>
      <c r="AJ3396" s="192" t="str">
        <f t="shared" si="904"/>
        <v/>
      </c>
      <c r="AK3396" s="192" t="str">
        <f t="shared" si="905"/>
        <v/>
      </c>
      <c r="AL3396" s="192" t="str">
        <f t="shared" si="906"/>
        <v/>
      </c>
      <c r="AM3396" s="192" t="str">
        <f t="shared" si="907"/>
        <v/>
      </c>
      <c r="AN3396" s="192" t="str">
        <f t="shared" si="908"/>
        <v/>
      </c>
      <c r="AO3396" s="193" t="str">
        <f t="shared" si="909"/>
        <v/>
      </c>
      <c r="AP3396" s="192" t="str">
        <f t="shared" si="910"/>
        <v/>
      </c>
      <c r="AQ3396" s="193" t="str">
        <f t="shared" si="911"/>
        <v/>
      </c>
      <c r="AR3396" s="192" t="str">
        <f t="shared" si="912"/>
        <v/>
      </c>
      <c r="AS3396" s="192">
        <f t="shared" si="913"/>
        <v>4.5399999999999996E-2</v>
      </c>
      <c r="AT3396" s="192">
        <f t="shared" si="914"/>
        <v>5.0900000000000001E-2</v>
      </c>
      <c r="AU3396" s="193">
        <f t="shared" si="915"/>
        <v>5.1999999999999998E-2</v>
      </c>
      <c r="AV3396" s="194">
        <f t="shared" si="916"/>
        <v>5.2699999999999997E-2</v>
      </c>
      <c r="AW3396" s="193">
        <f t="shared" si="917"/>
        <v>5.3800000000000001E-2</v>
      </c>
      <c r="AX3396" s="193">
        <f t="shared" si="918"/>
        <v>5.33E-2</v>
      </c>
      <c r="AZ3396" s="193">
        <f t="shared" si="902"/>
        <v>5.135E-2</v>
      </c>
    </row>
    <row r="3397" spans="1:52" s="5" customFormat="1" ht="11.25" x14ac:dyDescent="0.2">
      <c r="A3397" s="203" t="s">
        <v>896</v>
      </c>
      <c r="B3397" s="11"/>
      <c r="C3397" s="11"/>
      <c r="D3397" s="15"/>
      <c r="E3397" s="204"/>
      <c r="F3397" s="8"/>
      <c r="G3397" s="8"/>
      <c r="H3397" s="15"/>
      <c r="I3397" s="204"/>
      <c r="J3397" s="8"/>
      <c r="K3397" s="8"/>
      <c r="L3397" s="15"/>
      <c r="M3397" s="204"/>
      <c r="N3397" s="8"/>
      <c r="O3397" s="8"/>
      <c r="P3397" s="15"/>
      <c r="Q3397" s="204"/>
      <c r="R3397" s="8"/>
      <c r="S3397" s="8"/>
      <c r="T3397" s="15"/>
      <c r="U3397" s="204"/>
      <c r="V3397" s="8">
        <v>4.5100000000000001E-2</v>
      </c>
      <c r="W3397" s="204">
        <v>4.6300000000000001E-2</v>
      </c>
      <c r="X3397" s="8">
        <v>5.0700000000000002E-2</v>
      </c>
      <c r="Y3397" s="204">
        <v>5.1900000000000002E-2</v>
      </c>
      <c r="Z3397" s="8">
        <v>5.1799999999999999E-2</v>
      </c>
      <c r="AA3397" s="204">
        <v>5.2999999999999999E-2</v>
      </c>
      <c r="AB3397" s="8">
        <v>5.2300000000000006E-2</v>
      </c>
      <c r="AC3397" s="204">
        <v>5.3499999999999999E-2</v>
      </c>
      <c r="AD3397" s="8">
        <v>5.3399999999999996E-2</v>
      </c>
      <c r="AE3397" s="204">
        <v>5.4600000000000003E-2</v>
      </c>
      <c r="AF3397" s="8">
        <v>5.2900000000000003E-2</v>
      </c>
      <c r="AG3397" s="204">
        <v>5.4100000000000002E-2</v>
      </c>
      <c r="AI3397" s="192" t="str">
        <f t="shared" si="903"/>
        <v/>
      </c>
      <c r="AJ3397" s="192" t="str">
        <f t="shared" si="904"/>
        <v/>
      </c>
      <c r="AK3397" s="192" t="str">
        <f t="shared" si="905"/>
        <v/>
      </c>
      <c r="AL3397" s="192" t="str">
        <f t="shared" si="906"/>
        <v/>
      </c>
      <c r="AM3397" s="192" t="str">
        <f t="shared" si="907"/>
        <v/>
      </c>
      <c r="AN3397" s="192" t="str">
        <f t="shared" si="908"/>
        <v/>
      </c>
      <c r="AO3397" s="193" t="str">
        <f t="shared" si="909"/>
        <v/>
      </c>
      <c r="AP3397" s="192" t="str">
        <f t="shared" si="910"/>
        <v/>
      </c>
      <c r="AQ3397" s="193" t="str">
        <f t="shared" si="911"/>
        <v/>
      </c>
      <c r="AR3397" s="192" t="str">
        <f t="shared" si="912"/>
        <v/>
      </c>
      <c r="AS3397" s="192">
        <f t="shared" si="913"/>
        <v>4.5700000000000005E-2</v>
      </c>
      <c r="AT3397" s="192">
        <f t="shared" si="914"/>
        <v>5.1299999999999998E-2</v>
      </c>
      <c r="AU3397" s="193">
        <f t="shared" si="915"/>
        <v>5.2400000000000002E-2</v>
      </c>
      <c r="AV3397" s="194">
        <f t="shared" si="916"/>
        <v>5.2900000000000003E-2</v>
      </c>
      <c r="AW3397" s="193">
        <f t="shared" si="917"/>
        <v>5.3999999999999999E-2</v>
      </c>
      <c r="AX3397" s="193">
        <f t="shared" si="918"/>
        <v>5.3500000000000006E-2</v>
      </c>
      <c r="AZ3397" s="193">
        <f t="shared" si="902"/>
        <v>5.1633333333333337E-2</v>
      </c>
    </row>
    <row r="3398" spans="1:52" s="5" customFormat="1" ht="11.25" x14ac:dyDescent="0.2">
      <c r="A3398" s="203" t="s">
        <v>897</v>
      </c>
      <c r="B3398" s="11"/>
      <c r="C3398" s="11"/>
      <c r="D3398" s="15"/>
      <c r="E3398" s="204"/>
      <c r="F3398" s="8"/>
      <c r="G3398" s="8"/>
      <c r="H3398" s="15"/>
      <c r="I3398" s="204"/>
      <c r="J3398" s="8"/>
      <c r="K3398" s="8"/>
      <c r="L3398" s="15"/>
      <c r="M3398" s="204"/>
      <c r="N3398" s="8"/>
      <c r="O3398" s="8"/>
      <c r="P3398" s="15"/>
      <c r="Q3398" s="204"/>
      <c r="R3398" s="8"/>
      <c r="S3398" s="8"/>
      <c r="T3398" s="15"/>
      <c r="U3398" s="204"/>
      <c r="V3398" s="8">
        <v>4.5199999999999997E-2</v>
      </c>
      <c r="W3398" s="204">
        <v>4.6399999999999997E-2</v>
      </c>
      <c r="X3398" s="8">
        <v>5.1299999999999998E-2</v>
      </c>
      <c r="Y3398" s="204">
        <v>5.2499999999999998E-2</v>
      </c>
      <c r="Z3398" s="8">
        <v>5.2400000000000002E-2</v>
      </c>
      <c r="AA3398" s="204">
        <v>5.3600000000000002E-2</v>
      </c>
      <c r="AB3398" s="8">
        <v>5.2699999999999997E-2</v>
      </c>
      <c r="AC3398" s="204">
        <v>5.3899999999999997E-2</v>
      </c>
      <c r="AD3398" s="8">
        <v>5.3699999999999998E-2</v>
      </c>
      <c r="AE3398" s="204">
        <v>5.4900000000000004E-2</v>
      </c>
      <c r="AF3398" s="8">
        <v>5.3200000000000004E-2</v>
      </c>
      <c r="AG3398" s="204">
        <v>5.4400000000000004E-2</v>
      </c>
      <c r="AI3398" s="192" t="str">
        <f t="shared" si="903"/>
        <v/>
      </c>
      <c r="AJ3398" s="192" t="str">
        <f t="shared" si="904"/>
        <v/>
      </c>
      <c r="AK3398" s="192" t="str">
        <f t="shared" si="905"/>
        <v/>
      </c>
      <c r="AL3398" s="192" t="str">
        <f t="shared" si="906"/>
        <v/>
      </c>
      <c r="AM3398" s="192" t="str">
        <f t="shared" si="907"/>
        <v/>
      </c>
      <c r="AN3398" s="192" t="str">
        <f t="shared" si="908"/>
        <v/>
      </c>
      <c r="AO3398" s="193" t="str">
        <f t="shared" si="909"/>
        <v/>
      </c>
      <c r="AP3398" s="192" t="str">
        <f t="shared" si="910"/>
        <v/>
      </c>
      <c r="AQ3398" s="193" t="str">
        <f t="shared" si="911"/>
        <v/>
      </c>
      <c r="AR3398" s="192" t="str">
        <f t="shared" si="912"/>
        <v/>
      </c>
      <c r="AS3398" s="192">
        <f t="shared" si="913"/>
        <v>4.5799999999999993E-2</v>
      </c>
      <c r="AT3398" s="192">
        <f t="shared" si="914"/>
        <v>5.1900000000000002E-2</v>
      </c>
      <c r="AU3398" s="193">
        <f t="shared" si="915"/>
        <v>5.3000000000000005E-2</v>
      </c>
      <c r="AV3398" s="194">
        <f t="shared" si="916"/>
        <v>5.33E-2</v>
      </c>
      <c r="AW3398" s="193">
        <f t="shared" si="917"/>
        <v>5.4300000000000001E-2</v>
      </c>
      <c r="AX3398" s="193">
        <f t="shared" si="918"/>
        <v>5.3800000000000001E-2</v>
      </c>
      <c r="AZ3398" s="193">
        <f t="shared" si="902"/>
        <v>5.2016666666666676E-2</v>
      </c>
    </row>
    <row r="3399" spans="1:52" s="5" customFormat="1" ht="11.25" x14ac:dyDescent="0.2">
      <c r="A3399" s="203" t="s">
        <v>898</v>
      </c>
      <c r="B3399" s="11"/>
      <c r="C3399" s="11"/>
      <c r="D3399" s="15"/>
      <c r="E3399" s="204"/>
      <c r="F3399" s="8"/>
      <c r="G3399" s="8"/>
      <c r="H3399" s="15"/>
      <c r="I3399" s="204"/>
      <c r="J3399" s="8"/>
      <c r="K3399" s="8"/>
      <c r="L3399" s="15"/>
      <c r="M3399" s="204"/>
      <c r="N3399" s="8"/>
      <c r="O3399" s="8"/>
      <c r="P3399" s="15"/>
      <c r="Q3399" s="204"/>
      <c r="R3399" s="8"/>
      <c r="S3399" s="8"/>
      <c r="T3399" s="15"/>
      <c r="U3399" s="204"/>
      <c r="V3399" s="8">
        <v>4.4299999999999999E-2</v>
      </c>
      <c r="W3399" s="204">
        <v>4.5499999999999999E-2</v>
      </c>
      <c r="X3399" s="8">
        <v>5.0499999999999996E-2</v>
      </c>
      <c r="Y3399" s="204">
        <v>5.1699999999999996E-2</v>
      </c>
      <c r="Z3399" s="8">
        <v>5.16E-2</v>
      </c>
      <c r="AA3399" s="204">
        <v>5.28E-2</v>
      </c>
      <c r="AB3399" s="8">
        <v>5.21E-2</v>
      </c>
      <c r="AC3399" s="204">
        <v>5.33E-2</v>
      </c>
      <c r="AD3399" s="8">
        <v>5.3099999999999994E-2</v>
      </c>
      <c r="AE3399" s="204">
        <v>5.4299999999999994E-2</v>
      </c>
      <c r="AF3399" s="8">
        <v>5.2699999999999997E-2</v>
      </c>
      <c r="AG3399" s="204">
        <v>5.3899999999999997E-2</v>
      </c>
      <c r="AI3399" s="192" t="str">
        <f t="shared" si="903"/>
        <v/>
      </c>
      <c r="AJ3399" s="192" t="str">
        <f t="shared" si="904"/>
        <v/>
      </c>
      <c r="AK3399" s="192" t="str">
        <f t="shared" si="905"/>
        <v/>
      </c>
      <c r="AL3399" s="192" t="str">
        <f t="shared" si="906"/>
        <v/>
      </c>
      <c r="AM3399" s="192" t="str">
        <f t="shared" si="907"/>
        <v/>
      </c>
      <c r="AN3399" s="192" t="str">
        <f t="shared" si="908"/>
        <v/>
      </c>
      <c r="AO3399" s="193" t="str">
        <f t="shared" si="909"/>
        <v/>
      </c>
      <c r="AP3399" s="192" t="str">
        <f t="shared" si="910"/>
        <v/>
      </c>
      <c r="AQ3399" s="193" t="str">
        <f t="shared" si="911"/>
        <v/>
      </c>
      <c r="AR3399" s="192" t="str">
        <f t="shared" si="912"/>
        <v/>
      </c>
      <c r="AS3399" s="192">
        <f t="shared" si="913"/>
        <v>4.4899999999999995E-2</v>
      </c>
      <c r="AT3399" s="192">
        <f t="shared" si="914"/>
        <v>5.1099999999999993E-2</v>
      </c>
      <c r="AU3399" s="193">
        <f t="shared" si="915"/>
        <v>5.2199999999999996E-2</v>
      </c>
      <c r="AV3399" s="194">
        <f t="shared" si="916"/>
        <v>5.2699999999999997E-2</v>
      </c>
      <c r="AW3399" s="193">
        <f t="shared" si="917"/>
        <v>5.3699999999999998E-2</v>
      </c>
      <c r="AX3399" s="193">
        <f t="shared" si="918"/>
        <v>5.33E-2</v>
      </c>
      <c r="AZ3399" s="193">
        <f t="shared" si="902"/>
        <v>5.131666666666667E-2</v>
      </c>
    </row>
    <row r="3400" spans="1:52" s="5" customFormat="1" ht="11.25" x14ac:dyDescent="0.2">
      <c r="A3400" s="203" t="s">
        <v>899</v>
      </c>
      <c r="B3400" s="11"/>
      <c r="C3400" s="11"/>
      <c r="D3400" s="15"/>
      <c r="E3400" s="204"/>
      <c r="F3400" s="8"/>
      <c r="G3400" s="8"/>
      <c r="H3400" s="15"/>
      <c r="I3400" s="204"/>
      <c r="J3400" s="8"/>
      <c r="K3400" s="8"/>
      <c r="L3400" s="15"/>
      <c r="M3400" s="204"/>
      <c r="N3400" s="8"/>
      <c r="O3400" s="8"/>
      <c r="P3400" s="15"/>
      <c r="Q3400" s="204"/>
      <c r="R3400" s="8"/>
      <c r="S3400" s="8"/>
      <c r="T3400" s="15"/>
      <c r="U3400" s="204"/>
      <c r="V3400" s="8">
        <v>4.2999999999999997E-2</v>
      </c>
      <c r="W3400" s="204">
        <v>4.4200000000000003E-2</v>
      </c>
      <c r="X3400" s="8">
        <v>4.9800000000000004E-2</v>
      </c>
      <c r="Y3400" s="204">
        <v>5.0999999999999997E-2</v>
      </c>
      <c r="Z3400" s="8">
        <v>5.0999999999999997E-2</v>
      </c>
      <c r="AA3400" s="204">
        <v>5.2199999999999996E-2</v>
      </c>
      <c r="AB3400" s="8">
        <v>5.2000000000000005E-2</v>
      </c>
      <c r="AC3400" s="204">
        <v>5.3200000000000004E-2</v>
      </c>
      <c r="AD3400" s="8">
        <v>5.3200000000000004E-2</v>
      </c>
      <c r="AE3400" s="204">
        <v>5.4400000000000004E-2</v>
      </c>
      <c r="AF3400" s="8">
        <v>5.28E-2</v>
      </c>
      <c r="AG3400" s="204">
        <v>5.4000000000000006E-2</v>
      </c>
      <c r="AI3400" s="192" t="str">
        <f t="shared" si="903"/>
        <v/>
      </c>
      <c r="AJ3400" s="192" t="str">
        <f t="shared" si="904"/>
        <v/>
      </c>
      <c r="AK3400" s="192" t="str">
        <f t="shared" si="905"/>
        <v/>
      </c>
      <c r="AL3400" s="192" t="str">
        <f t="shared" si="906"/>
        <v/>
      </c>
      <c r="AM3400" s="192" t="str">
        <f t="shared" si="907"/>
        <v/>
      </c>
      <c r="AN3400" s="192" t="str">
        <f t="shared" si="908"/>
        <v/>
      </c>
      <c r="AO3400" s="193" t="str">
        <f t="shared" si="909"/>
        <v/>
      </c>
      <c r="AP3400" s="192" t="str">
        <f t="shared" si="910"/>
        <v/>
      </c>
      <c r="AQ3400" s="193" t="str">
        <f t="shared" si="911"/>
        <v/>
      </c>
      <c r="AR3400" s="192" t="str">
        <f t="shared" si="912"/>
        <v/>
      </c>
      <c r="AS3400" s="192">
        <f t="shared" si="913"/>
        <v>4.36E-2</v>
      </c>
      <c r="AT3400" s="192">
        <f t="shared" si="914"/>
        <v>5.04E-2</v>
      </c>
      <c r="AU3400" s="193">
        <f t="shared" si="915"/>
        <v>5.1599999999999993E-2</v>
      </c>
      <c r="AV3400" s="194">
        <f t="shared" si="916"/>
        <v>5.2600000000000008E-2</v>
      </c>
      <c r="AW3400" s="193">
        <f t="shared" si="917"/>
        <v>5.3800000000000001E-2</v>
      </c>
      <c r="AX3400" s="193">
        <f t="shared" si="918"/>
        <v>5.3400000000000003E-2</v>
      </c>
      <c r="AZ3400" s="193">
        <f t="shared" si="902"/>
        <v>5.0900000000000001E-2</v>
      </c>
    </row>
    <row r="3401" spans="1:52" s="5" customFormat="1" ht="11.25" x14ac:dyDescent="0.2">
      <c r="A3401" s="203" t="s">
        <v>900</v>
      </c>
      <c r="B3401" s="11"/>
      <c r="C3401" s="11"/>
      <c r="D3401" s="15"/>
      <c r="E3401" s="204"/>
      <c r="F3401" s="8"/>
      <c r="G3401" s="8"/>
      <c r="H3401" s="15"/>
      <c r="I3401" s="204"/>
      <c r="J3401" s="8"/>
      <c r="K3401" s="8"/>
      <c r="L3401" s="15"/>
      <c r="M3401" s="204"/>
      <c r="N3401" s="8"/>
      <c r="O3401" s="8"/>
      <c r="P3401" s="15"/>
      <c r="Q3401" s="204"/>
      <c r="R3401" s="8"/>
      <c r="S3401" s="8"/>
      <c r="T3401" s="15"/>
      <c r="U3401" s="204"/>
      <c r="V3401" s="8">
        <v>4.2200000000000001E-2</v>
      </c>
      <c r="W3401" s="204">
        <v>4.3400000000000001E-2</v>
      </c>
      <c r="X3401" s="8">
        <v>4.9299999999999997E-2</v>
      </c>
      <c r="Y3401" s="204">
        <v>5.0499999999999996E-2</v>
      </c>
      <c r="Z3401" s="8">
        <v>5.0799999999999998E-2</v>
      </c>
      <c r="AA3401" s="204">
        <v>5.2000000000000005E-2</v>
      </c>
      <c r="AB3401" s="8">
        <v>5.2199999999999996E-2</v>
      </c>
      <c r="AC3401" s="204">
        <v>5.3399999999999996E-2</v>
      </c>
      <c r="AD3401" s="8">
        <v>5.3499999999999999E-2</v>
      </c>
      <c r="AE3401" s="204">
        <v>5.4699999999999999E-2</v>
      </c>
      <c r="AF3401" s="8">
        <v>5.3099999999999994E-2</v>
      </c>
      <c r="AG3401" s="204">
        <v>5.4299999999999994E-2</v>
      </c>
      <c r="AI3401" s="192" t="str">
        <f t="shared" si="903"/>
        <v/>
      </c>
      <c r="AJ3401" s="192" t="str">
        <f t="shared" si="904"/>
        <v/>
      </c>
      <c r="AK3401" s="192" t="str">
        <f t="shared" si="905"/>
        <v/>
      </c>
      <c r="AL3401" s="192" t="str">
        <f t="shared" si="906"/>
        <v/>
      </c>
      <c r="AM3401" s="192" t="str">
        <f t="shared" si="907"/>
        <v/>
      </c>
      <c r="AN3401" s="192" t="str">
        <f t="shared" si="908"/>
        <v/>
      </c>
      <c r="AO3401" s="193" t="str">
        <f t="shared" si="909"/>
        <v/>
      </c>
      <c r="AP3401" s="192" t="str">
        <f t="shared" si="910"/>
        <v/>
      </c>
      <c r="AQ3401" s="193" t="str">
        <f t="shared" si="911"/>
        <v/>
      </c>
      <c r="AR3401" s="192" t="str">
        <f t="shared" si="912"/>
        <v/>
      </c>
      <c r="AS3401" s="192">
        <f t="shared" si="913"/>
        <v>4.2800000000000005E-2</v>
      </c>
      <c r="AT3401" s="192">
        <f t="shared" si="914"/>
        <v>4.99E-2</v>
      </c>
      <c r="AU3401" s="193">
        <f t="shared" si="915"/>
        <v>5.1400000000000001E-2</v>
      </c>
      <c r="AV3401" s="194">
        <f t="shared" si="916"/>
        <v>5.28E-2</v>
      </c>
      <c r="AW3401" s="193">
        <f t="shared" si="917"/>
        <v>5.4099999999999995E-2</v>
      </c>
      <c r="AX3401" s="193">
        <f t="shared" si="918"/>
        <v>5.3699999999999998E-2</v>
      </c>
      <c r="AZ3401" s="193">
        <f t="shared" si="902"/>
        <v>5.0783333333333326E-2</v>
      </c>
    </row>
    <row r="3402" spans="1:52" s="5" customFormat="1" ht="11.25" x14ac:dyDescent="0.2">
      <c r="A3402" s="203" t="s">
        <v>901</v>
      </c>
      <c r="B3402" s="11"/>
      <c r="C3402" s="11"/>
      <c r="D3402" s="15"/>
      <c r="E3402" s="204"/>
      <c r="F3402" s="8"/>
      <c r="G3402" s="8"/>
      <c r="H3402" s="15"/>
      <c r="I3402" s="204"/>
      <c r="J3402" s="8"/>
      <c r="K3402" s="8"/>
      <c r="L3402" s="15"/>
      <c r="M3402" s="204"/>
      <c r="N3402" s="8"/>
      <c r="O3402" s="8"/>
      <c r="P3402" s="15"/>
      <c r="Q3402" s="204"/>
      <c r="R3402" s="8"/>
      <c r="S3402" s="8"/>
      <c r="T3402" s="15"/>
      <c r="U3402" s="204"/>
      <c r="V3402" s="8">
        <v>4.1500000000000002E-2</v>
      </c>
      <c r="W3402" s="204">
        <v>4.2700000000000002E-2</v>
      </c>
      <c r="X3402" s="8">
        <v>4.87E-2</v>
      </c>
      <c r="Y3402" s="204">
        <v>4.99E-2</v>
      </c>
      <c r="Z3402" s="8">
        <v>5.0199999999999995E-2</v>
      </c>
      <c r="AA3402" s="204">
        <v>5.1399999999999994E-2</v>
      </c>
      <c r="AB3402" s="8">
        <v>5.1699999999999996E-2</v>
      </c>
      <c r="AC3402" s="204">
        <v>5.2900000000000003E-2</v>
      </c>
      <c r="AD3402" s="8">
        <v>5.2999999999999999E-2</v>
      </c>
      <c r="AE3402" s="204">
        <v>5.4199999999999998E-2</v>
      </c>
      <c r="AF3402" s="8">
        <v>5.2699999999999997E-2</v>
      </c>
      <c r="AG3402" s="204">
        <v>5.3899999999999997E-2</v>
      </c>
      <c r="AI3402" s="192" t="str">
        <f t="shared" si="903"/>
        <v/>
      </c>
      <c r="AJ3402" s="192" t="str">
        <f t="shared" si="904"/>
        <v/>
      </c>
      <c r="AK3402" s="192" t="str">
        <f t="shared" si="905"/>
        <v/>
      </c>
      <c r="AL3402" s="192" t="str">
        <f t="shared" si="906"/>
        <v/>
      </c>
      <c r="AM3402" s="192" t="str">
        <f t="shared" si="907"/>
        <v/>
      </c>
      <c r="AN3402" s="192" t="str">
        <f t="shared" si="908"/>
        <v/>
      </c>
      <c r="AO3402" s="193" t="str">
        <f t="shared" si="909"/>
        <v/>
      </c>
      <c r="AP3402" s="192" t="str">
        <f t="shared" si="910"/>
        <v/>
      </c>
      <c r="AQ3402" s="193" t="str">
        <f t="shared" si="911"/>
        <v/>
      </c>
      <c r="AR3402" s="192" t="str">
        <f t="shared" si="912"/>
        <v/>
      </c>
      <c r="AS3402" s="192">
        <f t="shared" si="913"/>
        <v>4.2099999999999999E-2</v>
      </c>
      <c r="AT3402" s="192">
        <f t="shared" si="914"/>
        <v>4.9299999999999997E-2</v>
      </c>
      <c r="AU3402" s="193">
        <f t="shared" si="915"/>
        <v>5.0799999999999998E-2</v>
      </c>
      <c r="AV3402" s="194">
        <f t="shared" si="916"/>
        <v>5.2299999999999999E-2</v>
      </c>
      <c r="AW3402" s="193">
        <f t="shared" si="917"/>
        <v>5.3599999999999995E-2</v>
      </c>
      <c r="AX3402" s="193">
        <f t="shared" si="918"/>
        <v>5.33E-2</v>
      </c>
      <c r="AZ3402" s="193">
        <f t="shared" si="902"/>
        <v>5.0233333333333331E-2</v>
      </c>
    </row>
    <row r="3403" spans="1:52" s="5" customFormat="1" ht="11.25" x14ac:dyDescent="0.2">
      <c r="A3403" s="203" t="s">
        <v>902</v>
      </c>
      <c r="B3403" s="11"/>
      <c r="C3403" s="11"/>
      <c r="D3403" s="15"/>
      <c r="E3403" s="204"/>
      <c r="F3403" s="8"/>
      <c r="G3403" s="8"/>
      <c r="H3403" s="15"/>
      <c r="I3403" s="204"/>
      <c r="J3403" s="8"/>
      <c r="K3403" s="8"/>
      <c r="L3403" s="15"/>
      <c r="M3403" s="204"/>
      <c r="N3403" s="8"/>
      <c r="O3403" s="8"/>
      <c r="P3403" s="15"/>
      <c r="Q3403" s="204"/>
      <c r="R3403" s="8"/>
      <c r="S3403" s="8"/>
      <c r="T3403" s="15"/>
      <c r="U3403" s="204"/>
      <c r="V3403" s="8">
        <v>4.1200000000000001E-2</v>
      </c>
      <c r="W3403" s="204">
        <v>4.24E-2</v>
      </c>
      <c r="X3403" s="8">
        <v>4.87E-2</v>
      </c>
      <c r="Y3403" s="204">
        <v>4.99E-2</v>
      </c>
      <c r="Z3403" s="8">
        <v>5.0199999999999995E-2</v>
      </c>
      <c r="AA3403" s="204">
        <v>5.1399999999999994E-2</v>
      </c>
      <c r="AB3403" s="8">
        <v>5.1900000000000002E-2</v>
      </c>
      <c r="AC3403" s="204">
        <v>5.3099999999999994E-2</v>
      </c>
      <c r="AD3403" s="8">
        <v>5.3200000000000004E-2</v>
      </c>
      <c r="AE3403" s="204">
        <v>5.4400000000000004E-2</v>
      </c>
      <c r="AF3403" s="8">
        <v>5.2900000000000003E-2</v>
      </c>
      <c r="AG3403" s="204">
        <v>5.4100000000000002E-2</v>
      </c>
      <c r="AI3403" s="192" t="str">
        <f t="shared" si="903"/>
        <v/>
      </c>
      <c r="AJ3403" s="192" t="str">
        <f t="shared" si="904"/>
        <v/>
      </c>
      <c r="AK3403" s="192" t="str">
        <f t="shared" si="905"/>
        <v/>
      </c>
      <c r="AL3403" s="192" t="str">
        <f t="shared" si="906"/>
        <v/>
      </c>
      <c r="AM3403" s="192" t="str">
        <f t="shared" si="907"/>
        <v/>
      </c>
      <c r="AN3403" s="192" t="str">
        <f t="shared" si="908"/>
        <v/>
      </c>
      <c r="AO3403" s="193" t="str">
        <f t="shared" si="909"/>
        <v/>
      </c>
      <c r="AP3403" s="192" t="str">
        <f t="shared" si="910"/>
        <v/>
      </c>
      <c r="AQ3403" s="193" t="str">
        <f t="shared" si="911"/>
        <v/>
      </c>
      <c r="AR3403" s="192" t="str">
        <f t="shared" si="912"/>
        <v/>
      </c>
      <c r="AS3403" s="192">
        <f t="shared" si="913"/>
        <v>4.1800000000000004E-2</v>
      </c>
      <c r="AT3403" s="192">
        <f t="shared" si="914"/>
        <v>4.9299999999999997E-2</v>
      </c>
      <c r="AU3403" s="193">
        <f t="shared" si="915"/>
        <v>5.0799999999999998E-2</v>
      </c>
      <c r="AV3403" s="194">
        <f t="shared" si="916"/>
        <v>5.2499999999999998E-2</v>
      </c>
      <c r="AW3403" s="193">
        <f t="shared" si="917"/>
        <v>5.3800000000000001E-2</v>
      </c>
      <c r="AX3403" s="193">
        <f t="shared" si="918"/>
        <v>5.3500000000000006E-2</v>
      </c>
      <c r="AZ3403" s="193">
        <f t="shared" si="902"/>
        <v>5.0283333333333326E-2</v>
      </c>
    </row>
    <row r="3404" spans="1:52" s="5" customFormat="1" ht="11.25" x14ac:dyDescent="0.2">
      <c r="A3404" s="203" t="s">
        <v>903</v>
      </c>
      <c r="B3404" s="11"/>
      <c r="C3404" s="11"/>
      <c r="D3404" s="15"/>
      <c r="E3404" s="204"/>
      <c r="F3404" s="8"/>
      <c r="G3404" s="8"/>
      <c r="H3404" s="15"/>
      <c r="I3404" s="204"/>
      <c r="J3404" s="8"/>
      <c r="K3404" s="8"/>
      <c r="L3404" s="15"/>
      <c r="M3404" s="204"/>
      <c r="N3404" s="8"/>
      <c r="O3404" s="8"/>
      <c r="P3404" s="15"/>
      <c r="Q3404" s="204"/>
      <c r="R3404" s="8"/>
      <c r="S3404" s="8"/>
      <c r="T3404" s="15"/>
      <c r="U3404" s="204"/>
      <c r="V3404" s="8">
        <v>4.07E-2</v>
      </c>
      <c r="W3404" s="204">
        <v>4.19E-2</v>
      </c>
      <c r="X3404" s="8">
        <v>4.8099999999999997E-2</v>
      </c>
      <c r="Y3404" s="204">
        <v>4.9299999999999997E-2</v>
      </c>
      <c r="Z3404" s="8">
        <v>4.9599999999999998E-2</v>
      </c>
      <c r="AA3404" s="204">
        <v>5.0799999999999998E-2</v>
      </c>
      <c r="AB3404" s="8">
        <v>5.1100000000000007E-2</v>
      </c>
      <c r="AC3404" s="204">
        <v>5.2300000000000006E-2</v>
      </c>
      <c r="AD3404" s="8">
        <v>5.2199999999999996E-2</v>
      </c>
      <c r="AE3404" s="204">
        <v>5.3399999999999996E-2</v>
      </c>
      <c r="AF3404" s="8">
        <v>5.1799999999999999E-2</v>
      </c>
      <c r="AG3404" s="204">
        <v>5.2999999999999999E-2</v>
      </c>
      <c r="AI3404" s="192" t="str">
        <f t="shared" si="903"/>
        <v/>
      </c>
      <c r="AJ3404" s="192" t="str">
        <f t="shared" si="904"/>
        <v/>
      </c>
      <c r="AK3404" s="192" t="str">
        <f t="shared" si="905"/>
        <v/>
      </c>
      <c r="AL3404" s="192" t="str">
        <f t="shared" si="906"/>
        <v/>
      </c>
      <c r="AM3404" s="192" t="str">
        <f t="shared" si="907"/>
        <v/>
      </c>
      <c r="AN3404" s="192" t="str">
        <f t="shared" si="908"/>
        <v/>
      </c>
      <c r="AO3404" s="193" t="str">
        <f t="shared" si="909"/>
        <v/>
      </c>
      <c r="AP3404" s="192" t="str">
        <f t="shared" si="910"/>
        <v/>
      </c>
      <c r="AQ3404" s="193" t="str">
        <f t="shared" si="911"/>
        <v/>
      </c>
      <c r="AR3404" s="192" t="str">
        <f t="shared" si="912"/>
        <v/>
      </c>
      <c r="AS3404" s="192">
        <f t="shared" si="913"/>
        <v>4.1300000000000003E-2</v>
      </c>
      <c r="AT3404" s="192">
        <f t="shared" si="914"/>
        <v>4.8699999999999993E-2</v>
      </c>
      <c r="AU3404" s="193">
        <f t="shared" si="915"/>
        <v>5.0199999999999995E-2</v>
      </c>
      <c r="AV3404" s="194">
        <f t="shared" si="916"/>
        <v>5.170000000000001E-2</v>
      </c>
      <c r="AW3404" s="193">
        <f t="shared" si="917"/>
        <v>5.28E-2</v>
      </c>
      <c r="AX3404" s="193">
        <f t="shared" si="918"/>
        <v>5.2400000000000002E-2</v>
      </c>
      <c r="AZ3404" s="193">
        <f t="shared" si="902"/>
        <v>4.9516666666666674E-2</v>
      </c>
    </row>
    <row r="3405" spans="1:52" s="5" customFormat="1" ht="11.25" x14ac:dyDescent="0.2">
      <c r="A3405" s="203" t="s">
        <v>904</v>
      </c>
      <c r="B3405" s="11"/>
      <c r="C3405" s="11"/>
      <c r="D3405" s="15"/>
      <c r="E3405" s="204"/>
      <c r="F3405" s="8"/>
      <c r="G3405" s="8"/>
      <c r="H3405" s="15"/>
      <c r="I3405" s="204"/>
      <c r="J3405" s="8"/>
      <c r="K3405" s="8"/>
      <c r="L3405" s="15"/>
      <c r="M3405" s="204"/>
      <c r="N3405" s="8"/>
      <c r="O3405" s="8"/>
      <c r="P3405" s="15"/>
      <c r="Q3405" s="204"/>
      <c r="R3405" s="8"/>
      <c r="S3405" s="8"/>
      <c r="T3405" s="15"/>
      <c r="U3405" s="204"/>
      <c r="V3405" s="8">
        <v>4.0599999999999997E-2</v>
      </c>
      <c r="W3405" s="204">
        <v>4.1799999999999997E-2</v>
      </c>
      <c r="X3405" s="8">
        <v>4.7800000000000002E-2</v>
      </c>
      <c r="Y3405" s="204">
        <v>4.9000000000000002E-2</v>
      </c>
      <c r="Z3405" s="8">
        <v>4.9500000000000002E-2</v>
      </c>
      <c r="AA3405" s="204">
        <v>5.0700000000000002E-2</v>
      </c>
      <c r="AB3405" s="8">
        <v>5.0900000000000001E-2</v>
      </c>
      <c r="AC3405" s="204">
        <v>5.21E-2</v>
      </c>
      <c r="AD3405" s="8">
        <v>5.1699999999999996E-2</v>
      </c>
      <c r="AE3405" s="204">
        <v>5.2900000000000003E-2</v>
      </c>
      <c r="AF3405" s="8">
        <v>5.1299999999999998E-2</v>
      </c>
      <c r="AG3405" s="204">
        <v>5.2499999999999998E-2</v>
      </c>
      <c r="AI3405" s="192" t="str">
        <f t="shared" si="903"/>
        <v/>
      </c>
      <c r="AJ3405" s="192" t="str">
        <f t="shared" si="904"/>
        <v/>
      </c>
      <c r="AK3405" s="192" t="str">
        <f t="shared" si="905"/>
        <v/>
      </c>
      <c r="AL3405" s="192" t="str">
        <f t="shared" si="906"/>
        <v/>
      </c>
      <c r="AM3405" s="192" t="str">
        <f t="shared" si="907"/>
        <v/>
      </c>
      <c r="AN3405" s="192" t="str">
        <f t="shared" si="908"/>
        <v/>
      </c>
      <c r="AO3405" s="193" t="str">
        <f t="shared" si="909"/>
        <v/>
      </c>
      <c r="AP3405" s="192" t="str">
        <f t="shared" si="910"/>
        <v/>
      </c>
      <c r="AQ3405" s="193" t="str">
        <f t="shared" si="911"/>
        <v/>
      </c>
      <c r="AR3405" s="192" t="str">
        <f t="shared" si="912"/>
        <v/>
      </c>
      <c r="AS3405" s="192">
        <f t="shared" si="913"/>
        <v>4.1200000000000001E-2</v>
      </c>
      <c r="AT3405" s="192">
        <f t="shared" si="914"/>
        <v>4.8399999999999999E-2</v>
      </c>
      <c r="AU3405" s="193">
        <f t="shared" si="915"/>
        <v>5.0100000000000006E-2</v>
      </c>
      <c r="AV3405" s="194">
        <f t="shared" si="916"/>
        <v>5.1500000000000004E-2</v>
      </c>
      <c r="AW3405" s="193">
        <f t="shared" si="917"/>
        <v>5.2299999999999999E-2</v>
      </c>
      <c r="AX3405" s="193">
        <f t="shared" si="918"/>
        <v>5.1900000000000002E-2</v>
      </c>
      <c r="AZ3405" s="193">
        <f t="shared" si="902"/>
        <v>4.923333333333333E-2</v>
      </c>
    </row>
    <row r="3406" spans="1:52" s="5" customFormat="1" ht="11.25" x14ac:dyDescent="0.2">
      <c r="A3406" s="203" t="s">
        <v>905</v>
      </c>
      <c r="B3406" s="11"/>
      <c r="C3406" s="11"/>
      <c r="D3406" s="15"/>
      <c r="E3406" s="204"/>
      <c r="F3406" s="8"/>
      <c r="G3406" s="8"/>
      <c r="H3406" s="15"/>
      <c r="I3406" s="204"/>
      <c r="J3406" s="8"/>
      <c r="K3406" s="8"/>
      <c r="L3406" s="15"/>
      <c r="M3406" s="204"/>
      <c r="N3406" s="8"/>
      <c r="O3406" s="8"/>
      <c r="P3406" s="15"/>
      <c r="Q3406" s="204"/>
      <c r="R3406" s="8"/>
      <c r="S3406" s="8"/>
      <c r="T3406" s="15"/>
      <c r="U3406" s="204"/>
      <c r="V3406" s="8">
        <v>4.1000000000000002E-2</v>
      </c>
      <c r="W3406" s="204">
        <v>4.2200000000000001E-2</v>
      </c>
      <c r="X3406" s="8">
        <v>4.7599999999999996E-2</v>
      </c>
      <c r="Y3406" s="204">
        <v>4.8799999999999996E-2</v>
      </c>
      <c r="Z3406" s="8">
        <v>4.9299999999999997E-2</v>
      </c>
      <c r="AA3406" s="204">
        <v>5.0499999999999996E-2</v>
      </c>
      <c r="AB3406" s="8">
        <v>5.0499999999999996E-2</v>
      </c>
      <c r="AC3406" s="204">
        <v>5.1699999999999996E-2</v>
      </c>
      <c r="AD3406" s="8">
        <v>5.1299999999999998E-2</v>
      </c>
      <c r="AE3406" s="204">
        <v>5.2499999999999998E-2</v>
      </c>
      <c r="AF3406" s="8">
        <v>5.0999999999999997E-2</v>
      </c>
      <c r="AG3406" s="204">
        <v>5.2199999999999996E-2</v>
      </c>
      <c r="AI3406" s="192" t="str">
        <f t="shared" si="903"/>
        <v/>
      </c>
      <c r="AJ3406" s="192" t="str">
        <f t="shared" si="904"/>
        <v/>
      </c>
      <c r="AK3406" s="192" t="str">
        <f t="shared" si="905"/>
        <v/>
      </c>
      <c r="AL3406" s="192" t="str">
        <f t="shared" si="906"/>
        <v/>
      </c>
      <c r="AM3406" s="192" t="str">
        <f t="shared" si="907"/>
        <v/>
      </c>
      <c r="AN3406" s="192" t="str">
        <f t="shared" si="908"/>
        <v/>
      </c>
      <c r="AO3406" s="193" t="str">
        <f t="shared" si="909"/>
        <v/>
      </c>
      <c r="AP3406" s="192" t="str">
        <f t="shared" si="910"/>
        <v/>
      </c>
      <c r="AQ3406" s="193" t="str">
        <f t="shared" si="911"/>
        <v/>
      </c>
      <c r="AR3406" s="192" t="str">
        <f t="shared" si="912"/>
        <v/>
      </c>
      <c r="AS3406" s="192">
        <f t="shared" si="913"/>
        <v>4.1599999999999998E-2</v>
      </c>
      <c r="AT3406" s="192">
        <f t="shared" si="914"/>
        <v>4.8199999999999993E-2</v>
      </c>
      <c r="AU3406" s="193">
        <f t="shared" si="915"/>
        <v>4.99E-2</v>
      </c>
      <c r="AV3406" s="194">
        <f t="shared" si="916"/>
        <v>5.1099999999999993E-2</v>
      </c>
      <c r="AW3406" s="193">
        <f t="shared" si="917"/>
        <v>5.1900000000000002E-2</v>
      </c>
      <c r="AX3406" s="193">
        <f t="shared" si="918"/>
        <v>5.1599999999999993E-2</v>
      </c>
      <c r="AZ3406" s="193">
        <f t="shared" si="902"/>
        <v>4.9049999999999989E-2</v>
      </c>
    </row>
    <row r="3407" spans="1:52" s="5" customFormat="1" ht="11.25" x14ac:dyDescent="0.2">
      <c r="A3407" s="203" t="s">
        <v>906</v>
      </c>
      <c r="B3407" s="11"/>
      <c r="C3407" s="11"/>
      <c r="D3407" s="15"/>
      <c r="E3407" s="204"/>
      <c r="F3407" s="8"/>
      <c r="G3407" s="8"/>
      <c r="H3407" s="15"/>
      <c r="I3407" s="204"/>
      <c r="J3407" s="8"/>
      <c r="K3407" s="8"/>
      <c r="L3407" s="15"/>
      <c r="M3407" s="204"/>
      <c r="N3407" s="8"/>
      <c r="O3407" s="8"/>
      <c r="P3407" s="15"/>
      <c r="Q3407" s="204"/>
      <c r="R3407" s="8"/>
      <c r="S3407" s="8"/>
      <c r="T3407" s="15"/>
      <c r="U3407" s="204"/>
      <c r="V3407" s="8">
        <v>4.1200000000000001E-2</v>
      </c>
      <c r="W3407" s="204">
        <v>4.24E-2</v>
      </c>
      <c r="X3407" s="8">
        <v>4.82E-2</v>
      </c>
      <c r="Y3407" s="204">
        <v>4.9400000000000006E-2</v>
      </c>
      <c r="Z3407" s="8">
        <v>4.99E-2</v>
      </c>
      <c r="AA3407" s="204">
        <v>5.1100000000000007E-2</v>
      </c>
      <c r="AB3407" s="8">
        <v>5.0900000000000001E-2</v>
      </c>
      <c r="AC3407" s="204">
        <v>5.21E-2</v>
      </c>
      <c r="AD3407" s="8">
        <v>5.1699999999999996E-2</v>
      </c>
      <c r="AE3407" s="204">
        <v>5.2900000000000003E-2</v>
      </c>
      <c r="AF3407" s="8">
        <v>5.1399999999999994E-2</v>
      </c>
      <c r="AG3407" s="204">
        <v>5.2600000000000001E-2</v>
      </c>
      <c r="AI3407" s="192" t="str">
        <f t="shared" si="903"/>
        <v/>
      </c>
      <c r="AJ3407" s="192" t="str">
        <f t="shared" si="904"/>
        <v/>
      </c>
      <c r="AK3407" s="192" t="str">
        <f t="shared" si="905"/>
        <v/>
      </c>
      <c r="AL3407" s="192" t="str">
        <f t="shared" si="906"/>
        <v/>
      </c>
      <c r="AM3407" s="192" t="str">
        <f t="shared" si="907"/>
        <v/>
      </c>
      <c r="AN3407" s="192" t="str">
        <f t="shared" si="908"/>
        <v/>
      </c>
      <c r="AO3407" s="193" t="str">
        <f t="shared" si="909"/>
        <v/>
      </c>
      <c r="AP3407" s="192" t="str">
        <f t="shared" si="910"/>
        <v/>
      </c>
      <c r="AQ3407" s="193" t="str">
        <f t="shared" si="911"/>
        <v/>
      </c>
      <c r="AR3407" s="192" t="str">
        <f t="shared" si="912"/>
        <v/>
      </c>
      <c r="AS3407" s="192">
        <f t="shared" si="913"/>
        <v>4.1800000000000004E-2</v>
      </c>
      <c r="AT3407" s="192">
        <f t="shared" si="914"/>
        <v>4.8800000000000003E-2</v>
      </c>
      <c r="AU3407" s="193">
        <f t="shared" si="915"/>
        <v>5.0500000000000003E-2</v>
      </c>
      <c r="AV3407" s="194">
        <f t="shared" si="916"/>
        <v>5.1500000000000004E-2</v>
      </c>
      <c r="AW3407" s="193">
        <f t="shared" si="917"/>
        <v>5.2299999999999999E-2</v>
      </c>
      <c r="AX3407" s="193">
        <f t="shared" si="918"/>
        <v>5.1999999999999998E-2</v>
      </c>
      <c r="AZ3407" s="193">
        <f t="shared" si="902"/>
        <v>4.9483333333333331E-2</v>
      </c>
    </row>
    <row r="3408" spans="1:52" s="5" customFormat="1" ht="11.25" x14ac:dyDescent="0.2">
      <c r="A3408" s="203" t="s">
        <v>907</v>
      </c>
      <c r="B3408" s="11"/>
      <c r="C3408" s="11"/>
      <c r="D3408" s="15"/>
      <c r="E3408" s="204"/>
      <c r="F3408" s="8"/>
      <c r="G3408" s="8"/>
      <c r="H3408" s="15"/>
      <c r="I3408" s="204"/>
      <c r="J3408" s="8"/>
      <c r="K3408" s="8"/>
      <c r="L3408" s="15"/>
      <c r="M3408" s="204"/>
      <c r="N3408" s="8"/>
      <c r="O3408" s="8"/>
      <c r="P3408" s="15"/>
      <c r="Q3408" s="204"/>
      <c r="R3408" s="8"/>
      <c r="S3408" s="8"/>
      <c r="T3408" s="15"/>
      <c r="U3408" s="204"/>
      <c r="V3408" s="8">
        <v>4.1399999999999999E-2</v>
      </c>
      <c r="W3408" s="204">
        <v>4.2599999999999999E-2</v>
      </c>
      <c r="X3408" s="8">
        <v>4.82E-2</v>
      </c>
      <c r="Y3408" s="204">
        <v>4.9400000000000006E-2</v>
      </c>
      <c r="Z3408" s="8">
        <v>0.05</v>
      </c>
      <c r="AA3408" s="204">
        <v>5.1200000000000002E-2</v>
      </c>
      <c r="AB3408" s="8">
        <v>5.1200000000000002E-2</v>
      </c>
      <c r="AC3408" s="204">
        <v>5.2400000000000002E-2</v>
      </c>
      <c r="AD3408" s="8">
        <v>5.2000000000000005E-2</v>
      </c>
      <c r="AE3408" s="204">
        <v>5.3200000000000004E-2</v>
      </c>
      <c r="AF3408" s="8">
        <v>5.1699999999999996E-2</v>
      </c>
      <c r="AG3408" s="204">
        <v>5.2900000000000003E-2</v>
      </c>
      <c r="AI3408" s="192" t="str">
        <f t="shared" si="903"/>
        <v/>
      </c>
      <c r="AJ3408" s="192" t="str">
        <f t="shared" si="904"/>
        <v/>
      </c>
      <c r="AK3408" s="192" t="str">
        <f t="shared" si="905"/>
        <v/>
      </c>
      <c r="AL3408" s="192" t="str">
        <f t="shared" si="906"/>
        <v/>
      </c>
      <c r="AM3408" s="192" t="str">
        <f t="shared" si="907"/>
        <v/>
      </c>
      <c r="AN3408" s="192" t="str">
        <f t="shared" si="908"/>
        <v/>
      </c>
      <c r="AO3408" s="193" t="str">
        <f t="shared" si="909"/>
        <v/>
      </c>
      <c r="AP3408" s="192" t="str">
        <f t="shared" si="910"/>
        <v/>
      </c>
      <c r="AQ3408" s="193" t="str">
        <f t="shared" si="911"/>
        <v/>
      </c>
      <c r="AR3408" s="192" t="str">
        <f t="shared" si="912"/>
        <v/>
      </c>
      <c r="AS3408" s="192">
        <f t="shared" si="913"/>
        <v>4.1999999999999996E-2</v>
      </c>
      <c r="AT3408" s="192">
        <f t="shared" si="914"/>
        <v>4.8800000000000003E-2</v>
      </c>
      <c r="AU3408" s="193">
        <f t="shared" si="915"/>
        <v>5.0600000000000006E-2</v>
      </c>
      <c r="AV3408" s="194">
        <f t="shared" si="916"/>
        <v>5.1799999999999999E-2</v>
      </c>
      <c r="AW3408" s="193">
        <f t="shared" si="917"/>
        <v>5.2600000000000008E-2</v>
      </c>
      <c r="AX3408" s="193">
        <f t="shared" si="918"/>
        <v>5.2299999999999999E-2</v>
      </c>
      <c r="AZ3408" s="193">
        <f t="shared" si="902"/>
        <v>4.9683333333333329E-2</v>
      </c>
    </row>
    <row r="3409" spans="1:52" s="5" customFormat="1" ht="11.25" x14ac:dyDescent="0.2">
      <c r="A3409" s="203" t="s">
        <v>908</v>
      </c>
      <c r="B3409" s="11"/>
      <c r="C3409" s="11"/>
      <c r="D3409" s="15"/>
      <c r="E3409" s="204"/>
      <c r="F3409" s="8"/>
      <c r="G3409" s="8"/>
      <c r="H3409" s="15"/>
      <c r="I3409" s="204"/>
      <c r="J3409" s="8"/>
      <c r="K3409" s="8"/>
      <c r="L3409" s="15"/>
      <c r="M3409" s="204"/>
      <c r="N3409" s="8"/>
      <c r="O3409" s="8"/>
      <c r="P3409" s="15"/>
      <c r="Q3409" s="204"/>
      <c r="R3409" s="8"/>
      <c r="S3409" s="8"/>
      <c r="T3409" s="15"/>
      <c r="U3409" s="204"/>
      <c r="V3409" s="8">
        <v>4.19E-2</v>
      </c>
      <c r="W3409" s="204">
        <v>4.3099999999999999E-2</v>
      </c>
      <c r="X3409" s="8">
        <v>4.87E-2</v>
      </c>
      <c r="Y3409" s="204">
        <v>4.99E-2</v>
      </c>
      <c r="Z3409" s="8">
        <v>5.0599999999999999E-2</v>
      </c>
      <c r="AA3409" s="204">
        <v>5.1799999999999999E-2</v>
      </c>
      <c r="AB3409" s="8">
        <v>5.1500000000000004E-2</v>
      </c>
      <c r="AC3409" s="204">
        <v>5.2699999999999997E-2</v>
      </c>
      <c r="AD3409" s="8">
        <v>5.2300000000000006E-2</v>
      </c>
      <c r="AE3409" s="204">
        <v>5.3499999999999999E-2</v>
      </c>
      <c r="AF3409" s="8">
        <v>5.2000000000000005E-2</v>
      </c>
      <c r="AG3409" s="204">
        <v>5.3200000000000004E-2</v>
      </c>
      <c r="AI3409" s="192" t="str">
        <f t="shared" si="903"/>
        <v/>
      </c>
      <c r="AJ3409" s="192" t="str">
        <f t="shared" si="904"/>
        <v/>
      </c>
      <c r="AK3409" s="192" t="str">
        <f t="shared" si="905"/>
        <v/>
      </c>
      <c r="AL3409" s="192" t="str">
        <f t="shared" si="906"/>
        <v/>
      </c>
      <c r="AM3409" s="192" t="str">
        <f t="shared" si="907"/>
        <v/>
      </c>
      <c r="AN3409" s="192" t="str">
        <f t="shared" si="908"/>
        <v/>
      </c>
      <c r="AO3409" s="193" t="str">
        <f t="shared" si="909"/>
        <v/>
      </c>
      <c r="AP3409" s="192" t="str">
        <f t="shared" si="910"/>
        <v/>
      </c>
      <c r="AQ3409" s="193" t="str">
        <f t="shared" si="911"/>
        <v/>
      </c>
      <c r="AR3409" s="192" t="str">
        <f t="shared" si="912"/>
        <v/>
      </c>
      <c r="AS3409" s="192">
        <f t="shared" si="913"/>
        <v>4.2499999999999996E-2</v>
      </c>
      <c r="AT3409" s="192">
        <f t="shared" si="914"/>
        <v>4.9299999999999997E-2</v>
      </c>
      <c r="AU3409" s="193">
        <f t="shared" si="915"/>
        <v>5.1199999999999996E-2</v>
      </c>
      <c r="AV3409" s="194">
        <f t="shared" si="916"/>
        <v>5.21E-2</v>
      </c>
      <c r="AW3409" s="193">
        <f t="shared" si="917"/>
        <v>5.2900000000000003E-2</v>
      </c>
      <c r="AX3409" s="193">
        <f t="shared" si="918"/>
        <v>5.2600000000000008E-2</v>
      </c>
      <c r="AZ3409" s="193">
        <f t="shared" si="902"/>
        <v>5.0099999999999999E-2</v>
      </c>
    </row>
    <row r="3410" spans="1:52" s="5" customFormat="1" ht="11.25" x14ac:dyDescent="0.2">
      <c r="A3410" s="203" t="s">
        <v>909</v>
      </c>
      <c r="B3410" s="11"/>
      <c r="C3410" s="11"/>
      <c r="D3410" s="15"/>
      <c r="E3410" s="204"/>
      <c r="F3410" s="8"/>
      <c r="G3410" s="8"/>
      <c r="H3410" s="15"/>
      <c r="I3410" s="204"/>
      <c r="J3410" s="8"/>
      <c r="K3410" s="8"/>
      <c r="L3410" s="15"/>
      <c r="M3410" s="204"/>
      <c r="N3410" s="8"/>
      <c r="O3410" s="8"/>
      <c r="P3410" s="15"/>
      <c r="Q3410" s="204"/>
      <c r="R3410" s="8"/>
      <c r="S3410" s="8"/>
      <c r="T3410" s="15"/>
      <c r="U3410" s="204"/>
      <c r="V3410" s="8">
        <v>4.2299999999999997E-2</v>
      </c>
      <c r="W3410" s="204">
        <v>4.3499999999999997E-2</v>
      </c>
      <c r="X3410" s="8">
        <v>4.8899999999999999E-2</v>
      </c>
      <c r="Y3410" s="204">
        <v>5.0099999999999999E-2</v>
      </c>
      <c r="Z3410" s="8">
        <v>5.0599999999999999E-2</v>
      </c>
      <c r="AA3410" s="204">
        <v>5.1799999999999999E-2</v>
      </c>
      <c r="AB3410" s="8">
        <v>5.16E-2</v>
      </c>
      <c r="AC3410" s="204">
        <v>5.28E-2</v>
      </c>
      <c r="AD3410" s="8">
        <v>5.2499999999999998E-2</v>
      </c>
      <c r="AE3410" s="204">
        <v>5.3699999999999998E-2</v>
      </c>
      <c r="AF3410" s="8">
        <v>5.2199999999999996E-2</v>
      </c>
      <c r="AG3410" s="204">
        <v>5.3399999999999996E-2</v>
      </c>
      <c r="AI3410" s="192" t="str">
        <f t="shared" si="903"/>
        <v/>
      </c>
      <c r="AJ3410" s="192" t="str">
        <f t="shared" si="904"/>
        <v/>
      </c>
      <c r="AK3410" s="192" t="str">
        <f t="shared" si="905"/>
        <v/>
      </c>
      <c r="AL3410" s="192" t="str">
        <f t="shared" si="906"/>
        <v/>
      </c>
      <c r="AM3410" s="192" t="str">
        <f t="shared" si="907"/>
        <v/>
      </c>
      <c r="AN3410" s="192" t="str">
        <f t="shared" si="908"/>
        <v/>
      </c>
      <c r="AO3410" s="193" t="str">
        <f t="shared" si="909"/>
        <v/>
      </c>
      <c r="AP3410" s="192" t="str">
        <f t="shared" si="910"/>
        <v/>
      </c>
      <c r="AQ3410" s="193" t="str">
        <f t="shared" si="911"/>
        <v/>
      </c>
      <c r="AR3410" s="192" t="str">
        <f t="shared" si="912"/>
        <v/>
      </c>
      <c r="AS3410" s="192">
        <f t="shared" si="913"/>
        <v>4.2899999999999994E-2</v>
      </c>
      <c r="AT3410" s="192">
        <f t="shared" si="914"/>
        <v>4.9500000000000002E-2</v>
      </c>
      <c r="AU3410" s="193">
        <f t="shared" si="915"/>
        <v>5.1199999999999996E-2</v>
      </c>
      <c r="AV3410" s="194">
        <f t="shared" si="916"/>
        <v>5.2199999999999996E-2</v>
      </c>
      <c r="AW3410" s="193">
        <f t="shared" si="917"/>
        <v>5.3099999999999994E-2</v>
      </c>
      <c r="AX3410" s="193">
        <f t="shared" si="918"/>
        <v>5.28E-2</v>
      </c>
      <c r="AZ3410" s="193">
        <f t="shared" si="902"/>
        <v>5.028333333333334E-2</v>
      </c>
    </row>
    <row r="3411" spans="1:52" s="5" customFormat="1" ht="11.25" x14ac:dyDescent="0.2">
      <c r="A3411" s="203" t="s">
        <v>910</v>
      </c>
      <c r="B3411" s="11"/>
      <c r="C3411" s="11"/>
      <c r="D3411" s="15"/>
      <c r="E3411" s="204"/>
      <c r="F3411" s="8"/>
      <c r="G3411" s="8"/>
      <c r="H3411" s="15"/>
      <c r="I3411" s="204"/>
      <c r="J3411" s="8"/>
      <c r="K3411" s="8"/>
      <c r="L3411" s="15"/>
      <c r="M3411" s="204"/>
      <c r="N3411" s="8"/>
      <c r="O3411" s="8"/>
      <c r="P3411" s="15"/>
      <c r="Q3411" s="204"/>
      <c r="R3411" s="8"/>
      <c r="S3411" s="8"/>
      <c r="T3411" s="15"/>
      <c r="U3411" s="204"/>
      <c r="V3411" s="8">
        <v>4.19E-2</v>
      </c>
      <c r="W3411" s="204">
        <v>4.3099999999999999E-2</v>
      </c>
      <c r="X3411" s="8">
        <v>4.8899999999999999E-2</v>
      </c>
      <c r="Y3411" s="204">
        <v>5.0099999999999999E-2</v>
      </c>
      <c r="Z3411" s="8">
        <v>5.0499999999999996E-2</v>
      </c>
      <c r="AA3411" s="204">
        <v>5.1699999999999996E-2</v>
      </c>
      <c r="AB3411" s="8">
        <v>5.16E-2</v>
      </c>
      <c r="AC3411" s="204">
        <v>5.28E-2</v>
      </c>
      <c r="AD3411" s="8">
        <v>5.2600000000000001E-2</v>
      </c>
      <c r="AE3411" s="204">
        <v>5.3800000000000001E-2</v>
      </c>
      <c r="AF3411" s="8">
        <v>5.2300000000000006E-2</v>
      </c>
      <c r="AG3411" s="204">
        <v>5.3499999999999999E-2</v>
      </c>
      <c r="AI3411" s="192" t="str">
        <f t="shared" si="903"/>
        <v/>
      </c>
      <c r="AJ3411" s="192" t="str">
        <f t="shared" si="904"/>
        <v/>
      </c>
      <c r="AK3411" s="192" t="str">
        <f t="shared" si="905"/>
        <v/>
      </c>
      <c r="AL3411" s="192" t="str">
        <f t="shared" si="906"/>
        <v/>
      </c>
      <c r="AM3411" s="192" t="str">
        <f t="shared" si="907"/>
        <v/>
      </c>
      <c r="AN3411" s="192" t="str">
        <f t="shared" si="908"/>
        <v/>
      </c>
      <c r="AO3411" s="193" t="str">
        <f t="shared" si="909"/>
        <v/>
      </c>
      <c r="AP3411" s="192" t="str">
        <f t="shared" si="910"/>
        <v/>
      </c>
      <c r="AQ3411" s="193" t="str">
        <f t="shared" si="911"/>
        <v/>
      </c>
      <c r="AR3411" s="192" t="str">
        <f t="shared" si="912"/>
        <v/>
      </c>
      <c r="AS3411" s="192">
        <f t="shared" si="913"/>
        <v>4.2499999999999996E-2</v>
      </c>
      <c r="AT3411" s="192">
        <f t="shared" si="914"/>
        <v>4.9500000000000002E-2</v>
      </c>
      <c r="AU3411" s="193">
        <f t="shared" si="915"/>
        <v>5.1099999999999993E-2</v>
      </c>
      <c r="AV3411" s="194">
        <f t="shared" si="916"/>
        <v>5.2199999999999996E-2</v>
      </c>
      <c r="AW3411" s="193">
        <f t="shared" si="917"/>
        <v>5.3199999999999997E-2</v>
      </c>
      <c r="AX3411" s="193">
        <f t="shared" si="918"/>
        <v>5.2900000000000003E-2</v>
      </c>
      <c r="AZ3411" s="193">
        <f t="shared" si="902"/>
        <v>5.0233333333333331E-2</v>
      </c>
    </row>
    <row r="3412" spans="1:52" s="5" customFormat="1" ht="11.25" x14ac:dyDescent="0.2">
      <c r="A3412" s="203" t="s">
        <v>911</v>
      </c>
      <c r="B3412" s="11"/>
      <c r="C3412" s="11"/>
      <c r="D3412" s="15"/>
      <c r="E3412" s="204"/>
      <c r="F3412" s="8"/>
      <c r="G3412" s="8"/>
      <c r="H3412" s="15"/>
      <c r="I3412" s="204"/>
      <c r="J3412" s="8"/>
      <c r="K3412" s="8"/>
      <c r="L3412" s="15"/>
      <c r="M3412" s="204"/>
      <c r="N3412" s="8"/>
      <c r="O3412" s="8"/>
      <c r="P3412" s="15"/>
      <c r="Q3412" s="204"/>
      <c r="R3412" s="8"/>
      <c r="S3412" s="8"/>
      <c r="T3412" s="15"/>
      <c r="U3412" s="204"/>
      <c r="V3412" s="8">
        <v>4.24E-2</v>
      </c>
      <c r="W3412" s="204">
        <v>4.36E-2</v>
      </c>
      <c r="X3412" s="8">
        <v>4.9100000000000005E-2</v>
      </c>
      <c r="Y3412" s="204">
        <v>5.0300000000000004E-2</v>
      </c>
      <c r="Z3412" s="8">
        <v>5.0799999999999998E-2</v>
      </c>
      <c r="AA3412" s="204">
        <v>5.2000000000000005E-2</v>
      </c>
      <c r="AB3412" s="8">
        <v>5.1900000000000002E-2</v>
      </c>
      <c r="AC3412" s="204">
        <v>5.3099999999999994E-2</v>
      </c>
      <c r="AD3412" s="8">
        <v>5.28E-2</v>
      </c>
      <c r="AE3412" s="204">
        <v>5.4000000000000006E-2</v>
      </c>
      <c r="AF3412" s="8">
        <v>5.2499999999999998E-2</v>
      </c>
      <c r="AG3412" s="204">
        <v>5.3699999999999998E-2</v>
      </c>
      <c r="AI3412" s="192" t="str">
        <f t="shared" si="903"/>
        <v/>
      </c>
      <c r="AJ3412" s="192" t="str">
        <f t="shared" si="904"/>
        <v/>
      </c>
      <c r="AK3412" s="192" t="str">
        <f t="shared" si="905"/>
        <v/>
      </c>
      <c r="AL3412" s="192" t="str">
        <f t="shared" si="906"/>
        <v/>
      </c>
      <c r="AM3412" s="192" t="str">
        <f t="shared" si="907"/>
        <v/>
      </c>
      <c r="AN3412" s="192" t="str">
        <f t="shared" si="908"/>
        <v/>
      </c>
      <c r="AO3412" s="193" t="str">
        <f t="shared" si="909"/>
        <v/>
      </c>
      <c r="AP3412" s="192" t="str">
        <f t="shared" si="910"/>
        <v/>
      </c>
      <c r="AQ3412" s="193" t="str">
        <f t="shared" si="911"/>
        <v/>
      </c>
      <c r="AR3412" s="192" t="str">
        <f t="shared" si="912"/>
        <v/>
      </c>
      <c r="AS3412" s="192">
        <f t="shared" si="913"/>
        <v>4.2999999999999997E-2</v>
      </c>
      <c r="AT3412" s="192">
        <f t="shared" si="914"/>
        <v>4.9700000000000008E-2</v>
      </c>
      <c r="AU3412" s="193">
        <f t="shared" si="915"/>
        <v>5.1400000000000001E-2</v>
      </c>
      <c r="AV3412" s="194">
        <f t="shared" si="916"/>
        <v>5.2499999999999998E-2</v>
      </c>
      <c r="AW3412" s="193">
        <f t="shared" si="917"/>
        <v>5.3400000000000003E-2</v>
      </c>
      <c r="AX3412" s="193">
        <f t="shared" si="918"/>
        <v>5.3099999999999994E-2</v>
      </c>
      <c r="AZ3412" s="193">
        <f t="shared" ref="AZ3412:AZ3475" si="919">AVERAGE(AI3412:AX3412)</f>
        <v>5.0516666666666661E-2</v>
      </c>
    </row>
    <row r="3413" spans="1:52" s="5" customFormat="1" ht="11.25" x14ac:dyDescent="0.2">
      <c r="A3413" s="203" t="s">
        <v>912</v>
      </c>
      <c r="B3413" s="11"/>
      <c r="C3413" s="11"/>
      <c r="D3413" s="15"/>
      <c r="E3413" s="204"/>
      <c r="F3413" s="8"/>
      <c r="G3413" s="8"/>
      <c r="H3413" s="15"/>
      <c r="I3413" s="204"/>
      <c r="J3413" s="8"/>
      <c r="K3413" s="8"/>
      <c r="L3413" s="15"/>
      <c r="M3413" s="204"/>
      <c r="N3413" s="8"/>
      <c r="O3413" s="8"/>
      <c r="P3413" s="15"/>
      <c r="Q3413" s="204"/>
      <c r="R3413" s="8"/>
      <c r="S3413" s="8"/>
      <c r="T3413" s="15"/>
      <c r="U3413" s="204"/>
      <c r="V3413" s="8">
        <v>4.2000000000000003E-2</v>
      </c>
      <c r="W3413" s="204">
        <v>4.3200000000000002E-2</v>
      </c>
      <c r="X3413" s="8">
        <v>4.8499999999999995E-2</v>
      </c>
      <c r="Y3413" s="204">
        <v>4.9699999999999994E-2</v>
      </c>
      <c r="Z3413" s="8">
        <v>0.05</v>
      </c>
      <c r="AA3413" s="204">
        <v>5.1200000000000002E-2</v>
      </c>
      <c r="AB3413" s="8">
        <v>5.1299999999999998E-2</v>
      </c>
      <c r="AC3413" s="204">
        <v>5.2499999999999998E-2</v>
      </c>
      <c r="AD3413" s="8">
        <v>5.2199999999999996E-2</v>
      </c>
      <c r="AE3413" s="204">
        <v>5.3399999999999996E-2</v>
      </c>
      <c r="AF3413" s="8">
        <v>5.1699999999999996E-2</v>
      </c>
      <c r="AG3413" s="204">
        <v>5.2900000000000003E-2</v>
      </c>
      <c r="AI3413" s="192" t="str">
        <f t="shared" si="903"/>
        <v/>
      </c>
      <c r="AJ3413" s="192" t="str">
        <f t="shared" si="904"/>
        <v/>
      </c>
      <c r="AK3413" s="192" t="str">
        <f t="shared" si="905"/>
        <v/>
      </c>
      <c r="AL3413" s="192" t="str">
        <f t="shared" si="906"/>
        <v/>
      </c>
      <c r="AM3413" s="192" t="str">
        <f t="shared" si="907"/>
        <v/>
      </c>
      <c r="AN3413" s="192" t="str">
        <f t="shared" si="908"/>
        <v/>
      </c>
      <c r="AO3413" s="193" t="str">
        <f t="shared" si="909"/>
        <v/>
      </c>
      <c r="AP3413" s="192" t="str">
        <f t="shared" si="910"/>
        <v/>
      </c>
      <c r="AQ3413" s="193" t="str">
        <f t="shared" si="911"/>
        <v/>
      </c>
      <c r="AR3413" s="192" t="str">
        <f t="shared" si="912"/>
        <v/>
      </c>
      <c r="AS3413" s="192">
        <f t="shared" si="913"/>
        <v>4.2599999999999999E-2</v>
      </c>
      <c r="AT3413" s="192">
        <f t="shared" si="914"/>
        <v>4.9099999999999991E-2</v>
      </c>
      <c r="AU3413" s="193">
        <f t="shared" si="915"/>
        <v>5.0600000000000006E-2</v>
      </c>
      <c r="AV3413" s="194">
        <f t="shared" si="916"/>
        <v>5.1900000000000002E-2</v>
      </c>
      <c r="AW3413" s="193">
        <f t="shared" si="917"/>
        <v>5.28E-2</v>
      </c>
      <c r="AX3413" s="193">
        <f t="shared" si="918"/>
        <v>5.2299999999999999E-2</v>
      </c>
      <c r="AZ3413" s="193">
        <f t="shared" si="919"/>
        <v>4.9883333333333335E-2</v>
      </c>
    </row>
    <row r="3414" spans="1:52" s="5" customFormat="1" ht="11.25" x14ac:dyDescent="0.2">
      <c r="A3414" s="203" t="s">
        <v>913</v>
      </c>
      <c r="B3414" s="11"/>
      <c r="C3414" s="11"/>
      <c r="D3414" s="15"/>
      <c r="E3414" s="204"/>
      <c r="F3414" s="8"/>
      <c r="G3414" s="8"/>
      <c r="H3414" s="15"/>
      <c r="I3414" s="204"/>
      <c r="J3414" s="8"/>
      <c r="K3414" s="8"/>
      <c r="L3414" s="15"/>
      <c r="M3414" s="204"/>
      <c r="N3414" s="8"/>
      <c r="O3414" s="8"/>
      <c r="P3414" s="15"/>
      <c r="Q3414" s="204"/>
      <c r="R3414" s="8"/>
      <c r="S3414" s="8"/>
      <c r="T3414" s="15"/>
      <c r="U3414" s="204"/>
      <c r="V3414" s="8">
        <v>4.2200000000000001E-2</v>
      </c>
      <c r="W3414" s="204">
        <v>4.3400000000000001E-2</v>
      </c>
      <c r="X3414" s="8">
        <v>4.8799999999999996E-2</v>
      </c>
      <c r="Y3414" s="204">
        <v>0.05</v>
      </c>
      <c r="Z3414" s="8">
        <v>5.0099999999999999E-2</v>
      </c>
      <c r="AA3414" s="204">
        <v>5.1299999999999998E-2</v>
      </c>
      <c r="AB3414" s="8">
        <v>5.1399999999999994E-2</v>
      </c>
      <c r="AC3414" s="204">
        <v>5.2600000000000001E-2</v>
      </c>
      <c r="AD3414" s="8">
        <v>5.2400000000000002E-2</v>
      </c>
      <c r="AE3414" s="204">
        <v>5.3600000000000002E-2</v>
      </c>
      <c r="AF3414" s="8">
        <v>5.2000000000000005E-2</v>
      </c>
      <c r="AG3414" s="204">
        <v>5.3200000000000004E-2</v>
      </c>
      <c r="AI3414" s="192" t="str">
        <f t="shared" si="903"/>
        <v/>
      </c>
      <c r="AJ3414" s="192" t="str">
        <f t="shared" si="904"/>
        <v/>
      </c>
      <c r="AK3414" s="192" t="str">
        <f t="shared" si="905"/>
        <v/>
      </c>
      <c r="AL3414" s="192" t="str">
        <f t="shared" si="906"/>
        <v/>
      </c>
      <c r="AM3414" s="192" t="str">
        <f t="shared" si="907"/>
        <v/>
      </c>
      <c r="AN3414" s="192" t="str">
        <f t="shared" si="908"/>
        <v/>
      </c>
      <c r="AO3414" s="193" t="str">
        <f t="shared" si="909"/>
        <v/>
      </c>
      <c r="AP3414" s="192" t="str">
        <f t="shared" si="910"/>
        <v/>
      </c>
      <c r="AQ3414" s="193" t="str">
        <f t="shared" si="911"/>
        <v/>
      </c>
      <c r="AR3414" s="192" t="str">
        <f t="shared" si="912"/>
        <v/>
      </c>
      <c r="AS3414" s="192">
        <f t="shared" si="913"/>
        <v>4.2800000000000005E-2</v>
      </c>
      <c r="AT3414" s="192">
        <f t="shared" si="914"/>
        <v>4.9399999999999999E-2</v>
      </c>
      <c r="AU3414" s="193">
        <f t="shared" si="915"/>
        <v>5.0699999999999995E-2</v>
      </c>
      <c r="AV3414" s="194">
        <f t="shared" si="916"/>
        <v>5.1999999999999998E-2</v>
      </c>
      <c r="AW3414" s="193">
        <f t="shared" si="917"/>
        <v>5.3000000000000005E-2</v>
      </c>
      <c r="AX3414" s="193">
        <f t="shared" si="918"/>
        <v>5.2600000000000008E-2</v>
      </c>
      <c r="AZ3414" s="193">
        <f t="shared" si="919"/>
        <v>5.0083333333333334E-2</v>
      </c>
    </row>
    <row r="3415" spans="1:52" s="5" customFormat="1" ht="11.25" x14ac:dyDescent="0.2">
      <c r="A3415" s="203" t="s">
        <v>914</v>
      </c>
      <c r="B3415" s="11"/>
      <c r="C3415" s="11"/>
      <c r="D3415" s="15"/>
      <c r="E3415" s="204"/>
      <c r="F3415" s="8"/>
      <c r="G3415" s="8"/>
      <c r="H3415" s="15"/>
      <c r="I3415" s="204"/>
      <c r="J3415" s="8"/>
      <c r="K3415" s="8"/>
      <c r="L3415" s="15"/>
      <c r="M3415" s="204"/>
      <c r="N3415" s="8"/>
      <c r="O3415" s="8"/>
      <c r="P3415" s="15"/>
      <c r="Q3415" s="204"/>
      <c r="R3415" s="8"/>
      <c r="S3415" s="8"/>
      <c r="T3415" s="15"/>
      <c r="U3415" s="204"/>
      <c r="V3415" s="8">
        <v>4.2200000000000001E-2</v>
      </c>
      <c r="W3415" s="204">
        <v>4.3400000000000001E-2</v>
      </c>
      <c r="X3415" s="8">
        <v>4.87E-2</v>
      </c>
      <c r="Y3415" s="204">
        <v>4.99E-2</v>
      </c>
      <c r="Z3415" s="8">
        <v>5.0199999999999995E-2</v>
      </c>
      <c r="AA3415" s="204">
        <v>5.1399999999999994E-2</v>
      </c>
      <c r="AB3415" s="8">
        <v>5.1299999999999998E-2</v>
      </c>
      <c r="AC3415" s="204">
        <v>5.2499999999999998E-2</v>
      </c>
      <c r="AD3415" s="8">
        <v>5.2300000000000006E-2</v>
      </c>
      <c r="AE3415" s="204">
        <v>5.3499999999999999E-2</v>
      </c>
      <c r="AF3415" s="8">
        <v>5.1900000000000002E-2</v>
      </c>
      <c r="AG3415" s="204">
        <v>5.3099999999999994E-2</v>
      </c>
      <c r="AI3415" s="192" t="str">
        <f t="shared" si="903"/>
        <v/>
      </c>
      <c r="AJ3415" s="192" t="str">
        <f t="shared" si="904"/>
        <v/>
      </c>
      <c r="AK3415" s="192" t="str">
        <f t="shared" si="905"/>
        <v/>
      </c>
      <c r="AL3415" s="192" t="str">
        <f t="shared" si="906"/>
        <v/>
      </c>
      <c r="AM3415" s="192" t="str">
        <f t="shared" si="907"/>
        <v/>
      </c>
      <c r="AN3415" s="192" t="str">
        <f t="shared" si="908"/>
        <v/>
      </c>
      <c r="AO3415" s="193" t="str">
        <f t="shared" si="909"/>
        <v/>
      </c>
      <c r="AP3415" s="192" t="str">
        <f t="shared" si="910"/>
        <v/>
      </c>
      <c r="AQ3415" s="193" t="str">
        <f t="shared" si="911"/>
        <v/>
      </c>
      <c r="AR3415" s="192" t="str">
        <f t="shared" si="912"/>
        <v/>
      </c>
      <c r="AS3415" s="192">
        <f t="shared" si="913"/>
        <v>4.2800000000000005E-2</v>
      </c>
      <c r="AT3415" s="192">
        <f t="shared" si="914"/>
        <v>4.9299999999999997E-2</v>
      </c>
      <c r="AU3415" s="193">
        <f t="shared" si="915"/>
        <v>5.0799999999999998E-2</v>
      </c>
      <c r="AV3415" s="194">
        <f t="shared" si="916"/>
        <v>5.1900000000000002E-2</v>
      </c>
      <c r="AW3415" s="193">
        <f t="shared" si="917"/>
        <v>5.2900000000000003E-2</v>
      </c>
      <c r="AX3415" s="193">
        <f t="shared" si="918"/>
        <v>5.2499999999999998E-2</v>
      </c>
      <c r="AZ3415" s="193">
        <f t="shared" si="919"/>
        <v>5.0033333333333339E-2</v>
      </c>
    </row>
    <row r="3416" spans="1:52" s="5" customFormat="1" ht="11.25" x14ac:dyDescent="0.2">
      <c r="A3416" s="203" t="s">
        <v>915</v>
      </c>
      <c r="B3416" s="11"/>
      <c r="C3416" s="11"/>
      <c r="D3416" s="15"/>
      <c r="E3416" s="204"/>
      <c r="F3416" s="8"/>
      <c r="G3416" s="8"/>
      <c r="H3416" s="15"/>
      <c r="I3416" s="204"/>
      <c r="J3416" s="8"/>
      <c r="K3416" s="8"/>
      <c r="L3416" s="15"/>
      <c r="M3416" s="204"/>
      <c r="N3416" s="8"/>
      <c r="O3416" s="8"/>
      <c r="P3416" s="15"/>
      <c r="Q3416" s="204"/>
      <c r="R3416" s="8"/>
      <c r="S3416" s="8"/>
      <c r="T3416" s="15"/>
      <c r="U3416" s="204"/>
      <c r="V3416" s="8">
        <v>4.19E-2</v>
      </c>
      <c r="W3416" s="204">
        <v>4.3099999999999999E-2</v>
      </c>
      <c r="X3416" s="8">
        <v>4.87E-2</v>
      </c>
      <c r="Y3416" s="204">
        <v>4.99E-2</v>
      </c>
      <c r="Z3416" s="8">
        <v>5.0099999999999999E-2</v>
      </c>
      <c r="AA3416" s="204">
        <v>5.1299999999999998E-2</v>
      </c>
      <c r="AB3416" s="8">
        <v>5.1399999999999994E-2</v>
      </c>
      <c r="AC3416" s="204">
        <v>5.2600000000000001E-2</v>
      </c>
      <c r="AD3416" s="8">
        <v>5.2400000000000002E-2</v>
      </c>
      <c r="AE3416" s="204">
        <v>5.3600000000000002E-2</v>
      </c>
      <c r="AF3416" s="8">
        <v>5.21E-2</v>
      </c>
      <c r="AG3416" s="204">
        <v>5.33E-2</v>
      </c>
      <c r="AI3416" s="192" t="str">
        <f t="shared" si="903"/>
        <v/>
      </c>
      <c r="AJ3416" s="192" t="str">
        <f t="shared" si="904"/>
        <v/>
      </c>
      <c r="AK3416" s="192" t="str">
        <f t="shared" si="905"/>
        <v/>
      </c>
      <c r="AL3416" s="192" t="str">
        <f t="shared" si="906"/>
        <v/>
      </c>
      <c r="AM3416" s="192" t="str">
        <f t="shared" si="907"/>
        <v/>
      </c>
      <c r="AN3416" s="192" t="str">
        <f t="shared" si="908"/>
        <v/>
      </c>
      <c r="AO3416" s="193" t="str">
        <f t="shared" si="909"/>
        <v/>
      </c>
      <c r="AP3416" s="192" t="str">
        <f t="shared" si="910"/>
        <v/>
      </c>
      <c r="AQ3416" s="193" t="str">
        <f t="shared" si="911"/>
        <v/>
      </c>
      <c r="AR3416" s="192" t="str">
        <f t="shared" si="912"/>
        <v/>
      </c>
      <c r="AS3416" s="192">
        <f t="shared" si="913"/>
        <v>4.2499999999999996E-2</v>
      </c>
      <c r="AT3416" s="192">
        <f t="shared" si="914"/>
        <v>4.9299999999999997E-2</v>
      </c>
      <c r="AU3416" s="193">
        <f t="shared" si="915"/>
        <v>5.0699999999999995E-2</v>
      </c>
      <c r="AV3416" s="194">
        <f t="shared" si="916"/>
        <v>5.1999999999999998E-2</v>
      </c>
      <c r="AW3416" s="193">
        <f t="shared" si="917"/>
        <v>5.3000000000000005E-2</v>
      </c>
      <c r="AX3416" s="193">
        <f t="shared" si="918"/>
        <v>5.2699999999999997E-2</v>
      </c>
      <c r="AZ3416" s="193">
        <f t="shared" si="919"/>
        <v>5.0033333333333339E-2</v>
      </c>
    </row>
    <row r="3417" spans="1:52" s="5" customFormat="1" ht="11.25" x14ac:dyDescent="0.2">
      <c r="A3417" s="203" t="s">
        <v>756</v>
      </c>
      <c r="B3417" s="11"/>
      <c r="C3417" s="11"/>
      <c r="D3417" s="15"/>
      <c r="E3417" s="204"/>
      <c r="F3417" s="8"/>
      <c r="G3417" s="8"/>
      <c r="H3417" s="15"/>
      <c r="I3417" s="204"/>
      <c r="J3417" s="8"/>
      <c r="K3417" s="8"/>
      <c r="L3417" s="15"/>
      <c r="M3417" s="204"/>
      <c r="N3417" s="8"/>
      <c r="O3417" s="8"/>
      <c r="P3417" s="15"/>
      <c r="Q3417" s="204"/>
      <c r="R3417" s="8"/>
      <c r="S3417" s="8"/>
      <c r="T3417" s="15"/>
      <c r="U3417" s="204"/>
      <c r="V3417" s="8">
        <v>4.1700000000000001E-2</v>
      </c>
      <c r="W3417" s="204">
        <v>4.2900000000000001E-2</v>
      </c>
      <c r="X3417" s="8">
        <v>4.87E-2</v>
      </c>
      <c r="Y3417" s="204">
        <v>4.99E-2</v>
      </c>
      <c r="Z3417" s="8">
        <v>5.0199999999999995E-2</v>
      </c>
      <c r="AA3417" s="204">
        <v>5.1399999999999994E-2</v>
      </c>
      <c r="AB3417" s="8">
        <v>5.1500000000000004E-2</v>
      </c>
      <c r="AC3417" s="204">
        <v>5.2699999999999997E-2</v>
      </c>
      <c r="AD3417" s="8">
        <v>5.2600000000000001E-2</v>
      </c>
      <c r="AE3417" s="204">
        <v>5.3800000000000001E-2</v>
      </c>
      <c r="AF3417" s="8">
        <v>5.2499999999999998E-2</v>
      </c>
      <c r="AG3417" s="204">
        <v>5.3699999999999998E-2</v>
      </c>
      <c r="AI3417" s="192" t="str">
        <f t="shared" si="903"/>
        <v/>
      </c>
      <c r="AJ3417" s="192" t="str">
        <f t="shared" si="904"/>
        <v/>
      </c>
      <c r="AK3417" s="192" t="str">
        <f t="shared" si="905"/>
        <v/>
      </c>
      <c r="AL3417" s="192" t="str">
        <f t="shared" si="906"/>
        <v/>
      </c>
      <c r="AM3417" s="192" t="str">
        <f t="shared" si="907"/>
        <v/>
      </c>
      <c r="AN3417" s="192" t="str">
        <f t="shared" si="908"/>
        <v/>
      </c>
      <c r="AO3417" s="193" t="str">
        <f t="shared" si="909"/>
        <v/>
      </c>
      <c r="AP3417" s="192" t="str">
        <f t="shared" si="910"/>
        <v/>
      </c>
      <c r="AQ3417" s="193" t="str">
        <f t="shared" si="911"/>
        <v/>
      </c>
      <c r="AR3417" s="192" t="str">
        <f t="shared" si="912"/>
        <v/>
      </c>
      <c r="AS3417" s="192">
        <f t="shared" si="913"/>
        <v>4.2300000000000004E-2</v>
      </c>
      <c r="AT3417" s="192">
        <f t="shared" si="914"/>
        <v>4.9299999999999997E-2</v>
      </c>
      <c r="AU3417" s="193">
        <f t="shared" si="915"/>
        <v>5.0799999999999998E-2</v>
      </c>
      <c r="AV3417" s="194">
        <f t="shared" si="916"/>
        <v>5.21E-2</v>
      </c>
      <c r="AW3417" s="193">
        <f t="shared" si="917"/>
        <v>5.3199999999999997E-2</v>
      </c>
      <c r="AX3417" s="193">
        <f t="shared" si="918"/>
        <v>5.3099999999999994E-2</v>
      </c>
      <c r="AZ3417" s="193">
        <f t="shared" si="919"/>
        <v>5.0133333333333335E-2</v>
      </c>
    </row>
    <row r="3418" spans="1:52" s="5" customFormat="1" ht="11.25" x14ac:dyDescent="0.2">
      <c r="A3418" s="203" t="s">
        <v>916</v>
      </c>
      <c r="B3418" s="11"/>
      <c r="C3418" s="11"/>
      <c r="D3418" s="15"/>
      <c r="E3418" s="204"/>
      <c r="F3418" s="8"/>
      <c r="G3418" s="8"/>
      <c r="H3418" s="15"/>
      <c r="I3418" s="204"/>
      <c r="J3418" s="8"/>
      <c r="K3418" s="8"/>
      <c r="L3418" s="15"/>
      <c r="M3418" s="204"/>
      <c r="N3418" s="8"/>
      <c r="O3418" s="8"/>
      <c r="P3418" s="15"/>
      <c r="Q3418" s="204"/>
      <c r="R3418" s="8"/>
      <c r="S3418" s="8"/>
      <c r="T3418" s="15"/>
      <c r="U3418" s="204"/>
      <c r="V3418" s="8">
        <v>4.1599999999999998E-2</v>
      </c>
      <c r="W3418" s="204">
        <v>4.2799999999999998E-2</v>
      </c>
      <c r="X3418" s="8">
        <v>4.8499999999999995E-2</v>
      </c>
      <c r="Y3418" s="204">
        <v>4.9699999999999994E-2</v>
      </c>
      <c r="Z3418" s="8">
        <v>0.05</v>
      </c>
      <c r="AA3418" s="204">
        <v>5.1200000000000002E-2</v>
      </c>
      <c r="AB3418" s="8">
        <v>5.1500000000000004E-2</v>
      </c>
      <c r="AC3418" s="204">
        <v>5.2699999999999997E-2</v>
      </c>
      <c r="AD3418" s="8">
        <v>5.2699999999999997E-2</v>
      </c>
      <c r="AE3418" s="204">
        <v>5.3899999999999997E-2</v>
      </c>
      <c r="AF3418" s="8">
        <v>5.2600000000000001E-2</v>
      </c>
      <c r="AG3418" s="204">
        <v>5.3800000000000001E-2</v>
      </c>
      <c r="AI3418" s="192" t="str">
        <f t="shared" si="903"/>
        <v/>
      </c>
      <c r="AJ3418" s="192" t="str">
        <f t="shared" si="904"/>
        <v/>
      </c>
      <c r="AK3418" s="192" t="str">
        <f t="shared" si="905"/>
        <v/>
      </c>
      <c r="AL3418" s="192" t="str">
        <f t="shared" si="906"/>
        <v/>
      </c>
      <c r="AM3418" s="192" t="str">
        <f t="shared" si="907"/>
        <v/>
      </c>
      <c r="AN3418" s="192" t="str">
        <f t="shared" si="908"/>
        <v/>
      </c>
      <c r="AO3418" s="193" t="str">
        <f t="shared" si="909"/>
        <v/>
      </c>
      <c r="AP3418" s="192" t="str">
        <f t="shared" si="910"/>
        <v/>
      </c>
      <c r="AQ3418" s="193" t="str">
        <f t="shared" si="911"/>
        <v/>
      </c>
      <c r="AR3418" s="192" t="str">
        <f t="shared" si="912"/>
        <v/>
      </c>
      <c r="AS3418" s="192">
        <f t="shared" si="913"/>
        <v>4.2200000000000001E-2</v>
      </c>
      <c r="AT3418" s="192">
        <f t="shared" si="914"/>
        <v>4.9099999999999991E-2</v>
      </c>
      <c r="AU3418" s="193">
        <f t="shared" si="915"/>
        <v>5.0600000000000006E-2</v>
      </c>
      <c r="AV3418" s="194">
        <f t="shared" si="916"/>
        <v>5.21E-2</v>
      </c>
      <c r="AW3418" s="193">
        <f t="shared" si="917"/>
        <v>5.33E-2</v>
      </c>
      <c r="AX3418" s="193">
        <f t="shared" si="918"/>
        <v>5.3199999999999997E-2</v>
      </c>
      <c r="AZ3418" s="193">
        <f t="shared" si="919"/>
        <v>5.0083333333333334E-2</v>
      </c>
    </row>
    <row r="3419" spans="1:52" s="5" customFormat="1" ht="11.25" x14ac:dyDescent="0.2">
      <c r="A3419" s="203" t="s">
        <v>917</v>
      </c>
      <c r="B3419" s="11"/>
      <c r="C3419" s="11"/>
      <c r="D3419" s="15"/>
      <c r="E3419" s="204"/>
      <c r="F3419" s="8"/>
      <c r="G3419" s="8"/>
      <c r="H3419" s="15"/>
      <c r="I3419" s="204"/>
      <c r="J3419" s="8"/>
      <c r="K3419" s="8"/>
      <c r="L3419" s="15"/>
      <c r="M3419" s="204"/>
      <c r="N3419" s="8"/>
      <c r="O3419" s="8"/>
      <c r="P3419" s="15"/>
      <c r="Q3419" s="204"/>
      <c r="R3419" s="8"/>
      <c r="S3419" s="8"/>
      <c r="T3419" s="15"/>
      <c r="U3419" s="204"/>
      <c r="V3419" s="8">
        <v>4.19E-2</v>
      </c>
      <c r="W3419" s="204">
        <v>4.3099999999999999E-2</v>
      </c>
      <c r="X3419" s="8">
        <v>4.8300000000000003E-2</v>
      </c>
      <c r="Y3419" s="204">
        <v>4.9500000000000002E-2</v>
      </c>
      <c r="Z3419" s="8">
        <v>4.9800000000000004E-2</v>
      </c>
      <c r="AA3419" s="204">
        <v>5.0999999999999997E-2</v>
      </c>
      <c r="AB3419" s="8">
        <v>5.1500000000000004E-2</v>
      </c>
      <c r="AC3419" s="204">
        <v>5.2699999999999997E-2</v>
      </c>
      <c r="AD3419" s="8">
        <v>5.2699999999999997E-2</v>
      </c>
      <c r="AE3419" s="204">
        <v>5.3899999999999997E-2</v>
      </c>
      <c r="AF3419" s="8">
        <v>5.2499999999999998E-2</v>
      </c>
      <c r="AG3419" s="204">
        <v>5.3699999999999998E-2</v>
      </c>
      <c r="AI3419" s="192" t="str">
        <f t="shared" si="903"/>
        <v/>
      </c>
      <c r="AJ3419" s="192" t="str">
        <f t="shared" si="904"/>
        <v/>
      </c>
      <c r="AK3419" s="192" t="str">
        <f t="shared" si="905"/>
        <v/>
      </c>
      <c r="AL3419" s="192" t="str">
        <f t="shared" si="906"/>
        <v/>
      </c>
      <c r="AM3419" s="192" t="str">
        <f t="shared" si="907"/>
        <v/>
      </c>
      <c r="AN3419" s="192" t="str">
        <f t="shared" si="908"/>
        <v/>
      </c>
      <c r="AO3419" s="193" t="str">
        <f t="shared" si="909"/>
        <v/>
      </c>
      <c r="AP3419" s="192" t="str">
        <f t="shared" si="910"/>
        <v/>
      </c>
      <c r="AQ3419" s="193" t="str">
        <f t="shared" si="911"/>
        <v/>
      </c>
      <c r="AR3419" s="192" t="str">
        <f t="shared" si="912"/>
        <v/>
      </c>
      <c r="AS3419" s="192">
        <f t="shared" si="913"/>
        <v>4.2499999999999996E-2</v>
      </c>
      <c r="AT3419" s="192">
        <f t="shared" si="914"/>
        <v>4.8899999999999999E-2</v>
      </c>
      <c r="AU3419" s="193">
        <f t="shared" si="915"/>
        <v>5.04E-2</v>
      </c>
      <c r="AV3419" s="194">
        <f t="shared" si="916"/>
        <v>5.21E-2</v>
      </c>
      <c r="AW3419" s="193">
        <f t="shared" si="917"/>
        <v>5.33E-2</v>
      </c>
      <c r="AX3419" s="193">
        <f t="shared" si="918"/>
        <v>5.3099999999999994E-2</v>
      </c>
      <c r="AZ3419" s="193">
        <f t="shared" si="919"/>
        <v>5.004999999999999E-2</v>
      </c>
    </row>
    <row r="3420" spans="1:52" s="5" customFormat="1" ht="11.25" x14ac:dyDescent="0.2">
      <c r="A3420" s="203" t="s">
        <v>918</v>
      </c>
      <c r="B3420" s="11"/>
      <c r="C3420" s="11"/>
      <c r="D3420" s="15"/>
      <c r="E3420" s="204"/>
      <c r="F3420" s="8"/>
      <c r="G3420" s="8"/>
      <c r="H3420" s="15"/>
      <c r="I3420" s="204"/>
      <c r="J3420" s="8"/>
      <c r="K3420" s="8"/>
      <c r="L3420" s="15"/>
      <c r="M3420" s="204"/>
      <c r="N3420" s="8"/>
      <c r="O3420" s="8"/>
      <c r="P3420" s="15"/>
      <c r="Q3420" s="204"/>
      <c r="R3420" s="8"/>
      <c r="S3420" s="8"/>
      <c r="T3420" s="15"/>
      <c r="U3420" s="204"/>
      <c r="V3420" s="8">
        <v>4.1599999999999998E-2</v>
      </c>
      <c r="W3420" s="204">
        <v>4.2799999999999998E-2</v>
      </c>
      <c r="X3420" s="8">
        <v>4.8000000000000001E-2</v>
      </c>
      <c r="Y3420" s="204">
        <v>4.9200000000000001E-2</v>
      </c>
      <c r="Z3420" s="8">
        <v>4.9500000000000002E-2</v>
      </c>
      <c r="AA3420" s="204">
        <v>5.0700000000000002E-2</v>
      </c>
      <c r="AB3420" s="8">
        <v>5.1299999999999998E-2</v>
      </c>
      <c r="AC3420" s="204">
        <v>5.2499999999999998E-2</v>
      </c>
      <c r="AD3420" s="8">
        <v>5.2499999999999998E-2</v>
      </c>
      <c r="AE3420" s="204">
        <v>5.3699999999999998E-2</v>
      </c>
      <c r="AF3420" s="8">
        <v>5.2400000000000002E-2</v>
      </c>
      <c r="AG3420" s="204">
        <v>5.3600000000000002E-2</v>
      </c>
      <c r="AI3420" s="192" t="str">
        <f t="shared" si="903"/>
        <v/>
      </c>
      <c r="AJ3420" s="192" t="str">
        <f t="shared" si="904"/>
        <v/>
      </c>
      <c r="AK3420" s="192" t="str">
        <f t="shared" si="905"/>
        <v/>
      </c>
      <c r="AL3420" s="192" t="str">
        <f t="shared" si="906"/>
        <v/>
      </c>
      <c r="AM3420" s="192" t="str">
        <f t="shared" si="907"/>
        <v/>
      </c>
      <c r="AN3420" s="192" t="str">
        <f t="shared" si="908"/>
        <v/>
      </c>
      <c r="AO3420" s="193" t="str">
        <f t="shared" si="909"/>
        <v/>
      </c>
      <c r="AP3420" s="192" t="str">
        <f t="shared" si="910"/>
        <v/>
      </c>
      <c r="AQ3420" s="193" t="str">
        <f t="shared" si="911"/>
        <v/>
      </c>
      <c r="AR3420" s="192" t="str">
        <f t="shared" si="912"/>
        <v/>
      </c>
      <c r="AS3420" s="192">
        <f t="shared" si="913"/>
        <v>4.2200000000000001E-2</v>
      </c>
      <c r="AT3420" s="192">
        <f t="shared" si="914"/>
        <v>4.8600000000000004E-2</v>
      </c>
      <c r="AU3420" s="193">
        <f t="shared" si="915"/>
        <v>5.0100000000000006E-2</v>
      </c>
      <c r="AV3420" s="194">
        <f t="shared" si="916"/>
        <v>5.1900000000000002E-2</v>
      </c>
      <c r="AW3420" s="193">
        <f t="shared" si="917"/>
        <v>5.3099999999999994E-2</v>
      </c>
      <c r="AX3420" s="193">
        <f t="shared" si="918"/>
        <v>5.3000000000000005E-2</v>
      </c>
      <c r="AZ3420" s="193">
        <f t="shared" si="919"/>
        <v>4.9816666666666669E-2</v>
      </c>
    </row>
    <row r="3421" spans="1:52" s="5" customFormat="1" ht="11.25" x14ac:dyDescent="0.2">
      <c r="A3421" s="203" t="s">
        <v>919</v>
      </c>
      <c r="B3421" s="11"/>
      <c r="C3421" s="11"/>
      <c r="D3421" s="15"/>
      <c r="E3421" s="204"/>
      <c r="F3421" s="8"/>
      <c r="G3421" s="8"/>
      <c r="H3421" s="15"/>
      <c r="I3421" s="204"/>
      <c r="J3421" s="8"/>
      <c r="K3421" s="8"/>
      <c r="L3421" s="15"/>
      <c r="M3421" s="204"/>
      <c r="N3421" s="8"/>
      <c r="O3421" s="8"/>
      <c r="P3421" s="15"/>
      <c r="Q3421" s="204"/>
      <c r="R3421" s="8"/>
      <c r="S3421" s="8"/>
      <c r="T3421" s="15"/>
      <c r="U3421" s="204"/>
      <c r="V3421" s="8">
        <v>4.1599999999999998E-2</v>
      </c>
      <c r="W3421" s="204">
        <v>4.2799999999999998E-2</v>
      </c>
      <c r="X3421" s="8">
        <v>4.7899999999999998E-2</v>
      </c>
      <c r="Y3421" s="204">
        <v>4.9100000000000005E-2</v>
      </c>
      <c r="Z3421" s="8">
        <v>4.9400000000000006E-2</v>
      </c>
      <c r="AA3421" s="204">
        <v>5.0599999999999999E-2</v>
      </c>
      <c r="AB3421" s="8">
        <v>5.1200000000000002E-2</v>
      </c>
      <c r="AC3421" s="204">
        <v>5.2400000000000002E-2</v>
      </c>
      <c r="AD3421" s="8">
        <v>5.2499999999999998E-2</v>
      </c>
      <c r="AE3421" s="204">
        <v>5.3699999999999998E-2</v>
      </c>
      <c r="AF3421" s="8">
        <v>5.2400000000000002E-2</v>
      </c>
      <c r="AG3421" s="204">
        <v>5.3600000000000002E-2</v>
      </c>
      <c r="AI3421" s="192" t="str">
        <f t="shared" si="903"/>
        <v/>
      </c>
      <c r="AJ3421" s="192" t="str">
        <f t="shared" si="904"/>
        <v/>
      </c>
      <c r="AK3421" s="192" t="str">
        <f t="shared" si="905"/>
        <v/>
      </c>
      <c r="AL3421" s="192" t="str">
        <f t="shared" si="906"/>
        <v/>
      </c>
      <c r="AM3421" s="192" t="str">
        <f t="shared" si="907"/>
        <v/>
      </c>
      <c r="AN3421" s="192" t="str">
        <f t="shared" si="908"/>
        <v/>
      </c>
      <c r="AO3421" s="193" t="str">
        <f t="shared" si="909"/>
        <v/>
      </c>
      <c r="AP3421" s="192" t="str">
        <f t="shared" si="910"/>
        <v/>
      </c>
      <c r="AQ3421" s="193" t="str">
        <f t="shared" si="911"/>
        <v/>
      </c>
      <c r="AR3421" s="192" t="str">
        <f t="shared" si="912"/>
        <v/>
      </c>
      <c r="AS3421" s="192">
        <f t="shared" si="913"/>
        <v>4.2200000000000001E-2</v>
      </c>
      <c r="AT3421" s="192">
        <f t="shared" si="914"/>
        <v>4.8500000000000001E-2</v>
      </c>
      <c r="AU3421" s="193">
        <f t="shared" si="915"/>
        <v>0.05</v>
      </c>
      <c r="AV3421" s="194">
        <f t="shared" si="916"/>
        <v>5.1799999999999999E-2</v>
      </c>
      <c r="AW3421" s="193">
        <f t="shared" si="917"/>
        <v>5.3099999999999994E-2</v>
      </c>
      <c r="AX3421" s="193">
        <f t="shared" si="918"/>
        <v>5.3000000000000005E-2</v>
      </c>
      <c r="AZ3421" s="193">
        <f t="shared" si="919"/>
        <v>4.976666666666666E-2</v>
      </c>
    </row>
    <row r="3422" spans="1:52" s="5" customFormat="1" ht="11.25" x14ac:dyDescent="0.2">
      <c r="A3422" s="203" t="s">
        <v>920</v>
      </c>
      <c r="B3422" s="11"/>
      <c r="C3422" s="11"/>
      <c r="D3422" s="15"/>
      <c r="E3422" s="204"/>
      <c r="F3422" s="8"/>
      <c r="G3422" s="8"/>
      <c r="H3422" s="15"/>
      <c r="I3422" s="204"/>
      <c r="J3422" s="8"/>
      <c r="K3422" s="8"/>
      <c r="L3422" s="15"/>
      <c r="M3422" s="204"/>
      <c r="N3422" s="8"/>
      <c r="O3422" s="8"/>
      <c r="P3422" s="15"/>
      <c r="Q3422" s="204"/>
      <c r="R3422" s="8"/>
      <c r="S3422" s="8"/>
      <c r="T3422" s="15"/>
      <c r="U3422" s="204"/>
      <c r="V3422" s="8">
        <v>4.1599999999999998E-2</v>
      </c>
      <c r="W3422" s="204">
        <v>4.2799999999999998E-2</v>
      </c>
      <c r="X3422" s="8">
        <v>4.8000000000000001E-2</v>
      </c>
      <c r="Y3422" s="204">
        <v>4.9200000000000001E-2</v>
      </c>
      <c r="Z3422" s="8">
        <v>4.9599999999999998E-2</v>
      </c>
      <c r="AA3422" s="204">
        <v>5.0799999999999998E-2</v>
      </c>
      <c r="AB3422" s="8">
        <v>5.1500000000000004E-2</v>
      </c>
      <c r="AC3422" s="204">
        <v>5.2699999999999997E-2</v>
      </c>
      <c r="AD3422" s="8">
        <v>5.2900000000000003E-2</v>
      </c>
      <c r="AE3422" s="204">
        <v>5.4100000000000002E-2</v>
      </c>
      <c r="AF3422" s="8">
        <v>5.28E-2</v>
      </c>
      <c r="AG3422" s="204">
        <v>5.4000000000000006E-2</v>
      </c>
      <c r="AI3422" s="192" t="str">
        <f t="shared" si="903"/>
        <v/>
      </c>
      <c r="AJ3422" s="192" t="str">
        <f t="shared" si="904"/>
        <v/>
      </c>
      <c r="AK3422" s="192" t="str">
        <f t="shared" si="905"/>
        <v/>
      </c>
      <c r="AL3422" s="192" t="str">
        <f t="shared" si="906"/>
        <v/>
      </c>
      <c r="AM3422" s="192" t="str">
        <f t="shared" si="907"/>
        <v/>
      </c>
      <c r="AN3422" s="192" t="str">
        <f t="shared" si="908"/>
        <v/>
      </c>
      <c r="AO3422" s="193" t="str">
        <f t="shared" si="909"/>
        <v/>
      </c>
      <c r="AP3422" s="192" t="str">
        <f t="shared" si="910"/>
        <v/>
      </c>
      <c r="AQ3422" s="193" t="str">
        <f t="shared" si="911"/>
        <v/>
      </c>
      <c r="AR3422" s="192" t="str">
        <f t="shared" si="912"/>
        <v/>
      </c>
      <c r="AS3422" s="192">
        <f t="shared" si="913"/>
        <v>4.2200000000000001E-2</v>
      </c>
      <c r="AT3422" s="192">
        <f t="shared" si="914"/>
        <v>4.8600000000000004E-2</v>
      </c>
      <c r="AU3422" s="193">
        <f t="shared" si="915"/>
        <v>5.0199999999999995E-2</v>
      </c>
      <c r="AV3422" s="194">
        <f t="shared" si="916"/>
        <v>5.21E-2</v>
      </c>
      <c r="AW3422" s="193">
        <f t="shared" si="917"/>
        <v>5.3500000000000006E-2</v>
      </c>
      <c r="AX3422" s="193">
        <f t="shared" si="918"/>
        <v>5.3400000000000003E-2</v>
      </c>
      <c r="AZ3422" s="193">
        <f t="shared" si="919"/>
        <v>5.000000000000001E-2</v>
      </c>
    </row>
    <row r="3423" spans="1:52" s="5" customFormat="1" ht="11.25" x14ac:dyDescent="0.2">
      <c r="A3423" s="203" t="s">
        <v>921</v>
      </c>
      <c r="B3423" s="11"/>
      <c r="C3423" s="11"/>
      <c r="D3423" s="15"/>
      <c r="E3423" s="204"/>
      <c r="F3423" s="8"/>
      <c r="G3423" s="8"/>
      <c r="H3423" s="15"/>
      <c r="I3423" s="204"/>
      <c r="J3423" s="8"/>
      <c r="K3423" s="8"/>
      <c r="L3423" s="15"/>
      <c r="M3423" s="204"/>
      <c r="N3423" s="8"/>
      <c r="O3423" s="8"/>
      <c r="P3423" s="15"/>
      <c r="Q3423" s="204"/>
      <c r="R3423" s="8"/>
      <c r="S3423" s="8"/>
      <c r="T3423" s="15"/>
      <c r="U3423" s="204"/>
      <c r="V3423" s="8">
        <v>4.1700000000000001E-2</v>
      </c>
      <c r="W3423" s="204">
        <v>4.2900000000000001E-2</v>
      </c>
      <c r="X3423" s="8">
        <v>4.7800000000000002E-2</v>
      </c>
      <c r="Y3423" s="204">
        <v>4.9000000000000002E-2</v>
      </c>
      <c r="Z3423" s="8">
        <v>4.9500000000000002E-2</v>
      </c>
      <c r="AA3423" s="204">
        <v>5.0700000000000002E-2</v>
      </c>
      <c r="AB3423" s="8">
        <v>5.1299999999999998E-2</v>
      </c>
      <c r="AC3423" s="204">
        <v>5.2499999999999998E-2</v>
      </c>
      <c r="AD3423" s="8">
        <v>5.28E-2</v>
      </c>
      <c r="AE3423" s="204">
        <v>5.4000000000000006E-2</v>
      </c>
      <c r="AF3423" s="8">
        <v>5.2699999999999997E-2</v>
      </c>
      <c r="AG3423" s="204">
        <v>5.3899999999999997E-2</v>
      </c>
      <c r="AI3423" s="192" t="str">
        <f t="shared" si="903"/>
        <v/>
      </c>
      <c r="AJ3423" s="192" t="str">
        <f t="shared" si="904"/>
        <v/>
      </c>
      <c r="AK3423" s="192" t="str">
        <f t="shared" si="905"/>
        <v/>
      </c>
      <c r="AL3423" s="192" t="str">
        <f t="shared" si="906"/>
        <v/>
      </c>
      <c r="AM3423" s="192" t="str">
        <f t="shared" si="907"/>
        <v/>
      </c>
      <c r="AN3423" s="192" t="str">
        <f t="shared" si="908"/>
        <v/>
      </c>
      <c r="AO3423" s="193" t="str">
        <f t="shared" si="909"/>
        <v/>
      </c>
      <c r="AP3423" s="192" t="str">
        <f t="shared" si="910"/>
        <v/>
      </c>
      <c r="AQ3423" s="193" t="str">
        <f t="shared" si="911"/>
        <v/>
      </c>
      <c r="AR3423" s="192" t="str">
        <f t="shared" si="912"/>
        <v/>
      </c>
      <c r="AS3423" s="192">
        <f t="shared" si="913"/>
        <v>4.2300000000000004E-2</v>
      </c>
      <c r="AT3423" s="192">
        <f t="shared" si="914"/>
        <v>4.8399999999999999E-2</v>
      </c>
      <c r="AU3423" s="193">
        <f t="shared" si="915"/>
        <v>5.0100000000000006E-2</v>
      </c>
      <c r="AV3423" s="194">
        <f t="shared" si="916"/>
        <v>5.1900000000000002E-2</v>
      </c>
      <c r="AW3423" s="193">
        <f t="shared" si="917"/>
        <v>5.3400000000000003E-2</v>
      </c>
      <c r="AX3423" s="193">
        <f t="shared" si="918"/>
        <v>5.33E-2</v>
      </c>
      <c r="AZ3423" s="193">
        <f t="shared" si="919"/>
        <v>4.99E-2</v>
      </c>
    </row>
    <row r="3424" spans="1:52" s="5" customFormat="1" ht="11.25" x14ac:dyDescent="0.2">
      <c r="A3424" s="203" t="s">
        <v>922</v>
      </c>
      <c r="B3424" s="11"/>
      <c r="C3424" s="11"/>
      <c r="D3424" s="15"/>
      <c r="E3424" s="204"/>
      <c r="F3424" s="8"/>
      <c r="G3424" s="8"/>
      <c r="H3424" s="15"/>
      <c r="I3424" s="204"/>
      <c r="J3424" s="8"/>
      <c r="K3424" s="8"/>
      <c r="L3424" s="15"/>
      <c r="M3424" s="204"/>
      <c r="N3424" s="8"/>
      <c r="O3424" s="8"/>
      <c r="P3424" s="15"/>
      <c r="Q3424" s="204"/>
      <c r="R3424" s="8"/>
      <c r="S3424" s="8"/>
      <c r="T3424" s="15"/>
      <c r="U3424" s="204"/>
      <c r="V3424" s="8">
        <v>4.1399999999999999E-2</v>
      </c>
      <c r="W3424" s="204">
        <v>4.2599999999999999E-2</v>
      </c>
      <c r="X3424" s="8">
        <v>4.7800000000000002E-2</v>
      </c>
      <c r="Y3424" s="204">
        <v>4.9000000000000002E-2</v>
      </c>
      <c r="Z3424" s="8">
        <v>4.9400000000000006E-2</v>
      </c>
      <c r="AA3424" s="204">
        <v>5.0599999999999999E-2</v>
      </c>
      <c r="AB3424" s="8">
        <v>5.1399999999999994E-2</v>
      </c>
      <c r="AC3424" s="204">
        <v>5.2600000000000001E-2</v>
      </c>
      <c r="AD3424" s="8">
        <v>5.2999999999999999E-2</v>
      </c>
      <c r="AE3424" s="204">
        <v>5.4199999999999998E-2</v>
      </c>
      <c r="AF3424" s="8">
        <v>5.2900000000000003E-2</v>
      </c>
      <c r="AG3424" s="204">
        <v>5.4100000000000002E-2</v>
      </c>
      <c r="AI3424" s="192" t="str">
        <f t="shared" si="903"/>
        <v/>
      </c>
      <c r="AJ3424" s="192" t="str">
        <f t="shared" si="904"/>
        <v/>
      </c>
      <c r="AK3424" s="192" t="str">
        <f t="shared" si="905"/>
        <v/>
      </c>
      <c r="AL3424" s="192" t="str">
        <f t="shared" si="906"/>
        <v/>
      </c>
      <c r="AM3424" s="192" t="str">
        <f t="shared" si="907"/>
        <v/>
      </c>
      <c r="AN3424" s="192" t="str">
        <f t="shared" si="908"/>
        <v/>
      </c>
      <c r="AO3424" s="193" t="str">
        <f t="shared" si="909"/>
        <v/>
      </c>
      <c r="AP3424" s="192" t="str">
        <f t="shared" si="910"/>
        <v/>
      </c>
      <c r="AQ3424" s="193" t="str">
        <f t="shared" si="911"/>
        <v/>
      </c>
      <c r="AR3424" s="192" t="str">
        <f t="shared" si="912"/>
        <v/>
      </c>
      <c r="AS3424" s="192">
        <f t="shared" si="913"/>
        <v>4.1999999999999996E-2</v>
      </c>
      <c r="AT3424" s="192">
        <f t="shared" si="914"/>
        <v>4.8399999999999999E-2</v>
      </c>
      <c r="AU3424" s="193">
        <f t="shared" si="915"/>
        <v>0.05</v>
      </c>
      <c r="AV3424" s="194">
        <f t="shared" si="916"/>
        <v>5.1999999999999998E-2</v>
      </c>
      <c r="AW3424" s="193">
        <f t="shared" si="917"/>
        <v>5.3599999999999995E-2</v>
      </c>
      <c r="AX3424" s="193">
        <f t="shared" si="918"/>
        <v>5.3500000000000006E-2</v>
      </c>
      <c r="AZ3424" s="193">
        <f t="shared" si="919"/>
        <v>4.9916666666666665E-2</v>
      </c>
    </row>
    <row r="3425" spans="1:52" s="5" customFormat="1" ht="11.25" x14ac:dyDescent="0.2">
      <c r="A3425" s="203" t="s">
        <v>923</v>
      </c>
      <c r="B3425" s="11"/>
      <c r="C3425" s="11"/>
      <c r="D3425" s="15"/>
      <c r="E3425" s="204"/>
      <c r="F3425" s="8"/>
      <c r="G3425" s="8"/>
      <c r="H3425" s="15"/>
      <c r="I3425" s="204"/>
      <c r="J3425" s="8"/>
      <c r="K3425" s="8"/>
      <c r="L3425" s="15"/>
      <c r="M3425" s="204"/>
      <c r="N3425" s="8"/>
      <c r="O3425" s="8"/>
      <c r="P3425" s="15"/>
      <c r="Q3425" s="204"/>
      <c r="R3425" s="8"/>
      <c r="S3425" s="8"/>
      <c r="T3425" s="15"/>
      <c r="U3425" s="204"/>
      <c r="V3425" s="8">
        <v>4.0300000000000002E-2</v>
      </c>
      <c r="W3425" s="204">
        <v>4.1500000000000002E-2</v>
      </c>
      <c r="X3425" s="8">
        <v>4.6699999999999998E-2</v>
      </c>
      <c r="Y3425" s="204">
        <v>4.7899999999999998E-2</v>
      </c>
      <c r="Z3425" s="8">
        <v>4.8600000000000004E-2</v>
      </c>
      <c r="AA3425" s="204">
        <v>4.9800000000000004E-2</v>
      </c>
      <c r="AB3425" s="8">
        <v>5.0700000000000002E-2</v>
      </c>
      <c r="AC3425" s="204">
        <v>5.1900000000000002E-2</v>
      </c>
      <c r="AD3425" s="8">
        <v>5.2199999999999996E-2</v>
      </c>
      <c r="AE3425" s="204">
        <v>5.3399999999999996E-2</v>
      </c>
      <c r="AF3425" s="8">
        <v>5.21E-2</v>
      </c>
      <c r="AG3425" s="204">
        <v>5.33E-2</v>
      </c>
      <c r="AI3425" s="192" t="str">
        <f t="shared" si="903"/>
        <v/>
      </c>
      <c r="AJ3425" s="192" t="str">
        <f t="shared" si="904"/>
        <v/>
      </c>
      <c r="AK3425" s="192" t="str">
        <f t="shared" si="905"/>
        <v/>
      </c>
      <c r="AL3425" s="192" t="str">
        <f t="shared" si="906"/>
        <v/>
      </c>
      <c r="AM3425" s="192" t="str">
        <f t="shared" si="907"/>
        <v/>
      </c>
      <c r="AN3425" s="192" t="str">
        <f t="shared" si="908"/>
        <v/>
      </c>
      <c r="AO3425" s="193" t="str">
        <f t="shared" si="909"/>
        <v/>
      </c>
      <c r="AP3425" s="192" t="str">
        <f t="shared" si="910"/>
        <v/>
      </c>
      <c r="AQ3425" s="193" t="str">
        <f t="shared" si="911"/>
        <v/>
      </c>
      <c r="AR3425" s="192" t="str">
        <f t="shared" si="912"/>
        <v/>
      </c>
      <c r="AS3425" s="192">
        <f t="shared" si="913"/>
        <v>4.0900000000000006E-2</v>
      </c>
      <c r="AT3425" s="192">
        <f t="shared" si="914"/>
        <v>4.7299999999999995E-2</v>
      </c>
      <c r="AU3425" s="193">
        <f t="shared" si="915"/>
        <v>4.9200000000000008E-2</v>
      </c>
      <c r="AV3425" s="194">
        <f t="shared" si="916"/>
        <v>5.1299999999999998E-2</v>
      </c>
      <c r="AW3425" s="193">
        <f t="shared" si="917"/>
        <v>5.28E-2</v>
      </c>
      <c r="AX3425" s="193">
        <f t="shared" si="918"/>
        <v>5.2699999999999997E-2</v>
      </c>
      <c r="AZ3425" s="193">
        <f t="shared" si="919"/>
        <v>4.9033333333333338E-2</v>
      </c>
    </row>
    <row r="3426" spans="1:52" s="5" customFormat="1" ht="11.25" x14ac:dyDescent="0.2">
      <c r="A3426" s="203" t="s">
        <v>924</v>
      </c>
      <c r="B3426" s="11"/>
      <c r="C3426" s="11"/>
      <c r="D3426" s="15"/>
      <c r="E3426" s="204"/>
      <c r="F3426" s="8"/>
      <c r="G3426" s="8"/>
      <c r="H3426" s="15"/>
      <c r="I3426" s="204"/>
      <c r="J3426" s="8"/>
      <c r="K3426" s="8"/>
      <c r="L3426" s="15"/>
      <c r="M3426" s="204"/>
      <c r="N3426" s="8"/>
      <c r="O3426" s="8"/>
      <c r="P3426" s="15"/>
      <c r="Q3426" s="204"/>
      <c r="R3426" s="8"/>
      <c r="S3426" s="8"/>
      <c r="T3426" s="15"/>
      <c r="U3426" s="204"/>
      <c r="V3426" s="8">
        <v>4.0899999999999999E-2</v>
      </c>
      <c r="W3426" s="204">
        <v>4.2099999999999999E-2</v>
      </c>
      <c r="X3426" s="8">
        <v>4.7300000000000002E-2</v>
      </c>
      <c r="Y3426" s="204">
        <v>4.8499999999999995E-2</v>
      </c>
      <c r="Z3426" s="8">
        <v>4.9400000000000006E-2</v>
      </c>
      <c r="AA3426" s="204">
        <v>5.0599999999999999E-2</v>
      </c>
      <c r="AB3426" s="8">
        <v>5.0999999999999997E-2</v>
      </c>
      <c r="AC3426" s="204">
        <v>5.2199999999999996E-2</v>
      </c>
      <c r="AD3426" s="8">
        <v>5.2699999999999997E-2</v>
      </c>
      <c r="AE3426" s="204">
        <v>5.3899999999999997E-2</v>
      </c>
      <c r="AF3426" s="8">
        <v>5.2499999999999998E-2</v>
      </c>
      <c r="AG3426" s="204">
        <v>5.3699999999999998E-2</v>
      </c>
      <c r="AI3426" s="192" t="str">
        <f t="shared" si="903"/>
        <v/>
      </c>
      <c r="AJ3426" s="192" t="str">
        <f t="shared" si="904"/>
        <v/>
      </c>
      <c r="AK3426" s="192" t="str">
        <f t="shared" si="905"/>
        <v/>
      </c>
      <c r="AL3426" s="192" t="str">
        <f t="shared" si="906"/>
        <v/>
      </c>
      <c r="AM3426" s="192" t="str">
        <f t="shared" si="907"/>
        <v/>
      </c>
      <c r="AN3426" s="192" t="str">
        <f t="shared" si="908"/>
        <v/>
      </c>
      <c r="AO3426" s="193" t="str">
        <f t="shared" si="909"/>
        <v/>
      </c>
      <c r="AP3426" s="192" t="str">
        <f t="shared" si="910"/>
        <v/>
      </c>
      <c r="AQ3426" s="193" t="str">
        <f t="shared" si="911"/>
        <v/>
      </c>
      <c r="AR3426" s="192" t="str">
        <f t="shared" si="912"/>
        <v/>
      </c>
      <c r="AS3426" s="192">
        <f t="shared" si="913"/>
        <v>4.1499999999999995E-2</v>
      </c>
      <c r="AT3426" s="192">
        <f t="shared" si="914"/>
        <v>4.7899999999999998E-2</v>
      </c>
      <c r="AU3426" s="193">
        <f t="shared" si="915"/>
        <v>0.05</v>
      </c>
      <c r="AV3426" s="194">
        <f t="shared" si="916"/>
        <v>5.1599999999999993E-2</v>
      </c>
      <c r="AW3426" s="193">
        <f t="shared" si="917"/>
        <v>5.33E-2</v>
      </c>
      <c r="AX3426" s="193">
        <f t="shared" si="918"/>
        <v>5.3099999999999994E-2</v>
      </c>
      <c r="AZ3426" s="193">
        <f t="shared" si="919"/>
        <v>4.9566666666666669E-2</v>
      </c>
    </row>
    <row r="3427" spans="1:52" s="5" customFormat="1" ht="11.25" x14ac:dyDescent="0.2">
      <c r="A3427" s="203" t="s">
        <v>925</v>
      </c>
      <c r="B3427" s="11"/>
      <c r="C3427" s="11"/>
      <c r="D3427" s="15"/>
      <c r="E3427" s="204"/>
      <c r="F3427" s="8"/>
      <c r="G3427" s="8"/>
      <c r="H3427" s="15"/>
      <c r="I3427" s="204"/>
      <c r="J3427" s="8"/>
      <c r="K3427" s="8"/>
      <c r="L3427" s="15"/>
      <c r="M3427" s="204"/>
      <c r="N3427" s="8"/>
      <c r="O3427" s="8"/>
      <c r="P3427" s="15"/>
      <c r="Q3427" s="204"/>
      <c r="R3427" s="8"/>
      <c r="S3427" s="8"/>
      <c r="T3427" s="15"/>
      <c r="U3427" s="204"/>
      <c r="V3427" s="8">
        <v>4.0099999999999997E-2</v>
      </c>
      <c r="W3427" s="204">
        <v>4.1300000000000003E-2</v>
      </c>
      <c r="X3427" s="8">
        <v>4.6500000000000007E-2</v>
      </c>
      <c r="Y3427" s="204">
        <v>4.7699999999999992E-2</v>
      </c>
      <c r="Z3427" s="8">
        <v>4.8600000000000004E-2</v>
      </c>
      <c r="AA3427" s="204">
        <v>4.9800000000000004E-2</v>
      </c>
      <c r="AB3427" s="8">
        <v>5.0300000000000004E-2</v>
      </c>
      <c r="AC3427" s="204">
        <v>5.1500000000000004E-2</v>
      </c>
      <c r="AD3427" s="8">
        <v>5.1900000000000002E-2</v>
      </c>
      <c r="AE3427" s="204">
        <v>5.3099999999999994E-2</v>
      </c>
      <c r="AF3427" s="8">
        <v>5.1699999999999996E-2</v>
      </c>
      <c r="AG3427" s="204">
        <v>5.2900000000000003E-2</v>
      </c>
      <c r="AI3427" s="192" t="str">
        <f t="shared" si="903"/>
        <v/>
      </c>
      <c r="AJ3427" s="192" t="str">
        <f t="shared" si="904"/>
        <v/>
      </c>
      <c r="AK3427" s="192" t="str">
        <f t="shared" si="905"/>
        <v/>
      </c>
      <c r="AL3427" s="192" t="str">
        <f t="shared" si="906"/>
        <v/>
      </c>
      <c r="AM3427" s="192" t="str">
        <f t="shared" si="907"/>
        <v/>
      </c>
      <c r="AN3427" s="192" t="str">
        <f t="shared" si="908"/>
        <v/>
      </c>
      <c r="AO3427" s="193" t="str">
        <f t="shared" si="909"/>
        <v/>
      </c>
      <c r="AP3427" s="192" t="str">
        <f t="shared" si="910"/>
        <v/>
      </c>
      <c r="AQ3427" s="193" t="str">
        <f t="shared" si="911"/>
        <v/>
      </c>
      <c r="AR3427" s="192" t="str">
        <f t="shared" si="912"/>
        <v/>
      </c>
      <c r="AS3427" s="192">
        <f t="shared" si="913"/>
        <v>4.07E-2</v>
      </c>
      <c r="AT3427" s="192">
        <f t="shared" si="914"/>
        <v>4.7100000000000003E-2</v>
      </c>
      <c r="AU3427" s="193">
        <f t="shared" si="915"/>
        <v>4.9200000000000008E-2</v>
      </c>
      <c r="AV3427" s="194">
        <f t="shared" si="916"/>
        <v>5.0900000000000001E-2</v>
      </c>
      <c r="AW3427" s="193">
        <f t="shared" si="917"/>
        <v>5.2499999999999998E-2</v>
      </c>
      <c r="AX3427" s="193">
        <f t="shared" si="918"/>
        <v>5.2299999999999999E-2</v>
      </c>
      <c r="AZ3427" s="193">
        <f t="shared" si="919"/>
        <v>4.8783333333333338E-2</v>
      </c>
    </row>
    <row r="3428" spans="1:52" s="5" customFormat="1" ht="11.25" x14ac:dyDescent="0.2">
      <c r="A3428" s="203" t="s">
        <v>926</v>
      </c>
      <c r="B3428" s="11"/>
      <c r="C3428" s="11"/>
      <c r="D3428" s="15"/>
      <c r="E3428" s="204"/>
      <c r="F3428" s="8"/>
      <c r="G3428" s="8"/>
      <c r="H3428" s="15"/>
      <c r="I3428" s="204"/>
      <c r="J3428" s="8"/>
      <c r="K3428" s="8"/>
      <c r="L3428" s="15"/>
      <c r="M3428" s="204"/>
      <c r="N3428" s="8"/>
      <c r="O3428" s="8"/>
      <c r="P3428" s="15"/>
      <c r="Q3428" s="204"/>
      <c r="R3428" s="8"/>
      <c r="S3428" s="8"/>
      <c r="T3428" s="15"/>
      <c r="U3428" s="204"/>
      <c r="V3428" s="8">
        <v>4.0300000000000002E-2</v>
      </c>
      <c r="W3428" s="204">
        <v>4.1500000000000002E-2</v>
      </c>
      <c r="X3428" s="8">
        <v>4.6399999999999997E-2</v>
      </c>
      <c r="Y3428" s="204">
        <v>4.7599999999999996E-2</v>
      </c>
      <c r="Z3428" s="8">
        <v>4.8499999999999995E-2</v>
      </c>
      <c r="AA3428" s="204">
        <v>4.9699999999999994E-2</v>
      </c>
      <c r="AB3428" s="8">
        <v>4.99E-2</v>
      </c>
      <c r="AC3428" s="204">
        <v>5.1100000000000007E-2</v>
      </c>
      <c r="AD3428" s="8">
        <v>5.1699999999999996E-2</v>
      </c>
      <c r="AE3428" s="204">
        <v>5.2900000000000003E-2</v>
      </c>
      <c r="AF3428" s="8">
        <v>5.1299999999999998E-2</v>
      </c>
      <c r="AG3428" s="204">
        <v>5.2499999999999998E-2</v>
      </c>
      <c r="AI3428" s="192" t="str">
        <f t="shared" si="903"/>
        <v/>
      </c>
      <c r="AJ3428" s="192" t="str">
        <f t="shared" si="904"/>
        <v/>
      </c>
      <c r="AK3428" s="192" t="str">
        <f t="shared" si="905"/>
        <v/>
      </c>
      <c r="AL3428" s="192" t="str">
        <f t="shared" si="906"/>
        <v/>
      </c>
      <c r="AM3428" s="192" t="str">
        <f t="shared" si="907"/>
        <v/>
      </c>
      <c r="AN3428" s="192" t="str">
        <f t="shared" si="908"/>
        <v/>
      </c>
      <c r="AO3428" s="193" t="str">
        <f t="shared" si="909"/>
        <v/>
      </c>
      <c r="AP3428" s="192" t="str">
        <f t="shared" si="910"/>
        <v/>
      </c>
      <c r="AQ3428" s="193" t="str">
        <f t="shared" si="911"/>
        <v/>
      </c>
      <c r="AR3428" s="192" t="str">
        <f t="shared" si="912"/>
        <v/>
      </c>
      <c r="AS3428" s="192">
        <f t="shared" si="913"/>
        <v>4.0900000000000006E-2</v>
      </c>
      <c r="AT3428" s="192">
        <f t="shared" si="914"/>
        <v>4.7E-2</v>
      </c>
      <c r="AU3428" s="193">
        <f t="shared" si="915"/>
        <v>4.9099999999999991E-2</v>
      </c>
      <c r="AV3428" s="194">
        <f t="shared" si="916"/>
        <v>5.0500000000000003E-2</v>
      </c>
      <c r="AW3428" s="193">
        <f t="shared" si="917"/>
        <v>5.2299999999999999E-2</v>
      </c>
      <c r="AX3428" s="193">
        <f t="shared" si="918"/>
        <v>5.1900000000000002E-2</v>
      </c>
      <c r="AZ3428" s="193">
        <f t="shared" si="919"/>
        <v>4.8616666666666669E-2</v>
      </c>
    </row>
    <row r="3429" spans="1:52" s="5" customFormat="1" ht="11.25" x14ac:dyDescent="0.2">
      <c r="A3429" s="203" t="s">
        <v>927</v>
      </c>
      <c r="B3429" s="11"/>
      <c r="C3429" s="11"/>
      <c r="D3429" s="15"/>
      <c r="E3429" s="204"/>
      <c r="F3429" s="8"/>
      <c r="G3429" s="8"/>
      <c r="H3429" s="15"/>
      <c r="I3429" s="204"/>
      <c r="J3429" s="8"/>
      <c r="K3429" s="8"/>
      <c r="L3429" s="15"/>
      <c r="M3429" s="204"/>
      <c r="N3429" s="8"/>
      <c r="O3429" s="8"/>
      <c r="P3429" s="15"/>
      <c r="Q3429" s="204"/>
      <c r="R3429" s="8"/>
      <c r="S3429" s="8"/>
      <c r="T3429" s="15"/>
      <c r="U3429" s="204"/>
      <c r="V3429" s="8">
        <v>3.9600000000000003E-2</v>
      </c>
      <c r="W3429" s="204">
        <v>4.0800000000000003E-2</v>
      </c>
      <c r="X3429" s="8">
        <v>4.58E-2</v>
      </c>
      <c r="Y3429" s="204">
        <v>4.7E-2</v>
      </c>
      <c r="Z3429" s="8">
        <v>4.7800000000000002E-2</v>
      </c>
      <c r="AA3429" s="204">
        <v>4.9000000000000002E-2</v>
      </c>
      <c r="AB3429" s="8">
        <v>4.9299999999999997E-2</v>
      </c>
      <c r="AC3429" s="204">
        <v>5.0499999999999996E-2</v>
      </c>
      <c r="AD3429" s="8">
        <v>5.0999999999999997E-2</v>
      </c>
      <c r="AE3429" s="204">
        <v>5.2199999999999996E-2</v>
      </c>
      <c r="AF3429" s="8">
        <v>5.0799999999999998E-2</v>
      </c>
      <c r="AG3429" s="204">
        <v>5.2000000000000005E-2</v>
      </c>
      <c r="AI3429" s="192" t="str">
        <f t="shared" si="903"/>
        <v/>
      </c>
      <c r="AJ3429" s="192" t="str">
        <f t="shared" si="904"/>
        <v/>
      </c>
      <c r="AK3429" s="192" t="str">
        <f t="shared" si="905"/>
        <v/>
      </c>
      <c r="AL3429" s="192" t="str">
        <f t="shared" si="906"/>
        <v/>
      </c>
      <c r="AM3429" s="192" t="str">
        <f t="shared" si="907"/>
        <v/>
      </c>
      <c r="AN3429" s="192" t="str">
        <f t="shared" si="908"/>
        <v/>
      </c>
      <c r="AO3429" s="193" t="str">
        <f t="shared" si="909"/>
        <v/>
      </c>
      <c r="AP3429" s="192" t="str">
        <f t="shared" si="910"/>
        <v/>
      </c>
      <c r="AQ3429" s="193" t="str">
        <f t="shared" si="911"/>
        <v/>
      </c>
      <c r="AR3429" s="192" t="str">
        <f t="shared" si="912"/>
        <v/>
      </c>
      <c r="AS3429" s="192">
        <f t="shared" si="913"/>
        <v>4.02E-2</v>
      </c>
      <c r="AT3429" s="192">
        <f t="shared" si="914"/>
        <v>4.6399999999999997E-2</v>
      </c>
      <c r="AU3429" s="193">
        <f t="shared" si="915"/>
        <v>4.8399999999999999E-2</v>
      </c>
      <c r="AV3429" s="194">
        <f t="shared" si="916"/>
        <v>4.99E-2</v>
      </c>
      <c r="AW3429" s="193">
        <f t="shared" si="917"/>
        <v>5.1599999999999993E-2</v>
      </c>
      <c r="AX3429" s="193">
        <f t="shared" si="918"/>
        <v>5.1400000000000001E-2</v>
      </c>
      <c r="AZ3429" s="193">
        <f t="shared" si="919"/>
        <v>4.7983333333333329E-2</v>
      </c>
    </row>
    <row r="3430" spans="1:52" s="5" customFormat="1" ht="11.25" x14ac:dyDescent="0.2">
      <c r="A3430" s="203" t="s">
        <v>928</v>
      </c>
      <c r="B3430" s="11"/>
      <c r="C3430" s="11"/>
      <c r="D3430" s="15"/>
      <c r="E3430" s="204"/>
      <c r="F3430" s="8"/>
      <c r="G3430" s="8"/>
      <c r="H3430" s="15"/>
      <c r="I3430" s="204"/>
      <c r="J3430" s="8"/>
      <c r="K3430" s="8"/>
      <c r="L3430" s="15"/>
      <c r="M3430" s="204"/>
      <c r="N3430" s="8"/>
      <c r="O3430" s="8"/>
      <c r="P3430" s="15"/>
      <c r="Q3430" s="204"/>
      <c r="R3430" s="8"/>
      <c r="S3430" s="8"/>
      <c r="T3430" s="15"/>
      <c r="U3430" s="204"/>
      <c r="V3430" s="8">
        <v>3.9199999999999999E-2</v>
      </c>
      <c r="W3430" s="204">
        <v>4.0399999999999998E-2</v>
      </c>
      <c r="X3430" s="8">
        <v>4.5599999999999995E-2</v>
      </c>
      <c r="Y3430" s="204">
        <v>4.6799999999999994E-2</v>
      </c>
      <c r="Z3430" s="8">
        <v>4.7599999999999996E-2</v>
      </c>
      <c r="AA3430" s="204">
        <v>4.8799999999999996E-2</v>
      </c>
      <c r="AB3430" s="8">
        <v>4.9100000000000005E-2</v>
      </c>
      <c r="AC3430" s="204">
        <v>5.0300000000000004E-2</v>
      </c>
      <c r="AD3430" s="8">
        <v>5.0700000000000002E-2</v>
      </c>
      <c r="AE3430" s="204">
        <v>5.1900000000000002E-2</v>
      </c>
      <c r="AF3430" s="8">
        <v>5.0499999999999996E-2</v>
      </c>
      <c r="AG3430" s="204">
        <v>5.1699999999999996E-2</v>
      </c>
      <c r="AI3430" s="192" t="str">
        <f t="shared" si="903"/>
        <v/>
      </c>
      <c r="AJ3430" s="192" t="str">
        <f t="shared" si="904"/>
        <v/>
      </c>
      <c r="AK3430" s="192" t="str">
        <f t="shared" si="905"/>
        <v/>
      </c>
      <c r="AL3430" s="192" t="str">
        <f t="shared" si="906"/>
        <v/>
      </c>
      <c r="AM3430" s="192" t="str">
        <f t="shared" si="907"/>
        <v/>
      </c>
      <c r="AN3430" s="192" t="str">
        <f t="shared" si="908"/>
        <v/>
      </c>
      <c r="AO3430" s="193" t="str">
        <f t="shared" si="909"/>
        <v/>
      </c>
      <c r="AP3430" s="192" t="str">
        <f t="shared" si="910"/>
        <v/>
      </c>
      <c r="AQ3430" s="193" t="str">
        <f t="shared" si="911"/>
        <v/>
      </c>
      <c r="AR3430" s="192" t="str">
        <f t="shared" si="912"/>
        <v/>
      </c>
      <c r="AS3430" s="192">
        <f t="shared" si="913"/>
        <v>3.9800000000000002E-2</v>
      </c>
      <c r="AT3430" s="192">
        <f t="shared" si="914"/>
        <v>4.6199999999999991E-2</v>
      </c>
      <c r="AU3430" s="193">
        <f t="shared" si="915"/>
        <v>4.8199999999999993E-2</v>
      </c>
      <c r="AV3430" s="194">
        <f t="shared" si="916"/>
        <v>4.9700000000000008E-2</v>
      </c>
      <c r="AW3430" s="193">
        <f t="shared" si="917"/>
        <v>5.1299999999999998E-2</v>
      </c>
      <c r="AX3430" s="193">
        <f t="shared" si="918"/>
        <v>5.1099999999999993E-2</v>
      </c>
      <c r="AZ3430" s="193">
        <f t="shared" si="919"/>
        <v>4.7716666666666664E-2</v>
      </c>
    </row>
    <row r="3431" spans="1:52" s="5" customFormat="1" ht="11.25" x14ac:dyDescent="0.2">
      <c r="A3431" s="203" t="s">
        <v>929</v>
      </c>
      <c r="B3431" s="11"/>
      <c r="C3431" s="11"/>
      <c r="D3431" s="15"/>
      <c r="E3431" s="204"/>
      <c r="F3431" s="8"/>
      <c r="G3431" s="8"/>
      <c r="H3431" s="15"/>
      <c r="I3431" s="204"/>
      <c r="J3431" s="8"/>
      <c r="K3431" s="8"/>
      <c r="L3431" s="15"/>
      <c r="M3431" s="204"/>
      <c r="N3431" s="8"/>
      <c r="O3431" s="8"/>
      <c r="P3431" s="15"/>
      <c r="Q3431" s="204"/>
      <c r="R3431" s="8"/>
      <c r="S3431" s="8"/>
      <c r="T3431" s="15"/>
      <c r="U3431" s="204"/>
      <c r="V3431" s="8">
        <v>3.9899999999999998E-2</v>
      </c>
      <c r="W3431" s="204">
        <v>4.1099999999999998E-2</v>
      </c>
      <c r="X3431" s="8">
        <v>4.6300000000000001E-2</v>
      </c>
      <c r="Y3431" s="204">
        <v>4.7500000000000001E-2</v>
      </c>
      <c r="Z3431" s="8">
        <v>4.8000000000000001E-2</v>
      </c>
      <c r="AA3431" s="204">
        <v>4.9200000000000001E-2</v>
      </c>
      <c r="AB3431" s="8">
        <v>4.9299999999999997E-2</v>
      </c>
      <c r="AC3431" s="204">
        <v>5.0499999999999996E-2</v>
      </c>
      <c r="AD3431" s="8">
        <v>5.1100000000000007E-2</v>
      </c>
      <c r="AE3431" s="204">
        <v>5.2300000000000006E-2</v>
      </c>
      <c r="AF3431" s="8">
        <v>5.0799999999999998E-2</v>
      </c>
      <c r="AG3431" s="204">
        <v>5.2000000000000005E-2</v>
      </c>
      <c r="AI3431" s="192" t="str">
        <f t="shared" si="903"/>
        <v/>
      </c>
      <c r="AJ3431" s="192" t="str">
        <f t="shared" si="904"/>
        <v/>
      </c>
      <c r="AK3431" s="192" t="str">
        <f t="shared" si="905"/>
        <v/>
      </c>
      <c r="AL3431" s="192" t="str">
        <f t="shared" si="906"/>
        <v/>
      </c>
      <c r="AM3431" s="192" t="str">
        <f t="shared" si="907"/>
        <v/>
      </c>
      <c r="AN3431" s="192" t="str">
        <f t="shared" si="908"/>
        <v/>
      </c>
      <c r="AO3431" s="193" t="str">
        <f t="shared" si="909"/>
        <v/>
      </c>
      <c r="AP3431" s="192" t="str">
        <f t="shared" si="910"/>
        <v/>
      </c>
      <c r="AQ3431" s="193" t="str">
        <f t="shared" si="911"/>
        <v/>
      </c>
      <c r="AR3431" s="192" t="str">
        <f t="shared" si="912"/>
        <v/>
      </c>
      <c r="AS3431" s="192">
        <f t="shared" si="913"/>
        <v>4.0499999999999994E-2</v>
      </c>
      <c r="AT3431" s="192">
        <f t="shared" si="914"/>
        <v>4.6899999999999997E-2</v>
      </c>
      <c r="AU3431" s="193">
        <f t="shared" si="915"/>
        <v>4.8600000000000004E-2</v>
      </c>
      <c r="AV3431" s="194">
        <f t="shared" si="916"/>
        <v>4.99E-2</v>
      </c>
      <c r="AW3431" s="193">
        <f t="shared" si="917"/>
        <v>5.170000000000001E-2</v>
      </c>
      <c r="AX3431" s="193">
        <f t="shared" si="918"/>
        <v>5.1400000000000001E-2</v>
      </c>
      <c r="AZ3431" s="193">
        <f t="shared" si="919"/>
        <v>4.816666666666667E-2</v>
      </c>
    </row>
    <row r="3432" spans="1:52" s="5" customFormat="1" ht="11.25" x14ac:dyDescent="0.2">
      <c r="A3432" s="203" t="s">
        <v>930</v>
      </c>
      <c r="B3432" s="11"/>
      <c r="C3432" s="11"/>
      <c r="D3432" s="15"/>
      <c r="E3432" s="204"/>
      <c r="F3432" s="8"/>
      <c r="G3432" s="8"/>
      <c r="H3432" s="15"/>
      <c r="I3432" s="204"/>
      <c r="J3432" s="8"/>
      <c r="K3432" s="8"/>
      <c r="L3432" s="15"/>
      <c r="M3432" s="204"/>
      <c r="N3432" s="8"/>
      <c r="O3432" s="8"/>
      <c r="P3432" s="15"/>
      <c r="Q3432" s="204"/>
      <c r="R3432" s="8"/>
      <c r="S3432" s="8"/>
      <c r="T3432" s="15"/>
      <c r="U3432" s="204"/>
      <c r="V3432" s="8">
        <v>3.9899999999999998E-2</v>
      </c>
      <c r="W3432" s="204">
        <v>4.1099999999999998E-2</v>
      </c>
      <c r="X3432" s="8">
        <v>4.6600000000000003E-2</v>
      </c>
      <c r="Y3432" s="204">
        <v>4.7800000000000002E-2</v>
      </c>
      <c r="Z3432" s="8">
        <v>4.8300000000000003E-2</v>
      </c>
      <c r="AA3432" s="204">
        <v>4.9500000000000002E-2</v>
      </c>
      <c r="AB3432" s="8">
        <v>4.9400000000000006E-2</v>
      </c>
      <c r="AC3432" s="204">
        <v>5.0599999999999999E-2</v>
      </c>
      <c r="AD3432" s="8">
        <v>5.1100000000000007E-2</v>
      </c>
      <c r="AE3432" s="204">
        <v>5.2300000000000006E-2</v>
      </c>
      <c r="AF3432" s="8">
        <v>5.0900000000000001E-2</v>
      </c>
      <c r="AG3432" s="204">
        <v>5.21E-2</v>
      </c>
      <c r="AI3432" s="192" t="str">
        <f t="shared" si="903"/>
        <v/>
      </c>
      <c r="AJ3432" s="192" t="str">
        <f t="shared" si="904"/>
        <v/>
      </c>
      <c r="AK3432" s="192" t="str">
        <f t="shared" si="905"/>
        <v/>
      </c>
      <c r="AL3432" s="192" t="str">
        <f t="shared" si="906"/>
        <v/>
      </c>
      <c r="AM3432" s="192" t="str">
        <f t="shared" si="907"/>
        <v/>
      </c>
      <c r="AN3432" s="192" t="str">
        <f t="shared" si="908"/>
        <v/>
      </c>
      <c r="AO3432" s="193" t="str">
        <f t="shared" si="909"/>
        <v/>
      </c>
      <c r="AP3432" s="192" t="str">
        <f t="shared" si="910"/>
        <v/>
      </c>
      <c r="AQ3432" s="193" t="str">
        <f t="shared" si="911"/>
        <v/>
      </c>
      <c r="AR3432" s="192" t="str">
        <f t="shared" si="912"/>
        <v/>
      </c>
      <c r="AS3432" s="192">
        <f t="shared" si="913"/>
        <v>4.0499999999999994E-2</v>
      </c>
      <c r="AT3432" s="192">
        <f t="shared" si="914"/>
        <v>4.7200000000000006E-2</v>
      </c>
      <c r="AU3432" s="193">
        <f t="shared" si="915"/>
        <v>4.8899999999999999E-2</v>
      </c>
      <c r="AV3432" s="194">
        <f t="shared" si="916"/>
        <v>0.05</v>
      </c>
      <c r="AW3432" s="193">
        <f t="shared" si="917"/>
        <v>5.170000000000001E-2</v>
      </c>
      <c r="AX3432" s="193">
        <f t="shared" si="918"/>
        <v>5.1500000000000004E-2</v>
      </c>
      <c r="AZ3432" s="193">
        <f t="shared" si="919"/>
        <v>4.8300000000000003E-2</v>
      </c>
    </row>
    <row r="3433" spans="1:52" s="5" customFormat="1" ht="11.25" x14ac:dyDescent="0.2">
      <c r="A3433" s="203" t="s">
        <v>931</v>
      </c>
      <c r="B3433" s="11"/>
      <c r="C3433" s="11"/>
      <c r="D3433" s="15"/>
      <c r="E3433" s="204"/>
      <c r="F3433" s="8"/>
      <c r="G3433" s="8"/>
      <c r="H3433" s="15"/>
      <c r="I3433" s="204"/>
      <c r="J3433" s="8"/>
      <c r="K3433" s="8"/>
      <c r="L3433" s="15"/>
      <c r="M3433" s="204"/>
      <c r="N3433" s="8"/>
      <c r="O3433" s="8"/>
      <c r="P3433" s="15"/>
      <c r="Q3433" s="204"/>
      <c r="R3433" s="8"/>
      <c r="S3433" s="8"/>
      <c r="T3433" s="15"/>
      <c r="U3433" s="204"/>
      <c r="V3433" s="8">
        <v>3.9899999999999998E-2</v>
      </c>
      <c r="W3433" s="204">
        <v>4.1099999999999998E-2</v>
      </c>
      <c r="X3433" s="8">
        <v>4.6699999999999998E-2</v>
      </c>
      <c r="Y3433" s="204">
        <v>4.7899999999999998E-2</v>
      </c>
      <c r="Z3433" s="8">
        <v>4.82E-2</v>
      </c>
      <c r="AA3433" s="204">
        <v>4.9400000000000006E-2</v>
      </c>
      <c r="AB3433" s="8">
        <v>4.9500000000000002E-2</v>
      </c>
      <c r="AC3433" s="204">
        <v>5.0700000000000002E-2</v>
      </c>
      <c r="AD3433" s="8">
        <v>5.1100000000000007E-2</v>
      </c>
      <c r="AE3433" s="204">
        <v>5.2300000000000006E-2</v>
      </c>
      <c r="AF3433" s="8">
        <v>5.0799999999999998E-2</v>
      </c>
      <c r="AG3433" s="204">
        <v>5.2000000000000005E-2</v>
      </c>
      <c r="AI3433" s="192" t="str">
        <f t="shared" si="903"/>
        <v/>
      </c>
      <c r="AJ3433" s="192" t="str">
        <f t="shared" si="904"/>
        <v/>
      </c>
      <c r="AK3433" s="192" t="str">
        <f t="shared" si="905"/>
        <v/>
      </c>
      <c r="AL3433" s="192" t="str">
        <f t="shared" si="906"/>
        <v/>
      </c>
      <c r="AM3433" s="192" t="str">
        <f t="shared" si="907"/>
        <v/>
      </c>
      <c r="AN3433" s="192" t="str">
        <f t="shared" si="908"/>
        <v/>
      </c>
      <c r="AO3433" s="193" t="str">
        <f t="shared" si="909"/>
        <v/>
      </c>
      <c r="AP3433" s="192" t="str">
        <f t="shared" si="910"/>
        <v/>
      </c>
      <c r="AQ3433" s="193" t="str">
        <f t="shared" si="911"/>
        <v/>
      </c>
      <c r="AR3433" s="192" t="str">
        <f t="shared" si="912"/>
        <v/>
      </c>
      <c r="AS3433" s="192">
        <f t="shared" si="913"/>
        <v>4.0499999999999994E-2</v>
      </c>
      <c r="AT3433" s="192">
        <f t="shared" si="914"/>
        <v>4.7299999999999995E-2</v>
      </c>
      <c r="AU3433" s="193">
        <f t="shared" si="915"/>
        <v>4.8800000000000003E-2</v>
      </c>
      <c r="AV3433" s="194">
        <f t="shared" si="916"/>
        <v>5.0100000000000006E-2</v>
      </c>
      <c r="AW3433" s="193">
        <f t="shared" si="917"/>
        <v>5.170000000000001E-2</v>
      </c>
      <c r="AX3433" s="193">
        <f t="shared" si="918"/>
        <v>5.1400000000000001E-2</v>
      </c>
      <c r="AZ3433" s="193">
        <f t="shared" si="919"/>
        <v>4.8300000000000003E-2</v>
      </c>
    </row>
    <row r="3434" spans="1:52" s="5" customFormat="1" ht="11.25" x14ac:dyDescent="0.2">
      <c r="A3434" s="203" t="s">
        <v>932</v>
      </c>
      <c r="B3434" s="11"/>
      <c r="C3434" s="11"/>
      <c r="D3434" s="15"/>
      <c r="E3434" s="204"/>
      <c r="F3434" s="8"/>
      <c r="G3434" s="8"/>
      <c r="H3434" s="15"/>
      <c r="I3434" s="204"/>
      <c r="J3434" s="8"/>
      <c r="K3434" s="8"/>
      <c r="L3434" s="15"/>
      <c r="M3434" s="204"/>
      <c r="N3434" s="8"/>
      <c r="O3434" s="8"/>
      <c r="P3434" s="15"/>
      <c r="Q3434" s="204"/>
      <c r="R3434" s="8"/>
      <c r="S3434" s="8"/>
      <c r="T3434" s="15"/>
      <c r="U3434" s="204"/>
      <c r="V3434" s="8">
        <v>3.9399999999999998E-2</v>
      </c>
      <c r="W3434" s="204">
        <v>4.0599999999999997E-2</v>
      </c>
      <c r="X3434" s="8">
        <v>4.6699999999999998E-2</v>
      </c>
      <c r="Y3434" s="204">
        <v>4.7899999999999998E-2</v>
      </c>
      <c r="Z3434" s="8">
        <v>4.82E-2</v>
      </c>
      <c r="AA3434" s="204">
        <v>4.9400000000000006E-2</v>
      </c>
      <c r="AB3434" s="8">
        <v>4.9599999999999998E-2</v>
      </c>
      <c r="AC3434" s="204">
        <v>5.0799999999999998E-2</v>
      </c>
      <c r="AD3434" s="8">
        <v>5.1100000000000007E-2</v>
      </c>
      <c r="AE3434" s="204">
        <v>5.2300000000000006E-2</v>
      </c>
      <c r="AF3434" s="8">
        <v>5.0799999999999998E-2</v>
      </c>
      <c r="AG3434" s="204">
        <v>5.2000000000000005E-2</v>
      </c>
      <c r="AI3434" s="192" t="str">
        <f t="shared" si="903"/>
        <v/>
      </c>
      <c r="AJ3434" s="192" t="str">
        <f t="shared" si="904"/>
        <v/>
      </c>
      <c r="AK3434" s="192" t="str">
        <f t="shared" si="905"/>
        <v/>
      </c>
      <c r="AL3434" s="192" t="str">
        <f t="shared" si="906"/>
        <v/>
      </c>
      <c r="AM3434" s="192" t="str">
        <f t="shared" si="907"/>
        <v/>
      </c>
      <c r="AN3434" s="192" t="str">
        <f t="shared" si="908"/>
        <v/>
      </c>
      <c r="AO3434" s="193" t="str">
        <f t="shared" si="909"/>
        <v/>
      </c>
      <c r="AP3434" s="192" t="str">
        <f t="shared" si="910"/>
        <v/>
      </c>
      <c r="AQ3434" s="193" t="str">
        <f t="shared" si="911"/>
        <v/>
      </c>
      <c r="AR3434" s="192" t="str">
        <f t="shared" si="912"/>
        <v/>
      </c>
      <c r="AS3434" s="192">
        <f t="shared" si="913"/>
        <v>3.9999999999999994E-2</v>
      </c>
      <c r="AT3434" s="192">
        <f t="shared" si="914"/>
        <v>4.7299999999999995E-2</v>
      </c>
      <c r="AU3434" s="193">
        <f t="shared" si="915"/>
        <v>4.8800000000000003E-2</v>
      </c>
      <c r="AV3434" s="194">
        <f t="shared" si="916"/>
        <v>5.0199999999999995E-2</v>
      </c>
      <c r="AW3434" s="193">
        <f t="shared" si="917"/>
        <v>5.170000000000001E-2</v>
      </c>
      <c r="AX3434" s="193">
        <f t="shared" si="918"/>
        <v>5.1400000000000001E-2</v>
      </c>
      <c r="AZ3434" s="193">
        <f t="shared" si="919"/>
        <v>4.8233333333333329E-2</v>
      </c>
    </row>
    <row r="3435" spans="1:52" s="5" customFormat="1" ht="11.25" x14ac:dyDescent="0.2">
      <c r="A3435" s="203" t="s">
        <v>933</v>
      </c>
      <c r="B3435" s="11"/>
      <c r="C3435" s="11"/>
      <c r="D3435" s="15"/>
      <c r="E3435" s="204"/>
      <c r="F3435" s="8"/>
      <c r="G3435" s="8"/>
      <c r="H3435" s="15"/>
      <c r="I3435" s="204"/>
      <c r="J3435" s="8"/>
      <c r="K3435" s="8"/>
      <c r="L3435" s="15"/>
      <c r="M3435" s="204"/>
      <c r="N3435" s="8"/>
      <c r="O3435" s="8"/>
      <c r="P3435" s="15"/>
      <c r="Q3435" s="204"/>
      <c r="R3435" s="8"/>
      <c r="S3435" s="8"/>
      <c r="T3435" s="15"/>
      <c r="U3435" s="204"/>
      <c r="V3435" s="8">
        <v>3.9399999999999998E-2</v>
      </c>
      <c r="W3435" s="204">
        <v>4.0599999999999997E-2</v>
      </c>
      <c r="X3435" s="8">
        <v>4.6699999999999998E-2</v>
      </c>
      <c r="Y3435" s="204">
        <v>4.7899999999999998E-2</v>
      </c>
      <c r="Z3435" s="8">
        <v>4.8300000000000003E-2</v>
      </c>
      <c r="AA3435" s="204">
        <v>4.9500000000000002E-2</v>
      </c>
      <c r="AB3435" s="8">
        <v>4.9699999999999994E-2</v>
      </c>
      <c r="AC3435" s="204">
        <v>5.0900000000000001E-2</v>
      </c>
      <c r="AD3435" s="8">
        <v>5.1100000000000007E-2</v>
      </c>
      <c r="AE3435" s="204">
        <v>5.2300000000000006E-2</v>
      </c>
      <c r="AF3435" s="8">
        <v>5.0799999999999998E-2</v>
      </c>
      <c r="AG3435" s="204">
        <v>5.2000000000000005E-2</v>
      </c>
      <c r="AI3435" s="192" t="str">
        <f t="shared" si="903"/>
        <v/>
      </c>
      <c r="AJ3435" s="192" t="str">
        <f t="shared" si="904"/>
        <v/>
      </c>
      <c r="AK3435" s="192" t="str">
        <f t="shared" si="905"/>
        <v/>
      </c>
      <c r="AL3435" s="192" t="str">
        <f t="shared" si="906"/>
        <v/>
      </c>
      <c r="AM3435" s="192" t="str">
        <f t="shared" si="907"/>
        <v/>
      </c>
      <c r="AN3435" s="192" t="str">
        <f t="shared" si="908"/>
        <v/>
      </c>
      <c r="AO3435" s="193" t="str">
        <f t="shared" si="909"/>
        <v/>
      </c>
      <c r="AP3435" s="192" t="str">
        <f t="shared" si="910"/>
        <v/>
      </c>
      <c r="AQ3435" s="193" t="str">
        <f t="shared" si="911"/>
        <v/>
      </c>
      <c r="AR3435" s="192" t="str">
        <f t="shared" si="912"/>
        <v/>
      </c>
      <c r="AS3435" s="192">
        <f t="shared" si="913"/>
        <v>3.9999999999999994E-2</v>
      </c>
      <c r="AT3435" s="192">
        <f t="shared" si="914"/>
        <v>4.7299999999999995E-2</v>
      </c>
      <c r="AU3435" s="193">
        <f t="shared" si="915"/>
        <v>4.8899999999999999E-2</v>
      </c>
      <c r="AV3435" s="194">
        <f t="shared" si="916"/>
        <v>5.0299999999999997E-2</v>
      </c>
      <c r="AW3435" s="193">
        <f t="shared" si="917"/>
        <v>5.170000000000001E-2</v>
      </c>
      <c r="AX3435" s="193">
        <f t="shared" si="918"/>
        <v>5.1400000000000001E-2</v>
      </c>
      <c r="AZ3435" s="193">
        <f t="shared" si="919"/>
        <v>4.8266666666666673E-2</v>
      </c>
    </row>
    <row r="3436" spans="1:52" s="5" customFormat="1" ht="11.25" x14ac:dyDescent="0.2">
      <c r="A3436" s="203" t="s">
        <v>934</v>
      </c>
      <c r="B3436" s="11"/>
      <c r="C3436" s="11"/>
      <c r="D3436" s="15"/>
      <c r="E3436" s="204"/>
      <c r="F3436" s="8"/>
      <c r="G3436" s="8"/>
      <c r="H3436" s="15"/>
      <c r="I3436" s="204"/>
      <c r="J3436" s="8"/>
      <c r="K3436" s="8"/>
      <c r="L3436" s="15"/>
      <c r="M3436" s="204"/>
      <c r="N3436" s="8"/>
      <c r="O3436" s="8"/>
      <c r="P3436" s="15"/>
      <c r="Q3436" s="204"/>
      <c r="R3436" s="8"/>
      <c r="S3436" s="8"/>
      <c r="T3436" s="15"/>
      <c r="U3436" s="204"/>
      <c r="V3436" s="8">
        <v>3.9100000000000003E-2</v>
      </c>
      <c r="W3436" s="204">
        <v>4.0300000000000002E-2</v>
      </c>
      <c r="X3436" s="8">
        <v>4.6600000000000003E-2</v>
      </c>
      <c r="Y3436" s="204">
        <v>4.7800000000000002E-2</v>
      </c>
      <c r="Z3436" s="8">
        <v>4.8099999999999997E-2</v>
      </c>
      <c r="AA3436" s="204">
        <v>4.9299999999999997E-2</v>
      </c>
      <c r="AB3436" s="8">
        <v>4.9500000000000002E-2</v>
      </c>
      <c r="AC3436" s="204">
        <v>5.0700000000000002E-2</v>
      </c>
      <c r="AD3436" s="8">
        <v>5.0900000000000001E-2</v>
      </c>
      <c r="AE3436" s="204">
        <v>5.21E-2</v>
      </c>
      <c r="AF3436" s="8">
        <v>5.0599999999999999E-2</v>
      </c>
      <c r="AG3436" s="204">
        <v>5.1799999999999999E-2</v>
      </c>
      <c r="AI3436" s="192" t="str">
        <f t="shared" si="903"/>
        <v/>
      </c>
      <c r="AJ3436" s="192" t="str">
        <f t="shared" si="904"/>
        <v/>
      </c>
      <c r="AK3436" s="192" t="str">
        <f t="shared" si="905"/>
        <v/>
      </c>
      <c r="AL3436" s="192" t="str">
        <f t="shared" si="906"/>
        <v/>
      </c>
      <c r="AM3436" s="192" t="str">
        <f t="shared" si="907"/>
        <v/>
      </c>
      <c r="AN3436" s="192" t="str">
        <f t="shared" si="908"/>
        <v/>
      </c>
      <c r="AO3436" s="193" t="str">
        <f t="shared" si="909"/>
        <v/>
      </c>
      <c r="AP3436" s="192" t="str">
        <f t="shared" si="910"/>
        <v/>
      </c>
      <c r="AQ3436" s="193" t="str">
        <f t="shared" si="911"/>
        <v/>
      </c>
      <c r="AR3436" s="192" t="str">
        <f t="shared" si="912"/>
        <v/>
      </c>
      <c r="AS3436" s="192">
        <f t="shared" si="913"/>
        <v>3.9699999999999999E-2</v>
      </c>
      <c r="AT3436" s="192">
        <f t="shared" si="914"/>
        <v>4.7200000000000006E-2</v>
      </c>
      <c r="AU3436" s="193">
        <f t="shared" si="915"/>
        <v>4.8699999999999993E-2</v>
      </c>
      <c r="AV3436" s="194">
        <f t="shared" si="916"/>
        <v>5.0100000000000006E-2</v>
      </c>
      <c r="AW3436" s="193">
        <f t="shared" si="917"/>
        <v>5.1500000000000004E-2</v>
      </c>
      <c r="AX3436" s="193">
        <f t="shared" si="918"/>
        <v>5.1199999999999996E-2</v>
      </c>
      <c r="AZ3436" s="193">
        <f t="shared" si="919"/>
        <v>4.8066666666666667E-2</v>
      </c>
    </row>
    <row r="3437" spans="1:52" s="5" customFormat="1" ht="11.25" x14ac:dyDescent="0.2">
      <c r="A3437" s="203" t="s">
        <v>935</v>
      </c>
      <c r="B3437" s="11"/>
      <c r="C3437" s="11"/>
      <c r="D3437" s="15"/>
      <c r="E3437" s="204"/>
      <c r="F3437" s="8"/>
      <c r="G3437" s="8"/>
      <c r="H3437" s="15"/>
      <c r="I3437" s="204"/>
      <c r="J3437" s="8"/>
      <c r="K3437" s="8"/>
      <c r="L3437" s="15"/>
      <c r="M3437" s="204"/>
      <c r="N3437" s="8"/>
      <c r="O3437" s="8"/>
      <c r="P3437" s="15"/>
      <c r="Q3437" s="204"/>
      <c r="R3437" s="8"/>
      <c r="S3437" s="8"/>
      <c r="T3437" s="15"/>
      <c r="U3437" s="204"/>
      <c r="V3437" s="8">
        <v>3.9399999999999998E-2</v>
      </c>
      <c r="W3437" s="204">
        <v>4.0599999999999997E-2</v>
      </c>
      <c r="X3437" s="8">
        <v>4.6699999999999998E-2</v>
      </c>
      <c r="Y3437" s="204">
        <v>4.7899999999999998E-2</v>
      </c>
      <c r="Z3437" s="8">
        <v>4.82E-2</v>
      </c>
      <c r="AA3437" s="204">
        <v>4.9400000000000006E-2</v>
      </c>
      <c r="AB3437" s="8">
        <v>4.9599999999999998E-2</v>
      </c>
      <c r="AC3437" s="204">
        <v>5.0799999999999998E-2</v>
      </c>
      <c r="AD3437" s="8">
        <v>5.0900000000000001E-2</v>
      </c>
      <c r="AE3437" s="204">
        <v>5.21E-2</v>
      </c>
      <c r="AF3437" s="8">
        <v>5.0599999999999999E-2</v>
      </c>
      <c r="AG3437" s="204">
        <v>5.1799999999999999E-2</v>
      </c>
      <c r="AI3437" s="192" t="str">
        <f t="shared" si="903"/>
        <v/>
      </c>
      <c r="AJ3437" s="192" t="str">
        <f t="shared" si="904"/>
        <v/>
      </c>
      <c r="AK3437" s="192" t="str">
        <f t="shared" si="905"/>
        <v/>
      </c>
      <c r="AL3437" s="192" t="str">
        <f t="shared" si="906"/>
        <v/>
      </c>
      <c r="AM3437" s="192" t="str">
        <f t="shared" si="907"/>
        <v/>
      </c>
      <c r="AN3437" s="192" t="str">
        <f t="shared" si="908"/>
        <v/>
      </c>
      <c r="AO3437" s="193" t="str">
        <f t="shared" si="909"/>
        <v/>
      </c>
      <c r="AP3437" s="192" t="str">
        <f t="shared" si="910"/>
        <v/>
      </c>
      <c r="AQ3437" s="193" t="str">
        <f t="shared" si="911"/>
        <v/>
      </c>
      <c r="AR3437" s="192" t="str">
        <f t="shared" si="912"/>
        <v/>
      </c>
      <c r="AS3437" s="192">
        <f t="shared" si="913"/>
        <v>3.9999999999999994E-2</v>
      </c>
      <c r="AT3437" s="192">
        <f t="shared" si="914"/>
        <v>4.7299999999999995E-2</v>
      </c>
      <c r="AU3437" s="193">
        <f t="shared" si="915"/>
        <v>4.8800000000000003E-2</v>
      </c>
      <c r="AV3437" s="194">
        <f t="shared" si="916"/>
        <v>5.0199999999999995E-2</v>
      </c>
      <c r="AW3437" s="193">
        <f t="shared" si="917"/>
        <v>5.1500000000000004E-2</v>
      </c>
      <c r="AX3437" s="193">
        <f t="shared" si="918"/>
        <v>5.1199999999999996E-2</v>
      </c>
      <c r="AZ3437" s="193">
        <f t="shared" si="919"/>
        <v>4.816666666666667E-2</v>
      </c>
    </row>
    <row r="3438" spans="1:52" s="5" customFormat="1" ht="11.25" x14ac:dyDescent="0.2">
      <c r="A3438" s="203" t="s">
        <v>936</v>
      </c>
      <c r="B3438" s="11"/>
      <c r="C3438" s="11"/>
      <c r="D3438" s="15"/>
      <c r="E3438" s="204"/>
      <c r="F3438" s="8"/>
      <c r="G3438" s="8"/>
      <c r="H3438" s="15"/>
      <c r="I3438" s="204"/>
      <c r="J3438" s="8"/>
      <c r="K3438" s="8"/>
      <c r="L3438" s="15"/>
      <c r="M3438" s="204"/>
      <c r="N3438" s="8"/>
      <c r="O3438" s="8"/>
      <c r="P3438" s="15"/>
      <c r="Q3438" s="204"/>
      <c r="R3438" s="8"/>
      <c r="S3438" s="8"/>
      <c r="T3438" s="15"/>
      <c r="U3438" s="204"/>
      <c r="V3438" s="8">
        <v>3.8699999999999998E-2</v>
      </c>
      <c r="W3438" s="204">
        <v>3.9899999999999998E-2</v>
      </c>
      <c r="X3438" s="8">
        <v>4.5899999999999996E-2</v>
      </c>
      <c r="Y3438" s="204">
        <v>4.7100000000000003E-2</v>
      </c>
      <c r="Z3438" s="8">
        <v>4.7800000000000002E-2</v>
      </c>
      <c r="AA3438" s="204">
        <v>4.9000000000000002E-2</v>
      </c>
      <c r="AB3438" s="8">
        <v>4.9299999999999997E-2</v>
      </c>
      <c r="AC3438" s="204">
        <v>5.0499999999999996E-2</v>
      </c>
      <c r="AD3438" s="8">
        <v>5.0499999999999996E-2</v>
      </c>
      <c r="AE3438" s="204">
        <v>5.1699999999999996E-2</v>
      </c>
      <c r="AF3438" s="8">
        <v>5.04E-2</v>
      </c>
      <c r="AG3438" s="204">
        <v>5.16E-2</v>
      </c>
      <c r="AI3438" s="192" t="str">
        <f t="shared" ref="AI3438:AI3501" si="920">IFERROR(AVERAGE(B3438:C3438),"")</f>
        <v/>
      </c>
      <c r="AJ3438" s="192" t="str">
        <f t="shared" ref="AJ3438:AJ3501" si="921">IFERROR(AVERAGE(D3438:E3438),"")</f>
        <v/>
      </c>
      <c r="AK3438" s="192" t="str">
        <f t="shared" ref="AK3438:AK3501" si="922">IFERROR(AVERAGE(F3438:G3438),"")</f>
        <v/>
      </c>
      <c r="AL3438" s="192" t="str">
        <f t="shared" ref="AL3438:AL3501" si="923">IFERROR(AVERAGE(H3438:I3438),"")</f>
        <v/>
      </c>
      <c r="AM3438" s="192" t="str">
        <f t="shared" ref="AM3438:AM3501" si="924">IFERROR(AVERAGE(J3438:K3438),"")</f>
        <v/>
      </c>
      <c r="AN3438" s="192" t="str">
        <f t="shared" ref="AN3438:AN3501" si="925">IFERROR(AVERAGE(L3438:M3438),"")</f>
        <v/>
      </c>
      <c r="AO3438" s="193" t="str">
        <f t="shared" ref="AO3438:AO3501" si="926">IFERROR(AVERAGE(N3438:O3438),"")</f>
        <v/>
      </c>
      <c r="AP3438" s="192" t="str">
        <f t="shared" ref="AP3438:AP3501" si="927">IFERROR(AVERAGE(P3438:Q3438),"")</f>
        <v/>
      </c>
      <c r="AQ3438" s="193" t="str">
        <f t="shared" ref="AQ3438:AQ3501" si="928">IFERROR(AVERAGE(R3438:S3438),"")</f>
        <v/>
      </c>
      <c r="AR3438" s="192" t="str">
        <f t="shared" ref="AR3438:AR3501" si="929">IFERROR(AVERAGE(T3438:U3438),"")</f>
        <v/>
      </c>
      <c r="AS3438" s="192">
        <f t="shared" ref="AS3438:AS3501" si="930">IFERROR(AVERAGE(V3438:W3438),"")</f>
        <v>3.9300000000000002E-2</v>
      </c>
      <c r="AT3438" s="192">
        <f t="shared" ref="AT3438:AT3501" si="931">IFERROR(AVERAGE(X3438:Y3438),"")</f>
        <v>4.65E-2</v>
      </c>
      <c r="AU3438" s="193">
        <f t="shared" ref="AU3438:AU3501" si="932">IFERROR(AVERAGE(Z3438:AA3438),"")</f>
        <v>4.8399999999999999E-2</v>
      </c>
      <c r="AV3438" s="194">
        <f t="shared" ref="AV3438:AV3501" si="933">IFERROR(AVERAGE(AB3438:AC3438),"")</f>
        <v>4.99E-2</v>
      </c>
      <c r="AW3438" s="193">
        <f t="shared" ref="AW3438:AW3501" si="934">IFERROR(AVERAGE(AD3438:AE3438),"")</f>
        <v>5.1099999999999993E-2</v>
      </c>
      <c r="AX3438" s="193">
        <f t="shared" ref="AX3438:AX3501" si="935">IFERROR(AVERAGE(AF3438:AG3438),"")</f>
        <v>5.1000000000000004E-2</v>
      </c>
      <c r="AZ3438" s="193">
        <f t="shared" si="919"/>
        <v>4.7699999999999992E-2</v>
      </c>
    </row>
    <row r="3439" spans="1:52" s="5" customFormat="1" ht="11.25" x14ac:dyDescent="0.2">
      <c r="A3439" s="203" t="s">
        <v>937</v>
      </c>
      <c r="B3439" s="11"/>
      <c r="C3439" s="11"/>
      <c r="D3439" s="15"/>
      <c r="E3439" s="204"/>
      <c r="F3439" s="8"/>
      <c r="G3439" s="8"/>
      <c r="H3439" s="15"/>
      <c r="I3439" s="204"/>
      <c r="J3439" s="8"/>
      <c r="K3439" s="8"/>
      <c r="L3439" s="15"/>
      <c r="M3439" s="204"/>
      <c r="N3439" s="8"/>
      <c r="O3439" s="8"/>
      <c r="P3439" s="15"/>
      <c r="Q3439" s="204"/>
      <c r="R3439" s="8"/>
      <c r="S3439" s="8"/>
      <c r="T3439" s="15"/>
      <c r="U3439" s="204"/>
      <c r="V3439" s="8">
        <v>3.8800000000000001E-2</v>
      </c>
      <c r="W3439" s="204">
        <v>0.04</v>
      </c>
      <c r="X3439" s="8">
        <v>4.58E-2</v>
      </c>
      <c r="Y3439" s="204">
        <v>4.7E-2</v>
      </c>
      <c r="Z3439" s="8">
        <v>4.7699999999999992E-2</v>
      </c>
      <c r="AA3439" s="204">
        <v>4.8899999999999999E-2</v>
      </c>
      <c r="AB3439" s="8">
        <v>4.9299999999999997E-2</v>
      </c>
      <c r="AC3439" s="204">
        <v>5.0499999999999996E-2</v>
      </c>
      <c r="AD3439" s="8">
        <v>5.0599999999999999E-2</v>
      </c>
      <c r="AE3439" s="204">
        <v>5.1799999999999999E-2</v>
      </c>
      <c r="AF3439" s="8">
        <v>5.04E-2</v>
      </c>
      <c r="AG3439" s="204">
        <v>5.16E-2</v>
      </c>
      <c r="AI3439" s="192" t="str">
        <f t="shared" si="920"/>
        <v/>
      </c>
      <c r="AJ3439" s="192" t="str">
        <f t="shared" si="921"/>
        <v/>
      </c>
      <c r="AK3439" s="192" t="str">
        <f t="shared" si="922"/>
        <v/>
      </c>
      <c r="AL3439" s="192" t="str">
        <f t="shared" si="923"/>
        <v/>
      </c>
      <c r="AM3439" s="192" t="str">
        <f t="shared" si="924"/>
        <v/>
      </c>
      <c r="AN3439" s="192" t="str">
        <f t="shared" si="925"/>
        <v/>
      </c>
      <c r="AO3439" s="193" t="str">
        <f t="shared" si="926"/>
        <v/>
      </c>
      <c r="AP3439" s="192" t="str">
        <f t="shared" si="927"/>
        <v/>
      </c>
      <c r="AQ3439" s="193" t="str">
        <f t="shared" si="928"/>
        <v/>
      </c>
      <c r="AR3439" s="192" t="str">
        <f t="shared" si="929"/>
        <v/>
      </c>
      <c r="AS3439" s="192">
        <f t="shared" si="930"/>
        <v>3.9400000000000004E-2</v>
      </c>
      <c r="AT3439" s="192">
        <f t="shared" si="931"/>
        <v>4.6399999999999997E-2</v>
      </c>
      <c r="AU3439" s="193">
        <f t="shared" si="932"/>
        <v>4.8299999999999996E-2</v>
      </c>
      <c r="AV3439" s="194">
        <f t="shared" si="933"/>
        <v>4.99E-2</v>
      </c>
      <c r="AW3439" s="193">
        <f t="shared" si="934"/>
        <v>5.1199999999999996E-2</v>
      </c>
      <c r="AX3439" s="193">
        <f t="shared" si="935"/>
        <v>5.1000000000000004E-2</v>
      </c>
      <c r="AZ3439" s="193">
        <f t="shared" si="919"/>
        <v>4.7699999999999999E-2</v>
      </c>
    </row>
    <row r="3440" spans="1:52" s="5" customFormat="1" ht="11.25" x14ac:dyDescent="0.2">
      <c r="A3440" s="203" t="s">
        <v>938</v>
      </c>
      <c r="B3440" s="11"/>
      <c r="C3440" s="11"/>
      <c r="D3440" s="15"/>
      <c r="E3440" s="204"/>
      <c r="F3440" s="8"/>
      <c r="G3440" s="8"/>
      <c r="H3440" s="15"/>
      <c r="I3440" s="204"/>
      <c r="J3440" s="8"/>
      <c r="K3440" s="8"/>
      <c r="L3440" s="15"/>
      <c r="M3440" s="204"/>
      <c r="N3440" s="8"/>
      <c r="O3440" s="8"/>
      <c r="P3440" s="15"/>
      <c r="Q3440" s="204"/>
      <c r="R3440" s="8"/>
      <c r="S3440" s="8"/>
      <c r="T3440" s="15"/>
      <c r="U3440" s="204"/>
      <c r="V3440" s="8">
        <v>3.8300000000000001E-2</v>
      </c>
      <c r="W3440" s="204">
        <v>3.95E-2</v>
      </c>
      <c r="X3440" s="8">
        <v>4.58E-2</v>
      </c>
      <c r="Y3440" s="204">
        <v>4.7E-2</v>
      </c>
      <c r="Z3440" s="8">
        <v>4.7699999999999992E-2</v>
      </c>
      <c r="AA3440" s="204">
        <v>4.8899999999999999E-2</v>
      </c>
      <c r="AB3440" s="8">
        <v>4.9599999999999998E-2</v>
      </c>
      <c r="AC3440" s="204">
        <v>5.0799999999999998E-2</v>
      </c>
      <c r="AD3440" s="8">
        <v>5.0799999999999998E-2</v>
      </c>
      <c r="AE3440" s="204">
        <v>5.2000000000000005E-2</v>
      </c>
      <c r="AF3440" s="8">
        <v>5.0599999999999999E-2</v>
      </c>
      <c r="AG3440" s="204">
        <v>5.1799999999999999E-2</v>
      </c>
      <c r="AI3440" s="192" t="str">
        <f t="shared" si="920"/>
        <v/>
      </c>
      <c r="AJ3440" s="192" t="str">
        <f t="shared" si="921"/>
        <v/>
      </c>
      <c r="AK3440" s="192" t="str">
        <f t="shared" si="922"/>
        <v/>
      </c>
      <c r="AL3440" s="192" t="str">
        <f t="shared" si="923"/>
        <v/>
      </c>
      <c r="AM3440" s="192" t="str">
        <f t="shared" si="924"/>
        <v/>
      </c>
      <c r="AN3440" s="192" t="str">
        <f t="shared" si="925"/>
        <v/>
      </c>
      <c r="AO3440" s="193" t="str">
        <f t="shared" si="926"/>
        <v/>
      </c>
      <c r="AP3440" s="192" t="str">
        <f t="shared" si="927"/>
        <v/>
      </c>
      <c r="AQ3440" s="193" t="str">
        <f t="shared" si="928"/>
        <v/>
      </c>
      <c r="AR3440" s="192" t="str">
        <f t="shared" si="929"/>
        <v/>
      </c>
      <c r="AS3440" s="192">
        <f t="shared" si="930"/>
        <v>3.8900000000000004E-2</v>
      </c>
      <c r="AT3440" s="192">
        <f t="shared" si="931"/>
        <v>4.6399999999999997E-2</v>
      </c>
      <c r="AU3440" s="193">
        <f t="shared" si="932"/>
        <v>4.8299999999999996E-2</v>
      </c>
      <c r="AV3440" s="194">
        <f t="shared" si="933"/>
        <v>5.0199999999999995E-2</v>
      </c>
      <c r="AW3440" s="193">
        <f t="shared" si="934"/>
        <v>5.1400000000000001E-2</v>
      </c>
      <c r="AX3440" s="193">
        <f t="shared" si="935"/>
        <v>5.1199999999999996E-2</v>
      </c>
      <c r="AZ3440" s="193">
        <f t="shared" si="919"/>
        <v>4.7733333333333329E-2</v>
      </c>
    </row>
    <row r="3441" spans="1:52" s="5" customFormat="1" ht="11.25" x14ac:dyDescent="0.2">
      <c r="A3441" s="203" t="s">
        <v>939</v>
      </c>
      <c r="B3441" s="11"/>
      <c r="C3441" s="11"/>
      <c r="D3441" s="15"/>
      <c r="E3441" s="204"/>
      <c r="F3441" s="8"/>
      <c r="G3441" s="8"/>
      <c r="H3441" s="15"/>
      <c r="I3441" s="204"/>
      <c r="J3441" s="8"/>
      <c r="K3441" s="8"/>
      <c r="L3441" s="15"/>
      <c r="M3441" s="204"/>
      <c r="N3441" s="8"/>
      <c r="O3441" s="8"/>
      <c r="P3441" s="15"/>
      <c r="Q3441" s="204"/>
      <c r="R3441" s="8"/>
      <c r="S3441" s="8"/>
      <c r="T3441" s="15"/>
      <c r="U3441" s="204"/>
      <c r="V3441" s="8">
        <v>3.8199999999999998E-2</v>
      </c>
      <c r="W3441" s="204">
        <v>3.9399999999999998E-2</v>
      </c>
      <c r="X3441" s="8">
        <v>4.5899999999999996E-2</v>
      </c>
      <c r="Y3441" s="204">
        <v>4.7100000000000003E-2</v>
      </c>
      <c r="Z3441" s="8">
        <v>4.7899999999999998E-2</v>
      </c>
      <c r="AA3441" s="204">
        <v>4.9100000000000005E-2</v>
      </c>
      <c r="AB3441" s="8">
        <v>4.9699999999999994E-2</v>
      </c>
      <c r="AC3441" s="204">
        <v>5.0900000000000001E-2</v>
      </c>
      <c r="AD3441" s="8">
        <v>5.0999999999999997E-2</v>
      </c>
      <c r="AE3441" s="204">
        <v>5.2199999999999996E-2</v>
      </c>
      <c r="AF3441" s="8">
        <v>5.0799999999999998E-2</v>
      </c>
      <c r="AG3441" s="204">
        <v>5.2000000000000005E-2</v>
      </c>
      <c r="AI3441" s="192" t="str">
        <f t="shared" si="920"/>
        <v/>
      </c>
      <c r="AJ3441" s="192" t="str">
        <f t="shared" si="921"/>
        <v/>
      </c>
      <c r="AK3441" s="192" t="str">
        <f t="shared" si="922"/>
        <v/>
      </c>
      <c r="AL3441" s="192" t="str">
        <f t="shared" si="923"/>
        <v/>
      </c>
      <c r="AM3441" s="192" t="str">
        <f t="shared" si="924"/>
        <v/>
      </c>
      <c r="AN3441" s="192" t="str">
        <f t="shared" si="925"/>
        <v/>
      </c>
      <c r="AO3441" s="193" t="str">
        <f t="shared" si="926"/>
        <v/>
      </c>
      <c r="AP3441" s="192" t="str">
        <f t="shared" si="927"/>
        <v/>
      </c>
      <c r="AQ3441" s="193" t="str">
        <f t="shared" si="928"/>
        <v/>
      </c>
      <c r="AR3441" s="192" t="str">
        <f t="shared" si="929"/>
        <v/>
      </c>
      <c r="AS3441" s="192">
        <f t="shared" si="930"/>
        <v>3.8800000000000001E-2</v>
      </c>
      <c r="AT3441" s="192">
        <f t="shared" si="931"/>
        <v>4.65E-2</v>
      </c>
      <c r="AU3441" s="193">
        <f t="shared" si="932"/>
        <v>4.8500000000000001E-2</v>
      </c>
      <c r="AV3441" s="194">
        <f t="shared" si="933"/>
        <v>5.0299999999999997E-2</v>
      </c>
      <c r="AW3441" s="193">
        <f t="shared" si="934"/>
        <v>5.1599999999999993E-2</v>
      </c>
      <c r="AX3441" s="193">
        <f t="shared" si="935"/>
        <v>5.1400000000000001E-2</v>
      </c>
      <c r="AZ3441" s="193">
        <f t="shared" si="919"/>
        <v>4.7849999999999997E-2</v>
      </c>
    </row>
    <row r="3442" spans="1:52" s="5" customFormat="1" ht="11.25" x14ac:dyDescent="0.2">
      <c r="A3442" s="203" t="s">
        <v>940</v>
      </c>
      <c r="B3442" s="11"/>
      <c r="C3442" s="11"/>
      <c r="D3442" s="15"/>
      <c r="E3442" s="204"/>
      <c r="F3442" s="8"/>
      <c r="G3442" s="8"/>
      <c r="H3442" s="15"/>
      <c r="I3442" s="204"/>
      <c r="J3442" s="8"/>
      <c r="K3442" s="8"/>
      <c r="L3442" s="15"/>
      <c r="M3442" s="204"/>
      <c r="N3442" s="8"/>
      <c r="O3442" s="8"/>
      <c r="P3442" s="15"/>
      <c r="Q3442" s="204"/>
      <c r="R3442" s="8"/>
      <c r="S3442" s="8"/>
      <c r="T3442" s="15"/>
      <c r="U3442" s="204"/>
      <c r="V3442" s="8">
        <v>3.7400000000000003E-2</v>
      </c>
      <c r="W3442" s="204">
        <v>3.8600000000000002E-2</v>
      </c>
      <c r="X3442" s="8">
        <v>4.5499999999999999E-2</v>
      </c>
      <c r="Y3442" s="204">
        <v>4.6699999999999998E-2</v>
      </c>
      <c r="Z3442" s="8">
        <v>4.7500000000000001E-2</v>
      </c>
      <c r="AA3442" s="204">
        <v>4.87E-2</v>
      </c>
      <c r="AB3442" s="8">
        <v>4.9599999999999998E-2</v>
      </c>
      <c r="AC3442" s="204">
        <v>5.0799999999999998E-2</v>
      </c>
      <c r="AD3442" s="8">
        <v>5.0900000000000001E-2</v>
      </c>
      <c r="AE3442" s="204">
        <v>5.21E-2</v>
      </c>
      <c r="AF3442" s="8">
        <v>5.0700000000000002E-2</v>
      </c>
      <c r="AG3442" s="204">
        <v>5.1900000000000002E-2</v>
      </c>
      <c r="AI3442" s="192" t="str">
        <f t="shared" si="920"/>
        <v/>
      </c>
      <c r="AJ3442" s="192" t="str">
        <f t="shared" si="921"/>
        <v/>
      </c>
      <c r="AK3442" s="192" t="str">
        <f t="shared" si="922"/>
        <v/>
      </c>
      <c r="AL3442" s="192" t="str">
        <f t="shared" si="923"/>
        <v/>
      </c>
      <c r="AM3442" s="192" t="str">
        <f t="shared" si="924"/>
        <v/>
      </c>
      <c r="AN3442" s="192" t="str">
        <f t="shared" si="925"/>
        <v/>
      </c>
      <c r="AO3442" s="193" t="str">
        <f t="shared" si="926"/>
        <v/>
      </c>
      <c r="AP3442" s="192" t="str">
        <f t="shared" si="927"/>
        <v/>
      </c>
      <c r="AQ3442" s="193" t="str">
        <f t="shared" si="928"/>
        <v/>
      </c>
      <c r="AR3442" s="192" t="str">
        <f t="shared" si="929"/>
        <v/>
      </c>
      <c r="AS3442" s="192">
        <f t="shared" si="930"/>
        <v>3.8000000000000006E-2</v>
      </c>
      <c r="AT3442" s="192">
        <f t="shared" si="931"/>
        <v>4.6100000000000002E-2</v>
      </c>
      <c r="AU3442" s="193">
        <f t="shared" si="932"/>
        <v>4.8100000000000004E-2</v>
      </c>
      <c r="AV3442" s="194">
        <f t="shared" si="933"/>
        <v>5.0199999999999995E-2</v>
      </c>
      <c r="AW3442" s="193">
        <f t="shared" si="934"/>
        <v>5.1500000000000004E-2</v>
      </c>
      <c r="AX3442" s="193">
        <f t="shared" si="935"/>
        <v>5.1299999999999998E-2</v>
      </c>
      <c r="AZ3442" s="193">
        <f t="shared" si="919"/>
        <v>4.7533333333333337E-2</v>
      </c>
    </row>
    <row r="3443" spans="1:52" s="5" customFormat="1" ht="11.25" x14ac:dyDescent="0.2">
      <c r="A3443" s="203" t="s">
        <v>941</v>
      </c>
      <c r="B3443" s="11"/>
      <c r="C3443" s="11"/>
      <c r="D3443" s="15"/>
      <c r="E3443" s="204"/>
      <c r="F3443" s="8"/>
      <c r="G3443" s="8"/>
      <c r="H3443" s="15"/>
      <c r="I3443" s="204"/>
      <c r="J3443" s="8"/>
      <c r="K3443" s="8"/>
      <c r="L3443" s="15"/>
      <c r="M3443" s="204"/>
      <c r="N3443" s="8"/>
      <c r="O3443" s="8"/>
      <c r="P3443" s="15"/>
      <c r="Q3443" s="204"/>
      <c r="R3443" s="8"/>
      <c r="S3443" s="8"/>
      <c r="T3443" s="15"/>
      <c r="U3443" s="204"/>
      <c r="V3443" s="8">
        <v>3.7100000000000001E-2</v>
      </c>
      <c r="W3443" s="204">
        <v>3.8300000000000001E-2</v>
      </c>
      <c r="X3443" s="8">
        <v>4.5199999999999997E-2</v>
      </c>
      <c r="Y3443" s="204">
        <v>4.6399999999999997E-2</v>
      </c>
      <c r="Z3443" s="8">
        <v>4.7199999999999999E-2</v>
      </c>
      <c r="AA3443" s="204">
        <v>4.8399999999999999E-2</v>
      </c>
      <c r="AB3443" s="8">
        <v>4.9400000000000006E-2</v>
      </c>
      <c r="AC3443" s="204">
        <v>5.0599999999999999E-2</v>
      </c>
      <c r="AD3443" s="8">
        <v>5.0799999999999998E-2</v>
      </c>
      <c r="AE3443" s="204">
        <v>5.2000000000000005E-2</v>
      </c>
      <c r="AF3443" s="8">
        <v>5.0599999999999999E-2</v>
      </c>
      <c r="AG3443" s="204">
        <v>5.1799999999999999E-2</v>
      </c>
      <c r="AI3443" s="192" t="str">
        <f t="shared" si="920"/>
        <v/>
      </c>
      <c r="AJ3443" s="192" t="str">
        <f t="shared" si="921"/>
        <v/>
      </c>
      <c r="AK3443" s="192" t="str">
        <f t="shared" si="922"/>
        <v/>
      </c>
      <c r="AL3443" s="192" t="str">
        <f t="shared" si="923"/>
        <v/>
      </c>
      <c r="AM3443" s="192" t="str">
        <f t="shared" si="924"/>
        <v/>
      </c>
      <c r="AN3443" s="192" t="str">
        <f t="shared" si="925"/>
        <v/>
      </c>
      <c r="AO3443" s="193" t="str">
        <f t="shared" si="926"/>
        <v/>
      </c>
      <c r="AP3443" s="192" t="str">
        <f t="shared" si="927"/>
        <v/>
      </c>
      <c r="AQ3443" s="193" t="str">
        <f t="shared" si="928"/>
        <v/>
      </c>
      <c r="AR3443" s="192" t="str">
        <f t="shared" si="929"/>
        <v/>
      </c>
      <c r="AS3443" s="192">
        <f t="shared" si="930"/>
        <v>3.7699999999999997E-2</v>
      </c>
      <c r="AT3443" s="192">
        <f t="shared" si="931"/>
        <v>4.5799999999999993E-2</v>
      </c>
      <c r="AU3443" s="193">
        <f t="shared" si="932"/>
        <v>4.7799999999999995E-2</v>
      </c>
      <c r="AV3443" s="194">
        <f t="shared" si="933"/>
        <v>0.05</v>
      </c>
      <c r="AW3443" s="193">
        <f t="shared" si="934"/>
        <v>5.1400000000000001E-2</v>
      </c>
      <c r="AX3443" s="193">
        <f t="shared" si="935"/>
        <v>5.1199999999999996E-2</v>
      </c>
      <c r="AZ3443" s="193">
        <f t="shared" si="919"/>
        <v>4.7316666666666653E-2</v>
      </c>
    </row>
    <row r="3444" spans="1:52" s="5" customFormat="1" ht="11.25" x14ac:dyDescent="0.2">
      <c r="A3444" s="203" t="s">
        <v>942</v>
      </c>
      <c r="B3444" s="11"/>
      <c r="C3444" s="11"/>
      <c r="D3444" s="15"/>
      <c r="E3444" s="204"/>
      <c r="F3444" s="8"/>
      <c r="G3444" s="8"/>
      <c r="H3444" s="15"/>
      <c r="I3444" s="204"/>
      <c r="J3444" s="8"/>
      <c r="K3444" s="8"/>
      <c r="L3444" s="15"/>
      <c r="M3444" s="204"/>
      <c r="N3444" s="8"/>
      <c r="O3444" s="8"/>
      <c r="P3444" s="15"/>
      <c r="Q3444" s="204"/>
      <c r="R3444" s="8"/>
      <c r="S3444" s="8"/>
      <c r="T3444" s="15"/>
      <c r="U3444" s="204"/>
      <c r="V3444" s="8">
        <v>3.7400000000000003E-2</v>
      </c>
      <c r="W3444" s="204">
        <v>3.8600000000000002E-2</v>
      </c>
      <c r="X3444" s="8">
        <v>4.5499999999999999E-2</v>
      </c>
      <c r="Y3444" s="204">
        <v>4.6699999999999998E-2</v>
      </c>
      <c r="Z3444" s="8">
        <v>4.7599999999999996E-2</v>
      </c>
      <c r="AA3444" s="204">
        <v>4.8799999999999996E-2</v>
      </c>
      <c r="AB3444" s="8">
        <v>4.9599999999999998E-2</v>
      </c>
      <c r="AC3444" s="204">
        <v>5.0799999999999998E-2</v>
      </c>
      <c r="AD3444" s="8">
        <v>5.0900000000000001E-2</v>
      </c>
      <c r="AE3444" s="204">
        <v>5.21E-2</v>
      </c>
      <c r="AF3444" s="8">
        <v>5.0799999999999998E-2</v>
      </c>
      <c r="AG3444" s="204">
        <v>5.2000000000000005E-2</v>
      </c>
      <c r="AI3444" s="192" t="str">
        <f t="shared" si="920"/>
        <v/>
      </c>
      <c r="AJ3444" s="192" t="str">
        <f t="shared" si="921"/>
        <v/>
      </c>
      <c r="AK3444" s="192" t="str">
        <f t="shared" si="922"/>
        <v/>
      </c>
      <c r="AL3444" s="192" t="str">
        <f t="shared" si="923"/>
        <v/>
      </c>
      <c r="AM3444" s="192" t="str">
        <f t="shared" si="924"/>
        <v/>
      </c>
      <c r="AN3444" s="192" t="str">
        <f t="shared" si="925"/>
        <v/>
      </c>
      <c r="AO3444" s="193" t="str">
        <f t="shared" si="926"/>
        <v/>
      </c>
      <c r="AP3444" s="192" t="str">
        <f t="shared" si="927"/>
        <v/>
      </c>
      <c r="AQ3444" s="193" t="str">
        <f t="shared" si="928"/>
        <v/>
      </c>
      <c r="AR3444" s="192" t="str">
        <f t="shared" si="929"/>
        <v/>
      </c>
      <c r="AS3444" s="192">
        <f t="shared" si="930"/>
        <v>3.8000000000000006E-2</v>
      </c>
      <c r="AT3444" s="192">
        <f t="shared" si="931"/>
        <v>4.6100000000000002E-2</v>
      </c>
      <c r="AU3444" s="193">
        <f t="shared" si="932"/>
        <v>4.8199999999999993E-2</v>
      </c>
      <c r="AV3444" s="194">
        <f t="shared" si="933"/>
        <v>5.0199999999999995E-2</v>
      </c>
      <c r="AW3444" s="193">
        <f t="shared" si="934"/>
        <v>5.1500000000000004E-2</v>
      </c>
      <c r="AX3444" s="193">
        <f t="shared" si="935"/>
        <v>5.1400000000000001E-2</v>
      </c>
      <c r="AZ3444" s="193">
        <f t="shared" si="919"/>
        <v>4.7566666666666667E-2</v>
      </c>
    </row>
    <row r="3445" spans="1:52" s="5" customFormat="1" ht="11.25" x14ac:dyDescent="0.2">
      <c r="A3445" s="203" t="s">
        <v>943</v>
      </c>
      <c r="B3445" s="11"/>
      <c r="C3445" s="11"/>
      <c r="D3445" s="15"/>
      <c r="E3445" s="204"/>
      <c r="F3445" s="8"/>
      <c r="G3445" s="8"/>
      <c r="H3445" s="15"/>
      <c r="I3445" s="204"/>
      <c r="J3445" s="8"/>
      <c r="K3445" s="8"/>
      <c r="L3445" s="15"/>
      <c r="M3445" s="204"/>
      <c r="N3445" s="8"/>
      <c r="O3445" s="8"/>
      <c r="P3445" s="15"/>
      <c r="Q3445" s="204"/>
      <c r="R3445" s="8"/>
      <c r="S3445" s="8"/>
      <c r="T3445" s="15"/>
      <c r="U3445" s="204"/>
      <c r="V3445" s="8">
        <v>3.7600000000000001E-2</v>
      </c>
      <c r="W3445" s="204">
        <v>3.8800000000000001E-2</v>
      </c>
      <c r="X3445" s="8">
        <v>4.5400000000000003E-2</v>
      </c>
      <c r="Y3445" s="204">
        <v>4.6600000000000003E-2</v>
      </c>
      <c r="Z3445" s="8">
        <v>4.7500000000000001E-2</v>
      </c>
      <c r="AA3445" s="204">
        <v>4.87E-2</v>
      </c>
      <c r="AB3445" s="8">
        <v>4.9599999999999998E-2</v>
      </c>
      <c r="AC3445" s="204">
        <v>5.0799999999999998E-2</v>
      </c>
      <c r="AD3445" s="8">
        <v>5.0999999999999997E-2</v>
      </c>
      <c r="AE3445" s="204">
        <v>5.2199999999999996E-2</v>
      </c>
      <c r="AF3445" s="8">
        <v>5.0799999999999998E-2</v>
      </c>
      <c r="AG3445" s="204">
        <v>5.2000000000000005E-2</v>
      </c>
      <c r="AI3445" s="192" t="str">
        <f t="shared" si="920"/>
        <v/>
      </c>
      <c r="AJ3445" s="192" t="str">
        <f t="shared" si="921"/>
        <v/>
      </c>
      <c r="AK3445" s="192" t="str">
        <f t="shared" si="922"/>
        <v/>
      </c>
      <c r="AL3445" s="192" t="str">
        <f t="shared" si="923"/>
        <v/>
      </c>
      <c r="AM3445" s="192" t="str">
        <f t="shared" si="924"/>
        <v/>
      </c>
      <c r="AN3445" s="192" t="str">
        <f t="shared" si="925"/>
        <v/>
      </c>
      <c r="AO3445" s="193" t="str">
        <f t="shared" si="926"/>
        <v/>
      </c>
      <c r="AP3445" s="192" t="str">
        <f t="shared" si="927"/>
        <v/>
      </c>
      <c r="AQ3445" s="193" t="str">
        <f t="shared" si="928"/>
        <v/>
      </c>
      <c r="AR3445" s="192" t="str">
        <f t="shared" si="929"/>
        <v/>
      </c>
      <c r="AS3445" s="192">
        <f t="shared" si="930"/>
        <v>3.8199999999999998E-2</v>
      </c>
      <c r="AT3445" s="192">
        <f t="shared" si="931"/>
        <v>4.5999999999999999E-2</v>
      </c>
      <c r="AU3445" s="193">
        <f t="shared" si="932"/>
        <v>4.8100000000000004E-2</v>
      </c>
      <c r="AV3445" s="194">
        <f t="shared" si="933"/>
        <v>5.0199999999999995E-2</v>
      </c>
      <c r="AW3445" s="193">
        <f t="shared" si="934"/>
        <v>5.1599999999999993E-2</v>
      </c>
      <c r="AX3445" s="193">
        <f t="shared" si="935"/>
        <v>5.1400000000000001E-2</v>
      </c>
      <c r="AZ3445" s="193">
        <f t="shared" si="919"/>
        <v>4.7583333333333332E-2</v>
      </c>
    </row>
    <row r="3446" spans="1:52" s="5" customFormat="1" ht="11.25" x14ac:dyDescent="0.2">
      <c r="A3446" s="203" t="s">
        <v>944</v>
      </c>
      <c r="B3446" s="11"/>
      <c r="C3446" s="11"/>
      <c r="D3446" s="15"/>
      <c r="E3446" s="204"/>
      <c r="F3446" s="8"/>
      <c r="G3446" s="8"/>
      <c r="H3446" s="15"/>
      <c r="I3446" s="204"/>
      <c r="J3446" s="8"/>
      <c r="K3446" s="8"/>
      <c r="L3446" s="15"/>
      <c r="M3446" s="204"/>
      <c r="N3446" s="8"/>
      <c r="O3446" s="8"/>
      <c r="P3446" s="15"/>
      <c r="Q3446" s="204"/>
      <c r="R3446" s="8"/>
      <c r="S3446" s="8"/>
      <c r="T3446" s="15"/>
      <c r="U3446" s="204"/>
      <c r="V3446" s="8">
        <v>3.7499999999999999E-2</v>
      </c>
      <c r="W3446" s="204">
        <v>3.8699999999999998E-2</v>
      </c>
      <c r="X3446" s="8">
        <v>4.5100000000000001E-2</v>
      </c>
      <c r="Y3446" s="204">
        <v>4.6300000000000001E-2</v>
      </c>
      <c r="Z3446" s="8">
        <v>4.7400000000000005E-2</v>
      </c>
      <c r="AA3446" s="204">
        <v>4.8600000000000004E-2</v>
      </c>
      <c r="AB3446" s="8">
        <v>4.9500000000000002E-2</v>
      </c>
      <c r="AC3446" s="204">
        <v>5.0700000000000002E-2</v>
      </c>
      <c r="AD3446" s="8">
        <v>5.0900000000000001E-2</v>
      </c>
      <c r="AE3446" s="204">
        <v>5.21E-2</v>
      </c>
      <c r="AF3446" s="8">
        <v>5.0700000000000002E-2</v>
      </c>
      <c r="AG3446" s="204">
        <v>5.1900000000000002E-2</v>
      </c>
      <c r="AI3446" s="192" t="str">
        <f t="shared" si="920"/>
        <v/>
      </c>
      <c r="AJ3446" s="192" t="str">
        <f t="shared" si="921"/>
        <v/>
      </c>
      <c r="AK3446" s="192" t="str">
        <f t="shared" si="922"/>
        <v/>
      </c>
      <c r="AL3446" s="192" t="str">
        <f t="shared" si="923"/>
        <v/>
      </c>
      <c r="AM3446" s="192" t="str">
        <f t="shared" si="924"/>
        <v/>
      </c>
      <c r="AN3446" s="192" t="str">
        <f t="shared" si="925"/>
        <v/>
      </c>
      <c r="AO3446" s="193" t="str">
        <f t="shared" si="926"/>
        <v/>
      </c>
      <c r="AP3446" s="192" t="str">
        <f t="shared" si="927"/>
        <v/>
      </c>
      <c r="AQ3446" s="193" t="str">
        <f t="shared" si="928"/>
        <v/>
      </c>
      <c r="AR3446" s="192" t="str">
        <f t="shared" si="929"/>
        <v/>
      </c>
      <c r="AS3446" s="192">
        <f t="shared" si="930"/>
        <v>3.8099999999999995E-2</v>
      </c>
      <c r="AT3446" s="192">
        <f t="shared" si="931"/>
        <v>4.5700000000000005E-2</v>
      </c>
      <c r="AU3446" s="193">
        <f t="shared" si="932"/>
        <v>4.8000000000000001E-2</v>
      </c>
      <c r="AV3446" s="194">
        <f t="shared" si="933"/>
        <v>5.0100000000000006E-2</v>
      </c>
      <c r="AW3446" s="193">
        <f t="shared" si="934"/>
        <v>5.1500000000000004E-2</v>
      </c>
      <c r="AX3446" s="193">
        <f t="shared" si="935"/>
        <v>5.1299999999999998E-2</v>
      </c>
      <c r="AZ3446" s="193">
        <f t="shared" si="919"/>
        <v>4.7449999999999999E-2</v>
      </c>
    </row>
    <row r="3447" spans="1:52" s="5" customFormat="1" ht="11.25" x14ac:dyDescent="0.2">
      <c r="A3447" s="203" t="s">
        <v>945</v>
      </c>
      <c r="B3447" s="11"/>
      <c r="C3447" s="11"/>
      <c r="D3447" s="15"/>
      <c r="E3447" s="204"/>
      <c r="F3447" s="8"/>
      <c r="G3447" s="8"/>
      <c r="H3447" s="15"/>
      <c r="I3447" s="204"/>
      <c r="J3447" s="8"/>
      <c r="K3447" s="8"/>
      <c r="L3447" s="15"/>
      <c r="M3447" s="204"/>
      <c r="N3447" s="8"/>
      <c r="O3447" s="8"/>
      <c r="P3447" s="15"/>
      <c r="Q3447" s="204"/>
      <c r="R3447" s="8"/>
      <c r="S3447" s="8"/>
      <c r="T3447" s="15"/>
      <c r="U3447" s="204"/>
      <c r="V3447" s="8">
        <v>3.78E-2</v>
      </c>
      <c r="W3447" s="204">
        <v>3.9E-2</v>
      </c>
      <c r="X3447" s="8">
        <v>4.5199999999999997E-2</v>
      </c>
      <c r="Y3447" s="204">
        <v>4.6399999999999997E-2</v>
      </c>
      <c r="Z3447" s="8">
        <v>4.7400000000000005E-2</v>
      </c>
      <c r="AA3447" s="204">
        <v>4.8600000000000004E-2</v>
      </c>
      <c r="AB3447" s="8">
        <v>4.9400000000000006E-2</v>
      </c>
      <c r="AC3447" s="204">
        <v>5.0599999999999999E-2</v>
      </c>
      <c r="AD3447" s="8">
        <v>5.0799999999999998E-2</v>
      </c>
      <c r="AE3447" s="204">
        <v>5.2000000000000005E-2</v>
      </c>
      <c r="AF3447" s="8">
        <v>5.0599999999999999E-2</v>
      </c>
      <c r="AG3447" s="204">
        <v>5.1799999999999999E-2</v>
      </c>
      <c r="AI3447" s="192" t="str">
        <f t="shared" si="920"/>
        <v/>
      </c>
      <c r="AJ3447" s="192" t="str">
        <f t="shared" si="921"/>
        <v/>
      </c>
      <c r="AK3447" s="192" t="str">
        <f t="shared" si="922"/>
        <v/>
      </c>
      <c r="AL3447" s="192" t="str">
        <f t="shared" si="923"/>
        <v/>
      </c>
      <c r="AM3447" s="192" t="str">
        <f t="shared" si="924"/>
        <v/>
      </c>
      <c r="AN3447" s="192" t="str">
        <f t="shared" si="925"/>
        <v/>
      </c>
      <c r="AO3447" s="193" t="str">
        <f t="shared" si="926"/>
        <v/>
      </c>
      <c r="AP3447" s="192" t="str">
        <f t="shared" si="927"/>
        <v/>
      </c>
      <c r="AQ3447" s="193" t="str">
        <f t="shared" si="928"/>
        <v/>
      </c>
      <c r="AR3447" s="192" t="str">
        <f t="shared" si="929"/>
        <v/>
      </c>
      <c r="AS3447" s="192">
        <f t="shared" si="930"/>
        <v>3.8400000000000004E-2</v>
      </c>
      <c r="AT3447" s="192">
        <f t="shared" si="931"/>
        <v>4.5799999999999993E-2</v>
      </c>
      <c r="AU3447" s="193">
        <f t="shared" si="932"/>
        <v>4.8000000000000001E-2</v>
      </c>
      <c r="AV3447" s="194">
        <f t="shared" si="933"/>
        <v>0.05</v>
      </c>
      <c r="AW3447" s="193">
        <f t="shared" si="934"/>
        <v>5.1400000000000001E-2</v>
      </c>
      <c r="AX3447" s="193">
        <f t="shared" si="935"/>
        <v>5.1199999999999996E-2</v>
      </c>
      <c r="AZ3447" s="193">
        <f t="shared" si="919"/>
        <v>4.7466666666666657E-2</v>
      </c>
    </row>
    <row r="3448" spans="1:52" s="5" customFormat="1" ht="11.25" x14ac:dyDescent="0.2">
      <c r="A3448" s="203" t="s">
        <v>946</v>
      </c>
      <c r="B3448" s="11"/>
      <c r="C3448" s="11"/>
      <c r="D3448" s="15"/>
      <c r="E3448" s="204"/>
      <c r="F3448" s="8"/>
      <c r="G3448" s="8"/>
      <c r="H3448" s="15"/>
      <c r="I3448" s="204"/>
      <c r="J3448" s="8"/>
      <c r="K3448" s="8"/>
      <c r="L3448" s="15"/>
      <c r="M3448" s="204"/>
      <c r="N3448" s="8"/>
      <c r="O3448" s="8"/>
      <c r="P3448" s="15"/>
      <c r="Q3448" s="204"/>
      <c r="R3448" s="8"/>
      <c r="S3448" s="8"/>
      <c r="T3448" s="15"/>
      <c r="U3448" s="204"/>
      <c r="V3448" s="8">
        <v>3.8199999999999998E-2</v>
      </c>
      <c r="W3448" s="204">
        <v>3.9399999999999998E-2</v>
      </c>
      <c r="X3448" s="8">
        <v>4.5400000000000003E-2</v>
      </c>
      <c r="Y3448" s="204">
        <v>4.6600000000000003E-2</v>
      </c>
      <c r="Z3448" s="8">
        <v>4.7699999999999992E-2</v>
      </c>
      <c r="AA3448" s="204">
        <v>4.8899999999999999E-2</v>
      </c>
      <c r="AB3448" s="8">
        <v>4.9800000000000004E-2</v>
      </c>
      <c r="AC3448" s="204">
        <v>5.0999999999999997E-2</v>
      </c>
      <c r="AD3448" s="8">
        <v>5.1200000000000002E-2</v>
      </c>
      <c r="AE3448" s="204">
        <v>5.2400000000000002E-2</v>
      </c>
      <c r="AF3448" s="8">
        <v>5.0999999999999997E-2</v>
      </c>
      <c r="AG3448" s="204">
        <v>5.2199999999999996E-2</v>
      </c>
      <c r="AI3448" s="192" t="str">
        <f t="shared" si="920"/>
        <v/>
      </c>
      <c r="AJ3448" s="192" t="str">
        <f t="shared" si="921"/>
        <v/>
      </c>
      <c r="AK3448" s="192" t="str">
        <f t="shared" si="922"/>
        <v/>
      </c>
      <c r="AL3448" s="192" t="str">
        <f t="shared" si="923"/>
        <v/>
      </c>
      <c r="AM3448" s="192" t="str">
        <f t="shared" si="924"/>
        <v/>
      </c>
      <c r="AN3448" s="192" t="str">
        <f t="shared" si="925"/>
        <v/>
      </c>
      <c r="AO3448" s="193" t="str">
        <f t="shared" si="926"/>
        <v/>
      </c>
      <c r="AP3448" s="192" t="str">
        <f t="shared" si="927"/>
        <v/>
      </c>
      <c r="AQ3448" s="193" t="str">
        <f t="shared" si="928"/>
        <v/>
      </c>
      <c r="AR3448" s="192" t="str">
        <f t="shared" si="929"/>
        <v/>
      </c>
      <c r="AS3448" s="192">
        <f t="shared" si="930"/>
        <v>3.8800000000000001E-2</v>
      </c>
      <c r="AT3448" s="192">
        <f t="shared" si="931"/>
        <v>4.5999999999999999E-2</v>
      </c>
      <c r="AU3448" s="193">
        <f t="shared" si="932"/>
        <v>4.8299999999999996E-2</v>
      </c>
      <c r="AV3448" s="194">
        <f t="shared" si="933"/>
        <v>5.04E-2</v>
      </c>
      <c r="AW3448" s="193">
        <f t="shared" si="934"/>
        <v>5.1799999999999999E-2</v>
      </c>
      <c r="AX3448" s="193">
        <f t="shared" si="935"/>
        <v>5.1599999999999993E-2</v>
      </c>
      <c r="AZ3448" s="193">
        <f t="shared" si="919"/>
        <v>4.7816666666666667E-2</v>
      </c>
    </row>
    <row r="3449" spans="1:52" s="5" customFormat="1" ht="11.25" x14ac:dyDescent="0.2">
      <c r="A3449" s="203" t="s">
        <v>947</v>
      </c>
      <c r="B3449" s="11"/>
      <c r="C3449" s="11"/>
      <c r="D3449" s="15"/>
      <c r="E3449" s="204"/>
      <c r="F3449" s="8"/>
      <c r="G3449" s="8"/>
      <c r="H3449" s="15"/>
      <c r="I3449" s="204"/>
      <c r="J3449" s="8"/>
      <c r="K3449" s="8"/>
      <c r="L3449" s="15"/>
      <c r="M3449" s="204"/>
      <c r="N3449" s="8"/>
      <c r="O3449" s="8"/>
      <c r="P3449" s="15"/>
      <c r="Q3449" s="204"/>
      <c r="R3449" s="8"/>
      <c r="S3449" s="8"/>
      <c r="T3449" s="15"/>
      <c r="U3449" s="204"/>
      <c r="V3449" s="8">
        <v>3.85E-2</v>
      </c>
      <c r="W3449" s="204">
        <v>3.9699999999999999E-2</v>
      </c>
      <c r="X3449" s="8">
        <v>4.6199999999999998E-2</v>
      </c>
      <c r="Y3449" s="204">
        <v>4.7400000000000005E-2</v>
      </c>
      <c r="Z3449" s="8">
        <v>4.8499999999999995E-2</v>
      </c>
      <c r="AA3449" s="204">
        <v>4.9699999999999994E-2</v>
      </c>
      <c r="AB3449" s="8">
        <v>5.0300000000000004E-2</v>
      </c>
      <c r="AC3449" s="204">
        <v>5.1500000000000004E-2</v>
      </c>
      <c r="AD3449" s="8">
        <v>5.1699999999999996E-2</v>
      </c>
      <c r="AE3449" s="204">
        <v>5.2900000000000003E-2</v>
      </c>
      <c r="AF3449" s="8">
        <v>5.1500000000000004E-2</v>
      </c>
      <c r="AG3449" s="204">
        <v>5.2699999999999997E-2</v>
      </c>
      <c r="AI3449" s="192" t="str">
        <f t="shared" si="920"/>
        <v/>
      </c>
      <c r="AJ3449" s="192" t="str">
        <f t="shared" si="921"/>
        <v/>
      </c>
      <c r="AK3449" s="192" t="str">
        <f t="shared" si="922"/>
        <v/>
      </c>
      <c r="AL3449" s="192" t="str">
        <f t="shared" si="923"/>
        <v/>
      </c>
      <c r="AM3449" s="192" t="str">
        <f t="shared" si="924"/>
        <v/>
      </c>
      <c r="AN3449" s="192" t="str">
        <f t="shared" si="925"/>
        <v/>
      </c>
      <c r="AO3449" s="193" t="str">
        <f t="shared" si="926"/>
        <v/>
      </c>
      <c r="AP3449" s="192" t="str">
        <f t="shared" si="927"/>
        <v/>
      </c>
      <c r="AQ3449" s="193" t="str">
        <f t="shared" si="928"/>
        <v/>
      </c>
      <c r="AR3449" s="192" t="str">
        <f t="shared" si="929"/>
        <v/>
      </c>
      <c r="AS3449" s="192">
        <f t="shared" si="930"/>
        <v>3.9099999999999996E-2</v>
      </c>
      <c r="AT3449" s="192">
        <f t="shared" si="931"/>
        <v>4.6800000000000001E-2</v>
      </c>
      <c r="AU3449" s="193">
        <f t="shared" si="932"/>
        <v>4.9099999999999991E-2</v>
      </c>
      <c r="AV3449" s="194">
        <f t="shared" si="933"/>
        <v>5.0900000000000001E-2</v>
      </c>
      <c r="AW3449" s="193">
        <f t="shared" si="934"/>
        <v>5.2299999999999999E-2</v>
      </c>
      <c r="AX3449" s="193">
        <f t="shared" si="935"/>
        <v>5.21E-2</v>
      </c>
      <c r="AZ3449" s="193">
        <f t="shared" si="919"/>
        <v>4.8383333333333334E-2</v>
      </c>
    </row>
    <row r="3450" spans="1:52" s="5" customFormat="1" ht="11.25" x14ac:dyDescent="0.2">
      <c r="A3450" s="203" t="s">
        <v>948</v>
      </c>
      <c r="B3450" s="11"/>
      <c r="C3450" s="11"/>
      <c r="D3450" s="15"/>
      <c r="E3450" s="204"/>
      <c r="F3450" s="8"/>
      <c r="G3450" s="8"/>
      <c r="H3450" s="15"/>
      <c r="I3450" s="204"/>
      <c r="J3450" s="8"/>
      <c r="K3450" s="8"/>
      <c r="L3450" s="15"/>
      <c r="M3450" s="204"/>
      <c r="N3450" s="8"/>
      <c r="O3450" s="8"/>
      <c r="P3450" s="15"/>
      <c r="Q3450" s="204"/>
      <c r="R3450" s="8"/>
      <c r="S3450" s="8"/>
      <c r="T3450" s="15"/>
      <c r="U3450" s="204"/>
      <c r="V3450" s="8">
        <v>3.7900000000000003E-2</v>
      </c>
      <c r="W3450" s="204">
        <v>3.9100000000000003E-2</v>
      </c>
      <c r="X3450" s="8">
        <v>4.5400000000000003E-2</v>
      </c>
      <c r="Y3450" s="204">
        <v>4.6600000000000003E-2</v>
      </c>
      <c r="Z3450" s="8">
        <v>4.7500000000000001E-2</v>
      </c>
      <c r="AA3450" s="204">
        <v>4.87E-2</v>
      </c>
      <c r="AB3450" s="8">
        <v>4.9500000000000002E-2</v>
      </c>
      <c r="AC3450" s="204">
        <v>5.0700000000000002E-2</v>
      </c>
      <c r="AD3450" s="8">
        <v>5.0999999999999997E-2</v>
      </c>
      <c r="AE3450" s="204">
        <v>5.2199999999999996E-2</v>
      </c>
      <c r="AF3450" s="8">
        <v>5.0799999999999998E-2</v>
      </c>
      <c r="AG3450" s="204">
        <v>5.2000000000000005E-2</v>
      </c>
      <c r="AI3450" s="192" t="str">
        <f t="shared" si="920"/>
        <v/>
      </c>
      <c r="AJ3450" s="192" t="str">
        <f t="shared" si="921"/>
        <v/>
      </c>
      <c r="AK3450" s="192" t="str">
        <f t="shared" si="922"/>
        <v/>
      </c>
      <c r="AL3450" s="192" t="str">
        <f t="shared" si="923"/>
        <v/>
      </c>
      <c r="AM3450" s="192" t="str">
        <f t="shared" si="924"/>
        <v/>
      </c>
      <c r="AN3450" s="192" t="str">
        <f t="shared" si="925"/>
        <v/>
      </c>
      <c r="AO3450" s="193" t="str">
        <f t="shared" si="926"/>
        <v/>
      </c>
      <c r="AP3450" s="192" t="str">
        <f t="shared" si="927"/>
        <v/>
      </c>
      <c r="AQ3450" s="193" t="str">
        <f t="shared" si="928"/>
        <v/>
      </c>
      <c r="AR3450" s="192" t="str">
        <f t="shared" si="929"/>
        <v/>
      </c>
      <c r="AS3450" s="192">
        <f t="shared" si="930"/>
        <v>3.8500000000000006E-2</v>
      </c>
      <c r="AT3450" s="192">
        <f t="shared" si="931"/>
        <v>4.5999999999999999E-2</v>
      </c>
      <c r="AU3450" s="193">
        <f t="shared" si="932"/>
        <v>4.8100000000000004E-2</v>
      </c>
      <c r="AV3450" s="194">
        <f t="shared" si="933"/>
        <v>5.0100000000000006E-2</v>
      </c>
      <c r="AW3450" s="193">
        <f t="shared" si="934"/>
        <v>5.1599999999999993E-2</v>
      </c>
      <c r="AX3450" s="193">
        <f t="shared" si="935"/>
        <v>5.1400000000000001E-2</v>
      </c>
      <c r="AZ3450" s="193">
        <f t="shared" si="919"/>
        <v>4.7616666666666668E-2</v>
      </c>
    </row>
    <row r="3451" spans="1:52" s="5" customFormat="1" ht="11.25" x14ac:dyDescent="0.2">
      <c r="A3451" s="203" t="s">
        <v>949</v>
      </c>
      <c r="B3451" s="11"/>
      <c r="C3451" s="11"/>
      <c r="D3451" s="15"/>
      <c r="E3451" s="204"/>
      <c r="F3451" s="8"/>
      <c r="G3451" s="8"/>
      <c r="H3451" s="15"/>
      <c r="I3451" s="204"/>
      <c r="J3451" s="8"/>
      <c r="K3451" s="8"/>
      <c r="L3451" s="15"/>
      <c r="M3451" s="204"/>
      <c r="N3451" s="8"/>
      <c r="O3451" s="8"/>
      <c r="P3451" s="15"/>
      <c r="Q3451" s="204"/>
      <c r="R3451" s="8"/>
      <c r="S3451" s="8"/>
      <c r="T3451" s="15"/>
      <c r="U3451" s="204"/>
      <c r="V3451" s="8">
        <v>3.7600000000000001E-2</v>
      </c>
      <c r="W3451" s="204">
        <v>3.8800000000000001E-2</v>
      </c>
      <c r="X3451" s="8">
        <v>4.4999999999999998E-2</v>
      </c>
      <c r="Y3451" s="204">
        <v>4.6199999999999998E-2</v>
      </c>
      <c r="Z3451" s="8">
        <v>4.7199999999999999E-2</v>
      </c>
      <c r="AA3451" s="204">
        <v>4.8399999999999999E-2</v>
      </c>
      <c r="AB3451" s="8">
        <v>4.9100000000000005E-2</v>
      </c>
      <c r="AC3451" s="204">
        <v>5.0300000000000004E-2</v>
      </c>
      <c r="AD3451" s="8">
        <v>5.0599999999999999E-2</v>
      </c>
      <c r="AE3451" s="204">
        <v>5.1799999999999999E-2</v>
      </c>
      <c r="AF3451" s="8">
        <v>5.04E-2</v>
      </c>
      <c r="AG3451" s="204">
        <v>5.16E-2</v>
      </c>
      <c r="AI3451" s="192" t="str">
        <f t="shared" si="920"/>
        <v/>
      </c>
      <c r="AJ3451" s="192" t="str">
        <f t="shared" si="921"/>
        <v/>
      </c>
      <c r="AK3451" s="192" t="str">
        <f t="shared" si="922"/>
        <v/>
      </c>
      <c r="AL3451" s="192" t="str">
        <f t="shared" si="923"/>
        <v/>
      </c>
      <c r="AM3451" s="192" t="str">
        <f t="shared" si="924"/>
        <v/>
      </c>
      <c r="AN3451" s="192" t="str">
        <f t="shared" si="925"/>
        <v/>
      </c>
      <c r="AO3451" s="193" t="str">
        <f t="shared" si="926"/>
        <v/>
      </c>
      <c r="AP3451" s="192" t="str">
        <f t="shared" si="927"/>
        <v/>
      </c>
      <c r="AQ3451" s="193" t="str">
        <f t="shared" si="928"/>
        <v/>
      </c>
      <c r="AR3451" s="192" t="str">
        <f t="shared" si="929"/>
        <v/>
      </c>
      <c r="AS3451" s="192">
        <f t="shared" si="930"/>
        <v>3.8199999999999998E-2</v>
      </c>
      <c r="AT3451" s="192">
        <f t="shared" si="931"/>
        <v>4.5600000000000002E-2</v>
      </c>
      <c r="AU3451" s="193">
        <f t="shared" si="932"/>
        <v>4.7799999999999995E-2</v>
      </c>
      <c r="AV3451" s="194">
        <f t="shared" si="933"/>
        <v>4.9700000000000008E-2</v>
      </c>
      <c r="AW3451" s="193">
        <f t="shared" si="934"/>
        <v>5.1199999999999996E-2</v>
      </c>
      <c r="AX3451" s="193">
        <f t="shared" si="935"/>
        <v>5.1000000000000004E-2</v>
      </c>
      <c r="AZ3451" s="193">
        <f t="shared" si="919"/>
        <v>4.7250000000000007E-2</v>
      </c>
    </row>
    <row r="3452" spans="1:52" s="5" customFormat="1" ht="11.25" x14ac:dyDescent="0.2">
      <c r="A3452" s="203" t="s">
        <v>950</v>
      </c>
      <c r="B3452" s="11"/>
      <c r="C3452" s="11"/>
      <c r="D3452" s="15"/>
      <c r="E3452" s="204"/>
      <c r="F3452" s="8"/>
      <c r="G3452" s="8"/>
      <c r="H3452" s="15"/>
      <c r="I3452" s="204"/>
      <c r="J3452" s="8"/>
      <c r="K3452" s="8"/>
      <c r="L3452" s="15"/>
      <c r="M3452" s="204"/>
      <c r="N3452" s="8"/>
      <c r="O3452" s="8"/>
      <c r="P3452" s="15"/>
      <c r="Q3452" s="204"/>
      <c r="R3452" s="8"/>
      <c r="S3452" s="8"/>
      <c r="T3452" s="15"/>
      <c r="U3452" s="204"/>
      <c r="V3452" s="8">
        <v>3.7600000000000001E-2</v>
      </c>
      <c r="W3452" s="204">
        <v>3.8800000000000001E-2</v>
      </c>
      <c r="X3452" s="8">
        <v>4.4699999999999997E-2</v>
      </c>
      <c r="Y3452" s="204">
        <v>4.5899999999999996E-2</v>
      </c>
      <c r="Z3452" s="8">
        <v>4.7199999999999999E-2</v>
      </c>
      <c r="AA3452" s="204">
        <v>4.8399999999999999E-2</v>
      </c>
      <c r="AB3452" s="8">
        <v>4.9400000000000006E-2</v>
      </c>
      <c r="AC3452" s="204">
        <v>5.0599999999999999E-2</v>
      </c>
      <c r="AD3452" s="8">
        <v>5.0900000000000001E-2</v>
      </c>
      <c r="AE3452" s="204">
        <v>5.21E-2</v>
      </c>
      <c r="AF3452" s="8">
        <v>5.0700000000000002E-2</v>
      </c>
      <c r="AG3452" s="204">
        <v>5.1900000000000002E-2</v>
      </c>
      <c r="AI3452" s="192" t="str">
        <f t="shared" si="920"/>
        <v/>
      </c>
      <c r="AJ3452" s="192" t="str">
        <f t="shared" si="921"/>
        <v/>
      </c>
      <c r="AK3452" s="192" t="str">
        <f t="shared" si="922"/>
        <v/>
      </c>
      <c r="AL3452" s="192" t="str">
        <f t="shared" si="923"/>
        <v/>
      </c>
      <c r="AM3452" s="192" t="str">
        <f t="shared" si="924"/>
        <v/>
      </c>
      <c r="AN3452" s="192" t="str">
        <f t="shared" si="925"/>
        <v/>
      </c>
      <c r="AO3452" s="193" t="str">
        <f t="shared" si="926"/>
        <v/>
      </c>
      <c r="AP3452" s="192" t="str">
        <f t="shared" si="927"/>
        <v/>
      </c>
      <c r="AQ3452" s="193" t="str">
        <f t="shared" si="928"/>
        <v/>
      </c>
      <c r="AR3452" s="192" t="str">
        <f t="shared" si="929"/>
        <v/>
      </c>
      <c r="AS3452" s="192">
        <f t="shared" si="930"/>
        <v>3.8199999999999998E-2</v>
      </c>
      <c r="AT3452" s="192">
        <f t="shared" si="931"/>
        <v>4.5299999999999993E-2</v>
      </c>
      <c r="AU3452" s="193">
        <f t="shared" si="932"/>
        <v>4.7799999999999995E-2</v>
      </c>
      <c r="AV3452" s="194">
        <f t="shared" si="933"/>
        <v>0.05</v>
      </c>
      <c r="AW3452" s="193">
        <f t="shared" si="934"/>
        <v>5.1500000000000004E-2</v>
      </c>
      <c r="AX3452" s="193">
        <f t="shared" si="935"/>
        <v>5.1299999999999998E-2</v>
      </c>
      <c r="AZ3452" s="193">
        <f t="shared" si="919"/>
        <v>4.7349999999999996E-2</v>
      </c>
    </row>
    <row r="3453" spans="1:52" s="5" customFormat="1" ht="11.25" x14ac:dyDescent="0.2">
      <c r="A3453" s="203" t="s">
        <v>951</v>
      </c>
      <c r="B3453" s="11"/>
      <c r="C3453" s="11"/>
      <c r="D3453" s="15"/>
      <c r="E3453" s="204"/>
      <c r="F3453" s="8"/>
      <c r="G3453" s="8"/>
      <c r="H3453" s="15"/>
      <c r="I3453" s="204"/>
      <c r="J3453" s="8"/>
      <c r="K3453" s="8"/>
      <c r="L3453" s="15"/>
      <c r="M3453" s="204"/>
      <c r="N3453" s="8"/>
      <c r="O3453" s="8"/>
      <c r="P3453" s="15"/>
      <c r="Q3453" s="204"/>
      <c r="R3453" s="8"/>
      <c r="S3453" s="8"/>
      <c r="T3453" s="15"/>
      <c r="U3453" s="204"/>
      <c r="V3453" s="8">
        <v>3.7499999999999999E-2</v>
      </c>
      <c r="W3453" s="204">
        <v>3.8699999999999998E-2</v>
      </c>
      <c r="X3453" s="8">
        <v>4.4999999999999998E-2</v>
      </c>
      <c r="Y3453" s="204">
        <v>4.6199999999999998E-2</v>
      </c>
      <c r="Z3453" s="8">
        <v>4.7500000000000001E-2</v>
      </c>
      <c r="AA3453" s="204">
        <v>4.87E-2</v>
      </c>
      <c r="AB3453" s="8">
        <v>4.9699999999999994E-2</v>
      </c>
      <c r="AC3453" s="204">
        <v>5.0900000000000001E-2</v>
      </c>
      <c r="AD3453" s="8">
        <v>5.1200000000000002E-2</v>
      </c>
      <c r="AE3453" s="204">
        <v>5.2400000000000002E-2</v>
      </c>
      <c r="AF3453" s="8">
        <v>5.1100000000000007E-2</v>
      </c>
      <c r="AG3453" s="204">
        <v>5.2300000000000006E-2</v>
      </c>
      <c r="AI3453" s="192" t="str">
        <f t="shared" si="920"/>
        <v/>
      </c>
      <c r="AJ3453" s="192" t="str">
        <f t="shared" si="921"/>
        <v/>
      </c>
      <c r="AK3453" s="192" t="str">
        <f t="shared" si="922"/>
        <v/>
      </c>
      <c r="AL3453" s="192" t="str">
        <f t="shared" si="923"/>
        <v/>
      </c>
      <c r="AM3453" s="192" t="str">
        <f t="shared" si="924"/>
        <v/>
      </c>
      <c r="AN3453" s="192" t="str">
        <f t="shared" si="925"/>
        <v/>
      </c>
      <c r="AO3453" s="193" t="str">
        <f t="shared" si="926"/>
        <v/>
      </c>
      <c r="AP3453" s="192" t="str">
        <f t="shared" si="927"/>
        <v/>
      </c>
      <c r="AQ3453" s="193" t="str">
        <f t="shared" si="928"/>
        <v/>
      </c>
      <c r="AR3453" s="192" t="str">
        <f t="shared" si="929"/>
        <v/>
      </c>
      <c r="AS3453" s="192">
        <f t="shared" si="930"/>
        <v>3.8099999999999995E-2</v>
      </c>
      <c r="AT3453" s="192">
        <f t="shared" si="931"/>
        <v>4.5600000000000002E-2</v>
      </c>
      <c r="AU3453" s="193">
        <f t="shared" si="932"/>
        <v>4.8100000000000004E-2</v>
      </c>
      <c r="AV3453" s="194">
        <f t="shared" si="933"/>
        <v>5.0299999999999997E-2</v>
      </c>
      <c r="AW3453" s="193">
        <f t="shared" si="934"/>
        <v>5.1799999999999999E-2</v>
      </c>
      <c r="AX3453" s="193">
        <f t="shared" si="935"/>
        <v>5.170000000000001E-2</v>
      </c>
      <c r="AZ3453" s="193">
        <f t="shared" si="919"/>
        <v>4.7600000000000003E-2</v>
      </c>
    </row>
    <row r="3454" spans="1:52" s="5" customFormat="1" ht="11.25" x14ac:dyDescent="0.2">
      <c r="A3454" s="203" t="s">
        <v>952</v>
      </c>
      <c r="B3454" s="11"/>
      <c r="C3454" s="11"/>
      <c r="D3454" s="15"/>
      <c r="E3454" s="204"/>
      <c r="F3454" s="8"/>
      <c r="G3454" s="8"/>
      <c r="H3454" s="15"/>
      <c r="I3454" s="204"/>
      <c r="J3454" s="8"/>
      <c r="K3454" s="8"/>
      <c r="L3454" s="15"/>
      <c r="M3454" s="204"/>
      <c r="N3454" s="8"/>
      <c r="O3454" s="8"/>
      <c r="P3454" s="15"/>
      <c r="Q3454" s="204"/>
      <c r="R3454" s="8"/>
      <c r="S3454" s="8"/>
      <c r="T3454" s="15"/>
      <c r="U3454" s="204"/>
      <c r="V3454" s="8">
        <v>3.7499999999999999E-2</v>
      </c>
      <c r="W3454" s="204">
        <v>3.8699999999999998E-2</v>
      </c>
      <c r="X3454" s="8">
        <v>4.5100000000000001E-2</v>
      </c>
      <c r="Y3454" s="204">
        <v>4.6300000000000001E-2</v>
      </c>
      <c r="Z3454" s="8">
        <v>4.7599999999999996E-2</v>
      </c>
      <c r="AA3454" s="204">
        <v>4.8799999999999996E-2</v>
      </c>
      <c r="AB3454" s="8">
        <v>4.99E-2</v>
      </c>
      <c r="AC3454" s="204">
        <v>5.1100000000000007E-2</v>
      </c>
      <c r="AD3454" s="8">
        <v>5.1399999999999994E-2</v>
      </c>
      <c r="AE3454" s="204">
        <v>5.2600000000000001E-2</v>
      </c>
      <c r="AF3454" s="8">
        <v>5.1299999999999998E-2</v>
      </c>
      <c r="AG3454" s="204">
        <v>5.2499999999999998E-2</v>
      </c>
      <c r="AI3454" s="192" t="str">
        <f t="shared" si="920"/>
        <v/>
      </c>
      <c r="AJ3454" s="192" t="str">
        <f t="shared" si="921"/>
        <v/>
      </c>
      <c r="AK3454" s="192" t="str">
        <f t="shared" si="922"/>
        <v/>
      </c>
      <c r="AL3454" s="192" t="str">
        <f t="shared" si="923"/>
        <v/>
      </c>
      <c r="AM3454" s="192" t="str">
        <f t="shared" si="924"/>
        <v/>
      </c>
      <c r="AN3454" s="192" t="str">
        <f t="shared" si="925"/>
        <v/>
      </c>
      <c r="AO3454" s="193" t="str">
        <f t="shared" si="926"/>
        <v/>
      </c>
      <c r="AP3454" s="192" t="str">
        <f t="shared" si="927"/>
        <v/>
      </c>
      <c r="AQ3454" s="193" t="str">
        <f t="shared" si="928"/>
        <v/>
      </c>
      <c r="AR3454" s="192" t="str">
        <f t="shared" si="929"/>
        <v/>
      </c>
      <c r="AS3454" s="192">
        <f t="shared" si="930"/>
        <v>3.8099999999999995E-2</v>
      </c>
      <c r="AT3454" s="192">
        <f t="shared" si="931"/>
        <v>4.5700000000000005E-2</v>
      </c>
      <c r="AU3454" s="193">
        <f t="shared" si="932"/>
        <v>4.8199999999999993E-2</v>
      </c>
      <c r="AV3454" s="194">
        <f t="shared" si="933"/>
        <v>5.0500000000000003E-2</v>
      </c>
      <c r="AW3454" s="193">
        <f t="shared" si="934"/>
        <v>5.1999999999999998E-2</v>
      </c>
      <c r="AX3454" s="193">
        <f t="shared" si="935"/>
        <v>5.1900000000000002E-2</v>
      </c>
      <c r="AZ3454" s="193">
        <f t="shared" si="919"/>
        <v>4.7733333333333329E-2</v>
      </c>
    </row>
    <row r="3455" spans="1:52" s="5" customFormat="1" ht="11.25" x14ac:dyDescent="0.2">
      <c r="A3455" s="203" t="s">
        <v>953</v>
      </c>
      <c r="B3455" s="11"/>
      <c r="C3455" s="11"/>
      <c r="D3455" s="15"/>
      <c r="E3455" s="204"/>
      <c r="F3455" s="8"/>
      <c r="G3455" s="8"/>
      <c r="H3455" s="15"/>
      <c r="I3455" s="204"/>
      <c r="J3455" s="8"/>
      <c r="K3455" s="8"/>
      <c r="L3455" s="15"/>
      <c r="M3455" s="204"/>
      <c r="N3455" s="8"/>
      <c r="O3455" s="8"/>
      <c r="P3455" s="15"/>
      <c r="Q3455" s="204"/>
      <c r="R3455" s="8"/>
      <c r="S3455" s="8"/>
      <c r="T3455" s="15"/>
      <c r="U3455" s="204"/>
      <c r="V3455" s="8">
        <v>3.7600000000000001E-2</v>
      </c>
      <c r="W3455" s="204">
        <v>3.8800000000000001E-2</v>
      </c>
      <c r="X3455" s="8">
        <v>4.4900000000000002E-2</v>
      </c>
      <c r="Y3455" s="204">
        <v>4.6100000000000002E-2</v>
      </c>
      <c r="Z3455" s="8">
        <v>4.7300000000000002E-2</v>
      </c>
      <c r="AA3455" s="204">
        <v>4.8499999999999995E-2</v>
      </c>
      <c r="AB3455" s="8">
        <v>4.9699999999999994E-2</v>
      </c>
      <c r="AC3455" s="204">
        <v>5.0900000000000001E-2</v>
      </c>
      <c r="AD3455" s="8">
        <v>5.1200000000000002E-2</v>
      </c>
      <c r="AE3455" s="204">
        <v>5.2400000000000002E-2</v>
      </c>
      <c r="AF3455" s="8">
        <v>5.0999999999999997E-2</v>
      </c>
      <c r="AG3455" s="204">
        <v>5.2199999999999996E-2</v>
      </c>
      <c r="AI3455" s="192" t="str">
        <f t="shared" si="920"/>
        <v/>
      </c>
      <c r="AJ3455" s="192" t="str">
        <f t="shared" si="921"/>
        <v/>
      </c>
      <c r="AK3455" s="192" t="str">
        <f t="shared" si="922"/>
        <v/>
      </c>
      <c r="AL3455" s="192" t="str">
        <f t="shared" si="923"/>
        <v/>
      </c>
      <c r="AM3455" s="192" t="str">
        <f t="shared" si="924"/>
        <v/>
      </c>
      <c r="AN3455" s="192" t="str">
        <f t="shared" si="925"/>
        <v/>
      </c>
      <c r="AO3455" s="193" t="str">
        <f t="shared" si="926"/>
        <v/>
      </c>
      <c r="AP3455" s="192" t="str">
        <f t="shared" si="927"/>
        <v/>
      </c>
      <c r="AQ3455" s="193" t="str">
        <f t="shared" si="928"/>
        <v/>
      </c>
      <c r="AR3455" s="192" t="str">
        <f t="shared" si="929"/>
        <v/>
      </c>
      <c r="AS3455" s="192">
        <f t="shared" si="930"/>
        <v>3.8199999999999998E-2</v>
      </c>
      <c r="AT3455" s="192">
        <f t="shared" si="931"/>
        <v>4.5499999999999999E-2</v>
      </c>
      <c r="AU3455" s="193">
        <f t="shared" si="932"/>
        <v>4.7899999999999998E-2</v>
      </c>
      <c r="AV3455" s="194">
        <f t="shared" si="933"/>
        <v>5.0299999999999997E-2</v>
      </c>
      <c r="AW3455" s="193">
        <f t="shared" si="934"/>
        <v>5.1799999999999999E-2</v>
      </c>
      <c r="AX3455" s="193">
        <f t="shared" si="935"/>
        <v>5.1599999999999993E-2</v>
      </c>
      <c r="AZ3455" s="193">
        <f t="shared" si="919"/>
        <v>4.7550000000000002E-2</v>
      </c>
    </row>
    <row r="3456" spans="1:52" s="5" customFormat="1" ht="11.25" x14ac:dyDescent="0.2">
      <c r="A3456" s="203" t="s">
        <v>954</v>
      </c>
      <c r="B3456" s="11"/>
      <c r="C3456" s="11"/>
      <c r="D3456" s="15"/>
      <c r="E3456" s="204"/>
      <c r="F3456" s="8"/>
      <c r="G3456" s="8"/>
      <c r="H3456" s="15"/>
      <c r="I3456" s="204"/>
      <c r="J3456" s="8"/>
      <c r="K3456" s="8"/>
      <c r="L3456" s="15"/>
      <c r="M3456" s="204"/>
      <c r="N3456" s="8"/>
      <c r="O3456" s="8"/>
      <c r="P3456" s="15"/>
      <c r="Q3456" s="204"/>
      <c r="R3456" s="8"/>
      <c r="S3456" s="8"/>
      <c r="T3456" s="15"/>
      <c r="U3456" s="204"/>
      <c r="V3456" s="8">
        <v>3.6799999999999999E-2</v>
      </c>
      <c r="W3456" s="204">
        <v>3.7999999999999999E-2</v>
      </c>
      <c r="X3456" s="8">
        <v>4.4600000000000001E-2</v>
      </c>
      <c r="Y3456" s="204">
        <v>4.58E-2</v>
      </c>
      <c r="Z3456" s="8">
        <v>4.6799999999999994E-2</v>
      </c>
      <c r="AA3456" s="204">
        <v>4.8000000000000001E-2</v>
      </c>
      <c r="AB3456" s="8">
        <v>4.9299999999999997E-2</v>
      </c>
      <c r="AC3456" s="204">
        <v>5.0499999999999996E-2</v>
      </c>
      <c r="AD3456" s="8">
        <v>5.0700000000000002E-2</v>
      </c>
      <c r="AE3456" s="204">
        <v>5.1900000000000002E-2</v>
      </c>
      <c r="AF3456" s="8">
        <v>5.0499999999999996E-2</v>
      </c>
      <c r="AG3456" s="204">
        <v>5.1699999999999996E-2</v>
      </c>
      <c r="AI3456" s="192" t="str">
        <f t="shared" si="920"/>
        <v/>
      </c>
      <c r="AJ3456" s="192" t="str">
        <f t="shared" si="921"/>
        <v/>
      </c>
      <c r="AK3456" s="192" t="str">
        <f t="shared" si="922"/>
        <v/>
      </c>
      <c r="AL3456" s="192" t="str">
        <f t="shared" si="923"/>
        <v/>
      </c>
      <c r="AM3456" s="192" t="str">
        <f t="shared" si="924"/>
        <v/>
      </c>
      <c r="AN3456" s="192" t="str">
        <f t="shared" si="925"/>
        <v/>
      </c>
      <c r="AO3456" s="193" t="str">
        <f t="shared" si="926"/>
        <v/>
      </c>
      <c r="AP3456" s="192" t="str">
        <f t="shared" si="927"/>
        <v/>
      </c>
      <c r="AQ3456" s="193" t="str">
        <f t="shared" si="928"/>
        <v/>
      </c>
      <c r="AR3456" s="192" t="str">
        <f t="shared" si="929"/>
        <v/>
      </c>
      <c r="AS3456" s="192">
        <f t="shared" si="930"/>
        <v>3.7400000000000003E-2</v>
      </c>
      <c r="AT3456" s="192">
        <f t="shared" si="931"/>
        <v>4.5200000000000004E-2</v>
      </c>
      <c r="AU3456" s="193">
        <f t="shared" si="932"/>
        <v>4.7399999999999998E-2</v>
      </c>
      <c r="AV3456" s="194">
        <f t="shared" si="933"/>
        <v>4.99E-2</v>
      </c>
      <c r="AW3456" s="193">
        <f t="shared" si="934"/>
        <v>5.1299999999999998E-2</v>
      </c>
      <c r="AX3456" s="193">
        <f t="shared" si="935"/>
        <v>5.1099999999999993E-2</v>
      </c>
      <c r="AZ3456" s="193">
        <f t="shared" si="919"/>
        <v>4.7050000000000002E-2</v>
      </c>
    </row>
    <row r="3457" spans="1:52" s="5" customFormat="1" ht="11.25" x14ac:dyDescent="0.2">
      <c r="A3457" s="203" t="s">
        <v>955</v>
      </c>
      <c r="B3457" s="11"/>
      <c r="C3457" s="11"/>
      <c r="D3457" s="15"/>
      <c r="E3457" s="204"/>
      <c r="F3457" s="8"/>
      <c r="G3457" s="8"/>
      <c r="H3457" s="15"/>
      <c r="I3457" s="204"/>
      <c r="J3457" s="8"/>
      <c r="K3457" s="8"/>
      <c r="L3457" s="15"/>
      <c r="M3457" s="204"/>
      <c r="N3457" s="8"/>
      <c r="O3457" s="8"/>
      <c r="P3457" s="15"/>
      <c r="Q3457" s="204"/>
      <c r="R3457" s="8"/>
      <c r="S3457" s="8"/>
      <c r="T3457" s="15"/>
      <c r="U3457" s="204"/>
      <c r="V3457" s="8">
        <v>3.6900000000000002E-2</v>
      </c>
      <c r="W3457" s="204">
        <v>3.8100000000000002E-2</v>
      </c>
      <c r="X3457" s="8">
        <v>4.4400000000000002E-2</v>
      </c>
      <c r="Y3457" s="204">
        <v>4.5599999999999995E-2</v>
      </c>
      <c r="Z3457" s="8">
        <v>4.6799999999999994E-2</v>
      </c>
      <c r="AA3457" s="204">
        <v>4.8000000000000001E-2</v>
      </c>
      <c r="AB3457" s="8">
        <v>4.9500000000000002E-2</v>
      </c>
      <c r="AC3457" s="204">
        <v>5.0700000000000002E-2</v>
      </c>
      <c r="AD3457" s="8">
        <v>5.0999999999999997E-2</v>
      </c>
      <c r="AE3457" s="204">
        <v>5.2199999999999996E-2</v>
      </c>
      <c r="AF3457" s="8">
        <v>5.0799999999999998E-2</v>
      </c>
      <c r="AG3457" s="204">
        <v>5.2000000000000005E-2</v>
      </c>
      <c r="AI3457" s="192" t="str">
        <f t="shared" si="920"/>
        <v/>
      </c>
      <c r="AJ3457" s="192" t="str">
        <f t="shared" si="921"/>
        <v/>
      </c>
      <c r="AK3457" s="192" t="str">
        <f t="shared" si="922"/>
        <v/>
      </c>
      <c r="AL3457" s="192" t="str">
        <f t="shared" si="923"/>
        <v/>
      </c>
      <c r="AM3457" s="192" t="str">
        <f t="shared" si="924"/>
        <v/>
      </c>
      <c r="AN3457" s="192" t="str">
        <f t="shared" si="925"/>
        <v/>
      </c>
      <c r="AO3457" s="193" t="str">
        <f t="shared" si="926"/>
        <v/>
      </c>
      <c r="AP3457" s="192" t="str">
        <f t="shared" si="927"/>
        <v/>
      </c>
      <c r="AQ3457" s="193" t="str">
        <f t="shared" si="928"/>
        <v/>
      </c>
      <c r="AR3457" s="192" t="str">
        <f t="shared" si="929"/>
        <v/>
      </c>
      <c r="AS3457" s="192">
        <f t="shared" si="930"/>
        <v>3.7500000000000006E-2</v>
      </c>
      <c r="AT3457" s="192">
        <f t="shared" si="931"/>
        <v>4.4999999999999998E-2</v>
      </c>
      <c r="AU3457" s="193">
        <f t="shared" si="932"/>
        <v>4.7399999999999998E-2</v>
      </c>
      <c r="AV3457" s="194">
        <f t="shared" si="933"/>
        <v>5.0100000000000006E-2</v>
      </c>
      <c r="AW3457" s="193">
        <f t="shared" si="934"/>
        <v>5.1599999999999993E-2</v>
      </c>
      <c r="AX3457" s="193">
        <f t="shared" si="935"/>
        <v>5.1400000000000001E-2</v>
      </c>
      <c r="AZ3457" s="193">
        <f t="shared" si="919"/>
        <v>4.7166666666666669E-2</v>
      </c>
    </row>
    <row r="3458" spans="1:52" s="5" customFormat="1" ht="11.25" x14ac:dyDescent="0.2">
      <c r="A3458" s="203" t="s">
        <v>956</v>
      </c>
      <c r="B3458" s="11"/>
      <c r="C3458" s="11"/>
      <c r="D3458" s="15"/>
      <c r="E3458" s="204"/>
      <c r="F3458" s="8"/>
      <c r="G3458" s="8"/>
      <c r="H3458" s="15"/>
      <c r="I3458" s="204"/>
      <c r="J3458" s="8"/>
      <c r="K3458" s="8"/>
      <c r="L3458" s="15"/>
      <c r="M3458" s="204"/>
      <c r="N3458" s="8"/>
      <c r="O3458" s="8"/>
      <c r="P3458" s="15"/>
      <c r="Q3458" s="204"/>
      <c r="R3458" s="8"/>
      <c r="S3458" s="8"/>
      <c r="T3458" s="15"/>
      <c r="U3458" s="204"/>
      <c r="V3458" s="8">
        <v>3.6499999999999998E-2</v>
      </c>
      <c r="W3458" s="204">
        <v>3.7699999999999997E-2</v>
      </c>
      <c r="X3458" s="8">
        <v>4.4000000000000004E-2</v>
      </c>
      <c r="Y3458" s="204">
        <v>4.5199999999999997E-2</v>
      </c>
      <c r="Z3458" s="8">
        <v>4.6100000000000002E-2</v>
      </c>
      <c r="AA3458" s="204">
        <v>4.7300000000000002E-2</v>
      </c>
      <c r="AB3458" s="8">
        <v>4.9100000000000005E-2</v>
      </c>
      <c r="AC3458" s="204">
        <v>5.0300000000000004E-2</v>
      </c>
      <c r="AD3458" s="8">
        <v>5.0599999999999999E-2</v>
      </c>
      <c r="AE3458" s="204">
        <v>5.1799999999999999E-2</v>
      </c>
      <c r="AF3458" s="8">
        <v>5.0499999999999996E-2</v>
      </c>
      <c r="AG3458" s="204">
        <v>5.1699999999999996E-2</v>
      </c>
      <c r="AI3458" s="192" t="str">
        <f t="shared" si="920"/>
        <v/>
      </c>
      <c r="AJ3458" s="192" t="str">
        <f t="shared" si="921"/>
        <v/>
      </c>
      <c r="AK3458" s="192" t="str">
        <f t="shared" si="922"/>
        <v/>
      </c>
      <c r="AL3458" s="192" t="str">
        <f t="shared" si="923"/>
        <v/>
      </c>
      <c r="AM3458" s="192" t="str">
        <f t="shared" si="924"/>
        <v/>
      </c>
      <c r="AN3458" s="192" t="str">
        <f t="shared" si="925"/>
        <v/>
      </c>
      <c r="AO3458" s="193" t="str">
        <f t="shared" si="926"/>
        <v/>
      </c>
      <c r="AP3458" s="192" t="str">
        <f t="shared" si="927"/>
        <v/>
      </c>
      <c r="AQ3458" s="193" t="str">
        <f t="shared" si="928"/>
        <v/>
      </c>
      <c r="AR3458" s="192" t="str">
        <f t="shared" si="929"/>
        <v/>
      </c>
      <c r="AS3458" s="192">
        <f t="shared" si="930"/>
        <v>3.7099999999999994E-2</v>
      </c>
      <c r="AT3458" s="192">
        <f t="shared" si="931"/>
        <v>4.4600000000000001E-2</v>
      </c>
      <c r="AU3458" s="193">
        <f t="shared" si="932"/>
        <v>4.6700000000000005E-2</v>
      </c>
      <c r="AV3458" s="194">
        <f t="shared" si="933"/>
        <v>4.9700000000000008E-2</v>
      </c>
      <c r="AW3458" s="193">
        <f t="shared" si="934"/>
        <v>5.1199999999999996E-2</v>
      </c>
      <c r="AX3458" s="193">
        <f t="shared" si="935"/>
        <v>5.1099999999999993E-2</v>
      </c>
      <c r="AZ3458" s="193">
        <f t="shared" si="919"/>
        <v>4.6733333333333342E-2</v>
      </c>
    </row>
    <row r="3459" spans="1:52" s="5" customFormat="1" ht="11.25" x14ac:dyDescent="0.2">
      <c r="A3459" s="203" t="s">
        <v>957</v>
      </c>
      <c r="B3459" s="11"/>
      <c r="C3459" s="11"/>
      <c r="D3459" s="15"/>
      <c r="E3459" s="204"/>
      <c r="F3459" s="8"/>
      <c r="G3459" s="8"/>
      <c r="H3459" s="15"/>
      <c r="I3459" s="204"/>
      <c r="J3459" s="8"/>
      <c r="K3459" s="8"/>
      <c r="L3459" s="15"/>
      <c r="M3459" s="204"/>
      <c r="N3459" s="8"/>
      <c r="O3459" s="8"/>
      <c r="P3459" s="15"/>
      <c r="Q3459" s="204"/>
      <c r="R3459" s="8"/>
      <c r="S3459" s="8"/>
      <c r="T3459" s="15"/>
      <c r="U3459" s="204"/>
      <c r="V3459" s="8">
        <v>3.6700000000000003E-2</v>
      </c>
      <c r="W3459" s="204">
        <v>3.7900000000000003E-2</v>
      </c>
      <c r="X3459" s="8">
        <v>4.4000000000000004E-2</v>
      </c>
      <c r="Y3459" s="204">
        <v>4.5199999999999997E-2</v>
      </c>
      <c r="Z3459" s="8">
        <v>4.6399999999999997E-2</v>
      </c>
      <c r="AA3459" s="204">
        <v>4.7599999999999996E-2</v>
      </c>
      <c r="AB3459" s="8">
        <v>4.9299999999999997E-2</v>
      </c>
      <c r="AC3459" s="204">
        <v>5.0499999999999996E-2</v>
      </c>
      <c r="AD3459" s="8">
        <v>5.0799999999999998E-2</v>
      </c>
      <c r="AE3459" s="204">
        <v>5.2000000000000005E-2</v>
      </c>
      <c r="AF3459" s="8">
        <v>5.0499999999999996E-2</v>
      </c>
      <c r="AG3459" s="204">
        <v>5.1699999999999996E-2</v>
      </c>
      <c r="AI3459" s="192" t="str">
        <f t="shared" si="920"/>
        <v/>
      </c>
      <c r="AJ3459" s="192" t="str">
        <f t="shared" si="921"/>
        <v/>
      </c>
      <c r="AK3459" s="192" t="str">
        <f t="shared" si="922"/>
        <v/>
      </c>
      <c r="AL3459" s="192" t="str">
        <f t="shared" si="923"/>
        <v/>
      </c>
      <c r="AM3459" s="192" t="str">
        <f t="shared" si="924"/>
        <v/>
      </c>
      <c r="AN3459" s="192" t="str">
        <f t="shared" si="925"/>
        <v/>
      </c>
      <c r="AO3459" s="193" t="str">
        <f t="shared" si="926"/>
        <v/>
      </c>
      <c r="AP3459" s="192" t="str">
        <f t="shared" si="927"/>
        <v/>
      </c>
      <c r="AQ3459" s="193" t="str">
        <f t="shared" si="928"/>
        <v/>
      </c>
      <c r="AR3459" s="192" t="str">
        <f t="shared" si="929"/>
        <v/>
      </c>
      <c r="AS3459" s="192">
        <f t="shared" si="930"/>
        <v>3.73E-2</v>
      </c>
      <c r="AT3459" s="192">
        <f t="shared" si="931"/>
        <v>4.4600000000000001E-2</v>
      </c>
      <c r="AU3459" s="193">
        <f t="shared" si="932"/>
        <v>4.7E-2</v>
      </c>
      <c r="AV3459" s="194">
        <f t="shared" si="933"/>
        <v>4.99E-2</v>
      </c>
      <c r="AW3459" s="193">
        <f t="shared" si="934"/>
        <v>5.1400000000000001E-2</v>
      </c>
      <c r="AX3459" s="193">
        <f t="shared" si="935"/>
        <v>5.1099999999999993E-2</v>
      </c>
      <c r="AZ3459" s="193">
        <f t="shared" si="919"/>
        <v>4.6883333333333332E-2</v>
      </c>
    </row>
    <row r="3460" spans="1:52" s="5" customFormat="1" ht="11.25" x14ac:dyDescent="0.2">
      <c r="A3460" s="203" t="s">
        <v>958</v>
      </c>
      <c r="B3460" s="11"/>
      <c r="C3460" s="11"/>
      <c r="D3460" s="15"/>
      <c r="E3460" s="204"/>
      <c r="F3460" s="8"/>
      <c r="G3460" s="8"/>
      <c r="H3460" s="15"/>
      <c r="I3460" s="204"/>
      <c r="J3460" s="8"/>
      <c r="K3460" s="8"/>
      <c r="L3460" s="15"/>
      <c r="M3460" s="204"/>
      <c r="N3460" s="8"/>
      <c r="O3460" s="8"/>
      <c r="P3460" s="15"/>
      <c r="Q3460" s="204"/>
      <c r="R3460" s="8"/>
      <c r="S3460" s="8"/>
      <c r="T3460" s="15"/>
      <c r="U3460" s="204"/>
      <c r="V3460" s="8">
        <v>3.6499999999999998E-2</v>
      </c>
      <c r="W3460" s="204">
        <v>3.7699999999999997E-2</v>
      </c>
      <c r="X3460" s="8">
        <v>4.4299999999999999E-2</v>
      </c>
      <c r="Y3460" s="204">
        <v>4.5499999999999999E-2</v>
      </c>
      <c r="Z3460" s="8">
        <v>4.6600000000000003E-2</v>
      </c>
      <c r="AA3460" s="204">
        <v>4.7800000000000002E-2</v>
      </c>
      <c r="AB3460" s="8">
        <v>4.9400000000000006E-2</v>
      </c>
      <c r="AC3460" s="204">
        <v>5.0599999999999999E-2</v>
      </c>
      <c r="AD3460" s="8">
        <v>5.0900000000000001E-2</v>
      </c>
      <c r="AE3460" s="204">
        <v>5.21E-2</v>
      </c>
      <c r="AF3460" s="8">
        <v>5.0700000000000002E-2</v>
      </c>
      <c r="AG3460" s="204">
        <v>5.1900000000000002E-2</v>
      </c>
      <c r="AI3460" s="192" t="str">
        <f t="shared" si="920"/>
        <v/>
      </c>
      <c r="AJ3460" s="192" t="str">
        <f t="shared" si="921"/>
        <v/>
      </c>
      <c r="AK3460" s="192" t="str">
        <f t="shared" si="922"/>
        <v/>
      </c>
      <c r="AL3460" s="192" t="str">
        <f t="shared" si="923"/>
        <v/>
      </c>
      <c r="AM3460" s="192" t="str">
        <f t="shared" si="924"/>
        <v/>
      </c>
      <c r="AN3460" s="192" t="str">
        <f t="shared" si="925"/>
        <v/>
      </c>
      <c r="AO3460" s="193" t="str">
        <f t="shared" si="926"/>
        <v/>
      </c>
      <c r="AP3460" s="192" t="str">
        <f t="shared" si="927"/>
        <v/>
      </c>
      <c r="AQ3460" s="193" t="str">
        <f t="shared" si="928"/>
        <v/>
      </c>
      <c r="AR3460" s="192" t="str">
        <f t="shared" si="929"/>
        <v/>
      </c>
      <c r="AS3460" s="192">
        <f t="shared" si="930"/>
        <v>3.7099999999999994E-2</v>
      </c>
      <c r="AT3460" s="192">
        <f t="shared" si="931"/>
        <v>4.4899999999999995E-2</v>
      </c>
      <c r="AU3460" s="193">
        <f t="shared" si="932"/>
        <v>4.7200000000000006E-2</v>
      </c>
      <c r="AV3460" s="194">
        <f t="shared" si="933"/>
        <v>0.05</v>
      </c>
      <c r="AW3460" s="193">
        <f t="shared" si="934"/>
        <v>5.1500000000000004E-2</v>
      </c>
      <c r="AX3460" s="193">
        <f t="shared" si="935"/>
        <v>5.1299999999999998E-2</v>
      </c>
      <c r="AZ3460" s="193">
        <f t="shared" si="919"/>
        <v>4.6999999999999993E-2</v>
      </c>
    </row>
    <row r="3461" spans="1:52" s="5" customFormat="1" ht="11.25" x14ac:dyDescent="0.2">
      <c r="A3461" s="203" t="s">
        <v>959</v>
      </c>
      <c r="B3461" s="11"/>
      <c r="C3461" s="11"/>
      <c r="D3461" s="15"/>
      <c r="E3461" s="204"/>
      <c r="F3461" s="8"/>
      <c r="G3461" s="8"/>
      <c r="H3461" s="15"/>
      <c r="I3461" s="204"/>
      <c r="J3461" s="8"/>
      <c r="K3461" s="8"/>
      <c r="L3461" s="15"/>
      <c r="M3461" s="204"/>
      <c r="N3461" s="8"/>
      <c r="O3461" s="8"/>
      <c r="P3461" s="15"/>
      <c r="Q3461" s="204"/>
      <c r="R3461" s="8"/>
      <c r="S3461" s="8"/>
      <c r="T3461" s="15"/>
      <c r="U3461" s="204"/>
      <c r="V3461" s="8">
        <v>3.6299999999999999E-2</v>
      </c>
      <c r="W3461" s="204">
        <v>3.7499999999999999E-2</v>
      </c>
      <c r="X3461" s="8">
        <v>4.4600000000000001E-2</v>
      </c>
      <c r="Y3461" s="204">
        <v>4.58E-2</v>
      </c>
      <c r="Z3461" s="8">
        <v>4.7100000000000003E-2</v>
      </c>
      <c r="AA3461" s="204">
        <v>4.8300000000000003E-2</v>
      </c>
      <c r="AB3461" s="8">
        <v>0.05</v>
      </c>
      <c r="AC3461" s="204">
        <v>5.1200000000000002E-2</v>
      </c>
      <c r="AD3461" s="8">
        <v>5.1299999999999998E-2</v>
      </c>
      <c r="AE3461" s="204">
        <v>5.2499999999999998E-2</v>
      </c>
      <c r="AF3461" s="8">
        <v>5.1200000000000002E-2</v>
      </c>
      <c r="AG3461" s="204">
        <v>5.2400000000000002E-2</v>
      </c>
      <c r="AI3461" s="192" t="str">
        <f t="shared" si="920"/>
        <v/>
      </c>
      <c r="AJ3461" s="192" t="str">
        <f t="shared" si="921"/>
        <v/>
      </c>
      <c r="AK3461" s="192" t="str">
        <f t="shared" si="922"/>
        <v/>
      </c>
      <c r="AL3461" s="192" t="str">
        <f t="shared" si="923"/>
        <v/>
      </c>
      <c r="AM3461" s="192" t="str">
        <f t="shared" si="924"/>
        <v/>
      </c>
      <c r="AN3461" s="192" t="str">
        <f t="shared" si="925"/>
        <v/>
      </c>
      <c r="AO3461" s="193" t="str">
        <f t="shared" si="926"/>
        <v/>
      </c>
      <c r="AP3461" s="192" t="str">
        <f t="shared" si="927"/>
        <v/>
      </c>
      <c r="AQ3461" s="193" t="str">
        <f t="shared" si="928"/>
        <v/>
      </c>
      <c r="AR3461" s="192" t="str">
        <f t="shared" si="929"/>
        <v/>
      </c>
      <c r="AS3461" s="192">
        <f t="shared" si="930"/>
        <v>3.6900000000000002E-2</v>
      </c>
      <c r="AT3461" s="192">
        <f t="shared" si="931"/>
        <v>4.5200000000000004E-2</v>
      </c>
      <c r="AU3461" s="193">
        <f t="shared" si="932"/>
        <v>4.7700000000000006E-2</v>
      </c>
      <c r="AV3461" s="194">
        <f t="shared" si="933"/>
        <v>5.0600000000000006E-2</v>
      </c>
      <c r="AW3461" s="193">
        <f t="shared" si="934"/>
        <v>5.1900000000000002E-2</v>
      </c>
      <c r="AX3461" s="193">
        <f t="shared" si="935"/>
        <v>5.1799999999999999E-2</v>
      </c>
      <c r="AZ3461" s="193">
        <f t="shared" si="919"/>
        <v>4.7350000000000003E-2</v>
      </c>
    </row>
    <row r="3462" spans="1:52" s="5" customFormat="1" ht="11.25" x14ac:dyDescent="0.2">
      <c r="A3462" s="203" t="s">
        <v>960</v>
      </c>
      <c r="B3462" s="11"/>
      <c r="C3462" s="11"/>
      <c r="D3462" s="15"/>
      <c r="E3462" s="204"/>
      <c r="F3462" s="8"/>
      <c r="G3462" s="8"/>
      <c r="H3462" s="15"/>
      <c r="I3462" s="204"/>
      <c r="J3462" s="8"/>
      <c r="K3462" s="8"/>
      <c r="L3462" s="15"/>
      <c r="M3462" s="204"/>
      <c r="N3462" s="8"/>
      <c r="O3462" s="8"/>
      <c r="P3462" s="15"/>
      <c r="Q3462" s="204"/>
      <c r="R3462" s="8"/>
      <c r="S3462" s="8"/>
      <c r="T3462" s="15"/>
      <c r="U3462" s="204"/>
      <c r="V3462" s="8">
        <v>3.6600000000000001E-2</v>
      </c>
      <c r="W3462" s="204">
        <v>3.78E-2</v>
      </c>
      <c r="X3462" s="8">
        <v>4.5199999999999997E-2</v>
      </c>
      <c r="Y3462" s="204">
        <v>4.6399999999999997E-2</v>
      </c>
      <c r="Z3462" s="8">
        <v>4.7599999999999996E-2</v>
      </c>
      <c r="AA3462" s="204">
        <v>4.8799999999999996E-2</v>
      </c>
      <c r="AB3462" s="8">
        <v>5.0300000000000004E-2</v>
      </c>
      <c r="AC3462" s="204">
        <v>5.1500000000000004E-2</v>
      </c>
      <c r="AD3462" s="8">
        <v>5.16E-2</v>
      </c>
      <c r="AE3462" s="204">
        <v>5.28E-2</v>
      </c>
      <c r="AF3462" s="8">
        <v>5.1399999999999994E-2</v>
      </c>
      <c r="AG3462" s="204">
        <v>5.2600000000000001E-2</v>
      </c>
      <c r="AI3462" s="192" t="str">
        <f t="shared" si="920"/>
        <v/>
      </c>
      <c r="AJ3462" s="192" t="str">
        <f t="shared" si="921"/>
        <v/>
      </c>
      <c r="AK3462" s="192" t="str">
        <f t="shared" si="922"/>
        <v/>
      </c>
      <c r="AL3462" s="192" t="str">
        <f t="shared" si="923"/>
        <v/>
      </c>
      <c r="AM3462" s="192" t="str">
        <f t="shared" si="924"/>
        <v/>
      </c>
      <c r="AN3462" s="192" t="str">
        <f t="shared" si="925"/>
        <v/>
      </c>
      <c r="AO3462" s="193" t="str">
        <f t="shared" si="926"/>
        <v/>
      </c>
      <c r="AP3462" s="192" t="str">
        <f t="shared" si="927"/>
        <v/>
      </c>
      <c r="AQ3462" s="193" t="str">
        <f t="shared" si="928"/>
        <v/>
      </c>
      <c r="AR3462" s="192" t="str">
        <f t="shared" si="929"/>
        <v/>
      </c>
      <c r="AS3462" s="192">
        <f t="shared" si="930"/>
        <v>3.7199999999999997E-2</v>
      </c>
      <c r="AT3462" s="192">
        <f t="shared" si="931"/>
        <v>4.5799999999999993E-2</v>
      </c>
      <c r="AU3462" s="193">
        <f t="shared" si="932"/>
        <v>4.8199999999999993E-2</v>
      </c>
      <c r="AV3462" s="194">
        <f t="shared" si="933"/>
        <v>5.0900000000000001E-2</v>
      </c>
      <c r="AW3462" s="193">
        <f t="shared" si="934"/>
        <v>5.2199999999999996E-2</v>
      </c>
      <c r="AX3462" s="193">
        <f t="shared" si="935"/>
        <v>5.1999999999999998E-2</v>
      </c>
      <c r="AZ3462" s="193">
        <f t="shared" si="919"/>
        <v>4.7716666666666664E-2</v>
      </c>
    </row>
    <row r="3463" spans="1:52" s="5" customFormat="1" ht="11.25" x14ac:dyDescent="0.2">
      <c r="A3463" s="203" t="s">
        <v>961</v>
      </c>
      <c r="B3463" s="11"/>
      <c r="C3463" s="11"/>
      <c r="D3463" s="15"/>
      <c r="E3463" s="204"/>
      <c r="F3463" s="8"/>
      <c r="G3463" s="8"/>
      <c r="H3463" s="15"/>
      <c r="I3463" s="204"/>
      <c r="J3463" s="8"/>
      <c r="K3463" s="8"/>
      <c r="L3463" s="15"/>
      <c r="M3463" s="204"/>
      <c r="N3463" s="8"/>
      <c r="O3463" s="8"/>
      <c r="P3463" s="15"/>
      <c r="Q3463" s="204"/>
      <c r="R3463" s="8"/>
      <c r="S3463" s="8"/>
      <c r="T3463" s="15"/>
      <c r="U3463" s="204"/>
      <c r="V3463" s="8">
        <v>3.8100000000000002E-2</v>
      </c>
      <c r="W3463" s="204">
        <v>3.9300000000000002E-2</v>
      </c>
      <c r="X3463" s="8">
        <v>4.7E-2</v>
      </c>
      <c r="Y3463" s="204">
        <v>4.82E-2</v>
      </c>
      <c r="Z3463" s="8">
        <v>4.9299999999999997E-2</v>
      </c>
      <c r="AA3463" s="204">
        <v>5.0499999999999996E-2</v>
      </c>
      <c r="AB3463" s="8">
        <v>5.16E-2</v>
      </c>
      <c r="AC3463" s="204">
        <v>5.28E-2</v>
      </c>
      <c r="AD3463" s="8">
        <v>5.2900000000000003E-2</v>
      </c>
      <c r="AE3463" s="204">
        <v>5.4100000000000002E-2</v>
      </c>
      <c r="AF3463" s="8">
        <v>5.2699999999999997E-2</v>
      </c>
      <c r="AG3463" s="204">
        <v>5.3899999999999997E-2</v>
      </c>
      <c r="AI3463" s="192" t="str">
        <f t="shared" si="920"/>
        <v/>
      </c>
      <c r="AJ3463" s="192" t="str">
        <f t="shared" si="921"/>
        <v/>
      </c>
      <c r="AK3463" s="192" t="str">
        <f t="shared" si="922"/>
        <v/>
      </c>
      <c r="AL3463" s="192" t="str">
        <f t="shared" si="923"/>
        <v/>
      </c>
      <c r="AM3463" s="192" t="str">
        <f t="shared" si="924"/>
        <v/>
      </c>
      <c r="AN3463" s="192" t="str">
        <f t="shared" si="925"/>
        <v/>
      </c>
      <c r="AO3463" s="193" t="str">
        <f t="shared" si="926"/>
        <v/>
      </c>
      <c r="AP3463" s="192" t="str">
        <f t="shared" si="927"/>
        <v/>
      </c>
      <c r="AQ3463" s="193" t="str">
        <f t="shared" si="928"/>
        <v/>
      </c>
      <c r="AR3463" s="192" t="str">
        <f t="shared" si="929"/>
        <v/>
      </c>
      <c r="AS3463" s="192">
        <f t="shared" si="930"/>
        <v>3.8699999999999998E-2</v>
      </c>
      <c r="AT3463" s="192">
        <f t="shared" si="931"/>
        <v>4.7600000000000003E-2</v>
      </c>
      <c r="AU3463" s="193">
        <f t="shared" si="932"/>
        <v>4.99E-2</v>
      </c>
      <c r="AV3463" s="194">
        <f t="shared" si="933"/>
        <v>5.2199999999999996E-2</v>
      </c>
      <c r="AW3463" s="193">
        <f t="shared" si="934"/>
        <v>5.3500000000000006E-2</v>
      </c>
      <c r="AX3463" s="193">
        <f t="shared" si="935"/>
        <v>5.33E-2</v>
      </c>
      <c r="AZ3463" s="193">
        <f t="shared" si="919"/>
        <v>4.9200000000000001E-2</v>
      </c>
    </row>
    <row r="3464" spans="1:52" s="5" customFormat="1" ht="11.25" x14ac:dyDescent="0.2">
      <c r="A3464" s="203" t="s">
        <v>962</v>
      </c>
      <c r="B3464" s="11"/>
      <c r="C3464" s="11"/>
      <c r="D3464" s="15"/>
      <c r="E3464" s="204"/>
      <c r="F3464" s="8"/>
      <c r="G3464" s="8"/>
      <c r="H3464" s="15"/>
      <c r="I3464" s="204"/>
      <c r="J3464" s="8"/>
      <c r="K3464" s="8"/>
      <c r="L3464" s="15"/>
      <c r="M3464" s="204"/>
      <c r="N3464" s="8"/>
      <c r="O3464" s="8"/>
      <c r="P3464" s="15"/>
      <c r="Q3464" s="204"/>
      <c r="R3464" s="8"/>
      <c r="S3464" s="8"/>
      <c r="T3464" s="15"/>
      <c r="U3464" s="204"/>
      <c r="V3464" s="8">
        <v>3.7199999999999997E-2</v>
      </c>
      <c r="W3464" s="204">
        <v>3.8399999999999997E-2</v>
      </c>
      <c r="X3464" s="8">
        <v>4.5999999999999999E-2</v>
      </c>
      <c r="Y3464" s="204">
        <v>4.7199999999999999E-2</v>
      </c>
      <c r="Z3464" s="8">
        <v>4.82E-2</v>
      </c>
      <c r="AA3464" s="204">
        <v>4.9400000000000006E-2</v>
      </c>
      <c r="AB3464" s="8">
        <v>5.0499999999999996E-2</v>
      </c>
      <c r="AC3464" s="204">
        <v>5.1699999999999996E-2</v>
      </c>
      <c r="AD3464" s="8">
        <v>5.1799999999999999E-2</v>
      </c>
      <c r="AE3464" s="204">
        <v>5.2999999999999999E-2</v>
      </c>
      <c r="AF3464" s="8">
        <v>5.16E-2</v>
      </c>
      <c r="AG3464" s="204">
        <v>5.28E-2</v>
      </c>
      <c r="AI3464" s="192" t="str">
        <f t="shared" si="920"/>
        <v/>
      </c>
      <c r="AJ3464" s="192" t="str">
        <f t="shared" si="921"/>
        <v/>
      </c>
      <c r="AK3464" s="192" t="str">
        <f t="shared" si="922"/>
        <v/>
      </c>
      <c r="AL3464" s="192" t="str">
        <f t="shared" si="923"/>
        <v/>
      </c>
      <c r="AM3464" s="192" t="str">
        <f t="shared" si="924"/>
        <v/>
      </c>
      <c r="AN3464" s="192" t="str">
        <f t="shared" si="925"/>
        <v/>
      </c>
      <c r="AO3464" s="193" t="str">
        <f t="shared" si="926"/>
        <v/>
      </c>
      <c r="AP3464" s="192" t="str">
        <f t="shared" si="927"/>
        <v/>
      </c>
      <c r="AQ3464" s="193" t="str">
        <f t="shared" si="928"/>
        <v/>
      </c>
      <c r="AR3464" s="192" t="str">
        <f t="shared" si="929"/>
        <v/>
      </c>
      <c r="AS3464" s="192">
        <f t="shared" si="930"/>
        <v>3.78E-2</v>
      </c>
      <c r="AT3464" s="192">
        <f t="shared" si="931"/>
        <v>4.6600000000000003E-2</v>
      </c>
      <c r="AU3464" s="193">
        <f t="shared" si="932"/>
        <v>4.8800000000000003E-2</v>
      </c>
      <c r="AV3464" s="194">
        <f t="shared" si="933"/>
        <v>5.1099999999999993E-2</v>
      </c>
      <c r="AW3464" s="193">
        <f t="shared" si="934"/>
        <v>5.2400000000000002E-2</v>
      </c>
      <c r="AX3464" s="193">
        <f t="shared" si="935"/>
        <v>5.2199999999999996E-2</v>
      </c>
      <c r="AZ3464" s="193">
        <f t="shared" si="919"/>
        <v>4.8150000000000005E-2</v>
      </c>
    </row>
    <row r="3465" spans="1:52" s="5" customFormat="1" ht="11.25" x14ac:dyDescent="0.2">
      <c r="A3465" s="203" t="s">
        <v>963</v>
      </c>
      <c r="B3465" s="11"/>
      <c r="C3465" s="11"/>
      <c r="D3465" s="15"/>
      <c r="E3465" s="204"/>
      <c r="F3465" s="8"/>
      <c r="G3465" s="8"/>
      <c r="H3465" s="15"/>
      <c r="I3465" s="204"/>
      <c r="J3465" s="8"/>
      <c r="K3465" s="8"/>
      <c r="L3465" s="15"/>
      <c r="M3465" s="204"/>
      <c r="N3465" s="8"/>
      <c r="O3465" s="8"/>
      <c r="P3465" s="15"/>
      <c r="Q3465" s="204"/>
      <c r="R3465" s="8"/>
      <c r="S3465" s="8"/>
      <c r="T3465" s="15"/>
      <c r="U3465" s="204"/>
      <c r="V3465" s="8">
        <v>3.8199999999999998E-2</v>
      </c>
      <c r="W3465" s="204">
        <v>3.9399999999999998E-2</v>
      </c>
      <c r="X3465" s="8">
        <v>4.7E-2</v>
      </c>
      <c r="Y3465" s="204">
        <v>4.82E-2</v>
      </c>
      <c r="Z3465" s="8">
        <v>4.9400000000000006E-2</v>
      </c>
      <c r="AA3465" s="204">
        <v>5.0599999999999999E-2</v>
      </c>
      <c r="AB3465" s="8">
        <v>5.1500000000000004E-2</v>
      </c>
      <c r="AC3465" s="204">
        <v>5.2699999999999997E-2</v>
      </c>
      <c r="AD3465" s="8">
        <v>5.28E-2</v>
      </c>
      <c r="AE3465" s="204">
        <v>5.4000000000000006E-2</v>
      </c>
      <c r="AF3465" s="8">
        <v>5.2600000000000001E-2</v>
      </c>
      <c r="AG3465" s="204">
        <v>5.3800000000000001E-2</v>
      </c>
      <c r="AI3465" s="192" t="str">
        <f t="shared" si="920"/>
        <v/>
      </c>
      <c r="AJ3465" s="192" t="str">
        <f t="shared" si="921"/>
        <v/>
      </c>
      <c r="AK3465" s="192" t="str">
        <f t="shared" si="922"/>
        <v/>
      </c>
      <c r="AL3465" s="192" t="str">
        <f t="shared" si="923"/>
        <v/>
      </c>
      <c r="AM3465" s="192" t="str">
        <f t="shared" si="924"/>
        <v/>
      </c>
      <c r="AN3465" s="192" t="str">
        <f t="shared" si="925"/>
        <v/>
      </c>
      <c r="AO3465" s="193" t="str">
        <f t="shared" si="926"/>
        <v/>
      </c>
      <c r="AP3465" s="192" t="str">
        <f t="shared" si="927"/>
        <v/>
      </c>
      <c r="AQ3465" s="193" t="str">
        <f t="shared" si="928"/>
        <v/>
      </c>
      <c r="AR3465" s="192" t="str">
        <f t="shared" si="929"/>
        <v/>
      </c>
      <c r="AS3465" s="192">
        <f t="shared" si="930"/>
        <v>3.8800000000000001E-2</v>
      </c>
      <c r="AT3465" s="192">
        <f t="shared" si="931"/>
        <v>4.7600000000000003E-2</v>
      </c>
      <c r="AU3465" s="193">
        <f t="shared" si="932"/>
        <v>0.05</v>
      </c>
      <c r="AV3465" s="194">
        <f t="shared" si="933"/>
        <v>5.21E-2</v>
      </c>
      <c r="AW3465" s="193">
        <f t="shared" si="934"/>
        <v>5.3400000000000003E-2</v>
      </c>
      <c r="AX3465" s="193">
        <f t="shared" si="935"/>
        <v>5.3199999999999997E-2</v>
      </c>
      <c r="AZ3465" s="193">
        <f t="shared" si="919"/>
        <v>4.9183333333333336E-2</v>
      </c>
    </row>
    <row r="3466" spans="1:52" s="5" customFormat="1" ht="11.25" x14ac:dyDescent="0.2">
      <c r="A3466" s="203" t="s">
        <v>964</v>
      </c>
      <c r="B3466" s="11"/>
      <c r="C3466" s="11"/>
      <c r="D3466" s="15"/>
      <c r="E3466" s="204"/>
      <c r="F3466" s="8"/>
      <c r="G3466" s="8"/>
      <c r="H3466" s="15"/>
      <c r="I3466" s="204"/>
      <c r="J3466" s="8"/>
      <c r="K3466" s="8"/>
      <c r="L3466" s="15"/>
      <c r="M3466" s="204"/>
      <c r="N3466" s="8"/>
      <c r="O3466" s="8"/>
      <c r="P3466" s="15"/>
      <c r="Q3466" s="204"/>
      <c r="R3466" s="8"/>
      <c r="S3466" s="8"/>
      <c r="T3466" s="15"/>
      <c r="U3466" s="204"/>
      <c r="V3466" s="8">
        <v>3.7699999999999997E-2</v>
      </c>
      <c r="W3466" s="204">
        <v>3.8899999999999997E-2</v>
      </c>
      <c r="X3466" s="8">
        <v>4.6799999999999994E-2</v>
      </c>
      <c r="Y3466" s="204">
        <v>4.8000000000000001E-2</v>
      </c>
      <c r="Z3466" s="8">
        <v>4.9100000000000005E-2</v>
      </c>
      <c r="AA3466" s="204">
        <v>5.0300000000000004E-2</v>
      </c>
      <c r="AB3466" s="8">
        <v>5.1200000000000002E-2</v>
      </c>
      <c r="AC3466" s="204">
        <v>5.2400000000000002E-2</v>
      </c>
      <c r="AD3466" s="8">
        <v>5.2400000000000002E-2</v>
      </c>
      <c r="AE3466" s="204">
        <v>5.3600000000000002E-2</v>
      </c>
      <c r="AF3466" s="8">
        <v>5.2199999999999996E-2</v>
      </c>
      <c r="AG3466" s="204">
        <v>5.3399999999999996E-2</v>
      </c>
      <c r="AI3466" s="192" t="str">
        <f t="shared" si="920"/>
        <v/>
      </c>
      <c r="AJ3466" s="192" t="str">
        <f t="shared" si="921"/>
        <v/>
      </c>
      <c r="AK3466" s="192" t="str">
        <f t="shared" si="922"/>
        <v/>
      </c>
      <c r="AL3466" s="192" t="str">
        <f t="shared" si="923"/>
        <v/>
      </c>
      <c r="AM3466" s="192" t="str">
        <f t="shared" si="924"/>
        <v/>
      </c>
      <c r="AN3466" s="192" t="str">
        <f t="shared" si="925"/>
        <v/>
      </c>
      <c r="AO3466" s="193" t="str">
        <f t="shared" si="926"/>
        <v/>
      </c>
      <c r="AP3466" s="192" t="str">
        <f t="shared" si="927"/>
        <v/>
      </c>
      <c r="AQ3466" s="193" t="str">
        <f t="shared" si="928"/>
        <v/>
      </c>
      <c r="AR3466" s="192" t="str">
        <f t="shared" si="929"/>
        <v/>
      </c>
      <c r="AS3466" s="192">
        <f t="shared" si="930"/>
        <v>3.8300000000000001E-2</v>
      </c>
      <c r="AT3466" s="192">
        <f t="shared" si="931"/>
        <v>4.7399999999999998E-2</v>
      </c>
      <c r="AU3466" s="193">
        <f t="shared" si="932"/>
        <v>4.9700000000000008E-2</v>
      </c>
      <c r="AV3466" s="194">
        <f t="shared" si="933"/>
        <v>5.1799999999999999E-2</v>
      </c>
      <c r="AW3466" s="193">
        <f t="shared" si="934"/>
        <v>5.3000000000000005E-2</v>
      </c>
      <c r="AX3466" s="193">
        <f t="shared" si="935"/>
        <v>5.28E-2</v>
      </c>
      <c r="AZ3466" s="193">
        <f t="shared" si="919"/>
        <v>4.883333333333334E-2</v>
      </c>
    </row>
    <row r="3467" spans="1:52" s="5" customFormat="1" ht="11.25" x14ac:dyDescent="0.2">
      <c r="A3467" s="203" t="s">
        <v>965</v>
      </c>
      <c r="B3467" s="11"/>
      <c r="C3467" s="11"/>
      <c r="D3467" s="15"/>
      <c r="E3467" s="204"/>
      <c r="F3467" s="8"/>
      <c r="G3467" s="8"/>
      <c r="H3467" s="15"/>
      <c r="I3467" s="204"/>
      <c r="J3467" s="8"/>
      <c r="K3467" s="8"/>
      <c r="L3467" s="15"/>
      <c r="M3467" s="204"/>
      <c r="N3467" s="8"/>
      <c r="O3467" s="8"/>
      <c r="P3467" s="15"/>
      <c r="Q3467" s="204"/>
      <c r="R3467" s="8"/>
      <c r="S3467" s="8"/>
      <c r="T3467" s="15"/>
      <c r="U3467" s="204"/>
      <c r="V3467" s="8">
        <v>3.85E-2</v>
      </c>
      <c r="W3467" s="204">
        <v>3.9699999999999999E-2</v>
      </c>
      <c r="X3467" s="8">
        <v>4.7899999999999998E-2</v>
      </c>
      <c r="Y3467" s="204">
        <v>4.9100000000000005E-2</v>
      </c>
      <c r="Z3467" s="8">
        <v>5.0300000000000004E-2</v>
      </c>
      <c r="AA3467" s="204">
        <v>5.1500000000000004E-2</v>
      </c>
      <c r="AB3467" s="8">
        <v>5.2000000000000005E-2</v>
      </c>
      <c r="AC3467" s="204">
        <v>5.3200000000000004E-2</v>
      </c>
      <c r="AD3467" s="8">
        <v>5.33E-2</v>
      </c>
      <c r="AE3467" s="204">
        <v>5.45E-2</v>
      </c>
      <c r="AF3467" s="8">
        <v>5.2999999999999999E-2</v>
      </c>
      <c r="AG3467" s="204">
        <v>5.4199999999999998E-2</v>
      </c>
      <c r="AI3467" s="192" t="str">
        <f t="shared" si="920"/>
        <v/>
      </c>
      <c r="AJ3467" s="192" t="str">
        <f t="shared" si="921"/>
        <v/>
      </c>
      <c r="AK3467" s="192" t="str">
        <f t="shared" si="922"/>
        <v/>
      </c>
      <c r="AL3467" s="192" t="str">
        <f t="shared" si="923"/>
        <v/>
      </c>
      <c r="AM3467" s="192" t="str">
        <f t="shared" si="924"/>
        <v/>
      </c>
      <c r="AN3467" s="192" t="str">
        <f t="shared" si="925"/>
        <v/>
      </c>
      <c r="AO3467" s="193" t="str">
        <f t="shared" si="926"/>
        <v/>
      </c>
      <c r="AP3467" s="192" t="str">
        <f t="shared" si="927"/>
        <v/>
      </c>
      <c r="AQ3467" s="193" t="str">
        <f t="shared" si="928"/>
        <v/>
      </c>
      <c r="AR3467" s="192" t="str">
        <f t="shared" si="929"/>
        <v/>
      </c>
      <c r="AS3467" s="192">
        <f t="shared" si="930"/>
        <v>3.9099999999999996E-2</v>
      </c>
      <c r="AT3467" s="192">
        <f t="shared" si="931"/>
        <v>4.8500000000000001E-2</v>
      </c>
      <c r="AU3467" s="193">
        <f t="shared" si="932"/>
        <v>5.0900000000000001E-2</v>
      </c>
      <c r="AV3467" s="194">
        <f t="shared" si="933"/>
        <v>5.2600000000000008E-2</v>
      </c>
      <c r="AW3467" s="193">
        <f t="shared" si="934"/>
        <v>5.3900000000000003E-2</v>
      </c>
      <c r="AX3467" s="193">
        <f t="shared" si="935"/>
        <v>5.3599999999999995E-2</v>
      </c>
      <c r="AZ3467" s="193">
        <f t="shared" si="919"/>
        <v>4.9766666666666674E-2</v>
      </c>
    </row>
    <row r="3468" spans="1:52" s="5" customFormat="1" ht="11.25" x14ac:dyDescent="0.2">
      <c r="A3468" s="203" t="s">
        <v>966</v>
      </c>
      <c r="B3468" s="11"/>
      <c r="C3468" s="11"/>
      <c r="D3468" s="15"/>
      <c r="E3468" s="204"/>
      <c r="F3468" s="8"/>
      <c r="G3468" s="8"/>
      <c r="H3468" s="15"/>
      <c r="I3468" s="204"/>
      <c r="J3468" s="8"/>
      <c r="K3468" s="8"/>
      <c r="L3468" s="15"/>
      <c r="M3468" s="204"/>
      <c r="N3468" s="8"/>
      <c r="O3468" s="8"/>
      <c r="P3468" s="15"/>
      <c r="Q3468" s="204"/>
      <c r="R3468" s="8"/>
      <c r="S3468" s="8"/>
      <c r="T3468" s="15"/>
      <c r="U3468" s="204"/>
      <c r="V3468" s="8">
        <v>3.8199999999999998E-2</v>
      </c>
      <c r="W3468" s="204">
        <v>3.9399999999999998E-2</v>
      </c>
      <c r="X3468" s="8">
        <v>4.8300000000000003E-2</v>
      </c>
      <c r="Y3468" s="204">
        <v>4.9500000000000002E-2</v>
      </c>
      <c r="Z3468" s="8">
        <v>5.0499999999999996E-2</v>
      </c>
      <c r="AA3468" s="204">
        <v>5.1699999999999996E-2</v>
      </c>
      <c r="AB3468" s="8">
        <v>5.21E-2</v>
      </c>
      <c r="AC3468" s="204">
        <v>5.33E-2</v>
      </c>
      <c r="AD3468" s="8">
        <v>5.3399999999999996E-2</v>
      </c>
      <c r="AE3468" s="204">
        <v>5.4600000000000003E-2</v>
      </c>
      <c r="AF3468" s="8">
        <v>5.3200000000000004E-2</v>
      </c>
      <c r="AG3468" s="204">
        <v>5.4400000000000004E-2</v>
      </c>
      <c r="AI3468" s="192" t="str">
        <f t="shared" si="920"/>
        <v/>
      </c>
      <c r="AJ3468" s="192" t="str">
        <f t="shared" si="921"/>
        <v/>
      </c>
      <c r="AK3468" s="192" t="str">
        <f t="shared" si="922"/>
        <v/>
      </c>
      <c r="AL3468" s="192" t="str">
        <f t="shared" si="923"/>
        <v/>
      </c>
      <c r="AM3468" s="192" t="str">
        <f t="shared" si="924"/>
        <v/>
      </c>
      <c r="AN3468" s="192" t="str">
        <f t="shared" si="925"/>
        <v/>
      </c>
      <c r="AO3468" s="193" t="str">
        <f t="shared" si="926"/>
        <v/>
      </c>
      <c r="AP3468" s="192" t="str">
        <f t="shared" si="927"/>
        <v/>
      </c>
      <c r="AQ3468" s="193" t="str">
        <f t="shared" si="928"/>
        <v/>
      </c>
      <c r="AR3468" s="192" t="str">
        <f t="shared" si="929"/>
        <v/>
      </c>
      <c r="AS3468" s="192">
        <f t="shared" si="930"/>
        <v>3.8800000000000001E-2</v>
      </c>
      <c r="AT3468" s="192">
        <f t="shared" si="931"/>
        <v>4.8899999999999999E-2</v>
      </c>
      <c r="AU3468" s="193">
        <f t="shared" si="932"/>
        <v>5.1099999999999993E-2</v>
      </c>
      <c r="AV3468" s="194">
        <f t="shared" si="933"/>
        <v>5.2699999999999997E-2</v>
      </c>
      <c r="AW3468" s="193">
        <f t="shared" si="934"/>
        <v>5.3999999999999999E-2</v>
      </c>
      <c r="AX3468" s="193">
        <f t="shared" si="935"/>
        <v>5.3800000000000001E-2</v>
      </c>
      <c r="AZ3468" s="193">
        <f t="shared" si="919"/>
        <v>4.9883333333333328E-2</v>
      </c>
    </row>
    <row r="3469" spans="1:52" s="5" customFormat="1" ht="11.25" x14ac:dyDescent="0.2">
      <c r="A3469" s="203" t="s">
        <v>967</v>
      </c>
      <c r="B3469" s="11"/>
      <c r="C3469" s="11"/>
      <c r="D3469" s="15"/>
      <c r="E3469" s="204"/>
      <c r="F3469" s="8"/>
      <c r="G3469" s="8"/>
      <c r="H3469" s="15"/>
      <c r="I3469" s="204"/>
      <c r="J3469" s="8"/>
      <c r="K3469" s="8"/>
      <c r="L3469" s="15"/>
      <c r="M3469" s="204"/>
      <c r="N3469" s="8"/>
      <c r="O3469" s="8"/>
      <c r="P3469" s="15"/>
      <c r="Q3469" s="204"/>
      <c r="R3469" s="8"/>
      <c r="S3469" s="8"/>
      <c r="T3469" s="15"/>
      <c r="U3469" s="204"/>
      <c r="V3469" s="8">
        <v>3.8199999999999998E-2</v>
      </c>
      <c r="W3469" s="204">
        <v>3.9399999999999998E-2</v>
      </c>
      <c r="X3469" s="8">
        <v>4.8799999999999996E-2</v>
      </c>
      <c r="Y3469" s="204">
        <v>0.05</v>
      </c>
      <c r="Z3469" s="8">
        <v>5.0900000000000001E-2</v>
      </c>
      <c r="AA3469" s="204">
        <v>5.21E-2</v>
      </c>
      <c r="AB3469" s="8">
        <v>5.2300000000000006E-2</v>
      </c>
      <c r="AC3469" s="204">
        <v>5.3499999999999999E-2</v>
      </c>
      <c r="AD3469" s="8">
        <v>5.3699999999999998E-2</v>
      </c>
      <c r="AE3469" s="204">
        <v>5.4900000000000004E-2</v>
      </c>
      <c r="AF3469" s="8">
        <v>5.3499999999999999E-2</v>
      </c>
      <c r="AG3469" s="204">
        <v>5.4699999999999999E-2</v>
      </c>
      <c r="AI3469" s="192" t="str">
        <f t="shared" si="920"/>
        <v/>
      </c>
      <c r="AJ3469" s="192" t="str">
        <f t="shared" si="921"/>
        <v/>
      </c>
      <c r="AK3469" s="192" t="str">
        <f t="shared" si="922"/>
        <v/>
      </c>
      <c r="AL3469" s="192" t="str">
        <f t="shared" si="923"/>
        <v/>
      </c>
      <c r="AM3469" s="192" t="str">
        <f t="shared" si="924"/>
        <v/>
      </c>
      <c r="AN3469" s="192" t="str">
        <f t="shared" si="925"/>
        <v/>
      </c>
      <c r="AO3469" s="193" t="str">
        <f t="shared" si="926"/>
        <v/>
      </c>
      <c r="AP3469" s="192" t="str">
        <f t="shared" si="927"/>
        <v/>
      </c>
      <c r="AQ3469" s="193" t="str">
        <f t="shared" si="928"/>
        <v/>
      </c>
      <c r="AR3469" s="192" t="str">
        <f t="shared" si="929"/>
        <v/>
      </c>
      <c r="AS3469" s="192">
        <f t="shared" si="930"/>
        <v>3.8800000000000001E-2</v>
      </c>
      <c r="AT3469" s="192">
        <f t="shared" si="931"/>
        <v>4.9399999999999999E-2</v>
      </c>
      <c r="AU3469" s="193">
        <f t="shared" si="932"/>
        <v>5.1500000000000004E-2</v>
      </c>
      <c r="AV3469" s="194">
        <f t="shared" si="933"/>
        <v>5.2900000000000003E-2</v>
      </c>
      <c r="AW3469" s="193">
        <f t="shared" si="934"/>
        <v>5.4300000000000001E-2</v>
      </c>
      <c r="AX3469" s="193">
        <f t="shared" si="935"/>
        <v>5.4099999999999995E-2</v>
      </c>
      <c r="AZ3469" s="193">
        <f t="shared" si="919"/>
        <v>5.0166666666666665E-2</v>
      </c>
    </row>
    <row r="3470" spans="1:52" s="5" customFormat="1" ht="11.25" x14ac:dyDescent="0.2">
      <c r="A3470" s="203" t="s">
        <v>968</v>
      </c>
      <c r="B3470" s="11"/>
      <c r="C3470" s="11"/>
      <c r="D3470" s="15"/>
      <c r="E3470" s="204"/>
      <c r="F3470" s="8"/>
      <c r="G3470" s="8"/>
      <c r="H3470" s="15"/>
      <c r="I3470" s="204"/>
      <c r="J3470" s="8"/>
      <c r="K3470" s="8"/>
      <c r="L3470" s="15"/>
      <c r="M3470" s="204"/>
      <c r="N3470" s="8"/>
      <c r="O3470" s="8"/>
      <c r="P3470" s="15"/>
      <c r="Q3470" s="204"/>
      <c r="R3470" s="8"/>
      <c r="S3470" s="8"/>
      <c r="T3470" s="15"/>
      <c r="U3470" s="204"/>
      <c r="V3470" s="8">
        <v>3.7600000000000001E-2</v>
      </c>
      <c r="W3470" s="204">
        <v>3.8800000000000001E-2</v>
      </c>
      <c r="X3470" s="8">
        <v>4.8399999999999999E-2</v>
      </c>
      <c r="Y3470" s="204">
        <v>4.9599999999999998E-2</v>
      </c>
      <c r="Z3470" s="8">
        <v>5.0599999999999999E-2</v>
      </c>
      <c r="AA3470" s="204">
        <v>5.1799999999999999E-2</v>
      </c>
      <c r="AB3470" s="8">
        <v>5.21E-2</v>
      </c>
      <c r="AC3470" s="204">
        <v>5.33E-2</v>
      </c>
      <c r="AD3470" s="8">
        <v>5.33E-2</v>
      </c>
      <c r="AE3470" s="204">
        <v>5.45E-2</v>
      </c>
      <c r="AF3470" s="8">
        <v>5.3099999999999994E-2</v>
      </c>
      <c r="AG3470" s="204">
        <v>5.4299999999999994E-2</v>
      </c>
      <c r="AI3470" s="192" t="str">
        <f t="shared" si="920"/>
        <v/>
      </c>
      <c r="AJ3470" s="192" t="str">
        <f t="shared" si="921"/>
        <v/>
      </c>
      <c r="AK3470" s="192" t="str">
        <f t="shared" si="922"/>
        <v/>
      </c>
      <c r="AL3470" s="192" t="str">
        <f t="shared" si="923"/>
        <v/>
      </c>
      <c r="AM3470" s="192" t="str">
        <f t="shared" si="924"/>
        <v/>
      </c>
      <c r="AN3470" s="192" t="str">
        <f t="shared" si="925"/>
        <v/>
      </c>
      <c r="AO3470" s="193" t="str">
        <f t="shared" si="926"/>
        <v/>
      </c>
      <c r="AP3470" s="192" t="str">
        <f t="shared" si="927"/>
        <v/>
      </c>
      <c r="AQ3470" s="193" t="str">
        <f t="shared" si="928"/>
        <v/>
      </c>
      <c r="AR3470" s="192" t="str">
        <f t="shared" si="929"/>
        <v/>
      </c>
      <c r="AS3470" s="192">
        <f t="shared" si="930"/>
        <v>3.8199999999999998E-2</v>
      </c>
      <c r="AT3470" s="192">
        <f t="shared" si="931"/>
        <v>4.9000000000000002E-2</v>
      </c>
      <c r="AU3470" s="193">
        <f t="shared" si="932"/>
        <v>5.1199999999999996E-2</v>
      </c>
      <c r="AV3470" s="194">
        <f t="shared" si="933"/>
        <v>5.2699999999999997E-2</v>
      </c>
      <c r="AW3470" s="193">
        <f t="shared" si="934"/>
        <v>5.3900000000000003E-2</v>
      </c>
      <c r="AX3470" s="193">
        <f t="shared" si="935"/>
        <v>5.3699999999999998E-2</v>
      </c>
      <c r="AZ3470" s="193">
        <f t="shared" si="919"/>
        <v>4.9783333333333325E-2</v>
      </c>
    </row>
    <row r="3471" spans="1:52" s="5" customFormat="1" ht="11.25" x14ac:dyDescent="0.2">
      <c r="A3471" s="203" t="s">
        <v>969</v>
      </c>
      <c r="B3471" s="11"/>
      <c r="C3471" s="11"/>
      <c r="D3471" s="15"/>
      <c r="E3471" s="204"/>
      <c r="F3471" s="8"/>
      <c r="G3471" s="8"/>
      <c r="H3471" s="15"/>
      <c r="I3471" s="204"/>
      <c r="J3471" s="8"/>
      <c r="K3471" s="8"/>
      <c r="L3471" s="15"/>
      <c r="M3471" s="204"/>
      <c r="N3471" s="8"/>
      <c r="O3471" s="8"/>
      <c r="P3471" s="15"/>
      <c r="Q3471" s="204"/>
      <c r="R3471" s="8"/>
      <c r="S3471" s="8"/>
      <c r="T3471" s="15"/>
      <c r="U3471" s="204"/>
      <c r="V3471" s="8">
        <v>3.7600000000000001E-2</v>
      </c>
      <c r="W3471" s="204">
        <v>3.8800000000000001E-2</v>
      </c>
      <c r="X3471" s="8">
        <v>4.8099999999999997E-2</v>
      </c>
      <c r="Y3471" s="204">
        <v>4.9299999999999997E-2</v>
      </c>
      <c r="Z3471" s="8">
        <v>5.0300000000000004E-2</v>
      </c>
      <c r="AA3471" s="204">
        <v>5.1500000000000004E-2</v>
      </c>
      <c r="AB3471" s="8">
        <v>5.1799999999999999E-2</v>
      </c>
      <c r="AC3471" s="204">
        <v>5.2999999999999999E-2</v>
      </c>
      <c r="AD3471" s="8">
        <v>5.2999999999999999E-2</v>
      </c>
      <c r="AE3471" s="204">
        <v>5.4199999999999998E-2</v>
      </c>
      <c r="AF3471" s="8">
        <v>5.28E-2</v>
      </c>
      <c r="AG3471" s="204">
        <v>5.4000000000000006E-2</v>
      </c>
      <c r="AI3471" s="192" t="str">
        <f t="shared" si="920"/>
        <v/>
      </c>
      <c r="AJ3471" s="192" t="str">
        <f t="shared" si="921"/>
        <v/>
      </c>
      <c r="AK3471" s="192" t="str">
        <f t="shared" si="922"/>
        <v/>
      </c>
      <c r="AL3471" s="192" t="str">
        <f t="shared" si="923"/>
        <v/>
      </c>
      <c r="AM3471" s="192" t="str">
        <f t="shared" si="924"/>
        <v/>
      </c>
      <c r="AN3471" s="192" t="str">
        <f t="shared" si="925"/>
        <v/>
      </c>
      <c r="AO3471" s="193" t="str">
        <f t="shared" si="926"/>
        <v/>
      </c>
      <c r="AP3471" s="192" t="str">
        <f t="shared" si="927"/>
        <v/>
      </c>
      <c r="AQ3471" s="193" t="str">
        <f t="shared" si="928"/>
        <v/>
      </c>
      <c r="AR3471" s="192" t="str">
        <f t="shared" si="929"/>
        <v/>
      </c>
      <c r="AS3471" s="192">
        <f t="shared" si="930"/>
        <v>3.8199999999999998E-2</v>
      </c>
      <c r="AT3471" s="192">
        <f t="shared" si="931"/>
        <v>4.8699999999999993E-2</v>
      </c>
      <c r="AU3471" s="193">
        <f t="shared" si="932"/>
        <v>5.0900000000000001E-2</v>
      </c>
      <c r="AV3471" s="194">
        <f t="shared" si="933"/>
        <v>5.2400000000000002E-2</v>
      </c>
      <c r="AW3471" s="193">
        <f t="shared" si="934"/>
        <v>5.3599999999999995E-2</v>
      </c>
      <c r="AX3471" s="193">
        <f t="shared" si="935"/>
        <v>5.3400000000000003E-2</v>
      </c>
      <c r="AZ3471" s="193">
        <f t="shared" si="919"/>
        <v>4.9533333333333325E-2</v>
      </c>
    </row>
    <row r="3472" spans="1:52" s="5" customFormat="1" ht="11.25" x14ac:dyDescent="0.2">
      <c r="A3472" s="203" t="s">
        <v>970</v>
      </c>
      <c r="B3472" s="11"/>
      <c r="C3472" s="11"/>
      <c r="D3472" s="15"/>
      <c r="E3472" s="204"/>
      <c r="F3472" s="8"/>
      <c r="G3472" s="8"/>
      <c r="H3472" s="15"/>
      <c r="I3472" s="204"/>
      <c r="J3472" s="8"/>
      <c r="K3472" s="8"/>
      <c r="L3472" s="15"/>
      <c r="M3472" s="204"/>
      <c r="N3472" s="8"/>
      <c r="O3472" s="8"/>
      <c r="P3472" s="15"/>
      <c r="Q3472" s="204"/>
      <c r="R3472" s="8"/>
      <c r="S3472" s="8"/>
      <c r="T3472" s="15"/>
      <c r="U3472" s="204"/>
      <c r="V3472" s="8">
        <v>3.78E-2</v>
      </c>
      <c r="W3472" s="204">
        <v>3.9E-2</v>
      </c>
      <c r="X3472" s="8">
        <v>4.8499999999999995E-2</v>
      </c>
      <c r="Y3472" s="204">
        <v>4.9699999999999994E-2</v>
      </c>
      <c r="Z3472" s="8">
        <v>5.0499999999999996E-2</v>
      </c>
      <c r="AA3472" s="204">
        <v>5.1699999999999996E-2</v>
      </c>
      <c r="AB3472" s="8">
        <v>5.2300000000000006E-2</v>
      </c>
      <c r="AC3472" s="204">
        <v>5.3499999999999999E-2</v>
      </c>
      <c r="AD3472" s="8">
        <v>5.3399999999999996E-2</v>
      </c>
      <c r="AE3472" s="204">
        <v>5.4600000000000003E-2</v>
      </c>
      <c r="AF3472" s="8">
        <v>5.33E-2</v>
      </c>
      <c r="AG3472" s="204">
        <v>5.45E-2</v>
      </c>
      <c r="AI3472" s="192" t="str">
        <f t="shared" si="920"/>
        <v/>
      </c>
      <c r="AJ3472" s="192" t="str">
        <f t="shared" si="921"/>
        <v/>
      </c>
      <c r="AK3472" s="192" t="str">
        <f t="shared" si="922"/>
        <v/>
      </c>
      <c r="AL3472" s="192" t="str">
        <f t="shared" si="923"/>
        <v/>
      </c>
      <c r="AM3472" s="192" t="str">
        <f t="shared" si="924"/>
        <v/>
      </c>
      <c r="AN3472" s="192" t="str">
        <f t="shared" si="925"/>
        <v/>
      </c>
      <c r="AO3472" s="193" t="str">
        <f t="shared" si="926"/>
        <v/>
      </c>
      <c r="AP3472" s="192" t="str">
        <f t="shared" si="927"/>
        <v/>
      </c>
      <c r="AQ3472" s="193" t="str">
        <f t="shared" si="928"/>
        <v/>
      </c>
      <c r="AR3472" s="192" t="str">
        <f t="shared" si="929"/>
        <v/>
      </c>
      <c r="AS3472" s="192">
        <f t="shared" si="930"/>
        <v>3.8400000000000004E-2</v>
      </c>
      <c r="AT3472" s="192">
        <f t="shared" si="931"/>
        <v>4.9099999999999991E-2</v>
      </c>
      <c r="AU3472" s="193">
        <f t="shared" si="932"/>
        <v>5.1099999999999993E-2</v>
      </c>
      <c r="AV3472" s="194">
        <f t="shared" si="933"/>
        <v>5.2900000000000003E-2</v>
      </c>
      <c r="AW3472" s="193">
        <f t="shared" si="934"/>
        <v>5.3999999999999999E-2</v>
      </c>
      <c r="AX3472" s="193">
        <f t="shared" si="935"/>
        <v>5.3900000000000003E-2</v>
      </c>
      <c r="AZ3472" s="193">
        <f t="shared" si="919"/>
        <v>4.99E-2</v>
      </c>
    </row>
    <row r="3473" spans="1:52" s="5" customFormat="1" ht="11.25" x14ac:dyDescent="0.2">
      <c r="A3473" s="203" t="s">
        <v>971</v>
      </c>
      <c r="B3473" s="11"/>
      <c r="C3473" s="11"/>
      <c r="D3473" s="15"/>
      <c r="E3473" s="204"/>
      <c r="F3473" s="8"/>
      <c r="G3473" s="8"/>
      <c r="H3473" s="15"/>
      <c r="I3473" s="204"/>
      <c r="J3473" s="8"/>
      <c r="K3473" s="8"/>
      <c r="L3473" s="15"/>
      <c r="M3473" s="204"/>
      <c r="N3473" s="8"/>
      <c r="O3473" s="8"/>
      <c r="P3473" s="15"/>
      <c r="Q3473" s="204"/>
      <c r="R3473" s="8"/>
      <c r="S3473" s="8"/>
      <c r="T3473" s="15"/>
      <c r="U3473" s="204"/>
      <c r="V3473" s="8">
        <v>3.8800000000000001E-2</v>
      </c>
      <c r="W3473" s="204">
        <v>0.04</v>
      </c>
      <c r="X3473" s="8">
        <v>4.9100000000000005E-2</v>
      </c>
      <c r="Y3473" s="204">
        <v>5.0300000000000004E-2</v>
      </c>
      <c r="Z3473" s="8">
        <v>5.0799999999999998E-2</v>
      </c>
      <c r="AA3473" s="204">
        <v>5.2000000000000005E-2</v>
      </c>
      <c r="AB3473" s="8">
        <v>5.2699999999999997E-2</v>
      </c>
      <c r="AC3473" s="204">
        <v>5.3899999999999997E-2</v>
      </c>
      <c r="AD3473" s="8">
        <v>5.3699999999999998E-2</v>
      </c>
      <c r="AE3473" s="204">
        <v>5.4900000000000004E-2</v>
      </c>
      <c r="AF3473" s="8">
        <v>5.3399999999999996E-2</v>
      </c>
      <c r="AG3473" s="204">
        <v>5.4600000000000003E-2</v>
      </c>
      <c r="AI3473" s="192" t="str">
        <f t="shared" si="920"/>
        <v/>
      </c>
      <c r="AJ3473" s="192" t="str">
        <f t="shared" si="921"/>
        <v/>
      </c>
      <c r="AK3473" s="192" t="str">
        <f t="shared" si="922"/>
        <v/>
      </c>
      <c r="AL3473" s="192" t="str">
        <f t="shared" si="923"/>
        <v/>
      </c>
      <c r="AM3473" s="192" t="str">
        <f t="shared" si="924"/>
        <v/>
      </c>
      <c r="AN3473" s="192" t="str">
        <f t="shared" si="925"/>
        <v/>
      </c>
      <c r="AO3473" s="193" t="str">
        <f t="shared" si="926"/>
        <v/>
      </c>
      <c r="AP3473" s="192" t="str">
        <f t="shared" si="927"/>
        <v/>
      </c>
      <c r="AQ3473" s="193" t="str">
        <f t="shared" si="928"/>
        <v/>
      </c>
      <c r="AR3473" s="192" t="str">
        <f t="shared" si="929"/>
        <v/>
      </c>
      <c r="AS3473" s="192">
        <f t="shared" si="930"/>
        <v>3.9400000000000004E-2</v>
      </c>
      <c r="AT3473" s="192">
        <f t="shared" si="931"/>
        <v>4.9700000000000008E-2</v>
      </c>
      <c r="AU3473" s="193">
        <f t="shared" si="932"/>
        <v>5.1400000000000001E-2</v>
      </c>
      <c r="AV3473" s="194">
        <f t="shared" si="933"/>
        <v>5.33E-2</v>
      </c>
      <c r="AW3473" s="193">
        <f t="shared" si="934"/>
        <v>5.4300000000000001E-2</v>
      </c>
      <c r="AX3473" s="193">
        <f t="shared" si="935"/>
        <v>5.3999999999999999E-2</v>
      </c>
      <c r="AZ3473" s="193">
        <f t="shared" si="919"/>
        <v>5.0350000000000006E-2</v>
      </c>
    </row>
    <row r="3474" spans="1:52" s="5" customFormat="1" ht="11.25" x14ac:dyDescent="0.2">
      <c r="A3474" s="203" t="s">
        <v>972</v>
      </c>
      <c r="B3474" s="11"/>
      <c r="C3474" s="11"/>
      <c r="D3474" s="15"/>
      <c r="E3474" s="204"/>
      <c r="F3474" s="8"/>
      <c r="G3474" s="8"/>
      <c r="H3474" s="15"/>
      <c r="I3474" s="204"/>
      <c r="J3474" s="8"/>
      <c r="K3474" s="8"/>
      <c r="L3474" s="15"/>
      <c r="M3474" s="204"/>
      <c r="N3474" s="8"/>
      <c r="O3474" s="8"/>
      <c r="P3474" s="15"/>
      <c r="Q3474" s="204"/>
      <c r="R3474" s="8"/>
      <c r="S3474" s="8"/>
      <c r="T3474" s="15"/>
      <c r="U3474" s="204"/>
      <c r="V3474" s="8">
        <v>3.8600000000000002E-2</v>
      </c>
      <c r="W3474" s="204">
        <v>3.9800000000000002E-2</v>
      </c>
      <c r="X3474" s="8">
        <v>4.8799999999999996E-2</v>
      </c>
      <c r="Y3474" s="204">
        <v>0.05</v>
      </c>
      <c r="Z3474" s="8">
        <v>5.0499999999999996E-2</v>
      </c>
      <c r="AA3474" s="204">
        <v>5.1699999999999996E-2</v>
      </c>
      <c r="AB3474" s="8">
        <v>5.2300000000000006E-2</v>
      </c>
      <c r="AC3474" s="204">
        <v>5.3499999999999999E-2</v>
      </c>
      <c r="AD3474" s="8">
        <v>5.33E-2</v>
      </c>
      <c r="AE3474" s="204">
        <v>5.45E-2</v>
      </c>
      <c r="AF3474" s="8">
        <v>5.3099999999999994E-2</v>
      </c>
      <c r="AG3474" s="204">
        <v>5.4299999999999994E-2</v>
      </c>
      <c r="AI3474" s="192" t="str">
        <f t="shared" si="920"/>
        <v/>
      </c>
      <c r="AJ3474" s="192" t="str">
        <f t="shared" si="921"/>
        <v/>
      </c>
      <c r="AK3474" s="192" t="str">
        <f t="shared" si="922"/>
        <v/>
      </c>
      <c r="AL3474" s="192" t="str">
        <f t="shared" si="923"/>
        <v/>
      </c>
      <c r="AM3474" s="192" t="str">
        <f t="shared" si="924"/>
        <v/>
      </c>
      <c r="AN3474" s="192" t="str">
        <f t="shared" si="925"/>
        <v/>
      </c>
      <c r="AO3474" s="193" t="str">
        <f t="shared" si="926"/>
        <v/>
      </c>
      <c r="AP3474" s="192" t="str">
        <f t="shared" si="927"/>
        <v/>
      </c>
      <c r="AQ3474" s="193" t="str">
        <f t="shared" si="928"/>
        <v/>
      </c>
      <c r="AR3474" s="192" t="str">
        <f t="shared" si="929"/>
        <v/>
      </c>
      <c r="AS3474" s="192">
        <f t="shared" si="930"/>
        <v>3.9199999999999999E-2</v>
      </c>
      <c r="AT3474" s="192">
        <f t="shared" si="931"/>
        <v>4.9399999999999999E-2</v>
      </c>
      <c r="AU3474" s="193">
        <f t="shared" si="932"/>
        <v>5.1099999999999993E-2</v>
      </c>
      <c r="AV3474" s="194">
        <f t="shared" si="933"/>
        <v>5.2900000000000003E-2</v>
      </c>
      <c r="AW3474" s="193">
        <f t="shared" si="934"/>
        <v>5.3900000000000003E-2</v>
      </c>
      <c r="AX3474" s="193">
        <f t="shared" si="935"/>
        <v>5.3699999999999998E-2</v>
      </c>
      <c r="AZ3474" s="193">
        <f t="shared" si="919"/>
        <v>5.0033333333333339E-2</v>
      </c>
    </row>
    <row r="3475" spans="1:52" s="5" customFormat="1" ht="11.25" x14ac:dyDescent="0.2">
      <c r="A3475" s="203" t="s">
        <v>973</v>
      </c>
      <c r="B3475" s="11"/>
      <c r="C3475" s="11"/>
      <c r="D3475" s="15"/>
      <c r="E3475" s="204"/>
      <c r="F3475" s="8"/>
      <c r="G3475" s="8"/>
      <c r="H3475" s="15"/>
      <c r="I3475" s="204"/>
      <c r="J3475" s="8"/>
      <c r="K3475" s="8"/>
      <c r="L3475" s="15"/>
      <c r="M3475" s="204"/>
      <c r="N3475" s="8"/>
      <c r="O3475" s="8"/>
      <c r="P3475" s="15"/>
      <c r="Q3475" s="204"/>
      <c r="R3475" s="8"/>
      <c r="S3475" s="8"/>
      <c r="T3475" s="15"/>
      <c r="U3475" s="204"/>
      <c r="V3475" s="8">
        <v>3.9E-2</v>
      </c>
      <c r="W3475" s="204">
        <v>4.02E-2</v>
      </c>
      <c r="X3475" s="8">
        <v>4.9400000000000006E-2</v>
      </c>
      <c r="Y3475" s="204">
        <v>5.0599999999999999E-2</v>
      </c>
      <c r="Z3475" s="8">
        <v>5.1200000000000002E-2</v>
      </c>
      <c r="AA3475" s="204">
        <v>5.2400000000000002E-2</v>
      </c>
      <c r="AB3475" s="8">
        <v>5.3200000000000004E-2</v>
      </c>
      <c r="AC3475" s="204">
        <v>5.4400000000000004E-2</v>
      </c>
      <c r="AD3475" s="8">
        <v>5.4000000000000006E-2</v>
      </c>
      <c r="AE3475" s="204">
        <v>5.5199999999999999E-2</v>
      </c>
      <c r="AF3475" s="8">
        <v>5.3800000000000001E-2</v>
      </c>
      <c r="AG3475" s="204">
        <v>5.5E-2</v>
      </c>
      <c r="AI3475" s="192" t="str">
        <f t="shared" si="920"/>
        <v/>
      </c>
      <c r="AJ3475" s="192" t="str">
        <f t="shared" si="921"/>
        <v/>
      </c>
      <c r="AK3475" s="192" t="str">
        <f t="shared" si="922"/>
        <v/>
      </c>
      <c r="AL3475" s="192" t="str">
        <f t="shared" si="923"/>
        <v/>
      </c>
      <c r="AM3475" s="192" t="str">
        <f t="shared" si="924"/>
        <v/>
      </c>
      <c r="AN3475" s="192" t="str">
        <f t="shared" si="925"/>
        <v/>
      </c>
      <c r="AO3475" s="193" t="str">
        <f t="shared" si="926"/>
        <v/>
      </c>
      <c r="AP3475" s="192" t="str">
        <f t="shared" si="927"/>
        <v/>
      </c>
      <c r="AQ3475" s="193" t="str">
        <f t="shared" si="928"/>
        <v/>
      </c>
      <c r="AR3475" s="192" t="str">
        <f t="shared" si="929"/>
        <v/>
      </c>
      <c r="AS3475" s="192">
        <f t="shared" si="930"/>
        <v>3.9599999999999996E-2</v>
      </c>
      <c r="AT3475" s="192">
        <f t="shared" si="931"/>
        <v>0.05</v>
      </c>
      <c r="AU3475" s="193">
        <f t="shared" si="932"/>
        <v>5.1799999999999999E-2</v>
      </c>
      <c r="AV3475" s="194">
        <f t="shared" si="933"/>
        <v>5.3800000000000001E-2</v>
      </c>
      <c r="AW3475" s="193">
        <f t="shared" si="934"/>
        <v>5.4600000000000003E-2</v>
      </c>
      <c r="AX3475" s="193">
        <f t="shared" si="935"/>
        <v>5.4400000000000004E-2</v>
      </c>
      <c r="AZ3475" s="193">
        <f t="shared" si="919"/>
        <v>5.0700000000000002E-2</v>
      </c>
    </row>
    <row r="3476" spans="1:52" s="5" customFormat="1" ht="11.25" x14ac:dyDescent="0.2">
      <c r="A3476" s="203" t="s">
        <v>974</v>
      </c>
      <c r="B3476" s="11"/>
      <c r="C3476" s="11"/>
      <c r="D3476" s="15"/>
      <c r="E3476" s="204"/>
      <c r="F3476" s="8"/>
      <c r="G3476" s="8"/>
      <c r="H3476" s="15"/>
      <c r="I3476" s="204"/>
      <c r="J3476" s="8"/>
      <c r="K3476" s="8"/>
      <c r="L3476" s="15"/>
      <c r="M3476" s="204"/>
      <c r="N3476" s="8"/>
      <c r="O3476" s="8"/>
      <c r="P3476" s="15"/>
      <c r="Q3476" s="204"/>
      <c r="R3476" s="8"/>
      <c r="S3476" s="8"/>
      <c r="T3476" s="15"/>
      <c r="U3476" s="204"/>
      <c r="V3476" s="8">
        <v>3.8800000000000001E-2</v>
      </c>
      <c r="W3476" s="204">
        <v>0.04</v>
      </c>
      <c r="X3476" s="8">
        <v>4.8600000000000004E-2</v>
      </c>
      <c r="Y3476" s="204">
        <v>4.9800000000000004E-2</v>
      </c>
      <c r="Z3476" s="8">
        <v>5.0499999999999996E-2</v>
      </c>
      <c r="AA3476" s="204">
        <v>5.1699999999999996E-2</v>
      </c>
      <c r="AB3476" s="8">
        <v>5.2499999999999998E-2</v>
      </c>
      <c r="AC3476" s="204">
        <v>5.3699999999999998E-2</v>
      </c>
      <c r="AD3476" s="8">
        <v>5.33E-2</v>
      </c>
      <c r="AE3476" s="204">
        <v>5.45E-2</v>
      </c>
      <c r="AF3476" s="8">
        <v>5.3099999999999994E-2</v>
      </c>
      <c r="AG3476" s="204">
        <v>5.4299999999999994E-2</v>
      </c>
      <c r="AI3476" s="192" t="str">
        <f t="shared" si="920"/>
        <v/>
      </c>
      <c r="AJ3476" s="192" t="str">
        <f t="shared" si="921"/>
        <v/>
      </c>
      <c r="AK3476" s="192" t="str">
        <f t="shared" si="922"/>
        <v/>
      </c>
      <c r="AL3476" s="192" t="str">
        <f t="shared" si="923"/>
        <v/>
      </c>
      <c r="AM3476" s="192" t="str">
        <f t="shared" si="924"/>
        <v/>
      </c>
      <c r="AN3476" s="192" t="str">
        <f t="shared" si="925"/>
        <v/>
      </c>
      <c r="AO3476" s="193" t="str">
        <f t="shared" si="926"/>
        <v/>
      </c>
      <c r="AP3476" s="192" t="str">
        <f t="shared" si="927"/>
        <v/>
      </c>
      <c r="AQ3476" s="193" t="str">
        <f t="shared" si="928"/>
        <v/>
      </c>
      <c r="AR3476" s="192" t="str">
        <f t="shared" si="929"/>
        <v/>
      </c>
      <c r="AS3476" s="192">
        <f t="shared" si="930"/>
        <v>3.9400000000000004E-2</v>
      </c>
      <c r="AT3476" s="192">
        <f t="shared" si="931"/>
        <v>4.9200000000000008E-2</v>
      </c>
      <c r="AU3476" s="193">
        <f t="shared" si="932"/>
        <v>5.1099999999999993E-2</v>
      </c>
      <c r="AV3476" s="194">
        <f t="shared" si="933"/>
        <v>5.3099999999999994E-2</v>
      </c>
      <c r="AW3476" s="193">
        <f t="shared" si="934"/>
        <v>5.3900000000000003E-2</v>
      </c>
      <c r="AX3476" s="193">
        <f t="shared" si="935"/>
        <v>5.3699999999999998E-2</v>
      </c>
      <c r="AZ3476" s="193">
        <f t="shared" ref="AZ3476:AZ3539" si="936">AVERAGE(AI3476:AX3476)</f>
        <v>5.0066666666666669E-2</v>
      </c>
    </row>
    <row r="3477" spans="1:52" s="5" customFormat="1" ht="11.25" x14ac:dyDescent="0.2">
      <c r="A3477" s="203" t="s">
        <v>975</v>
      </c>
      <c r="B3477" s="11"/>
      <c r="C3477" s="11"/>
      <c r="D3477" s="15"/>
      <c r="E3477" s="204"/>
      <c r="F3477" s="8"/>
      <c r="G3477" s="8"/>
      <c r="H3477" s="15"/>
      <c r="I3477" s="204"/>
      <c r="J3477" s="8"/>
      <c r="K3477" s="8"/>
      <c r="L3477" s="15"/>
      <c r="M3477" s="204"/>
      <c r="N3477" s="8"/>
      <c r="O3477" s="8"/>
      <c r="P3477" s="15"/>
      <c r="Q3477" s="204"/>
      <c r="R3477" s="8"/>
      <c r="S3477" s="8"/>
      <c r="T3477" s="15"/>
      <c r="U3477" s="204"/>
      <c r="V3477" s="8">
        <v>3.8600000000000002E-2</v>
      </c>
      <c r="W3477" s="204">
        <v>3.9800000000000002E-2</v>
      </c>
      <c r="X3477" s="8">
        <v>4.7899999999999998E-2</v>
      </c>
      <c r="Y3477" s="204">
        <v>4.9100000000000005E-2</v>
      </c>
      <c r="Z3477" s="8">
        <v>4.9599999999999998E-2</v>
      </c>
      <c r="AA3477" s="204">
        <v>5.0799999999999998E-2</v>
      </c>
      <c r="AB3477" s="8">
        <v>5.2199999999999996E-2</v>
      </c>
      <c r="AC3477" s="204">
        <v>5.3399999999999996E-2</v>
      </c>
      <c r="AD3477" s="8">
        <v>5.2999999999999999E-2</v>
      </c>
      <c r="AE3477" s="204">
        <v>5.4199999999999998E-2</v>
      </c>
      <c r="AF3477" s="8">
        <v>5.28E-2</v>
      </c>
      <c r="AG3477" s="204">
        <v>5.4000000000000006E-2</v>
      </c>
      <c r="AI3477" s="192" t="str">
        <f t="shared" si="920"/>
        <v/>
      </c>
      <c r="AJ3477" s="192" t="str">
        <f t="shared" si="921"/>
        <v/>
      </c>
      <c r="AK3477" s="192" t="str">
        <f t="shared" si="922"/>
        <v/>
      </c>
      <c r="AL3477" s="192" t="str">
        <f t="shared" si="923"/>
        <v/>
      </c>
      <c r="AM3477" s="192" t="str">
        <f t="shared" si="924"/>
        <v/>
      </c>
      <c r="AN3477" s="192" t="str">
        <f t="shared" si="925"/>
        <v/>
      </c>
      <c r="AO3477" s="193" t="str">
        <f t="shared" si="926"/>
        <v/>
      </c>
      <c r="AP3477" s="192" t="str">
        <f t="shared" si="927"/>
        <v/>
      </c>
      <c r="AQ3477" s="193" t="str">
        <f t="shared" si="928"/>
        <v/>
      </c>
      <c r="AR3477" s="192" t="str">
        <f t="shared" si="929"/>
        <v/>
      </c>
      <c r="AS3477" s="192">
        <f t="shared" si="930"/>
        <v>3.9199999999999999E-2</v>
      </c>
      <c r="AT3477" s="192">
        <f t="shared" si="931"/>
        <v>4.8500000000000001E-2</v>
      </c>
      <c r="AU3477" s="193">
        <f t="shared" si="932"/>
        <v>5.0199999999999995E-2</v>
      </c>
      <c r="AV3477" s="194">
        <f t="shared" si="933"/>
        <v>5.28E-2</v>
      </c>
      <c r="AW3477" s="193">
        <f t="shared" si="934"/>
        <v>5.3599999999999995E-2</v>
      </c>
      <c r="AX3477" s="193">
        <f t="shared" si="935"/>
        <v>5.3400000000000003E-2</v>
      </c>
      <c r="AZ3477" s="193">
        <f t="shared" si="936"/>
        <v>4.9616666666666663E-2</v>
      </c>
    </row>
    <row r="3478" spans="1:52" s="5" customFormat="1" ht="11.25" x14ac:dyDescent="0.2">
      <c r="A3478" s="203" t="s">
        <v>976</v>
      </c>
      <c r="B3478" s="11"/>
      <c r="C3478" s="11"/>
      <c r="D3478" s="15"/>
      <c r="E3478" s="204"/>
      <c r="F3478" s="8"/>
      <c r="G3478" s="8"/>
      <c r="H3478" s="15"/>
      <c r="I3478" s="204"/>
      <c r="J3478" s="8"/>
      <c r="K3478" s="8"/>
      <c r="L3478" s="15"/>
      <c r="M3478" s="204"/>
      <c r="N3478" s="8"/>
      <c r="O3478" s="8"/>
      <c r="P3478" s="15"/>
      <c r="Q3478" s="204"/>
      <c r="R3478" s="8"/>
      <c r="S3478" s="8"/>
      <c r="T3478" s="15"/>
      <c r="U3478" s="204"/>
      <c r="V3478" s="8">
        <v>3.8699999999999998E-2</v>
      </c>
      <c r="W3478" s="204">
        <v>3.9899999999999998E-2</v>
      </c>
      <c r="X3478" s="8">
        <v>4.8000000000000001E-2</v>
      </c>
      <c r="Y3478" s="204">
        <v>4.9200000000000001E-2</v>
      </c>
      <c r="Z3478" s="8">
        <v>4.9299999999999997E-2</v>
      </c>
      <c r="AA3478" s="204">
        <v>5.0499999999999996E-2</v>
      </c>
      <c r="AB3478" s="8">
        <v>5.21E-2</v>
      </c>
      <c r="AC3478" s="204">
        <v>5.33E-2</v>
      </c>
      <c r="AD3478" s="8">
        <v>5.2900000000000003E-2</v>
      </c>
      <c r="AE3478" s="204">
        <v>5.4100000000000002E-2</v>
      </c>
      <c r="AF3478" s="8">
        <v>5.2699999999999997E-2</v>
      </c>
      <c r="AG3478" s="204">
        <v>5.3899999999999997E-2</v>
      </c>
      <c r="AI3478" s="192" t="str">
        <f t="shared" si="920"/>
        <v/>
      </c>
      <c r="AJ3478" s="192" t="str">
        <f t="shared" si="921"/>
        <v/>
      </c>
      <c r="AK3478" s="192" t="str">
        <f t="shared" si="922"/>
        <v/>
      </c>
      <c r="AL3478" s="192" t="str">
        <f t="shared" si="923"/>
        <v/>
      </c>
      <c r="AM3478" s="192" t="str">
        <f t="shared" si="924"/>
        <v/>
      </c>
      <c r="AN3478" s="192" t="str">
        <f t="shared" si="925"/>
        <v/>
      </c>
      <c r="AO3478" s="193" t="str">
        <f t="shared" si="926"/>
        <v/>
      </c>
      <c r="AP3478" s="192" t="str">
        <f t="shared" si="927"/>
        <v/>
      </c>
      <c r="AQ3478" s="193" t="str">
        <f t="shared" si="928"/>
        <v/>
      </c>
      <c r="AR3478" s="192" t="str">
        <f t="shared" si="929"/>
        <v/>
      </c>
      <c r="AS3478" s="192">
        <f t="shared" si="930"/>
        <v>3.9300000000000002E-2</v>
      </c>
      <c r="AT3478" s="192">
        <f t="shared" si="931"/>
        <v>4.8600000000000004E-2</v>
      </c>
      <c r="AU3478" s="193">
        <f t="shared" si="932"/>
        <v>4.99E-2</v>
      </c>
      <c r="AV3478" s="194">
        <f t="shared" si="933"/>
        <v>5.2699999999999997E-2</v>
      </c>
      <c r="AW3478" s="193">
        <f t="shared" si="934"/>
        <v>5.3500000000000006E-2</v>
      </c>
      <c r="AX3478" s="193">
        <f t="shared" si="935"/>
        <v>5.33E-2</v>
      </c>
      <c r="AZ3478" s="193">
        <f t="shared" si="936"/>
        <v>4.9550000000000004E-2</v>
      </c>
    </row>
    <row r="3479" spans="1:52" s="5" customFormat="1" ht="11.25" x14ac:dyDescent="0.2">
      <c r="A3479" s="203" t="s">
        <v>977</v>
      </c>
      <c r="B3479" s="11"/>
      <c r="C3479" s="11"/>
      <c r="D3479" s="15"/>
      <c r="E3479" s="204"/>
      <c r="F3479" s="8"/>
      <c r="G3479" s="8"/>
      <c r="H3479" s="15"/>
      <c r="I3479" s="204"/>
      <c r="J3479" s="8"/>
      <c r="K3479" s="8"/>
      <c r="L3479" s="15"/>
      <c r="M3479" s="204"/>
      <c r="N3479" s="8"/>
      <c r="O3479" s="8"/>
      <c r="P3479" s="15"/>
      <c r="Q3479" s="204"/>
      <c r="R3479" s="8"/>
      <c r="S3479" s="8"/>
      <c r="T3479" s="15"/>
      <c r="U3479" s="204"/>
      <c r="V3479" s="8">
        <v>3.8600000000000002E-2</v>
      </c>
      <c r="W3479" s="204">
        <v>3.9800000000000002E-2</v>
      </c>
      <c r="X3479" s="8">
        <v>4.7800000000000002E-2</v>
      </c>
      <c r="Y3479" s="204">
        <v>4.9000000000000002E-2</v>
      </c>
      <c r="Z3479" s="8">
        <v>4.8899999999999999E-2</v>
      </c>
      <c r="AA3479" s="204">
        <v>5.0099999999999999E-2</v>
      </c>
      <c r="AB3479" s="8">
        <v>5.2000000000000005E-2</v>
      </c>
      <c r="AC3479" s="204">
        <v>5.3200000000000004E-2</v>
      </c>
      <c r="AD3479" s="8">
        <v>5.2900000000000003E-2</v>
      </c>
      <c r="AE3479" s="204">
        <v>5.4100000000000002E-2</v>
      </c>
      <c r="AF3479" s="8">
        <v>5.2699999999999997E-2</v>
      </c>
      <c r="AG3479" s="204">
        <v>5.3899999999999997E-2</v>
      </c>
      <c r="AI3479" s="192" t="str">
        <f t="shared" si="920"/>
        <v/>
      </c>
      <c r="AJ3479" s="192" t="str">
        <f t="shared" si="921"/>
        <v/>
      </c>
      <c r="AK3479" s="192" t="str">
        <f t="shared" si="922"/>
        <v/>
      </c>
      <c r="AL3479" s="192" t="str">
        <f t="shared" si="923"/>
        <v/>
      </c>
      <c r="AM3479" s="192" t="str">
        <f t="shared" si="924"/>
        <v/>
      </c>
      <c r="AN3479" s="192" t="str">
        <f t="shared" si="925"/>
        <v/>
      </c>
      <c r="AO3479" s="193" t="str">
        <f t="shared" si="926"/>
        <v/>
      </c>
      <c r="AP3479" s="192" t="str">
        <f t="shared" si="927"/>
        <v/>
      </c>
      <c r="AQ3479" s="193" t="str">
        <f t="shared" si="928"/>
        <v/>
      </c>
      <c r="AR3479" s="192" t="str">
        <f t="shared" si="929"/>
        <v/>
      </c>
      <c r="AS3479" s="192">
        <f t="shared" si="930"/>
        <v>3.9199999999999999E-2</v>
      </c>
      <c r="AT3479" s="192">
        <f t="shared" si="931"/>
        <v>4.8399999999999999E-2</v>
      </c>
      <c r="AU3479" s="193">
        <f t="shared" si="932"/>
        <v>4.9500000000000002E-2</v>
      </c>
      <c r="AV3479" s="194">
        <f t="shared" si="933"/>
        <v>5.2600000000000008E-2</v>
      </c>
      <c r="AW3479" s="193">
        <f t="shared" si="934"/>
        <v>5.3500000000000006E-2</v>
      </c>
      <c r="AX3479" s="193">
        <f t="shared" si="935"/>
        <v>5.33E-2</v>
      </c>
      <c r="AZ3479" s="193">
        <f t="shared" si="936"/>
        <v>4.9416666666666671E-2</v>
      </c>
    </row>
    <row r="3480" spans="1:52" s="5" customFormat="1" ht="11.25" x14ac:dyDescent="0.2">
      <c r="A3480" s="203" t="s">
        <v>978</v>
      </c>
      <c r="B3480" s="11"/>
      <c r="C3480" s="11"/>
      <c r="D3480" s="15"/>
      <c r="E3480" s="204"/>
      <c r="F3480" s="8"/>
      <c r="G3480" s="8"/>
      <c r="H3480" s="15"/>
      <c r="I3480" s="204"/>
      <c r="J3480" s="8"/>
      <c r="K3480" s="8"/>
      <c r="L3480" s="15"/>
      <c r="M3480" s="204"/>
      <c r="N3480" s="8"/>
      <c r="O3480" s="8"/>
      <c r="P3480" s="15"/>
      <c r="Q3480" s="204"/>
      <c r="R3480" s="8"/>
      <c r="S3480" s="8"/>
      <c r="T3480" s="15"/>
      <c r="U3480" s="204"/>
      <c r="V3480" s="8">
        <v>3.9100000000000003E-2</v>
      </c>
      <c r="W3480" s="204">
        <v>4.0300000000000002E-2</v>
      </c>
      <c r="X3480" s="8">
        <v>4.8499999999999995E-2</v>
      </c>
      <c r="Y3480" s="204">
        <v>4.9699999999999994E-2</v>
      </c>
      <c r="Z3480" s="8">
        <v>4.9299999999999997E-2</v>
      </c>
      <c r="AA3480" s="204">
        <v>5.0499999999999996E-2</v>
      </c>
      <c r="AB3480" s="8">
        <v>5.2499999999999998E-2</v>
      </c>
      <c r="AC3480" s="204">
        <v>5.3699999999999998E-2</v>
      </c>
      <c r="AD3480" s="8">
        <v>5.3399999999999996E-2</v>
      </c>
      <c r="AE3480" s="204">
        <v>5.4600000000000003E-2</v>
      </c>
      <c r="AF3480" s="8">
        <v>5.3200000000000004E-2</v>
      </c>
      <c r="AG3480" s="204">
        <v>5.4400000000000004E-2</v>
      </c>
      <c r="AI3480" s="192" t="str">
        <f t="shared" si="920"/>
        <v/>
      </c>
      <c r="AJ3480" s="192" t="str">
        <f t="shared" si="921"/>
        <v/>
      </c>
      <c r="AK3480" s="192" t="str">
        <f t="shared" si="922"/>
        <v/>
      </c>
      <c r="AL3480" s="192" t="str">
        <f t="shared" si="923"/>
        <v/>
      </c>
      <c r="AM3480" s="192" t="str">
        <f t="shared" si="924"/>
        <v/>
      </c>
      <c r="AN3480" s="192" t="str">
        <f t="shared" si="925"/>
        <v/>
      </c>
      <c r="AO3480" s="193" t="str">
        <f t="shared" si="926"/>
        <v/>
      </c>
      <c r="AP3480" s="192" t="str">
        <f t="shared" si="927"/>
        <v/>
      </c>
      <c r="AQ3480" s="193" t="str">
        <f t="shared" si="928"/>
        <v/>
      </c>
      <c r="AR3480" s="192" t="str">
        <f t="shared" si="929"/>
        <v/>
      </c>
      <c r="AS3480" s="192">
        <f t="shared" si="930"/>
        <v>3.9699999999999999E-2</v>
      </c>
      <c r="AT3480" s="192">
        <f t="shared" si="931"/>
        <v>4.9099999999999991E-2</v>
      </c>
      <c r="AU3480" s="193">
        <f t="shared" si="932"/>
        <v>4.99E-2</v>
      </c>
      <c r="AV3480" s="194">
        <f t="shared" si="933"/>
        <v>5.3099999999999994E-2</v>
      </c>
      <c r="AW3480" s="193">
        <f t="shared" si="934"/>
        <v>5.3999999999999999E-2</v>
      </c>
      <c r="AX3480" s="193">
        <f t="shared" si="935"/>
        <v>5.3800000000000001E-2</v>
      </c>
      <c r="AZ3480" s="193">
        <f t="shared" si="936"/>
        <v>4.993333333333333E-2</v>
      </c>
    </row>
    <row r="3481" spans="1:52" s="5" customFormat="1" ht="11.25" x14ac:dyDescent="0.2">
      <c r="A3481" s="203" t="s">
        <v>979</v>
      </c>
      <c r="B3481" s="11"/>
      <c r="C3481" s="11"/>
      <c r="D3481" s="15"/>
      <c r="E3481" s="204"/>
      <c r="F3481" s="8"/>
      <c r="G3481" s="8"/>
      <c r="H3481" s="15"/>
      <c r="I3481" s="204"/>
      <c r="J3481" s="8"/>
      <c r="K3481" s="8"/>
      <c r="L3481" s="15"/>
      <c r="M3481" s="204"/>
      <c r="N3481" s="8"/>
      <c r="O3481" s="8"/>
      <c r="P3481" s="15"/>
      <c r="Q3481" s="204"/>
      <c r="R3481" s="8"/>
      <c r="S3481" s="8"/>
      <c r="T3481" s="15"/>
      <c r="U3481" s="204"/>
      <c r="V3481" s="8">
        <v>3.9199999999999999E-2</v>
      </c>
      <c r="W3481" s="204">
        <v>4.0399999999999998E-2</v>
      </c>
      <c r="X3481" s="8">
        <v>4.8600000000000004E-2</v>
      </c>
      <c r="Y3481" s="204">
        <v>4.9800000000000004E-2</v>
      </c>
      <c r="Z3481" s="8">
        <v>4.9500000000000002E-2</v>
      </c>
      <c r="AA3481" s="204">
        <v>5.0700000000000002E-2</v>
      </c>
      <c r="AB3481" s="8">
        <v>5.2600000000000001E-2</v>
      </c>
      <c r="AC3481" s="204">
        <v>5.3800000000000001E-2</v>
      </c>
      <c r="AD3481" s="8">
        <v>5.3499999999999999E-2</v>
      </c>
      <c r="AE3481" s="204">
        <v>5.4699999999999999E-2</v>
      </c>
      <c r="AF3481" s="8">
        <v>5.3399999999999996E-2</v>
      </c>
      <c r="AG3481" s="204">
        <v>5.4600000000000003E-2</v>
      </c>
      <c r="AI3481" s="192" t="str">
        <f t="shared" si="920"/>
        <v/>
      </c>
      <c r="AJ3481" s="192" t="str">
        <f t="shared" si="921"/>
        <v/>
      </c>
      <c r="AK3481" s="192" t="str">
        <f t="shared" si="922"/>
        <v/>
      </c>
      <c r="AL3481" s="192" t="str">
        <f t="shared" si="923"/>
        <v/>
      </c>
      <c r="AM3481" s="192" t="str">
        <f t="shared" si="924"/>
        <v/>
      </c>
      <c r="AN3481" s="192" t="str">
        <f t="shared" si="925"/>
        <v/>
      </c>
      <c r="AO3481" s="193" t="str">
        <f t="shared" si="926"/>
        <v/>
      </c>
      <c r="AP3481" s="192" t="str">
        <f t="shared" si="927"/>
        <v/>
      </c>
      <c r="AQ3481" s="193" t="str">
        <f t="shared" si="928"/>
        <v/>
      </c>
      <c r="AR3481" s="192" t="str">
        <f t="shared" si="929"/>
        <v/>
      </c>
      <c r="AS3481" s="192">
        <f t="shared" si="930"/>
        <v>3.9800000000000002E-2</v>
      </c>
      <c r="AT3481" s="192">
        <f t="shared" si="931"/>
        <v>4.9200000000000008E-2</v>
      </c>
      <c r="AU3481" s="193">
        <f t="shared" si="932"/>
        <v>5.0100000000000006E-2</v>
      </c>
      <c r="AV3481" s="194">
        <f t="shared" si="933"/>
        <v>5.3199999999999997E-2</v>
      </c>
      <c r="AW3481" s="193">
        <f t="shared" si="934"/>
        <v>5.4099999999999995E-2</v>
      </c>
      <c r="AX3481" s="193">
        <f t="shared" si="935"/>
        <v>5.3999999999999999E-2</v>
      </c>
      <c r="AZ3481" s="193">
        <f t="shared" si="936"/>
        <v>5.0066666666666669E-2</v>
      </c>
    </row>
    <row r="3482" spans="1:52" s="5" customFormat="1" ht="11.25" x14ac:dyDescent="0.2">
      <c r="A3482" s="203" t="s">
        <v>980</v>
      </c>
      <c r="B3482" s="11"/>
      <c r="C3482" s="11"/>
      <c r="D3482" s="15"/>
      <c r="E3482" s="204"/>
      <c r="F3482" s="8"/>
      <c r="G3482" s="8"/>
      <c r="H3482" s="15"/>
      <c r="I3482" s="204"/>
      <c r="J3482" s="8"/>
      <c r="K3482" s="8"/>
      <c r="L3482" s="15"/>
      <c r="M3482" s="204"/>
      <c r="N3482" s="8"/>
      <c r="O3482" s="8"/>
      <c r="P3482" s="15"/>
      <c r="Q3482" s="204"/>
      <c r="R3482" s="8"/>
      <c r="S3482" s="8"/>
      <c r="T3482" s="15"/>
      <c r="U3482" s="204"/>
      <c r="V3482" s="8">
        <v>3.9100000000000003E-2</v>
      </c>
      <c r="W3482" s="204">
        <v>4.0300000000000002E-2</v>
      </c>
      <c r="X3482" s="8">
        <v>4.82E-2</v>
      </c>
      <c r="Y3482" s="204">
        <v>4.9400000000000006E-2</v>
      </c>
      <c r="Z3482" s="8">
        <v>4.9200000000000001E-2</v>
      </c>
      <c r="AA3482" s="204">
        <v>5.04E-2</v>
      </c>
      <c r="AB3482" s="8">
        <v>5.2400000000000002E-2</v>
      </c>
      <c r="AC3482" s="204">
        <v>5.3600000000000002E-2</v>
      </c>
      <c r="AD3482" s="8">
        <v>5.3399999999999996E-2</v>
      </c>
      <c r="AE3482" s="204">
        <v>5.4600000000000003E-2</v>
      </c>
      <c r="AF3482" s="8">
        <v>5.3200000000000004E-2</v>
      </c>
      <c r="AG3482" s="204">
        <v>5.4400000000000004E-2</v>
      </c>
      <c r="AI3482" s="192" t="str">
        <f t="shared" si="920"/>
        <v/>
      </c>
      <c r="AJ3482" s="192" t="str">
        <f t="shared" si="921"/>
        <v/>
      </c>
      <c r="AK3482" s="192" t="str">
        <f t="shared" si="922"/>
        <v/>
      </c>
      <c r="AL3482" s="192" t="str">
        <f t="shared" si="923"/>
        <v/>
      </c>
      <c r="AM3482" s="192" t="str">
        <f t="shared" si="924"/>
        <v/>
      </c>
      <c r="AN3482" s="192" t="str">
        <f t="shared" si="925"/>
        <v/>
      </c>
      <c r="AO3482" s="193" t="str">
        <f t="shared" si="926"/>
        <v/>
      </c>
      <c r="AP3482" s="192" t="str">
        <f t="shared" si="927"/>
        <v/>
      </c>
      <c r="AQ3482" s="193" t="str">
        <f t="shared" si="928"/>
        <v/>
      </c>
      <c r="AR3482" s="192" t="str">
        <f t="shared" si="929"/>
        <v/>
      </c>
      <c r="AS3482" s="192">
        <f t="shared" si="930"/>
        <v>3.9699999999999999E-2</v>
      </c>
      <c r="AT3482" s="192">
        <f t="shared" si="931"/>
        <v>4.8800000000000003E-2</v>
      </c>
      <c r="AU3482" s="193">
        <f t="shared" si="932"/>
        <v>4.9799999999999997E-2</v>
      </c>
      <c r="AV3482" s="194">
        <f t="shared" si="933"/>
        <v>5.3000000000000005E-2</v>
      </c>
      <c r="AW3482" s="193">
        <f t="shared" si="934"/>
        <v>5.3999999999999999E-2</v>
      </c>
      <c r="AX3482" s="193">
        <f t="shared" si="935"/>
        <v>5.3800000000000001E-2</v>
      </c>
      <c r="AZ3482" s="193">
        <f t="shared" si="936"/>
        <v>4.9849999999999998E-2</v>
      </c>
    </row>
    <row r="3483" spans="1:52" s="5" customFormat="1" ht="11.25" x14ac:dyDescent="0.2">
      <c r="A3483" s="203" t="s">
        <v>981</v>
      </c>
      <c r="B3483" s="11"/>
      <c r="C3483" s="11"/>
      <c r="D3483" s="15"/>
      <c r="E3483" s="204"/>
      <c r="F3483" s="8"/>
      <c r="G3483" s="8"/>
      <c r="H3483" s="15"/>
      <c r="I3483" s="204"/>
      <c r="J3483" s="8"/>
      <c r="K3483" s="8"/>
      <c r="L3483" s="15"/>
      <c r="M3483" s="204"/>
      <c r="N3483" s="8"/>
      <c r="O3483" s="8"/>
      <c r="P3483" s="15"/>
      <c r="Q3483" s="204"/>
      <c r="R3483" s="8"/>
      <c r="S3483" s="8"/>
      <c r="T3483" s="15"/>
      <c r="U3483" s="204"/>
      <c r="V3483" s="8">
        <v>3.9399999999999998E-2</v>
      </c>
      <c r="W3483" s="204">
        <v>4.0599999999999997E-2</v>
      </c>
      <c r="X3483" s="8">
        <v>4.8099999999999997E-2</v>
      </c>
      <c r="Y3483" s="204">
        <v>4.9299999999999997E-2</v>
      </c>
      <c r="Z3483" s="8">
        <v>4.9200000000000001E-2</v>
      </c>
      <c r="AA3483" s="204">
        <v>5.04E-2</v>
      </c>
      <c r="AB3483" s="8">
        <v>5.2300000000000006E-2</v>
      </c>
      <c r="AC3483" s="204">
        <v>5.3499999999999999E-2</v>
      </c>
      <c r="AD3483" s="8">
        <v>5.3099999999999994E-2</v>
      </c>
      <c r="AE3483" s="204">
        <v>5.4299999999999994E-2</v>
      </c>
      <c r="AF3483" s="8">
        <v>5.2900000000000003E-2</v>
      </c>
      <c r="AG3483" s="204">
        <v>5.4100000000000002E-2</v>
      </c>
      <c r="AI3483" s="192" t="str">
        <f t="shared" si="920"/>
        <v/>
      </c>
      <c r="AJ3483" s="192" t="str">
        <f t="shared" si="921"/>
        <v/>
      </c>
      <c r="AK3483" s="192" t="str">
        <f t="shared" si="922"/>
        <v/>
      </c>
      <c r="AL3483" s="192" t="str">
        <f t="shared" si="923"/>
        <v/>
      </c>
      <c r="AM3483" s="192" t="str">
        <f t="shared" si="924"/>
        <v/>
      </c>
      <c r="AN3483" s="192" t="str">
        <f t="shared" si="925"/>
        <v/>
      </c>
      <c r="AO3483" s="193" t="str">
        <f t="shared" si="926"/>
        <v/>
      </c>
      <c r="AP3483" s="192" t="str">
        <f t="shared" si="927"/>
        <v/>
      </c>
      <c r="AQ3483" s="193" t="str">
        <f t="shared" si="928"/>
        <v/>
      </c>
      <c r="AR3483" s="192" t="str">
        <f t="shared" si="929"/>
        <v/>
      </c>
      <c r="AS3483" s="192">
        <f t="shared" si="930"/>
        <v>3.9999999999999994E-2</v>
      </c>
      <c r="AT3483" s="192">
        <f t="shared" si="931"/>
        <v>4.8699999999999993E-2</v>
      </c>
      <c r="AU3483" s="193">
        <f t="shared" si="932"/>
        <v>4.9799999999999997E-2</v>
      </c>
      <c r="AV3483" s="194">
        <f t="shared" si="933"/>
        <v>5.2900000000000003E-2</v>
      </c>
      <c r="AW3483" s="193">
        <f t="shared" si="934"/>
        <v>5.3699999999999998E-2</v>
      </c>
      <c r="AX3483" s="193">
        <f t="shared" si="935"/>
        <v>5.3500000000000006E-2</v>
      </c>
      <c r="AZ3483" s="193">
        <f t="shared" si="936"/>
        <v>4.976666666666666E-2</v>
      </c>
    </row>
    <row r="3484" spans="1:52" s="5" customFormat="1" ht="11.25" x14ac:dyDescent="0.2">
      <c r="A3484" s="203" t="s">
        <v>982</v>
      </c>
      <c r="B3484" s="11"/>
      <c r="C3484" s="11"/>
      <c r="D3484" s="15"/>
      <c r="E3484" s="204"/>
      <c r="F3484" s="8"/>
      <c r="G3484" s="8"/>
      <c r="H3484" s="15"/>
      <c r="I3484" s="204"/>
      <c r="J3484" s="8"/>
      <c r="K3484" s="8"/>
      <c r="L3484" s="15"/>
      <c r="M3484" s="204"/>
      <c r="N3484" s="8"/>
      <c r="O3484" s="8"/>
      <c r="P3484" s="15"/>
      <c r="Q3484" s="204"/>
      <c r="R3484" s="8"/>
      <c r="S3484" s="8"/>
      <c r="T3484" s="15"/>
      <c r="U3484" s="204"/>
      <c r="V3484" s="8">
        <v>4.0399999999999998E-2</v>
      </c>
      <c r="W3484" s="204">
        <v>4.1599999999999998E-2</v>
      </c>
      <c r="X3484" s="8">
        <v>4.9500000000000002E-2</v>
      </c>
      <c r="Y3484" s="204">
        <v>5.0700000000000002E-2</v>
      </c>
      <c r="Z3484" s="8">
        <v>5.0599999999999999E-2</v>
      </c>
      <c r="AA3484" s="204">
        <v>5.1799999999999999E-2</v>
      </c>
      <c r="AB3484" s="8">
        <v>5.3099999999999994E-2</v>
      </c>
      <c r="AC3484" s="204">
        <v>5.4299999999999994E-2</v>
      </c>
      <c r="AD3484" s="8">
        <v>5.4100000000000002E-2</v>
      </c>
      <c r="AE3484" s="204">
        <v>5.5300000000000002E-2</v>
      </c>
      <c r="AF3484" s="8">
        <v>5.3899999999999997E-2</v>
      </c>
      <c r="AG3484" s="204">
        <v>5.5099999999999996E-2</v>
      </c>
      <c r="AI3484" s="192" t="str">
        <f t="shared" si="920"/>
        <v/>
      </c>
      <c r="AJ3484" s="192" t="str">
        <f t="shared" si="921"/>
        <v/>
      </c>
      <c r="AK3484" s="192" t="str">
        <f t="shared" si="922"/>
        <v/>
      </c>
      <c r="AL3484" s="192" t="str">
        <f t="shared" si="923"/>
        <v/>
      </c>
      <c r="AM3484" s="192" t="str">
        <f t="shared" si="924"/>
        <v/>
      </c>
      <c r="AN3484" s="192" t="str">
        <f t="shared" si="925"/>
        <v/>
      </c>
      <c r="AO3484" s="193" t="str">
        <f t="shared" si="926"/>
        <v/>
      </c>
      <c r="AP3484" s="192" t="str">
        <f t="shared" si="927"/>
        <v/>
      </c>
      <c r="AQ3484" s="193" t="str">
        <f t="shared" si="928"/>
        <v/>
      </c>
      <c r="AR3484" s="192" t="str">
        <f t="shared" si="929"/>
        <v/>
      </c>
      <c r="AS3484" s="192">
        <f t="shared" si="930"/>
        <v>4.0999999999999995E-2</v>
      </c>
      <c r="AT3484" s="192">
        <f t="shared" si="931"/>
        <v>5.0100000000000006E-2</v>
      </c>
      <c r="AU3484" s="193">
        <f t="shared" si="932"/>
        <v>5.1199999999999996E-2</v>
      </c>
      <c r="AV3484" s="194">
        <f t="shared" si="933"/>
        <v>5.3699999999999998E-2</v>
      </c>
      <c r="AW3484" s="193">
        <f t="shared" si="934"/>
        <v>5.4699999999999999E-2</v>
      </c>
      <c r="AX3484" s="193">
        <f t="shared" si="935"/>
        <v>5.4499999999999993E-2</v>
      </c>
      <c r="AZ3484" s="193">
        <f t="shared" si="936"/>
        <v>5.0866666666666664E-2</v>
      </c>
    </row>
    <row r="3485" spans="1:52" s="5" customFormat="1" ht="11.25" x14ac:dyDescent="0.2">
      <c r="A3485" s="203" t="s">
        <v>983</v>
      </c>
      <c r="B3485" s="11"/>
      <c r="C3485" s="11"/>
      <c r="D3485" s="15"/>
      <c r="E3485" s="204"/>
      <c r="F3485" s="8"/>
      <c r="G3485" s="8"/>
      <c r="H3485" s="15"/>
      <c r="I3485" s="204"/>
      <c r="J3485" s="8"/>
      <c r="K3485" s="8"/>
      <c r="L3485" s="15"/>
      <c r="M3485" s="204"/>
      <c r="N3485" s="8"/>
      <c r="O3485" s="8"/>
      <c r="P3485" s="15"/>
      <c r="Q3485" s="204"/>
      <c r="R3485" s="8"/>
      <c r="S3485" s="8"/>
      <c r="T3485" s="15"/>
      <c r="U3485" s="204"/>
      <c r="V3485" s="8">
        <v>4.0500000000000001E-2</v>
      </c>
      <c r="W3485" s="204">
        <v>4.1700000000000001E-2</v>
      </c>
      <c r="X3485" s="8">
        <v>4.9599999999999998E-2</v>
      </c>
      <c r="Y3485" s="204">
        <v>5.0799999999999998E-2</v>
      </c>
      <c r="Z3485" s="8">
        <v>5.0999999999999997E-2</v>
      </c>
      <c r="AA3485" s="204">
        <v>5.2199999999999996E-2</v>
      </c>
      <c r="AB3485" s="8">
        <v>5.3499999999999999E-2</v>
      </c>
      <c r="AC3485" s="204">
        <v>5.4699999999999999E-2</v>
      </c>
      <c r="AD3485" s="8">
        <v>5.4400000000000004E-2</v>
      </c>
      <c r="AE3485" s="204">
        <v>5.5599999999999997E-2</v>
      </c>
      <c r="AF3485" s="8">
        <v>5.4199999999999998E-2</v>
      </c>
      <c r="AG3485" s="204">
        <v>5.5399999999999998E-2</v>
      </c>
      <c r="AI3485" s="192" t="str">
        <f t="shared" si="920"/>
        <v/>
      </c>
      <c r="AJ3485" s="192" t="str">
        <f t="shared" si="921"/>
        <v/>
      </c>
      <c r="AK3485" s="192" t="str">
        <f t="shared" si="922"/>
        <v/>
      </c>
      <c r="AL3485" s="192" t="str">
        <f t="shared" si="923"/>
        <v/>
      </c>
      <c r="AM3485" s="192" t="str">
        <f t="shared" si="924"/>
        <v/>
      </c>
      <c r="AN3485" s="192" t="str">
        <f t="shared" si="925"/>
        <v/>
      </c>
      <c r="AO3485" s="193" t="str">
        <f t="shared" si="926"/>
        <v/>
      </c>
      <c r="AP3485" s="192" t="str">
        <f t="shared" si="927"/>
        <v/>
      </c>
      <c r="AQ3485" s="193" t="str">
        <f t="shared" si="928"/>
        <v/>
      </c>
      <c r="AR3485" s="192" t="str">
        <f t="shared" si="929"/>
        <v/>
      </c>
      <c r="AS3485" s="192">
        <f t="shared" si="930"/>
        <v>4.1099999999999998E-2</v>
      </c>
      <c r="AT3485" s="192">
        <f t="shared" si="931"/>
        <v>5.0199999999999995E-2</v>
      </c>
      <c r="AU3485" s="193">
        <f t="shared" si="932"/>
        <v>5.1599999999999993E-2</v>
      </c>
      <c r="AV3485" s="194">
        <f t="shared" si="933"/>
        <v>5.4099999999999995E-2</v>
      </c>
      <c r="AW3485" s="193">
        <f t="shared" si="934"/>
        <v>5.5E-2</v>
      </c>
      <c r="AX3485" s="193">
        <f t="shared" si="935"/>
        <v>5.4800000000000001E-2</v>
      </c>
      <c r="AZ3485" s="193">
        <f t="shared" si="936"/>
        <v>5.1133333333333329E-2</v>
      </c>
    </row>
    <row r="3486" spans="1:52" s="5" customFormat="1" ht="11.25" x14ac:dyDescent="0.2">
      <c r="A3486" s="203" t="s">
        <v>984</v>
      </c>
      <c r="B3486" s="11"/>
      <c r="C3486" s="11"/>
      <c r="D3486" s="15"/>
      <c r="E3486" s="204"/>
      <c r="F3486" s="8"/>
      <c r="G3486" s="8"/>
      <c r="H3486" s="15"/>
      <c r="I3486" s="204"/>
      <c r="J3486" s="8"/>
      <c r="K3486" s="8"/>
      <c r="L3486" s="15"/>
      <c r="M3486" s="204"/>
      <c r="N3486" s="8"/>
      <c r="O3486" s="8"/>
      <c r="P3486" s="15"/>
      <c r="Q3486" s="204"/>
      <c r="R3486" s="8"/>
      <c r="S3486" s="8"/>
      <c r="T3486" s="15"/>
      <c r="U3486" s="204"/>
      <c r="V3486" s="8">
        <v>3.9899999999999998E-2</v>
      </c>
      <c r="W3486" s="204">
        <v>4.1099999999999998E-2</v>
      </c>
      <c r="X3486" s="8">
        <v>4.9400000000000006E-2</v>
      </c>
      <c r="Y3486" s="204">
        <v>5.0599999999999999E-2</v>
      </c>
      <c r="Z3486" s="8">
        <v>5.0799999999999998E-2</v>
      </c>
      <c r="AA3486" s="204">
        <v>5.2000000000000005E-2</v>
      </c>
      <c r="AB3486" s="8">
        <v>5.3099999999999994E-2</v>
      </c>
      <c r="AC3486" s="204">
        <v>5.4299999999999994E-2</v>
      </c>
      <c r="AD3486" s="8">
        <v>5.3899999999999997E-2</v>
      </c>
      <c r="AE3486" s="204">
        <v>5.5099999999999996E-2</v>
      </c>
      <c r="AF3486" s="8">
        <v>5.3800000000000001E-2</v>
      </c>
      <c r="AG3486" s="204">
        <v>5.5E-2</v>
      </c>
      <c r="AI3486" s="192" t="str">
        <f t="shared" si="920"/>
        <v/>
      </c>
      <c r="AJ3486" s="192" t="str">
        <f t="shared" si="921"/>
        <v/>
      </c>
      <c r="AK3486" s="192" t="str">
        <f t="shared" si="922"/>
        <v/>
      </c>
      <c r="AL3486" s="192" t="str">
        <f t="shared" si="923"/>
        <v/>
      </c>
      <c r="AM3486" s="192" t="str">
        <f t="shared" si="924"/>
        <v/>
      </c>
      <c r="AN3486" s="192" t="str">
        <f t="shared" si="925"/>
        <v/>
      </c>
      <c r="AO3486" s="193" t="str">
        <f t="shared" si="926"/>
        <v/>
      </c>
      <c r="AP3486" s="192" t="str">
        <f t="shared" si="927"/>
        <v/>
      </c>
      <c r="AQ3486" s="193" t="str">
        <f t="shared" si="928"/>
        <v/>
      </c>
      <c r="AR3486" s="192" t="str">
        <f t="shared" si="929"/>
        <v/>
      </c>
      <c r="AS3486" s="192">
        <f t="shared" si="930"/>
        <v>4.0499999999999994E-2</v>
      </c>
      <c r="AT3486" s="192">
        <f t="shared" si="931"/>
        <v>0.05</v>
      </c>
      <c r="AU3486" s="193">
        <f t="shared" si="932"/>
        <v>5.1400000000000001E-2</v>
      </c>
      <c r="AV3486" s="194">
        <f t="shared" si="933"/>
        <v>5.3699999999999998E-2</v>
      </c>
      <c r="AW3486" s="193">
        <f t="shared" si="934"/>
        <v>5.4499999999999993E-2</v>
      </c>
      <c r="AX3486" s="193">
        <f t="shared" si="935"/>
        <v>5.4400000000000004E-2</v>
      </c>
      <c r="AZ3486" s="193">
        <f t="shared" si="936"/>
        <v>5.0749999999999997E-2</v>
      </c>
    </row>
    <row r="3487" spans="1:52" s="5" customFormat="1" ht="11.25" x14ac:dyDescent="0.2">
      <c r="A3487" s="203" t="s">
        <v>985</v>
      </c>
      <c r="B3487" s="11"/>
      <c r="C3487" s="11"/>
      <c r="D3487" s="15"/>
      <c r="E3487" s="204"/>
      <c r="F3487" s="8"/>
      <c r="G3487" s="8"/>
      <c r="H3487" s="15"/>
      <c r="I3487" s="204"/>
      <c r="J3487" s="8"/>
      <c r="K3487" s="8"/>
      <c r="L3487" s="15"/>
      <c r="M3487" s="204"/>
      <c r="N3487" s="8"/>
      <c r="O3487" s="8"/>
      <c r="P3487" s="15"/>
      <c r="Q3487" s="204"/>
      <c r="R3487" s="8"/>
      <c r="S3487" s="8"/>
      <c r="T3487" s="15"/>
      <c r="U3487" s="204"/>
      <c r="V3487" s="8">
        <v>3.9899999999999998E-2</v>
      </c>
      <c r="W3487" s="204">
        <v>4.1099999999999998E-2</v>
      </c>
      <c r="X3487" s="8">
        <v>4.9400000000000006E-2</v>
      </c>
      <c r="Y3487" s="204">
        <v>5.0599999999999999E-2</v>
      </c>
      <c r="Z3487" s="8">
        <v>5.0999999999999997E-2</v>
      </c>
      <c r="AA3487" s="204">
        <v>5.2199999999999996E-2</v>
      </c>
      <c r="AB3487" s="8">
        <v>5.3399999999999996E-2</v>
      </c>
      <c r="AC3487" s="204">
        <v>5.4600000000000003E-2</v>
      </c>
      <c r="AD3487" s="8">
        <v>5.4199999999999998E-2</v>
      </c>
      <c r="AE3487" s="204">
        <v>5.5399999999999998E-2</v>
      </c>
      <c r="AF3487" s="8">
        <v>5.4199999999999998E-2</v>
      </c>
      <c r="AG3487" s="204">
        <v>5.5399999999999998E-2</v>
      </c>
      <c r="AI3487" s="192" t="str">
        <f t="shared" si="920"/>
        <v/>
      </c>
      <c r="AJ3487" s="192" t="str">
        <f t="shared" si="921"/>
        <v/>
      </c>
      <c r="AK3487" s="192" t="str">
        <f t="shared" si="922"/>
        <v/>
      </c>
      <c r="AL3487" s="192" t="str">
        <f t="shared" si="923"/>
        <v/>
      </c>
      <c r="AM3487" s="192" t="str">
        <f t="shared" si="924"/>
        <v/>
      </c>
      <c r="AN3487" s="192" t="str">
        <f t="shared" si="925"/>
        <v/>
      </c>
      <c r="AO3487" s="193" t="str">
        <f t="shared" si="926"/>
        <v/>
      </c>
      <c r="AP3487" s="192" t="str">
        <f t="shared" si="927"/>
        <v/>
      </c>
      <c r="AQ3487" s="193" t="str">
        <f t="shared" si="928"/>
        <v/>
      </c>
      <c r="AR3487" s="192" t="str">
        <f t="shared" si="929"/>
        <v/>
      </c>
      <c r="AS3487" s="192">
        <f t="shared" si="930"/>
        <v>4.0499999999999994E-2</v>
      </c>
      <c r="AT3487" s="192">
        <f t="shared" si="931"/>
        <v>0.05</v>
      </c>
      <c r="AU3487" s="193">
        <f t="shared" si="932"/>
        <v>5.1599999999999993E-2</v>
      </c>
      <c r="AV3487" s="194">
        <f t="shared" si="933"/>
        <v>5.3999999999999999E-2</v>
      </c>
      <c r="AW3487" s="193">
        <f t="shared" si="934"/>
        <v>5.4800000000000001E-2</v>
      </c>
      <c r="AX3487" s="193">
        <f t="shared" si="935"/>
        <v>5.4800000000000001E-2</v>
      </c>
      <c r="AZ3487" s="193">
        <f t="shared" si="936"/>
        <v>5.0950000000000002E-2</v>
      </c>
    </row>
    <row r="3488" spans="1:52" s="5" customFormat="1" ht="11.25" x14ac:dyDescent="0.2">
      <c r="A3488" s="203" t="s">
        <v>986</v>
      </c>
      <c r="B3488" s="11"/>
      <c r="C3488" s="11"/>
      <c r="D3488" s="15"/>
      <c r="E3488" s="204"/>
      <c r="F3488" s="8"/>
      <c r="G3488" s="8"/>
      <c r="H3488" s="15"/>
      <c r="I3488" s="204"/>
      <c r="J3488" s="8"/>
      <c r="K3488" s="8"/>
      <c r="L3488" s="15"/>
      <c r="M3488" s="204"/>
      <c r="N3488" s="8"/>
      <c r="O3488" s="8"/>
      <c r="P3488" s="15"/>
      <c r="Q3488" s="204"/>
      <c r="R3488" s="8"/>
      <c r="S3488" s="8"/>
      <c r="T3488" s="15"/>
      <c r="U3488" s="204"/>
      <c r="V3488" s="8">
        <v>3.9800000000000002E-2</v>
      </c>
      <c r="W3488" s="204">
        <v>4.1000000000000002E-2</v>
      </c>
      <c r="X3488" s="8">
        <v>4.9599999999999998E-2</v>
      </c>
      <c r="Y3488" s="204">
        <v>5.0799999999999998E-2</v>
      </c>
      <c r="Z3488" s="8">
        <v>5.0900000000000001E-2</v>
      </c>
      <c r="AA3488" s="204">
        <v>5.21E-2</v>
      </c>
      <c r="AB3488" s="8">
        <v>5.3399999999999996E-2</v>
      </c>
      <c r="AC3488" s="204">
        <v>5.4600000000000003E-2</v>
      </c>
      <c r="AD3488" s="8">
        <v>5.4299999999999994E-2</v>
      </c>
      <c r="AE3488" s="204">
        <v>5.5500000000000001E-2</v>
      </c>
      <c r="AF3488" s="8">
        <v>5.4199999999999998E-2</v>
      </c>
      <c r="AG3488" s="204">
        <v>5.5399999999999998E-2</v>
      </c>
      <c r="AI3488" s="192" t="str">
        <f t="shared" si="920"/>
        <v/>
      </c>
      <c r="AJ3488" s="192" t="str">
        <f t="shared" si="921"/>
        <v/>
      </c>
      <c r="AK3488" s="192" t="str">
        <f t="shared" si="922"/>
        <v/>
      </c>
      <c r="AL3488" s="192" t="str">
        <f t="shared" si="923"/>
        <v/>
      </c>
      <c r="AM3488" s="192" t="str">
        <f t="shared" si="924"/>
        <v/>
      </c>
      <c r="AN3488" s="192" t="str">
        <f t="shared" si="925"/>
        <v/>
      </c>
      <c r="AO3488" s="193" t="str">
        <f t="shared" si="926"/>
        <v/>
      </c>
      <c r="AP3488" s="192" t="str">
        <f t="shared" si="927"/>
        <v/>
      </c>
      <c r="AQ3488" s="193" t="str">
        <f t="shared" si="928"/>
        <v/>
      </c>
      <c r="AR3488" s="192" t="str">
        <f t="shared" si="929"/>
        <v/>
      </c>
      <c r="AS3488" s="192">
        <f t="shared" si="930"/>
        <v>4.0400000000000005E-2</v>
      </c>
      <c r="AT3488" s="192">
        <f t="shared" si="931"/>
        <v>5.0199999999999995E-2</v>
      </c>
      <c r="AU3488" s="193">
        <f t="shared" si="932"/>
        <v>5.1500000000000004E-2</v>
      </c>
      <c r="AV3488" s="194">
        <f t="shared" si="933"/>
        <v>5.3999999999999999E-2</v>
      </c>
      <c r="AW3488" s="193">
        <f t="shared" si="934"/>
        <v>5.4899999999999997E-2</v>
      </c>
      <c r="AX3488" s="193">
        <f t="shared" si="935"/>
        <v>5.4800000000000001E-2</v>
      </c>
      <c r="AZ3488" s="193">
        <f t="shared" si="936"/>
        <v>5.0966666666666667E-2</v>
      </c>
    </row>
    <row r="3489" spans="1:52" s="5" customFormat="1" ht="11.25" x14ac:dyDescent="0.2">
      <c r="A3489" s="203" t="s">
        <v>987</v>
      </c>
      <c r="B3489" s="11"/>
      <c r="C3489" s="11"/>
      <c r="D3489" s="15"/>
      <c r="E3489" s="204"/>
      <c r="F3489" s="8"/>
      <c r="G3489" s="8"/>
      <c r="H3489" s="15"/>
      <c r="I3489" s="204"/>
      <c r="J3489" s="8"/>
      <c r="K3489" s="8"/>
      <c r="L3489" s="15"/>
      <c r="M3489" s="204"/>
      <c r="N3489" s="8"/>
      <c r="O3489" s="8"/>
      <c r="P3489" s="15"/>
      <c r="Q3489" s="204"/>
      <c r="R3489" s="8"/>
      <c r="S3489" s="8"/>
      <c r="T3489" s="15"/>
      <c r="U3489" s="204"/>
      <c r="V3489" s="8">
        <v>4.0099999999999997E-2</v>
      </c>
      <c r="W3489" s="204">
        <v>4.1300000000000003E-2</v>
      </c>
      <c r="X3489" s="8">
        <v>0.05</v>
      </c>
      <c r="Y3489" s="204">
        <v>5.1200000000000002E-2</v>
      </c>
      <c r="Z3489" s="8">
        <v>5.1399999999999994E-2</v>
      </c>
      <c r="AA3489" s="204">
        <v>5.2600000000000001E-2</v>
      </c>
      <c r="AB3489" s="8">
        <v>5.3800000000000001E-2</v>
      </c>
      <c r="AC3489" s="204">
        <v>5.5E-2</v>
      </c>
      <c r="AD3489" s="8">
        <v>5.4699999999999999E-2</v>
      </c>
      <c r="AE3489" s="204">
        <v>5.5899999999999998E-2</v>
      </c>
      <c r="AF3489" s="8">
        <v>5.4699999999999999E-2</v>
      </c>
      <c r="AG3489" s="204">
        <v>5.5899999999999998E-2</v>
      </c>
      <c r="AI3489" s="192" t="str">
        <f t="shared" si="920"/>
        <v/>
      </c>
      <c r="AJ3489" s="192" t="str">
        <f t="shared" si="921"/>
        <v/>
      </c>
      <c r="AK3489" s="192" t="str">
        <f t="shared" si="922"/>
        <v/>
      </c>
      <c r="AL3489" s="192" t="str">
        <f t="shared" si="923"/>
        <v/>
      </c>
      <c r="AM3489" s="192" t="str">
        <f t="shared" si="924"/>
        <v/>
      </c>
      <c r="AN3489" s="192" t="str">
        <f t="shared" si="925"/>
        <v/>
      </c>
      <c r="AO3489" s="193" t="str">
        <f t="shared" si="926"/>
        <v/>
      </c>
      <c r="AP3489" s="192" t="str">
        <f t="shared" si="927"/>
        <v/>
      </c>
      <c r="AQ3489" s="193" t="str">
        <f t="shared" si="928"/>
        <v/>
      </c>
      <c r="AR3489" s="192" t="str">
        <f t="shared" si="929"/>
        <v/>
      </c>
      <c r="AS3489" s="192">
        <f t="shared" si="930"/>
        <v>4.07E-2</v>
      </c>
      <c r="AT3489" s="192">
        <f t="shared" si="931"/>
        <v>5.0600000000000006E-2</v>
      </c>
      <c r="AU3489" s="193">
        <f t="shared" si="932"/>
        <v>5.1999999999999998E-2</v>
      </c>
      <c r="AV3489" s="194">
        <f t="shared" si="933"/>
        <v>5.4400000000000004E-2</v>
      </c>
      <c r="AW3489" s="193">
        <f t="shared" si="934"/>
        <v>5.5300000000000002E-2</v>
      </c>
      <c r="AX3489" s="193">
        <f t="shared" si="935"/>
        <v>5.5300000000000002E-2</v>
      </c>
      <c r="AZ3489" s="193">
        <f t="shared" si="936"/>
        <v>5.1383333333333336E-2</v>
      </c>
    </row>
    <row r="3490" spans="1:52" s="5" customFormat="1" ht="11.25" x14ac:dyDescent="0.2">
      <c r="A3490" s="203" t="s">
        <v>988</v>
      </c>
      <c r="B3490" s="11"/>
      <c r="C3490" s="11"/>
      <c r="D3490" s="15"/>
      <c r="E3490" s="204"/>
      <c r="F3490" s="8"/>
      <c r="G3490" s="8"/>
      <c r="H3490" s="15"/>
      <c r="I3490" s="204"/>
      <c r="J3490" s="8"/>
      <c r="K3490" s="8"/>
      <c r="L3490" s="15"/>
      <c r="M3490" s="204"/>
      <c r="N3490" s="8"/>
      <c r="O3490" s="8"/>
      <c r="P3490" s="15"/>
      <c r="Q3490" s="204"/>
      <c r="R3490" s="8"/>
      <c r="S3490" s="8"/>
      <c r="T3490" s="15"/>
      <c r="U3490" s="204"/>
      <c r="V3490" s="8">
        <v>0.04</v>
      </c>
      <c r="W3490" s="204">
        <v>4.1200000000000001E-2</v>
      </c>
      <c r="X3490" s="8">
        <v>4.99E-2</v>
      </c>
      <c r="Y3490" s="204">
        <v>5.1100000000000007E-2</v>
      </c>
      <c r="Z3490" s="8">
        <v>5.1100000000000007E-2</v>
      </c>
      <c r="AA3490" s="204">
        <v>5.2300000000000006E-2</v>
      </c>
      <c r="AB3490" s="8">
        <v>5.3399999999999996E-2</v>
      </c>
      <c r="AC3490" s="204">
        <v>5.4600000000000003E-2</v>
      </c>
      <c r="AD3490" s="8">
        <v>5.4199999999999998E-2</v>
      </c>
      <c r="AE3490" s="204">
        <v>5.5399999999999998E-2</v>
      </c>
      <c r="AF3490" s="8">
        <v>5.4199999999999998E-2</v>
      </c>
      <c r="AG3490" s="204">
        <v>5.5399999999999998E-2</v>
      </c>
      <c r="AI3490" s="192" t="str">
        <f t="shared" si="920"/>
        <v/>
      </c>
      <c r="AJ3490" s="192" t="str">
        <f t="shared" si="921"/>
        <v/>
      </c>
      <c r="AK3490" s="192" t="str">
        <f t="shared" si="922"/>
        <v/>
      </c>
      <c r="AL3490" s="192" t="str">
        <f t="shared" si="923"/>
        <v/>
      </c>
      <c r="AM3490" s="192" t="str">
        <f t="shared" si="924"/>
        <v/>
      </c>
      <c r="AN3490" s="192" t="str">
        <f t="shared" si="925"/>
        <v/>
      </c>
      <c r="AO3490" s="193" t="str">
        <f t="shared" si="926"/>
        <v/>
      </c>
      <c r="AP3490" s="192" t="str">
        <f t="shared" si="927"/>
        <v/>
      </c>
      <c r="AQ3490" s="193" t="str">
        <f t="shared" si="928"/>
        <v/>
      </c>
      <c r="AR3490" s="192" t="str">
        <f t="shared" si="929"/>
        <v/>
      </c>
      <c r="AS3490" s="192">
        <f t="shared" si="930"/>
        <v>4.0599999999999997E-2</v>
      </c>
      <c r="AT3490" s="192">
        <f t="shared" si="931"/>
        <v>5.0500000000000003E-2</v>
      </c>
      <c r="AU3490" s="193">
        <f t="shared" si="932"/>
        <v>5.170000000000001E-2</v>
      </c>
      <c r="AV3490" s="194">
        <f t="shared" si="933"/>
        <v>5.3999999999999999E-2</v>
      </c>
      <c r="AW3490" s="193">
        <f t="shared" si="934"/>
        <v>5.4800000000000001E-2</v>
      </c>
      <c r="AX3490" s="193">
        <f t="shared" si="935"/>
        <v>5.4800000000000001E-2</v>
      </c>
      <c r="AZ3490" s="193">
        <f t="shared" si="936"/>
        <v>5.106666666666667E-2</v>
      </c>
    </row>
    <row r="3491" spans="1:52" s="5" customFormat="1" ht="11.25" x14ac:dyDescent="0.2">
      <c r="A3491" s="203" t="s">
        <v>989</v>
      </c>
      <c r="B3491" s="11"/>
      <c r="C3491" s="11"/>
      <c r="D3491" s="15"/>
      <c r="E3491" s="204"/>
      <c r="F3491" s="8"/>
      <c r="G3491" s="8"/>
      <c r="H3491" s="15"/>
      <c r="I3491" s="204"/>
      <c r="J3491" s="8"/>
      <c r="K3491" s="8"/>
      <c r="L3491" s="15"/>
      <c r="M3491" s="204"/>
      <c r="N3491" s="8"/>
      <c r="O3491" s="8"/>
      <c r="P3491" s="15"/>
      <c r="Q3491" s="204"/>
      <c r="R3491" s="8"/>
      <c r="S3491" s="8"/>
      <c r="T3491" s="15"/>
      <c r="U3491" s="204"/>
      <c r="V3491" s="8">
        <v>3.9899999999999998E-2</v>
      </c>
      <c r="W3491" s="204">
        <v>4.1099999999999998E-2</v>
      </c>
      <c r="X3491" s="8">
        <v>0.05</v>
      </c>
      <c r="Y3491" s="204">
        <v>5.1200000000000002E-2</v>
      </c>
      <c r="Z3491" s="8">
        <v>5.0900000000000001E-2</v>
      </c>
      <c r="AA3491" s="204">
        <v>5.21E-2</v>
      </c>
      <c r="AB3491" s="8">
        <v>5.33E-2</v>
      </c>
      <c r="AC3491" s="204">
        <v>5.45E-2</v>
      </c>
      <c r="AD3491" s="8">
        <v>5.4100000000000002E-2</v>
      </c>
      <c r="AE3491" s="204">
        <v>5.5300000000000002E-2</v>
      </c>
      <c r="AF3491" s="8">
        <v>5.4000000000000006E-2</v>
      </c>
      <c r="AG3491" s="204">
        <v>5.5199999999999999E-2</v>
      </c>
      <c r="AI3491" s="192" t="str">
        <f t="shared" si="920"/>
        <v/>
      </c>
      <c r="AJ3491" s="192" t="str">
        <f t="shared" si="921"/>
        <v/>
      </c>
      <c r="AK3491" s="192" t="str">
        <f t="shared" si="922"/>
        <v/>
      </c>
      <c r="AL3491" s="192" t="str">
        <f t="shared" si="923"/>
        <v/>
      </c>
      <c r="AM3491" s="192" t="str">
        <f t="shared" si="924"/>
        <v/>
      </c>
      <c r="AN3491" s="192" t="str">
        <f t="shared" si="925"/>
        <v/>
      </c>
      <c r="AO3491" s="193" t="str">
        <f t="shared" si="926"/>
        <v/>
      </c>
      <c r="AP3491" s="192" t="str">
        <f t="shared" si="927"/>
        <v/>
      </c>
      <c r="AQ3491" s="193" t="str">
        <f t="shared" si="928"/>
        <v/>
      </c>
      <c r="AR3491" s="192" t="str">
        <f t="shared" si="929"/>
        <v/>
      </c>
      <c r="AS3491" s="192">
        <f t="shared" si="930"/>
        <v>4.0499999999999994E-2</v>
      </c>
      <c r="AT3491" s="192">
        <f t="shared" si="931"/>
        <v>5.0600000000000006E-2</v>
      </c>
      <c r="AU3491" s="193">
        <f t="shared" si="932"/>
        <v>5.1500000000000004E-2</v>
      </c>
      <c r="AV3491" s="194">
        <f t="shared" si="933"/>
        <v>5.3900000000000003E-2</v>
      </c>
      <c r="AW3491" s="193">
        <f t="shared" si="934"/>
        <v>5.4699999999999999E-2</v>
      </c>
      <c r="AX3491" s="193">
        <f t="shared" si="935"/>
        <v>5.4600000000000003E-2</v>
      </c>
      <c r="AZ3491" s="193">
        <f t="shared" si="936"/>
        <v>5.096666666666666E-2</v>
      </c>
    </row>
    <row r="3492" spans="1:52" s="5" customFormat="1" ht="11.25" x14ac:dyDescent="0.2">
      <c r="A3492" s="203" t="s">
        <v>990</v>
      </c>
      <c r="B3492" s="11"/>
      <c r="C3492" s="11"/>
      <c r="D3492" s="15"/>
      <c r="E3492" s="204"/>
      <c r="F3492" s="8"/>
      <c r="G3492" s="8"/>
      <c r="H3492" s="15"/>
      <c r="I3492" s="204"/>
      <c r="J3492" s="8"/>
      <c r="K3492" s="8"/>
      <c r="L3492" s="15"/>
      <c r="M3492" s="204"/>
      <c r="N3492" s="8"/>
      <c r="O3492" s="8"/>
      <c r="P3492" s="15"/>
      <c r="Q3492" s="204"/>
      <c r="R3492" s="8"/>
      <c r="S3492" s="8"/>
      <c r="T3492" s="15"/>
      <c r="U3492" s="204"/>
      <c r="V3492" s="8">
        <v>4.0099999999999997E-2</v>
      </c>
      <c r="W3492" s="204">
        <v>4.1300000000000003E-2</v>
      </c>
      <c r="X3492" s="8">
        <v>5.0700000000000002E-2</v>
      </c>
      <c r="Y3492" s="204">
        <v>5.1900000000000002E-2</v>
      </c>
      <c r="Z3492" s="8">
        <v>5.1699999999999996E-2</v>
      </c>
      <c r="AA3492" s="204">
        <v>5.2900000000000003E-2</v>
      </c>
      <c r="AB3492" s="8">
        <v>5.3800000000000001E-2</v>
      </c>
      <c r="AC3492" s="204">
        <v>5.5E-2</v>
      </c>
      <c r="AD3492" s="8">
        <v>5.4600000000000003E-2</v>
      </c>
      <c r="AE3492" s="204">
        <v>5.5800000000000002E-2</v>
      </c>
      <c r="AF3492" s="8">
        <v>5.4600000000000003E-2</v>
      </c>
      <c r="AG3492" s="204">
        <v>5.5800000000000002E-2</v>
      </c>
      <c r="AI3492" s="192" t="str">
        <f t="shared" si="920"/>
        <v/>
      </c>
      <c r="AJ3492" s="192" t="str">
        <f t="shared" si="921"/>
        <v/>
      </c>
      <c r="AK3492" s="192" t="str">
        <f t="shared" si="922"/>
        <v/>
      </c>
      <c r="AL3492" s="192" t="str">
        <f t="shared" si="923"/>
        <v/>
      </c>
      <c r="AM3492" s="192" t="str">
        <f t="shared" si="924"/>
        <v/>
      </c>
      <c r="AN3492" s="192" t="str">
        <f t="shared" si="925"/>
        <v/>
      </c>
      <c r="AO3492" s="193" t="str">
        <f t="shared" si="926"/>
        <v/>
      </c>
      <c r="AP3492" s="192" t="str">
        <f t="shared" si="927"/>
        <v/>
      </c>
      <c r="AQ3492" s="193" t="str">
        <f t="shared" si="928"/>
        <v/>
      </c>
      <c r="AR3492" s="192" t="str">
        <f t="shared" si="929"/>
        <v/>
      </c>
      <c r="AS3492" s="192">
        <f t="shared" si="930"/>
        <v>4.07E-2</v>
      </c>
      <c r="AT3492" s="192">
        <f t="shared" si="931"/>
        <v>5.1299999999999998E-2</v>
      </c>
      <c r="AU3492" s="193">
        <f t="shared" si="932"/>
        <v>5.2299999999999999E-2</v>
      </c>
      <c r="AV3492" s="194">
        <f t="shared" si="933"/>
        <v>5.4400000000000004E-2</v>
      </c>
      <c r="AW3492" s="193">
        <f t="shared" si="934"/>
        <v>5.5199999999999999E-2</v>
      </c>
      <c r="AX3492" s="193">
        <f t="shared" si="935"/>
        <v>5.5199999999999999E-2</v>
      </c>
      <c r="AZ3492" s="193">
        <f t="shared" si="936"/>
        <v>5.1516666666666676E-2</v>
      </c>
    </row>
    <row r="3493" spans="1:52" s="5" customFormat="1" ht="11.25" x14ac:dyDescent="0.2">
      <c r="A3493" s="203" t="s">
        <v>991</v>
      </c>
      <c r="B3493" s="11"/>
      <c r="C3493" s="11"/>
      <c r="D3493" s="15"/>
      <c r="E3493" s="204"/>
      <c r="F3493" s="8"/>
      <c r="G3493" s="8"/>
      <c r="H3493" s="15"/>
      <c r="I3493" s="204"/>
      <c r="J3493" s="8"/>
      <c r="K3493" s="8"/>
      <c r="L3493" s="15"/>
      <c r="M3493" s="204"/>
      <c r="N3493" s="8"/>
      <c r="O3493" s="8"/>
      <c r="P3493" s="15"/>
      <c r="Q3493" s="204"/>
      <c r="R3493" s="8"/>
      <c r="S3493" s="8"/>
      <c r="T3493" s="15"/>
      <c r="U3493" s="204"/>
      <c r="V3493" s="8">
        <v>4.0099999999999997E-2</v>
      </c>
      <c r="W3493" s="204">
        <v>4.1300000000000003E-2</v>
      </c>
      <c r="X3493" s="8">
        <v>5.0499999999999996E-2</v>
      </c>
      <c r="Y3493" s="204">
        <v>5.1699999999999996E-2</v>
      </c>
      <c r="Z3493" s="8">
        <v>5.1399999999999994E-2</v>
      </c>
      <c r="AA3493" s="204">
        <v>5.2600000000000001E-2</v>
      </c>
      <c r="AB3493" s="8">
        <v>5.33E-2</v>
      </c>
      <c r="AC3493" s="204">
        <v>5.45E-2</v>
      </c>
      <c r="AD3493" s="8">
        <v>5.4000000000000006E-2</v>
      </c>
      <c r="AE3493" s="204">
        <v>5.5199999999999999E-2</v>
      </c>
      <c r="AF3493" s="8">
        <v>5.4000000000000006E-2</v>
      </c>
      <c r="AG3493" s="204">
        <v>5.5199999999999999E-2</v>
      </c>
      <c r="AI3493" s="192" t="str">
        <f t="shared" si="920"/>
        <v/>
      </c>
      <c r="AJ3493" s="192" t="str">
        <f t="shared" si="921"/>
        <v/>
      </c>
      <c r="AK3493" s="192" t="str">
        <f t="shared" si="922"/>
        <v/>
      </c>
      <c r="AL3493" s="192" t="str">
        <f t="shared" si="923"/>
        <v/>
      </c>
      <c r="AM3493" s="192" t="str">
        <f t="shared" si="924"/>
        <v/>
      </c>
      <c r="AN3493" s="192" t="str">
        <f t="shared" si="925"/>
        <v/>
      </c>
      <c r="AO3493" s="193" t="str">
        <f t="shared" si="926"/>
        <v/>
      </c>
      <c r="AP3493" s="192" t="str">
        <f t="shared" si="927"/>
        <v/>
      </c>
      <c r="AQ3493" s="193" t="str">
        <f t="shared" si="928"/>
        <v/>
      </c>
      <c r="AR3493" s="192" t="str">
        <f t="shared" si="929"/>
        <v/>
      </c>
      <c r="AS3493" s="192">
        <f t="shared" si="930"/>
        <v>4.07E-2</v>
      </c>
      <c r="AT3493" s="192">
        <f t="shared" si="931"/>
        <v>5.1099999999999993E-2</v>
      </c>
      <c r="AU3493" s="193">
        <f t="shared" si="932"/>
        <v>5.1999999999999998E-2</v>
      </c>
      <c r="AV3493" s="194">
        <f t="shared" si="933"/>
        <v>5.3900000000000003E-2</v>
      </c>
      <c r="AW3493" s="193">
        <f t="shared" si="934"/>
        <v>5.4600000000000003E-2</v>
      </c>
      <c r="AX3493" s="193">
        <f t="shared" si="935"/>
        <v>5.4600000000000003E-2</v>
      </c>
      <c r="AZ3493" s="193">
        <f t="shared" si="936"/>
        <v>5.1149999999999994E-2</v>
      </c>
    </row>
    <row r="3494" spans="1:52" s="5" customFormat="1" ht="11.25" x14ac:dyDescent="0.2">
      <c r="A3494" s="203" t="s">
        <v>992</v>
      </c>
      <c r="B3494" s="11"/>
      <c r="C3494" s="11"/>
      <c r="D3494" s="15"/>
      <c r="E3494" s="204"/>
      <c r="F3494" s="8"/>
      <c r="G3494" s="8"/>
      <c r="H3494" s="15"/>
      <c r="I3494" s="204"/>
      <c r="J3494" s="8"/>
      <c r="K3494" s="8"/>
      <c r="L3494" s="15"/>
      <c r="M3494" s="204"/>
      <c r="N3494" s="8"/>
      <c r="O3494" s="8"/>
      <c r="P3494" s="15"/>
      <c r="Q3494" s="204"/>
      <c r="R3494" s="8"/>
      <c r="S3494" s="8"/>
      <c r="T3494" s="15"/>
      <c r="U3494" s="204"/>
      <c r="V3494" s="8">
        <v>4.0399999999999998E-2</v>
      </c>
      <c r="W3494" s="204">
        <v>4.1599999999999998E-2</v>
      </c>
      <c r="X3494" s="8">
        <v>5.1100000000000007E-2</v>
      </c>
      <c r="Y3494" s="204">
        <v>5.2300000000000006E-2</v>
      </c>
      <c r="Z3494" s="8">
        <v>5.16E-2</v>
      </c>
      <c r="AA3494" s="204">
        <v>5.28E-2</v>
      </c>
      <c r="AB3494" s="8">
        <v>5.3600000000000002E-2</v>
      </c>
      <c r="AC3494" s="204">
        <v>5.4800000000000001E-2</v>
      </c>
      <c r="AD3494" s="8">
        <v>5.4199999999999998E-2</v>
      </c>
      <c r="AE3494" s="204">
        <v>5.5399999999999998E-2</v>
      </c>
      <c r="AF3494" s="8">
        <v>5.4299999999999994E-2</v>
      </c>
      <c r="AG3494" s="204">
        <v>5.5500000000000001E-2</v>
      </c>
      <c r="AI3494" s="192" t="str">
        <f t="shared" si="920"/>
        <v/>
      </c>
      <c r="AJ3494" s="192" t="str">
        <f t="shared" si="921"/>
        <v/>
      </c>
      <c r="AK3494" s="192" t="str">
        <f t="shared" si="922"/>
        <v/>
      </c>
      <c r="AL3494" s="192" t="str">
        <f t="shared" si="923"/>
        <v/>
      </c>
      <c r="AM3494" s="192" t="str">
        <f t="shared" si="924"/>
        <v/>
      </c>
      <c r="AN3494" s="192" t="str">
        <f t="shared" si="925"/>
        <v/>
      </c>
      <c r="AO3494" s="193" t="str">
        <f t="shared" si="926"/>
        <v/>
      </c>
      <c r="AP3494" s="192" t="str">
        <f t="shared" si="927"/>
        <v/>
      </c>
      <c r="AQ3494" s="193" t="str">
        <f t="shared" si="928"/>
        <v/>
      </c>
      <c r="AR3494" s="192" t="str">
        <f t="shared" si="929"/>
        <v/>
      </c>
      <c r="AS3494" s="192">
        <f t="shared" si="930"/>
        <v>4.0999999999999995E-2</v>
      </c>
      <c r="AT3494" s="192">
        <f t="shared" si="931"/>
        <v>5.170000000000001E-2</v>
      </c>
      <c r="AU3494" s="193">
        <f t="shared" si="932"/>
        <v>5.2199999999999996E-2</v>
      </c>
      <c r="AV3494" s="194">
        <f t="shared" si="933"/>
        <v>5.4199999999999998E-2</v>
      </c>
      <c r="AW3494" s="193">
        <f t="shared" si="934"/>
        <v>5.4800000000000001E-2</v>
      </c>
      <c r="AX3494" s="193">
        <f t="shared" si="935"/>
        <v>5.4899999999999997E-2</v>
      </c>
      <c r="AZ3494" s="193">
        <f t="shared" si="936"/>
        <v>5.1466666666666668E-2</v>
      </c>
    </row>
    <row r="3495" spans="1:52" s="5" customFormat="1" ht="11.25" x14ac:dyDescent="0.2">
      <c r="A3495" s="203" t="s">
        <v>993</v>
      </c>
      <c r="B3495" s="11"/>
      <c r="C3495" s="11"/>
      <c r="D3495" s="15"/>
      <c r="E3495" s="204"/>
      <c r="F3495" s="8"/>
      <c r="G3495" s="8"/>
      <c r="H3495" s="15"/>
      <c r="I3495" s="204"/>
      <c r="J3495" s="8"/>
      <c r="K3495" s="8"/>
      <c r="L3495" s="15"/>
      <c r="M3495" s="204"/>
      <c r="N3495" s="8"/>
      <c r="O3495" s="8"/>
      <c r="P3495" s="15"/>
      <c r="Q3495" s="204"/>
      <c r="R3495" s="8"/>
      <c r="S3495" s="8"/>
      <c r="T3495" s="15"/>
      <c r="U3495" s="204"/>
      <c r="V3495" s="8">
        <v>4.0300000000000002E-2</v>
      </c>
      <c r="W3495" s="204">
        <v>4.1500000000000002E-2</v>
      </c>
      <c r="X3495" s="8">
        <v>5.1299999999999998E-2</v>
      </c>
      <c r="Y3495" s="204">
        <v>5.2499999999999998E-2</v>
      </c>
      <c r="Z3495" s="8">
        <v>5.1900000000000002E-2</v>
      </c>
      <c r="AA3495" s="204">
        <v>5.3099999999999994E-2</v>
      </c>
      <c r="AB3495" s="8">
        <v>5.3899999999999997E-2</v>
      </c>
      <c r="AC3495" s="204">
        <v>5.5099999999999996E-2</v>
      </c>
      <c r="AD3495" s="8">
        <v>5.45E-2</v>
      </c>
      <c r="AE3495" s="204">
        <v>5.57E-2</v>
      </c>
      <c r="AF3495" s="8">
        <v>5.4600000000000003E-2</v>
      </c>
      <c r="AG3495" s="204">
        <v>5.5800000000000002E-2</v>
      </c>
      <c r="AI3495" s="192" t="str">
        <f t="shared" si="920"/>
        <v/>
      </c>
      <c r="AJ3495" s="192" t="str">
        <f t="shared" si="921"/>
        <v/>
      </c>
      <c r="AK3495" s="192" t="str">
        <f t="shared" si="922"/>
        <v/>
      </c>
      <c r="AL3495" s="192" t="str">
        <f t="shared" si="923"/>
        <v/>
      </c>
      <c r="AM3495" s="192" t="str">
        <f t="shared" si="924"/>
        <v/>
      </c>
      <c r="AN3495" s="192" t="str">
        <f t="shared" si="925"/>
        <v/>
      </c>
      <c r="AO3495" s="193" t="str">
        <f t="shared" si="926"/>
        <v/>
      </c>
      <c r="AP3495" s="192" t="str">
        <f t="shared" si="927"/>
        <v/>
      </c>
      <c r="AQ3495" s="193" t="str">
        <f t="shared" si="928"/>
        <v/>
      </c>
      <c r="AR3495" s="192" t="str">
        <f t="shared" si="929"/>
        <v/>
      </c>
      <c r="AS3495" s="192">
        <f t="shared" si="930"/>
        <v>4.0900000000000006E-2</v>
      </c>
      <c r="AT3495" s="192">
        <f t="shared" si="931"/>
        <v>5.1900000000000002E-2</v>
      </c>
      <c r="AU3495" s="193">
        <f t="shared" si="932"/>
        <v>5.2499999999999998E-2</v>
      </c>
      <c r="AV3495" s="194">
        <f t="shared" si="933"/>
        <v>5.4499999999999993E-2</v>
      </c>
      <c r="AW3495" s="193">
        <f t="shared" si="934"/>
        <v>5.5099999999999996E-2</v>
      </c>
      <c r="AX3495" s="193">
        <f t="shared" si="935"/>
        <v>5.5199999999999999E-2</v>
      </c>
      <c r="AZ3495" s="193">
        <f t="shared" si="936"/>
        <v>5.1683333333333338E-2</v>
      </c>
    </row>
    <row r="3496" spans="1:52" s="5" customFormat="1" ht="11.25" x14ac:dyDescent="0.2">
      <c r="A3496" s="203" t="s">
        <v>994</v>
      </c>
      <c r="B3496" s="11"/>
      <c r="C3496" s="11"/>
      <c r="D3496" s="15"/>
      <c r="E3496" s="204"/>
      <c r="F3496" s="8"/>
      <c r="G3496" s="8"/>
      <c r="H3496" s="15"/>
      <c r="I3496" s="204"/>
      <c r="J3496" s="8"/>
      <c r="K3496" s="8"/>
      <c r="L3496" s="15"/>
      <c r="M3496" s="204"/>
      <c r="N3496" s="8"/>
      <c r="O3496" s="8"/>
      <c r="P3496" s="15"/>
      <c r="Q3496" s="204"/>
      <c r="R3496" s="8"/>
      <c r="S3496" s="8"/>
      <c r="T3496" s="15"/>
      <c r="U3496" s="204"/>
      <c r="V3496" s="8">
        <v>3.9800000000000002E-2</v>
      </c>
      <c r="W3496" s="204">
        <v>4.1000000000000002E-2</v>
      </c>
      <c r="X3496" s="8">
        <v>5.0700000000000002E-2</v>
      </c>
      <c r="Y3496" s="204">
        <v>5.1900000000000002E-2</v>
      </c>
      <c r="Z3496" s="8">
        <v>5.16E-2</v>
      </c>
      <c r="AA3496" s="204">
        <v>5.28E-2</v>
      </c>
      <c r="AB3496" s="8">
        <v>5.3499999999999999E-2</v>
      </c>
      <c r="AC3496" s="204">
        <v>5.4699999999999999E-2</v>
      </c>
      <c r="AD3496" s="8">
        <v>5.4199999999999998E-2</v>
      </c>
      <c r="AE3496" s="204">
        <v>5.5399999999999998E-2</v>
      </c>
      <c r="AF3496" s="8">
        <v>5.4299999999999994E-2</v>
      </c>
      <c r="AG3496" s="204">
        <v>5.5500000000000001E-2</v>
      </c>
      <c r="AI3496" s="192" t="str">
        <f t="shared" si="920"/>
        <v/>
      </c>
      <c r="AJ3496" s="192" t="str">
        <f t="shared" si="921"/>
        <v/>
      </c>
      <c r="AK3496" s="192" t="str">
        <f t="shared" si="922"/>
        <v/>
      </c>
      <c r="AL3496" s="192" t="str">
        <f t="shared" si="923"/>
        <v/>
      </c>
      <c r="AM3496" s="192" t="str">
        <f t="shared" si="924"/>
        <v/>
      </c>
      <c r="AN3496" s="192" t="str">
        <f t="shared" si="925"/>
        <v/>
      </c>
      <c r="AO3496" s="193" t="str">
        <f t="shared" si="926"/>
        <v/>
      </c>
      <c r="AP3496" s="192" t="str">
        <f t="shared" si="927"/>
        <v/>
      </c>
      <c r="AQ3496" s="193" t="str">
        <f t="shared" si="928"/>
        <v/>
      </c>
      <c r="AR3496" s="192" t="str">
        <f t="shared" si="929"/>
        <v/>
      </c>
      <c r="AS3496" s="192">
        <f t="shared" si="930"/>
        <v>4.0400000000000005E-2</v>
      </c>
      <c r="AT3496" s="192">
        <f t="shared" si="931"/>
        <v>5.1299999999999998E-2</v>
      </c>
      <c r="AU3496" s="193">
        <f t="shared" si="932"/>
        <v>5.2199999999999996E-2</v>
      </c>
      <c r="AV3496" s="194">
        <f t="shared" si="933"/>
        <v>5.4099999999999995E-2</v>
      </c>
      <c r="AW3496" s="193">
        <f t="shared" si="934"/>
        <v>5.4800000000000001E-2</v>
      </c>
      <c r="AX3496" s="193">
        <f t="shared" si="935"/>
        <v>5.4899999999999997E-2</v>
      </c>
      <c r="AZ3496" s="193">
        <f t="shared" si="936"/>
        <v>5.128333333333334E-2</v>
      </c>
    </row>
    <row r="3497" spans="1:52" s="5" customFormat="1" ht="11.25" x14ac:dyDescent="0.2">
      <c r="A3497" s="203" t="s">
        <v>995</v>
      </c>
      <c r="B3497" s="11"/>
      <c r="C3497" s="11"/>
      <c r="D3497" s="15"/>
      <c r="E3497" s="204"/>
      <c r="F3497" s="8"/>
      <c r="G3497" s="8"/>
      <c r="H3497" s="15"/>
      <c r="I3497" s="204"/>
      <c r="J3497" s="8"/>
      <c r="K3497" s="8"/>
      <c r="L3497" s="15"/>
      <c r="M3497" s="204"/>
      <c r="N3497" s="8"/>
      <c r="O3497" s="8"/>
      <c r="P3497" s="15"/>
      <c r="Q3497" s="204"/>
      <c r="R3497" s="8"/>
      <c r="S3497" s="8"/>
      <c r="T3497" s="15"/>
      <c r="U3497" s="204"/>
      <c r="V3497" s="8">
        <v>3.9899999999999998E-2</v>
      </c>
      <c r="W3497" s="204">
        <v>4.1099999999999998E-2</v>
      </c>
      <c r="X3497" s="8">
        <v>5.0999999999999997E-2</v>
      </c>
      <c r="Y3497" s="204">
        <v>5.2199999999999996E-2</v>
      </c>
      <c r="Z3497" s="8">
        <v>5.1399999999999994E-2</v>
      </c>
      <c r="AA3497" s="204">
        <v>5.2600000000000001E-2</v>
      </c>
      <c r="AB3497" s="8">
        <v>5.3800000000000001E-2</v>
      </c>
      <c r="AC3497" s="204">
        <v>5.5E-2</v>
      </c>
      <c r="AD3497" s="8">
        <v>5.4600000000000003E-2</v>
      </c>
      <c r="AE3497" s="204">
        <v>5.5800000000000002E-2</v>
      </c>
      <c r="AF3497" s="8">
        <v>5.4699999999999999E-2</v>
      </c>
      <c r="AG3497" s="204">
        <v>5.5899999999999998E-2</v>
      </c>
      <c r="AI3497" s="192" t="str">
        <f t="shared" si="920"/>
        <v/>
      </c>
      <c r="AJ3497" s="192" t="str">
        <f t="shared" si="921"/>
        <v/>
      </c>
      <c r="AK3497" s="192" t="str">
        <f t="shared" si="922"/>
        <v/>
      </c>
      <c r="AL3497" s="192" t="str">
        <f t="shared" si="923"/>
        <v/>
      </c>
      <c r="AM3497" s="192" t="str">
        <f t="shared" si="924"/>
        <v/>
      </c>
      <c r="AN3497" s="192" t="str">
        <f t="shared" si="925"/>
        <v/>
      </c>
      <c r="AO3497" s="193" t="str">
        <f t="shared" si="926"/>
        <v/>
      </c>
      <c r="AP3497" s="192" t="str">
        <f t="shared" si="927"/>
        <v/>
      </c>
      <c r="AQ3497" s="193" t="str">
        <f t="shared" si="928"/>
        <v/>
      </c>
      <c r="AR3497" s="192" t="str">
        <f t="shared" si="929"/>
        <v/>
      </c>
      <c r="AS3497" s="192">
        <f t="shared" si="930"/>
        <v>4.0499999999999994E-2</v>
      </c>
      <c r="AT3497" s="192">
        <f t="shared" si="931"/>
        <v>5.1599999999999993E-2</v>
      </c>
      <c r="AU3497" s="193">
        <f t="shared" si="932"/>
        <v>5.1999999999999998E-2</v>
      </c>
      <c r="AV3497" s="194">
        <f t="shared" si="933"/>
        <v>5.4400000000000004E-2</v>
      </c>
      <c r="AW3497" s="193">
        <f t="shared" si="934"/>
        <v>5.5199999999999999E-2</v>
      </c>
      <c r="AX3497" s="193">
        <f t="shared" si="935"/>
        <v>5.5300000000000002E-2</v>
      </c>
      <c r="AZ3497" s="193">
        <f t="shared" si="936"/>
        <v>5.1499999999999997E-2</v>
      </c>
    </row>
    <row r="3498" spans="1:52" s="5" customFormat="1" ht="11.25" x14ac:dyDescent="0.2">
      <c r="A3498" s="203" t="s">
        <v>996</v>
      </c>
      <c r="B3498" s="11"/>
      <c r="C3498" s="11"/>
      <c r="D3498" s="15"/>
      <c r="E3498" s="204"/>
      <c r="F3498" s="8"/>
      <c r="G3498" s="8"/>
      <c r="H3498" s="15"/>
      <c r="I3498" s="204"/>
      <c r="J3498" s="8"/>
      <c r="K3498" s="8"/>
      <c r="L3498" s="15"/>
      <c r="M3498" s="204"/>
      <c r="N3498" s="8"/>
      <c r="O3498" s="8"/>
      <c r="P3498" s="15"/>
      <c r="Q3498" s="204"/>
      <c r="R3498" s="8"/>
      <c r="S3498" s="8"/>
      <c r="T3498" s="15"/>
      <c r="U3498" s="204"/>
      <c r="V3498" s="8">
        <v>3.9899999999999998E-2</v>
      </c>
      <c r="W3498" s="204">
        <v>4.1099999999999998E-2</v>
      </c>
      <c r="X3498" s="8">
        <v>5.0900000000000001E-2</v>
      </c>
      <c r="Y3498" s="204">
        <v>5.21E-2</v>
      </c>
      <c r="Z3498" s="8">
        <v>5.1200000000000002E-2</v>
      </c>
      <c r="AA3498" s="204">
        <v>5.2400000000000002E-2</v>
      </c>
      <c r="AB3498" s="8">
        <v>5.3600000000000002E-2</v>
      </c>
      <c r="AC3498" s="204">
        <v>5.4800000000000001E-2</v>
      </c>
      <c r="AD3498" s="8">
        <v>5.4400000000000004E-2</v>
      </c>
      <c r="AE3498" s="204">
        <v>5.5599999999999997E-2</v>
      </c>
      <c r="AF3498" s="8">
        <v>5.45E-2</v>
      </c>
      <c r="AG3498" s="204">
        <v>5.57E-2</v>
      </c>
      <c r="AI3498" s="192" t="str">
        <f t="shared" si="920"/>
        <v/>
      </c>
      <c r="AJ3498" s="192" t="str">
        <f t="shared" si="921"/>
        <v/>
      </c>
      <c r="AK3498" s="192" t="str">
        <f t="shared" si="922"/>
        <v/>
      </c>
      <c r="AL3498" s="192" t="str">
        <f t="shared" si="923"/>
        <v/>
      </c>
      <c r="AM3498" s="192" t="str">
        <f t="shared" si="924"/>
        <v/>
      </c>
      <c r="AN3498" s="192" t="str">
        <f t="shared" si="925"/>
        <v/>
      </c>
      <c r="AO3498" s="193" t="str">
        <f t="shared" si="926"/>
        <v/>
      </c>
      <c r="AP3498" s="192" t="str">
        <f t="shared" si="927"/>
        <v/>
      </c>
      <c r="AQ3498" s="193" t="str">
        <f t="shared" si="928"/>
        <v/>
      </c>
      <c r="AR3498" s="192" t="str">
        <f t="shared" si="929"/>
        <v/>
      </c>
      <c r="AS3498" s="192">
        <f t="shared" si="930"/>
        <v>4.0499999999999994E-2</v>
      </c>
      <c r="AT3498" s="192">
        <f t="shared" si="931"/>
        <v>5.1500000000000004E-2</v>
      </c>
      <c r="AU3498" s="193">
        <f t="shared" si="932"/>
        <v>5.1799999999999999E-2</v>
      </c>
      <c r="AV3498" s="194">
        <f t="shared" si="933"/>
        <v>5.4199999999999998E-2</v>
      </c>
      <c r="AW3498" s="193">
        <f t="shared" si="934"/>
        <v>5.5E-2</v>
      </c>
      <c r="AX3498" s="193">
        <f t="shared" si="935"/>
        <v>5.5099999999999996E-2</v>
      </c>
      <c r="AZ3498" s="193">
        <f t="shared" si="936"/>
        <v>5.135E-2</v>
      </c>
    </row>
    <row r="3499" spans="1:52" s="5" customFormat="1" ht="11.25" x14ac:dyDescent="0.2">
      <c r="A3499" s="203" t="s">
        <v>997</v>
      </c>
      <c r="B3499" s="11"/>
      <c r="C3499" s="11"/>
      <c r="D3499" s="15"/>
      <c r="E3499" s="204"/>
      <c r="F3499" s="8"/>
      <c r="G3499" s="8"/>
      <c r="H3499" s="15"/>
      <c r="I3499" s="204"/>
      <c r="J3499" s="8"/>
      <c r="K3499" s="8"/>
      <c r="L3499" s="15"/>
      <c r="M3499" s="204"/>
      <c r="N3499" s="8"/>
      <c r="O3499" s="8"/>
      <c r="P3499" s="15"/>
      <c r="Q3499" s="204"/>
      <c r="R3499" s="8"/>
      <c r="S3499" s="8"/>
      <c r="T3499" s="15"/>
      <c r="U3499" s="204"/>
      <c r="V3499" s="8">
        <v>3.9699999999999999E-2</v>
      </c>
      <c r="W3499" s="204">
        <v>4.0899999999999999E-2</v>
      </c>
      <c r="X3499" s="8">
        <v>5.0700000000000002E-2</v>
      </c>
      <c r="Y3499" s="204">
        <v>5.1900000000000002E-2</v>
      </c>
      <c r="Z3499" s="8">
        <v>5.0799999999999998E-2</v>
      </c>
      <c r="AA3499" s="204">
        <v>5.2000000000000005E-2</v>
      </c>
      <c r="AB3499" s="8">
        <v>5.33E-2</v>
      </c>
      <c r="AC3499" s="204">
        <v>5.45E-2</v>
      </c>
      <c r="AD3499" s="8">
        <v>5.4000000000000006E-2</v>
      </c>
      <c r="AE3499" s="204">
        <v>5.5199999999999999E-2</v>
      </c>
      <c r="AF3499" s="8">
        <v>5.4100000000000002E-2</v>
      </c>
      <c r="AG3499" s="204">
        <v>5.5300000000000002E-2</v>
      </c>
      <c r="AI3499" s="192" t="str">
        <f t="shared" si="920"/>
        <v/>
      </c>
      <c r="AJ3499" s="192" t="str">
        <f t="shared" si="921"/>
        <v/>
      </c>
      <c r="AK3499" s="192" t="str">
        <f t="shared" si="922"/>
        <v/>
      </c>
      <c r="AL3499" s="192" t="str">
        <f t="shared" si="923"/>
        <v/>
      </c>
      <c r="AM3499" s="192" t="str">
        <f t="shared" si="924"/>
        <v/>
      </c>
      <c r="AN3499" s="192" t="str">
        <f t="shared" si="925"/>
        <v/>
      </c>
      <c r="AO3499" s="193" t="str">
        <f t="shared" si="926"/>
        <v/>
      </c>
      <c r="AP3499" s="192" t="str">
        <f t="shared" si="927"/>
        <v/>
      </c>
      <c r="AQ3499" s="193" t="str">
        <f t="shared" si="928"/>
        <v/>
      </c>
      <c r="AR3499" s="192" t="str">
        <f t="shared" si="929"/>
        <v/>
      </c>
      <c r="AS3499" s="192">
        <f t="shared" si="930"/>
        <v>4.0300000000000002E-2</v>
      </c>
      <c r="AT3499" s="192">
        <f t="shared" si="931"/>
        <v>5.1299999999999998E-2</v>
      </c>
      <c r="AU3499" s="193">
        <f t="shared" si="932"/>
        <v>5.1400000000000001E-2</v>
      </c>
      <c r="AV3499" s="194">
        <f t="shared" si="933"/>
        <v>5.3900000000000003E-2</v>
      </c>
      <c r="AW3499" s="193">
        <f t="shared" si="934"/>
        <v>5.4600000000000003E-2</v>
      </c>
      <c r="AX3499" s="193">
        <f t="shared" si="935"/>
        <v>5.4699999999999999E-2</v>
      </c>
      <c r="AZ3499" s="193">
        <f t="shared" si="936"/>
        <v>5.103333333333334E-2</v>
      </c>
    </row>
    <row r="3500" spans="1:52" s="5" customFormat="1" ht="11.25" x14ac:dyDescent="0.2">
      <c r="A3500" s="203" t="s">
        <v>998</v>
      </c>
      <c r="B3500" s="11"/>
      <c r="C3500" s="11"/>
      <c r="D3500" s="15"/>
      <c r="E3500" s="204"/>
      <c r="F3500" s="8"/>
      <c r="G3500" s="8"/>
      <c r="H3500" s="15"/>
      <c r="I3500" s="204"/>
      <c r="J3500" s="8"/>
      <c r="K3500" s="8"/>
      <c r="L3500" s="15"/>
      <c r="M3500" s="204"/>
      <c r="N3500" s="8"/>
      <c r="O3500" s="8"/>
      <c r="P3500" s="15"/>
      <c r="Q3500" s="204"/>
      <c r="R3500" s="8"/>
      <c r="S3500" s="8"/>
      <c r="T3500" s="15"/>
      <c r="U3500" s="204"/>
      <c r="V3500" s="8">
        <v>3.95E-2</v>
      </c>
      <c r="W3500" s="204">
        <v>4.07E-2</v>
      </c>
      <c r="X3500" s="8">
        <v>5.04E-2</v>
      </c>
      <c r="Y3500" s="204">
        <v>5.16E-2</v>
      </c>
      <c r="Z3500" s="8">
        <v>5.0799999999999998E-2</v>
      </c>
      <c r="AA3500" s="204">
        <v>5.2000000000000005E-2</v>
      </c>
      <c r="AB3500" s="8">
        <v>5.2999999999999999E-2</v>
      </c>
      <c r="AC3500" s="204">
        <v>5.4199999999999998E-2</v>
      </c>
      <c r="AD3500" s="8">
        <v>5.3800000000000001E-2</v>
      </c>
      <c r="AE3500" s="204">
        <v>5.5E-2</v>
      </c>
      <c r="AF3500" s="8">
        <v>5.3899999999999997E-2</v>
      </c>
      <c r="AG3500" s="204">
        <v>5.5099999999999996E-2</v>
      </c>
      <c r="AI3500" s="192" t="str">
        <f t="shared" si="920"/>
        <v/>
      </c>
      <c r="AJ3500" s="192" t="str">
        <f t="shared" si="921"/>
        <v/>
      </c>
      <c r="AK3500" s="192" t="str">
        <f t="shared" si="922"/>
        <v/>
      </c>
      <c r="AL3500" s="192" t="str">
        <f t="shared" si="923"/>
        <v/>
      </c>
      <c r="AM3500" s="192" t="str">
        <f t="shared" si="924"/>
        <v/>
      </c>
      <c r="AN3500" s="192" t="str">
        <f t="shared" si="925"/>
        <v/>
      </c>
      <c r="AO3500" s="193" t="str">
        <f t="shared" si="926"/>
        <v/>
      </c>
      <c r="AP3500" s="192" t="str">
        <f t="shared" si="927"/>
        <v/>
      </c>
      <c r="AQ3500" s="193" t="str">
        <f t="shared" si="928"/>
        <v/>
      </c>
      <c r="AR3500" s="192" t="str">
        <f t="shared" si="929"/>
        <v/>
      </c>
      <c r="AS3500" s="192">
        <f t="shared" si="930"/>
        <v>4.0099999999999997E-2</v>
      </c>
      <c r="AT3500" s="192">
        <f t="shared" si="931"/>
        <v>5.1000000000000004E-2</v>
      </c>
      <c r="AU3500" s="193">
        <f t="shared" si="932"/>
        <v>5.1400000000000001E-2</v>
      </c>
      <c r="AV3500" s="194">
        <f t="shared" si="933"/>
        <v>5.3599999999999995E-2</v>
      </c>
      <c r="AW3500" s="193">
        <f t="shared" si="934"/>
        <v>5.4400000000000004E-2</v>
      </c>
      <c r="AX3500" s="193">
        <f t="shared" si="935"/>
        <v>5.4499999999999993E-2</v>
      </c>
      <c r="AZ3500" s="193">
        <f t="shared" si="936"/>
        <v>5.0833333333333335E-2</v>
      </c>
    </row>
    <row r="3501" spans="1:52" s="5" customFormat="1" ht="11.25" x14ac:dyDescent="0.2">
      <c r="A3501" s="203" t="s">
        <v>999</v>
      </c>
      <c r="B3501" s="11"/>
      <c r="C3501" s="11"/>
      <c r="D3501" s="15"/>
      <c r="E3501" s="204"/>
      <c r="F3501" s="8"/>
      <c r="G3501" s="8"/>
      <c r="H3501" s="15"/>
      <c r="I3501" s="204"/>
      <c r="J3501" s="8"/>
      <c r="K3501" s="8"/>
      <c r="L3501" s="15"/>
      <c r="M3501" s="204"/>
      <c r="N3501" s="8"/>
      <c r="O3501" s="8"/>
      <c r="P3501" s="15"/>
      <c r="Q3501" s="204"/>
      <c r="R3501" s="8"/>
      <c r="S3501" s="8"/>
      <c r="T3501" s="15"/>
      <c r="U3501" s="204"/>
      <c r="V3501" s="8">
        <v>3.9699999999999999E-2</v>
      </c>
      <c r="W3501" s="204">
        <v>4.0899999999999999E-2</v>
      </c>
      <c r="X3501" s="8">
        <v>5.0799999999999998E-2</v>
      </c>
      <c r="Y3501" s="204">
        <v>5.2000000000000005E-2</v>
      </c>
      <c r="Z3501" s="8">
        <v>5.1299999999999998E-2</v>
      </c>
      <c r="AA3501" s="204">
        <v>5.2499999999999998E-2</v>
      </c>
      <c r="AB3501" s="8">
        <v>5.3600000000000002E-2</v>
      </c>
      <c r="AC3501" s="204">
        <v>5.4800000000000001E-2</v>
      </c>
      <c r="AD3501" s="8">
        <v>5.4400000000000004E-2</v>
      </c>
      <c r="AE3501" s="204">
        <v>5.5599999999999997E-2</v>
      </c>
      <c r="AF3501" s="8">
        <v>5.4400000000000004E-2</v>
      </c>
      <c r="AG3501" s="204">
        <v>5.5599999999999997E-2</v>
      </c>
      <c r="AI3501" s="192" t="str">
        <f t="shared" si="920"/>
        <v/>
      </c>
      <c r="AJ3501" s="192" t="str">
        <f t="shared" si="921"/>
        <v/>
      </c>
      <c r="AK3501" s="192" t="str">
        <f t="shared" si="922"/>
        <v/>
      </c>
      <c r="AL3501" s="192" t="str">
        <f t="shared" si="923"/>
        <v/>
      </c>
      <c r="AM3501" s="192" t="str">
        <f t="shared" si="924"/>
        <v/>
      </c>
      <c r="AN3501" s="192" t="str">
        <f t="shared" si="925"/>
        <v/>
      </c>
      <c r="AO3501" s="193" t="str">
        <f t="shared" si="926"/>
        <v/>
      </c>
      <c r="AP3501" s="192" t="str">
        <f t="shared" si="927"/>
        <v/>
      </c>
      <c r="AQ3501" s="193" t="str">
        <f t="shared" si="928"/>
        <v/>
      </c>
      <c r="AR3501" s="192" t="str">
        <f t="shared" si="929"/>
        <v/>
      </c>
      <c r="AS3501" s="192">
        <f t="shared" si="930"/>
        <v>4.0300000000000002E-2</v>
      </c>
      <c r="AT3501" s="192">
        <f t="shared" si="931"/>
        <v>5.1400000000000001E-2</v>
      </c>
      <c r="AU3501" s="193">
        <f t="shared" si="932"/>
        <v>5.1900000000000002E-2</v>
      </c>
      <c r="AV3501" s="194">
        <f t="shared" si="933"/>
        <v>5.4199999999999998E-2</v>
      </c>
      <c r="AW3501" s="193">
        <f t="shared" si="934"/>
        <v>5.5E-2</v>
      </c>
      <c r="AX3501" s="193">
        <f t="shared" si="935"/>
        <v>5.5E-2</v>
      </c>
      <c r="AZ3501" s="193">
        <f t="shared" si="936"/>
        <v>5.1300000000000005E-2</v>
      </c>
    </row>
    <row r="3502" spans="1:52" s="5" customFormat="1" ht="11.25" x14ac:dyDescent="0.2">
      <c r="A3502" s="203" t="s">
        <v>1000</v>
      </c>
      <c r="B3502" s="11"/>
      <c r="C3502" s="11"/>
      <c r="D3502" s="15"/>
      <c r="E3502" s="204"/>
      <c r="F3502" s="8"/>
      <c r="G3502" s="8"/>
      <c r="H3502" s="15"/>
      <c r="I3502" s="204"/>
      <c r="J3502" s="8"/>
      <c r="K3502" s="8"/>
      <c r="L3502" s="15"/>
      <c r="M3502" s="204"/>
      <c r="N3502" s="8"/>
      <c r="O3502" s="8"/>
      <c r="P3502" s="15"/>
      <c r="Q3502" s="204"/>
      <c r="R3502" s="8"/>
      <c r="S3502" s="8"/>
      <c r="T3502" s="15"/>
      <c r="U3502" s="204"/>
      <c r="V3502" s="8">
        <v>3.8899999999999997E-2</v>
      </c>
      <c r="W3502" s="204">
        <v>4.0099999999999997E-2</v>
      </c>
      <c r="X3502" s="8">
        <v>4.9800000000000004E-2</v>
      </c>
      <c r="Y3502" s="204">
        <v>5.0999999999999997E-2</v>
      </c>
      <c r="Z3502" s="8">
        <v>5.04E-2</v>
      </c>
      <c r="AA3502" s="204">
        <v>5.16E-2</v>
      </c>
      <c r="AB3502" s="8">
        <v>5.2900000000000003E-2</v>
      </c>
      <c r="AC3502" s="204">
        <v>5.4100000000000002E-2</v>
      </c>
      <c r="AD3502" s="8">
        <v>5.3699999999999998E-2</v>
      </c>
      <c r="AE3502" s="204">
        <v>5.4900000000000004E-2</v>
      </c>
      <c r="AF3502" s="8">
        <v>5.3800000000000001E-2</v>
      </c>
      <c r="AG3502" s="204">
        <v>5.5E-2</v>
      </c>
      <c r="AI3502" s="192" t="str">
        <f t="shared" ref="AI3502:AI3565" si="937">IFERROR(AVERAGE(B3502:C3502),"")</f>
        <v/>
      </c>
      <c r="AJ3502" s="192" t="str">
        <f t="shared" ref="AJ3502:AJ3565" si="938">IFERROR(AVERAGE(D3502:E3502),"")</f>
        <v/>
      </c>
      <c r="AK3502" s="192" t="str">
        <f t="shared" ref="AK3502:AK3565" si="939">IFERROR(AVERAGE(F3502:G3502),"")</f>
        <v/>
      </c>
      <c r="AL3502" s="192" t="str">
        <f t="shared" ref="AL3502:AL3565" si="940">IFERROR(AVERAGE(H3502:I3502),"")</f>
        <v/>
      </c>
      <c r="AM3502" s="192" t="str">
        <f t="shared" ref="AM3502:AM3565" si="941">IFERROR(AVERAGE(J3502:K3502),"")</f>
        <v/>
      </c>
      <c r="AN3502" s="192" t="str">
        <f t="shared" ref="AN3502:AN3565" si="942">IFERROR(AVERAGE(L3502:M3502),"")</f>
        <v/>
      </c>
      <c r="AO3502" s="193" t="str">
        <f t="shared" ref="AO3502:AO3565" si="943">IFERROR(AVERAGE(N3502:O3502),"")</f>
        <v/>
      </c>
      <c r="AP3502" s="192" t="str">
        <f t="shared" ref="AP3502:AP3565" si="944">IFERROR(AVERAGE(P3502:Q3502),"")</f>
        <v/>
      </c>
      <c r="AQ3502" s="193" t="str">
        <f t="shared" ref="AQ3502:AQ3565" si="945">IFERROR(AVERAGE(R3502:S3502),"")</f>
        <v/>
      </c>
      <c r="AR3502" s="192" t="str">
        <f t="shared" ref="AR3502:AR3565" si="946">IFERROR(AVERAGE(T3502:U3502),"")</f>
        <v/>
      </c>
      <c r="AS3502" s="192">
        <f t="shared" ref="AS3502:AS3565" si="947">IFERROR(AVERAGE(V3502:W3502),"")</f>
        <v>3.9499999999999993E-2</v>
      </c>
      <c r="AT3502" s="192">
        <f t="shared" ref="AT3502:AT3565" si="948">IFERROR(AVERAGE(X3502:Y3502),"")</f>
        <v>5.04E-2</v>
      </c>
      <c r="AU3502" s="193">
        <f t="shared" ref="AU3502:AU3565" si="949">IFERROR(AVERAGE(Z3502:AA3502),"")</f>
        <v>5.1000000000000004E-2</v>
      </c>
      <c r="AV3502" s="194">
        <f t="shared" ref="AV3502:AV3565" si="950">IFERROR(AVERAGE(AB3502:AC3502),"")</f>
        <v>5.3500000000000006E-2</v>
      </c>
      <c r="AW3502" s="193">
        <f t="shared" ref="AW3502:AW3565" si="951">IFERROR(AVERAGE(AD3502:AE3502),"")</f>
        <v>5.4300000000000001E-2</v>
      </c>
      <c r="AX3502" s="193">
        <f t="shared" ref="AX3502:AX3565" si="952">IFERROR(AVERAGE(AF3502:AG3502),"")</f>
        <v>5.4400000000000004E-2</v>
      </c>
      <c r="AZ3502" s="193">
        <f t="shared" si="936"/>
        <v>5.0516666666666675E-2</v>
      </c>
    </row>
    <row r="3503" spans="1:52" s="5" customFormat="1" ht="11.25" x14ac:dyDescent="0.2">
      <c r="A3503" s="206" t="s">
        <v>1001</v>
      </c>
      <c r="B3503" s="207"/>
      <c r="C3503" s="207"/>
      <c r="D3503" s="208"/>
      <c r="E3503" s="209"/>
      <c r="F3503" s="210"/>
      <c r="G3503" s="210"/>
      <c r="H3503" s="208"/>
      <c r="I3503" s="209"/>
      <c r="J3503" s="210"/>
      <c r="K3503" s="210"/>
      <c r="L3503" s="208"/>
      <c r="M3503" s="209"/>
      <c r="N3503" s="210"/>
      <c r="O3503" s="210"/>
      <c r="P3503" s="208"/>
      <c r="Q3503" s="209"/>
      <c r="R3503" s="210"/>
      <c r="S3503" s="210"/>
      <c r="T3503" s="208"/>
      <c r="U3503" s="209"/>
      <c r="V3503" s="210">
        <v>3.8699999999999998E-2</v>
      </c>
      <c r="W3503" s="209">
        <v>3.9899999999999998E-2</v>
      </c>
      <c r="X3503" s="210">
        <v>4.9800000000000004E-2</v>
      </c>
      <c r="Y3503" s="209">
        <v>5.0999999999999997E-2</v>
      </c>
      <c r="Z3503" s="210">
        <v>5.04E-2</v>
      </c>
      <c r="AA3503" s="209">
        <v>5.16E-2</v>
      </c>
      <c r="AB3503" s="210">
        <v>5.3099999999999994E-2</v>
      </c>
      <c r="AC3503" s="209">
        <v>5.4299999999999994E-2</v>
      </c>
      <c r="AD3503" s="210">
        <v>5.4100000000000002E-2</v>
      </c>
      <c r="AE3503" s="209">
        <v>5.5300000000000002E-2</v>
      </c>
      <c r="AF3503" s="210">
        <v>5.4100000000000002E-2</v>
      </c>
      <c r="AG3503" s="209">
        <v>5.5300000000000002E-2</v>
      </c>
      <c r="AH3503" s="176"/>
      <c r="AI3503" s="211" t="str">
        <f t="shared" si="937"/>
        <v/>
      </c>
      <c r="AJ3503" s="211" t="str">
        <f t="shared" si="938"/>
        <v/>
      </c>
      <c r="AK3503" s="211" t="str">
        <f t="shared" si="939"/>
        <v/>
      </c>
      <c r="AL3503" s="211" t="str">
        <f t="shared" si="940"/>
        <v/>
      </c>
      <c r="AM3503" s="211" t="str">
        <f t="shared" si="941"/>
        <v/>
      </c>
      <c r="AN3503" s="211" t="str">
        <f t="shared" si="942"/>
        <v/>
      </c>
      <c r="AO3503" s="212" t="str">
        <f t="shared" si="943"/>
        <v/>
      </c>
      <c r="AP3503" s="211" t="str">
        <f t="shared" si="944"/>
        <v/>
      </c>
      <c r="AQ3503" s="212" t="str">
        <f t="shared" si="945"/>
        <v/>
      </c>
      <c r="AR3503" s="211" t="str">
        <f t="shared" si="946"/>
        <v/>
      </c>
      <c r="AS3503" s="212">
        <f t="shared" si="947"/>
        <v>3.9300000000000002E-2</v>
      </c>
      <c r="AT3503" s="211">
        <f t="shared" si="948"/>
        <v>5.04E-2</v>
      </c>
      <c r="AU3503" s="212">
        <f t="shared" si="949"/>
        <v>5.1000000000000004E-2</v>
      </c>
      <c r="AV3503" s="213">
        <f t="shared" si="950"/>
        <v>5.3699999999999998E-2</v>
      </c>
      <c r="AW3503" s="212">
        <f t="shared" si="951"/>
        <v>5.4699999999999999E-2</v>
      </c>
      <c r="AX3503" s="212">
        <f t="shared" si="952"/>
        <v>5.4699999999999999E-2</v>
      </c>
      <c r="AY3503" s="101"/>
      <c r="AZ3503" s="193">
        <f t="shared" si="936"/>
        <v>5.0633333333333329E-2</v>
      </c>
    </row>
    <row r="3504" spans="1:52" s="5" customFormat="1" ht="11.25" x14ac:dyDescent="0.2">
      <c r="A3504" s="203" t="s">
        <v>1002</v>
      </c>
      <c r="B3504" s="11"/>
      <c r="C3504" s="11"/>
      <c r="D3504" s="15"/>
      <c r="E3504" s="204"/>
      <c r="F3504" s="8"/>
      <c r="G3504" s="8"/>
      <c r="H3504" s="15"/>
      <c r="I3504" s="204"/>
      <c r="J3504" s="8"/>
      <c r="K3504" s="8"/>
      <c r="L3504" s="15"/>
      <c r="M3504" s="204"/>
      <c r="N3504" s="8"/>
      <c r="O3504" s="8"/>
      <c r="P3504" s="15"/>
      <c r="Q3504" s="204"/>
      <c r="R3504" s="8"/>
      <c r="S3504" s="8"/>
      <c r="T3504" s="15"/>
      <c r="U3504" s="204"/>
      <c r="V3504" s="8">
        <v>3.8100000000000002E-2</v>
      </c>
      <c r="W3504" s="204">
        <v>3.9300000000000002E-2</v>
      </c>
      <c r="X3504" s="8">
        <v>4.9500000000000002E-2</v>
      </c>
      <c r="Y3504" s="204">
        <v>5.0700000000000002E-2</v>
      </c>
      <c r="Z3504" s="8">
        <v>5.0300000000000004E-2</v>
      </c>
      <c r="AA3504" s="204">
        <v>5.1500000000000004E-2</v>
      </c>
      <c r="AB3504" s="8">
        <v>5.3099999999999994E-2</v>
      </c>
      <c r="AC3504" s="204">
        <v>5.4299999999999994E-2</v>
      </c>
      <c r="AD3504" s="8">
        <v>5.4100000000000002E-2</v>
      </c>
      <c r="AE3504" s="204">
        <v>5.5300000000000002E-2</v>
      </c>
      <c r="AF3504" s="8">
        <v>5.4100000000000002E-2</v>
      </c>
      <c r="AG3504" s="204">
        <v>5.5300000000000002E-2</v>
      </c>
      <c r="AI3504" s="192" t="str">
        <f t="shared" si="937"/>
        <v/>
      </c>
      <c r="AJ3504" s="192" t="str">
        <f t="shared" si="938"/>
        <v/>
      </c>
      <c r="AK3504" s="192" t="str">
        <f t="shared" si="939"/>
        <v/>
      </c>
      <c r="AL3504" s="192" t="str">
        <f t="shared" si="940"/>
        <v/>
      </c>
      <c r="AM3504" s="192" t="str">
        <f t="shared" si="941"/>
        <v/>
      </c>
      <c r="AN3504" s="192" t="str">
        <f t="shared" si="942"/>
        <v/>
      </c>
      <c r="AO3504" s="193" t="str">
        <f t="shared" si="943"/>
        <v/>
      </c>
      <c r="AP3504" s="192" t="str">
        <f t="shared" si="944"/>
        <v/>
      </c>
      <c r="AQ3504" s="193" t="str">
        <f t="shared" si="945"/>
        <v/>
      </c>
      <c r="AR3504" s="192" t="str">
        <f t="shared" si="946"/>
        <v/>
      </c>
      <c r="AS3504" s="192">
        <f t="shared" si="947"/>
        <v>3.8699999999999998E-2</v>
      </c>
      <c r="AT3504" s="192">
        <f t="shared" si="948"/>
        <v>5.0100000000000006E-2</v>
      </c>
      <c r="AU3504" s="193">
        <f t="shared" si="949"/>
        <v>5.0900000000000001E-2</v>
      </c>
      <c r="AV3504" s="194">
        <f t="shared" si="950"/>
        <v>5.3699999999999998E-2</v>
      </c>
      <c r="AW3504" s="193">
        <f t="shared" si="951"/>
        <v>5.4699999999999999E-2</v>
      </c>
      <c r="AX3504" s="193">
        <f t="shared" si="952"/>
        <v>5.4699999999999999E-2</v>
      </c>
      <c r="AY3504" s="214"/>
      <c r="AZ3504" s="193">
        <f t="shared" si="936"/>
        <v>5.046666666666666E-2</v>
      </c>
    </row>
    <row r="3505" spans="1:52" s="5" customFormat="1" ht="11.25" x14ac:dyDescent="0.2">
      <c r="A3505" s="203" t="s">
        <v>1003</v>
      </c>
      <c r="B3505" s="11"/>
      <c r="C3505" s="11"/>
      <c r="D3505" s="15"/>
      <c r="E3505" s="204"/>
      <c r="F3505" s="8"/>
      <c r="G3505" s="8"/>
      <c r="H3505" s="15"/>
      <c r="I3505" s="204"/>
      <c r="J3505" s="8"/>
      <c r="K3505" s="8"/>
      <c r="L3505" s="15"/>
      <c r="M3505" s="204"/>
      <c r="N3505" s="8"/>
      <c r="O3505" s="8"/>
      <c r="P3505" s="15"/>
      <c r="Q3505" s="204"/>
      <c r="R3505" s="8"/>
      <c r="S3505" s="8"/>
      <c r="T3505" s="15"/>
      <c r="U3505" s="204"/>
      <c r="V3505" s="8">
        <v>3.7499999999999999E-2</v>
      </c>
      <c r="W3505" s="204">
        <v>3.8699999999999998E-2</v>
      </c>
      <c r="X3505" s="8">
        <v>4.8799999999999996E-2</v>
      </c>
      <c r="Y3505" s="204">
        <v>0.05</v>
      </c>
      <c r="Z3505" s="8">
        <v>4.9500000000000002E-2</v>
      </c>
      <c r="AA3505" s="204">
        <v>5.0700000000000002E-2</v>
      </c>
      <c r="AB3505" s="8">
        <v>5.2400000000000002E-2</v>
      </c>
      <c r="AC3505" s="204">
        <v>5.3600000000000002E-2</v>
      </c>
      <c r="AD3505" s="8">
        <v>5.33E-2</v>
      </c>
      <c r="AE3505" s="204">
        <v>5.45E-2</v>
      </c>
      <c r="AF3505" s="8">
        <v>5.33E-2</v>
      </c>
      <c r="AG3505" s="204">
        <v>5.45E-2</v>
      </c>
      <c r="AI3505" s="192" t="str">
        <f t="shared" si="937"/>
        <v/>
      </c>
      <c r="AJ3505" s="192" t="str">
        <f t="shared" si="938"/>
        <v/>
      </c>
      <c r="AK3505" s="192" t="str">
        <f t="shared" si="939"/>
        <v/>
      </c>
      <c r="AL3505" s="192" t="str">
        <f t="shared" si="940"/>
        <v/>
      </c>
      <c r="AM3505" s="192" t="str">
        <f t="shared" si="941"/>
        <v/>
      </c>
      <c r="AN3505" s="192" t="str">
        <f t="shared" si="942"/>
        <v/>
      </c>
      <c r="AO3505" s="193" t="str">
        <f t="shared" si="943"/>
        <v/>
      </c>
      <c r="AP3505" s="192" t="str">
        <f t="shared" si="944"/>
        <v/>
      </c>
      <c r="AQ3505" s="193" t="str">
        <f t="shared" si="945"/>
        <v/>
      </c>
      <c r="AR3505" s="192" t="str">
        <f t="shared" si="946"/>
        <v/>
      </c>
      <c r="AS3505" s="192">
        <f t="shared" si="947"/>
        <v>3.8099999999999995E-2</v>
      </c>
      <c r="AT3505" s="192">
        <f t="shared" si="948"/>
        <v>4.9399999999999999E-2</v>
      </c>
      <c r="AU3505" s="193">
        <f t="shared" si="949"/>
        <v>5.0100000000000006E-2</v>
      </c>
      <c r="AV3505" s="194">
        <f t="shared" si="950"/>
        <v>5.3000000000000005E-2</v>
      </c>
      <c r="AW3505" s="193">
        <f t="shared" si="951"/>
        <v>5.3900000000000003E-2</v>
      </c>
      <c r="AX3505" s="193">
        <f t="shared" si="952"/>
        <v>5.3900000000000003E-2</v>
      </c>
      <c r="AZ3505" s="193">
        <f t="shared" si="936"/>
        <v>4.9733333333333331E-2</v>
      </c>
    </row>
    <row r="3506" spans="1:52" s="5" customFormat="1" ht="11.25" x14ac:dyDescent="0.2">
      <c r="A3506" s="203" t="s">
        <v>1004</v>
      </c>
      <c r="B3506" s="11"/>
      <c r="C3506" s="11"/>
      <c r="D3506" s="15"/>
      <c r="E3506" s="204"/>
      <c r="F3506" s="8"/>
      <c r="G3506" s="8"/>
      <c r="H3506" s="15"/>
      <c r="I3506" s="204"/>
      <c r="J3506" s="8"/>
      <c r="K3506" s="8"/>
      <c r="L3506" s="15"/>
      <c r="M3506" s="204"/>
      <c r="N3506" s="8"/>
      <c r="O3506" s="8"/>
      <c r="P3506" s="15"/>
      <c r="Q3506" s="204"/>
      <c r="R3506" s="8"/>
      <c r="S3506" s="8"/>
      <c r="T3506" s="15"/>
      <c r="U3506" s="204"/>
      <c r="V3506" s="8">
        <v>3.7100000000000001E-2</v>
      </c>
      <c r="W3506" s="204">
        <v>3.8300000000000001E-2</v>
      </c>
      <c r="X3506" s="8">
        <v>4.87E-2</v>
      </c>
      <c r="Y3506" s="204">
        <v>4.99E-2</v>
      </c>
      <c r="Z3506" s="8">
        <v>4.9299999999999997E-2</v>
      </c>
      <c r="AA3506" s="204">
        <v>5.0499999999999996E-2</v>
      </c>
      <c r="AB3506" s="8">
        <v>5.2300000000000006E-2</v>
      </c>
      <c r="AC3506" s="204">
        <v>5.3499999999999999E-2</v>
      </c>
      <c r="AD3506" s="8">
        <v>5.3399999999999996E-2</v>
      </c>
      <c r="AE3506" s="204">
        <v>5.4600000000000003E-2</v>
      </c>
      <c r="AF3506" s="8">
        <v>5.3399999999999996E-2</v>
      </c>
      <c r="AG3506" s="204">
        <v>5.4600000000000003E-2</v>
      </c>
      <c r="AI3506" s="192" t="str">
        <f t="shared" si="937"/>
        <v/>
      </c>
      <c r="AJ3506" s="192" t="str">
        <f t="shared" si="938"/>
        <v/>
      </c>
      <c r="AK3506" s="192" t="str">
        <f t="shared" si="939"/>
        <v/>
      </c>
      <c r="AL3506" s="192" t="str">
        <f t="shared" si="940"/>
        <v/>
      </c>
      <c r="AM3506" s="192" t="str">
        <f t="shared" si="941"/>
        <v/>
      </c>
      <c r="AN3506" s="192" t="str">
        <f t="shared" si="942"/>
        <v/>
      </c>
      <c r="AO3506" s="193" t="str">
        <f t="shared" si="943"/>
        <v/>
      </c>
      <c r="AP3506" s="192" t="str">
        <f t="shared" si="944"/>
        <v/>
      </c>
      <c r="AQ3506" s="193" t="str">
        <f t="shared" si="945"/>
        <v/>
      </c>
      <c r="AR3506" s="192" t="str">
        <f t="shared" si="946"/>
        <v/>
      </c>
      <c r="AS3506" s="192">
        <f t="shared" si="947"/>
        <v>3.7699999999999997E-2</v>
      </c>
      <c r="AT3506" s="192">
        <f t="shared" si="948"/>
        <v>4.9299999999999997E-2</v>
      </c>
      <c r="AU3506" s="193">
        <f t="shared" si="949"/>
        <v>4.99E-2</v>
      </c>
      <c r="AV3506" s="194">
        <f t="shared" si="950"/>
        <v>5.2900000000000003E-2</v>
      </c>
      <c r="AW3506" s="193">
        <f t="shared" si="951"/>
        <v>5.3999999999999999E-2</v>
      </c>
      <c r="AX3506" s="193">
        <f t="shared" si="952"/>
        <v>5.3999999999999999E-2</v>
      </c>
      <c r="AZ3506" s="193">
        <f t="shared" si="936"/>
        <v>4.9633333333333335E-2</v>
      </c>
    </row>
    <row r="3507" spans="1:52" s="5" customFormat="1" ht="11.25" x14ac:dyDescent="0.2">
      <c r="A3507" s="203" t="s">
        <v>1005</v>
      </c>
      <c r="B3507" s="11"/>
      <c r="C3507" s="11"/>
      <c r="D3507" s="15"/>
      <c r="E3507" s="204"/>
      <c r="F3507" s="8"/>
      <c r="G3507" s="8"/>
      <c r="H3507" s="15"/>
      <c r="I3507" s="204"/>
      <c r="J3507" s="8"/>
      <c r="K3507" s="8"/>
      <c r="L3507" s="15"/>
      <c r="M3507" s="204"/>
      <c r="N3507" s="8"/>
      <c r="O3507" s="8"/>
      <c r="P3507" s="15"/>
      <c r="Q3507" s="204"/>
      <c r="R3507" s="8"/>
      <c r="S3507" s="8"/>
      <c r="T3507" s="15"/>
      <c r="U3507" s="204"/>
      <c r="V3507" s="8">
        <v>3.7100000000000001E-2</v>
      </c>
      <c r="W3507" s="204">
        <v>3.8300000000000001E-2</v>
      </c>
      <c r="X3507" s="8">
        <v>4.8099999999999997E-2</v>
      </c>
      <c r="Y3507" s="204">
        <v>4.9299999999999997E-2</v>
      </c>
      <c r="Z3507" s="8">
        <v>4.9100000000000005E-2</v>
      </c>
      <c r="AA3507" s="204">
        <v>5.0300000000000004E-2</v>
      </c>
      <c r="AB3507" s="8">
        <v>5.2199999999999996E-2</v>
      </c>
      <c r="AC3507" s="204">
        <v>5.3399999999999996E-2</v>
      </c>
      <c r="AD3507" s="8">
        <v>5.3399999999999996E-2</v>
      </c>
      <c r="AE3507" s="204">
        <v>5.4600000000000003E-2</v>
      </c>
      <c r="AF3507" s="8">
        <v>5.3399999999999996E-2</v>
      </c>
      <c r="AG3507" s="204">
        <v>5.4600000000000003E-2</v>
      </c>
      <c r="AI3507" s="192" t="str">
        <f t="shared" si="937"/>
        <v/>
      </c>
      <c r="AJ3507" s="192" t="str">
        <f t="shared" si="938"/>
        <v/>
      </c>
      <c r="AK3507" s="192" t="str">
        <f t="shared" si="939"/>
        <v/>
      </c>
      <c r="AL3507" s="192" t="str">
        <f t="shared" si="940"/>
        <v/>
      </c>
      <c r="AM3507" s="192" t="str">
        <f t="shared" si="941"/>
        <v/>
      </c>
      <c r="AN3507" s="192" t="str">
        <f t="shared" si="942"/>
        <v/>
      </c>
      <c r="AO3507" s="193" t="str">
        <f t="shared" si="943"/>
        <v/>
      </c>
      <c r="AP3507" s="192" t="str">
        <f t="shared" si="944"/>
        <v/>
      </c>
      <c r="AQ3507" s="193" t="str">
        <f t="shared" si="945"/>
        <v/>
      </c>
      <c r="AR3507" s="192" t="str">
        <f t="shared" si="946"/>
        <v/>
      </c>
      <c r="AS3507" s="192">
        <f t="shared" si="947"/>
        <v>3.7699999999999997E-2</v>
      </c>
      <c r="AT3507" s="192">
        <f t="shared" si="948"/>
        <v>4.8699999999999993E-2</v>
      </c>
      <c r="AU3507" s="193">
        <f t="shared" si="949"/>
        <v>4.9700000000000008E-2</v>
      </c>
      <c r="AV3507" s="194">
        <f t="shared" si="950"/>
        <v>5.28E-2</v>
      </c>
      <c r="AW3507" s="193">
        <f t="shared" si="951"/>
        <v>5.3999999999999999E-2</v>
      </c>
      <c r="AX3507" s="193">
        <f t="shared" si="952"/>
        <v>5.3999999999999999E-2</v>
      </c>
      <c r="AZ3507" s="193">
        <f t="shared" si="936"/>
        <v>4.9483333333333331E-2</v>
      </c>
    </row>
    <row r="3508" spans="1:52" s="5" customFormat="1" ht="11.25" x14ac:dyDescent="0.2">
      <c r="A3508" s="203" t="s">
        <v>1006</v>
      </c>
      <c r="B3508" s="11"/>
      <c r="C3508" s="11"/>
      <c r="D3508" s="15"/>
      <c r="E3508" s="204"/>
      <c r="F3508" s="8"/>
      <c r="G3508" s="8"/>
      <c r="H3508" s="15"/>
      <c r="I3508" s="204"/>
      <c r="J3508" s="8"/>
      <c r="K3508" s="8"/>
      <c r="L3508" s="15"/>
      <c r="M3508" s="204"/>
      <c r="N3508" s="8"/>
      <c r="O3508" s="8"/>
      <c r="P3508" s="15"/>
      <c r="Q3508" s="204"/>
      <c r="R3508" s="8"/>
      <c r="S3508" s="8"/>
      <c r="T3508" s="15"/>
      <c r="U3508" s="204"/>
      <c r="V3508" s="8">
        <v>3.7199999999999997E-2</v>
      </c>
      <c r="W3508" s="204">
        <v>3.8399999999999997E-2</v>
      </c>
      <c r="X3508" s="8">
        <v>4.7899999999999998E-2</v>
      </c>
      <c r="Y3508" s="204">
        <v>4.9100000000000005E-2</v>
      </c>
      <c r="Z3508" s="8">
        <v>4.8899999999999999E-2</v>
      </c>
      <c r="AA3508" s="204">
        <v>5.0099999999999999E-2</v>
      </c>
      <c r="AB3508" s="8">
        <v>5.21E-2</v>
      </c>
      <c r="AC3508" s="204">
        <v>5.33E-2</v>
      </c>
      <c r="AD3508" s="8">
        <v>5.3200000000000004E-2</v>
      </c>
      <c r="AE3508" s="204">
        <v>5.4400000000000004E-2</v>
      </c>
      <c r="AF3508" s="8">
        <v>5.3200000000000004E-2</v>
      </c>
      <c r="AG3508" s="204">
        <v>5.4400000000000004E-2</v>
      </c>
      <c r="AI3508" s="192" t="str">
        <f t="shared" si="937"/>
        <v/>
      </c>
      <c r="AJ3508" s="192" t="str">
        <f t="shared" si="938"/>
        <v/>
      </c>
      <c r="AK3508" s="192" t="str">
        <f t="shared" si="939"/>
        <v/>
      </c>
      <c r="AL3508" s="192" t="str">
        <f t="shared" si="940"/>
        <v/>
      </c>
      <c r="AM3508" s="192" t="str">
        <f t="shared" si="941"/>
        <v/>
      </c>
      <c r="AN3508" s="192" t="str">
        <f t="shared" si="942"/>
        <v/>
      </c>
      <c r="AO3508" s="193" t="str">
        <f t="shared" si="943"/>
        <v/>
      </c>
      <c r="AP3508" s="192" t="str">
        <f t="shared" si="944"/>
        <v/>
      </c>
      <c r="AQ3508" s="193" t="str">
        <f t="shared" si="945"/>
        <v/>
      </c>
      <c r="AR3508" s="192" t="str">
        <f t="shared" si="946"/>
        <v/>
      </c>
      <c r="AS3508" s="192">
        <f t="shared" si="947"/>
        <v>3.78E-2</v>
      </c>
      <c r="AT3508" s="192">
        <f t="shared" si="948"/>
        <v>4.8500000000000001E-2</v>
      </c>
      <c r="AU3508" s="193">
        <f t="shared" si="949"/>
        <v>4.9500000000000002E-2</v>
      </c>
      <c r="AV3508" s="194">
        <f t="shared" si="950"/>
        <v>5.2699999999999997E-2</v>
      </c>
      <c r="AW3508" s="193">
        <f t="shared" si="951"/>
        <v>5.3800000000000001E-2</v>
      </c>
      <c r="AX3508" s="193">
        <f t="shared" si="952"/>
        <v>5.3800000000000001E-2</v>
      </c>
      <c r="AZ3508" s="193">
        <f t="shared" si="936"/>
        <v>4.9350000000000005E-2</v>
      </c>
    </row>
    <row r="3509" spans="1:52" s="5" customFormat="1" ht="11.25" x14ac:dyDescent="0.2">
      <c r="A3509" s="203" t="s">
        <v>1007</v>
      </c>
      <c r="B3509" s="11"/>
      <c r="C3509" s="11"/>
      <c r="D3509" s="15"/>
      <c r="E3509" s="204"/>
      <c r="F3509" s="8"/>
      <c r="G3509" s="8"/>
      <c r="H3509" s="15"/>
      <c r="I3509" s="204"/>
      <c r="J3509" s="8"/>
      <c r="K3509" s="8"/>
      <c r="L3509" s="15"/>
      <c r="M3509" s="204"/>
      <c r="N3509" s="8"/>
      <c r="O3509" s="8"/>
      <c r="P3509" s="15"/>
      <c r="Q3509" s="204"/>
      <c r="R3509" s="8"/>
      <c r="S3509" s="8"/>
      <c r="T3509" s="15"/>
      <c r="U3509" s="204"/>
      <c r="V3509" s="8">
        <v>3.6999999999999998E-2</v>
      </c>
      <c r="W3509" s="204">
        <v>3.8199999999999998E-2</v>
      </c>
      <c r="X3509" s="8">
        <v>4.7500000000000001E-2</v>
      </c>
      <c r="Y3509" s="204">
        <v>4.87E-2</v>
      </c>
      <c r="Z3509" s="8">
        <v>4.8499999999999995E-2</v>
      </c>
      <c r="AA3509" s="204">
        <v>4.9699999999999994E-2</v>
      </c>
      <c r="AB3509" s="8">
        <v>5.21E-2</v>
      </c>
      <c r="AC3509" s="204">
        <v>5.33E-2</v>
      </c>
      <c r="AD3509" s="8">
        <v>5.2999999999999999E-2</v>
      </c>
      <c r="AE3509" s="204">
        <v>5.4199999999999998E-2</v>
      </c>
      <c r="AF3509" s="8">
        <v>5.2999999999999999E-2</v>
      </c>
      <c r="AG3509" s="204">
        <v>5.4199999999999998E-2</v>
      </c>
      <c r="AI3509" s="192" t="str">
        <f t="shared" si="937"/>
        <v/>
      </c>
      <c r="AJ3509" s="192" t="str">
        <f t="shared" si="938"/>
        <v/>
      </c>
      <c r="AK3509" s="192" t="str">
        <f t="shared" si="939"/>
        <v/>
      </c>
      <c r="AL3509" s="192" t="str">
        <f t="shared" si="940"/>
        <v/>
      </c>
      <c r="AM3509" s="192" t="str">
        <f t="shared" si="941"/>
        <v/>
      </c>
      <c r="AN3509" s="192" t="str">
        <f t="shared" si="942"/>
        <v/>
      </c>
      <c r="AO3509" s="193" t="str">
        <f t="shared" si="943"/>
        <v/>
      </c>
      <c r="AP3509" s="192" t="str">
        <f t="shared" si="944"/>
        <v/>
      </c>
      <c r="AQ3509" s="193" t="str">
        <f t="shared" si="945"/>
        <v/>
      </c>
      <c r="AR3509" s="192" t="str">
        <f t="shared" si="946"/>
        <v/>
      </c>
      <c r="AS3509" s="192">
        <f t="shared" si="947"/>
        <v>3.7599999999999995E-2</v>
      </c>
      <c r="AT3509" s="192">
        <f t="shared" si="948"/>
        <v>4.8100000000000004E-2</v>
      </c>
      <c r="AU3509" s="193">
        <f t="shared" si="949"/>
        <v>4.9099999999999991E-2</v>
      </c>
      <c r="AV3509" s="194">
        <f t="shared" si="950"/>
        <v>5.2699999999999997E-2</v>
      </c>
      <c r="AW3509" s="193">
        <f t="shared" si="951"/>
        <v>5.3599999999999995E-2</v>
      </c>
      <c r="AX3509" s="193">
        <f t="shared" si="952"/>
        <v>5.3599999999999995E-2</v>
      </c>
      <c r="AZ3509" s="193">
        <f t="shared" si="936"/>
        <v>4.9116666666666663E-2</v>
      </c>
    </row>
    <row r="3510" spans="1:52" s="5" customFormat="1" ht="11.25" x14ac:dyDescent="0.2">
      <c r="A3510" s="203" t="s">
        <v>1008</v>
      </c>
      <c r="B3510" s="11"/>
      <c r="C3510" s="11"/>
      <c r="D3510" s="15"/>
      <c r="E3510" s="204"/>
      <c r="F3510" s="8"/>
      <c r="G3510" s="8"/>
      <c r="H3510" s="15"/>
      <c r="I3510" s="204"/>
      <c r="J3510" s="8"/>
      <c r="K3510" s="8"/>
      <c r="L3510" s="15"/>
      <c r="M3510" s="204"/>
      <c r="N3510" s="8"/>
      <c r="O3510" s="8"/>
      <c r="P3510" s="15"/>
      <c r="Q3510" s="204"/>
      <c r="R3510" s="8"/>
      <c r="S3510" s="8"/>
      <c r="T3510" s="15"/>
      <c r="U3510" s="204"/>
      <c r="V3510" s="8">
        <v>3.73E-2</v>
      </c>
      <c r="W3510" s="204">
        <v>3.85E-2</v>
      </c>
      <c r="X3510" s="8">
        <v>4.7699999999999992E-2</v>
      </c>
      <c r="Y3510" s="204">
        <v>4.8899999999999999E-2</v>
      </c>
      <c r="Z3510" s="8">
        <v>4.8600000000000004E-2</v>
      </c>
      <c r="AA3510" s="204">
        <v>4.9800000000000004E-2</v>
      </c>
      <c r="AB3510" s="8">
        <v>5.2300000000000006E-2</v>
      </c>
      <c r="AC3510" s="204">
        <v>5.3499999999999999E-2</v>
      </c>
      <c r="AD3510" s="8">
        <v>5.3200000000000004E-2</v>
      </c>
      <c r="AE3510" s="204">
        <v>5.4400000000000004E-2</v>
      </c>
      <c r="AF3510" s="8">
        <v>5.3200000000000004E-2</v>
      </c>
      <c r="AG3510" s="204">
        <v>5.4400000000000004E-2</v>
      </c>
      <c r="AI3510" s="192" t="str">
        <f t="shared" si="937"/>
        <v/>
      </c>
      <c r="AJ3510" s="192" t="str">
        <f t="shared" si="938"/>
        <v/>
      </c>
      <c r="AK3510" s="192" t="str">
        <f t="shared" si="939"/>
        <v/>
      </c>
      <c r="AL3510" s="192" t="str">
        <f t="shared" si="940"/>
        <v/>
      </c>
      <c r="AM3510" s="192" t="str">
        <f t="shared" si="941"/>
        <v/>
      </c>
      <c r="AN3510" s="192" t="str">
        <f t="shared" si="942"/>
        <v/>
      </c>
      <c r="AO3510" s="193" t="str">
        <f t="shared" si="943"/>
        <v/>
      </c>
      <c r="AP3510" s="192" t="str">
        <f t="shared" si="944"/>
        <v/>
      </c>
      <c r="AQ3510" s="193" t="str">
        <f t="shared" si="945"/>
        <v/>
      </c>
      <c r="AR3510" s="192" t="str">
        <f t="shared" si="946"/>
        <v/>
      </c>
      <c r="AS3510" s="192">
        <f t="shared" si="947"/>
        <v>3.7900000000000003E-2</v>
      </c>
      <c r="AT3510" s="192">
        <f t="shared" si="948"/>
        <v>4.8299999999999996E-2</v>
      </c>
      <c r="AU3510" s="193">
        <f t="shared" si="949"/>
        <v>4.9200000000000008E-2</v>
      </c>
      <c r="AV3510" s="194">
        <f t="shared" si="950"/>
        <v>5.2900000000000003E-2</v>
      </c>
      <c r="AW3510" s="193">
        <f t="shared" si="951"/>
        <v>5.3800000000000001E-2</v>
      </c>
      <c r="AX3510" s="193">
        <f t="shared" si="952"/>
        <v>5.3800000000000001E-2</v>
      </c>
      <c r="AZ3510" s="193">
        <f t="shared" si="936"/>
        <v>4.9316666666666675E-2</v>
      </c>
    </row>
    <row r="3511" spans="1:52" s="5" customFormat="1" ht="11.25" x14ac:dyDescent="0.2">
      <c r="A3511" s="203" t="s">
        <v>1009</v>
      </c>
      <c r="B3511" s="11"/>
      <c r="C3511" s="11"/>
      <c r="D3511" s="15"/>
      <c r="E3511" s="204"/>
      <c r="F3511" s="8"/>
      <c r="G3511" s="8"/>
      <c r="H3511" s="15"/>
      <c r="I3511" s="204"/>
      <c r="J3511" s="8"/>
      <c r="K3511" s="8"/>
      <c r="L3511" s="15"/>
      <c r="M3511" s="204"/>
      <c r="N3511" s="8"/>
      <c r="O3511" s="8"/>
      <c r="P3511" s="15"/>
      <c r="Q3511" s="204"/>
      <c r="R3511" s="8"/>
      <c r="S3511" s="8"/>
      <c r="T3511" s="15"/>
      <c r="U3511" s="204"/>
      <c r="V3511" s="8">
        <v>3.6999999999999998E-2</v>
      </c>
      <c r="W3511" s="204">
        <v>3.8199999999999998E-2</v>
      </c>
      <c r="X3511" s="8">
        <v>4.7300000000000002E-2</v>
      </c>
      <c r="Y3511" s="204">
        <v>4.8499999999999995E-2</v>
      </c>
      <c r="Z3511" s="8">
        <v>4.8099999999999997E-2</v>
      </c>
      <c r="AA3511" s="204">
        <v>4.9299999999999997E-2</v>
      </c>
      <c r="AB3511" s="8">
        <v>5.2000000000000005E-2</v>
      </c>
      <c r="AC3511" s="204">
        <v>5.3200000000000004E-2</v>
      </c>
      <c r="AD3511" s="8">
        <v>5.2900000000000003E-2</v>
      </c>
      <c r="AE3511" s="204">
        <v>5.4100000000000002E-2</v>
      </c>
      <c r="AF3511" s="8">
        <v>5.28E-2</v>
      </c>
      <c r="AG3511" s="204">
        <v>5.4000000000000006E-2</v>
      </c>
      <c r="AI3511" s="192" t="str">
        <f t="shared" si="937"/>
        <v/>
      </c>
      <c r="AJ3511" s="192" t="str">
        <f t="shared" si="938"/>
        <v/>
      </c>
      <c r="AK3511" s="192" t="str">
        <f t="shared" si="939"/>
        <v/>
      </c>
      <c r="AL3511" s="192" t="str">
        <f t="shared" si="940"/>
        <v/>
      </c>
      <c r="AM3511" s="192" t="str">
        <f t="shared" si="941"/>
        <v/>
      </c>
      <c r="AN3511" s="192" t="str">
        <f t="shared" si="942"/>
        <v/>
      </c>
      <c r="AO3511" s="193" t="str">
        <f t="shared" si="943"/>
        <v/>
      </c>
      <c r="AP3511" s="192" t="str">
        <f t="shared" si="944"/>
        <v/>
      </c>
      <c r="AQ3511" s="193" t="str">
        <f t="shared" si="945"/>
        <v/>
      </c>
      <c r="AR3511" s="192" t="str">
        <f t="shared" si="946"/>
        <v/>
      </c>
      <c r="AS3511" s="192">
        <f t="shared" si="947"/>
        <v>3.7599999999999995E-2</v>
      </c>
      <c r="AT3511" s="192">
        <f t="shared" si="948"/>
        <v>4.7899999999999998E-2</v>
      </c>
      <c r="AU3511" s="193">
        <f t="shared" si="949"/>
        <v>4.8699999999999993E-2</v>
      </c>
      <c r="AV3511" s="194">
        <f t="shared" si="950"/>
        <v>5.2600000000000008E-2</v>
      </c>
      <c r="AW3511" s="193">
        <f t="shared" si="951"/>
        <v>5.3500000000000006E-2</v>
      </c>
      <c r="AX3511" s="193">
        <f t="shared" si="952"/>
        <v>5.3400000000000003E-2</v>
      </c>
      <c r="AZ3511" s="193">
        <f t="shared" si="936"/>
        <v>4.895E-2</v>
      </c>
    </row>
    <row r="3512" spans="1:52" s="5" customFormat="1" ht="11.25" x14ac:dyDescent="0.2">
      <c r="A3512" s="203" t="s">
        <v>1010</v>
      </c>
      <c r="B3512" s="11"/>
      <c r="C3512" s="11"/>
      <c r="D3512" s="15"/>
      <c r="E3512" s="204"/>
      <c r="F3512" s="8"/>
      <c r="G3512" s="8"/>
      <c r="H3512" s="15"/>
      <c r="I3512" s="204"/>
      <c r="J3512" s="8"/>
      <c r="K3512" s="8"/>
      <c r="L3512" s="15"/>
      <c r="M3512" s="204"/>
      <c r="N3512" s="8"/>
      <c r="O3512" s="8"/>
      <c r="P3512" s="15"/>
      <c r="Q3512" s="204"/>
      <c r="R3512" s="8"/>
      <c r="S3512" s="8"/>
      <c r="T3512" s="15"/>
      <c r="U3512" s="204"/>
      <c r="V3512" s="8">
        <v>3.6700000000000003E-2</v>
      </c>
      <c r="W3512" s="204">
        <v>3.7900000000000003E-2</v>
      </c>
      <c r="X3512" s="8">
        <v>4.6799999999999994E-2</v>
      </c>
      <c r="Y3512" s="204">
        <v>4.8000000000000001E-2</v>
      </c>
      <c r="Z3512" s="8">
        <v>4.7599999999999996E-2</v>
      </c>
      <c r="AA3512" s="204">
        <v>4.8799999999999996E-2</v>
      </c>
      <c r="AB3512" s="8">
        <v>5.1200000000000002E-2</v>
      </c>
      <c r="AC3512" s="204">
        <v>5.2400000000000002E-2</v>
      </c>
      <c r="AD3512" s="8">
        <v>5.2300000000000006E-2</v>
      </c>
      <c r="AE3512" s="204">
        <v>5.3499999999999999E-2</v>
      </c>
      <c r="AF3512" s="8">
        <v>5.2199999999999996E-2</v>
      </c>
      <c r="AG3512" s="204">
        <v>5.3399999999999996E-2</v>
      </c>
      <c r="AI3512" s="192" t="str">
        <f t="shared" si="937"/>
        <v/>
      </c>
      <c r="AJ3512" s="192" t="str">
        <f t="shared" si="938"/>
        <v/>
      </c>
      <c r="AK3512" s="192" t="str">
        <f t="shared" si="939"/>
        <v/>
      </c>
      <c r="AL3512" s="192" t="str">
        <f t="shared" si="940"/>
        <v/>
      </c>
      <c r="AM3512" s="192" t="str">
        <f t="shared" si="941"/>
        <v/>
      </c>
      <c r="AN3512" s="192" t="str">
        <f t="shared" si="942"/>
        <v/>
      </c>
      <c r="AO3512" s="193" t="str">
        <f t="shared" si="943"/>
        <v/>
      </c>
      <c r="AP3512" s="192" t="str">
        <f t="shared" si="944"/>
        <v/>
      </c>
      <c r="AQ3512" s="193" t="str">
        <f t="shared" si="945"/>
        <v/>
      </c>
      <c r="AR3512" s="192" t="str">
        <f t="shared" si="946"/>
        <v/>
      </c>
      <c r="AS3512" s="192">
        <f t="shared" si="947"/>
        <v>3.73E-2</v>
      </c>
      <c r="AT3512" s="192">
        <f t="shared" si="948"/>
        <v>4.7399999999999998E-2</v>
      </c>
      <c r="AU3512" s="193">
        <f t="shared" si="949"/>
        <v>4.8199999999999993E-2</v>
      </c>
      <c r="AV3512" s="194">
        <f t="shared" si="950"/>
        <v>5.1799999999999999E-2</v>
      </c>
      <c r="AW3512" s="193">
        <f t="shared" si="951"/>
        <v>5.2900000000000003E-2</v>
      </c>
      <c r="AX3512" s="193">
        <f t="shared" si="952"/>
        <v>5.28E-2</v>
      </c>
      <c r="AZ3512" s="193">
        <f t="shared" si="936"/>
        <v>4.8399999999999999E-2</v>
      </c>
    </row>
    <row r="3513" spans="1:52" s="5" customFormat="1" ht="11.25" x14ac:dyDescent="0.2">
      <c r="A3513" s="203" t="s">
        <v>1011</v>
      </c>
      <c r="B3513" s="11"/>
      <c r="C3513" s="11"/>
      <c r="D3513" s="15"/>
      <c r="E3513" s="204"/>
      <c r="F3513" s="8"/>
      <c r="G3513" s="8"/>
      <c r="H3513" s="15"/>
      <c r="I3513" s="204"/>
      <c r="J3513" s="8"/>
      <c r="K3513" s="8"/>
      <c r="L3513" s="15"/>
      <c r="M3513" s="204"/>
      <c r="N3513" s="8"/>
      <c r="O3513" s="8"/>
      <c r="P3513" s="15"/>
      <c r="Q3513" s="204"/>
      <c r="R3513" s="8"/>
      <c r="S3513" s="8"/>
      <c r="T3513" s="15"/>
      <c r="U3513" s="204"/>
      <c r="V3513" s="8">
        <v>3.6700000000000003E-2</v>
      </c>
      <c r="W3513" s="204">
        <v>3.7900000000000003E-2</v>
      </c>
      <c r="X3513" s="8">
        <v>4.6300000000000001E-2</v>
      </c>
      <c r="Y3513" s="204">
        <v>4.7500000000000001E-2</v>
      </c>
      <c r="Z3513" s="8">
        <v>4.6900000000000004E-2</v>
      </c>
      <c r="AA3513" s="204">
        <v>4.8099999999999997E-2</v>
      </c>
      <c r="AB3513" s="8">
        <v>5.0799999999999998E-2</v>
      </c>
      <c r="AC3513" s="204">
        <v>5.2000000000000005E-2</v>
      </c>
      <c r="AD3513" s="8">
        <v>5.2000000000000005E-2</v>
      </c>
      <c r="AE3513" s="204">
        <v>5.3200000000000004E-2</v>
      </c>
      <c r="AF3513" s="8">
        <v>5.1900000000000002E-2</v>
      </c>
      <c r="AG3513" s="204">
        <v>5.3099999999999994E-2</v>
      </c>
      <c r="AI3513" s="192" t="str">
        <f t="shared" si="937"/>
        <v/>
      </c>
      <c r="AJ3513" s="192" t="str">
        <f t="shared" si="938"/>
        <v/>
      </c>
      <c r="AK3513" s="192" t="str">
        <f t="shared" si="939"/>
        <v/>
      </c>
      <c r="AL3513" s="192" t="str">
        <f t="shared" si="940"/>
        <v/>
      </c>
      <c r="AM3513" s="192" t="str">
        <f t="shared" si="941"/>
        <v/>
      </c>
      <c r="AN3513" s="192" t="str">
        <f t="shared" si="942"/>
        <v/>
      </c>
      <c r="AO3513" s="193" t="str">
        <f t="shared" si="943"/>
        <v/>
      </c>
      <c r="AP3513" s="192" t="str">
        <f t="shared" si="944"/>
        <v/>
      </c>
      <c r="AQ3513" s="193" t="str">
        <f t="shared" si="945"/>
        <v/>
      </c>
      <c r="AR3513" s="192" t="str">
        <f t="shared" si="946"/>
        <v/>
      </c>
      <c r="AS3513" s="192">
        <f t="shared" si="947"/>
        <v>3.73E-2</v>
      </c>
      <c r="AT3513" s="192">
        <f t="shared" si="948"/>
        <v>4.6899999999999997E-2</v>
      </c>
      <c r="AU3513" s="193">
        <f t="shared" si="949"/>
        <v>4.7500000000000001E-2</v>
      </c>
      <c r="AV3513" s="194">
        <f t="shared" si="950"/>
        <v>5.1400000000000001E-2</v>
      </c>
      <c r="AW3513" s="193">
        <f t="shared" si="951"/>
        <v>5.2600000000000008E-2</v>
      </c>
      <c r="AX3513" s="193">
        <f t="shared" si="952"/>
        <v>5.2499999999999998E-2</v>
      </c>
      <c r="AZ3513" s="193">
        <f t="shared" si="936"/>
        <v>4.8033333333333338E-2</v>
      </c>
    </row>
    <row r="3514" spans="1:52" s="5" customFormat="1" ht="11.25" x14ac:dyDescent="0.2">
      <c r="A3514" s="203" t="s">
        <v>1012</v>
      </c>
      <c r="B3514" s="11"/>
      <c r="C3514" s="11"/>
      <c r="D3514" s="15"/>
      <c r="E3514" s="204"/>
      <c r="F3514" s="8"/>
      <c r="G3514" s="8"/>
      <c r="H3514" s="15"/>
      <c r="I3514" s="204"/>
      <c r="J3514" s="8"/>
      <c r="K3514" s="8"/>
      <c r="L3514" s="15"/>
      <c r="M3514" s="204"/>
      <c r="N3514" s="8"/>
      <c r="O3514" s="8"/>
      <c r="P3514" s="15"/>
      <c r="Q3514" s="204"/>
      <c r="R3514" s="8"/>
      <c r="S3514" s="8"/>
      <c r="T3514" s="15"/>
      <c r="U3514" s="204"/>
      <c r="V3514" s="8">
        <v>3.6900000000000002E-2</v>
      </c>
      <c r="W3514" s="204">
        <v>3.8100000000000002E-2</v>
      </c>
      <c r="X3514" s="8">
        <v>4.6799999999999994E-2</v>
      </c>
      <c r="Y3514" s="204">
        <v>4.8000000000000001E-2</v>
      </c>
      <c r="Z3514" s="8">
        <v>4.7400000000000005E-2</v>
      </c>
      <c r="AA3514" s="204">
        <v>4.8600000000000004E-2</v>
      </c>
      <c r="AB3514" s="8">
        <v>5.1200000000000002E-2</v>
      </c>
      <c r="AC3514" s="204">
        <v>5.2400000000000002E-2</v>
      </c>
      <c r="AD3514" s="8">
        <v>5.2400000000000002E-2</v>
      </c>
      <c r="AE3514" s="204">
        <v>5.3600000000000002E-2</v>
      </c>
      <c r="AF3514" s="8">
        <v>5.2300000000000006E-2</v>
      </c>
      <c r="AG3514" s="204">
        <v>5.3499999999999999E-2</v>
      </c>
      <c r="AI3514" s="192" t="str">
        <f t="shared" si="937"/>
        <v/>
      </c>
      <c r="AJ3514" s="192" t="str">
        <f t="shared" si="938"/>
        <v/>
      </c>
      <c r="AK3514" s="192" t="str">
        <f t="shared" si="939"/>
        <v/>
      </c>
      <c r="AL3514" s="192" t="str">
        <f t="shared" si="940"/>
        <v/>
      </c>
      <c r="AM3514" s="192" t="str">
        <f t="shared" si="941"/>
        <v/>
      </c>
      <c r="AN3514" s="192" t="str">
        <f t="shared" si="942"/>
        <v/>
      </c>
      <c r="AO3514" s="193" t="str">
        <f t="shared" si="943"/>
        <v/>
      </c>
      <c r="AP3514" s="192" t="str">
        <f t="shared" si="944"/>
        <v/>
      </c>
      <c r="AQ3514" s="193" t="str">
        <f t="shared" si="945"/>
        <v/>
      </c>
      <c r="AR3514" s="192" t="str">
        <f t="shared" si="946"/>
        <v/>
      </c>
      <c r="AS3514" s="192">
        <f t="shared" si="947"/>
        <v>3.7500000000000006E-2</v>
      </c>
      <c r="AT3514" s="192">
        <f t="shared" si="948"/>
        <v>4.7399999999999998E-2</v>
      </c>
      <c r="AU3514" s="193">
        <f t="shared" si="949"/>
        <v>4.8000000000000001E-2</v>
      </c>
      <c r="AV3514" s="194">
        <f t="shared" si="950"/>
        <v>5.1799999999999999E-2</v>
      </c>
      <c r="AW3514" s="193">
        <f t="shared" si="951"/>
        <v>5.3000000000000005E-2</v>
      </c>
      <c r="AX3514" s="193">
        <f t="shared" si="952"/>
        <v>5.2900000000000003E-2</v>
      </c>
      <c r="AZ3514" s="193">
        <f t="shared" si="936"/>
        <v>4.8433333333333335E-2</v>
      </c>
    </row>
    <row r="3515" spans="1:52" s="5" customFormat="1" ht="11.25" x14ac:dyDescent="0.2">
      <c r="A3515" s="203" t="s">
        <v>1013</v>
      </c>
      <c r="B3515" s="11"/>
      <c r="C3515" s="11"/>
      <c r="D3515" s="15"/>
      <c r="E3515" s="204"/>
      <c r="F3515" s="8"/>
      <c r="G3515" s="8"/>
      <c r="H3515" s="15"/>
      <c r="I3515" s="204"/>
      <c r="J3515" s="8"/>
      <c r="K3515" s="8"/>
      <c r="L3515" s="15"/>
      <c r="M3515" s="204"/>
      <c r="N3515" s="8"/>
      <c r="O3515" s="8"/>
      <c r="P3515" s="15"/>
      <c r="Q3515" s="204"/>
      <c r="R3515" s="8"/>
      <c r="S3515" s="8"/>
      <c r="T3515" s="15"/>
      <c r="U3515" s="204"/>
      <c r="V3515" s="8">
        <v>3.6600000000000001E-2</v>
      </c>
      <c r="W3515" s="204">
        <v>3.78E-2</v>
      </c>
      <c r="X3515" s="8">
        <v>4.6500000000000007E-2</v>
      </c>
      <c r="Y3515" s="204">
        <v>4.7699999999999992E-2</v>
      </c>
      <c r="Z3515" s="8">
        <v>4.7300000000000002E-2</v>
      </c>
      <c r="AA3515" s="204">
        <v>4.8499999999999995E-2</v>
      </c>
      <c r="AB3515" s="8">
        <v>5.0599999999999999E-2</v>
      </c>
      <c r="AC3515" s="204">
        <v>5.1799999999999999E-2</v>
      </c>
      <c r="AD3515" s="8">
        <v>5.21E-2</v>
      </c>
      <c r="AE3515" s="204">
        <v>5.33E-2</v>
      </c>
      <c r="AF3515" s="8">
        <v>5.2000000000000005E-2</v>
      </c>
      <c r="AG3515" s="204">
        <v>5.3200000000000004E-2</v>
      </c>
      <c r="AI3515" s="192" t="str">
        <f t="shared" si="937"/>
        <v/>
      </c>
      <c r="AJ3515" s="192" t="str">
        <f t="shared" si="938"/>
        <v/>
      </c>
      <c r="AK3515" s="192" t="str">
        <f t="shared" si="939"/>
        <v/>
      </c>
      <c r="AL3515" s="192" t="str">
        <f t="shared" si="940"/>
        <v/>
      </c>
      <c r="AM3515" s="192" t="str">
        <f t="shared" si="941"/>
        <v/>
      </c>
      <c r="AN3515" s="192" t="str">
        <f t="shared" si="942"/>
        <v/>
      </c>
      <c r="AO3515" s="193" t="str">
        <f t="shared" si="943"/>
        <v/>
      </c>
      <c r="AP3515" s="192" t="str">
        <f t="shared" si="944"/>
        <v/>
      </c>
      <c r="AQ3515" s="193" t="str">
        <f t="shared" si="945"/>
        <v/>
      </c>
      <c r="AR3515" s="192" t="str">
        <f t="shared" si="946"/>
        <v/>
      </c>
      <c r="AS3515" s="192">
        <f t="shared" si="947"/>
        <v>3.7199999999999997E-2</v>
      </c>
      <c r="AT3515" s="192">
        <f t="shared" si="948"/>
        <v>4.7100000000000003E-2</v>
      </c>
      <c r="AU3515" s="193">
        <f t="shared" si="949"/>
        <v>4.7899999999999998E-2</v>
      </c>
      <c r="AV3515" s="194">
        <f t="shared" si="950"/>
        <v>5.1199999999999996E-2</v>
      </c>
      <c r="AW3515" s="193">
        <f t="shared" si="951"/>
        <v>5.2699999999999997E-2</v>
      </c>
      <c r="AX3515" s="193">
        <f t="shared" si="952"/>
        <v>5.2600000000000008E-2</v>
      </c>
      <c r="AZ3515" s="193">
        <f t="shared" si="936"/>
        <v>4.8116666666666662E-2</v>
      </c>
    </row>
    <row r="3516" spans="1:52" s="5" customFormat="1" ht="11.25" x14ac:dyDescent="0.2">
      <c r="A3516" s="203" t="s">
        <v>1014</v>
      </c>
      <c r="B3516" s="11"/>
      <c r="C3516" s="11"/>
      <c r="D3516" s="15"/>
      <c r="E3516" s="204"/>
      <c r="F3516" s="8"/>
      <c r="G3516" s="8"/>
      <c r="H3516" s="15"/>
      <c r="I3516" s="204"/>
      <c r="J3516" s="8"/>
      <c r="K3516" s="8"/>
      <c r="L3516" s="15"/>
      <c r="M3516" s="204"/>
      <c r="N3516" s="8"/>
      <c r="O3516" s="8"/>
      <c r="P3516" s="15"/>
      <c r="Q3516" s="204"/>
      <c r="R3516" s="8"/>
      <c r="S3516" s="8"/>
      <c r="T3516" s="15"/>
      <c r="U3516" s="204"/>
      <c r="V3516" s="8">
        <v>3.6799999999999999E-2</v>
      </c>
      <c r="W3516" s="204">
        <v>3.7999999999999999E-2</v>
      </c>
      <c r="X3516" s="8">
        <v>4.6600000000000003E-2</v>
      </c>
      <c r="Y3516" s="204">
        <v>4.7800000000000002E-2</v>
      </c>
      <c r="Z3516" s="8">
        <v>4.7300000000000002E-2</v>
      </c>
      <c r="AA3516" s="204">
        <v>4.8499999999999995E-2</v>
      </c>
      <c r="AB3516" s="8">
        <v>5.0700000000000002E-2</v>
      </c>
      <c r="AC3516" s="204">
        <v>5.1900000000000002E-2</v>
      </c>
      <c r="AD3516" s="8">
        <v>5.2300000000000006E-2</v>
      </c>
      <c r="AE3516" s="204">
        <v>5.3499999999999999E-2</v>
      </c>
      <c r="AF3516" s="8">
        <v>5.2199999999999996E-2</v>
      </c>
      <c r="AG3516" s="204">
        <v>5.3399999999999996E-2</v>
      </c>
      <c r="AI3516" s="192" t="str">
        <f t="shared" si="937"/>
        <v/>
      </c>
      <c r="AJ3516" s="192" t="str">
        <f t="shared" si="938"/>
        <v/>
      </c>
      <c r="AK3516" s="192" t="str">
        <f t="shared" si="939"/>
        <v/>
      </c>
      <c r="AL3516" s="192" t="str">
        <f t="shared" si="940"/>
        <v/>
      </c>
      <c r="AM3516" s="192" t="str">
        <f t="shared" si="941"/>
        <v/>
      </c>
      <c r="AN3516" s="192" t="str">
        <f t="shared" si="942"/>
        <v/>
      </c>
      <c r="AO3516" s="193" t="str">
        <f t="shared" si="943"/>
        <v/>
      </c>
      <c r="AP3516" s="192" t="str">
        <f t="shared" si="944"/>
        <v/>
      </c>
      <c r="AQ3516" s="193" t="str">
        <f t="shared" si="945"/>
        <v/>
      </c>
      <c r="AR3516" s="192" t="str">
        <f t="shared" si="946"/>
        <v/>
      </c>
      <c r="AS3516" s="192">
        <f t="shared" si="947"/>
        <v>3.7400000000000003E-2</v>
      </c>
      <c r="AT3516" s="192">
        <f t="shared" si="948"/>
        <v>4.7200000000000006E-2</v>
      </c>
      <c r="AU3516" s="193">
        <f t="shared" si="949"/>
        <v>4.7899999999999998E-2</v>
      </c>
      <c r="AV3516" s="194">
        <f t="shared" si="950"/>
        <v>5.1299999999999998E-2</v>
      </c>
      <c r="AW3516" s="193">
        <f t="shared" si="951"/>
        <v>5.2900000000000003E-2</v>
      </c>
      <c r="AX3516" s="193">
        <f t="shared" si="952"/>
        <v>5.28E-2</v>
      </c>
      <c r="AZ3516" s="193">
        <f t="shared" si="936"/>
        <v>4.8250000000000008E-2</v>
      </c>
    </row>
    <row r="3517" spans="1:52" s="5" customFormat="1" ht="11.25" x14ac:dyDescent="0.2">
      <c r="A3517" s="203" t="s">
        <v>1015</v>
      </c>
      <c r="B3517" s="11"/>
      <c r="C3517" s="11"/>
      <c r="D3517" s="15"/>
      <c r="E3517" s="204"/>
      <c r="F3517" s="8"/>
      <c r="G3517" s="8"/>
      <c r="H3517" s="15"/>
      <c r="I3517" s="204"/>
      <c r="J3517" s="8"/>
      <c r="K3517" s="8"/>
      <c r="L3517" s="15"/>
      <c r="M3517" s="204"/>
      <c r="N3517" s="8"/>
      <c r="O3517" s="8"/>
      <c r="P3517" s="15"/>
      <c r="Q3517" s="204"/>
      <c r="R3517" s="8"/>
      <c r="S3517" s="8"/>
      <c r="T3517" s="15"/>
      <c r="U3517" s="204"/>
      <c r="V3517" s="8">
        <v>3.6600000000000001E-2</v>
      </c>
      <c r="W3517" s="204">
        <v>3.78E-2</v>
      </c>
      <c r="X3517" s="8">
        <v>4.6399999999999997E-2</v>
      </c>
      <c r="Y3517" s="204">
        <v>4.7599999999999996E-2</v>
      </c>
      <c r="Z3517" s="8">
        <v>4.6900000000000004E-2</v>
      </c>
      <c r="AA3517" s="204">
        <v>4.8099999999999997E-2</v>
      </c>
      <c r="AB3517" s="8">
        <v>5.0099999999999999E-2</v>
      </c>
      <c r="AC3517" s="204">
        <v>5.1299999999999998E-2</v>
      </c>
      <c r="AD3517" s="8">
        <v>5.1699999999999996E-2</v>
      </c>
      <c r="AE3517" s="204">
        <v>5.2900000000000003E-2</v>
      </c>
      <c r="AF3517" s="8">
        <v>5.1500000000000004E-2</v>
      </c>
      <c r="AG3517" s="204">
        <v>5.2699999999999997E-2</v>
      </c>
      <c r="AI3517" s="192" t="str">
        <f t="shared" si="937"/>
        <v/>
      </c>
      <c r="AJ3517" s="192" t="str">
        <f t="shared" si="938"/>
        <v/>
      </c>
      <c r="AK3517" s="192" t="str">
        <f t="shared" si="939"/>
        <v/>
      </c>
      <c r="AL3517" s="192" t="str">
        <f t="shared" si="940"/>
        <v/>
      </c>
      <c r="AM3517" s="192" t="str">
        <f t="shared" si="941"/>
        <v/>
      </c>
      <c r="AN3517" s="192" t="str">
        <f t="shared" si="942"/>
        <v/>
      </c>
      <c r="AO3517" s="193" t="str">
        <f t="shared" si="943"/>
        <v/>
      </c>
      <c r="AP3517" s="192" t="str">
        <f t="shared" si="944"/>
        <v/>
      </c>
      <c r="AQ3517" s="193" t="str">
        <f t="shared" si="945"/>
        <v/>
      </c>
      <c r="AR3517" s="192" t="str">
        <f t="shared" si="946"/>
        <v/>
      </c>
      <c r="AS3517" s="192">
        <f t="shared" si="947"/>
        <v>3.7199999999999997E-2</v>
      </c>
      <c r="AT3517" s="192">
        <f t="shared" si="948"/>
        <v>4.7E-2</v>
      </c>
      <c r="AU3517" s="193">
        <f t="shared" si="949"/>
        <v>4.7500000000000001E-2</v>
      </c>
      <c r="AV3517" s="194">
        <f t="shared" si="950"/>
        <v>5.0699999999999995E-2</v>
      </c>
      <c r="AW3517" s="193">
        <f t="shared" si="951"/>
        <v>5.2299999999999999E-2</v>
      </c>
      <c r="AX3517" s="193">
        <f t="shared" si="952"/>
        <v>5.21E-2</v>
      </c>
      <c r="AZ3517" s="193">
        <f t="shared" si="936"/>
        <v>4.7799999999999988E-2</v>
      </c>
    </row>
    <row r="3518" spans="1:52" s="5" customFormat="1" ht="11.25" x14ac:dyDescent="0.2">
      <c r="A3518" s="203" t="s">
        <v>1016</v>
      </c>
      <c r="B3518" s="11"/>
      <c r="C3518" s="11"/>
      <c r="D3518" s="15"/>
      <c r="E3518" s="204"/>
      <c r="F3518" s="8"/>
      <c r="G3518" s="8"/>
      <c r="H3518" s="15"/>
      <c r="I3518" s="204"/>
      <c r="J3518" s="8"/>
      <c r="K3518" s="8"/>
      <c r="L3518" s="15"/>
      <c r="M3518" s="204"/>
      <c r="N3518" s="8"/>
      <c r="O3518" s="8"/>
      <c r="P3518" s="15"/>
      <c r="Q3518" s="204"/>
      <c r="R3518" s="8"/>
      <c r="S3518" s="8"/>
      <c r="T3518" s="15"/>
      <c r="U3518" s="204"/>
      <c r="V3518" s="8">
        <v>3.6700000000000003E-2</v>
      </c>
      <c r="W3518" s="204">
        <v>3.7900000000000003E-2</v>
      </c>
      <c r="X3518" s="8">
        <v>4.6699999999999998E-2</v>
      </c>
      <c r="Y3518" s="204">
        <v>4.7899999999999998E-2</v>
      </c>
      <c r="Z3518" s="8">
        <v>4.7199999999999999E-2</v>
      </c>
      <c r="AA3518" s="204">
        <v>4.8399999999999999E-2</v>
      </c>
      <c r="AB3518" s="8">
        <v>5.0300000000000004E-2</v>
      </c>
      <c r="AC3518" s="204">
        <v>5.1500000000000004E-2</v>
      </c>
      <c r="AD3518" s="8">
        <v>5.2000000000000005E-2</v>
      </c>
      <c r="AE3518" s="204">
        <v>5.3200000000000004E-2</v>
      </c>
      <c r="AF3518" s="8">
        <v>5.1900000000000002E-2</v>
      </c>
      <c r="AG3518" s="204">
        <v>5.3099999999999994E-2</v>
      </c>
      <c r="AI3518" s="192" t="str">
        <f t="shared" si="937"/>
        <v/>
      </c>
      <c r="AJ3518" s="192" t="str">
        <f t="shared" si="938"/>
        <v/>
      </c>
      <c r="AK3518" s="192" t="str">
        <f t="shared" si="939"/>
        <v/>
      </c>
      <c r="AL3518" s="192" t="str">
        <f t="shared" si="940"/>
        <v/>
      </c>
      <c r="AM3518" s="192" t="str">
        <f t="shared" si="941"/>
        <v/>
      </c>
      <c r="AN3518" s="192" t="str">
        <f t="shared" si="942"/>
        <v/>
      </c>
      <c r="AO3518" s="193" t="str">
        <f t="shared" si="943"/>
        <v/>
      </c>
      <c r="AP3518" s="192" t="str">
        <f t="shared" si="944"/>
        <v/>
      </c>
      <c r="AQ3518" s="193" t="str">
        <f t="shared" si="945"/>
        <v/>
      </c>
      <c r="AR3518" s="192" t="str">
        <f t="shared" si="946"/>
        <v/>
      </c>
      <c r="AS3518" s="192">
        <f t="shared" si="947"/>
        <v>3.73E-2</v>
      </c>
      <c r="AT3518" s="192">
        <f t="shared" si="948"/>
        <v>4.7299999999999995E-2</v>
      </c>
      <c r="AU3518" s="193">
        <f t="shared" si="949"/>
        <v>4.7799999999999995E-2</v>
      </c>
      <c r="AV3518" s="194">
        <f t="shared" si="950"/>
        <v>5.0900000000000001E-2</v>
      </c>
      <c r="AW3518" s="193">
        <f t="shared" si="951"/>
        <v>5.2600000000000008E-2</v>
      </c>
      <c r="AX3518" s="193">
        <f t="shared" si="952"/>
        <v>5.2499999999999998E-2</v>
      </c>
      <c r="AZ3518" s="193">
        <f t="shared" si="936"/>
        <v>4.8066666666666667E-2</v>
      </c>
    </row>
    <row r="3519" spans="1:52" s="5" customFormat="1" ht="11.25" x14ac:dyDescent="0.2">
      <c r="A3519" s="203" t="s">
        <v>1017</v>
      </c>
      <c r="B3519" s="11"/>
      <c r="C3519" s="11"/>
      <c r="D3519" s="15"/>
      <c r="E3519" s="204"/>
      <c r="F3519" s="8"/>
      <c r="G3519" s="8"/>
      <c r="H3519" s="15"/>
      <c r="I3519" s="204"/>
      <c r="J3519" s="8"/>
      <c r="K3519" s="8"/>
      <c r="L3519" s="15"/>
      <c r="M3519" s="204"/>
      <c r="N3519" s="8"/>
      <c r="O3519" s="8"/>
      <c r="P3519" s="15"/>
      <c r="Q3519" s="204"/>
      <c r="R3519" s="8"/>
      <c r="S3519" s="8"/>
      <c r="T3519" s="15"/>
      <c r="U3519" s="204"/>
      <c r="V3519" s="8">
        <v>3.6799999999999999E-2</v>
      </c>
      <c r="W3519" s="204">
        <v>3.7999999999999999E-2</v>
      </c>
      <c r="X3519" s="8">
        <v>4.7199999999999999E-2</v>
      </c>
      <c r="Y3519" s="204">
        <v>4.8399999999999999E-2</v>
      </c>
      <c r="Z3519" s="8">
        <v>4.7500000000000001E-2</v>
      </c>
      <c r="AA3519" s="204">
        <v>4.87E-2</v>
      </c>
      <c r="AB3519" s="8">
        <v>5.0599999999999999E-2</v>
      </c>
      <c r="AC3519" s="204">
        <v>5.1799999999999999E-2</v>
      </c>
      <c r="AD3519" s="8">
        <v>5.2300000000000006E-2</v>
      </c>
      <c r="AE3519" s="204">
        <v>5.3499999999999999E-2</v>
      </c>
      <c r="AF3519" s="8">
        <v>5.2199999999999996E-2</v>
      </c>
      <c r="AG3519" s="204">
        <v>5.3399999999999996E-2</v>
      </c>
      <c r="AI3519" s="192" t="str">
        <f t="shared" si="937"/>
        <v/>
      </c>
      <c r="AJ3519" s="192" t="str">
        <f t="shared" si="938"/>
        <v/>
      </c>
      <c r="AK3519" s="192" t="str">
        <f t="shared" si="939"/>
        <v/>
      </c>
      <c r="AL3519" s="192" t="str">
        <f t="shared" si="940"/>
        <v/>
      </c>
      <c r="AM3519" s="192" t="str">
        <f t="shared" si="941"/>
        <v/>
      </c>
      <c r="AN3519" s="192" t="str">
        <f t="shared" si="942"/>
        <v/>
      </c>
      <c r="AO3519" s="193" t="str">
        <f t="shared" si="943"/>
        <v/>
      </c>
      <c r="AP3519" s="192" t="str">
        <f t="shared" si="944"/>
        <v/>
      </c>
      <c r="AQ3519" s="193" t="str">
        <f t="shared" si="945"/>
        <v/>
      </c>
      <c r="AR3519" s="192" t="str">
        <f t="shared" si="946"/>
        <v/>
      </c>
      <c r="AS3519" s="192">
        <f t="shared" si="947"/>
        <v>3.7400000000000003E-2</v>
      </c>
      <c r="AT3519" s="192">
        <f t="shared" si="948"/>
        <v>4.7799999999999995E-2</v>
      </c>
      <c r="AU3519" s="193">
        <f t="shared" si="949"/>
        <v>4.8100000000000004E-2</v>
      </c>
      <c r="AV3519" s="194">
        <f t="shared" si="950"/>
        <v>5.1199999999999996E-2</v>
      </c>
      <c r="AW3519" s="193">
        <f t="shared" si="951"/>
        <v>5.2900000000000003E-2</v>
      </c>
      <c r="AX3519" s="193">
        <f t="shared" si="952"/>
        <v>5.28E-2</v>
      </c>
      <c r="AZ3519" s="193">
        <f t="shared" si="936"/>
        <v>4.8366666666666669E-2</v>
      </c>
    </row>
    <row r="3520" spans="1:52" s="5" customFormat="1" ht="11.25" x14ac:dyDescent="0.2">
      <c r="A3520" s="203" t="s">
        <v>1018</v>
      </c>
      <c r="B3520" s="11"/>
      <c r="C3520" s="11"/>
      <c r="D3520" s="15"/>
      <c r="E3520" s="204"/>
      <c r="F3520" s="8"/>
      <c r="G3520" s="8"/>
      <c r="H3520" s="15"/>
      <c r="I3520" s="204"/>
      <c r="J3520" s="8"/>
      <c r="K3520" s="8"/>
      <c r="L3520" s="15"/>
      <c r="M3520" s="204"/>
      <c r="N3520" s="8"/>
      <c r="O3520" s="8"/>
      <c r="P3520" s="15"/>
      <c r="Q3520" s="204"/>
      <c r="R3520" s="8"/>
      <c r="S3520" s="8"/>
      <c r="T3520" s="15"/>
      <c r="U3520" s="204"/>
      <c r="V3520" s="8">
        <v>3.7600000000000001E-2</v>
      </c>
      <c r="W3520" s="204">
        <v>3.8800000000000001E-2</v>
      </c>
      <c r="X3520" s="8">
        <v>4.7699999999999992E-2</v>
      </c>
      <c r="Y3520" s="204">
        <v>4.8899999999999999E-2</v>
      </c>
      <c r="Z3520" s="8">
        <v>4.7800000000000002E-2</v>
      </c>
      <c r="AA3520" s="204">
        <v>4.9000000000000002E-2</v>
      </c>
      <c r="AB3520" s="8">
        <v>5.0700000000000002E-2</v>
      </c>
      <c r="AC3520" s="204">
        <v>5.1900000000000002E-2</v>
      </c>
      <c r="AD3520" s="8">
        <v>5.2300000000000006E-2</v>
      </c>
      <c r="AE3520" s="204">
        <v>5.3499999999999999E-2</v>
      </c>
      <c r="AF3520" s="8">
        <v>5.2199999999999996E-2</v>
      </c>
      <c r="AG3520" s="204">
        <v>5.3399999999999996E-2</v>
      </c>
      <c r="AI3520" s="192" t="str">
        <f t="shared" si="937"/>
        <v/>
      </c>
      <c r="AJ3520" s="192" t="str">
        <f t="shared" si="938"/>
        <v/>
      </c>
      <c r="AK3520" s="192" t="str">
        <f t="shared" si="939"/>
        <v/>
      </c>
      <c r="AL3520" s="192" t="str">
        <f t="shared" si="940"/>
        <v/>
      </c>
      <c r="AM3520" s="192" t="str">
        <f t="shared" si="941"/>
        <v/>
      </c>
      <c r="AN3520" s="192" t="str">
        <f t="shared" si="942"/>
        <v/>
      </c>
      <c r="AO3520" s="193" t="str">
        <f t="shared" si="943"/>
        <v/>
      </c>
      <c r="AP3520" s="192" t="str">
        <f t="shared" si="944"/>
        <v/>
      </c>
      <c r="AQ3520" s="193" t="str">
        <f t="shared" si="945"/>
        <v/>
      </c>
      <c r="AR3520" s="192" t="str">
        <f t="shared" si="946"/>
        <v/>
      </c>
      <c r="AS3520" s="192">
        <f t="shared" si="947"/>
        <v>3.8199999999999998E-2</v>
      </c>
      <c r="AT3520" s="192">
        <f t="shared" si="948"/>
        <v>4.8299999999999996E-2</v>
      </c>
      <c r="AU3520" s="193">
        <f t="shared" si="949"/>
        <v>4.8399999999999999E-2</v>
      </c>
      <c r="AV3520" s="194">
        <f t="shared" si="950"/>
        <v>5.1299999999999998E-2</v>
      </c>
      <c r="AW3520" s="193">
        <f t="shared" si="951"/>
        <v>5.2900000000000003E-2</v>
      </c>
      <c r="AX3520" s="193">
        <f t="shared" si="952"/>
        <v>5.28E-2</v>
      </c>
      <c r="AZ3520" s="193">
        <f t="shared" si="936"/>
        <v>4.8649999999999999E-2</v>
      </c>
    </row>
    <row r="3521" spans="1:52" s="5" customFormat="1" ht="11.25" x14ac:dyDescent="0.2">
      <c r="A3521" s="203" t="s">
        <v>1019</v>
      </c>
      <c r="B3521" s="11"/>
      <c r="C3521" s="11"/>
      <c r="D3521" s="15"/>
      <c r="E3521" s="204"/>
      <c r="F3521" s="8"/>
      <c r="G3521" s="8"/>
      <c r="H3521" s="15"/>
      <c r="I3521" s="204"/>
      <c r="J3521" s="8"/>
      <c r="K3521" s="8"/>
      <c r="L3521" s="15"/>
      <c r="M3521" s="204"/>
      <c r="N3521" s="8"/>
      <c r="O3521" s="8"/>
      <c r="P3521" s="15"/>
      <c r="Q3521" s="204"/>
      <c r="R3521" s="8"/>
      <c r="S3521" s="8"/>
      <c r="T3521" s="15"/>
      <c r="U3521" s="204"/>
      <c r="V3521" s="8">
        <v>3.6700000000000003E-2</v>
      </c>
      <c r="W3521" s="204">
        <v>3.7900000000000003E-2</v>
      </c>
      <c r="X3521" s="8">
        <v>4.5199999999999997E-2</v>
      </c>
      <c r="Y3521" s="204">
        <v>4.6399999999999997E-2</v>
      </c>
      <c r="Z3521" s="8">
        <v>4.5700000000000005E-2</v>
      </c>
      <c r="AA3521" s="204">
        <v>4.6900000000000004E-2</v>
      </c>
      <c r="AB3521" s="8">
        <v>4.8399999999999999E-2</v>
      </c>
      <c r="AC3521" s="204">
        <v>4.9599999999999998E-2</v>
      </c>
      <c r="AD3521" s="8">
        <v>5.0099999999999999E-2</v>
      </c>
      <c r="AE3521" s="204">
        <v>5.1299999999999998E-2</v>
      </c>
      <c r="AF3521" s="8">
        <v>0.05</v>
      </c>
      <c r="AG3521" s="204">
        <v>5.1200000000000002E-2</v>
      </c>
      <c r="AI3521" s="192" t="str">
        <f t="shared" si="937"/>
        <v/>
      </c>
      <c r="AJ3521" s="192" t="str">
        <f t="shared" si="938"/>
        <v/>
      </c>
      <c r="AK3521" s="192" t="str">
        <f t="shared" si="939"/>
        <v/>
      </c>
      <c r="AL3521" s="192" t="str">
        <f t="shared" si="940"/>
        <v/>
      </c>
      <c r="AM3521" s="192" t="str">
        <f t="shared" si="941"/>
        <v/>
      </c>
      <c r="AN3521" s="192" t="str">
        <f t="shared" si="942"/>
        <v/>
      </c>
      <c r="AO3521" s="193" t="str">
        <f t="shared" si="943"/>
        <v/>
      </c>
      <c r="AP3521" s="192" t="str">
        <f t="shared" si="944"/>
        <v/>
      </c>
      <c r="AQ3521" s="193" t="str">
        <f t="shared" si="945"/>
        <v/>
      </c>
      <c r="AR3521" s="192" t="str">
        <f t="shared" si="946"/>
        <v/>
      </c>
      <c r="AS3521" s="192">
        <f t="shared" si="947"/>
        <v>3.73E-2</v>
      </c>
      <c r="AT3521" s="192">
        <f t="shared" si="948"/>
        <v>4.5799999999999993E-2</v>
      </c>
      <c r="AU3521" s="193">
        <f t="shared" si="949"/>
        <v>4.6300000000000008E-2</v>
      </c>
      <c r="AV3521" s="194">
        <f t="shared" si="950"/>
        <v>4.9000000000000002E-2</v>
      </c>
      <c r="AW3521" s="193">
        <f t="shared" si="951"/>
        <v>5.0699999999999995E-2</v>
      </c>
      <c r="AX3521" s="193">
        <f t="shared" si="952"/>
        <v>5.0600000000000006E-2</v>
      </c>
      <c r="AZ3521" s="193">
        <f t="shared" si="936"/>
        <v>4.6616666666666667E-2</v>
      </c>
    </row>
    <row r="3522" spans="1:52" s="5" customFormat="1" ht="11.25" x14ac:dyDescent="0.2">
      <c r="A3522" s="203" t="s">
        <v>1020</v>
      </c>
      <c r="B3522" s="11"/>
      <c r="C3522" s="11"/>
      <c r="D3522" s="15"/>
      <c r="E3522" s="204"/>
      <c r="F3522" s="8"/>
      <c r="G3522" s="8"/>
      <c r="H3522" s="15"/>
      <c r="I3522" s="204"/>
      <c r="J3522" s="8"/>
      <c r="K3522" s="8"/>
      <c r="L3522" s="15"/>
      <c r="M3522" s="204"/>
      <c r="N3522" s="8"/>
      <c r="O3522" s="8"/>
      <c r="P3522" s="15"/>
      <c r="Q3522" s="204"/>
      <c r="R3522" s="8"/>
      <c r="S3522" s="8"/>
      <c r="T3522" s="15"/>
      <c r="U3522" s="204"/>
      <c r="V3522" s="8">
        <v>3.7199999999999997E-2</v>
      </c>
      <c r="W3522" s="204">
        <v>3.8399999999999997E-2</v>
      </c>
      <c r="X3522" s="8">
        <v>4.5899999999999996E-2</v>
      </c>
      <c r="Y3522" s="204">
        <v>4.7100000000000003E-2</v>
      </c>
      <c r="Z3522" s="8">
        <v>4.6300000000000001E-2</v>
      </c>
      <c r="AA3522" s="204">
        <v>4.7500000000000001E-2</v>
      </c>
      <c r="AB3522" s="8">
        <v>4.9100000000000005E-2</v>
      </c>
      <c r="AC3522" s="204">
        <v>5.0300000000000004E-2</v>
      </c>
      <c r="AD3522" s="8">
        <v>5.0599999999999999E-2</v>
      </c>
      <c r="AE3522" s="204">
        <v>5.1799999999999999E-2</v>
      </c>
      <c r="AF3522" s="8">
        <v>5.0599999999999999E-2</v>
      </c>
      <c r="AG3522" s="204">
        <v>5.1799999999999999E-2</v>
      </c>
      <c r="AI3522" s="192" t="str">
        <f t="shared" si="937"/>
        <v/>
      </c>
      <c r="AJ3522" s="192" t="str">
        <f t="shared" si="938"/>
        <v/>
      </c>
      <c r="AK3522" s="192" t="str">
        <f t="shared" si="939"/>
        <v/>
      </c>
      <c r="AL3522" s="192" t="str">
        <f t="shared" si="940"/>
        <v/>
      </c>
      <c r="AM3522" s="192" t="str">
        <f t="shared" si="941"/>
        <v/>
      </c>
      <c r="AN3522" s="192" t="str">
        <f t="shared" si="942"/>
        <v/>
      </c>
      <c r="AO3522" s="193" t="str">
        <f t="shared" si="943"/>
        <v/>
      </c>
      <c r="AP3522" s="192" t="str">
        <f t="shared" si="944"/>
        <v/>
      </c>
      <c r="AQ3522" s="193" t="str">
        <f t="shared" si="945"/>
        <v/>
      </c>
      <c r="AR3522" s="192" t="str">
        <f t="shared" si="946"/>
        <v/>
      </c>
      <c r="AS3522" s="192">
        <f t="shared" si="947"/>
        <v>3.78E-2</v>
      </c>
      <c r="AT3522" s="192">
        <f t="shared" si="948"/>
        <v>4.65E-2</v>
      </c>
      <c r="AU3522" s="193">
        <f t="shared" si="949"/>
        <v>4.6899999999999997E-2</v>
      </c>
      <c r="AV3522" s="194">
        <f t="shared" si="950"/>
        <v>4.9700000000000008E-2</v>
      </c>
      <c r="AW3522" s="193">
        <f t="shared" si="951"/>
        <v>5.1199999999999996E-2</v>
      </c>
      <c r="AX3522" s="193">
        <f t="shared" si="952"/>
        <v>5.1199999999999996E-2</v>
      </c>
      <c r="AZ3522" s="193">
        <f t="shared" si="936"/>
        <v>4.7216666666666664E-2</v>
      </c>
    </row>
    <row r="3523" spans="1:52" s="5" customFormat="1" ht="11.25" x14ac:dyDescent="0.2">
      <c r="A3523" s="203" t="s">
        <v>1021</v>
      </c>
      <c r="B3523" s="11"/>
      <c r="C3523" s="11"/>
      <c r="D3523" s="15"/>
      <c r="E3523" s="204"/>
      <c r="F3523" s="8"/>
      <c r="G3523" s="8"/>
      <c r="H3523" s="15"/>
      <c r="I3523" s="204"/>
      <c r="J3523" s="8"/>
      <c r="K3523" s="8"/>
      <c r="L3523" s="15"/>
      <c r="M3523" s="204"/>
      <c r="N3523" s="8"/>
      <c r="O3523" s="8"/>
      <c r="P3523" s="15"/>
      <c r="Q3523" s="204"/>
      <c r="R3523" s="8"/>
      <c r="S3523" s="8"/>
      <c r="T3523" s="15"/>
      <c r="U3523" s="204"/>
      <c r="V3523" s="8">
        <v>3.7400000000000003E-2</v>
      </c>
      <c r="W3523" s="204">
        <v>3.8600000000000002E-2</v>
      </c>
      <c r="X3523" s="8">
        <v>4.5899999999999996E-2</v>
      </c>
      <c r="Y3523" s="204">
        <v>4.7100000000000003E-2</v>
      </c>
      <c r="Z3523" s="8">
        <v>4.6300000000000001E-2</v>
      </c>
      <c r="AA3523" s="204">
        <v>4.7500000000000001E-2</v>
      </c>
      <c r="AB3523" s="8">
        <v>4.9100000000000005E-2</v>
      </c>
      <c r="AC3523" s="204">
        <v>5.0300000000000004E-2</v>
      </c>
      <c r="AD3523" s="8">
        <v>5.0499999999999996E-2</v>
      </c>
      <c r="AE3523" s="204">
        <v>5.1699999999999996E-2</v>
      </c>
      <c r="AF3523" s="8">
        <v>5.04E-2</v>
      </c>
      <c r="AG3523" s="204">
        <v>5.16E-2</v>
      </c>
      <c r="AI3523" s="192" t="str">
        <f t="shared" si="937"/>
        <v/>
      </c>
      <c r="AJ3523" s="192" t="str">
        <f t="shared" si="938"/>
        <v/>
      </c>
      <c r="AK3523" s="192" t="str">
        <f t="shared" si="939"/>
        <v/>
      </c>
      <c r="AL3523" s="192" t="str">
        <f t="shared" si="940"/>
        <v/>
      </c>
      <c r="AM3523" s="192" t="str">
        <f t="shared" si="941"/>
        <v/>
      </c>
      <c r="AN3523" s="192" t="str">
        <f t="shared" si="942"/>
        <v/>
      </c>
      <c r="AO3523" s="193" t="str">
        <f t="shared" si="943"/>
        <v/>
      </c>
      <c r="AP3523" s="192" t="str">
        <f t="shared" si="944"/>
        <v/>
      </c>
      <c r="AQ3523" s="193" t="str">
        <f t="shared" si="945"/>
        <v/>
      </c>
      <c r="AR3523" s="192" t="str">
        <f t="shared" si="946"/>
        <v/>
      </c>
      <c r="AS3523" s="192">
        <f t="shared" si="947"/>
        <v>3.8000000000000006E-2</v>
      </c>
      <c r="AT3523" s="192">
        <f t="shared" si="948"/>
        <v>4.65E-2</v>
      </c>
      <c r="AU3523" s="193">
        <f t="shared" si="949"/>
        <v>4.6899999999999997E-2</v>
      </c>
      <c r="AV3523" s="194">
        <f t="shared" si="950"/>
        <v>4.9700000000000008E-2</v>
      </c>
      <c r="AW3523" s="193">
        <f t="shared" si="951"/>
        <v>5.1099999999999993E-2</v>
      </c>
      <c r="AX3523" s="193">
        <f t="shared" si="952"/>
        <v>5.1000000000000004E-2</v>
      </c>
      <c r="AZ3523" s="193">
        <f t="shared" si="936"/>
        <v>4.7199999999999999E-2</v>
      </c>
    </row>
    <row r="3524" spans="1:52" s="5" customFormat="1" ht="11.25" x14ac:dyDescent="0.2">
      <c r="A3524" s="203" t="s">
        <v>1022</v>
      </c>
      <c r="B3524" s="11"/>
      <c r="C3524" s="11"/>
      <c r="D3524" s="15"/>
      <c r="E3524" s="204"/>
      <c r="F3524" s="8"/>
      <c r="G3524" s="8"/>
      <c r="H3524" s="15"/>
      <c r="I3524" s="204"/>
      <c r="J3524" s="8"/>
      <c r="K3524" s="8"/>
      <c r="L3524" s="15"/>
      <c r="M3524" s="204"/>
      <c r="N3524" s="8"/>
      <c r="O3524" s="8"/>
      <c r="P3524" s="15"/>
      <c r="Q3524" s="204"/>
      <c r="R3524" s="8"/>
      <c r="S3524" s="8"/>
      <c r="T3524" s="15"/>
      <c r="U3524" s="204"/>
      <c r="V3524" s="8">
        <v>3.73E-2</v>
      </c>
      <c r="W3524" s="204">
        <v>3.85E-2</v>
      </c>
      <c r="X3524" s="8">
        <v>4.5400000000000003E-2</v>
      </c>
      <c r="Y3524" s="204">
        <v>4.6600000000000003E-2</v>
      </c>
      <c r="Z3524" s="8">
        <v>4.5700000000000005E-2</v>
      </c>
      <c r="AA3524" s="204">
        <v>4.6900000000000004E-2</v>
      </c>
      <c r="AB3524" s="8">
        <v>4.9100000000000005E-2</v>
      </c>
      <c r="AC3524" s="204">
        <v>5.0300000000000004E-2</v>
      </c>
      <c r="AD3524" s="8">
        <v>5.0499999999999996E-2</v>
      </c>
      <c r="AE3524" s="204">
        <v>5.1699999999999996E-2</v>
      </c>
      <c r="AF3524" s="8">
        <v>5.04E-2</v>
      </c>
      <c r="AG3524" s="204">
        <v>5.16E-2</v>
      </c>
      <c r="AI3524" s="192" t="str">
        <f t="shared" si="937"/>
        <v/>
      </c>
      <c r="AJ3524" s="192" t="str">
        <f t="shared" si="938"/>
        <v/>
      </c>
      <c r="AK3524" s="192" t="str">
        <f t="shared" si="939"/>
        <v/>
      </c>
      <c r="AL3524" s="192" t="str">
        <f t="shared" si="940"/>
        <v/>
      </c>
      <c r="AM3524" s="192" t="str">
        <f t="shared" si="941"/>
        <v/>
      </c>
      <c r="AN3524" s="192" t="str">
        <f t="shared" si="942"/>
        <v/>
      </c>
      <c r="AO3524" s="193" t="str">
        <f t="shared" si="943"/>
        <v/>
      </c>
      <c r="AP3524" s="192" t="str">
        <f t="shared" si="944"/>
        <v/>
      </c>
      <c r="AQ3524" s="193" t="str">
        <f t="shared" si="945"/>
        <v/>
      </c>
      <c r="AR3524" s="192" t="str">
        <f t="shared" si="946"/>
        <v/>
      </c>
      <c r="AS3524" s="192">
        <f t="shared" si="947"/>
        <v>3.7900000000000003E-2</v>
      </c>
      <c r="AT3524" s="192">
        <f t="shared" si="948"/>
        <v>4.5999999999999999E-2</v>
      </c>
      <c r="AU3524" s="193">
        <f t="shared" si="949"/>
        <v>4.6300000000000008E-2</v>
      </c>
      <c r="AV3524" s="194">
        <f t="shared" si="950"/>
        <v>4.9700000000000008E-2</v>
      </c>
      <c r="AW3524" s="193">
        <f t="shared" si="951"/>
        <v>5.1099999999999993E-2</v>
      </c>
      <c r="AX3524" s="193">
        <f t="shared" si="952"/>
        <v>5.1000000000000004E-2</v>
      </c>
      <c r="AZ3524" s="193">
        <f t="shared" si="936"/>
        <v>4.6999999999999993E-2</v>
      </c>
    </row>
    <row r="3525" spans="1:52" s="5" customFormat="1" ht="11.25" x14ac:dyDescent="0.2">
      <c r="A3525" s="203" t="s">
        <v>1023</v>
      </c>
      <c r="B3525" s="11"/>
      <c r="C3525" s="11"/>
      <c r="D3525" s="15"/>
      <c r="E3525" s="204"/>
      <c r="F3525" s="8"/>
      <c r="G3525" s="8"/>
      <c r="H3525" s="15"/>
      <c r="I3525" s="204"/>
      <c r="J3525" s="8"/>
      <c r="K3525" s="8"/>
      <c r="L3525" s="15"/>
      <c r="M3525" s="204"/>
      <c r="N3525" s="8"/>
      <c r="O3525" s="8"/>
      <c r="P3525" s="15"/>
      <c r="Q3525" s="204"/>
      <c r="R3525" s="8"/>
      <c r="S3525" s="8"/>
      <c r="T3525" s="15"/>
      <c r="U3525" s="204"/>
      <c r="V3525" s="8">
        <v>3.7699999999999997E-2</v>
      </c>
      <c r="W3525" s="204">
        <v>3.8899999999999997E-2</v>
      </c>
      <c r="X3525" s="8">
        <v>4.5499999999999999E-2</v>
      </c>
      <c r="Y3525" s="204">
        <v>4.6699999999999998E-2</v>
      </c>
      <c r="Z3525" s="8">
        <v>4.5899999999999996E-2</v>
      </c>
      <c r="AA3525" s="204">
        <v>4.7100000000000003E-2</v>
      </c>
      <c r="AB3525" s="8">
        <v>4.9100000000000005E-2</v>
      </c>
      <c r="AC3525" s="204">
        <v>5.0300000000000004E-2</v>
      </c>
      <c r="AD3525" s="8">
        <v>5.0499999999999996E-2</v>
      </c>
      <c r="AE3525" s="204">
        <v>5.1699999999999996E-2</v>
      </c>
      <c r="AF3525" s="8">
        <v>5.04E-2</v>
      </c>
      <c r="AG3525" s="204">
        <v>5.16E-2</v>
      </c>
      <c r="AI3525" s="192" t="str">
        <f t="shared" si="937"/>
        <v/>
      </c>
      <c r="AJ3525" s="192" t="str">
        <f t="shared" si="938"/>
        <v/>
      </c>
      <c r="AK3525" s="192" t="str">
        <f t="shared" si="939"/>
        <v/>
      </c>
      <c r="AL3525" s="192" t="str">
        <f t="shared" si="940"/>
        <v/>
      </c>
      <c r="AM3525" s="192" t="str">
        <f t="shared" si="941"/>
        <v/>
      </c>
      <c r="AN3525" s="192" t="str">
        <f t="shared" si="942"/>
        <v/>
      </c>
      <c r="AO3525" s="193" t="str">
        <f t="shared" si="943"/>
        <v/>
      </c>
      <c r="AP3525" s="192" t="str">
        <f t="shared" si="944"/>
        <v/>
      </c>
      <c r="AQ3525" s="193" t="str">
        <f t="shared" si="945"/>
        <v/>
      </c>
      <c r="AR3525" s="192" t="str">
        <f t="shared" si="946"/>
        <v/>
      </c>
      <c r="AS3525" s="192">
        <f t="shared" si="947"/>
        <v>3.8300000000000001E-2</v>
      </c>
      <c r="AT3525" s="192">
        <f t="shared" si="948"/>
        <v>4.6100000000000002E-2</v>
      </c>
      <c r="AU3525" s="193">
        <f t="shared" si="949"/>
        <v>4.65E-2</v>
      </c>
      <c r="AV3525" s="194">
        <f t="shared" si="950"/>
        <v>4.9700000000000008E-2</v>
      </c>
      <c r="AW3525" s="193">
        <f t="shared" si="951"/>
        <v>5.1099999999999993E-2</v>
      </c>
      <c r="AX3525" s="193">
        <f t="shared" si="952"/>
        <v>5.1000000000000004E-2</v>
      </c>
      <c r="AZ3525" s="193">
        <f t="shared" si="936"/>
        <v>4.7116666666666668E-2</v>
      </c>
    </row>
    <row r="3526" spans="1:52" s="5" customFormat="1" ht="11.25" x14ac:dyDescent="0.2">
      <c r="A3526" s="203" t="s">
        <v>1024</v>
      </c>
      <c r="B3526" s="11"/>
      <c r="C3526" s="11"/>
      <c r="D3526" s="15"/>
      <c r="E3526" s="204"/>
      <c r="F3526" s="8"/>
      <c r="G3526" s="8"/>
      <c r="H3526" s="15"/>
      <c r="I3526" s="204"/>
      <c r="J3526" s="8"/>
      <c r="K3526" s="8"/>
      <c r="L3526" s="15"/>
      <c r="M3526" s="204"/>
      <c r="N3526" s="8"/>
      <c r="O3526" s="8"/>
      <c r="P3526" s="15"/>
      <c r="Q3526" s="204"/>
      <c r="R3526" s="8"/>
      <c r="S3526" s="8"/>
      <c r="T3526" s="15"/>
      <c r="U3526" s="204"/>
      <c r="V3526" s="8">
        <v>3.8399999999999997E-2</v>
      </c>
      <c r="W3526" s="204">
        <v>3.9600000000000003E-2</v>
      </c>
      <c r="X3526" s="8">
        <v>4.6300000000000001E-2</v>
      </c>
      <c r="Y3526" s="204">
        <v>4.7500000000000001E-2</v>
      </c>
      <c r="Z3526" s="8">
        <v>4.6900000000000004E-2</v>
      </c>
      <c r="AA3526" s="204">
        <v>4.8099999999999997E-2</v>
      </c>
      <c r="AB3526" s="8">
        <v>4.99E-2</v>
      </c>
      <c r="AC3526" s="204">
        <v>5.1100000000000007E-2</v>
      </c>
      <c r="AD3526" s="8">
        <v>5.1200000000000002E-2</v>
      </c>
      <c r="AE3526" s="204">
        <v>5.2400000000000002E-2</v>
      </c>
      <c r="AF3526" s="8">
        <v>5.1100000000000007E-2</v>
      </c>
      <c r="AG3526" s="204">
        <v>5.2300000000000006E-2</v>
      </c>
      <c r="AI3526" s="192" t="str">
        <f t="shared" si="937"/>
        <v/>
      </c>
      <c r="AJ3526" s="192" t="str">
        <f t="shared" si="938"/>
        <v/>
      </c>
      <c r="AK3526" s="192" t="str">
        <f t="shared" si="939"/>
        <v/>
      </c>
      <c r="AL3526" s="192" t="str">
        <f t="shared" si="940"/>
        <v/>
      </c>
      <c r="AM3526" s="192" t="str">
        <f t="shared" si="941"/>
        <v/>
      </c>
      <c r="AN3526" s="192" t="str">
        <f t="shared" si="942"/>
        <v/>
      </c>
      <c r="AO3526" s="193" t="str">
        <f t="shared" si="943"/>
        <v/>
      </c>
      <c r="AP3526" s="192" t="str">
        <f t="shared" si="944"/>
        <v/>
      </c>
      <c r="AQ3526" s="193" t="str">
        <f t="shared" si="945"/>
        <v/>
      </c>
      <c r="AR3526" s="192" t="str">
        <f t="shared" si="946"/>
        <v/>
      </c>
      <c r="AS3526" s="192">
        <f t="shared" si="947"/>
        <v>3.9E-2</v>
      </c>
      <c r="AT3526" s="192">
        <f t="shared" si="948"/>
        <v>4.6899999999999997E-2</v>
      </c>
      <c r="AU3526" s="193">
        <f t="shared" si="949"/>
        <v>4.7500000000000001E-2</v>
      </c>
      <c r="AV3526" s="194">
        <f t="shared" si="950"/>
        <v>5.0500000000000003E-2</v>
      </c>
      <c r="AW3526" s="193">
        <f t="shared" si="951"/>
        <v>5.1799999999999999E-2</v>
      </c>
      <c r="AX3526" s="193">
        <f t="shared" si="952"/>
        <v>5.170000000000001E-2</v>
      </c>
      <c r="AZ3526" s="193">
        <f t="shared" si="936"/>
        <v>4.7900000000000005E-2</v>
      </c>
    </row>
    <row r="3527" spans="1:52" s="5" customFormat="1" ht="11.25" x14ac:dyDescent="0.2">
      <c r="A3527" s="203" t="s">
        <v>1025</v>
      </c>
      <c r="B3527" s="11"/>
      <c r="C3527" s="11"/>
      <c r="D3527" s="15"/>
      <c r="E3527" s="204"/>
      <c r="F3527" s="8"/>
      <c r="G3527" s="8"/>
      <c r="H3527" s="15"/>
      <c r="I3527" s="204"/>
      <c r="J3527" s="8"/>
      <c r="K3527" s="8"/>
      <c r="L3527" s="15"/>
      <c r="M3527" s="204"/>
      <c r="N3527" s="8"/>
      <c r="O3527" s="8"/>
      <c r="P3527" s="15"/>
      <c r="Q3527" s="204"/>
      <c r="R3527" s="8"/>
      <c r="S3527" s="8"/>
      <c r="T3527" s="15"/>
      <c r="U3527" s="204"/>
      <c r="V3527" s="8">
        <v>3.8699999999999998E-2</v>
      </c>
      <c r="W3527" s="204">
        <v>3.9899999999999998E-2</v>
      </c>
      <c r="X3527" s="8">
        <v>4.6900000000000004E-2</v>
      </c>
      <c r="Y3527" s="204">
        <v>4.8099999999999997E-2</v>
      </c>
      <c r="Z3527" s="8">
        <v>4.7699999999999992E-2</v>
      </c>
      <c r="AA3527" s="204">
        <v>4.8899999999999999E-2</v>
      </c>
      <c r="AB3527" s="8">
        <v>5.0499999999999996E-2</v>
      </c>
      <c r="AC3527" s="204">
        <v>5.1699999999999996E-2</v>
      </c>
      <c r="AD3527" s="8">
        <v>5.1799999999999999E-2</v>
      </c>
      <c r="AE3527" s="204">
        <v>5.2999999999999999E-2</v>
      </c>
      <c r="AF3527" s="8">
        <v>5.1699999999999996E-2</v>
      </c>
      <c r="AG3527" s="204">
        <v>5.2900000000000003E-2</v>
      </c>
      <c r="AI3527" s="192" t="str">
        <f t="shared" si="937"/>
        <v/>
      </c>
      <c r="AJ3527" s="192" t="str">
        <f t="shared" si="938"/>
        <v/>
      </c>
      <c r="AK3527" s="192" t="str">
        <f t="shared" si="939"/>
        <v/>
      </c>
      <c r="AL3527" s="192" t="str">
        <f t="shared" si="940"/>
        <v/>
      </c>
      <c r="AM3527" s="192" t="str">
        <f t="shared" si="941"/>
        <v/>
      </c>
      <c r="AN3527" s="192" t="str">
        <f t="shared" si="942"/>
        <v/>
      </c>
      <c r="AO3527" s="193" t="str">
        <f t="shared" si="943"/>
        <v/>
      </c>
      <c r="AP3527" s="192" t="str">
        <f t="shared" si="944"/>
        <v/>
      </c>
      <c r="AQ3527" s="193" t="str">
        <f t="shared" si="945"/>
        <v/>
      </c>
      <c r="AR3527" s="192" t="str">
        <f t="shared" si="946"/>
        <v/>
      </c>
      <c r="AS3527" s="192">
        <f t="shared" si="947"/>
        <v>3.9300000000000002E-2</v>
      </c>
      <c r="AT3527" s="192">
        <f t="shared" si="948"/>
        <v>4.7500000000000001E-2</v>
      </c>
      <c r="AU3527" s="193">
        <f t="shared" si="949"/>
        <v>4.8299999999999996E-2</v>
      </c>
      <c r="AV3527" s="194">
        <f t="shared" si="950"/>
        <v>5.1099999999999993E-2</v>
      </c>
      <c r="AW3527" s="193">
        <f t="shared" si="951"/>
        <v>5.2400000000000002E-2</v>
      </c>
      <c r="AX3527" s="193">
        <f t="shared" si="952"/>
        <v>5.2299999999999999E-2</v>
      </c>
      <c r="AZ3527" s="193">
        <f t="shared" si="936"/>
        <v>4.848333333333333E-2</v>
      </c>
    </row>
    <row r="3528" spans="1:52" s="5" customFormat="1" ht="11.25" x14ac:dyDescent="0.2">
      <c r="A3528" s="203" t="s">
        <v>1026</v>
      </c>
      <c r="B3528" s="11"/>
      <c r="C3528" s="11"/>
      <c r="D3528" s="15"/>
      <c r="E3528" s="204"/>
      <c r="F3528" s="8"/>
      <c r="G3528" s="8"/>
      <c r="H3528" s="15"/>
      <c r="I3528" s="204"/>
      <c r="J3528" s="8"/>
      <c r="K3528" s="8"/>
      <c r="L3528" s="15"/>
      <c r="M3528" s="204"/>
      <c r="N3528" s="8"/>
      <c r="O3528" s="8"/>
      <c r="P3528" s="15"/>
      <c r="Q3528" s="204"/>
      <c r="R3528" s="8"/>
      <c r="S3528" s="8"/>
      <c r="T3528" s="15"/>
      <c r="U3528" s="204"/>
      <c r="V3528" s="8">
        <v>3.85E-2</v>
      </c>
      <c r="W3528" s="204">
        <v>3.9699999999999999E-2</v>
      </c>
      <c r="X3528" s="8">
        <v>4.58E-2</v>
      </c>
      <c r="Y3528" s="204">
        <v>4.7E-2</v>
      </c>
      <c r="Z3528" s="8">
        <v>4.6600000000000003E-2</v>
      </c>
      <c r="AA3528" s="204">
        <v>4.7800000000000002E-2</v>
      </c>
      <c r="AB3528" s="8">
        <v>4.99E-2</v>
      </c>
      <c r="AC3528" s="204">
        <v>5.1100000000000007E-2</v>
      </c>
      <c r="AD3528" s="8">
        <v>5.1100000000000007E-2</v>
      </c>
      <c r="AE3528" s="204">
        <v>5.2300000000000006E-2</v>
      </c>
      <c r="AF3528" s="8">
        <v>5.0999999999999997E-2</v>
      </c>
      <c r="AG3528" s="204">
        <v>5.2199999999999996E-2</v>
      </c>
      <c r="AI3528" s="192" t="str">
        <f t="shared" si="937"/>
        <v/>
      </c>
      <c r="AJ3528" s="192" t="str">
        <f t="shared" si="938"/>
        <v/>
      </c>
      <c r="AK3528" s="192" t="str">
        <f t="shared" si="939"/>
        <v/>
      </c>
      <c r="AL3528" s="192" t="str">
        <f t="shared" si="940"/>
        <v/>
      </c>
      <c r="AM3528" s="192" t="str">
        <f t="shared" si="941"/>
        <v/>
      </c>
      <c r="AN3528" s="192" t="str">
        <f t="shared" si="942"/>
        <v/>
      </c>
      <c r="AO3528" s="193" t="str">
        <f t="shared" si="943"/>
        <v/>
      </c>
      <c r="AP3528" s="192" t="str">
        <f t="shared" si="944"/>
        <v/>
      </c>
      <c r="AQ3528" s="193" t="str">
        <f t="shared" si="945"/>
        <v/>
      </c>
      <c r="AR3528" s="192" t="str">
        <f t="shared" si="946"/>
        <v/>
      </c>
      <c r="AS3528" s="192">
        <f t="shared" si="947"/>
        <v>3.9099999999999996E-2</v>
      </c>
      <c r="AT3528" s="192">
        <f t="shared" si="948"/>
        <v>4.6399999999999997E-2</v>
      </c>
      <c r="AU3528" s="193">
        <f t="shared" si="949"/>
        <v>4.7200000000000006E-2</v>
      </c>
      <c r="AV3528" s="194">
        <f t="shared" si="950"/>
        <v>5.0500000000000003E-2</v>
      </c>
      <c r="AW3528" s="193">
        <f t="shared" si="951"/>
        <v>5.170000000000001E-2</v>
      </c>
      <c r="AX3528" s="193">
        <f t="shared" si="952"/>
        <v>5.1599999999999993E-2</v>
      </c>
      <c r="AZ3528" s="193">
        <f t="shared" si="936"/>
        <v>4.7749999999999994E-2</v>
      </c>
    </row>
    <row r="3529" spans="1:52" s="5" customFormat="1" ht="11.25" x14ac:dyDescent="0.2">
      <c r="A3529" s="203" t="s">
        <v>1027</v>
      </c>
      <c r="B3529" s="11"/>
      <c r="C3529" s="11"/>
      <c r="D3529" s="15"/>
      <c r="E3529" s="204"/>
      <c r="F3529" s="8"/>
      <c r="G3529" s="8"/>
      <c r="H3529" s="15"/>
      <c r="I3529" s="204"/>
      <c r="J3529" s="8"/>
      <c r="K3529" s="8"/>
      <c r="L3529" s="15"/>
      <c r="M3529" s="204"/>
      <c r="N3529" s="8"/>
      <c r="O3529" s="8"/>
      <c r="P3529" s="15"/>
      <c r="Q3529" s="204"/>
      <c r="R3529" s="8"/>
      <c r="S3529" s="8"/>
      <c r="T3529" s="15"/>
      <c r="U3529" s="204"/>
      <c r="V3529" s="8">
        <v>3.85E-2</v>
      </c>
      <c r="W3529" s="204">
        <v>3.9699999999999999E-2</v>
      </c>
      <c r="X3529" s="8">
        <v>4.6199999999999998E-2</v>
      </c>
      <c r="Y3529" s="204">
        <v>4.7400000000000005E-2</v>
      </c>
      <c r="Z3529" s="8">
        <v>4.7100000000000003E-2</v>
      </c>
      <c r="AA3529" s="204">
        <v>4.8300000000000003E-2</v>
      </c>
      <c r="AB3529" s="8">
        <v>5.0199999999999995E-2</v>
      </c>
      <c r="AC3529" s="204">
        <v>5.1399999999999994E-2</v>
      </c>
      <c r="AD3529" s="8">
        <v>5.1399999999999994E-2</v>
      </c>
      <c r="AE3529" s="204">
        <v>5.2600000000000001E-2</v>
      </c>
      <c r="AF3529" s="8">
        <v>5.1200000000000002E-2</v>
      </c>
      <c r="AG3529" s="204">
        <v>5.2400000000000002E-2</v>
      </c>
      <c r="AI3529" s="192" t="str">
        <f t="shared" si="937"/>
        <v/>
      </c>
      <c r="AJ3529" s="192" t="str">
        <f t="shared" si="938"/>
        <v/>
      </c>
      <c r="AK3529" s="192" t="str">
        <f t="shared" si="939"/>
        <v/>
      </c>
      <c r="AL3529" s="192" t="str">
        <f t="shared" si="940"/>
        <v/>
      </c>
      <c r="AM3529" s="192" t="str">
        <f t="shared" si="941"/>
        <v/>
      </c>
      <c r="AN3529" s="192" t="str">
        <f t="shared" si="942"/>
        <v/>
      </c>
      <c r="AO3529" s="193" t="str">
        <f t="shared" si="943"/>
        <v/>
      </c>
      <c r="AP3529" s="192" t="str">
        <f t="shared" si="944"/>
        <v/>
      </c>
      <c r="AQ3529" s="193" t="str">
        <f t="shared" si="945"/>
        <v/>
      </c>
      <c r="AR3529" s="192" t="str">
        <f t="shared" si="946"/>
        <v/>
      </c>
      <c r="AS3529" s="192">
        <f t="shared" si="947"/>
        <v>3.9099999999999996E-2</v>
      </c>
      <c r="AT3529" s="192">
        <f t="shared" si="948"/>
        <v>4.6800000000000001E-2</v>
      </c>
      <c r="AU3529" s="193">
        <f t="shared" si="949"/>
        <v>4.7700000000000006E-2</v>
      </c>
      <c r="AV3529" s="194">
        <f t="shared" si="950"/>
        <v>5.0799999999999998E-2</v>
      </c>
      <c r="AW3529" s="193">
        <f t="shared" si="951"/>
        <v>5.1999999999999998E-2</v>
      </c>
      <c r="AX3529" s="193">
        <f t="shared" si="952"/>
        <v>5.1799999999999999E-2</v>
      </c>
      <c r="AZ3529" s="193">
        <f t="shared" si="936"/>
        <v>4.8033333333333338E-2</v>
      </c>
    </row>
    <row r="3530" spans="1:52" s="5" customFormat="1" ht="11.25" x14ac:dyDescent="0.2">
      <c r="A3530" s="203" t="s">
        <v>1028</v>
      </c>
      <c r="B3530" s="11"/>
      <c r="C3530" s="11"/>
      <c r="D3530" s="15"/>
      <c r="E3530" s="204"/>
      <c r="F3530" s="8"/>
      <c r="G3530" s="8"/>
      <c r="H3530" s="15"/>
      <c r="I3530" s="204"/>
      <c r="J3530" s="8"/>
      <c r="K3530" s="8"/>
      <c r="L3530" s="15"/>
      <c r="M3530" s="204"/>
      <c r="N3530" s="8"/>
      <c r="O3530" s="8"/>
      <c r="P3530" s="15"/>
      <c r="Q3530" s="204"/>
      <c r="R3530" s="8"/>
      <c r="S3530" s="8"/>
      <c r="T3530" s="15"/>
      <c r="U3530" s="204"/>
      <c r="V3530" s="8">
        <v>3.9300000000000002E-2</v>
      </c>
      <c r="W3530" s="204">
        <v>4.0500000000000001E-2</v>
      </c>
      <c r="X3530" s="8">
        <v>4.6799999999999994E-2</v>
      </c>
      <c r="Y3530" s="204">
        <v>4.8000000000000001E-2</v>
      </c>
      <c r="Z3530" s="8">
        <v>4.7400000000000005E-2</v>
      </c>
      <c r="AA3530" s="204">
        <v>4.8600000000000004E-2</v>
      </c>
      <c r="AB3530" s="8">
        <v>5.0300000000000004E-2</v>
      </c>
      <c r="AC3530" s="204">
        <v>5.1500000000000004E-2</v>
      </c>
      <c r="AD3530" s="8">
        <v>5.1500000000000004E-2</v>
      </c>
      <c r="AE3530" s="204">
        <v>5.2699999999999997E-2</v>
      </c>
      <c r="AF3530" s="8">
        <v>5.1399999999999994E-2</v>
      </c>
      <c r="AG3530" s="204">
        <v>5.2600000000000001E-2</v>
      </c>
      <c r="AI3530" s="192" t="str">
        <f t="shared" si="937"/>
        <v/>
      </c>
      <c r="AJ3530" s="192" t="str">
        <f t="shared" si="938"/>
        <v/>
      </c>
      <c r="AK3530" s="192" t="str">
        <f t="shared" si="939"/>
        <v/>
      </c>
      <c r="AL3530" s="192" t="str">
        <f t="shared" si="940"/>
        <v/>
      </c>
      <c r="AM3530" s="192" t="str">
        <f t="shared" si="941"/>
        <v/>
      </c>
      <c r="AN3530" s="192" t="str">
        <f t="shared" si="942"/>
        <v/>
      </c>
      <c r="AO3530" s="193" t="str">
        <f t="shared" si="943"/>
        <v/>
      </c>
      <c r="AP3530" s="192" t="str">
        <f t="shared" si="944"/>
        <v/>
      </c>
      <c r="AQ3530" s="193" t="str">
        <f t="shared" si="945"/>
        <v/>
      </c>
      <c r="AR3530" s="192" t="str">
        <f t="shared" si="946"/>
        <v/>
      </c>
      <c r="AS3530" s="192">
        <f t="shared" si="947"/>
        <v>3.9900000000000005E-2</v>
      </c>
      <c r="AT3530" s="192">
        <f t="shared" si="948"/>
        <v>4.7399999999999998E-2</v>
      </c>
      <c r="AU3530" s="193">
        <f t="shared" si="949"/>
        <v>4.8000000000000001E-2</v>
      </c>
      <c r="AV3530" s="194">
        <f t="shared" si="950"/>
        <v>5.0900000000000001E-2</v>
      </c>
      <c r="AW3530" s="193">
        <f t="shared" si="951"/>
        <v>5.21E-2</v>
      </c>
      <c r="AX3530" s="193">
        <f t="shared" si="952"/>
        <v>5.1999999999999998E-2</v>
      </c>
      <c r="AZ3530" s="193">
        <f t="shared" si="936"/>
        <v>4.8383333333333334E-2</v>
      </c>
    </row>
    <row r="3531" spans="1:52" s="5" customFormat="1" ht="11.25" x14ac:dyDescent="0.2">
      <c r="A3531" s="203" t="s">
        <v>1029</v>
      </c>
      <c r="B3531" s="11"/>
      <c r="C3531" s="11"/>
      <c r="D3531" s="15"/>
      <c r="E3531" s="204"/>
      <c r="F3531" s="8"/>
      <c r="G3531" s="8"/>
      <c r="H3531" s="15"/>
      <c r="I3531" s="204"/>
      <c r="J3531" s="8"/>
      <c r="K3531" s="8"/>
      <c r="L3531" s="15"/>
      <c r="M3531" s="204"/>
      <c r="N3531" s="8"/>
      <c r="O3531" s="8"/>
      <c r="P3531" s="15"/>
      <c r="Q3531" s="204"/>
      <c r="R3531" s="8"/>
      <c r="S3531" s="8"/>
      <c r="T3531" s="15"/>
      <c r="U3531" s="204"/>
      <c r="V3531" s="8">
        <v>3.9399999999999998E-2</v>
      </c>
      <c r="W3531" s="204">
        <v>4.0599999999999997E-2</v>
      </c>
      <c r="X3531" s="8">
        <v>4.6699999999999998E-2</v>
      </c>
      <c r="Y3531" s="204">
        <v>4.7899999999999998E-2</v>
      </c>
      <c r="Z3531" s="8">
        <v>4.7599999999999996E-2</v>
      </c>
      <c r="AA3531" s="204">
        <v>4.8799999999999996E-2</v>
      </c>
      <c r="AB3531" s="8">
        <v>5.04E-2</v>
      </c>
      <c r="AC3531" s="204">
        <v>5.16E-2</v>
      </c>
      <c r="AD3531" s="8">
        <v>5.16E-2</v>
      </c>
      <c r="AE3531" s="204">
        <v>5.28E-2</v>
      </c>
      <c r="AF3531" s="8">
        <v>5.1500000000000004E-2</v>
      </c>
      <c r="AG3531" s="204">
        <v>5.2699999999999997E-2</v>
      </c>
      <c r="AI3531" s="192" t="str">
        <f t="shared" si="937"/>
        <v/>
      </c>
      <c r="AJ3531" s="192" t="str">
        <f t="shared" si="938"/>
        <v/>
      </c>
      <c r="AK3531" s="192" t="str">
        <f t="shared" si="939"/>
        <v/>
      </c>
      <c r="AL3531" s="192" t="str">
        <f t="shared" si="940"/>
        <v/>
      </c>
      <c r="AM3531" s="192" t="str">
        <f t="shared" si="941"/>
        <v/>
      </c>
      <c r="AN3531" s="192" t="str">
        <f t="shared" si="942"/>
        <v/>
      </c>
      <c r="AO3531" s="193" t="str">
        <f t="shared" si="943"/>
        <v/>
      </c>
      <c r="AP3531" s="192" t="str">
        <f t="shared" si="944"/>
        <v/>
      </c>
      <c r="AQ3531" s="193" t="str">
        <f t="shared" si="945"/>
        <v/>
      </c>
      <c r="AR3531" s="192" t="str">
        <f t="shared" si="946"/>
        <v/>
      </c>
      <c r="AS3531" s="192">
        <f t="shared" si="947"/>
        <v>3.9999999999999994E-2</v>
      </c>
      <c r="AT3531" s="192">
        <f t="shared" si="948"/>
        <v>4.7299999999999995E-2</v>
      </c>
      <c r="AU3531" s="193">
        <f t="shared" si="949"/>
        <v>4.8199999999999993E-2</v>
      </c>
      <c r="AV3531" s="194">
        <f t="shared" si="950"/>
        <v>5.1000000000000004E-2</v>
      </c>
      <c r="AW3531" s="193">
        <f t="shared" si="951"/>
        <v>5.2199999999999996E-2</v>
      </c>
      <c r="AX3531" s="193">
        <f t="shared" si="952"/>
        <v>5.21E-2</v>
      </c>
      <c r="AZ3531" s="193">
        <f t="shared" si="936"/>
        <v>4.8466666666666665E-2</v>
      </c>
    </row>
    <row r="3532" spans="1:52" s="5" customFormat="1" ht="11.25" x14ac:dyDescent="0.2">
      <c r="A3532" s="203" t="s">
        <v>1030</v>
      </c>
      <c r="B3532" s="11"/>
      <c r="C3532" s="11"/>
      <c r="D3532" s="15"/>
      <c r="E3532" s="204"/>
      <c r="F3532" s="8"/>
      <c r="G3532" s="8"/>
      <c r="H3532" s="15"/>
      <c r="I3532" s="204"/>
      <c r="J3532" s="8"/>
      <c r="K3532" s="8"/>
      <c r="L3532" s="15"/>
      <c r="M3532" s="204"/>
      <c r="N3532" s="8"/>
      <c r="O3532" s="8"/>
      <c r="P3532" s="15"/>
      <c r="Q3532" s="204"/>
      <c r="R3532" s="8"/>
      <c r="S3532" s="8"/>
      <c r="T3532" s="15"/>
      <c r="U3532" s="204"/>
      <c r="V3532" s="8">
        <v>3.9100000000000003E-2</v>
      </c>
      <c r="W3532" s="204">
        <v>4.0300000000000002E-2</v>
      </c>
      <c r="X3532" s="8">
        <v>4.7100000000000003E-2</v>
      </c>
      <c r="Y3532" s="204">
        <v>4.8300000000000003E-2</v>
      </c>
      <c r="Z3532" s="8">
        <v>4.7800000000000002E-2</v>
      </c>
      <c r="AA3532" s="204">
        <v>4.9000000000000002E-2</v>
      </c>
      <c r="AB3532" s="8">
        <v>5.0499999999999996E-2</v>
      </c>
      <c r="AC3532" s="204">
        <v>5.1699999999999996E-2</v>
      </c>
      <c r="AD3532" s="8">
        <v>5.1799999999999999E-2</v>
      </c>
      <c r="AE3532" s="204">
        <v>5.2999999999999999E-2</v>
      </c>
      <c r="AF3532" s="8">
        <v>5.1699999999999996E-2</v>
      </c>
      <c r="AG3532" s="204">
        <v>5.2900000000000003E-2</v>
      </c>
      <c r="AI3532" s="192" t="str">
        <f t="shared" si="937"/>
        <v/>
      </c>
      <c r="AJ3532" s="192" t="str">
        <f t="shared" si="938"/>
        <v/>
      </c>
      <c r="AK3532" s="192" t="str">
        <f t="shared" si="939"/>
        <v/>
      </c>
      <c r="AL3532" s="192" t="str">
        <f t="shared" si="940"/>
        <v/>
      </c>
      <c r="AM3532" s="192" t="str">
        <f t="shared" si="941"/>
        <v/>
      </c>
      <c r="AN3532" s="192" t="str">
        <f t="shared" si="942"/>
        <v/>
      </c>
      <c r="AO3532" s="193" t="str">
        <f t="shared" si="943"/>
        <v/>
      </c>
      <c r="AP3532" s="192" t="str">
        <f t="shared" si="944"/>
        <v/>
      </c>
      <c r="AQ3532" s="193" t="str">
        <f t="shared" si="945"/>
        <v/>
      </c>
      <c r="AR3532" s="192" t="str">
        <f t="shared" si="946"/>
        <v/>
      </c>
      <c r="AS3532" s="192">
        <f t="shared" si="947"/>
        <v>3.9699999999999999E-2</v>
      </c>
      <c r="AT3532" s="192">
        <f t="shared" si="948"/>
        <v>4.7700000000000006E-2</v>
      </c>
      <c r="AU3532" s="193">
        <f t="shared" si="949"/>
        <v>4.8399999999999999E-2</v>
      </c>
      <c r="AV3532" s="194">
        <f t="shared" si="950"/>
        <v>5.1099999999999993E-2</v>
      </c>
      <c r="AW3532" s="193">
        <f t="shared" si="951"/>
        <v>5.2400000000000002E-2</v>
      </c>
      <c r="AX3532" s="193">
        <f t="shared" si="952"/>
        <v>5.2299999999999999E-2</v>
      </c>
      <c r="AZ3532" s="193">
        <f t="shared" si="936"/>
        <v>4.8600000000000004E-2</v>
      </c>
    </row>
    <row r="3533" spans="1:52" s="5" customFormat="1" ht="11.25" x14ac:dyDescent="0.2">
      <c r="A3533" s="203" t="s">
        <v>1031</v>
      </c>
      <c r="B3533" s="11"/>
      <c r="C3533" s="11"/>
      <c r="D3533" s="15"/>
      <c r="E3533" s="204"/>
      <c r="F3533" s="8"/>
      <c r="G3533" s="8"/>
      <c r="H3533" s="15"/>
      <c r="I3533" s="204"/>
      <c r="J3533" s="8"/>
      <c r="K3533" s="8"/>
      <c r="L3533" s="15"/>
      <c r="M3533" s="204"/>
      <c r="N3533" s="8"/>
      <c r="O3533" s="8"/>
      <c r="P3533" s="15"/>
      <c r="Q3533" s="204"/>
      <c r="R3533" s="8"/>
      <c r="S3533" s="8"/>
      <c r="T3533" s="15"/>
      <c r="U3533" s="204"/>
      <c r="V3533" s="8">
        <v>3.9100000000000003E-2</v>
      </c>
      <c r="W3533" s="204">
        <v>4.0300000000000002E-2</v>
      </c>
      <c r="X3533" s="8">
        <v>4.6399999999999997E-2</v>
      </c>
      <c r="Y3533" s="204">
        <v>4.7599999999999996E-2</v>
      </c>
      <c r="Z3533" s="8">
        <v>4.7E-2</v>
      </c>
      <c r="AA3533" s="204">
        <v>4.82E-2</v>
      </c>
      <c r="AB3533" s="8">
        <v>4.9699999999999994E-2</v>
      </c>
      <c r="AC3533" s="204">
        <v>5.0900000000000001E-2</v>
      </c>
      <c r="AD3533" s="8">
        <v>5.0999999999999997E-2</v>
      </c>
      <c r="AE3533" s="204">
        <v>5.2199999999999996E-2</v>
      </c>
      <c r="AF3533" s="8">
        <v>5.0799999999999998E-2</v>
      </c>
      <c r="AG3533" s="204">
        <v>5.2000000000000005E-2</v>
      </c>
      <c r="AI3533" s="192" t="str">
        <f t="shared" si="937"/>
        <v/>
      </c>
      <c r="AJ3533" s="192" t="str">
        <f t="shared" si="938"/>
        <v/>
      </c>
      <c r="AK3533" s="192" t="str">
        <f t="shared" si="939"/>
        <v/>
      </c>
      <c r="AL3533" s="192" t="str">
        <f t="shared" si="940"/>
        <v/>
      </c>
      <c r="AM3533" s="192" t="str">
        <f t="shared" si="941"/>
        <v/>
      </c>
      <c r="AN3533" s="192" t="str">
        <f t="shared" si="942"/>
        <v/>
      </c>
      <c r="AO3533" s="193" t="str">
        <f t="shared" si="943"/>
        <v/>
      </c>
      <c r="AP3533" s="192" t="str">
        <f t="shared" si="944"/>
        <v/>
      </c>
      <c r="AQ3533" s="193" t="str">
        <f t="shared" si="945"/>
        <v/>
      </c>
      <c r="AR3533" s="192" t="str">
        <f t="shared" si="946"/>
        <v/>
      </c>
      <c r="AS3533" s="192">
        <f t="shared" si="947"/>
        <v>3.9699999999999999E-2</v>
      </c>
      <c r="AT3533" s="192">
        <f t="shared" si="948"/>
        <v>4.7E-2</v>
      </c>
      <c r="AU3533" s="193">
        <f t="shared" si="949"/>
        <v>4.7600000000000003E-2</v>
      </c>
      <c r="AV3533" s="194">
        <f t="shared" si="950"/>
        <v>5.0299999999999997E-2</v>
      </c>
      <c r="AW3533" s="193">
        <f t="shared" si="951"/>
        <v>5.1599999999999993E-2</v>
      </c>
      <c r="AX3533" s="193">
        <f t="shared" si="952"/>
        <v>5.1400000000000001E-2</v>
      </c>
      <c r="AZ3533" s="193">
        <f t="shared" si="936"/>
        <v>4.7933333333333328E-2</v>
      </c>
    </row>
    <row r="3534" spans="1:52" s="5" customFormat="1" ht="11.25" x14ac:dyDescent="0.2">
      <c r="A3534" s="203" t="s">
        <v>1032</v>
      </c>
      <c r="B3534" s="11"/>
      <c r="C3534" s="11"/>
      <c r="D3534" s="15"/>
      <c r="E3534" s="204"/>
      <c r="F3534" s="8"/>
      <c r="G3534" s="8"/>
      <c r="H3534" s="15"/>
      <c r="I3534" s="204"/>
      <c r="J3534" s="8"/>
      <c r="K3534" s="8"/>
      <c r="L3534" s="15"/>
      <c r="M3534" s="204"/>
      <c r="N3534" s="8"/>
      <c r="O3534" s="8"/>
      <c r="P3534" s="15"/>
      <c r="Q3534" s="204"/>
      <c r="R3534" s="8"/>
      <c r="S3534" s="8"/>
      <c r="T3534" s="15"/>
      <c r="U3534" s="204"/>
      <c r="V3534" s="8">
        <v>3.8199999999999998E-2</v>
      </c>
      <c r="W3534" s="204">
        <v>3.9399999999999998E-2</v>
      </c>
      <c r="X3534" s="8">
        <v>4.5999999999999999E-2</v>
      </c>
      <c r="Y3534" s="204">
        <v>4.7199999999999999E-2</v>
      </c>
      <c r="Z3534" s="8">
        <v>4.6500000000000007E-2</v>
      </c>
      <c r="AA3534" s="204">
        <v>4.7699999999999992E-2</v>
      </c>
      <c r="AB3534" s="8">
        <v>4.9299999999999997E-2</v>
      </c>
      <c r="AC3534" s="204">
        <v>5.0499999999999996E-2</v>
      </c>
      <c r="AD3534" s="8">
        <v>5.0499999999999996E-2</v>
      </c>
      <c r="AE3534" s="204">
        <v>5.1699999999999996E-2</v>
      </c>
      <c r="AF3534" s="8">
        <v>5.0499999999999996E-2</v>
      </c>
      <c r="AG3534" s="204">
        <v>5.1699999999999996E-2</v>
      </c>
      <c r="AI3534" s="192" t="str">
        <f t="shared" si="937"/>
        <v/>
      </c>
      <c r="AJ3534" s="192" t="str">
        <f t="shared" si="938"/>
        <v/>
      </c>
      <c r="AK3534" s="192" t="str">
        <f t="shared" si="939"/>
        <v/>
      </c>
      <c r="AL3534" s="192" t="str">
        <f t="shared" si="940"/>
        <v/>
      </c>
      <c r="AM3534" s="192" t="str">
        <f t="shared" si="941"/>
        <v/>
      </c>
      <c r="AN3534" s="192" t="str">
        <f t="shared" si="942"/>
        <v/>
      </c>
      <c r="AO3534" s="193" t="str">
        <f t="shared" si="943"/>
        <v/>
      </c>
      <c r="AP3534" s="192" t="str">
        <f t="shared" si="944"/>
        <v/>
      </c>
      <c r="AQ3534" s="193" t="str">
        <f t="shared" si="945"/>
        <v/>
      </c>
      <c r="AR3534" s="192" t="str">
        <f t="shared" si="946"/>
        <v/>
      </c>
      <c r="AS3534" s="192">
        <f t="shared" si="947"/>
        <v>3.8800000000000001E-2</v>
      </c>
      <c r="AT3534" s="192">
        <f t="shared" si="948"/>
        <v>4.6600000000000003E-2</v>
      </c>
      <c r="AU3534" s="193">
        <f t="shared" si="949"/>
        <v>4.7100000000000003E-2</v>
      </c>
      <c r="AV3534" s="194">
        <f t="shared" si="950"/>
        <v>4.99E-2</v>
      </c>
      <c r="AW3534" s="193">
        <f t="shared" si="951"/>
        <v>5.1099999999999993E-2</v>
      </c>
      <c r="AX3534" s="193">
        <f t="shared" si="952"/>
        <v>5.1099999999999993E-2</v>
      </c>
      <c r="AZ3534" s="193">
        <f t="shared" si="936"/>
        <v>4.7433333333333327E-2</v>
      </c>
    </row>
    <row r="3535" spans="1:52" s="5" customFormat="1" ht="11.25" x14ac:dyDescent="0.2">
      <c r="A3535" s="203" t="s">
        <v>1033</v>
      </c>
      <c r="B3535" s="11"/>
      <c r="C3535" s="11"/>
      <c r="D3535" s="15"/>
      <c r="E3535" s="204"/>
      <c r="F3535" s="8"/>
      <c r="G3535" s="8"/>
      <c r="H3535" s="15"/>
      <c r="I3535" s="204"/>
      <c r="J3535" s="8"/>
      <c r="K3535" s="8"/>
      <c r="L3535" s="15"/>
      <c r="M3535" s="204"/>
      <c r="N3535" s="8"/>
      <c r="O3535" s="8"/>
      <c r="P3535" s="15"/>
      <c r="Q3535" s="204"/>
      <c r="R3535" s="8"/>
      <c r="S3535" s="8"/>
      <c r="T3535" s="15"/>
      <c r="U3535" s="204"/>
      <c r="V3535" s="8">
        <v>3.85E-2</v>
      </c>
      <c r="W3535" s="204">
        <v>3.9699999999999999E-2</v>
      </c>
      <c r="X3535" s="8">
        <v>4.6500000000000007E-2</v>
      </c>
      <c r="Y3535" s="204">
        <v>4.7699999999999992E-2</v>
      </c>
      <c r="Z3535" s="8">
        <v>4.7199999999999999E-2</v>
      </c>
      <c r="AA3535" s="204">
        <v>4.8399999999999999E-2</v>
      </c>
      <c r="AB3535" s="8">
        <v>4.9500000000000002E-2</v>
      </c>
      <c r="AC3535" s="204">
        <v>5.0700000000000002E-2</v>
      </c>
      <c r="AD3535" s="8">
        <v>5.0700000000000002E-2</v>
      </c>
      <c r="AE3535" s="204">
        <v>5.1900000000000002E-2</v>
      </c>
      <c r="AF3535" s="8">
        <v>5.0599999999999999E-2</v>
      </c>
      <c r="AG3535" s="204">
        <v>5.1799999999999999E-2</v>
      </c>
      <c r="AI3535" s="192" t="str">
        <f t="shared" si="937"/>
        <v/>
      </c>
      <c r="AJ3535" s="192" t="str">
        <f t="shared" si="938"/>
        <v/>
      </c>
      <c r="AK3535" s="192" t="str">
        <f t="shared" si="939"/>
        <v/>
      </c>
      <c r="AL3535" s="192" t="str">
        <f t="shared" si="940"/>
        <v/>
      </c>
      <c r="AM3535" s="192" t="str">
        <f t="shared" si="941"/>
        <v/>
      </c>
      <c r="AN3535" s="192" t="str">
        <f t="shared" si="942"/>
        <v/>
      </c>
      <c r="AO3535" s="193" t="str">
        <f t="shared" si="943"/>
        <v/>
      </c>
      <c r="AP3535" s="192" t="str">
        <f t="shared" si="944"/>
        <v/>
      </c>
      <c r="AQ3535" s="193" t="str">
        <f t="shared" si="945"/>
        <v/>
      </c>
      <c r="AR3535" s="192" t="str">
        <f t="shared" si="946"/>
        <v/>
      </c>
      <c r="AS3535" s="192">
        <f t="shared" si="947"/>
        <v>3.9099999999999996E-2</v>
      </c>
      <c r="AT3535" s="192">
        <f t="shared" si="948"/>
        <v>4.7100000000000003E-2</v>
      </c>
      <c r="AU3535" s="193">
        <f t="shared" si="949"/>
        <v>4.7799999999999995E-2</v>
      </c>
      <c r="AV3535" s="194">
        <f t="shared" si="950"/>
        <v>5.0100000000000006E-2</v>
      </c>
      <c r="AW3535" s="193">
        <f t="shared" si="951"/>
        <v>5.1299999999999998E-2</v>
      </c>
      <c r="AX3535" s="193">
        <f t="shared" si="952"/>
        <v>5.1199999999999996E-2</v>
      </c>
      <c r="AZ3535" s="193">
        <f t="shared" si="936"/>
        <v>4.7766666666666659E-2</v>
      </c>
    </row>
    <row r="3536" spans="1:52" s="5" customFormat="1" ht="11.25" x14ac:dyDescent="0.2">
      <c r="A3536" s="203" t="s">
        <v>1034</v>
      </c>
      <c r="B3536" s="11"/>
      <c r="C3536" s="11"/>
      <c r="D3536" s="15"/>
      <c r="E3536" s="204"/>
      <c r="F3536" s="8"/>
      <c r="G3536" s="8"/>
      <c r="H3536" s="15"/>
      <c r="I3536" s="204"/>
      <c r="J3536" s="8"/>
      <c r="K3536" s="8"/>
      <c r="L3536" s="15"/>
      <c r="M3536" s="204"/>
      <c r="N3536" s="8"/>
      <c r="O3536" s="8"/>
      <c r="P3536" s="15"/>
      <c r="Q3536" s="204"/>
      <c r="R3536" s="8"/>
      <c r="S3536" s="8"/>
      <c r="T3536" s="15"/>
      <c r="U3536" s="204"/>
      <c r="V3536" s="8">
        <v>3.7999999999999999E-2</v>
      </c>
      <c r="W3536" s="204">
        <v>3.9199999999999999E-2</v>
      </c>
      <c r="X3536" s="8">
        <v>4.6300000000000001E-2</v>
      </c>
      <c r="Y3536" s="204">
        <v>4.7500000000000001E-2</v>
      </c>
      <c r="Z3536" s="8">
        <v>4.7100000000000003E-2</v>
      </c>
      <c r="AA3536" s="204">
        <v>4.8300000000000003E-2</v>
      </c>
      <c r="AB3536" s="8">
        <v>4.9800000000000004E-2</v>
      </c>
      <c r="AC3536" s="204">
        <v>5.0999999999999997E-2</v>
      </c>
      <c r="AD3536" s="8">
        <v>5.0799999999999998E-2</v>
      </c>
      <c r="AE3536" s="204">
        <v>5.2000000000000005E-2</v>
      </c>
      <c r="AF3536" s="8">
        <v>5.0799999999999998E-2</v>
      </c>
      <c r="AG3536" s="204">
        <v>5.2000000000000005E-2</v>
      </c>
      <c r="AI3536" s="192" t="str">
        <f t="shared" si="937"/>
        <v/>
      </c>
      <c r="AJ3536" s="192" t="str">
        <f t="shared" si="938"/>
        <v/>
      </c>
      <c r="AK3536" s="192" t="str">
        <f t="shared" si="939"/>
        <v/>
      </c>
      <c r="AL3536" s="192" t="str">
        <f t="shared" si="940"/>
        <v/>
      </c>
      <c r="AM3536" s="192" t="str">
        <f t="shared" si="941"/>
        <v/>
      </c>
      <c r="AN3536" s="192" t="str">
        <f t="shared" si="942"/>
        <v/>
      </c>
      <c r="AO3536" s="193" t="str">
        <f t="shared" si="943"/>
        <v/>
      </c>
      <c r="AP3536" s="192" t="str">
        <f t="shared" si="944"/>
        <v/>
      </c>
      <c r="AQ3536" s="193" t="str">
        <f t="shared" si="945"/>
        <v/>
      </c>
      <c r="AR3536" s="192" t="str">
        <f t="shared" si="946"/>
        <v/>
      </c>
      <c r="AS3536" s="192">
        <f t="shared" si="947"/>
        <v>3.8599999999999995E-2</v>
      </c>
      <c r="AT3536" s="192">
        <f t="shared" si="948"/>
        <v>4.6899999999999997E-2</v>
      </c>
      <c r="AU3536" s="193">
        <f t="shared" si="949"/>
        <v>4.7700000000000006E-2</v>
      </c>
      <c r="AV3536" s="194">
        <f t="shared" si="950"/>
        <v>5.04E-2</v>
      </c>
      <c r="AW3536" s="193">
        <f t="shared" si="951"/>
        <v>5.1400000000000001E-2</v>
      </c>
      <c r="AX3536" s="193">
        <f t="shared" si="952"/>
        <v>5.1400000000000001E-2</v>
      </c>
      <c r="AZ3536" s="193">
        <f t="shared" si="936"/>
        <v>4.7733333333333329E-2</v>
      </c>
    </row>
    <row r="3537" spans="1:52" s="5" customFormat="1" ht="11.25" x14ac:dyDescent="0.2">
      <c r="A3537" s="203" t="s">
        <v>1035</v>
      </c>
      <c r="B3537" s="11"/>
      <c r="C3537" s="11"/>
      <c r="D3537" s="15"/>
      <c r="E3537" s="204"/>
      <c r="F3537" s="8"/>
      <c r="G3537" s="8"/>
      <c r="H3537" s="15"/>
      <c r="I3537" s="204"/>
      <c r="J3537" s="8"/>
      <c r="K3537" s="8"/>
      <c r="L3537" s="15"/>
      <c r="M3537" s="204"/>
      <c r="N3537" s="8"/>
      <c r="O3537" s="8"/>
      <c r="P3537" s="15"/>
      <c r="Q3537" s="204"/>
      <c r="R3537" s="8"/>
      <c r="S3537" s="8"/>
      <c r="T3537" s="15"/>
      <c r="U3537" s="204"/>
      <c r="V3537" s="8">
        <v>3.78E-2</v>
      </c>
      <c r="W3537" s="204">
        <v>3.9E-2</v>
      </c>
      <c r="X3537" s="8">
        <v>4.6500000000000007E-2</v>
      </c>
      <c r="Y3537" s="204">
        <v>4.7699999999999992E-2</v>
      </c>
      <c r="Z3537" s="8">
        <v>4.7300000000000002E-2</v>
      </c>
      <c r="AA3537" s="204">
        <v>4.8499999999999995E-2</v>
      </c>
      <c r="AB3537" s="8">
        <v>4.99E-2</v>
      </c>
      <c r="AC3537" s="204">
        <v>5.1100000000000007E-2</v>
      </c>
      <c r="AD3537" s="8">
        <v>5.1200000000000002E-2</v>
      </c>
      <c r="AE3537" s="204">
        <v>5.2400000000000002E-2</v>
      </c>
      <c r="AF3537" s="8">
        <v>5.1299999999999998E-2</v>
      </c>
      <c r="AG3537" s="204">
        <v>5.2499999999999998E-2</v>
      </c>
      <c r="AI3537" s="192" t="str">
        <f t="shared" si="937"/>
        <v/>
      </c>
      <c r="AJ3537" s="192" t="str">
        <f t="shared" si="938"/>
        <v/>
      </c>
      <c r="AK3537" s="192" t="str">
        <f t="shared" si="939"/>
        <v/>
      </c>
      <c r="AL3537" s="192" t="str">
        <f t="shared" si="940"/>
        <v/>
      </c>
      <c r="AM3537" s="192" t="str">
        <f t="shared" si="941"/>
        <v/>
      </c>
      <c r="AN3537" s="192" t="str">
        <f t="shared" si="942"/>
        <v/>
      </c>
      <c r="AO3537" s="193" t="str">
        <f t="shared" si="943"/>
        <v/>
      </c>
      <c r="AP3537" s="192" t="str">
        <f t="shared" si="944"/>
        <v/>
      </c>
      <c r="AQ3537" s="193" t="str">
        <f t="shared" si="945"/>
        <v/>
      </c>
      <c r="AR3537" s="192" t="str">
        <f t="shared" si="946"/>
        <v/>
      </c>
      <c r="AS3537" s="192">
        <f t="shared" si="947"/>
        <v>3.8400000000000004E-2</v>
      </c>
      <c r="AT3537" s="192">
        <f t="shared" si="948"/>
        <v>4.7100000000000003E-2</v>
      </c>
      <c r="AU3537" s="193">
        <f t="shared" si="949"/>
        <v>4.7899999999999998E-2</v>
      </c>
      <c r="AV3537" s="194">
        <f t="shared" si="950"/>
        <v>5.0500000000000003E-2</v>
      </c>
      <c r="AW3537" s="193">
        <f t="shared" si="951"/>
        <v>5.1799999999999999E-2</v>
      </c>
      <c r="AX3537" s="193">
        <f t="shared" si="952"/>
        <v>5.1900000000000002E-2</v>
      </c>
      <c r="AZ3537" s="193">
        <f t="shared" si="936"/>
        <v>4.7933333333333335E-2</v>
      </c>
    </row>
    <row r="3538" spans="1:52" s="5" customFormat="1" ht="11.25" x14ac:dyDescent="0.2">
      <c r="A3538" s="203" t="s">
        <v>1036</v>
      </c>
      <c r="B3538" s="11"/>
      <c r="C3538" s="11"/>
      <c r="D3538" s="15"/>
      <c r="E3538" s="204"/>
      <c r="F3538" s="8"/>
      <c r="G3538" s="8"/>
      <c r="H3538" s="15"/>
      <c r="I3538" s="204"/>
      <c r="J3538" s="8"/>
      <c r="K3538" s="8"/>
      <c r="L3538" s="15"/>
      <c r="M3538" s="204"/>
      <c r="N3538" s="8"/>
      <c r="O3538" s="8"/>
      <c r="P3538" s="15"/>
      <c r="Q3538" s="204"/>
      <c r="R3538" s="8"/>
      <c r="S3538" s="8"/>
      <c r="T3538" s="15"/>
      <c r="U3538" s="204"/>
      <c r="V3538" s="8">
        <v>3.73E-2</v>
      </c>
      <c r="W3538" s="204">
        <v>3.85E-2</v>
      </c>
      <c r="X3538" s="8">
        <v>4.5700000000000005E-2</v>
      </c>
      <c r="Y3538" s="204">
        <v>4.6900000000000004E-2</v>
      </c>
      <c r="Z3538" s="8">
        <v>4.6500000000000007E-2</v>
      </c>
      <c r="AA3538" s="204">
        <v>4.7699999999999992E-2</v>
      </c>
      <c r="AB3538" s="8">
        <v>4.9200000000000001E-2</v>
      </c>
      <c r="AC3538" s="204">
        <v>5.04E-2</v>
      </c>
      <c r="AD3538" s="8">
        <v>5.04E-2</v>
      </c>
      <c r="AE3538" s="204">
        <v>5.16E-2</v>
      </c>
      <c r="AF3538" s="8">
        <v>5.04E-2</v>
      </c>
      <c r="AG3538" s="204">
        <v>5.16E-2</v>
      </c>
      <c r="AI3538" s="192" t="str">
        <f t="shared" si="937"/>
        <v/>
      </c>
      <c r="AJ3538" s="192" t="str">
        <f t="shared" si="938"/>
        <v/>
      </c>
      <c r="AK3538" s="192" t="str">
        <f t="shared" si="939"/>
        <v/>
      </c>
      <c r="AL3538" s="192" t="str">
        <f t="shared" si="940"/>
        <v/>
      </c>
      <c r="AM3538" s="192" t="str">
        <f t="shared" si="941"/>
        <v/>
      </c>
      <c r="AN3538" s="192" t="str">
        <f t="shared" si="942"/>
        <v/>
      </c>
      <c r="AO3538" s="193" t="str">
        <f t="shared" si="943"/>
        <v/>
      </c>
      <c r="AP3538" s="192" t="str">
        <f t="shared" si="944"/>
        <v/>
      </c>
      <c r="AQ3538" s="193" t="str">
        <f t="shared" si="945"/>
        <v/>
      </c>
      <c r="AR3538" s="192" t="str">
        <f t="shared" si="946"/>
        <v/>
      </c>
      <c r="AS3538" s="192">
        <f t="shared" si="947"/>
        <v>3.7900000000000003E-2</v>
      </c>
      <c r="AT3538" s="192">
        <f t="shared" si="948"/>
        <v>4.6300000000000008E-2</v>
      </c>
      <c r="AU3538" s="193">
        <f t="shared" si="949"/>
        <v>4.7100000000000003E-2</v>
      </c>
      <c r="AV3538" s="194">
        <f t="shared" si="950"/>
        <v>4.9799999999999997E-2</v>
      </c>
      <c r="AW3538" s="193">
        <f t="shared" si="951"/>
        <v>5.1000000000000004E-2</v>
      </c>
      <c r="AX3538" s="193">
        <f t="shared" si="952"/>
        <v>5.1000000000000004E-2</v>
      </c>
      <c r="AZ3538" s="193">
        <f t="shared" si="936"/>
        <v>4.7183333333333334E-2</v>
      </c>
    </row>
    <row r="3539" spans="1:52" s="5" customFormat="1" ht="11.25" x14ac:dyDescent="0.2">
      <c r="A3539" s="203" t="s">
        <v>1037</v>
      </c>
      <c r="B3539" s="11"/>
      <c r="C3539" s="11"/>
      <c r="D3539" s="15"/>
      <c r="E3539" s="204"/>
      <c r="F3539" s="8"/>
      <c r="G3539" s="8"/>
      <c r="H3539" s="15"/>
      <c r="I3539" s="204"/>
      <c r="J3539" s="8"/>
      <c r="K3539" s="8"/>
      <c r="L3539" s="15"/>
      <c r="M3539" s="204"/>
      <c r="N3539" s="8"/>
      <c r="O3539" s="8"/>
      <c r="P3539" s="15"/>
      <c r="Q3539" s="204"/>
      <c r="R3539" s="8"/>
      <c r="S3539" s="8"/>
      <c r="T3539" s="15"/>
      <c r="U3539" s="204"/>
      <c r="V3539" s="8">
        <v>3.7100000000000001E-2</v>
      </c>
      <c r="W3539" s="204">
        <v>3.8300000000000001E-2</v>
      </c>
      <c r="X3539" s="8">
        <v>4.6100000000000002E-2</v>
      </c>
      <c r="Y3539" s="204">
        <v>4.7300000000000002E-2</v>
      </c>
      <c r="Z3539" s="8">
        <v>4.7E-2</v>
      </c>
      <c r="AA3539" s="204">
        <v>4.82E-2</v>
      </c>
      <c r="AB3539" s="8">
        <v>4.9699999999999994E-2</v>
      </c>
      <c r="AC3539" s="204">
        <v>5.0900000000000001E-2</v>
      </c>
      <c r="AD3539" s="8">
        <v>5.0900000000000001E-2</v>
      </c>
      <c r="AE3539" s="204">
        <v>5.21E-2</v>
      </c>
      <c r="AF3539" s="8">
        <v>5.0900000000000001E-2</v>
      </c>
      <c r="AG3539" s="204">
        <v>5.21E-2</v>
      </c>
      <c r="AI3539" s="192" t="str">
        <f t="shared" si="937"/>
        <v/>
      </c>
      <c r="AJ3539" s="192" t="str">
        <f t="shared" si="938"/>
        <v/>
      </c>
      <c r="AK3539" s="192" t="str">
        <f t="shared" si="939"/>
        <v/>
      </c>
      <c r="AL3539" s="192" t="str">
        <f t="shared" si="940"/>
        <v/>
      </c>
      <c r="AM3539" s="192" t="str">
        <f t="shared" si="941"/>
        <v/>
      </c>
      <c r="AN3539" s="192" t="str">
        <f t="shared" si="942"/>
        <v/>
      </c>
      <c r="AO3539" s="193" t="str">
        <f t="shared" si="943"/>
        <v/>
      </c>
      <c r="AP3539" s="192" t="str">
        <f t="shared" si="944"/>
        <v/>
      </c>
      <c r="AQ3539" s="193" t="str">
        <f t="shared" si="945"/>
        <v/>
      </c>
      <c r="AR3539" s="192" t="str">
        <f t="shared" si="946"/>
        <v/>
      </c>
      <c r="AS3539" s="192">
        <f t="shared" si="947"/>
        <v>3.7699999999999997E-2</v>
      </c>
      <c r="AT3539" s="192">
        <f t="shared" si="948"/>
        <v>4.6700000000000005E-2</v>
      </c>
      <c r="AU3539" s="193">
        <f t="shared" si="949"/>
        <v>4.7600000000000003E-2</v>
      </c>
      <c r="AV3539" s="194">
        <f t="shared" si="950"/>
        <v>5.0299999999999997E-2</v>
      </c>
      <c r="AW3539" s="193">
        <f t="shared" si="951"/>
        <v>5.1500000000000004E-2</v>
      </c>
      <c r="AX3539" s="193">
        <f t="shared" si="952"/>
        <v>5.1500000000000004E-2</v>
      </c>
      <c r="AZ3539" s="193">
        <f t="shared" si="936"/>
        <v>4.7550000000000002E-2</v>
      </c>
    </row>
    <row r="3540" spans="1:52" s="5" customFormat="1" ht="11.25" x14ac:dyDescent="0.2">
      <c r="A3540" s="203" t="s">
        <v>1038</v>
      </c>
      <c r="B3540" s="11"/>
      <c r="C3540" s="11"/>
      <c r="D3540" s="15"/>
      <c r="E3540" s="204"/>
      <c r="F3540" s="8"/>
      <c r="G3540" s="8"/>
      <c r="H3540" s="15"/>
      <c r="I3540" s="204"/>
      <c r="J3540" s="8"/>
      <c r="K3540" s="8"/>
      <c r="L3540" s="15"/>
      <c r="M3540" s="204"/>
      <c r="N3540" s="8"/>
      <c r="O3540" s="8"/>
      <c r="P3540" s="15"/>
      <c r="Q3540" s="204"/>
      <c r="R3540" s="8"/>
      <c r="S3540" s="8"/>
      <c r="T3540" s="15"/>
      <c r="U3540" s="204"/>
      <c r="V3540" s="8">
        <v>3.6799999999999999E-2</v>
      </c>
      <c r="W3540" s="204">
        <v>3.7999999999999999E-2</v>
      </c>
      <c r="X3540" s="8">
        <v>4.5999999999999999E-2</v>
      </c>
      <c r="Y3540" s="204">
        <v>4.7199999999999999E-2</v>
      </c>
      <c r="Z3540" s="8">
        <v>4.6900000000000004E-2</v>
      </c>
      <c r="AA3540" s="204">
        <v>4.8099999999999997E-2</v>
      </c>
      <c r="AB3540" s="8">
        <v>4.9500000000000002E-2</v>
      </c>
      <c r="AC3540" s="204">
        <v>5.0700000000000002E-2</v>
      </c>
      <c r="AD3540" s="8">
        <v>5.0599999999999999E-2</v>
      </c>
      <c r="AE3540" s="204">
        <v>5.1799999999999999E-2</v>
      </c>
      <c r="AF3540" s="8">
        <v>5.0599999999999999E-2</v>
      </c>
      <c r="AG3540" s="204">
        <v>5.1799999999999999E-2</v>
      </c>
      <c r="AI3540" s="192" t="str">
        <f t="shared" si="937"/>
        <v/>
      </c>
      <c r="AJ3540" s="192" t="str">
        <f t="shared" si="938"/>
        <v/>
      </c>
      <c r="AK3540" s="192" t="str">
        <f t="shared" si="939"/>
        <v/>
      </c>
      <c r="AL3540" s="192" t="str">
        <f t="shared" si="940"/>
        <v/>
      </c>
      <c r="AM3540" s="192" t="str">
        <f t="shared" si="941"/>
        <v/>
      </c>
      <c r="AN3540" s="192" t="str">
        <f t="shared" si="942"/>
        <v/>
      </c>
      <c r="AO3540" s="193" t="str">
        <f t="shared" si="943"/>
        <v/>
      </c>
      <c r="AP3540" s="192" t="str">
        <f t="shared" si="944"/>
        <v/>
      </c>
      <c r="AQ3540" s="193" t="str">
        <f t="shared" si="945"/>
        <v/>
      </c>
      <c r="AR3540" s="192" t="str">
        <f t="shared" si="946"/>
        <v/>
      </c>
      <c r="AS3540" s="192">
        <f t="shared" si="947"/>
        <v>3.7400000000000003E-2</v>
      </c>
      <c r="AT3540" s="192">
        <f t="shared" si="948"/>
        <v>4.6600000000000003E-2</v>
      </c>
      <c r="AU3540" s="193">
        <f t="shared" si="949"/>
        <v>4.7500000000000001E-2</v>
      </c>
      <c r="AV3540" s="194">
        <f t="shared" si="950"/>
        <v>5.0100000000000006E-2</v>
      </c>
      <c r="AW3540" s="193">
        <f t="shared" si="951"/>
        <v>5.1199999999999996E-2</v>
      </c>
      <c r="AX3540" s="193">
        <f t="shared" si="952"/>
        <v>5.1199999999999996E-2</v>
      </c>
      <c r="AZ3540" s="193">
        <f t="shared" ref="AZ3540:AZ3603" si="953">AVERAGE(AI3540:AX3540)</f>
        <v>4.7333333333333338E-2</v>
      </c>
    </row>
    <row r="3541" spans="1:52" s="5" customFormat="1" ht="11.25" x14ac:dyDescent="0.2">
      <c r="A3541" s="203" t="s">
        <v>1039</v>
      </c>
      <c r="B3541" s="11"/>
      <c r="C3541" s="11"/>
      <c r="D3541" s="15"/>
      <c r="E3541" s="204"/>
      <c r="F3541" s="8"/>
      <c r="G3541" s="8"/>
      <c r="H3541" s="15"/>
      <c r="I3541" s="204"/>
      <c r="J3541" s="8"/>
      <c r="K3541" s="8"/>
      <c r="L3541" s="15"/>
      <c r="M3541" s="204"/>
      <c r="N3541" s="8"/>
      <c r="O3541" s="8"/>
      <c r="P3541" s="15"/>
      <c r="Q3541" s="204"/>
      <c r="R3541" s="8"/>
      <c r="S3541" s="8"/>
      <c r="T3541" s="15"/>
      <c r="U3541" s="204"/>
      <c r="V3541" s="8">
        <v>3.6900000000000002E-2</v>
      </c>
      <c r="W3541" s="204">
        <v>3.8100000000000002E-2</v>
      </c>
      <c r="X3541" s="8">
        <v>4.5899999999999996E-2</v>
      </c>
      <c r="Y3541" s="204">
        <v>4.7100000000000003E-2</v>
      </c>
      <c r="Z3541" s="8">
        <v>4.6900000000000004E-2</v>
      </c>
      <c r="AA3541" s="204">
        <v>4.8099999999999997E-2</v>
      </c>
      <c r="AB3541" s="8">
        <v>4.9599999999999998E-2</v>
      </c>
      <c r="AC3541" s="204">
        <v>5.0799999999999998E-2</v>
      </c>
      <c r="AD3541" s="8">
        <v>5.0499999999999996E-2</v>
      </c>
      <c r="AE3541" s="204">
        <v>5.1699999999999996E-2</v>
      </c>
      <c r="AF3541" s="8">
        <v>5.04E-2</v>
      </c>
      <c r="AG3541" s="204">
        <v>5.16E-2</v>
      </c>
      <c r="AI3541" s="192" t="str">
        <f t="shared" si="937"/>
        <v/>
      </c>
      <c r="AJ3541" s="192" t="str">
        <f t="shared" si="938"/>
        <v/>
      </c>
      <c r="AK3541" s="192" t="str">
        <f t="shared" si="939"/>
        <v/>
      </c>
      <c r="AL3541" s="192" t="str">
        <f t="shared" si="940"/>
        <v/>
      </c>
      <c r="AM3541" s="192" t="str">
        <f t="shared" si="941"/>
        <v/>
      </c>
      <c r="AN3541" s="192" t="str">
        <f t="shared" si="942"/>
        <v/>
      </c>
      <c r="AO3541" s="193" t="str">
        <f t="shared" si="943"/>
        <v/>
      </c>
      <c r="AP3541" s="192" t="str">
        <f t="shared" si="944"/>
        <v/>
      </c>
      <c r="AQ3541" s="193" t="str">
        <f t="shared" si="945"/>
        <v/>
      </c>
      <c r="AR3541" s="192" t="str">
        <f t="shared" si="946"/>
        <v/>
      </c>
      <c r="AS3541" s="192">
        <f t="shared" si="947"/>
        <v>3.7500000000000006E-2</v>
      </c>
      <c r="AT3541" s="192">
        <f t="shared" si="948"/>
        <v>4.65E-2</v>
      </c>
      <c r="AU3541" s="193">
        <f t="shared" si="949"/>
        <v>4.7500000000000001E-2</v>
      </c>
      <c r="AV3541" s="194">
        <f t="shared" si="950"/>
        <v>5.0199999999999995E-2</v>
      </c>
      <c r="AW3541" s="193">
        <f t="shared" si="951"/>
        <v>5.1099999999999993E-2</v>
      </c>
      <c r="AX3541" s="193">
        <f t="shared" si="952"/>
        <v>5.1000000000000004E-2</v>
      </c>
      <c r="AZ3541" s="193">
        <f t="shared" si="953"/>
        <v>4.7300000000000002E-2</v>
      </c>
    </row>
    <row r="3542" spans="1:52" s="5" customFormat="1" ht="11.25" x14ac:dyDescent="0.2">
      <c r="A3542" s="203" t="s">
        <v>1040</v>
      </c>
      <c r="B3542" s="11"/>
      <c r="C3542" s="11"/>
      <c r="D3542" s="15"/>
      <c r="E3542" s="204"/>
      <c r="F3542" s="8"/>
      <c r="G3542" s="8"/>
      <c r="H3542" s="15"/>
      <c r="I3542" s="204"/>
      <c r="J3542" s="8"/>
      <c r="K3542" s="8"/>
      <c r="L3542" s="15"/>
      <c r="M3542" s="204"/>
      <c r="N3542" s="8"/>
      <c r="O3542" s="8"/>
      <c r="P3542" s="15"/>
      <c r="Q3542" s="204"/>
      <c r="R3542" s="8"/>
      <c r="S3542" s="8"/>
      <c r="T3542" s="15"/>
      <c r="U3542" s="204"/>
      <c r="V3542" s="8">
        <v>3.6900000000000002E-2</v>
      </c>
      <c r="W3542" s="204">
        <v>3.8100000000000002E-2</v>
      </c>
      <c r="X3542" s="8">
        <v>4.6100000000000002E-2</v>
      </c>
      <c r="Y3542" s="204">
        <v>4.7300000000000002E-2</v>
      </c>
      <c r="Z3542" s="8">
        <v>4.7300000000000002E-2</v>
      </c>
      <c r="AA3542" s="204">
        <v>4.8499999999999995E-2</v>
      </c>
      <c r="AB3542" s="8">
        <v>5.0199999999999995E-2</v>
      </c>
      <c r="AC3542" s="204">
        <v>5.1399999999999994E-2</v>
      </c>
      <c r="AD3542" s="8">
        <v>5.1100000000000007E-2</v>
      </c>
      <c r="AE3542" s="204">
        <v>5.2300000000000006E-2</v>
      </c>
      <c r="AF3542" s="8">
        <v>5.0999999999999997E-2</v>
      </c>
      <c r="AG3542" s="204">
        <v>5.2199999999999996E-2</v>
      </c>
      <c r="AI3542" s="192" t="str">
        <f t="shared" si="937"/>
        <v/>
      </c>
      <c r="AJ3542" s="192" t="str">
        <f t="shared" si="938"/>
        <v/>
      </c>
      <c r="AK3542" s="192" t="str">
        <f t="shared" si="939"/>
        <v/>
      </c>
      <c r="AL3542" s="192" t="str">
        <f t="shared" si="940"/>
        <v/>
      </c>
      <c r="AM3542" s="192" t="str">
        <f t="shared" si="941"/>
        <v/>
      </c>
      <c r="AN3542" s="192" t="str">
        <f t="shared" si="942"/>
        <v/>
      </c>
      <c r="AO3542" s="193" t="str">
        <f t="shared" si="943"/>
        <v/>
      </c>
      <c r="AP3542" s="192" t="str">
        <f t="shared" si="944"/>
        <v/>
      </c>
      <c r="AQ3542" s="193" t="str">
        <f t="shared" si="945"/>
        <v/>
      </c>
      <c r="AR3542" s="192" t="str">
        <f t="shared" si="946"/>
        <v/>
      </c>
      <c r="AS3542" s="192">
        <f t="shared" si="947"/>
        <v>3.7500000000000006E-2</v>
      </c>
      <c r="AT3542" s="192">
        <f t="shared" si="948"/>
        <v>4.6700000000000005E-2</v>
      </c>
      <c r="AU3542" s="193">
        <f t="shared" si="949"/>
        <v>4.7899999999999998E-2</v>
      </c>
      <c r="AV3542" s="194">
        <f t="shared" si="950"/>
        <v>5.0799999999999998E-2</v>
      </c>
      <c r="AW3542" s="193">
        <f t="shared" si="951"/>
        <v>5.170000000000001E-2</v>
      </c>
      <c r="AX3542" s="193">
        <f t="shared" si="952"/>
        <v>5.1599999999999993E-2</v>
      </c>
      <c r="AZ3542" s="193">
        <f t="shared" si="953"/>
        <v>4.7699999999999999E-2</v>
      </c>
    </row>
    <row r="3543" spans="1:52" s="5" customFormat="1" ht="11.25" x14ac:dyDescent="0.2">
      <c r="A3543" s="203" t="s">
        <v>1041</v>
      </c>
      <c r="B3543" s="11"/>
      <c r="C3543" s="11"/>
      <c r="D3543" s="15"/>
      <c r="E3543" s="204"/>
      <c r="F3543" s="8"/>
      <c r="G3543" s="8"/>
      <c r="H3543" s="15"/>
      <c r="I3543" s="204"/>
      <c r="J3543" s="8"/>
      <c r="K3543" s="8"/>
      <c r="L3543" s="15"/>
      <c r="M3543" s="204"/>
      <c r="N3543" s="8"/>
      <c r="O3543" s="8"/>
      <c r="P3543" s="15"/>
      <c r="Q3543" s="204"/>
      <c r="R3543" s="8"/>
      <c r="S3543" s="8"/>
      <c r="T3543" s="15"/>
      <c r="U3543" s="204"/>
      <c r="V3543" s="8">
        <v>3.6299999999999999E-2</v>
      </c>
      <c r="W3543" s="204">
        <v>3.7499999999999999E-2</v>
      </c>
      <c r="X3543" s="8">
        <v>4.58E-2</v>
      </c>
      <c r="Y3543" s="204">
        <v>4.7E-2</v>
      </c>
      <c r="Z3543" s="8">
        <v>4.6799999999999994E-2</v>
      </c>
      <c r="AA3543" s="204">
        <v>4.8000000000000001E-2</v>
      </c>
      <c r="AB3543" s="8">
        <v>4.9800000000000004E-2</v>
      </c>
      <c r="AC3543" s="204">
        <v>5.0999999999999997E-2</v>
      </c>
      <c r="AD3543" s="8">
        <v>5.0599999999999999E-2</v>
      </c>
      <c r="AE3543" s="204">
        <v>5.1799999999999999E-2</v>
      </c>
      <c r="AF3543" s="8">
        <v>5.0499999999999996E-2</v>
      </c>
      <c r="AG3543" s="204">
        <v>5.1699999999999996E-2</v>
      </c>
      <c r="AI3543" s="192" t="str">
        <f t="shared" si="937"/>
        <v/>
      </c>
      <c r="AJ3543" s="192" t="str">
        <f t="shared" si="938"/>
        <v/>
      </c>
      <c r="AK3543" s="192" t="str">
        <f t="shared" si="939"/>
        <v/>
      </c>
      <c r="AL3543" s="192" t="str">
        <f t="shared" si="940"/>
        <v/>
      </c>
      <c r="AM3543" s="192" t="str">
        <f t="shared" si="941"/>
        <v/>
      </c>
      <c r="AN3543" s="192" t="str">
        <f t="shared" si="942"/>
        <v/>
      </c>
      <c r="AO3543" s="193" t="str">
        <f t="shared" si="943"/>
        <v/>
      </c>
      <c r="AP3543" s="192" t="str">
        <f t="shared" si="944"/>
        <v/>
      </c>
      <c r="AQ3543" s="193" t="str">
        <f t="shared" si="945"/>
        <v/>
      </c>
      <c r="AR3543" s="192" t="str">
        <f t="shared" si="946"/>
        <v/>
      </c>
      <c r="AS3543" s="192">
        <f t="shared" si="947"/>
        <v>3.6900000000000002E-2</v>
      </c>
      <c r="AT3543" s="192">
        <f t="shared" si="948"/>
        <v>4.6399999999999997E-2</v>
      </c>
      <c r="AU3543" s="193">
        <f t="shared" si="949"/>
        <v>4.7399999999999998E-2</v>
      </c>
      <c r="AV3543" s="194">
        <f t="shared" si="950"/>
        <v>5.04E-2</v>
      </c>
      <c r="AW3543" s="193">
        <f t="shared" si="951"/>
        <v>5.1199999999999996E-2</v>
      </c>
      <c r="AX3543" s="193">
        <f t="shared" si="952"/>
        <v>5.1099999999999993E-2</v>
      </c>
      <c r="AZ3543" s="193">
        <f t="shared" si="953"/>
        <v>4.7233333333333329E-2</v>
      </c>
    </row>
    <row r="3544" spans="1:52" s="5" customFormat="1" ht="11.25" x14ac:dyDescent="0.2">
      <c r="A3544" s="203" t="s">
        <v>1042</v>
      </c>
      <c r="B3544" s="11"/>
      <c r="C3544" s="11"/>
      <c r="D3544" s="15"/>
      <c r="E3544" s="204"/>
      <c r="F3544" s="8"/>
      <c r="G3544" s="8"/>
      <c r="H3544" s="15"/>
      <c r="I3544" s="204"/>
      <c r="J3544" s="8"/>
      <c r="K3544" s="8"/>
      <c r="L3544" s="15"/>
      <c r="M3544" s="204"/>
      <c r="N3544" s="8"/>
      <c r="O3544" s="8"/>
      <c r="P3544" s="15"/>
      <c r="Q3544" s="204"/>
      <c r="R3544" s="8"/>
      <c r="S3544" s="8"/>
      <c r="T3544" s="15"/>
      <c r="U3544" s="204"/>
      <c r="V3544" s="8">
        <v>3.5900000000000001E-2</v>
      </c>
      <c r="W3544" s="204">
        <v>3.7100000000000001E-2</v>
      </c>
      <c r="X3544" s="8">
        <v>4.5499999999999999E-2</v>
      </c>
      <c r="Y3544" s="204">
        <v>4.6699999999999998E-2</v>
      </c>
      <c r="Z3544" s="8">
        <v>4.6600000000000003E-2</v>
      </c>
      <c r="AA3544" s="204">
        <v>4.7800000000000002E-2</v>
      </c>
      <c r="AB3544" s="8">
        <v>4.9400000000000006E-2</v>
      </c>
      <c r="AC3544" s="204">
        <v>5.0599999999999999E-2</v>
      </c>
      <c r="AD3544" s="8">
        <v>5.0099999999999999E-2</v>
      </c>
      <c r="AE3544" s="204">
        <v>5.1299999999999998E-2</v>
      </c>
      <c r="AF3544" s="8">
        <v>5.0099999999999999E-2</v>
      </c>
      <c r="AG3544" s="204">
        <v>5.1299999999999998E-2</v>
      </c>
      <c r="AI3544" s="192" t="str">
        <f t="shared" si="937"/>
        <v/>
      </c>
      <c r="AJ3544" s="192" t="str">
        <f t="shared" si="938"/>
        <v/>
      </c>
      <c r="AK3544" s="192" t="str">
        <f t="shared" si="939"/>
        <v/>
      </c>
      <c r="AL3544" s="192" t="str">
        <f t="shared" si="940"/>
        <v/>
      </c>
      <c r="AM3544" s="192" t="str">
        <f t="shared" si="941"/>
        <v/>
      </c>
      <c r="AN3544" s="192" t="str">
        <f t="shared" si="942"/>
        <v/>
      </c>
      <c r="AO3544" s="193" t="str">
        <f t="shared" si="943"/>
        <v/>
      </c>
      <c r="AP3544" s="192" t="str">
        <f t="shared" si="944"/>
        <v/>
      </c>
      <c r="AQ3544" s="193" t="str">
        <f t="shared" si="945"/>
        <v/>
      </c>
      <c r="AR3544" s="192" t="str">
        <f t="shared" si="946"/>
        <v/>
      </c>
      <c r="AS3544" s="192">
        <f t="shared" si="947"/>
        <v>3.6500000000000005E-2</v>
      </c>
      <c r="AT3544" s="192">
        <f t="shared" si="948"/>
        <v>4.6100000000000002E-2</v>
      </c>
      <c r="AU3544" s="193">
        <f t="shared" si="949"/>
        <v>4.7200000000000006E-2</v>
      </c>
      <c r="AV3544" s="194">
        <f t="shared" si="950"/>
        <v>0.05</v>
      </c>
      <c r="AW3544" s="193">
        <f t="shared" si="951"/>
        <v>5.0699999999999995E-2</v>
      </c>
      <c r="AX3544" s="193">
        <f t="shared" si="952"/>
        <v>5.0699999999999995E-2</v>
      </c>
      <c r="AZ3544" s="193">
        <f t="shared" si="953"/>
        <v>4.6866666666666668E-2</v>
      </c>
    </row>
    <row r="3545" spans="1:52" s="5" customFormat="1" ht="11.25" x14ac:dyDescent="0.2">
      <c r="A3545" s="203" t="s">
        <v>1043</v>
      </c>
      <c r="B3545" s="11"/>
      <c r="C3545" s="11"/>
      <c r="D3545" s="15"/>
      <c r="E3545" s="204"/>
      <c r="F3545" s="8"/>
      <c r="G3545" s="8"/>
      <c r="H3545" s="15"/>
      <c r="I3545" s="204"/>
      <c r="J3545" s="8"/>
      <c r="K3545" s="8"/>
      <c r="L3545" s="15"/>
      <c r="M3545" s="204"/>
      <c r="N3545" s="8"/>
      <c r="O3545" s="8"/>
      <c r="P3545" s="15"/>
      <c r="Q3545" s="204"/>
      <c r="R3545" s="8"/>
      <c r="S3545" s="8"/>
      <c r="T3545" s="15"/>
      <c r="U3545" s="204"/>
      <c r="V3545" s="8">
        <v>3.5700000000000003E-2</v>
      </c>
      <c r="W3545" s="204">
        <v>3.6900000000000002E-2</v>
      </c>
      <c r="X3545" s="8">
        <v>4.53E-2</v>
      </c>
      <c r="Y3545" s="204">
        <v>4.6500000000000007E-2</v>
      </c>
      <c r="Z3545" s="8">
        <v>4.6500000000000007E-2</v>
      </c>
      <c r="AA3545" s="204">
        <v>4.7699999999999992E-2</v>
      </c>
      <c r="AB3545" s="8">
        <v>4.9299999999999997E-2</v>
      </c>
      <c r="AC3545" s="204">
        <v>5.0499999999999996E-2</v>
      </c>
      <c r="AD3545" s="8">
        <v>5.0099999999999999E-2</v>
      </c>
      <c r="AE3545" s="204">
        <v>5.1299999999999998E-2</v>
      </c>
      <c r="AF3545" s="8">
        <v>0.05</v>
      </c>
      <c r="AG3545" s="204">
        <v>5.1200000000000002E-2</v>
      </c>
      <c r="AI3545" s="192" t="str">
        <f t="shared" si="937"/>
        <v/>
      </c>
      <c r="AJ3545" s="192" t="str">
        <f t="shared" si="938"/>
        <v/>
      </c>
      <c r="AK3545" s="192" t="str">
        <f t="shared" si="939"/>
        <v/>
      </c>
      <c r="AL3545" s="192" t="str">
        <f t="shared" si="940"/>
        <v/>
      </c>
      <c r="AM3545" s="192" t="str">
        <f t="shared" si="941"/>
        <v/>
      </c>
      <c r="AN3545" s="192" t="str">
        <f t="shared" si="942"/>
        <v/>
      </c>
      <c r="AO3545" s="193" t="str">
        <f t="shared" si="943"/>
        <v/>
      </c>
      <c r="AP3545" s="192" t="str">
        <f t="shared" si="944"/>
        <v/>
      </c>
      <c r="AQ3545" s="193" t="str">
        <f t="shared" si="945"/>
        <v/>
      </c>
      <c r="AR3545" s="192" t="str">
        <f t="shared" si="946"/>
        <v/>
      </c>
      <c r="AS3545" s="192">
        <f t="shared" si="947"/>
        <v>3.6299999999999999E-2</v>
      </c>
      <c r="AT3545" s="192">
        <f t="shared" si="948"/>
        <v>4.5900000000000003E-2</v>
      </c>
      <c r="AU3545" s="193">
        <f t="shared" si="949"/>
        <v>4.7100000000000003E-2</v>
      </c>
      <c r="AV3545" s="194">
        <f t="shared" si="950"/>
        <v>4.99E-2</v>
      </c>
      <c r="AW3545" s="193">
        <f t="shared" si="951"/>
        <v>5.0699999999999995E-2</v>
      </c>
      <c r="AX3545" s="193">
        <f t="shared" si="952"/>
        <v>5.0600000000000006E-2</v>
      </c>
      <c r="AZ3545" s="193">
        <f t="shared" si="953"/>
        <v>4.6749999999999993E-2</v>
      </c>
    </row>
    <row r="3546" spans="1:52" s="5" customFormat="1" ht="11.25" x14ac:dyDescent="0.2">
      <c r="A3546" s="203" t="s">
        <v>1044</v>
      </c>
      <c r="B3546" s="11"/>
      <c r="C3546" s="11"/>
      <c r="D3546" s="15"/>
      <c r="E3546" s="204"/>
      <c r="F3546" s="8"/>
      <c r="G3546" s="8"/>
      <c r="H3546" s="15"/>
      <c r="I3546" s="204"/>
      <c r="J3546" s="8"/>
      <c r="K3546" s="8"/>
      <c r="L3546" s="15"/>
      <c r="M3546" s="204"/>
      <c r="N3546" s="8"/>
      <c r="O3546" s="8"/>
      <c r="P3546" s="15"/>
      <c r="Q3546" s="204"/>
      <c r="R3546" s="8"/>
      <c r="S3546" s="8"/>
      <c r="T3546" s="15"/>
      <c r="U3546" s="204"/>
      <c r="V3546" s="8">
        <v>3.5700000000000003E-2</v>
      </c>
      <c r="W3546" s="204">
        <v>3.6900000000000002E-2</v>
      </c>
      <c r="X3546" s="8">
        <v>4.5700000000000005E-2</v>
      </c>
      <c r="Y3546" s="204">
        <v>4.6900000000000004E-2</v>
      </c>
      <c r="Z3546" s="8">
        <v>4.6799999999999994E-2</v>
      </c>
      <c r="AA3546" s="204">
        <v>4.8000000000000001E-2</v>
      </c>
      <c r="AB3546" s="8">
        <v>4.9800000000000004E-2</v>
      </c>
      <c r="AC3546" s="204">
        <v>5.0999999999999997E-2</v>
      </c>
      <c r="AD3546" s="8">
        <v>5.0499999999999996E-2</v>
      </c>
      <c r="AE3546" s="204">
        <v>5.1699999999999996E-2</v>
      </c>
      <c r="AF3546" s="8">
        <v>5.0499999999999996E-2</v>
      </c>
      <c r="AG3546" s="204">
        <v>5.1699999999999996E-2</v>
      </c>
      <c r="AI3546" s="192" t="str">
        <f t="shared" si="937"/>
        <v/>
      </c>
      <c r="AJ3546" s="192" t="str">
        <f t="shared" si="938"/>
        <v/>
      </c>
      <c r="AK3546" s="192" t="str">
        <f t="shared" si="939"/>
        <v/>
      </c>
      <c r="AL3546" s="192" t="str">
        <f t="shared" si="940"/>
        <v/>
      </c>
      <c r="AM3546" s="192" t="str">
        <f t="shared" si="941"/>
        <v/>
      </c>
      <c r="AN3546" s="192" t="str">
        <f t="shared" si="942"/>
        <v/>
      </c>
      <c r="AO3546" s="193" t="str">
        <f t="shared" si="943"/>
        <v/>
      </c>
      <c r="AP3546" s="192" t="str">
        <f t="shared" si="944"/>
        <v/>
      </c>
      <c r="AQ3546" s="193" t="str">
        <f t="shared" si="945"/>
        <v/>
      </c>
      <c r="AR3546" s="192" t="str">
        <f t="shared" si="946"/>
        <v/>
      </c>
      <c r="AS3546" s="192">
        <f t="shared" si="947"/>
        <v>3.6299999999999999E-2</v>
      </c>
      <c r="AT3546" s="192">
        <f t="shared" si="948"/>
        <v>4.6300000000000008E-2</v>
      </c>
      <c r="AU3546" s="193">
        <f t="shared" si="949"/>
        <v>4.7399999999999998E-2</v>
      </c>
      <c r="AV3546" s="194">
        <f t="shared" si="950"/>
        <v>5.04E-2</v>
      </c>
      <c r="AW3546" s="193">
        <f t="shared" si="951"/>
        <v>5.1099999999999993E-2</v>
      </c>
      <c r="AX3546" s="193">
        <f t="shared" si="952"/>
        <v>5.1099999999999993E-2</v>
      </c>
      <c r="AZ3546" s="193">
        <f t="shared" si="953"/>
        <v>4.7099999999999996E-2</v>
      </c>
    </row>
    <row r="3547" spans="1:52" s="5" customFormat="1" ht="11.25" x14ac:dyDescent="0.2">
      <c r="A3547" s="203" t="s">
        <v>1045</v>
      </c>
      <c r="B3547" s="11"/>
      <c r="C3547" s="11"/>
      <c r="D3547" s="15"/>
      <c r="E3547" s="204"/>
      <c r="F3547" s="8"/>
      <c r="G3547" s="8"/>
      <c r="H3547" s="15"/>
      <c r="I3547" s="204"/>
      <c r="J3547" s="8"/>
      <c r="K3547" s="8"/>
      <c r="L3547" s="15"/>
      <c r="M3547" s="204"/>
      <c r="N3547" s="8"/>
      <c r="O3547" s="8"/>
      <c r="P3547" s="15"/>
      <c r="Q3547" s="204"/>
      <c r="R3547" s="8"/>
      <c r="S3547" s="8"/>
      <c r="T3547" s="15"/>
      <c r="U3547" s="204"/>
      <c r="V3547" s="8">
        <v>3.5400000000000001E-2</v>
      </c>
      <c r="W3547" s="204">
        <v>3.6600000000000001E-2</v>
      </c>
      <c r="X3547" s="8">
        <v>4.5499999999999999E-2</v>
      </c>
      <c r="Y3547" s="204">
        <v>4.6699999999999998E-2</v>
      </c>
      <c r="Z3547" s="8">
        <v>4.6799999999999994E-2</v>
      </c>
      <c r="AA3547" s="204">
        <v>4.8000000000000001E-2</v>
      </c>
      <c r="AB3547" s="8">
        <v>4.9599999999999998E-2</v>
      </c>
      <c r="AC3547" s="204">
        <v>5.0799999999999998E-2</v>
      </c>
      <c r="AD3547" s="8">
        <v>5.04E-2</v>
      </c>
      <c r="AE3547" s="204">
        <v>5.16E-2</v>
      </c>
      <c r="AF3547" s="8">
        <v>5.04E-2</v>
      </c>
      <c r="AG3547" s="204">
        <v>5.16E-2</v>
      </c>
      <c r="AI3547" s="192" t="str">
        <f t="shared" si="937"/>
        <v/>
      </c>
      <c r="AJ3547" s="192" t="str">
        <f t="shared" si="938"/>
        <v/>
      </c>
      <c r="AK3547" s="192" t="str">
        <f t="shared" si="939"/>
        <v/>
      </c>
      <c r="AL3547" s="192" t="str">
        <f t="shared" si="940"/>
        <v/>
      </c>
      <c r="AM3547" s="192" t="str">
        <f t="shared" si="941"/>
        <v/>
      </c>
      <c r="AN3547" s="192" t="str">
        <f t="shared" si="942"/>
        <v/>
      </c>
      <c r="AO3547" s="193" t="str">
        <f t="shared" si="943"/>
        <v/>
      </c>
      <c r="AP3547" s="192" t="str">
        <f t="shared" si="944"/>
        <v/>
      </c>
      <c r="AQ3547" s="193" t="str">
        <f t="shared" si="945"/>
        <v/>
      </c>
      <c r="AR3547" s="192" t="str">
        <f t="shared" si="946"/>
        <v/>
      </c>
      <c r="AS3547" s="192">
        <f t="shared" si="947"/>
        <v>3.6000000000000004E-2</v>
      </c>
      <c r="AT3547" s="192">
        <f t="shared" si="948"/>
        <v>4.6100000000000002E-2</v>
      </c>
      <c r="AU3547" s="193">
        <f t="shared" si="949"/>
        <v>4.7399999999999998E-2</v>
      </c>
      <c r="AV3547" s="194">
        <f t="shared" si="950"/>
        <v>5.0199999999999995E-2</v>
      </c>
      <c r="AW3547" s="193">
        <f t="shared" si="951"/>
        <v>5.1000000000000004E-2</v>
      </c>
      <c r="AX3547" s="193">
        <f t="shared" si="952"/>
        <v>5.1000000000000004E-2</v>
      </c>
      <c r="AZ3547" s="193">
        <f t="shared" si="953"/>
        <v>4.6949999999999999E-2</v>
      </c>
    </row>
    <row r="3548" spans="1:52" s="5" customFormat="1" ht="11.25" x14ac:dyDescent="0.2">
      <c r="A3548" s="203" t="s">
        <v>1046</v>
      </c>
      <c r="B3548" s="11"/>
      <c r="C3548" s="11"/>
      <c r="D3548" s="15"/>
      <c r="E3548" s="204"/>
      <c r="F3548" s="8"/>
      <c r="G3548" s="8"/>
      <c r="H3548" s="15"/>
      <c r="I3548" s="204"/>
      <c r="J3548" s="8"/>
      <c r="K3548" s="8"/>
      <c r="L3548" s="15"/>
      <c r="M3548" s="204"/>
      <c r="N3548" s="8"/>
      <c r="O3548" s="8"/>
      <c r="P3548" s="15"/>
      <c r="Q3548" s="204"/>
      <c r="R3548" s="8"/>
      <c r="S3548" s="8"/>
      <c r="T3548" s="15"/>
      <c r="U3548" s="204"/>
      <c r="V3548" s="8">
        <v>3.56E-2</v>
      </c>
      <c r="W3548" s="204">
        <v>3.6799999999999999E-2</v>
      </c>
      <c r="X3548" s="8">
        <v>4.5400000000000003E-2</v>
      </c>
      <c r="Y3548" s="204">
        <v>4.6600000000000003E-2</v>
      </c>
      <c r="Z3548" s="8">
        <v>4.6600000000000003E-2</v>
      </c>
      <c r="AA3548" s="204">
        <v>4.7800000000000002E-2</v>
      </c>
      <c r="AB3548" s="8">
        <v>4.9599999999999998E-2</v>
      </c>
      <c r="AC3548" s="204">
        <v>5.0799999999999998E-2</v>
      </c>
      <c r="AD3548" s="8">
        <v>5.04E-2</v>
      </c>
      <c r="AE3548" s="204">
        <v>5.16E-2</v>
      </c>
      <c r="AF3548" s="8">
        <v>5.04E-2</v>
      </c>
      <c r="AG3548" s="204">
        <v>5.16E-2</v>
      </c>
      <c r="AI3548" s="192" t="str">
        <f t="shared" si="937"/>
        <v/>
      </c>
      <c r="AJ3548" s="192" t="str">
        <f t="shared" si="938"/>
        <v/>
      </c>
      <c r="AK3548" s="192" t="str">
        <f t="shared" si="939"/>
        <v/>
      </c>
      <c r="AL3548" s="192" t="str">
        <f t="shared" si="940"/>
        <v/>
      </c>
      <c r="AM3548" s="192" t="str">
        <f t="shared" si="941"/>
        <v/>
      </c>
      <c r="AN3548" s="192" t="str">
        <f t="shared" si="942"/>
        <v/>
      </c>
      <c r="AO3548" s="193" t="str">
        <f t="shared" si="943"/>
        <v/>
      </c>
      <c r="AP3548" s="192" t="str">
        <f t="shared" si="944"/>
        <v/>
      </c>
      <c r="AQ3548" s="193" t="str">
        <f t="shared" si="945"/>
        <v/>
      </c>
      <c r="AR3548" s="192" t="str">
        <f t="shared" si="946"/>
        <v/>
      </c>
      <c r="AS3548" s="192">
        <f t="shared" si="947"/>
        <v>3.6199999999999996E-2</v>
      </c>
      <c r="AT3548" s="192">
        <f t="shared" si="948"/>
        <v>4.5999999999999999E-2</v>
      </c>
      <c r="AU3548" s="193">
        <f t="shared" si="949"/>
        <v>4.7200000000000006E-2</v>
      </c>
      <c r="AV3548" s="194">
        <f t="shared" si="950"/>
        <v>5.0199999999999995E-2</v>
      </c>
      <c r="AW3548" s="193">
        <f t="shared" si="951"/>
        <v>5.1000000000000004E-2</v>
      </c>
      <c r="AX3548" s="193">
        <f t="shared" si="952"/>
        <v>5.1000000000000004E-2</v>
      </c>
      <c r="AZ3548" s="193">
        <f t="shared" si="953"/>
        <v>4.6933333333333334E-2</v>
      </c>
    </row>
    <row r="3549" spans="1:52" s="5" customFormat="1" ht="11.25" x14ac:dyDescent="0.2">
      <c r="A3549" s="203" t="s">
        <v>1047</v>
      </c>
      <c r="B3549" s="11"/>
      <c r="C3549" s="11"/>
      <c r="D3549" s="15"/>
      <c r="E3549" s="204"/>
      <c r="F3549" s="8"/>
      <c r="G3549" s="8"/>
      <c r="H3549" s="15"/>
      <c r="I3549" s="204"/>
      <c r="J3549" s="8"/>
      <c r="K3549" s="8"/>
      <c r="L3549" s="15"/>
      <c r="M3549" s="204"/>
      <c r="N3549" s="8"/>
      <c r="O3549" s="8"/>
      <c r="P3549" s="15"/>
      <c r="Q3549" s="204"/>
      <c r="R3549" s="8"/>
      <c r="S3549" s="8"/>
      <c r="T3549" s="15"/>
      <c r="U3549" s="204"/>
      <c r="V3549" s="8">
        <v>3.5200000000000002E-2</v>
      </c>
      <c r="W3549" s="204">
        <v>3.6400000000000002E-2</v>
      </c>
      <c r="X3549" s="8">
        <v>4.5199999999999997E-2</v>
      </c>
      <c r="Y3549" s="204">
        <v>4.6399999999999997E-2</v>
      </c>
      <c r="Z3549" s="8">
        <v>4.6600000000000003E-2</v>
      </c>
      <c r="AA3549" s="204">
        <v>4.7800000000000002E-2</v>
      </c>
      <c r="AB3549" s="8">
        <v>4.9299999999999997E-2</v>
      </c>
      <c r="AC3549" s="204">
        <v>5.0499999999999996E-2</v>
      </c>
      <c r="AD3549" s="8">
        <v>5.0300000000000004E-2</v>
      </c>
      <c r="AE3549" s="204">
        <v>5.1500000000000004E-2</v>
      </c>
      <c r="AF3549" s="8">
        <v>5.0300000000000004E-2</v>
      </c>
      <c r="AG3549" s="204">
        <v>5.1500000000000004E-2</v>
      </c>
      <c r="AI3549" s="192" t="str">
        <f t="shared" si="937"/>
        <v/>
      </c>
      <c r="AJ3549" s="192" t="str">
        <f t="shared" si="938"/>
        <v/>
      </c>
      <c r="AK3549" s="192" t="str">
        <f t="shared" si="939"/>
        <v/>
      </c>
      <c r="AL3549" s="192" t="str">
        <f t="shared" si="940"/>
        <v/>
      </c>
      <c r="AM3549" s="192" t="str">
        <f t="shared" si="941"/>
        <v/>
      </c>
      <c r="AN3549" s="192" t="str">
        <f t="shared" si="942"/>
        <v/>
      </c>
      <c r="AO3549" s="193" t="str">
        <f t="shared" si="943"/>
        <v/>
      </c>
      <c r="AP3549" s="192" t="str">
        <f t="shared" si="944"/>
        <v/>
      </c>
      <c r="AQ3549" s="193" t="str">
        <f t="shared" si="945"/>
        <v/>
      </c>
      <c r="AR3549" s="192" t="str">
        <f t="shared" si="946"/>
        <v/>
      </c>
      <c r="AS3549" s="192">
        <f t="shared" si="947"/>
        <v>3.5799999999999998E-2</v>
      </c>
      <c r="AT3549" s="192">
        <f t="shared" si="948"/>
        <v>4.5799999999999993E-2</v>
      </c>
      <c r="AU3549" s="193">
        <f t="shared" si="949"/>
        <v>4.7200000000000006E-2</v>
      </c>
      <c r="AV3549" s="194">
        <f t="shared" si="950"/>
        <v>4.99E-2</v>
      </c>
      <c r="AW3549" s="193">
        <f t="shared" si="951"/>
        <v>5.0900000000000001E-2</v>
      </c>
      <c r="AX3549" s="193">
        <f t="shared" si="952"/>
        <v>5.0900000000000001E-2</v>
      </c>
      <c r="AZ3549" s="193">
        <f t="shared" si="953"/>
        <v>4.6749999999999993E-2</v>
      </c>
    </row>
    <row r="3550" spans="1:52" s="5" customFormat="1" ht="11.25" x14ac:dyDescent="0.2">
      <c r="A3550" s="203" t="s">
        <v>1048</v>
      </c>
      <c r="B3550" s="11"/>
      <c r="C3550" s="11"/>
      <c r="D3550" s="15"/>
      <c r="E3550" s="204"/>
      <c r="F3550" s="8"/>
      <c r="G3550" s="8"/>
      <c r="H3550" s="15"/>
      <c r="I3550" s="204"/>
      <c r="J3550" s="8"/>
      <c r="K3550" s="8"/>
      <c r="L3550" s="15"/>
      <c r="M3550" s="204"/>
      <c r="N3550" s="8"/>
      <c r="O3550" s="8"/>
      <c r="P3550" s="15"/>
      <c r="Q3550" s="204"/>
      <c r="R3550" s="8"/>
      <c r="S3550" s="8"/>
      <c r="T3550" s="15"/>
      <c r="U3550" s="204"/>
      <c r="V3550" s="8">
        <v>3.5900000000000001E-2</v>
      </c>
      <c r="W3550" s="204">
        <v>3.7100000000000001E-2</v>
      </c>
      <c r="X3550" s="8">
        <v>4.5400000000000003E-2</v>
      </c>
      <c r="Y3550" s="204">
        <v>4.6600000000000003E-2</v>
      </c>
      <c r="Z3550" s="8">
        <v>4.6699999999999998E-2</v>
      </c>
      <c r="AA3550" s="204">
        <v>4.7899999999999998E-2</v>
      </c>
      <c r="AB3550" s="8">
        <v>4.9500000000000002E-2</v>
      </c>
      <c r="AC3550" s="204">
        <v>5.0700000000000002E-2</v>
      </c>
      <c r="AD3550" s="8">
        <v>5.0499999999999996E-2</v>
      </c>
      <c r="AE3550" s="204">
        <v>5.1699999999999996E-2</v>
      </c>
      <c r="AF3550" s="8">
        <v>5.0499999999999996E-2</v>
      </c>
      <c r="AG3550" s="204">
        <v>5.1699999999999996E-2</v>
      </c>
      <c r="AI3550" s="192" t="str">
        <f t="shared" si="937"/>
        <v/>
      </c>
      <c r="AJ3550" s="192" t="str">
        <f t="shared" si="938"/>
        <v/>
      </c>
      <c r="AK3550" s="192" t="str">
        <f t="shared" si="939"/>
        <v/>
      </c>
      <c r="AL3550" s="192" t="str">
        <f t="shared" si="940"/>
        <v/>
      </c>
      <c r="AM3550" s="192" t="str">
        <f t="shared" si="941"/>
        <v/>
      </c>
      <c r="AN3550" s="192" t="str">
        <f t="shared" si="942"/>
        <v/>
      </c>
      <c r="AO3550" s="193" t="str">
        <f t="shared" si="943"/>
        <v/>
      </c>
      <c r="AP3550" s="192" t="str">
        <f t="shared" si="944"/>
        <v/>
      </c>
      <c r="AQ3550" s="193" t="str">
        <f t="shared" si="945"/>
        <v/>
      </c>
      <c r="AR3550" s="192" t="str">
        <f t="shared" si="946"/>
        <v/>
      </c>
      <c r="AS3550" s="192">
        <f t="shared" si="947"/>
        <v>3.6500000000000005E-2</v>
      </c>
      <c r="AT3550" s="192">
        <f t="shared" si="948"/>
        <v>4.5999999999999999E-2</v>
      </c>
      <c r="AU3550" s="193">
        <f t="shared" si="949"/>
        <v>4.7299999999999995E-2</v>
      </c>
      <c r="AV3550" s="194">
        <f t="shared" si="950"/>
        <v>5.0100000000000006E-2</v>
      </c>
      <c r="AW3550" s="193">
        <f t="shared" si="951"/>
        <v>5.1099999999999993E-2</v>
      </c>
      <c r="AX3550" s="193">
        <f t="shared" si="952"/>
        <v>5.1099999999999993E-2</v>
      </c>
      <c r="AZ3550" s="193">
        <f t="shared" si="953"/>
        <v>4.7016666666666658E-2</v>
      </c>
    </row>
    <row r="3551" spans="1:52" s="5" customFormat="1" ht="11.25" x14ac:dyDescent="0.2">
      <c r="A3551" s="203" t="s">
        <v>1049</v>
      </c>
      <c r="B3551" s="11"/>
      <c r="C3551" s="11"/>
      <c r="D3551" s="15"/>
      <c r="E3551" s="204"/>
      <c r="F3551" s="8"/>
      <c r="G3551" s="8"/>
      <c r="H3551" s="15"/>
      <c r="I3551" s="204"/>
      <c r="J3551" s="8"/>
      <c r="K3551" s="8"/>
      <c r="L3551" s="15"/>
      <c r="M3551" s="204"/>
      <c r="N3551" s="8"/>
      <c r="O3551" s="8"/>
      <c r="P3551" s="15"/>
      <c r="Q3551" s="204"/>
      <c r="R3551" s="8"/>
      <c r="S3551" s="8"/>
      <c r="T3551" s="15"/>
      <c r="U3551" s="204"/>
      <c r="V3551" s="8">
        <v>3.5900000000000001E-2</v>
      </c>
      <c r="W3551" s="204">
        <v>3.7100000000000001E-2</v>
      </c>
      <c r="X3551" s="8">
        <v>4.5199999999999997E-2</v>
      </c>
      <c r="Y3551" s="204">
        <v>4.6399999999999997E-2</v>
      </c>
      <c r="Z3551" s="8">
        <v>4.6500000000000007E-2</v>
      </c>
      <c r="AA3551" s="204">
        <v>4.7699999999999992E-2</v>
      </c>
      <c r="AB3551" s="8">
        <v>4.9400000000000006E-2</v>
      </c>
      <c r="AC3551" s="204">
        <v>5.0599999999999999E-2</v>
      </c>
      <c r="AD3551" s="8">
        <v>5.0499999999999996E-2</v>
      </c>
      <c r="AE3551" s="204">
        <v>5.1699999999999996E-2</v>
      </c>
      <c r="AF3551" s="8">
        <v>5.04E-2</v>
      </c>
      <c r="AG3551" s="204">
        <v>5.16E-2</v>
      </c>
      <c r="AI3551" s="192" t="str">
        <f t="shared" si="937"/>
        <v/>
      </c>
      <c r="AJ3551" s="192" t="str">
        <f t="shared" si="938"/>
        <v/>
      </c>
      <c r="AK3551" s="192" t="str">
        <f t="shared" si="939"/>
        <v/>
      </c>
      <c r="AL3551" s="192" t="str">
        <f t="shared" si="940"/>
        <v/>
      </c>
      <c r="AM3551" s="192" t="str">
        <f t="shared" si="941"/>
        <v/>
      </c>
      <c r="AN3551" s="192" t="str">
        <f t="shared" si="942"/>
        <v/>
      </c>
      <c r="AO3551" s="193" t="str">
        <f t="shared" si="943"/>
        <v/>
      </c>
      <c r="AP3551" s="192" t="str">
        <f t="shared" si="944"/>
        <v/>
      </c>
      <c r="AQ3551" s="193" t="str">
        <f t="shared" si="945"/>
        <v/>
      </c>
      <c r="AR3551" s="192" t="str">
        <f t="shared" si="946"/>
        <v/>
      </c>
      <c r="AS3551" s="192">
        <f t="shared" si="947"/>
        <v>3.6500000000000005E-2</v>
      </c>
      <c r="AT3551" s="192">
        <f t="shared" si="948"/>
        <v>4.5799999999999993E-2</v>
      </c>
      <c r="AU3551" s="193">
        <f t="shared" si="949"/>
        <v>4.7100000000000003E-2</v>
      </c>
      <c r="AV3551" s="194">
        <f t="shared" si="950"/>
        <v>0.05</v>
      </c>
      <c r="AW3551" s="193">
        <f t="shared" si="951"/>
        <v>5.1099999999999993E-2</v>
      </c>
      <c r="AX3551" s="193">
        <f t="shared" si="952"/>
        <v>5.1000000000000004E-2</v>
      </c>
      <c r="AZ3551" s="193">
        <f t="shared" si="953"/>
        <v>4.6916666666666662E-2</v>
      </c>
    </row>
    <row r="3552" spans="1:52" s="5" customFormat="1" ht="11.25" x14ac:dyDescent="0.2">
      <c r="A3552" s="203" t="s">
        <v>1050</v>
      </c>
      <c r="B3552" s="11"/>
      <c r="C3552" s="11"/>
      <c r="D3552" s="15"/>
      <c r="E3552" s="204"/>
      <c r="F3552" s="8"/>
      <c r="G3552" s="8"/>
      <c r="H3552" s="15"/>
      <c r="I3552" s="204"/>
      <c r="J3552" s="8"/>
      <c r="K3552" s="8"/>
      <c r="L3552" s="15"/>
      <c r="M3552" s="204"/>
      <c r="N3552" s="8"/>
      <c r="O3552" s="8"/>
      <c r="P3552" s="15"/>
      <c r="Q3552" s="204"/>
      <c r="R3552" s="8"/>
      <c r="S3552" s="8"/>
      <c r="T3552" s="15"/>
      <c r="U3552" s="204"/>
      <c r="V3552" s="8">
        <v>3.5799999999999998E-2</v>
      </c>
      <c r="W3552" s="204">
        <v>3.6999999999999998E-2</v>
      </c>
      <c r="X3552" s="8">
        <v>4.5199999999999997E-2</v>
      </c>
      <c r="Y3552" s="204">
        <v>4.6399999999999997E-2</v>
      </c>
      <c r="Z3552" s="8">
        <v>4.6799999999999994E-2</v>
      </c>
      <c r="AA3552" s="204">
        <v>4.8000000000000001E-2</v>
      </c>
      <c r="AB3552" s="8">
        <v>4.9500000000000002E-2</v>
      </c>
      <c r="AC3552" s="204">
        <v>5.0700000000000002E-2</v>
      </c>
      <c r="AD3552" s="8">
        <v>5.04E-2</v>
      </c>
      <c r="AE3552" s="204">
        <v>5.16E-2</v>
      </c>
      <c r="AF3552" s="8">
        <v>5.0300000000000004E-2</v>
      </c>
      <c r="AG3552" s="204">
        <v>5.1500000000000004E-2</v>
      </c>
      <c r="AI3552" s="192" t="str">
        <f t="shared" si="937"/>
        <v/>
      </c>
      <c r="AJ3552" s="192" t="str">
        <f t="shared" si="938"/>
        <v/>
      </c>
      <c r="AK3552" s="192" t="str">
        <f t="shared" si="939"/>
        <v/>
      </c>
      <c r="AL3552" s="192" t="str">
        <f t="shared" si="940"/>
        <v/>
      </c>
      <c r="AM3552" s="192" t="str">
        <f t="shared" si="941"/>
        <v/>
      </c>
      <c r="AN3552" s="192" t="str">
        <f t="shared" si="942"/>
        <v/>
      </c>
      <c r="AO3552" s="193" t="str">
        <f t="shared" si="943"/>
        <v/>
      </c>
      <c r="AP3552" s="192" t="str">
        <f t="shared" si="944"/>
        <v/>
      </c>
      <c r="AQ3552" s="193" t="str">
        <f t="shared" si="945"/>
        <v/>
      </c>
      <c r="AR3552" s="192" t="str">
        <f t="shared" si="946"/>
        <v/>
      </c>
      <c r="AS3552" s="192">
        <f t="shared" si="947"/>
        <v>3.6400000000000002E-2</v>
      </c>
      <c r="AT3552" s="192">
        <f t="shared" si="948"/>
        <v>4.5799999999999993E-2</v>
      </c>
      <c r="AU3552" s="193">
        <f t="shared" si="949"/>
        <v>4.7399999999999998E-2</v>
      </c>
      <c r="AV3552" s="194">
        <f t="shared" si="950"/>
        <v>5.0100000000000006E-2</v>
      </c>
      <c r="AW3552" s="193">
        <f t="shared" si="951"/>
        <v>5.1000000000000004E-2</v>
      </c>
      <c r="AX3552" s="193">
        <f t="shared" si="952"/>
        <v>5.0900000000000001E-2</v>
      </c>
      <c r="AZ3552" s="193">
        <f t="shared" si="953"/>
        <v>4.6933333333333334E-2</v>
      </c>
    </row>
    <row r="3553" spans="1:52" s="5" customFormat="1" ht="11.25" x14ac:dyDescent="0.2">
      <c r="A3553" s="203" t="s">
        <v>1051</v>
      </c>
      <c r="B3553" s="11"/>
      <c r="C3553" s="11"/>
      <c r="D3553" s="15"/>
      <c r="E3553" s="204"/>
      <c r="F3553" s="8"/>
      <c r="G3553" s="8"/>
      <c r="H3553" s="15"/>
      <c r="I3553" s="204"/>
      <c r="J3553" s="8"/>
      <c r="K3553" s="8"/>
      <c r="L3553" s="15"/>
      <c r="M3553" s="204"/>
      <c r="N3553" s="8"/>
      <c r="O3553" s="8"/>
      <c r="P3553" s="15"/>
      <c r="Q3553" s="204"/>
      <c r="R3553" s="8"/>
      <c r="S3553" s="8"/>
      <c r="T3553" s="15"/>
      <c r="U3553" s="204"/>
      <c r="V3553" s="8">
        <v>3.5200000000000002E-2</v>
      </c>
      <c r="W3553" s="204">
        <v>3.6400000000000002E-2</v>
      </c>
      <c r="X3553" s="8">
        <v>4.4900000000000002E-2</v>
      </c>
      <c r="Y3553" s="204">
        <v>4.6100000000000002E-2</v>
      </c>
      <c r="Z3553" s="8">
        <v>4.6500000000000007E-2</v>
      </c>
      <c r="AA3553" s="204">
        <v>4.7699999999999992E-2</v>
      </c>
      <c r="AB3553" s="8">
        <v>4.9500000000000002E-2</v>
      </c>
      <c r="AC3553" s="204">
        <v>5.0700000000000002E-2</v>
      </c>
      <c r="AD3553" s="8">
        <v>5.04E-2</v>
      </c>
      <c r="AE3553" s="204">
        <v>5.16E-2</v>
      </c>
      <c r="AF3553" s="8">
        <v>5.0199999999999995E-2</v>
      </c>
      <c r="AG3553" s="204">
        <v>5.1399999999999994E-2</v>
      </c>
      <c r="AI3553" s="192" t="str">
        <f t="shared" si="937"/>
        <v/>
      </c>
      <c r="AJ3553" s="192" t="str">
        <f t="shared" si="938"/>
        <v/>
      </c>
      <c r="AK3553" s="192" t="str">
        <f t="shared" si="939"/>
        <v/>
      </c>
      <c r="AL3553" s="192" t="str">
        <f t="shared" si="940"/>
        <v/>
      </c>
      <c r="AM3553" s="192" t="str">
        <f t="shared" si="941"/>
        <v/>
      </c>
      <c r="AN3553" s="192" t="str">
        <f t="shared" si="942"/>
        <v/>
      </c>
      <c r="AO3553" s="193" t="str">
        <f t="shared" si="943"/>
        <v/>
      </c>
      <c r="AP3553" s="192" t="str">
        <f t="shared" si="944"/>
        <v/>
      </c>
      <c r="AQ3553" s="193" t="str">
        <f t="shared" si="945"/>
        <v/>
      </c>
      <c r="AR3553" s="192" t="str">
        <f t="shared" si="946"/>
        <v/>
      </c>
      <c r="AS3553" s="192">
        <f t="shared" si="947"/>
        <v>3.5799999999999998E-2</v>
      </c>
      <c r="AT3553" s="192">
        <f t="shared" si="948"/>
        <v>4.5499999999999999E-2</v>
      </c>
      <c r="AU3553" s="193">
        <f t="shared" si="949"/>
        <v>4.7100000000000003E-2</v>
      </c>
      <c r="AV3553" s="194">
        <f t="shared" si="950"/>
        <v>5.0100000000000006E-2</v>
      </c>
      <c r="AW3553" s="193">
        <f t="shared" si="951"/>
        <v>5.1000000000000004E-2</v>
      </c>
      <c r="AX3553" s="193">
        <f t="shared" si="952"/>
        <v>5.0799999999999998E-2</v>
      </c>
      <c r="AZ3553" s="193">
        <f t="shared" si="953"/>
        <v>4.6716666666666677E-2</v>
      </c>
    </row>
    <row r="3554" spans="1:52" s="5" customFormat="1" ht="11.25" x14ac:dyDescent="0.2">
      <c r="A3554" s="203" t="s">
        <v>1052</v>
      </c>
      <c r="B3554" s="11"/>
      <c r="C3554" s="11"/>
      <c r="D3554" s="15"/>
      <c r="E3554" s="204"/>
      <c r="F3554" s="8"/>
      <c r="G3554" s="8"/>
      <c r="H3554" s="15"/>
      <c r="I3554" s="204"/>
      <c r="J3554" s="8"/>
      <c r="K3554" s="8"/>
      <c r="L3554" s="15"/>
      <c r="M3554" s="204"/>
      <c r="N3554" s="8"/>
      <c r="O3554" s="8"/>
      <c r="P3554" s="15"/>
      <c r="Q3554" s="204"/>
      <c r="R3554" s="8"/>
      <c r="S3554" s="8"/>
      <c r="T3554" s="15"/>
      <c r="U3554" s="204"/>
      <c r="V3554" s="8">
        <v>3.4500000000000003E-2</v>
      </c>
      <c r="W3554" s="204">
        <v>3.5700000000000003E-2</v>
      </c>
      <c r="X3554" s="8">
        <v>4.4600000000000001E-2</v>
      </c>
      <c r="Y3554" s="204">
        <v>4.58E-2</v>
      </c>
      <c r="Z3554" s="8">
        <v>4.6199999999999998E-2</v>
      </c>
      <c r="AA3554" s="204">
        <v>4.7400000000000005E-2</v>
      </c>
      <c r="AB3554" s="8">
        <v>4.9400000000000006E-2</v>
      </c>
      <c r="AC3554" s="204">
        <v>5.0599999999999999E-2</v>
      </c>
      <c r="AD3554" s="8">
        <v>5.0300000000000004E-2</v>
      </c>
      <c r="AE3554" s="204">
        <v>5.1500000000000004E-2</v>
      </c>
      <c r="AF3554" s="8">
        <v>5.0199999999999995E-2</v>
      </c>
      <c r="AG3554" s="204">
        <v>5.1399999999999994E-2</v>
      </c>
      <c r="AI3554" s="192" t="str">
        <f t="shared" si="937"/>
        <v/>
      </c>
      <c r="AJ3554" s="192" t="str">
        <f t="shared" si="938"/>
        <v/>
      </c>
      <c r="AK3554" s="192" t="str">
        <f t="shared" si="939"/>
        <v/>
      </c>
      <c r="AL3554" s="192" t="str">
        <f t="shared" si="940"/>
        <v/>
      </c>
      <c r="AM3554" s="192" t="str">
        <f t="shared" si="941"/>
        <v/>
      </c>
      <c r="AN3554" s="192" t="str">
        <f t="shared" si="942"/>
        <v/>
      </c>
      <c r="AO3554" s="193" t="str">
        <f t="shared" si="943"/>
        <v/>
      </c>
      <c r="AP3554" s="192" t="str">
        <f t="shared" si="944"/>
        <v/>
      </c>
      <c r="AQ3554" s="193" t="str">
        <f t="shared" si="945"/>
        <v/>
      </c>
      <c r="AR3554" s="192" t="str">
        <f t="shared" si="946"/>
        <v/>
      </c>
      <c r="AS3554" s="192">
        <f t="shared" si="947"/>
        <v>3.5100000000000006E-2</v>
      </c>
      <c r="AT3554" s="192">
        <f t="shared" si="948"/>
        <v>4.5200000000000004E-2</v>
      </c>
      <c r="AU3554" s="193">
        <f t="shared" si="949"/>
        <v>4.6800000000000001E-2</v>
      </c>
      <c r="AV3554" s="194">
        <f t="shared" si="950"/>
        <v>0.05</v>
      </c>
      <c r="AW3554" s="193">
        <f t="shared" si="951"/>
        <v>5.0900000000000001E-2</v>
      </c>
      <c r="AX3554" s="193">
        <f t="shared" si="952"/>
        <v>5.0799999999999998E-2</v>
      </c>
      <c r="AZ3554" s="193">
        <f t="shared" si="953"/>
        <v>4.6466666666666677E-2</v>
      </c>
    </row>
    <row r="3555" spans="1:52" s="5" customFormat="1" ht="11.25" x14ac:dyDescent="0.2">
      <c r="A3555" s="203" t="s">
        <v>1053</v>
      </c>
      <c r="B3555" s="11"/>
      <c r="C3555" s="11"/>
      <c r="D3555" s="15"/>
      <c r="E3555" s="204"/>
      <c r="F3555" s="8"/>
      <c r="G3555" s="8"/>
      <c r="H3555" s="15"/>
      <c r="I3555" s="204"/>
      <c r="J3555" s="8"/>
      <c r="K3555" s="8"/>
      <c r="L3555" s="15"/>
      <c r="M3555" s="204"/>
      <c r="N3555" s="8"/>
      <c r="O3555" s="8"/>
      <c r="P3555" s="15"/>
      <c r="Q3555" s="204"/>
      <c r="R3555" s="8"/>
      <c r="S3555" s="8"/>
      <c r="T3555" s="15"/>
      <c r="U3555" s="204"/>
      <c r="V3555" s="8">
        <v>3.4799999999999998E-2</v>
      </c>
      <c r="W3555" s="204">
        <v>3.5999999999999997E-2</v>
      </c>
      <c r="X3555" s="8">
        <v>4.4999999999999998E-2</v>
      </c>
      <c r="Y3555" s="204">
        <v>4.6199999999999998E-2</v>
      </c>
      <c r="Z3555" s="8">
        <v>4.6600000000000003E-2</v>
      </c>
      <c r="AA3555" s="204">
        <v>4.7800000000000002E-2</v>
      </c>
      <c r="AB3555" s="8">
        <v>4.9699999999999994E-2</v>
      </c>
      <c r="AC3555" s="204">
        <v>5.0900000000000001E-2</v>
      </c>
      <c r="AD3555" s="8">
        <v>5.0599999999999999E-2</v>
      </c>
      <c r="AE3555" s="204">
        <v>5.1799999999999999E-2</v>
      </c>
      <c r="AF3555" s="8">
        <v>5.0499999999999996E-2</v>
      </c>
      <c r="AG3555" s="204">
        <v>5.1699999999999996E-2</v>
      </c>
      <c r="AI3555" s="192" t="str">
        <f t="shared" si="937"/>
        <v/>
      </c>
      <c r="AJ3555" s="192" t="str">
        <f t="shared" si="938"/>
        <v/>
      </c>
      <c r="AK3555" s="192" t="str">
        <f t="shared" si="939"/>
        <v/>
      </c>
      <c r="AL3555" s="192" t="str">
        <f t="shared" si="940"/>
        <v/>
      </c>
      <c r="AM3555" s="192" t="str">
        <f t="shared" si="941"/>
        <v/>
      </c>
      <c r="AN3555" s="192" t="str">
        <f t="shared" si="942"/>
        <v/>
      </c>
      <c r="AO3555" s="193" t="str">
        <f t="shared" si="943"/>
        <v/>
      </c>
      <c r="AP3555" s="192" t="str">
        <f t="shared" si="944"/>
        <v/>
      </c>
      <c r="AQ3555" s="193" t="str">
        <f t="shared" si="945"/>
        <v/>
      </c>
      <c r="AR3555" s="192" t="str">
        <f t="shared" si="946"/>
        <v/>
      </c>
      <c r="AS3555" s="192">
        <f t="shared" si="947"/>
        <v>3.5400000000000001E-2</v>
      </c>
      <c r="AT3555" s="192">
        <f t="shared" si="948"/>
        <v>4.5600000000000002E-2</v>
      </c>
      <c r="AU3555" s="193">
        <f t="shared" si="949"/>
        <v>4.7200000000000006E-2</v>
      </c>
      <c r="AV3555" s="194">
        <f t="shared" si="950"/>
        <v>5.0299999999999997E-2</v>
      </c>
      <c r="AW3555" s="193">
        <f t="shared" si="951"/>
        <v>5.1199999999999996E-2</v>
      </c>
      <c r="AX3555" s="193">
        <f t="shared" si="952"/>
        <v>5.1099999999999993E-2</v>
      </c>
      <c r="AZ3555" s="193">
        <f t="shared" si="953"/>
        <v>4.6800000000000001E-2</v>
      </c>
    </row>
    <row r="3556" spans="1:52" s="5" customFormat="1" ht="11.25" x14ac:dyDescent="0.2">
      <c r="A3556" s="203" t="s">
        <v>1054</v>
      </c>
      <c r="B3556" s="11"/>
      <c r="C3556" s="11"/>
      <c r="D3556" s="15"/>
      <c r="E3556" s="204"/>
      <c r="F3556" s="8"/>
      <c r="G3556" s="8"/>
      <c r="H3556" s="15"/>
      <c r="I3556" s="204"/>
      <c r="J3556" s="8"/>
      <c r="K3556" s="8"/>
      <c r="L3556" s="15"/>
      <c r="M3556" s="204"/>
      <c r="N3556" s="8"/>
      <c r="O3556" s="8"/>
      <c r="P3556" s="15"/>
      <c r="Q3556" s="204"/>
      <c r="R3556" s="8"/>
      <c r="S3556" s="8"/>
      <c r="T3556" s="15"/>
      <c r="U3556" s="204"/>
      <c r="V3556" s="8">
        <v>3.5700000000000003E-2</v>
      </c>
      <c r="W3556" s="204">
        <v>3.6900000000000002E-2</v>
      </c>
      <c r="X3556" s="8">
        <v>4.5499999999999999E-2</v>
      </c>
      <c r="Y3556" s="204">
        <v>4.6699999999999998E-2</v>
      </c>
      <c r="Z3556" s="8">
        <v>4.7300000000000002E-2</v>
      </c>
      <c r="AA3556" s="204">
        <v>4.8499999999999995E-2</v>
      </c>
      <c r="AB3556" s="8">
        <v>5.04E-2</v>
      </c>
      <c r="AC3556" s="204">
        <v>5.16E-2</v>
      </c>
      <c r="AD3556" s="8">
        <v>5.1200000000000002E-2</v>
      </c>
      <c r="AE3556" s="204">
        <v>5.2400000000000002E-2</v>
      </c>
      <c r="AF3556" s="8">
        <v>5.1100000000000007E-2</v>
      </c>
      <c r="AG3556" s="204">
        <v>5.2300000000000006E-2</v>
      </c>
      <c r="AI3556" s="192" t="str">
        <f t="shared" si="937"/>
        <v/>
      </c>
      <c r="AJ3556" s="192" t="str">
        <f t="shared" si="938"/>
        <v/>
      </c>
      <c r="AK3556" s="192" t="str">
        <f t="shared" si="939"/>
        <v/>
      </c>
      <c r="AL3556" s="192" t="str">
        <f t="shared" si="940"/>
        <v/>
      </c>
      <c r="AM3556" s="192" t="str">
        <f t="shared" si="941"/>
        <v/>
      </c>
      <c r="AN3556" s="192" t="str">
        <f t="shared" si="942"/>
        <v/>
      </c>
      <c r="AO3556" s="193" t="str">
        <f t="shared" si="943"/>
        <v/>
      </c>
      <c r="AP3556" s="192" t="str">
        <f t="shared" si="944"/>
        <v/>
      </c>
      <c r="AQ3556" s="193" t="str">
        <f t="shared" si="945"/>
        <v/>
      </c>
      <c r="AR3556" s="192" t="str">
        <f t="shared" si="946"/>
        <v/>
      </c>
      <c r="AS3556" s="192">
        <f t="shared" si="947"/>
        <v>3.6299999999999999E-2</v>
      </c>
      <c r="AT3556" s="192">
        <f t="shared" si="948"/>
        <v>4.6100000000000002E-2</v>
      </c>
      <c r="AU3556" s="193">
        <f t="shared" si="949"/>
        <v>4.7899999999999998E-2</v>
      </c>
      <c r="AV3556" s="194">
        <f t="shared" si="950"/>
        <v>5.1000000000000004E-2</v>
      </c>
      <c r="AW3556" s="193">
        <f t="shared" si="951"/>
        <v>5.1799999999999999E-2</v>
      </c>
      <c r="AX3556" s="193">
        <f t="shared" si="952"/>
        <v>5.170000000000001E-2</v>
      </c>
      <c r="AZ3556" s="193">
        <f t="shared" si="953"/>
        <v>4.7466666666666678E-2</v>
      </c>
    </row>
    <row r="3557" spans="1:52" s="5" customFormat="1" ht="11.25" x14ac:dyDescent="0.2">
      <c r="A3557" s="203" t="s">
        <v>1055</v>
      </c>
      <c r="B3557" s="11"/>
      <c r="C3557" s="11"/>
      <c r="D3557" s="15"/>
      <c r="E3557" s="204"/>
      <c r="F3557" s="8"/>
      <c r="G3557" s="8"/>
      <c r="H3557" s="15"/>
      <c r="I3557" s="204"/>
      <c r="J3557" s="8"/>
      <c r="K3557" s="8"/>
      <c r="L3557" s="15"/>
      <c r="M3557" s="204"/>
      <c r="N3557" s="8"/>
      <c r="O3557" s="8"/>
      <c r="P3557" s="15"/>
      <c r="Q3557" s="204"/>
      <c r="R3557" s="8"/>
      <c r="S3557" s="8"/>
      <c r="T3557" s="15"/>
      <c r="U3557" s="204"/>
      <c r="V3557" s="8">
        <v>3.44E-2</v>
      </c>
      <c r="W3557" s="204">
        <v>3.56E-2</v>
      </c>
      <c r="X3557" s="8">
        <v>4.4600000000000001E-2</v>
      </c>
      <c r="Y3557" s="204">
        <v>4.58E-2</v>
      </c>
      <c r="Z3557" s="8">
        <v>4.6199999999999998E-2</v>
      </c>
      <c r="AA3557" s="204">
        <v>4.7400000000000005E-2</v>
      </c>
      <c r="AB3557" s="8">
        <v>4.9400000000000006E-2</v>
      </c>
      <c r="AC3557" s="204">
        <v>5.0599999999999999E-2</v>
      </c>
      <c r="AD3557" s="8">
        <v>5.0199999999999995E-2</v>
      </c>
      <c r="AE3557" s="204">
        <v>5.1399999999999994E-2</v>
      </c>
      <c r="AF3557" s="8">
        <v>5.0099999999999999E-2</v>
      </c>
      <c r="AG3557" s="204">
        <v>5.1299999999999998E-2</v>
      </c>
      <c r="AI3557" s="192" t="str">
        <f t="shared" si="937"/>
        <v/>
      </c>
      <c r="AJ3557" s="192" t="str">
        <f t="shared" si="938"/>
        <v/>
      </c>
      <c r="AK3557" s="192" t="str">
        <f t="shared" si="939"/>
        <v/>
      </c>
      <c r="AL3557" s="192" t="str">
        <f t="shared" si="940"/>
        <v/>
      </c>
      <c r="AM3557" s="192" t="str">
        <f t="shared" si="941"/>
        <v/>
      </c>
      <c r="AN3557" s="192" t="str">
        <f t="shared" si="942"/>
        <v/>
      </c>
      <c r="AO3557" s="193" t="str">
        <f t="shared" si="943"/>
        <v/>
      </c>
      <c r="AP3557" s="192" t="str">
        <f t="shared" si="944"/>
        <v/>
      </c>
      <c r="AQ3557" s="193" t="str">
        <f t="shared" si="945"/>
        <v/>
      </c>
      <c r="AR3557" s="192" t="str">
        <f t="shared" si="946"/>
        <v/>
      </c>
      <c r="AS3557" s="192">
        <f t="shared" si="947"/>
        <v>3.5000000000000003E-2</v>
      </c>
      <c r="AT3557" s="192">
        <f t="shared" si="948"/>
        <v>4.5200000000000004E-2</v>
      </c>
      <c r="AU3557" s="193">
        <f t="shared" si="949"/>
        <v>4.6800000000000001E-2</v>
      </c>
      <c r="AV3557" s="194">
        <f t="shared" si="950"/>
        <v>0.05</v>
      </c>
      <c r="AW3557" s="193">
        <f t="shared" si="951"/>
        <v>5.0799999999999998E-2</v>
      </c>
      <c r="AX3557" s="193">
        <f t="shared" si="952"/>
        <v>5.0699999999999995E-2</v>
      </c>
      <c r="AZ3557" s="193">
        <f t="shared" si="953"/>
        <v>4.6416666666666662E-2</v>
      </c>
    </row>
    <row r="3558" spans="1:52" s="5" customFormat="1" ht="11.25" x14ac:dyDescent="0.2">
      <c r="A3558" s="203" t="s">
        <v>1056</v>
      </c>
      <c r="B3558" s="11"/>
      <c r="C3558" s="11"/>
      <c r="D3558" s="15"/>
      <c r="E3558" s="204"/>
      <c r="F3558" s="8"/>
      <c r="G3558" s="8"/>
      <c r="H3558" s="15"/>
      <c r="I3558" s="204"/>
      <c r="J3558" s="8"/>
      <c r="K3558" s="8"/>
      <c r="L3558" s="15"/>
      <c r="M3558" s="204"/>
      <c r="N3558" s="8"/>
      <c r="O3558" s="8"/>
      <c r="P3558" s="15"/>
      <c r="Q3558" s="204"/>
      <c r="R3558" s="8"/>
      <c r="S3558" s="8"/>
      <c r="T3558" s="15"/>
      <c r="U3558" s="204"/>
      <c r="V3558" s="8">
        <v>3.3300000000000003E-2</v>
      </c>
      <c r="W3558" s="204">
        <v>3.4500000000000003E-2</v>
      </c>
      <c r="X3558" s="8">
        <v>4.3899999999999995E-2</v>
      </c>
      <c r="Y3558" s="204">
        <v>4.5100000000000001E-2</v>
      </c>
      <c r="Z3558" s="8">
        <v>4.58E-2</v>
      </c>
      <c r="AA3558" s="204">
        <v>4.7E-2</v>
      </c>
      <c r="AB3558" s="8">
        <v>4.9599999999999998E-2</v>
      </c>
      <c r="AC3558" s="204">
        <v>5.0799999999999998E-2</v>
      </c>
      <c r="AD3558" s="8">
        <v>5.0700000000000002E-2</v>
      </c>
      <c r="AE3558" s="204">
        <v>5.1900000000000002E-2</v>
      </c>
      <c r="AF3558" s="8">
        <v>5.0700000000000002E-2</v>
      </c>
      <c r="AG3558" s="204">
        <v>5.1900000000000002E-2</v>
      </c>
      <c r="AI3558" s="192" t="str">
        <f t="shared" si="937"/>
        <v/>
      </c>
      <c r="AJ3558" s="192" t="str">
        <f t="shared" si="938"/>
        <v/>
      </c>
      <c r="AK3558" s="192" t="str">
        <f t="shared" si="939"/>
        <v/>
      </c>
      <c r="AL3558" s="192" t="str">
        <f t="shared" si="940"/>
        <v/>
      </c>
      <c r="AM3558" s="192" t="str">
        <f t="shared" si="941"/>
        <v/>
      </c>
      <c r="AN3558" s="192" t="str">
        <f t="shared" si="942"/>
        <v/>
      </c>
      <c r="AO3558" s="193" t="str">
        <f t="shared" si="943"/>
        <v/>
      </c>
      <c r="AP3558" s="192" t="str">
        <f t="shared" si="944"/>
        <v/>
      </c>
      <c r="AQ3558" s="193" t="str">
        <f t="shared" si="945"/>
        <v/>
      </c>
      <c r="AR3558" s="192" t="str">
        <f t="shared" si="946"/>
        <v/>
      </c>
      <c r="AS3558" s="192">
        <f t="shared" si="947"/>
        <v>3.39E-2</v>
      </c>
      <c r="AT3558" s="192">
        <f t="shared" si="948"/>
        <v>4.4499999999999998E-2</v>
      </c>
      <c r="AU3558" s="193">
        <f t="shared" si="949"/>
        <v>4.6399999999999997E-2</v>
      </c>
      <c r="AV3558" s="194">
        <f t="shared" si="950"/>
        <v>5.0199999999999995E-2</v>
      </c>
      <c r="AW3558" s="193">
        <f t="shared" si="951"/>
        <v>5.1299999999999998E-2</v>
      </c>
      <c r="AX3558" s="193">
        <f t="shared" si="952"/>
        <v>5.1299999999999998E-2</v>
      </c>
      <c r="AZ3558" s="193">
        <f t="shared" si="953"/>
        <v>4.6266666666666671E-2</v>
      </c>
    </row>
    <row r="3559" spans="1:52" s="5" customFormat="1" ht="11.25" x14ac:dyDescent="0.2">
      <c r="A3559" s="203" t="s">
        <v>1057</v>
      </c>
      <c r="B3559" s="11"/>
      <c r="C3559" s="11"/>
      <c r="D3559" s="15"/>
      <c r="E3559" s="204"/>
      <c r="F3559" s="8"/>
      <c r="G3559" s="8"/>
      <c r="H3559" s="15"/>
      <c r="I3559" s="204"/>
      <c r="J3559" s="8"/>
      <c r="K3559" s="8"/>
      <c r="L3559" s="15"/>
      <c r="M3559" s="204"/>
      <c r="N3559" s="8"/>
      <c r="O3559" s="8"/>
      <c r="P3559" s="15"/>
      <c r="Q3559" s="204"/>
      <c r="R3559" s="8"/>
      <c r="S3559" s="8"/>
      <c r="T3559" s="15"/>
      <c r="U3559" s="204"/>
      <c r="V3559" s="8">
        <v>3.2500000000000001E-2</v>
      </c>
      <c r="W3559" s="204">
        <v>3.3700000000000001E-2</v>
      </c>
      <c r="X3559" s="8">
        <v>4.2900000000000001E-2</v>
      </c>
      <c r="Y3559" s="204">
        <v>4.41E-2</v>
      </c>
      <c r="Z3559" s="8">
        <v>4.4800000000000006E-2</v>
      </c>
      <c r="AA3559" s="204">
        <v>4.5999999999999999E-2</v>
      </c>
      <c r="AB3559" s="8">
        <v>4.9200000000000001E-2</v>
      </c>
      <c r="AC3559" s="204">
        <v>5.04E-2</v>
      </c>
      <c r="AD3559" s="8">
        <v>5.0300000000000004E-2</v>
      </c>
      <c r="AE3559" s="204">
        <v>5.1500000000000004E-2</v>
      </c>
      <c r="AF3559" s="8">
        <v>5.0300000000000004E-2</v>
      </c>
      <c r="AG3559" s="204">
        <v>5.1500000000000004E-2</v>
      </c>
      <c r="AI3559" s="192" t="str">
        <f t="shared" si="937"/>
        <v/>
      </c>
      <c r="AJ3559" s="192" t="str">
        <f t="shared" si="938"/>
        <v/>
      </c>
      <c r="AK3559" s="192" t="str">
        <f t="shared" si="939"/>
        <v/>
      </c>
      <c r="AL3559" s="192" t="str">
        <f t="shared" si="940"/>
        <v/>
      </c>
      <c r="AM3559" s="192" t="str">
        <f t="shared" si="941"/>
        <v/>
      </c>
      <c r="AN3559" s="192" t="str">
        <f t="shared" si="942"/>
        <v/>
      </c>
      <c r="AO3559" s="193" t="str">
        <f t="shared" si="943"/>
        <v/>
      </c>
      <c r="AP3559" s="192" t="str">
        <f t="shared" si="944"/>
        <v/>
      </c>
      <c r="AQ3559" s="193" t="str">
        <f t="shared" si="945"/>
        <v/>
      </c>
      <c r="AR3559" s="192" t="str">
        <f t="shared" si="946"/>
        <v/>
      </c>
      <c r="AS3559" s="192">
        <f t="shared" si="947"/>
        <v>3.3100000000000004E-2</v>
      </c>
      <c r="AT3559" s="192">
        <f t="shared" si="948"/>
        <v>4.3499999999999997E-2</v>
      </c>
      <c r="AU3559" s="193">
        <f t="shared" si="949"/>
        <v>4.5400000000000003E-2</v>
      </c>
      <c r="AV3559" s="194">
        <f t="shared" si="950"/>
        <v>4.9799999999999997E-2</v>
      </c>
      <c r="AW3559" s="193">
        <f t="shared" si="951"/>
        <v>5.0900000000000001E-2</v>
      </c>
      <c r="AX3559" s="193">
        <f t="shared" si="952"/>
        <v>5.0900000000000001E-2</v>
      </c>
      <c r="AZ3559" s="193">
        <f t="shared" si="953"/>
        <v>4.5600000000000002E-2</v>
      </c>
    </row>
    <row r="3560" spans="1:52" s="5" customFormat="1" ht="11.25" x14ac:dyDescent="0.2">
      <c r="A3560" s="203" t="s">
        <v>1058</v>
      </c>
      <c r="B3560" s="11"/>
      <c r="C3560" s="11"/>
      <c r="D3560" s="15"/>
      <c r="E3560" s="204"/>
      <c r="F3560" s="8"/>
      <c r="G3560" s="8"/>
      <c r="H3560" s="15"/>
      <c r="I3560" s="204"/>
      <c r="J3560" s="8"/>
      <c r="K3560" s="8"/>
      <c r="L3560" s="15"/>
      <c r="M3560" s="204"/>
      <c r="N3560" s="8"/>
      <c r="O3560" s="8"/>
      <c r="P3560" s="15"/>
      <c r="Q3560" s="204"/>
      <c r="R3560" s="8"/>
      <c r="S3560" s="8"/>
      <c r="T3560" s="15"/>
      <c r="U3560" s="204"/>
      <c r="V3560" s="8">
        <v>3.2599999999999997E-2</v>
      </c>
      <c r="W3560" s="204">
        <v>3.3799999999999997E-2</v>
      </c>
      <c r="X3560" s="8">
        <v>4.2500000000000003E-2</v>
      </c>
      <c r="Y3560" s="204">
        <v>4.3700000000000003E-2</v>
      </c>
      <c r="Z3560" s="8">
        <v>4.4699999999999997E-2</v>
      </c>
      <c r="AA3560" s="204">
        <v>4.5899999999999996E-2</v>
      </c>
      <c r="AB3560" s="8">
        <v>4.9500000000000002E-2</v>
      </c>
      <c r="AC3560" s="204">
        <v>5.0700000000000002E-2</v>
      </c>
      <c r="AD3560" s="8">
        <v>5.0700000000000002E-2</v>
      </c>
      <c r="AE3560" s="204">
        <v>5.1900000000000002E-2</v>
      </c>
      <c r="AF3560" s="8">
        <v>5.0799999999999998E-2</v>
      </c>
      <c r="AG3560" s="204">
        <v>5.2000000000000005E-2</v>
      </c>
      <c r="AI3560" s="192" t="str">
        <f t="shared" si="937"/>
        <v/>
      </c>
      <c r="AJ3560" s="192" t="str">
        <f t="shared" si="938"/>
        <v/>
      </c>
      <c r="AK3560" s="192" t="str">
        <f t="shared" si="939"/>
        <v/>
      </c>
      <c r="AL3560" s="192" t="str">
        <f t="shared" si="940"/>
        <v/>
      </c>
      <c r="AM3560" s="192" t="str">
        <f t="shared" si="941"/>
        <v/>
      </c>
      <c r="AN3560" s="192" t="str">
        <f t="shared" si="942"/>
        <v/>
      </c>
      <c r="AO3560" s="193" t="str">
        <f t="shared" si="943"/>
        <v/>
      </c>
      <c r="AP3560" s="192" t="str">
        <f t="shared" si="944"/>
        <v/>
      </c>
      <c r="AQ3560" s="193" t="str">
        <f t="shared" si="945"/>
        <v/>
      </c>
      <c r="AR3560" s="192" t="str">
        <f t="shared" si="946"/>
        <v/>
      </c>
      <c r="AS3560" s="192">
        <f t="shared" si="947"/>
        <v>3.3199999999999993E-2</v>
      </c>
      <c r="AT3560" s="192">
        <f t="shared" si="948"/>
        <v>4.3099999999999999E-2</v>
      </c>
      <c r="AU3560" s="193">
        <f t="shared" si="949"/>
        <v>4.5299999999999993E-2</v>
      </c>
      <c r="AV3560" s="194">
        <f t="shared" si="950"/>
        <v>5.0100000000000006E-2</v>
      </c>
      <c r="AW3560" s="193">
        <f t="shared" si="951"/>
        <v>5.1299999999999998E-2</v>
      </c>
      <c r="AX3560" s="193">
        <f t="shared" si="952"/>
        <v>5.1400000000000001E-2</v>
      </c>
      <c r="AZ3560" s="193">
        <f t="shared" si="953"/>
        <v>4.5733333333333327E-2</v>
      </c>
    </row>
    <row r="3561" spans="1:52" s="5" customFormat="1" ht="11.25" x14ac:dyDescent="0.2">
      <c r="A3561" s="203" t="s">
        <v>1059</v>
      </c>
      <c r="B3561" s="11"/>
      <c r="C3561" s="11"/>
      <c r="D3561" s="15"/>
      <c r="E3561" s="204"/>
      <c r="F3561" s="8"/>
      <c r="G3561" s="8"/>
      <c r="H3561" s="15"/>
      <c r="I3561" s="204"/>
      <c r="J3561" s="8"/>
      <c r="K3561" s="8"/>
      <c r="L3561" s="15"/>
      <c r="M3561" s="204"/>
      <c r="N3561" s="8"/>
      <c r="O3561" s="8"/>
      <c r="P3561" s="15"/>
      <c r="Q3561" s="204"/>
      <c r="R3561" s="8"/>
      <c r="S3561" s="8"/>
      <c r="T3561" s="15"/>
      <c r="U3561" s="204"/>
      <c r="V3561" s="8">
        <v>3.2599999999999997E-2</v>
      </c>
      <c r="W3561" s="204">
        <v>3.3799999999999997E-2</v>
      </c>
      <c r="X3561" s="8">
        <v>4.2800000000000005E-2</v>
      </c>
      <c r="Y3561" s="204">
        <v>4.4000000000000004E-2</v>
      </c>
      <c r="Z3561" s="8">
        <v>4.4999999999999998E-2</v>
      </c>
      <c r="AA3561" s="204">
        <v>4.6199999999999998E-2</v>
      </c>
      <c r="AB3561" s="8">
        <v>4.9599999999999998E-2</v>
      </c>
      <c r="AC3561" s="204">
        <v>5.0799999999999998E-2</v>
      </c>
      <c r="AD3561" s="8">
        <v>5.0900000000000001E-2</v>
      </c>
      <c r="AE3561" s="204">
        <v>5.21E-2</v>
      </c>
      <c r="AF3561" s="8">
        <v>5.0900000000000001E-2</v>
      </c>
      <c r="AG3561" s="204">
        <v>5.21E-2</v>
      </c>
      <c r="AI3561" s="192" t="str">
        <f t="shared" si="937"/>
        <v/>
      </c>
      <c r="AJ3561" s="192" t="str">
        <f t="shared" si="938"/>
        <v/>
      </c>
      <c r="AK3561" s="192" t="str">
        <f t="shared" si="939"/>
        <v/>
      </c>
      <c r="AL3561" s="192" t="str">
        <f t="shared" si="940"/>
        <v/>
      </c>
      <c r="AM3561" s="192" t="str">
        <f t="shared" si="941"/>
        <v/>
      </c>
      <c r="AN3561" s="192" t="str">
        <f t="shared" si="942"/>
        <v/>
      </c>
      <c r="AO3561" s="193" t="str">
        <f t="shared" si="943"/>
        <v/>
      </c>
      <c r="AP3561" s="192" t="str">
        <f t="shared" si="944"/>
        <v/>
      </c>
      <c r="AQ3561" s="193" t="str">
        <f t="shared" si="945"/>
        <v/>
      </c>
      <c r="AR3561" s="192" t="str">
        <f t="shared" si="946"/>
        <v/>
      </c>
      <c r="AS3561" s="192">
        <f t="shared" si="947"/>
        <v>3.3199999999999993E-2</v>
      </c>
      <c r="AT3561" s="192">
        <f t="shared" si="948"/>
        <v>4.3400000000000008E-2</v>
      </c>
      <c r="AU3561" s="193">
        <f t="shared" si="949"/>
        <v>4.5600000000000002E-2</v>
      </c>
      <c r="AV3561" s="194">
        <f t="shared" si="950"/>
        <v>5.0199999999999995E-2</v>
      </c>
      <c r="AW3561" s="193">
        <f t="shared" si="951"/>
        <v>5.1500000000000004E-2</v>
      </c>
      <c r="AX3561" s="193">
        <f t="shared" si="952"/>
        <v>5.1500000000000004E-2</v>
      </c>
      <c r="AZ3561" s="193">
        <f t="shared" si="953"/>
        <v>4.5899999999999996E-2</v>
      </c>
    </row>
    <row r="3562" spans="1:52" s="5" customFormat="1" ht="11.25" x14ac:dyDescent="0.2">
      <c r="A3562" s="203" t="s">
        <v>1060</v>
      </c>
      <c r="B3562" s="11"/>
      <c r="C3562" s="11"/>
      <c r="D3562" s="15"/>
      <c r="E3562" s="204"/>
      <c r="F3562" s="8"/>
      <c r="G3562" s="8"/>
      <c r="H3562" s="15"/>
      <c r="I3562" s="204"/>
      <c r="J3562" s="8"/>
      <c r="K3562" s="8"/>
      <c r="L3562" s="15"/>
      <c r="M3562" s="204"/>
      <c r="N3562" s="8"/>
      <c r="O3562" s="8"/>
      <c r="P3562" s="15"/>
      <c r="Q3562" s="204"/>
      <c r="R3562" s="8"/>
      <c r="S3562" s="8"/>
      <c r="T3562" s="15"/>
      <c r="U3562" s="204"/>
      <c r="V3562" s="8">
        <v>3.2800000000000003E-2</v>
      </c>
      <c r="W3562" s="204">
        <v>3.4000000000000002E-2</v>
      </c>
      <c r="X3562" s="8">
        <v>4.3499999999999997E-2</v>
      </c>
      <c r="Y3562" s="204">
        <v>4.4699999999999997E-2</v>
      </c>
      <c r="Z3562" s="8">
        <v>4.6100000000000002E-2</v>
      </c>
      <c r="AA3562" s="204">
        <v>4.7300000000000002E-2</v>
      </c>
      <c r="AB3562" s="8">
        <v>5.0499999999999996E-2</v>
      </c>
      <c r="AC3562" s="204">
        <v>5.1699999999999996E-2</v>
      </c>
      <c r="AD3562" s="8">
        <v>5.1799999999999999E-2</v>
      </c>
      <c r="AE3562" s="204">
        <v>5.2999999999999999E-2</v>
      </c>
      <c r="AF3562" s="8">
        <v>5.1799999999999999E-2</v>
      </c>
      <c r="AG3562" s="204">
        <v>5.2999999999999999E-2</v>
      </c>
      <c r="AI3562" s="192" t="str">
        <f t="shared" si="937"/>
        <v/>
      </c>
      <c r="AJ3562" s="192" t="str">
        <f t="shared" si="938"/>
        <v/>
      </c>
      <c r="AK3562" s="192" t="str">
        <f t="shared" si="939"/>
        <v/>
      </c>
      <c r="AL3562" s="192" t="str">
        <f t="shared" si="940"/>
        <v/>
      </c>
      <c r="AM3562" s="192" t="str">
        <f t="shared" si="941"/>
        <v/>
      </c>
      <c r="AN3562" s="192" t="str">
        <f t="shared" si="942"/>
        <v/>
      </c>
      <c r="AO3562" s="193" t="str">
        <f t="shared" si="943"/>
        <v/>
      </c>
      <c r="AP3562" s="192" t="str">
        <f t="shared" si="944"/>
        <v/>
      </c>
      <c r="AQ3562" s="193" t="str">
        <f t="shared" si="945"/>
        <v/>
      </c>
      <c r="AR3562" s="192" t="str">
        <f t="shared" si="946"/>
        <v/>
      </c>
      <c r="AS3562" s="192">
        <f t="shared" si="947"/>
        <v>3.3399999999999999E-2</v>
      </c>
      <c r="AT3562" s="192">
        <f t="shared" si="948"/>
        <v>4.41E-2</v>
      </c>
      <c r="AU3562" s="193">
        <f t="shared" si="949"/>
        <v>4.6700000000000005E-2</v>
      </c>
      <c r="AV3562" s="194">
        <f t="shared" si="950"/>
        <v>5.1099999999999993E-2</v>
      </c>
      <c r="AW3562" s="193">
        <f t="shared" si="951"/>
        <v>5.2400000000000002E-2</v>
      </c>
      <c r="AX3562" s="193">
        <f t="shared" si="952"/>
        <v>5.2400000000000002E-2</v>
      </c>
      <c r="AZ3562" s="193">
        <f t="shared" si="953"/>
        <v>4.6683333333333334E-2</v>
      </c>
    </row>
    <row r="3563" spans="1:52" s="5" customFormat="1" ht="11.25" x14ac:dyDescent="0.2">
      <c r="A3563" s="203" t="s">
        <v>1061</v>
      </c>
      <c r="B3563" s="11"/>
      <c r="C3563" s="11"/>
      <c r="D3563" s="15"/>
      <c r="E3563" s="204"/>
      <c r="F3563" s="8"/>
      <c r="G3563" s="8"/>
      <c r="H3563" s="15"/>
      <c r="I3563" s="204"/>
      <c r="J3563" s="8"/>
      <c r="K3563" s="8"/>
      <c r="L3563" s="15"/>
      <c r="M3563" s="204"/>
      <c r="N3563" s="8"/>
      <c r="O3563" s="8"/>
      <c r="P3563" s="15"/>
      <c r="Q3563" s="204"/>
      <c r="R3563" s="8"/>
      <c r="S3563" s="8"/>
      <c r="T3563" s="15"/>
      <c r="U3563" s="204"/>
      <c r="V3563" s="8">
        <v>3.1899999999999998E-2</v>
      </c>
      <c r="W3563" s="204">
        <v>3.3099999999999997E-2</v>
      </c>
      <c r="X3563" s="8">
        <v>4.3099999999999999E-2</v>
      </c>
      <c r="Y3563" s="204">
        <v>4.4299999999999999E-2</v>
      </c>
      <c r="Z3563" s="8">
        <v>4.5599999999999995E-2</v>
      </c>
      <c r="AA3563" s="204">
        <v>4.6799999999999994E-2</v>
      </c>
      <c r="AB3563" s="8">
        <v>5.0099999999999999E-2</v>
      </c>
      <c r="AC3563" s="204">
        <v>5.1299999999999998E-2</v>
      </c>
      <c r="AD3563" s="8">
        <v>5.1500000000000004E-2</v>
      </c>
      <c r="AE3563" s="204">
        <v>5.2699999999999997E-2</v>
      </c>
      <c r="AF3563" s="8">
        <v>5.1500000000000004E-2</v>
      </c>
      <c r="AG3563" s="204">
        <v>5.2699999999999997E-2</v>
      </c>
      <c r="AI3563" s="192" t="str">
        <f t="shared" si="937"/>
        <v/>
      </c>
      <c r="AJ3563" s="192" t="str">
        <f t="shared" si="938"/>
        <v/>
      </c>
      <c r="AK3563" s="192" t="str">
        <f t="shared" si="939"/>
        <v/>
      </c>
      <c r="AL3563" s="192" t="str">
        <f t="shared" si="940"/>
        <v/>
      </c>
      <c r="AM3563" s="192" t="str">
        <f t="shared" si="941"/>
        <v/>
      </c>
      <c r="AN3563" s="192" t="str">
        <f t="shared" si="942"/>
        <v/>
      </c>
      <c r="AO3563" s="193" t="str">
        <f t="shared" si="943"/>
        <v/>
      </c>
      <c r="AP3563" s="192" t="str">
        <f t="shared" si="944"/>
        <v/>
      </c>
      <c r="AQ3563" s="193" t="str">
        <f t="shared" si="945"/>
        <v/>
      </c>
      <c r="AR3563" s="192" t="str">
        <f t="shared" si="946"/>
        <v/>
      </c>
      <c r="AS3563" s="192">
        <f t="shared" si="947"/>
        <v>3.2500000000000001E-2</v>
      </c>
      <c r="AT3563" s="192">
        <f t="shared" si="948"/>
        <v>4.3700000000000003E-2</v>
      </c>
      <c r="AU3563" s="193">
        <f t="shared" si="949"/>
        <v>4.6199999999999991E-2</v>
      </c>
      <c r="AV3563" s="194">
        <f t="shared" si="950"/>
        <v>5.0699999999999995E-2</v>
      </c>
      <c r="AW3563" s="193">
        <f t="shared" si="951"/>
        <v>5.21E-2</v>
      </c>
      <c r="AX3563" s="193">
        <f t="shared" si="952"/>
        <v>5.21E-2</v>
      </c>
      <c r="AZ3563" s="193">
        <f t="shared" si="953"/>
        <v>4.6216666666666663E-2</v>
      </c>
    </row>
    <row r="3564" spans="1:52" s="5" customFormat="1" ht="11.25" x14ac:dyDescent="0.2">
      <c r="A3564" s="203" t="s">
        <v>1062</v>
      </c>
      <c r="B3564" s="11"/>
      <c r="C3564" s="11"/>
      <c r="D3564" s="15"/>
      <c r="E3564" s="204"/>
      <c r="F3564" s="8"/>
      <c r="G3564" s="8"/>
      <c r="H3564" s="15"/>
      <c r="I3564" s="204"/>
      <c r="J3564" s="8"/>
      <c r="K3564" s="8"/>
      <c r="L3564" s="15"/>
      <c r="M3564" s="204"/>
      <c r="N3564" s="8"/>
      <c r="O3564" s="8"/>
      <c r="P3564" s="15"/>
      <c r="Q3564" s="204"/>
      <c r="R3564" s="8"/>
      <c r="S3564" s="8"/>
      <c r="T3564" s="15"/>
      <c r="U3564" s="204"/>
      <c r="V3564" s="8">
        <v>3.1800000000000002E-2</v>
      </c>
      <c r="W3564" s="204">
        <v>3.3000000000000002E-2</v>
      </c>
      <c r="X3564" s="8">
        <v>4.3099999999999999E-2</v>
      </c>
      <c r="Y3564" s="204">
        <v>4.4299999999999999E-2</v>
      </c>
      <c r="Z3564" s="8">
        <v>4.5599999999999995E-2</v>
      </c>
      <c r="AA3564" s="204">
        <v>4.6799999999999994E-2</v>
      </c>
      <c r="AB3564" s="8">
        <v>0.05</v>
      </c>
      <c r="AC3564" s="204">
        <v>5.1200000000000002E-2</v>
      </c>
      <c r="AD3564" s="8">
        <v>5.1399999999999994E-2</v>
      </c>
      <c r="AE3564" s="204">
        <v>5.2600000000000001E-2</v>
      </c>
      <c r="AF3564" s="8">
        <v>5.1399999999999994E-2</v>
      </c>
      <c r="AG3564" s="204">
        <v>5.2600000000000001E-2</v>
      </c>
      <c r="AI3564" s="192" t="str">
        <f t="shared" si="937"/>
        <v/>
      </c>
      <c r="AJ3564" s="192" t="str">
        <f t="shared" si="938"/>
        <v/>
      </c>
      <c r="AK3564" s="192" t="str">
        <f t="shared" si="939"/>
        <v/>
      </c>
      <c r="AL3564" s="192" t="str">
        <f t="shared" si="940"/>
        <v/>
      </c>
      <c r="AM3564" s="192" t="str">
        <f t="shared" si="941"/>
        <v/>
      </c>
      <c r="AN3564" s="192" t="str">
        <f t="shared" si="942"/>
        <v/>
      </c>
      <c r="AO3564" s="193" t="str">
        <f t="shared" si="943"/>
        <v/>
      </c>
      <c r="AP3564" s="192" t="str">
        <f t="shared" si="944"/>
        <v/>
      </c>
      <c r="AQ3564" s="193" t="str">
        <f t="shared" si="945"/>
        <v/>
      </c>
      <c r="AR3564" s="192" t="str">
        <f t="shared" si="946"/>
        <v/>
      </c>
      <c r="AS3564" s="192">
        <f t="shared" si="947"/>
        <v>3.2399999999999998E-2</v>
      </c>
      <c r="AT3564" s="192">
        <f t="shared" si="948"/>
        <v>4.3700000000000003E-2</v>
      </c>
      <c r="AU3564" s="193">
        <f t="shared" si="949"/>
        <v>4.6199999999999991E-2</v>
      </c>
      <c r="AV3564" s="194">
        <f t="shared" si="950"/>
        <v>5.0600000000000006E-2</v>
      </c>
      <c r="AW3564" s="193">
        <f t="shared" si="951"/>
        <v>5.1999999999999998E-2</v>
      </c>
      <c r="AX3564" s="193">
        <f t="shared" si="952"/>
        <v>5.1999999999999998E-2</v>
      </c>
      <c r="AZ3564" s="193">
        <f t="shared" si="953"/>
        <v>4.6149999999999997E-2</v>
      </c>
    </row>
    <row r="3565" spans="1:52" s="5" customFormat="1" ht="11.25" x14ac:dyDescent="0.2">
      <c r="A3565" s="203" t="s">
        <v>1063</v>
      </c>
      <c r="B3565" s="11"/>
      <c r="C3565" s="11"/>
      <c r="D3565" s="15"/>
      <c r="E3565" s="204"/>
      <c r="F3565" s="8"/>
      <c r="G3565" s="8"/>
      <c r="H3565" s="15"/>
      <c r="I3565" s="204"/>
      <c r="J3565" s="8"/>
      <c r="K3565" s="8"/>
      <c r="L3565" s="15"/>
      <c r="M3565" s="204"/>
      <c r="N3565" s="8"/>
      <c r="O3565" s="8"/>
      <c r="P3565" s="15"/>
      <c r="Q3565" s="204"/>
      <c r="R3565" s="8"/>
      <c r="S3565" s="8"/>
      <c r="T3565" s="15"/>
      <c r="U3565" s="204"/>
      <c r="V3565" s="8">
        <v>3.2500000000000001E-2</v>
      </c>
      <c r="W3565" s="204">
        <v>3.3700000000000001E-2</v>
      </c>
      <c r="X3565" s="8">
        <v>4.4600000000000001E-2</v>
      </c>
      <c r="Y3565" s="204">
        <v>4.58E-2</v>
      </c>
      <c r="Z3565" s="8">
        <v>4.6900000000000004E-2</v>
      </c>
      <c r="AA3565" s="204">
        <v>4.8099999999999997E-2</v>
      </c>
      <c r="AB3565" s="8">
        <v>5.1399999999999994E-2</v>
      </c>
      <c r="AC3565" s="204">
        <v>5.2600000000000001E-2</v>
      </c>
      <c r="AD3565" s="8">
        <v>5.2699999999999997E-2</v>
      </c>
      <c r="AE3565" s="204">
        <v>5.3899999999999997E-2</v>
      </c>
      <c r="AF3565" s="8">
        <v>5.2600000000000001E-2</v>
      </c>
      <c r="AG3565" s="204">
        <v>5.3800000000000001E-2</v>
      </c>
      <c r="AI3565" s="192" t="str">
        <f t="shared" si="937"/>
        <v/>
      </c>
      <c r="AJ3565" s="192" t="str">
        <f t="shared" si="938"/>
        <v/>
      </c>
      <c r="AK3565" s="192" t="str">
        <f t="shared" si="939"/>
        <v/>
      </c>
      <c r="AL3565" s="192" t="str">
        <f t="shared" si="940"/>
        <v/>
      </c>
      <c r="AM3565" s="192" t="str">
        <f t="shared" si="941"/>
        <v/>
      </c>
      <c r="AN3565" s="192" t="str">
        <f t="shared" si="942"/>
        <v/>
      </c>
      <c r="AO3565" s="193" t="str">
        <f t="shared" si="943"/>
        <v/>
      </c>
      <c r="AP3565" s="192" t="str">
        <f t="shared" si="944"/>
        <v/>
      </c>
      <c r="AQ3565" s="193" t="str">
        <f t="shared" si="945"/>
        <v/>
      </c>
      <c r="AR3565" s="192" t="str">
        <f t="shared" si="946"/>
        <v/>
      </c>
      <c r="AS3565" s="192">
        <f t="shared" si="947"/>
        <v>3.3100000000000004E-2</v>
      </c>
      <c r="AT3565" s="192">
        <f t="shared" si="948"/>
        <v>4.5200000000000004E-2</v>
      </c>
      <c r="AU3565" s="193">
        <f t="shared" si="949"/>
        <v>4.7500000000000001E-2</v>
      </c>
      <c r="AV3565" s="194">
        <f t="shared" si="950"/>
        <v>5.1999999999999998E-2</v>
      </c>
      <c r="AW3565" s="193">
        <f t="shared" si="951"/>
        <v>5.33E-2</v>
      </c>
      <c r="AX3565" s="193">
        <f t="shared" si="952"/>
        <v>5.3199999999999997E-2</v>
      </c>
      <c r="AZ3565" s="193">
        <f t="shared" si="953"/>
        <v>4.7383333333333333E-2</v>
      </c>
    </row>
    <row r="3566" spans="1:52" s="5" customFormat="1" ht="11.25" x14ac:dyDescent="0.2">
      <c r="A3566" s="203" t="s">
        <v>1064</v>
      </c>
      <c r="B3566" s="11"/>
      <c r="C3566" s="11"/>
      <c r="D3566" s="15"/>
      <c r="E3566" s="204"/>
      <c r="F3566" s="8"/>
      <c r="G3566" s="8"/>
      <c r="H3566" s="15"/>
      <c r="I3566" s="204"/>
      <c r="J3566" s="8"/>
      <c r="K3566" s="8"/>
      <c r="L3566" s="15"/>
      <c r="M3566" s="204"/>
      <c r="N3566" s="8"/>
      <c r="O3566" s="8"/>
      <c r="P3566" s="15"/>
      <c r="Q3566" s="204"/>
      <c r="R3566" s="8"/>
      <c r="S3566" s="8"/>
      <c r="T3566" s="15"/>
      <c r="U3566" s="204"/>
      <c r="V3566" s="8">
        <v>3.1399999999999997E-2</v>
      </c>
      <c r="W3566" s="204">
        <v>3.2599999999999997E-2</v>
      </c>
      <c r="X3566" s="8">
        <v>4.3200000000000002E-2</v>
      </c>
      <c r="Y3566" s="204">
        <v>4.4400000000000002E-2</v>
      </c>
      <c r="Z3566" s="8">
        <v>4.5400000000000003E-2</v>
      </c>
      <c r="AA3566" s="204">
        <v>4.6600000000000003E-2</v>
      </c>
      <c r="AB3566" s="8">
        <v>0.05</v>
      </c>
      <c r="AC3566" s="204">
        <v>5.1200000000000002E-2</v>
      </c>
      <c r="AD3566" s="8">
        <v>5.1100000000000007E-2</v>
      </c>
      <c r="AE3566" s="204">
        <v>5.2300000000000006E-2</v>
      </c>
      <c r="AF3566" s="8">
        <v>5.1200000000000002E-2</v>
      </c>
      <c r="AG3566" s="204">
        <v>5.2400000000000002E-2</v>
      </c>
      <c r="AI3566" s="192" t="str">
        <f t="shared" ref="AI3566:AI3629" si="954">IFERROR(AVERAGE(B3566:C3566),"")</f>
        <v/>
      </c>
      <c r="AJ3566" s="192" t="str">
        <f t="shared" ref="AJ3566:AJ3629" si="955">IFERROR(AVERAGE(D3566:E3566),"")</f>
        <v/>
      </c>
      <c r="AK3566" s="192" t="str">
        <f t="shared" ref="AK3566:AK3629" si="956">IFERROR(AVERAGE(F3566:G3566),"")</f>
        <v/>
      </c>
      <c r="AL3566" s="192" t="str">
        <f t="shared" ref="AL3566:AL3629" si="957">IFERROR(AVERAGE(H3566:I3566),"")</f>
        <v/>
      </c>
      <c r="AM3566" s="192" t="str">
        <f t="shared" ref="AM3566:AM3629" si="958">IFERROR(AVERAGE(J3566:K3566),"")</f>
        <v/>
      </c>
      <c r="AN3566" s="192" t="str">
        <f t="shared" ref="AN3566:AN3629" si="959">IFERROR(AVERAGE(L3566:M3566),"")</f>
        <v/>
      </c>
      <c r="AO3566" s="193" t="str">
        <f t="shared" ref="AO3566:AO3629" si="960">IFERROR(AVERAGE(N3566:O3566),"")</f>
        <v/>
      </c>
      <c r="AP3566" s="192" t="str">
        <f t="shared" ref="AP3566:AP3629" si="961">IFERROR(AVERAGE(P3566:Q3566),"")</f>
        <v/>
      </c>
      <c r="AQ3566" s="193" t="str">
        <f t="shared" ref="AQ3566:AQ3629" si="962">IFERROR(AVERAGE(R3566:S3566),"")</f>
        <v/>
      </c>
      <c r="AR3566" s="192" t="str">
        <f t="shared" ref="AR3566:AR3629" si="963">IFERROR(AVERAGE(T3566:U3566),"")</f>
        <v/>
      </c>
      <c r="AS3566" s="192">
        <f t="shared" ref="AS3566:AS3629" si="964">IFERROR(AVERAGE(V3566:W3566),"")</f>
        <v>3.2000000000000001E-2</v>
      </c>
      <c r="AT3566" s="192">
        <f t="shared" ref="AT3566:AT3629" si="965">IFERROR(AVERAGE(X3566:Y3566),"")</f>
        <v>4.3800000000000006E-2</v>
      </c>
      <c r="AU3566" s="193">
        <f t="shared" ref="AU3566:AU3629" si="966">IFERROR(AVERAGE(Z3566:AA3566),"")</f>
        <v>4.5999999999999999E-2</v>
      </c>
      <c r="AV3566" s="194">
        <f t="shared" ref="AV3566:AV3629" si="967">IFERROR(AVERAGE(AB3566:AC3566),"")</f>
        <v>5.0600000000000006E-2</v>
      </c>
      <c r="AW3566" s="193">
        <f t="shared" ref="AW3566:AW3629" si="968">IFERROR(AVERAGE(AD3566:AE3566),"")</f>
        <v>5.170000000000001E-2</v>
      </c>
      <c r="AX3566" s="193">
        <f t="shared" ref="AX3566:AX3629" si="969">IFERROR(AVERAGE(AF3566:AG3566),"")</f>
        <v>5.1799999999999999E-2</v>
      </c>
      <c r="AZ3566" s="193">
        <f t="shared" si="953"/>
        <v>4.5983333333333341E-2</v>
      </c>
    </row>
    <row r="3567" spans="1:52" s="5" customFormat="1" ht="11.25" x14ac:dyDescent="0.2">
      <c r="A3567" s="203" t="s">
        <v>1065</v>
      </c>
      <c r="B3567" s="11"/>
      <c r="C3567" s="11"/>
      <c r="D3567" s="15"/>
      <c r="E3567" s="204"/>
      <c r="F3567" s="8"/>
      <c r="G3567" s="8"/>
      <c r="H3567" s="15"/>
      <c r="I3567" s="204"/>
      <c r="J3567" s="8"/>
      <c r="K3567" s="8"/>
      <c r="L3567" s="15"/>
      <c r="M3567" s="204"/>
      <c r="N3567" s="8"/>
      <c r="O3567" s="8"/>
      <c r="P3567" s="15"/>
      <c r="Q3567" s="204"/>
      <c r="R3567" s="8"/>
      <c r="S3567" s="8"/>
      <c r="T3567" s="15"/>
      <c r="U3567" s="204"/>
      <c r="V3567" s="8">
        <v>3.1399999999999997E-2</v>
      </c>
      <c r="W3567" s="204">
        <v>3.2599999999999997E-2</v>
      </c>
      <c r="X3567" s="8">
        <v>4.41E-2</v>
      </c>
      <c r="Y3567" s="204">
        <v>4.53E-2</v>
      </c>
      <c r="Z3567" s="8">
        <v>4.6399999999999997E-2</v>
      </c>
      <c r="AA3567" s="204">
        <v>4.7599999999999996E-2</v>
      </c>
      <c r="AB3567" s="8">
        <v>5.1100000000000007E-2</v>
      </c>
      <c r="AC3567" s="204">
        <v>5.2300000000000006E-2</v>
      </c>
      <c r="AD3567" s="8">
        <v>5.2199999999999996E-2</v>
      </c>
      <c r="AE3567" s="204">
        <v>5.3399999999999996E-2</v>
      </c>
      <c r="AF3567" s="8">
        <v>5.2199999999999996E-2</v>
      </c>
      <c r="AG3567" s="204">
        <v>5.3399999999999996E-2</v>
      </c>
      <c r="AI3567" s="192" t="str">
        <f t="shared" si="954"/>
        <v/>
      </c>
      <c r="AJ3567" s="192" t="str">
        <f t="shared" si="955"/>
        <v/>
      </c>
      <c r="AK3567" s="192" t="str">
        <f t="shared" si="956"/>
        <v/>
      </c>
      <c r="AL3567" s="192" t="str">
        <f t="shared" si="957"/>
        <v/>
      </c>
      <c r="AM3567" s="192" t="str">
        <f t="shared" si="958"/>
        <v/>
      </c>
      <c r="AN3567" s="192" t="str">
        <f t="shared" si="959"/>
        <v/>
      </c>
      <c r="AO3567" s="193" t="str">
        <f t="shared" si="960"/>
        <v/>
      </c>
      <c r="AP3567" s="192" t="str">
        <f t="shared" si="961"/>
        <v/>
      </c>
      <c r="AQ3567" s="193" t="str">
        <f t="shared" si="962"/>
        <v/>
      </c>
      <c r="AR3567" s="192" t="str">
        <f t="shared" si="963"/>
        <v/>
      </c>
      <c r="AS3567" s="192">
        <f t="shared" si="964"/>
        <v>3.2000000000000001E-2</v>
      </c>
      <c r="AT3567" s="192">
        <f t="shared" si="965"/>
        <v>4.4700000000000004E-2</v>
      </c>
      <c r="AU3567" s="193">
        <f t="shared" si="966"/>
        <v>4.7E-2</v>
      </c>
      <c r="AV3567" s="194">
        <f t="shared" si="967"/>
        <v>5.170000000000001E-2</v>
      </c>
      <c r="AW3567" s="193">
        <f t="shared" si="968"/>
        <v>5.28E-2</v>
      </c>
      <c r="AX3567" s="193">
        <f t="shared" si="969"/>
        <v>5.28E-2</v>
      </c>
      <c r="AZ3567" s="193">
        <f t="shared" si="953"/>
        <v>4.6833333333333338E-2</v>
      </c>
    </row>
    <row r="3568" spans="1:52" s="5" customFormat="1" ht="11.25" x14ac:dyDescent="0.2">
      <c r="A3568" s="203" t="s">
        <v>1066</v>
      </c>
      <c r="B3568" s="11"/>
      <c r="C3568" s="11"/>
      <c r="D3568" s="15"/>
      <c r="E3568" s="204"/>
      <c r="F3568" s="8"/>
      <c r="G3568" s="8"/>
      <c r="H3568" s="15"/>
      <c r="I3568" s="204"/>
      <c r="J3568" s="8"/>
      <c r="K3568" s="8"/>
      <c r="L3568" s="15"/>
      <c r="M3568" s="204"/>
      <c r="N3568" s="8"/>
      <c r="O3568" s="8"/>
      <c r="P3568" s="15"/>
      <c r="Q3568" s="204"/>
      <c r="R3568" s="8"/>
      <c r="S3568" s="8"/>
      <c r="T3568" s="15"/>
      <c r="U3568" s="204"/>
      <c r="V3568" s="8">
        <v>3.1199999999999999E-2</v>
      </c>
      <c r="W3568" s="204">
        <v>3.2399999999999998E-2</v>
      </c>
      <c r="X3568" s="8">
        <v>4.4400000000000002E-2</v>
      </c>
      <c r="Y3568" s="204">
        <v>4.5599999999999995E-2</v>
      </c>
      <c r="Z3568" s="8">
        <v>4.6600000000000003E-2</v>
      </c>
      <c r="AA3568" s="204">
        <v>4.7800000000000002E-2</v>
      </c>
      <c r="AB3568" s="8">
        <v>5.1299999999999998E-2</v>
      </c>
      <c r="AC3568" s="204">
        <v>5.2499999999999998E-2</v>
      </c>
      <c r="AD3568" s="8">
        <v>5.2199999999999996E-2</v>
      </c>
      <c r="AE3568" s="204">
        <v>5.3399999999999996E-2</v>
      </c>
      <c r="AF3568" s="8">
        <v>5.2199999999999996E-2</v>
      </c>
      <c r="AG3568" s="204">
        <v>5.3399999999999996E-2</v>
      </c>
      <c r="AI3568" s="192" t="str">
        <f t="shared" si="954"/>
        <v/>
      </c>
      <c r="AJ3568" s="192" t="str">
        <f t="shared" si="955"/>
        <v/>
      </c>
      <c r="AK3568" s="192" t="str">
        <f t="shared" si="956"/>
        <v/>
      </c>
      <c r="AL3568" s="192" t="str">
        <f t="shared" si="957"/>
        <v/>
      </c>
      <c r="AM3568" s="192" t="str">
        <f t="shared" si="958"/>
        <v/>
      </c>
      <c r="AN3568" s="192" t="str">
        <f t="shared" si="959"/>
        <v/>
      </c>
      <c r="AO3568" s="193" t="str">
        <f t="shared" si="960"/>
        <v/>
      </c>
      <c r="AP3568" s="192" t="str">
        <f t="shared" si="961"/>
        <v/>
      </c>
      <c r="AQ3568" s="193" t="str">
        <f t="shared" si="962"/>
        <v/>
      </c>
      <c r="AR3568" s="192" t="str">
        <f t="shared" si="963"/>
        <v/>
      </c>
      <c r="AS3568" s="192">
        <f t="shared" si="964"/>
        <v>3.1799999999999995E-2</v>
      </c>
      <c r="AT3568" s="192">
        <f t="shared" si="965"/>
        <v>4.4999999999999998E-2</v>
      </c>
      <c r="AU3568" s="193">
        <f t="shared" si="966"/>
        <v>4.7200000000000006E-2</v>
      </c>
      <c r="AV3568" s="194">
        <f t="shared" si="967"/>
        <v>5.1900000000000002E-2</v>
      </c>
      <c r="AW3568" s="193">
        <f t="shared" si="968"/>
        <v>5.28E-2</v>
      </c>
      <c r="AX3568" s="193">
        <f t="shared" si="969"/>
        <v>5.28E-2</v>
      </c>
      <c r="AZ3568" s="193">
        <f t="shared" si="953"/>
        <v>4.6916666666666669E-2</v>
      </c>
    </row>
    <row r="3569" spans="1:52" s="5" customFormat="1" ht="11.25" x14ac:dyDescent="0.2">
      <c r="A3569" s="203" t="s">
        <v>1067</v>
      </c>
      <c r="B3569" s="11"/>
      <c r="C3569" s="11"/>
      <c r="D3569" s="15"/>
      <c r="E3569" s="204"/>
      <c r="F3569" s="8"/>
      <c r="G3569" s="8"/>
      <c r="H3569" s="15"/>
      <c r="I3569" s="204"/>
      <c r="J3569" s="8"/>
      <c r="K3569" s="8"/>
      <c r="L3569" s="15"/>
      <c r="M3569" s="204"/>
      <c r="N3569" s="8"/>
      <c r="O3569" s="8"/>
      <c r="P3569" s="15"/>
      <c r="Q3569" s="204"/>
      <c r="R3569" s="8"/>
      <c r="S3569" s="8"/>
      <c r="T3569" s="15"/>
      <c r="U3569" s="204"/>
      <c r="V3569" s="8">
        <v>3.0700000000000002E-2</v>
      </c>
      <c r="W3569" s="204">
        <v>3.1899999999999998E-2</v>
      </c>
      <c r="X3569" s="8">
        <v>4.4000000000000004E-2</v>
      </c>
      <c r="Y3569" s="204">
        <v>4.5199999999999997E-2</v>
      </c>
      <c r="Z3569" s="8">
        <v>4.6100000000000002E-2</v>
      </c>
      <c r="AA3569" s="204">
        <v>4.7300000000000002E-2</v>
      </c>
      <c r="AB3569" s="8">
        <v>5.0999999999999997E-2</v>
      </c>
      <c r="AC3569" s="204">
        <v>5.2199999999999996E-2</v>
      </c>
      <c r="AD3569" s="8">
        <v>5.2000000000000005E-2</v>
      </c>
      <c r="AE3569" s="204">
        <v>5.3200000000000004E-2</v>
      </c>
      <c r="AF3569" s="8">
        <v>5.2000000000000005E-2</v>
      </c>
      <c r="AG3569" s="204">
        <v>5.3200000000000004E-2</v>
      </c>
      <c r="AI3569" s="192" t="str">
        <f t="shared" si="954"/>
        <v/>
      </c>
      <c r="AJ3569" s="192" t="str">
        <f t="shared" si="955"/>
        <v/>
      </c>
      <c r="AK3569" s="192" t="str">
        <f t="shared" si="956"/>
        <v/>
      </c>
      <c r="AL3569" s="192" t="str">
        <f t="shared" si="957"/>
        <v/>
      </c>
      <c r="AM3569" s="192" t="str">
        <f t="shared" si="958"/>
        <v/>
      </c>
      <c r="AN3569" s="192" t="str">
        <f t="shared" si="959"/>
        <v/>
      </c>
      <c r="AO3569" s="193" t="str">
        <f t="shared" si="960"/>
        <v/>
      </c>
      <c r="AP3569" s="192" t="str">
        <f t="shared" si="961"/>
        <v/>
      </c>
      <c r="AQ3569" s="193" t="str">
        <f t="shared" si="962"/>
        <v/>
      </c>
      <c r="AR3569" s="192" t="str">
        <f t="shared" si="963"/>
        <v/>
      </c>
      <c r="AS3569" s="192">
        <f t="shared" si="964"/>
        <v>3.1300000000000001E-2</v>
      </c>
      <c r="AT3569" s="192">
        <f t="shared" si="965"/>
        <v>4.4600000000000001E-2</v>
      </c>
      <c r="AU3569" s="193">
        <f t="shared" si="966"/>
        <v>4.6700000000000005E-2</v>
      </c>
      <c r="AV3569" s="194">
        <f t="shared" si="967"/>
        <v>5.1599999999999993E-2</v>
      </c>
      <c r="AW3569" s="193">
        <f t="shared" si="968"/>
        <v>5.2600000000000008E-2</v>
      </c>
      <c r="AX3569" s="193">
        <f t="shared" si="969"/>
        <v>5.2600000000000008E-2</v>
      </c>
      <c r="AZ3569" s="193">
        <f t="shared" si="953"/>
        <v>4.6566666666666666E-2</v>
      </c>
    </row>
    <row r="3570" spans="1:52" s="5" customFormat="1" ht="11.25" x14ac:dyDescent="0.2">
      <c r="A3570" s="203" t="s">
        <v>1068</v>
      </c>
      <c r="B3570" s="11"/>
      <c r="C3570" s="11"/>
      <c r="D3570" s="15"/>
      <c r="E3570" s="204"/>
      <c r="F3570" s="8"/>
      <c r="G3570" s="8"/>
      <c r="H3570" s="15"/>
      <c r="I3570" s="204"/>
      <c r="J3570" s="8"/>
      <c r="K3570" s="8"/>
      <c r="L3570" s="15"/>
      <c r="M3570" s="204"/>
      <c r="N3570" s="8"/>
      <c r="O3570" s="8"/>
      <c r="P3570" s="15"/>
      <c r="Q3570" s="204"/>
      <c r="R3570" s="8"/>
      <c r="S3570" s="8"/>
      <c r="T3570" s="15"/>
      <c r="U3570" s="204"/>
      <c r="V3570" s="8">
        <v>3.0499999999999999E-2</v>
      </c>
      <c r="W3570" s="204">
        <v>3.1699999999999999E-2</v>
      </c>
      <c r="X3570" s="8">
        <v>4.4199999999999996E-2</v>
      </c>
      <c r="Y3570" s="204">
        <v>4.5400000000000003E-2</v>
      </c>
      <c r="Z3570" s="8">
        <v>4.6399999999999997E-2</v>
      </c>
      <c r="AA3570" s="204">
        <v>4.7599999999999996E-2</v>
      </c>
      <c r="AB3570" s="8">
        <v>5.1399999999999994E-2</v>
      </c>
      <c r="AC3570" s="204">
        <v>5.2600000000000001E-2</v>
      </c>
      <c r="AD3570" s="8">
        <v>5.2400000000000002E-2</v>
      </c>
      <c r="AE3570" s="204">
        <v>5.3600000000000002E-2</v>
      </c>
      <c r="AF3570" s="8">
        <v>5.2400000000000002E-2</v>
      </c>
      <c r="AG3570" s="204">
        <v>5.3600000000000002E-2</v>
      </c>
      <c r="AI3570" s="192" t="str">
        <f t="shared" si="954"/>
        <v/>
      </c>
      <c r="AJ3570" s="192" t="str">
        <f t="shared" si="955"/>
        <v/>
      </c>
      <c r="AK3570" s="192" t="str">
        <f t="shared" si="956"/>
        <v/>
      </c>
      <c r="AL3570" s="192" t="str">
        <f t="shared" si="957"/>
        <v/>
      </c>
      <c r="AM3570" s="192" t="str">
        <f t="shared" si="958"/>
        <v/>
      </c>
      <c r="AN3570" s="192" t="str">
        <f t="shared" si="959"/>
        <v/>
      </c>
      <c r="AO3570" s="193" t="str">
        <f t="shared" si="960"/>
        <v/>
      </c>
      <c r="AP3570" s="192" t="str">
        <f t="shared" si="961"/>
        <v/>
      </c>
      <c r="AQ3570" s="193" t="str">
        <f t="shared" si="962"/>
        <v/>
      </c>
      <c r="AR3570" s="192" t="str">
        <f t="shared" si="963"/>
        <v/>
      </c>
      <c r="AS3570" s="192">
        <f t="shared" si="964"/>
        <v>3.1099999999999999E-2</v>
      </c>
      <c r="AT3570" s="192">
        <f t="shared" si="965"/>
        <v>4.48E-2</v>
      </c>
      <c r="AU3570" s="193">
        <f t="shared" si="966"/>
        <v>4.7E-2</v>
      </c>
      <c r="AV3570" s="194">
        <f t="shared" si="967"/>
        <v>5.1999999999999998E-2</v>
      </c>
      <c r="AW3570" s="193">
        <f t="shared" si="968"/>
        <v>5.3000000000000005E-2</v>
      </c>
      <c r="AX3570" s="193">
        <f t="shared" si="969"/>
        <v>5.3000000000000005E-2</v>
      </c>
      <c r="AZ3570" s="193">
        <f t="shared" si="953"/>
        <v>4.6816666666666666E-2</v>
      </c>
    </row>
    <row r="3571" spans="1:52" s="5" customFormat="1" ht="11.25" x14ac:dyDescent="0.2">
      <c r="A3571" s="203" t="s">
        <v>1069</v>
      </c>
      <c r="B3571" s="11"/>
      <c r="C3571" s="11"/>
      <c r="D3571" s="15"/>
      <c r="E3571" s="204"/>
      <c r="F3571" s="8"/>
      <c r="G3571" s="8"/>
      <c r="H3571" s="15"/>
      <c r="I3571" s="204"/>
      <c r="J3571" s="8"/>
      <c r="K3571" s="8"/>
      <c r="L3571" s="15"/>
      <c r="M3571" s="204"/>
      <c r="N3571" s="8"/>
      <c r="O3571" s="8"/>
      <c r="P3571" s="15"/>
      <c r="Q3571" s="204"/>
      <c r="R3571" s="8"/>
      <c r="S3571" s="8"/>
      <c r="T3571" s="15"/>
      <c r="U3571" s="204"/>
      <c r="V3571" s="8">
        <v>2.9899999999999999E-2</v>
      </c>
      <c r="W3571" s="204">
        <v>3.1099999999999999E-2</v>
      </c>
      <c r="X3571" s="8">
        <v>4.3299999999999998E-2</v>
      </c>
      <c r="Y3571" s="204">
        <v>4.4500000000000005E-2</v>
      </c>
      <c r="Z3571" s="8">
        <v>4.5499999999999999E-2</v>
      </c>
      <c r="AA3571" s="204">
        <v>4.6699999999999998E-2</v>
      </c>
      <c r="AB3571" s="8">
        <v>5.0499999999999996E-2</v>
      </c>
      <c r="AC3571" s="204">
        <v>5.1699999999999996E-2</v>
      </c>
      <c r="AD3571" s="8">
        <v>5.1500000000000004E-2</v>
      </c>
      <c r="AE3571" s="204">
        <v>5.2699999999999997E-2</v>
      </c>
      <c r="AF3571" s="8">
        <v>5.1500000000000004E-2</v>
      </c>
      <c r="AG3571" s="204">
        <v>5.2699999999999997E-2</v>
      </c>
      <c r="AI3571" s="192" t="str">
        <f t="shared" si="954"/>
        <v/>
      </c>
      <c r="AJ3571" s="192" t="str">
        <f t="shared" si="955"/>
        <v/>
      </c>
      <c r="AK3571" s="192" t="str">
        <f t="shared" si="956"/>
        <v/>
      </c>
      <c r="AL3571" s="192" t="str">
        <f t="shared" si="957"/>
        <v/>
      </c>
      <c r="AM3571" s="192" t="str">
        <f t="shared" si="958"/>
        <v/>
      </c>
      <c r="AN3571" s="192" t="str">
        <f t="shared" si="959"/>
        <v/>
      </c>
      <c r="AO3571" s="193" t="str">
        <f t="shared" si="960"/>
        <v/>
      </c>
      <c r="AP3571" s="192" t="str">
        <f t="shared" si="961"/>
        <v/>
      </c>
      <c r="AQ3571" s="193" t="str">
        <f t="shared" si="962"/>
        <v/>
      </c>
      <c r="AR3571" s="192" t="str">
        <f t="shared" si="963"/>
        <v/>
      </c>
      <c r="AS3571" s="192">
        <f t="shared" si="964"/>
        <v>3.0499999999999999E-2</v>
      </c>
      <c r="AT3571" s="192">
        <f t="shared" si="965"/>
        <v>4.3900000000000002E-2</v>
      </c>
      <c r="AU3571" s="193">
        <f t="shared" si="966"/>
        <v>4.6100000000000002E-2</v>
      </c>
      <c r="AV3571" s="194">
        <f t="shared" si="967"/>
        <v>5.1099999999999993E-2</v>
      </c>
      <c r="AW3571" s="193">
        <f t="shared" si="968"/>
        <v>5.21E-2</v>
      </c>
      <c r="AX3571" s="193">
        <f t="shared" si="969"/>
        <v>5.21E-2</v>
      </c>
      <c r="AZ3571" s="193">
        <f t="shared" si="953"/>
        <v>4.5966666666666663E-2</v>
      </c>
    </row>
    <row r="3572" spans="1:52" s="5" customFormat="1" ht="11.25" x14ac:dyDescent="0.2">
      <c r="A3572" s="203" t="s">
        <v>1070</v>
      </c>
      <c r="B3572" s="11"/>
      <c r="C3572" s="11"/>
      <c r="D3572" s="15"/>
      <c r="E3572" s="204"/>
      <c r="F3572" s="8"/>
      <c r="G3572" s="8"/>
      <c r="H3572" s="15"/>
      <c r="I3572" s="204"/>
      <c r="J3572" s="8"/>
      <c r="K3572" s="8"/>
      <c r="L3572" s="15"/>
      <c r="M3572" s="204"/>
      <c r="N3572" s="8"/>
      <c r="O3572" s="8"/>
      <c r="P3572" s="15"/>
      <c r="Q3572" s="204"/>
      <c r="R3572" s="8"/>
      <c r="S3572" s="8"/>
      <c r="T3572" s="15"/>
      <c r="U3572" s="204"/>
      <c r="V3572" s="8">
        <v>0.03</v>
      </c>
      <c r="W3572" s="204">
        <v>3.1199999999999999E-2</v>
      </c>
      <c r="X3572" s="8">
        <v>4.41E-2</v>
      </c>
      <c r="Y3572" s="204">
        <v>4.53E-2</v>
      </c>
      <c r="Z3572" s="8">
        <v>4.6199999999999998E-2</v>
      </c>
      <c r="AA3572" s="204">
        <v>4.7400000000000005E-2</v>
      </c>
      <c r="AB3572" s="8">
        <v>5.0799999999999998E-2</v>
      </c>
      <c r="AC3572" s="204">
        <v>5.2000000000000005E-2</v>
      </c>
      <c r="AD3572" s="8">
        <v>5.1799999999999999E-2</v>
      </c>
      <c r="AE3572" s="204">
        <v>5.2999999999999999E-2</v>
      </c>
      <c r="AF3572" s="8">
        <v>5.1799999999999999E-2</v>
      </c>
      <c r="AG3572" s="204">
        <v>5.2999999999999999E-2</v>
      </c>
      <c r="AI3572" s="192" t="str">
        <f t="shared" si="954"/>
        <v/>
      </c>
      <c r="AJ3572" s="192" t="str">
        <f t="shared" si="955"/>
        <v/>
      </c>
      <c r="AK3572" s="192" t="str">
        <f t="shared" si="956"/>
        <v/>
      </c>
      <c r="AL3572" s="192" t="str">
        <f t="shared" si="957"/>
        <v/>
      </c>
      <c r="AM3572" s="192" t="str">
        <f t="shared" si="958"/>
        <v/>
      </c>
      <c r="AN3572" s="192" t="str">
        <f t="shared" si="959"/>
        <v/>
      </c>
      <c r="AO3572" s="193" t="str">
        <f t="shared" si="960"/>
        <v/>
      </c>
      <c r="AP3572" s="192" t="str">
        <f t="shared" si="961"/>
        <v/>
      </c>
      <c r="AQ3572" s="193" t="str">
        <f t="shared" si="962"/>
        <v/>
      </c>
      <c r="AR3572" s="192" t="str">
        <f t="shared" si="963"/>
        <v/>
      </c>
      <c r="AS3572" s="192">
        <f t="shared" si="964"/>
        <v>3.0599999999999999E-2</v>
      </c>
      <c r="AT3572" s="192">
        <f t="shared" si="965"/>
        <v>4.4700000000000004E-2</v>
      </c>
      <c r="AU3572" s="193">
        <f t="shared" si="966"/>
        <v>4.6800000000000001E-2</v>
      </c>
      <c r="AV3572" s="194">
        <f t="shared" si="967"/>
        <v>5.1400000000000001E-2</v>
      </c>
      <c r="AW3572" s="193">
        <f t="shared" si="968"/>
        <v>5.2400000000000002E-2</v>
      </c>
      <c r="AX3572" s="193">
        <f t="shared" si="969"/>
        <v>5.2400000000000002E-2</v>
      </c>
      <c r="AZ3572" s="193">
        <f t="shared" si="953"/>
        <v>4.6383333333333332E-2</v>
      </c>
    </row>
    <row r="3573" spans="1:52" s="5" customFormat="1" ht="11.25" x14ac:dyDescent="0.2">
      <c r="A3573" s="203" t="s">
        <v>1071</v>
      </c>
      <c r="B3573" s="11"/>
      <c r="C3573" s="11"/>
      <c r="D3573" s="15"/>
      <c r="E3573" s="204"/>
      <c r="F3573" s="8"/>
      <c r="G3573" s="8"/>
      <c r="H3573" s="15"/>
      <c r="I3573" s="204"/>
      <c r="J3573" s="8"/>
      <c r="K3573" s="8"/>
      <c r="L3573" s="15"/>
      <c r="M3573" s="204"/>
      <c r="N3573" s="8"/>
      <c r="O3573" s="8"/>
      <c r="P3573" s="15"/>
      <c r="Q3573" s="204"/>
      <c r="R3573" s="8"/>
      <c r="S3573" s="8"/>
      <c r="T3573" s="15"/>
      <c r="U3573" s="204"/>
      <c r="V3573" s="8">
        <v>2.9600000000000001E-2</v>
      </c>
      <c r="W3573" s="204">
        <v>3.0800000000000001E-2</v>
      </c>
      <c r="X3573" s="8">
        <v>4.4000000000000004E-2</v>
      </c>
      <c r="Y3573" s="204">
        <v>4.5199999999999997E-2</v>
      </c>
      <c r="Z3573" s="8">
        <v>4.5999999999999999E-2</v>
      </c>
      <c r="AA3573" s="204">
        <v>4.7199999999999999E-2</v>
      </c>
      <c r="AB3573" s="8">
        <v>5.0599999999999999E-2</v>
      </c>
      <c r="AC3573" s="204">
        <v>5.1799999999999999E-2</v>
      </c>
      <c r="AD3573" s="8">
        <v>5.16E-2</v>
      </c>
      <c r="AE3573" s="204">
        <v>5.28E-2</v>
      </c>
      <c r="AF3573" s="8">
        <v>5.16E-2</v>
      </c>
      <c r="AG3573" s="204">
        <v>5.28E-2</v>
      </c>
      <c r="AI3573" s="192" t="str">
        <f t="shared" si="954"/>
        <v/>
      </c>
      <c r="AJ3573" s="192" t="str">
        <f t="shared" si="955"/>
        <v/>
      </c>
      <c r="AK3573" s="192" t="str">
        <f t="shared" si="956"/>
        <v/>
      </c>
      <c r="AL3573" s="192" t="str">
        <f t="shared" si="957"/>
        <v/>
      </c>
      <c r="AM3573" s="192" t="str">
        <f t="shared" si="958"/>
        <v/>
      </c>
      <c r="AN3573" s="192" t="str">
        <f t="shared" si="959"/>
        <v/>
      </c>
      <c r="AO3573" s="193" t="str">
        <f t="shared" si="960"/>
        <v/>
      </c>
      <c r="AP3573" s="192" t="str">
        <f t="shared" si="961"/>
        <v/>
      </c>
      <c r="AQ3573" s="193" t="str">
        <f t="shared" si="962"/>
        <v/>
      </c>
      <c r="AR3573" s="192" t="str">
        <f t="shared" si="963"/>
        <v/>
      </c>
      <c r="AS3573" s="192">
        <f t="shared" si="964"/>
        <v>3.0200000000000001E-2</v>
      </c>
      <c r="AT3573" s="192">
        <f t="shared" si="965"/>
        <v>4.4600000000000001E-2</v>
      </c>
      <c r="AU3573" s="193">
        <f t="shared" si="966"/>
        <v>4.6600000000000003E-2</v>
      </c>
      <c r="AV3573" s="194">
        <f t="shared" si="967"/>
        <v>5.1199999999999996E-2</v>
      </c>
      <c r="AW3573" s="193">
        <f t="shared" si="968"/>
        <v>5.2199999999999996E-2</v>
      </c>
      <c r="AX3573" s="193">
        <f t="shared" si="969"/>
        <v>5.2199999999999996E-2</v>
      </c>
      <c r="AZ3573" s="193">
        <f t="shared" si="953"/>
        <v>4.6166666666666668E-2</v>
      </c>
    </row>
    <row r="3574" spans="1:52" s="5" customFormat="1" ht="11.25" x14ac:dyDescent="0.2">
      <c r="A3574" s="203" t="s">
        <v>1072</v>
      </c>
      <c r="B3574" s="11"/>
      <c r="C3574" s="11"/>
      <c r="D3574" s="15"/>
      <c r="E3574" s="204"/>
      <c r="F3574" s="8"/>
      <c r="G3574" s="8"/>
      <c r="H3574" s="15"/>
      <c r="I3574" s="204"/>
      <c r="J3574" s="8"/>
      <c r="K3574" s="8"/>
      <c r="L3574" s="15"/>
      <c r="M3574" s="204"/>
      <c r="N3574" s="8"/>
      <c r="O3574" s="8"/>
      <c r="P3574" s="15"/>
      <c r="Q3574" s="204"/>
      <c r="R3574" s="8"/>
      <c r="S3574" s="8"/>
      <c r="T3574" s="15"/>
      <c r="U3574" s="204"/>
      <c r="V3574" s="8">
        <v>2.9499999999999998E-2</v>
      </c>
      <c r="W3574" s="204">
        <v>3.0700000000000002E-2</v>
      </c>
      <c r="X3574" s="8">
        <v>4.3799999999999999E-2</v>
      </c>
      <c r="Y3574" s="204">
        <v>4.4999999999999998E-2</v>
      </c>
      <c r="Z3574" s="8">
        <v>4.58E-2</v>
      </c>
      <c r="AA3574" s="204">
        <v>4.7E-2</v>
      </c>
      <c r="AB3574" s="8">
        <v>5.0499999999999996E-2</v>
      </c>
      <c r="AC3574" s="204">
        <v>5.1699999999999996E-2</v>
      </c>
      <c r="AD3574" s="8">
        <v>5.1500000000000004E-2</v>
      </c>
      <c r="AE3574" s="204">
        <v>5.2699999999999997E-2</v>
      </c>
      <c r="AF3574" s="8">
        <v>5.1500000000000004E-2</v>
      </c>
      <c r="AG3574" s="204">
        <v>5.2699999999999997E-2</v>
      </c>
      <c r="AI3574" s="192" t="str">
        <f t="shared" si="954"/>
        <v/>
      </c>
      <c r="AJ3574" s="192" t="str">
        <f t="shared" si="955"/>
        <v/>
      </c>
      <c r="AK3574" s="192" t="str">
        <f t="shared" si="956"/>
        <v/>
      </c>
      <c r="AL3574" s="192" t="str">
        <f t="shared" si="957"/>
        <v/>
      </c>
      <c r="AM3574" s="192" t="str">
        <f t="shared" si="958"/>
        <v/>
      </c>
      <c r="AN3574" s="192" t="str">
        <f t="shared" si="959"/>
        <v/>
      </c>
      <c r="AO3574" s="193" t="str">
        <f t="shared" si="960"/>
        <v/>
      </c>
      <c r="AP3574" s="192" t="str">
        <f t="shared" si="961"/>
        <v/>
      </c>
      <c r="AQ3574" s="193" t="str">
        <f t="shared" si="962"/>
        <v/>
      </c>
      <c r="AR3574" s="192" t="str">
        <f t="shared" si="963"/>
        <v/>
      </c>
      <c r="AS3574" s="192">
        <f t="shared" si="964"/>
        <v>3.0100000000000002E-2</v>
      </c>
      <c r="AT3574" s="192">
        <f t="shared" si="965"/>
        <v>4.4399999999999995E-2</v>
      </c>
      <c r="AU3574" s="193">
        <f t="shared" si="966"/>
        <v>4.6399999999999997E-2</v>
      </c>
      <c r="AV3574" s="194">
        <f t="shared" si="967"/>
        <v>5.1099999999999993E-2</v>
      </c>
      <c r="AW3574" s="193">
        <f t="shared" si="968"/>
        <v>5.21E-2</v>
      </c>
      <c r="AX3574" s="193">
        <f t="shared" si="969"/>
        <v>5.21E-2</v>
      </c>
      <c r="AZ3574" s="193">
        <f t="shared" si="953"/>
        <v>4.6033333333333336E-2</v>
      </c>
    </row>
    <row r="3575" spans="1:52" s="5" customFormat="1" ht="11.25" x14ac:dyDescent="0.2">
      <c r="A3575" s="203" t="s">
        <v>1073</v>
      </c>
      <c r="B3575" s="11"/>
      <c r="C3575" s="11"/>
      <c r="D3575" s="15"/>
      <c r="E3575" s="204"/>
      <c r="F3575" s="8"/>
      <c r="G3575" s="8"/>
      <c r="H3575" s="15"/>
      <c r="I3575" s="204"/>
      <c r="J3575" s="8"/>
      <c r="K3575" s="8"/>
      <c r="L3575" s="15"/>
      <c r="M3575" s="204"/>
      <c r="N3575" s="8"/>
      <c r="O3575" s="8"/>
      <c r="P3575" s="15"/>
      <c r="Q3575" s="204"/>
      <c r="R3575" s="8"/>
      <c r="S3575" s="8"/>
      <c r="T3575" s="15"/>
      <c r="U3575" s="204"/>
      <c r="V3575" s="8">
        <v>2.9600000000000001E-2</v>
      </c>
      <c r="W3575" s="204">
        <v>3.0800000000000001E-2</v>
      </c>
      <c r="X3575" s="8">
        <v>4.4000000000000004E-2</v>
      </c>
      <c r="Y3575" s="204">
        <v>4.5199999999999997E-2</v>
      </c>
      <c r="Z3575" s="8">
        <v>4.5899999999999996E-2</v>
      </c>
      <c r="AA3575" s="204">
        <v>4.7100000000000003E-2</v>
      </c>
      <c r="AB3575" s="8">
        <v>5.0499999999999996E-2</v>
      </c>
      <c r="AC3575" s="204">
        <v>5.1699999999999996E-2</v>
      </c>
      <c r="AD3575" s="8">
        <v>5.1500000000000004E-2</v>
      </c>
      <c r="AE3575" s="204">
        <v>5.2699999999999997E-2</v>
      </c>
      <c r="AF3575" s="8">
        <v>5.1500000000000004E-2</v>
      </c>
      <c r="AG3575" s="204">
        <v>5.2699999999999997E-2</v>
      </c>
      <c r="AI3575" s="192" t="str">
        <f t="shared" si="954"/>
        <v/>
      </c>
      <c r="AJ3575" s="192" t="str">
        <f t="shared" si="955"/>
        <v/>
      </c>
      <c r="AK3575" s="192" t="str">
        <f t="shared" si="956"/>
        <v/>
      </c>
      <c r="AL3575" s="192" t="str">
        <f t="shared" si="957"/>
        <v/>
      </c>
      <c r="AM3575" s="192" t="str">
        <f t="shared" si="958"/>
        <v/>
      </c>
      <c r="AN3575" s="192" t="str">
        <f t="shared" si="959"/>
        <v/>
      </c>
      <c r="AO3575" s="193" t="str">
        <f t="shared" si="960"/>
        <v/>
      </c>
      <c r="AP3575" s="192" t="str">
        <f t="shared" si="961"/>
        <v/>
      </c>
      <c r="AQ3575" s="193" t="str">
        <f t="shared" si="962"/>
        <v/>
      </c>
      <c r="AR3575" s="192" t="str">
        <f t="shared" si="963"/>
        <v/>
      </c>
      <c r="AS3575" s="192">
        <f t="shared" si="964"/>
        <v>3.0200000000000001E-2</v>
      </c>
      <c r="AT3575" s="192">
        <f t="shared" si="965"/>
        <v>4.4600000000000001E-2</v>
      </c>
      <c r="AU3575" s="193">
        <f t="shared" si="966"/>
        <v>4.65E-2</v>
      </c>
      <c r="AV3575" s="194">
        <f t="shared" si="967"/>
        <v>5.1099999999999993E-2</v>
      </c>
      <c r="AW3575" s="193">
        <f t="shared" si="968"/>
        <v>5.21E-2</v>
      </c>
      <c r="AX3575" s="193">
        <f t="shared" si="969"/>
        <v>5.21E-2</v>
      </c>
      <c r="AZ3575" s="193">
        <f t="shared" si="953"/>
        <v>4.6100000000000002E-2</v>
      </c>
    </row>
    <row r="3576" spans="1:52" s="5" customFormat="1" ht="11.25" x14ac:dyDescent="0.2">
      <c r="A3576" s="203" t="s">
        <v>1074</v>
      </c>
      <c r="B3576" s="11"/>
      <c r="C3576" s="11"/>
      <c r="D3576" s="15"/>
      <c r="E3576" s="204"/>
      <c r="F3576" s="8"/>
      <c r="G3576" s="8"/>
      <c r="H3576" s="15"/>
      <c r="I3576" s="204"/>
      <c r="J3576" s="8"/>
      <c r="K3576" s="8"/>
      <c r="L3576" s="15"/>
      <c r="M3576" s="204"/>
      <c r="N3576" s="8"/>
      <c r="O3576" s="8"/>
      <c r="P3576" s="15"/>
      <c r="Q3576" s="204"/>
      <c r="R3576" s="8"/>
      <c r="S3576" s="8"/>
      <c r="T3576" s="15"/>
      <c r="U3576" s="204"/>
      <c r="V3576" s="8">
        <v>2.9899999999999999E-2</v>
      </c>
      <c r="W3576" s="204">
        <v>3.1099999999999999E-2</v>
      </c>
      <c r="X3576" s="8">
        <v>4.4000000000000004E-2</v>
      </c>
      <c r="Y3576" s="204">
        <v>4.5199999999999997E-2</v>
      </c>
      <c r="Z3576" s="8">
        <v>4.58E-2</v>
      </c>
      <c r="AA3576" s="204">
        <v>4.7E-2</v>
      </c>
      <c r="AB3576" s="8">
        <v>5.0499999999999996E-2</v>
      </c>
      <c r="AC3576" s="204">
        <v>5.1699999999999996E-2</v>
      </c>
      <c r="AD3576" s="8">
        <v>5.1399999999999994E-2</v>
      </c>
      <c r="AE3576" s="204">
        <v>5.2600000000000001E-2</v>
      </c>
      <c r="AF3576" s="8">
        <v>5.1399999999999994E-2</v>
      </c>
      <c r="AG3576" s="204">
        <v>5.2600000000000001E-2</v>
      </c>
      <c r="AI3576" s="192" t="str">
        <f t="shared" si="954"/>
        <v/>
      </c>
      <c r="AJ3576" s="192" t="str">
        <f t="shared" si="955"/>
        <v/>
      </c>
      <c r="AK3576" s="192" t="str">
        <f t="shared" si="956"/>
        <v/>
      </c>
      <c r="AL3576" s="192" t="str">
        <f t="shared" si="957"/>
        <v/>
      </c>
      <c r="AM3576" s="192" t="str">
        <f t="shared" si="958"/>
        <v/>
      </c>
      <c r="AN3576" s="192" t="str">
        <f t="shared" si="959"/>
        <v/>
      </c>
      <c r="AO3576" s="193" t="str">
        <f t="shared" si="960"/>
        <v/>
      </c>
      <c r="AP3576" s="192" t="str">
        <f t="shared" si="961"/>
        <v/>
      </c>
      <c r="AQ3576" s="193" t="str">
        <f t="shared" si="962"/>
        <v/>
      </c>
      <c r="AR3576" s="192" t="str">
        <f t="shared" si="963"/>
        <v/>
      </c>
      <c r="AS3576" s="192">
        <f t="shared" si="964"/>
        <v>3.0499999999999999E-2</v>
      </c>
      <c r="AT3576" s="192">
        <f t="shared" si="965"/>
        <v>4.4600000000000001E-2</v>
      </c>
      <c r="AU3576" s="193">
        <f t="shared" si="966"/>
        <v>4.6399999999999997E-2</v>
      </c>
      <c r="AV3576" s="194">
        <f t="shared" si="967"/>
        <v>5.1099999999999993E-2</v>
      </c>
      <c r="AW3576" s="193">
        <f t="shared" si="968"/>
        <v>5.1999999999999998E-2</v>
      </c>
      <c r="AX3576" s="193">
        <f t="shared" si="969"/>
        <v>5.1999999999999998E-2</v>
      </c>
      <c r="AZ3576" s="193">
        <f t="shared" si="953"/>
        <v>4.6099999999999995E-2</v>
      </c>
    </row>
    <row r="3577" spans="1:52" s="5" customFormat="1" ht="11.25" x14ac:dyDescent="0.2">
      <c r="A3577" s="203" t="s">
        <v>1075</v>
      </c>
      <c r="B3577" s="11"/>
      <c r="C3577" s="11"/>
      <c r="D3577" s="15"/>
      <c r="E3577" s="204"/>
      <c r="F3577" s="8"/>
      <c r="G3577" s="8"/>
      <c r="H3577" s="15"/>
      <c r="I3577" s="204"/>
      <c r="J3577" s="8"/>
      <c r="K3577" s="8"/>
      <c r="L3577" s="15"/>
      <c r="M3577" s="204"/>
      <c r="N3577" s="8"/>
      <c r="O3577" s="8"/>
      <c r="P3577" s="15"/>
      <c r="Q3577" s="204"/>
      <c r="R3577" s="8"/>
      <c r="S3577" s="8"/>
      <c r="T3577" s="15"/>
      <c r="U3577" s="204"/>
      <c r="V3577" s="8">
        <v>2.9700000000000001E-2</v>
      </c>
      <c r="W3577" s="204">
        <v>3.09E-2</v>
      </c>
      <c r="X3577" s="8">
        <v>4.3899999999999995E-2</v>
      </c>
      <c r="Y3577" s="204">
        <v>4.5100000000000001E-2</v>
      </c>
      <c r="Z3577" s="8">
        <v>4.5899999999999996E-2</v>
      </c>
      <c r="AA3577" s="204">
        <v>4.7100000000000003E-2</v>
      </c>
      <c r="AB3577" s="8">
        <v>5.0599999999999999E-2</v>
      </c>
      <c r="AC3577" s="204">
        <v>5.1799999999999999E-2</v>
      </c>
      <c r="AD3577" s="8">
        <v>5.1500000000000004E-2</v>
      </c>
      <c r="AE3577" s="204">
        <v>5.2699999999999997E-2</v>
      </c>
      <c r="AF3577" s="8">
        <v>5.1500000000000004E-2</v>
      </c>
      <c r="AG3577" s="204">
        <v>5.2699999999999997E-2</v>
      </c>
      <c r="AI3577" s="192" t="str">
        <f t="shared" si="954"/>
        <v/>
      </c>
      <c r="AJ3577" s="192" t="str">
        <f t="shared" si="955"/>
        <v/>
      </c>
      <c r="AK3577" s="192" t="str">
        <f t="shared" si="956"/>
        <v/>
      </c>
      <c r="AL3577" s="192" t="str">
        <f t="shared" si="957"/>
        <v/>
      </c>
      <c r="AM3577" s="192" t="str">
        <f t="shared" si="958"/>
        <v/>
      </c>
      <c r="AN3577" s="192" t="str">
        <f t="shared" si="959"/>
        <v/>
      </c>
      <c r="AO3577" s="193" t="str">
        <f t="shared" si="960"/>
        <v/>
      </c>
      <c r="AP3577" s="192" t="str">
        <f t="shared" si="961"/>
        <v/>
      </c>
      <c r="AQ3577" s="193" t="str">
        <f t="shared" si="962"/>
        <v/>
      </c>
      <c r="AR3577" s="192" t="str">
        <f t="shared" si="963"/>
        <v/>
      </c>
      <c r="AS3577" s="192">
        <f t="shared" si="964"/>
        <v>3.0300000000000001E-2</v>
      </c>
      <c r="AT3577" s="192">
        <f t="shared" si="965"/>
        <v>4.4499999999999998E-2</v>
      </c>
      <c r="AU3577" s="193">
        <f t="shared" si="966"/>
        <v>4.65E-2</v>
      </c>
      <c r="AV3577" s="194">
        <f t="shared" si="967"/>
        <v>5.1199999999999996E-2</v>
      </c>
      <c r="AW3577" s="193">
        <f t="shared" si="968"/>
        <v>5.21E-2</v>
      </c>
      <c r="AX3577" s="193">
        <f t="shared" si="969"/>
        <v>5.21E-2</v>
      </c>
      <c r="AZ3577" s="193">
        <f t="shared" si="953"/>
        <v>4.6116666666666667E-2</v>
      </c>
    </row>
    <row r="3578" spans="1:52" s="5" customFormat="1" ht="11.25" x14ac:dyDescent="0.2">
      <c r="A3578" s="203" t="s">
        <v>1076</v>
      </c>
      <c r="B3578" s="11"/>
      <c r="C3578" s="11"/>
      <c r="D3578" s="15"/>
      <c r="E3578" s="204"/>
      <c r="F3578" s="8"/>
      <c r="G3578" s="8"/>
      <c r="H3578" s="15"/>
      <c r="I3578" s="204"/>
      <c r="J3578" s="8"/>
      <c r="K3578" s="8"/>
      <c r="L3578" s="15"/>
      <c r="M3578" s="204"/>
      <c r="N3578" s="8"/>
      <c r="O3578" s="8"/>
      <c r="P3578" s="15"/>
      <c r="Q3578" s="204"/>
      <c r="R3578" s="8"/>
      <c r="S3578" s="8"/>
      <c r="T3578" s="15"/>
      <c r="U3578" s="204"/>
      <c r="V3578" s="8">
        <v>2.9899999999999999E-2</v>
      </c>
      <c r="W3578" s="204">
        <v>3.1099999999999999E-2</v>
      </c>
      <c r="X3578" s="8">
        <v>4.41E-2</v>
      </c>
      <c r="Y3578" s="204">
        <v>4.53E-2</v>
      </c>
      <c r="Z3578" s="8">
        <v>4.5999999999999999E-2</v>
      </c>
      <c r="AA3578" s="204">
        <v>4.7199999999999999E-2</v>
      </c>
      <c r="AB3578" s="8">
        <v>5.0799999999999998E-2</v>
      </c>
      <c r="AC3578" s="204">
        <v>5.2000000000000005E-2</v>
      </c>
      <c r="AD3578" s="8">
        <v>5.1799999999999999E-2</v>
      </c>
      <c r="AE3578" s="204">
        <v>5.2999999999999999E-2</v>
      </c>
      <c r="AF3578" s="8">
        <v>5.1799999999999999E-2</v>
      </c>
      <c r="AG3578" s="204">
        <v>5.2999999999999999E-2</v>
      </c>
      <c r="AI3578" s="192" t="str">
        <f t="shared" si="954"/>
        <v/>
      </c>
      <c r="AJ3578" s="192" t="str">
        <f t="shared" si="955"/>
        <v/>
      </c>
      <c r="AK3578" s="192" t="str">
        <f t="shared" si="956"/>
        <v/>
      </c>
      <c r="AL3578" s="192" t="str">
        <f t="shared" si="957"/>
        <v/>
      </c>
      <c r="AM3578" s="192" t="str">
        <f t="shared" si="958"/>
        <v/>
      </c>
      <c r="AN3578" s="192" t="str">
        <f t="shared" si="959"/>
        <v/>
      </c>
      <c r="AO3578" s="193" t="str">
        <f t="shared" si="960"/>
        <v/>
      </c>
      <c r="AP3578" s="192" t="str">
        <f t="shared" si="961"/>
        <v/>
      </c>
      <c r="AQ3578" s="193" t="str">
        <f t="shared" si="962"/>
        <v/>
      </c>
      <c r="AR3578" s="192" t="str">
        <f t="shared" si="963"/>
        <v/>
      </c>
      <c r="AS3578" s="192">
        <f t="shared" si="964"/>
        <v>3.0499999999999999E-2</v>
      </c>
      <c r="AT3578" s="192">
        <f t="shared" si="965"/>
        <v>4.4700000000000004E-2</v>
      </c>
      <c r="AU3578" s="193">
        <f t="shared" si="966"/>
        <v>4.6600000000000003E-2</v>
      </c>
      <c r="AV3578" s="194">
        <f t="shared" si="967"/>
        <v>5.1400000000000001E-2</v>
      </c>
      <c r="AW3578" s="193">
        <f t="shared" si="968"/>
        <v>5.2400000000000002E-2</v>
      </c>
      <c r="AX3578" s="193">
        <f t="shared" si="969"/>
        <v>5.2400000000000002E-2</v>
      </c>
      <c r="AZ3578" s="193">
        <f t="shared" si="953"/>
        <v>4.6333333333333337E-2</v>
      </c>
    </row>
    <row r="3579" spans="1:52" s="5" customFormat="1" ht="11.25" x14ac:dyDescent="0.2">
      <c r="A3579" s="203" t="s">
        <v>1077</v>
      </c>
      <c r="B3579" s="11"/>
      <c r="C3579" s="11"/>
      <c r="D3579" s="15"/>
      <c r="E3579" s="204"/>
      <c r="F3579" s="8"/>
      <c r="G3579" s="8"/>
      <c r="H3579" s="15"/>
      <c r="I3579" s="204"/>
      <c r="J3579" s="8"/>
      <c r="K3579" s="8"/>
      <c r="L3579" s="15"/>
      <c r="M3579" s="204"/>
      <c r="N3579" s="8"/>
      <c r="O3579" s="8"/>
      <c r="P3579" s="15"/>
      <c r="Q3579" s="204"/>
      <c r="R3579" s="8"/>
      <c r="S3579" s="8"/>
      <c r="T3579" s="15"/>
      <c r="U3579" s="204"/>
      <c r="V3579" s="8">
        <v>2.98E-2</v>
      </c>
      <c r="W3579" s="204">
        <v>3.1E-2</v>
      </c>
      <c r="X3579" s="8">
        <v>4.4500000000000005E-2</v>
      </c>
      <c r="Y3579" s="204">
        <v>4.5700000000000005E-2</v>
      </c>
      <c r="Z3579" s="8">
        <v>4.6600000000000003E-2</v>
      </c>
      <c r="AA3579" s="204">
        <v>4.7800000000000002E-2</v>
      </c>
      <c r="AB3579" s="8">
        <v>5.0900000000000001E-2</v>
      </c>
      <c r="AC3579" s="204">
        <v>5.21E-2</v>
      </c>
      <c r="AD3579" s="8">
        <v>5.2000000000000005E-2</v>
      </c>
      <c r="AE3579" s="204">
        <v>5.3200000000000004E-2</v>
      </c>
      <c r="AF3579" s="8">
        <v>5.1900000000000002E-2</v>
      </c>
      <c r="AG3579" s="204">
        <v>5.3099999999999994E-2</v>
      </c>
      <c r="AI3579" s="192" t="str">
        <f t="shared" si="954"/>
        <v/>
      </c>
      <c r="AJ3579" s="192" t="str">
        <f t="shared" si="955"/>
        <v/>
      </c>
      <c r="AK3579" s="192" t="str">
        <f t="shared" si="956"/>
        <v/>
      </c>
      <c r="AL3579" s="192" t="str">
        <f t="shared" si="957"/>
        <v/>
      </c>
      <c r="AM3579" s="192" t="str">
        <f t="shared" si="958"/>
        <v/>
      </c>
      <c r="AN3579" s="192" t="str">
        <f t="shared" si="959"/>
        <v/>
      </c>
      <c r="AO3579" s="193" t="str">
        <f t="shared" si="960"/>
        <v/>
      </c>
      <c r="AP3579" s="192" t="str">
        <f t="shared" si="961"/>
        <v/>
      </c>
      <c r="AQ3579" s="193" t="str">
        <f t="shared" si="962"/>
        <v/>
      </c>
      <c r="AR3579" s="192" t="str">
        <f t="shared" si="963"/>
        <v/>
      </c>
      <c r="AS3579" s="192">
        <f t="shared" si="964"/>
        <v>3.04E-2</v>
      </c>
      <c r="AT3579" s="192">
        <f t="shared" si="965"/>
        <v>4.5100000000000001E-2</v>
      </c>
      <c r="AU3579" s="193">
        <f t="shared" si="966"/>
        <v>4.7200000000000006E-2</v>
      </c>
      <c r="AV3579" s="194">
        <f t="shared" si="967"/>
        <v>5.1500000000000004E-2</v>
      </c>
      <c r="AW3579" s="193">
        <f t="shared" si="968"/>
        <v>5.2600000000000008E-2</v>
      </c>
      <c r="AX3579" s="193">
        <f t="shared" si="969"/>
        <v>5.2499999999999998E-2</v>
      </c>
      <c r="AZ3579" s="193">
        <f t="shared" si="953"/>
        <v>4.6550000000000008E-2</v>
      </c>
    </row>
    <row r="3580" spans="1:52" s="5" customFormat="1" ht="11.25" x14ac:dyDescent="0.2">
      <c r="A3580" s="203" t="s">
        <v>1078</v>
      </c>
      <c r="B3580" s="11"/>
      <c r="C3580" s="11"/>
      <c r="D3580" s="15"/>
      <c r="E3580" s="204"/>
      <c r="F3580" s="8"/>
      <c r="G3580" s="8"/>
      <c r="H3580" s="15"/>
      <c r="I3580" s="204"/>
      <c r="J3580" s="8"/>
      <c r="K3580" s="8"/>
      <c r="L3580" s="15"/>
      <c r="M3580" s="204"/>
      <c r="N3580" s="8"/>
      <c r="O3580" s="8"/>
      <c r="P3580" s="15"/>
      <c r="Q3580" s="204"/>
      <c r="R3580" s="8"/>
      <c r="S3580" s="8"/>
      <c r="T3580" s="15"/>
      <c r="U3580" s="204"/>
      <c r="V3580" s="8">
        <v>2.9899999999999999E-2</v>
      </c>
      <c r="W3580" s="204">
        <v>3.1099999999999999E-2</v>
      </c>
      <c r="X3580" s="8">
        <v>4.53E-2</v>
      </c>
      <c r="Y3580" s="204">
        <v>4.6500000000000007E-2</v>
      </c>
      <c r="Z3580" s="8">
        <v>4.7400000000000005E-2</v>
      </c>
      <c r="AA3580" s="204">
        <v>4.8600000000000004E-2</v>
      </c>
      <c r="AB3580" s="8">
        <v>5.1799999999999999E-2</v>
      </c>
      <c r="AC3580" s="204">
        <v>5.2999999999999999E-2</v>
      </c>
      <c r="AD3580" s="8">
        <v>5.2900000000000003E-2</v>
      </c>
      <c r="AE3580" s="204">
        <v>5.4100000000000002E-2</v>
      </c>
      <c r="AF3580" s="8">
        <v>5.2999999999999999E-2</v>
      </c>
      <c r="AG3580" s="204">
        <v>5.4199999999999998E-2</v>
      </c>
      <c r="AI3580" s="192" t="str">
        <f t="shared" si="954"/>
        <v/>
      </c>
      <c r="AJ3580" s="192" t="str">
        <f t="shared" si="955"/>
        <v/>
      </c>
      <c r="AK3580" s="192" t="str">
        <f t="shared" si="956"/>
        <v/>
      </c>
      <c r="AL3580" s="192" t="str">
        <f t="shared" si="957"/>
        <v/>
      </c>
      <c r="AM3580" s="192" t="str">
        <f t="shared" si="958"/>
        <v/>
      </c>
      <c r="AN3580" s="192" t="str">
        <f t="shared" si="959"/>
        <v/>
      </c>
      <c r="AO3580" s="193" t="str">
        <f t="shared" si="960"/>
        <v/>
      </c>
      <c r="AP3580" s="192" t="str">
        <f t="shared" si="961"/>
        <v/>
      </c>
      <c r="AQ3580" s="193" t="str">
        <f t="shared" si="962"/>
        <v/>
      </c>
      <c r="AR3580" s="192" t="str">
        <f t="shared" si="963"/>
        <v/>
      </c>
      <c r="AS3580" s="192">
        <f t="shared" si="964"/>
        <v>3.0499999999999999E-2</v>
      </c>
      <c r="AT3580" s="192">
        <f t="shared" si="965"/>
        <v>4.5900000000000003E-2</v>
      </c>
      <c r="AU3580" s="193">
        <f t="shared" si="966"/>
        <v>4.8000000000000001E-2</v>
      </c>
      <c r="AV3580" s="194">
        <f t="shared" si="967"/>
        <v>5.2400000000000002E-2</v>
      </c>
      <c r="AW3580" s="193">
        <f t="shared" si="968"/>
        <v>5.3500000000000006E-2</v>
      </c>
      <c r="AX3580" s="193">
        <f t="shared" si="969"/>
        <v>5.3599999999999995E-2</v>
      </c>
      <c r="AZ3580" s="193">
        <f t="shared" si="953"/>
        <v>4.7316666666666667E-2</v>
      </c>
    </row>
    <row r="3581" spans="1:52" s="5" customFormat="1" ht="11.25" x14ac:dyDescent="0.2">
      <c r="A3581" s="203" t="s">
        <v>1079</v>
      </c>
      <c r="B3581" s="11"/>
      <c r="C3581" s="11"/>
      <c r="D3581" s="15"/>
      <c r="E3581" s="204"/>
      <c r="F3581" s="8"/>
      <c r="G3581" s="8"/>
      <c r="H3581" s="15"/>
      <c r="I3581" s="204"/>
      <c r="J3581" s="8"/>
      <c r="K3581" s="8"/>
      <c r="L3581" s="15"/>
      <c r="M3581" s="204"/>
      <c r="N3581" s="8"/>
      <c r="O3581" s="8"/>
      <c r="P3581" s="15"/>
      <c r="Q3581" s="204"/>
      <c r="R3581" s="8"/>
      <c r="S3581" s="8"/>
      <c r="T3581" s="15"/>
      <c r="U3581" s="204"/>
      <c r="V3581" s="8">
        <v>2.9399999999999999E-2</v>
      </c>
      <c r="W3581" s="204">
        <v>3.0599999999999999E-2</v>
      </c>
      <c r="X3581" s="8">
        <v>4.4299999999999999E-2</v>
      </c>
      <c r="Y3581" s="204">
        <v>4.5499999999999999E-2</v>
      </c>
      <c r="Z3581" s="8">
        <v>4.6600000000000003E-2</v>
      </c>
      <c r="AA3581" s="204">
        <v>4.7800000000000002E-2</v>
      </c>
      <c r="AB3581" s="8">
        <v>5.0900000000000001E-2</v>
      </c>
      <c r="AC3581" s="204">
        <v>5.21E-2</v>
      </c>
      <c r="AD3581" s="8">
        <v>5.2000000000000005E-2</v>
      </c>
      <c r="AE3581" s="204">
        <v>5.3200000000000004E-2</v>
      </c>
      <c r="AF3581" s="8">
        <v>5.2000000000000005E-2</v>
      </c>
      <c r="AG3581" s="204">
        <v>5.3200000000000004E-2</v>
      </c>
      <c r="AI3581" s="192" t="str">
        <f t="shared" si="954"/>
        <v/>
      </c>
      <c r="AJ3581" s="192" t="str">
        <f t="shared" si="955"/>
        <v/>
      </c>
      <c r="AK3581" s="192" t="str">
        <f t="shared" si="956"/>
        <v/>
      </c>
      <c r="AL3581" s="192" t="str">
        <f t="shared" si="957"/>
        <v/>
      </c>
      <c r="AM3581" s="192" t="str">
        <f t="shared" si="958"/>
        <v/>
      </c>
      <c r="AN3581" s="192" t="str">
        <f t="shared" si="959"/>
        <v/>
      </c>
      <c r="AO3581" s="193" t="str">
        <f t="shared" si="960"/>
        <v/>
      </c>
      <c r="AP3581" s="192" t="str">
        <f t="shared" si="961"/>
        <v/>
      </c>
      <c r="AQ3581" s="193" t="str">
        <f t="shared" si="962"/>
        <v/>
      </c>
      <c r="AR3581" s="192" t="str">
        <f t="shared" si="963"/>
        <v/>
      </c>
      <c r="AS3581" s="192">
        <f t="shared" si="964"/>
        <v>0.03</v>
      </c>
      <c r="AT3581" s="192">
        <f t="shared" si="965"/>
        <v>4.4899999999999995E-2</v>
      </c>
      <c r="AU3581" s="193">
        <f t="shared" si="966"/>
        <v>4.7200000000000006E-2</v>
      </c>
      <c r="AV3581" s="194">
        <f t="shared" si="967"/>
        <v>5.1500000000000004E-2</v>
      </c>
      <c r="AW3581" s="193">
        <f t="shared" si="968"/>
        <v>5.2600000000000008E-2</v>
      </c>
      <c r="AX3581" s="193">
        <f t="shared" si="969"/>
        <v>5.2600000000000008E-2</v>
      </c>
      <c r="AZ3581" s="193">
        <f t="shared" si="953"/>
        <v>4.6466666666666677E-2</v>
      </c>
    </row>
    <row r="3582" spans="1:52" s="5" customFormat="1" ht="11.25" x14ac:dyDescent="0.2">
      <c r="A3582" s="203" t="s">
        <v>1080</v>
      </c>
      <c r="B3582" s="11"/>
      <c r="C3582" s="11"/>
      <c r="D3582" s="15"/>
      <c r="E3582" s="204"/>
      <c r="F3582" s="8"/>
      <c r="G3582" s="8"/>
      <c r="H3582" s="15"/>
      <c r="I3582" s="204"/>
      <c r="J3582" s="8"/>
      <c r="K3582" s="8"/>
      <c r="L3582" s="15"/>
      <c r="M3582" s="204"/>
      <c r="N3582" s="8"/>
      <c r="O3582" s="8"/>
      <c r="P3582" s="15"/>
      <c r="Q3582" s="204"/>
      <c r="R3582" s="8"/>
      <c r="S3582" s="8"/>
      <c r="T3582" s="15"/>
      <c r="U3582" s="204"/>
      <c r="V3582" s="8">
        <v>2.9100000000000001E-2</v>
      </c>
      <c r="W3582" s="204">
        <v>3.0300000000000001E-2</v>
      </c>
      <c r="X3582" s="8">
        <v>4.4199999999999996E-2</v>
      </c>
      <c r="Y3582" s="204">
        <v>4.5400000000000003E-2</v>
      </c>
      <c r="Z3582" s="8">
        <v>4.6100000000000002E-2</v>
      </c>
      <c r="AA3582" s="204">
        <v>4.7300000000000002E-2</v>
      </c>
      <c r="AB3582" s="8">
        <v>5.0599999999999999E-2</v>
      </c>
      <c r="AC3582" s="204">
        <v>5.1799999999999999E-2</v>
      </c>
      <c r="AD3582" s="8">
        <v>5.1699999999999996E-2</v>
      </c>
      <c r="AE3582" s="204">
        <v>5.2900000000000003E-2</v>
      </c>
      <c r="AF3582" s="8">
        <v>5.1699999999999996E-2</v>
      </c>
      <c r="AG3582" s="204">
        <v>5.2900000000000003E-2</v>
      </c>
      <c r="AI3582" s="192" t="str">
        <f t="shared" si="954"/>
        <v/>
      </c>
      <c r="AJ3582" s="192" t="str">
        <f t="shared" si="955"/>
        <v/>
      </c>
      <c r="AK3582" s="192" t="str">
        <f t="shared" si="956"/>
        <v/>
      </c>
      <c r="AL3582" s="192" t="str">
        <f t="shared" si="957"/>
        <v/>
      </c>
      <c r="AM3582" s="192" t="str">
        <f t="shared" si="958"/>
        <v/>
      </c>
      <c r="AN3582" s="192" t="str">
        <f t="shared" si="959"/>
        <v/>
      </c>
      <c r="AO3582" s="193" t="str">
        <f t="shared" si="960"/>
        <v/>
      </c>
      <c r="AP3582" s="192" t="str">
        <f t="shared" si="961"/>
        <v/>
      </c>
      <c r="AQ3582" s="193" t="str">
        <f t="shared" si="962"/>
        <v/>
      </c>
      <c r="AR3582" s="192" t="str">
        <f t="shared" si="963"/>
        <v/>
      </c>
      <c r="AS3582" s="192">
        <f t="shared" si="964"/>
        <v>2.9700000000000001E-2</v>
      </c>
      <c r="AT3582" s="192">
        <f t="shared" si="965"/>
        <v>4.48E-2</v>
      </c>
      <c r="AU3582" s="193">
        <f t="shared" si="966"/>
        <v>4.6700000000000005E-2</v>
      </c>
      <c r="AV3582" s="194">
        <f t="shared" si="967"/>
        <v>5.1199999999999996E-2</v>
      </c>
      <c r="AW3582" s="193">
        <f t="shared" si="968"/>
        <v>5.2299999999999999E-2</v>
      </c>
      <c r="AX3582" s="193">
        <f t="shared" si="969"/>
        <v>5.2299999999999999E-2</v>
      </c>
      <c r="AZ3582" s="193">
        <f t="shared" si="953"/>
        <v>4.6166666666666668E-2</v>
      </c>
    </row>
    <row r="3583" spans="1:52" s="5" customFormat="1" ht="11.25" x14ac:dyDescent="0.2">
      <c r="A3583" s="203" t="s">
        <v>1081</v>
      </c>
      <c r="B3583" s="11"/>
      <c r="C3583" s="11"/>
      <c r="D3583" s="15"/>
      <c r="E3583" s="204"/>
      <c r="F3583" s="8"/>
      <c r="G3583" s="8"/>
      <c r="H3583" s="15"/>
      <c r="I3583" s="204"/>
      <c r="J3583" s="8"/>
      <c r="K3583" s="8"/>
      <c r="L3583" s="15"/>
      <c r="M3583" s="204"/>
      <c r="N3583" s="8"/>
      <c r="O3583" s="8"/>
      <c r="P3583" s="15"/>
      <c r="Q3583" s="204"/>
      <c r="R3583" s="8"/>
      <c r="S3583" s="8"/>
      <c r="T3583" s="15"/>
      <c r="U3583" s="204"/>
      <c r="V3583" s="8">
        <v>2.92E-2</v>
      </c>
      <c r="W3583" s="204">
        <v>3.04E-2</v>
      </c>
      <c r="X3583" s="8">
        <v>4.41E-2</v>
      </c>
      <c r="Y3583" s="204">
        <v>4.53E-2</v>
      </c>
      <c r="Z3583" s="8">
        <v>4.6300000000000001E-2</v>
      </c>
      <c r="AA3583" s="204">
        <v>4.7500000000000001E-2</v>
      </c>
      <c r="AB3583" s="8">
        <v>5.0900000000000001E-2</v>
      </c>
      <c r="AC3583" s="204">
        <v>5.21E-2</v>
      </c>
      <c r="AD3583" s="8">
        <v>5.2300000000000006E-2</v>
      </c>
      <c r="AE3583" s="204">
        <v>5.3499999999999999E-2</v>
      </c>
      <c r="AF3583" s="8">
        <v>5.2300000000000006E-2</v>
      </c>
      <c r="AG3583" s="204">
        <v>5.3499999999999999E-2</v>
      </c>
      <c r="AI3583" s="192" t="str">
        <f t="shared" si="954"/>
        <v/>
      </c>
      <c r="AJ3583" s="192" t="str">
        <f t="shared" si="955"/>
        <v/>
      </c>
      <c r="AK3583" s="192" t="str">
        <f t="shared" si="956"/>
        <v/>
      </c>
      <c r="AL3583" s="192" t="str">
        <f t="shared" si="957"/>
        <v/>
      </c>
      <c r="AM3583" s="192" t="str">
        <f t="shared" si="958"/>
        <v/>
      </c>
      <c r="AN3583" s="192" t="str">
        <f t="shared" si="959"/>
        <v/>
      </c>
      <c r="AO3583" s="193" t="str">
        <f t="shared" si="960"/>
        <v/>
      </c>
      <c r="AP3583" s="192" t="str">
        <f t="shared" si="961"/>
        <v/>
      </c>
      <c r="AQ3583" s="193" t="str">
        <f t="shared" si="962"/>
        <v/>
      </c>
      <c r="AR3583" s="192" t="str">
        <f t="shared" si="963"/>
        <v/>
      </c>
      <c r="AS3583" s="192">
        <f t="shared" si="964"/>
        <v>2.98E-2</v>
      </c>
      <c r="AT3583" s="192">
        <f t="shared" si="965"/>
        <v>4.4700000000000004E-2</v>
      </c>
      <c r="AU3583" s="193">
        <f t="shared" si="966"/>
        <v>4.6899999999999997E-2</v>
      </c>
      <c r="AV3583" s="194">
        <f t="shared" si="967"/>
        <v>5.1500000000000004E-2</v>
      </c>
      <c r="AW3583" s="193">
        <f t="shared" si="968"/>
        <v>5.2900000000000003E-2</v>
      </c>
      <c r="AX3583" s="193">
        <f t="shared" si="969"/>
        <v>5.2900000000000003E-2</v>
      </c>
      <c r="AZ3583" s="193">
        <f t="shared" si="953"/>
        <v>4.6449999999999998E-2</v>
      </c>
    </row>
    <row r="3584" spans="1:52" s="5" customFormat="1" ht="11.25" x14ac:dyDescent="0.2">
      <c r="A3584" s="203" t="s">
        <v>1082</v>
      </c>
      <c r="B3584" s="11"/>
      <c r="C3584" s="11"/>
      <c r="D3584" s="15"/>
      <c r="E3584" s="204"/>
      <c r="F3584" s="8"/>
      <c r="G3584" s="8"/>
      <c r="H3584" s="15"/>
      <c r="I3584" s="204"/>
      <c r="J3584" s="8"/>
      <c r="K3584" s="8"/>
      <c r="L3584" s="15"/>
      <c r="M3584" s="204"/>
      <c r="N3584" s="8"/>
      <c r="O3584" s="8"/>
      <c r="P3584" s="15"/>
      <c r="Q3584" s="204"/>
      <c r="R3584" s="8"/>
      <c r="S3584" s="8"/>
      <c r="T3584" s="15"/>
      <c r="U3584" s="204"/>
      <c r="V3584" s="8">
        <v>2.9499999999999998E-2</v>
      </c>
      <c r="W3584" s="204">
        <v>3.0700000000000002E-2</v>
      </c>
      <c r="X3584" s="8">
        <v>4.4600000000000001E-2</v>
      </c>
      <c r="Y3584" s="204">
        <v>4.58E-2</v>
      </c>
      <c r="Z3584" s="8">
        <v>4.6600000000000003E-2</v>
      </c>
      <c r="AA3584" s="204">
        <v>4.7800000000000002E-2</v>
      </c>
      <c r="AB3584" s="8">
        <v>5.1200000000000002E-2</v>
      </c>
      <c r="AC3584" s="204">
        <v>5.2400000000000002E-2</v>
      </c>
      <c r="AD3584" s="8">
        <v>5.2499999999999998E-2</v>
      </c>
      <c r="AE3584" s="204">
        <v>5.3699999999999998E-2</v>
      </c>
      <c r="AF3584" s="8">
        <v>5.2600000000000001E-2</v>
      </c>
      <c r="AG3584" s="204">
        <v>5.3800000000000001E-2</v>
      </c>
      <c r="AI3584" s="192" t="str">
        <f t="shared" si="954"/>
        <v/>
      </c>
      <c r="AJ3584" s="192" t="str">
        <f t="shared" si="955"/>
        <v/>
      </c>
      <c r="AK3584" s="192" t="str">
        <f t="shared" si="956"/>
        <v/>
      </c>
      <c r="AL3584" s="192" t="str">
        <f t="shared" si="957"/>
        <v/>
      </c>
      <c r="AM3584" s="192" t="str">
        <f t="shared" si="958"/>
        <v/>
      </c>
      <c r="AN3584" s="192" t="str">
        <f t="shared" si="959"/>
        <v/>
      </c>
      <c r="AO3584" s="193" t="str">
        <f t="shared" si="960"/>
        <v/>
      </c>
      <c r="AP3584" s="192" t="str">
        <f t="shared" si="961"/>
        <v/>
      </c>
      <c r="AQ3584" s="193" t="str">
        <f t="shared" si="962"/>
        <v/>
      </c>
      <c r="AR3584" s="192" t="str">
        <f t="shared" si="963"/>
        <v/>
      </c>
      <c r="AS3584" s="192">
        <f t="shared" si="964"/>
        <v>3.0100000000000002E-2</v>
      </c>
      <c r="AT3584" s="192">
        <f t="shared" si="965"/>
        <v>4.5200000000000004E-2</v>
      </c>
      <c r="AU3584" s="193">
        <f t="shared" si="966"/>
        <v>4.7200000000000006E-2</v>
      </c>
      <c r="AV3584" s="194">
        <f t="shared" si="967"/>
        <v>5.1799999999999999E-2</v>
      </c>
      <c r="AW3584" s="193">
        <f t="shared" si="968"/>
        <v>5.3099999999999994E-2</v>
      </c>
      <c r="AX3584" s="193">
        <f t="shared" si="969"/>
        <v>5.3199999999999997E-2</v>
      </c>
      <c r="AZ3584" s="193">
        <f t="shared" si="953"/>
        <v>4.6766666666666658E-2</v>
      </c>
    </row>
    <row r="3585" spans="1:52" s="5" customFormat="1" ht="11.25" x14ac:dyDescent="0.2">
      <c r="A3585" s="203" t="s">
        <v>1083</v>
      </c>
      <c r="B3585" s="11"/>
      <c r="C3585" s="11"/>
      <c r="D3585" s="15"/>
      <c r="E3585" s="204"/>
      <c r="F3585" s="8"/>
      <c r="G3585" s="8"/>
      <c r="H3585" s="15"/>
      <c r="I3585" s="204"/>
      <c r="J3585" s="8"/>
      <c r="K3585" s="8"/>
      <c r="L3585" s="15"/>
      <c r="M3585" s="204"/>
      <c r="N3585" s="8"/>
      <c r="O3585" s="8"/>
      <c r="P3585" s="15"/>
      <c r="Q3585" s="204"/>
      <c r="R3585" s="8"/>
      <c r="S3585" s="8"/>
      <c r="T3585" s="15"/>
      <c r="U3585" s="204"/>
      <c r="V3585" s="8">
        <v>2.9499999999999998E-2</v>
      </c>
      <c r="W3585" s="204">
        <v>3.0700000000000002E-2</v>
      </c>
      <c r="X3585" s="8">
        <v>4.4400000000000002E-2</v>
      </c>
      <c r="Y3585" s="204">
        <v>4.5599999999999995E-2</v>
      </c>
      <c r="Z3585" s="8">
        <v>4.6500000000000007E-2</v>
      </c>
      <c r="AA3585" s="204">
        <v>4.7699999999999992E-2</v>
      </c>
      <c r="AB3585" s="8">
        <v>5.0999999999999997E-2</v>
      </c>
      <c r="AC3585" s="204">
        <v>5.2199999999999996E-2</v>
      </c>
      <c r="AD3585" s="8">
        <v>5.2400000000000002E-2</v>
      </c>
      <c r="AE3585" s="204">
        <v>5.3600000000000002E-2</v>
      </c>
      <c r="AF3585" s="8">
        <v>5.2300000000000006E-2</v>
      </c>
      <c r="AG3585" s="204">
        <v>5.3499999999999999E-2</v>
      </c>
      <c r="AI3585" s="192" t="str">
        <f t="shared" si="954"/>
        <v/>
      </c>
      <c r="AJ3585" s="192" t="str">
        <f t="shared" si="955"/>
        <v/>
      </c>
      <c r="AK3585" s="192" t="str">
        <f t="shared" si="956"/>
        <v/>
      </c>
      <c r="AL3585" s="192" t="str">
        <f t="shared" si="957"/>
        <v/>
      </c>
      <c r="AM3585" s="192" t="str">
        <f t="shared" si="958"/>
        <v/>
      </c>
      <c r="AN3585" s="192" t="str">
        <f t="shared" si="959"/>
        <v/>
      </c>
      <c r="AO3585" s="193" t="str">
        <f t="shared" si="960"/>
        <v/>
      </c>
      <c r="AP3585" s="192" t="str">
        <f t="shared" si="961"/>
        <v/>
      </c>
      <c r="AQ3585" s="193" t="str">
        <f t="shared" si="962"/>
        <v/>
      </c>
      <c r="AR3585" s="192" t="str">
        <f t="shared" si="963"/>
        <v/>
      </c>
      <c r="AS3585" s="192">
        <f t="shared" si="964"/>
        <v>3.0100000000000002E-2</v>
      </c>
      <c r="AT3585" s="192">
        <f t="shared" si="965"/>
        <v>4.4999999999999998E-2</v>
      </c>
      <c r="AU3585" s="193">
        <f t="shared" si="966"/>
        <v>4.7100000000000003E-2</v>
      </c>
      <c r="AV3585" s="194">
        <f t="shared" si="967"/>
        <v>5.1599999999999993E-2</v>
      </c>
      <c r="AW3585" s="193">
        <f t="shared" si="968"/>
        <v>5.3000000000000005E-2</v>
      </c>
      <c r="AX3585" s="193">
        <f t="shared" si="969"/>
        <v>5.2900000000000003E-2</v>
      </c>
      <c r="AZ3585" s="193">
        <f t="shared" si="953"/>
        <v>4.6616666666666667E-2</v>
      </c>
    </row>
    <row r="3586" spans="1:52" s="5" customFormat="1" ht="11.25" x14ac:dyDescent="0.2">
      <c r="A3586" s="203" t="s">
        <v>1084</v>
      </c>
      <c r="B3586" s="11"/>
      <c r="C3586" s="11"/>
      <c r="D3586" s="15"/>
      <c r="E3586" s="204"/>
      <c r="F3586" s="8"/>
      <c r="G3586" s="8"/>
      <c r="H3586" s="15"/>
      <c r="I3586" s="204"/>
      <c r="J3586" s="8"/>
      <c r="K3586" s="8"/>
      <c r="L3586" s="15"/>
      <c r="M3586" s="204"/>
      <c r="N3586" s="8"/>
      <c r="O3586" s="8"/>
      <c r="P3586" s="15"/>
      <c r="Q3586" s="204"/>
      <c r="R3586" s="8"/>
      <c r="S3586" s="8"/>
      <c r="T3586" s="15"/>
      <c r="U3586" s="204"/>
      <c r="V3586" s="8">
        <v>2.98E-2</v>
      </c>
      <c r="W3586" s="204">
        <v>3.1E-2</v>
      </c>
      <c r="X3586" s="8">
        <v>4.5100000000000001E-2</v>
      </c>
      <c r="Y3586" s="204">
        <v>4.6300000000000001E-2</v>
      </c>
      <c r="Z3586" s="8">
        <v>4.7199999999999999E-2</v>
      </c>
      <c r="AA3586" s="204">
        <v>4.8399999999999999E-2</v>
      </c>
      <c r="AB3586" s="8">
        <v>5.1799999999999999E-2</v>
      </c>
      <c r="AC3586" s="204">
        <v>5.2999999999999999E-2</v>
      </c>
      <c r="AD3586" s="8">
        <v>5.3200000000000004E-2</v>
      </c>
      <c r="AE3586" s="204">
        <v>5.4400000000000004E-2</v>
      </c>
      <c r="AF3586" s="8">
        <v>5.3099999999999994E-2</v>
      </c>
      <c r="AG3586" s="204">
        <v>5.4299999999999994E-2</v>
      </c>
      <c r="AI3586" s="192" t="str">
        <f t="shared" si="954"/>
        <v/>
      </c>
      <c r="AJ3586" s="192" t="str">
        <f t="shared" si="955"/>
        <v/>
      </c>
      <c r="AK3586" s="192" t="str">
        <f t="shared" si="956"/>
        <v/>
      </c>
      <c r="AL3586" s="192" t="str">
        <f t="shared" si="957"/>
        <v/>
      </c>
      <c r="AM3586" s="192" t="str">
        <f t="shared" si="958"/>
        <v/>
      </c>
      <c r="AN3586" s="192" t="str">
        <f t="shared" si="959"/>
        <v/>
      </c>
      <c r="AO3586" s="193" t="str">
        <f t="shared" si="960"/>
        <v/>
      </c>
      <c r="AP3586" s="192" t="str">
        <f t="shared" si="961"/>
        <v/>
      </c>
      <c r="AQ3586" s="193" t="str">
        <f t="shared" si="962"/>
        <v/>
      </c>
      <c r="AR3586" s="192" t="str">
        <f t="shared" si="963"/>
        <v/>
      </c>
      <c r="AS3586" s="192">
        <f t="shared" si="964"/>
        <v>3.04E-2</v>
      </c>
      <c r="AT3586" s="192">
        <f t="shared" si="965"/>
        <v>4.5700000000000005E-2</v>
      </c>
      <c r="AU3586" s="193">
        <f t="shared" si="966"/>
        <v>4.7799999999999995E-2</v>
      </c>
      <c r="AV3586" s="194">
        <f t="shared" si="967"/>
        <v>5.2400000000000002E-2</v>
      </c>
      <c r="AW3586" s="193">
        <f t="shared" si="968"/>
        <v>5.3800000000000001E-2</v>
      </c>
      <c r="AX3586" s="193">
        <f t="shared" si="969"/>
        <v>5.3699999999999998E-2</v>
      </c>
      <c r="AZ3586" s="193">
        <f t="shared" si="953"/>
        <v>4.7300000000000009E-2</v>
      </c>
    </row>
    <row r="3587" spans="1:52" s="5" customFormat="1" ht="11.25" x14ac:dyDescent="0.2">
      <c r="A3587" s="203" t="s">
        <v>1085</v>
      </c>
      <c r="B3587" s="11"/>
      <c r="C3587" s="11"/>
      <c r="D3587" s="15"/>
      <c r="E3587" s="204"/>
      <c r="F3587" s="8"/>
      <c r="G3587" s="8"/>
      <c r="H3587" s="15"/>
      <c r="I3587" s="204"/>
      <c r="J3587" s="8"/>
      <c r="K3587" s="8"/>
      <c r="L3587" s="15"/>
      <c r="M3587" s="204"/>
      <c r="N3587" s="8"/>
      <c r="O3587" s="8"/>
      <c r="P3587" s="15"/>
      <c r="Q3587" s="204"/>
      <c r="R3587" s="8"/>
      <c r="S3587" s="8"/>
      <c r="T3587" s="15"/>
      <c r="U3587" s="204"/>
      <c r="V3587" s="8">
        <v>2.9499999999999998E-2</v>
      </c>
      <c r="W3587" s="204">
        <v>3.0700000000000002E-2</v>
      </c>
      <c r="X3587" s="8">
        <v>4.4699999999999997E-2</v>
      </c>
      <c r="Y3587" s="204">
        <v>4.5899999999999996E-2</v>
      </c>
      <c r="Z3587" s="8">
        <v>4.6799999999999994E-2</v>
      </c>
      <c r="AA3587" s="204">
        <v>4.8000000000000001E-2</v>
      </c>
      <c r="AB3587" s="8">
        <v>5.1399999999999994E-2</v>
      </c>
      <c r="AC3587" s="204">
        <v>5.2600000000000001E-2</v>
      </c>
      <c r="AD3587" s="8">
        <v>5.28E-2</v>
      </c>
      <c r="AE3587" s="204">
        <v>5.4000000000000006E-2</v>
      </c>
      <c r="AF3587" s="8">
        <v>5.28E-2</v>
      </c>
      <c r="AG3587" s="204">
        <v>5.4000000000000006E-2</v>
      </c>
      <c r="AI3587" s="192" t="str">
        <f t="shared" si="954"/>
        <v/>
      </c>
      <c r="AJ3587" s="192" t="str">
        <f t="shared" si="955"/>
        <v/>
      </c>
      <c r="AK3587" s="192" t="str">
        <f t="shared" si="956"/>
        <v/>
      </c>
      <c r="AL3587" s="192" t="str">
        <f t="shared" si="957"/>
        <v/>
      </c>
      <c r="AM3587" s="192" t="str">
        <f t="shared" si="958"/>
        <v/>
      </c>
      <c r="AN3587" s="192" t="str">
        <f t="shared" si="959"/>
        <v/>
      </c>
      <c r="AO3587" s="193" t="str">
        <f t="shared" si="960"/>
        <v/>
      </c>
      <c r="AP3587" s="192" t="str">
        <f t="shared" si="961"/>
        <v/>
      </c>
      <c r="AQ3587" s="193" t="str">
        <f t="shared" si="962"/>
        <v/>
      </c>
      <c r="AR3587" s="192" t="str">
        <f t="shared" si="963"/>
        <v/>
      </c>
      <c r="AS3587" s="192">
        <f t="shared" si="964"/>
        <v>3.0100000000000002E-2</v>
      </c>
      <c r="AT3587" s="192">
        <f t="shared" si="965"/>
        <v>4.5299999999999993E-2</v>
      </c>
      <c r="AU3587" s="193">
        <f t="shared" si="966"/>
        <v>4.7399999999999998E-2</v>
      </c>
      <c r="AV3587" s="194">
        <f t="shared" si="967"/>
        <v>5.1999999999999998E-2</v>
      </c>
      <c r="AW3587" s="193">
        <f t="shared" si="968"/>
        <v>5.3400000000000003E-2</v>
      </c>
      <c r="AX3587" s="193">
        <f t="shared" si="969"/>
        <v>5.3400000000000003E-2</v>
      </c>
      <c r="AZ3587" s="193">
        <f t="shared" si="953"/>
        <v>4.6933333333333327E-2</v>
      </c>
    </row>
    <row r="3588" spans="1:52" s="5" customFormat="1" ht="11.25" x14ac:dyDescent="0.2">
      <c r="A3588" s="203" t="s">
        <v>1086</v>
      </c>
      <c r="B3588" s="11"/>
      <c r="C3588" s="11"/>
      <c r="D3588" s="15"/>
      <c r="E3588" s="204"/>
      <c r="F3588" s="8"/>
      <c r="G3588" s="8"/>
      <c r="H3588" s="15"/>
      <c r="I3588" s="204"/>
      <c r="J3588" s="8"/>
      <c r="K3588" s="8"/>
      <c r="L3588" s="15"/>
      <c r="M3588" s="204"/>
      <c r="N3588" s="8"/>
      <c r="O3588" s="8"/>
      <c r="P3588" s="15"/>
      <c r="Q3588" s="204"/>
      <c r="R3588" s="8"/>
      <c r="S3588" s="8"/>
      <c r="T3588" s="15"/>
      <c r="U3588" s="204"/>
      <c r="V3588" s="8">
        <v>3.0200000000000001E-2</v>
      </c>
      <c r="W3588" s="204">
        <v>3.1399999999999997E-2</v>
      </c>
      <c r="X3588" s="8">
        <v>4.5199999999999997E-2</v>
      </c>
      <c r="Y3588" s="204">
        <v>4.6399999999999997E-2</v>
      </c>
      <c r="Z3588" s="8">
        <v>4.7400000000000005E-2</v>
      </c>
      <c r="AA3588" s="204">
        <v>4.8600000000000004E-2</v>
      </c>
      <c r="AB3588" s="8">
        <v>5.1699999999999996E-2</v>
      </c>
      <c r="AC3588" s="204">
        <v>5.2900000000000003E-2</v>
      </c>
      <c r="AD3588" s="8">
        <v>5.3200000000000004E-2</v>
      </c>
      <c r="AE3588" s="204">
        <v>5.4400000000000004E-2</v>
      </c>
      <c r="AF3588" s="8">
        <v>5.3200000000000004E-2</v>
      </c>
      <c r="AG3588" s="204">
        <v>5.4400000000000004E-2</v>
      </c>
      <c r="AI3588" s="192" t="str">
        <f t="shared" si="954"/>
        <v/>
      </c>
      <c r="AJ3588" s="192" t="str">
        <f t="shared" si="955"/>
        <v/>
      </c>
      <c r="AK3588" s="192" t="str">
        <f t="shared" si="956"/>
        <v/>
      </c>
      <c r="AL3588" s="192" t="str">
        <f t="shared" si="957"/>
        <v/>
      </c>
      <c r="AM3588" s="192" t="str">
        <f t="shared" si="958"/>
        <v/>
      </c>
      <c r="AN3588" s="192" t="str">
        <f t="shared" si="959"/>
        <v/>
      </c>
      <c r="AO3588" s="193" t="str">
        <f t="shared" si="960"/>
        <v/>
      </c>
      <c r="AP3588" s="192" t="str">
        <f t="shared" si="961"/>
        <v/>
      </c>
      <c r="AQ3588" s="193" t="str">
        <f t="shared" si="962"/>
        <v/>
      </c>
      <c r="AR3588" s="192" t="str">
        <f t="shared" si="963"/>
        <v/>
      </c>
      <c r="AS3588" s="192">
        <f t="shared" si="964"/>
        <v>3.0800000000000001E-2</v>
      </c>
      <c r="AT3588" s="192">
        <f t="shared" si="965"/>
        <v>4.5799999999999993E-2</v>
      </c>
      <c r="AU3588" s="193">
        <f t="shared" si="966"/>
        <v>4.8000000000000001E-2</v>
      </c>
      <c r="AV3588" s="194">
        <f t="shared" si="967"/>
        <v>5.2299999999999999E-2</v>
      </c>
      <c r="AW3588" s="193">
        <f t="shared" si="968"/>
        <v>5.3800000000000001E-2</v>
      </c>
      <c r="AX3588" s="193">
        <f t="shared" si="969"/>
        <v>5.3800000000000001E-2</v>
      </c>
      <c r="AZ3588" s="193">
        <f t="shared" si="953"/>
        <v>4.7416666666666669E-2</v>
      </c>
    </row>
    <row r="3589" spans="1:52" s="5" customFormat="1" ht="11.25" x14ac:dyDescent="0.2">
      <c r="A3589" s="203" t="s">
        <v>1087</v>
      </c>
      <c r="B3589" s="11"/>
      <c r="C3589" s="11"/>
      <c r="D3589" s="15"/>
      <c r="E3589" s="204"/>
      <c r="F3589" s="8"/>
      <c r="G3589" s="8"/>
      <c r="H3589" s="15"/>
      <c r="I3589" s="204"/>
      <c r="J3589" s="8"/>
      <c r="K3589" s="8"/>
      <c r="L3589" s="15"/>
      <c r="M3589" s="204"/>
      <c r="N3589" s="8"/>
      <c r="O3589" s="8"/>
      <c r="P3589" s="15"/>
      <c r="Q3589" s="204"/>
      <c r="R3589" s="8"/>
      <c r="S3589" s="8"/>
      <c r="T3589" s="15"/>
      <c r="U3589" s="204"/>
      <c r="V3589" s="8">
        <v>3.0499999999999999E-2</v>
      </c>
      <c r="W3589" s="204">
        <v>3.1699999999999999E-2</v>
      </c>
      <c r="X3589" s="8">
        <v>4.6500000000000007E-2</v>
      </c>
      <c r="Y3589" s="204">
        <v>4.7699999999999992E-2</v>
      </c>
      <c r="Z3589" s="8">
        <v>4.87E-2</v>
      </c>
      <c r="AA3589" s="204">
        <v>4.99E-2</v>
      </c>
      <c r="AB3589" s="8">
        <v>5.2900000000000003E-2</v>
      </c>
      <c r="AC3589" s="204">
        <v>5.4100000000000002E-2</v>
      </c>
      <c r="AD3589" s="8">
        <v>5.4299999999999994E-2</v>
      </c>
      <c r="AE3589" s="204">
        <v>5.5500000000000001E-2</v>
      </c>
      <c r="AF3589" s="8">
        <v>5.4400000000000004E-2</v>
      </c>
      <c r="AG3589" s="204">
        <v>5.5599999999999997E-2</v>
      </c>
      <c r="AI3589" s="192" t="str">
        <f t="shared" si="954"/>
        <v/>
      </c>
      <c r="AJ3589" s="192" t="str">
        <f t="shared" si="955"/>
        <v/>
      </c>
      <c r="AK3589" s="192" t="str">
        <f t="shared" si="956"/>
        <v/>
      </c>
      <c r="AL3589" s="192" t="str">
        <f t="shared" si="957"/>
        <v/>
      </c>
      <c r="AM3589" s="192" t="str">
        <f t="shared" si="958"/>
        <v/>
      </c>
      <c r="AN3589" s="192" t="str">
        <f t="shared" si="959"/>
        <v/>
      </c>
      <c r="AO3589" s="193" t="str">
        <f t="shared" si="960"/>
        <v/>
      </c>
      <c r="AP3589" s="192" t="str">
        <f t="shared" si="961"/>
        <v/>
      </c>
      <c r="AQ3589" s="193" t="str">
        <f t="shared" si="962"/>
        <v/>
      </c>
      <c r="AR3589" s="192" t="str">
        <f t="shared" si="963"/>
        <v/>
      </c>
      <c r="AS3589" s="192">
        <f t="shared" si="964"/>
        <v>3.1099999999999999E-2</v>
      </c>
      <c r="AT3589" s="192">
        <f t="shared" si="965"/>
        <v>4.7100000000000003E-2</v>
      </c>
      <c r="AU3589" s="193">
        <f t="shared" si="966"/>
        <v>4.9299999999999997E-2</v>
      </c>
      <c r="AV3589" s="194">
        <f t="shared" si="967"/>
        <v>5.3500000000000006E-2</v>
      </c>
      <c r="AW3589" s="193">
        <f t="shared" si="968"/>
        <v>5.4899999999999997E-2</v>
      </c>
      <c r="AX3589" s="193">
        <f t="shared" si="969"/>
        <v>5.5E-2</v>
      </c>
      <c r="AZ3589" s="193">
        <f t="shared" si="953"/>
        <v>4.848333333333333E-2</v>
      </c>
    </row>
    <row r="3590" spans="1:52" s="5" customFormat="1" ht="11.25" x14ac:dyDescent="0.2">
      <c r="A3590" s="203" t="s">
        <v>1088</v>
      </c>
      <c r="B3590" s="11"/>
      <c r="C3590" s="11"/>
      <c r="D3590" s="15"/>
      <c r="E3590" s="204"/>
      <c r="F3590" s="8"/>
      <c r="G3590" s="8"/>
      <c r="H3590" s="15"/>
      <c r="I3590" s="204"/>
      <c r="J3590" s="8"/>
      <c r="K3590" s="8"/>
      <c r="L3590" s="15"/>
      <c r="M3590" s="204"/>
      <c r="N3590" s="8"/>
      <c r="O3590" s="8"/>
      <c r="P3590" s="15"/>
      <c r="Q3590" s="204"/>
      <c r="R3590" s="8"/>
      <c r="S3590" s="8"/>
      <c r="T3590" s="15"/>
      <c r="U3590" s="204"/>
      <c r="V3590" s="8">
        <v>3.0300000000000001E-2</v>
      </c>
      <c r="W3590" s="204">
        <v>3.15E-2</v>
      </c>
      <c r="X3590" s="8">
        <v>4.6100000000000002E-2</v>
      </c>
      <c r="Y3590" s="204">
        <v>4.7300000000000002E-2</v>
      </c>
      <c r="Z3590" s="8">
        <v>4.8399999999999999E-2</v>
      </c>
      <c r="AA3590" s="204">
        <v>4.9599999999999998E-2</v>
      </c>
      <c r="AB3590" s="8">
        <v>5.2400000000000002E-2</v>
      </c>
      <c r="AC3590" s="204">
        <v>5.3600000000000002E-2</v>
      </c>
      <c r="AD3590" s="8">
        <v>5.3699999999999998E-2</v>
      </c>
      <c r="AE3590" s="204">
        <v>5.4900000000000004E-2</v>
      </c>
      <c r="AF3590" s="8">
        <v>5.3800000000000001E-2</v>
      </c>
      <c r="AG3590" s="204">
        <v>5.5E-2</v>
      </c>
      <c r="AI3590" s="192" t="str">
        <f t="shared" si="954"/>
        <v/>
      </c>
      <c r="AJ3590" s="192" t="str">
        <f t="shared" si="955"/>
        <v/>
      </c>
      <c r="AK3590" s="192" t="str">
        <f t="shared" si="956"/>
        <v/>
      </c>
      <c r="AL3590" s="192" t="str">
        <f t="shared" si="957"/>
        <v/>
      </c>
      <c r="AM3590" s="192" t="str">
        <f t="shared" si="958"/>
        <v/>
      </c>
      <c r="AN3590" s="192" t="str">
        <f t="shared" si="959"/>
        <v/>
      </c>
      <c r="AO3590" s="193" t="str">
        <f t="shared" si="960"/>
        <v/>
      </c>
      <c r="AP3590" s="192" t="str">
        <f t="shared" si="961"/>
        <v/>
      </c>
      <c r="AQ3590" s="193" t="str">
        <f t="shared" si="962"/>
        <v/>
      </c>
      <c r="AR3590" s="192" t="str">
        <f t="shared" si="963"/>
        <v/>
      </c>
      <c r="AS3590" s="192">
        <f t="shared" si="964"/>
        <v>3.09E-2</v>
      </c>
      <c r="AT3590" s="192">
        <f t="shared" si="965"/>
        <v>4.6700000000000005E-2</v>
      </c>
      <c r="AU3590" s="193">
        <f t="shared" si="966"/>
        <v>4.9000000000000002E-2</v>
      </c>
      <c r="AV3590" s="194">
        <f t="shared" si="967"/>
        <v>5.3000000000000005E-2</v>
      </c>
      <c r="AW3590" s="193">
        <f t="shared" si="968"/>
        <v>5.4300000000000001E-2</v>
      </c>
      <c r="AX3590" s="193">
        <f t="shared" si="969"/>
        <v>5.4400000000000004E-2</v>
      </c>
      <c r="AZ3590" s="193">
        <f t="shared" si="953"/>
        <v>4.8050000000000002E-2</v>
      </c>
    </row>
    <row r="3591" spans="1:52" s="5" customFormat="1" ht="11.25" x14ac:dyDescent="0.2">
      <c r="A3591" s="203" t="s">
        <v>1089</v>
      </c>
      <c r="B3591" s="11"/>
      <c r="C3591" s="11"/>
      <c r="D3591" s="15"/>
      <c r="E3591" s="204"/>
      <c r="F3591" s="8"/>
      <c r="G3591" s="8"/>
      <c r="H3591" s="15"/>
      <c r="I3591" s="204"/>
      <c r="J3591" s="8"/>
      <c r="K3591" s="8"/>
      <c r="L3591" s="15"/>
      <c r="M3591" s="204"/>
      <c r="N3591" s="8"/>
      <c r="O3591" s="8"/>
      <c r="P3591" s="15"/>
      <c r="Q3591" s="204"/>
      <c r="R3591" s="8"/>
      <c r="S3591" s="8"/>
      <c r="T3591" s="15"/>
      <c r="U3591" s="204"/>
      <c r="V3591" s="8">
        <v>3.0200000000000001E-2</v>
      </c>
      <c r="W3591" s="204">
        <v>3.1399999999999997E-2</v>
      </c>
      <c r="X3591" s="8">
        <v>4.5400000000000003E-2</v>
      </c>
      <c r="Y3591" s="204">
        <v>4.6600000000000003E-2</v>
      </c>
      <c r="Z3591" s="8">
        <v>4.7699999999999992E-2</v>
      </c>
      <c r="AA3591" s="204">
        <v>4.8899999999999999E-2</v>
      </c>
      <c r="AB3591" s="8">
        <v>5.1900000000000002E-2</v>
      </c>
      <c r="AC3591" s="204">
        <v>5.3099999999999994E-2</v>
      </c>
      <c r="AD3591" s="8">
        <v>5.3200000000000004E-2</v>
      </c>
      <c r="AE3591" s="204">
        <v>5.4400000000000004E-2</v>
      </c>
      <c r="AF3591" s="8">
        <v>5.3200000000000004E-2</v>
      </c>
      <c r="AG3591" s="204">
        <v>5.4400000000000004E-2</v>
      </c>
      <c r="AI3591" s="192" t="str">
        <f t="shared" si="954"/>
        <v/>
      </c>
      <c r="AJ3591" s="192" t="str">
        <f t="shared" si="955"/>
        <v/>
      </c>
      <c r="AK3591" s="192" t="str">
        <f t="shared" si="956"/>
        <v/>
      </c>
      <c r="AL3591" s="192" t="str">
        <f t="shared" si="957"/>
        <v/>
      </c>
      <c r="AM3591" s="192" t="str">
        <f t="shared" si="958"/>
        <v/>
      </c>
      <c r="AN3591" s="192" t="str">
        <f t="shared" si="959"/>
        <v/>
      </c>
      <c r="AO3591" s="193" t="str">
        <f t="shared" si="960"/>
        <v/>
      </c>
      <c r="AP3591" s="192" t="str">
        <f t="shared" si="961"/>
        <v/>
      </c>
      <c r="AQ3591" s="193" t="str">
        <f t="shared" si="962"/>
        <v/>
      </c>
      <c r="AR3591" s="192" t="str">
        <f t="shared" si="963"/>
        <v/>
      </c>
      <c r="AS3591" s="192">
        <f t="shared" si="964"/>
        <v>3.0800000000000001E-2</v>
      </c>
      <c r="AT3591" s="192">
        <f t="shared" si="965"/>
        <v>4.5999999999999999E-2</v>
      </c>
      <c r="AU3591" s="193">
        <f t="shared" si="966"/>
        <v>4.8299999999999996E-2</v>
      </c>
      <c r="AV3591" s="194">
        <f t="shared" si="967"/>
        <v>5.2499999999999998E-2</v>
      </c>
      <c r="AW3591" s="193">
        <f t="shared" si="968"/>
        <v>5.3800000000000001E-2</v>
      </c>
      <c r="AX3591" s="193">
        <f t="shared" si="969"/>
        <v>5.3800000000000001E-2</v>
      </c>
      <c r="AZ3591" s="193">
        <f t="shared" si="953"/>
        <v>4.7533333333333337E-2</v>
      </c>
    </row>
    <row r="3592" spans="1:52" s="5" customFormat="1" ht="11.25" x14ac:dyDescent="0.2">
      <c r="A3592" s="203" t="s">
        <v>1090</v>
      </c>
      <c r="B3592" s="11"/>
      <c r="C3592" s="11"/>
      <c r="D3592" s="15"/>
      <c r="E3592" s="204"/>
      <c r="F3592" s="8"/>
      <c r="G3592" s="8"/>
      <c r="H3592" s="15"/>
      <c r="I3592" s="204"/>
      <c r="J3592" s="8"/>
      <c r="K3592" s="8"/>
      <c r="L3592" s="15"/>
      <c r="M3592" s="204"/>
      <c r="N3592" s="8"/>
      <c r="O3592" s="8"/>
      <c r="P3592" s="15"/>
      <c r="Q3592" s="204"/>
      <c r="R3592" s="8"/>
      <c r="S3592" s="8"/>
      <c r="T3592" s="15"/>
      <c r="U3592" s="204"/>
      <c r="V3592" s="8">
        <v>3.1199999999999999E-2</v>
      </c>
      <c r="W3592" s="204">
        <v>3.2399999999999998E-2</v>
      </c>
      <c r="X3592" s="8">
        <v>4.6100000000000002E-2</v>
      </c>
      <c r="Y3592" s="204">
        <v>4.7300000000000002E-2</v>
      </c>
      <c r="Z3592" s="8">
        <v>4.8300000000000003E-2</v>
      </c>
      <c r="AA3592" s="204">
        <v>4.9500000000000002E-2</v>
      </c>
      <c r="AB3592" s="8">
        <v>5.2400000000000002E-2</v>
      </c>
      <c r="AC3592" s="204">
        <v>5.3600000000000002E-2</v>
      </c>
      <c r="AD3592" s="8">
        <v>5.3699999999999998E-2</v>
      </c>
      <c r="AE3592" s="204">
        <v>5.4900000000000004E-2</v>
      </c>
      <c r="AF3592" s="8">
        <v>5.3699999999999998E-2</v>
      </c>
      <c r="AG3592" s="204">
        <v>5.4900000000000004E-2</v>
      </c>
      <c r="AI3592" s="192" t="str">
        <f t="shared" si="954"/>
        <v/>
      </c>
      <c r="AJ3592" s="192" t="str">
        <f t="shared" si="955"/>
        <v/>
      </c>
      <c r="AK3592" s="192" t="str">
        <f t="shared" si="956"/>
        <v/>
      </c>
      <c r="AL3592" s="192" t="str">
        <f t="shared" si="957"/>
        <v/>
      </c>
      <c r="AM3592" s="192" t="str">
        <f t="shared" si="958"/>
        <v/>
      </c>
      <c r="AN3592" s="192" t="str">
        <f t="shared" si="959"/>
        <v/>
      </c>
      <c r="AO3592" s="193" t="str">
        <f t="shared" si="960"/>
        <v/>
      </c>
      <c r="AP3592" s="192" t="str">
        <f t="shared" si="961"/>
        <v/>
      </c>
      <c r="AQ3592" s="193" t="str">
        <f t="shared" si="962"/>
        <v/>
      </c>
      <c r="AR3592" s="192" t="str">
        <f t="shared" si="963"/>
        <v/>
      </c>
      <c r="AS3592" s="192">
        <f t="shared" si="964"/>
        <v>3.1799999999999995E-2</v>
      </c>
      <c r="AT3592" s="192">
        <f t="shared" si="965"/>
        <v>4.6700000000000005E-2</v>
      </c>
      <c r="AU3592" s="193">
        <f t="shared" si="966"/>
        <v>4.8899999999999999E-2</v>
      </c>
      <c r="AV3592" s="194">
        <f t="shared" si="967"/>
        <v>5.3000000000000005E-2</v>
      </c>
      <c r="AW3592" s="193">
        <f t="shared" si="968"/>
        <v>5.4300000000000001E-2</v>
      </c>
      <c r="AX3592" s="193">
        <f t="shared" si="969"/>
        <v>5.4300000000000001E-2</v>
      </c>
      <c r="AZ3592" s="193">
        <f t="shared" si="953"/>
        <v>4.816666666666667E-2</v>
      </c>
    </row>
    <row r="3593" spans="1:52" s="5" customFormat="1" ht="11.25" x14ac:dyDescent="0.2">
      <c r="A3593" s="203" t="s">
        <v>1091</v>
      </c>
      <c r="B3593" s="11"/>
      <c r="C3593" s="11"/>
      <c r="D3593" s="15"/>
      <c r="E3593" s="204"/>
      <c r="F3593" s="8"/>
      <c r="G3593" s="8"/>
      <c r="H3593" s="15"/>
      <c r="I3593" s="204"/>
      <c r="J3593" s="8"/>
      <c r="K3593" s="8"/>
      <c r="L3593" s="15"/>
      <c r="M3593" s="204"/>
      <c r="N3593" s="8"/>
      <c r="O3593" s="8"/>
      <c r="P3593" s="15"/>
      <c r="Q3593" s="204"/>
      <c r="R3593" s="8"/>
      <c r="S3593" s="8"/>
      <c r="T3593" s="15"/>
      <c r="U3593" s="204"/>
      <c r="V3593" s="8">
        <v>3.2599999999999997E-2</v>
      </c>
      <c r="W3593" s="204">
        <v>3.3799999999999997E-2</v>
      </c>
      <c r="X3593" s="8">
        <v>4.7400000000000005E-2</v>
      </c>
      <c r="Y3593" s="204">
        <v>4.8600000000000004E-2</v>
      </c>
      <c r="Z3593" s="8">
        <v>4.9699999999999994E-2</v>
      </c>
      <c r="AA3593" s="204">
        <v>5.0900000000000001E-2</v>
      </c>
      <c r="AB3593" s="8">
        <v>5.3699999999999998E-2</v>
      </c>
      <c r="AC3593" s="204">
        <v>5.4900000000000004E-2</v>
      </c>
      <c r="AD3593" s="8">
        <v>5.4900000000000004E-2</v>
      </c>
      <c r="AE3593" s="204">
        <v>5.6100000000000004E-2</v>
      </c>
      <c r="AF3593" s="8">
        <v>5.4900000000000004E-2</v>
      </c>
      <c r="AG3593" s="204">
        <v>5.6100000000000004E-2</v>
      </c>
      <c r="AI3593" s="192" t="str">
        <f t="shared" si="954"/>
        <v/>
      </c>
      <c r="AJ3593" s="192" t="str">
        <f t="shared" si="955"/>
        <v/>
      </c>
      <c r="AK3593" s="192" t="str">
        <f t="shared" si="956"/>
        <v/>
      </c>
      <c r="AL3593" s="192" t="str">
        <f t="shared" si="957"/>
        <v/>
      </c>
      <c r="AM3593" s="192" t="str">
        <f t="shared" si="958"/>
        <v/>
      </c>
      <c r="AN3593" s="192" t="str">
        <f t="shared" si="959"/>
        <v/>
      </c>
      <c r="AO3593" s="193" t="str">
        <f t="shared" si="960"/>
        <v/>
      </c>
      <c r="AP3593" s="192" t="str">
        <f t="shared" si="961"/>
        <v/>
      </c>
      <c r="AQ3593" s="193" t="str">
        <f t="shared" si="962"/>
        <v/>
      </c>
      <c r="AR3593" s="192" t="str">
        <f t="shared" si="963"/>
        <v/>
      </c>
      <c r="AS3593" s="192">
        <f t="shared" si="964"/>
        <v>3.3199999999999993E-2</v>
      </c>
      <c r="AT3593" s="192">
        <f t="shared" si="965"/>
        <v>4.8000000000000001E-2</v>
      </c>
      <c r="AU3593" s="193">
        <f t="shared" si="966"/>
        <v>5.0299999999999997E-2</v>
      </c>
      <c r="AV3593" s="194">
        <f t="shared" si="967"/>
        <v>5.4300000000000001E-2</v>
      </c>
      <c r="AW3593" s="193">
        <f t="shared" si="968"/>
        <v>5.5500000000000008E-2</v>
      </c>
      <c r="AX3593" s="193">
        <f t="shared" si="969"/>
        <v>5.5500000000000008E-2</v>
      </c>
      <c r="AZ3593" s="193">
        <f t="shared" si="953"/>
        <v>4.9466666666666666E-2</v>
      </c>
    </row>
    <row r="3594" spans="1:52" s="5" customFormat="1" ht="11.25" x14ac:dyDescent="0.2">
      <c r="A3594" s="203" t="s">
        <v>1092</v>
      </c>
      <c r="B3594" s="11"/>
      <c r="C3594" s="11"/>
      <c r="D3594" s="15"/>
      <c r="E3594" s="204"/>
      <c r="F3594" s="8"/>
      <c r="G3594" s="8"/>
      <c r="H3594" s="15"/>
      <c r="I3594" s="204"/>
      <c r="J3594" s="8"/>
      <c r="K3594" s="8"/>
      <c r="L3594" s="15"/>
      <c r="M3594" s="204"/>
      <c r="N3594" s="8"/>
      <c r="O3594" s="8"/>
      <c r="P3594" s="15"/>
      <c r="Q3594" s="204"/>
      <c r="R3594" s="8"/>
      <c r="S3594" s="8"/>
      <c r="T3594" s="15"/>
      <c r="U3594" s="204"/>
      <c r="V3594" s="8">
        <v>3.1800000000000002E-2</v>
      </c>
      <c r="W3594" s="204">
        <v>3.3000000000000002E-2</v>
      </c>
      <c r="X3594" s="8">
        <v>4.6699999999999998E-2</v>
      </c>
      <c r="Y3594" s="204">
        <v>4.7899999999999998E-2</v>
      </c>
      <c r="Z3594" s="8">
        <v>4.8899999999999999E-2</v>
      </c>
      <c r="AA3594" s="204">
        <v>5.0099999999999999E-2</v>
      </c>
      <c r="AB3594" s="8">
        <v>5.2499999999999998E-2</v>
      </c>
      <c r="AC3594" s="204">
        <v>5.3699999999999998E-2</v>
      </c>
      <c r="AD3594" s="8">
        <v>5.3600000000000002E-2</v>
      </c>
      <c r="AE3594" s="204">
        <v>5.4800000000000001E-2</v>
      </c>
      <c r="AF3594" s="8">
        <v>5.3600000000000002E-2</v>
      </c>
      <c r="AG3594" s="204">
        <v>5.4800000000000001E-2</v>
      </c>
      <c r="AI3594" s="192" t="str">
        <f t="shared" si="954"/>
        <v/>
      </c>
      <c r="AJ3594" s="192" t="str">
        <f t="shared" si="955"/>
        <v/>
      </c>
      <c r="AK3594" s="192" t="str">
        <f t="shared" si="956"/>
        <v/>
      </c>
      <c r="AL3594" s="192" t="str">
        <f t="shared" si="957"/>
        <v/>
      </c>
      <c r="AM3594" s="192" t="str">
        <f t="shared" si="958"/>
        <v/>
      </c>
      <c r="AN3594" s="192" t="str">
        <f t="shared" si="959"/>
        <v/>
      </c>
      <c r="AO3594" s="193" t="str">
        <f t="shared" si="960"/>
        <v/>
      </c>
      <c r="AP3594" s="192" t="str">
        <f t="shared" si="961"/>
        <v/>
      </c>
      <c r="AQ3594" s="193" t="str">
        <f t="shared" si="962"/>
        <v/>
      </c>
      <c r="AR3594" s="192" t="str">
        <f t="shared" si="963"/>
        <v/>
      </c>
      <c r="AS3594" s="192">
        <f t="shared" si="964"/>
        <v>3.2399999999999998E-2</v>
      </c>
      <c r="AT3594" s="192">
        <f t="shared" si="965"/>
        <v>4.7299999999999995E-2</v>
      </c>
      <c r="AU3594" s="193">
        <f t="shared" si="966"/>
        <v>4.9500000000000002E-2</v>
      </c>
      <c r="AV3594" s="194">
        <f t="shared" si="967"/>
        <v>5.3099999999999994E-2</v>
      </c>
      <c r="AW3594" s="193">
        <f t="shared" si="968"/>
        <v>5.4199999999999998E-2</v>
      </c>
      <c r="AX3594" s="193">
        <f t="shared" si="969"/>
        <v>5.4199999999999998E-2</v>
      </c>
      <c r="AZ3594" s="193">
        <f t="shared" si="953"/>
        <v>4.8449999999999993E-2</v>
      </c>
    </row>
    <row r="3595" spans="1:52" s="5" customFormat="1" ht="11.25" x14ac:dyDescent="0.2">
      <c r="A3595" s="203" t="s">
        <v>1093</v>
      </c>
      <c r="B3595" s="11"/>
      <c r="C3595" s="11"/>
      <c r="D3595" s="15"/>
      <c r="E3595" s="204"/>
      <c r="F3595" s="8"/>
      <c r="G3595" s="8"/>
      <c r="H3595" s="15"/>
      <c r="I3595" s="204"/>
      <c r="J3595" s="8"/>
      <c r="K3595" s="8"/>
      <c r="L3595" s="15"/>
      <c r="M3595" s="204"/>
      <c r="N3595" s="8"/>
      <c r="O3595" s="8"/>
      <c r="P3595" s="15"/>
      <c r="Q3595" s="204"/>
      <c r="R3595" s="8"/>
      <c r="S3595" s="8"/>
      <c r="T3595" s="15"/>
      <c r="U3595" s="204"/>
      <c r="V3595" s="8">
        <v>3.3000000000000002E-2</v>
      </c>
      <c r="W3595" s="204">
        <v>3.4200000000000001E-2</v>
      </c>
      <c r="X3595" s="8">
        <v>4.6799999999999994E-2</v>
      </c>
      <c r="Y3595" s="204">
        <v>4.8000000000000001E-2</v>
      </c>
      <c r="Z3595" s="8">
        <v>4.87E-2</v>
      </c>
      <c r="AA3595" s="204">
        <v>4.99E-2</v>
      </c>
      <c r="AB3595" s="8">
        <v>5.2199999999999996E-2</v>
      </c>
      <c r="AC3595" s="204">
        <v>5.3399999999999996E-2</v>
      </c>
      <c r="AD3595" s="8">
        <v>5.33E-2</v>
      </c>
      <c r="AE3595" s="204">
        <v>5.45E-2</v>
      </c>
      <c r="AF3595" s="8">
        <v>5.33E-2</v>
      </c>
      <c r="AG3595" s="204">
        <v>5.45E-2</v>
      </c>
      <c r="AI3595" s="192" t="str">
        <f t="shared" si="954"/>
        <v/>
      </c>
      <c r="AJ3595" s="192" t="str">
        <f t="shared" si="955"/>
        <v/>
      </c>
      <c r="AK3595" s="192" t="str">
        <f t="shared" si="956"/>
        <v/>
      </c>
      <c r="AL3595" s="192" t="str">
        <f t="shared" si="957"/>
        <v/>
      </c>
      <c r="AM3595" s="192" t="str">
        <f t="shared" si="958"/>
        <v/>
      </c>
      <c r="AN3595" s="192" t="str">
        <f t="shared" si="959"/>
        <v/>
      </c>
      <c r="AO3595" s="193" t="str">
        <f t="shared" si="960"/>
        <v/>
      </c>
      <c r="AP3595" s="192" t="str">
        <f t="shared" si="961"/>
        <v/>
      </c>
      <c r="AQ3595" s="193" t="str">
        <f t="shared" si="962"/>
        <v/>
      </c>
      <c r="AR3595" s="192" t="str">
        <f t="shared" si="963"/>
        <v/>
      </c>
      <c r="AS3595" s="192">
        <f t="shared" si="964"/>
        <v>3.3600000000000005E-2</v>
      </c>
      <c r="AT3595" s="192">
        <f t="shared" si="965"/>
        <v>4.7399999999999998E-2</v>
      </c>
      <c r="AU3595" s="193">
        <f t="shared" si="966"/>
        <v>4.9299999999999997E-2</v>
      </c>
      <c r="AV3595" s="194">
        <f t="shared" si="967"/>
        <v>5.28E-2</v>
      </c>
      <c r="AW3595" s="193">
        <f t="shared" si="968"/>
        <v>5.3900000000000003E-2</v>
      </c>
      <c r="AX3595" s="193">
        <f t="shared" si="969"/>
        <v>5.3900000000000003E-2</v>
      </c>
      <c r="AZ3595" s="193">
        <f t="shared" si="953"/>
        <v>4.848333333333333E-2</v>
      </c>
    </row>
    <row r="3596" spans="1:52" s="5" customFormat="1" ht="11.25" x14ac:dyDescent="0.2">
      <c r="A3596" s="203" t="s">
        <v>1094</v>
      </c>
      <c r="B3596" s="11"/>
      <c r="C3596" s="11"/>
      <c r="D3596" s="15"/>
      <c r="E3596" s="204"/>
      <c r="F3596" s="8"/>
      <c r="G3596" s="8"/>
      <c r="H3596" s="15"/>
      <c r="I3596" s="204"/>
      <c r="J3596" s="8"/>
      <c r="K3596" s="8"/>
      <c r="L3596" s="15"/>
      <c r="M3596" s="204"/>
      <c r="N3596" s="8"/>
      <c r="O3596" s="8"/>
      <c r="P3596" s="15"/>
      <c r="Q3596" s="204"/>
      <c r="R3596" s="8"/>
      <c r="S3596" s="8"/>
      <c r="T3596" s="15"/>
      <c r="U3596" s="204"/>
      <c r="V3596" s="8">
        <v>3.5000000000000003E-2</v>
      </c>
      <c r="W3596" s="204">
        <v>3.6200000000000003E-2</v>
      </c>
      <c r="X3596" s="8">
        <v>4.9100000000000005E-2</v>
      </c>
      <c r="Y3596" s="204">
        <v>5.0300000000000004E-2</v>
      </c>
      <c r="Z3596" s="8">
        <v>5.0999999999999997E-2</v>
      </c>
      <c r="AA3596" s="204">
        <v>5.2199999999999996E-2</v>
      </c>
      <c r="AB3596" s="8">
        <v>5.3699999999999998E-2</v>
      </c>
      <c r="AC3596" s="204">
        <v>5.4900000000000004E-2</v>
      </c>
      <c r="AD3596" s="8">
        <v>5.4800000000000001E-2</v>
      </c>
      <c r="AE3596" s="204">
        <v>5.5999999999999994E-2</v>
      </c>
      <c r="AF3596" s="8">
        <v>5.4800000000000001E-2</v>
      </c>
      <c r="AG3596" s="204">
        <v>5.5999999999999994E-2</v>
      </c>
      <c r="AI3596" s="192" t="str">
        <f t="shared" si="954"/>
        <v/>
      </c>
      <c r="AJ3596" s="192" t="str">
        <f t="shared" si="955"/>
        <v/>
      </c>
      <c r="AK3596" s="192" t="str">
        <f t="shared" si="956"/>
        <v/>
      </c>
      <c r="AL3596" s="192" t="str">
        <f t="shared" si="957"/>
        <v/>
      </c>
      <c r="AM3596" s="192" t="str">
        <f t="shared" si="958"/>
        <v/>
      </c>
      <c r="AN3596" s="192" t="str">
        <f t="shared" si="959"/>
        <v/>
      </c>
      <c r="AO3596" s="193" t="str">
        <f t="shared" si="960"/>
        <v/>
      </c>
      <c r="AP3596" s="192" t="str">
        <f t="shared" si="961"/>
        <v/>
      </c>
      <c r="AQ3596" s="193" t="str">
        <f t="shared" si="962"/>
        <v/>
      </c>
      <c r="AR3596" s="192" t="str">
        <f t="shared" si="963"/>
        <v/>
      </c>
      <c r="AS3596" s="192">
        <f t="shared" si="964"/>
        <v>3.5600000000000007E-2</v>
      </c>
      <c r="AT3596" s="192">
        <f t="shared" si="965"/>
        <v>4.9700000000000008E-2</v>
      </c>
      <c r="AU3596" s="193">
        <f t="shared" si="966"/>
        <v>5.1599999999999993E-2</v>
      </c>
      <c r="AV3596" s="194">
        <f t="shared" si="967"/>
        <v>5.4300000000000001E-2</v>
      </c>
      <c r="AW3596" s="193">
        <f t="shared" si="968"/>
        <v>5.5399999999999998E-2</v>
      </c>
      <c r="AX3596" s="193">
        <f t="shared" si="969"/>
        <v>5.5399999999999998E-2</v>
      </c>
      <c r="AZ3596" s="193">
        <f t="shared" si="953"/>
        <v>5.0333333333333341E-2</v>
      </c>
    </row>
    <row r="3597" spans="1:52" s="5" customFormat="1" ht="11.25" x14ac:dyDescent="0.2">
      <c r="A3597" s="203" t="s">
        <v>1095</v>
      </c>
      <c r="B3597" s="11"/>
      <c r="C3597" s="11"/>
      <c r="D3597" s="15"/>
      <c r="E3597" s="204"/>
      <c r="F3597" s="8"/>
      <c r="G3597" s="8"/>
      <c r="H3597" s="15"/>
      <c r="I3597" s="204"/>
      <c r="J3597" s="8"/>
      <c r="K3597" s="8"/>
      <c r="L3597" s="15"/>
      <c r="M3597" s="204"/>
      <c r="N3597" s="8"/>
      <c r="O3597" s="8"/>
      <c r="P3597" s="15"/>
      <c r="Q3597" s="204"/>
      <c r="R3597" s="8"/>
      <c r="S3597" s="8"/>
      <c r="T3597" s="15"/>
      <c r="U3597" s="204"/>
      <c r="V3597" s="8">
        <v>3.5499999999999997E-2</v>
      </c>
      <c r="W3597" s="204">
        <v>3.6700000000000003E-2</v>
      </c>
      <c r="X3597" s="8">
        <v>5.0099999999999999E-2</v>
      </c>
      <c r="Y3597" s="204">
        <v>5.1299999999999998E-2</v>
      </c>
      <c r="Z3597" s="8">
        <v>5.1799999999999999E-2</v>
      </c>
      <c r="AA3597" s="204">
        <v>5.2999999999999999E-2</v>
      </c>
      <c r="AB3597" s="8">
        <v>5.4299999999999994E-2</v>
      </c>
      <c r="AC3597" s="204">
        <v>5.5500000000000001E-2</v>
      </c>
      <c r="AD3597" s="8">
        <v>5.5300000000000002E-2</v>
      </c>
      <c r="AE3597" s="204">
        <v>5.6500000000000002E-2</v>
      </c>
      <c r="AF3597" s="8">
        <v>5.5300000000000002E-2</v>
      </c>
      <c r="AG3597" s="204">
        <v>5.6500000000000002E-2</v>
      </c>
      <c r="AI3597" s="192" t="str">
        <f t="shared" si="954"/>
        <v/>
      </c>
      <c r="AJ3597" s="192" t="str">
        <f t="shared" si="955"/>
        <v/>
      </c>
      <c r="AK3597" s="192" t="str">
        <f t="shared" si="956"/>
        <v/>
      </c>
      <c r="AL3597" s="192" t="str">
        <f t="shared" si="957"/>
        <v/>
      </c>
      <c r="AM3597" s="192" t="str">
        <f t="shared" si="958"/>
        <v/>
      </c>
      <c r="AN3597" s="192" t="str">
        <f t="shared" si="959"/>
        <v/>
      </c>
      <c r="AO3597" s="193" t="str">
        <f t="shared" si="960"/>
        <v/>
      </c>
      <c r="AP3597" s="192" t="str">
        <f t="shared" si="961"/>
        <v/>
      </c>
      <c r="AQ3597" s="193" t="str">
        <f t="shared" si="962"/>
        <v/>
      </c>
      <c r="AR3597" s="192" t="str">
        <f t="shared" si="963"/>
        <v/>
      </c>
      <c r="AS3597" s="192">
        <f t="shared" si="964"/>
        <v>3.61E-2</v>
      </c>
      <c r="AT3597" s="192">
        <f t="shared" si="965"/>
        <v>5.0699999999999995E-2</v>
      </c>
      <c r="AU3597" s="193">
        <f t="shared" si="966"/>
        <v>5.2400000000000002E-2</v>
      </c>
      <c r="AV3597" s="194">
        <f t="shared" si="967"/>
        <v>5.4899999999999997E-2</v>
      </c>
      <c r="AW3597" s="193">
        <f t="shared" si="968"/>
        <v>5.5900000000000005E-2</v>
      </c>
      <c r="AX3597" s="193">
        <f t="shared" si="969"/>
        <v>5.5900000000000005E-2</v>
      </c>
      <c r="AZ3597" s="193">
        <f t="shared" si="953"/>
        <v>5.0983333333333332E-2</v>
      </c>
    </row>
    <row r="3598" spans="1:52" s="5" customFormat="1" ht="11.25" x14ac:dyDescent="0.2">
      <c r="A3598" s="203" t="s">
        <v>1096</v>
      </c>
      <c r="B3598" s="11"/>
      <c r="C3598" s="11"/>
      <c r="D3598" s="15"/>
      <c r="E3598" s="204"/>
      <c r="F3598" s="8"/>
      <c r="G3598" s="8"/>
      <c r="H3598" s="15"/>
      <c r="I3598" s="204"/>
      <c r="J3598" s="8"/>
      <c r="K3598" s="8"/>
      <c r="L3598" s="15"/>
      <c r="M3598" s="204"/>
      <c r="N3598" s="8"/>
      <c r="O3598" s="8"/>
      <c r="P3598" s="15"/>
      <c r="Q3598" s="204"/>
      <c r="R3598" s="8"/>
      <c r="S3598" s="8"/>
      <c r="T3598" s="15"/>
      <c r="U3598" s="204"/>
      <c r="V3598" s="8">
        <v>3.5400000000000001E-2</v>
      </c>
      <c r="W3598" s="204">
        <v>3.6600000000000001E-2</v>
      </c>
      <c r="X3598" s="8">
        <v>4.9500000000000002E-2</v>
      </c>
      <c r="Y3598" s="204">
        <v>5.0700000000000002E-2</v>
      </c>
      <c r="Z3598" s="8">
        <v>5.1100000000000007E-2</v>
      </c>
      <c r="AA3598" s="204">
        <v>5.2300000000000006E-2</v>
      </c>
      <c r="AB3598" s="8">
        <v>5.3800000000000001E-2</v>
      </c>
      <c r="AC3598" s="204">
        <v>5.5E-2</v>
      </c>
      <c r="AD3598" s="8">
        <v>5.4800000000000001E-2</v>
      </c>
      <c r="AE3598" s="204">
        <v>5.5999999999999994E-2</v>
      </c>
      <c r="AF3598" s="8">
        <v>5.4800000000000001E-2</v>
      </c>
      <c r="AG3598" s="204">
        <v>5.5999999999999994E-2</v>
      </c>
      <c r="AI3598" s="192" t="str">
        <f t="shared" si="954"/>
        <v/>
      </c>
      <c r="AJ3598" s="192" t="str">
        <f t="shared" si="955"/>
        <v/>
      </c>
      <c r="AK3598" s="192" t="str">
        <f t="shared" si="956"/>
        <v/>
      </c>
      <c r="AL3598" s="192" t="str">
        <f t="shared" si="957"/>
        <v/>
      </c>
      <c r="AM3598" s="192" t="str">
        <f t="shared" si="958"/>
        <v/>
      </c>
      <c r="AN3598" s="192" t="str">
        <f t="shared" si="959"/>
        <v/>
      </c>
      <c r="AO3598" s="193" t="str">
        <f t="shared" si="960"/>
        <v/>
      </c>
      <c r="AP3598" s="192" t="str">
        <f t="shared" si="961"/>
        <v/>
      </c>
      <c r="AQ3598" s="193" t="str">
        <f t="shared" si="962"/>
        <v/>
      </c>
      <c r="AR3598" s="192" t="str">
        <f t="shared" si="963"/>
        <v/>
      </c>
      <c r="AS3598" s="192">
        <f t="shared" si="964"/>
        <v>3.6000000000000004E-2</v>
      </c>
      <c r="AT3598" s="192">
        <f t="shared" si="965"/>
        <v>5.0100000000000006E-2</v>
      </c>
      <c r="AU3598" s="193">
        <f t="shared" si="966"/>
        <v>5.170000000000001E-2</v>
      </c>
      <c r="AV3598" s="194">
        <f t="shared" si="967"/>
        <v>5.4400000000000004E-2</v>
      </c>
      <c r="AW3598" s="193">
        <f t="shared" si="968"/>
        <v>5.5399999999999998E-2</v>
      </c>
      <c r="AX3598" s="193">
        <f t="shared" si="969"/>
        <v>5.5399999999999998E-2</v>
      </c>
      <c r="AZ3598" s="193">
        <f t="shared" si="953"/>
        <v>5.050000000000001E-2</v>
      </c>
    </row>
    <row r="3599" spans="1:52" s="5" customFormat="1" ht="11.25" x14ac:dyDescent="0.2">
      <c r="A3599" s="203" t="s">
        <v>1097</v>
      </c>
      <c r="B3599" s="11"/>
      <c r="C3599" s="11"/>
      <c r="D3599" s="15"/>
      <c r="E3599" s="204"/>
      <c r="F3599" s="8"/>
      <c r="G3599" s="8"/>
      <c r="H3599" s="15"/>
      <c r="I3599" s="204"/>
      <c r="J3599" s="8"/>
      <c r="K3599" s="8"/>
      <c r="L3599" s="15"/>
      <c r="M3599" s="204"/>
      <c r="N3599" s="8"/>
      <c r="O3599" s="8"/>
      <c r="P3599" s="15"/>
      <c r="Q3599" s="204"/>
      <c r="R3599" s="8"/>
      <c r="S3599" s="8"/>
      <c r="T3599" s="15"/>
      <c r="U3599" s="204"/>
      <c r="V3599" s="8">
        <v>3.5400000000000001E-2</v>
      </c>
      <c r="W3599" s="204">
        <v>3.6600000000000001E-2</v>
      </c>
      <c r="X3599" s="8">
        <v>4.9800000000000004E-2</v>
      </c>
      <c r="Y3599" s="204">
        <v>5.0999999999999997E-2</v>
      </c>
      <c r="Z3599" s="8">
        <v>5.1799999999999999E-2</v>
      </c>
      <c r="AA3599" s="204">
        <v>5.2999999999999999E-2</v>
      </c>
      <c r="AB3599" s="8">
        <v>5.4299999999999994E-2</v>
      </c>
      <c r="AC3599" s="204">
        <v>5.5500000000000001E-2</v>
      </c>
      <c r="AD3599" s="8">
        <v>5.5399999999999998E-2</v>
      </c>
      <c r="AE3599" s="204">
        <v>5.6600000000000004E-2</v>
      </c>
      <c r="AF3599" s="8">
        <v>5.5399999999999998E-2</v>
      </c>
      <c r="AG3599" s="204">
        <v>5.6600000000000004E-2</v>
      </c>
      <c r="AI3599" s="192" t="str">
        <f t="shared" si="954"/>
        <v/>
      </c>
      <c r="AJ3599" s="192" t="str">
        <f t="shared" si="955"/>
        <v/>
      </c>
      <c r="AK3599" s="192" t="str">
        <f t="shared" si="956"/>
        <v/>
      </c>
      <c r="AL3599" s="192" t="str">
        <f t="shared" si="957"/>
        <v/>
      </c>
      <c r="AM3599" s="192" t="str">
        <f t="shared" si="958"/>
        <v/>
      </c>
      <c r="AN3599" s="192" t="str">
        <f t="shared" si="959"/>
        <v/>
      </c>
      <c r="AO3599" s="193" t="str">
        <f t="shared" si="960"/>
        <v/>
      </c>
      <c r="AP3599" s="192" t="str">
        <f t="shared" si="961"/>
        <v/>
      </c>
      <c r="AQ3599" s="193" t="str">
        <f t="shared" si="962"/>
        <v/>
      </c>
      <c r="AR3599" s="192" t="str">
        <f t="shared" si="963"/>
        <v/>
      </c>
      <c r="AS3599" s="192">
        <f t="shared" si="964"/>
        <v>3.6000000000000004E-2</v>
      </c>
      <c r="AT3599" s="192">
        <f t="shared" si="965"/>
        <v>5.04E-2</v>
      </c>
      <c r="AU3599" s="193">
        <f t="shared" si="966"/>
        <v>5.2400000000000002E-2</v>
      </c>
      <c r="AV3599" s="194">
        <f t="shared" si="967"/>
        <v>5.4899999999999997E-2</v>
      </c>
      <c r="AW3599" s="193">
        <f t="shared" si="968"/>
        <v>5.6000000000000001E-2</v>
      </c>
      <c r="AX3599" s="193">
        <f t="shared" si="969"/>
        <v>5.6000000000000001E-2</v>
      </c>
      <c r="AZ3599" s="193">
        <f t="shared" si="953"/>
        <v>5.0950000000000002E-2</v>
      </c>
    </row>
    <row r="3600" spans="1:52" s="5" customFormat="1" ht="11.25" x14ac:dyDescent="0.2">
      <c r="A3600" s="203" t="s">
        <v>1098</v>
      </c>
      <c r="B3600" s="11"/>
      <c r="C3600" s="11"/>
      <c r="D3600" s="15"/>
      <c r="E3600" s="204"/>
      <c r="F3600" s="8"/>
      <c r="G3600" s="8"/>
      <c r="H3600" s="15"/>
      <c r="I3600" s="204"/>
      <c r="J3600" s="8"/>
      <c r="K3600" s="8"/>
      <c r="L3600" s="15"/>
      <c r="M3600" s="204"/>
      <c r="N3600" s="8"/>
      <c r="O3600" s="8"/>
      <c r="P3600" s="15"/>
      <c r="Q3600" s="204"/>
      <c r="R3600" s="8"/>
      <c r="S3600" s="8"/>
      <c r="T3600" s="15"/>
      <c r="U3600" s="204"/>
      <c r="V3600" s="8">
        <v>3.6499999999999998E-2</v>
      </c>
      <c r="W3600" s="204">
        <v>3.7699999999999997E-2</v>
      </c>
      <c r="X3600" s="8">
        <v>5.0599999999999999E-2</v>
      </c>
      <c r="Y3600" s="204">
        <v>5.1799999999999999E-2</v>
      </c>
      <c r="Z3600" s="8">
        <v>5.2199999999999996E-2</v>
      </c>
      <c r="AA3600" s="204">
        <v>5.3399999999999996E-2</v>
      </c>
      <c r="AB3600" s="8">
        <v>5.4400000000000004E-2</v>
      </c>
      <c r="AC3600" s="204">
        <v>5.5599999999999997E-2</v>
      </c>
      <c r="AD3600" s="8">
        <v>5.5399999999999998E-2</v>
      </c>
      <c r="AE3600" s="204">
        <v>5.6600000000000004E-2</v>
      </c>
      <c r="AF3600" s="8">
        <v>5.5399999999999998E-2</v>
      </c>
      <c r="AG3600" s="204">
        <v>5.6600000000000004E-2</v>
      </c>
      <c r="AI3600" s="192" t="str">
        <f t="shared" si="954"/>
        <v/>
      </c>
      <c r="AJ3600" s="192" t="str">
        <f t="shared" si="955"/>
        <v/>
      </c>
      <c r="AK3600" s="192" t="str">
        <f t="shared" si="956"/>
        <v/>
      </c>
      <c r="AL3600" s="192" t="str">
        <f t="shared" si="957"/>
        <v/>
      </c>
      <c r="AM3600" s="192" t="str">
        <f t="shared" si="958"/>
        <v/>
      </c>
      <c r="AN3600" s="192" t="str">
        <f t="shared" si="959"/>
        <v/>
      </c>
      <c r="AO3600" s="193" t="str">
        <f t="shared" si="960"/>
        <v/>
      </c>
      <c r="AP3600" s="192" t="str">
        <f t="shared" si="961"/>
        <v/>
      </c>
      <c r="AQ3600" s="193" t="str">
        <f t="shared" si="962"/>
        <v/>
      </c>
      <c r="AR3600" s="192" t="str">
        <f t="shared" si="963"/>
        <v/>
      </c>
      <c r="AS3600" s="192">
        <f t="shared" si="964"/>
        <v>3.7099999999999994E-2</v>
      </c>
      <c r="AT3600" s="192">
        <f t="shared" si="965"/>
        <v>5.1199999999999996E-2</v>
      </c>
      <c r="AU3600" s="193">
        <f t="shared" si="966"/>
        <v>5.28E-2</v>
      </c>
      <c r="AV3600" s="194">
        <f t="shared" si="967"/>
        <v>5.5E-2</v>
      </c>
      <c r="AW3600" s="193">
        <f t="shared" si="968"/>
        <v>5.6000000000000001E-2</v>
      </c>
      <c r="AX3600" s="193">
        <f t="shared" si="969"/>
        <v>5.6000000000000001E-2</v>
      </c>
      <c r="AZ3600" s="193">
        <f t="shared" si="953"/>
        <v>5.135E-2</v>
      </c>
    </row>
    <row r="3601" spans="1:52" s="5" customFormat="1" ht="11.25" x14ac:dyDescent="0.2">
      <c r="A3601" s="203" t="s">
        <v>1099</v>
      </c>
      <c r="B3601" s="11"/>
      <c r="C3601" s="11"/>
      <c r="D3601" s="15"/>
      <c r="E3601" s="204"/>
      <c r="F3601" s="8"/>
      <c r="G3601" s="8"/>
      <c r="H3601" s="15"/>
      <c r="I3601" s="204"/>
      <c r="J3601" s="8"/>
      <c r="K3601" s="8"/>
      <c r="L3601" s="15"/>
      <c r="M3601" s="204"/>
      <c r="N3601" s="8"/>
      <c r="O3601" s="8"/>
      <c r="P3601" s="15"/>
      <c r="Q3601" s="204"/>
      <c r="R3601" s="8"/>
      <c r="S3601" s="8"/>
      <c r="T3601" s="15"/>
      <c r="U3601" s="204"/>
      <c r="V3601" s="8">
        <v>3.6200000000000003E-2</v>
      </c>
      <c r="W3601" s="204">
        <v>3.7400000000000003E-2</v>
      </c>
      <c r="X3601" s="8">
        <v>5.0199999999999995E-2</v>
      </c>
      <c r="Y3601" s="204">
        <v>5.1399999999999994E-2</v>
      </c>
      <c r="Z3601" s="8">
        <v>5.16E-2</v>
      </c>
      <c r="AA3601" s="204">
        <v>5.28E-2</v>
      </c>
      <c r="AB3601" s="8">
        <v>5.3699999999999998E-2</v>
      </c>
      <c r="AC3601" s="204">
        <v>5.4900000000000004E-2</v>
      </c>
      <c r="AD3601" s="8">
        <v>5.4600000000000003E-2</v>
      </c>
      <c r="AE3601" s="204">
        <v>5.5800000000000002E-2</v>
      </c>
      <c r="AF3601" s="8">
        <v>5.4699999999999999E-2</v>
      </c>
      <c r="AG3601" s="204">
        <v>5.5899999999999998E-2</v>
      </c>
      <c r="AI3601" s="192" t="str">
        <f t="shared" si="954"/>
        <v/>
      </c>
      <c r="AJ3601" s="192" t="str">
        <f t="shared" si="955"/>
        <v/>
      </c>
      <c r="AK3601" s="192" t="str">
        <f t="shared" si="956"/>
        <v/>
      </c>
      <c r="AL3601" s="192" t="str">
        <f t="shared" si="957"/>
        <v/>
      </c>
      <c r="AM3601" s="192" t="str">
        <f t="shared" si="958"/>
        <v/>
      </c>
      <c r="AN3601" s="192" t="str">
        <f t="shared" si="959"/>
        <v/>
      </c>
      <c r="AO3601" s="193" t="str">
        <f t="shared" si="960"/>
        <v/>
      </c>
      <c r="AP3601" s="192" t="str">
        <f t="shared" si="961"/>
        <v/>
      </c>
      <c r="AQ3601" s="193" t="str">
        <f t="shared" si="962"/>
        <v/>
      </c>
      <c r="AR3601" s="192" t="str">
        <f t="shared" si="963"/>
        <v/>
      </c>
      <c r="AS3601" s="192">
        <f t="shared" si="964"/>
        <v>3.6799999999999999E-2</v>
      </c>
      <c r="AT3601" s="192">
        <f t="shared" si="965"/>
        <v>5.0799999999999998E-2</v>
      </c>
      <c r="AU3601" s="193">
        <f t="shared" si="966"/>
        <v>5.2199999999999996E-2</v>
      </c>
      <c r="AV3601" s="194">
        <f t="shared" si="967"/>
        <v>5.4300000000000001E-2</v>
      </c>
      <c r="AW3601" s="193">
        <f t="shared" si="968"/>
        <v>5.5199999999999999E-2</v>
      </c>
      <c r="AX3601" s="193">
        <f t="shared" si="969"/>
        <v>5.5300000000000002E-2</v>
      </c>
      <c r="AZ3601" s="193">
        <f t="shared" si="953"/>
        <v>5.0766666666666661E-2</v>
      </c>
    </row>
    <row r="3602" spans="1:52" s="5" customFormat="1" ht="11.25" x14ac:dyDescent="0.2">
      <c r="A3602" s="203" t="s">
        <v>1100</v>
      </c>
      <c r="B3602" s="11"/>
      <c r="C3602" s="11"/>
      <c r="D3602" s="15"/>
      <c r="E3602" s="204"/>
      <c r="F3602" s="8"/>
      <c r="G3602" s="8"/>
      <c r="H3602" s="15"/>
      <c r="I3602" s="204"/>
      <c r="J3602" s="8"/>
      <c r="K3602" s="8"/>
      <c r="L3602" s="15"/>
      <c r="M3602" s="204"/>
      <c r="N3602" s="8"/>
      <c r="O3602" s="8"/>
      <c r="P3602" s="15"/>
      <c r="Q3602" s="204"/>
      <c r="R3602" s="8"/>
      <c r="S3602" s="8"/>
      <c r="T3602" s="15"/>
      <c r="U3602" s="204"/>
      <c r="V3602" s="8">
        <v>3.6499999999999998E-2</v>
      </c>
      <c r="W3602" s="204">
        <v>3.7699999999999997E-2</v>
      </c>
      <c r="X3602" s="8">
        <v>5.1699999999999996E-2</v>
      </c>
      <c r="Y3602" s="204">
        <v>5.2900000000000003E-2</v>
      </c>
      <c r="Z3602" s="8">
        <v>5.2699999999999997E-2</v>
      </c>
      <c r="AA3602" s="204">
        <v>5.3899999999999997E-2</v>
      </c>
      <c r="AB3602" s="8">
        <v>5.4800000000000001E-2</v>
      </c>
      <c r="AC3602" s="204">
        <v>5.5999999999999994E-2</v>
      </c>
      <c r="AD3602" s="8">
        <v>5.57E-2</v>
      </c>
      <c r="AE3602" s="204">
        <v>5.6900000000000006E-2</v>
      </c>
      <c r="AF3602" s="8">
        <v>5.5800000000000002E-2</v>
      </c>
      <c r="AG3602" s="204">
        <v>5.7000000000000002E-2</v>
      </c>
      <c r="AI3602" s="192" t="str">
        <f t="shared" si="954"/>
        <v/>
      </c>
      <c r="AJ3602" s="192" t="str">
        <f t="shared" si="955"/>
        <v/>
      </c>
      <c r="AK3602" s="192" t="str">
        <f t="shared" si="956"/>
        <v/>
      </c>
      <c r="AL3602" s="192" t="str">
        <f t="shared" si="957"/>
        <v/>
      </c>
      <c r="AM3602" s="192" t="str">
        <f t="shared" si="958"/>
        <v/>
      </c>
      <c r="AN3602" s="192" t="str">
        <f t="shared" si="959"/>
        <v/>
      </c>
      <c r="AO3602" s="193" t="str">
        <f t="shared" si="960"/>
        <v/>
      </c>
      <c r="AP3602" s="192" t="str">
        <f t="shared" si="961"/>
        <v/>
      </c>
      <c r="AQ3602" s="193" t="str">
        <f t="shared" si="962"/>
        <v/>
      </c>
      <c r="AR3602" s="192" t="str">
        <f t="shared" si="963"/>
        <v/>
      </c>
      <c r="AS3602" s="192">
        <f t="shared" si="964"/>
        <v>3.7099999999999994E-2</v>
      </c>
      <c r="AT3602" s="192">
        <f t="shared" si="965"/>
        <v>5.2299999999999999E-2</v>
      </c>
      <c r="AU3602" s="193">
        <f t="shared" si="966"/>
        <v>5.33E-2</v>
      </c>
      <c r="AV3602" s="194">
        <f t="shared" si="967"/>
        <v>5.5399999999999998E-2</v>
      </c>
      <c r="AW3602" s="193">
        <f t="shared" si="968"/>
        <v>5.6300000000000003E-2</v>
      </c>
      <c r="AX3602" s="193">
        <f t="shared" si="969"/>
        <v>5.6400000000000006E-2</v>
      </c>
      <c r="AZ3602" s="193">
        <f t="shared" si="953"/>
        <v>5.1800000000000006E-2</v>
      </c>
    </row>
    <row r="3603" spans="1:52" s="5" customFormat="1" ht="11.25" x14ac:dyDescent="0.2">
      <c r="A3603" s="203" t="s">
        <v>1101</v>
      </c>
      <c r="B3603" s="11"/>
      <c r="C3603" s="11"/>
      <c r="D3603" s="15"/>
      <c r="E3603" s="204"/>
      <c r="F3603" s="8"/>
      <c r="G3603" s="8"/>
      <c r="H3603" s="15"/>
      <c r="I3603" s="204"/>
      <c r="J3603" s="8"/>
      <c r="K3603" s="8"/>
      <c r="L3603" s="15"/>
      <c r="M3603" s="204"/>
      <c r="N3603" s="8"/>
      <c r="O3603" s="8"/>
      <c r="P3603" s="15"/>
      <c r="Q3603" s="204"/>
      <c r="R3603" s="8"/>
      <c r="S3603" s="8"/>
      <c r="T3603" s="15"/>
      <c r="U3603" s="204"/>
      <c r="V3603" s="8">
        <v>3.5799999999999998E-2</v>
      </c>
      <c r="W3603" s="204">
        <v>3.6999999999999998E-2</v>
      </c>
      <c r="X3603" s="8">
        <v>5.1900000000000002E-2</v>
      </c>
      <c r="Y3603" s="204">
        <v>5.3099999999999994E-2</v>
      </c>
      <c r="Z3603" s="8">
        <v>5.3099999999999994E-2</v>
      </c>
      <c r="AA3603" s="204">
        <v>5.4299999999999994E-2</v>
      </c>
      <c r="AB3603" s="8">
        <v>5.5300000000000002E-2</v>
      </c>
      <c r="AC3603" s="204">
        <v>5.6500000000000002E-2</v>
      </c>
      <c r="AD3603" s="8">
        <v>5.62E-2</v>
      </c>
      <c r="AE3603" s="204">
        <v>5.74E-2</v>
      </c>
      <c r="AF3603" s="8">
        <v>5.6299999999999996E-2</v>
      </c>
      <c r="AG3603" s="204">
        <v>5.7500000000000002E-2</v>
      </c>
      <c r="AI3603" s="192" t="str">
        <f t="shared" si="954"/>
        <v/>
      </c>
      <c r="AJ3603" s="192" t="str">
        <f t="shared" si="955"/>
        <v/>
      </c>
      <c r="AK3603" s="192" t="str">
        <f t="shared" si="956"/>
        <v/>
      </c>
      <c r="AL3603" s="192" t="str">
        <f t="shared" si="957"/>
        <v/>
      </c>
      <c r="AM3603" s="192" t="str">
        <f t="shared" si="958"/>
        <v/>
      </c>
      <c r="AN3603" s="192" t="str">
        <f t="shared" si="959"/>
        <v/>
      </c>
      <c r="AO3603" s="193" t="str">
        <f t="shared" si="960"/>
        <v/>
      </c>
      <c r="AP3603" s="192" t="str">
        <f t="shared" si="961"/>
        <v/>
      </c>
      <c r="AQ3603" s="193" t="str">
        <f t="shared" si="962"/>
        <v/>
      </c>
      <c r="AR3603" s="192" t="str">
        <f t="shared" si="963"/>
        <v/>
      </c>
      <c r="AS3603" s="192">
        <f t="shared" si="964"/>
        <v>3.6400000000000002E-2</v>
      </c>
      <c r="AT3603" s="192">
        <f t="shared" si="965"/>
        <v>5.2499999999999998E-2</v>
      </c>
      <c r="AU3603" s="193">
        <f t="shared" si="966"/>
        <v>5.3699999999999998E-2</v>
      </c>
      <c r="AV3603" s="194">
        <f t="shared" si="967"/>
        <v>5.5900000000000005E-2</v>
      </c>
      <c r="AW3603" s="193">
        <f t="shared" si="968"/>
        <v>5.6800000000000003E-2</v>
      </c>
      <c r="AX3603" s="193">
        <f t="shared" si="969"/>
        <v>5.6899999999999999E-2</v>
      </c>
      <c r="AZ3603" s="193">
        <f t="shared" si="953"/>
        <v>5.2033333333333341E-2</v>
      </c>
    </row>
    <row r="3604" spans="1:52" s="5" customFormat="1" ht="11.25" x14ac:dyDescent="0.2">
      <c r="A3604" s="203" t="s">
        <v>1102</v>
      </c>
      <c r="B3604" s="11"/>
      <c r="C3604" s="11"/>
      <c r="D3604" s="15"/>
      <c r="E3604" s="204"/>
      <c r="F3604" s="8"/>
      <c r="G3604" s="8"/>
      <c r="H3604" s="15"/>
      <c r="I3604" s="204"/>
      <c r="J3604" s="8"/>
      <c r="K3604" s="8"/>
      <c r="L3604" s="15"/>
      <c r="M3604" s="204"/>
      <c r="N3604" s="8"/>
      <c r="O3604" s="8"/>
      <c r="P3604" s="15"/>
      <c r="Q3604" s="204"/>
      <c r="R3604" s="8"/>
      <c r="S3604" s="8"/>
      <c r="T3604" s="15"/>
      <c r="U3604" s="204"/>
      <c r="V3604" s="8">
        <v>3.5000000000000003E-2</v>
      </c>
      <c r="W3604" s="204">
        <v>3.6200000000000003E-2</v>
      </c>
      <c r="X3604" s="8">
        <v>5.16E-2</v>
      </c>
      <c r="Y3604" s="204">
        <v>5.28E-2</v>
      </c>
      <c r="Z3604" s="8">
        <v>5.28E-2</v>
      </c>
      <c r="AA3604" s="204">
        <v>5.4000000000000006E-2</v>
      </c>
      <c r="AB3604" s="8">
        <v>5.5099999999999996E-2</v>
      </c>
      <c r="AC3604" s="204">
        <v>5.6299999999999996E-2</v>
      </c>
      <c r="AD3604" s="8">
        <v>5.5899999999999998E-2</v>
      </c>
      <c r="AE3604" s="204">
        <v>5.7099999999999998E-2</v>
      </c>
      <c r="AF3604" s="8">
        <v>5.5999999999999994E-2</v>
      </c>
      <c r="AG3604" s="204">
        <v>5.7200000000000001E-2</v>
      </c>
      <c r="AI3604" s="192" t="str">
        <f t="shared" si="954"/>
        <v/>
      </c>
      <c r="AJ3604" s="192" t="str">
        <f t="shared" si="955"/>
        <v/>
      </c>
      <c r="AK3604" s="192" t="str">
        <f t="shared" si="956"/>
        <v/>
      </c>
      <c r="AL3604" s="192" t="str">
        <f t="shared" si="957"/>
        <v/>
      </c>
      <c r="AM3604" s="192" t="str">
        <f t="shared" si="958"/>
        <v/>
      </c>
      <c r="AN3604" s="192" t="str">
        <f t="shared" si="959"/>
        <v/>
      </c>
      <c r="AO3604" s="193" t="str">
        <f t="shared" si="960"/>
        <v/>
      </c>
      <c r="AP3604" s="192" t="str">
        <f t="shared" si="961"/>
        <v/>
      </c>
      <c r="AQ3604" s="193" t="str">
        <f t="shared" si="962"/>
        <v/>
      </c>
      <c r="AR3604" s="192" t="str">
        <f t="shared" si="963"/>
        <v/>
      </c>
      <c r="AS3604" s="192">
        <f t="shared" si="964"/>
        <v>3.5600000000000007E-2</v>
      </c>
      <c r="AT3604" s="192">
        <f t="shared" si="965"/>
        <v>5.2199999999999996E-2</v>
      </c>
      <c r="AU3604" s="193">
        <f t="shared" si="966"/>
        <v>5.3400000000000003E-2</v>
      </c>
      <c r="AV3604" s="194">
        <f t="shared" si="967"/>
        <v>5.57E-2</v>
      </c>
      <c r="AW3604" s="193">
        <f t="shared" si="968"/>
        <v>5.6499999999999995E-2</v>
      </c>
      <c r="AX3604" s="193">
        <f t="shared" si="969"/>
        <v>5.6599999999999998E-2</v>
      </c>
      <c r="AZ3604" s="193">
        <f t="shared" ref="AZ3604:AZ3667" si="970">AVERAGE(AI3604:AX3604)</f>
        <v>5.1666666666666659E-2</v>
      </c>
    </row>
    <row r="3605" spans="1:52" s="5" customFormat="1" ht="11.25" x14ac:dyDescent="0.2">
      <c r="A3605" s="203" t="s">
        <v>1103</v>
      </c>
      <c r="B3605" s="11"/>
      <c r="C3605" s="11"/>
      <c r="D3605" s="15"/>
      <c r="E3605" s="204"/>
      <c r="F3605" s="8"/>
      <c r="G3605" s="8"/>
      <c r="H3605" s="15"/>
      <c r="I3605" s="204"/>
      <c r="J3605" s="8"/>
      <c r="K3605" s="8"/>
      <c r="L3605" s="15"/>
      <c r="M3605" s="204"/>
      <c r="N3605" s="8"/>
      <c r="O3605" s="8"/>
      <c r="P3605" s="15"/>
      <c r="Q3605" s="204"/>
      <c r="R3605" s="8"/>
      <c r="S3605" s="8"/>
      <c r="T3605" s="15"/>
      <c r="U3605" s="204"/>
      <c r="V3605" s="8">
        <v>3.5000000000000003E-2</v>
      </c>
      <c r="W3605" s="204">
        <v>3.6200000000000003E-2</v>
      </c>
      <c r="X3605" s="8">
        <v>5.2000000000000005E-2</v>
      </c>
      <c r="Y3605" s="204">
        <v>5.3200000000000004E-2</v>
      </c>
      <c r="Z3605" s="8">
        <v>5.3399999999999996E-2</v>
      </c>
      <c r="AA3605" s="204">
        <v>5.4600000000000003E-2</v>
      </c>
      <c r="AB3605" s="8">
        <v>5.5599999999999997E-2</v>
      </c>
      <c r="AC3605" s="204">
        <v>5.6799999999999996E-2</v>
      </c>
      <c r="AD3605" s="8">
        <v>5.6500000000000002E-2</v>
      </c>
      <c r="AE3605" s="204">
        <v>5.7699999999999994E-2</v>
      </c>
      <c r="AF3605" s="8">
        <v>5.6500000000000002E-2</v>
      </c>
      <c r="AG3605" s="204">
        <v>5.7699999999999994E-2</v>
      </c>
      <c r="AI3605" s="192" t="str">
        <f t="shared" si="954"/>
        <v/>
      </c>
      <c r="AJ3605" s="192" t="str">
        <f t="shared" si="955"/>
        <v/>
      </c>
      <c r="AK3605" s="192" t="str">
        <f t="shared" si="956"/>
        <v/>
      </c>
      <c r="AL3605" s="192" t="str">
        <f t="shared" si="957"/>
        <v/>
      </c>
      <c r="AM3605" s="192" t="str">
        <f t="shared" si="958"/>
        <v/>
      </c>
      <c r="AN3605" s="192" t="str">
        <f t="shared" si="959"/>
        <v/>
      </c>
      <c r="AO3605" s="193" t="str">
        <f t="shared" si="960"/>
        <v/>
      </c>
      <c r="AP3605" s="192" t="str">
        <f t="shared" si="961"/>
        <v/>
      </c>
      <c r="AQ3605" s="193" t="str">
        <f t="shared" si="962"/>
        <v/>
      </c>
      <c r="AR3605" s="192" t="str">
        <f t="shared" si="963"/>
        <v/>
      </c>
      <c r="AS3605" s="192">
        <f t="shared" si="964"/>
        <v>3.5600000000000007E-2</v>
      </c>
      <c r="AT3605" s="192">
        <f t="shared" si="965"/>
        <v>5.2600000000000008E-2</v>
      </c>
      <c r="AU3605" s="193">
        <f t="shared" si="966"/>
        <v>5.3999999999999999E-2</v>
      </c>
      <c r="AV3605" s="194">
        <f t="shared" si="967"/>
        <v>5.62E-2</v>
      </c>
      <c r="AW3605" s="193">
        <f t="shared" si="968"/>
        <v>5.7099999999999998E-2</v>
      </c>
      <c r="AX3605" s="193">
        <f t="shared" si="969"/>
        <v>5.7099999999999998E-2</v>
      </c>
      <c r="AZ3605" s="193">
        <f t="shared" si="970"/>
        <v>5.21E-2</v>
      </c>
    </row>
    <row r="3606" spans="1:52" s="5" customFormat="1" ht="11.25" x14ac:dyDescent="0.2">
      <c r="A3606" s="203" t="s">
        <v>1104</v>
      </c>
      <c r="B3606" s="11"/>
      <c r="C3606" s="11"/>
      <c r="D3606" s="15"/>
      <c r="E3606" s="204"/>
      <c r="F3606" s="8"/>
      <c r="G3606" s="8"/>
      <c r="H3606" s="15"/>
      <c r="I3606" s="204"/>
      <c r="J3606" s="8"/>
      <c r="K3606" s="8"/>
      <c r="L3606" s="15"/>
      <c r="M3606" s="204"/>
      <c r="N3606" s="8"/>
      <c r="O3606" s="8"/>
      <c r="P3606" s="15"/>
      <c r="Q3606" s="204"/>
      <c r="R3606" s="8"/>
      <c r="S3606" s="8"/>
      <c r="T3606" s="15"/>
      <c r="U3606" s="204"/>
      <c r="V3606" s="8">
        <v>3.44E-2</v>
      </c>
      <c r="W3606" s="204">
        <v>3.56E-2</v>
      </c>
      <c r="X3606" s="8">
        <v>5.1200000000000002E-2</v>
      </c>
      <c r="Y3606" s="204">
        <v>5.2400000000000002E-2</v>
      </c>
      <c r="Z3606" s="8">
        <v>5.2400000000000002E-2</v>
      </c>
      <c r="AA3606" s="204">
        <v>5.3600000000000002E-2</v>
      </c>
      <c r="AB3606" s="8">
        <v>5.5E-2</v>
      </c>
      <c r="AC3606" s="204">
        <v>5.62E-2</v>
      </c>
      <c r="AD3606" s="8">
        <v>5.5999999999999994E-2</v>
      </c>
      <c r="AE3606" s="204">
        <v>5.7200000000000001E-2</v>
      </c>
      <c r="AF3606" s="8">
        <v>5.5999999999999994E-2</v>
      </c>
      <c r="AG3606" s="204">
        <v>5.7200000000000001E-2</v>
      </c>
      <c r="AI3606" s="192" t="str">
        <f t="shared" si="954"/>
        <v/>
      </c>
      <c r="AJ3606" s="192" t="str">
        <f t="shared" si="955"/>
        <v/>
      </c>
      <c r="AK3606" s="192" t="str">
        <f t="shared" si="956"/>
        <v/>
      </c>
      <c r="AL3606" s="192" t="str">
        <f t="shared" si="957"/>
        <v/>
      </c>
      <c r="AM3606" s="192" t="str">
        <f t="shared" si="958"/>
        <v/>
      </c>
      <c r="AN3606" s="192" t="str">
        <f t="shared" si="959"/>
        <v/>
      </c>
      <c r="AO3606" s="193" t="str">
        <f t="shared" si="960"/>
        <v/>
      </c>
      <c r="AP3606" s="192" t="str">
        <f t="shared" si="961"/>
        <v/>
      </c>
      <c r="AQ3606" s="193" t="str">
        <f t="shared" si="962"/>
        <v/>
      </c>
      <c r="AR3606" s="192" t="str">
        <f t="shared" si="963"/>
        <v/>
      </c>
      <c r="AS3606" s="192">
        <f t="shared" si="964"/>
        <v>3.5000000000000003E-2</v>
      </c>
      <c r="AT3606" s="192">
        <f t="shared" si="965"/>
        <v>5.1799999999999999E-2</v>
      </c>
      <c r="AU3606" s="193">
        <f t="shared" si="966"/>
        <v>5.3000000000000005E-2</v>
      </c>
      <c r="AV3606" s="194">
        <f t="shared" si="967"/>
        <v>5.5599999999999997E-2</v>
      </c>
      <c r="AW3606" s="193">
        <f t="shared" si="968"/>
        <v>5.6599999999999998E-2</v>
      </c>
      <c r="AX3606" s="193">
        <f t="shared" si="969"/>
        <v>5.6599999999999998E-2</v>
      </c>
      <c r="AZ3606" s="193">
        <f t="shared" si="970"/>
        <v>5.1433333333333331E-2</v>
      </c>
    </row>
    <row r="3607" spans="1:52" s="5" customFormat="1" ht="11.25" x14ac:dyDescent="0.2">
      <c r="A3607" s="203" t="s">
        <v>1105</v>
      </c>
      <c r="B3607" s="11"/>
      <c r="C3607" s="11"/>
      <c r="D3607" s="15"/>
      <c r="E3607" s="204"/>
      <c r="F3607" s="8"/>
      <c r="G3607" s="8"/>
      <c r="H3607" s="15"/>
      <c r="I3607" s="204"/>
      <c r="J3607" s="8"/>
      <c r="K3607" s="8"/>
      <c r="L3607" s="15"/>
      <c r="M3607" s="204"/>
      <c r="N3607" s="8"/>
      <c r="O3607" s="8"/>
      <c r="P3607" s="15"/>
      <c r="Q3607" s="204"/>
      <c r="R3607" s="8"/>
      <c r="S3607" s="8"/>
      <c r="T3607" s="15"/>
      <c r="U3607" s="204"/>
      <c r="V3607" s="8">
        <v>3.49E-2</v>
      </c>
      <c r="W3607" s="204">
        <v>3.61E-2</v>
      </c>
      <c r="X3607" s="8">
        <v>5.2199999999999996E-2</v>
      </c>
      <c r="Y3607" s="204">
        <v>5.3399999999999996E-2</v>
      </c>
      <c r="Z3607" s="8">
        <v>5.4100000000000002E-2</v>
      </c>
      <c r="AA3607" s="204">
        <v>5.5300000000000002E-2</v>
      </c>
      <c r="AB3607" s="8">
        <v>5.6900000000000006E-2</v>
      </c>
      <c r="AC3607" s="204">
        <v>5.8099999999999999E-2</v>
      </c>
      <c r="AD3607" s="8">
        <v>5.7999999999999996E-2</v>
      </c>
      <c r="AE3607" s="204">
        <v>5.9200000000000003E-2</v>
      </c>
      <c r="AF3607" s="8">
        <v>5.7999999999999996E-2</v>
      </c>
      <c r="AG3607" s="204">
        <v>5.9200000000000003E-2</v>
      </c>
      <c r="AI3607" s="192" t="str">
        <f t="shared" si="954"/>
        <v/>
      </c>
      <c r="AJ3607" s="192" t="str">
        <f t="shared" si="955"/>
        <v/>
      </c>
      <c r="AK3607" s="192" t="str">
        <f t="shared" si="956"/>
        <v/>
      </c>
      <c r="AL3607" s="192" t="str">
        <f t="shared" si="957"/>
        <v/>
      </c>
      <c r="AM3607" s="192" t="str">
        <f t="shared" si="958"/>
        <v/>
      </c>
      <c r="AN3607" s="192" t="str">
        <f t="shared" si="959"/>
        <v/>
      </c>
      <c r="AO3607" s="193" t="str">
        <f t="shared" si="960"/>
        <v/>
      </c>
      <c r="AP3607" s="192" t="str">
        <f t="shared" si="961"/>
        <v/>
      </c>
      <c r="AQ3607" s="193" t="str">
        <f t="shared" si="962"/>
        <v/>
      </c>
      <c r="AR3607" s="192" t="str">
        <f t="shared" si="963"/>
        <v/>
      </c>
      <c r="AS3607" s="192">
        <f t="shared" si="964"/>
        <v>3.5500000000000004E-2</v>
      </c>
      <c r="AT3607" s="192">
        <f t="shared" si="965"/>
        <v>5.28E-2</v>
      </c>
      <c r="AU3607" s="193">
        <f t="shared" si="966"/>
        <v>5.4699999999999999E-2</v>
      </c>
      <c r="AV3607" s="194">
        <f t="shared" si="967"/>
        <v>5.7500000000000002E-2</v>
      </c>
      <c r="AW3607" s="193">
        <f t="shared" si="968"/>
        <v>5.8599999999999999E-2</v>
      </c>
      <c r="AX3607" s="193">
        <f t="shared" si="969"/>
        <v>5.8599999999999999E-2</v>
      </c>
      <c r="AZ3607" s="193">
        <f t="shared" si="970"/>
        <v>5.2949999999999997E-2</v>
      </c>
    </row>
    <row r="3608" spans="1:52" s="5" customFormat="1" ht="11.25" x14ac:dyDescent="0.2">
      <c r="A3608" s="203" t="s">
        <v>1106</v>
      </c>
      <c r="B3608" s="11"/>
      <c r="C3608" s="11"/>
      <c r="D3608" s="15"/>
      <c r="E3608" s="204"/>
      <c r="F3608" s="8"/>
      <c r="G3608" s="8"/>
      <c r="H3608" s="15"/>
      <c r="I3608" s="204"/>
      <c r="J3608" s="8"/>
      <c r="K3608" s="8"/>
      <c r="L3608" s="15"/>
      <c r="M3608" s="204"/>
      <c r="N3608" s="8"/>
      <c r="O3608" s="8"/>
      <c r="P3608" s="15"/>
      <c r="Q3608" s="204"/>
      <c r="R3608" s="8"/>
      <c r="S3608" s="8"/>
      <c r="T3608" s="15"/>
      <c r="U3608" s="204"/>
      <c r="V3608" s="8">
        <v>3.6900000000000002E-2</v>
      </c>
      <c r="W3608" s="204">
        <v>3.8100000000000002E-2</v>
      </c>
      <c r="X3608" s="8">
        <v>5.4100000000000002E-2</v>
      </c>
      <c r="Y3608" s="204">
        <v>5.5300000000000002E-2</v>
      </c>
      <c r="Z3608" s="8">
        <v>5.5500000000000001E-2</v>
      </c>
      <c r="AA3608" s="204">
        <v>5.67E-2</v>
      </c>
      <c r="AB3608" s="8">
        <v>5.7800000000000004E-2</v>
      </c>
      <c r="AC3608" s="204">
        <v>5.9000000000000004E-2</v>
      </c>
      <c r="AD3608" s="8">
        <v>5.8799999999999998E-2</v>
      </c>
      <c r="AE3608" s="204">
        <v>0.06</v>
      </c>
      <c r="AF3608" s="8">
        <v>5.8799999999999998E-2</v>
      </c>
      <c r="AG3608" s="204">
        <v>0.06</v>
      </c>
      <c r="AI3608" s="192" t="str">
        <f t="shared" si="954"/>
        <v/>
      </c>
      <c r="AJ3608" s="192" t="str">
        <f t="shared" si="955"/>
        <v/>
      </c>
      <c r="AK3608" s="192" t="str">
        <f t="shared" si="956"/>
        <v/>
      </c>
      <c r="AL3608" s="192" t="str">
        <f t="shared" si="957"/>
        <v/>
      </c>
      <c r="AM3608" s="192" t="str">
        <f t="shared" si="958"/>
        <v/>
      </c>
      <c r="AN3608" s="192" t="str">
        <f t="shared" si="959"/>
        <v/>
      </c>
      <c r="AO3608" s="193" t="str">
        <f t="shared" si="960"/>
        <v/>
      </c>
      <c r="AP3608" s="192" t="str">
        <f t="shared" si="961"/>
        <v/>
      </c>
      <c r="AQ3608" s="193" t="str">
        <f t="shared" si="962"/>
        <v/>
      </c>
      <c r="AR3608" s="192" t="str">
        <f t="shared" si="963"/>
        <v/>
      </c>
      <c r="AS3608" s="192">
        <f t="shared" si="964"/>
        <v>3.7500000000000006E-2</v>
      </c>
      <c r="AT3608" s="192">
        <f t="shared" si="965"/>
        <v>5.4699999999999999E-2</v>
      </c>
      <c r="AU3608" s="193">
        <f t="shared" si="966"/>
        <v>5.6099999999999997E-2</v>
      </c>
      <c r="AV3608" s="194">
        <f t="shared" si="967"/>
        <v>5.8400000000000007E-2</v>
      </c>
      <c r="AW3608" s="193">
        <f t="shared" si="968"/>
        <v>5.9399999999999994E-2</v>
      </c>
      <c r="AX3608" s="193">
        <f t="shared" si="969"/>
        <v>5.9399999999999994E-2</v>
      </c>
      <c r="AZ3608" s="193">
        <f t="shared" si="970"/>
        <v>5.425E-2</v>
      </c>
    </row>
    <row r="3609" spans="1:52" s="5" customFormat="1" ht="11.25" x14ac:dyDescent="0.2">
      <c r="A3609" s="203" t="s">
        <v>1107</v>
      </c>
      <c r="B3609" s="11"/>
      <c r="C3609" s="11"/>
      <c r="D3609" s="15"/>
      <c r="E3609" s="204"/>
      <c r="F3609" s="8"/>
      <c r="G3609" s="8"/>
      <c r="H3609" s="15"/>
      <c r="I3609" s="204"/>
      <c r="J3609" s="8"/>
      <c r="K3609" s="8"/>
      <c r="L3609" s="15"/>
      <c r="M3609" s="204"/>
      <c r="N3609" s="8"/>
      <c r="O3609" s="8"/>
      <c r="P3609" s="15"/>
      <c r="Q3609" s="204"/>
      <c r="R3609" s="8"/>
      <c r="S3609" s="8"/>
      <c r="T3609" s="15"/>
      <c r="U3609" s="204"/>
      <c r="V3609" s="8">
        <v>3.8800000000000001E-2</v>
      </c>
      <c r="W3609" s="204">
        <v>0.04</v>
      </c>
      <c r="X3609" s="8">
        <v>5.5E-2</v>
      </c>
      <c r="Y3609" s="204">
        <v>5.62E-2</v>
      </c>
      <c r="Z3609" s="8">
        <v>5.62E-2</v>
      </c>
      <c r="AA3609" s="204">
        <v>5.74E-2</v>
      </c>
      <c r="AB3609" s="8">
        <v>5.8400000000000001E-2</v>
      </c>
      <c r="AC3609" s="204">
        <v>5.96E-2</v>
      </c>
      <c r="AD3609" s="8">
        <v>5.9400000000000001E-2</v>
      </c>
      <c r="AE3609" s="204">
        <v>6.0599999999999994E-2</v>
      </c>
      <c r="AF3609" s="8">
        <v>5.9400000000000001E-2</v>
      </c>
      <c r="AG3609" s="204">
        <v>6.0599999999999994E-2</v>
      </c>
      <c r="AI3609" s="192" t="str">
        <f t="shared" si="954"/>
        <v/>
      </c>
      <c r="AJ3609" s="192" t="str">
        <f t="shared" si="955"/>
        <v/>
      </c>
      <c r="AK3609" s="192" t="str">
        <f t="shared" si="956"/>
        <v/>
      </c>
      <c r="AL3609" s="192" t="str">
        <f t="shared" si="957"/>
        <v/>
      </c>
      <c r="AM3609" s="192" t="str">
        <f t="shared" si="958"/>
        <v/>
      </c>
      <c r="AN3609" s="192" t="str">
        <f t="shared" si="959"/>
        <v/>
      </c>
      <c r="AO3609" s="193" t="str">
        <f t="shared" si="960"/>
        <v/>
      </c>
      <c r="AP3609" s="192" t="str">
        <f t="shared" si="961"/>
        <v/>
      </c>
      <c r="AQ3609" s="193" t="str">
        <f t="shared" si="962"/>
        <v/>
      </c>
      <c r="AR3609" s="192" t="str">
        <f t="shared" si="963"/>
        <v/>
      </c>
      <c r="AS3609" s="192">
        <f t="shared" si="964"/>
        <v>3.9400000000000004E-2</v>
      </c>
      <c r="AT3609" s="192">
        <f t="shared" si="965"/>
        <v>5.5599999999999997E-2</v>
      </c>
      <c r="AU3609" s="193">
        <f t="shared" si="966"/>
        <v>5.6800000000000003E-2</v>
      </c>
      <c r="AV3609" s="194">
        <f t="shared" si="967"/>
        <v>5.8999999999999997E-2</v>
      </c>
      <c r="AW3609" s="193">
        <f t="shared" si="968"/>
        <v>0.06</v>
      </c>
      <c r="AX3609" s="193">
        <f t="shared" si="969"/>
        <v>0.06</v>
      </c>
      <c r="AZ3609" s="193">
        <f t="shared" si="970"/>
        <v>5.5133333333333333E-2</v>
      </c>
    </row>
    <row r="3610" spans="1:52" s="5" customFormat="1" ht="11.25" x14ac:dyDescent="0.2">
      <c r="A3610" s="203" t="s">
        <v>1108</v>
      </c>
      <c r="B3610" s="11"/>
      <c r="C3610" s="11"/>
      <c r="D3610" s="15"/>
      <c r="E3610" s="204"/>
      <c r="F3610" s="8"/>
      <c r="G3610" s="8"/>
      <c r="H3610" s="15"/>
      <c r="I3610" s="204"/>
      <c r="J3610" s="8"/>
      <c r="K3610" s="8"/>
      <c r="L3610" s="15"/>
      <c r="M3610" s="204"/>
      <c r="N3610" s="8"/>
      <c r="O3610" s="8"/>
      <c r="P3610" s="15"/>
      <c r="Q3610" s="204"/>
      <c r="R3610" s="8"/>
      <c r="S3610" s="8"/>
      <c r="T3610" s="15"/>
      <c r="U3610" s="204"/>
      <c r="V3610" s="8">
        <v>4.1399999999999999E-2</v>
      </c>
      <c r="W3610" s="204">
        <v>4.2599999999999999E-2</v>
      </c>
      <c r="X3610" s="8">
        <v>5.57E-2</v>
      </c>
      <c r="Y3610" s="204">
        <v>5.6900000000000006E-2</v>
      </c>
      <c r="Z3610" s="8">
        <v>5.62E-2</v>
      </c>
      <c r="AA3610" s="204">
        <v>5.74E-2</v>
      </c>
      <c r="AB3610" s="8">
        <v>5.7699999999999994E-2</v>
      </c>
      <c r="AC3610" s="204">
        <v>5.8899999999999994E-2</v>
      </c>
      <c r="AD3610" s="8">
        <v>5.8400000000000001E-2</v>
      </c>
      <c r="AE3610" s="204">
        <v>5.96E-2</v>
      </c>
      <c r="AF3610" s="8">
        <v>5.8400000000000001E-2</v>
      </c>
      <c r="AG3610" s="204">
        <v>5.96E-2</v>
      </c>
      <c r="AI3610" s="192" t="str">
        <f t="shared" si="954"/>
        <v/>
      </c>
      <c r="AJ3610" s="192" t="str">
        <f t="shared" si="955"/>
        <v/>
      </c>
      <c r="AK3610" s="192" t="str">
        <f t="shared" si="956"/>
        <v/>
      </c>
      <c r="AL3610" s="192" t="str">
        <f t="shared" si="957"/>
        <v/>
      </c>
      <c r="AM3610" s="192" t="str">
        <f t="shared" si="958"/>
        <v/>
      </c>
      <c r="AN3610" s="192" t="str">
        <f t="shared" si="959"/>
        <v/>
      </c>
      <c r="AO3610" s="193" t="str">
        <f t="shared" si="960"/>
        <v/>
      </c>
      <c r="AP3610" s="192" t="str">
        <f t="shared" si="961"/>
        <v/>
      </c>
      <c r="AQ3610" s="193" t="str">
        <f t="shared" si="962"/>
        <v/>
      </c>
      <c r="AR3610" s="192" t="str">
        <f t="shared" si="963"/>
        <v/>
      </c>
      <c r="AS3610" s="192">
        <f t="shared" si="964"/>
        <v>4.1999999999999996E-2</v>
      </c>
      <c r="AT3610" s="192">
        <f t="shared" si="965"/>
        <v>5.6300000000000003E-2</v>
      </c>
      <c r="AU3610" s="193">
        <f t="shared" si="966"/>
        <v>5.6800000000000003E-2</v>
      </c>
      <c r="AV3610" s="194">
        <f t="shared" si="967"/>
        <v>5.8299999999999991E-2</v>
      </c>
      <c r="AW3610" s="193">
        <f t="shared" si="968"/>
        <v>5.8999999999999997E-2</v>
      </c>
      <c r="AX3610" s="193">
        <f t="shared" si="969"/>
        <v>5.8999999999999997E-2</v>
      </c>
      <c r="AZ3610" s="193">
        <f t="shared" si="970"/>
        <v>5.5233333333333329E-2</v>
      </c>
    </row>
    <row r="3611" spans="1:52" s="5" customFormat="1" ht="11.25" x14ac:dyDescent="0.2">
      <c r="A3611" s="203" t="s">
        <v>1109</v>
      </c>
      <c r="B3611" s="11"/>
      <c r="C3611" s="11"/>
      <c r="D3611" s="15"/>
      <c r="E3611" s="204"/>
      <c r="F3611" s="8"/>
      <c r="G3611" s="8"/>
      <c r="H3611" s="15"/>
      <c r="I3611" s="204"/>
      <c r="J3611" s="8"/>
      <c r="K3611" s="8"/>
      <c r="L3611" s="15"/>
      <c r="M3611" s="204"/>
      <c r="N3611" s="8"/>
      <c r="O3611" s="8"/>
      <c r="P3611" s="15"/>
      <c r="Q3611" s="204"/>
      <c r="R3611" s="8"/>
      <c r="S3611" s="8"/>
      <c r="T3611" s="15"/>
      <c r="U3611" s="204"/>
      <c r="V3611" s="8">
        <v>4.2200000000000001E-2</v>
      </c>
      <c r="W3611" s="204">
        <v>4.3400000000000001E-2</v>
      </c>
      <c r="X3611" s="8">
        <v>5.3899999999999997E-2</v>
      </c>
      <c r="Y3611" s="204">
        <v>5.5099999999999996E-2</v>
      </c>
      <c r="Z3611" s="8">
        <v>5.4699999999999999E-2</v>
      </c>
      <c r="AA3611" s="204">
        <v>5.5899999999999998E-2</v>
      </c>
      <c r="AB3611" s="8">
        <v>5.6500000000000002E-2</v>
      </c>
      <c r="AC3611" s="204">
        <v>5.7699999999999994E-2</v>
      </c>
      <c r="AD3611" s="8">
        <v>5.74E-2</v>
      </c>
      <c r="AE3611" s="204">
        <v>5.8600000000000006E-2</v>
      </c>
      <c r="AF3611" s="8">
        <v>5.7500000000000002E-2</v>
      </c>
      <c r="AG3611" s="204">
        <v>5.8700000000000002E-2</v>
      </c>
      <c r="AI3611" s="192" t="str">
        <f t="shared" si="954"/>
        <v/>
      </c>
      <c r="AJ3611" s="192" t="str">
        <f t="shared" si="955"/>
        <v/>
      </c>
      <c r="AK3611" s="192" t="str">
        <f t="shared" si="956"/>
        <v/>
      </c>
      <c r="AL3611" s="192" t="str">
        <f t="shared" si="957"/>
        <v/>
      </c>
      <c r="AM3611" s="192" t="str">
        <f t="shared" si="958"/>
        <v/>
      </c>
      <c r="AN3611" s="192" t="str">
        <f t="shared" si="959"/>
        <v/>
      </c>
      <c r="AO3611" s="193" t="str">
        <f t="shared" si="960"/>
        <v/>
      </c>
      <c r="AP3611" s="192" t="str">
        <f t="shared" si="961"/>
        <v/>
      </c>
      <c r="AQ3611" s="193" t="str">
        <f t="shared" si="962"/>
        <v/>
      </c>
      <c r="AR3611" s="192" t="str">
        <f t="shared" si="963"/>
        <v/>
      </c>
      <c r="AS3611" s="192">
        <f t="shared" si="964"/>
        <v>4.2800000000000005E-2</v>
      </c>
      <c r="AT3611" s="192">
        <f t="shared" si="965"/>
        <v>5.4499999999999993E-2</v>
      </c>
      <c r="AU3611" s="193">
        <f t="shared" si="966"/>
        <v>5.5300000000000002E-2</v>
      </c>
      <c r="AV3611" s="194">
        <f t="shared" si="967"/>
        <v>5.7099999999999998E-2</v>
      </c>
      <c r="AW3611" s="193">
        <f t="shared" si="968"/>
        <v>5.8000000000000003E-2</v>
      </c>
      <c r="AX3611" s="193">
        <f t="shared" si="969"/>
        <v>5.8099999999999999E-2</v>
      </c>
      <c r="AZ3611" s="193">
        <f t="shared" si="970"/>
        <v>5.4299999999999994E-2</v>
      </c>
    </row>
    <row r="3612" spans="1:52" s="5" customFormat="1" ht="11.25" x14ac:dyDescent="0.2">
      <c r="A3612" s="203" t="s">
        <v>1110</v>
      </c>
      <c r="B3612" s="11"/>
      <c r="C3612" s="11"/>
      <c r="D3612" s="15"/>
      <c r="E3612" s="204"/>
      <c r="F3612" s="8"/>
      <c r="G3612" s="8"/>
      <c r="H3612" s="15"/>
      <c r="I3612" s="204"/>
      <c r="J3612" s="8"/>
      <c r="K3612" s="8"/>
      <c r="L3612" s="15"/>
      <c r="M3612" s="204"/>
      <c r="N3612" s="8"/>
      <c r="O3612" s="8"/>
      <c r="P3612" s="15"/>
      <c r="Q3612" s="204"/>
      <c r="R3612" s="8"/>
      <c r="S3612" s="8"/>
      <c r="T3612" s="15"/>
      <c r="U3612" s="204"/>
      <c r="V3612" s="8">
        <v>4.2700000000000002E-2</v>
      </c>
      <c r="W3612" s="204">
        <v>4.3900000000000002E-2</v>
      </c>
      <c r="X3612" s="8">
        <v>5.4900000000000004E-2</v>
      </c>
      <c r="Y3612" s="204">
        <v>5.6100000000000004E-2</v>
      </c>
      <c r="Z3612" s="8">
        <v>5.5800000000000002E-2</v>
      </c>
      <c r="AA3612" s="204">
        <v>5.7000000000000002E-2</v>
      </c>
      <c r="AB3612" s="8">
        <v>5.7699999999999994E-2</v>
      </c>
      <c r="AC3612" s="204">
        <v>5.8899999999999994E-2</v>
      </c>
      <c r="AD3612" s="8">
        <v>5.8600000000000006E-2</v>
      </c>
      <c r="AE3612" s="204">
        <v>5.9800000000000006E-2</v>
      </c>
      <c r="AF3612" s="8">
        <v>5.8700000000000002E-2</v>
      </c>
      <c r="AG3612" s="204">
        <v>5.9900000000000002E-2</v>
      </c>
      <c r="AI3612" s="192" t="str">
        <f t="shared" si="954"/>
        <v/>
      </c>
      <c r="AJ3612" s="192" t="str">
        <f t="shared" si="955"/>
        <v/>
      </c>
      <c r="AK3612" s="192" t="str">
        <f t="shared" si="956"/>
        <v/>
      </c>
      <c r="AL3612" s="192" t="str">
        <f t="shared" si="957"/>
        <v/>
      </c>
      <c r="AM3612" s="192" t="str">
        <f t="shared" si="958"/>
        <v/>
      </c>
      <c r="AN3612" s="192" t="str">
        <f t="shared" si="959"/>
        <v/>
      </c>
      <c r="AO3612" s="193" t="str">
        <f t="shared" si="960"/>
        <v/>
      </c>
      <c r="AP3612" s="192" t="str">
        <f t="shared" si="961"/>
        <v/>
      </c>
      <c r="AQ3612" s="193" t="str">
        <f t="shared" si="962"/>
        <v/>
      </c>
      <c r="AR3612" s="192" t="str">
        <f t="shared" si="963"/>
        <v/>
      </c>
      <c r="AS3612" s="192">
        <f t="shared" si="964"/>
        <v>4.3300000000000005E-2</v>
      </c>
      <c r="AT3612" s="192">
        <f t="shared" si="965"/>
        <v>5.5500000000000008E-2</v>
      </c>
      <c r="AU3612" s="193">
        <f t="shared" si="966"/>
        <v>5.6400000000000006E-2</v>
      </c>
      <c r="AV3612" s="194">
        <f t="shared" si="967"/>
        <v>5.8299999999999991E-2</v>
      </c>
      <c r="AW3612" s="193">
        <f t="shared" si="968"/>
        <v>5.9200000000000003E-2</v>
      </c>
      <c r="AX3612" s="193">
        <f t="shared" si="969"/>
        <v>5.9300000000000005E-2</v>
      </c>
      <c r="AZ3612" s="193">
        <f t="shared" si="970"/>
        <v>5.5333333333333339E-2</v>
      </c>
    </row>
    <row r="3613" spans="1:52" s="5" customFormat="1" ht="11.25" x14ac:dyDescent="0.2">
      <c r="A3613" s="203" t="s">
        <v>1111</v>
      </c>
      <c r="B3613" s="11"/>
      <c r="C3613" s="11"/>
      <c r="D3613" s="15"/>
      <c r="E3613" s="204"/>
      <c r="F3613" s="8"/>
      <c r="G3613" s="8"/>
      <c r="H3613" s="15"/>
      <c r="I3613" s="204"/>
      <c r="J3613" s="8"/>
      <c r="K3613" s="8"/>
      <c r="L3613" s="15"/>
      <c r="M3613" s="204"/>
      <c r="N3613" s="8"/>
      <c r="O3613" s="8"/>
      <c r="P3613" s="15"/>
      <c r="Q3613" s="204"/>
      <c r="R3613" s="8"/>
      <c r="S3613" s="8"/>
      <c r="T3613" s="15"/>
      <c r="U3613" s="204"/>
      <c r="V3613" s="8">
        <v>4.1799999999999997E-2</v>
      </c>
      <c r="W3613" s="204">
        <v>4.2999999999999997E-2</v>
      </c>
      <c r="X3613" s="8">
        <v>5.5300000000000002E-2</v>
      </c>
      <c r="Y3613" s="204">
        <v>5.6500000000000002E-2</v>
      </c>
      <c r="Z3613" s="8">
        <v>5.6399999999999999E-2</v>
      </c>
      <c r="AA3613" s="204">
        <v>5.7599999999999998E-2</v>
      </c>
      <c r="AB3613" s="8">
        <v>5.8099999999999999E-2</v>
      </c>
      <c r="AC3613" s="204">
        <v>5.9299999999999999E-2</v>
      </c>
      <c r="AD3613" s="8">
        <v>5.8899999999999994E-2</v>
      </c>
      <c r="AE3613" s="204">
        <v>6.0100000000000001E-2</v>
      </c>
      <c r="AF3613" s="8">
        <v>5.9000000000000004E-2</v>
      </c>
      <c r="AG3613" s="204">
        <v>6.0199999999999997E-2</v>
      </c>
      <c r="AI3613" s="192" t="str">
        <f t="shared" si="954"/>
        <v/>
      </c>
      <c r="AJ3613" s="192" t="str">
        <f t="shared" si="955"/>
        <v/>
      </c>
      <c r="AK3613" s="192" t="str">
        <f t="shared" si="956"/>
        <v/>
      </c>
      <c r="AL3613" s="192" t="str">
        <f t="shared" si="957"/>
        <v/>
      </c>
      <c r="AM3613" s="192" t="str">
        <f t="shared" si="958"/>
        <v/>
      </c>
      <c r="AN3613" s="192" t="str">
        <f t="shared" si="959"/>
        <v/>
      </c>
      <c r="AO3613" s="193" t="str">
        <f t="shared" si="960"/>
        <v/>
      </c>
      <c r="AP3613" s="192" t="str">
        <f t="shared" si="961"/>
        <v/>
      </c>
      <c r="AQ3613" s="193" t="str">
        <f t="shared" si="962"/>
        <v/>
      </c>
      <c r="AR3613" s="192" t="str">
        <f t="shared" si="963"/>
        <v/>
      </c>
      <c r="AS3613" s="192">
        <f t="shared" si="964"/>
        <v>4.2399999999999993E-2</v>
      </c>
      <c r="AT3613" s="192">
        <f t="shared" si="965"/>
        <v>5.5900000000000005E-2</v>
      </c>
      <c r="AU3613" s="193">
        <f t="shared" si="966"/>
        <v>5.6999999999999995E-2</v>
      </c>
      <c r="AV3613" s="194">
        <f t="shared" si="967"/>
        <v>5.8700000000000002E-2</v>
      </c>
      <c r="AW3613" s="193">
        <f t="shared" si="968"/>
        <v>5.9499999999999997E-2</v>
      </c>
      <c r="AX3613" s="193">
        <f t="shared" si="969"/>
        <v>5.96E-2</v>
      </c>
      <c r="AZ3613" s="193">
        <f t="shared" si="970"/>
        <v>5.5516666666666659E-2</v>
      </c>
    </row>
    <row r="3614" spans="1:52" s="5" customFormat="1" ht="11.25" x14ac:dyDescent="0.2">
      <c r="A3614" s="203" t="s">
        <v>1112</v>
      </c>
      <c r="B3614" s="11"/>
      <c r="C3614" s="11"/>
      <c r="D3614" s="15"/>
      <c r="E3614" s="204"/>
      <c r="F3614" s="8"/>
      <c r="G3614" s="8"/>
      <c r="H3614" s="15"/>
      <c r="I3614" s="204"/>
      <c r="J3614" s="8"/>
      <c r="K3614" s="8"/>
      <c r="L3614" s="15"/>
      <c r="M3614" s="204"/>
      <c r="N3614" s="8"/>
      <c r="O3614" s="8"/>
      <c r="P3614" s="15"/>
      <c r="Q3614" s="204"/>
      <c r="R3614" s="8"/>
      <c r="S3614" s="8"/>
      <c r="T3614" s="15"/>
      <c r="U3614" s="204"/>
      <c r="V3614" s="8">
        <v>4.1799999999999997E-2</v>
      </c>
      <c r="W3614" s="204">
        <v>4.2999999999999997E-2</v>
      </c>
      <c r="X3614" s="8">
        <v>5.5199999999999999E-2</v>
      </c>
      <c r="Y3614" s="204">
        <v>5.6399999999999999E-2</v>
      </c>
      <c r="Z3614" s="8">
        <v>5.6100000000000004E-2</v>
      </c>
      <c r="AA3614" s="204">
        <v>5.7300000000000004E-2</v>
      </c>
      <c r="AB3614" s="8">
        <v>5.7300000000000004E-2</v>
      </c>
      <c r="AC3614" s="204">
        <v>5.8499999999999996E-2</v>
      </c>
      <c r="AD3614" s="8">
        <v>5.8099999999999999E-2</v>
      </c>
      <c r="AE3614" s="204">
        <v>5.9299999999999999E-2</v>
      </c>
      <c r="AF3614" s="8">
        <v>5.8099999999999999E-2</v>
      </c>
      <c r="AG3614" s="204">
        <v>5.9299999999999999E-2</v>
      </c>
      <c r="AI3614" s="192" t="str">
        <f t="shared" si="954"/>
        <v/>
      </c>
      <c r="AJ3614" s="192" t="str">
        <f t="shared" si="955"/>
        <v/>
      </c>
      <c r="AK3614" s="192" t="str">
        <f t="shared" si="956"/>
        <v/>
      </c>
      <c r="AL3614" s="192" t="str">
        <f t="shared" si="957"/>
        <v/>
      </c>
      <c r="AM3614" s="192" t="str">
        <f t="shared" si="958"/>
        <v/>
      </c>
      <c r="AN3614" s="192" t="str">
        <f t="shared" si="959"/>
        <v/>
      </c>
      <c r="AO3614" s="193" t="str">
        <f t="shared" si="960"/>
        <v/>
      </c>
      <c r="AP3614" s="192" t="str">
        <f t="shared" si="961"/>
        <v/>
      </c>
      <c r="AQ3614" s="193" t="str">
        <f t="shared" si="962"/>
        <v/>
      </c>
      <c r="AR3614" s="192" t="str">
        <f t="shared" si="963"/>
        <v/>
      </c>
      <c r="AS3614" s="192">
        <f t="shared" si="964"/>
        <v>4.2399999999999993E-2</v>
      </c>
      <c r="AT3614" s="192">
        <f t="shared" si="965"/>
        <v>5.5800000000000002E-2</v>
      </c>
      <c r="AU3614" s="193">
        <f t="shared" si="966"/>
        <v>5.67E-2</v>
      </c>
      <c r="AV3614" s="194">
        <f t="shared" si="967"/>
        <v>5.79E-2</v>
      </c>
      <c r="AW3614" s="193">
        <f t="shared" si="968"/>
        <v>5.8700000000000002E-2</v>
      </c>
      <c r="AX3614" s="193">
        <f t="shared" si="969"/>
        <v>5.8700000000000002E-2</v>
      </c>
      <c r="AZ3614" s="193">
        <f t="shared" si="970"/>
        <v>5.5033333333333323E-2</v>
      </c>
    </row>
    <row r="3615" spans="1:52" s="5" customFormat="1" ht="11.25" x14ac:dyDescent="0.2">
      <c r="A3615" s="203" t="s">
        <v>1113</v>
      </c>
      <c r="B3615" s="11"/>
      <c r="C3615" s="11"/>
      <c r="D3615" s="15"/>
      <c r="E3615" s="204"/>
      <c r="F3615" s="8"/>
      <c r="G3615" s="8"/>
      <c r="H3615" s="15"/>
      <c r="I3615" s="204"/>
      <c r="J3615" s="8"/>
      <c r="K3615" s="8"/>
      <c r="L3615" s="15"/>
      <c r="M3615" s="204"/>
      <c r="N3615" s="8"/>
      <c r="O3615" s="8"/>
      <c r="P3615" s="15"/>
      <c r="Q3615" s="204"/>
      <c r="R3615" s="8"/>
      <c r="S3615" s="8"/>
      <c r="T3615" s="15"/>
      <c r="U3615" s="204"/>
      <c r="V3615" s="8">
        <v>4.5400000000000003E-2</v>
      </c>
      <c r="W3615" s="204">
        <v>4.6600000000000003E-2</v>
      </c>
      <c r="X3615" s="8">
        <v>5.8400000000000001E-2</v>
      </c>
      <c r="Y3615" s="204">
        <v>5.96E-2</v>
      </c>
      <c r="Z3615" s="8">
        <v>5.9299999999999999E-2</v>
      </c>
      <c r="AA3615" s="204">
        <v>6.0499999999999998E-2</v>
      </c>
      <c r="AB3615" s="8">
        <v>5.9200000000000003E-2</v>
      </c>
      <c r="AC3615" s="204">
        <v>6.0400000000000002E-2</v>
      </c>
      <c r="AD3615" s="8">
        <v>5.9200000000000003E-2</v>
      </c>
      <c r="AE3615" s="204">
        <v>6.0400000000000002E-2</v>
      </c>
      <c r="AF3615" s="8">
        <v>5.9200000000000003E-2</v>
      </c>
      <c r="AG3615" s="204">
        <v>6.0400000000000002E-2</v>
      </c>
      <c r="AI3615" s="192" t="str">
        <f t="shared" si="954"/>
        <v/>
      </c>
      <c r="AJ3615" s="192" t="str">
        <f t="shared" si="955"/>
        <v/>
      </c>
      <c r="AK3615" s="192" t="str">
        <f t="shared" si="956"/>
        <v/>
      </c>
      <c r="AL3615" s="192" t="str">
        <f t="shared" si="957"/>
        <v/>
      </c>
      <c r="AM3615" s="192" t="str">
        <f t="shared" si="958"/>
        <v/>
      </c>
      <c r="AN3615" s="192" t="str">
        <f t="shared" si="959"/>
        <v/>
      </c>
      <c r="AO3615" s="193" t="str">
        <f t="shared" si="960"/>
        <v/>
      </c>
      <c r="AP3615" s="192" t="str">
        <f t="shared" si="961"/>
        <v/>
      </c>
      <c r="AQ3615" s="193" t="str">
        <f t="shared" si="962"/>
        <v/>
      </c>
      <c r="AR3615" s="192" t="str">
        <f t="shared" si="963"/>
        <v/>
      </c>
      <c r="AS3615" s="192">
        <f t="shared" si="964"/>
        <v>4.5999999999999999E-2</v>
      </c>
      <c r="AT3615" s="192">
        <f t="shared" si="965"/>
        <v>5.8999999999999997E-2</v>
      </c>
      <c r="AU3615" s="193">
        <f t="shared" si="966"/>
        <v>5.9899999999999995E-2</v>
      </c>
      <c r="AV3615" s="194">
        <f t="shared" si="967"/>
        <v>5.9800000000000006E-2</v>
      </c>
      <c r="AW3615" s="193">
        <f t="shared" si="968"/>
        <v>5.9800000000000006E-2</v>
      </c>
      <c r="AX3615" s="193">
        <f t="shared" si="969"/>
        <v>5.9800000000000006E-2</v>
      </c>
      <c r="AZ3615" s="193">
        <f t="shared" si="970"/>
        <v>5.7383333333333342E-2</v>
      </c>
    </row>
    <row r="3616" spans="1:52" s="5" customFormat="1" ht="11.25" x14ac:dyDescent="0.2">
      <c r="A3616" s="203" t="s">
        <v>1114</v>
      </c>
      <c r="B3616" s="11"/>
      <c r="C3616" s="11"/>
      <c r="D3616" s="15"/>
      <c r="E3616" s="204"/>
      <c r="F3616" s="8"/>
      <c r="G3616" s="8"/>
      <c r="H3616" s="15"/>
      <c r="I3616" s="204"/>
      <c r="J3616" s="8"/>
      <c r="K3616" s="8"/>
      <c r="L3616" s="15"/>
      <c r="M3616" s="204"/>
      <c r="N3616" s="8"/>
      <c r="O3616" s="8"/>
      <c r="P3616" s="15"/>
      <c r="Q3616" s="204"/>
      <c r="R3616" s="8"/>
      <c r="S3616" s="8"/>
      <c r="T3616" s="15"/>
      <c r="U3616" s="204"/>
      <c r="V3616" s="8">
        <v>4.2099999999999999E-2</v>
      </c>
      <c r="W3616" s="204">
        <v>4.3299999999999998E-2</v>
      </c>
      <c r="X3616" s="8">
        <v>5.57E-2</v>
      </c>
      <c r="Y3616" s="204">
        <v>5.6900000000000006E-2</v>
      </c>
      <c r="Z3616" s="8">
        <v>5.7599999999999998E-2</v>
      </c>
      <c r="AA3616" s="204">
        <v>5.8799999999999998E-2</v>
      </c>
      <c r="AB3616" s="8">
        <v>5.8899999999999994E-2</v>
      </c>
      <c r="AC3616" s="204">
        <v>6.0100000000000001E-2</v>
      </c>
      <c r="AD3616" s="8">
        <v>5.9299999999999999E-2</v>
      </c>
      <c r="AE3616" s="204">
        <v>6.0499999999999998E-2</v>
      </c>
      <c r="AF3616" s="8">
        <v>5.9400000000000001E-2</v>
      </c>
      <c r="AG3616" s="204">
        <v>6.0599999999999994E-2</v>
      </c>
      <c r="AI3616" s="192" t="str">
        <f t="shared" si="954"/>
        <v/>
      </c>
      <c r="AJ3616" s="192" t="str">
        <f t="shared" si="955"/>
        <v/>
      </c>
      <c r="AK3616" s="192" t="str">
        <f t="shared" si="956"/>
        <v/>
      </c>
      <c r="AL3616" s="192" t="str">
        <f t="shared" si="957"/>
        <v/>
      </c>
      <c r="AM3616" s="192" t="str">
        <f t="shared" si="958"/>
        <v/>
      </c>
      <c r="AN3616" s="192" t="str">
        <f t="shared" si="959"/>
        <v/>
      </c>
      <c r="AO3616" s="193" t="str">
        <f t="shared" si="960"/>
        <v/>
      </c>
      <c r="AP3616" s="192" t="str">
        <f t="shared" si="961"/>
        <v/>
      </c>
      <c r="AQ3616" s="193" t="str">
        <f t="shared" si="962"/>
        <v/>
      </c>
      <c r="AR3616" s="192" t="str">
        <f t="shared" si="963"/>
        <v/>
      </c>
      <c r="AS3616" s="192">
        <f t="shared" si="964"/>
        <v>4.2700000000000002E-2</v>
      </c>
      <c r="AT3616" s="192">
        <f t="shared" si="965"/>
        <v>5.6300000000000003E-2</v>
      </c>
      <c r="AU3616" s="193">
        <f t="shared" si="966"/>
        <v>5.8200000000000002E-2</v>
      </c>
      <c r="AV3616" s="194">
        <f t="shared" si="967"/>
        <v>5.9499999999999997E-2</v>
      </c>
      <c r="AW3616" s="193">
        <f t="shared" si="968"/>
        <v>5.9899999999999995E-2</v>
      </c>
      <c r="AX3616" s="193">
        <f t="shared" si="969"/>
        <v>0.06</v>
      </c>
      <c r="AZ3616" s="193">
        <f t="shared" si="970"/>
        <v>5.6100000000000004E-2</v>
      </c>
    </row>
    <row r="3617" spans="1:52" s="5" customFormat="1" ht="11.25" x14ac:dyDescent="0.2">
      <c r="A3617" s="203" t="s">
        <v>1115</v>
      </c>
      <c r="B3617" s="11"/>
      <c r="C3617" s="11"/>
      <c r="D3617" s="15"/>
      <c r="E3617" s="204"/>
      <c r="F3617" s="8"/>
      <c r="G3617" s="8"/>
      <c r="H3617" s="15"/>
      <c r="I3617" s="204"/>
      <c r="J3617" s="8"/>
      <c r="K3617" s="8"/>
      <c r="L3617" s="15"/>
      <c r="M3617" s="204"/>
      <c r="N3617" s="8"/>
      <c r="O3617" s="8"/>
      <c r="P3617" s="15"/>
      <c r="Q3617" s="204"/>
      <c r="R3617" s="8"/>
      <c r="S3617" s="8"/>
      <c r="T3617" s="15"/>
      <c r="U3617" s="204"/>
      <c r="V3617" s="8">
        <v>4.1700000000000001E-2</v>
      </c>
      <c r="W3617" s="204">
        <v>4.2900000000000001E-2</v>
      </c>
      <c r="X3617" s="8">
        <v>5.5399999999999998E-2</v>
      </c>
      <c r="Y3617" s="204">
        <v>5.6600000000000004E-2</v>
      </c>
      <c r="Z3617" s="8">
        <v>5.74E-2</v>
      </c>
      <c r="AA3617" s="204">
        <v>5.8600000000000006E-2</v>
      </c>
      <c r="AB3617" s="8">
        <v>5.8700000000000002E-2</v>
      </c>
      <c r="AC3617" s="204">
        <v>5.9900000000000002E-2</v>
      </c>
      <c r="AD3617" s="8">
        <v>5.9200000000000003E-2</v>
      </c>
      <c r="AE3617" s="204">
        <v>6.0400000000000002E-2</v>
      </c>
      <c r="AF3617" s="8">
        <v>5.9200000000000003E-2</v>
      </c>
      <c r="AG3617" s="204">
        <v>6.0400000000000002E-2</v>
      </c>
      <c r="AI3617" s="192" t="str">
        <f t="shared" si="954"/>
        <v/>
      </c>
      <c r="AJ3617" s="192" t="str">
        <f t="shared" si="955"/>
        <v/>
      </c>
      <c r="AK3617" s="192" t="str">
        <f t="shared" si="956"/>
        <v/>
      </c>
      <c r="AL3617" s="192" t="str">
        <f t="shared" si="957"/>
        <v/>
      </c>
      <c r="AM3617" s="192" t="str">
        <f t="shared" si="958"/>
        <v/>
      </c>
      <c r="AN3617" s="192" t="str">
        <f t="shared" si="959"/>
        <v/>
      </c>
      <c r="AO3617" s="193" t="str">
        <f t="shared" si="960"/>
        <v/>
      </c>
      <c r="AP3617" s="192" t="str">
        <f t="shared" si="961"/>
        <v/>
      </c>
      <c r="AQ3617" s="193" t="str">
        <f t="shared" si="962"/>
        <v/>
      </c>
      <c r="AR3617" s="192" t="str">
        <f t="shared" si="963"/>
        <v/>
      </c>
      <c r="AS3617" s="192">
        <f t="shared" si="964"/>
        <v>4.2300000000000004E-2</v>
      </c>
      <c r="AT3617" s="192">
        <f t="shared" si="965"/>
        <v>5.6000000000000001E-2</v>
      </c>
      <c r="AU3617" s="193">
        <f t="shared" si="966"/>
        <v>5.8000000000000003E-2</v>
      </c>
      <c r="AV3617" s="194">
        <f t="shared" si="967"/>
        <v>5.9300000000000005E-2</v>
      </c>
      <c r="AW3617" s="193">
        <f t="shared" si="968"/>
        <v>5.9800000000000006E-2</v>
      </c>
      <c r="AX3617" s="193">
        <f t="shared" si="969"/>
        <v>5.9800000000000006E-2</v>
      </c>
      <c r="AZ3617" s="193">
        <f t="shared" si="970"/>
        <v>5.5866666666666676E-2</v>
      </c>
    </row>
    <row r="3618" spans="1:52" s="5" customFormat="1" ht="11.25" x14ac:dyDescent="0.2">
      <c r="A3618" s="203" t="s">
        <v>1116</v>
      </c>
      <c r="B3618" s="11"/>
      <c r="C3618" s="11"/>
      <c r="D3618" s="15"/>
      <c r="E3618" s="204"/>
      <c r="F3618" s="8"/>
      <c r="G3618" s="8"/>
      <c r="H3618" s="15"/>
      <c r="I3618" s="204"/>
      <c r="J3618" s="8"/>
      <c r="K3618" s="8"/>
      <c r="L3618" s="15"/>
      <c r="M3618" s="204"/>
      <c r="N3618" s="8"/>
      <c r="O3618" s="8"/>
      <c r="P3618" s="15"/>
      <c r="Q3618" s="204"/>
      <c r="R3618" s="8"/>
      <c r="S3618" s="8"/>
      <c r="T3618" s="15"/>
      <c r="U3618" s="204"/>
      <c r="V3618" s="8">
        <v>3.9600000000000003E-2</v>
      </c>
      <c r="W3618" s="204">
        <v>4.0800000000000003E-2</v>
      </c>
      <c r="X3618" s="8">
        <v>5.3099999999999994E-2</v>
      </c>
      <c r="Y3618" s="204">
        <v>5.4299999999999994E-2</v>
      </c>
      <c r="Z3618" s="8">
        <v>5.5099999999999996E-2</v>
      </c>
      <c r="AA3618" s="204">
        <v>5.6299999999999996E-2</v>
      </c>
      <c r="AB3618" s="8">
        <v>5.67E-2</v>
      </c>
      <c r="AC3618" s="204">
        <v>5.79E-2</v>
      </c>
      <c r="AD3618" s="8">
        <v>5.7300000000000004E-2</v>
      </c>
      <c r="AE3618" s="204">
        <v>5.8499999999999996E-2</v>
      </c>
      <c r="AF3618" s="8">
        <v>5.7300000000000004E-2</v>
      </c>
      <c r="AG3618" s="204">
        <v>5.8499999999999996E-2</v>
      </c>
      <c r="AI3618" s="192" t="str">
        <f t="shared" si="954"/>
        <v/>
      </c>
      <c r="AJ3618" s="192" t="str">
        <f t="shared" si="955"/>
        <v/>
      </c>
      <c r="AK3618" s="192" t="str">
        <f t="shared" si="956"/>
        <v/>
      </c>
      <c r="AL3618" s="192" t="str">
        <f t="shared" si="957"/>
        <v/>
      </c>
      <c r="AM3618" s="192" t="str">
        <f t="shared" si="958"/>
        <v/>
      </c>
      <c r="AN3618" s="192" t="str">
        <f t="shared" si="959"/>
        <v/>
      </c>
      <c r="AO3618" s="193" t="str">
        <f t="shared" si="960"/>
        <v/>
      </c>
      <c r="AP3618" s="192" t="str">
        <f t="shared" si="961"/>
        <v/>
      </c>
      <c r="AQ3618" s="193" t="str">
        <f t="shared" si="962"/>
        <v/>
      </c>
      <c r="AR3618" s="192" t="str">
        <f t="shared" si="963"/>
        <v/>
      </c>
      <c r="AS3618" s="192">
        <f t="shared" si="964"/>
        <v>4.02E-2</v>
      </c>
      <c r="AT3618" s="192">
        <f t="shared" si="965"/>
        <v>5.3699999999999998E-2</v>
      </c>
      <c r="AU3618" s="193">
        <f t="shared" si="966"/>
        <v>5.57E-2</v>
      </c>
      <c r="AV3618" s="194">
        <f t="shared" si="967"/>
        <v>5.7300000000000004E-2</v>
      </c>
      <c r="AW3618" s="193">
        <f t="shared" si="968"/>
        <v>5.79E-2</v>
      </c>
      <c r="AX3618" s="193">
        <f t="shared" si="969"/>
        <v>5.79E-2</v>
      </c>
      <c r="AZ3618" s="193">
        <f t="shared" si="970"/>
        <v>5.3783333333333343E-2</v>
      </c>
    </row>
    <row r="3619" spans="1:52" s="5" customFormat="1" ht="11.25" x14ac:dyDescent="0.2">
      <c r="A3619" s="203" t="s">
        <v>1117</v>
      </c>
      <c r="B3619" s="11"/>
      <c r="C3619" s="11"/>
      <c r="D3619" s="15"/>
      <c r="E3619" s="204"/>
      <c r="F3619" s="8"/>
      <c r="G3619" s="8"/>
      <c r="H3619" s="15"/>
      <c r="I3619" s="204"/>
      <c r="J3619" s="8"/>
      <c r="K3619" s="8"/>
      <c r="L3619" s="15"/>
      <c r="M3619" s="204"/>
      <c r="N3619" s="8"/>
      <c r="O3619" s="8"/>
      <c r="P3619" s="15"/>
      <c r="Q3619" s="204"/>
      <c r="R3619" s="8"/>
      <c r="S3619" s="8"/>
      <c r="T3619" s="15"/>
      <c r="U3619" s="204"/>
      <c r="V3619" s="8">
        <v>4.0399999999999998E-2</v>
      </c>
      <c r="W3619" s="204">
        <v>4.1599999999999998E-2</v>
      </c>
      <c r="X3619" s="8">
        <v>5.4800000000000001E-2</v>
      </c>
      <c r="Y3619" s="204">
        <v>5.5999999999999994E-2</v>
      </c>
      <c r="Z3619" s="8">
        <v>5.67E-2</v>
      </c>
      <c r="AA3619" s="204">
        <v>5.79E-2</v>
      </c>
      <c r="AB3619" s="8">
        <v>5.79E-2</v>
      </c>
      <c r="AC3619" s="204">
        <v>5.91E-2</v>
      </c>
      <c r="AD3619" s="8">
        <v>5.8799999999999998E-2</v>
      </c>
      <c r="AE3619" s="204">
        <v>0.06</v>
      </c>
      <c r="AF3619" s="8">
        <v>5.8799999999999998E-2</v>
      </c>
      <c r="AG3619" s="204">
        <v>0.06</v>
      </c>
      <c r="AI3619" s="192" t="str">
        <f t="shared" si="954"/>
        <v/>
      </c>
      <c r="AJ3619" s="192" t="str">
        <f t="shared" si="955"/>
        <v/>
      </c>
      <c r="AK3619" s="192" t="str">
        <f t="shared" si="956"/>
        <v/>
      </c>
      <c r="AL3619" s="192" t="str">
        <f t="shared" si="957"/>
        <v/>
      </c>
      <c r="AM3619" s="192" t="str">
        <f t="shared" si="958"/>
        <v/>
      </c>
      <c r="AN3619" s="192" t="str">
        <f t="shared" si="959"/>
        <v/>
      </c>
      <c r="AO3619" s="193" t="str">
        <f t="shared" si="960"/>
        <v/>
      </c>
      <c r="AP3619" s="192" t="str">
        <f t="shared" si="961"/>
        <v/>
      </c>
      <c r="AQ3619" s="193" t="str">
        <f t="shared" si="962"/>
        <v/>
      </c>
      <c r="AR3619" s="192" t="str">
        <f t="shared" si="963"/>
        <v/>
      </c>
      <c r="AS3619" s="192">
        <f t="shared" si="964"/>
        <v>4.0999999999999995E-2</v>
      </c>
      <c r="AT3619" s="192">
        <f t="shared" si="965"/>
        <v>5.5399999999999998E-2</v>
      </c>
      <c r="AU3619" s="193">
        <f t="shared" si="966"/>
        <v>5.7300000000000004E-2</v>
      </c>
      <c r="AV3619" s="194">
        <f t="shared" si="967"/>
        <v>5.8499999999999996E-2</v>
      </c>
      <c r="AW3619" s="193">
        <f t="shared" si="968"/>
        <v>5.9399999999999994E-2</v>
      </c>
      <c r="AX3619" s="193">
        <f t="shared" si="969"/>
        <v>5.9399999999999994E-2</v>
      </c>
      <c r="AZ3619" s="193">
        <f t="shared" si="970"/>
        <v>5.5166666666666669E-2</v>
      </c>
    </row>
    <row r="3620" spans="1:52" s="5" customFormat="1" ht="11.25" x14ac:dyDescent="0.2">
      <c r="A3620" s="203" t="s">
        <v>1118</v>
      </c>
      <c r="B3620" s="11"/>
      <c r="C3620" s="11"/>
      <c r="D3620" s="15"/>
      <c r="E3620" s="204"/>
      <c r="F3620" s="8"/>
      <c r="G3620" s="8"/>
      <c r="H3620" s="15"/>
      <c r="I3620" s="204"/>
      <c r="J3620" s="8"/>
      <c r="K3620" s="8"/>
      <c r="L3620" s="15"/>
      <c r="M3620" s="204"/>
      <c r="N3620" s="8"/>
      <c r="O3620" s="8"/>
      <c r="P3620" s="15"/>
      <c r="Q3620" s="204"/>
      <c r="R3620" s="8"/>
      <c r="S3620" s="8"/>
      <c r="T3620" s="15"/>
      <c r="U3620" s="204"/>
      <c r="V3620" s="8">
        <v>4.0500000000000001E-2</v>
      </c>
      <c r="W3620" s="204">
        <v>4.1700000000000001E-2</v>
      </c>
      <c r="X3620" s="8">
        <v>5.5099999999999996E-2</v>
      </c>
      <c r="Y3620" s="204">
        <v>5.6299999999999996E-2</v>
      </c>
      <c r="Z3620" s="8">
        <v>5.67E-2</v>
      </c>
      <c r="AA3620" s="204">
        <v>5.79E-2</v>
      </c>
      <c r="AB3620" s="8">
        <v>5.8200000000000002E-2</v>
      </c>
      <c r="AC3620" s="204">
        <v>5.9400000000000001E-2</v>
      </c>
      <c r="AD3620" s="8">
        <v>5.9200000000000003E-2</v>
      </c>
      <c r="AE3620" s="204">
        <v>6.0400000000000002E-2</v>
      </c>
      <c r="AF3620" s="8">
        <v>5.9200000000000003E-2</v>
      </c>
      <c r="AG3620" s="204">
        <v>6.0400000000000002E-2</v>
      </c>
      <c r="AI3620" s="192" t="str">
        <f t="shared" si="954"/>
        <v/>
      </c>
      <c r="AJ3620" s="192" t="str">
        <f t="shared" si="955"/>
        <v/>
      </c>
      <c r="AK3620" s="192" t="str">
        <f t="shared" si="956"/>
        <v/>
      </c>
      <c r="AL3620" s="192" t="str">
        <f t="shared" si="957"/>
        <v/>
      </c>
      <c r="AM3620" s="192" t="str">
        <f t="shared" si="958"/>
        <v/>
      </c>
      <c r="AN3620" s="192" t="str">
        <f t="shared" si="959"/>
        <v/>
      </c>
      <c r="AO3620" s="193" t="str">
        <f t="shared" si="960"/>
        <v/>
      </c>
      <c r="AP3620" s="192" t="str">
        <f t="shared" si="961"/>
        <v/>
      </c>
      <c r="AQ3620" s="193" t="str">
        <f t="shared" si="962"/>
        <v/>
      </c>
      <c r="AR3620" s="192" t="str">
        <f t="shared" si="963"/>
        <v/>
      </c>
      <c r="AS3620" s="192">
        <f t="shared" si="964"/>
        <v>4.1099999999999998E-2</v>
      </c>
      <c r="AT3620" s="192">
        <f t="shared" si="965"/>
        <v>5.57E-2</v>
      </c>
      <c r="AU3620" s="193">
        <f t="shared" si="966"/>
        <v>5.7300000000000004E-2</v>
      </c>
      <c r="AV3620" s="194">
        <f t="shared" si="967"/>
        <v>5.8800000000000005E-2</v>
      </c>
      <c r="AW3620" s="193">
        <f t="shared" si="968"/>
        <v>5.9800000000000006E-2</v>
      </c>
      <c r="AX3620" s="193">
        <f t="shared" si="969"/>
        <v>5.9800000000000006E-2</v>
      </c>
      <c r="AZ3620" s="193">
        <f t="shared" si="970"/>
        <v>5.5416666666666677E-2</v>
      </c>
    </row>
    <row r="3621" spans="1:52" s="5" customFormat="1" ht="11.25" x14ac:dyDescent="0.2">
      <c r="A3621" s="203" t="s">
        <v>1119</v>
      </c>
      <c r="B3621" s="11"/>
      <c r="C3621" s="11"/>
      <c r="D3621" s="15"/>
      <c r="E3621" s="204"/>
      <c r="F3621" s="8"/>
      <c r="G3621" s="8"/>
      <c r="H3621" s="15"/>
      <c r="I3621" s="204"/>
      <c r="J3621" s="8"/>
      <c r="K3621" s="8"/>
      <c r="L3621" s="15"/>
      <c r="M3621" s="204"/>
      <c r="N3621" s="8"/>
      <c r="O3621" s="8"/>
      <c r="P3621" s="15"/>
      <c r="Q3621" s="204"/>
      <c r="R3621" s="8"/>
      <c r="S3621" s="8"/>
      <c r="T3621" s="15"/>
      <c r="U3621" s="204"/>
      <c r="V3621" s="8">
        <v>4.0399999999999998E-2</v>
      </c>
      <c r="W3621" s="204">
        <v>4.1599999999999998E-2</v>
      </c>
      <c r="X3621" s="8">
        <v>5.5300000000000002E-2</v>
      </c>
      <c r="Y3621" s="204">
        <v>5.6500000000000002E-2</v>
      </c>
      <c r="Z3621" s="8">
        <v>5.6900000000000006E-2</v>
      </c>
      <c r="AA3621" s="204">
        <v>5.8099999999999999E-2</v>
      </c>
      <c r="AB3621" s="8">
        <v>5.8200000000000002E-2</v>
      </c>
      <c r="AC3621" s="204">
        <v>5.9400000000000001E-2</v>
      </c>
      <c r="AD3621" s="8">
        <v>5.9200000000000003E-2</v>
      </c>
      <c r="AE3621" s="204">
        <v>6.0400000000000002E-2</v>
      </c>
      <c r="AF3621" s="8">
        <v>5.9200000000000003E-2</v>
      </c>
      <c r="AG3621" s="204">
        <v>6.0400000000000002E-2</v>
      </c>
      <c r="AI3621" s="192" t="str">
        <f t="shared" si="954"/>
        <v/>
      </c>
      <c r="AJ3621" s="192" t="str">
        <f t="shared" si="955"/>
        <v/>
      </c>
      <c r="AK3621" s="192" t="str">
        <f t="shared" si="956"/>
        <v/>
      </c>
      <c r="AL3621" s="192" t="str">
        <f t="shared" si="957"/>
        <v/>
      </c>
      <c r="AM3621" s="192" t="str">
        <f t="shared" si="958"/>
        <v/>
      </c>
      <c r="AN3621" s="192" t="str">
        <f t="shared" si="959"/>
        <v/>
      </c>
      <c r="AO3621" s="193" t="str">
        <f t="shared" si="960"/>
        <v/>
      </c>
      <c r="AP3621" s="192" t="str">
        <f t="shared" si="961"/>
        <v/>
      </c>
      <c r="AQ3621" s="193" t="str">
        <f t="shared" si="962"/>
        <v/>
      </c>
      <c r="AR3621" s="192" t="str">
        <f t="shared" si="963"/>
        <v/>
      </c>
      <c r="AS3621" s="192">
        <f t="shared" si="964"/>
        <v>4.0999999999999995E-2</v>
      </c>
      <c r="AT3621" s="192">
        <f t="shared" si="965"/>
        <v>5.5900000000000005E-2</v>
      </c>
      <c r="AU3621" s="193">
        <f t="shared" si="966"/>
        <v>5.7500000000000002E-2</v>
      </c>
      <c r="AV3621" s="194">
        <f t="shared" si="967"/>
        <v>5.8800000000000005E-2</v>
      </c>
      <c r="AW3621" s="193">
        <f t="shared" si="968"/>
        <v>5.9800000000000006E-2</v>
      </c>
      <c r="AX3621" s="193">
        <f t="shared" si="969"/>
        <v>5.9800000000000006E-2</v>
      </c>
      <c r="AZ3621" s="193">
        <f t="shared" si="970"/>
        <v>5.5466666666666671E-2</v>
      </c>
    </row>
    <row r="3622" spans="1:52" s="5" customFormat="1" ht="11.25" x14ac:dyDescent="0.2">
      <c r="A3622" s="203" t="s">
        <v>1120</v>
      </c>
      <c r="B3622" s="11"/>
      <c r="C3622" s="11"/>
      <c r="D3622" s="15"/>
      <c r="E3622" s="204"/>
      <c r="F3622" s="8"/>
      <c r="G3622" s="8"/>
      <c r="H3622" s="15"/>
      <c r="I3622" s="204"/>
      <c r="J3622" s="8"/>
      <c r="K3622" s="8"/>
      <c r="L3622" s="15"/>
      <c r="M3622" s="204"/>
      <c r="N3622" s="8"/>
      <c r="O3622" s="8"/>
      <c r="P3622" s="15"/>
      <c r="Q3622" s="204"/>
      <c r="R3622" s="8"/>
      <c r="S3622" s="8"/>
      <c r="T3622" s="15"/>
      <c r="U3622" s="204"/>
      <c r="V3622" s="8">
        <v>3.9800000000000002E-2</v>
      </c>
      <c r="W3622" s="204">
        <v>4.1000000000000002E-2</v>
      </c>
      <c r="X3622" s="8">
        <v>5.4000000000000006E-2</v>
      </c>
      <c r="Y3622" s="204">
        <v>5.5199999999999999E-2</v>
      </c>
      <c r="Z3622" s="8">
        <v>5.5599999999999997E-2</v>
      </c>
      <c r="AA3622" s="204">
        <v>5.6799999999999996E-2</v>
      </c>
      <c r="AB3622" s="8">
        <v>5.7000000000000002E-2</v>
      </c>
      <c r="AC3622" s="204">
        <v>5.8200000000000002E-2</v>
      </c>
      <c r="AD3622" s="8">
        <v>5.7999999999999996E-2</v>
      </c>
      <c r="AE3622" s="204">
        <v>5.9200000000000003E-2</v>
      </c>
      <c r="AF3622" s="8">
        <v>5.8099999999999999E-2</v>
      </c>
      <c r="AG3622" s="204">
        <v>5.9299999999999999E-2</v>
      </c>
      <c r="AI3622" s="192" t="str">
        <f t="shared" si="954"/>
        <v/>
      </c>
      <c r="AJ3622" s="192" t="str">
        <f t="shared" si="955"/>
        <v/>
      </c>
      <c r="AK3622" s="192" t="str">
        <f t="shared" si="956"/>
        <v/>
      </c>
      <c r="AL3622" s="192" t="str">
        <f t="shared" si="957"/>
        <v/>
      </c>
      <c r="AM3622" s="192" t="str">
        <f t="shared" si="958"/>
        <v/>
      </c>
      <c r="AN3622" s="192" t="str">
        <f t="shared" si="959"/>
        <v/>
      </c>
      <c r="AO3622" s="193" t="str">
        <f t="shared" si="960"/>
        <v/>
      </c>
      <c r="AP3622" s="192" t="str">
        <f t="shared" si="961"/>
        <v/>
      </c>
      <c r="AQ3622" s="193" t="str">
        <f t="shared" si="962"/>
        <v/>
      </c>
      <c r="AR3622" s="192" t="str">
        <f t="shared" si="963"/>
        <v/>
      </c>
      <c r="AS3622" s="192">
        <f t="shared" si="964"/>
        <v>4.0400000000000005E-2</v>
      </c>
      <c r="AT3622" s="192">
        <f t="shared" si="965"/>
        <v>5.4600000000000003E-2</v>
      </c>
      <c r="AU3622" s="193">
        <f t="shared" si="966"/>
        <v>5.62E-2</v>
      </c>
      <c r="AV3622" s="194">
        <f t="shared" si="967"/>
        <v>5.7599999999999998E-2</v>
      </c>
      <c r="AW3622" s="193">
        <f t="shared" si="968"/>
        <v>5.8599999999999999E-2</v>
      </c>
      <c r="AX3622" s="193">
        <f t="shared" si="969"/>
        <v>5.8700000000000002E-2</v>
      </c>
      <c r="AZ3622" s="193">
        <f t="shared" si="970"/>
        <v>5.4349999999999989E-2</v>
      </c>
    </row>
    <row r="3623" spans="1:52" s="5" customFormat="1" ht="11.25" x14ac:dyDescent="0.2">
      <c r="A3623" s="203" t="s">
        <v>1121</v>
      </c>
      <c r="B3623" s="11"/>
      <c r="C3623" s="11"/>
      <c r="D3623" s="15"/>
      <c r="E3623" s="204"/>
      <c r="F3623" s="8"/>
      <c r="G3623" s="8"/>
      <c r="H3623" s="15"/>
      <c r="I3623" s="204"/>
      <c r="J3623" s="8"/>
      <c r="K3623" s="8"/>
      <c r="L3623" s="15"/>
      <c r="M3623" s="204"/>
      <c r="N3623" s="8"/>
      <c r="O3623" s="8"/>
      <c r="P3623" s="15"/>
      <c r="Q3623" s="204"/>
      <c r="R3623" s="8"/>
      <c r="S3623" s="8"/>
      <c r="T3623" s="15"/>
      <c r="U3623" s="204"/>
      <c r="V3623" s="8">
        <v>4.07E-2</v>
      </c>
      <c r="W3623" s="204">
        <v>4.19E-2</v>
      </c>
      <c r="X3623" s="8">
        <v>5.4699999999999999E-2</v>
      </c>
      <c r="Y3623" s="204">
        <v>5.5899999999999998E-2</v>
      </c>
      <c r="Z3623" s="8">
        <v>5.6600000000000004E-2</v>
      </c>
      <c r="AA3623" s="204">
        <v>5.7800000000000004E-2</v>
      </c>
      <c r="AB3623" s="8">
        <v>5.7800000000000004E-2</v>
      </c>
      <c r="AC3623" s="204">
        <v>5.9000000000000004E-2</v>
      </c>
      <c r="AD3623" s="8">
        <v>5.8799999999999998E-2</v>
      </c>
      <c r="AE3623" s="204">
        <v>0.06</v>
      </c>
      <c r="AF3623" s="8">
        <v>5.8899999999999994E-2</v>
      </c>
      <c r="AG3623" s="204">
        <v>6.0100000000000001E-2</v>
      </c>
      <c r="AI3623" s="192" t="str">
        <f t="shared" si="954"/>
        <v/>
      </c>
      <c r="AJ3623" s="192" t="str">
        <f t="shared" si="955"/>
        <v/>
      </c>
      <c r="AK3623" s="192" t="str">
        <f t="shared" si="956"/>
        <v/>
      </c>
      <c r="AL3623" s="192" t="str">
        <f t="shared" si="957"/>
        <v/>
      </c>
      <c r="AM3623" s="192" t="str">
        <f t="shared" si="958"/>
        <v/>
      </c>
      <c r="AN3623" s="192" t="str">
        <f t="shared" si="959"/>
        <v/>
      </c>
      <c r="AO3623" s="193" t="str">
        <f t="shared" si="960"/>
        <v/>
      </c>
      <c r="AP3623" s="192" t="str">
        <f t="shared" si="961"/>
        <v/>
      </c>
      <c r="AQ3623" s="193" t="str">
        <f t="shared" si="962"/>
        <v/>
      </c>
      <c r="AR3623" s="192" t="str">
        <f t="shared" si="963"/>
        <v/>
      </c>
      <c r="AS3623" s="192">
        <f t="shared" si="964"/>
        <v>4.1300000000000003E-2</v>
      </c>
      <c r="AT3623" s="192">
        <f t="shared" si="965"/>
        <v>5.5300000000000002E-2</v>
      </c>
      <c r="AU3623" s="193">
        <f t="shared" si="966"/>
        <v>5.7200000000000001E-2</v>
      </c>
      <c r="AV3623" s="194">
        <f t="shared" si="967"/>
        <v>5.8400000000000007E-2</v>
      </c>
      <c r="AW3623" s="193">
        <f t="shared" si="968"/>
        <v>5.9399999999999994E-2</v>
      </c>
      <c r="AX3623" s="193">
        <f t="shared" si="969"/>
        <v>5.9499999999999997E-2</v>
      </c>
      <c r="AZ3623" s="193">
        <f t="shared" si="970"/>
        <v>5.5183333333333334E-2</v>
      </c>
    </row>
    <row r="3624" spans="1:52" s="5" customFormat="1" ht="11.25" x14ac:dyDescent="0.2">
      <c r="A3624" s="203" t="s">
        <v>1122</v>
      </c>
      <c r="B3624" s="11"/>
      <c r="C3624" s="11"/>
      <c r="D3624" s="15"/>
      <c r="E3624" s="204"/>
      <c r="F3624" s="8"/>
      <c r="G3624" s="8"/>
      <c r="H3624" s="15"/>
      <c r="I3624" s="204"/>
      <c r="J3624" s="8"/>
      <c r="K3624" s="8"/>
      <c r="L3624" s="15"/>
      <c r="M3624" s="204"/>
      <c r="N3624" s="8"/>
      <c r="O3624" s="8"/>
      <c r="P3624" s="15"/>
      <c r="Q3624" s="204"/>
      <c r="R3624" s="8"/>
      <c r="S3624" s="8"/>
      <c r="T3624" s="15"/>
      <c r="U3624" s="204"/>
      <c r="V3624" s="8">
        <v>4.19E-2</v>
      </c>
      <c r="W3624" s="204">
        <v>4.3099999999999999E-2</v>
      </c>
      <c r="X3624" s="8">
        <v>5.5599999999999997E-2</v>
      </c>
      <c r="Y3624" s="204">
        <v>5.6799999999999996E-2</v>
      </c>
      <c r="Z3624" s="8">
        <v>5.7200000000000001E-2</v>
      </c>
      <c r="AA3624" s="204">
        <v>5.8400000000000001E-2</v>
      </c>
      <c r="AB3624" s="8">
        <v>5.8099999999999999E-2</v>
      </c>
      <c r="AC3624" s="204">
        <v>5.9299999999999999E-2</v>
      </c>
      <c r="AD3624" s="8">
        <v>5.9000000000000004E-2</v>
      </c>
      <c r="AE3624" s="204">
        <v>6.0199999999999997E-2</v>
      </c>
      <c r="AF3624" s="8">
        <v>5.91E-2</v>
      </c>
      <c r="AG3624" s="204">
        <v>6.0299999999999999E-2</v>
      </c>
      <c r="AI3624" s="192" t="str">
        <f t="shared" si="954"/>
        <v/>
      </c>
      <c r="AJ3624" s="192" t="str">
        <f t="shared" si="955"/>
        <v/>
      </c>
      <c r="AK3624" s="192" t="str">
        <f t="shared" si="956"/>
        <v/>
      </c>
      <c r="AL3624" s="192" t="str">
        <f t="shared" si="957"/>
        <v/>
      </c>
      <c r="AM3624" s="192" t="str">
        <f t="shared" si="958"/>
        <v/>
      </c>
      <c r="AN3624" s="192" t="str">
        <f t="shared" si="959"/>
        <v/>
      </c>
      <c r="AO3624" s="193" t="str">
        <f t="shared" si="960"/>
        <v/>
      </c>
      <c r="AP3624" s="192" t="str">
        <f t="shared" si="961"/>
        <v/>
      </c>
      <c r="AQ3624" s="193" t="str">
        <f t="shared" si="962"/>
        <v/>
      </c>
      <c r="AR3624" s="192" t="str">
        <f t="shared" si="963"/>
        <v/>
      </c>
      <c r="AS3624" s="192">
        <f t="shared" si="964"/>
        <v>4.2499999999999996E-2</v>
      </c>
      <c r="AT3624" s="192">
        <f t="shared" si="965"/>
        <v>5.62E-2</v>
      </c>
      <c r="AU3624" s="193">
        <f t="shared" si="966"/>
        <v>5.7800000000000004E-2</v>
      </c>
      <c r="AV3624" s="194">
        <f t="shared" si="967"/>
        <v>5.8700000000000002E-2</v>
      </c>
      <c r="AW3624" s="193">
        <f t="shared" si="968"/>
        <v>5.96E-2</v>
      </c>
      <c r="AX3624" s="193">
        <f t="shared" si="969"/>
        <v>5.9700000000000003E-2</v>
      </c>
      <c r="AZ3624" s="193">
        <f t="shared" si="970"/>
        <v>5.5750000000000001E-2</v>
      </c>
    </row>
    <row r="3625" spans="1:52" s="5" customFormat="1" ht="11.25" x14ac:dyDescent="0.2">
      <c r="A3625" s="203" t="s">
        <v>1123</v>
      </c>
      <c r="B3625" s="11"/>
      <c r="C3625" s="11"/>
      <c r="D3625" s="15"/>
      <c r="E3625" s="204"/>
      <c r="F3625" s="8"/>
      <c r="G3625" s="8"/>
      <c r="H3625" s="15"/>
      <c r="I3625" s="204"/>
      <c r="J3625" s="8"/>
      <c r="K3625" s="8"/>
      <c r="L3625" s="15"/>
      <c r="M3625" s="204"/>
      <c r="N3625" s="8"/>
      <c r="O3625" s="8"/>
      <c r="P3625" s="15"/>
      <c r="Q3625" s="204"/>
      <c r="R3625" s="8"/>
      <c r="S3625" s="8"/>
      <c r="T3625" s="15"/>
      <c r="U3625" s="204"/>
      <c r="V3625" s="8">
        <v>4.0899999999999999E-2</v>
      </c>
      <c r="W3625" s="204">
        <v>4.2099999999999999E-2</v>
      </c>
      <c r="X3625" s="8">
        <v>5.5E-2</v>
      </c>
      <c r="Y3625" s="204">
        <v>5.62E-2</v>
      </c>
      <c r="Z3625" s="8">
        <v>5.6500000000000002E-2</v>
      </c>
      <c r="AA3625" s="204">
        <v>5.7699999999999994E-2</v>
      </c>
      <c r="AB3625" s="8">
        <v>5.7800000000000004E-2</v>
      </c>
      <c r="AC3625" s="204">
        <v>5.9000000000000004E-2</v>
      </c>
      <c r="AD3625" s="8">
        <v>5.8600000000000006E-2</v>
      </c>
      <c r="AE3625" s="204">
        <v>5.9800000000000006E-2</v>
      </c>
      <c r="AF3625" s="8">
        <v>5.8700000000000002E-2</v>
      </c>
      <c r="AG3625" s="204">
        <v>5.9900000000000002E-2</v>
      </c>
      <c r="AI3625" s="192" t="str">
        <f t="shared" si="954"/>
        <v/>
      </c>
      <c r="AJ3625" s="192" t="str">
        <f t="shared" si="955"/>
        <v/>
      </c>
      <c r="AK3625" s="192" t="str">
        <f t="shared" si="956"/>
        <v/>
      </c>
      <c r="AL3625" s="192" t="str">
        <f t="shared" si="957"/>
        <v/>
      </c>
      <c r="AM3625" s="192" t="str">
        <f t="shared" si="958"/>
        <v/>
      </c>
      <c r="AN3625" s="192" t="str">
        <f t="shared" si="959"/>
        <v/>
      </c>
      <c r="AO3625" s="193" t="str">
        <f t="shared" si="960"/>
        <v/>
      </c>
      <c r="AP3625" s="192" t="str">
        <f t="shared" si="961"/>
        <v/>
      </c>
      <c r="AQ3625" s="193" t="str">
        <f t="shared" si="962"/>
        <v/>
      </c>
      <c r="AR3625" s="192" t="str">
        <f t="shared" si="963"/>
        <v/>
      </c>
      <c r="AS3625" s="192">
        <f t="shared" si="964"/>
        <v>4.1499999999999995E-2</v>
      </c>
      <c r="AT3625" s="192">
        <f t="shared" si="965"/>
        <v>5.5599999999999997E-2</v>
      </c>
      <c r="AU3625" s="193">
        <f t="shared" si="966"/>
        <v>5.7099999999999998E-2</v>
      </c>
      <c r="AV3625" s="194">
        <f t="shared" si="967"/>
        <v>5.8400000000000007E-2</v>
      </c>
      <c r="AW3625" s="193">
        <f t="shared" si="968"/>
        <v>5.9200000000000003E-2</v>
      </c>
      <c r="AX3625" s="193">
        <f t="shared" si="969"/>
        <v>5.9300000000000005E-2</v>
      </c>
      <c r="AZ3625" s="193">
        <f t="shared" si="970"/>
        <v>5.5183333333333341E-2</v>
      </c>
    </row>
    <row r="3626" spans="1:52" s="5" customFormat="1" ht="11.25" x14ac:dyDescent="0.2">
      <c r="A3626" s="203" t="s">
        <v>1124</v>
      </c>
      <c r="B3626" s="11"/>
      <c r="C3626" s="11"/>
      <c r="D3626" s="15"/>
      <c r="E3626" s="204"/>
      <c r="F3626" s="8"/>
      <c r="G3626" s="8"/>
      <c r="H3626" s="15"/>
      <c r="I3626" s="204"/>
      <c r="J3626" s="8"/>
      <c r="K3626" s="8"/>
      <c r="L3626" s="15"/>
      <c r="M3626" s="204"/>
      <c r="N3626" s="8"/>
      <c r="O3626" s="8"/>
      <c r="P3626" s="15"/>
      <c r="Q3626" s="204"/>
      <c r="R3626" s="8"/>
      <c r="S3626" s="8"/>
      <c r="T3626" s="15"/>
      <c r="U3626" s="204"/>
      <c r="V3626" s="8">
        <v>4.0899999999999999E-2</v>
      </c>
      <c r="W3626" s="204">
        <v>4.2099999999999999E-2</v>
      </c>
      <c r="X3626" s="8">
        <v>5.4299999999999994E-2</v>
      </c>
      <c r="Y3626" s="204">
        <v>5.5500000000000001E-2</v>
      </c>
      <c r="Z3626" s="8">
        <v>5.5899999999999998E-2</v>
      </c>
      <c r="AA3626" s="204">
        <v>5.7099999999999998E-2</v>
      </c>
      <c r="AB3626" s="8">
        <v>5.7099999999999998E-2</v>
      </c>
      <c r="AC3626" s="204">
        <v>5.8299999999999998E-2</v>
      </c>
      <c r="AD3626" s="8">
        <v>5.7999999999999996E-2</v>
      </c>
      <c r="AE3626" s="204">
        <v>5.9200000000000003E-2</v>
      </c>
      <c r="AF3626" s="8">
        <v>5.7999999999999996E-2</v>
      </c>
      <c r="AG3626" s="204">
        <v>5.9200000000000003E-2</v>
      </c>
      <c r="AI3626" s="192" t="str">
        <f t="shared" si="954"/>
        <v/>
      </c>
      <c r="AJ3626" s="192" t="str">
        <f t="shared" si="955"/>
        <v/>
      </c>
      <c r="AK3626" s="192" t="str">
        <f t="shared" si="956"/>
        <v/>
      </c>
      <c r="AL3626" s="192" t="str">
        <f t="shared" si="957"/>
        <v/>
      </c>
      <c r="AM3626" s="192" t="str">
        <f t="shared" si="958"/>
        <v/>
      </c>
      <c r="AN3626" s="192" t="str">
        <f t="shared" si="959"/>
        <v/>
      </c>
      <c r="AO3626" s="193" t="str">
        <f t="shared" si="960"/>
        <v/>
      </c>
      <c r="AP3626" s="192" t="str">
        <f t="shared" si="961"/>
        <v/>
      </c>
      <c r="AQ3626" s="193" t="str">
        <f t="shared" si="962"/>
        <v/>
      </c>
      <c r="AR3626" s="192" t="str">
        <f t="shared" si="963"/>
        <v/>
      </c>
      <c r="AS3626" s="192">
        <f t="shared" si="964"/>
        <v>4.1499999999999995E-2</v>
      </c>
      <c r="AT3626" s="192">
        <f t="shared" si="965"/>
        <v>5.4899999999999997E-2</v>
      </c>
      <c r="AU3626" s="193">
        <f t="shared" si="966"/>
        <v>5.6499999999999995E-2</v>
      </c>
      <c r="AV3626" s="194">
        <f t="shared" si="967"/>
        <v>5.7700000000000001E-2</v>
      </c>
      <c r="AW3626" s="193">
        <f t="shared" si="968"/>
        <v>5.8599999999999999E-2</v>
      </c>
      <c r="AX3626" s="193">
        <f t="shared" si="969"/>
        <v>5.8599999999999999E-2</v>
      </c>
      <c r="AZ3626" s="193">
        <f t="shared" si="970"/>
        <v>5.4633333333333332E-2</v>
      </c>
    </row>
    <row r="3627" spans="1:52" s="5" customFormat="1" ht="11.25" x14ac:dyDescent="0.2">
      <c r="A3627" s="203" t="s">
        <v>1125</v>
      </c>
      <c r="B3627" s="11"/>
      <c r="C3627" s="11"/>
      <c r="D3627" s="15"/>
      <c r="E3627" s="204"/>
      <c r="F3627" s="8"/>
      <c r="G3627" s="8"/>
      <c r="H3627" s="15"/>
      <c r="I3627" s="204"/>
      <c r="J3627" s="8"/>
      <c r="K3627" s="8"/>
      <c r="L3627" s="15"/>
      <c r="M3627" s="204"/>
      <c r="N3627" s="8"/>
      <c r="O3627" s="8"/>
      <c r="P3627" s="15"/>
      <c r="Q3627" s="204"/>
      <c r="R3627" s="8"/>
      <c r="S3627" s="8"/>
      <c r="T3627" s="15"/>
      <c r="U3627" s="204"/>
      <c r="V3627" s="8">
        <v>4.0500000000000001E-2</v>
      </c>
      <c r="W3627" s="204">
        <v>4.1700000000000001E-2</v>
      </c>
      <c r="X3627" s="8">
        <v>5.3800000000000001E-2</v>
      </c>
      <c r="Y3627" s="204">
        <v>5.5E-2</v>
      </c>
      <c r="Z3627" s="8">
        <v>5.5599999999999997E-2</v>
      </c>
      <c r="AA3627" s="204">
        <v>5.6799999999999996E-2</v>
      </c>
      <c r="AB3627" s="8">
        <v>5.6799999999999996E-2</v>
      </c>
      <c r="AC3627" s="204">
        <v>5.7999999999999996E-2</v>
      </c>
      <c r="AD3627" s="8">
        <v>5.7800000000000004E-2</v>
      </c>
      <c r="AE3627" s="204">
        <v>5.9000000000000004E-2</v>
      </c>
      <c r="AF3627" s="8">
        <v>5.7800000000000004E-2</v>
      </c>
      <c r="AG3627" s="204">
        <v>5.9000000000000004E-2</v>
      </c>
      <c r="AI3627" s="192" t="str">
        <f t="shared" si="954"/>
        <v/>
      </c>
      <c r="AJ3627" s="192" t="str">
        <f t="shared" si="955"/>
        <v/>
      </c>
      <c r="AK3627" s="192" t="str">
        <f t="shared" si="956"/>
        <v/>
      </c>
      <c r="AL3627" s="192" t="str">
        <f t="shared" si="957"/>
        <v/>
      </c>
      <c r="AM3627" s="192" t="str">
        <f t="shared" si="958"/>
        <v/>
      </c>
      <c r="AN3627" s="192" t="str">
        <f t="shared" si="959"/>
        <v/>
      </c>
      <c r="AO3627" s="193" t="str">
        <f t="shared" si="960"/>
        <v/>
      </c>
      <c r="AP3627" s="192" t="str">
        <f t="shared" si="961"/>
        <v/>
      </c>
      <c r="AQ3627" s="193" t="str">
        <f t="shared" si="962"/>
        <v/>
      </c>
      <c r="AR3627" s="192" t="str">
        <f t="shared" si="963"/>
        <v/>
      </c>
      <c r="AS3627" s="192">
        <f t="shared" si="964"/>
        <v>4.1099999999999998E-2</v>
      </c>
      <c r="AT3627" s="192">
        <f t="shared" si="965"/>
        <v>5.4400000000000004E-2</v>
      </c>
      <c r="AU3627" s="193">
        <f t="shared" si="966"/>
        <v>5.62E-2</v>
      </c>
      <c r="AV3627" s="194">
        <f t="shared" si="967"/>
        <v>5.7399999999999993E-2</v>
      </c>
      <c r="AW3627" s="193">
        <f t="shared" si="968"/>
        <v>5.8400000000000007E-2</v>
      </c>
      <c r="AX3627" s="193">
        <f t="shared" si="969"/>
        <v>5.8400000000000007E-2</v>
      </c>
      <c r="AZ3627" s="193">
        <f t="shared" si="970"/>
        <v>5.4316666666666673E-2</v>
      </c>
    </row>
    <row r="3628" spans="1:52" s="5" customFormat="1" ht="11.25" x14ac:dyDescent="0.2">
      <c r="A3628" s="203" t="s">
        <v>1126</v>
      </c>
      <c r="B3628" s="11"/>
      <c r="C3628" s="11"/>
      <c r="D3628" s="15"/>
      <c r="E3628" s="204"/>
      <c r="F3628" s="8"/>
      <c r="G3628" s="8"/>
      <c r="H3628" s="15"/>
      <c r="I3628" s="204"/>
      <c r="J3628" s="8"/>
      <c r="K3628" s="8"/>
      <c r="L3628" s="15"/>
      <c r="M3628" s="204"/>
      <c r="N3628" s="8"/>
      <c r="O3628" s="8"/>
      <c r="P3628" s="15"/>
      <c r="Q3628" s="204"/>
      <c r="R3628" s="8"/>
      <c r="S3628" s="8"/>
      <c r="T3628" s="15"/>
      <c r="U3628" s="204"/>
      <c r="V3628" s="8">
        <v>4.1099999999999998E-2</v>
      </c>
      <c r="W3628" s="204">
        <v>4.2299999999999997E-2</v>
      </c>
      <c r="X3628" s="8">
        <v>5.4199999999999998E-2</v>
      </c>
      <c r="Y3628" s="204">
        <v>5.5399999999999998E-2</v>
      </c>
      <c r="Z3628" s="8">
        <v>5.5800000000000002E-2</v>
      </c>
      <c r="AA3628" s="204">
        <v>5.7000000000000002E-2</v>
      </c>
      <c r="AB3628" s="8">
        <v>5.7099999999999998E-2</v>
      </c>
      <c r="AC3628" s="204">
        <v>5.8299999999999998E-2</v>
      </c>
      <c r="AD3628" s="8">
        <v>5.7999999999999996E-2</v>
      </c>
      <c r="AE3628" s="204">
        <v>5.9200000000000003E-2</v>
      </c>
      <c r="AF3628" s="8">
        <v>5.7999999999999996E-2</v>
      </c>
      <c r="AG3628" s="204">
        <v>5.9200000000000003E-2</v>
      </c>
      <c r="AI3628" s="192" t="str">
        <f t="shared" si="954"/>
        <v/>
      </c>
      <c r="AJ3628" s="192" t="str">
        <f t="shared" si="955"/>
        <v/>
      </c>
      <c r="AK3628" s="192" t="str">
        <f t="shared" si="956"/>
        <v/>
      </c>
      <c r="AL3628" s="192" t="str">
        <f t="shared" si="957"/>
        <v/>
      </c>
      <c r="AM3628" s="192" t="str">
        <f t="shared" si="958"/>
        <v/>
      </c>
      <c r="AN3628" s="192" t="str">
        <f t="shared" si="959"/>
        <v/>
      </c>
      <c r="AO3628" s="193" t="str">
        <f t="shared" si="960"/>
        <v/>
      </c>
      <c r="AP3628" s="192" t="str">
        <f t="shared" si="961"/>
        <v/>
      </c>
      <c r="AQ3628" s="193" t="str">
        <f t="shared" si="962"/>
        <v/>
      </c>
      <c r="AR3628" s="192" t="str">
        <f t="shared" si="963"/>
        <v/>
      </c>
      <c r="AS3628" s="192">
        <f t="shared" si="964"/>
        <v>4.1700000000000001E-2</v>
      </c>
      <c r="AT3628" s="192">
        <f t="shared" si="965"/>
        <v>5.4800000000000001E-2</v>
      </c>
      <c r="AU3628" s="193">
        <f t="shared" si="966"/>
        <v>5.6400000000000006E-2</v>
      </c>
      <c r="AV3628" s="194">
        <f t="shared" si="967"/>
        <v>5.7700000000000001E-2</v>
      </c>
      <c r="AW3628" s="193">
        <f t="shared" si="968"/>
        <v>5.8599999999999999E-2</v>
      </c>
      <c r="AX3628" s="193">
        <f t="shared" si="969"/>
        <v>5.8599999999999999E-2</v>
      </c>
      <c r="AZ3628" s="193">
        <f t="shared" si="970"/>
        <v>5.4633333333333332E-2</v>
      </c>
    </row>
    <row r="3629" spans="1:52" s="5" customFormat="1" ht="11.25" x14ac:dyDescent="0.2">
      <c r="A3629" s="203" t="s">
        <v>1127</v>
      </c>
      <c r="B3629" s="11"/>
      <c r="C3629" s="11"/>
      <c r="D3629" s="15"/>
      <c r="E3629" s="204"/>
      <c r="F3629" s="8"/>
      <c r="G3629" s="8"/>
      <c r="H3629" s="15"/>
      <c r="I3629" s="204"/>
      <c r="J3629" s="8"/>
      <c r="K3629" s="8"/>
      <c r="L3629" s="15"/>
      <c r="M3629" s="204"/>
      <c r="N3629" s="8"/>
      <c r="O3629" s="8"/>
      <c r="P3629" s="15"/>
      <c r="Q3629" s="204"/>
      <c r="R3629" s="8"/>
      <c r="S3629" s="8"/>
      <c r="T3629" s="15"/>
      <c r="U3629" s="204"/>
      <c r="V3629" s="8">
        <v>4.0599999999999997E-2</v>
      </c>
      <c r="W3629" s="204">
        <v>4.1799999999999997E-2</v>
      </c>
      <c r="X3629" s="8">
        <v>5.3800000000000001E-2</v>
      </c>
      <c r="Y3629" s="204">
        <v>5.5E-2</v>
      </c>
      <c r="Z3629" s="8">
        <v>5.5599999999999997E-2</v>
      </c>
      <c r="AA3629" s="204">
        <v>5.6799999999999996E-2</v>
      </c>
      <c r="AB3629" s="8">
        <v>5.67E-2</v>
      </c>
      <c r="AC3629" s="204">
        <v>5.79E-2</v>
      </c>
      <c r="AD3629" s="8">
        <v>5.7699999999999994E-2</v>
      </c>
      <c r="AE3629" s="204">
        <v>5.8899999999999994E-2</v>
      </c>
      <c r="AF3629" s="8">
        <v>5.7599999999999998E-2</v>
      </c>
      <c r="AG3629" s="204">
        <v>5.8799999999999998E-2</v>
      </c>
      <c r="AI3629" s="192" t="str">
        <f t="shared" si="954"/>
        <v/>
      </c>
      <c r="AJ3629" s="192" t="str">
        <f t="shared" si="955"/>
        <v/>
      </c>
      <c r="AK3629" s="192" t="str">
        <f t="shared" si="956"/>
        <v/>
      </c>
      <c r="AL3629" s="192" t="str">
        <f t="shared" si="957"/>
        <v/>
      </c>
      <c r="AM3629" s="192" t="str">
        <f t="shared" si="958"/>
        <v/>
      </c>
      <c r="AN3629" s="192" t="str">
        <f t="shared" si="959"/>
        <v/>
      </c>
      <c r="AO3629" s="193" t="str">
        <f t="shared" si="960"/>
        <v/>
      </c>
      <c r="AP3629" s="192" t="str">
        <f t="shared" si="961"/>
        <v/>
      </c>
      <c r="AQ3629" s="193" t="str">
        <f t="shared" si="962"/>
        <v/>
      </c>
      <c r="AR3629" s="192" t="str">
        <f t="shared" si="963"/>
        <v/>
      </c>
      <c r="AS3629" s="192">
        <f t="shared" si="964"/>
        <v>4.1200000000000001E-2</v>
      </c>
      <c r="AT3629" s="192">
        <f t="shared" si="965"/>
        <v>5.4400000000000004E-2</v>
      </c>
      <c r="AU3629" s="193">
        <f t="shared" si="966"/>
        <v>5.62E-2</v>
      </c>
      <c r="AV3629" s="194">
        <f t="shared" si="967"/>
        <v>5.7300000000000004E-2</v>
      </c>
      <c r="AW3629" s="193">
        <f t="shared" si="968"/>
        <v>5.8299999999999991E-2</v>
      </c>
      <c r="AX3629" s="193">
        <f t="shared" si="969"/>
        <v>5.8200000000000002E-2</v>
      </c>
      <c r="AZ3629" s="193">
        <f t="shared" si="970"/>
        <v>5.4266666666666664E-2</v>
      </c>
    </row>
    <row r="3630" spans="1:52" s="5" customFormat="1" ht="11.25" x14ac:dyDescent="0.2">
      <c r="A3630" s="203" t="s">
        <v>1128</v>
      </c>
      <c r="B3630" s="11"/>
      <c r="C3630" s="11"/>
      <c r="D3630" s="15"/>
      <c r="E3630" s="204"/>
      <c r="F3630" s="8"/>
      <c r="G3630" s="8"/>
      <c r="H3630" s="15"/>
      <c r="I3630" s="204"/>
      <c r="J3630" s="8"/>
      <c r="K3630" s="8"/>
      <c r="L3630" s="15"/>
      <c r="M3630" s="204"/>
      <c r="N3630" s="8"/>
      <c r="O3630" s="8"/>
      <c r="P3630" s="15"/>
      <c r="Q3630" s="204"/>
      <c r="R3630" s="8"/>
      <c r="S3630" s="8"/>
      <c r="T3630" s="15"/>
      <c r="U3630" s="204"/>
      <c r="V3630" s="8">
        <v>4.1300000000000003E-2</v>
      </c>
      <c r="W3630" s="204">
        <v>4.2500000000000003E-2</v>
      </c>
      <c r="X3630" s="8">
        <v>5.4800000000000001E-2</v>
      </c>
      <c r="Y3630" s="204">
        <v>5.5999999999999994E-2</v>
      </c>
      <c r="Z3630" s="8">
        <v>5.6299999999999996E-2</v>
      </c>
      <c r="AA3630" s="204">
        <v>5.7500000000000002E-2</v>
      </c>
      <c r="AB3630" s="8">
        <v>5.7300000000000004E-2</v>
      </c>
      <c r="AC3630" s="204">
        <v>5.8499999999999996E-2</v>
      </c>
      <c r="AD3630" s="8">
        <v>5.8099999999999999E-2</v>
      </c>
      <c r="AE3630" s="204">
        <v>5.9299999999999999E-2</v>
      </c>
      <c r="AF3630" s="8">
        <v>5.8099999999999999E-2</v>
      </c>
      <c r="AG3630" s="204">
        <v>5.9299999999999999E-2</v>
      </c>
      <c r="AI3630" s="192" t="str">
        <f t="shared" ref="AI3630:AI3693" si="971">IFERROR(AVERAGE(B3630:C3630),"")</f>
        <v/>
      </c>
      <c r="AJ3630" s="192" t="str">
        <f t="shared" ref="AJ3630:AJ3693" si="972">IFERROR(AVERAGE(D3630:E3630),"")</f>
        <v/>
      </c>
      <c r="AK3630" s="192" t="str">
        <f t="shared" ref="AK3630:AK3693" si="973">IFERROR(AVERAGE(F3630:G3630),"")</f>
        <v/>
      </c>
      <c r="AL3630" s="192" t="str">
        <f t="shared" ref="AL3630:AL3693" si="974">IFERROR(AVERAGE(H3630:I3630),"")</f>
        <v/>
      </c>
      <c r="AM3630" s="192" t="str">
        <f t="shared" ref="AM3630:AM3693" si="975">IFERROR(AVERAGE(J3630:K3630),"")</f>
        <v/>
      </c>
      <c r="AN3630" s="192" t="str">
        <f t="shared" ref="AN3630:AN3693" si="976">IFERROR(AVERAGE(L3630:M3630),"")</f>
        <v/>
      </c>
      <c r="AO3630" s="193" t="str">
        <f t="shared" ref="AO3630:AO3693" si="977">IFERROR(AVERAGE(N3630:O3630),"")</f>
        <v/>
      </c>
      <c r="AP3630" s="192" t="str">
        <f t="shared" ref="AP3630:AP3693" si="978">IFERROR(AVERAGE(P3630:Q3630),"")</f>
        <v/>
      </c>
      <c r="AQ3630" s="193" t="str">
        <f t="shared" ref="AQ3630:AQ3693" si="979">IFERROR(AVERAGE(R3630:S3630),"")</f>
        <v/>
      </c>
      <c r="AR3630" s="192" t="str">
        <f t="shared" ref="AR3630:AR3693" si="980">IFERROR(AVERAGE(T3630:U3630),"")</f>
        <v/>
      </c>
      <c r="AS3630" s="192">
        <f t="shared" ref="AS3630:AS3693" si="981">IFERROR(AVERAGE(V3630:W3630),"")</f>
        <v>4.1900000000000007E-2</v>
      </c>
      <c r="AT3630" s="192">
        <f t="shared" ref="AT3630:AT3693" si="982">IFERROR(AVERAGE(X3630:Y3630),"")</f>
        <v>5.5399999999999998E-2</v>
      </c>
      <c r="AU3630" s="193">
        <f t="shared" ref="AU3630:AU3693" si="983">IFERROR(AVERAGE(Z3630:AA3630),"")</f>
        <v>5.6899999999999999E-2</v>
      </c>
      <c r="AV3630" s="194">
        <f t="shared" ref="AV3630:AV3693" si="984">IFERROR(AVERAGE(AB3630:AC3630),"")</f>
        <v>5.79E-2</v>
      </c>
      <c r="AW3630" s="193">
        <f t="shared" ref="AW3630:AW3693" si="985">IFERROR(AVERAGE(AD3630:AE3630),"")</f>
        <v>5.8700000000000002E-2</v>
      </c>
      <c r="AX3630" s="193">
        <f t="shared" ref="AX3630:AX3693" si="986">IFERROR(AVERAGE(AF3630:AG3630),"")</f>
        <v>5.8700000000000002E-2</v>
      </c>
      <c r="AZ3630" s="193">
        <f t="shared" si="970"/>
        <v>5.4916666666666669E-2</v>
      </c>
    </row>
    <row r="3631" spans="1:52" s="5" customFormat="1" ht="11.25" x14ac:dyDescent="0.2">
      <c r="A3631" s="203" t="s">
        <v>1129</v>
      </c>
      <c r="B3631" s="11"/>
      <c r="C3631" s="11"/>
      <c r="D3631" s="15"/>
      <c r="E3631" s="204"/>
      <c r="F3631" s="8"/>
      <c r="G3631" s="8"/>
      <c r="H3631" s="15"/>
      <c r="I3631" s="204"/>
      <c r="J3631" s="8"/>
      <c r="K3631" s="8"/>
      <c r="L3631" s="15"/>
      <c r="M3631" s="204"/>
      <c r="N3631" s="8"/>
      <c r="O3631" s="8"/>
      <c r="P3631" s="15"/>
      <c r="Q3631" s="204"/>
      <c r="R3631" s="8"/>
      <c r="S3631" s="8"/>
      <c r="T3631" s="15"/>
      <c r="U3631" s="204"/>
      <c r="V3631" s="8">
        <v>4.1399999999999999E-2</v>
      </c>
      <c r="W3631" s="204">
        <v>4.2599999999999999E-2</v>
      </c>
      <c r="X3631" s="8">
        <v>5.4400000000000004E-2</v>
      </c>
      <c r="Y3631" s="204">
        <v>5.5599999999999997E-2</v>
      </c>
      <c r="Z3631" s="8">
        <v>5.5899999999999998E-2</v>
      </c>
      <c r="AA3631" s="204">
        <v>5.7099999999999998E-2</v>
      </c>
      <c r="AB3631" s="8">
        <v>5.6600000000000004E-2</v>
      </c>
      <c r="AC3631" s="204">
        <v>5.7800000000000004E-2</v>
      </c>
      <c r="AD3631" s="8">
        <v>5.7500000000000002E-2</v>
      </c>
      <c r="AE3631" s="204">
        <v>5.8700000000000002E-2</v>
      </c>
      <c r="AF3631" s="8">
        <v>5.74E-2</v>
      </c>
      <c r="AG3631" s="204">
        <v>5.8600000000000006E-2</v>
      </c>
      <c r="AI3631" s="192" t="str">
        <f t="shared" si="971"/>
        <v/>
      </c>
      <c r="AJ3631" s="192" t="str">
        <f t="shared" si="972"/>
        <v/>
      </c>
      <c r="AK3631" s="192" t="str">
        <f t="shared" si="973"/>
        <v/>
      </c>
      <c r="AL3631" s="192" t="str">
        <f t="shared" si="974"/>
        <v/>
      </c>
      <c r="AM3631" s="192" t="str">
        <f t="shared" si="975"/>
        <v/>
      </c>
      <c r="AN3631" s="192" t="str">
        <f t="shared" si="976"/>
        <v/>
      </c>
      <c r="AO3631" s="193" t="str">
        <f t="shared" si="977"/>
        <v/>
      </c>
      <c r="AP3631" s="192" t="str">
        <f t="shared" si="978"/>
        <v/>
      </c>
      <c r="AQ3631" s="193" t="str">
        <f t="shared" si="979"/>
        <v/>
      </c>
      <c r="AR3631" s="192" t="str">
        <f t="shared" si="980"/>
        <v/>
      </c>
      <c r="AS3631" s="192">
        <f t="shared" si="981"/>
        <v>4.1999999999999996E-2</v>
      </c>
      <c r="AT3631" s="192">
        <f t="shared" si="982"/>
        <v>5.5E-2</v>
      </c>
      <c r="AU3631" s="193">
        <f t="shared" si="983"/>
        <v>5.6499999999999995E-2</v>
      </c>
      <c r="AV3631" s="194">
        <f t="shared" si="984"/>
        <v>5.7200000000000001E-2</v>
      </c>
      <c r="AW3631" s="193">
        <f t="shared" si="985"/>
        <v>5.8099999999999999E-2</v>
      </c>
      <c r="AX3631" s="193">
        <f t="shared" si="986"/>
        <v>5.8000000000000003E-2</v>
      </c>
      <c r="AZ3631" s="193">
        <f t="shared" si="970"/>
        <v>5.4466666666666663E-2</v>
      </c>
    </row>
    <row r="3632" spans="1:52" s="5" customFormat="1" ht="11.25" x14ac:dyDescent="0.2">
      <c r="A3632" s="203" t="s">
        <v>1130</v>
      </c>
      <c r="B3632" s="11"/>
      <c r="C3632" s="11"/>
      <c r="D3632" s="15"/>
      <c r="E3632" s="204"/>
      <c r="F3632" s="8"/>
      <c r="G3632" s="8"/>
      <c r="H3632" s="15"/>
      <c r="I3632" s="204"/>
      <c r="J3632" s="8"/>
      <c r="K3632" s="8"/>
      <c r="L3632" s="15"/>
      <c r="M3632" s="204"/>
      <c r="N3632" s="8"/>
      <c r="O3632" s="8"/>
      <c r="P3632" s="15"/>
      <c r="Q3632" s="204"/>
      <c r="R3632" s="8"/>
      <c r="S3632" s="8"/>
      <c r="T3632" s="15"/>
      <c r="U3632" s="204"/>
      <c r="V3632" s="8">
        <v>4.1099999999999998E-2</v>
      </c>
      <c r="W3632" s="204">
        <v>4.2299999999999997E-2</v>
      </c>
      <c r="X3632" s="8">
        <v>5.3899999999999997E-2</v>
      </c>
      <c r="Y3632" s="204">
        <v>5.5099999999999996E-2</v>
      </c>
      <c r="Z3632" s="8">
        <v>5.57E-2</v>
      </c>
      <c r="AA3632" s="204">
        <v>5.6900000000000006E-2</v>
      </c>
      <c r="AB3632" s="8">
        <v>5.6500000000000002E-2</v>
      </c>
      <c r="AC3632" s="204">
        <v>5.7699999999999994E-2</v>
      </c>
      <c r="AD3632" s="8">
        <v>5.7300000000000004E-2</v>
      </c>
      <c r="AE3632" s="204">
        <v>5.8499999999999996E-2</v>
      </c>
      <c r="AF3632" s="8">
        <v>5.7300000000000004E-2</v>
      </c>
      <c r="AG3632" s="204">
        <v>5.8499999999999996E-2</v>
      </c>
      <c r="AI3632" s="192" t="str">
        <f t="shared" si="971"/>
        <v/>
      </c>
      <c r="AJ3632" s="192" t="str">
        <f t="shared" si="972"/>
        <v/>
      </c>
      <c r="AK3632" s="192" t="str">
        <f t="shared" si="973"/>
        <v/>
      </c>
      <c r="AL3632" s="192" t="str">
        <f t="shared" si="974"/>
        <v/>
      </c>
      <c r="AM3632" s="192" t="str">
        <f t="shared" si="975"/>
        <v/>
      </c>
      <c r="AN3632" s="192" t="str">
        <f t="shared" si="976"/>
        <v/>
      </c>
      <c r="AO3632" s="193" t="str">
        <f t="shared" si="977"/>
        <v/>
      </c>
      <c r="AP3632" s="192" t="str">
        <f t="shared" si="978"/>
        <v/>
      </c>
      <c r="AQ3632" s="193" t="str">
        <f t="shared" si="979"/>
        <v/>
      </c>
      <c r="AR3632" s="192" t="str">
        <f t="shared" si="980"/>
        <v/>
      </c>
      <c r="AS3632" s="192">
        <f t="shared" si="981"/>
        <v>4.1700000000000001E-2</v>
      </c>
      <c r="AT3632" s="192">
        <f t="shared" si="982"/>
        <v>5.4499999999999993E-2</v>
      </c>
      <c r="AU3632" s="193">
        <f t="shared" si="983"/>
        <v>5.6300000000000003E-2</v>
      </c>
      <c r="AV3632" s="194">
        <f t="shared" si="984"/>
        <v>5.7099999999999998E-2</v>
      </c>
      <c r="AW3632" s="193">
        <f t="shared" si="985"/>
        <v>5.79E-2</v>
      </c>
      <c r="AX3632" s="193">
        <f t="shared" si="986"/>
        <v>5.79E-2</v>
      </c>
      <c r="AZ3632" s="193">
        <f t="shared" si="970"/>
        <v>5.4233333333333335E-2</v>
      </c>
    </row>
    <row r="3633" spans="1:52" s="5" customFormat="1" ht="11.25" x14ac:dyDescent="0.2">
      <c r="A3633" s="203" t="s">
        <v>1131</v>
      </c>
      <c r="B3633" s="11"/>
      <c r="C3633" s="11"/>
      <c r="D3633" s="15"/>
      <c r="E3633" s="204"/>
      <c r="F3633" s="8"/>
      <c r="G3633" s="8"/>
      <c r="H3633" s="15"/>
      <c r="I3633" s="204"/>
      <c r="J3633" s="8"/>
      <c r="K3633" s="8"/>
      <c r="L3633" s="15"/>
      <c r="M3633" s="204"/>
      <c r="N3633" s="8"/>
      <c r="O3633" s="8"/>
      <c r="P3633" s="15"/>
      <c r="Q3633" s="204"/>
      <c r="R3633" s="8"/>
      <c r="S3633" s="8"/>
      <c r="T3633" s="15"/>
      <c r="U3633" s="204"/>
      <c r="V3633" s="8">
        <v>4.1799999999999997E-2</v>
      </c>
      <c r="W3633" s="204">
        <v>4.2999999999999997E-2</v>
      </c>
      <c r="X3633" s="8">
        <v>5.5E-2</v>
      </c>
      <c r="Y3633" s="204">
        <v>5.62E-2</v>
      </c>
      <c r="Z3633" s="8">
        <v>5.6500000000000002E-2</v>
      </c>
      <c r="AA3633" s="204">
        <v>5.7699999999999994E-2</v>
      </c>
      <c r="AB3633" s="8">
        <v>5.6799999999999996E-2</v>
      </c>
      <c r="AC3633" s="204">
        <v>5.7999999999999996E-2</v>
      </c>
      <c r="AD3633" s="8">
        <v>5.7500000000000002E-2</v>
      </c>
      <c r="AE3633" s="204">
        <v>5.8700000000000002E-2</v>
      </c>
      <c r="AF3633" s="8">
        <v>5.7500000000000002E-2</v>
      </c>
      <c r="AG3633" s="204">
        <v>5.8700000000000002E-2</v>
      </c>
      <c r="AI3633" s="192" t="str">
        <f t="shared" si="971"/>
        <v/>
      </c>
      <c r="AJ3633" s="192" t="str">
        <f t="shared" si="972"/>
        <v/>
      </c>
      <c r="AK3633" s="192" t="str">
        <f t="shared" si="973"/>
        <v/>
      </c>
      <c r="AL3633" s="192" t="str">
        <f t="shared" si="974"/>
        <v/>
      </c>
      <c r="AM3633" s="192" t="str">
        <f t="shared" si="975"/>
        <v/>
      </c>
      <c r="AN3633" s="192" t="str">
        <f t="shared" si="976"/>
        <v/>
      </c>
      <c r="AO3633" s="193" t="str">
        <f t="shared" si="977"/>
        <v/>
      </c>
      <c r="AP3633" s="192" t="str">
        <f t="shared" si="978"/>
        <v/>
      </c>
      <c r="AQ3633" s="193" t="str">
        <f t="shared" si="979"/>
        <v/>
      </c>
      <c r="AR3633" s="192" t="str">
        <f t="shared" si="980"/>
        <v/>
      </c>
      <c r="AS3633" s="192">
        <f t="shared" si="981"/>
        <v>4.2399999999999993E-2</v>
      </c>
      <c r="AT3633" s="192">
        <f t="shared" si="982"/>
        <v>5.5599999999999997E-2</v>
      </c>
      <c r="AU3633" s="193">
        <f t="shared" si="983"/>
        <v>5.7099999999999998E-2</v>
      </c>
      <c r="AV3633" s="194">
        <f t="shared" si="984"/>
        <v>5.7399999999999993E-2</v>
      </c>
      <c r="AW3633" s="193">
        <f t="shared" si="985"/>
        <v>5.8099999999999999E-2</v>
      </c>
      <c r="AX3633" s="193">
        <f t="shared" si="986"/>
        <v>5.8099999999999999E-2</v>
      </c>
      <c r="AZ3633" s="193">
        <f t="shared" si="970"/>
        <v>5.4783333333333323E-2</v>
      </c>
    </row>
    <row r="3634" spans="1:52" s="5" customFormat="1" ht="11.25" x14ac:dyDescent="0.2">
      <c r="A3634" s="203" t="s">
        <v>1132</v>
      </c>
      <c r="B3634" s="11"/>
      <c r="C3634" s="11"/>
      <c r="D3634" s="15"/>
      <c r="E3634" s="204"/>
      <c r="F3634" s="8"/>
      <c r="G3634" s="8"/>
      <c r="H3634" s="15"/>
      <c r="I3634" s="204"/>
      <c r="J3634" s="8"/>
      <c r="K3634" s="8"/>
      <c r="L3634" s="15"/>
      <c r="M3634" s="204"/>
      <c r="N3634" s="8"/>
      <c r="O3634" s="8"/>
      <c r="P3634" s="15"/>
      <c r="Q3634" s="204"/>
      <c r="R3634" s="8"/>
      <c r="S3634" s="8"/>
      <c r="T3634" s="15"/>
      <c r="U3634" s="204"/>
      <c r="V3634" s="8">
        <v>4.3099999999999999E-2</v>
      </c>
      <c r="W3634" s="204">
        <v>4.4299999999999999E-2</v>
      </c>
      <c r="X3634" s="8">
        <v>5.5300000000000002E-2</v>
      </c>
      <c r="Y3634" s="204">
        <v>5.6500000000000002E-2</v>
      </c>
      <c r="Z3634" s="8">
        <v>5.6799999999999996E-2</v>
      </c>
      <c r="AA3634" s="204">
        <v>5.7999999999999996E-2</v>
      </c>
      <c r="AB3634" s="8">
        <v>5.7200000000000001E-2</v>
      </c>
      <c r="AC3634" s="204">
        <v>5.8400000000000001E-2</v>
      </c>
      <c r="AD3634" s="8">
        <v>5.7699999999999994E-2</v>
      </c>
      <c r="AE3634" s="204">
        <v>5.8899999999999994E-2</v>
      </c>
      <c r="AF3634" s="8">
        <v>5.7699999999999994E-2</v>
      </c>
      <c r="AG3634" s="204">
        <v>5.8899999999999994E-2</v>
      </c>
      <c r="AI3634" s="192" t="str">
        <f t="shared" si="971"/>
        <v/>
      </c>
      <c r="AJ3634" s="192" t="str">
        <f t="shared" si="972"/>
        <v/>
      </c>
      <c r="AK3634" s="192" t="str">
        <f t="shared" si="973"/>
        <v/>
      </c>
      <c r="AL3634" s="192" t="str">
        <f t="shared" si="974"/>
        <v/>
      </c>
      <c r="AM3634" s="192" t="str">
        <f t="shared" si="975"/>
        <v/>
      </c>
      <c r="AN3634" s="192" t="str">
        <f t="shared" si="976"/>
        <v/>
      </c>
      <c r="AO3634" s="193" t="str">
        <f t="shared" si="977"/>
        <v/>
      </c>
      <c r="AP3634" s="192" t="str">
        <f t="shared" si="978"/>
        <v/>
      </c>
      <c r="AQ3634" s="193" t="str">
        <f t="shared" si="979"/>
        <v/>
      </c>
      <c r="AR3634" s="192" t="str">
        <f t="shared" si="980"/>
        <v/>
      </c>
      <c r="AS3634" s="192">
        <f t="shared" si="981"/>
        <v>4.3700000000000003E-2</v>
      </c>
      <c r="AT3634" s="192">
        <f t="shared" si="982"/>
        <v>5.5900000000000005E-2</v>
      </c>
      <c r="AU3634" s="193">
        <f t="shared" si="983"/>
        <v>5.7399999999999993E-2</v>
      </c>
      <c r="AV3634" s="194">
        <f t="shared" si="984"/>
        <v>5.7800000000000004E-2</v>
      </c>
      <c r="AW3634" s="193">
        <f t="shared" si="985"/>
        <v>5.8299999999999991E-2</v>
      </c>
      <c r="AX3634" s="193">
        <f t="shared" si="986"/>
        <v>5.8299999999999991E-2</v>
      </c>
      <c r="AZ3634" s="193">
        <f t="shared" si="970"/>
        <v>5.5233333333333336E-2</v>
      </c>
    </row>
    <row r="3635" spans="1:52" s="5" customFormat="1" ht="11.25" x14ac:dyDescent="0.2">
      <c r="A3635" s="203" t="s">
        <v>1133</v>
      </c>
      <c r="B3635" s="11"/>
      <c r="C3635" s="11"/>
      <c r="D3635" s="15"/>
      <c r="E3635" s="204"/>
      <c r="F3635" s="8"/>
      <c r="G3635" s="8"/>
      <c r="H3635" s="15"/>
      <c r="I3635" s="204"/>
      <c r="J3635" s="8"/>
      <c r="K3635" s="8"/>
      <c r="L3635" s="15"/>
      <c r="M3635" s="204"/>
      <c r="N3635" s="8"/>
      <c r="O3635" s="8"/>
      <c r="P3635" s="15"/>
      <c r="Q3635" s="204"/>
      <c r="R3635" s="8"/>
      <c r="S3635" s="8"/>
      <c r="T3635" s="15"/>
      <c r="U3635" s="204"/>
      <c r="V3635" s="8">
        <v>4.2500000000000003E-2</v>
      </c>
      <c r="W3635" s="204">
        <v>4.3700000000000003E-2</v>
      </c>
      <c r="X3635" s="8">
        <v>5.4800000000000001E-2</v>
      </c>
      <c r="Y3635" s="204">
        <v>5.5999999999999994E-2</v>
      </c>
      <c r="Z3635" s="8">
        <v>5.6299999999999996E-2</v>
      </c>
      <c r="AA3635" s="204">
        <v>5.7500000000000002E-2</v>
      </c>
      <c r="AB3635" s="8">
        <v>5.7200000000000001E-2</v>
      </c>
      <c r="AC3635" s="204">
        <v>5.8400000000000001E-2</v>
      </c>
      <c r="AD3635" s="8">
        <v>5.7699999999999994E-2</v>
      </c>
      <c r="AE3635" s="204">
        <v>5.8899999999999994E-2</v>
      </c>
      <c r="AF3635" s="8">
        <v>5.7699999999999994E-2</v>
      </c>
      <c r="AG3635" s="204">
        <v>5.8899999999999994E-2</v>
      </c>
      <c r="AI3635" s="192" t="str">
        <f t="shared" si="971"/>
        <v/>
      </c>
      <c r="AJ3635" s="192" t="str">
        <f t="shared" si="972"/>
        <v/>
      </c>
      <c r="AK3635" s="192" t="str">
        <f t="shared" si="973"/>
        <v/>
      </c>
      <c r="AL3635" s="192" t="str">
        <f t="shared" si="974"/>
        <v/>
      </c>
      <c r="AM3635" s="192" t="str">
        <f t="shared" si="975"/>
        <v/>
      </c>
      <c r="AN3635" s="192" t="str">
        <f t="shared" si="976"/>
        <v/>
      </c>
      <c r="AO3635" s="193" t="str">
        <f t="shared" si="977"/>
        <v/>
      </c>
      <c r="AP3635" s="192" t="str">
        <f t="shared" si="978"/>
        <v/>
      </c>
      <c r="AQ3635" s="193" t="str">
        <f t="shared" si="979"/>
        <v/>
      </c>
      <c r="AR3635" s="192" t="str">
        <f t="shared" si="980"/>
        <v/>
      </c>
      <c r="AS3635" s="192">
        <f t="shared" si="981"/>
        <v>4.3099999999999999E-2</v>
      </c>
      <c r="AT3635" s="192">
        <f t="shared" si="982"/>
        <v>5.5399999999999998E-2</v>
      </c>
      <c r="AU3635" s="193">
        <f t="shared" si="983"/>
        <v>5.6899999999999999E-2</v>
      </c>
      <c r="AV3635" s="194">
        <f t="shared" si="984"/>
        <v>5.7800000000000004E-2</v>
      </c>
      <c r="AW3635" s="193">
        <f t="shared" si="985"/>
        <v>5.8299999999999991E-2</v>
      </c>
      <c r="AX3635" s="193">
        <f t="shared" si="986"/>
        <v>5.8299999999999991E-2</v>
      </c>
      <c r="AZ3635" s="193">
        <f t="shared" si="970"/>
        <v>5.4966666666666664E-2</v>
      </c>
    </row>
    <row r="3636" spans="1:52" s="5" customFormat="1" ht="11.25" x14ac:dyDescent="0.2">
      <c r="A3636" s="203" t="s">
        <v>1134</v>
      </c>
      <c r="B3636" s="11"/>
      <c r="C3636" s="11"/>
      <c r="D3636" s="15"/>
      <c r="E3636" s="204"/>
      <c r="F3636" s="8"/>
      <c r="G3636" s="8"/>
      <c r="H3636" s="15"/>
      <c r="I3636" s="204"/>
      <c r="J3636" s="8"/>
      <c r="K3636" s="8"/>
      <c r="L3636" s="15"/>
      <c r="M3636" s="204"/>
      <c r="N3636" s="8"/>
      <c r="O3636" s="8"/>
      <c r="P3636" s="15"/>
      <c r="Q3636" s="204"/>
      <c r="R3636" s="8"/>
      <c r="S3636" s="8"/>
      <c r="T3636" s="15"/>
      <c r="U3636" s="204"/>
      <c r="V3636" s="8">
        <v>4.2500000000000003E-2</v>
      </c>
      <c r="W3636" s="204">
        <v>4.3700000000000003E-2</v>
      </c>
      <c r="X3636" s="8">
        <v>5.4900000000000004E-2</v>
      </c>
      <c r="Y3636" s="204">
        <v>5.6100000000000004E-2</v>
      </c>
      <c r="Z3636" s="8">
        <v>5.6600000000000004E-2</v>
      </c>
      <c r="AA3636" s="204">
        <v>5.7800000000000004E-2</v>
      </c>
      <c r="AB3636" s="8">
        <v>5.7800000000000004E-2</v>
      </c>
      <c r="AC3636" s="204">
        <v>5.9000000000000004E-2</v>
      </c>
      <c r="AD3636" s="8">
        <v>5.8200000000000002E-2</v>
      </c>
      <c r="AE3636" s="204">
        <v>5.9400000000000001E-2</v>
      </c>
      <c r="AF3636" s="8">
        <v>5.8200000000000002E-2</v>
      </c>
      <c r="AG3636" s="204">
        <v>5.9400000000000001E-2</v>
      </c>
      <c r="AI3636" s="192" t="str">
        <f t="shared" si="971"/>
        <v/>
      </c>
      <c r="AJ3636" s="192" t="str">
        <f t="shared" si="972"/>
        <v/>
      </c>
      <c r="AK3636" s="192" t="str">
        <f t="shared" si="973"/>
        <v/>
      </c>
      <c r="AL3636" s="192" t="str">
        <f t="shared" si="974"/>
        <v/>
      </c>
      <c r="AM3636" s="192" t="str">
        <f t="shared" si="975"/>
        <v/>
      </c>
      <c r="AN3636" s="192" t="str">
        <f t="shared" si="976"/>
        <v/>
      </c>
      <c r="AO3636" s="193" t="str">
        <f t="shared" si="977"/>
        <v/>
      </c>
      <c r="AP3636" s="192" t="str">
        <f t="shared" si="978"/>
        <v/>
      </c>
      <c r="AQ3636" s="193" t="str">
        <f t="shared" si="979"/>
        <v/>
      </c>
      <c r="AR3636" s="192" t="str">
        <f t="shared" si="980"/>
        <v/>
      </c>
      <c r="AS3636" s="192">
        <f t="shared" si="981"/>
        <v>4.3099999999999999E-2</v>
      </c>
      <c r="AT3636" s="192">
        <f t="shared" si="982"/>
        <v>5.5500000000000008E-2</v>
      </c>
      <c r="AU3636" s="193">
        <f t="shared" si="983"/>
        <v>5.7200000000000001E-2</v>
      </c>
      <c r="AV3636" s="194">
        <f t="shared" si="984"/>
        <v>5.8400000000000007E-2</v>
      </c>
      <c r="AW3636" s="193">
        <f t="shared" si="985"/>
        <v>5.8800000000000005E-2</v>
      </c>
      <c r="AX3636" s="193">
        <f t="shared" si="986"/>
        <v>5.8800000000000005E-2</v>
      </c>
      <c r="AZ3636" s="193">
        <f t="shared" si="970"/>
        <v>5.5300000000000009E-2</v>
      </c>
    </row>
    <row r="3637" spans="1:52" s="5" customFormat="1" ht="11.25" x14ac:dyDescent="0.2">
      <c r="A3637" s="203" t="s">
        <v>1135</v>
      </c>
      <c r="B3637" s="11"/>
      <c r="C3637" s="11"/>
      <c r="D3637" s="15"/>
      <c r="E3637" s="204"/>
      <c r="F3637" s="8"/>
      <c r="G3637" s="8"/>
      <c r="H3637" s="15"/>
      <c r="I3637" s="204"/>
      <c r="J3637" s="8"/>
      <c r="K3637" s="8"/>
      <c r="L3637" s="15"/>
      <c r="M3637" s="204"/>
      <c r="N3637" s="8"/>
      <c r="O3637" s="8"/>
      <c r="P3637" s="15"/>
      <c r="Q3637" s="204"/>
      <c r="R3637" s="8"/>
      <c r="S3637" s="8"/>
      <c r="T3637" s="15"/>
      <c r="U3637" s="204"/>
      <c r="V3637" s="8">
        <v>4.2000000000000003E-2</v>
      </c>
      <c r="W3637" s="204">
        <v>4.3200000000000002E-2</v>
      </c>
      <c r="X3637" s="8">
        <v>5.4000000000000006E-2</v>
      </c>
      <c r="Y3637" s="204">
        <v>5.5199999999999999E-2</v>
      </c>
      <c r="Z3637" s="8">
        <v>5.5800000000000002E-2</v>
      </c>
      <c r="AA3637" s="204">
        <v>5.7000000000000002E-2</v>
      </c>
      <c r="AB3637" s="8">
        <v>5.7200000000000001E-2</v>
      </c>
      <c r="AC3637" s="204">
        <v>5.8400000000000001E-2</v>
      </c>
      <c r="AD3637" s="8">
        <v>5.7699999999999994E-2</v>
      </c>
      <c r="AE3637" s="204">
        <v>5.8899999999999994E-2</v>
      </c>
      <c r="AF3637" s="8">
        <v>5.7800000000000004E-2</v>
      </c>
      <c r="AG3637" s="204">
        <v>5.9000000000000004E-2</v>
      </c>
      <c r="AI3637" s="192" t="str">
        <f t="shared" si="971"/>
        <v/>
      </c>
      <c r="AJ3637" s="192" t="str">
        <f t="shared" si="972"/>
        <v/>
      </c>
      <c r="AK3637" s="192" t="str">
        <f t="shared" si="973"/>
        <v/>
      </c>
      <c r="AL3637" s="192" t="str">
        <f t="shared" si="974"/>
        <v/>
      </c>
      <c r="AM3637" s="192" t="str">
        <f t="shared" si="975"/>
        <v/>
      </c>
      <c r="AN3637" s="192" t="str">
        <f t="shared" si="976"/>
        <v/>
      </c>
      <c r="AO3637" s="193" t="str">
        <f t="shared" si="977"/>
        <v/>
      </c>
      <c r="AP3637" s="192" t="str">
        <f t="shared" si="978"/>
        <v/>
      </c>
      <c r="AQ3637" s="193" t="str">
        <f t="shared" si="979"/>
        <v/>
      </c>
      <c r="AR3637" s="192" t="str">
        <f t="shared" si="980"/>
        <v/>
      </c>
      <c r="AS3637" s="192">
        <f t="shared" si="981"/>
        <v>4.2599999999999999E-2</v>
      </c>
      <c r="AT3637" s="192">
        <f t="shared" si="982"/>
        <v>5.4600000000000003E-2</v>
      </c>
      <c r="AU3637" s="193">
        <f t="shared" si="983"/>
        <v>5.6400000000000006E-2</v>
      </c>
      <c r="AV3637" s="194">
        <f t="shared" si="984"/>
        <v>5.7800000000000004E-2</v>
      </c>
      <c r="AW3637" s="193">
        <f t="shared" si="985"/>
        <v>5.8299999999999991E-2</v>
      </c>
      <c r="AX3637" s="193">
        <f t="shared" si="986"/>
        <v>5.8400000000000007E-2</v>
      </c>
      <c r="AZ3637" s="193">
        <f t="shared" si="970"/>
        <v>5.4683333333333341E-2</v>
      </c>
    </row>
    <row r="3638" spans="1:52" s="5" customFormat="1" ht="11.25" x14ac:dyDescent="0.2">
      <c r="A3638" s="203" t="s">
        <v>1136</v>
      </c>
      <c r="B3638" s="11"/>
      <c r="C3638" s="11"/>
      <c r="D3638" s="15"/>
      <c r="E3638" s="204"/>
      <c r="F3638" s="8"/>
      <c r="G3638" s="8"/>
      <c r="H3638" s="15"/>
      <c r="I3638" s="204"/>
      <c r="J3638" s="8"/>
      <c r="K3638" s="8"/>
      <c r="L3638" s="15"/>
      <c r="M3638" s="204"/>
      <c r="N3638" s="8"/>
      <c r="O3638" s="8"/>
      <c r="P3638" s="15"/>
      <c r="Q3638" s="204"/>
      <c r="R3638" s="8"/>
      <c r="S3638" s="8"/>
      <c r="T3638" s="15"/>
      <c r="U3638" s="204"/>
      <c r="V3638" s="8">
        <v>4.2500000000000003E-2</v>
      </c>
      <c r="W3638" s="204">
        <v>4.3700000000000003E-2</v>
      </c>
      <c r="X3638" s="8">
        <v>5.4699999999999999E-2</v>
      </c>
      <c r="Y3638" s="204">
        <v>5.5899999999999998E-2</v>
      </c>
      <c r="Z3638" s="8">
        <v>5.6500000000000002E-2</v>
      </c>
      <c r="AA3638" s="204">
        <v>5.7699999999999994E-2</v>
      </c>
      <c r="AB3638" s="8">
        <v>5.7699999999999994E-2</v>
      </c>
      <c r="AC3638" s="204">
        <v>5.8899999999999994E-2</v>
      </c>
      <c r="AD3638" s="8">
        <v>5.8200000000000002E-2</v>
      </c>
      <c r="AE3638" s="204">
        <v>5.9400000000000001E-2</v>
      </c>
      <c r="AF3638" s="8">
        <v>5.8200000000000002E-2</v>
      </c>
      <c r="AG3638" s="204">
        <v>5.9400000000000001E-2</v>
      </c>
      <c r="AI3638" s="192" t="str">
        <f t="shared" si="971"/>
        <v/>
      </c>
      <c r="AJ3638" s="192" t="str">
        <f t="shared" si="972"/>
        <v/>
      </c>
      <c r="AK3638" s="192" t="str">
        <f t="shared" si="973"/>
        <v/>
      </c>
      <c r="AL3638" s="192" t="str">
        <f t="shared" si="974"/>
        <v/>
      </c>
      <c r="AM3638" s="192" t="str">
        <f t="shared" si="975"/>
        <v/>
      </c>
      <c r="AN3638" s="192" t="str">
        <f t="shared" si="976"/>
        <v/>
      </c>
      <c r="AO3638" s="193" t="str">
        <f t="shared" si="977"/>
        <v/>
      </c>
      <c r="AP3638" s="192" t="str">
        <f t="shared" si="978"/>
        <v/>
      </c>
      <c r="AQ3638" s="193" t="str">
        <f t="shared" si="979"/>
        <v/>
      </c>
      <c r="AR3638" s="192" t="str">
        <f t="shared" si="980"/>
        <v/>
      </c>
      <c r="AS3638" s="192">
        <f t="shared" si="981"/>
        <v>4.3099999999999999E-2</v>
      </c>
      <c r="AT3638" s="192">
        <f t="shared" si="982"/>
        <v>5.5300000000000002E-2</v>
      </c>
      <c r="AU3638" s="193">
        <f t="shared" si="983"/>
        <v>5.7099999999999998E-2</v>
      </c>
      <c r="AV3638" s="194">
        <f t="shared" si="984"/>
        <v>5.8299999999999991E-2</v>
      </c>
      <c r="AW3638" s="193">
        <f t="shared" si="985"/>
        <v>5.8800000000000005E-2</v>
      </c>
      <c r="AX3638" s="193">
        <f t="shared" si="986"/>
        <v>5.8800000000000005E-2</v>
      </c>
      <c r="AZ3638" s="193">
        <f t="shared" si="970"/>
        <v>5.5233333333333336E-2</v>
      </c>
    </row>
    <row r="3639" spans="1:52" s="5" customFormat="1" ht="11.25" x14ac:dyDescent="0.2">
      <c r="A3639" s="203" t="s">
        <v>1137</v>
      </c>
      <c r="B3639" s="11"/>
      <c r="C3639" s="11"/>
      <c r="D3639" s="15"/>
      <c r="E3639" s="204"/>
      <c r="F3639" s="8"/>
      <c r="G3639" s="8"/>
      <c r="H3639" s="15"/>
      <c r="I3639" s="204"/>
      <c r="J3639" s="8"/>
      <c r="K3639" s="8"/>
      <c r="L3639" s="15"/>
      <c r="M3639" s="204"/>
      <c r="N3639" s="8"/>
      <c r="O3639" s="8"/>
      <c r="P3639" s="15"/>
      <c r="Q3639" s="204"/>
      <c r="R3639" s="8"/>
      <c r="S3639" s="8"/>
      <c r="T3639" s="15"/>
      <c r="U3639" s="204"/>
      <c r="V3639" s="8">
        <v>4.1500000000000002E-2</v>
      </c>
      <c r="W3639" s="204">
        <v>4.2700000000000002E-2</v>
      </c>
      <c r="X3639" s="8">
        <v>5.2699999999999997E-2</v>
      </c>
      <c r="Y3639" s="204">
        <v>5.3899999999999997E-2</v>
      </c>
      <c r="Z3639" s="8">
        <v>5.45E-2</v>
      </c>
      <c r="AA3639" s="204">
        <v>5.57E-2</v>
      </c>
      <c r="AB3639" s="8">
        <v>5.5999999999999994E-2</v>
      </c>
      <c r="AC3639" s="204">
        <v>5.7200000000000001E-2</v>
      </c>
      <c r="AD3639" s="8">
        <v>5.6500000000000002E-2</v>
      </c>
      <c r="AE3639" s="204">
        <v>5.7699999999999994E-2</v>
      </c>
      <c r="AF3639" s="8">
        <v>5.6500000000000002E-2</v>
      </c>
      <c r="AG3639" s="204">
        <v>5.7699999999999994E-2</v>
      </c>
      <c r="AI3639" s="192" t="str">
        <f t="shared" si="971"/>
        <v/>
      </c>
      <c r="AJ3639" s="192" t="str">
        <f t="shared" si="972"/>
        <v/>
      </c>
      <c r="AK3639" s="192" t="str">
        <f t="shared" si="973"/>
        <v/>
      </c>
      <c r="AL3639" s="192" t="str">
        <f t="shared" si="974"/>
        <v/>
      </c>
      <c r="AM3639" s="192" t="str">
        <f t="shared" si="975"/>
        <v/>
      </c>
      <c r="AN3639" s="192" t="str">
        <f t="shared" si="976"/>
        <v/>
      </c>
      <c r="AO3639" s="193" t="str">
        <f t="shared" si="977"/>
        <v/>
      </c>
      <c r="AP3639" s="192" t="str">
        <f t="shared" si="978"/>
        <v/>
      </c>
      <c r="AQ3639" s="193" t="str">
        <f t="shared" si="979"/>
        <v/>
      </c>
      <c r="AR3639" s="192" t="str">
        <f t="shared" si="980"/>
        <v/>
      </c>
      <c r="AS3639" s="192">
        <f t="shared" si="981"/>
        <v>4.2099999999999999E-2</v>
      </c>
      <c r="AT3639" s="192">
        <f t="shared" si="982"/>
        <v>5.33E-2</v>
      </c>
      <c r="AU3639" s="193">
        <f t="shared" si="983"/>
        <v>5.5099999999999996E-2</v>
      </c>
      <c r="AV3639" s="194">
        <f t="shared" si="984"/>
        <v>5.6599999999999998E-2</v>
      </c>
      <c r="AW3639" s="193">
        <f t="shared" si="985"/>
        <v>5.7099999999999998E-2</v>
      </c>
      <c r="AX3639" s="193">
        <f t="shared" si="986"/>
        <v>5.7099999999999998E-2</v>
      </c>
      <c r="AZ3639" s="193">
        <f t="shared" si="970"/>
        <v>5.3549999999999993E-2</v>
      </c>
    </row>
    <row r="3640" spans="1:52" s="5" customFormat="1" ht="11.25" x14ac:dyDescent="0.2">
      <c r="A3640" s="203" t="s">
        <v>1138</v>
      </c>
      <c r="B3640" s="11"/>
      <c r="C3640" s="11"/>
      <c r="D3640" s="15"/>
      <c r="E3640" s="204"/>
      <c r="F3640" s="8"/>
      <c r="G3640" s="8"/>
      <c r="H3640" s="15"/>
      <c r="I3640" s="204"/>
      <c r="J3640" s="8"/>
      <c r="K3640" s="8"/>
      <c r="L3640" s="15"/>
      <c r="M3640" s="204"/>
      <c r="N3640" s="8"/>
      <c r="O3640" s="8"/>
      <c r="P3640" s="15"/>
      <c r="Q3640" s="204"/>
      <c r="R3640" s="8"/>
      <c r="S3640" s="8"/>
      <c r="T3640" s="15"/>
      <c r="U3640" s="204"/>
      <c r="V3640" s="8">
        <v>4.2299999999999997E-2</v>
      </c>
      <c r="W3640" s="204">
        <v>4.3499999999999997E-2</v>
      </c>
      <c r="X3640" s="8">
        <v>5.3099999999999994E-2</v>
      </c>
      <c r="Y3640" s="204">
        <v>5.4299999999999994E-2</v>
      </c>
      <c r="Z3640" s="8">
        <v>5.4699999999999999E-2</v>
      </c>
      <c r="AA3640" s="204">
        <v>5.5899999999999998E-2</v>
      </c>
      <c r="AB3640" s="8">
        <v>5.6500000000000002E-2</v>
      </c>
      <c r="AC3640" s="204">
        <v>5.7699999999999994E-2</v>
      </c>
      <c r="AD3640" s="8">
        <v>5.7000000000000002E-2</v>
      </c>
      <c r="AE3640" s="204">
        <v>5.8200000000000002E-2</v>
      </c>
      <c r="AF3640" s="8">
        <v>5.6900000000000006E-2</v>
      </c>
      <c r="AG3640" s="204">
        <v>5.8099999999999999E-2</v>
      </c>
      <c r="AI3640" s="192" t="str">
        <f t="shared" si="971"/>
        <v/>
      </c>
      <c r="AJ3640" s="192" t="str">
        <f t="shared" si="972"/>
        <v/>
      </c>
      <c r="AK3640" s="192" t="str">
        <f t="shared" si="973"/>
        <v/>
      </c>
      <c r="AL3640" s="192" t="str">
        <f t="shared" si="974"/>
        <v/>
      </c>
      <c r="AM3640" s="192" t="str">
        <f t="shared" si="975"/>
        <v/>
      </c>
      <c r="AN3640" s="192" t="str">
        <f t="shared" si="976"/>
        <v/>
      </c>
      <c r="AO3640" s="193" t="str">
        <f t="shared" si="977"/>
        <v/>
      </c>
      <c r="AP3640" s="192" t="str">
        <f t="shared" si="978"/>
        <v/>
      </c>
      <c r="AQ3640" s="193" t="str">
        <f t="shared" si="979"/>
        <v/>
      </c>
      <c r="AR3640" s="192" t="str">
        <f t="shared" si="980"/>
        <v/>
      </c>
      <c r="AS3640" s="192">
        <f t="shared" si="981"/>
        <v>4.2899999999999994E-2</v>
      </c>
      <c r="AT3640" s="192">
        <f t="shared" si="982"/>
        <v>5.3699999999999998E-2</v>
      </c>
      <c r="AU3640" s="193">
        <f t="shared" si="983"/>
        <v>5.5300000000000002E-2</v>
      </c>
      <c r="AV3640" s="194">
        <f t="shared" si="984"/>
        <v>5.7099999999999998E-2</v>
      </c>
      <c r="AW3640" s="193">
        <f t="shared" si="985"/>
        <v>5.7599999999999998E-2</v>
      </c>
      <c r="AX3640" s="193">
        <f t="shared" si="986"/>
        <v>5.7500000000000002E-2</v>
      </c>
      <c r="AZ3640" s="193">
        <f t="shared" si="970"/>
        <v>5.4016666666666657E-2</v>
      </c>
    </row>
    <row r="3641" spans="1:52" s="5" customFormat="1" ht="11.25" x14ac:dyDescent="0.2">
      <c r="A3641" s="203" t="s">
        <v>1139</v>
      </c>
      <c r="B3641" s="11"/>
      <c r="C3641" s="11"/>
      <c r="D3641" s="15"/>
      <c r="E3641" s="204"/>
      <c r="F3641" s="8"/>
      <c r="G3641" s="8"/>
      <c r="H3641" s="15"/>
      <c r="I3641" s="204"/>
      <c r="J3641" s="8"/>
      <c r="K3641" s="8"/>
      <c r="L3641" s="15"/>
      <c r="M3641" s="204"/>
      <c r="N3641" s="8"/>
      <c r="O3641" s="8"/>
      <c r="P3641" s="15"/>
      <c r="Q3641" s="204"/>
      <c r="R3641" s="8"/>
      <c r="S3641" s="8"/>
      <c r="T3641" s="15"/>
      <c r="U3641" s="204"/>
      <c r="V3641" s="8">
        <v>4.2000000000000003E-2</v>
      </c>
      <c r="W3641" s="204">
        <v>4.3200000000000002E-2</v>
      </c>
      <c r="X3641" s="8">
        <v>5.3099999999999994E-2</v>
      </c>
      <c r="Y3641" s="204">
        <v>5.4299999999999994E-2</v>
      </c>
      <c r="Z3641" s="8">
        <v>5.5099999999999996E-2</v>
      </c>
      <c r="AA3641" s="204">
        <v>5.6299999999999996E-2</v>
      </c>
      <c r="AB3641" s="8">
        <v>5.6600000000000004E-2</v>
      </c>
      <c r="AC3641" s="204">
        <v>5.7800000000000004E-2</v>
      </c>
      <c r="AD3641" s="8">
        <v>5.7099999999999998E-2</v>
      </c>
      <c r="AE3641" s="204">
        <v>5.8299999999999998E-2</v>
      </c>
      <c r="AF3641" s="8">
        <v>5.7099999999999998E-2</v>
      </c>
      <c r="AG3641" s="204">
        <v>5.8299999999999998E-2</v>
      </c>
      <c r="AI3641" s="192" t="str">
        <f t="shared" si="971"/>
        <v/>
      </c>
      <c r="AJ3641" s="192" t="str">
        <f t="shared" si="972"/>
        <v/>
      </c>
      <c r="AK3641" s="192" t="str">
        <f t="shared" si="973"/>
        <v/>
      </c>
      <c r="AL3641" s="192" t="str">
        <f t="shared" si="974"/>
        <v/>
      </c>
      <c r="AM3641" s="192" t="str">
        <f t="shared" si="975"/>
        <v/>
      </c>
      <c r="AN3641" s="192" t="str">
        <f t="shared" si="976"/>
        <v/>
      </c>
      <c r="AO3641" s="193" t="str">
        <f t="shared" si="977"/>
        <v/>
      </c>
      <c r="AP3641" s="192" t="str">
        <f t="shared" si="978"/>
        <v/>
      </c>
      <c r="AQ3641" s="193" t="str">
        <f t="shared" si="979"/>
        <v/>
      </c>
      <c r="AR3641" s="192" t="str">
        <f t="shared" si="980"/>
        <v/>
      </c>
      <c r="AS3641" s="192">
        <f t="shared" si="981"/>
        <v>4.2599999999999999E-2</v>
      </c>
      <c r="AT3641" s="192">
        <f t="shared" si="982"/>
        <v>5.3699999999999998E-2</v>
      </c>
      <c r="AU3641" s="193">
        <f t="shared" si="983"/>
        <v>5.57E-2</v>
      </c>
      <c r="AV3641" s="194">
        <f t="shared" si="984"/>
        <v>5.7200000000000001E-2</v>
      </c>
      <c r="AW3641" s="193">
        <f t="shared" si="985"/>
        <v>5.7700000000000001E-2</v>
      </c>
      <c r="AX3641" s="193">
        <f t="shared" si="986"/>
        <v>5.7700000000000001E-2</v>
      </c>
      <c r="AZ3641" s="193">
        <f t="shared" si="970"/>
        <v>5.4100000000000002E-2</v>
      </c>
    </row>
    <row r="3642" spans="1:52" s="5" customFormat="1" ht="11.25" x14ac:dyDescent="0.2">
      <c r="A3642" s="203" t="s">
        <v>1140</v>
      </c>
      <c r="B3642" s="11"/>
      <c r="C3642" s="11"/>
      <c r="D3642" s="15"/>
      <c r="E3642" s="204"/>
      <c r="F3642" s="8"/>
      <c r="G3642" s="8"/>
      <c r="H3642" s="15"/>
      <c r="I3642" s="204"/>
      <c r="J3642" s="8"/>
      <c r="K3642" s="8"/>
      <c r="L3642" s="15"/>
      <c r="M3642" s="204"/>
      <c r="N3642" s="8"/>
      <c r="O3642" s="8"/>
      <c r="P3642" s="15"/>
      <c r="Q3642" s="204"/>
      <c r="R3642" s="8"/>
      <c r="S3642" s="8"/>
      <c r="T3642" s="15"/>
      <c r="U3642" s="204"/>
      <c r="V3642" s="8">
        <v>4.1500000000000002E-2</v>
      </c>
      <c r="W3642" s="204">
        <v>4.2700000000000002E-2</v>
      </c>
      <c r="X3642" s="8">
        <v>5.28E-2</v>
      </c>
      <c r="Y3642" s="204">
        <v>5.4000000000000006E-2</v>
      </c>
      <c r="Z3642" s="8">
        <v>5.4800000000000001E-2</v>
      </c>
      <c r="AA3642" s="204">
        <v>5.5999999999999994E-2</v>
      </c>
      <c r="AB3642" s="8">
        <v>5.6299999999999996E-2</v>
      </c>
      <c r="AC3642" s="204">
        <v>5.7500000000000002E-2</v>
      </c>
      <c r="AD3642" s="8">
        <v>5.67E-2</v>
      </c>
      <c r="AE3642" s="204">
        <v>5.79E-2</v>
      </c>
      <c r="AF3642" s="8">
        <v>5.67E-2</v>
      </c>
      <c r="AG3642" s="204">
        <v>5.79E-2</v>
      </c>
      <c r="AI3642" s="192" t="str">
        <f t="shared" si="971"/>
        <v/>
      </c>
      <c r="AJ3642" s="192" t="str">
        <f t="shared" si="972"/>
        <v/>
      </c>
      <c r="AK3642" s="192" t="str">
        <f t="shared" si="973"/>
        <v/>
      </c>
      <c r="AL3642" s="192" t="str">
        <f t="shared" si="974"/>
        <v/>
      </c>
      <c r="AM3642" s="192" t="str">
        <f t="shared" si="975"/>
        <v/>
      </c>
      <c r="AN3642" s="192" t="str">
        <f t="shared" si="976"/>
        <v/>
      </c>
      <c r="AO3642" s="193" t="str">
        <f t="shared" si="977"/>
        <v/>
      </c>
      <c r="AP3642" s="192" t="str">
        <f t="shared" si="978"/>
        <v/>
      </c>
      <c r="AQ3642" s="193" t="str">
        <f t="shared" si="979"/>
        <v/>
      </c>
      <c r="AR3642" s="192" t="str">
        <f t="shared" si="980"/>
        <v/>
      </c>
      <c r="AS3642" s="192">
        <f t="shared" si="981"/>
        <v>4.2099999999999999E-2</v>
      </c>
      <c r="AT3642" s="192">
        <f t="shared" si="982"/>
        <v>5.3400000000000003E-2</v>
      </c>
      <c r="AU3642" s="193">
        <f t="shared" si="983"/>
        <v>5.5399999999999998E-2</v>
      </c>
      <c r="AV3642" s="194">
        <f t="shared" si="984"/>
        <v>5.6899999999999999E-2</v>
      </c>
      <c r="AW3642" s="193">
        <f t="shared" si="985"/>
        <v>5.7300000000000004E-2</v>
      </c>
      <c r="AX3642" s="193">
        <f t="shared" si="986"/>
        <v>5.7300000000000004E-2</v>
      </c>
      <c r="AZ3642" s="193">
        <f t="shared" si="970"/>
        <v>5.3733333333333334E-2</v>
      </c>
    </row>
    <row r="3643" spans="1:52" s="5" customFormat="1" ht="11.25" x14ac:dyDescent="0.2">
      <c r="A3643" s="203" t="s">
        <v>1141</v>
      </c>
      <c r="B3643" s="11"/>
      <c r="C3643" s="11"/>
      <c r="D3643" s="15"/>
      <c r="E3643" s="204"/>
      <c r="F3643" s="8"/>
      <c r="G3643" s="8"/>
      <c r="H3643" s="15"/>
      <c r="I3643" s="204"/>
      <c r="J3643" s="8"/>
      <c r="K3643" s="8"/>
      <c r="L3643" s="15"/>
      <c r="M3643" s="204"/>
      <c r="N3643" s="8"/>
      <c r="O3643" s="8"/>
      <c r="P3643" s="15"/>
      <c r="Q3643" s="204"/>
      <c r="R3643" s="8"/>
      <c r="S3643" s="8"/>
      <c r="T3643" s="15"/>
      <c r="U3643" s="204"/>
      <c r="V3643" s="8">
        <v>4.1399999999999999E-2</v>
      </c>
      <c r="W3643" s="204">
        <v>4.2599999999999999E-2</v>
      </c>
      <c r="X3643" s="8">
        <v>5.2199999999999996E-2</v>
      </c>
      <c r="Y3643" s="204">
        <v>5.3399999999999996E-2</v>
      </c>
      <c r="Z3643" s="8">
        <v>5.4299999999999994E-2</v>
      </c>
      <c r="AA3643" s="204">
        <v>5.5500000000000001E-2</v>
      </c>
      <c r="AB3643" s="8">
        <v>5.6399999999999999E-2</v>
      </c>
      <c r="AC3643" s="204">
        <v>5.7599999999999998E-2</v>
      </c>
      <c r="AD3643" s="8">
        <v>5.7000000000000002E-2</v>
      </c>
      <c r="AE3643" s="204">
        <v>5.8200000000000002E-2</v>
      </c>
      <c r="AF3643" s="8">
        <v>5.6900000000000006E-2</v>
      </c>
      <c r="AG3643" s="204">
        <v>5.8099999999999999E-2</v>
      </c>
      <c r="AI3643" s="192" t="str">
        <f t="shared" si="971"/>
        <v/>
      </c>
      <c r="AJ3643" s="192" t="str">
        <f t="shared" si="972"/>
        <v/>
      </c>
      <c r="AK3643" s="192" t="str">
        <f t="shared" si="973"/>
        <v/>
      </c>
      <c r="AL3643" s="192" t="str">
        <f t="shared" si="974"/>
        <v/>
      </c>
      <c r="AM3643" s="192" t="str">
        <f t="shared" si="975"/>
        <v/>
      </c>
      <c r="AN3643" s="192" t="str">
        <f t="shared" si="976"/>
        <v/>
      </c>
      <c r="AO3643" s="193" t="str">
        <f t="shared" si="977"/>
        <v/>
      </c>
      <c r="AP3643" s="192" t="str">
        <f t="shared" si="978"/>
        <v/>
      </c>
      <c r="AQ3643" s="193" t="str">
        <f t="shared" si="979"/>
        <v/>
      </c>
      <c r="AR3643" s="192" t="str">
        <f t="shared" si="980"/>
        <v/>
      </c>
      <c r="AS3643" s="192">
        <f t="shared" si="981"/>
        <v>4.1999999999999996E-2</v>
      </c>
      <c r="AT3643" s="192">
        <f t="shared" si="982"/>
        <v>5.28E-2</v>
      </c>
      <c r="AU3643" s="193">
        <f t="shared" si="983"/>
        <v>5.4899999999999997E-2</v>
      </c>
      <c r="AV3643" s="194">
        <f t="shared" si="984"/>
        <v>5.6999999999999995E-2</v>
      </c>
      <c r="AW3643" s="193">
        <f t="shared" si="985"/>
        <v>5.7599999999999998E-2</v>
      </c>
      <c r="AX3643" s="193">
        <f t="shared" si="986"/>
        <v>5.7500000000000002E-2</v>
      </c>
      <c r="AZ3643" s="193">
        <f t="shared" si="970"/>
        <v>5.3633333333333331E-2</v>
      </c>
    </row>
    <row r="3644" spans="1:52" s="5" customFormat="1" ht="11.25" x14ac:dyDescent="0.2">
      <c r="A3644" s="203" t="s">
        <v>1142</v>
      </c>
      <c r="B3644" s="11"/>
      <c r="C3644" s="11"/>
      <c r="D3644" s="15"/>
      <c r="E3644" s="204"/>
      <c r="F3644" s="8"/>
      <c r="G3644" s="8"/>
      <c r="H3644" s="15"/>
      <c r="I3644" s="204"/>
      <c r="J3644" s="8"/>
      <c r="K3644" s="8"/>
      <c r="L3644" s="15"/>
      <c r="M3644" s="204"/>
      <c r="N3644" s="8"/>
      <c r="O3644" s="8"/>
      <c r="P3644" s="15"/>
      <c r="Q3644" s="204"/>
      <c r="R3644" s="8"/>
      <c r="S3644" s="8"/>
      <c r="T3644" s="15"/>
      <c r="U3644" s="204"/>
      <c r="V3644" s="8">
        <v>4.0899999999999999E-2</v>
      </c>
      <c r="W3644" s="204">
        <v>4.2099999999999999E-2</v>
      </c>
      <c r="X3644" s="8">
        <v>5.2699999999999997E-2</v>
      </c>
      <c r="Y3644" s="204">
        <v>5.3899999999999997E-2</v>
      </c>
      <c r="Z3644" s="8">
        <v>5.4600000000000003E-2</v>
      </c>
      <c r="AA3644" s="204">
        <v>5.5800000000000002E-2</v>
      </c>
      <c r="AB3644" s="8">
        <v>5.6399999999999999E-2</v>
      </c>
      <c r="AC3644" s="204">
        <v>5.7599999999999998E-2</v>
      </c>
      <c r="AD3644" s="8">
        <v>5.6900000000000006E-2</v>
      </c>
      <c r="AE3644" s="204">
        <v>5.8099999999999999E-2</v>
      </c>
      <c r="AF3644" s="8">
        <v>5.6900000000000006E-2</v>
      </c>
      <c r="AG3644" s="204">
        <v>5.8099999999999999E-2</v>
      </c>
      <c r="AI3644" s="192" t="str">
        <f t="shared" si="971"/>
        <v/>
      </c>
      <c r="AJ3644" s="192" t="str">
        <f t="shared" si="972"/>
        <v/>
      </c>
      <c r="AK3644" s="192" t="str">
        <f t="shared" si="973"/>
        <v/>
      </c>
      <c r="AL3644" s="192" t="str">
        <f t="shared" si="974"/>
        <v/>
      </c>
      <c r="AM3644" s="192" t="str">
        <f t="shared" si="975"/>
        <v/>
      </c>
      <c r="AN3644" s="192" t="str">
        <f t="shared" si="976"/>
        <v/>
      </c>
      <c r="AO3644" s="193" t="str">
        <f t="shared" si="977"/>
        <v/>
      </c>
      <c r="AP3644" s="192" t="str">
        <f t="shared" si="978"/>
        <v/>
      </c>
      <c r="AQ3644" s="193" t="str">
        <f t="shared" si="979"/>
        <v/>
      </c>
      <c r="AR3644" s="192" t="str">
        <f t="shared" si="980"/>
        <v/>
      </c>
      <c r="AS3644" s="192">
        <f t="shared" si="981"/>
        <v>4.1499999999999995E-2</v>
      </c>
      <c r="AT3644" s="192">
        <f t="shared" si="982"/>
        <v>5.33E-2</v>
      </c>
      <c r="AU3644" s="193">
        <f t="shared" si="983"/>
        <v>5.5199999999999999E-2</v>
      </c>
      <c r="AV3644" s="194">
        <f t="shared" si="984"/>
        <v>5.6999999999999995E-2</v>
      </c>
      <c r="AW3644" s="193">
        <f t="shared" si="985"/>
        <v>5.7500000000000002E-2</v>
      </c>
      <c r="AX3644" s="193">
        <f t="shared" si="986"/>
        <v>5.7500000000000002E-2</v>
      </c>
      <c r="AZ3644" s="193">
        <f t="shared" si="970"/>
        <v>5.3666666666666668E-2</v>
      </c>
    </row>
    <row r="3645" spans="1:52" s="5" customFormat="1" ht="11.25" x14ac:dyDescent="0.2">
      <c r="A3645" s="203" t="s">
        <v>1143</v>
      </c>
      <c r="B3645" s="11"/>
      <c r="C3645" s="11"/>
      <c r="D3645" s="15"/>
      <c r="E3645" s="204"/>
      <c r="F3645" s="8"/>
      <c r="G3645" s="8"/>
      <c r="H3645" s="15"/>
      <c r="I3645" s="204"/>
      <c r="J3645" s="8"/>
      <c r="K3645" s="8"/>
      <c r="L3645" s="15"/>
      <c r="M3645" s="204"/>
      <c r="N3645" s="8"/>
      <c r="O3645" s="8"/>
      <c r="P3645" s="15"/>
      <c r="Q3645" s="204"/>
      <c r="R3645" s="8"/>
      <c r="S3645" s="8"/>
      <c r="T3645" s="15"/>
      <c r="U3645" s="204"/>
      <c r="V3645" s="8">
        <v>4.0899999999999999E-2</v>
      </c>
      <c r="W3645" s="204">
        <v>4.2099999999999999E-2</v>
      </c>
      <c r="X3645" s="8">
        <v>5.2699999999999997E-2</v>
      </c>
      <c r="Y3645" s="204">
        <v>5.3899999999999997E-2</v>
      </c>
      <c r="Z3645" s="8">
        <v>5.4400000000000004E-2</v>
      </c>
      <c r="AA3645" s="204">
        <v>5.5599999999999997E-2</v>
      </c>
      <c r="AB3645" s="8">
        <v>5.6299999999999996E-2</v>
      </c>
      <c r="AC3645" s="204">
        <v>5.7500000000000002E-2</v>
      </c>
      <c r="AD3645" s="8">
        <v>5.6900000000000006E-2</v>
      </c>
      <c r="AE3645" s="204">
        <v>5.8099999999999999E-2</v>
      </c>
      <c r="AF3645" s="8">
        <v>5.6900000000000006E-2</v>
      </c>
      <c r="AG3645" s="204">
        <v>5.8099999999999999E-2</v>
      </c>
      <c r="AI3645" s="192" t="str">
        <f t="shared" si="971"/>
        <v/>
      </c>
      <c r="AJ3645" s="192" t="str">
        <f t="shared" si="972"/>
        <v/>
      </c>
      <c r="AK3645" s="192" t="str">
        <f t="shared" si="973"/>
        <v/>
      </c>
      <c r="AL3645" s="192" t="str">
        <f t="shared" si="974"/>
        <v/>
      </c>
      <c r="AM3645" s="192" t="str">
        <f t="shared" si="975"/>
        <v/>
      </c>
      <c r="AN3645" s="192" t="str">
        <f t="shared" si="976"/>
        <v/>
      </c>
      <c r="AO3645" s="193" t="str">
        <f t="shared" si="977"/>
        <v/>
      </c>
      <c r="AP3645" s="192" t="str">
        <f t="shared" si="978"/>
        <v/>
      </c>
      <c r="AQ3645" s="193" t="str">
        <f t="shared" si="979"/>
        <v/>
      </c>
      <c r="AR3645" s="192" t="str">
        <f t="shared" si="980"/>
        <v/>
      </c>
      <c r="AS3645" s="192">
        <f t="shared" si="981"/>
        <v>4.1499999999999995E-2</v>
      </c>
      <c r="AT3645" s="192">
        <f t="shared" si="982"/>
        <v>5.33E-2</v>
      </c>
      <c r="AU3645" s="193">
        <f t="shared" si="983"/>
        <v>5.5E-2</v>
      </c>
      <c r="AV3645" s="194">
        <f t="shared" si="984"/>
        <v>5.6899999999999999E-2</v>
      </c>
      <c r="AW3645" s="193">
        <f t="shared" si="985"/>
        <v>5.7500000000000002E-2</v>
      </c>
      <c r="AX3645" s="193">
        <f t="shared" si="986"/>
        <v>5.7500000000000002E-2</v>
      </c>
      <c r="AZ3645" s="193">
        <f t="shared" si="970"/>
        <v>5.3616666666666667E-2</v>
      </c>
    </row>
    <row r="3646" spans="1:52" s="5" customFormat="1" ht="11.25" x14ac:dyDescent="0.2">
      <c r="A3646" s="203" t="s">
        <v>1144</v>
      </c>
      <c r="B3646" s="11"/>
      <c r="C3646" s="11"/>
      <c r="D3646" s="15"/>
      <c r="E3646" s="204"/>
      <c r="F3646" s="8"/>
      <c r="G3646" s="8"/>
      <c r="H3646" s="15"/>
      <c r="I3646" s="204"/>
      <c r="J3646" s="8"/>
      <c r="K3646" s="8"/>
      <c r="L3646" s="15"/>
      <c r="M3646" s="204"/>
      <c r="N3646" s="8"/>
      <c r="O3646" s="8"/>
      <c r="P3646" s="15"/>
      <c r="Q3646" s="204"/>
      <c r="R3646" s="8"/>
      <c r="S3646" s="8"/>
      <c r="T3646" s="15"/>
      <c r="U3646" s="204"/>
      <c r="V3646" s="8">
        <v>4.1000000000000002E-2</v>
      </c>
      <c r="W3646" s="204">
        <v>4.2200000000000001E-2</v>
      </c>
      <c r="X3646" s="8">
        <v>5.2699999999999997E-2</v>
      </c>
      <c r="Y3646" s="204">
        <v>5.3899999999999997E-2</v>
      </c>
      <c r="Z3646" s="8">
        <v>5.4699999999999999E-2</v>
      </c>
      <c r="AA3646" s="204">
        <v>5.5899999999999998E-2</v>
      </c>
      <c r="AB3646" s="8">
        <v>5.6500000000000002E-2</v>
      </c>
      <c r="AC3646" s="204">
        <v>5.7699999999999994E-2</v>
      </c>
      <c r="AD3646" s="8">
        <v>5.7099999999999998E-2</v>
      </c>
      <c r="AE3646" s="204">
        <v>5.8299999999999998E-2</v>
      </c>
      <c r="AF3646" s="8">
        <v>5.7099999999999998E-2</v>
      </c>
      <c r="AG3646" s="204">
        <v>5.8299999999999998E-2</v>
      </c>
      <c r="AI3646" s="192" t="str">
        <f t="shared" si="971"/>
        <v/>
      </c>
      <c r="AJ3646" s="192" t="str">
        <f t="shared" si="972"/>
        <v/>
      </c>
      <c r="AK3646" s="192" t="str">
        <f t="shared" si="973"/>
        <v/>
      </c>
      <c r="AL3646" s="192" t="str">
        <f t="shared" si="974"/>
        <v/>
      </c>
      <c r="AM3646" s="192" t="str">
        <f t="shared" si="975"/>
        <v/>
      </c>
      <c r="AN3646" s="192" t="str">
        <f t="shared" si="976"/>
        <v/>
      </c>
      <c r="AO3646" s="193" t="str">
        <f t="shared" si="977"/>
        <v/>
      </c>
      <c r="AP3646" s="192" t="str">
        <f t="shared" si="978"/>
        <v/>
      </c>
      <c r="AQ3646" s="193" t="str">
        <f t="shared" si="979"/>
        <v/>
      </c>
      <c r="AR3646" s="192" t="str">
        <f t="shared" si="980"/>
        <v/>
      </c>
      <c r="AS3646" s="192">
        <f t="shared" si="981"/>
        <v>4.1599999999999998E-2</v>
      </c>
      <c r="AT3646" s="192">
        <f t="shared" si="982"/>
        <v>5.33E-2</v>
      </c>
      <c r="AU3646" s="193">
        <f t="shared" si="983"/>
        <v>5.5300000000000002E-2</v>
      </c>
      <c r="AV3646" s="194">
        <f t="shared" si="984"/>
        <v>5.7099999999999998E-2</v>
      </c>
      <c r="AW3646" s="193">
        <f t="shared" si="985"/>
        <v>5.7700000000000001E-2</v>
      </c>
      <c r="AX3646" s="193">
        <f t="shared" si="986"/>
        <v>5.7700000000000001E-2</v>
      </c>
      <c r="AZ3646" s="193">
        <f t="shared" si="970"/>
        <v>5.3783333333333329E-2</v>
      </c>
    </row>
    <row r="3647" spans="1:52" s="5" customFormat="1" ht="11.25" x14ac:dyDescent="0.2">
      <c r="A3647" s="203" t="s">
        <v>1145</v>
      </c>
      <c r="B3647" s="11"/>
      <c r="C3647" s="11"/>
      <c r="D3647" s="15"/>
      <c r="E3647" s="204"/>
      <c r="F3647" s="8"/>
      <c r="G3647" s="8"/>
      <c r="H3647" s="15"/>
      <c r="I3647" s="204"/>
      <c r="J3647" s="8"/>
      <c r="K3647" s="8"/>
      <c r="L3647" s="15"/>
      <c r="M3647" s="204"/>
      <c r="N3647" s="8"/>
      <c r="O3647" s="8"/>
      <c r="P3647" s="15"/>
      <c r="Q3647" s="204"/>
      <c r="R3647" s="8"/>
      <c r="S3647" s="8"/>
      <c r="T3647" s="15"/>
      <c r="U3647" s="204"/>
      <c r="V3647" s="8">
        <v>4.1000000000000002E-2</v>
      </c>
      <c r="W3647" s="204">
        <v>4.2200000000000001E-2</v>
      </c>
      <c r="X3647" s="8">
        <v>5.3099999999999994E-2</v>
      </c>
      <c r="Y3647" s="204">
        <v>5.4299999999999994E-2</v>
      </c>
      <c r="Z3647" s="8">
        <v>5.5199999999999999E-2</v>
      </c>
      <c r="AA3647" s="204">
        <v>5.6399999999999999E-2</v>
      </c>
      <c r="AB3647" s="8">
        <v>5.67E-2</v>
      </c>
      <c r="AC3647" s="204">
        <v>5.79E-2</v>
      </c>
      <c r="AD3647" s="8">
        <v>5.7300000000000004E-2</v>
      </c>
      <c r="AE3647" s="204">
        <v>5.8499999999999996E-2</v>
      </c>
      <c r="AF3647" s="8">
        <v>5.7300000000000004E-2</v>
      </c>
      <c r="AG3647" s="204">
        <v>5.8499999999999996E-2</v>
      </c>
      <c r="AI3647" s="192" t="str">
        <f t="shared" si="971"/>
        <v/>
      </c>
      <c r="AJ3647" s="192" t="str">
        <f t="shared" si="972"/>
        <v/>
      </c>
      <c r="AK3647" s="192" t="str">
        <f t="shared" si="973"/>
        <v/>
      </c>
      <c r="AL3647" s="192" t="str">
        <f t="shared" si="974"/>
        <v/>
      </c>
      <c r="AM3647" s="192" t="str">
        <f t="shared" si="975"/>
        <v/>
      </c>
      <c r="AN3647" s="192" t="str">
        <f t="shared" si="976"/>
        <v/>
      </c>
      <c r="AO3647" s="193" t="str">
        <f t="shared" si="977"/>
        <v/>
      </c>
      <c r="AP3647" s="192" t="str">
        <f t="shared" si="978"/>
        <v/>
      </c>
      <c r="AQ3647" s="193" t="str">
        <f t="shared" si="979"/>
        <v/>
      </c>
      <c r="AR3647" s="192" t="str">
        <f t="shared" si="980"/>
        <v/>
      </c>
      <c r="AS3647" s="192">
        <f t="shared" si="981"/>
        <v>4.1599999999999998E-2</v>
      </c>
      <c r="AT3647" s="192">
        <f t="shared" si="982"/>
        <v>5.3699999999999998E-2</v>
      </c>
      <c r="AU3647" s="193">
        <f t="shared" si="983"/>
        <v>5.5800000000000002E-2</v>
      </c>
      <c r="AV3647" s="194">
        <f t="shared" si="984"/>
        <v>5.7300000000000004E-2</v>
      </c>
      <c r="AW3647" s="193">
        <f t="shared" si="985"/>
        <v>5.79E-2</v>
      </c>
      <c r="AX3647" s="193">
        <f t="shared" si="986"/>
        <v>5.79E-2</v>
      </c>
      <c r="AZ3647" s="193">
        <f t="shared" si="970"/>
        <v>5.4033333333333343E-2</v>
      </c>
    </row>
    <row r="3648" spans="1:52" s="5" customFormat="1" ht="11.25" x14ac:dyDescent="0.2">
      <c r="A3648" s="203" t="s">
        <v>1146</v>
      </c>
      <c r="B3648" s="11"/>
      <c r="C3648" s="11"/>
      <c r="D3648" s="15"/>
      <c r="E3648" s="204"/>
      <c r="F3648" s="8"/>
      <c r="G3648" s="8"/>
      <c r="H3648" s="15"/>
      <c r="I3648" s="204"/>
      <c r="J3648" s="8"/>
      <c r="K3648" s="8"/>
      <c r="L3648" s="15"/>
      <c r="M3648" s="204"/>
      <c r="N3648" s="8"/>
      <c r="O3648" s="8"/>
      <c r="P3648" s="15"/>
      <c r="Q3648" s="204"/>
      <c r="R3648" s="8"/>
      <c r="S3648" s="8"/>
      <c r="T3648" s="15"/>
      <c r="U3648" s="204"/>
      <c r="V3648" s="8">
        <v>4.1200000000000001E-2</v>
      </c>
      <c r="W3648" s="204">
        <v>4.24E-2</v>
      </c>
      <c r="X3648" s="8">
        <v>5.2900000000000003E-2</v>
      </c>
      <c r="Y3648" s="204">
        <v>5.4100000000000002E-2</v>
      </c>
      <c r="Z3648" s="8">
        <v>5.5E-2</v>
      </c>
      <c r="AA3648" s="204">
        <v>5.62E-2</v>
      </c>
      <c r="AB3648" s="8">
        <v>5.67E-2</v>
      </c>
      <c r="AC3648" s="204">
        <v>5.79E-2</v>
      </c>
      <c r="AD3648" s="8">
        <v>5.7300000000000004E-2</v>
      </c>
      <c r="AE3648" s="204">
        <v>5.8499999999999996E-2</v>
      </c>
      <c r="AF3648" s="8">
        <v>5.7300000000000004E-2</v>
      </c>
      <c r="AG3648" s="204">
        <v>5.8499999999999996E-2</v>
      </c>
      <c r="AI3648" s="192" t="str">
        <f t="shared" si="971"/>
        <v/>
      </c>
      <c r="AJ3648" s="192" t="str">
        <f t="shared" si="972"/>
        <v/>
      </c>
      <c r="AK3648" s="192" t="str">
        <f t="shared" si="973"/>
        <v/>
      </c>
      <c r="AL3648" s="192" t="str">
        <f t="shared" si="974"/>
        <v/>
      </c>
      <c r="AM3648" s="192" t="str">
        <f t="shared" si="975"/>
        <v/>
      </c>
      <c r="AN3648" s="192" t="str">
        <f t="shared" si="976"/>
        <v/>
      </c>
      <c r="AO3648" s="193" t="str">
        <f t="shared" si="977"/>
        <v/>
      </c>
      <c r="AP3648" s="192" t="str">
        <f t="shared" si="978"/>
        <v/>
      </c>
      <c r="AQ3648" s="193" t="str">
        <f t="shared" si="979"/>
        <v/>
      </c>
      <c r="AR3648" s="192" t="str">
        <f t="shared" si="980"/>
        <v/>
      </c>
      <c r="AS3648" s="192">
        <f t="shared" si="981"/>
        <v>4.1800000000000004E-2</v>
      </c>
      <c r="AT3648" s="192">
        <f t="shared" si="982"/>
        <v>5.3500000000000006E-2</v>
      </c>
      <c r="AU3648" s="193">
        <f t="shared" si="983"/>
        <v>5.5599999999999997E-2</v>
      </c>
      <c r="AV3648" s="194">
        <f t="shared" si="984"/>
        <v>5.7300000000000004E-2</v>
      </c>
      <c r="AW3648" s="193">
        <f t="shared" si="985"/>
        <v>5.79E-2</v>
      </c>
      <c r="AX3648" s="193">
        <f t="shared" si="986"/>
        <v>5.79E-2</v>
      </c>
      <c r="AZ3648" s="193">
        <f t="shared" si="970"/>
        <v>5.3999999999999999E-2</v>
      </c>
    </row>
    <row r="3649" spans="1:52" s="5" customFormat="1" ht="11.25" x14ac:dyDescent="0.2">
      <c r="A3649" s="203" t="s">
        <v>1147</v>
      </c>
      <c r="B3649" s="11"/>
      <c r="C3649" s="11"/>
      <c r="D3649" s="15"/>
      <c r="E3649" s="204"/>
      <c r="F3649" s="8"/>
      <c r="G3649" s="8"/>
      <c r="H3649" s="15"/>
      <c r="I3649" s="204"/>
      <c r="J3649" s="8"/>
      <c r="K3649" s="8"/>
      <c r="L3649" s="15"/>
      <c r="M3649" s="204"/>
      <c r="N3649" s="8"/>
      <c r="O3649" s="8"/>
      <c r="P3649" s="15"/>
      <c r="Q3649" s="204"/>
      <c r="R3649" s="8"/>
      <c r="S3649" s="8"/>
      <c r="T3649" s="15"/>
      <c r="U3649" s="204"/>
      <c r="V3649" s="8">
        <v>4.0599999999999997E-2</v>
      </c>
      <c r="W3649" s="204">
        <v>4.1799999999999997E-2</v>
      </c>
      <c r="X3649" s="8">
        <v>5.2000000000000005E-2</v>
      </c>
      <c r="Y3649" s="204">
        <v>5.3200000000000004E-2</v>
      </c>
      <c r="Z3649" s="8">
        <v>5.4100000000000002E-2</v>
      </c>
      <c r="AA3649" s="204">
        <v>5.5300000000000002E-2</v>
      </c>
      <c r="AB3649" s="8">
        <v>5.5899999999999998E-2</v>
      </c>
      <c r="AC3649" s="204">
        <v>5.7099999999999998E-2</v>
      </c>
      <c r="AD3649" s="8">
        <v>5.6500000000000002E-2</v>
      </c>
      <c r="AE3649" s="204">
        <v>5.7699999999999994E-2</v>
      </c>
      <c r="AF3649" s="8">
        <v>5.6500000000000002E-2</v>
      </c>
      <c r="AG3649" s="204">
        <v>5.7699999999999994E-2</v>
      </c>
      <c r="AI3649" s="192" t="str">
        <f t="shared" si="971"/>
        <v/>
      </c>
      <c r="AJ3649" s="192" t="str">
        <f t="shared" si="972"/>
        <v/>
      </c>
      <c r="AK3649" s="192" t="str">
        <f t="shared" si="973"/>
        <v/>
      </c>
      <c r="AL3649" s="192" t="str">
        <f t="shared" si="974"/>
        <v/>
      </c>
      <c r="AM3649" s="192" t="str">
        <f t="shared" si="975"/>
        <v/>
      </c>
      <c r="AN3649" s="192" t="str">
        <f t="shared" si="976"/>
        <v/>
      </c>
      <c r="AO3649" s="193" t="str">
        <f t="shared" si="977"/>
        <v/>
      </c>
      <c r="AP3649" s="192" t="str">
        <f t="shared" si="978"/>
        <v/>
      </c>
      <c r="AQ3649" s="193" t="str">
        <f t="shared" si="979"/>
        <v/>
      </c>
      <c r="AR3649" s="192" t="str">
        <f t="shared" si="980"/>
        <v/>
      </c>
      <c r="AS3649" s="192">
        <f t="shared" si="981"/>
        <v>4.1200000000000001E-2</v>
      </c>
      <c r="AT3649" s="192">
        <f t="shared" si="982"/>
        <v>5.2600000000000008E-2</v>
      </c>
      <c r="AU3649" s="193">
        <f t="shared" si="983"/>
        <v>5.4699999999999999E-2</v>
      </c>
      <c r="AV3649" s="194">
        <f t="shared" si="984"/>
        <v>5.6499999999999995E-2</v>
      </c>
      <c r="AW3649" s="193">
        <f t="shared" si="985"/>
        <v>5.7099999999999998E-2</v>
      </c>
      <c r="AX3649" s="193">
        <f t="shared" si="986"/>
        <v>5.7099999999999998E-2</v>
      </c>
      <c r="AZ3649" s="193">
        <f t="shared" si="970"/>
        <v>5.3199999999999997E-2</v>
      </c>
    </row>
    <row r="3650" spans="1:52" s="5" customFormat="1" ht="11.25" x14ac:dyDescent="0.2">
      <c r="A3650" s="203" t="s">
        <v>1148</v>
      </c>
      <c r="B3650" s="11"/>
      <c r="C3650" s="11"/>
      <c r="D3650" s="15"/>
      <c r="E3650" s="204"/>
      <c r="F3650" s="8"/>
      <c r="G3650" s="8"/>
      <c r="H3650" s="15"/>
      <c r="I3650" s="204"/>
      <c r="J3650" s="8"/>
      <c r="K3650" s="8"/>
      <c r="L3650" s="15"/>
      <c r="M3650" s="204"/>
      <c r="N3650" s="8"/>
      <c r="O3650" s="8"/>
      <c r="P3650" s="15"/>
      <c r="Q3650" s="204"/>
      <c r="R3650" s="8"/>
      <c r="S3650" s="8"/>
      <c r="T3650" s="15"/>
      <c r="U3650" s="204"/>
      <c r="V3650" s="8">
        <v>4.0399999999999998E-2</v>
      </c>
      <c r="W3650" s="204">
        <v>4.1599999999999998E-2</v>
      </c>
      <c r="X3650" s="8">
        <v>5.1100000000000007E-2</v>
      </c>
      <c r="Y3650" s="204">
        <v>5.2300000000000006E-2</v>
      </c>
      <c r="Z3650" s="8">
        <v>5.3099999999999994E-2</v>
      </c>
      <c r="AA3650" s="204">
        <v>5.4299999999999994E-2</v>
      </c>
      <c r="AB3650" s="8">
        <v>5.5300000000000002E-2</v>
      </c>
      <c r="AC3650" s="204">
        <v>5.6500000000000002E-2</v>
      </c>
      <c r="AD3650" s="8">
        <v>5.5999999999999994E-2</v>
      </c>
      <c r="AE3650" s="204">
        <v>5.7200000000000001E-2</v>
      </c>
      <c r="AF3650" s="8">
        <v>5.5999999999999994E-2</v>
      </c>
      <c r="AG3650" s="204">
        <v>5.7200000000000001E-2</v>
      </c>
      <c r="AI3650" s="192" t="str">
        <f t="shared" si="971"/>
        <v/>
      </c>
      <c r="AJ3650" s="192" t="str">
        <f t="shared" si="972"/>
        <v/>
      </c>
      <c r="AK3650" s="192" t="str">
        <f t="shared" si="973"/>
        <v/>
      </c>
      <c r="AL3650" s="192" t="str">
        <f t="shared" si="974"/>
        <v/>
      </c>
      <c r="AM3650" s="192" t="str">
        <f t="shared" si="975"/>
        <v/>
      </c>
      <c r="AN3650" s="192" t="str">
        <f t="shared" si="976"/>
        <v/>
      </c>
      <c r="AO3650" s="193" t="str">
        <f t="shared" si="977"/>
        <v/>
      </c>
      <c r="AP3650" s="192" t="str">
        <f t="shared" si="978"/>
        <v/>
      </c>
      <c r="AQ3650" s="193" t="str">
        <f t="shared" si="979"/>
        <v/>
      </c>
      <c r="AR3650" s="192" t="str">
        <f t="shared" si="980"/>
        <v/>
      </c>
      <c r="AS3650" s="192">
        <f t="shared" si="981"/>
        <v>4.0999999999999995E-2</v>
      </c>
      <c r="AT3650" s="192">
        <f t="shared" si="982"/>
        <v>5.170000000000001E-2</v>
      </c>
      <c r="AU3650" s="193">
        <f t="shared" si="983"/>
        <v>5.3699999999999998E-2</v>
      </c>
      <c r="AV3650" s="194">
        <f t="shared" si="984"/>
        <v>5.5900000000000005E-2</v>
      </c>
      <c r="AW3650" s="193">
        <f t="shared" si="985"/>
        <v>5.6599999999999998E-2</v>
      </c>
      <c r="AX3650" s="193">
        <f t="shared" si="986"/>
        <v>5.6599999999999998E-2</v>
      </c>
      <c r="AZ3650" s="193">
        <f t="shared" si="970"/>
        <v>5.2583333333333336E-2</v>
      </c>
    </row>
    <row r="3651" spans="1:52" s="5" customFormat="1" ht="11.25" x14ac:dyDescent="0.2">
      <c r="A3651" s="203" t="s">
        <v>1149</v>
      </c>
      <c r="B3651" s="11"/>
      <c r="C3651" s="11"/>
      <c r="D3651" s="15"/>
      <c r="E3651" s="204"/>
      <c r="F3651" s="8"/>
      <c r="G3651" s="8"/>
      <c r="H3651" s="15"/>
      <c r="I3651" s="204"/>
      <c r="J3651" s="8"/>
      <c r="K3651" s="8"/>
      <c r="L3651" s="15"/>
      <c r="M3651" s="204"/>
      <c r="N3651" s="8"/>
      <c r="O3651" s="8"/>
      <c r="P3651" s="15"/>
      <c r="Q3651" s="204"/>
      <c r="R3651" s="8"/>
      <c r="S3651" s="8"/>
      <c r="T3651" s="15"/>
      <c r="U3651" s="204"/>
      <c r="V3651" s="8">
        <v>3.9800000000000002E-2</v>
      </c>
      <c r="W3651" s="204">
        <v>4.1000000000000002E-2</v>
      </c>
      <c r="X3651" s="8">
        <v>5.1299999999999998E-2</v>
      </c>
      <c r="Y3651" s="204">
        <v>5.2499999999999998E-2</v>
      </c>
      <c r="Z3651" s="8">
        <v>5.3099999999999994E-2</v>
      </c>
      <c r="AA3651" s="204">
        <v>5.4299999999999994E-2</v>
      </c>
      <c r="AB3651" s="8">
        <v>5.5500000000000001E-2</v>
      </c>
      <c r="AC3651" s="204">
        <v>5.67E-2</v>
      </c>
      <c r="AD3651" s="8">
        <v>5.62E-2</v>
      </c>
      <c r="AE3651" s="204">
        <v>5.74E-2</v>
      </c>
      <c r="AF3651" s="8">
        <v>5.62E-2</v>
      </c>
      <c r="AG3651" s="204">
        <v>5.74E-2</v>
      </c>
      <c r="AI3651" s="192" t="str">
        <f t="shared" si="971"/>
        <v/>
      </c>
      <c r="AJ3651" s="192" t="str">
        <f t="shared" si="972"/>
        <v/>
      </c>
      <c r="AK3651" s="192" t="str">
        <f t="shared" si="973"/>
        <v/>
      </c>
      <c r="AL3651" s="192" t="str">
        <f t="shared" si="974"/>
        <v/>
      </c>
      <c r="AM3651" s="192" t="str">
        <f t="shared" si="975"/>
        <v/>
      </c>
      <c r="AN3651" s="192" t="str">
        <f t="shared" si="976"/>
        <v/>
      </c>
      <c r="AO3651" s="193" t="str">
        <f t="shared" si="977"/>
        <v/>
      </c>
      <c r="AP3651" s="192" t="str">
        <f t="shared" si="978"/>
        <v/>
      </c>
      <c r="AQ3651" s="193" t="str">
        <f t="shared" si="979"/>
        <v/>
      </c>
      <c r="AR3651" s="192" t="str">
        <f t="shared" si="980"/>
        <v/>
      </c>
      <c r="AS3651" s="192">
        <f t="shared" si="981"/>
        <v>4.0400000000000005E-2</v>
      </c>
      <c r="AT3651" s="192">
        <f t="shared" si="982"/>
        <v>5.1900000000000002E-2</v>
      </c>
      <c r="AU3651" s="193">
        <f t="shared" si="983"/>
        <v>5.3699999999999998E-2</v>
      </c>
      <c r="AV3651" s="194">
        <f t="shared" si="984"/>
        <v>5.6099999999999997E-2</v>
      </c>
      <c r="AW3651" s="193">
        <f t="shared" si="985"/>
        <v>5.6800000000000003E-2</v>
      </c>
      <c r="AX3651" s="193">
        <f t="shared" si="986"/>
        <v>5.6800000000000003E-2</v>
      </c>
      <c r="AZ3651" s="193">
        <f t="shared" si="970"/>
        <v>5.2616666666666673E-2</v>
      </c>
    </row>
    <row r="3652" spans="1:52" s="5" customFormat="1" ht="11.25" x14ac:dyDescent="0.2">
      <c r="A3652" s="203" t="s">
        <v>1150</v>
      </c>
      <c r="B3652" s="11"/>
      <c r="C3652" s="11"/>
      <c r="D3652" s="15"/>
      <c r="E3652" s="204"/>
      <c r="F3652" s="8"/>
      <c r="G3652" s="8"/>
      <c r="H3652" s="15"/>
      <c r="I3652" s="204"/>
      <c r="J3652" s="8"/>
      <c r="K3652" s="8"/>
      <c r="L3652" s="15"/>
      <c r="M3652" s="204"/>
      <c r="N3652" s="8"/>
      <c r="O3652" s="8"/>
      <c r="P3652" s="15"/>
      <c r="Q3652" s="204"/>
      <c r="R3652" s="8"/>
      <c r="S3652" s="8"/>
      <c r="T3652" s="15"/>
      <c r="U3652" s="204"/>
      <c r="V3652" s="8">
        <v>4.0800000000000003E-2</v>
      </c>
      <c r="W3652" s="204">
        <v>4.2000000000000003E-2</v>
      </c>
      <c r="X3652" s="8">
        <v>5.1900000000000002E-2</v>
      </c>
      <c r="Y3652" s="204">
        <v>5.3099999999999994E-2</v>
      </c>
      <c r="Z3652" s="8">
        <v>5.3499999999999999E-2</v>
      </c>
      <c r="AA3652" s="204">
        <v>5.4699999999999999E-2</v>
      </c>
      <c r="AB3652" s="8">
        <v>5.57E-2</v>
      </c>
      <c r="AC3652" s="204">
        <v>5.6900000000000006E-2</v>
      </c>
      <c r="AD3652" s="8">
        <v>5.6399999999999999E-2</v>
      </c>
      <c r="AE3652" s="204">
        <v>5.7599999999999998E-2</v>
      </c>
      <c r="AF3652" s="8">
        <v>5.6399999999999999E-2</v>
      </c>
      <c r="AG3652" s="204">
        <v>5.7599999999999998E-2</v>
      </c>
      <c r="AI3652" s="192" t="str">
        <f t="shared" si="971"/>
        <v/>
      </c>
      <c r="AJ3652" s="192" t="str">
        <f t="shared" si="972"/>
        <v/>
      </c>
      <c r="AK3652" s="192" t="str">
        <f t="shared" si="973"/>
        <v/>
      </c>
      <c r="AL3652" s="192" t="str">
        <f t="shared" si="974"/>
        <v/>
      </c>
      <c r="AM3652" s="192" t="str">
        <f t="shared" si="975"/>
        <v/>
      </c>
      <c r="AN3652" s="192" t="str">
        <f t="shared" si="976"/>
        <v/>
      </c>
      <c r="AO3652" s="193" t="str">
        <f t="shared" si="977"/>
        <v/>
      </c>
      <c r="AP3652" s="192" t="str">
        <f t="shared" si="978"/>
        <v/>
      </c>
      <c r="AQ3652" s="193" t="str">
        <f t="shared" si="979"/>
        <v/>
      </c>
      <c r="AR3652" s="192" t="str">
        <f t="shared" si="980"/>
        <v/>
      </c>
      <c r="AS3652" s="192">
        <f t="shared" si="981"/>
        <v>4.1400000000000006E-2</v>
      </c>
      <c r="AT3652" s="192">
        <f t="shared" si="982"/>
        <v>5.2499999999999998E-2</v>
      </c>
      <c r="AU3652" s="193">
        <f t="shared" si="983"/>
        <v>5.4099999999999995E-2</v>
      </c>
      <c r="AV3652" s="194">
        <f t="shared" si="984"/>
        <v>5.6300000000000003E-2</v>
      </c>
      <c r="AW3652" s="193">
        <f t="shared" si="985"/>
        <v>5.6999999999999995E-2</v>
      </c>
      <c r="AX3652" s="193">
        <f t="shared" si="986"/>
        <v>5.6999999999999995E-2</v>
      </c>
      <c r="AZ3652" s="193">
        <f t="shared" si="970"/>
        <v>5.3050000000000007E-2</v>
      </c>
    </row>
    <row r="3653" spans="1:52" s="5" customFormat="1" ht="11.25" x14ac:dyDescent="0.2">
      <c r="A3653" s="203" t="s">
        <v>1151</v>
      </c>
      <c r="B3653" s="11"/>
      <c r="C3653" s="11"/>
      <c r="D3653" s="15"/>
      <c r="E3653" s="204"/>
      <c r="F3653" s="8"/>
      <c r="G3653" s="8"/>
      <c r="H3653" s="15"/>
      <c r="I3653" s="204"/>
      <c r="J3653" s="8"/>
      <c r="K3653" s="8"/>
      <c r="L3653" s="15"/>
      <c r="M3653" s="204"/>
      <c r="N3653" s="8"/>
      <c r="O3653" s="8"/>
      <c r="P3653" s="15"/>
      <c r="Q3653" s="204"/>
      <c r="R3653" s="8"/>
      <c r="S3653" s="8"/>
      <c r="T3653" s="15"/>
      <c r="U3653" s="204"/>
      <c r="V3653" s="8">
        <v>4.1099999999999998E-2</v>
      </c>
      <c r="W3653" s="204">
        <v>4.2299999999999997E-2</v>
      </c>
      <c r="X3653" s="8">
        <v>5.3200000000000004E-2</v>
      </c>
      <c r="Y3653" s="204">
        <v>5.4400000000000004E-2</v>
      </c>
      <c r="Z3653" s="8">
        <v>5.4900000000000004E-2</v>
      </c>
      <c r="AA3653" s="204">
        <v>5.6100000000000004E-2</v>
      </c>
      <c r="AB3653" s="8">
        <v>5.6900000000000006E-2</v>
      </c>
      <c r="AC3653" s="204">
        <v>5.8099999999999999E-2</v>
      </c>
      <c r="AD3653" s="8">
        <v>5.7599999999999998E-2</v>
      </c>
      <c r="AE3653" s="204">
        <v>5.8799999999999998E-2</v>
      </c>
      <c r="AF3653" s="8">
        <v>5.7599999999999998E-2</v>
      </c>
      <c r="AG3653" s="204">
        <v>5.8799999999999998E-2</v>
      </c>
      <c r="AI3653" s="192" t="str">
        <f t="shared" si="971"/>
        <v/>
      </c>
      <c r="AJ3653" s="192" t="str">
        <f t="shared" si="972"/>
        <v/>
      </c>
      <c r="AK3653" s="192" t="str">
        <f t="shared" si="973"/>
        <v/>
      </c>
      <c r="AL3653" s="192" t="str">
        <f t="shared" si="974"/>
        <v/>
      </c>
      <c r="AM3653" s="192" t="str">
        <f t="shared" si="975"/>
        <v/>
      </c>
      <c r="AN3653" s="192" t="str">
        <f t="shared" si="976"/>
        <v/>
      </c>
      <c r="AO3653" s="193" t="str">
        <f t="shared" si="977"/>
        <v/>
      </c>
      <c r="AP3653" s="192" t="str">
        <f t="shared" si="978"/>
        <v/>
      </c>
      <c r="AQ3653" s="193" t="str">
        <f t="shared" si="979"/>
        <v/>
      </c>
      <c r="AR3653" s="192" t="str">
        <f t="shared" si="980"/>
        <v/>
      </c>
      <c r="AS3653" s="192">
        <f t="shared" si="981"/>
        <v>4.1700000000000001E-2</v>
      </c>
      <c r="AT3653" s="192">
        <f t="shared" si="982"/>
        <v>5.3800000000000001E-2</v>
      </c>
      <c r="AU3653" s="193">
        <f t="shared" si="983"/>
        <v>5.5500000000000008E-2</v>
      </c>
      <c r="AV3653" s="194">
        <f t="shared" si="984"/>
        <v>5.7500000000000002E-2</v>
      </c>
      <c r="AW3653" s="193">
        <f t="shared" si="985"/>
        <v>5.8200000000000002E-2</v>
      </c>
      <c r="AX3653" s="193">
        <f t="shared" si="986"/>
        <v>5.8200000000000002E-2</v>
      </c>
      <c r="AZ3653" s="193">
        <f t="shared" si="970"/>
        <v>5.4150000000000011E-2</v>
      </c>
    </row>
    <row r="3654" spans="1:52" s="5" customFormat="1" ht="11.25" x14ac:dyDescent="0.2">
      <c r="A3654" s="203" t="s">
        <v>1152</v>
      </c>
      <c r="B3654" s="11"/>
      <c r="C3654" s="11"/>
      <c r="D3654" s="15"/>
      <c r="E3654" s="204"/>
      <c r="F3654" s="8"/>
      <c r="G3654" s="8"/>
      <c r="H3654" s="15"/>
      <c r="I3654" s="204"/>
      <c r="J3654" s="8"/>
      <c r="K3654" s="8"/>
      <c r="L3654" s="15"/>
      <c r="M3654" s="204"/>
      <c r="N3654" s="8"/>
      <c r="O3654" s="8"/>
      <c r="P3654" s="15"/>
      <c r="Q3654" s="204"/>
      <c r="R3654" s="8"/>
      <c r="S3654" s="8"/>
      <c r="T3654" s="15"/>
      <c r="U3654" s="204"/>
      <c r="V3654" s="8">
        <v>4.1599999999999998E-2</v>
      </c>
      <c r="W3654" s="204">
        <v>4.2799999999999998E-2</v>
      </c>
      <c r="X3654" s="8">
        <v>5.4299999999999994E-2</v>
      </c>
      <c r="Y3654" s="204">
        <v>5.5500000000000001E-2</v>
      </c>
      <c r="Z3654" s="8">
        <v>5.5800000000000002E-2</v>
      </c>
      <c r="AA3654" s="204">
        <v>5.7000000000000002E-2</v>
      </c>
      <c r="AB3654" s="8">
        <v>5.7500000000000002E-2</v>
      </c>
      <c r="AC3654" s="204">
        <v>5.8700000000000002E-2</v>
      </c>
      <c r="AD3654" s="8">
        <v>5.8099999999999999E-2</v>
      </c>
      <c r="AE3654" s="204">
        <v>5.9299999999999999E-2</v>
      </c>
      <c r="AF3654" s="8">
        <v>5.8099999999999999E-2</v>
      </c>
      <c r="AG3654" s="204">
        <v>5.9299999999999999E-2</v>
      </c>
      <c r="AI3654" s="192" t="str">
        <f t="shared" si="971"/>
        <v/>
      </c>
      <c r="AJ3654" s="192" t="str">
        <f t="shared" si="972"/>
        <v/>
      </c>
      <c r="AK3654" s="192" t="str">
        <f t="shared" si="973"/>
        <v/>
      </c>
      <c r="AL3654" s="192" t="str">
        <f t="shared" si="974"/>
        <v/>
      </c>
      <c r="AM3654" s="192" t="str">
        <f t="shared" si="975"/>
        <v/>
      </c>
      <c r="AN3654" s="192" t="str">
        <f t="shared" si="976"/>
        <v/>
      </c>
      <c r="AO3654" s="193" t="str">
        <f t="shared" si="977"/>
        <v/>
      </c>
      <c r="AP3654" s="192" t="str">
        <f t="shared" si="978"/>
        <v/>
      </c>
      <c r="AQ3654" s="193" t="str">
        <f t="shared" si="979"/>
        <v/>
      </c>
      <c r="AR3654" s="192" t="str">
        <f t="shared" si="980"/>
        <v/>
      </c>
      <c r="AS3654" s="192">
        <f t="shared" si="981"/>
        <v>4.2200000000000001E-2</v>
      </c>
      <c r="AT3654" s="192">
        <f t="shared" si="982"/>
        <v>5.4899999999999997E-2</v>
      </c>
      <c r="AU3654" s="193">
        <f t="shared" si="983"/>
        <v>5.6400000000000006E-2</v>
      </c>
      <c r="AV3654" s="194">
        <f t="shared" si="984"/>
        <v>5.8099999999999999E-2</v>
      </c>
      <c r="AW3654" s="193">
        <f t="shared" si="985"/>
        <v>5.8700000000000002E-2</v>
      </c>
      <c r="AX3654" s="193">
        <f t="shared" si="986"/>
        <v>5.8700000000000002E-2</v>
      </c>
      <c r="AZ3654" s="193">
        <f t="shared" si="970"/>
        <v>5.4833333333333324E-2</v>
      </c>
    </row>
    <row r="3655" spans="1:52" s="5" customFormat="1" ht="11.25" x14ac:dyDescent="0.2">
      <c r="A3655" s="203" t="s">
        <v>1153</v>
      </c>
      <c r="B3655" s="11"/>
      <c r="C3655" s="11"/>
      <c r="D3655" s="15"/>
      <c r="E3655" s="204"/>
      <c r="F3655" s="8"/>
      <c r="G3655" s="8"/>
      <c r="H3655" s="15"/>
      <c r="I3655" s="204"/>
      <c r="J3655" s="8"/>
      <c r="K3655" s="8"/>
      <c r="L3655" s="15"/>
      <c r="M3655" s="204"/>
      <c r="N3655" s="8"/>
      <c r="O3655" s="8"/>
      <c r="P3655" s="15"/>
      <c r="Q3655" s="204"/>
      <c r="R3655" s="8"/>
      <c r="S3655" s="8"/>
      <c r="T3655" s="15"/>
      <c r="U3655" s="204"/>
      <c r="V3655" s="8">
        <v>4.48E-2</v>
      </c>
      <c r="W3655" s="204">
        <v>4.5999999999999999E-2</v>
      </c>
      <c r="X3655" s="8">
        <v>5.7000000000000002E-2</v>
      </c>
      <c r="Y3655" s="204">
        <v>5.8200000000000002E-2</v>
      </c>
      <c r="Z3655" s="8">
        <v>5.7500000000000002E-2</v>
      </c>
      <c r="AA3655" s="204">
        <v>5.8700000000000002E-2</v>
      </c>
      <c r="AB3655" s="8">
        <v>5.8700000000000002E-2</v>
      </c>
      <c r="AC3655" s="204">
        <v>5.9900000000000002E-2</v>
      </c>
      <c r="AD3655" s="8">
        <v>5.9000000000000004E-2</v>
      </c>
      <c r="AE3655" s="204">
        <v>6.0199999999999997E-2</v>
      </c>
      <c r="AF3655" s="8">
        <v>5.8899999999999994E-2</v>
      </c>
      <c r="AG3655" s="204">
        <v>6.0100000000000001E-2</v>
      </c>
      <c r="AI3655" s="192" t="str">
        <f t="shared" si="971"/>
        <v/>
      </c>
      <c r="AJ3655" s="192" t="str">
        <f t="shared" si="972"/>
        <v/>
      </c>
      <c r="AK3655" s="192" t="str">
        <f t="shared" si="973"/>
        <v/>
      </c>
      <c r="AL3655" s="192" t="str">
        <f t="shared" si="974"/>
        <v/>
      </c>
      <c r="AM3655" s="192" t="str">
        <f t="shared" si="975"/>
        <v/>
      </c>
      <c r="AN3655" s="192" t="str">
        <f t="shared" si="976"/>
        <v/>
      </c>
      <c r="AO3655" s="193" t="str">
        <f t="shared" si="977"/>
        <v/>
      </c>
      <c r="AP3655" s="192" t="str">
        <f t="shared" si="978"/>
        <v/>
      </c>
      <c r="AQ3655" s="193" t="str">
        <f t="shared" si="979"/>
        <v/>
      </c>
      <c r="AR3655" s="192" t="str">
        <f t="shared" si="980"/>
        <v/>
      </c>
      <c r="AS3655" s="192">
        <f t="shared" si="981"/>
        <v>4.5399999999999996E-2</v>
      </c>
      <c r="AT3655" s="192">
        <f t="shared" si="982"/>
        <v>5.7599999999999998E-2</v>
      </c>
      <c r="AU3655" s="193">
        <f t="shared" si="983"/>
        <v>5.8099999999999999E-2</v>
      </c>
      <c r="AV3655" s="194">
        <f t="shared" si="984"/>
        <v>5.9300000000000005E-2</v>
      </c>
      <c r="AW3655" s="193">
        <f t="shared" si="985"/>
        <v>5.96E-2</v>
      </c>
      <c r="AX3655" s="193">
        <f t="shared" si="986"/>
        <v>5.9499999999999997E-2</v>
      </c>
      <c r="AZ3655" s="193">
        <f t="shared" si="970"/>
        <v>5.6583333333333326E-2</v>
      </c>
    </row>
    <row r="3656" spans="1:52" s="5" customFormat="1" ht="11.25" x14ac:dyDescent="0.2">
      <c r="A3656" s="203" t="s">
        <v>1154</v>
      </c>
      <c r="B3656" s="11"/>
      <c r="C3656" s="11"/>
      <c r="D3656" s="15"/>
      <c r="E3656" s="204"/>
      <c r="F3656" s="8"/>
      <c r="G3656" s="8"/>
      <c r="H3656" s="15"/>
      <c r="I3656" s="204"/>
      <c r="J3656" s="8"/>
      <c r="K3656" s="8"/>
      <c r="L3656" s="15"/>
      <c r="M3656" s="204"/>
      <c r="N3656" s="8"/>
      <c r="O3656" s="8"/>
      <c r="P3656" s="15"/>
      <c r="Q3656" s="204"/>
      <c r="R3656" s="8"/>
      <c r="S3656" s="8"/>
      <c r="T3656" s="15"/>
      <c r="U3656" s="204"/>
      <c r="V3656" s="8">
        <v>4.24E-2</v>
      </c>
      <c r="W3656" s="204">
        <v>4.36E-2</v>
      </c>
      <c r="X3656" s="8">
        <v>5.4100000000000002E-2</v>
      </c>
      <c r="Y3656" s="204">
        <v>5.5300000000000002E-2</v>
      </c>
      <c r="Z3656" s="8">
        <v>5.4400000000000004E-2</v>
      </c>
      <c r="AA3656" s="204">
        <v>5.5599999999999997E-2</v>
      </c>
      <c r="AB3656" s="8">
        <v>5.5599999999999997E-2</v>
      </c>
      <c r="AC3656" s="204">
        <v>5.6799999999999996E-2</v>
      </c>
      <c r="AD3656" s="8">
        <v>5.5899999999999998E-2</v>
      </c>
      <c r="AE3656" s="204">
        <v>5.7099999999999998E-2</v>
      </c>
      <c r="AF3656" s="8">
        <v>5.5899999999999998E-2</v>
      </c>
      <c r="AG3656" s="204">
        <v>5.7099999999999998E-2</v>
      </c>
      <c r="AI3656" s="192" t="str">
        <f t="shared" si="971"/>
        <v/>
      </c>
      <c r="AJ3656" s="192" t="str">
        <f t="shared" si="972"/>
        <v/>
      </c>
      <c r="AK3656" s="192" t="str">
        <f t="shared" si="973"/>
        <v/>
      </c>
      <c r="AL3656" s="192" t="str">
        <f t="shared" si="974"/>
        <v/>
      </c>
      <c r="AM3656" s="192" t="str">
        <f t="shared" si="975"/>
        <v/>
      </c>
      <c r="AN3656" s="192" t="str">
        <f t="shared" si="976"/>
        <v/>
      </c>
      <c r="AO3656" s="193" t="str">
        <f t="shared" si="977"/>
        <v/>
      </c>
      <c r="AP3656" s="192" t="str">
        <f t="shared" si="978"/>
        <v/>
      </c>
      <c r="AQ3656" s="193" t="str">
        <f t="shared" si="979"/>
        <v/>
      </c>
      <c r="AR3656" s="192" t="str">
        <f t="shared" si="980"/>
        <v/>
      </c>
      <c r="AS3656" s="192">
        <f t="shared" si="981"/>
        <v>4.2999999999999997E-2</v>
      </c>
      <c r="AT3656" s="192">
        <f t="shared" si="982"/>
        <v>5.4699999999999999E-2</v>
      </c>
      <c r="AU3656" s="193">
        <f t="shared" si="983"/>
        <v>5.5E-2</v>
      </c>
      <c r="AV3656" s="194">
        <f t="shared" si="984"/>
        <v>5.62E-2</v>
      </c>
      <c r="AW3656" s="193">
        <f t="shared" si="985"/>
        <v>5.6499999999999995E-2</v>
      </c>
      <c r="AX3656" s="193">
        <f t="shared" si="986"/>
        <v>5.6499999999999995E-2</v>
      </c>
      <c r="AZ3656" s="193">
        <f t="shared" si="970"/>
        <v>5.3649999999999996E-2</v>
      </c>
    </row>
    <row r="3657" spans="1:52" s="5" customFormat="1" ht="11.25" x14ac:dyDescent="0.2">
      <c r="A3657" s="203" t="s">
        <v>1155</v>
      </c>
      <c r="B3657" s="11"/>
      <c r="C3657" s="11"/>
      <c r="D3657" s="15"/>
      <c r="E3657" s="204"/>
      <c r="F3657" s="8"/>
      <c r="G3657" s="8"/>
      <c r="H3657" s="15"/>
      <c r="I3657" s="204"/>
      <c r="J3657" s="8"/>
      <c r="K3657" s="8"/>
      <c r="L3657" s="15"/>
      <c r="M3657" s="204"/>
      <c r="N3657" s="8"/>
      <c r="O3657" s="8"/>
      <c r="P3657" s="15"/>
      <c r="Q3657" s="204"/>
      <c r="R3657" s="8"/>
      <c r="S3657" s="8"/>
      <c r="T3657" s="15"/>
      <c r="U3657" s="204"/>
      <c r="V3657" s="8">
        <v>4.2000000000000003E-2</v>
      </c>
      <c r="W3657" s="204">
        <v>4.3200000000000002E-2</v>
      </c>
      <c r="X3657" s="8">
        <v>5.3800000000000001E-2</v>
      </c>
      <c r="Y3657" s="204">
        <v>5.5E-2</v>
      </c>
      <c r="Z3657" s="8">
        <v>5.4299999999999994E-2</v>
      </c>
      <c r="AA3657" s="204">
        <v>5.5500000000000001E-2</v>
      </c>
      <c r="AB3657" s="8">
        <v>5.6399999999999999E-2</v>
      </c>
      <c r="AC3657" s="204">
        <v>5.7599999999999998E-2</v>
      </c>
      <c r="AD3657" s="8">
        <v>5.7000000000000002E-2</v>
      </c>
      <c r="AE3657" s="204">
        <v>5.8200000000000002E-2</v>
      </c>
      <c r="AF3657" s="8">
        <v>5.7000000000000002E-2</v>
      </c>
      <c r="AG3657" s="204">
        <v>5.8200000000000002E-2</v>
      </c>
      <c r="AI3657" s="192" t="str">
        <f t="shared" si="971"/>
        <v/>
      </c>
      <c r="AJ3657" s="192" t="str">
        <f t="shared" si="972"/>
        <v/>
      </c>
      <c r="AK3657" s="192" t="str">
        <f t="shared" si="973"/>
        <v/>
      </c>
      <c r="AL3657" s="192" t="str">
        <f t="shared" si="974"/>
        <v/>
      </c>
      <c r="AM3657" s="192" t="str">
        <f t="shared" si="975"/>
        <v/>
      </c>
      <c r="AN3657" s="192" t="str">
        <f t="shared" si="976"/>
        <v/>
      </c>
      <c r="AO3657" s="193" t="str">
        <f t="shared" si="977"/>
        <v/>
      </c>
      <c r="AP3657" s="192" t="str">
        <f t="shared" si="978"/>
        <v/>
      </c>
      <c r="AQ3657" s="193" t="str">
        <f t="shared" si="979"/>
        <v/>
      </c>
      <c r="AR3657" s="192" t="str">
        <f t="shared" si="980"/>
        <v/>
      </c>
      <c r="AS3657" s="192">
        <f t="shared" si="981"/>
        <v>4.2599999999999999E-2</v>
      </c>
      <c r="AT3657" s="192">
        <f t="shared" si="982"/>
        <v>5.4400000000000004E-2</v>
      </c>
      <c r="AU3657" s="193">
        <f t="shared" si="983"/>
        <v>5.4899999999999997E-2</v>
      </c>
      <c r="AV3657" s="194">
        <f t="shared" si="984"/>
        <v>5.6999999999999995E-2</v>
      </c>
      <c r="AW3657" s="193">
        <f t="shared" si="985"/>
        <v>5.7599999999999998E-2</v>
      </c>
      <c r="AX3657" s="193">
        <f t="shared" si="986"/>
        <v>5.7599999999999998E-2</v>
      </c>
      <c r="AZ3657" s="193">
        <f t="shared" si="970"/>
        <v>5.4016666666666664E-2</v>
      </c>
    </row>
    <row r="3658" spans="1:52" s="5" customFormat="1" ht="11.25" x14ac:dyDescent="0.2">
      <c r="A3658" s="203" t="s">
        <v>1156</v>
      </c>
      <c r="B3658" s="11"/>
      <c r="C3658" s="11"/>
      <c r="D3658" s="15"/>
      <c r="E3658" s="204"/>
      <c r="F3658" s="8"/>
      <c r="G3658" s="8"/>
      <c r="H3658" s="15"/>
      <c r="I3658" s="204"/>
      <c r="J3658" s="8"/>
      <c r="K3658" s="8"/>
      <c r="L3658" s="15"/>
      <c r="M3658" s="204"/>
      <c r="N3658" s="8"/>
      <c r="O3658" s="8"/>
      <c r="P3658" s="15"/>
      <c r="Q3658" s="204"/>
      <c r="R3658" s="8"/>
      <c r="S3658" s="8"/>
      <c r="T3658" s="15"/>
      <c r="U3658" s="204"/>
      <c r="V3658" s="8">
        <v>4.1099999999999998E-2</v>
      </c>
      <c r="W3658" s="204">
        <v>4.2299999999999997E-2</v>
      </c>
      <c r="X3658" s="8">
        <v>5.2300000000000006E-2</v>
      </c>
      <c r="Y3658" s="204">
        <v>5.3499999999999999E-2</v>
      </c>
      <c r="Z3658" s="8">
        <v>5.2999999999999999E-2</v>
      </c>
      <c r="AA3658" s="204">
        <v>5.4199999999999998E-2</v>
      </c>
      <c r="AB3658" s="8">
        <v>5.4900000000000004E-2</v>
      </c>
      <c r="AC3658" s="204">
        <v>5.6100000000000004E-2</v>
      </c>
      <c r="AD3658" s="8">
        <v>5.5599999999999997E-2</v>
      </c>
      <c r="AE3658" s="204">
        <v>5.6799999999999996E-2</v>
      </c>
      <c r="AF3658" s="8">
        <v>5.5500000000000001E-2</v>
      </c>
      <c r="AG3658" s="204">
        <v>5.67E-2</v>
      </c>
      <c r="AI3658" s="192" t="str">
        <f t="shared" si="971"/>
        <v/>
      </c>
      <c r="AJ3658" s="192" t="str">
        <f t="shared" si="972"/>
        <v/>
      </c>
      <c r="AK3658" s="192" t="str">
        <f t="shared" si="973"/>
        <v/>
      </c>
      <c r="AL3658" s="192" t="str">
        <f t="shared" si="974"/>
        <v/>
      </c>
      <c r="AM3658" s="192" t="str">
        <f t="shared" si="975"/>
        <v/>
      </c>
      <c r="AN3658" s="192" t="str">
        <f t="shared" si="976"/>
        <v/>
      </c>
      <c r="AO3658" s="193" t="str">
        <f t="shared" si="977"/>
        <v/>
      </c>
      <c r="AP3658" s="192" t="str">
        <f t="shared" si="978"/>
        <v/>
      </c>
      <c r="AQ3658" s="193" t="str">
        <f t="shared" si="979"/>
        <v/>
      </c>
      <c r="AR3658" s="192" t="str">
        <f t="shared" si="980"/>
        <v/>
      </c>
      <c r="AS3658" s="192">
        <f t="shared" si="981"/>
        <v>4.1700000000000001E-2</v>
      </c>
      <c r="AT3658" s="192">
        <f t="shared" si="982"/>
        <v>5.2900000000000003E-2</v>
      </c>
      <c r="AU3658" s="193">
        <f t="shared" si="983"/>
        <v>5.3599999999999995E-2</v>
      </c>
      <c r="AV3658" s="194">
        <f t="shared" si="984"/>
        <v>5.5500000000000008E-2</v>
      </c>
      <c r="AW3658" s="193">
        <f t="shared" si="985"/>
        <v>5.62E-2</v>
      </c>
      <c r="AX3658" s="193">
        <f t="shared" si="986"/>
        <v>5.6099999999999997E-2</v>
      </c>
      <c r="AZ3658" s="193">
        <f t="shared" si="970"/>
        <v>5.2666666666666667E-2</v>
      </c>
    </row>
    <row r="3659" spans="1:52" s="5" customFormat="1" ht="11.25" x14ac:dyDescent="0.2">
      <c r="A3659" s="203" t="s">
        <v>1157</v>
      </c>
      <c r="B3659" s="11"/>
      <c r="C3659" s="11"/>
      <c r="D3659" s="15"/>
      <c r="E3659" s="204"/>
      <c r="F3659" s="8"/>
      <c r="G3659" s="8"/>
      <c r="H3659" s="15"/>
      <c r="I3659" s="204"/>
      <c r="J3659" s="8"/>
      <c r="K3659" s="8"/>
      <c r="L3659" s="15"/>
      <c r="M3659" s="204"/>
      <c r="N3659" s="8"/>
      <c r="O3659" s="8"/>
      <c r="P3659" s="15"/>
      <c r="Q3659" s="204"/>
      <c r="R3659" s="8"/>
      <c r="S3659" s="8"/>
      <c r="T3659" s="15"/>
      <c r="U3659" s="204"/>
      <c r="V3659" s="8">
        <v>4.24E-2</v>
      </c>
      <c r="W3659" s="204">
        <v>4.36E-2</v>
      </c>
      <c r="X3659" s="8">
        <v>5.3699999999999998E-2</v>
      </c>
      <c r="Y3659" s="204">
        <v>5.4900000000000004E-2</v>
      </c>
      <c r="Z3659" s="8">
        <v>5.4299999999999994E-2</v>
      </c>
      <c r="AA3659" s="204">
        <v>5.5500000000000001E-2</v>
      </c>
      <c r="AB3659" s="8">
        <v>5.5899999999999998E-2</v>
      </c>
      <c r="AC3659" s="204">
        <v>5.7099999999999998E-2</v>
      </c>
      <c r="AD3659" s="8">
        <v>5.6799999999999996E-2</v>
      </c>
      <c r="AE3659" s="204">
        <v>5.7999999999999996E-2</v>
      </c>
      <c r="AF3659" s="8">
        <v>5.6799999999999996E-2</v>
      </c>
      <c r="AG3659" s="204">
        <v>5.7999999999999996E-2</v>
      </c>
      <c r="AI3659" s="192" t="str">
        <f t="shared" si="971"/>
        <v/>
      </c>
      <c r="AJ3659" s="192" t="str">
        <f t="shared" si="972"/>
        <v/>
      </c>
      <c r="AK3659" s="192" t="str">
        <f t="shared" si="973"/>
        <v/>
      </c>
      <c r="AL3659" s="192" t="str">
        <f t="shared" si="974"/>
        <v/>
      </c>
      <c r="AM3659" s="192" t="str">
        <f t="shared" si="975"/>
        <v/>
      </c>
      <c r="AN3659" s="192" t="str">
        <f t="shared" si="976"/>
        <v/>
      </c>
      <c r="AO3659" s="193" t="str">
        <f t="shared" si="977"/>
        <v/>
      </c>
      <c r="AP3659" s="192" t="str">
        <f t="shared" si="978"/>
        <v/>
      </c>
      <c r="AQ3659" s="193" t="str">
        <f t="shared" si="979"/>
        <v/>
      </c>
      <c r="AR3659" s="192" t="str">
        <f t="shared" si="980"/>
        <v/>
      </c>
      <c r="AS3659" s="192">
        <f t="shared" si="981"/>
        <v>4.2999999999999997E-2</v>
      </c>
      <c r="AT3659" s="192">
        <f t="shared" si="982"/>
        <v>5.4300000000000001E-2</v>
      </c>
      <c r="AU3659" s="193">
        <f t="shared" si="983"/>
        <v>5.4899999999999997E-2</v>
      </c>
      <c r="AV3659" s="194">
        <f t="shared" si="984"/>
        <v>5.6499999999999995E-2</v>
      </c>
      <c r="AW3659" s="193">
        <f t="shared" si="985"/>
        <v>5.7399999999999993E-2</v>
      </c>
      <c r="AX3659" s="193">
        <f t="shared" si="986"/>
        <v>5.7399999999999993E-2</v>
      </c>
      <c r="AZ3659" s="193">
        <f t="shared" si="970"/>
        <v>5.3916666666666668E-2</v>
      </c>
    </row>
    <row r="3660" spans="1:52" s="5" customFormat="1" ht="11.25" x14ac:dyDescent="0.2">
      <c r="A3660" s="203" t="s">
        <v>1158</v>
      </c>
      <c r="B3660" s="11"/>
      <c r="C3660" s="11"/>
      <c r="D3660" s="15"/>
      <c r="E3660" s="204"/>
      <c r="F3660" s="8"/>
      <c r="G3660" s="8"/>
      <c r="H3660" s="15"/>
      <c r="I3660" s="204"/>
      <c r="J3660" s="8"/>
      <c r="K3660" s="8"/>
      <c r="L3660" s="15"/>
      <c r="M3660" s="204"/>
      <c r="N3660" s="8"/>
      <c r="O3660" s="8"/>
      <c r="P3660" s="15"/>
      <c r="Q3660" s="204"/>
      <c r="R3660" s="8"/>
      <c r="S3660" s="8"/>
      <c r="T3660" s="15"/>
      <c r="U3660" s="204"/>
      <c r="V3660" s="8">
        <v>4.1000000000000002E-2</v>
      </c>
      <c r="W3660" s="204">
        <v>4.2200000000000001E-2</v>
      </c>
      <c r="X3660" s="8">
        <v>5.2999999999999999E-2</v>
      </c>
      <c r="Y3660" s="204">
        <v>5.4199999999999998E-2</v>
      </c>
      <c r="Z3660" s="8">
        <v>5.3399999999999996E-2</v>
      </c>
      <c r="AA3660" s="204">
        <v>5.4600000000000003E-2</v>
      </c>
      <c r="AB3660" s="8">
        <v>5.5399999999999998E-2</v>
      </c>
      <c r="AC3660" s="204">
        <v>5.6600000000000004E-2</v>
      </c>
      <c r="AD3660" s="8">
        <v>5.62E-2</v>
      </c>
      <c r="AE3660" s="204">
        <v>5.74E-2</v>
      </c>
      <c r="AF3660" s="8">
        <v>5.62E-2</v>
      </c>
      <c r="AG3660" s="204">
        <v>5.74E-2</v>
      </c>
      <c r="AI3660" s="192" t="str">
        <f t="shared" si="971"/>
        <v/>
      </c>
      <c r="AJ3660" s="192" t="str">
        <f t="shared" si="972"/>
        <v/>
      </c>
      <c r="AK3660" s="192" t="str">
        <f t="shared" si="973"/>
        <v/>
      </c>
      <c r="AL3660" s="192" t="str">
        <f t="shared" si="974"/>
        <v/>
      </c>
      <c r="AM3660" s="192" t="str">
        <f t="shared" si="975"/>
        <v/>
      </c>
      <c r="AN3660" s="192" t="str">
        <f t="shared" si="976"/>
        <v/>
      </c>
      <c r="AO3660" s="193" t="str">
        <f t="shared" si="977"/>
        <v/>
      </c>
      <c r="AP3660" s="192" t="str">
        <f t="shared" si="978"/>
        <v/>
      </c>
      <c r="AQ3660" s="193" t="str">
        <f t="shared" si="979"/>
        <v/>
      </c>
      <c r="AR3660" s="192" t="str">
        <f t="shared" si="980"/>
        <v/>
      </c>
      <c r="AS3660" s="192">
        <f t="shared" si="981"/>
        <v>4.1599999999999998E-2</v>
      </c>
      <c r="AT3660" s="192">
        <f t="shared" si="982"/>
        <v>5.3599999999999995E-2</v>
      </c>
      <c r="AU3660" s="193">
        <f t="shared" si="983"/>
        <v>5.3999999999999999E-2</v>
      </c>
      <c r="AV3660" s="194">
        <f t="shared" si="984"/>
        <v>5.6000000000000001E-2</v>
      </c>
      <c r="AW3660" s="193">
        <f t="shared" si="985"/>
        <v>5.6800000000000003E-2</v>
      </c>
      <c r="AX3660" s="193">
        <f t="shared" si="986"/>
        <v>5.6800000000000003E-2</v>
      </c>
      <c r="AZ3660" s="193">
        <f t="shared" si="970"/>
        <v>5.3133333333333338E-2</v>
      </c>
    </row>
    <row r="3661" spans="1:52" s="5" customFormat="1" ht="11.25" x14ac:dyDescent="0.2">
      <c r="A3661" s="203" t="s">
        <v>1159</v>
      </c>
      <c r="B3661" s="11"/>
      <c r="C3661" s="11"/>
      <c r="D3661" s="15"/>
      <c r="E3661" s="204"/>
      <c r="F3661" s="8"/>
      <c r="G3661" s="8"/>
      <c r="H3661" s="15"/>
      <c r="I3661" s="204"/>
      <c r="J3661" s="8"/>
      <c r="K3661" s="8"/>
      <c r="L3661" s="15"/>
      <c r="M3661" s="204"/>
      <c r="N3661" s="8"/>
      <c r="O3661" s="8"/>
      <c r="P3661" s="15"/>
      <c r="Q3661" s="204"/>
      <c r="R3661" s="8"/>
      <c r="S3661" s="8"/>
      <c r="T3661" s="15"/>
      <c r="U3661" s="204"/>
      <c r="V3661" s="8">
        <v>4.1399999999999999E-2</v>
      </c>
      <c r="W3661" s="204">
        <v>4.2599999999999999E-2</v>
      </c>
      <c r="X3661" s="8">
        <v>5.3399999999999996E-2</v>
      </c>
      <c r="Y3661" s="204">
        <v>5.4600000000000003E-2</v>
      </c>
      <c r="Z3661" s="8">
        <v>5.4000000000000006E-2</v>
      </c>
      <c r="AA3661" s="204">
        <v>5.5199999999999999E-2</v>
      </c>
      <c r="AB3661" s="8">
        <v>5.5800000000000002E-2</v>
      </c>
      <c r="AC3661" s="204">
        <v>5.7000000000000002E-2</v>
      </c>
      <c r="AD3661" s="8">
        <v>5.67E-2</v>
      </c>
      <c r="AE3661" s="204">
        <v>5.79E-2</v>
      </c>
      <c r="AF3661" s="8">
        <v>5.67E-2</v>
      </c>
      <c r="AG3661" s="204">
        <v>5.79E-2</v>
      </c>
      <c r="AI3661" s="192" t="str">
        <f t="shared" si="971"/>
        <v/>
      </c>
      <c r="AJ3661" s="192" t="str">
        <f t="shared" si="972"/>
        <v/>
      </c>
      <c r="AK3661" s="192" t="str">
        <f t="shared" si="973"/>
        <v/>
      </c>
      <c r="AL3661" s="192" t="str">
        <f t="shared" si="974"/>
        <v/>
      </c>
      <c r="AM3661" s="192" t="str">
        <f t="shared" si="975"/>
        <v/>
      </c>
      <c r="AN3661" s="192" t="str">
        <f t="shared" si="976"/>
        <v/>
      </c>
      <c r="AO3661" s="193" t="str">
        <f t="shared" si="977"/>
        <v/>
      </c>
      <c r="AP3661" s="192" t="str">
        <f t="shared" si="978"/>
        <v/>
      </c>
      <c r="AQ3661" s="193" t="str">
        <f t="shared" si="979"/>
        <v/>
      </c>
      <c r="AR3661" s="192" t="str">
        <f t="shared" si="980"/>
        <v/>
      </c>
      <c r="AS3661" s="192">
        <f t="shared" si="981"/>
        <v>4.1999999999999996E-2</v>
      </c>
      <c r="AT3661" s="192">
        <f t="shared" si="982"/>
        <v>5.3999999999999999E-2</v>
      </c>
      <c r="AU3661" s="193">
        <f t="shared" si="983"/>
        <v>5.4600000000000003E-2</v>
      </c>
      <c r="AV3661" s="194">
        <f t="shared" si="984"/>
        <v>5.6400000000000006E-2</v>
      </c>
      <c r="AW3661" s="193">
        <f t="shared" si="985"/>
        <v>5.7300000000000004E-2</v>
      </c>
      <c r="AX3661" s="193">
        <f t="shared" si="986"/>
        <v>5.7300000000000004E-2</v>
      </c>
      <c r="AZ3661" s="193">
        <f t="shared" si="970"/>
        <v>5.3600000000000009E-2</v>
      </c>
    </row>
    <row r="3662" spans="1:52" s="5" customFormat="1" ht="11.25" x14ac:dyDescent="0.2">
      <c r="A3662" s="203" t="s">
        <v>1160</v>
      </c>
      <c r="B3662" s="11"/>
      <c r="C3662" s="11"/>
      <c r="D3662" s="15"/>
      <c r="E3662" s="204"/>
      <c r="F3662" s="8"/>
      <c r="G3662" s="8"/>
      <c r="H3662" s="15"/>
      <c r="I3662" s="204"/>
      <c r="J3662" s="8"/>
      <c r="K3662" s="8"/>
      <c r="L3662" s="15"/>
      <c r="M3662" s="204"/>
      <c r="N3662" s="8"/>
      <c r="O3662" s="8"/>
      <c r="P3662" s="15"/>
      <c r="Q3662" s="204"/>
      <c r="R3662" s="8"/>
      <c r="S3662" s="8"/>
      <c r="T3662" s="15"/>
      <c r="U3662" s="204"/>
      <c r="V3662" s="8">
        <v>4.2999999999999997E-2</v>
      </c>
      <c r="W3662" s="204">
        <v>4.4200000000000003E-2</v>
      </c>
      <c r="X3662" s="8">
        <v>5.67E-2</v>
      </c>
      <c r="Y3662" s="204">
        <v>5.79E-2</v>
      </c>
      <c r="Z3662" s="8">
        <v>5.7000000000000002E-2</v>
      </c>
      <c r="AA3662" s="204">
        <v>5.8200000000000002E-2</v>
      </c>
      <c r="AB3662" s="8">
        <v>5.7800000000000004E-2</v>
      </c>
      <c r="AC3662" s="204">
        <v>5.9000000000000004E-2</v>
      </c>
      <c r="AD3662" s="8">
        <v>5.8700000000000002E-2</v>
      </c>
      <c r="AE3662" s="204">
        <v>5.9900000000000002E-2</v>
      </c>
      <c r="AF3662" s="8">
        <v>5.8700000000000002E-2</v>
      </c>
      <c r="AG3662" s="204">
        <v>5.9900000000000002E-2</v>
      </c>
      <c r="AI3662" s="192" t="str">
        <f t="shared" si="971"/>
        <v/>
      </c>
      <c r="AJ3662" s="192" t="str">
        <f t="shared" si="972"/>
        <v/>
      </c>
      <c r="AK3662" s="192" t="str">
        <f t="shared" si="973"/>
        <v/>
      </c>
      <c r="AL3662" s="192" t="str">
        <f t="shared" si="974"/>
        <v/>
      </c>
      <c r="AM3662" s="192" t="str">
        <f t="shared" si="975"/>
        <v/>
      </c>
      <c r="AN3662" s="192" t="str">
        <f t="shared" si="976"/>
        <v/>
      </c>
      <c r="AO3662" s="193" t="str">
        <f t="shared" si="977"/>
        <v/>
      </c>
      <c r="AP3662" s="192" t="str">
        <f t="shared" si="978"/>
        <v/>
      </c>
      <c r="AQ3662" s="193" t="str">
        <f t="shared" si="979"/>
        <v/>
      </c>
      <c r="AR3662" s="192" t="str">
        <f t="shared" si="980"/>
        <v/>
      </c>
      <c r="AS3662" s="192">
        <f t="shared" si="981"/>
        <v>4.36E-2</v>
      </c>
      <c r="AT3662" s="192">
        <f t="shared" si="982"/>
        <v>5.7300000000000004E-2</v>
      </c>
      <c r="AU3662" s="193">
        <f t="shared" si="983"/>
        <v>5.7599999999999998E-2</v>
      </c>
      <c r="AV3662" s="194">
        <f t="shared" si="984"/>
        <v>5.8400000000000007E-2</v>
      </c>
      <c r="AW3662" s="193">
        <f t="shared" si="985"/>
        <v>5.9300000000000005E-2</v>
      </c>
      <c r="AX3662" s="193">
        <f t="shared" si="986"/>
        <v>5.9300000000000005E-2</v>
      </c>
      <c r="AZ3662" s="193">
        <f t="shared" si="970"/>
        <v>5.591666666666667E-2</v>
      </c>
    </row>
    <row r="3663" spans="1:52" s="5" customFormat="1" ht="11.25" x14ac:dyDescent="0.2">
      <c r="A3663" s="203" t="s">
        <v>1161</v>
      </c>
      <c r="B3663" s="11"/>
      <c r="C3663" s="11"/>
      <c r="D3663" s="15"/>
      <c r="E3663" s="204"/>
      <c r="F3663" s="8"/>
      <c r="G3663" s="8"/>
      <c r="H3663" s="15"/>
      <c r="I3663" s="204"/>
      <c r="J3663" s="8"/>
      <c r="K3663" s="8"/>
      <c r="L3663" s="15"/>
      <c r="M3663" s="204"/>
      <c r="N3663" s="8"/>
      <c r="O3663" s="8"/>
      <c r="P3663" s="15"/>
      <c r="Q3663" s="204"/>
      <c r="R3663" s="8"/>
      <c r="S3663" s="8"/>
      <c r="T3663" s="15"/>
      <c r="U3663" s="204"/>
      <c r="V3663" s="8">
        <v>4.1399999999999999E-2</v>
      </c>
      <c r="W3663" s="204">
        <v>4.2599999999999999E-2</v>
      </c>
      <c r="X3663" s="8">
        <v>5.4400000000000004E-2</v>
      </c>
      <c r="Y3663" s="204">
        <v>5.5599999999999997E-2</v>
      </c>
      <c r="Z3663" s="8">
        <v>5.4699999999999999E-2</v>
      </c>
      <c r="AA3663" s="204">
        <v>5.5899999999999998E-2</v>
      </c>
      <c r="AB3663" s="8">
        <v>5.57E-2</v>
      </c>
      <c r="AC3663" s="204">
        <v>5.6900000000000006E-2</v>
      </c>
      <c r="AD3663" s="8">
        <v>5.6600000000000004E-2</v>
      </c>
      <c r="AE3663" s="204">
        <v>5.7800000000000004E-2</v>
      </c>
      <c r="AF3663" s="8">
        <v>5.6600000000000004E-2</v>
      </c>
      <c r="AG3663" s="204">
        <v>5.7800000000000004E-2</v>
      </c>
      <c r="AI3663" s="192" t="str">
        <f t="shared" si="971"/>
        <v/>
      </c>
      <c r="AJ3663" s="192" t="str">
        <f t="shared" si="972"/>
        <v/>
      </c>
      <c r="AK3663" s="192" t="str">
        <f t="shared" si="973"/>
        <v/>
      </c>
      <c r="AL3663" s="192" t="str">
        <f t="shared" si="974"/>
        <v/>
      </c>
      <c r="AM3663" s="192" t="str">
        <f t="shared" si="975"/>
        <v/>
      </c>
      <c r="AN3663" s="192" t="str">
        <f t="shared" si="976"/>
        <v/>
      </c>
      <c r="AO3663" s="193" t="str">
        <f t="shared" si="977"/>
        <v/>
      </c>
      <c r="AP3663" s="192" t="str">
        <f t="shared" si="978"/>
        <v/>
      </c>
      <c r="AQ3663" s="193" t="str">
        <f t="shared" si="979"/>
        <v/>
      </c>
      <c r="AR3663" s="192" t="str">
        <f t="shared" si="980"/>
        <v/>
      </c>
      <c r="AS3663" s="192">
        <f t="shared" si="981"/>
        <v>4.1999999999999996E-2</v>
      </c>
      <c r="AT3663" s="192">
        <f t="shared" si="982"/>
        <v>5.5E-2</v>
      </c>
      <c r="AU3663" s="193">
        <f t="shared" si="983"/>
        <v>5.5300000000000002E-2</v>
      </c>
      <c r="AV3663" s="194">
        <f t="shared" si="984"/>
        <v>5.6300000000000003E-2</v>
      </c>
      <c r="AW3663" s="193">
        <f t="shared" si="985"/>
        <v>5.7200000000000001E-2</v>
      </c>
      <c r="AX3663" s="193">
        <f t="shared" si="986"/>
        <v>5.7200000000000001E-2</v>
      </c>
      <c r="AZ3663" s="193">
        <f t="shared" si="970"/>
        <v>5.3833333333333344E-2</v>
      </c>
    </row>
    <row r="3664" spans="1:52" s="5" customFormat="1" ht="11.25" x14ac:dyDescent="0.2">
      <c r="A3664" s="203" t="s">
        <v>1162</v>
      </c>
      <c r="B3664" s="11"/>
      <c r="C3664" s="11"/>
      <c r="D3664" s="15"/>
      <c r="E3664" s="204"/>
      <c r="F3664" s="8"/>
      <c r="G3664" s="8"/>
      <c r="H3664" s="15"/>
      <c r="I3664" s="204"/>
      <c r="J3664" s="8"/>
      <c r="K3664" s="8"/>
      <c r="L3664" s="15"/>
      <c r="M3664" s="204"/>
      <c r="N3664" s="8"/>
      <c r="O3664" s="8"/>
      <c r="P3664" s="15"/>
      <c r="Q3664" s="204"/>
      <c r="R3664" s="8"/>
      <c r="S3664" s="8"/>
      <c r="T3664" s="15"/>
      <c r="U3664" s="204"/>
      <c r="V3664" s="8">
        <v>4.2700000000000002E-2</v>
      </c>
      <c r="W3664" s="204">
        <v>4.3900000000000002E-2</v>
      </c>
      <c r="X3664" s="8">
        <v>5.5199999999999999E-2</v>
      </c>
      <c r="Y3664" s="204">
        <v>5.6399999999999999E-2</v>
      </c>
      <c r="Z3664" s="8">
        <v>5.5399999999999998E-2</v>
      </c>
      <c r="AA3664" s="204">
        <v>5.6600000000000004E-2</v>
      </c>
      <c r="AB3664" s="8">
        <v>5.6100000000000004E-2</v>
      </c>
      <c r="AC3664" s="204">
        <v>5.7300000000000004E-2</v>
      </c>
      <c r="AD3664" s="8">
        <v>5.7200000000000001E-2</v>
      </c>
      <c r="AE3664" s="204">
        <v>5.8400000000000001E-2</v>
      </c>
      <c r="AF3664" s="8">
        <v>5.7200000000000001E-2</v>
      </c>
      <c r="AG3664" s="204">
        <v>5.8400000000000001E-2</v>
      </c>
      <c r="AI3664" s="192" t="str">
        <f t="shared" si="971"/>
        <v/>
      </c>
      <c r="AJ3664" s="192" t="str">
        <f t="shared" si="972"/>
        <v/>
      </c>
      <c r="AK3664" s="192" t="str">
        <f t="shared" si="973"/>
        <v/>
      </c>
      <c r="AL3664" s="192" t="str">
        <f t="shared" si="974"/>
        <v/>
      </c>
      <c r="AM3664" s="192" t="str">
        <f t="shared" si="975"/>
        <v/>
      </c>
      <c r="AN3664" s="192" t="str">
        <f t="shared" si="976"/>
        <v/>
      </c>
      <c r="AO3664" s="193" t="str">
        <f t="shared" si="977"/>
        <v/>
      </c>
      <c r="AP3664" s="192" t="str">
        <f t="shared" si="978"/>
        <v/>
      </c>
      <c r="AQ3664" s="193" t="str">
        <f t="shared" si="979"/>
        <v/>
      </c>
      <c r="AR3664" s="192" t="str">
        <f t="shared" si="980"/>
        <v/>
      </c>
      <c r="AS3664" s="192">
        <f t="shared" si="981"/>
        <v>4.3300000000000005E-2</v>
      </c>
      <c r="AT3664" s="192">
        <f t="shared" si="982"/>
        <v>5.5800000000000002E-2</v>
      </c>
      <c r="AU3664" s="193">
        <f t="shared" si="983"/>
        <v>5.6000000000000001E-2</v>
      </c>
      <c r="AV3664" s="194">
        <f t="shared" si="984"/>
        <v>5.67E-2</v>
      </c>
      <c r="AW3664" s="193">
        <f t="shared" si="985"/>
        <v>5.7800000000000004E-2</v>
      </c>
      <c r="AX3664" s="193">
        <f t="shared" si="986"/>
        <v>5.7800000000000004E-2</v>
      </c>
      <c r="AZ3664" s="193">
        <f t="shared" si="970"/>
        <v>5.4566666666666673E-2</v>
      </c>
    </row>
    <row r="3665" spans="1:52" s="5" customFormat="1" ht="11.25" x14ac:dyDescent="0.2">
      <c r="A3665" s="203" t="s">
        <v>1163</v>
      </c>
      <c r="B3665" s="11"/>
      <c r="C3665" s="11"/>
      <c r="D3665" s="15"/>
      <c r="E3665" s="204"/>
      <c r="F3665" s="8"/>
      <c r="G3665" s="8"/>
      <c r="H3665" s="15"/>
      <c r="I3665" s="204"/>
      <c r="J3665" s="8"/>
      <c r="K3665" s="8"/>
      <c r="L3665" s="15"/>
      <c r="M3665" s="204"/>
      <c r="N3665" s="8"/>
      <c r="O3665" s="8"/>
      <c r="P3665" s="15"/>
      <c r="Q3665" s="204"/>
      <c r="R3665" s="8"/>
      <c r="S3665" s="8"/>
      <c r="T3665" s="15"/>
      <c r="U3665" s="204"/>
      <c r="V3665" s="8">
        <v>4.2000000000000003E-2</v>
      </c>
      <c r="W3665" s="204">
        <v>4.3200000000000002E-2</v>
      </c>
      <c r="X3665" s="8">
        <v>5.4400000000000004E-2</v>
      </c>
      <c r="Y3665" s="204">
        <v>5.5599999999999997E-2</v>
      </c>
      <c r="Z3665" s="8">
        <v>5.4699999999999999E-2</v>
      </c>
      <c r="AA3665" s="204">
        <v>5.5899999999999998E-2</v>
      </c>
      <c r="AB3665" s="8">
        <v>5.5599999999999997E-2</v>
      </c>
      <c r="AC3665" s="204">
        <v>5.6799999999999996E-2</v>
      </c>
      <c r="AD3665" s="8">
        <v>5.67E-2</v>
      </c>
      <c r="AE3665" s="204">
        <v>5.79E-2</v>
      </c>
      <c r="AF3665" s="8">
        <v>5.67E-2</v>
      </c>
      <c r="AG3665" s="204">
        <v>5.79E-2</v>
      </c>
      <c r="AI3665" s="192" t="str">
        <f t="shared" si="971"/>
        <v/>
      </c>
      <c r="AJ3665" s="192" t="str">
        <f t="shared" si="972"/>
        <v/>
      </c>
      <c r="AK3665" s="192" t="str">
        <f t="shared" si="973"/>
        <v/>
      </c>
      <c r="AL3665" s="192" t="str">
        <f t="shared" si="974"/>
        <v/>
      </c>
      <c r="AM3665" s="192" t="str">
        <f t="shared" si="975"/>
        <v/>
      </c>
      <c r="AN3665" s="192" t="str">
        <f t="shared" si="976"/>
        <v/>
      </c>
      <c r="AO3665" s="193" t="str">
        <f t="shared" si="977"/>
        <v/>
      </c>
      <c r="AP3665" s="192" t="str">
        <f t="shared" si="978"/>
        <v/>
      </c>
      <c r="AQ3665" s="193" t="str">
        <f t="shared" si="979"/>
        <v/>
      </c>
      <c r="AR3665" s="192" t="str">
        <f t="shared" si="980"/>
        <v/>
      </c>
      <c r="AS3665" s="192">
        <f t="shared" si="981"/>
        <v>4.2599999999999999E-2</v>
      </c>
      <c r="AT3665" s="192">
        <f t="shared" si="982"/>
        <v>5.5E-2</v>
      </c>
      <c r="AU3665" s="193">
        <f t="shared" si="983"/>
        <v>5.5300000000000002E-2</v>
      </c>
      <c r="AV3665" s="194">
        <f t="shared" si="984"/>
        <v>5.62E-2</v>
      </c>
      <c r="AW3665" s="193">
        <f t="shared" si="985"/>
        <v>5.7300000000000004E-2</v>
      </c>
      <c r="AX3665" s="193">
        <f t="shared" si="986"/>
        <v>5.7300000000000004E-2</v>
      </c>
      <c r="AZ3665" s="193">
        <f t="shared" si="970"/>
        <v>5.3949999999999998E-2</v>
      </c>
    </row>
    <row r="3666" spans="1:52" s="5" customFormat="1" ht="11.25" x14ac:dyDescent="0.2">
      <c r="A3666" s="203" t="s">
        <v>1164</v>
      </c>
      <c r="B3666" s="11"/>
      <c r="C3666" s="11"/>
      <c r="D3666" s="15"/>
      <c r="E3666" s="204"/>
      <c r="F3666" s="8"/>
      <c r="G3666" s="8"/>
      <c r="H3666" s="15"/>
      <c r="I3666" s="204"/>
      <c r="J3666" s="8"/>
      <c r="K3666" s="8"/>
      <c r="L3666" s="15"/>
      <c r="M3666" s="204"/>
      <c r="N3666" s="8"/>
      <c r="O3666" s="8"/>
      <c r="P3666" s="15"/>
      <c r="Q3666" s="204"/>
      <c r="R3666" s="8"/>
      <c r="S3666" s="8"/>
      <c r="T3666" s="15"/>
      <c r="U3666" s="204"/>
      <c r="V3666" s="8">
        <v>4.2200000000000001E-2</v>
      </c>
      <c r="W3666" s="204">
        <v>4.3400000000000001E-2</v>
      </c>
      <c r="X3666" s="8">
        <v>5.4299999999999994E-2</v>
      </c>
      <c r="Y3666" s="204">
        <v>5.5500000000000001E-2</v>
      </c>
      <c r="Z3666" s="8">
        <v>5.4800000000000001E-2</v>
      </c>
      <c r="AA3666" s="204">
        <v>5.5999999999999994E-2</v>
      </c>
      <c r="AB3666" s="8">
        <v>5.62E-2</v>
      </c>
      <c r="AC3666" s="204">
        <v>5.74E-2</v>
      </c>
      <c r="AD3666" s="8">
        <v>5.74E-2</v>
      </c>
      <c r="AE3666" s="204">
        <v>5.8600000000000006E-2</v>
      </c>
      <c r="AF3666" s="8">
        <v>5.74E-2</v>
      </c>
      <c r="AG3666" s="204">
        <v>5.8600000000000006E-2</v>
      </c>
      <c r="AI3666" s="192" t="str">
        <f t="shared" si="971"/>
        <v/>
      </c>
      <c r="AJ3666" s="192" t="str">
        <f t="shared" si="972"/>
        <v/>
      </c>
      <c r="AK3666" s="192" t="str">
        <f t="shared" si="973"/>
        <v/>
      </c>
      <c r="AL3666" s="192" t="str">
        <f t="shared" si="974"/>
        <v/>
      </c>
      <c r="AM3666" s="192" t="str">
        <f t="shared" si="975"/>
        <v/>
      </c>
      <c r="AN3666" s="192" t="str">
        <f t="shared" si="976"/>
        <v/>
      </c>
      <c r="AO3666" s="193" t="str">
        <f t="shared" si="977"/>
        <v/>
      </c>
      <c r="AP3666" s="192" t="str">
        <f t="shared" si="978"/>
        <v/>
      </c>
      <c r="AQ3666" s="193" t="str">
        <f t="shared" si="979"/>
        <v/>
      </c>
      <c r="AR3666" s="192" t="str">
        <f t="shared" si="980"/>
        <v/>
      </c>
      <c r="AS3666" s="192">
        <f t="shared" si="981"/>
        <v>4.2800000000000005E-2</v>
      </c>
      <c r="AT3666" s="192">
        <f t="shared" si="982"/>
        <v>5.4899999999999997E-2</v>
      </c>
      <c r="AU3666" s="193">
        <f t="shared" si="983"/>
        <v>5.5399999999999998E-2</v>
      </c>
      <c r="AV3666" s="194">
        <f t="shared" si="984"/>
        <v>5.6800000000000003E-2</v>
      </c>
      <c r="AW3666" s="193">
        <f t="shared" si="985"/>
        <v>5.8000000000000003E-2</v>
      </c>
      <c r="AX3666" s="193">
        <f t="shared" si="986"/>
        <v>5.8000000000000003E-2</v>
      </c>
      <c r="AZ3666" s="193">
        <f t="shared" si="970"/>
        <v>5.4316666666666673E-2</v>
      </c>
    </row>
    <row r="3667" spans="1:52" s="5" customFormat="1" ht="11.25" x14ac:dyDescent="0.2">
      <c r="A3667" s="203" t="s">
        <v>1165</v>
      </c>
      <c r="B3667" s="11"/>
      <c r="C3667" s="11"/>
      <c r="D3667" s="15"/>
      <c r="E3667" s="204"/>
      <c r="F3667" s="8"/>
      <c r="G3667" s="8"/>
      <c r="H3667" s="15"/>
      <c r="I3667" s="204"/>
      <c r="J3667" s="8"/>
      <c r="K3667" s="8"/>
      <c r="L3667" s="15"/>
      <c r="M3667" s="204"/>
      <c r="N3667" s="8"/>
      <c r="O3667" s="8"/>
      <c r="P3667" s="15"/>
      <c r="Q3667" s="204"/>
      <c r="R3667" s="8"/>
      <c r="S3667" s="8"/>
      <c r="T3667" s="15"/>
      <c r="U3667" s="204"/>
      <c r="V3667" s="8">
        <v>4.2200000000000001E-2</v>
      </c>
      <c r="W3667" s="204">
        <v>4.3400000000000001E-2</v>
      </c>
      <c r="X3667" s="8">
        <v>5.5E-2</v>
      </c>
      <c r="Y3667" s="204">
        <v>5.62E-2</v>
      </c>
      <c r="Z3667" s="8">
        <v>5.57E-2</v>
      </c>
      <c r="AA3667" s="204">
        <v>5.6900000000000006E-2</v>
      </c>
      <c r="AB3667" s="8">
        <v>5.7099999999999998E-2</v>
      </c>
      <c r="AC3667" s="204">
        <v>5.8299999999999998E-2</v>
      </c>
      <c r="AD3667" s="8">
        <v>5.7999999999999996E-2</v>
      </c>
      <c r="AE3667" s="204">
        <v>5.9200000000000003E-2</v>
      </c>
      <c r="AF3667" s="8">
        <v>5.7999999999999996E-2</v>
      </c>
      <c r="AG3667" s="204">
        <v>5.9200000000000003E-2</v>
      </c>
      <c r="AI3667" s="192" t="str">
        <f t="shared" si="971"/>
        <v/>
      </c>
      <c r="AJ3667" s="192" t="str">
        <f t="shared" si="972"/>
        <v/>
      </c>
      <c r="AK3667" s="192" t="str">
        <f t="shared" si="973"/>
        <v/>
      </c>
      <c r="AL3667" s="192" t="str">
        <f t="shared" si="974"/>
        <v/>
      </c>
      <c r="AM3667" s="192" t="str">
        <f t="shared" si="975"/>
        <v/>
      </c>
      <c r="AN3667" s="192" t="str">
        <f t="shared" si="976"/>
        <v/>
      </c>
      <c r="AO3667" s="193" t="str">
        <f t="shared" si="977"/>
        <v/>
      </c>
      <c r="AP3667" s="192" t="str">
        <f t="shared" si="978"/>
        <v/>
      </c>
      <c r="AQ3667" s="193" t="str">
        <f t="shared" si="979"/>
        <v/>
      </c>
      <c r="AR3667" s="192" t="str">
        <f t="shared" si="980"/>
        <v/>
      </c>
      <c r="AS3667" s="192">
        <f t="shared" si="981"/>
        <v>4.2800000000000005E-2</v>
      </c>
      <c r="AT3667" s="192">
        <f t="shared" si="982"/>
        <v>5.5599999999999997E-2</v>
      </c>
      <c r="AU3667" s="193">
        <f t="shared" si="983"/>
        <v>5.6300000000000003E-2</v>
      </c>
      <c r="AV3667" s="194">
        <f t="shared" si="984"/>
        <v>5.7700000000000001E-2</v>
      </c>
      <c r="AW3667" s="193">
        <f t="shared" si="985"/>
        <v>5.8599999999999999E-2</v>
      </c>
      <c r="AX3667" s="193">
        <f t="shared" si="986"/>
        <v>5.8599999999999999E-2</v>
      </c>
      <c r="AZ3667" s="193">
        <f t="shared" si="970"/>
        <v>5.4933333333333334E-2</v>
      </c>
    </row>
    <row r="3668" spans="1:52" s="5" customFormat="1" ht="11.25" x14ac:dyDescent="0.2">
      <c r="A3668" s="203" t="s">
        <v>1166</v>
      </c>
      <c r="B3668" s="11"/>
      <c r="C3668" s="11"/>
      <c r="D3668" s="15"/>
      <c r="E3668" s="204"/>
      <c r="F3668" s="8"/>
      <c r="G3668" s="8"/>
      <c r="H3668" s="15"/>
      <c r="I3668" s="204"/>
      <c r="J3668" s="8"/>
      <c r="K3668" s="8"/>
      <c r="L3668" s="15"/>
      <c r="M3668" s="204"/>
      <c r="N3668" s="8"/>
      <c r="O3668" s="8"/>
      <c r="P3668" s="15"/>
      <c r="Q3668" s="204"/>
      <c r="R3668" s="8"/>
      <c r="S3668" s="8"/>
      <c r="T3668" s="15"/>
      <c r="U3668" s="204"/>
      <c r="V3668" s="8">
        <v>4.2000000000000003E-2</v>
      </c>
      <c r="W3668" s="204">
        <v>4.3200000000000002E-2</v>
      </c>
      <c r="X3668" s="8">
        <v>5.45E-2</v>
      </c>
      <c r="Y3668" s="204">
        <v>5.57E-2</v>
      </c>
      <c r="Z3668" s="8">
        <v>5.5199999999999999E-2</v>
      </c>
      <c r="AA3668" s="204">
        <v>5.6399999999999999E-2</v>
      </c>
      <c r="AB3668" s="8">
        <v>5.6799999999999996E-2</v>
      </c>
      <c r="AC3668" s="204">
        <v>5.7999999999999996E-2</v>
      </c>
      <c r="AD3668" s="8">
        <v>5.7800000000000004E-2</v>
      </c>
      <c r="AE3668" s="204">
        <v>5.9000000000000004E-2</v>
      </c>
      <c r="AF3668" s="8">
        <v>5.7800000000000004E-2</v>
      </c>
      <c r="AG3668" s="204">
        <v>5.9000000000000004E-2</v>
      </c>
      <c r="AI3668" s="192" t="str">
        <f t="shared" si="971"/>
        <v/>
      </c>
      <c r="AJ3668" s="192" t="str">
        <f t="shared" si="972"/>
        <v/>
      </c>
      <c r="AK3668" s="192" t="str">
        <f t="shared" si="973"/>
        <v/>
      </c>
      <c r="AL3668" s="192" t="str">
        <f t="shared" si="974"/>
        <v/>
      </c>
      <c r="AM3668" s="192" t="str">
        <f t="shared" si="975"/>
        <v/>
      </c>
      <c r="AN3668" s="192" t="str">
        <f t="shared" si="976"/>
        <v/>
      </c>
      <c r="AO3668" s="193" t="str">
        <f t="shared" si="977"/>
        <v/>
      </c>
      <c r="AP3668" s="192" t="str">
        <f t="shared" si="978"/>
        <v/>
      </c>
      <c r="AQ3668" s="193" t="str">
        <f t="shared" si="979"/>
        <v/>
      </c>
      <c r="AR3668" s="192" t="str">
        <f t="shared" si="980"/>
        <v/>
      </c>
      <c r="AS3668" s="192">
        <f t="shared" si="981"/>
        <v>4.2599999999999999E-2</v>
      </c>
      <c r="AT3668" s="192">
        <f t="shared" si="982"/>
        <v>5.5099999999999996E-2</v>
      </c>
      <c r="AU3668" s="193">
        <f t="shared" si="983"/>
        <v>5.5800000000000002E-2</v>
      </c>
      <c r="AV3668" s="194">
        <f t="shared" si="984"/>
        <v>5.7399999999999993E-2</v>
      </c>
      <c r="AW3668" s="193">
        <f t="shared" si="985"/>
        <v>5.8400000000000007E-2</v>
      </c>
      <c r="AX3668" s="193">
        <f t="shared" si="986"/>
        <v>5.8400000000000007E-2</v>
      </c>
      <c r="AZ3668" s="193">
        <f t="shared" ref="AZ3668:AZ3731" si="987">AVERAGE(AI3668:AX3668)</f>
        <v>5.4616666666666668E-2</v>
      </c>
    </row>
    <row r="3669" spans="1:52" s="5" customFormat="1" ht="11.25" x14ac:dyDescent="0.2">
      <c r="A3669" s="203" t="s">
        <v>1167</v>
      </c>
      <c r="B3669" s="11"/>
      <c r="C3669" s="11"/>
      <c r="D3669" s="15"/>
      <c r="E3669" s="204"/>
      <c r="F3669" s="8"/>
      <c r="G3669" s="8"/>
      <c r="H3669" s="15"/>
      <c r="I3669" s="204"/>
      <c r="J3669" s="8"/>
      <c r="K3669" s="8"/>
      <c r="L3669" s="15"/>
      <c r="M3669" s="204"/>
      <c r="N3669" s="8"/>
      <c r="O3669" s="8"/>
      <c r="P3669" s="15"/>
      <c r="Q3669" s="204"/>
      <c r="R3669" s="8"/>
      <c r="S3669" s="8"/>
      <c r="T3669" s="15"/>
      <c r="U3669" s="204"/>
      <c r="V3669" s="8">
        <v>4.36E-2</v>
      </c>
      <c r="W3669" s="204">
        <v>4.48E-2</v>
      </c>
      <c r="X3669" s="8">
        <v>5.62E-2</v>
      </c>
      <c r="Y3669" s="204">
        <v>5.74E-2</v>
      </c>
      <c r="Z3669" s="8">
        <v>5.6600000000000004E-2</v>
      </c>
      <c r="AA3669" s="204">
        <v>5.7800000000000004E-2</v>
      </c>
      <c r="AB3669" s="8">
        <v>5.7500000000000002E-2</v>
      </c>
      <c r="AC3669" s="204">
        <v>5.8700000000000002E-2</v>
      </c>
      <c r="AD3669" s="8">
        <v>5.8400000000000001E-2</v>
      </c>
      <c r="AE3669" s="204">
        <v>5.96E-2</v>
      </c>
      <c r="AF3669" s="8">
        <v>5.8400000000000001E-2</v>
      </c>
      <c r="AG3669" s="204">
        <v>5.96E-2</v>
      </c>
      <c r="AI3669" s="192" t="str">
        <f t="shared" si="971"/>
        <v/>
      </c>
      <c r="AJ3669" s="192" t="str">
        <f t="shared" si="972"/>
        <v/>
      </c>
      <c r="AK3669" s="192" t="str">
        <f t="shared" si="973"/>
        <v/>
      </c>
      <c r="AL3669" s="192" t="str">
        <f t="shared" si="974"/>
        <v/>
      </c>
      <c r="AM3669" s="192" t="str">
        <f t="shared" si="975"/>
        <v/>
      </c>
      <c r="AN3669" s="192" t="str">
        <f t="shared" si="976"/>
        <v/>
      </c>
      <c r="AO3669" s="193" t="str">
        <f t="shared" si="977"/>
        <v/>
      </c>
      <c r="AP3669" s="192" t="str">
        <f t="shared" si="978"/>
        <v/>
      </c>
      <c r="AQ3669" s="193" t="str">
        <f t="shared" si="979"/>
        <v/>
      </c>
      <c r="AR3669" s="192" t="str">
        <f t="shared" si="980"/>
        <v/>
      </c>
      <c r="AS3669" s="192">
        <f t="shared" si="981"/>
        <v>4.4200000000000003E-2</v>
      </c>
      <c r="AT3669" s="192">
        <f t="shared" si="982"/>
        <v>5.6800000000000003E-2</v>
      </c>
      <c r="AU3669" s="193">
        <f t="shared" si="983"/>
        <v>5.7200000000000001E-2</v>
      </c>
      <c r="AV3669" s="194">
        <f t="shared" si="984"/>
        <v>5.8099999999999999E-2</v>
      </c>
      <c r="AW3669" s="193">
        <f t="shared" si="985"/>
        <v>5.8999999999999997E-2</v>
      </c>
      <c r="AX3669" s="193">
        <f t="shared" si="986"/>
        <v>5.8999999999999997E-2</v>
      </c>
      <c r="AZ3669" s="193">
        <f t="shared" si="987"/>
        <v>5.5716666666666664E-2</v>
      </c>
    </row>
    <row r="3670" spans="1:52" s="5" customFormat="1" ht="11.25" x14ac:dyDescent="0.2">
      <c r="A3670" s="203" t="s">
        <v>1168</v>
      </c>
      <c r="B3670" s="11"/>
      <c r="C3670" s="11"/>
      <c r="D3670" s="15"/>
      <c r="E3670" s="204"/>
      <c r="F3670" s="8"/>
      <c r="G3670" s="8"/>
      <c r="H3670" s="15"/>
      <c r="I3670" s="204"/>
      <c r="J3670" s="8"/>
      <c r="K3670" s="8"/>
      <c r="L3670" s="15"/>
      <c r="M3670" s="204"/>
      <c r="N3670" s="8"/>
      <c r="O3670" s="8"/>
      <c r="P3670" s="15"/>
      <c r="Q3670" s="204"/>
      <c r="R3670" s="8"/>
      <c r="S3670" s="8"/>
      <c r="T3670" s="15"/>
      <c r="U3670" s="204"/>
      <c r="V3670" s="8">
        <v>4.4200000000000003E-2</v>
      </c>
      <c r="W3670" s="204">
        <v>4.5400000000000003E-2</v>
      </c>
      <c r="X3670" s="8">
        <v>5.6399999999999999E-2</v>
      </c>
      <c r="Y3670" s="204">
        <v>5.7599999999999998E-2</v>
      </c>
      <c r="Z3670" s="8">
        <v>5.67E-2</v>
      </c>
      <c r="AA3670" s="204">
        <v>5.79E-2</v>
      </c>
      <c r="AB3670" s="8">
        <v>5.79E-2</v>
      </c>
      <c r="AC3670" s="204">
        <v>5.91E-2</v>
      </c>
      <c r="AD3670" s="8">
        <v>5.8899999999999994E-2</v>
      </c>
      <c r="AE3670" s="204">
        <v>6.0100000000000001E-2</v>
      </c>
      <c r="AF3670" s="8">
        <v>5.9000000000000004E-2</v>
      </c>
      <c r="AG3670" s="204">
        <v>6.0199999999999997E-2</v>
      </c>
      <c r="AI3670" s="192" t="str">
        <f t="shared" si="971"/>
        <v/>
      </c>
      <c r="AJ3670" s="192" t="str">
        <f t="shared" si="972"/>
        <v/>
      </c>
      <c r="AK3670" s="192" t="str">
        <f t="shared" si="973"/>
        <v/>
      </c>
      <c r="AL3670" s="192" t="str">
        <f t="shared" si="974"/>
        <v/>
      </c>
      <c r="AM3670" s="192" t="str">
        <f t="shared" si="975"/>
        <v/>
      </c>
      <c r="AN3670" s="192" t="str">
        <f t="shared" si="976"/>
        <v/>
      </c>
      <c r="AO3670" s="193" t="str">
        <f t="shared" si="977"/>
        <v/>
      </c>
      <c r="AP3670" s="192" t="str">
        <f t="shared" si="978"/>
        <v/>
      </c>
      <c r="AQ3670" s="193" t="str">
        <f t="shared" si="979"/>
        <v/>
      </c>
      <c r="AR3670" s="192" t="str">
        <f t="shared" si="980"/>
        <v/>
      </c>
      <c r="AS3670" s="192">
        <f t="shared" si="981"/>
        <v>4.4800000000000006E-2</v>
      </c>
      <c r="AT3670" s="192">
        <f t="shared" si="982"/>
        <v>5.6999999999999995E-2</v>
      </c>
      <c r="AU3670" s="193">
        <f t="shared" si="983"/>
        <v>5.7300000000000004E-2</v>
      </c>
      <c r="AV3670" s="194">
        <f t="shared" si="984"/>
        <v>5.8499999999999996E-2</v>
      </c>
      <c r="AW3670" s="193">
        <f t="shared" si="985"/>
        <v>5.9499999999999997E-2</v>
      </c>
      <c r="AX3670" s="193">
        <f t="shared" si="986"/>
        <v>5.96E-2</v>
      </c>
      <c r="AZ3670" s="193">
        <f t="shared" si="987"/>
        <v>5.6116666666666669E-2</v>
      </c>
    </row>
    <row r="3671" spans="1:52" s="5" customFormat="1" ht="11.25" x14ac:dyDescent="0.2">
      <c r="A3671" s="203" t="s">
        <v>1169</v>
      </c>
      <c r="B3671" s="11"/>
      <c r="C3671" s="11"/>
      <c r="D3671" s="15"/>
      <c r="E3671" s="204"/>
      <c r="F3671" s="8"/>
      <c r="G3671" s="8"/>
      <c r="H3671" s="15"/>
      <c r="I3671" s="204"/>
      <c r="J3671" s="8"/>
      <c r="K3671" s="8"/>
      <c r="L3671" s="15"/>
      <c r="M3671" s="204"/>
      <c r="N3671" s="8"/>
      <c r="O3671" s="8"/>
      <c r="P3671" s="15"/>
      <c r="Q3671" s="204"/>
      <c r="R3671" s="8"/>
      <c r="S3671" s="8"/>
      <c r="T3671" s="15"/>
      <c r="U3671" s="204"/>
      <c r="V3671" s="8">
        <v>4.4499999999999998E-2</v>
      </c>
      <c r="W3671" s="204">
        <v>4.5699999999999998E-2</v>
      </c>
      <c r="X3671" s="8">
        <v>5.6600000000000004E-2</v>
      </c>
      <c r="Y3671" s="204">
        <v>5.7800000000000004E-2</v>
      </c>
      <c r="Z3671" s="8">
        <v>5.7000000000000002E-2</v>
      </c>
      <c r="AA3671" s="204">
        <v>5.8200000000000002E-2</v>
      </c>
      <c r="AB3671" s="8">
        <v>5.79E-2</v>
      </c>
      <c r="AC3671" s="204">
        <v>5.91E-2</v>
      </c>
      <c r="AD3671" s="8">
        <v>5.8700000000000002E-2</v>
      </c>
      <c r="AE3671" s="204">
        <v>5.9900000000000002E-2</v>
      </c>
      <c r="AF3671" s="8">
        <v>5.8799999999999998E-2</v>
      </c>
      <c r="AG3671" s="204">
        <v>0.06</v>
      </c>
      <c r="AI3671" s="192" t="str">
        <f t="shared" si="971"/>
        <v/>
      </c>
      <c r="AJ3671" s="192" t="str">
        <f t="shared" si="972"/>
        <v/>
      </c>
      <c r="AK3671" s="192" t="str">
        <f t="shared" si="973"/>
        <v/>
      </c>
      <c r="AL3671" s="192" t="str">
        <f t="shared" si="974"/>
        <v/>
      </c>
      <c r="AM3671" s="192" t="str">
        <f t="shared" si="975"/>
        <v/>
      </c>
      <c r="AN3671" s="192" t="str">
        <f t="shared" si="976"/>
        <v/>
      </c>
      <c r="AO3671" s="193" t="str">
        <f t="shared" si="977"/>
        <v/>
      </c>
      <c r="AP3671" s="192" t="str">
        <f t="shared" si="978"/>
        <v/>
      </c>
      <c r="AQ3671" s="193" t="str">
        <f t="shared" si="979"/>
        <v/>
      </c>
      <c r="AR3671" s="192" t="str">
        <f t="shared" si="980"/>
        <v/>
      </c>
      <c r="AS3671" s="192">
        <f t="shared" si="981"/>
        <v>4.5100000000000001E-2</v>
      </c>
      <c r="AT3671" s="192">
        <f t="shared" si="982"/>
        <v>5.7200000000000001E-2</v>
      </c>
      <c r="AU3671" s="193">
        <f t="shared" si="983"/>
        <v>5.7599999999999998E-2</v>
      </c>
      <c r="AV3671" s="194">
        <f t="shared" si="984"/>
        <v>5.8499999999999996E-2</v>
      </c>
      <c r="AW3671" s="193">
        <f t="shared" si="985"/>
        <v>5.9300000000000005E-2</v>
      </c>
      <c r="AX3671" s="193">
        <f t="shared" si="986"/>
        <v>5.9399999999999994E-2</v>
      </c>
      <c r="AZ3671" s="193">
        <f t="shared" si="987"/>
        <v>5.6183333333333335E-2</v>
      </c>
    </row>
    <row r="3672" spans="1:52" s="5" customFormat="1" ht="11.25" x14ac:dyDescent="0.2">
      <c r="A3672" s="203" t="s">
        <v>1170</v>
      </c>
      <c r="B3672" s="11"/>
      <c r="C3672" s="11"/>
      <c r="D3672" s="15"/>
      <c r="E3672" s="204"/>
      <c r="F3672" s="8"/>
      <c r="G3672" s="8"/>
      <c r="H3672" s="15"/>
      <c r="I3672" s="204"/>
      <c r="J3672" s="8"/>
      <c r="K3672" s="8"/>
      <c r="L3672" s="15"/>
      <c r="M3672" s="204"/>
      <c r="N3672" s="8"/>
      <c r="O3672" s="8"/>
      <c r="P3672" s="15"/>
      <c r="Q3672" s="204"/>
      <c r="R3672" s="8"/>
      <c r="S3672" s="8"/>
      <c r="T3672" s="15"/>
      <c r="U3672" s="204"/>
      <c r="V3672" s="8">
        <v>4.48E-2</v>
      </c>
      <c r="W3672" s="204">
        <v>4.5999999999999999E-2</v>
      </c>
      <c r="X3672" s="8">
        <v>5.79E-2</v>
      </c>
      <c r="Y3672" s="204">
        <v>5.91E-2</v>
      </c>
      <c r="Z3672" s="8">
        <v>5.8200000000000002E-2</v>
      </c>
      <c r="AA3672" s="204">
        <v>5.9400000000000001E-2</v>
      </c>
      <c r="AB3672" s="8">
        <v>5.8400000000000001E-2</v>
      </c>
      <c r="AC3672" s="204">
        <v>5.96E-2</v>
      </c>
      <c r="AD3672" s="8">
        <v>5.91E-2</v>
      </c>
      <c r="AE3672" s="204">
        <v>6.0299999999999999E-2</v>
      </c>
      <c r="AF3672" s="8">
        <v>5.91E-2</v>
      </c>
      <c r="AG3672" s="204">
        <v>6.0299999999999999E-2</v>
      </c>
      <c r="AI3672" s="192" t="str">
        <f t="shared" si="971"/>
        <v/>
      </c>
      <c r="AJ3672" s="192" t="str">
        <f t="shared" si="972"/>
        <v/>
      </c>
      <c r="AK3672" s="192" t="str">
        <f t="shared" si="973"/>
        <v/>
      </c>
      <c r="AL3672" s="192" t="str">
        <f t="shared" si="974"/>
        <v/>
      </c>
      <c r="AM3672" s="192" t="str">
        <f t="shared" si="975"/>
        <v/>
      </c>
      <c r="AN3672" s="192" t="str">
        <f t="shared" si="976"/>
        <v/>
      </c>
      <c r="AO3672" s="193" t="str">
        <f t="shared" si="977"/>
        <v/>
      </c>
      <c r="AP3672" s="192" t="str">
        <f t="shared" si="978"/>
        <v/>
      </c>
      <c r="AQ3672" s="193" t="str">
        <f t="shared" si="979"/>
        <v/>
      </c>
      <c r="AR3672" s="192" t="str">
        <f t="shared" si="980"/>
        <v/>
      </c>
      <c r="AS3672" s="192">
        <f t="shared" si="981"/>
        <v>4.5399999999999996E-2</v>
      </c>
      <c r="AT3672" s="192">
        <f t="shared" si="982"/>
        <v>5.8499999999999996E-2</v>
      </c>
      <c r="AU3672" s="193">
        <f t="shared" si="983"/>
        <v>5.8800000000000005E-2</v>
      </c>
      <c r="AV3672" s="194">
        <f t="shared" si="984"/>
        <v>5.8999999999999997E-2</v>
      </c>
      <c r="AW3672" s="193">
        <f t="shared" si="985"/>
        <v>5.9700000000000003E-2</v>
      </c>
      <c r="AX3672" s="193">
        <f t="shared" si="986"/>
        <v>5.9700000000000003E-2</v>
      </c>
      <c r="AZ3672" s="193">
        <f t="shared" si="987"/>
        <v>5.6849999999999991E-2</v>
      </c>
    </row>
    <row r="3673" spans="1:52" s="5" customFormat="1" ht="11.25" x14ac:dyDescent="0.2">
      <c r="A3673" s="203" t="s">
        <v>1171</v>
      </c>
      <c r="B3673" s="11"/>
      <c r="C3673" s="11"/>
      <c r="D3673" s="15"/>
      <c r="E3673" s="204"/>
      <c r="F3673" s="8"/>
      <c r="G3673" s="8"/>
      <c r="H3673" s="15"/>
      <c r="I3673" s="204"/>
      <c r="J3673" s="8"/>
      <c r="K3673" s="8"/>
      <c r="L3673" s="15"/>
      <c r="M3673" s="204"/>
      <c r="N3673" s="8"/>
      <c r="O3673" s="8"/>
      <c r="P3673" s="15"/>
      <c r="Q3673" s="204"/>
      <c r="R3673" s="8"/>
      <c r="S3673" s="8"/>
      <c r="T3673" s="15"/>
      <c r="U3673" s="204"/>
      <c r="V3673" s="8">
        <v>4.3700000000000003E-2</v>
      </c>
      <c r="W3673" s="204">
        <v>4.4900000000000002E-2</v>
      </c>
      <c r="X3673" s="8">
        <v>5.7500000000000002E-2</v>
      </c>
      <c r="Y3673" s="204">
        <v>5.8700000000000002E-2</v>
      </c>
      <c r="Z3673" s="8">
        <v>5.7699999999999994E-2</v>
      </c>
      <c r="AA3673" s="204">
        <v>5.8899999999999994E-2</v>
      </c>
      <c r="AB3673" s="8">
        <v>5.7699999999999994E-2</v>
      </c>
      <c r="AC3673" s="204">
        <v>5.8899999999999994E-2</v>
      </c>
      <c r="AD3673" s="8">
        <v>5.8299999999999998E-2</v>
      </c>
      <c r="AE3673" s="204">
        <v>5.9500000000000004E-2</v>
      </c>
      <c r="AF3673" s="8">
        <v>5.8299999999999998E-2</v>
      </c>
      <c r="AG3673" s="204">
        <v>5.9500000000000004E-2</v>
      </c>
      <c r="AI3673" s="192" t="str">
        <f t="shared" si="971"/>
        <v/>
      </c>
      <c r="AJ3673" s="192" t="str">
        <f t="shared" si="972"/>
        <v/>
      </c>
      <c r="AK3673" s="192" t="str">
        <f t="shared" si="973"/>
        <v/>
      </c>
      <c r="AL3673" s="192" t="str">
        <f t="shared" si="974"/>
        <v/>
      </c>
      <c r="AM3673" s="192" t="str">
        <f t="shared" si="975"/>
        <v/>
      </c>
      <c r="AN3673" s="192" t="str">
        <f t="shared" si="976"/>
        <v/>
      </c>
      <c r="AO3673" s="193" t="str">
        <f t="shared" si="977"/>
        <v/>
      </c>
      <c r="AP3673" s="192" t="str">
        <f t="shared" si="978"/>
        <v/>
      </c>
      <c r="AQ3673" s="193" t="str">
        <f t="shared" si="979"/>
        <v/>
      </c>
      <c r="AR3673" s="192" t="str">
        <f t="shared" si="980"/>
        <v/>
      </c>
      <c r="AS3673" s="192">
        <f t="shared" si="981"/>
        <v>4.4300000000000006E-2</v>
      </c>
      <c r="AT3673" s="192">
        <f t="shared" si="982"/>
        <v>5.8099999999999999E-2</v>
      </c>
      <c r="AU3673" s="193">
        <f t="shared" si="983"/>
        <v>5.8299999999999991E-2</v>
      </c>
      <c r="AV3673" s="194">
        <f t="shared" si="984"/>
        <v>5.8299999999999991E-2</v>
      </c>
      <c r="AW3673" s="193">
        <f t="shared" si="985"/>
        <v>5.8900000000000001E-2</v>
      </c>
      <c r="AX3673" s="193">
        <f t="shared" si="986"/>
        <v>5.8900000000000001E-2</v>
      </c>
      <c r="AZ3673" s="193">
        <f t="shared" si="987"/>
        <v>5.6133333333333334E-2</v>
      </c>
    </row>
    <row r="3674" spans="1:52" s="5" customFormat="1" ht="11.25" x14ac:dyDescent="0.2">
      <c r="A3674" s="203" t="s">
        <v>1172</v>
      </c>
      <c r="B3674" s="11"/>
      <c r="C3674" s="11"/>
      <c r="D3674" s="15"/>
      <c r="E3674" s="204"/>
      <c r="F3674" s="8"/>
      <c r="G3674" s="8"/>
      <c r="H3674" s="15"/>
      <c r="I3674" s="204"/>
      <c r="J3674" s="8"/>
      <c r="K3674" s="8"/>
      <c r="L3674" s="15"/>
      <c r="M3674" s="204"/>
      <c r="N3674" s="8"/>
      <c r="O3674" s="8"/>
      <c r="P3674" s="15"/>
      <c r="Q3674" s="204"/>
      <c r="R3674" s="8"/>
      <c r="S3674" s="8"/>
      <c r="T3674" s="15"/>
      <c r="U3674" s="204"/>
      <c r="V3674" s="8">
        <v>4.24E-2</v>
      </c>
      <c r="W3674" s="204">
        <v>4.36E-2</v>
      </c>
      <c r="X3674" s="8">
        <v>5.7000000000000002E-2</v>
      </c>
      <c r="Y3674" s="204">
        <v>5.8200000000000002E-2</v>
      </c>
      <c r="Z3674" s="8">
        <v>5.7000000000000002E-2</v>
      </c>
      <c r="AA3674" s="204">
        <v>5.8200000000000002E-2</v>
      </c>
      <c r="AB3674" s="8">
        <v>5.7200000000000001E-2</v>
      </c>
      <c r="AC3674" s="204">
        <v>5.8400000000000001E-2</v>
      </c>
      <c r="AD3674" s="8">
        <v>5.7699999999999994E-2</v>
      </c>
      <c r="AE3674" s="204">
        <v>5.8899999999999994E-2</v>
      </c>
      <c r="AF3674" s="8">
        <v>5.7699999999999994E-2</v>
      </c>
      <c r="AG3674" s="204">
        <v>5.8899999999999994E-2</v>
      </c>
      <c r="AI3674" s="192" t="str">
        <f t="shared" si="971"/>
        <v/>
      </c>
      <c r="AJ3674" s="192" t="str">
        <f t="shared" si="972"/>
        <v/>
      </c>
      <c r="AK3674" s="192" t="str">
        <f t="shared" si="973"/>
        <v/>
      </c>
      <c r="AL3674" s="192" t="str">
        <f t="shared" si="974"/>
        <v/>
      </c>
      <c r="AM3674" s="192" t="str">
        <f t="shared" si="975"/>
        <v/>
      </c>
      <c r="AN3674" s="192" t="str">
        <f t="shared" si="976"/>
        <v/>
      </c>
      <c r="AO3674" s="193" t="str">
        <f t="shared" si="977"/>
        <v/>
      </c>
      <c r="AP3674" s="192" t="str">
        <f t="shared" si="978"/>
        <v/>
      </c>
      <c r="AQ3674" s="193" t="str">
        <f t="shared" si="979"/>
        <v/>
      </c>
      <c r="AR3674" s="192" t="str">
        <f t="shared" si="980"/>
        <v/>
      </c>
      <c r="AS3674" s="192">
        <f t="shared" si="981"/>
        <v>4.2999999999999997E-2</v>
      </c>
      <c r="AT3674" s="192">
        <f t="shared" si="982"/>
        <v>5.7599999999999998E-2</v>
      </c>
      <c r="AU3674" s="193">
        <f t="shared" si="983"/>
        <v>5.7599999999999998E-2</v>
      </c>
      <c r="AV3674" s="194">
        <f t="shared" si="984"/>
        <v>5.7800000000000004E-2</v>
      </c>
      <c r="AW3674" s="193">
        <f t="shared" si="985"/>
        <v>5.8299999999999991E-2</v>
      </c>
      <c r="AX3674" s="193">
        <f t="shared" si="986"/>
        <v>5.8299999999999991E-2</v>
      </c>
      <c r="AZ3674" s="193">
        <f t="shared" si="987"/>
        <v>5.5433333333333334E-2</v>
      </c>
    </row>
    <row r="3675" spans="1:52" s="5" customFormat="1" ht="11.25" x14ac:dyDescent="0.2">
      <c r="A3675" s="203" t="s">
        <v>1173</v>
      </c>
      <c r="B3675" s="11"/>
      <c r="C3675" s="11"/>
      <c r="D3675" s="15"/>
      <c r="E3675" s="204"/>
      <c r="F3675" s="8"/>
      <c r="G3675" s="8"/>
      <c r="H3675" s="15"/>
      <c r="I3675" s="204"/>
      <c r="J3675" s="8"/>
      <c r="K3675" s="8"/>
      <c r="L3675" s="15"/>
      <c r="M3675" s="204"/>
      <c r="N3675" s="8"/>
      <c r="O3675" s="8"/>
      <c r="P3675" s="15"/>
      <c r="Q3675" s="204"/>
      <c r="R3675" s="8"/>
      <c r="S3675" s="8"/>
      <c r="T3675" s="15"/>
      <c r="U3675" s="204"/>
      <c r="V3675" s="8">
        <v>4.2099999999999999E-2</v>
      </c>
      <c r="W3675" s="204">
        <v>4.3299999999999998E-2</v>
      </c>
      <c r="X3675" s="8">
        <v>5.8499999999999996E-2</v>
      </c>
      <c r="Y3675" s="204">
        <v>5.9699999999999996E-2</v>
      </c>
      <c r="Z3675" s="8">
        <v>5.8799999999999998E-2</v>
      </c>
      <c r="AA3675" s="204">
        <v>0.06</v>
      </c>
      <c r="AB3675" s="8">
        <v>5.8799999999999998E-2</v>
      </c>
      <c r="AC3675" s="204">
        <v>0.06</v>
      </c>
      <c r="AD3675" s="8">
        <v>5.9200000000000003E-2</v>
      </c>
      <c r="AE3675" s="204">
        <v>6.0400000000000002E-2</v>
      </c>
      <c r="AF3675" s="8">
        <v>5.9200000000000003E-2</v>
      </c>
      <c r="AG3675" s="204">
        <v>6.0400000000000002E-2</v>
      </c>
      <c r="AI3675" s="192" t="str">
        <f t="shared" si="971"/>
        <v/>
      </c>
      <c r="AJ3675" s="192" t="str">
        <f t="shared" si="972"/>
        <v/>
      </c>
      <c r="AK3675" s="192" t="str">
        <f t="shared" si="973"/>
        <v/>
      </c>
      <c r="AL3675" s="192" t="str">
        <f t="shared" si="974"/>
        <v/>
      </c>
      <c r="AM3675" s="192" t="str">
        <f t="shared" si="975"/>
        <v/>
      </c>
      <c r="AN3675" s="192" t="str">
        <f t="shared" si="976"/>
        <v/>
      </c>
      <c r="AO3675" s="193" t="str">
        <f t="shared" si="977"/>
        <v/>
      </c>
      <c r="AP3675" s="192" t="str">
        <f t="shared" si="978"/>
        <v/>
      </c>
      <c r="AQ3675" s="193" t="str">
        <f t="shared" si="979"/>
        <v/>
      </c>
      <c r="AR3675" s="192" t="str">
        <f t="shared" si="980"/>
        <v/>
      </c>
      <c r="AS3675" s="192">
        <f t="shared" si="981"/>
        <v>4.2700000000000002E-2</v>
      </c>
      <c r="AT3675" s="192">
        <f t="shared" si="982"/>
        <v>5.91E-2</v>
      </c>
      <c r="AU3675" s="193">
        <f t="shared" si="983"/>
        <v>5.9399999999999994E-2</v>
      </c>
      <c r="AV3675" s="194">
        <f t="shared" si="984"/>
        <v>5.9399999999999994E-2</v>
      </c>
      <c r="AW3675" s="193">
        <f t="shared" si="985"/>
        <v>5.9800000000000006E-2</v>
      </c>
      <c r="AX3675" s="193">
        <f t="shared" si="986"/>
        <v>5.9800000000000006E-2</v>
      </c>
      <c r="AZ3675" s="193">
        <f t="shared" si="987"/>
        <v>5.6700000000000007E-2</v>
      </c>
    </row>
    <row r="3676" spans="1:52" s="5" customFormat="1" ht="11.25" x14ac:dyDescent="0.2">
      <c r="A3676" s="203" t="s">
        <v>1174</v>
      </c>
      <c r="B3676" s="11"/>
      <c r="C3676" s="11"/>
      <c r="D3676" s="15"/>
      <c r="E3676" s="204"/>
      <c r="F3676" s="8"/>
      <c r="G3676" s="8"/>
      <c r="H3676" s="15"/>
      <c r="I3676" s="204"/>
      <c r="J3676" s="8"/>
      <c r="K3676" s="8"/>
      <c r="L3676" s="15"/>
      <c r="M3676" s="204"/>
      <c r="N3676" s="8"/>
      <c r="O3676" s="8"/>
      <c r="P3676" s="15"/>
      <c r="Q3676" s="204"/>
      <c r="R3676" s="8"/>
      <c r="S3676" s="8"/>
      <c r="T3676" s="15"/>
      <c r="U3676" s="204"/>
      <c r="V3676" s="8">
        <v>4.07E-2</v>
      </c>
      <c r="W3676" s="204">
        <v>4.19E-2</v>
      </c>
      <c r="X3676" s="8">
        <v>5.7599999999999998E-2</v>
      </c>
      <c r="Y3676" s="204">
        <v>5.8799999999999998E-2</v>
      </c>
      <c r="Z3676" s="8">
        <v>5.7500000000000002E-2</v>
      </c>
      <c r="AA3676" s="204">
        <v>5.8700000000000002E-2</v>
      </c>
      <c r="AB3676" s="8">
        <v>5.7500000000000002E-2</v>
      </c>
      <c r="AC3676" s="204">
        <v>5.8700000000000002E-2</v>
      </c>
      <c r="AD3676" s="8">
        <v>5.7999999999999996E-2</v>
      </c>
      <c r="AE3676" s="204">
        <v>5.9200000000000003E-2</v>
      </c>
      <c r="AF3676" s="8">
        <v>5.7999999999999996E-2</v>
      </c>
      <c r="AG3676" s="204">
        <v>5.9200000000000003E-2</v>
      </c>
      <c r="AI3676" s="192" t="str">
        <f t="shared" si="971"/>
        <v/>
      </c>
      <c r="AJ3676" s="192" t="str">
        <f t="shared" si="972"/>
        <v/>
      </c>
      <c r="AK3676" s="192" t="str">
        <f t="shared" si="973"/>
        <v/>
      </c>
      <c r="AL3676" s="192" t="str">
        <f t="shared" si="974"/>
        <v/>
      </c>
      <c r="AM3676" s="192" t="str">
        <f t="shared" si="975"/>
        <v/>
      </c>
      <c r="AN3676" s="192" t="str">
        <f t="shared" si="976"/>
        <v/>
      </c>
      <c r="AO3676" s="193" t="str">
        <f t="shared" si="977"/>
        <v/>
      </c>
      <c r="AP3676" s="192" t="str">
        <f t="shared" si="978"/>
        <v/>
      </c>
      <c r="AQ3676" s="193" t="str">
        <f t="shared" si="979"/>
        <v/>
      </c>
      <c r="AR3676" s="192" t="str">
        <f t="shared" si="980"/>
        <v/>
      </c>
      <c r="AS3676" s="192">
        <f t="shared" si="981"/>
        <v>4.1300000000000003E-2</v>
      </c>
      <c r="AT3676" s="192">
        <f t="shared" si="982"/>
        <v>5.8200000000000002E-2</v>
      </c>
      <c r="AU3676" s="193">
        <f t="shared" si="983"/>
        <v>5.8099999999999999E-2</v>
      </c>
      <c r="AV3676" s="194">
        <f t="shared" si="984"/>
        <v>5.8099999999999999E-2</v>
      </c>
      <c r="AW3676" s="193">
        <f t="shared" si="985"/>
        <v>5.8599999999999999E-2</v>
      </c>
      <c r="AX3676" s="193">
        <f t="shared" si="986"/>
        <v>5.8599999999999999E-2</v>
      </c>
      <c r="AZ3676" s="193">
        <f t="shared" si="987"/>
        <v>5.5483333333333329E-2</v>
      </c>
    </row>
    <row r="3677" spans="1:52" s="5" customFormat="1" ht="11.25" x14ac:dyDescent="0.2">
      <c r="A3677" s="203" t="s">
        <v>1175</v>
      </c>
      <c r="B3677" s="11"/>
      <c r="C3677" s="11"/>
      <c r="D3677" s="15"/>
      <c r="E3677" s="204"/>
      <c r="F3677" s="8"/>
      <c r="G3677" s="8"/>
      <c r="H3677" s="15"/>
      <c r="I3677" s="204"/>
      <c r="J3677" s="8"/>
      <c r="K3677" s="8"/>
      <c r="L3677" s="15"/>
      <c r="M3677" s="204"/>
      <c r="N3677" s="8"/>
      <c r="O3677" s="8"/>
      <c r="P3677" s="15"/>
      <c r="Q3677" s="204"/>
      <c r="R3677" s="8"/>
      <c r="S3677" s="8"/>
      <c r="T3677" s="15"/>
      <c r="U3677" s="204"/>
      <c r="V3677" s="8">
        <v>0.04</v>
      </c>
      <c r="W3677" s="204">
        <v>4.1200000000000001E-2</v>
      </c>
      <c r="X3677" s="8">
        <v>5.7300000000000004E-2</v>
      </c>
      <c r="Y3677" s="204">
        <v>5.8499999999999996E-2</v>
      </c>
      <c r="Z3677" s="8">
        <v>5.7599999999999998E-2</v>
      </c>
      <c r="AA3677" s="204">
        <v>5.8799999999999998E-2</v>
      </c>
      <c r="AB3677" s="8">
        <v>5.79E-2</v>
      </c>
      <c r="AC3677" s="204">
        <v>5.91E-2</v>
      </c>
      <c r="AD3677" s="8">
        <v>5.8499999999999996E-2</v>
      </c>
      <c r="AE3677" s="204">
        <v>5.9699999999999996E-2</v>
      </c>
      <c r="AF3677" s="8">
        <v>5.8499999999999996E-2</v>
      </c>
      <c r="AG3677" s="204">
        <v>5.9699999999999996E-2</v>
      </c>
      <c r="AI3677" s="192" t="str">
        <f t="shared" si="971"/>
        <v/>
      </c>
      <c r="AJ3677" s="192" t="str">
        <f t="shared" si="972"/>
        <v/>
      </c>
      <c r="AK3677" s="192" t="str">
        <f t="shared" si="973"/>
        <v/>
      </c>
      <c r="AL3677" s="192" t="str">
        <f t="shared" si="974"/>
        <v/>
      </c>
      <c r="AM3677" s="192" t="str">
        <f t="shared" si="975"/>
        <v/>
      </c>
      <c r="AN3677" s="192" t="str">
        <f t="shared" si="976"/>
        <v/>
      </c>
      <c r="AO3677" s="193" t="str">
        <f t="shared" si="977"/>
        <v/>
      </c>
      <c r="AP3677" s="192" t="str">
        <f t="shared" si="978"/>
        <v/>
      </c>
      <c r="AQ3677" s="193" t="str">
        <f t="shared" si="979"/>
        <v/>
      </c>
      <c r="AR3677" s="192" t="str">
        <f t="shared" si="980"/>
        <v/>
      </c>
      <c r="AS3677" s="192">
        <f t="shared" si="981"/>
        <v>4.0599999999999997E-2</v>
      </c>
      <c r="AT3677" s="192">
        <f t="shared" si="982"/>
        <v>5.79E-2</v>
      </c>
      <c r="AU3677" s="193">
        <f t="shared" si="983"/>
        <v>5.8200000000000002E-2</v>
      </c>
      <c r="AV3677" s="194">
        <f t="shared" si="984"/>
        <v>5.8499999999999996E-2</v>
      </c>
      <c r="AW3677" s="193">
        <f t="shared" si="985"/>
        <v>5.91E-2</v>
      </c>
      <c r="AX3677" s="193">
        <f t="shared" si="986"/>
        <v>5.91E-2</v>
      </c>
      <c r="AZ3677" s="193">
        <f t="shared" si="987"/>
        <v>5.556666666666666E-2</v>
      </c>
    </row>
    <row r="3678" spans="1:52" s="5" customFormat="1" ht="11.25" x14ac:dyDescent="0.2">
      <c r="A3678" s="203" t="s">
        <v>1176</v>
      </c>
      <c r="B3678" s="11"/>
      <c r="C3678" s="11"/>
      <c r="D3678" s="15"/>
      <c r="E3678" s="204"/>
      <c r="F3678" s="8"/>
      <c r="G3678" s="8"/>
      <c r="H3678" s="15"/>
      <c r="I3678" s="204"/>
      <c r="J3678" s="8"/>
      <c r="K3678" s="8"/>
      <c r="L3678" s="15"/>
      <c r="M3678" s="204"/>
      <c r="N3678" s="8"/>
      <c r="O3678" s="8"/>
      <c r="P3678" s="15"/>
      <c r="Q3678" s="204"/>
      <c r="R3678" s="8"/>
      <c r="S3678" s="8"/>
      <c r="T3678" s="15"/>
      <c r="U3678" s="204"/>
      <c r="V3678" s="8">
        <v>4.0399999999999998E-2</v>
      </c>
      <c r="W3678" s="204">
        <v>4.1599999999999998E-2</v>
      </c>
      <c r="X3678" s="8">
        <v>5.7800000000000004E-2</v>
      </c>
      <c r="Y3678" s="204">
        <v>5.9000000000000004E-2</v>
      </c>
      <c r="Z3678" s="8">
        <v>5.7599999999999998E-2</v>
      </c>
      <c r="AA3678" s="204">
        <v>5.8799999999999998E-2</v>
      </c>
      <c r="AB3678" s="8">
        <v>5.79E-2</v>
      </c>
      <c r="AC3678" s="204">
        <v>5.91E-2</v>
      </c>
      <c r="AD3678" s="8">
        <v>5.8499999999999996E-2</v>
      </c>
      <c r="AE3678" s="204">
        <v>5.9699999999999996E-2</v>
      </c>
      <c r="AF3678" s="8">
        <v>5.8499999999999996E-2</v>
      </c>
      <c r="AG3678" s="204">
        <v>5.9699999999999996E-2</v>
      </c>
      <c r="AI3678" s="192" t="str">
        <f t="shared" si="971"/>
        <v/>
      </c>
      <c r="AJ3678" s="192" t="str">
        <f t="shared" si="972"/>
        <v/>
      </c>
      <c r="AK3678" s="192" t="str">
        <f t="shared" si="973"/>
        <v/>
      </c>
      <c r="AL3678" s="192" t="str">
        <f t="shared" si="974"/>
        <v/>
      </c>
      <c r="AM3678" s="192" t="str">
        <f t="shared" si="975"/>
        <v/>
      </c>
      <c r="AN3678" s="192" t="str">
        <f t="shared" si="976"/>
        <v/>
      </c>
      <c r="AO3678" s="193" t="str">
        <f t="shared" si="977"/>
        <v/>
      </c>
      <c r="AP3678" s="192" t="str">
        <f t="shared" si="978"/>
        <v/>
      </c>
      <c r="AQ3678" s="193" t="str">
        <f t="shared" si="979"/>
        <v/>
      </c>
      <c r="AR3678" s="192" t="str">
        <f t="shared" si="980"/>
        <v/>
      </c>
      <c r="AS3678" s="192">
        <f t="shared" si="981"/>
        <v>4.0999999999999995E-2</v>
      </c>
      <c r="AT3678" s="192">
        <f t="shared" si="982"/>
        <v>5.8400000000000007E-2</v>
      </c>
      <c r="AU3678" s="193">
        <f t="shared" si="983"/>
        <v>5.8200000000000002E-2</v>
      </c>
      <c r="AV3678" s="194">
        <f t="shared" si="984"/>
        <v>5.8499999999999996E-2</v>
      </c>
      <c r="AW3678" s="193">
        <f t="shared" si="985"/>
        <v>5.91E-2</v>
      </c>
      <c r="AX3678" s="193">
        <f t="shared" si="986"/>
        <v>5.91E-2</v>
      </c>
      <c r="AZ3678" s="193">
        <f t="shared" si="987"/>
        <v>5.5716666666666664E-2</v>
      </c>
    </row>
    <row r="3679" spans="1:52" s="5" customFormat="1" ht="11.25" x14ac:dyDescent="0.2">
      <c r="A3679" s="203" t="s">
        <v>1177</v>
      </c>
      <c r="B3679" s="11"/>
      <c r="C3679" s="11"/>
      <c r="D3679" s="15"/>
      <c r="E3679" s="204"/>
      <c r="F3679" s="8"/>
      <c r="G3679" s="8"/>
      <c r="H3679" s="15"/>
      <c r="I3679" s="204"/>
      <c r="J3679" s="8"/>
      <c r="K3679" s="8"/>
      <c r="L3679" s="15"/>
      <c r="M3679" s="204"/>
      <c r="N3679" s="8"/>
      <c r="O3679" s="8"/>
      <c r="P3679" s="15"/>
      <c r="Q3679" s="204"/>
      <c r="R3679" s="8"/>
      <c r="S3679" s="8"/>
      <c r="T3679" s="15"/>
      <c r="U3679" s="204"/>
      <c r="V3679" s="8">
        <v>4.0599999999999997E-2</v>
      </c>
      <c r="W3679" s="204">
        <v>4.1799999999999997E-2</v>
      </c>
      <c r="X3679" s="8">
        <v>5.7999999999999996E-2</v>
      </c>
      <c r="Y3679" s="204">
        <v>5.9200000000000003E-2</v>
      </c>
      <c r="Z3679" s="8">
        <v>5.8299999999999998E-2</v>
      </c>
      <c r="AA3679" s="204">
        <v>5.9500000000000004E-2</v>
      </c>
      <c r="AB3679" s="8">
        <v>5.8799999999999998E-2</v>
      </c>
      <c r="AC3679" s="204">
        <v>0.06</v>
      </c>
      <c r="AD3679" s="8">
        <v>5.9500000000000004E-2</v>
      </c>
      <c r="AE3679" s="204">
        <v>6.0700000000000004E-2</v>
      </c>
      <c r="AF3679" s="8">
        <v>5.9500000000000004E-2</v>
      </c>
      <c r="AG3679" s="204">
        <v>6.0700000000000004E-2</v>
      </c>
      <c r="AI3679" s="192" t="str">
        <f t="shared" si="971"/>
        <v/>
      </c>
      <c r="AJ3679" s="192" t="str">
        <f t="shared" si="972"/>
        <v/>
      </c>
      <c r="AK3679" s="192" t="str">
        <f t="shared" si="973"/>
        <v/>
      </c>
      <c r="AL3679" s="192" t="str">
        <f t="shared" si="974"/>
        <v/>
      </c>
      <c r="AM3679" s="192" t="str">
        <f t="shared" si="975"/>
        <v/>
      </c>
      <c r="AN3679" s="192" t="str">
        <f t="shared" si="976"/>
        <v/>
      </c>
      <c r="AO3679" s="193" t="str">
        <f t="shared" si="977"/>
        <v/>
      </c>
      <c r="AP3679" s="192" t="str">
        <f t="shared" si="978"/>
        <v/>
      </c>
      <c r="AQ3679" s="193" t="str">
        <f t="shared" si="979"/>
        <v/>
      </c>
      <c r="AR3679" s="192" t="str">
        <f t="shared" si="980"/>
        <v/>
      </c>
      <c r="AS3679" s="192">
        <f t="shared" si="981"/>
        <v>4.1200000000000001E-2</v>
      </c>
      <c r="AT3679" s="192">
        <f t="shared" si="982"/>
        <v>5.8599999999999999E-2</v>
      </c>
      <c r="AU3679" s="193">
        <f t="shared" si="983"/>
        <v>5.8900000000000001E-2</v>
      </c>
      <c r="AV3679" s="194">
        <f t="shared" si="984"/>
        <v>5.9399999999999994E-2</v>
      </c>
      <c r="AW3679" s="193">
        <f t="shared" si="985"/>
        <v>6.0100000000000001E-2</v>
      </c>
      <c r="AX3679" s="193">
        <f t="shared" si="986"/>
        <v>6.0100000000000001E-2</v>
      </c>
      <c r="AZ3679" s="193">
        <f t="shared" si="987"/>
        <v>5.6383333333333334E-2</v>
      </c>
    </row>
    <row r="3680" spans="1:52" s="5" customFormat="1" ht="11.25" x14ac:dyDescent="0.2">
      <c r="A3680" s="203" t="s">
        <v>1178</v>
      </c>
      <c r="B3680" s="11"/>
      <c r="C3680" s="11"/>
      <c r="D3680" s="15"/>
      <c r="E3680" s="204"/>
      <c r="F3680" s="8"/>
      <c r="G3680" s="8"/>
      <c r="H3680" s="15"/>
      <c r="I3680" s="204"/>
      <c r="J3680" s="8"/>
      <c r="K3680" s="8"/>
      <c r="L3680" s="15"/>
      <c r="M3680" s="204"/>
      <c r="N3680" s="8"/>
      <c r="O3680" s="8"/>
      <c r="P3680" s="15"/>
      <c r="Q3680" s="204"/>
      <c r="R3680" s="8"/>
      <c r="S3680" s="8"/>
      <c r="T3680" s="15"/>
      <c r="U3680" s="204"/>
      <c r="V3680" s="8">
        <v>3.9E-2</v>
      </c>
      <c r="W3680" s="204">
        <v>4.02E-2</v>
      </c>
      <c r="X3680" s="8">
        <v>5.6799999999999996E-2</v>
      </c>
      <c r="Y3680" s="204">
        <v>5.7999999999999996E-2</v>
      </c>
      <c r="Z3680" s="8">
        <v>5.74E-2</v>
      </c>
      <c r="AA3680" s="204">
        <v>5.8600000000000006E-2</v>
      </c>
      <c r="AB3680" s="8">
        <v>5.8499999999999996E-2</v>
      </c>
      <c r="AC3680" s="204">
        <v>5.9699999999999996E-2</v>
      </c>
      <c r="AD3680" s="8">
        <v>5.9200000000000003E-2</v>
      </c>
      <c r="AE3680" s="204">
        <v>6.0400000000000002E-2</v>
      </c>
      <c r="AF3680" s="8">
        <v>5.9200000000000003E-2</v>
      </c>
      <c r="AG3680" s="204">
        <v>6.0400000000000002E-2</v>
      </c>
      <c r="AI3680" s="192" t="str">
        <f t="shared" si="971"/>
        <v/>
      </c>
      <c r="AJ3680" s="192" t="str">
        <f t="shared" si="972"/>
        <v/>
      </c>
      <c r="AK3680" s="192" t="str">
        <f t="shared" si="973"/>
        <v/>
      </c>
      <c r="AL3680" s="192" t="str">
        <f t="shared" si="974"/>
        <v/>
      </c>
      <c r="AM3680" s="192" t="str">
        <f t="shared" si="975"/>
        <v/>
      </c>
      <c r="AN3680" s="192" t="str">
        <f t="shared" si="976"/>
        <v/>
      </c>
      <c r="AO3680" s="193" t="str">
        <f t="shared" si="977"/>
        <v/>
      </c>
      <c r="AP3680" s="192" t="str">
        <f t="shared" si="978"/>
        <v/>
      </c>
      <c r="AQ3680" s="193" t="str">
        <f t="shared" si="979"/>
        <v/>
      </c>
      <c r="AR3680" s="192" t="str">
        <f t="shared" si="980"/>
        <v/>
      </c>
      <c r="AS3680" s="192">
        <f t="shared" si="981"/>
        <v>3.9599999999999996E-2</v>
      </c>
      <c r="AT3680" s="192">
        <f t="shared" si="982"/>
        <v>5.7399999999999993E-2</v>
      </c>
      <c r="AU3680" s="193">
        <f t="shared" si="983"/>
        <v>5.8000000000000003E-2</v>
      </c>
      <c r="AV3680" s="194">
        <f t="shared" si="984"/>
        <v>5.91E-2</v>
      </c>
      <c r="AW3680" s="193">
        <f t="shared" si="985"/>
        <v>5.9800000000000006E-2</v>
      </c>
      <c r="AX3680" s="193">
        <f t="shared" si="986"/>
        <v>5.9800000000000006E-2</v>
      </c>
      <c r="AZ3680" s="193">
        <f t="shared" si="987"/>
        <v>5.5616666666666675E-2</v>
      </c>
    </row>
    <row r="3681" spans="1:52" s="5" customFormat="1" ht="11.25" x14ac:dyDescent="0.2">
      <c r="A3681" s="203" t="s">
        <v>1179</v>
      </c>
      <c r="B3681" s="11"/>
      <c r="C3681" s="11"/>
      <c r="D3681" s="15"/>
      <c r="E3681" s="204"/>
      <c r="F3681" s="8"/>
      <c r="G3681" s="8"/>
      <c r="H3681" s="15"/>
      <c r="I3681" s="204"/>
      <c r="J3681" s="8"/>
      <c r="K3681" s="8"/>
      <c r="L3681" s="15"/>
      <c r="M3681" s="204"/>
      <c r="N3681" s="8"/>
      <c r="O3681" s="8"/>
      <c r="P3681" s="15"/>
      <c r="Q3681" s="204"/>
      <c r="R3681" s="8"/>
      <c r="S3681" s="8"/>
      <c r="T3681" s="15"/>
      <c r="U3681" s="204"/>
      <c r="V3681" s="8">
        <v>3.8600000000000002E-2</v>
      </c>
      <c r="W3681" s="204">
        <v>3.9800000000000002E-2</v>
      </c>
      <c r="X3681" s="8">
        <v>5.6399999999999999E-2</v>
      </c>
      <c r="Y3681" s="204">
        <v>5.7599999999999998E-2</v>
      </c>
      <c r="Z3681" s="8">
        <v>5.7099999999999998E-2</v>
      </c>
      <c r="AA3681" s="204">
        <v>5.8299999999999998E-2</v>
      </c>
      <c r="AB3681" s="8">
        <v>5.8400000000000001E-2</v>
      </c>
      <c r="AC3681" s="204">
        <v>5.96E-2</v>
      </c>
      <c r="AD3681" s="8">
        <v>5.9200000000000003E-2</v>
      </c>
      <c r="AE3681" s="204">
        <v>6.0400000000000002E-2</v>
      </c>
      <c r="AF3681" s="8">
        <v>5.9200000000000003E-2</v>
      </c>
      <c r="AG3681" s="204">
        <v>6.0400000000000002E-2</v>
      </c>
      <c r="AI3681" s="192" t="str">
        <f t="shared" si="971"/>
        <v/>
      </c>
      <c r="AJ3681" s="192" t="str">
        <f t="shared" si="972"/>
        <v/>
      </c>
      <c r="AK3681" s="192" t="str">
        <f t="shared" si="973"/>
        <v/>
      </c>
      <c r="AL3681" s="192" t="str">
        <f t="shared" si="974"/>
        <v/>
      </c>
      <c r="AM3681" s="192" t="str">
        <f t="shared" si="975"/>
        <v/>
      </c>
      <c r="AN3681" s="192" t="str">
        <f t="shared" si="976"/>
        <v/>
      </c>
      <c r="AO3681" s="193" t="str">
        <f t="shared" si="977"/>
        <v/>
      </c>
      <c r="AP3681" s="192" t="str">
        <f t="shared" si="978"/>
        <v/>
      </c>
      <c r="AQ3681" s="193" t="str">
        <f t="shared" si="979"/>
        <v/>
      </c>
      <c r="AR3681" s="192" t="str">
        <f t="shared" si="980"/>
        <v/>
      </c>
      <c r="AS3681" s="192">
        <f t="shared" si="981"/>
        <v>3.9199999999999999E-2</v>
      </c>
      <c r="AT3681" s="192">
        <f t="shared" si="982"/>
        <v>5.6999999999999995E-2</v>
      </c>
      <c r="AU3681" s="193">
        <f t="shared" si="983"/>
        <v>5.7700000000000001E-2</v>
      </c>
      <c r="AV3681" s="194">
        <f t="shared" si="984"/>
        <v>5.8999999999999997E-2</v>
      </c>
      <c r="AW3681" s="193">
        <f t="shared" si="985"/>
        <v>5.9800000000000006E-2</v>
      </c>
      <c r="AX3681" s="193">
        <f t="shared" si="986"/>
        <v>5.9800000000000006E-2</v>
      </c>
      <c r="AZ3681" s="193">
        <f t="shared" si="987"/>
        <v>5.541666666666667E-2</v>
      </c>
    </row>
    <row r="3682" spans="1:52" s="5" customFormat="1" ht="11.25" x14ac:dyDescent="0.2">
      <c r="A3682" s="203" t="s">
        <v>1180</v>
      </c>
      <c r="B3682" s="11"/>
      <c r="C3682" s="11"/>
      <c r="D3682" s="15"/>
      <c r="E3682" s="204"/>
      <c r="F3682" s="8"/>
      <c r="G3682" s="8"/>
      <c r="H3682" s="15"/>
      <c r="I3682" s="204"/>
      <c r="J3682" s="8"/>
      <c r="K3682" s="8"/>
      <c r="L3682" s="15"/>
      <c r="M3682" s="204"/>
      <c r="N3682" s="8"/>
      <c r="O3682" s="8"/>
      <c r="P3682" s="15"/>
      <c r="Q3682" s="204"/>
      <c r="R3682" s="8"/>
      <c r="S3682" s="8"/>
      <c r="T3682" s="15"/>
      <c r="U3682" s="204"/>
      <c r="V3682" s="8">
        <v>3.8600000000000002E-2</v>
      </c>
      <c r="W3682" s="204">
        <v>3.9800000000000002E-2</v>
      </c>
      <c r="X3682" s="8">
        <v>5.67E-2</v>
      </c>
      <c r="Y3682" s="204">
        <v>5.79E-2</v>
      </c>
      <c r="Z3682" s="8">
        <v>5.7099999999999998E-2</v>
      </c>
      <c r="AA3682" s="204">
        <v>5.8299999999999998E-2</v>
      </c>
      <c r="AB3682" s="8">
        <v>5.8299999999999998E-2</v>
      </c>
      <c r="AC3682" s="204">
        <v>5.9500000000000004E-2</v>
      </c>
      <c r="AD3682" s="8">
        <v>5.9000000000000004E-2</v>
      </c>
      <c r="AE3682" s="204">
        <v>6.0199999999999997E-2</v>
      </c>
      <c r="AF3682" s="8">
        <v>5.9000000000000004E-2</v>
      </c>
      <c r="AG3682" s="204">
        <v>6.0199999999999997E-2</v>
      </c>
      <c r="AI3682" s="192" t="str">
        <f t="shared" si="971"/>
        <v/>
      </c>
      <c r="AJ3682" s="192" t="str">
        <f t="shared" si="972"/>
        <v/>
      </c>
      <c r="AK3682" s="192" t="str">
        <f t="shared" si="973"/>
        <v/>
      </c>
      <c r="AL3682" s="192" t="str">
        <f t="shared" si="974"/>
        <v/>
      </c>
      <c r="AM3682" s="192" t="str">
        <f t="shared" si="975"/>
        <v/>
      </c>
      <c r="AN3682" s="192" t="str">
        <f t="shared" si="976"/>
        <v/>
      </c>
      <c r="AO3682" s="193" t="str">
        <f t="shared" si="977"/>
        <v/>
      </c>
      <c r="AP3682" s="192" t="str">
        <f t="shared" si="978"/>
        <v/>
      </c>
      <c r="AQ3682" s="193" t="str">
        <f t="shared" si="979"/>
        <v/>
      </c>
      <c r="AR3682" s="192" t="str">
        <f t="shared" si="980"/>
        <v/>
      </c>
      <c r="AS3682" s="192">
        <f t="shared" si="981"/>
        <v>3.9199999999999999E-2</v>
      </c>
      <c r="AT3682" s="192">
        <f t="shared" si="982"/>
        <v>5.7300000000000004E-2</v>
      </c>
      <c r="AU3682" s="193">
        <f t="shared" si="983"/>
        <v>5.7700000000000001E-2</v>
      </c>
      <c r="AV3682" s="194">
        <f t="shared" si="984"/>
        <v>5.8900000000000001E-2</v>
      </c>
      <c r="AW3682" s="193">
        <f t="shared" si="985"/>
        <v>5.96E-2</v>
      </c>
      <c r="AX3682" s="193">
        <f t="shared" si="986"/>
        <v>5.96E-2</v>
      </c>
      <c r="AZ3682" s="193">
        <f t="shared" si="987"/>
        <v>5.5383333333333333E-2</v>
      </c>
    </row>
    <row r="3683" spans="1:52" s="5" customFormat="1" ht="11.25" x14ac:dyDescent="0.2">
      <c r="A3683" s="203" t="s">
        <v>1181</v>
      </c>
      <c r="B3683" s="11"/>
      <c r="C3683" s="11"/>
      <c r="D3683" s="15"/>
      <c r="E3683" s="204"/>
      <c r="F3683" s="8"/>
      <c r="G3683" s="8"/>
      <c r="H3683" s="15"/>
      <c r="I3683" s="204"/>
      <c r="J3683" s="8"/>
      <c r="K3683" s="8"/>
      <c r="L3683" s="15"/>
      <c r="M3683" s="204"/>
      <c r="N3683" s="8"/>
      <c r="O3683" s="8"/>
      <c r="P3683" s="15"/>
      <c r="Q3683" s="204"/>
      <c r="R3683" s="8"/>
      <c r="S3683" s="8"/>
      <c r="T3683" s="15"/>
      <c r="U3683" s="204"/>
      <c r="V3683" s="8">
        <v>3.7900000000000003E-2</v>
      </c>
      <c r="W3683" s="204">
        <v>3.9100000000000003E-2</v>
      </c>
      <c r="X3683" s="8">
        <v>5.6299999999999996E-2</v>
      </c>
      <c r="Y3683" s="204">
        <v>5.7500000000000002E-2</v>
      </c>
      <c r="Z3683" s="8">
        <v>5.6799999999999996E-2</v>
      </c>
      <c r="AA3683" s="204">
        <v>5.7999999999999996E-2</v>
      </c>
      <c r="AB3683" s="8">
        <v>5.7800000000000004E-2</v>
      </c>
      <c r="AC3683" s="204">
        <v>5.9000000000000004E-2</v>
      </c>
      <c r="AD3683" s="8">
        <v>5.8600000000000006E-2</v>
      </c>
      <c r="AE3683" s="204">
        <v>5.9800000000000006E-2</v>
      </c>
      <c r="AF3683" s="8">
        <v>5.8600000000000006E-2</v>
      </c>
      <c r="AG3683" s="204">
        <v>5.9800000000000006E-2</v>
      </c>
      <c r="AI3683" s="192" t="str">
        <f t="shared" si="971"/>
        <v/>
      </c>
      <c r="AJ3683" s="192" t="str">
        <f t="shared" si="972"/>
        <v/>
      </c>
      <c r="AK3683" s="192" t="str">
        <f t="shared" si="973"/>
        <v/>
      </c>
      <c r="AL3683" s="192" t="str">
        <f t="shared" si="974"/>
        <v/>
      </c>
      <c r="AM3683" s="192" t="str">
        <f t="shared" si="975"/>
        <v/>
      </c>
      <c r="AN3683" s="192" t="str">
        <f t="shared" si="976"/>
        <v/>
      </c>
      <c r="AO3683" s="193" t="str">
        <f t="shared" si="977"/>
        <v/>
      </c>
      <c r="AP3683" s="192" t="str">
        <f t="shared" si="978"/>
        <v/>
      </c>
      <c r="AQ3683" s="193" t="str">
        <f t="shared" si="979"/>
        <v/>
      </c>
      <c r="AR3683" s="192" t="str">
        <f t="shared" si="980"/>
        <v/>
      </c>
      <c r="AS3683" s="192">
        <f t="shared" si="981"/>
        <v>3.8500000000000006E-2</v>
      </c>
      <c r="AT3683" s="192">
        <f t="shared" si="982"/>
        <v>5.6899999999999999E-2</v>
      </c>
      <c r="AU3683" s="193">
        <f t="shared" si="983"/>
        <v>5.7399999999999993E-2</v>
      </c>
      <c r="AV3683" s="194">
        <f t="shared" si="984"/>
        <v>5.8400000000000007E-2</v>
      </c>
      <c r="AW3683" s="193">
        <f t="shared" si="985"/>
        <v>5.9200000000000003E-2</v>
      </c>
      <c r="AX3683" s="193">
        <f t="shared" si="986"/>
        <v>5.9200000000000003E-2</v>
      </c>
      <c r="AZ3683" s="193">
        <f t="shared" si="987"/>
        <v>5.4933333333333334E-2</v>
      </c>
    </row>
    <row r="3684" spans="1:52" s="5" customFormat="1" ht="11.25" x14ac:dyDescent="0.2">
      <c r="A3684" s="203" t="s">
        <v>1182</v>
      </c>
      <c r="B3684" s="11"/>
      <c r="C3684" s="11"/>
      <c r="D3684" s="15"/>
      <c r="E3684" s="204"/>
      <c r="F3684" s="8"/>
      <c r="G3684" s="8"/>
      <c r="H3684" s="15"/>
      <c r="I3684" s="204"/>
      <c r="J3684" s="8"/>
      <c r="K3684" s="8"/>
      <c r="L3684" s="15"/>
      <c r="M3684" s="204"/>
      <c r="N3684" s="8"/>
      <c r="O3684" s="8"/>
      <c r="P3684" s="15"/>
      <c r="Q3684" s="204"/>
      <c r="R3684" s="8"/>
      <c r="S3684" s="8"/>
      <c r="T3684" s="15"/>
      <c r="U3684" s="204"/>
      <c r="V3684" s="8">
        <v>3.85E-2</v>
      </c>
      <c r="W3684" s="204">
        <v>3.9699999999999999E-2</v>
      </c>
      <c r="X3684" s="8">
        <v>5.7000000000000002E-2</v>
      </c>
      <c r="Y3684" s="204">
        <v>5.8200000000000002E-2</v>
      </c>
      <c r="Z3684" s="8">
        <v>5.7699999999999994E-2</v>
      </c>
      <c r="AA3684" s="204">
        <v>5.8899999999999994E-2</v>
      </c>
      <c r="AB3684" s="8">
        <v>5.8799999999999998E-2</v>
      </c>
      <c r="AC3684" s="204">
        <v>0.06</v>
      </c>
      <c r="AD3684" s="8">
        <v>5.9400000000000001E-2</v>
      </c>
      <c r="AE3684" s="204">
        <v>6.0599999999999994E-2</v>
      </c>
      <c r="AF3684" s="8">
        <v>5.9400000000000001E-2</v>
      </c>
      <c r="AG3684" s="204">
        <v>6.0599999999999994E-2</v>
      </c>
      <c r="AI3684" s="192" t="str">
        <f t="shared" si="971"/>
        <v/>
      </c>
      <c r="AJ3684" s="192" t="str">
        <f t="shared" si="972"/>
        <v/>
      </c>
      <c r="AK3684" s="192" t="str">
        <f t="shared" si="973"/>
        <v/>
      </c>
      <c r="AL3684" s="192" t="str">
        <f t="shared" si="974"/>
        <v/>
      </c>
      <c r="AM3684" s="192" t="str">
        <f t="shared" si="975"/>
        <v/>
      </c>
      <c r="AN3684" s="192" t="str">
        <f t="shared" si="976"/>
        <v/>
      </c>
      <c r="AO3684" s="193" t="str">
        <f t="shared" si="977"/>
        <v/>
      </c>
      <c r="AP3684" s="192" t="str">
        <f t="shared" si="978"/>
        <v/>
      </c>
      <c r="AQ3684" s="193" t="str">
        <f t="shared" si="979"/>
        <v/>
      </c>
      <c r="AR3684" s="192" t="str">
        <f t="shared" si="980"/>
        <v/>
      </c>
      <c r="AS3684" s="192">
        <f t="shared" si="981"/>
        <v>3.9099999999999996E-2</v>
      </c>
      <c r="AT3684" s="192">
        <f t="shared" si="982"/>
        <v>5.7599999999999998E-2</v>
      </c>
      <c r="AU3684" s="193">
        <f t="shared" si="983"/>
        <v>5.8299999999999991E-2</v>
      </c>
      <c r="AV3684" s="194">
        <f t="shared" si="984"/>
        <v>5.9399999999999994E-2</v>
      </c>
      <c r="AW3684" s="193">
        <f t="shared" si="985"/>
        <v>0.06</v>
      </c>
      <c r="AX3684" s="193">
        <f t="shared" si="986"/>
        <v>0.06</v>
      </c>
      <c r="AZ3684" s="193">
        <f t="shared" si="987"/>
        <v>5.5733333333333329E-2</v>
      </c>
    </row>
    <row r="3685" spans="1:52" s="5" customFormat="1" ht="11.25" x14ac:dyDescent="0.2">
      <c r="A3685" s="203" t="s">
        <v>1183</v>
      </c>
      <c r="B3685" s="11"/>
      <c r="C3685" s="11"/>
      <c r="D3685" s="15"/>
      <c r="E3685" s="204"/>
      <c r="F3685" s="8"/>
      <c r="G3685" s="8"/>
      <c r="H3685" s="15"/>
      <c r="I3685" s="204"/>
      <c r="J3685" s="8"/>
      <c r="K3685" s="8"/>
      <c r="L3685" s="15"/>
      <c r="M3685" s="204"/>
      <c r="N3685" s="8"/>
      <c r="O3685" s="8"/>
      <c r="P3685" s="15"/>
      <c r="Q3685" s="204"/>
      <c r="R3685" s="8"/>
      <c r="S3685" s="8"/>
      <c r="T3685" s="15"/>
      <c r="U3685" s="204"/>
      <c r="V3685" s="8">
        <v>3.9300000000000002E-2</v>
      </c>
      <c r="W3685" s="204">
        <v>4.0500000000000001E-2</v>
      </c>
      <c r="X3685" s="8">
        <v>5.7300000000000004E-2</v>
      </c>
      <c r="Y3685" s="204">
        <v>5.8499999999999996E-2</v>
      </c>
      <c r="Z3685" s="8">
        <v>5.8099999999999999E-2</v>
      </c>
      <c r="AA3685" s="204">
        <v>5.9299999999999999E-2</v>
      </c>
      <c r="AB3685" s="8">
        <v>5.9200000000000003E-2</v>
      </c>
      <c r="AC3685" s="204">
        <v>6.0400000000000002E-2</v>
      </c>
      <c r="AD3685" s="8">
        <v>5.9900000000000002E-2</v>
      </c>
      <c r="AE3685" s="204">
        <v>6.1100000000000002E-2</v>
      </c>
      <c r="AF3685" s="8">
        <v>5.9900000000000002E-2</v>
      </c>
      <c r="AG3685" s="204">
        <v>6.1100000000000002E-2</v>
      </c>
      <c r="AI3685" s="192" t="str">
        <f t="shared" si="971"/>
        <v/>
      </c>
      <c r="AJ3685" s="192" t="str">
        <f t="shared" si="972"/>
        <v/>
      </c>
      <c r="AK3685" s="192" t="str">
        <f t="shared" si="973"/>
        <v/>
      </c>
      <c r="AL3685" s="192" t="str">
        <f t="shared" si="974"/>
        <v/>
      </c>
      <c r="AM3685" s="192" t="str">
        <f t="shared" si="975"/>
        <v/>
      </c>
      <c r="AN3685" s="192" t="str">
        <f t="shared" si="976"/>
        <v/>
      </c>
      <c r="AO3685" s="193" t="str">
        <f t="shared" si="977"/>
        <v/>
      </c>
      <c r="AP3685" s="192" t="str">
        <f t="shared" si="978"/>
        <v/>
      </c>
      <c r="AQ3685" s="193" t="str">
        <f t="shared" si="979"/>
        <v/>
      </c>
      <c r="AR3685" s="192" t="str">
        <f t="shared" si="980"/>
        <v/>
      </c>
      <c r="AS3685" s="192">
        <f t="shared" si="981"/>
        <v>3.9900000000000005E-2</v>
      </c>
      <c r="AT3685" s="192">
        <f t="shared" si="982"/>
        <v>5.79E-2</v>
      </c>
      <c r="AU3685" s="193">
        <f t="shared" si="983"/>
        <v>5.8700000000000002E-2</v>
      </c>
      <c r="AV3685" s="194">
        <f t="shared" si="984"/>
        <v>5.9800000000000006E-2</v>
      </c>
      <c r="AW3685" s="193">
        <f t="shared" si="985"/>
        <v>6.0499999999999998E-2</v>
      </c>
      <c r="AX3685" s="193">
        <f t="shared" si="986"/>
        <v>6.0499999999999998E-2</v>
      </c>
      <c r="AZ3685" s="193">
        <f t="shared" si="987"/>
        <v>5.6216666666666665E-2</v>
      </c>
    </row>
    <row r="3686" spans="1:52" s="5" customFormat="1" ht="11.25" x14ac:dyDescent="0.2">
      <c r="A3686" s="203" t="s">
        <v>1184</v>
      </c>
      <c r="B3686" s="11"/>
      <c r="C3686" s="11"/>
      <c r="D3686" s="15"/>
      <c r="E3686" s="204"/>
      <c r="F3686" s="8"/>
      <c r="G3686" s="8"/>
      <c r="H3686" s="15"/>
      <c r="I3686" s="204"/>
      <c r="J3686" s="8"/>
      <c r="K3686" s="8"/>
      <c r="L3686" s="15"/>
      <c r="M3686" s="204"/>
      <c r="N3686" s="8"/>
      <c r="O3686" s="8"/>
      <c r="P3686" s="15"/>
      <c r="Q3686" s="204"/>
      <c r="R3686" s="8"/>
      <c r="S3686" s="8"/>
      <c r="T3686" s="15"/>
      <c r="U3686" s="204"/>
      <c r="V3686" s="8">
        <v>3.8899999999999997E-2</v>
      </c>
      <c r="W3686" s="204">
        <v>4.0099999999999997E-2</v>
      </c>
      <c r="X3686" s="8">
        <v>5.6900000000000006E-2</v>
      </c>
      <c r="Y3686" s="204">
        <v>5.8099999999999999E-2</v>
      </c>
      <c r="Z3686" s="8">
        <v>5.7500000000000002E-2</v>
      </c>
      <c r="AA3686" s="204">
        <v>5.8700000000000002E-2</v>
      </c>
      <c r="AB3686" s="8">
        <v>5.8799999999999998E-2</v>
      </c>
      <c r="AC3686" s="204">
        <v>0.06</v>
      </c>
      <c r="AD3686" s="8">
        <v>5.96E-2</v>
      </c>
      <c r="AE3686" s="204">
        <v>6.08E-2</v>
      </c>
      <c r="AF3686" s="8">
        <v>5.96E-2</v>
      </c>
      <c r="AG3686" s="204">
        <v>6.08E-2</v>
      </c>
      <c r="AI3686" s="192" t="str">
        <f t="shared" si="971"/>
        <v/>
      </c>
      <c r="AJ3686" s="192" t="str">
        <f t="shared" si="972"/>
        <v/>
      </c>
      <c r="AK3686" s="192" t="str">
        <f t="shared" si="973"/>
        <v/>
      </c>
      <c r="AL3686" s="192" t="str">
        <f t="shared" si="974"/>
        <v/>
      </c>
      <c r="AM3686" s="192" t="str">
        <f t="shared" si="975"/>
        <v/>
      </c>
      <c r="AN3686" s="192" t="str">
        <f t="shared" si="976"/>
        <v/>
      </c>
      <c r="AO3686" s="193" t="str">
        <f t="shared" si="977"/>
        <v/>
      </c>
      <c r="AP3686" s="192" t="str">
        <f t="shared" si="978"/>
        <v/>
      </c>
      <c r="AQ3686" s="193" t="str">
        <f t="shared" si="979"/>
        <v/>
      </c>
      <c r="AR3686" s="192" t="str">
        <f t="shared" si="980"/>
        <v/>
      </c>
      <c r="AS3686" s="192">
        <f t="shared" si="981"/>
        <v>3.9499999999999993E-2</v>
      </c>
      <c r="AT3686" s="192">
        <f t="shared" si="982"/>
        <v>5.7500000000000002E-2</v>
      </c>
      <c r="AU3686" s="193">
        <f t="shared" si="983"/>
        <v>5.8099999999999999E-2</v>
      </c>
      <c r="AV3686" s="194">
        <f t="shared" si="984"/>
        <v>5.9399999999999994E-2</v>
      </c>
      <c r="AW3686" s="193">
        <f t="shared" si="985"/>
        <v>6.0200000000000004E-2</v>
      </c>
      <c r="AX3686" s="193">
        <f t="shared" si="986"/>
        <v>6.0200000000000004E-2</v>
      </c>
      <c r="AZ3686" s="193">
        <f t="shared" si="987"/>
        <v>5.5816666666666681E-2</v>
      </c>
    </row>
    <row r="3687" spans="1:52" s="5" customFormat="1" ht="11.25" x14ac:dyDescent="0.2">
      <c r="A3687" s="203" t="s">
        <v>1185</v>
      </c>
      <c r="B3687" s="11"/>
      <c r="C3687" s="11"/>
      <c r="D3687" s="15"/>
      <c r="E3687" s="204"/>
      <c r="F3687" s="8"/>
      <c r="G3687" s="8"/>
      <c r="H3687" s="15"/>
      <c r="I3687" s="204"/>
      <c r="J3687" s="8"/>
      <c r="K3687" s="8"/>
      <c r="L3687" s="15"/>
      <c r="M3687" s="204"/>
      <c r="N3687" s="8"/>
      <c r="O3687" s="8"/>
      <c r="P3687" s="15"/>
      <c r="Q3687" s="204"/>
      <c r="R3687" s="8"/>
      <c r="S3687" s="8"/>
      <c r="T3687" s="15"/>
      <c r="U3687" s="204"/>
      <c r="V3687" s="8">
        <v>3.8800000000000001E-2</v>
      </c>
      <c r="W3687" s="204">
        <v>0.04</v>
      </c>
      <c r="X3687" s="8">
        <v>5.6500000000000002E-2</v>
      </c>
      <c r="Y3687" s="204">
        <v>5.7699999999999994E-2</v>
      </c>
      <c r="Z3687" s="8">
        <v>5.7200000000000001E-2</v>
      </c>
      <c r="AA3687" s="204">
        <v>5.8400000000000001E-2</v>
      </c>
      <c r="AB3687" s="8">
        <v>5.8600000000000006E-2</v>
      </c>
      <c r="AC3687" s="204">
        <v>5.9800000000000006E-2</v>
      </c>
      <c r="AD3687" s="8">
        <v>5.9400000000000001E-2</v>
      </c>
      <c r="AE3687" s="204">
        <v>6.0599999999999994E-2</v>
      </c>
      <c r="AF3687" s="8">
        <v>5.9400000000000001E-2</v>
      </c>
      <c r="AG3687" s="204">
        <v>6.0599999999999994E-2</v>
      </c>
      <c r="AI3687" s="192" t="str">
        <f t="shared" si="971"/>
        <v/>
      </c>
      <c r="AJ3687" s="192" t="str">
        <f t="shared" si="972"/>
        <v/>
      </c>
      <c r="AK3687" s="192" t="str">
        <f t="shared" si="973"/>
        <v/>
      </c>
      <c r="AL3687" s="192" t="str">
        <f t="shared" si="974"/>
        <v/>
      </c>
      <c r="AM3687" s="192" t="str">
        <f t="shared" si="975"/>
        <v/>
      </c>
      <c r="AN3687" s="192" t="str">
        <f t="shared" si="976"/>
        <v/>
      </c>
      <c r="AO3687" s="193" t="str">
        <f t="shared" si="977"/>
        <v/>
      </c>
      <c r="AP3687" s="192" t="str">
        <f t="shared" si="978"/>
        <v/>
      </c>
      <c r="AQ3687" s="193" t="str">
        <f t="shared" si="979"/>
        <v/>
      </c>
      <c r="AR3687" s="192" t="str">
        <f t="shared" si="980"/>
        <v/>
      </c>
      <c r="AS3687" s="192">
        <f t="shared" si="981"/>
        <v>3.9400000000000004E-2</v>
      </c>
      <c r="AT3687" s="192">
        <f t="shared" si="982"/>
        <v>5.7099999999999998E-2</v>
      </c>
      <c r="AU3687" s="193">
        <f t="shared" si="983"/>
        <v>5.7800000000000004E-2</v>
      </c>
      <c r="AV3687" s="194">
        <f t="shared" si="984"/>
        <v>5.9200000000000003E-2</v>
      </c>
      <c r="AW3687" s="193">
        <f t="shared" si="985"/>
        <v>0.06</v>
      </c>
      <c r="AX3687" s="193">
        <f t="shared" si="986"/>
        <v>0.06</v>
      </c>
      <c r="AZ3687" s="193">
        <f t="shared" si="987"/>
        <v>5.5583333333333325E-2</v>
      </c>
    </row>
    <row r="3688" spans="1:52" s="5" customFormat="1" ht="11.25" x14ac:dyDescent="0.2">
      <c r="A3688" s="203" t="s">
        <v>1186</v>
      </c>
      <c r="B3688" s="11"/>
      <c r="C3688" s="11"/>
      <c r="D3688" s="15"/>
      <c r="E3688" s="204"/>
      <c r="F3688" s="8"/>
      <c r="G3688" s="8"/>
      <c r="H3688" s="15"/>
      <c r="I3688" s="204"/>
      <c r="J3688" s="8"/>
      <c r="K3688" s="8"/>
      <c r="L3688" s="15"/>
      <c r="M3688" s="204"/>
      <c r="N3688" s="8"/>
      <c r="O3688" s="8"/>
      <c r="P3688" s="15"/>
      <c r="Q3688" s="204"/>
      <c r="R3688" s="8"/>
      <c r="S3688" s="8"/>
      <c r="T3688" s="15"/>
      <c r="U3688" s="204"/>
      <c r="V3688" s="8">
        <v>3.8699999999999998E-2</v>
      </c>
      <c r="W3688" s="204">
        <v>3.9899999999999998E-2</v>
      </c>
      <c r="X3688" s="8">
        <v>5.6500000000000002E-2</v>
      </c>
      <c r="Y3688" s="204">
        <v>5.7699999999999994E-2</v>
      </c>
      <c r="Z3688" s="8">
        <v>5.7500000000000002E-2</v>
      </c>
      <c r="AA3688" s="204">
        <v>5.8700000000000002E-2</v>
      </c>
      <c r="AB3688" s="8">
        <v>5.8700000000000002E-2</v>
      </c>
      <c r="AC3688" s="204">
        <v>5.9900000000000002E-2</v>
      </c>
      <c r="AD3688" s="8">
        <v>5.9500000000000004E-2</v>
      </c>
      <c r="AE3688" s="204">
        <v>6.0700000000000004E-2</v>
      </c>
      <c r="AF3688" s="8">
        <v>5.9500000000000004E-2</v>
      </c>
      <c r="AG3688" s="204">
        <v>6.0700000000000004E-2</v>
      </c>
      <c r="AI3688" s="192" t="str">
        <f t="shared" si="971"/>
        <v/>
      </c>
      <c r="AJ3688" s="192" t="str">
        <f t="shared" si="972"/>
        <v/>
      </c>
      <c r="AK3688" s="192" t="str">
        <f t="shared" si="973"/>
        <v/>
      </c>
      <c r="AL3688" s="192" t="str">
        <f t="shared" si="974"/>
        <v/>
      </c>
      <c r="AM3688" s="192" t="str">
        <f t="shared" si="975"/>
        <v/>
      </c>
      <c r="AN3688" s="192" t="str">
        <f t="shared" si="976"/>
        <v/>
      </c>
      <c r="AO3688" s="193" t="str">
        <f t="shared" si="977"/>
        <v/>
      </c>
      <c r="AP3688" s="192" t="str">
        <f t="shared" si="978"/>
        <v/>
      </c>
      <c r="AQ3688" s="193" t="str">
        <f t="shared" si="979"/>
        <v/>
      </c>
      <c r="AR3688" s="192" t="str">
        <f t="shared" si="980"/>
        <v/>
      </c>
      <c r="AS3688" s="192">
        <f t="shared" si="981"/>
        <v>3.9300000000000002E-2</v>
      </c>
      <c r="AT3688" s="192">
        <f t="shared" si="982"/>
        <v>5.7099999999999998E-2</v>
      </c>
      <c r="AU3688" s="193">
        <f t="shared" si="983"/>
        <v>5.8099999999999999E-2</v>
      </c>
      <c r="AV3688" s="194">
        <f t="shared" si="984"/>
        <v>5.9300000000000005E-2</v>
      </c>
      <c r="AW3688" s="193">
        <f t="shared" si="985"/>
        <v>6.0100000000000001E-2</v>
      </c>
      <c r="AX3688" s="193">
        <f t="shared" si="986"/>
        <v>6.0100000000000001E-2</v>
      </c>
      <c r="AZ3688" s="193">
        <f t="shared" si="987"/>
        <v>5.5666666666666663E-2</v>
      </c>
    </row>
    <row r="3689" spans="1:52" s="5" customFormat="1" ht="11.25" x14ac:dyDescent="0.2">
      <c r="A3689" s="203" t="s">
        <v>1187</v>
      </c>
      <c r="B3689" s="11"/>
      <c r="C3689" s="11"/>
      <c r="D3689" s="15"/>
      <c r="E3689" s="204"/>
      <c r="F3689" s="8"/>
      <c r="G3689" s="8"/>
      <c r="H3689" s="15"/>
      <c r="I3689" s="204"/>
      <c r="J3689" s="8"/>
      <c r="K3689" s="8"/>
      <c r="L3689" s="15"/>
      <c r="M3689" s="204"/>
      <c r="N3689" s="8"/>
      <c r="O3689" s="8"/>
      <c r="P3689" s="15"/>
      <c r="Q3689" s="204"/>
      <c r="R3689" s="8"/>
      <c r="S3689" s="8"/>
      <c r="T3689" s="15"/>
      <c r="U3689" s="204"/>
      <c r="V3689" s="8">
        <v>3.8800000000000001E-2</v>
      </c>
      <c r="W3689" s="204">
        <v>0.04</v>
      </c>
      <c r="X3689" s="8">
        <v>5.7300000000000004E-2</v>
      </c>
      <c r="Y3689" s="204">
        <v>5.8499999999999996E-2</v>
      </c>
      <c r="Z3689" s="8">
        <v>5.8400000000000001E-2</v>
      </c>
      <c r="AA3689" s="204">
        <v>5.96E-2</v>
      </c>
      <c r="AB3689" s="8">
        <v>5.8899999999999994E-2</v>
      </c>
      <c r="AC3689" s="204">
        <v>6.0100000000000001E-2</v>
      </c>
      <c r="AD3689" s="8">
        <v>5.9500000000000004E-2</v>
      </c>
      <c r="AE3689" s="204">
        <v>6.0700000000000004E-2</v>
      </c>
      <c r="AF3689" s="8">
        <v>5.9500000000000004E-2</v>
      </c>
      <c r="AG3689" s="204">
        <v>6.0700000000000004E-2</v>
      </c>
      <c r="AI3689" s="192" t="str">
        <f t="shared" si="971"/>
        <v/>
      </c>
      <c r="AJ3689" s="192" t="str">
        <f t="shared" si="972"/>
        <v/>
      </c>
      <c r="AK3689" s="192" t="str">
        <f t="shared" si="973"/>
        <v/>
      </c>
      <c r="AL3689" s="192" t="str">
        <f t="shared" si="974"/>
        <v/>
      </c>
      <c r="AM3689" s="192" t="str">
        <f t="shared" si="975"/>
        <v/>
      </c>
      <c r="AN3689" s="192" t="str">
        <f t="shared" si="976"/>
        <v/>
      </c>
      <c r="AO3689" s="193" t="str">
        <f t="shared" si="977"/>
        <v/>
      </c>
      <c r="AP3689" s="192" t="str">
        <f t="shared" si="978"/>
        <v/>
      </c>
      <c r="AQ3689" s="193" t="str">
        <f t="shared" si="979"/>
        <v/>
      </c>
      <c r="AR3689" s="192" t="str">
        <f t="shared" si="980"/>
        <v/>
      </c>
      <c r="AS3689" s="192">
        <f t="shared" si="981"/>
        <v>3.9400000000000004E-2</v>
      </c>
      <c r="AT3689" s="192">
        <f t="shared" si="982"/>
        <v>5.79E-2</v>
      </c>
      <c r="AU3689" s="193">
        <f t="shared" si="983"/>
        <v>5.8999999999999997E-2</v>
      </c>
      <c r="AV3689" s="194">
        <f t="shared" si="984"/>
        <v>5.9499999999999997E-2</v>
      </c>
      <c r="AW3689" s="193">
        <f t="shared" si="985"/>
        <v>6.0100000000000001E-2</v>
      </c>
      <c r="AX3689" s="193">
        <f t="shared" si="986"/>
        <v>6.0100000000000001E-2</v>
      </c>
      <c r="AZ3689" s="193">
        <f t="shared" si="987"/>
        <v>5.5999999999999994E-2</v>
      </c>
    </row>
    <row r="3690" spans="1:52" s="5" customFormat="1" ht="11.25" x14ac:dyDescent="0.2">
      <c r="A3690" s="203" t="s">
        <v>1188</v>
      </c>
      <c r="B3690" s="11"/>
      <c r="C3690" s="11"/>
      <c r="D3690" s="15"/>
      <c r="E3690" s="204"/>
      <c r="F3690" s="8"/>
      <c r="G3690" s="8"/>
      <c r="H3690" s="15"/>
      <c r="I3690" s="204"/>
      <c r="J3690" s="8"/>
      <c r="K3690" s="8"/>
      <c r="L3690" s="15"/>
      <c r="M3690" s="204"/>
      <c r="N3690" s="8"/>
      <c r="O3690" s="8"/>
      <c r="P3690" s="15"/>
      <c r="Q3690" s="204"/>
      <c r="R3690" s="8"/>
      <c r="S3690" s="8"/>
      <c r="T3690" s="15"/>
      <c r="U3690" s="204"/>
      <c r="V3690" s="8">
        <v>3.7600000000000001E-2</v>
      </c>
      <c r="W3690" s="204">
        <v>3.8800000000000001E-2</v>
      </c>
      <c r="X3690" s="8">
        <v>5.6500000000000002E-2</v>
      </c>
      <c r="Y3690" s="204">
        <v>5.7699999999999994E-2</v>
      </c>
      <c r="Z3690" s="8">
        <v>5.7599999999999998E-2</v>
      </c>
      <c r="AA3690" s="204">
        <v>5.8799999999999998E-2</v>
      </c>
      <c r="AB3690" s="8">
        <v>5.8099999999999999E-2</v>
      </c>
      <c r="AC3690" s="204">
        <v>5.9299999999999999E-2</v>
      </c>
      <c r="AD3690" s="8">
        <v>5.8700000000000002E-2</v>
      </c>
      <c r="AE3690" s="204">
        <v>5.9900000000000002E-2</v>
      </c>
      <c r="AF3690" s="8">
        <v>5.8700000000000002E-2</v>
      </c>
      <c r="AG3690" s="204">
        <v>5.9900000000000002E-2</v>
      </c>
      <c r="AI3690" s="192" t="str">
        <f t="shared" si="971"/>
        <v/>
      </c>
      <c r="AJ3690" s="192" t="str">
        <f t="shared" si="972"/>
        <v/>
      </c>
      <c r="AK3690" s="192" t="str">
        <f t="shared" si="973"/>
        <v/>
      </c>
      <c r="AL3690" s="192" t="str">
        <f t="shared" si="974"/>
        <v/>
      </c>
      <c r="AM3690" s="192" t="str">
        <f t="shared" si="975"/>
        <v/>
      </c>
      <c r="AN3690" s="192" t="str">
        <f t="shared" si="976"/>
        <v/>
      </c>
      <c r="AO3690" s="193" t="str">
        <f t="shared" si="977"/>
        <v/>
      </c>
      <c r="AP3690" s="192" t="str">
        <f t="shared" si="978"/>
        <v/>
      </c>
      <c r="AQ3690" s="193" t="str">
        <f t="shared" si="979"/>
        <v/>
      </c>
      <c r="AR3690" s="192" t="str">
        <f t="shared" si="980"/>
        <v/>
      </c>
      <c r="AS3690" s="192">
        <f t="shared" si="981"/>
        <v>3.8199999999999998E-2</v>
      </c>
      <c r="AT3690" s="192">
        <f t="shared" si="982"/>
        <v>5.7099999999999998E-2</v>
      </c>
      <c r="AU3690" s="193">
        <f t="shared" si="983"/>
        <v>5.8200000000000002E-2</v>
      </c>
      <c r="AV3690" s="194">
        <f t="shared" si="984"/>
        <v>5.8700000000000002E-2</v>
      </c>
      <c r="AW3690" s="193">
        <f t="shared" si="985"/>
        <v>5.9300000000000005E-2</v>
      </c>
      <c r="AX3690" s="193">
        <f t="shared" si="986"/>
        <v>5.9300000000000005E-2</v>
      </c>
      <c r="AZ3690" s="193">
        <f t="shared" si="987"/>
        <v>5.513333333333334E-2</v>
      </c>
    </row>
    <row r="3691" spans="1:52" s="5" customFormat="1" ht="11.25" x14ac:dyDescent="0.2">
      <c r="A3691" s="203" t="s">
        <v>1189</v>
      </c>
      <c r="B3691" s="11"/>
      <c r="C3691" s="11"/>
      <c r="D3691" s="15"/>
      <c r="E3691" s="204"/>
      <c r="F3691" s="8"/>
      <c r="G3691" s="8"/>
      <c r="H3691" s="15"/>
      <c r="I3691" s="204"/>
      <c r="J3691" s="8"/>
      <c r="K3691" s="8"/>
      <c r="L3691" s="15"/>
      <c r="M3691" s="204"/>
      <c r="N3691" s="8"/>
      <c r="O3691" s="8"/>
      <c r="P3691" s="15"/>
      <c r="Q3691" s="204"/>
      <c r="R3691" s="8"/>
      <c r="S3691" s="8"/>
      <c r="T3691" s="15"/>
      <c r="U3691" s="204"/>
      <c r="V3691" s="8">
        <v>3.6900000000000002E-2</v>
      </c>
      <c r="W3691" s="204">
        <v>3.8100000000000002E-2</v>
      </c>
      <c r="X3691" s="8">
        <v>5.5399999999999998E-2</v>
      </c>
      <c r="Y3691" s="204">
        <v>5.6600000000000004E-2</v>
      </c>
      <c r="Z3691" s="8">
        <v>5.6299999999999996E-2</v>
      </c>
      <c r="AA3691" s="204">
        <v>5.7500000000000002E-2</v>
      </c>
      <c r="AB3691" s="8">
        <v>5.7000000000000002E-2</v>
      </c>
      <c r="AC3691" s="204">
        <v>5.8200000000000002E-2</v>
      </c>
      <c r="AD3691" s="8">
        <v>5.74E-2</v>
      </c>
      <c r="AE3691" s="204">
        <v>5.8600000000000006E-2</v>
      </c>
      <c r="AF3691" s="8">
        <v>5.74E-2</v>
      </c>
      <c r="AG3691" s="204">
        <v>5.8600000000000006E-2</v>
      </c>
      <c r="AI3691" s="192" t="str">
        <f t="shared" si="971"/>
        <v/>
      </c>
      <c r="AJ3691" s="192" t="str">
        <f t="shared" si="972"/>
        <v/>
      </c>
      <c r="AK3691" s="192" t="str">
        <f t="shared" si="973"/>
        <v/>
      </c>
      <c r="AL3691" s="192" t="str">
        <f t="shared" si="974"/>
        <v/>
      </c>
      <c r="AM3691" s="192" t="str">
        <f t="shared" si="975"/>
        <v/>
      </c>
      <c r="AN3691" s="192" t="str">
        <f t="shared" si="976"/>
        <v/>
      </c>
      <c r="AO3691" s="193" t="str">
        <f t="shared" si="977"/>
        <v/>
      </c>
      <c r="AP3691" s="192" t="str">
        <f t="shared" si="978"/>
        <v/>
      </c>
      <c r="AQ3691" s="193" t="str">
        <f t="shared" si="979"/>
        <v/>
      </c>
      <c r="AR3691" s="192" t="str">
        <f t="shared" si="980"/>
        <v/>
      </c>
      <c r="AS3691" s="192">
        <f t="shared" si="981"/>
        <v>3.7500000000000006E-2</v>
      </c>
      <c r="AT3691" s="192">
        <f t="shared" si="982"/>
        <v>5.6000000000000001E-2</v>
      </c>
      <c r="AU3691" s="193">
        <f t="shared" si="983"/>
        <v>5.6899999999999999E-2</v>
      </c>
      <c r="AV3691" s="194">
        <f t="shared" si="984"/>
        <v>5.7599999999999998E-2</v>
      </c>
      <c r="AW3691" s="193">
        <f t="shared" si="985"/>
        <v>5.8000000000000003E-2</v>
      </c>
      <c r="AX3691" s="193">
        <f t="shared" si="986"/>
        <v>5.8000000000000003E-2</v>
      </c>
      <c r="AZ3691" s="193">
        <f t="shared" si="987"/>
        <v>5.3999999999999999E-2</v>
      </c>
    </row>
    <row r="3692" spans="1:52" s="5" customFormat="1" ht="11.25" x14ac:dyDescent="0.2">
      <c r="A3692" s="203" t="s">
        <v>1190</v>
      </c>
      <c r="B3692" s="11"/>
      <c r="C3692" s="11"/>
      <c r="D3692" s="15"/>
      <c r="E3692" s="204"/>
      <c r="F3692" s="8"/>
      <c r="G3692" s="8"/>
      <c r="H3692" s="15"/>
      <c r="I3692" s="204"/>
      <c r="J3692" s="8"/>
      <c r="K3692" s="8"/>
      <c r="L3692" s="15"/>
      <c r="M3692" s="204"/>
      <c r="N3692" s="8"/>
      <c r="O3692" s="8"/>
      <c r="P3692" s="15"/>
      <c r="Q3692" s="204"/>
      <c r="R3692" s="8"/>
      <c r="S3692" s="8"/>
      <c r="T3692" s="15"/>
      <c r="U3692" s="204"/>
      <c r="V3692" s="8">
        <v>3.7199999999999997E-2</v>
      </c>
      <c r="W3692" s="204">
        <v>3.8399999999999997E-2</v>
      </c>
      <c r="X3692" s="8">
        <v>5.5599999999999997E-2</v>
      </c>
      <c r="Y3692" s="204">
        <v>5.6799999999999996E-2</v>
      </c>
      <c r="Z3692" s="8">
        <v>5.67E-2</v>
      </c>
      <c r="AA3692" s="204">
        <v>5.79E-2</v>
      </c>
      <c r="AB3692" s="8">
        <v>5.7699999999999994E-2</v>
      </c>
      <c r="AC3692" s="204">
        <v>5.8899999999999994E-2</v>
      </c>
      <c r="AD3692" s="8">
        <v>5.8099999999999999E-2</v>
      </c>
      <c r="AE3692" s="204">
        <v>5.9299999999999999E-2</v>
      </c>
      <c r="AF3692" s="8">
        <v>5.8099999999999999E-2</v>
      </c>
      <c r="AG3692" s="204">
        <v>5.9299999999999999E-2</v>
      </c>
      <c r="AI3692" s="192" t="str">
        <f t="shared" si="971"/>
        <v/>
      </c>
      <c r="AJ3692" s="192" t="str">
        <f t="shared" si="972"/>
        <v/>
      </c>
      <c r="AK3692" s="192" t="str">
        <f t="shared" si="973"/>
        <v/>
      </c>
      <c r="AL3692" s="192" t="str">
        <f t="shared" si="974"/>
        <v/>
      </c>
      <c r="AM3692" s="192" t="str">
        <f t="shared" si="975"/>
        <v/>
      </c>
      <c r="AN3692" s="192" t="str">
        <f t="shared" si="976"/>
        <v/>
      </c>
      <c r="AO3692" s="193" t="str">
        <f t="shared" si="977"/>
        <v/>
      </c>
      <c r="AP3692" s="192" t="str">
        <f t="shared" si="978"/>
        <v/>
      </c>
      <c r="AQ3692" s="193" t="str">
        <f t="shared" si="979"/>
        <v/>
      </c>
      <c r="AR3692" s="192" t="str">
        <f t="shared" si="980"/>
        <v/>
      </c>
      <c r="AS3692" s="192">
        <f t="shared" si="981"/>
        <v>3.78E-2</v>
      </c>
      <c r="AT3692" s="192">
        <f t="shared" si="982"/>
        <v>5.62E-2</v>
      </c>
      <c r="AU3692" s="193">
        <f t="shared" si="983"/>
        <v>5.7300000000000004E-2</v>
      </c>
      <c r="AV3692" s="194">
        <f t="shared" si="984"/>
        <v>5.8299999999999991E-2</v>
      </c>
      <c r="AW3692" s="193">
        <f t="shared" si="985"/>
        <v>5.8700000000000002E-2</v>
      </c>
      <c r="AX3692" s="193">
        <f t="shared" si="986"/>
        <v>5.8700000000000002E-2</v>
      </c>
      <c r="AZ3692" s="193">
        <f t="shared" si="987"/>
        <v>5.4499999999999993E-2</v>
      </c>
    </row>
    <row r="3693" spans="1:52" s="5" customFormat="1" ht="11.25" x14ac:dyDescent="0.2">
      <c r="A3693" s="203" t="s">
        <v>1191</v>
      </c>
      <c r="B3693" s="11"/>
      <c r="C3693" s="11"/>
      <c r="D3693" s="15"/>
      <c r="E3693" s="204"/>
      <c r="F3693" s="8"/>
      <c r="G3693" s="8"/>
      <c r="H3693" s="15"/>
      <c r="I3693" s="204"/>
      <c r="J3693" s="8"/>
      <c r="K3693" s="8"/>
      <c r="L3693" s="15"/>
      <c r="M3693" s="204"/>
      <c r="N3693" s="8"/>
      <c r="O3693" s="8"/>
      <c r="P3693" s="15"/>
      <c r="Q3693" s="204"/>
      <c r="R3693" s="8"/>
      <c r="S3693" s="8"/>
      <c r="T3693" s="15"/>
      <c r="U3693" s="204"/>
      <c r="V3693" s="8">
        <v>3.6200000000000003E-2</v>
      </c>
      <c r="W3693" s="204">
        <v>3.7400000000000003E-2</v>
      </c>
      <c r="X3693" s="8">
        <v>5.3600000000000002E-2</v>
      </c>
      <c r="Y3693" s="204">
        <v>5.4800000000000001E-2</v>
      </c>
      <c r="Z3693" s="8">
        <v>5.4600000000000003E-2</v>
      </c>
      <c r="AA3693" s="204">
        <v>5.5800000000000002E-2</v>
      </c>
      <c r="AB3693" s="8">
        <v>5.5599999999999997E-2</v>
      </c>
      <c r="AC3693" s="204">
        <v>5.6799999999999996E-2</v>
      </c>
      <c r="AD3693" s="8">
        <v>5.6100000000000004E-2</v>
      </c>
      <c r="AE3693" s="204">
        <v>5.7300000000000004E-2</v>
      </c>
      <c r="AF3693" s="8">
        <v>5.5999999999999994E-2</v>
      </c>
      <c r="AG3693" s="204">
        <v>5.7200000000000001E-2</v>
      </c>
      <c r="AI3693" s="192" t="str">
        <f t="shared" si="971"/>
        <v/>
      </c>
      <c r="AJ3693" s="192" t="str">
        <f t="shared" si="972"/>
        <v/>
      </c>
      <c r="AK3693" s="192" t="str">
        <f t="shared" si="973"/>
        <v/>
      </c>
      <c r="AL3693" s="192" t="str">
        <f t="shared" si="974"/>
        <v/>
      </c>
      <c r="AM3693" s="192" t="str">
        <f t="shared" si="975"/>
        <v/>
      </c>
      <c r="AN3693" s="192" t="str">
        <f t="shared" si="976"/>
        <v/>
      </c>
      <c r="AO3693" s="193" t="str">
        <f t="shared" si="977"/>
        <v/>
      </c>
      <c r="AP3693" s="192" t="str">
        <f t="shared" si="978"/>
        <v/>
      </c>
      <c r="AQ3693" s="193" t="str">
        <f t="shared" si="979"/>
        <v/>
      </c>
      <c r="AR3693" s="192" t="str">
        <f t="shared" si="980"/>
        <v/>
      </c>
      <c r="AS3693" s="192">
        <f t="shared" si="981"/>
        <v>3.6799999999999999E-2</v>
      </c>
      <c r="AT3693" s="192">
        <f t="shared" si="982"/>
        <v>5.4199999999999998E-2</v>
      </c>
      <c r="AU3693" s="193">
        <f t="shared" si="983"/>
        <v>5.5199999999999999E-2</v>
      </c>
      <c r="AV3693" s="194">
        <f t="shared" si="984"/>
        <v>5.62E-2</v>
      </c>
      <c r="AW3693" s="193">
        <f t="shared" si="985"/>
        <v>5.67E-2</v>
      </c>
      <c r="AX3693" s="193">
        <f t="shared" si="986"/>
        <v>5.6599999999999998E-2</v>
      </c>
      <c r="AZ3693" s="193">
        <f t="shared" si="987"/>
        <v>5.2616666666666666E-2</v>
      </c>
    </row>
    <row r="3694" spans="1:52" s="5" customFormat="1" ht="11.25" x14ac:dyDescent="0.2">
      <c r="A3694" s="203" t="s">
        <v>1192</v>
      </c>
      <c r="B3694" s="11"/>
      <c r="C3694" s="11"/>
      <c r="D3694" s="15"/>
      <c r="E3694" s="204"/>
      <c r="F3694" s="8"/>
      <c r="G3694" s="8"/>
      <c r="H3694" s="15"/>
      <c r="I3694" s="204"/>
      <c r="J3694" s="8"/>
      <c r="K3694" s="8"/>
      <c r="L3694" s="15"/>
      <c r="M3694" s="204"/>
      <c r="N3694" s="8"/>
      <c r="O3694" s="8"/>
      <c r="P3694" s="15"/>
      <c r="Q3694" s="204"/>
      <c r="R3694" s="8"/>
      <c r="S3694" s="8"/>
      <c r="T3694" s="15"/>
      <c r="U3694" s="204"/>
      <c r="V3694" s="8">
        <v>3.49E-2</v>
      </c>
      <c r="W3694" s="204">
        <v>3.61E-2</v>
      </c>
      <c r="X3694" s="8">
        <v>5.21E-2</v>
      </c>
      <c r="Y3694" s="204">
        <v>5.33E-2</v>
      </c>
      <c r="Z3694" s="8">
        <v>5.3099999999999994E-2</v>
      </c>
      <c r="AA3694" s="204">
        <v>5.4299999999999994E-2</v>
      </c>
      <c r="AB3694" s="8">
        <v>5.4100000000000002E-2</v>
      </c>
      <c r="AC3694" s="204">
        <v>5.5300000000000002E-2</v>
      </c>
      <c r="AD3694" s="8">
        <v>5.4600000000000003E-2</v>
      </c>
      <c r="AE3694" s="204">
        <v>5.5800000000000002E-2</v>
      </c>
      <c r="AF3694" s="8">
        <v>5.45E-2</v>
      </c>
      <c r="AG3694" s="204">
        <v>5.57E-2</v>
      </c>
      <c r="AI3694" s="192" t="str">
        <f t="shared" ref="AI3694:AI3749" si="988">IFERROR(AVERAGE(B3694:C3694),"")</f>
        <v/>
      </c>
      <c r="AJ3694" s="192" t="str">
        <f t="shared" ref="AJ3694:AJ3749" si="989">IFERROR(AVERAGE(D3694:E3694),"")</f>
        <v/>
      </c>
      <c r="AK3694" s="192" t="str">
        <f t="shared" ref="AK3694:AK3749" si="990">IFERROR(AVERAGE(F3694:G3694),"")</f>
        <v/>
      </c>
      <c r="AL3694" s="192" t="str">
        <f t="shared" ref="AL3694:AL3749" si="991">IFERROR(AVERAGE(H3694:I3694),"")</f>
        <v/>
      </c>
      <c r="AM3694" s="192" t="str">
        <f t="shared" ref="AM3694:AM3749" si="992">IFERROR(AVERAGE(J3694:K3694),"")</f>
        <v/>
      </c>
      <c r="AN3694" s="192" t="str">
        <f t="shared" ref="AN3694:AN3749" si="993">IFERROR(AVERAGE(L3694:M3694),"")</f>
        <v/>
      </c>
      <c r="AO3694" s="193" t="str">
        <f t="shared" ref="AO3694:AO3749" si="994">IFERROR(AVERAGE(N3694:O3694),"")</f>
        <v/>
      </c>
      <c r="AP3694" s="192" t="str">
        <f t="shared" ref="AP3694:AP3749" si="995">IFERROR(AVERAGE(P3694:Q3694),"")</f>
        <v/>
      </c>
      <c r="AQ3694" s="193" t="str">
        <f t="shared" ref="AQ3694:AQ3749" si="996">IFERROR(AVERAGE(R3694:S3694),"")</f>
        <v/>
      </c>
      <c r="AR3694" s="192" t="str">
        <f t="shared" ref="AR3694:AR3749" si="997">IFERROR(AVERAGE(T3694:U3694),"")</f>
        <v/>
      </c>
      <c r="AS3694" s="192">
        <f t="shared" ref="AS3694:AS3749" si="998">IFERROR(AVERAGE(V3694:W3694),"")</f>
        <v>3.5500000000000004E-2</v>
      </c>
      <c r="AT3694" s="192">
        <f t="shared" ref="AT3694:AT3749" si="999">IFERROR(AVERAGE(X3694:Y3694),"")</f>
        <v>5.2699999999999997E-2</v>
      </c>
      <c r="AU3694" s="193">
        <f t="shared" ref="AU3694:AU3749" si="1000">IFERROR(AVERAGE(Z3694:AA3694),"")</f>
        <v>5.3699999999999998E-2</v>
      </c>
      <c r="AV3694" s="194">
        <f t="shared" ref="AV3694:AV3749" si="1001">IFERROR(AVERAGE(AB3694:AC3694),"")</f>
        <v>5.4699999999999999E-2</v>
      </c>
      <c r="AW3694" s="193">
        <f t="shared" ref="AW3694:AW3749" si="1002">IFERROR(AVERAGE(AD3694:AE3694),"")</f>
        <v>5.5199999999999999E-2</v>
      </c>
      <c r="AX3694" s="193">
        <f t="shared" ref="AX3694:AX3749" si="1003">IFERROR(AVERAGE(AF3694:AG3694),"")</f>
        <v>5.5099999999999996E-2</v>
      </c>
      <c r="AZ3694" s="193">
        <f t="shared" si="987"/>
        <v>5.1150000000000001E-2</v>
      </c>
    </row>
    <row r="3695" spans="1:52" s="5" customFormat="1" ht="11.25" x14ac:dyDescent="0.2">
      <c r="A3695" s="203" t="s">
        <v>1193</v>
      </c>
      <c r="B3695" s="11"/>
      <c r="C3695" s="11"/>
      <c r="D3695" s="15"/>
      <c r="E3695" s="204"/>
      <c r="F3695" s="8"/>
      <c r="G3695" s="8"/>
      <c r="H3695" s="15"/>
      <c r="I3695" s="204"/>
      <c r="J3695" s="8"/>
      <c r="K3695" s="8"/>
      <c r="L3695" s="15"/>
      <c r="M3695" s="204"/>
      <c r="N3695" s="8"/>
      <c r="O3695" s="8"/>
      <c r="P3695" s="15"/>
      <c r="Q3695" s="204"/>
      <c r="R3695" s="8"/>
      <c r="S3695" s="8"/>
      <c r="T3695" s="15"/>
      <c r="U3695" s="204"/>
      <c r="V3695" s="8">
        <v>3.4799999999999998E-2</v>
      </c>
      <c r="W3695" s="204">
        <v>3.5999999999999997E-2</v>
      </c>
      <c r="X3695" s="8">
        <v>5.16E-2</v>
      </c>
      <c r="Y3695" s="204">
        <v>5.28E-2</v>
      </c>
      <c r="Z3695" s="8">
        <v>5.2499999999999998E-2</v>
      </c>
      <c r="AA3695" s="204">
        <v>5.3699999999999998E-2</v>
      </c>
      <c r="AB3695" s="8">
        <v>5.4199999999999998E-2</v>
      </c>
      <c r="AC3695" s="204">
        <v>5.5399999999999998E-2</v>
      </c>
      <c r="AD3695" s="8">
        <v>5.4600000000000003E-2</v>
      </c>
      <c r="AE3695" s="204">
        <v>5.5800000000000002E-2</v>
      </c>
      <c r="AF3695" s="8">
        <v>5.4600000000000003E-2</v>
      </c>
      <c r="AG3695" s="204">
        <v>5.5800000000000002E-2</v>
      </c>
      <c r="AI3695" s="192" t="str">
        <f t="shared" si="988"/>
        <v/>
      </c>
      <c r="AJ3695" s="192" t="str">
        <f t="shared" si="989"/>
        <v/>
      </c>
      <c r="AK3695" s="192" t="str">
        <f t="shared" si="990"/>
        <v/>
      </c>
      <c r="AL3695" s="192" t="str">
        <f t="shared" si="991"/>
        <v/>
      </c>
      <c r="AM3695" s="192" t="str">
        <f t="shared" si="992"/>
        <v/>
      </c>
      <c r="AN3695" s="192" t="str">
        <f t="shared" si="993"/>
        <v/>
      </c>
      <c r="AO3695" s="193" t="str">
        <f t="shared" si="994"/>
        <v/>
      </c>
      <c r="AP3695" s="192" t="str">
        <f t="shared" si="995"/>
        <v/>
      </c>
      <c r="AQ3695" s="193" t="str">
        <f t="shared" si="996"/>
        <v/>
      </c>
      <c r="AR3695" s="192" t="str">
        <f t="shared" si="997"/>
        <v/>
      </c>
      <c r="AS3695" s="192">
        <f t="shared" si="998"/>
        <v>3.5400000000000001E-2</v>
      </c>
      <c r="AT3695" s="192">
        <f t="shared" si="999"/>
        <v>5.2199999999999996E-2</v>
      </c>
      <c r="AU3695" s="193">
        <f t="shared" si="1000"/>
        <v>5.3099999999999994E-2</v>
      </c>
      <c r="AV3695" s="194">
        <f t="shared" si="1001"/>
        <v>5.4800000000000001E-2</v>
      </c>
      <c r="AW3695" s="193">
        <f t="shared" si="1002"/>
        <v>5.5199999999999999E-2</v>
      </c>
      <c r="AX3695" s="193">
        <f t="shared" si="1003"/>
        <v>5.5199999999999999E-2</v>
      </c>
      <c r="AZ3695" s="193">
        <f t="shared" si="987"/>
        <v>5.0983333333333346E-2</v>
      </c>
    </row>
    <row r="3696" spans="1:52" s="5" customFormat="1" ht="11.25" x14ac:dyDescent="0.2">
      <c r="A3696" s="203" t="s">
        <v>1194</v>
      </c>
      <c r="B3696" s="11"/>
      <c r="C3696" s="11"/>
      <c r="D3696" s="15"/>
      <c r="E3696" s="204"/>
      <c r="F3696" s="8"/>
      <c r="G3696" s="8"/>
      <c r="H3696" s="15"/>
      <c r="I3696" s="204"/>
      <c r="J3696" s="8"/>
      <c r="K3696" s="8"/>
      <c r="L3696" s="15"/>
      <c r="M3696" s="204"/>
      <c r="N3696" s="8"/>
      <c r="O3696" s="8"/>
      <c r="P3696" s="15"/>
      <c r="Q3696" s="204"/>
      <c r="R3696" s="8"/>
      <c r="S3696" s="8"/>
      <c r="T3696" s="15"/>
      <c r="U3696" s="204"/>
      <c r="V3696" s="8">
        <v>3.4000000000000002E-2</v>
      </c>
      <c r="W3696" s="204">
        <v>3.5200000000000002E-2</v>
      </c>
      <c r="X3696" s="8">
        <v>5.0300000000000004E-2</v>
      </c>
      <c r="Y3696" s="204">
        <v>5.1500000000000004E-2</v>
      </c>
      <c r="Z3696" s="8">
        <v>5.16E-2</v>
      </c>
      <c r="AA3696" s="204">
        <v>5.28E-2</v>
      </c>
      <c r="AB3696" s="8">
        <v>5.3800000000000001E-2</v>
      </c>
      <c r="AC3696" s="204">
        <v>5.5E-2</v>
      </c>
      <c r="AD3696" s="8">
        <v>5.4000000000000006E-2</v>
      </c>
      <c r="AE3696" s="204">
        <v>5.5199999999999999E-2</v>
      </c>
      <c r="AF3696" s="8">
        <v>5.4000000000000006E-2</v>
      </c>
      <c r="AG3696" s="204">
        <v>5.5199999999999999E-2</v>
      </c>
      <c r="AI3696" s="192" t="str">
        <f t="shared" si="988"/>
        <v/>
      </c>
      <c r="AJ3696" s="192" t="str">
        <f t="shared" si="989"/>
        <v/>
      </c>
      <c r="AK3696" s="192" t="str">
        <f t="shared" si="990"/>
        <v/>
      </c>
      <c r="AL3696" s="192" t="str">
        <f t="shared" si="991"/>
        <v/>
      </c>
      <c r="AM3696" s="192" t="str">
        <f t="shared" si="992"/>
        <v/>
      </c>
      <c r="AN3696" s="192" t="str">
        <f t="shared" si="993"/>
        <v/>
      </c>
      <c r="AO3696" s="193" t="str">
        <f t="shared" si="994"/>
        <v/>
      </c>
      <c r="AP3696" s="192" t="str">
        <f t="shared" si="995"/>
        <v/>
      </c>
      <c r="AQ3696" s="193" t="str">
        <f t="shared" si="996"/>
        <v/>
      </c>
      <c r="AR3696" s="192" t="str">
        <f t="shared" si="997"/>
        <v/>
      </c>
      <c r="AS3696" s="192">
        <f t="shared" si="998"/>
        <v>3.4600000000000006E-2</v>
      </c>
      <c r="AT3696" s="192">
        <f t="shared" si="999"/>
        <v>5.0900000000000001E-2</v>
      </c>
      <c r="AU3696" s="193">
        <f t="shared" si="1000"/>
        <v>5.2199999999999996E-2</v>
      </c>
      <c r="AV3696" s="194">
        <f t="shared" si="1001"/>
        <v>5.4400000000000004E-2</v>
      </c>
      <c r="AW3696" s="193">
        <f t="shared" si="1002"/>
        <v>5.4600000000000003E-2</v>
      </c>
      <c r="AX3696" s="193">
        <f t="shared" si="1003"/>
        <v>5.4600000000000003E-2</v>
      </c>
      <c r="AZ3696" s="193">
        <f t="shared" si="987"/>
        <v>5.0216666666666666E-2</v>
      </c>
    </row>
    <row r="3697" spans="1:52" s="5" customFormat="1" ht="11.25" x14ac:dyDescent="0.2">
      <c r="A3697" s="203" t="s">
        <v>1195</v>
      </c>
      <c r="B3697" s="11"/>
      <c r="C3697" s="11"/>
      <c r="D3697" s="15"/>
      <c r="E3697" s="204"/>
      <c r="F3697" s="8"/>
      <c r="G3697" s="8"/>
      <c r="H3697" s="15"/>
      <c r="I3697" s="204"/>
      <c r="J3697" s="8"/>
      <c r="K3697" s="8"/>
      <c r="L3697" s="15"/>
      <c r="M3697" s="204"/>
      <c r="N3697" s="8"/>
      <c r="O3697" s="8"/>
      <c r="P3697" s="15"/>
      <c r="Q3697" s="204"/>
      <c r="R3697" s="8"/>
      <c r="S3697" s="8"/>
      <c r="T3697" s="15"/>
      <c r="U3697" s="204"/>
      <c r="V3697" s="8">
        <v>3.3700000000000001E-2</v>
      </c>
      <c r="W3697" s="204">
        <v>3.49E-2</v>
      </c>
      <c r="X3697" s="8">
        <v>5.0199999999999995E-2</v>
      </c>
      <c r="Y3697" s="204">
        <v>5.1399999999999994E-2</v>
      </c>
      <c r="Z3697" s="8">
        <v>5.1299999999999998E-2</v>
      </c>
      <c r="AA3697" s="204">
        <v>5.2499999999999998E-2</v>
      </c>
      <c r="AB3697" s="8">
        <v>5.33E-2</v>
      </c>
      <c r="AC3697" s="204">
        <v>5.45E-2</v>
      </c>
      <c r="AD3697" s="8">
        <v>5.3499999999999999E-2</v>
      </c>
      <c r="AE3697" s="204">
        <v>5.4699999999999999E-2</v>
      </c>
      <c r="AF3697" s="8">
        <v>5.3499999999999999E-2</v>
      </c>
      <c r="AG3697" s="204">
        <v>5.4699999999999999E-2</v>
      </c>
      <c r="AI3697" s="192" t="str">
        <f t="shared" si="988"/>
        <v/>
      </c>
      <c r="AJ3697" s="192" t="str">
        <f t="shared" si="989"/>
        <v/>
      </c>
      <c r="AK3697" s="192" t="str">
        <f t="shared" si="990"/>
        <v/>
      </c>
      <c r="AL3697" s="192" t="str">
        <f t="shared" si="991"/>
        <v/>
      </c>
      <c r="AM3697" s="192" t="str">
        <f t="shared" si="992"/>
        <v/>
      </c>
      <c r="AN3697" s="192" t="str">
        <f t="shared" si="993"/>
        <v/>
      </c>
      <c r="AO3697" s="193" t="str">
        <f t="shared" si="994"/>
        <v/>
      </c>
      <c r="AP3697" s="192" t="str">
        <f t="shared" si="995"/>
        <v/>
      </c>
      <c r="AQ3697" s="193" t="str">
        <f t="shared" si="996"/>
        <v/>
      </c>
      <c r="AR3697" s="192" t="str">
        <f t="shared" si="997"/>
        <v/>
      </c>
      <c r="AS3697" s="192">
        <f t="shared" si="998"/>
        <v>3.4299999999999997E-2</v>
      </c>
      <c r="AT3697" s="192">
        <f t="shared" si="999"/>
        <v>5.0799999999999998E-2</v>
      </c>
      <c r="AU3697" s="193">
        <f t="shared" si="1000"/>
        <v>5.1900000000000002E-2</v>
      </c>
      <c r="AV3697" s="194">
        <f t="shared" si="1001"/>
        <v>5.3900000000000003E-2</v>
      </c>
      <c r="AW3697" s="193">
        <f t="shared" si="1002"/>
        <v>5.4099999999999995E-2</v>
      </c>
      <c r="AX3697" s="193">
        <f t="shared" si="1003"/>
        <v>5.4099999999999995E-2</v>
      </c>
      <c r="AZ3697" s="193">
        <f t="shared" si="987"/>
        <v>4.9849999999999998E-2</v>
      </c>
    </row>
    <row r="3698" spans="1:52" s="5" customFormat="1" ht="11.25" x14ac:dyDescent="0.2">
      <c r="A3698" s="203" t="s">
        <v>1196</v>
      </c>
      <c r="B3698" s="11"/>
      <c r="C3698" s="11"/>
      <c r="D3698" s="15"/>
      <c r="E3698" s="204"/>
      <c r="F3698" s="8"/>
      <c r="G3698" s="8"/>
      <c r="H3698" s="15"/>
      <c r="I3698" s="204"/>
      <c r="J3698" s="8"/>
      <c r="K3698" s="8"/>
      <c r="L3698" s="15"/>
      <c r="M3698" s="204"/>
      <c r="N3698" s="8"/>
      <c r="O3698" s="8"/>
      <c r="P3698" s="15"/>
      <c r="Q3698" s="204"/>
      <c r="R3698" s="8"/>
      <c r="S3698" s="8"/>
      <c r="T3698" s="15"/>
      <c r="U3698" s="204"/>
      <c r="V3698" s="8">
        <v>3.3599999999999998E-2</v>
      </c>
      <c r="W3698" s="204">
        <v>3.4799999999999998E-2</v>
      </c>
      <c r="X3698" s="8">
        <v>4.9500000000000002E-2</v>
      </c>
      <c r="Y3698" s="204">
        <v>5.0700000000000002E-2</v>
      </c>
      <c r="Z3698" s="8">
        <v>5.0700000000000002E-2</v>
      </c>
      <c r="AA3698" s="204">
        <v>5.1900000000000002E-2</v>
      </c>
      <c r="AB3698" s="8">
        <v>5.3200000000000004E-2</v>
      </c>
      <c r="AC3698" s="204">
        <v>5.4400000000000004E-2</v>
      </c>
      <c r="AD3698" s="8">
        <v>5.3399999999999996E-2</v>
      </c>
      <c r="AE3698" s="204">
        <v>5.4600000000000003E-2</v>
      </c>
      <c r="AF3698" s="8">
        <v>5.3399999999999996E-2</v>
      </c>
      <c r="AG3698" s="204">
        <v>5.4600000000000003E-2</v>
      </c>
      <c r="AI3698" s="192" t="str">
        <f t="shared" si="988"/>
        <v/>
      </c>
      <c r="AJ3698" s="192" t="str">
        <f t="shared" si="989"/>
        <v/>
      </c>
      <c r="AK3698" s="192" t="str">
        <f t="shared" si="990"/>
        <v/>
      </c>
      <c r="AL3698" s="192" t="str">
        <f t="shared" si="991"/>
        <v/>
      </c>
      <c r="AM3698" s="192" t="str">
        <f t="shared" si="992"/>
        <v/>
      </c>
      <c r="AN3698" s="192" t="str">
        <f t="shared" si="993"/>
        <v/>
      </c>
      <c r="AO3698" s="193" t="str">
        <f t="shared" si="994"/>
        <v/>
      </c>
      <c r="AP3698" s="192" t="str">
        <f t="shared" si="995"/>
        <v/>
      </c>
      <c r="AQ3698" s="193" t="str">
        <f t="shared" si="996"/>
        <v/>
      </c>
      <c r="AR3698" s="192" t="str">
        <f t="shared" si="997"/>
        <v/>
      </c>
      <c r="AS3698" s="192">
        <f t="shared" si="998"/>
        <v>3.4199999999999994E-2</v>
      </c>
      <c r="AT3698" s="192">
        <f t="shared" si="999"/>
        <v>5.0100000000000006E-2</v>
      </c>
      <c r="AU3698" s="193">
        <f t="shared" si="1000"/>
        <v>5.1299999999999998E-2</v>
      </c>
      <c r="AV3698" s="194">
        <f t="shared" si="1001"/>
        <v>5.3800000000000001E-2</v>
      </c>
      <c r="AW3698" s="193">
        <f t="shared" si="1002"/>
        <v>5.3999999999999999E-2</v>
      </c>
      <c r="AX3698" s="193">
        <f t="shared" si="1003"/>
        <v>5.3999999999999999E-2</v>
      </c>
      <c r="AZ3698" s="193">
        <f t="shared" si="987"/>
        <v>4.9566666666666669E-2</v>
      </c>
    </row>
    <row r="3699" spans="1:52" s="5" customFormat="1" ht="11.25" x14ac:dyDescent="0.2">
      <c r="A3699" s="203" t="s">
        <v>1197</v>
      </c>
      <c r="B3699" s="11"/>
      <c r="C3699" s="11"/>
      <c r="D3699" s="15"/>
      <c r="E3699" s="204"/>
      <c r="F3699" s="8"/>
      <c r="G3699" s="8"/>
      <c r="H3699" s="15"/>
      <c r="I3699" s="204"/>
      <c r="J3699" s="8"/>
      <c r="K3699" s="8"/>
      <c r="L3699" s="15"/>
      <c r="M3699" s="204"/>
      <c r="N3699" s="8"/>
      <c r="O3699" s="8"/>
      <c r="P3699" s="15"/>
      <c r="Q3699" s="204"/>
      <c r="R3699" s="8"/>
      <c r="S3699" s="8"/>
      <c r="T3699" s="15"/>
      <c r="U3699" s="204"/>
      <c r="V3699" s="8">
        <v>3.3000000000000002E-2</v>
      </c>
      <c r="W3699" s="204">
        <v>3.4200000000000001E-2</v>
      </c>
      <c r="X3699" s="8">
        <v>4.8399999999999999E-2</v>
      </c>
      <c r="Y3699" s="204">
        <v>4.9599999999999998E-2</v>
      </c>
      <c r="Z3699" s="8">
        <v>4.9400000000000006E-2</v>
      </c>
      <c r="AA3699" s="204">
        <v>5.0599999999999999E-2</v>
      </c>
      <c r="AB3699" s="8">
        <v>5.21E-2</v>
      </c>
      <c r="AC3699" s="204">
        <v>5.33E-2</v>
      </c>
      <c r="AD3699" s="8">
        <v>5.2300000000000006E-2</v>
      </c>
      <c r="AE3699" s="204">
        <v>5.3499999999999999E-2</v>
      </c>
      <c r="AF3699" s="8">
        <v>5.2300000000000006E-2</v>
      </c>
      <c r="AG3699" s="204">
        <v>5.3499999999999999E-2</v>
      </c>
      <c r="AI3699" s="192" t="str">
        <f t="shared" si="988"/>
        <v/>
      </c>
      <c r="AJ3699" s="192" t="str">
        <f t="shared" si="989"/>
        <v/>
      </c>
      <c r="AK3699" s="192" t="str">
        <f t="shared" si="990"/>
        <v/>
      </c>
      <c r="AL3699" s="192" t="str">
        <f t="shared" si="991"/>
        <v/>
      </c>
      <c r="AM3699" s="192" t="str">
        <f t="shared" si="992"/>
        <v/>
      </c>
      <c r="AN3699" s="192" t="str">
        <f t="shared" si="993"/>
        <v/>
      </c>
      <c r="AO3699" s="193" t="str">
        <f t="shared" si="994"/>
        <v/>
      </c>
      <c r="AP3699" s="192" t="str">
        <f t="shared" si="995"/>
        <v/>
      </c>
      <c r="AQ3699" s="193" t="str">
        <f t="shared" si="996"/>
        <v/>
      </c>
      <c r="AR3699" s="192" t="str">
        <f t="shared" si="997"/>
        <v/>
      </c>
      <c r="AS3699" s="192">
        <f t="shared" si="998"/>
        <v>3.3600000000000005E-2</v>
      </c>
      <c r="AT3699" s="192">
        <f t="shared" si="999"/>
        <v>4.9000000000000002E-2</v>
      </c>
      <c r="AU3699" s="193">
        <f t="shared" si="1000"/>
        <v>0.05</v>
      </c>
      <c r="AV3699" s="194">
        <f t="shared" si="1001"/>
        <v>5.2699999999999997E-2</v>
      </c>
      <c r="AW3699" s="193">
        <f t="shared" si="1002"/>
        <v>5.2900000000000003E-2</v>
      </c>
      <c r="AX3699" s="193">
        <f t="shared" si="1003"/>
        <v>5.2900000000000003E-2</v>
      </c>
      <c r="AZ3699" s="193">
        <f t="shared" si="987"/>
        <v>4.8516666666666673E-2</v>
      </c>
    </row>
    <row r="3700" spans="1:52" s="5" customFormat="1" ht="11.25" x14ac:dyDescent="0.2">
      <c r="A3700" s="203" t="s">
        <v>1198</v>
      </c>
      <c r="B3700" s="11"/>
      <c r="C3700" s="11"/>
      <c r="D3700" s="15"/>
      <c r="E3700" s="204"/>
      <c r="F3700" s="8"/>
      <c r="G3700" s="8"/>
      <c r="H3700" s="15"/>
      <c r="I3700" s="204"/>
      <c r="J3700" s="8"/>
      <c r="K3700" s="8"/>
      <c r="L3700" s="15"/>
      <c r="M3700" s="204"/>
      <c r="N3700" s="8"/>
      <c r="O3700" s="8"/>
      <c r="P3700" s="15"/>
      <c r="Q3700" s="204"/>
      <c r="R3700" s="8"/>
      <c r="S3700" s="8"/>
      <c r="T3700" s="15"/>
      <c r="U3700" s="204"/>
      <c r="V3700" s="8">
        <v>3.3300000000000003E-2</v>
      </c>
      <c r="W3700" s="204">
        <v>3.4500000000000003E-2</v>
      </c>
      <c r="X3700" s="8">
        <v>4.8300000000000003E-2</v>
      </c>
      <c r="Y3700" s="204">
        <v>4.9500000000000002E-2</v>
      </c>
      <c r="Z3700" s="8">
        <v>4.9000000000000002E-2</v>
      </c>
      <c r="AA3700" s="204">
        <v>5.0199999999999995E-2</v>
      </c>
      <c r="AB3700" s="8">
        <v>5.2199999999999996E-2</v>
      </c>
      <c r="AC3700" s="204">
        <v>5.3399999999999996E-2</v>
      </c>
      <c r="AD3700" s="8">
        <v>5.2400000000000002E-2</v>
      </c>
      <c r="AE3700" s="204">
        <v>5.3600000000000002E-2</v>
      </c>
      <c r="AF3700" s="8">
        <v>5.2400000000000002E-2</v>
      </c>
      <c r="AG3700" s="204">
        <v>5.3600000000000002E-2</v>
      </c>
      <c r="AI3700" s="192" t="str">
        <f t="shared" si="988"/>
        <v/>
      </c>
      <c r="AJ3700" s="192" t="str">
        <f t="shared" si="989"/>
        <v/>
      </c>
      <c r="AK3700" s="192" t="str">
        <f t="shared" si="990"/>
        <v/>
      </c>
      <c r="AL3700" s="192" t="str">
        <f t="shared" si="991"/>
        <v/>
      </c>
      <c r="AM3700" s="192" t="str">
        <f t="shared" si="992"/>
        <v/>
      </c>
      <c r="AN3700" s="192" t="str">
        <f t="shared" si="993"/>
        <v/>
      </c>
      <c r="AO3700" s="193" t="str">
        <f t="shared" si="994"/>
        <v/>
      </c>
      <c r="AP3700" s="192" t="str">
        <f t="shared" si="995"/>
        <v/>
      </c>
      <c r="AQ3700" s="193" t="str">
        <f t="shared" si="996"/>
        <v/>
      </c>
      <c r="AR3700" s="192" t="str">
        <f t="shared" si="997"/>
        <v/>
      </c>
      <c r="AS3700" s="192">
        <f t="shared" si="998"/>
        <v>3.39E-2</v>
      </c>
      <c r="AT3700" s="192">
        <f t="shared" si="999"/>
        <v>4.8899999999999999E-2</v>
      </c>
      <c r="AU3700" s="193">
        <f t="shared" si="1000"/>
        <v>4.9599999999999998E-2</v>
      </c>
      <c r="AV3700" s="194">
        <f t="shared" si="1001"/>
        <v>5.28E-2</v>
      </c>
      <c r="AW3700" s="193">
        <f t="shared" si="1002"/>
        <v>5.3000000000000005E-2</v>
      </c>
      <c r="AX3700" s="193">
        <f t="shared" si="1003"/>
        <v>5.3000000000000005E-2</v>
      </c>
      <c r="AZ3700" s="193">
        <f t="shared" si="987"/>
        <v>4.8533333333333324E-2</v>
      </c>
    </row>
    <row r="3701" spans="1:52" s="5" customFormat="1" ht="11.25" x14ac:dyDescent="0.2">
      <c r="A3701" s="203" t="s">
        <v>1199</v>
      </c>
      <c r="B3701" s="11"/>
      <c r="C3701" s="11"/>
      <c r="D3701" s="15"/>
      <c r="E3701" s="204"/>
      <c r="F3701" s="8"/>
      <c r="G3701" s="8"/>
      <c r="H3701" s="15"/>
      <c r="I3701" s="204"/>
      <c r="J3701" s="8"/>
      <c r="K3701" s="8"/>
      <c r="L3701" s="15"/>
      <c r="M3701" s="204"/>
      <c r="N3701" s="8"/>
      <c r="O3701" s="8"/>
      <c r="P3701" s="15"/>
      <c r="Q3701" s="204"/>
      <c r="R3701" s="8"/>
      <c r="S3701" s="8"/>
      <c r="T3701" s="15"/>
      <c r="U3701" s="204"/>
      <c r="V3701" s="8">
        <v>3.3399999999999999E-2</v>
      </c>
      <c r="W3701" s="204">
        <v>3.4599999999999999E-2</v>
      </c>
      <c r="X3701" s="8">
        <v>4.7699999999999992E-2</v>
      </c>
      <c r="Y3701" s="204">
        <v>4.8899999999999999E-2</v>
      </c>
      <c r="Z3701" s="8">
        <v>4.87E-2</v>
      </c>
      <c r="AA3701" s="204">
        <v>4.99E-2</v>
      </c>
      <c r="AB3701" s="8">
        <v>5.1900000000000002E-2</v>
      </c>
      <c r="AC3701" s="204">
        <v>5.3099999999999994E-2</v>
      </c>
      <c r="AD3701" s="8">
        <v>5.2300000000000006E-2</v>
      </c>
      <c r="AE3701" s="204">
        <v>5.3499999999999999E-2</v>
      </c>
      <c r="AF3701" s="8">
        <v>5.2300000000000006E-2</v>
      </c>
      <c r="AG3701" s="204">
        <v>5.3499999999999999E-2</v>
      </c>
      <c r="AI3701" s="192" t="str">
        <f t="shared" si="988"/>
        <v/>
      </c>
      <c r="AJ3701" s="192" t="str">
        <f t="shared" si="989"/>
        <v/>
      </c>
      <c r="AK3701" s="192" t="str">
        <f t="shared" si="990"/>
        <v/>
      </c>
      <c r="AL3701" s="192" t="str">
        <f t="shared" si="991"/>
        <v/>
      </c>
      <c r="AM3701" s="192" t="str">
        <f t="shared" si="992"/>
        <v/>
      </c>
      <c r="AN3701" s="192" t="str">
        <f t="shared" si="993"/>
        <v/>
      </c>
      <c r="AO3701" s="193" t="str">
        <f t="shared" si="994"/>
        <v/>
      </c>
      <c r="AP3701" s="192" t="str">
        <f t="shared" si="995"/>
        <v/>
      </c>
      <c r="AQ3701" s="193" t="str">
        <f t="shared" si="996"/>
        <v/>
      </c>
      <c r="AR3701" s="192" t="str">
        <f t="shared" si="997"/>
        <v/>
      </c>
      <c r="AS3701" s="192">
        <f t="shared" si="998"/>
        <v>3.4000000000000002E-2</v>
      </c>
      <c r="AT3701" s="192">
        <f t="shared" si="999"/>
        <v>4.8299999999999996E-2</v>
      </c>
      <c r="AU3701" s="193">
        <f t="shared" si="1000"/>
        <v>4.9299999999999997E-2</v>
      </c>
      <c r="AV3701" s="194">
        <f t="shared" si="1001"/>
        <v>5.2499999999999998E-2</v>
      </c>
      <c r="AW3701" s="193">
        <f t="shared" si="1002"/>
        <v>5.2900000000000003E-2</v>
      </c>
      <c r="AX3701" s="193">
        <f t="shared" si="1003"/>
        <v>5.2900000000000003E-2</v>
      </c>
      <c r="AZ3701" s="193">
        <f t="shared" si="987"/>
        <v>4.8316666666666667E-2</v>
      </c>
    </row>
    <row r="3702" spans="1:52" s="5" customFormat="1" ht="11.25" x14ac:dyDescent="0.2">
      <c r="A3702" s="203" t="s">
        <v>1200</v>
      </c>
      <c r="B3702" s="11"/>
      <c r="C3702" s="11"/>
      <c r="D3702" s="15"/>
      <c r="E3702" s="204"/>
      <c r="F3702" s="8"/>
      <c r="G3702" s="8"/>
      <c r="H3702" s="15"/>
      <c r="I3702" s="204"/>
      <c r="J3702" s="8"/>
      <c r="K3702" s="8"/>
      <c r="L3702" s="15"/>
      <c r="M3702" s="204"/>
      <c r="N3702" s="8"/>
      <c r="O3702" s="8"/>
      <c r="P3702" s="15"/>
      <c r="Q3702" s="204"/>
      <c r="R3702" s="8"/>
      <c r="S3702" s="8"/>
      <c r="T3702" s="15"/>
      <c r="U3702" s="204"/>
      <c r="V3702" s="8">
        <v>3.3099999999999997E-2</v>
      </c>
      <c r="W3702" s="204">
        <v>3.4299999999999997E-2</v>
      </c>
      <c r="X3702" s="8">
        <v>4.7599999999999996E-2</v>
      </c>
      <c r="Y3702" s="204">
        <v>4.8799999999999996E-2</v>
      </c>
      <c r="Z3702" s="8">
        <v>4.8499999999999995E-2</v>
      </c>
      <c r="AA3702" s="204">
        <v>4.9699999999999994E-2</v>
      </c>
      <c r="AB3702" s="8">
        <v>5.16E-2</v>
      </c>
      <c r="AC3702" s="204">
        <v>5.28E-2</v>
      </c>
      <c r="AD3702" s="8">
        <v>5.2000000000000005E-2</v>
      </c>
      <c r="AE3702" s="204">
        <v>5.3200000000000004E-2</v>
      </c>
      <c r="AF3702" s="8">
        <v>5.21E-2</v>
      </c>
      <c r="AG3702" s="204">
        <v>5.33E-2</v>
      </c>
      <c r="AI3702" s="192" t="str">
        <f t="shared" si="988"/>
        <v/>
      </c>
      <c r="AJ3702" s="192" t="str">
        <f t="shared" si="989"/>
        <v/>
      </c>
      <c r="AK3702" s="192" t="str">
        <f t="shared" si="990"/>
        <v/>
      </c>
      <c r="AL3702" s="192" t="str">
        <f t="shared" si="991"/>
        <v/>
      </c>
      <c r="AM3702" s="192" t="str">
        <f t="shared" si="992"/>
        <v/>
      </c>
      <c r="AN3702" s="192" t="str">
        <f t="shared" si="993"/>
        <v/>
      </c>
      <c r="AO3702" s="193" t="str">
        <f t="shared" si="994"/>
        <v/>
      </c>
      <c r="AP3702" s="192" t="str">
        <f t="shared" si="995"/>
        <v/>
      </c>
      <c r="AQ3702" s="193" t="str">
        <f t="shared" si="996"/>
        <v/>
      </c>
      <c r="AR3702" s="192" t="str">
        <f t="shared" si="997"/>
        <v/>
      </c>
      <c r="AS3702" s="192">
        <f t="shared" si="998"/>
        <v>3.3699999999999994E-2</v>
      </c>
      <c r="AT3702" s="192">
        <f t="shared" si="999"/>
        <v>4.8199999999999993E-2</v>
      </c>
      <c r="AU3702" s="193">
        <f t="shared" si="1000"/>
        <v>4.9099999999999991E-2</v>
      </c>
      <c r="AV3702" s="194">
        <f t="shared" si="1001"/>
        <v>5.2199999999999996E-2</v>
      </c>
      <c r="AW3702" s="193">
        <f t="shared" si="1002"/>
        <v>5.2600000000000008E-2</v>
      </c>
      <c r="AX3702" s="193">
        <f t="shared" si="1003"/>
        <v>5.2699999999999997E-2</v>
      </c>
      <c r="AZ3702" s="193">
        <f t="shared" si="987"/>
        <v>4.8083333333333332E-2</v>
      </c>
    </row>
    <row r="3703" spans="1:52" s="5" customFormat="1" ht="11.25" x14ac:dyDescent="0.2">
      <c r="A3703" s="203" t="s">
        <v>1201</v>
      </c>
      <c r="B3703" s="11"/>
      <c r="C3703" s="11"/>
      <c r="D3703" s="15"/>
      <c r="E3703" s="204"/>
      <c r="F3703" s="8"/>
      <c r="G3703" s="8"/>
      <c r="H3703" s="15"/>
      <c r="I3703" s="204"/>
      <c r="J3703" s="8"/>
      <c r="K3703" s="8"/>
      <c r="L3703" s="15"/>
      <c r="M3703" s="204"/>
      <c r="N3703" s="8"/>
      <c r="O3703" s="8"/>
      <c r="P3703" s="15"/>
      <c r="Q3703" s="204"/>
      <c r="R3703" s="8"/>
      <c r="S3703" s="8"/>
      <c r="T3703" s="15"/>
      <c r="U3703" s="204"/>
      <c r="V3703" s="8">
        <v>3.3599999999999998E-2</v>
      </c>
      <c r="W3703" s="204">
        <v>3.4799999999999998E-2</v>
      </c>
      <c r="X3703" s="8">
        <v>4.7599999999999996E-2</v>
      </c>
      <c r="Y3703" s="204">
        <v>4.8799999999999996E-2</v>
      </c>
      <c r="Z3703" s="8">
        <v>4.82E-2</v>
      </c>
      <c r="AA3703" s="204">
        <v>4.9400000000000006E-2</v>
      </c>
      <c r="AB3703" s="8">
        <v>5.1200000000000002E-2</v>
      </c>
      <c r="AC3703" s="204">
        <v>5.2400000000000002E-2</v>
      </c>
      <c r="AD3703" s="8">
        <v>5.1699999999999996E-2</v>
      </c>
      <c r="AE3703" s="204">
        <v>5.2900000000000003E-2</v>
      </c>
      <c r="AF3703" s="8">
        <v>5.1799999999999999E-2</v>
      </c>
      <c r="AG3703" s="204">
        <v>5.2999999999999999E-2</v>
      </c>
      <c r="AI3703" s="192" t="str">
        <f t="shared" si="988"/>
        <v/>
      </c>
      <c r="AJ3703" s="192" t="str">
        <f t="shared" si="989"/>
        <v/>
      </c>
      <c r="AK3703" s="192" t="str">
        <f t="shared" si="990"/>
        <v/>
      </c>
      <c r="AL3703" s="192" t="str">
        <f t="shared" si="991"/>
        <v/>
      </c>
      <c r="AM3703" s="192" t="str">
        <f t="shared" si="992"/>
        <v/>
      </c>
      <c r="AN3703" s="192" t="str">
        <f t="shared" si="993"/>
        <v/>
      </c>
      <c r="AO3703" s="193" t="str">
        <f t="shared" si="994"/>
        <v/>
      </c>
      <c r="AP3703" s="192" t="str">
        <f t="shared" si="995"/>
        <v/>
      </c>
      <c r="AQ3703" s="193" t="str">
        <f t="shared" si="996"/>
        <v/>
      </c>
      <c r="AR3703" s="192" t="str">
        <f t="shared" si="997"/>
        <v/>
      </c>
      <c r="AS3703" s="192">
        <f t="shared" si="998"/>
        <v>3.4199999999999994E-2</v>
      </c>
      <c r="AT3703" s="192">
        <f t="shared" si="999"/>
        <v>4.8199999999999993E-2</v>
      </c>
      <c r="AU3703" s="193">
        <f t="shared" si="1000"/>
        <v>4.8800000000000003E-2</v>
      </c>
      <c r="AV3703" s="194">
        <f t="shared" si="1001"/>
        <v>5.1799999999999999E-2</v>
      </c>
      <c r="AW3703" s="193">
        <f t="shared" si="1002"/>
        <v>5.2299999999999999E-2</v>
      </c>
      <c r="AX3703" s="193">
        <f t="shared" si="1003"/>
        <v>5.2400000000000002E-2</v>
      </c>
      <c r="AZ3703" s="193">
        <f t="shared" si="987"/>
        <v>4.795E-2</v>
      </c>
    </row>
    <row r="3704" spans="1:52" s="5" customFormat="1" ht="11.25" x14ac:dyDescent="0.2">
      <c r="A3704" s="203" t="s">
        <v>1202</v>
      </c>
      <c r="B3704" s="11"/>
      <c r="C3704" s="11"/>
      <c r="D3704" s="15"/>
      <c r="E3704" s="204"/>
      <c r="F3704" s="8"/>
      <c r="G3704" s="8"/>
      <c r="H3704" s="15"/>
      <c r="I3704" s="204"/>
      <c r="J3704" s="8"/>
      <c r="K3704" s="8"/>
      <c r="L3704" s="15"/>
      <c r="M3704" s="204"/>
      <c r="N3704" s="8"/>
      <c r="O3704" s="8"/>
      <c r="P3704" s="15"/>
      <c r="Q3704" s="204"/>
      <c r="R3704" s="8"/>
      <c r="S3704" s="8"/>
      <c r="T3704" s="15"/>
      <c r="U3704" s="204"/>
      <c r="V3704" s="8">
        <v>3.3099999999999997E-2</v>
      </c>
      <c r="W3704" s="204">
        <v>3.4299999999999997E-2</v>
      </c>
      <c r="X3704" s="8">
        <v>4.7199999999999999E-2</v>
      </c>
      <c r="Y3704" s="204">
        <v>4.8399999999999999E-2</v>
      </c>
      <c r="Z3704" s="8">
        <v>4.7899999999999998E-2</v>
      </c>
      <c r="AA3704" s="204">
        <v>4.9100000000000005E-2</v>
      </c>
      <c r="AB3704" s="8">
        <v>5.1100000000000007E-2</v>
      </c>
      <c r="AC3704" s="204">
        <v>5.2300000000000006E-2</v>
      </c>
      <c r="AD3704" s="8">
        <v>5.1799999999999999E-2</v>
      </c>
      <c r="AE3704" s="204">
        <v>5.2999999999999999E-2</v>
      </c>
      <c r="AF3704" s="8">
        <v>5.1799999999999999E-2</v>
      </c>
      <c r="AG3704" s="204">
        <v>5.2999999999999999E-2</v>
      </c>
      <c r="AI3704" s="192" t="str">
        <f t="shared" si="988"/>
        <v/>
      </c>
      <c r="AJ3704" s="192" t="str">
        <f t="shared" si="989"/>
        <v/>
      </c>
      <c r="AK3704" s="192" t="str">
        <f t="shared" si="990"/>
        <v/>
      </c>
      <c r="AL3704" s="192" t="str">
        <f t="shared" si="991"/>
        <v/>
      </c>
      <c r="AM3704" s="192" t="str">
        <f t="shared" si="992"/>
        <v/>
      </c>
      <c r="AN3704" s="192" t="str">
        <f t="shared" si="993"/>
        <v/>
      </c>
      <c r="AO3704" s="193" t="str">
        <f t="shared" si="994"/>
        <v/>
      </c>
      <c r="AP3704" s="192" t="str">
        <f t="shared" si="995"/>
        <v/>
      </c>
      <c r="AQ3704" s="193" t="str">
        <f t="shared" si="996"/>
        <v/>
      </c>
      <c r="AR3704" s="192" t="str">
        <f t="shared" si="997"/>
        <v/>
      </c>
      <c r="AS3704" s="192">
        <f t="shared" si="998"/>
        <v>3.3699999999999994E-2</v>
      </c>
      <c r="AT3704" s="192">
        <f t="shared" si="999"/>
        <v>4.7799999999999995E-2</v>
      </c>
      <c r="AU3704" s="193">
        <f t="shared" si="1000"/>
        <v>4.8500000000000001E-2</v>
      </c>
      <c r="AV3704" s="194">
        <f t="shared" si="1001"/>
        <v>5.170000000000001E-2</v>
      </c>
      <c r="AW3704" s="193">
        <f t="shared" si="1002"/>
        <v>5.2400000000000002E-2</v>
      </c>
      <c r="AX3704" s="193">
        <f t="shared" si="1003"/>
        <v>5.2400000000000002E-2</v>
      </c>
      <c r="AZ3704" s="193">
        <f t="shared" si="987"/>
        <v>4.7750000000000008E-2</v>
      </c>
    </row>
    <row r="3705" spans="1:52" s="5" customFormat="1" ht="11.25" x14ac:dyDescent="0.2">
      <c r="A3705" s="203" t="s">
        <v>1203</v>
      </c>
      <c r="B3705" s="11"/>
      <c r="C3705" s="11"/>
      <c r="D3705" s="15"/>
      <c r="E3705" s="204"/>
      <c r="F3705" s="8"/>
      <c r="G3705" s="8"/>
      <c r="H3705" s="15"/>
      <c r="I3705" s="204"/>
      <c r="J3705" s="8"/>
      <c r="K3705" s="8"/>
      <c r="L3705" s="15"/>
      <c r="M3705" s="204"/>
      <c r="N3705" s="8"/>
      <c r="O3705" s="8"/>
      <c r="P3705" s="15"/>
      <c r="Q3705" s="204"/>
      <c r="R3705" s="8"/>
      <c r="S3705" s="8"/>
      <c r="T3705" s="15"/>
      <c r="U3705" s="204"/>
      <c r="V3705" s="8">
        <v>3.3300000000000003E-2</v>
      </c>
      <c r="W3705" s="204">
        <v>3.4500000000000003E-2</v>
      </c>
      <c r="X3705" s="8">
        <v>4.7300000000000002E-2</v>
      </c>
      <c r="Y3705" s="204">
        <v>4.8499999999999995E-2</v>
      </c>
      <c r="Z3705" s="8">
        <v>4.8099999999999997E-2</v>
      </c>
      <c r="AA3705" s="204">
        <v>4.9299999999999997E-2</v>
      </c>
      <c r="AB3705" s="8">
        <v>5.1299999999999998E-2</v>
      </c>
      <c r="AC3705" s="204">
        <v>5.2499999999999998E-2</v>
      </c>
      <c r="AD3705" s="8">
        <v>5.21E-2</v>
      </c>
      <c r="AE3705" s="204">
        <v>5.33E-2</v>
      </c>
      <c r="AF3705" s="8">
        <v>5.21E-2</v>
      </c>
      <c r="AG3705" s="204">
        <v>5.33E-2</v>
      </c>
      <c r="AI3705" s="192" t="str">
        <f t="shared" si="988"/>
        <v/>
      </c>
      <c r="AJ3705" s="192" t="str">
        <f t="shared" si="989"/>
        <v/>
      </c>
      <c r="AK3705" s="192" t="str">
        <f t="shared" si="990"/>
        <v/>
      </c>
      <c r="AL3705" s="192" t="str">
        <f t="shared" si="991"/>
        <v/>
      </c>
      <c r="AM3705" s="192" t="str">
        <f t="shared" si="992"/>
        <v/>
      </c>
      <c r="AN3705" s="192" t="str">
        <f t="shared" si="993"/>
        <v/>
      </c>
      <c r="AO3705" s="193" t="str">
        <f t="shared" si="994"/>
        <v/>
      </c>
      <c r="AP3705" s="192" t="str">
        <f t="shared" si="995"/>
        <v/>
      </c>
      <c r="AQ3705" s="193" t="str">
        <f t="shared" si="996"/>
        <v/>
      </c>
      <c r="AR3705" s="192" t="str">
        <f t="shared" si="997"/>
        <v/>
      </c>
      <c r="AS3705" s="192">
        <f t="shared" si="998"/>
        <v>3.39E-2</v>
      </c>
      <c r="AT3705" s="192">
        <f t="shared" si="999"/>
        <v>4.7899999999999998E-2</v>
      </c>
      <c r="AU3705" s="193">
        <f t="shared" si="1000"/>
        <v>4.8699999999999993E-2</v>
      </c>
      <c r="AV3705" s="194">
        <f t="shared" si="1001"/>
        <v>5.1900000000000002E-2</v>
      </c>
      <c r="AW3705" s="193">
        <f t="shared" si="1002"/>
        <v>5.2699999999999997E-2</v>
      </c>
      <c r="AX3705" s="193">
        <f t="shared" si="1003"/>
        <v>5.2699999999999997E-2</v>
      </c>
      <c r="AZ3705" s="193">
        <f t="shared" si="987"/>
        <v>4.7966666666666664E-2</v>
      </c>
    </row>
    <row r="3706" spans="1:52" s="5" customFormat="1" ht="11.25" x14ac:dyDescent="0.2">
      <c r="A3706" s="203" t="s">
        <v>1204</v>
      </c>
      <c r="B3706" s="11"/>
      <c r="C3706" s="11"/>
      <c r="D3706" s="15"/>
      <c r="E3706" s="204"/>
      <c r="F3706" s="8"/>
      <c r="G3706" s="8"/>
      <c r="H3706" s="15"/>
      <c r="I3706" s="204"/>
      <c r="J3706" s="8"/>
      <c r="K3706" s="8"/>
      <c r="L3706" s="15"/>
      <c r="M3706" s="204"/>
      <c r="N3706" s="8"/>
      <c r="O3706" s="8"/>
      <c r="P3706" s="15"/>
      <c r="Q3706" s="204"/>
      <c r="R3706" s="8"/>
      <c r="S3706" s="8"/>
      <c r="T3706" s="15"/>
      <c r="U3706" s="204"/>
      <c r="V3706" s="8">
        <v>3.3500000000000002E-2</v>
      </c>
      <c r="W3706" s="204">
        <v>3.4700000000000002E-2</v>
      </c>
      <c r="X3706" s="8">
        <v>4.7100000000000003E-2</v>
      </c>
      <c r="Y3706" s="204">
        <v>4.8300000000000003E-2</v>
      </c>
      <c r="Z3706" s="8">
        <v>4.8099999999999997E-2</v>
      </c>
      <c r="AA3706" s="204">
        <v>4.9299999999999997E-2</v>
      </c>
      <c r="AB3706" s="8">
        <v>5.1399999999999994E-2</v>
      </c>
      <c r="AC3706" s="204">
        <v>5.2600000000000001E-2</v>
      </c>
      <c r="AD3706" s="8">
        <v>5.2199999999999996E-2</v>
      </c>
      <c r="AE3706" s="204">
        <v>5.3399999999999996E-2</v>
      </c>
      <c r="AF3706" s="8">
        <v>5.2199999999999996E-2</v>
      </c>
      <c r="AG3706" s="204">
        <v>5.3399999999999996E-2</v>
      </c>
      <c r="AI3706" s="192" t="str">
        <f t="shared" si="988"/>
        <v/>
      </c>
      <c r="AJ3706" s="192" t="str">
        <f t="shared" si="989"/>
        <v/>
      </c>
      <c r="AK3706" s="192" t="str">
        <f t="shared" si="990"/>
        <v/>
      </c>
      <c r="AL3706" s="192" t="str">
        <f t="shared" si="991"/>
        <v/>
      </c>
      <c r="AM3706" s="192" t="str">
        <f t="shared" si="992"/>
        <v/>
      </c>
      <c r="AN3706" s="192" t="str">
        <f t="shared" si="993"/>
        <v/>
      </c>
      <c r="AO3706" s="193" t="str">
        <f t="shared" si="994"/>
        <v/>
      </c>
      <c r="AP3706" s="192" t="str">
        <f t="shared" si="995"/>
        <v/>
      </c>
      <c r="AQ3706" s="193" t="str">
        <f t="shared" si="996"/>
        <v/>
      </c>
      <c r="AR3706" s="192" t="str">
        <f t="shared" si="997"/>
        <v/>
      </c>
      <c r="AS3706" s="192">
        <f t="shared" si="998"/>
        <v>3.4100000000000005E-2</v>
      </c>
      <c r="AT3706" s="192">
        <f t="shared" si="999"/>
        <v>4.7700000000000006E-2</v>
      </c>
      <c r="AU3706" s="193">
        <f t="shared" si="1000"/>
        <v>4.8699999999999993E-2</v>
      </c>
      <c r="AV3706" s="194">
        <f t="shared" si="1001"/>
        <v>5.1999999999999998E-2</v>
      </c>
      <c r="AW3706" s="193">
        <f t="shared" si="1002"/>
        <v>5.28E-2</v>
      </c>
      <c r="AX3706" s="193">
        <f t="shared" si="1003"/>
        <v>5.28E-2</v>
      </c>
      <c r="AZ3706" s="193">
        <f t="shared" si="987"/>
        <v>4.8016666666666673E-2</v>
      </c>
    </row>
    <row r="3707" spans="1:52" s="5" customFormat="1" ht="11.25" x14ac:dyDescent="0.2">
      <c r="A3707" s="203" t="s">
        <v>1205</v>
      </c>
      <c r="B3707" s="11"/>
      <c r="C3707" s="11"/>
      <c r="D3707" s="15"/>
      <c r="E3707" s="204"/>
      <c r="F3707" s="8"/>
      <c r="G3707" s="8"/>
      <c r="H3707" s="15"/>
      <c r="I3707" s="204"/>
      <c r="J3707" s="8"/>
      <c r="K3707" s="8"/>
      <c r="L3707" s="15"/>
      <c r="M3707" s="204"/>
      <c r="N3707" s="8"/>
      <c r="O3707" s="8"/>
      <c r="P3707" s="15"/>
      <c r="Q3707" s="204"/>
      <c r="R3707" s="8"/>
      <c r="S3707" s="8"/>
      <c r="T3707" s="15"/>
      <c r="U3707" s="204"/>
      <c r="V3707" s="8">
        <v>3.3799999999999997E-2</v>
      </c>
      <c r="W3707" s="204">
        <v>3.5000000000000003E-2</v>
      </c>
      <c r="X3707" s="8">
        <v>4.7400000000000005E-2</v>
      </c>
      <c r="Y3707" s="204">
        <v>4.8600000000000004E-2</v>
      </c>
      <c r="Z3707" s="8">
        <v>4.8399999999999999E-2</v>
      </c>
      <c r="AA3707" s="204">
        <v>4.9599999999999998E-2</v>
      </c>
      <c r="AB3707" s="8">
        <v>5.0999999999999997E-2</v>
      </c>
      <c r="AC3707" s="204">
        <v>5.2199999999999996E-2</v>
      </c>
      <c r="AD3707" s="8">
        <v>5.2000000000000005E-2</v>
      </c>
      <c r="AE3707" s="204">
        <v>5.3200000000000004E-2</v>
      </c>
      <c r="AF3707" s="8">
        <v>5.2000000000000005E-2</v>
      </c>
      <c r="AG3707" s="204">
        <v>5.3200000000000004E-2</v>
      </c>
      <c r="AI3707" s="192" t="str">
        <f t="shared" si="988"/>
        <v/>
      </c>
      <c r="AJ3707" s="192" t="str">
        <f t="shared" si="989"/>
        <v/>
      </c>
      <c r="AK3707" s="192" t="str">
        <f t="shared" si="990"/>
        <v/>
      </c>
      <c r="AL3707" s="192" t="str">
        <f t="shared" si="991"/>
        <v/>
      </c>
      <c r="AM3707" s="192" t="str">
        <f t="shared" si="992"/>
        <v/>
      </c>
      <c r="AN3707" s="192" t="str">
        <f t="shared" si="993"/>
        <v/>
      </c>
      <c r="AO3707" s="193" t="str">
        <f t="shared" si="994"/>
        <v/>
      </c>
      <c r="AP3707" s="192" t="str">
        <f t="shared" si="995"/>
        <v/>
      </c>
      <c r="AQ3707" s="193" t="str">
        <f t="shared" si="996"/>
        <v/>
      </c>
      <c r="AR3707" s="192" t="str">
        <f t="shared" si="997"/>
        <v/>
      </c>
      <c r="AS3707" s="192">
        <f t="shared" si="998"/>
        <v>3.44E-2</v>
      </c>
      <c r="AT3707" s="192">
        <f t="shared" si="999"/>
        <v>4.8000000000000001E-2</v>
      </c>
      <c r="AU3707" s="193">
        <f t="shared" si="1000"/>
        <v>4.9000000000000002E-2</v>
      </c>
      <c r="AV3707" s="194">
        <f t="shared" si="1001"/>
        <v>5.1599999999999993E-2</v>
      </c>
      <c r="AW3707" s="193">
        <f t="shared" si="1002"/>
        <v>5.2600000000000008E-2</v>
      </c>
      <c r="AX3707" s="193">
        <f t="shared" si="1003"/>
        <v>5.2600000000000008E-2</v>
      </c>
      <c r="AZ3707" s="193">
        <f t="shared" si="987"/>
        <v>4.8033333333333338E-2</v>
      </c>
    </row>
    <row r="3708" spans="1:52" s="5" customFormat="1" ht="11.25" x14ac:dyDescent="0.2">
      <c r="A3708" s="203" t="s">
        <v>1206</v>
      </c>
      <c r="B3708" s="11"/>
      <c r="C3708" s="11"/>
      <c r="D3708" s="15"/>
      <c r="E3708" s="204"/>
      <c r="F3708" s="8"/>
      <c r="G3708" s="8"/>
      <c r="H3708" s="15"/>
      <c r="I3708" s="204"/>
      <c r="J3708" s="8"/>
      <c r="K3708" s="8"/>
      <c r="L3708" s="15"/>
      <c r="M3708" s="204"/>
      <c r="N3708" s="8"/>
      <c r="O3708" s="8"/>
      <c r="P3708" s="15"/>
      <c r="Q3708" s="204"/>
      <c r="R3708" s="8"/>
      <c r="S3708" s="8"/>
      <c r="T3708" s="15"/>
      <c r="U3708" s="204"/>
      <c r="V3708" s="8">
        <v>3.3000000000000002E-2</v>
      </c>
      <c r="W3708" s="204">
        <v>3.4200000000000001E-2</v>
      </c>
      <c r="X3708" s="8">
        <v>4.4999999999999998E-2</v>
      </c>
      <c r="Y3708" s="204">
        <v>4.6199999999999998E-2</v>
      </c>
      <c r="Z3708" s="8">
        <v>4.5999999999999999E-2</v>
      </c>
      <c r="AA3708" s="204">
        <v>4.7199999999999999E-2</v>
      </c>
      <c r="AB3708" s="8">
        <v>4.9000000000000002E-2</v>
      </c>
      <c r="AC3708" s="204">
        <v>5.0199999999999995E-2</v>
      </c>
      <c r="AD3708" s="8">
        <v>5.0199999999999995E-2</v>
      </c>
      <c r="AE3708" s="204">
        <v>5.1399999999999994E-2</v>
      </c>
      <c r="AF3708" s="8">
        <v>5.0199999999999995E-2</v>
      </c>
      <c r="AG3708" s="204">
        <v>5.1399999999999994E-2</v>
      </c>
      <c r="AI3708" s="192" t="str">
        <f t="shared" si="988"/>
        <v/>
      </c>
      <c r="AJ3708" s="192" t="str">
        <f t="shared" si="989"/>
        <v/>
      </c>
      <c r="AK3708" s="192" t="str">
        <f t="shared" si="990"/>
        <v/>
      </c>
      <c r="AL3708" s="192" t="str">
        <f t="shared" si="991"/>
        <v/>
      </c>
      <c r="AM3708" s="192" t="str">
        <f t="shared" si="992"/>
        <v/>
      </c>
      <c r="AN3708" s="192" t="str">
        <f t="shared" si="993"/>
        <v/>
      </c>
      <c r="AO3708" s="193" t="str">
        <f t="shared" si="994"/>
        <v/>
      </c>
      <c r="AP3708" s="192" t="str">
        <f t="shared" si="995"/>
        <v/>
      </c>
      <c r="AQ3708" s="193" t="str">
        <f t="shared" si="996"/>
        <v/>
      </c>
      <c r="AR3708" s="192" t="str">
        <f t="shared" si="997"/>
        <v/>
      </c>
      <c r="AS3708" s="192">
        <f t="shared" si="998"/>
        <v>3.3600000000000005E-2</v>
      </c>
      <c r="AT3708" s="192">
        <f t="shared" si="999"/>
        <v>4.5600000000000002E-2</v>
      </c>
      <c r="AU3708" s="193">
        <f t="shared" si="1000"/>
        <v>4.6600000000000003E-2</v>
      </c>
      <c r="AV3708" s="194">
        <f t="shared" si="1001"/>
        <v>4.9599999999999998E-2</v>
      </c>
      <c r="AW3708" s="193">
        <f t="shared" si="1002"/>
        <v>5.0799999999999998E-2</v>
      </c>
      <c r="AX3708" s="193">
        <f t="shared" si="1003"/>
        <v>5.0799999999999998E-2</v>
      </c>
      <c r="AZ3708" s="193">
        <f t="shared" si="987"/>
        <v>4.6166666666666668E-2</v>
      </c>
    </row>
    <row r="3709" spans="1:52" s="5" customFormat="1" ht="11.25" x14ac:dyDescent="0.2">
      <c r="A3709" s="203" t="s">
        <v>1207</v>
      </c>
      <c r="B3709" s="11"/>
      <c r="C3709" s="11"/>
      <c r="D3709" s="15"/>
      <c r="E3709" s="204"/>
      <c r="F3709" s="8"/>
      <c r="G3709" s="8"/>
      <c r="H3709" s="15"/>
      <c r="I3709" s="204"/>
      <c r="J3709" s="8"/>
      <c r="K3709" s="8"/>
      <c r="L3709" s="15"/>
      <c r="M3709" s="204"/>
      <c r="N3709" s="8"/>
      <c r="O3709" s="8"/>
      <c r="P3709" s="15"/>
      <c r="Q3709" s="204"/>
      <c r="R3709" s="8"/>
      <c r="S3709" s="8"/>
      <c r="T3709" s="15"/>
      <c r="U3709" s="204"/>
      <c r="V3709" s="8">
        <v>3.3500000000000002E-2</v>
      </c>
      <c r="W3709" s="204">
        <v>3.4700000000000002E-2</v>
      </c>
      <c r="X3709" s="8">
        <v>4.6300000000000001E-2</v>
      </c>
      <c r="Y3709" s="204">
        <v>4.7500000000000001E-2</v>
      </c>
      <c r="Z3709" s="8">
        <v>4.7300000000000002E-2</v>
      </c>
      <c r="AA3709" s="204">
        <v>4.8499999999999995E-2</v>
      </c>
      <c r="AB3709" s="8">
        <v>5.0199999999999995E-2</v>
      </c>
      <c r="AC3709" s="204">
        <v>5.1399999999999994E-2</v>
      </c>
      <c r="AD3709" s="8">
        <v>5.1399999999999994E-2</v>
      </c>
      <c r="AE3709" s="204">
        <v>5.2600000000000001E-2</v>
      </c>
      <c r="AF3709" s="8">
        <v>5.1299999999999998E-2</v>
      </c>
      <c r="AG3709" s="204">
        <v>5.2499999999999998E-2</v>
      </c>
      <c r="AI3709" s="192" t="str">
        <f t="shared" si="988"/>
        <v/>
      </c>
      <c r="AJ3709" s="192" t="str">
        <f t="shared" si="989"/>
        <v/>
      </c>
      <c r="AK3709" s="192" t="str">
        <f t="shared" si="990"/>
        <v/>
      </c>
      <c r="AL3709" s="192" t="str">
        <f t="shared" si="991"/>
        <v/>
      </c>
      <c r="AM3709" s="192" t="str">
        <f t="shared" si="992"/>
        <v/>
      </c>
      <c r="AN3709" s="192" t="str">
        <f t="shared" si="993"/>
        <v/>
      </c>
      <c r="AO3709" s="193" t="str">
        <f t="shared" si="994"/>
        <v/>
      </c>
      <c r="AP3709" s="192" t="str">
        <f t="shared" si="995"/>
        <v/>
      </c>
      <c r="AQ3709" s="193" t="str">
        <f t="shared" si="996"/>
        <v/>
      </c>
      <c r="AR3709" s="192" t="str">
        <f t="shared" si="997"/>
        <v/>
      </c>
      <c r="AS3709" s="192">
        <f t="shared" si="998"/>
        <v>3.4100000000000005E-2</v>
      </c>
      <c r="AT3709" s="192">
        <f t="shared" si="999"/>
        <v>4.6899999999999997E-2</v>
      </c>
      <c r="AU3709" s="193">
        <f t="shared" si="1000"/>
        <v>4.7899999999999998E-2</v>
      </c>
      <c r="AV3709" s="194">
        <f t="shared" si="1001"/>
        <v>5.0799999999999998E-2</v>
      </c>
      <c r="AW3709" s="193">
        <f t="shared" si="1002"/>
        <v>5.1999999999999998E-2</v>
      </c>
      <c r="AX3709" s="193">
        <f t="shared" si="1003"/>
        <v>5.1900000000000002E-2</v>
      </c>
      <c r="AZ3709" s="193">
        <f t="shared" si="987"/>
        <v>4.7266666666666672E-2</v>
      </c>
    </row>
    <row r="3710" spans="1:52" s="5" customFormat="1" ht="11.25" x14ac:dyDescent="0.2">
      <c r="A3710" s="203" t="s">
        <v>1208</v>
      </c>
      <c r="B3710" s="11"/>
      <c r="C3710" s="11"/>
      <c r="D3710" s="15"/>
      <c r="E3710" s="204"/>
      <c r="F3710" s="8"/>
      <c r="G3710" s="8"/>
      <c r="H3710" s="15"/>
      <c r="I3710" s="204"/>
      <c r="J3710" s="8"/>
      <c r="K3710" s="8"/>
      <c r="L3710" s="15"/>
      <c r="M3710" s="204"/>
      <c r="N3710" s="8"/>
      <c r="O3710" s="8"/>
      <c r="P3710" s="15"/>
      <c r="Q3710" s="204"/>
      <c r="R3710" s="8"/>
      <c r="S3710" s="8"/>
      <c r="T3710" s="15"/>
      <c r="U3710" s="204"/>
      <c r="V3710" s="8">
        <v>3.3099999999999997E-2</v>
      </c>
      <c r="W3710" s="204">
        <v>3.4299999999999997E-2</v>
      </c>
      <c r="X3710" s="8">
        <v>4.6199999999999998E-2</v>
      </c>
      <c r="Y3710" s="204">
        <v>4.7400000000000005E-2</v>
      </c>
      <c r="Z3710" s="8">
        <v>4.7199999999999999E-2</v>
      </c>
      <c r="AA3710" s="204">
        <v>4.8399999999999999E-2</v>
      </c>
      <c r="AB3710" s="8">
        <v>5.0300000000000004E-2</v>
      </c>
      <c r="AC3710" s="204">
        <v>5.1500000000000004E-2</v>
      </c>
      <c r="AD3710" s="8">
        <v>5.1399999999999994E-2</v>
      </c>
      <c r="AE3710" s="204">
        <v>5.2600000000000001E-2</v>
      </c>
      <c r="AF3710" s="8">
        <v>5.1299999999999998E-2</v>
      </c>
      <c r="AG3710" s="204">
        <v>5.2499999999999998E-2</v>
      </c>
      <c r="AI3710" s="192" t="str">
        <f t="shared" si="988"/>
        <v/>
      </c>
      <c r="AJ3710" s="192" t="str">
        <f t="shared" si="989"/>
        <v/>
      </c>
      <c r="AK3710" s="192" t="str">
        <f t="shared" si="990"/>
        <v/>
      </c>
      <c r="AL3710" s="192" t="str">
        <f t="shared" si="991"/>
        <v/>
      </c>
      <c r="AM3710" s="192" t="str">
        <f t="shared" si="992"/>
        <v/>
      </c>
      <c r="AN3710" s="192" t="str">
        <f t="shared" si="993"/>
        <v/>
      </c>
      <c r="AO3710" s="193" t="str">
        <f t="shared" si="994"/>
        <v/>
      </c>
      <c r="AP3710" s="192" t="str">
        <f t="shared" si="995"/>
        <v/>
      </c>
      <c r="AQ3710" s="193" t="str">
        <f t="shared" si="996"/>
        <v/>
      </c>
      <c r="AR3710" s="192" t="str">
        <f t="shared" si="997"/>
        <v/>
      </c>
      <c r="AS3710" s="192">
        <f t="shared" si="998"/>
        <v>3.3699999999999994E-2</v>
      </c>
      <c r="AT3710" s="192">
        <f t="shared" si="999"/>
        <v>4.6800000000000001E-2</v>
      </c>
      <c r="AU3710" s="193">
        <f t="shared" si="1000"/>
        <v>4.7799999999999995E-2</v>
      </c>
      <c r="AV3710" s="194">
        <f t="shared" si="1001"/>
        <v>5.0900000000000001E-2</v>
      </c>
      <c r="AW3710" s="193">
        <f t="shared" si="1002"/>
        <v>5.1999999999999998E-2</v>
      </c>
      <c r="AX3710" s="193">
        <f t="shared" si="1003"/>
        <v>5.1900000000000002E-2</v>
      </c>
      <c r="AZ3710" s="193">
        <f t="shared" si="987"/>
        <v>4.7183333333333327E-2</v>
      </c>
    </row>
    <row r="3711" spans="1:52" s="5" customFormat="1" ht="11.25" x14ac:dyDescent="0.2">
      <c r="A3711" s="203" t="s">
        <v>1209</v>
      </c>
      <c r="B3711" s="11"/>
      <c r="C3711" s="11"/>
      <c r="D3711" s="15"/>
      <c r="E3711" s="204"/>
      <c r="F3711" s="8"/>
      <c r="G3711" s="8"/>
      <c r="H3711" s="15"/>
      <c r="I3711" s="204"/>
      <c r="J3711" s="8"/>
      <c r="K3711" s="8"/>
      <c r="L3711" s="15"/>
      <c r="M3711" s="204"/>
      <c r="N3711" s="8"/>
      <c r="O3711" s="8"/>
      <c r="P3711" s="15"/>
      <c r="Q3711" s="204"/>
      <c r="R3711" s="8"/>
      <c r="S3711" s="8"/>
      <c r="T3711" s="15"/>
      <c r="U3711" s="204"/>
      <c r="V3711" s="8">
        <v>3.3799999999999997E-2</v>
      </c>
      <c r="W3711" s="204">
        <v>3.5000000000000003E-2</v>
      </c>
      <c r="X3711" s="8">
        <v>4.6399999999999997E-2</v>
      </c>
      <c r="Y3711" s="204">
        <v>4.7599999999999996E-2</v>
      </c>
      <c r="Z3711" s="8">
        <v>4.7300000000000002E-2</v>
      </c>
      <c r="AA3711" s="204">
        <v>4.8499999999999995E-2</v>
      </c>
      <c r="AB3711" s="8">
        <v>5.0300000000000004E-2</v>
      </c>
      <c r="AC3711" s="204">
        <v>5.1500000000000004E-2</v>
      </c>
      <c r="AD3711" s="8">
        <v>5.1299999999999998E-2</v>
      </c>
      <c r="AE3711" s="204">
        <v>5.2499999999999998E-2</v>
      </c>
      <c r="AF3711" s="8">
        <v>5.1200000000000002E-2</v>
      </c>
      <c r="AG3711" s="204">
        <v>5.2400000000000002E-2</v>
      </c>
      <c r="AI3711" s="192" t="str">
        <f t="shared" si="988"/>
        <v/>
      </c>
      <c r="AJ3711" s="192" t="str">
        <f t="shared" si="989"/>
        <v/>
      </c>
      <c r="AK3711" s="192" t="str">
        <f t="shared" si="990"/>
        <v/>
      </c>
      <c r="AL3711" s="192" t="str">
        <f t="shared" si="991"/>
        <v/>
      </c>
      <c r="AM3711" s="192" t="str">
        <f t="shared" si="992"/>
        <v/>
      </c>
      <c r="AN3711" s="192" t="str">
        <f t="shared" si="993"/>
        <v/>
      </c>
      <c r="AO3711" s="193" t="str">
        <f t="shared" si="994"/>
        <v/>
      </c>
      <c r="AP3711" s="192" t="str">
        <f t="shared" si="995"/>
        <v/>
      </c>
      <c r="AQ3711" s="193" t="str">
        <f t="shared" si="996"/>
        <v/>
      </c>
      <c r="AR3711" s="192" t="str">
        <f t="shared" si="997"/>
        <v/>
      </c>
      <c r="AS3711" s="192">
        <f t="shared" si="998"/>
        <v>3.44E-2</v>
      </c>
      <c r="AT3711" s="192">
        <f t="shared" si="999"/>
        <v>4.7E-2</v>
      </c>
      <c r="AU3711" s="193">
        <f t="shared" si="1000"/>
        <v>4.7899999999999998E-2</v>
      </c>
      <c r="AV3711" s="194">
        <f t="shared" si="1001"/>
        <v>5.0900000000000001E-2</v>
      </c>
      <c r="AW3711" s="193">
        <f t="shared" si="1002"/>
        <v>5.1900000000000002E-2</v>
      </c>
      <c r="AX3711" s="193">
        <f t="shared" si="1003"/>
        <v>5.1799999999999999E-2</v>
      </c>
      <c r="AZ3711" s="193">
        <f t="shared" si="987"/>
        <v>4.7316666666666667E-2</v>
      </c>
    </row>
    <row r="3712" spans="1:52" s="5" customFormat="1" ht="11.25" x14ac:dyDescent="0.2">
      <c r="A3712" s="203" t="s">
        <v>1210</v>
      </c>
      <c r="B3712" s="11"/>
      <c r="C3712" s="11"/>
      <c r="D3712" s="15"/>
      <c r="E3712" s="204"/>
      <c r="F3712" s="8"/>
      <c r="G3712" s="8"/>
      <c r="H3712" s="15"/>
      <c r="I3712" s="204"/>
      <c r="J3712" s="8"/>
      <c r="K3712" s="8"/>
      <c r="L3712" s="15"/>
      <c r="M3712" s="204"/>
      <c r="N3712" s="8"/>
      <c r="O3712" s="8"/>
      <c r="P3712" s="15"/>
      <c r="Q3712" s="204"/>
      <c r="R3712" s="8"/>
      <c r="S3712" s="8"/>
      <c r="T3712" s="15"/>
      <c r="U3712" s="204"/>
      <c r="V3712" s="8">
        <v>3.3700000000000001E-2</v>
      </c>
      <c r="W3712" s="204">
        <v>3.49E-2</v>
      </c>
      <c r="X3712" s="8">
        <v>4.6500000000000007E-2</v>
      </c>
      <c r="Y3712" s="204">
        <v>4.7699999999999992E-2</v>
      </c>
      <c r="Z3712" s="8">
        <v>4.7599999999999996E-2</v>
      </c>
      <c r="AA3712" s="204">
        <v>4.8799999999999996E-2</v>
      </c>
      <c r="AB3712" s="8">
        <v>5.0700000000000002E-2</v>
      </c>
      <c r="AC3712" s="204">
        <v>5.1900000000000002E-2</v>
      </c>
      <c r="AD3712" s="8">
        <v>5.16E-2</v>
      </c>
      <c r="AE3712" s="204">
        <v>5.28E-2</v>
      </c>
      <c r="AF3712" s="8">
        <v>5.1500000000000004E-2</v>
      </c>
      <c r="AG3712" s="204">
        <v>5.2699999999999997E-2</v>
      </c>
      <c r="AI3712" s="192" t="str">
        <f t="shared" si="988"/>
        <v/>
      </c>
      <c r="AJ3712" s="192" t="str">
        <f t="shared" si="989"/>
        <v/>
      </c>
      <c r="AK3712" s="192" t="str">
        <f t="shared" si="990"/>
        <v/>
      </c>
      <c r="AL3712" s="192" t="str">
        <f t="shared" si="991"/>
        <v/>
      </c>
      <c r="AM3712" s="192" t="str">
        <f t="shared" si="992"/>
        <v/>
      </c>
      <c r="AN3712" s="192" t="str">
        <f t="shared" si="993"/>
        <v/>
      </c>
      <c r="AO3712" s="193" t="str">
        <f t="shared" si="994"/>
        <v/>
      </c>
      <c r="AP3712" s="192" t="str">
        <f t="shared" si="995"/>
        <v/>
      </c>
      <c r="AQ3712" s="193" t="str">
        <f t="shared" si="996"/>
        <v/>
      </c>
      <c r="AR3712" s="192" t="str">
        <f t="shared" si="997"/>
        <v/>
      </c>
      <c r="AS3712" s="192">
        <f t="shared" si="998"/>
        <v>3.4299999999999997E-2</v>
      </c>
      <c r="AT3712" s="192">
        <f t="shared" si="999"/>
        <v>4.7100000000000003E-2</v>
      </c>
      <c r="AU3712" s="193">
        <f t="shared" si="1000"/>
        <v>4.8199999999999993E-2</v>
      </c>
      <c r="AV3712" s="194">
        <f t="shared" si="1001"/>
        <v>5.1299999999999998E-2</v>
      </c>
      <c r="AW3712" s="193">
        <f t="shared" si="1002"/>
        <v>5.2199999999999996E-2</v>
      </c>
      <c r="AX3712" s="193">
        <f t="shared" si="1003"/>
        <v>5.21E-2</v>
      </c>
      <c r="AZ3712" s="193">
        <f t="shared" si="987"/>
        <v>4.7533333333333337E-2</v>
      </c>
    </row>
    <row r="3713" spans="1:52" s="5" customFormat="1" ht="11.25" x14ac:dyDescent="0.2">
      <c r="A3713" s="203" t="s">
        <v>1211</v>
      </c>
      <c r="B3713" s="11"/>
      <c r="C3713" s="11"/>
      <c r="D3713" s="15"/>
      <c r="E3713" s="204"/>
      <c r="F3713" s="8"/>
      <c r="G3713" s="8"/>
      <c r="H3713" s="15"/>
      <c r="I3713" s="204"/>
      <c r="J3713" s="8"/>
      <c r="K3713" s="8"/>
      <c r="L3713" s="15"/>
      <c r="M3713" s="204"/>
      <c r="N3713" s="8"/>
      <c r="O3713" s="8"/>
      <c r="P3713" s="15"/>
      <c r="Q3713" s="204"/>
      <c r="R3713" s="8"/>
      <c r="S3713" s="8"/>
      <c r="T3713" s="15"/>
      <c r="U3713" s="204"/>
      <c r="V3713" s="8">
        <v>3.3700000000000001E-2</v>
      </c>
      <c r="W3713" s="204">
        <v>3.49E-2</v>
      </c>
      <c r="X3713" s="8">
        <v>4.6399999999999997E-2</v>
      </c>
      <c r="Y3713" s="204">
        <v>4.7599999999999996E-2</v>
      </c>
      <c r="Z3713" s="8">
        <v>4.7699999999999992E-2</v>
      </c>
      <c r="AA3713" s="204">
        <v>4.8899999999999999E-2</v>
      </c>
      <c r="AB3713" s="8">
        <v>5.0799999999999998E-2</v>
      </c>
      <c r="AC3713" s="204">
        <v>5.2000000000000005E-2</v>
      </c>
      <c r="AD3713" s="8">
        <v>5.2000000000000005E-2</v>
      </c>
      <c r="AE3713" s="204">
        <v>5.3200000000000004E-2</v>
      </c>
      <c r="AF3713" s="8">
        <v>5.1799999999999999E-2</v>
      </c>
      <c r="AG3713" s="204">
        <v>5.2999999999999999E-2</v>
      </c>
      <c r="AI3713" s="192" t="str">
        <f t="shared" si="988"/>
        <v/>
      </c>
      <c r="AJ3713" s="192" t="str">
        <f t="shared" si="989"/>
        <v/>
      </c>
      <c r="AK3713" s="192" t="str">
        <f t="shared" si="990"/>
        <v/>
      </c>
      <c r="AL3713" s="192" t="str">
        <f t="shared" si="991"/>
        <v/>
      </c>
      <c r="AM3713" s="192" t="str">
        <f t="shared" si="992"/>
        <v/>
      </c>
      <c r="AN3713" s="192" t="str">
        <f t="shared" si="993"/>
        <v/>
      </c>
      <c r="AO3713" s="193" t="str">
        <f t="shared" si="994"/>
        <v/>
      </c>
      <c r="AP3713" s="192" t="str">
        <f t="shared" si="995"/>
        <v/>
      </c>
      <c r="AQ3713" s="193" t="str">
        <f t="shared" si="996"/>
        <v/>
      </c>
      <c r="AR3713" s="192" t="str">
        <f t="shared" si="997"/>
        <v/>
      </c>
      <c r="AS3713" s="192">
        <f t="shared" si="998"/>
        <v>3.4299999999999997E-2</v>
      </c>
      <c r="AT3713" s="192">
        <f t="shared" si="999"/>
        <v>4.7E-2</v>
      </c>
      <c r="AU3713" s="193">
        <f t="shared" si="1000"/>
        <v>4.8299999999999996E-2</v>
      </c>
      <c r="AV3713" s="194">
        <f t="shared" si="1001"/>
        <v>5.1400000000000001E-2</v>
      </c>
      <c r="AW3713" s="193">
        <f t="shared" si="1002"/>
        <v>5.2600000000000008E-2</v>
      </c>
      <c r="AX3713" s="193">
        <f t="shared" si="1003"/>
        <v>5.2400000000000002E-2</v>
      </c>
      <c r="AZ3713" s="193">
        <f t="shared" si="987"/>
        <v>4.766666666666667E-2</v>
      </c>
    </row>
    <row r="3714" spans="1:52" s="5" customFormat="1" ht="11.25" x14ac:dyDescent="0.2">
      <c r="A3714" s="203" t="s">
        <v>1212</v>
      </c>
      <c r="B3714" s="11"/>
      <c r="C3714" s="11"/>
      <c r="D3714" s="15"/>
      <c r="E3714" s="204"/>
      <c r="F3714" s="8"/>
      <c r="G3714" s="8"/>
      <c r="H3714" s="15"/>
      <c r="I3714" s="204"/>
      <c r="J3714" s="8"/>
      <c r="K3714" s="8"/>
      <c r="L3714" s="15"/>
      <c r="M3714" s="204"/>
      <c r="N3714" s="8"/>
      <c r="O3714" s="8"/>
      <c r="P3714" s="15"/>
      <c r="Q3714" s="204"/>
      <c r="R3714" s="8"/>
      <c r="S3714" s="8"/>
      <c r="T3714" s="15"/>
      <c r="U3714" s="204"/>
      <c r="V3714" s="8">
        <v>3.4000000000000002E-2</v>
      </c>
      <c r="W3714" s="204">
        <v>3.5200000000000002E-2</v>
      </c>
      <c r="X3714" s="8">
        <v>4.5899999999999996E-2</v>
      </c>
      <c r="Y3714" s="204">
        <v>4.7100000000000003E-2</v>
      </c>
      <c r="Z3714" s="8">
        <v>4.7199999999999999E-2</v>
      </c>
      <c r="AA3714" s="204">
        <v>4.8399999999999999E-2</v>
      </c>
      <c r="AB3714" s="8">
        <v>5.0099999999999999E-2</v>
      </c>
      <c r="AC3714" s="204">
        <v>5.1299999999999998E-2</v>
      </c>
      <c r="AD3714" s="8">
        <v>5.1100000000000007E-2</v>
      </c>
      <c r="AE3714" s="204">
        <v>5.2300000000000006E-2</v>
      </c>
      <c r="AF3714" s="8">
        <v>5.0999999999999997E-2</v>
      </c>
      <c r="AG3714" s="204">
        <v>5.2199999999999996E-2</v>
      </c>
      <c r="AI3714" s="192" t="str">
        <f t="shared" si="988"/>
        <v/>
      </c>
      <c r="AJ3714" s="192" t="str">
        <f t="shared" si="989"/>
        <v/>
      </c>
      <c r="AK3714" s="192" t="str">
        <f t="shared" si="990"/>
        <v/>
      </c>
      <c r="AL3714" s="192" t="str">
        <f t="shared" si="991"/>
        <v/>
      </c>
      <c r="AM3714" s="192" t="str">
        <f t="shared" si="992"/>
        <v/>
      </c>
      <c r="AN3714" s="192" t="str">
        <f t="shared" si="993"/>
        <v/>
      </c>
      <c r="AO3714" s="193" t="str">
        <f t="shared" si="994"/>
        <v/>
      </c>
      <c r="AP3714" s="192" t="str">
        <f t="shared" si="995"/>
        <v/>
      </c>
      <c r="AQ3714" s="193" t="str">
        <f t="shared" si="996"/>
        <v/>
      </c>
      <c r="AR3714" s="192" t="str">
        <f t="shared" si="997"/>
        <v/>
      </c>
      <c r="AS3714" s="192">
        <f t="shared" si="998"/>
        <v>3.4600000000000006E-2</v>
      </c>
      <c r="AT3714" s="192">
        <f t="shared" si="999"/>
        <v>4.65E-2</v>
      </c>
      <c r="AU3714" s="193">
        <f t="shared" si="1000"/>
        <v>4.7799999999999995E-2</v>
      </c>
      <c r="AV3714" s="194">
        <f t="shared" si="1001"/>
        <v>5.0699999999999995E-2</v>
      </c>
      <c r="AW3714" s="193">
        <f t="shared" si="1002"/>
        <v>5.170000000000001E-2</v>
      </c>
      <c r="AX3714" s="193">
        <f t="shared" si="1003"/>
        <v>5.1599999999999993E-2</v>
      </c>
      <c r="AZ3714" s="193">
        <f t="shared" si="987"/>
        <v>4.7149999999999997E-2</v>
      </c>
    </row>
    <row r="3715" spans="1:52" s="5" customFormat="1" ht="11.25" x14ac:dyDescent="0.2">
      <c r="A3715" s="203" t="s">
        <v>1213</v>
      </c>
      <c r="B3715" s="11"/>
      <c r="C3715" s="11"/>
      <c r="D3715" s="15"/>
      <c r="E3715" s="204"/>
      <c r="F3715" s="8"/>
      <c r="G3715" s="8"/>
      <c r="H3715" s="15"/>
      <c r="I3715" s="204"/>
      <c r="J3715" s="8"/>
      <c r="K3715" s="8"/>
      <c r="L3715" s="15"/>
      <c r="M3715" s="204"/>
      <c r="N3715" s="8"/>
      <c r="O3715" s="8"/>
      <c r="P3715" s="15"/>
      <c r="Q3715" s="204"/>
      <c r="R3715" s="8"/>
      <c r="S3715" s="8"/>
      <c r="T3715" s="15"/>
      <c r="U3715" s="204"/>
      <c r="V3715" s="8">
        <v>3.5200000000000002E-2</v>
      </c>
      <c r="W3715" s="204">
        <v>3.6400000000000002E-2</v>
      </c>
      <c r="X3715" s="8">
        <v>4.7199999999999999E-2</v>
      </c>
      <c r="Y3715" s="204">
        <v>4.8399999999999999E-2</v>
      </c>
      <c r="Z3715" s="8">
        <v>4.8300000000000003E-2</v>
      </c>
      <c r="AA3715" s="204">
        <v>4.9500000000000002E-2</v>
      </c>
      <c r="AB3715" s="8">
        <v>5.1100000000000007E-2</v>
      </c>
      <c r="AC3715" s="204">
        <v>5.2300000000000006E-2</v>
      </c>
      <c r="AD3715" s="8">
        <v>5.21E-2</v>
      </c>
      <c r="AE3715" s="204">
        <v>5.33E-2</v>
      </c>
      <c r="AF3715" s="8">
        <v>5.2000000000000005E-2</v>
      </c>
      <c r="AG3715" s="204">
        <v>5.3200000000000004E-2</v>
      </c>
      <c r="AI3715" s="192" t="str">
        <f t="shared" si="988"/>
        <v/>
      </c>
      <c r="AJ3715" s="192" t="str">
        <f t="shared" si="989"/>
        <v/>
      </c>
      <c r="AK3715" s="192" t="str">
        <f t="shared" si="990"/>
        <v/>
      </c>
      <c r="AL3715" s="192" t="str">
        <f t="shared" si="991"/>
        <v/>
      </c>
      <c r="AM3715" s="192" t="str">
        <f t="shared" si="992"/>
        <v/>
      </c>
      <c r="AN3715" s="192" t="str">
        <f t="shared" si="993"/>
        <v/>
      </c>
      <c r="AO3715" s="193" t="str">
        <f t="shared" si="994"/>
        <v/>
      </c>
      <c r="AP3715" s="192" t="str">
        <f t="shared" si="995"/>
        <v/>
      </c>
      <c r="AQ3715" s="193" t="str">
        <f t="shared" si="996"/>
        <v/>
      </c>
      <c r="AR3715" s="192" t="str">
        <f t="shared" si="997"/>
        <v/>
      </c>
      <c r="AS3715" s="192">
        <f t="shared" si="998"/>
        <v>3.5799999999999998E-2</v>
      </c>
      <c r="AT3715" s="192">
        <f t="shared" si="999"/>
        <v>4.7799999999999995E-2</v>
      </c>
      <c r="AU3715" s="193">
        <f t="shared" si="1000"/>
        <v>4.8899999999999999E-2</v>
      </c>
      <c r="AV3715" s="194">
        <f t="shared" si="1001"/>
        <v>5.170000000000001E-2</v>
      </c>
      <c r="AW3715" s="193">
        <f t="shared" si="1002"/>
        <v>5.2699999999999997E-2</v>
      </c>
      <c r="AX3715" s="193">
        <f t="shared" si="1003"/>
        <v>5.2600000000000008E-2</v>
      </c>
      <c r="AZ3715" s="193">
        <f t="shared" si="987"/>
        <v>4.8250000000000008E-2</v>
      </c>
    </row>
    <row r="3716" spans="1:52" s="5" customFormat="1" ht="11.25" x14ac:dyDescent="0.2">
      <c r="A3716" s="203" t="s">
        <v>1214</v>
      </c>
      <c r="B3716" s="11"/>
      <c r="C3716" s="11"/>
      <c r="D3716" s="15"/>
      <c r="E3716" s="204"/>
      <c r="F3716" s="8"/>
      <c r="G3716" s="8"/>
      <c r="H3716" s="15"/>
      <c r="I3716" s="204"/>
      <c r="J3716" s="8"/>
      <c r="K3716" s="8"/>
      <c r="L3716" s="15"/>
      <c r="M3716" s="204"/>
      <c r="N3716" s="8"/>
      <c r="O3716" s="8"/>
      <c r="P3716" s="15"/>
      <c r="Q3716" s="204"/>
      <c r="R3716" s="8"/>
      <c r="S3716" s="8"/>
      <c r="T3716" s="15"/>
      <c r="U3716" s="204"/>
      <c r="V3716" s="8">
        <v>3.5299999999999998E-2</v>
      </c>
      <c r="W3716" s="204">
        <v>3.6499999999999998E-2</v>
      </c>
      <c r="X3716" s="8">
        <v>4.8000000000000001E-2</v>
      </c>
      <c r="Y3716" s="204">
        <v>4.9200000000000001E-2</v>
      </c>
      <c r="Z3716" s="8">
        <v>4.9200000000000001E-2</v>
      </c>
      <c r="AA3716" s="204">
        <v>5.04E-2</v>
      </c>
      <c r="AB3716" s="8">
        <v>5.1699999999999996E-2</v>
      </c>
      <c r="AC3716" s="204">
        <v>5.2900000000000003E-2</v>
      </c>
      <c r="AD3716" s="8">
        <v>5.2600000000000001E-2</v>
      </c>
      <c r="AE3716" s="204">
        <v>5.3800000000000001E-2</v>
      </c>
      <c r="AF3716" s="8">
        <v>5.2400000000000002E-2</v>
      </c>
      <c r="AG3716" s="204">
        <v>5.3600000000000002E-2</v>
      </c>
      <c r="AI3716" s="192" t="str">
        <f t="shared" si="988"/>
        <v/>
      </c>
      <c r="AJ3716" s="192" t="str">
        <f t="shared" si="989"/>
        <v/>
      </c>
      <c r="AK3716" s="192" t="str">
        <f t="shared" si="990"/>
        <v/>
      </c>
      <c r="AL3716" s="192" t="str">
        <f t="shared" si="991"/>
        <v/>
      </c>
      <c r="AM3716" s="192" t="str">
        <f t="shared" si="992"/>
        <v/>
      </c>
      <c r="AN3716" s="192" t="str">
        <f t="shared" si="993"/>
        <v/>
      </c>
      <c r="AO3716" s="193" t="str">
        <f t="shared" si="994"/>
        <v/>
      </c>
      <c r="AP3716" s="192" t="str">
        <f t="shared" si="995"/>
        <v/>
      </c>
      <c r="AQ3716" s="193" t="str">
        <f t="shared" si="996"/>
        <v/>
      </c>
      <c r="AR3716" s="192" t="str">
        <f t="shared" si="997"/>
        <v/>
      </c>
      <c r="AS3716" s="192">
        <f t="shared" si="998"/>
        <v>3.5900000000000001E-2</v>
      </c>
      <c r="AT3716" s="192">
        <f t="shared" si="999"/>
        <v>4.8600000000000004E-2</v>
      </c>
      <c r="AU3716" s="193">
        <f t="shared" si="1000"/>
        <v>4.9799999999999997E-2</v>
      </c>
      <c r="AV3716" s="194">
        <f t="shared" si="1001"/>
        <v>5.2299999999999999E-2</v>
      </c>
      <c r="AW3716" s="193">
        <f t="shared" si="1002"/>
        <v>5.3199999999999997E-2</v>
      </c>
      <c r="AX3716" s="193">
        <f t="shared" si="1003"/>
        <v>5.3000000000000005E-2</v>
      </c>
      <c r="AZ3716" s="193">
        <f t="shared" si="987"/>
        <v>4.8800000000000003E-2</v>
      </c>
    </row>
    <row r="3717" spans="1:52" s="5" customFormat="1" ht="11.25" x14ac:dyDescent="0.2">
      <c r="A3717" s="203" t="s">
        <v>1215</v>
      </c>
      <c r="B3717" s="11"/>
      <c r="C3717" s="11"/>
      <c r="D3717" s="15"/>
      <c r="E3717" s="204"/>
      <c r="F3717" s="8"/>
      <c r="G3717" s="8"/>
      <c r="H3717" s="15"/>
      <c r="I3717" s="204"/>
      <c r="J3717" s="8"/>
      <c r="K3717" s="8"/>
      <c r="L3717" s="15"/>
      <c r="M3717" s="204"/>
      <c r="N3717" s="8"/>
      <c r="O3717" s="8"/>
      <c r="P3717" s="15"/>
      <c r="Q3717" s="204"/>
      <c r="R3717" s="8"/>
      <c r="S3717" s="8"/>
      <c r="T3717" s="15"/>
      <c r="U3717" s="204"/>
      <c r="V3717" s="8">
        <v>3.4799999999999998E-2</v>
      </c>
      <c r="W3717" s="204">
        <v>3.5999999999999997E-2</v>
      </c>
      <c r="X3717" s="8">
        <v>4.7500000000000001E-2</v>
      </c>
      <c r="Y3717" s="204">
        <v>4.87E-2</v>
      </c>
      <c r="Z3717" s="8">
        <v>4.8499999999999995E-2</v>
      </c>
      <c r="AA3717" s="204">
        <v>4.9699999999999994E-2</v>
      </c>
      <c r="AB3717" s="8">
        <v>5.0799999999999998E-2</v>
      </c>
      <c r="AC3717" s="204">
        <v>5.2000000000000005E-2</v>
      </c>
      <c r="AD3717" s="8">
        <v>5.1699999999999996E-2</v>
      </c>
      <c r="AE3717" s="204">
        <v>5.2900000000000003E-2</v>
      </c>
      <c r="AF3717" s="8">
        <v>5.1500000000000004E-2</v>
      </c>
      <c r="AG3717" s="204">
        <v>5.2699999999999997E-2</v>
      </c>
      <c r="AI3717" s="192" t="str">
        <f t="shared" si="988"/>
        <v/>
      </c>
      <c r="AJ3717" s="192" t="str">
        <f t="shared" si="989"/>
        <v/>
      </c>
      <c r="AK3717" s="192" t="str">
        <f t="shared" si="990"/>
        <v/>
      </c>
      <c r="AL3717" s="192" t="str">
        <f t="shared" si="991"/>
        <v/>
      </c>
      <c r="AM3717" s="192" t="str">
        <f t="shared" si="992"/>
        <v/>
      </c>
      <c r="AN3717" s="192" t="str">
        <f t="shared" si="993"/>
        <v/>
      </c>
      <c r="AO3717" s="193" t="str">
        <f t="shared" si="994"/>
        <v/>
      </c>
      <c r="AP3717" s="192" t="str">
        <f t="shared" si="995"/>
        <v/>
      </c>
      <c r="AQ3717" s="193" t="str">
        <f t="shared" si="996"/>
        <v/>
      </c>
      <c r="AR3717" s="192" t="str">
        <f t="shared" si="997"/>
        <v/>
      </c>
      <c r="AS3717" s="192">
        <f t="shared" si="998"/>
        <v>3.5400000000000001E-2</v>
      </c>
      <c r="AT3717" s="192">
        <f t="shared" si="999"/>
        <v>4.8100000000000004E-2</v>
      </c>
      <c r="AU3717" s="193">
        <f t="shared" si="1000"/>
        <v>4.9099999999999991E-2</v>
      </c>
      <c r="AV3717" s="194">
        <f t="shared" si="1001"/>
        <v>5.1400000000000001E-2</v>
      </c>
      <c r="AW3717" s="193">
        <f t="shared" si="1002"/>
        <v>5.2299999999999999E-2</v>
      </c>
      <c r="AX3717" s="193">
        <f t="shared" si="1003"/>
        <v>5.21E-2</v>
      </c>
      <c r="AZ3717" s="193">
        <f t="shared" si="987"/>
        <v>4.8066666666666667E-2</v>
      </c>
    </row>
    <row r="3718" spans="1:52" s="5" customFormat="1" ht="11.25" x14ac:dyDescent="0.2">
      <c r="A3718" s="203" t="s">
        <v>1216</v>
      </c>
      <c r="B3718" s="11"/>
      <c r="C3718" s="11"/>
      <c r="D3718" s="15"/>
      <c r="E3718" s="204"/>
      <c r="F3718" s="8"/>
      <c r="G3718" s="8"/>
      <c r="H3718" s="15"/>
      <c r="I3718" s="204"/>
      <c r="J3718" s="8"/>
      <c r="K3718" s="8"/>
      <c r="L3718" s="15"/>
      <c r="M3718" s="204"/>
      <c r="N3718" s="8"/>
      <c r="O3718" s="8"/>
      <c r="P3718" s="15"/>
      <c r="Q3718" s="204"/>
      <c r="R3718" s="8"/>
      <c r="S3718" s="8"/>
      <c r="T3718" s="15"/>
      <c r="U3718" s="204"/>
      <c r="V3718" s="8">
        <v>3.5000000000000003E-2</v>
      </c>
      <c r="W3718" s="204">
        <v>3.6200000000000003E-2</v>
      </c>
      <c r="X3718" s="8">
        <v>4.82E-2</v>
      </c>
      <c r="Y3718" s="204">
        <v>4.9400000000000006E-2</v>
      </c>
      <c r="Z3718" s="8">
        <v>4.9100000000000005E-2</v>
      </c>
      <c r="AA3718" s="204">
        <v>5.0300000000000004E-2</v>
      </c>
      <c r="AB3718" s="8">
        <v>5.0999999999999997E-2</v>
      </c>
      <c r="AC3718" s="204">
        <v>5.2199999999999996E-2</v>
      </c>
      <c r="AD3718" s="8">
        <v>5.1900000000000002E-2</v>
      </c>
      <c r="AE3718" s="204">
        <v>5.3099999999999994E-2</v>
      </c>
      <c r="AF3718" s="8">
        <v>5.1799999999999999E-2</v>
      </c>
      <c r="AG3718" s="204">
        <v>5.2999999999999999E-2</v>
      </c>
      <c r="AI3718" s="192" t="str">
        <f t="shared" si="988"/>
        <v/>
      </c>
      <c r="AJ3718" s="192" t="str">
        <f t="shared" si="989"/>
        <v/>
      </c>
      <c r="AK3718" s="192" t="str">
        <f t="shared" si="990"/>
        <v/>
      </c>
      <c r="AL3718" s="192" t="str">
        <f t="shared" si="991"/>
        <v/>
      </c>
      <c r="AM3718" s="192" t="str">
        <f t="shared" si="992"/>
        <v/>
      </c>
      <c r="AN3718" s="192" t="str">
        <f t="shared" si="993"/>
        <v/>
      </c>
      <c r="AO3718" s="193" t="str">
        <f t="shared" si="994"/>
        <v/>
      </c>
      <c r="AP3718" s="192" t="str">
        <f t="shared" si="995"/>
        <v/>
      </c>
      <c r="AQ3718" s="193" t="str">
        <f t="shared" si="996"/>
        <v/>
      </c>
      <c r="AR3718" s="192" t="str">
        <f t="shared" si="997"/>
        <v/>
      </c>
      <c r="AS3718" s="192">
        <f t="shared" si="998"/>
        <v>3.5600000000000007E-2</v>
      </c>
      <c r="AT3718" s="192">
        <f t="shared" si="999"/>
        <v>4.8800000000000003E-2</v>
      </c>
      <c r="AU3718" s="193">
        <f t="shared" si="1000"/>
        <v>4.9700000000000008E-2</v>
      </c>
      <c r="AV3718" s="194">
        <f t="shared" si="1001"/>
        <v>5.1599999999999993E-2</v>
      </c>
      <c r="AW3718" s="193">
        <f t="shared" si="1002"/>
        <v>5.2499999999999998E-2</v>
      </c>
      <c r="AX3718" s="193">
        <f t="shared" si="1003"/>
        <v>5.2400000000000002E-2</v>
      </c>
      <c r="AZ3718" s="193">
        <f t="shared" si="987"/>
        <v>4.8433333333333328E-2</v>
      </c>
    </row>
    <row r="3719" spans="1:52" s="5" customFormat="1" ht="11.25" x14ac:dyDescent="0.2">
      <c r="A3719" s="203" t="s">
        <v>1217</v>
      </c>
      <c r="B3719" s="11"/>
      <c r="C3719" s="11"/>
      <c r="D3719" s="15"/>
      <c r="E3719" s="204"/>
      <c r="F3719" s="8"/>
      <c r="G3719" s="8"/>
      <c r="H3719" s="15"/>
      <c r="I3719" s="204"/>
      <c r="J3719" s="8"/>
      <c r="K3719" s="8"/>
      <c r="L3719" s="15"/>
      <c r="M3719" s="204"/>
      <c r="N3719" s="8"/>
      <c r="O3719" s="8"/>
      <c r="P3719" s="15"/>
      <c r="Q3719" s="204"/>
      <c r="R3719" s="8"/>
      <c r="S3719" s="8"/>
      <c r="T3719" s="15"/>
      <c r="U3719" s="204"/>
      <c r="V3719" s="8">
        <v>3.4500000000000003E-2</v>
      </c>
      <c r="W3719" s="204">
        <v>3.5700000000000003E-2</v>
      </c>
      <c r="X3719" s="8">
        <v>4.87E-2</v>
      </c>
      <c r="Y3719" s="204">
        <v>4.99E-2</v>
      </c>
      <c r="Z3719" s="8">
        <v>4.9500000000000002E-2</v>
      </c>
      <c r="AA3719" s="204">
        <v>5.0700000000000002E-2</v>
      </c>
      <c r="AB3719" s="8">
        <v>5.1299999999999998E-2</v>
      </c>
      <c r="AC3719" s="204">
        <v>5.2499999999999998E-2</v>
      </c>
      <c r="AD3719" s="8">
        <v>5.2199999999999996E-2</v>
      </c>
      <c r="AE3719" s="204">
        <v>5.3399999999999996E-2</v>
      </c>
      <c r="AF3719" s="8">
        <v>5.2000000000000005E-2</v>
      </c>
      <c r="AG3719" s="204">
        <v>5.3200000000000004E-2</v>
      </c>
      <c r="AI3719" s="192" t="str">
        <f t="shared" si="988"/>
        <v/>
      </c>
      <c r="AJ3719" s="192" t="str">
        <f t="shared" si="989"/>
        <v/>
      </c>
      <c r="AK3719" s="192" t="str">
        <f t="shared" si="990"/>
        <v/>
      </c>
      <c r="AL3719" s="192" t="str">
        <f t="shared" si="991"/>
        <v/>
      </c>
      <c r="AM3719" s="192" t="str">
        <f t="shared" si="992"/>
        <v/>
      </c>
      <c r="AN3719" s="192" t="str">
        <f t="shared" si="993"/>
        <v/>
      </c>
      <c r="AO3719" s="193" t="str">
        <f t="shared" si="994"/>
        <v/>
      </c>
      <c r="AP3719" s="192" t="str">
        <f t="shared" si="995"/>
        <v/>
      </c>
      <c r="AQ3719" s="193" t="str">
        <f t="shared" si="996"/>
        <v/>
      </c>
      <c r="AR3719" s="192" t="str">
        <f t="shared" si="997"/>
        <v/>
      </c>
      <c r="AS3719" s="192">
        <f t="shared" si="998"/>
        <v>3.5100000000000006E-2</v>
      </c>
      <c r="AT3719" s="192">
        <f t="shared" si="999"/>
        <v>4.9299999999999997E-2</v>
      </c>
      <c r="AU3719" s="193">
        <f t="shared" si="1000"/>
        <v>5.0100000000000006E-2</v>
      </c>
      <c r="AV3719" s="194">
        <f t="shared" si="1001"/>
        <v>5.1900000000000002E-2</v>
      </c>
      <c r="AW3719" s="193">
        <f t="shared" si="1002"/>
        <v>5.28E-2</v>
      </c>
      <c r="AX3719" s="193">
        <f t="shared" si="1003"/>
        <v>5.2600000000000008E-2</v>
      </c>
      <c r="AZ3719" s="193">
        <f t="shared" si="987"/>
        <v>4.8633333333333341E-2</v>
      </c>
    </row>
    <row r="3720" spans="1:52" s="5" customFormat="1" ht="11.25" x14ac:dyDescent="0.2">
      <c r="A3720" s="203" t="s">
        <v>1218</v>
      </c>
      <c r="B3720" s="11"/>
      <c r="C3720" s="11"/>
      <c r="D3720" s="15"/>
      <c r="E3720" s="204"/>
      <c r="F3720" s="8"/>
      <c r="G3720" s="8"/>
      <c r="H3720" s="15"/>
      <c r="I3720" s="204"/>
      <c r="J3720" s="8"/>
      <c r="K3720" s="8"/>
      <c r="L3720" s="15"/>
      <c r="M3720" s="204"/>
      <c r="N3720" s="8"/>
      <c r="O3720" s="8"/>
      <c r="P3720" s="15"/>
      <c r="Q3720" s="204"/>
      <c r="R3720" s="8"/>
      <c r="S3720" s="8"/>
      <c r="T3720" s="15"/>
      <c r="U3720" s="204"/>
      <c r="V3720" s="8">
        <v>3.3799999999999997E-2</v>
      </c>
      <c r="W3720" s="204">
        <v>3.5000000000000003E-2</v>
      </c>
      <c r="X3720" s="8">
        <v>4.7599999999999996E-2</v>
      </c>
      <c r="Y3720" s="204">
        <v>4.8799999999999996E-2</v>
      </c>
      <c r="Z3720" s="8">
        <v>4.8399999999999999E-2</v>
      </c>
      <c r="AA3720" s="204">
        <v>4.9599999999999998E-2</v>
      </c>
      <c r="AB3720" s="8">
        <v>5.0199999999999995E-2</v>
      </c>
      <c r="AC3720" s="204">
        <v>5.1399999999999994E-2</v>
      </c>
      <c r="AD3720" s="8">
        <v>5.1200000000000002E-2</v>
      </c>
      <c r="AE3720" s="204">
        <v>5.2400000000000002E-2</v>
      </c>
      <c r="AF3720" s="8">
        <v>5.0999999999999997E-2</v>
      </c>
      <c r="AG3720" s="204">
        <v>5.2199999999999996E-2</v>
      </c>
      <c r="AI3720" s="192" t="str">
        <f t="shared" si="988"/>
        <v/>
      </c>
      <c r="AJ3720" s="192" t="str">
        <f t="shared" si="989"/>
        <v/>
      </c>
      <c r="AK3720" s="192" t="str">
        <f t="shared" si="990"/>
        <v/>
      </c>
      <c r="AL3720" s="192" t="str">
        <f t="shared" si="991"/>
        <v/>
      </c>
      <c r="AM3720" s="192" t="str">
        <f t="shared" si="992"/>
        <v/>
      </c>
      <c r="AN3720" s="192" t="str">
        <f t="shared" si="993"/>
        <v/>
      </c>
      <c r="AO3720" s="193" t="str">
        <f t="shared" si="994"/>
        <v/>
      </c>
      <c r="AP3720" s="192" t="str">
        <f t="shared" si="995"/>
        <v/>
      </c>
      <c r="AQ3720" s="193" t="str">
        <f t="shared" si="996"/>
        <v/>
      </c>
      <c r="AR3720" s="192" t="str">
        <f t="shared" si="997"/>
        <v/>
      </c>
      <c r="AS3720" s="192">
        <f t="shared" si="998"/>
        <v>3.44E-2</v>
      </c>
      <c r="AT3720" s="192">
        <f t="shared" si="999"/>
        <v>4.8199999999999993E-2</v>
      </c>
      <c r="AU3720" s="193">
        <f t="shared" si="1000"/>
        <v>4.9000000000000002E-2</v>
      </c>
      <c r="AV3720" s="194">
        <f t="shared" si="1001"/>
        <v>5.0799999999999998E-2</v>
      </c>
      <c r="AW3720" s="193">
        <f t="shared" si="1002"/>
        <v>5.1799999999999999E-2</v>
      </c>
      <c r="AX3720" s="193">
        <f t="shared" si="1003"/>
        <v>5.1599999999999993E-2</v>
      </c>
      <c r="AZ3720" s="193">
        <f t="shared" si="987"/>
        <v>4.7633333333333333E-2</v>
      </c>
    </row>
    <row r="3721" spans="1:52" s="5" customFormat="1" ht="11.25" x14ac:dyDescent="0.2">
      <c r="A3721" s="203" t="s">
        <v>1219</v>
      </c>
      <c r="B3721" s="11"/>
      <c r="C3721" s="11"/>
      <c r="D3721" s="15"/>
      <c r="E3721" s="204"/>
      <c r="F3721" s="8"/>
      <c r="G3721" s="8"/>
      <c r="H3721" s="15"/>
      <c r="I3721" s="204"/>
      <c r="J3721" s="8"/>
      <c r="K3721" s="8"/>
      <c r="L3721" s="15"/>
      <c r="M3721" s="204"/>
      <c r="N3721" s="8"/>
      <c r="O3721" s="8"/>
      <c r="P3721" s="15"/>
      <c r="Q3721" s="204"/>
      <c r="R3721" s="8"/>
      <c r="S3721" s="8"/>
      <c r="T3721" s="15"/>
      <c r="U3721" s="204"/>
      <c r="V3721" s="8">
        <v>3.32E-2</v>
      </c>
      <c r="W3721" s="204">
        <v>3.44E-2</v>
      </c>
      <c r="X3721" s="8">
        <v>4.7300000000000002E-2</v>
      </c>
      <c r="Y3721" s="204">
        <v>4.8499999999999995E-2</v>
      </c>
      <c r="Z3721" s="8">
        <v>4.8099999999999997E-2</v>
      </c>
      <c r="AA3721" s="204">
        <v>4.9299999999999997E-2</v>
      </c>
      <c r="AB3721" s="8">
        <v>5.0199999999999995E-2</v>
      </c>
      <c r="AC3721" s="204">
        <v>5.1399999999999994E-2</v>
      </c>
      <c r="AD3721" s="8">
        <v>5.1299999999999998E-2</v>
      </c>
      <c r="AE3721" s="204">
        <v>5.2499999999999998E-2</v>
      </c>
      <c r="AF3721" s="8">
        <v>5.1200000000000002E-2</v>
      </c>
      <c r="AG3721" s="204">
        <v>5.2400000000000002E-2</v>
      </c>
      <c r="AI3721" s="192" t="str">
        <f t="shared" si="988"/>
        <v/>
      </c>
      <c r="AJ3721" s="192" t="str">
        <f t="shared" si="989"/>
        <v/>
      </c>
      <c r="AK3721" s="192" t="str">
        <f t="shared" si="990"/>
        <v/>
      </c>
      <c r="AL3721" s="192" t="str">
        <f t="shared" si="991"/>
        <v/>
      </c>
      <c r="AM3721" s="192" t="str">
        <f t="shared" si="992"/>
        <v/>
      </c>
      <c r="AN3721" s="192" t="str">
        <f t="shared" si="993"/>
        <v/>
      </c>
      <c r="AO3721" s="193" t="str">
        <f t="shared" si="994"/>
        <v/>
      </c>
      <c r="AP3721" s="192" t="str">
        <f t="shared" si="995"/>
        <v/>
      </c>
      <c r="AQ3721" s="193" t="str">
        <f t="shared" si="996"/>
        <v/>
      </c>
      <c r="AR3721" s="192" t="str">
        <f t="shared" si="997"/>
        <v/>
      </c>
      <c r="AS3721" s="192">
        <f t="shared" si="998"/>
        <v>3.3799999999999997E-2</v>
      </c>
      <c r="AT3721" s="192">
        <f t="shared" si="999"/>
        <v>4.7899999999999998E-2</v>
      </c>
      <c r="AU3721" s="193">
        <f t="shared" si="1000"/>
        <v>4.8699999999999993E-2</v>
      </c>
      <c r="AV3721" s="194">
        <f t="shared" si="1001"/>
        <v>5.0799999999999998E-2</v>
      </c>
      <c r="AW3721" s="193">
        <f t="shared" si="1002"/>
        <v>5.1900000000000002E-2</v>
      </c>
      <c r="AX3721" s="193">
        <f t="shared" si="1003"/>
        <v>5.1799999999999999E-2</v>
      </c>
      <c r="AZ3721" s="193">
        <f t="shared" si="987"/>
        <v>4.7483333333333329E-2</v>
      </c>
    </row>
    <row r="3722" spans="1:52" s="5" customFormat="1" ht="11.25" x14ac:dyDescent="0.2">
      <c r="A3722" s="203" t="s">
        <v>1220</v>
      </c>
      <c r="B3722" s="11"/>
      <c r="C3722" s="11"/>
      <c r="D3722" s="15"/>
      <c r="E3722" s="204"/>
      <c r="F3722" s="8"/>
      <c r="G3722" s="8"/>
      <c r="H3722" s="15"/>
      <c r="I3722" s="204"/>
      <c r="J3722" s="8"/>
      <c r="K3722" s="8"/>
      <c r="L3722" s="15"/>
      <c r="M3722" s="204"/>
      <c r="N3722" s="8"/>
      <c r="O3722" s="8"/>
      <c r="P3722" s="15"/>
      <c r="Q3722" s="204"/>
      <c r="R3722" s="8"/>
      <c r="S3722" s="8"/>
      <c r="T3722" s="15"/>
      <c r="U3722" s="204"/>
      <c r="V3722" s="8">
        <v>3.3500000000000002E-2</v>
      </c>
      <c r="W3722" s="204">
        <v>3.4700000000000002E-2</v>
      </c>
      <c r="X3722" s="8">
        <v>4.7400000000000005E-2</v>
      </c>
      <c r="Y3722" s="204">
        <v>4.8600000000000004E-2</v>
      </c>
      <c r="Z3722" s="8">
        <v>4.8000000000000001E-2</v>
      </c>
      <c r="AA3722" s="204">
        <v>4.9200000000000001E-2</v>
      </c>
      <c r="AB3722" s="8">
        <v>5.0199999999999995E-2</v>
      </c>
      <c r="AC3722" s="204">
        <v>5.1399999999999994E-2</v>
      </c>
      <c r="AD3722" s="8">
        <v>5.1299999999999998E-2</v>
      </c>
      <c r="AE3722" s="204">
        <v>5.2499999999999998E-2</v>
      </c>
      <c r="AF3722" s="8">
        <v>5.1100000000000007E-2</v>
      </c>
      <c r="AG3722" s="204">
        <v>5.2300000000000006E-2</v>
      </c>
      <c r="AI3722" s="192" t="str">
        <f t="shared" si="988"/>
        <v/>
      </c>
      <c r="AJ3722" s="192" t="str">
        <f t="shared" si="989"/>
        <v/>
      </c>
      <c r="AK3722" s="192" t="str">
        <f t="shared" si="990"/>
        <v/>
      </c>
      <c r="AL3722" s="192" t="str">
        <f t="shared" si="991"/>
        <v/>
      </c>
      <c r="AM3722" s="192" t="str">
        <f t="shared" si="992"/>
        <v/>
      </c>
      <c r="AN3722" s="192" t="str">
        <f t="shared" si="993"/>
        <v/>
      </c>
      <c r="AO3722" s="193" t="str">
        <f t="shared" si="994"/>
        <v/>
      </c>
      <c r="AP3722" s="192" t="str">
        <f t="shared" si="995"/>
        <v/>
      </c>
      <c r="AQ3722" s="193" t="str">
        <f t="shared" si="996"/>
        <v/>
      </c>
      <c r="AR3722" s="192" t="str">
        <f t="shared" si="997"/>
        <v/>
      </c>
      <c r="AS3722" s="192">
        <f t="shared" si="998"/>
        <v>3.4100000000000005E-2</v>
      </c>
      <c r="AT3722" s="192">
        <f t="shared" si="999"/>
        <v>4.8000000000000001E-2</v>
      </c>
      <c r="AU3722" s="193">
        <f t="shared" si="1000"/>
        <v>4.8600000000000004E-2</v>
      </c>
      <c r="AV3722" s="194">
        <f t="shared" si="1001"/>
        <v>5.0799999999999998E-2</v>
      </c>
      <c r="AW3722" s="193">
        <f t="shared" si="1002"/>
        <v>5.1900000000000002E-2</v>
      </c>
      <c r="AX3722" s="193">
        <f t="shared" si="1003"/>
        <v>5.170000000000001E-2</v>
      </c>
      <c r="AZ3722" s="193">
        <f t="shared" si="987"/>
        <v>4.7516666666666672E-2</v>
      </c>
    </row>
    <row r="3723" spans="1:52" s="5" customFormat="1" ht="11.25" x14ac:dyDescent="0.2">
      <c r="A3723" s="203" t="s">
        <v>1221</v>
      </c>
      <c r="B3723" s="11"/>
      <c r="C3723" s="11"/>
      <c r="D3723" s="15"/>
      <c r="E3723" s="204"/>
      <c r="F3723" s="8"/>
      <c r="G3723" s="8"/>
      <c r="H3723" s="15"/>
      <c r="I3723" s="204"/>
      <c r="J3723" s="8"/>
      <c r="K3723" s="8"/>
      <c r="L3723" s="15"/>
      <c r="M3723" s="204"/>
      <c r="N3723" s="8"/>
      <c r="O3723" s="8"/>
      <c r="P3723" s="15"/>
      <c r="Q3723" s="204"/>
      <c r="R3723" s="8"/>
      <c r="S3723" s="8"/>
      <c r="T3723" s="15"/>
      <c r="U3723" s="204"/>
      <c r="V3723" s="8">
        <v>3.3500000000000002E-2</v>
      </c>
      <c r="W3723" s="204">
        <v>3.4700000000000002E-2</v>
      </c>
      <c r="X3723" s="8">
        <v>4.7599999999999996E-2</v>
      </c>
      <c r="Y3723" s="204">
        <v>4.8799999999999996E-2</v>
      </c>
      <c r="Z3723" s="8">
        <v>4.8300000000000003E-2</v>
      </c>
      <c r="AA3723" s="204">
        <v>4.9500000000000002E-2</v>
      </c>
      <c r="AB3723" s="8">
        <v>5.0499999999999996E-2</v>
      </c>
      <c r="AC3723" s="204">
        <v>5.1699999999999996E-2</v>
      </c>
      <c r="AD3723" s="8">
        <v>5.1500000000000004E-2</v>
      </c>
      <c r="AE3723" s="204">
        <v>5.2699999999999997E-2</v>
      </c>
      <c r="AF3723" s="8">
        <v>5.1299999999999998E-2</v>
      </c>
      <c r="AG3723" s="204">
        <v>5.2499999999999998E-2</v>
      </c>
      <c r="AI3723" s="192" t="str">
        <f t="shared" si="988"/>
        <v/>
      </c>
      <c r="AJ3723" s="192" t="str">
        <f t="shared" si="989"/>
        <v/>
      </c>
      <c r="AK3723" s="192" t="str">
        <f t="shared" si="990"/>
        <v/>
      </c>
      <c r="AL3723" s="192" t="str">
        <f t="shared" si="991"/>
        <v/>
      </c>
      <c r="AM3723" s="192" t="str">
        <f t="shared" si="992"/>
        <v/>
      </c>
      <c r="AN3723" s="192" t="str">
        <f t="shared" si="993"/>
        <v/>
      </c>
      <c r="AO3723" s="193" t="str">
        <f t="shared" si="994"/>
        <v/>
      </c>
      <c r="AP3723" s="192" t="str">
        <f t="shared" si="995"/>
        <v/>
      </c>
      <c r="AQ3723" s="193" t="str">
        <f t="shared" si="996"/>
        <v/>
      </c>
      <c r="AR3723" s="192" t="str">
        <f t="shared" si="997"/>
        <v/>
      </c>
      <c r="AS3723" s="192">
        <f t="shared" si="998"/>
        <v>3.4100000000000005E-2</v>
      </c>
      <c r="AT3723" s="192">
        <f t="shared" si="999"/>
        <v>4.8199999999999993E-2</v>
      </c>
      <c r="AU3723" s="193">
        <f t="shared" si="1000"/>
        <v>4.8899999999999999E-2</v>
      </c>
      <c r="AV3723" s="194">
        <f t="shared" si="1001"/>
        <v>5.1099999999999993E-2</v>
      </c>
      <c r="AW3723" s="193">
        <f t="shared" si="1002"/>
        <v>5.21E-2</v>
      </c>
      <c r="AX3723" s="193">
        <f t="shared" si="1003"/>
        <v>5.1900000000000002E-2</v>
      </c>
      <c r="AZ3723" s="193">
        <f t="shared" si="987"/>
        <v>4.7716666666666664E-2</v>
      </c>
    </row>
    <row r="3724" spans="1:52" s="5" customFormat="1" ht="11.25" x14ac:dyDescent="0.2">
      <c r="A3724" s="203" t="s">
        <v>1222</v>
      </c>
      <c r="B3724" s="11"/>
      <c r="C3724" s="11"/>
      <c r="D3724" s="15"/>
      <c r="E3724" s="204"/>
      <c r="F3724" s="8"/>
      <c r="G3724" s="8"/>
      <c r="H3724" s="15"/>
      <c r="I3724" s="204"/>
      <c r="J3724" s="8"/>
      <c r="K3724" s="8"/>
      <c r="L3724" s="15"/>
      <c r="M3724" s="204"/>
      <c r="N3724" s="8"/>
      <c r="O3724" s="8"/>
      <c r="P3724" s="15"/>
      <c r="Q3724" s="204"/>
      <c r="R3724" s="8"/>
      <c r="S3724" s="8"/>
      <c r="T3724" s="15"/>
      <c r="U3724" s="204"/>
      <c r="V3724" s="8">
        <v>3.32E-2</v>
      </c>
      <c r="W3724" s="204">
        <v>3.44E-2</v>
      </c>
      <c r="X3724" s="8">
        <v>4.7100000000000003E-2</v>
      </c>
      <c r="Y3724" s="204">
        <v>4.8300000000000003E-2</v>
      </c>
      <c r="Z3724" s="8">
        <v>4.7400000000000005E-2</v>
      </c>
      <c r="AA3724" s="204">
        <v>4.8600000000000004E-2</v>
      </c>
      <c r="AB3724" s="8">
        <v>4.9800000000000004E-2</v>
      </c>
      <c r="AC3724" s="204">
        <v>5.0999999999999997E-2</v>
      </c>
      <c r="AD3724" s="8">
        <v>5.0799999999999998E-2</v>
      </c>
      <c r="AE3724" s="204">
        <v>5.2000000000000005E-2</v>
      </c>
      <c r="AF3724" s="8">
        <v>5.0599999999999999E-2</v>
      </c>
      <c r="AG3724" s="204">
        <v>5.1799999999999999E-2</v>
      </c>
      <c r="AI3724" s="192" t="str">
        <f t="shared" si="988"/>
        <v/>
      </c>
      <c r="AJ3724" s="192" t="str">
        <f t="shared" si="989"/>
        <v/>
      </c>
      <c r="AK3724" s="192" t="str">
        <f t="shared" si="990"/>
        <v/>
      </c>
      <c r="AL3724" s="192" t="str">
        <f t="shared" si="991"/>
        <v/>
      </c>
      <c r="AM3724" s="192" t="str">
        <f t="shared" si="992"/>
        <v/>
      </c>
      <c r="AN3724" s="192" t="str">
        <f t="shared" si="993"/>
        <v/>
      </c>
      <c r="AO3724" s="193" t="str">
        <f t="shared" si="994"/>
        <v/>
      </c>
      <c r="AP3724" s="192" t="str">
        <f t="shared" si="995"/>
        <v/>
      </c>
      <c r="AQ3724" s="193" t="str">
        <f t="shared" si="996"/>
        <v/>
      </c>
      <c r="AR3724" s="192" t="str">
        <f t="shared" si="997"/>
        <v/>
      </c>
      <c r="AS3724" s="192">
        <f t="shared" si="998"/>
        <v>3.3799999999999997E-2</v>
      </c>
      <c r="AT3724" s="192">
        <f t="shared" si="999"/>
        <v>4.7700000000000006E-2</v>
      </c>
      <c r="AU3724" s="193">
        <f t="shared" si="1000"/>
        <v>4.8000000000000001E-2</v>
      </c>
      <c r="AV3724" s="194">
        <f t="shared" si="1001"/>
        <v>5.04E-2</v>
      </c>
      <c r="AW3724" s="193">
        <f t="shared" si="1002"/>
        <v>5.1400000000000001E-2</v>
      </c>
      <c r="AX3724" s="193">
        <f t="shared" si="1003"/>
        <v>5.1199999999999996E-2</v>
      </c>
      <c r="AZ3724" s="193">
        <f t="shared" si="987"/>
        <v>4.7083333333333331E-2</v>
      </c>
    </row>
    <row r="3725" spans="1:52" s="5" customFormat="1" ht="11.25" x14ac:dyDescent="0.2">
      <c r="A3725" s="203" t="s">
        <v>1223</v>
      </c>
      <c r="B3725" s="11"/>
      <c r="C3725" s="11"/>
      <c r="D3725" s="15"/>
      <c r="E3725" s="204"/>
      <c r="F3725" s="8"/>
      <c r="G3725" s="8"/>
      <c r="H3725" s="15"/>
      <c r="I3725" s="204"/>
      <c r="J3725" s="8"/>
      <c r="K3725" s="8"/>
      <c r="L3725" s="15"/>
      <c r="M3725" s="204"/>
      <c r="N3725" s="8"/>
      <c r="O3725" s="8"/>
      <c r="P3725" s="15"/>
      <c r="Q3725" s="204"/>
      <c r="R3725" s="8"/>
      <c r="S3725" s="8"/>
      <c r="T3725" s="15"/>
      <c r="U3725" s="204"/>
      <c r="V3725" s="8">
        <v>3.3399999999999999E-2</v>
      </c>
      <c r="W3725" s="204">
        <v>3.4599999999999999E-2</v>
      </c>
      <c r="X3725" s="8">
        <v>4.6500000000000007E-2</v>
      </c>
      <c r="Y3725" s="204">
        <v>4.7699999999999992E-2</v>
      </c>
      <c r="Z3725" s="8">
        <v>4.7E-2</v>
      </c>
      <c r="AA3725" s="204">
        <v>4.82E-2</v>
      </c>
      <c r="AB3725" s="8">
        <v>4.9299999999999997E-2</v>
      </c>
      <c r="AC3725" s="204">
        <v>5.0499999999999996E-2</v>
      </c>
      <c r="AD3725" s="8">
        <v>5.0199999999999995E-2</v>
      </c>
      <c r="AE3725" s="204">
        <v>5.1399999999999994E-2</v>
      </c>
      <c r="AF3725" s="8">
        <v>0.05</v>
      </c>
      <c r="AG3725" s="204">
        <v>5.1200000000000002E-2</v>
      </c>
      <c r="AI3725" s="192" t="str">
        <f t="shared" si="988"/>
        <v/>
      </c>
      <c r="AJ3725" s="192" t="str">
        <f t="shared" si="989"/>
        <v/>
      </c>
      <c r="AK3725" s="192" t="str">
        <f t="shared" si="990"/>
        <v/>
      </c>
      <c r="AL3725" s="192" t="str">
        <f t="shared" si="991"/>
        <v/>
      </c>
      <c r="AM3725" s="192" t="str">
        <f t="shared" si="992"/>
        <v/>
      </c>
      <c r="AN3725" s="192" t="str">
        <f t="shared" si="993"/>
        <v/>
      </c>
      <c r="AO3725" s="193" t="str">
        <f t="shared" si="994"/>
        <v/>
      </c>
      <c r="AP3725" s="192" t="str">
        <f t="shared" si="995"/>
        <v/>
      </c>
      <c r="AQ3725" s="193" t="str">
        <f t="shared" si="996"/>
        <v/>
      </c>
      <c r="AR3725" s="192" t="str">
        <f t="shared" si="997"/>
        <v/>
      </c>
      <c r="AS3725" s="192">
        <f t="shared" si="998"/>
        <v>3.4000000000000002E-2</v>
      </c>
      <c r="AT3725" s="192">
        <f t="shared" si="999"/>
        <v>4.7100000000000003E-2</v>
      </c>
      <c r="AU3725" s="193">
        <f t="shared" si="1000"/>
        <v>4.7600000000000003E-2</v>
      </c>
      <c r="AV3725" s="194">
        <f t="shared" si="1001"/>
        <v>4.99E-2</v>
      </c>
      <c r="AW3725" s="193">
        <f t="shared" si="1002"/>
        <v>5.0799999999999998E-2</v>
      </c>
      <c r="AX3725" s="193">
        <f t="shared" si="1003"/>
        <v>5.0600000000000006E-2</v>
      </c>
      <c r="AZ3725" s="193">
        <f t="shared" si="987"/>
        <v>4.6666666666666669E-2</v>
      </c>
    </row>
    <row r="3726" spans="1:52" s="5" customFormat="1" ht="11.25" x14ac:dyDescent="0.2">
      <c r="A3726" s="203" t="s">
        <v>1224</v>
      </c>
      <c r="B3726" s="11"/>
      <c r="C3726" s="11"/>
      <c r="D3726" s="15"/>
      <c r="E3726" s="204"/>
      <c r="F3726" s="8"/>
      <c r="G3726" s="8"/>
      <c r="H3726" s="15"/>
      <c r="I3726" s="204"/>
      <c r="J3726" s="8"/>
      <c r="K3726" s="8"/>
      <c r="L3726" s="15"/>
      <c r="M3726" s="204"/>
      <c r="N3726" s="8"/>
      <c r="O3726" s="8"/>
      <c r="P3726" s="15"/>
      <c r="Q3726" s="204"/>
      <c r="R3726" s="8"/>
      <c r="S3726" s="8"/>
      <c r="T3726" s="15"/>
      <c r="U3726" s="204"/>
      <c r="V3726" s="8">
        <v>3.39E-2</v>
      </c>
      <c r="W3726" s="204">
        <v>3.5099999999999999E-2</v>
      </c>
      <c r="X3726" s="8">
        <v>4.6900000000000004E-2</v>
      </c>
      <c r="Y3726" s="204">
        <v>4.8099999999999997E-2</v>
      </c>
      <c r="Z3726" s="8">
        <v>4.7100000000000003E-2</v>
      </c>
      <c r="AA3726" s="204">
        <v>4.8300000000000003E-2</v>
      </c>
      <c r="AB3726" s="8">
        <v>4.9599999999999998E-2</v>
      </c>
      <c r="AC3726" s="204">
        <v>5.0799999999999998E-2</v>
      </c>
      <c r="AD3726" s="8">
        <v>5.0300000000000004E-2</v>
      </c>
      <c r="AE3726" s="204">
        <v>5.1500000000000004E-2</v>
      </c>
      <c r="AF3726" s="8">
        <v>0.05</v>
      </c>
      <c r="AG3726" s="204">
        <v>5.1200000000000002E-2</v>
      </c>
      <c r="AI3726" s="192" t="str">
        <f t="shared" si="988"/>
        <v/>
      </c>
      <c r="AJ3726" s="192" t="str">
        <f t="shared" si="989"/>
        <v/>
      </c>
      <c r="AK3726" s="192" t="str">
        <f t="shared" si="990"/>
        <v/>
      </c>
      <c r="AL3726" s="192" t="str">
        <f t="shared" si="991"/>
        <v/>
      </c>
      <c r="AM3726" s="192" t="str">
        <f t="shared" si="992"/>
        <v/>
      </c>
      <c r="AN3726" s="192" t="str">
        <f t="shared" si="993"/>
        <v/>
      </c>
      <c r="AO3726" s="193" t="str">
        <f t="shared" si="994"/>
        <v/>
      </c>
      <c r="AP3726" s="192" t="str">
        <f t="shared" si="995"/>
        <v/>
      </c>
      <c r="AQ3726" s="193" t="str">
        <f t="shared" si="996"/>
        <v/>
      </c>
      <c r="AR3726" s="192" t="str">
        <f t="shared" si="997"/>
        <v/>
      </c>
      <c r="AS3726" s="192">
        <f t="shared" si="998"/>
        <v>3.4500000000000003E-2</v>
      </c>
      <c r="AT3726" s="192">
        <f t="shared" si="999"/>
        <v>4.7500000000000001E-2</v>
      </c>
      <c r="AU3726" s="193">
        <f t="shared" si="1000"/>
        <v>4.7700000000000006E-2</v>
      </c>
      <c r="AV3726" s="194">
        <f t="shared" si="1001"/>
        <v>5.0199999999999995E-2</v>
      </c>
      <c r="AW3726" s="193">
        <f t="shared" si="1002"/>
        <v>5.0900000000000001E-2</v>
      </c>
      <c r="AX3726" s="193">
        <f t="shared" si="1003"/>
        <v>5.0600000000000006E-2</v>
      </c>
      <c r="AZ3726" s="193">
        <f t="shared" si="987"/>
        <v>4.6899999999999997E-2</v>
      </c>
    </row>
    <row r="3727" spans="1:52" s="5" customFormat="1" ht="11.25" x14ac:dyDescent="0.2">
      <c r="A3727" s="203" t="s">
        <v>1225</v>
      </c>
      <c r="B3727" s="11"/>
      <c r="C3727" s="11"/>
      <c r="D3727" s="15"/>
      <c r="E3727" s="204"/>
      <c r="F3727" s="8"/>
      <c r="G3727" s="8"/>
      <c r="H3727" s="15"/>
      <c r="I3727" s="204"/>
      <c r="J3727" s="8"/>
      <c r="K3727" s="8"/>
      <c r="L3727" s="15"/>
      <c r="M3727" s="204"/>
      <c r="N3727" s="8"/>
      <c r="O3727" s="8"/>
      <c r="P3727" s="15"/>
      <c r="Q3727" s="204"/>
      <c r="R3727" s="8"/>
      <c r="S3727" s="8"/>
      <c r="T3727" s="15"/>
      <c r="U3727" s="204"/>
      <c r="V3727" s="8">
        <v>3.49E-2</v>
      </c>
      <c r="W3727" s="204">
        <v>3.61E-2</v>
      </c>
      <c r="X3727" s="8">
        <v>4.8499999999999995E-2</v>
      </c>
      <c r="Y3727" s="204">
        <v>4.9699999999999994E-2</v>
      </c>
      <c r="Z3727" s="8">
        <v>4.8899999999999999E-2</v>
      </c>
      <c r="AA3727" s="204">
        <v>5.0099999999999999E-2</v>
      </c>
      <c r="AB3727" s="8">
        <v>5.0799999999999998E-2</v>
      </c>
      <c r="AC3727" s="204">
        <v>5.2000000000000005E-2</v>
      </c>
      <c r="AD3727" s="8">
        <v>5.1399999999999994E-2</v>
      </c>
      <c r="AE3727" s="204">
        <v>5.2600000000000001E-2</v>
      </c>
      <c r="AF3727" s="8">
        <v>5.1200000000000002E-2</v>
      </c>
      <c r="AG3727" s="204">
        <v>5.2400000000000002E-2</v>
      </c>
      <c r="AI3727" s="192" t="str">
        <f t="shared" si="988"/>
        <v/>
      </c>
      <c r="AJ3727" s="192" t="str">
        <f t="shared" si="989"/>
        <v/>
      </c>
      <c r="AK3727" s="192" t="str">
        <f t="shared" si="990"/>
        <v/>
      </c>
      <c r="AL3727" s="192" t="str">
        <f t="shared" si="991"/>
        <v/>
      </c>
      <c r="AM3727" s="192" t="str">
        <f t="shared" si="992"/>
        <v/>
      </c>
      <c r="AN3727" s="192" t="str">
        <f t="shared" si="993"/>
        <v/>
      </c>
      <c r="AO3727" s="193" t="str">
        <f t="shared" si="994"/>
        <v/>
      </c>
      <c r="AP3727" s="192" t="str">
        <f t="shared" si="995"/>
        <v/>
      </c>
      <c r="AQ3727" s="193" t="str">
        <f t="shared" si="996"/>
        <v/>
      </c>
      <c r="AR3727" s="192" t="str">
        <f t="shared" si="997"/>
        <v/>
      </c>
      <c r="AS3727" s="192">
        <f t="shared" si="998"/>
        <v>3.5500000000000004E-2</v>
      </c>
      <c r="AT3727" s="192">
        <f t="shared" si="999"/>
        <v>4.9099999999999991E-2</v>
      </c>
      <c r="AU3727" s="193">
        <f t="shared" si="1000"/>
        <v>4.9500000000000002E-2</v>
      </c>
      <c r="AV3727" s="194">
        <f t="shared" si="1001"/>
        <v>5.1400000000000001E-2</v>
      </c>
      <c r="AW3727" s="193">
        <f t="shared" si="1002"/>
        <v>5.1999999999999998E-2</v>
      </c>
      <c r="AX3727" s="193">
        <f t="shared" si="1003"/>
        <v>5.1799999999999999E-2</v>
      </c>
      <c r="AZ3727" s="193">
        <f t="shared" si="987"/>
        <v>4.8216666666666665E-2</v>
      </c>
    </row>
    <row r="3728" spans="1:52" s="5" customFormat="1" ht="11.25" x14ac:dyDescent="0.2">
      <c r="A3728" s="203" t="s">
        <v>1226</v>
      </c>
      <c r="B3728" s="11"/>
      <c r="C3728" s="11"/>
      <c r="D3728" s="15"/>
      <c r="E3728" s="204"/>
      <c r="F3728" s="8"/>
      <c r="G3728" s="8"/>
      <c r="H3728" s="15"/>
      <c r="I3728" s="204"/>
      <c r="J3728" s="8"/>
      <c r="K3728" s="8"/>
      <c r="L3728" s="15"/>
      <c r="M3728" s="204"/>
      <c r="N3728" s="8"/>
      <c r="O3728" s="8"/>
      <c r="P3728" s="15"/>
      <c r="Q3728" s="204"/>
      <c r="R3728" s="8"/>
      <c r="S3728" s="8"/>
      <c r="T3728" s="15"/>
      <c r="U3728" s="204"/>
      <c r="V3728" s="8">
        <v>3.4700000000000002E-2</v>
      </c>
      <c r="W3728" s="204">
        <v>3.5900000000000001E-2</v>
      </c>
      <c r="X3728" s="8">
        <v>4.7699999999999992E-2</v>
      </c>
      <c r="Y3728" s="204">
        <v>4.8899999999999999E-2</v>
      </c>
      <c r="Z3728" s="8">
        <v>4.8000000000000001E-2</v>
      </c>
      <c r="AA3728" s="204">
        <v>4.9200000000000001E-2</v>
      </c>
      <c r="AB3728" s="8">
        <v>4.99E-2</v>
      </c>
      <c r="AC3728" s="204">
        <v>5.1100000000000007E-2</v>
      </c>
      <c r="AD3728" s="8">
        <v>5.04E-2</v>
      </c>
      <c r="AE3728" s="204">
        <v>5.16E-2</v>
      </c>
      <c r="AF3728" s="8">
        <v>5.0199999999999995E-2</v>
      </c>
      <c r="AG3728" s="204">
        <v>5.1399999999999994E-2</v>
      </c>
      <c r="AI3728" s="192" t="str">
        <f t="shared" si="988"/>
        <v/>
      </c>
      <c r="AJ3728" s="192" t="str">
        <f t="shared" si="989"/>
        <v/>
      </c>
      <c r="AK3728" s="192" t="str">
        <f t="shared" si="990"/>
        <v/>
      </c>
      <c r="AL3728" s="192" t="str">
        <f t="shared" si="991"/>
        <v/>
      </c>
      <c r="AM3728" s="192" t="str">
        <f t="shared" si="992"/>
        <v/>
      </c>
      <c r="AN3728" s="192" t="str">
        <f t="shared" si="993"/>
        <v/>
      </c>
      <c r="AO3728" s="193" t="str">
        <f t="shared" si="994"/>
        <v/>
      </c>
      <c r="AP3728" s="192" t="str">
        <f t="shared" si="995"/>
        <v/>
      </c>
      <c r="AQ3728" s="193" t="str">
        <f t="shared" si="996"/>
        <v/>
      </c>
      <c r="AR3728" s="192" t="str">
        <f t="shared" si="997"/>
        <v/>
      </c>
      <c r="AS3728" s="192">
        <f t="shared" si="998"/>
        <v>3.5299999999999998E-2</v>
      </c>
      <c r="AT3728" s="192">
        <f t="shared" si="999"/>
        <v>4.8299999999999996E-2</v>
      </c>
      <c r="AU3728" s="193">
        <f t="shared" si="1000"/>
        <v>4.8600000000000004E-2</v>
      </c>
      <c r="AV3728" s="194">
        <f t="shared" si="1001"/>
        <v>5.0500000000000003E-2</v>
      </c>
      <c r="AW3728" s="193">
        <f t="shared" si="1002"/>
        <v>5.1000000000000004E-2</v>
      </c>
      <c r="AX3728" s="193">
        <f t="shared" si="1003"/>
        <v>5.0799999999999998E-2</v>
      </c>
      <c r="AZ3728" s="193">
        <f t="shared" si="987"/>
        <v>4.7416666666666663E-2</v>
      </c>
    </row>
    <row r="3729" spans="1:52" s="5" customFormat="1" ht="11.25" x14ac:dyDescent="0.2">
      <c r="A3729" s="203" t="s">
        <v>1227</v>
      </c>
      <c r="B3729" s="11"/>
      <c r="C3729" s="11"/>
      <c r="D3729" s="15"/>
      <c r="E3729" s="204"/>
      <c r="F3729" s="8"/>
      <c r="G3729" s="8"/>
      <c r="H3729" s="15"/>
      <c r="I3729" s="204"/>
      <c r="J3729" s="8"/>
      <c r="K3729" s="8"/>
      <c r="L3729" s="15"/>
      <c r="M3729" s="204"/>
      <c r="N3729" s="8"/>
      <c r="O3729" s="8"/>
      <c r="P3729" s="15"/>
      <c r="Q3729" s="204"/>
      <c r="R3729" s="8"/>
      <c r="S3729" s="8"/>
      <c r="T3729" s="15"/>
      <c r="U3729" s="204"/>
      <c r="V3729" s="8">
        <v>3.5499999999999997E-2</v>
      </c>
      <c r="W3729" s="204">
        <v>3.6700000000000003E-2</v>
      </c>
      <c r="X3729" s="8">
        <v>4.8300000000000003E-2</v>
      </c>
      <c r="Y3729" s="204">
        <v>4.9500000000000002E-2</v>
      </c>
      <c r="Z3729" s="8">
        <v>4.87E-2</v>
      </c>
      <c r="AA3729" s="204">
        <v>4.99E-2</v>
      </c>
      <c r="AB3729" s="8">
        <v>5.0799999999999998E-2</v>
      </c>
      <c r="AC3729" s="204">
        <v>5.2000000000000005E-2</v>
      </c>
      <c r="AD3729" s="8">
        <v>5.1399999999999994E-2</v>
      </c>
      <c r="AE3729" s="204">
        <v>5.2600000000000001E-2</v>
      </c>
      <c r="AF3729" s="8">
        <v>5.1200000000000002E-2</v>
      </c>
      <c r="AG3729" s="204">
        <v>5.2400000000000002E-2</v>
      </c>
      <c r="AI3729" s="192" t="str">
        <f t="shared" si="988"/>
        <v/>
      </c>
      <c r="AJ3729" s="192" t="str">
        <f t="shared" si="989"/>
        <v/>
      </c>
      <c r="AK3729" s="192" t="str">
        <f t="shared" si="990"/>
        <v/>
      </c>
      <c r="AL3729" s="192" t="str">
        <f t="shared" si="991"/>
        <v/>
      </c>
      <c r="AM3729" s="192" t="str">
        <f t="shared" si="992"/>
        <v/>
      </c>
      <c r="AN3729" s="192" t="str">
        <f t="shared" si="993"/>
        <v/>
      </c>
      <c r="AO3729" s="193" t="str">
        <f t="shared" si="994"/>
        <v/>
      </c>
      <c r="AP3729" s="192" t="str">
        <f t="shared" si="995"/>
        <v/>
      </c>
      <c r="AQ3729" s="193" t="str">
        <f t="shared" si="996"/>
        <v/>
      </c>
      <c r="AR3729" s="192" t="str">
        <f t="shared" si="997"/>
        <v/>
      </c>
      <c r="AS3729" s="192">
        <f t="shared" si="998"/>
        <v>3.61E-2</v>
      </c>
      <c r="AT3729" s="192">
        <f t="shared" si="999"/>
        <v>4.8899999999999999E-2</v>
      </c>
      <c r="AU3729" s="193">
        <f t="shared" si="1000"/>
        <v>4.9299999999999997E-2</v>
      </c>
      <c r="AV3729" s="194">
        <f t="shared" si="1001"/>
        <v>5.1400000000000001E-2</v>
      </c>
      <c r="AW3729" s="193">
        <f t="shared" si="1002"/>
        <v>5.1999999999999998E-2</v>
      </c>
      <c r="AX3729" s="193">
        <f t="shared" si="1003"/>
        <v>5.1799999999999999E-2</v>
      </c>
      <c r="AZ3729" s="193">
        <f t="shared" si="987"/>
        <v>4.8249999999999994E-2</v>
      </c>
    </row>
    <row r="3730" spans="1:52" s="5" customFormat="1" ht="11.25" x14ac:dyDescent="0.2">
      <c r="A3730" s="203" t="s">
        <v>1228</v>
      </c>
      <c r="B3730" s="11"/>
      <c r="C3730" s="11"/>
      <c r="D3730" s="15"/>
      <c r="E3730" s="204"/>
      <c r="F3730" s="8"/>
      <c r="G3730" s="8"/>
      <c r="H3730" s="15"/>
      <c r="I3730" s="204"/>
      <c r="J3730" s="8"/>
      <c r="K3730" s="8"/>
      <c r="L3730" s="15"/>
      <c r="M3730" s="204"/>
      <c r="N3730" s="8"/>
      <c r="O3730" s="8"/>
      <c r="P3730" s="15"/>
      <c r="Q3730" s="204"/>
      <c r="R3730" s="8"/>
      <c r="S3730" s="8"/>
      <c r="T3730" s="15"/>
      <c r="U3730" s="204"/>
      <c r="V3730" s="8">
        <v>3.5299999999999998E-2</v>
      </c>
      <c r="W3730" s="204">
        <v>3.6499999999999998E-2</v>
      </c>
      <c r="X3730" s="8">
        <v>4.7699999999999992E-2</v>
      </c>
      <c r="Y3730" s="204">
        <v>4.8899999999999999E-2</v>
      </c>
      <c r="Z3730" s="8">
        <v>4.82E-2</v>
      </c>
      <c r="AA3730" s="204">
        <v>4.9400000000000006E-2</v>
      </c>
      <c r="AB3730" s="8">
        <v>0.05</v>
      </c>
      <c r="AC3730" s="204">
        <v>5.1200000000000002E-2</v>
      </c>
      <c r="AD3730" s="8">
        <v>5.0599999999999999E-2</v>
      </c>
      <c r="AE3730" s="204">
        <v>5.1799999999999999E-2</v>
      </c>
      <c r="AF3730" s="8">
        <v>5.04E-2</v>
      </c>
      <c r="AG3730" s="204">
        <v>5.16E-2</v>
      </c>
      <c r="AI3730" s="192" t="str">
        <f t="shared" si="988"/>
        <v/>
      </c>
      <c r="AJ3730" s="192" t="str">
        <f t="shared" si="989"/>
        <v/>
      </c>
      <c r="AK3730" s="192" t="str">
        <f t="shared" si="990"/>
        <v/>
      </c>
      <c r="AL3730" s="192" t="str">
        <f t="shared" si="991"/>
        <v/>
      </c>
      <c r="AM3730" s="192" t="str">
        <f t="shared" si="992"/>
        <v/>
      </c>
      <c r="AN3730" s="192" t="str">
        <f t="shared" si="993"/>
        <v/>
      </c>
      <c r="AO3730" s="193" t="str">
        <f t="shared" si="994"/>
        <v/>
      </c>
      <c r="AP3730" s="192" t="str">
        <f t="shared" si="995"/>
        <v/>
      </c>
      <c r="AQ3730" s="193" t="str">
        <f t="shared" si="996"/>
        <v/>
      </c>
      <c r="AR3730" s="192" t="str">
        <f t="shared" si="997"/>
        <v/>
      </c>
      <c r="AS3730" s="192">
        <f t="shared" si="998"/>
        <v>3.5900000000000001E-2</v>
      </c>
      <c r="AT3730" s="192">
        <f t="shared" si="999"/>
        <v>4.8299999999999996E-2</v>
      </c>
      <c r="AU3730" s="193">
        <f t="shared" si="1000"/>
        <v>4.8800000000000003E-2</v>
      </c>
      <c r="AV3730" s="194">
        <f t="shared" si="1001"/>
        <v>5.0600000000000006E-2</v>
      </c>
      <c r="AW3730" s="193">
        <f t="shared" si="1002"/>
        <v>5.1199999999999996E-2</v>
      </c>
      <c r="AX3730" s="193">
        <f t="shared" si="1003"/>
        <v>5.1000000000000004E-2</v>
      </c>
      <c r="AZ3730" s="193">
        <f t="shared" si="987"/>
        <v>4.7633333333333333E-2</v>
      </c>
    </row>
    <row r="3731" spans="1:52" s="5" customFormat="1" ht="11.25" x14ac:dyDescent="0.2">
      <c r="A3731" s="203" t="s">
        <v>1229</v>
      </c>
      <c r="B3731" s="11"/>
      <c r="C3731" s="11"/>
      <c r="D3731" s="15"/>
      <c r="E3731" s="204"/>
      <c r="F3731" s="8"/>
      <c r="G3731" s="8"/>
      <c r="H3731" s="15"/>
      <c r="I3731" s="204"/>
      <c r="J3731" s="8"/>
      <c r="K3731" s="8"/>
      <c r="L3731" s="15"/>
      <c r="M3731" s="204"/>
      <c r="N3731" s="8"/>
      <c r="O3731" s="8"/>
      <c r="P3731" s="15"/>
      <c r="Q3731" s="204"/>
      <c r="R3731" s="8"/>
      <c r="S3731" s="8"/>
      <c r="T3731" s="15"/>
      <c r="U3731" s="204"/>
      <c r="V3731" s="8">
        <v>3.5000000000000003E-2</v>
      </c>
      <c r="W3731" s="204">
        <v>3.6200000000000003E-2</v>
      </c>
      <c r="X3731" s="8">
        <v>4.6900000000000004E-2</v>
      </c>
      <c r="Y3731" s="204">
        <v>4.8099999999999997E-2</v>
      </c>
      <c r="Z3731" s="8">
        <v>4.7500000000000001E-2</v>
      </c>
      <c r="AA3731" s="204">
        <v>4.87E-2</v>
      </c>
      <c r="AB3731" s="8">
        <v>4.9599999999999998E-2</v>
      </c>
      <c r="AC3731" s="204">
        <v>5.0799999999999998E-2</v>
      </c>
      <c r="AD3731" s="8">
        <v>5.0199999999999995E-2</v>
      </c>
      <c r="AE3731" s="204">
        <v>5.1399999999999994E-2</v>
      </c>
      <c r="AF3731" s="8">
        <v>0.05</v>
      </c>
      <c r="AG3731" s="204">
        <v>5.1200000000000002E-2</v>
      </c>
      <c r="AI3731" s="192" t="str">
        <f t="shared" si="988"/>
        <v/>
      </c>
      <c r="AJ3731" s="192" t="str">
        <f t="shared" si="989"/>
        <v/>
      </c>
      <c r="AK3731" s="192" t="str">
        <f t="shared" si="990"/>
        <v/>
      </c>
      <c r="AL3731" s="192" t="str">
        <f t="shared" si="991"/>
        <v/>
      </c>
      <c r="AM3731" s="192" t="str">
        <f t="shared" si="992"/>
        <v/>
      </c>
      <c r="AN3731" s="192" t="str">
        <f t="shared" si="993"/>
        <v/>
      </c>
      <c r="AO3731" s="193" t="str">
        <f t="shared" si="994"/>
        <v/>
      </c>
      <c r="AP3731" s="192" t="str">
        <f t="shared" si="995"/>
        <v/>
      </c>
      <c r="AQ3731" s="193" t="str">
        <f t="shared" si="996"/>
        <v/>
      </c>
      <c r="AR3731" s="192" t="str">
        <f t="shared" si="997"/>
        <v/>
      </c>
      <c r="AS3731" s="192">
        <f t="shared" si="998"/>
        <v>3.5600000000000007E-2</v>
      </c>
      <c r="AT3731" s="192">
        <f t="shared" si="999"/>
        <v>4.7500000000000001E-2</v>
      </c>
      <c r="AU3731" s="193">
        <f t="shared" si="1000"/>
        <v>4.8100000000000004E-2</v>
      </c>
      <c r="AV3731" s="194">
        <f t="shared" si="1001"/>
        <v>5.0199999999999995E-2</v>
      </c>
      <c r="AW3731" s="193">
        <f t="shared" si="1002"/>
        <v>5.0799999999999998E-2</v>
      </c>
      <c r="AX3731" s="193">
        <f t="shared" si="1003"/>
        <v>5.0600000000000006E-2</v>
      </c>
      <c r="AZ3731" s="193">
        <f t="shared" si="987"/>
        <v>4.713333333333334E-2</v>
      </c>
    </row>
    <row r="3732" spans="1:52" s="5" customFormat="1" ht="11.25" x14ac:dyDescent="0.2">
      <c r="A3732" s="203" t="s">
        <v>1230</v>
      </c>
      <c r="B3732" s="11"/>
      <c r="C3732" s="11"/>
      <c r="D3732" s="15"/>
      <c r="E3732" s="204"/>
      <c r="F3732" s="8"/>
      <c r="G3732" s="8"/>
      <c r="H3732" s="15"/>
      <c r="I3732" s="204"/>
      <c r="J3732" s="8"/>
      <c r="K3732" s="8"/>
      <c r="L3732" s="15"/>
      <c r="M3732" s="204"/>
      <c r="N3732" s="8"/>
      <c r="O3732" s="8"/>
      <c r="P3732" s="15"/>
      <c r="Q3732" s="204"/>
      <c r="R3732" s="8"/>
      <c r="S3732" s="8"/>
      <c r="T3732" s="15"/>
      <c r="U3732" s="204"/>
      <c r="V3732" s="8">
        <v>3.5200000000000002E-2</v>
      </c>
      <c r="W3732" s="204">
        <v>3.6400000000000002E-2</v>
      </c>
      <c r="X3732" s="8">
        <v>4.7699999999999992E-2</v>
      </c>
      <c r="Y3732" s="204">
        <v>4.8899999999999999E-2</v>
      </c>
      <c r="Z3732" s="8">
        <v>4.8300000000000003E-2</v>
      </c>
      <c r="AA3732" s="204">
        <v>4.9500000000000002E-2</v>
      </c>
      <c r="AB3732" s="8">
        <v>5.0700000000000002E-2</v>
      </c>
      <c r="AC3732" s="204">
        <v>5.1900000000000002E-2</v>
      </c>
      <c r="AD3732" s="8">
        <v>5.1299999999999998E-2</v>
      </c>
      <c r="AE3732" s="204">
        <v>5.2499999999999998E-2</v>
      </c>
      <c r="AF3732" s="8">
        <v>5.1100000000000007E-2</v>
      </c>
      <c r="AG3732" s="204">
        <v>5.2300000000000006E-2</v>
      </c>
      <c r="AI3732" s="192" t="str">
        <f t="shared" si="988"/>
        <v/>
      </c>
      <c r="AJ3732" s="192" t="str">
        <f t="shared" si="989"/>
        <v/>
      </c>
      <c r="AK3732" s="192" t="str">
        <f t="shared" si="990"/>
        <v/>
      </c>
      <c r="AL3732" s="192" t="str">
        <f t="shared" si="991"/>
        <v/>
      </c>
      <c r="AM3732" s="192" t="str">
        <f t="shared" si="992"/>
        <v/>
      </c>
      <c r="AN3732" s="192" t="str">
        <f t="shared" si="993"/>
        <v/>
      </c>
      <c r="AO3732" s="193" t="str">
        <f t="shared" si="994"/>
        <v/>
      </c>
      <c r="AP3732" s="192" t="str">
        <f t="shared" si="995"/>
        <v/>
      </c>
      <c r="AQ3732" s="193" t="str">
        <f t="shared" si="996"/>
        <v/>
      </c>
      <c r="AR3732" s="192" t="str">
        <f t="shared" si="997"/>
        <v/>
      </c>
      <c r="AS3732" s="192">
        <f t="shared" si="998"/>
        <v>3.5799999999999998E-2</v>
      </c>
      <c r="AT3732" s="192">
        <f t="shared" si="999"/>
        <v>4.8299999999999996E-2</v>
      </c>
      <c r="AU3732" s="193">
        <f t="shared" si="1000"/>
        <v>4.8899999999999999E-2</v>
      </c>
      <c r="AV3732" s="194">
        <f t="shared" si="1001"/>
        <v>5.1299999999999998E-2</v>
      </c>
      <c r="AW3732" s="193">
        <f t="shared" si="1002"/>
        <v>5.1900000000000002E-2</v>
      </c>
      <c r="AX3732" s="193">
        <f t="shared" si="1003"/>
        <v>5.170000000000001E-2</v>
      </c>
      <c r="AZ3732" s="193">
        <f t="shared" ref="AZ3732:AZ3795" si="1004">AVERAGE(AI3732:AX3732)</f>
        <v>4.7983333333333343E-2</v>
      </c>
    </row>
    <row r="3733" spans="1:52" s="5" customFormat="1" ht="11.25" x14ac:dyDescent="0.2">
      <c r="A3733" s="203" t="s">
        <v>1231</v>
      </c>
      <c r="B3733" s="11"/>
      <c r="C3733" s="11"/>
      <c r="D3733" s="15"/>
      <c r="E3733" s="204"/>
      <c r="F3733" s="8"/>
      <c r="G3733" s="8"/>
      <c r="H3733" s="15"/>
      <c r="I3733" s="204"/>
      <c r="J3733" s="8"/>
      <c r="K3733" s="8"/>
      <c r="L3733" s="15"/>
      <c r="M3733" s="204"/>
      <c r="N3733" s="8"/>
      <c r="O3733" s="8"/>
      <c r="P3733" s="15"/>
      <c r="Q3733" s="204"/>
      <c r="R3733" s="8"/>
      <c r="S3733" s="8"/>
      <c r="T3733" s="15"/>
      <c r="U3733" s="204"/>
      <c r="V3733" s="8">
        <v>3.5099999999999999E-2</v>
      </c>
      <c r="W3733" s="204">
        <v>3.6299999999999999E-2</v>
      </c>
      <c r="X3733" s="8">
        <v>4.7500000000000001E-2</v>
      </c>
      <c r="Y3733" s="204">
        <v>4.87E-2</v>
      </c>
      <c r="Z3733" s="8">
        <v>4.7899999999999998E-2</v>
      </c>
      <c r="AA3733" s="204">
        <v>4.9100000000000005E-2</v>
      </c>
      <c r="AB3733" s="8">
        <v>5.0099999999999999E-2</v>
      </c>
      <c r="AC3733" s="204">
        <v>5.1299999999999998E-2</v>
      </c>
      <c r="AD3733" s="8">
        <v>5.0700000000000002E-2</v>
      </c>
      <c r="AE3733" s="204">
        <v>5.1900000000000002E-2</v>
      </c>
      <c r="AF3733" s="8">
        <v>5.0599999999999999E-2</v>
      </c>
      <c r="AG3733" s="204">
        <v>5.1799999999999999E-2</v>
      </c>
      <c r="AI3733" s="192" t="str">
        <f t="shared" si="988"/>
        <v/>
      </c>
      <c r="AJ3733" s="192" t="str">
        <f t="shared" si="989"/>
        <v/>
      </c>
      <c r="AK3733" s="192" t="str">
        <f t="shared" si="990"/>
        <v/>
      </c>
      <c r="AL3733" s="192" t="str">
        <f t="shared" si="991"/>
        <v/>
      </c>
      <c r="AM3733" s="192" t="str">
        <f t="shared" si="992"/>
        <v/>
      </c>
      <c r="AN3733" s="192" t="str">
        <f t="shared" si="993"/>
        <v/>
      </c>
      <c r="AO3733" s="193" t="str">
        <f t="shared" si="994"/>
        <v/>
      </c>
      <c r="AP3733" s="192" t="str">
        <f t="shared" si="995"/>
        <v/>
      </c>
      <c r="AQ3733" s="193" t="str">
        <f t="shared" si="996"/>
        <v/>
      </c>
      <c r="AR3733" s="192" t="str">
        <f t="shared" si="997"/>
        <v/>
      </c>
      <c r="AS3733" s="192">
        <f t="shared" si="998"/>
        <v>3.5699999999999996E-2</v>
      </c>
      <c r="AT3733" s="192">
        <f t="shared" si="999"/>
        <v>4.8100000000000004E-2</v>
      </c>
      <c r="AU3733" s="193">
        <f t="shared" si="1000"/>
        <v>4.8500000000000001E-2</v>
      </c>
      <c r="AV3733" s="194">
        <f t="shared" si="1001"/>
        <v>5.0699999999999995E-2</v>
      </c>
      <c r="AW3733" s="193">
        <f t="shared" si="1002"/>
        <v>5.1299999999999998E-2</v>
      </c>
      <c r="AX3733" s="193">
        <f t="shared" si="1003"/>
        <v>5.1199999999999996E-2</v>
      </c>
      <c r="AZ3733" s="193">
        <f t="shared" si="1004"/>
        <v>4.7583333333333332E-2</v>
      </c>
    </row>
    <row r="3734" spans="1:52" s="5" customFormat="1" ht="11.25" x14ac:dyDescent="0.2">
      <c r="A3734" s="203" t="s">
        <v>1232</v>
      </c>
      <c r="B3734" s="11"/>
      <c r="C3734" s="11"/>
      <c r="D3734" s="15"/>
      <c r="E3734" s="204"/>
      <c r="F3734" s="8"/>
      <c r="G3734" s="8"/>
      <c r="H3734" s="15"/>
      <c r="I3734" s="204"/>
      <c r="J3734" s="8"/>
      <c r="K3734" s="8"/>
      <c r="L3734" s="15"/>
      <c r="M3734" s="204"/>
      <c r="N3734" s="8"/>
      <c r="O3734" s="8"/>
      <c r="P3734" s="15"/>
      <c r="Q3734" s="204"/>
      <c r="R3734" s="8"/>
      <c r="S3734" s="8"/>
      <c r="T3734" s="15"/>
      <c r="U3734" s="204"/>
      <c r="V3734" s="8">
        <v>3.5000000000000003E-2</v>
      </c>
      <c r="W3734" s="204">
        <v>3.6200000000000003E-2</v>
      </c>
      <c r="X3734" s="8">
        <v>4.82E-2</v>
      </c>
      <c r="Y3734" s="204">
        <v>4.9400000000000006E-2</v>
      </c>
      <c r="Z3734" s="8">
        <v>4.8799999999999996E-2</v>
      </c>
      <c r="AA3734" s="204">
        <v>0.05</v>
      </c>
      <c r="AB3734" s="8">
        <v>5.1100000000000007E-2</v>
      </c>
      <c r="AC3734" s="204">
        <v>5.2300000000000006E-2</v>
      </c>
      <c r="AD3734" s="8">
        <v>5.1699999999999996E-2</v>
      </c>
      <c r="AE3734" s="204">
        <v>5.2900000000000003E-2</v>
      </c>
      <c r="AF3734" s="8">
        <v>5.1500000000000004E-2</v>
      </c>
      <c r="AG3734" s="204">
        <v>5.2699999999999997E-2</v>
      </c>
      <c r="AI3734" s="192" t="str">
        <f t="shared" si="988"/>
        <v/>
      </c>
      <c r="AJ3734" s="192" t="str">
        <f t="shared" si="989"/>
        <v/>
      </c>
      <c r="AK3734" s="192" t="str">
        <f t="shared" si="990"/>
        <v/>
      </c>
      <c r="AL3734" s="192" t="str">
        <f t="shared" si="991"/>
        <v/>
      </c>
      <c r="AM3734" s="192" t="str">
        <f t="shared" si="992"/>
        <v/>
      </c>
      <c r="AN3734" s="192" t="str">
        <f t="shared" si="993"/>
        <v/>
      </c>
      <c r="AO3734" s="193" t="str">
        <f t="shared" si="994"/>
        <v/>
      </c>
      <c r="AP3734" s="192" t="str">
        <f t="shared" si="995"/>
        <v/>
      </c>
      <c r="AQ3734" s="193" t="str">
        <f t="shared" si="996"/>
        <v/>
      </c>
      <c r="AR3734" s="192" t="str">
        <f t="shared" si="997"/>
        <v/>
      </c>
      <c r="AS3734" s="192">
        <f t="shared" si="998"/>
        <v>3.5600000000000007E-2</v>
      </c>
      <c r="AT3734" s="192">
        <f t="shared" si="999"/>
        <v>4.8800000000000003E-2</v>
      </c>
      <c r="AU3734" s="193">
        <f t="shared" si="1000"/>
        <v>4.9399999999999999E-2</v>
      </c>
      <c r="AV3734" s="194">
        <f t="shared" si="1001"/>
        <v>5.170000000000001E-2</v>
      </c>
      <c r="AW3734" s="193">
        <f t="shared" si="1002"/>
        <v>5.2299999999999999E-2</v>
      </c>
      <c r="AX3734" s="193">
        <f t="shared" si="1003"/>
        <v>5.21E-2</v>
      </c>
      <c r="AZ3734" s="193">
        <f t="shared" si="1004"/>
        <v>4.8316666666666667E-2</v>
      </c>
    </row>
    <row r="3735" spans="1:52" s="5" customFormat="1" ht="11.25" x14ac:dyDescent="0.2">
      <c r="A3735" s="203" t="s">
        <v>1233</v>
      </c>
      <c r="B3735" s="11"/>
      <c r="C3735" s="11"/>
      <c r="D3735" s="15"/>
      <c r="E3735" s="204"/>
      <c r="F3735" s="8"/>
      <c r="G3735" s="8"/>
      <c r="H3735" s="15"/>
      <c r="I3735" s="204"/>
      <c r="J3735" s="8"/>
      <c r="K3735" s="8"/>
      <c r="L3735" s="15"/>
      <c r="M3735" s="204"/>
      <c r="N3735" s="8"/>
      <c r="O3735" s="8"/>
      <c r="P3735" s="15"/>
      <c r="Q3735" s="204"/>
      <c r="R3735" s="8"/>
      <c r="S3735" s="8"/>
      <c r="T3735" s="15"/>
      <c r="U3735" s="204"/>
      <c r="V3735" s="8">
        <v>3.3799999999999997E-2</v>
      </c>
      <c r="W3735" s="204">
        <v>3.5000000000000003E-2</v>
      </c>
      <c r="X3735" s="8">
        <v>4.6699999999999998E-2</v>
      </c>
      <c r="Y3735" s="204">
        <v>4.7899999999999998E-2</v>
      </c>
      <c r="Z3735" s="8">
        <v>4.7300000000000002E-2</v>
      </c>
      <c r="AA3735" s="204">
        <v>4.8499999999999995E-2</v>
      </c>
      <c r="AB3735" s="8">
        <v>4.9699999999999994E-2</v>
      </c>
      <c r="AC3735" s="204">
        <v>5.0900000000000001E-2</v>
      </c>
      <c r="AD3735" s="8">
        <v>5.0199999999999995E-2</v>
      </c>
      <c r="AE3735" s="204">
        <v>5.1399999999999994E-2</v>
      </c>
      <c r="AF3735" s="8">
        <v>0.05</v>
      </c>
      <c r="AG3735" s="204">
        <v>5.1200000000000002E-2</v>
      </c>
      <c r="AI3735" s="192" t="str">
        <f t="shared" si="988"/>
        <v/>
      </c>
      <c r="AJ3735" s="192" t="str">
        <f t="shared" si="989"/>
        <v/>
      </c>
      <c r="AK3735" s="192" t="str">
        <f t="shared" si="990"/>
        <v/>
      </c>
      <c r="AL3735" s="192" t="str">
        <f t="shared" si="991"/>
        <v/>
      </c>
      <c r="AM3735" s="192" t="str">
        <f t="shared" si="992"/>
        <v/>
      </c>
      <c r="AN3735" s="192" t="str">
        <f t="shared" si="993"/>
        <v/>
      </c>
      <c r="AO3735" s="193" t="str">
        <f t="shared" si="994"/>
        <v/>
      </c>
      <c r="AP3735" s="192" t="str">
        <f t="shared" si="995"/>
        <v/>
      </c>
      <c r="AQ3735" s="193" t="str">
        <f t="shared" si="996"/>
        <v/>
      </c>
      <c r="AR3735" s="192" t="str">
        <f t="shared" si="997"/>
        <v/>
      </c>
      <c r="AS3735" s="192">
        <f t="shared" si="998"/>
        <v>3.44E-2</v>
      </c>
      <c r="AT3735" s="192">
        <f t="shared" si="999"/>
        <v>4.7299999999999995E-2</v>
      </c>
      <c r="AU3735" s="193">
        <f t="shared" si="1000"/>
        <v>4.7899999999999998E-2</v>
      </c>
      <c r="AV3735" s="194">
        <f t="shared" si="1001"/>
        <v>5.0299999999999997E-2</v>
      </c>
      <c r="AW3735" s="193">
        <f t="shared" si="1002"/>
        <v>5.0799999999999998E-2</v>
      </c>
      <c r="AX3735" s="193">
        <f t="shared" si="1003"/>
        <v>5.0600000000000006E-2</v>
      </c>
      <c r="AZ3735" s="193">
        <f t="shared" si="1004"/>
        <v>4.6883333333333332E-2</v>
      </c>
    </row>
    <row r="3736" spans="1:52" s="5" customFormat="1" ht="11.25" x14ac:dyDescent="0.2">
      <c r="A3736" s="203" t="s">
        <v>1234</v>
      </c>
      <c r="B3736" s="11"/>
      <c r="C3736" s="11"/>
      <c r="D3736" s="15"/>
      <c r="E3736" s="204"/>
      <c r="F3736" s="8"/>
      <c r="G3736" s="8"/>
      <c r="H3736" s="15"/>
      <c r="I3736" s="204"/>
      <c r="J3736" s="8"/>
      <c r="K3736" s="8"/>
      <c r="L3736" s="15"/>
      <c r="M3736" s="204"/>
      <c r="N3736" s="8"/>
      <c r="O3736" s="8"/>
      <c r="P3736" s="15"/>
      <c r="Q3736" s="204"/>
      <c r="R3736" s="8"/>
      <c r="S3736" s="8"/>
      <c r="T3736" s="15"/>
      <c r="U3736" s="204"/>
      <c r="V3736" s="8">
        <v>3.3799999999999997E-2</v>
      </c>
      <c r="W3736" s="204">
        <v>3.5000000000000003E-2</v>
      </c>
      <c r="X3736" s="8">
        <v>4.7300000000000002E-2</v>
      </c>
      <c r="Y3736" s="204">
        <v>4.8499999999999995E-2</v>
      </c>
      <c r="Z3736" s="8">
        <v>4.7899999999999998E-2</v>
      </c>
      <c r="AA3736" s="204">
        <v>4.9100000000000005E-2</v>
      </c>
      <c r="AB3736" s="8">
        <v>5.0599999999999999E-2</v>
      </c>
      <c r="AC3736" s="204">
        <v>5.1799999999999999E-2</v>
      </c>
      <c r="AD3736" s="8">
        <v>5.1100000000000007E-2</v>
      </c>
      <c r="AE3736" s="204">
        <v>5.2300000000000006E-2</v>
      </c>
      <c r="AF3736" s="8">
        <v>5.0900000000000001E-2</v>
      </c>
      <c r="AG3736" s="204">
        <v>5.21E-2</v>
      </c>
      <c r="AI3736" s="192" t="str">
        <f t="shared" si="988"/>
        <v/>
      </c>
      <c r="AJ3736" s="192" t="str">
        <f t="shared" si="989"/>
        <v/>
      </c>
      <c r="AK3736" s="192" t="str">
        <f t="shared" si="990"/>
        <v/>
      </c>
      <c r="AL3736" s="192" t="str">
        <f t="shared" si="991"/>
        <v/>
      </c>
      <c r="AM3736" s="192" t="str">
        <f t="shared" si="992"/>
        <v/>
      </c>
      <c r="AN3736" s="192" t="str">
        <f t="shared" si="993"/>
        <v/>
      </c>
      <c r="AO3736" s="193" t="str">
        <f t="shared" si="994"/>
        <v/>
      </c>
      <c r="AP3736" s="192" t="str">
        <f t="shared" si="995"/>
        <v/>
      </c>
      <c r="AQ3736" s="193" t="str">
        <f t="shared" si="996"/>
        <v/>
      </c>
      <c r="AR3736" s="192" t="str">
        <f t="shared" si="997"/>
        <v/>
      </c>
      <c r="AS3736" s="192">
        <f t="shared" si="998"/>
        <v>3.44E-2</v>
      </c>
      <c r="AT3736" s="192">
        <f t="shared" si="999"/>
        <v>4.7899999999999998E-2</v>
      </c>
      <c r="AU3736" s="193">
        <f t="shared" si="1000"/>
        <v>4.8500000000000001E-2</v>
      </c>
      <c r="AV3736" s="194">
        <f t="shared" si="1001"/>
        <v>5.1199999999999996E-2</v>
      </c>
      <c r="AW3736" s="193">
        <f t="shared" si="1002"/>
        <v>5.170000000000001E-2</v>
      </c>
      <c r="AX3736" s="193">
        <f t="shared" si="1003"/>
        <v>5.1500000000000004E-2</v>
      </c>
      <c r="AZ3736" s="193">
        <f t="shared" si="1004"/>
        <v>4.7533333333333337E-2</v>
      </c>
    </row>
    <row r="3737" spans="1:52" s="5" customFormat="1" ht="11.25" x14ac:dyDescent="0.2">
      <c r="A3737" s="203" t="s">
        <v>1235</v>
      </c>
      <c r="B3737" s="11"/>
      <c r="C3737" s="11"/>
      <c r="D3737" s="15"/>
      <c r="E3737" s="204"/>
      <c r="F3737" s="8"/>
      <c r="G3737" s="8"/>
      <c r="H3737" s="15"/>
      <c r="I3737" s="204"/>
      <c r="J3737" s="8"/>
      <c r="K3737" s="8"/>
      <c r="L3737" s="15"/>
      <c r="M3737" s="204"/>
      <c r="N3737" s="8"/>
      <c r="O3737" s="8"/>
      <c r="P3737" s="15"/>
      <c r="Q3737" s="204"/>
      <c r="R3737" s="8"/>
      <c r="S3737" s="8"/>
      <c r="T3737" s="15"/>
      <c r="U3737" s="204"/>
      <c r="V3737" s="8">
        <v>3.2899999999999999E-2</v>
      </c>
      <c r="W3737" s="204">
        <v>3.4099999999999998E-2</v>
      </c>
      <c r="X3737" s="8">
        <v>4.7199999999999999E-2</v>
      </c>
      <c r="Y3737" s="204">
        <v>4.8399999999999999E-2</v>
      </c>
      <c r="Z3737" s="8">
        <v>4.7699999999999992E-2</v>
      </c>
      <c r="AA3737" s="204">
        <v>4.8899999999999999E-2</v>
      </c>
      <c r="AB3737" s="8">
        <v>5.04E-2</v>
      </c>
      <c r="AC3737" s="204">
        <v>5.16E-2</v>
      </c>
      <c r="AD3737" s="8">
        <v>5.0900000000000001E-2</v>
      </c>
      <c r="AE3737" s="204">
        <v>5.21E-2</v>
      </c>
      <c r="AF3737" s="8">
        <v>5.0700000000000002E-2</v>
      </c>
      <c r="AG3737" s="204">
        <v>5.1900000000000002E-2</v>
      </c>
      <c r="AI3737" s="192" t="str">
        <f t="shared" si="988"/>
        <v/>
      </c>
      <c r="AJ3737" s="192" t="str">
        <f t="shared" si="989"/>
        <v/>
      </c>
      <c r="AK3737" s="192" t="str">
        <f t="shared" si="990"/>
        <v/>
      </c>
      <c r="AL3737" s="192" t="str">
        <f t="shared" si="991"/>
        <v/>
      </c>
      <c r="AM3737" s="192" t="str">
        <f t="shared" si="992"/>
        <v/>
      </c>
      <c r="AN3737" s="192" t="str">
        <f t="shared" si="993"/>
        <v/>
      </c>
      <c r="AO3737" s="193" t="str">
        <f t="shared" si="994"/>
        <v/>
      </c>
      <c r="AP3737" s="192" t="str">
        <f t="shared" si="995"/>
        <v/>
      </c>
      <c r="AQ3737" s="193" t="str">
        <f t="shared" si="996"/>
        <v/>
      </c>
      <c r="AR3737" s="192" t="str">
        <f t="shared" si="997"/>
        <v/>
      </c>
      <c r="AS3737" s="192">
        <f t="shared" si="998"/>
        <v>3.3500000000000002E-2</v>
      </c>
      <c r="AT3737" s="192">
        <f t="shared" si="999"/>
        <v>4.7799999999999995E-2</v>
      </c>
      <c r="AU3737" s="193">
        <f t="shared" si="1000"/>
        <v>4.8299999999999996E-2</v>
      </c>
      <c r="AV3737" s="194">
        <f t="shared" si="1001"/>
        <v>5.1000000000000004E-2</v>
      </c>
      <c r="AW3737" s="193">
        <f t="shared" si="1002"/>
        <v>5.1500000000000004E-2</v>
      </c>
      <c r="AX3737" s="193">
        <f t="shared" si="1003"/>
        <v>5.1299999999999998E-2</v>
      </c>
      <c r="AZ3737" s="193">
        <f t="shared" si="1004"/>
        <v>4.7233333333333329E-2</v>
      </c>
    </row>
    <row r="3738" spans="1:52" s="5" customFormat="1" ht="11.25" x14ac:dyDescent="0.2">
      <c r="A3738" s="203" t="s">
        <v>1236</v>
      </c>
      <c r="B3738" s="11"/>
      <c r="C3738" s="11"/>
      <c r="D3738" s="15"/>
      <c r="E3738" s="204"/>
      <c r="F3738" s="8"/>
      <c r="G3738" s="8"/>
      <c r="H3738" s="15"/>
      <c r="I3738" s="204"/>
      <c r="J3738" s="8"/>
      <c r="K3738" s="8"/>
      <c r="L3738" s="15"/>
      <c r="M3738" s="204"/>
      <c r="N3738" s="8"/>
      <c r="O3738" s="8"/>
      <c r="P3738" s="15"/>
      <c r="Q3738" s="204"/>
      <c r="R3738" s="8"/>
      <c r="S3738" s="8"/>
      <c r="T3738" s="15"/>
      <c r="U3738" s="204"/>
      <c r="V3738" s="8">
        <v>3.27E-2</v>
      </c>
      <c r="W3738" s="204">
        <v>3.39E-2</v>
      </c>
      <c r="X3738" s="8">
        <v>4.6900000000000004E-2</v>
      </c>
      <c r="Y3738" s="204">
        <v>4.8099999999999997E-2</v>
      </c>
      <c r="Z3738" s="8">
        <v>4.7400000000000005E-2</v>
      </c>
      <c r="AA3738" s="204">
        <v>4.8600000000000004E-2</v>
      </c>
      <c r="AB3738" s="8">
        <v>4.99E-2</v>
      </c>
      <c r="AC3738" s="204">
        <v>5.1100000000000007E-2</v>
      </c>
      <c r="AD3738" s="8">
        <v>5.0599999999999999E-2</v>
      </c>
      <c r="AE3738" s="204">
        <v>5.1799999999999999E-2</v>
      </c>
      <c r="AF3738" s="8">
        <v>5.04E-2</v>
      </c>
      <c r="AG3738" s="204">
        <v>5.16E-2</v>
      </c>
      <c r="AI3738" s="192" t="str">
        <f t="shared" si="988"/>
        <v/>
      </c>
      <c r="AJ3738" s="192" t="str">
        <f t="shared" si="989"/>
        <v/>
      </c>
      <c r="AK3738" s="192" t="str">
        <f t="shared" si="990"/>
        <v/>
      </c>
      <c r="AL3738" s="192" t="str">
        <f t="shared" si="991"/>
        <v/>
      </c>
      <c r="AM3738" s="192" t="str">
        <f t="shared" si="992"/>
        <v/>
      </c>
      <c r="AN3738" s="192" t="str">
        <f t="shared" si="993"/>
        <v/>
      </c>
      <c r="AO3738" s="193" t="str">
        <f t="shared" si="994"/>
        <v/>
      </c>
      <c r="AP3738" s="192" t="str">
        <f t="shared" si="995"/>
        <v/>
      </c>
      <c r="AQ3738" s="193" t="str">
        <f t="shared" si="996"/>
        <v/>
      </c>
      <c r="AR3738" s="192" t="str">
        <f t="shared" si="997"/>
        <v/>
      </c>
      <c r="AS3738" s="192">
        <f t="shared" si="998"/>
        <v>3.3299999999999996E-2</v>
      </c>
      <c r="AT3738" s="192">
        <f t="shared" si="999"/>
        <v>4.7500000000000001E-2</v>
      </c>
      <c r="AU3738" s="193">
        <f t="shared" si="1000"/>
        <v>4.8000000000000001E-2</v>
      </c>
      <c r="AV3738" s="194">
        <f t="shared" si="1001"/>
        <v>5.0500000000000003E-2</v>
      </c>
      <c r="AW3738" s="193">
        <f t="shared" si="1002"/>
        <v>5.1199999999999996E-2</v>
      </c>
      <c r="AX3738" s="193">
        <f t="shared" si="1003"/>
        <v>5.1000000000000004E-2</v>
      </c>
      <c r="AZ3738" s="193">
        <f t="shared" si="1004"/>
        <v>4.6916666666666669E-2</v>
      </c>
    </row>
    <row r="3739" spans="1:52" s="5" customFormat="1" ht="11.25" x14ac:dyDescent="0.2">
      <c r="A3739" s="203" t="s">
        <v>1237</v>
      </c>
      <c r="B3739" s="11"/>
      <c r="C3739" s="11"/>
      <c r="D3739" s="15"/>
      <c r="E3739" s="204"/>
      <c r="F3739" s="8"/>
      <c r="G3739" s="8"/>
      <c r="H3739" s="15"/>
      <c r="I3739" s="204"/>
      <c r="J3739" s="8"/>
      <c r="K3739" s="8"/>
      <c r="L3739" s="15"/>
      <c r="M3739" s="204"/>
      <c r="N3739" s="8"/>
      <c r="O3739" s="8"/>
      <c r="P3739" s="15"/>
      <c r="Q3739" s="204"/>
      <c r="R3739" s="8"/>
      <c r="S3739" s="8"/>
      <c r="T3739" s="15"/>
      <c r="U3739" s="204"/>
      <c r="V3739" s="8">
        <v>3.2000000000000001E-2</v>
      </c>
      <c r="W3739" s="204">
        <v>3.32E-2</v>
      </c>
      <c r="X3739" s="8">
        <v>4.6399999999999997E-2</v>
      </c>
      <c r="Y3739" s="204">
        <v>4.7599999999999996E-2</v>
      </c>
      <c r="Z3739" s="8">
        <v>4.7199999999999999E-2</v>
      </c>
      <c r="AA3739" s="204">
        <v>4.8399999999999999E-2</v>
      </c>
      <c r="AB3739" s="8">
        <v>0.05</v>
      </c>
      <c r="AC3739" s="204">
        <v>5.1200000000000002E-2</v>
      </c>
      <c r="AD3739" s="8">
        <v>5.0700000000000002E-2</v>
      </c>
      <c r="AE3739" s="204">
        <v>5.1900000000000002E-2</v>
      </c>
      <c r="AF3739" s="8">
        <v>5.0499999999999996E-2</v>
      </c>
      <c r="AG3739" s="204">
        <v>5.1699999999999996E-2</v>
      </c>
      <c r="AI3739" s="192" t="str">
        <f t="shared" si="988"/>
        <v/>
      </c>
      <c r="AJ3739" s="192" t="str">
        <f t="shared" si="989"/>
        <v/>
      </c>
      <c r="AK3739" s="192" t="str">
        <f t="shared" si="990"/>
        <v/>
      </c>
      <c r="AL3739" s="192" t="str">
        <f t="shared" si="991"/>
        <v/>
      </c>
      <c r="AM3739" s="192" t="str">
        <f t="shared" si="992"/>
        <v/>
      </c>
      <c r="AN3739" s="192" t="str">
        <f t="shared" si="993"/>
        <v/>
      </c>
      <c r="AO3739" s="193" t="str">
        <f t="shared" si="994"/>
        <v/>
      </c>
      <c r="AP3739" s="192" t="str">
        <f t="shared" si="995"/>
        <v/>
      </c>
      <c r="AQ3739" s="193" t="str">
        <f t="shared" si="996"/>
        <v/>
      </c>
      <c r="AR3739" s="192" t="str">
        <f t="shared" si="997"/>
        <v/>
      </c>
      <c r="AS3739" s="192">
        <f t="shared" si="998"/>
        <v>3.2600000000000004E-2</v>
      </c>
      <c r="AT3739" s="192">
        <f t="shared" si="999"/>
        <v>4.7E-2</v>
      </c>
      <c r="AU3739" s="193">
        <f t="shared" si="1000"/>
        <v>4.7799999999999995E-2</v>
      </c>
      <c r="AV3739" s="194">
        <f t="shared" si="1001"/>
        <v>5.0600000000000006E-2</v>
      </c>
      <c r="AW3739" s="193">
        <f t="shared" si="1002"/>
        <v>5.1299999999999998E-2</v>
      </c>
      <c r="AX3739" s="193">
        <f t="shared" si="1003"/>
        <v>5.1099999999999993E-2</v>
      </c>
      <c r="AZ3739" s="193">
        <f t="shared" si="1004"/>
        <v>4.6733333333333328E-2</v>
      </c>
    </row>
    <row r="3740" spans="1:52" s="5" customFormat="1" ht="11.25" x14ac:dyDescent="0.2">
      <c r="A3740" s="203" t="s">
        <v>1238</v>
      </c>
      <c r="B3740" s="11"/>
      <c r="C3740" s="11"/>
      <c r="D3740" s="15"/>
      <c r="E3740" s="204"/>
      <c r="F3740" s="8"/>
      <c r="G3740" s="8"/>
      <c r="H3740" s="15"/>
      <c r="I3740" s="204"/>
      <c r="J3740" s="8"/>
      <c r="K3740" s="8"/>
      <c r="L3740" s="15"/>
      <c r="M3740" s="204"/>
      <c r="N3740" s="8"/>
      <c r="O3740" s="8"/>
      <c r="P3740" s="15"/>
      <c r="Q3740" s="204"/>
      <c r="R3740" s="8"/>
      <c r="S3740" s="8"/>
      <c r="T3740" s="15"/>
      <c r="U3740" s="204"/>
      <c r="V3740" s="8">
        <v>3.1699999999999999E-2</v>
      </c>
      <c r="W3740" s="204">
        <v>3.2899999999999999E-2</v>
      </c>
      <c r="X3740" s="8">
        <v>4.6100000000000002E-2</v>
      </c>
      <c r="Y3740" s="204">
        <v>4.7300000000000002E-2</v>
      </c>
      <c r="Z3740" s="8">
        <v>4.7100000000000003E-2</v>
      </c>
      <c r="AA3740" s="204">
        <v>4.8300000000000003E-2</v>
      </c>
      <c r="AB3740" s="8">
        <v>4.99E-2</v>
      </c>
      <c r="AC3740" s="204">
        <v>5.1100000000000007E-2</v>
      </c>
      <c r="AD3740" s="8">
        <v>5.0799999999999998E-2</v>
      </c>
      <c r="AE3740" s="204">
        <v>5.2000000000000005E-2</v>
      </c>
      <c r="AF3740" s="8">
        <v>5.0599999999999999E-2</v>
      </c>
      <c r="AG3740" s="204">
        <v>5.1799999999999999E-2</v>
      </c>
      <c r="AI3740" s="192" t="str">
        <f t="shared" si="988"/>
        <v/>
      </c>
      <c r="AJ3740" s="192" t="str">
        <f t="shared" si="989"/>
        <v/>
      </c>
      <c r="AK3740" s="192" t="str">
        <f t="shared" si="990"/>
        <v/>
      </c>
      <c r="AL3740" s="192" t="str">
        <f t="shared" si="991"/>
        <v/>
      </c>
      <c r="AM3740" s="192" t="str">
        <f t="shared" si="992"/>
        <v/>
      </c>
      <c r="AN3740" s="192" t="str">
        <f t="shared" si="993"/>
        <v/>
      </c>
      <c r="AO3740" s="193" t="str">
        <f t="shared" si="994"/>
        <v/>
      </c>
      <c r="AP3740" s="192" t="str">
        <f t="shared" si="995"/>
        <v/>
      </c>
      <c r="AQ3740" s="193" t="str">
        <f t="shared" si="996"/>
        <v/>
      </c>
      <c r="AR3740" s="192" t="str">
        <f t="shared" si="997"/>
        <v/>
      </c>
      <c r="AS3740" s="192">
        <f t="shared" si="998"/>
        <v>3.2299999999999995E-2</v>
      </c>
      <c r="AT3740" s="192">
        <f t="shared" si="999"/>
        <v>4.6700000000000005E-2</v>
      </c>
      <c r="AU3740" s="193">
        <f t="shared" si="1000"/>
        <v>4.7700000000000006E-2</v>
      </c>
      <c r="AV3740" s="194">
        <f t="shared" si="1001"/>
        <v>5.0500000000000003E-2</v>
      </c>
      <c r="AW3740" s="193">
        <f t="shared" si="1002"/>
        <v>5.1400000000000001E-2</v>
      </c>
      <c r="AX3740" s="193">
        <f t="shared" si="1003"/>
        <v>5.1199999999999996E-2</v>
      </c>
      <c r="AZ3740" s="193">
        <f t="shared" si="1004"/>
        <v>4.6633333333333339E-2</v>
      </c>
    </row>
    <row r="3741" spans="1:52" s="5" customFormat="1" ht="11.25" x14ac:dyDescent="0.2">
      <c r="A3741" s="203" t="s">
        <v>1239</v>
      </c>
      <c r="B3741" s="11"/>
      <c r="C3741" s="11"/>
      <c r="D3741" s="15"/>
      <c r="E3741" s="204"/>
      <c r="F3741" s="8"/>
      <c r="G3741" s="8"/>
      <c r="H3741" s="15"/>
      <c r="I3741" s="204"/>
      <c r="J3741" s="8"/>
      <c r="K3741" s="8"/>
      <c r="L3741" s="15"/>
      <c r="M3741" s="204"/>
      <c r="N3741" s="8"/>
      <c r="O3741" s="8"/>
      <c r="P3741" s="15"/>
      <c r="Q3741" s="204"/>
      <c r="R3741" s="8"/>
      <c r="S3741" s="8"/>
      <c r="T3741" s="15"/>
      <c r="U3741" s="204"/>
      <c r="V3741" s="8">
        <v>3.1399999999999997E-2</v>
      </c>
      <c r="W3741" s="204">
        <v>3.2599999999999997E-2</v>
      </c>
      <c r="X3741" s="8">
        <v>4.5599999999999995E-2</v>
      </c>
      <c r="Y3741" s="204">
        <v>4.6799999999999994E-2</v>
      </c>
      <c r="Z3741" s="8">
        <v>4.6799999999999994E-2</v>
      </c>
      <c r="AA3741" s="204">
        <v>4.8000000000000001E-2</v>
      </c>
      <c r="AB3741" s="8">
        <v>4.9400000000000006E-2</v>
      </c>
      <c r="AC3741" s="204">
        <v>5.0599999999999999E-2</v>
      </c>
      <c r="AD3741" s="8">
        <v>5.04E-2</v>
      </c>
      <c r="AE3741" s="204">
        <v>5.16E-2</v>
      </c>
      <c r="AF3741" s="8">
        <v>5.0199999999999995E-2</v>
      </c>
      <c r="AG3741" s="204">
        <v>5.1399999999999994E-2</v>
      </c>
      <c r="AI3741" s="192" t="str">
        <f t="shared" si="988"/>
        <v/>
      </c>
      <c r="AJ3741" s="192" t="str">
        <f t="shared" si="989"/>
        <v/>
      </c>
      <c r="AK3741" s="192" t="str">
        <f t="shared" si="990"/>
        <v/>
      </c>
      <c r="AL3741" s="192" t="str">
        <f t="shared" si="991"/>
        <v/>
      </c>
      <c r="AM3741" s="192" t="str">
        <f t="shared" si="992"/>
        <v/>
      </c>
      <c r="AN3741" s="192" t="str">
        <f t="shared" si="993"/>
        <v/>
      </c>
      <c r="AO3741" s="193" t="str">
        <f t="shared" si="994"/>
        <v/>
      </c>
      <c r="AP3741" s="192" t="str">
        <f t="shared" si="995"/>
        <v/>
      </c>
      <c r="AQ3741" s="193" t="str">
        <f t="shared" si="996"/>
        <v/>
      </c>
      <c r="AR3741" s="192" t="str">
        <f t="shared" si="997"/>
        <v/>
      </c>
      <c r="AS3741" s="192">
        <f t="shared" si="998"/>
        <v>3.2000000000000001E-2</v>
      </c>
      <c r="AT3741" s="192">
        <f t="shared" si="999"/>
        <v>4.6199999999999991E-2</v>
      </c>
      <c r="AU3741" s="193">
        <f t="shared" si="1000"/>
        <v>4.7399999999999998E-2</v>
      </c>
      <c r="AV3741" s="194">
        <f t="shared" si="1001"/>
        <v>0.05</v>
      </c>
      <c r="AW3741" s="193">
        <f t="shared" si="1002"/>
        <v>5.1000000000000004E-2</v>
      </c>
      <c r="AX3741" s="193">
        <f t="shared" si="1003"/>
        <v>5.0799999999999998E-2</v>
      </c>
      <c r="AZ3741" s="193">
        <f t="shared" si="1004"/>
        <v>4.6233333333333328E-2</v>
      </c>
    </row>
    <row r="3742" spans="1:52" s="5" customFormat="1" ht="11.25" x14ac:dyDescent="0.2">
      <c r="A3742" s="203" t="s">
        <v>1240</v>
      </c>
      <c r="B3742" s="11"/>
      <c r="C3742" s="11"/>
      <c r="D3742" s="15"/>
      <c r="E3742" s="204"/>
      <c r="F3742" s="8"/>
      <c r="G3742" s="8"/>
      <c r="H3742" s="15"/>
      <c r="I3742" s="204"/>
      <c r="J3742" s="8"/>
      <c r="K3742" s="8"/>
      <c r="L3742" s="15"/>
      <c r="M3742" s="204"/>
      <c r="N3742" s="8"/>
      <c r="O3742" s="8"/>
      <c r="P3742" s="15"/>
      <c r="Q3742" s="204"/>
      <c r="R3742" s="8"/>
      <c r="S3742" s="8"/>
      <c r="T3742" s="15"/>
      <c r="U3742" s="204"/>
      <c r="V3742" s="8">
        <v>3.1300000000000001E-2</v>
      </c>
      <c r="W3742" s="204">
        <v>3.2500000000000001E-2</v>
      </c>
      <c r="X3742" s="8">
        <v>4.53E-2</v>
      </c>
      <c r="Y3742" s="204">
        <v>4.6500000000000007E-2</v>
      </c>
      <c r="Z3742" s="8">
        <v>4.6399999999999997E-2</v>
      </c>
      <c r="AA3742" s="204">
        <v>4.7599999999999996E-2</v>
      </c>
      <c r="AB3742" s="8">
        <v>4.9100000000000005E-2</v>
      </c>
      <c r="AC3742" s="204">
        <v>5.0300000000000004E-2</v>
      </c>
      <c r="AD3742" s="8">
        <v>5.0199999999999995E-2</v>
      </c>
      <c r="AE3742" s="204">
        <v>5.1399999999999994E-2</v>
      </c>
      <c r="AF3742" s="8">
        <v>0.05</v>
      </c>
      <c r="AG3742" s="204">
        <v>5.1200000000000002E-2</v>
      </c>
      <c r="AI3742" s="192" t="str">
        <f t="shared" si="988"/>
        <v/>
      </c>
      <c r="AJ3742" s="192" t="str">
        <f t="shared" si="989"/>
        <v/>
      </c>
      <c r="AK3742" s="192" t="str">
        <f t="shared" si="990"/>
        <v/>
      </c>
      <c r="AL3742" s="192" t="str">
        <f t="shared" si="991"/>
        <v/>
      </c>
      <c r="AM3742" s="192" t="str">
        <f t="shared" si="992"/>
        <v/>
      </c>
      <c r="AN3742" s="192" t="str">
        <f t="shared" si="993"/>
        <v/>
      </c>
      <c r="AO3742" s="193" t="str">
        <f t="shared" si="994"/>
        <v/>
      </c>
      <c r="AP3742" s="192" t="str">
        <f t="shared" si="995"/>
        <v/>
      </c>
      <c r="AQ3742" s="193" t="str">
        <f t="shared" si="996"/>
        <v/>
      </c>
      <c r="AR3742" s="192" t="str">
        <f t="shared" si="997"/>
        <v/>
      </c>
      <c r="AS3742" s="192">
        <f t="shared" si="998"/>
        <v>3.1899999999999998E-2</v>
      </c>
      <c r="AT3742" s="192">
        <f t="shared" si="999"/>
        <v>4.5900000000000003E-2</v>
      </c>
      <c r="AU3742" s="193">
        <f t="shared" si="1000"/>
        <v>4.7E-2</v>
      </c>
      <c r="AV3742" s="194">
        <f t="shared" si="1001"/>
        <v>4.9700000000000008E-2</v>
      </c>
      <c r="AW3742" s="193">
        <f t="shared" si="1002"/>
        <v>5.0799999999999998E-2</v>
      </c>
      <c r="AX3742" s="193">
        <f t="shared" si="1003"/>
        <v>5.0600000000000006E-2</v>
      </c>
      <c r="AZ3742" s="193">
        <f t="shared" si="1004"/>
        <v>4.5983333333333341E-2</v>
      </c>
    </row>
    <row r="3743" spans="1:52" s="5" customFormat="1" ht="11.25" x14ac:dyDescent="0.2">
      <c r="A3743" s="203" t="s">
        <v>1241</v>
      </c>
      <c r="B3743" s="11"/>
      <c r="C3743" s="11"/>
      <c r="D3743" s="15"/>
      <c r="E3743" s="204"/>
      <c r="F3743" s="8"/>
      <c r="G3743" s="8"/>
      <c r="H3743" s="15"/>
      <c r="I3743" s="204"/>
      <c r="J3743" s="8"/>
      <c r="K3743" s="8"/>
      <c r="L3743" s="15"/>
      <c r="M3743" s="204"/>
      <c r="N3743" s="8"/>
      <c r="O3743" s="8"/>
      <c r="P3743" s="15"/>
      <c r="Q3743" s="204"/>
      <c r="R3743" s="8"/>
      <c r="S3743" s="8"/>
      <c r="T3743" s="15"/>
      <c r="U3743" s="204"/>
      <c r="V3743" s="8">
        <v>3.1399999999999997E-2</v>
      </c>
      <c r="W3743" s="204">
        <v>3.2599999999999997E-2</v>
      </c>
      <c r="X3743" s="8">
        <v>4.53E-2</v>
      </c>
      <c r="Y3743" s="204">
        <v>4.6500000000000007E-2</v>
      </c>
      <c r="Z3743" s="8">
        <v>4.6500000000000007E-2</v>
      </c>
      <c r="AA3743" s="204">
        <v>4.7699999999999992E-2</v>
      </c>
      <c r="AB3743" s="8">
        <v>4.9000000000000002E-2</v>
      </c>
      <c r="AC3743" s="204">
        <v>5.0199999999999995E-2</v>
      </c>
      <c r="AD3743" s="8">
        <v>5.0099999999999999E-2</v>
      </c>
      <c r="AE3743" s="204">
        <v>5.1299999999999998E-2</v>
      </c>
      <c r="AF3743" s="8">
        <v>4.99E-2</v>
      </c>
      <c r="AG3743" s="204">
        <v>5.1100000000000007E-2</v>
      </c>
      <c r="AI3743" s="192" t="str">
        <f t="shared" si="988"/>
        <v/>
      </c>
      <c r="AJ3743" s="192" t="str">
        <f t="shared" si="989"/>
        <v/>
      </c>
      <c r="AK3743" s="192" t="str">
        <f t="shared" si="990"/>
        <v/>
      </c>
      <c r="AL3743" s="192" t="str">
        <f t="shared" si="991"/>
        <v/>
      </c>
      <c r="AM3743" s="192" t="str">
        <f t="shared" si="992"/>
        <v/>
      </c>
      <c r="AN3743" s="192" t="str">
        <f t="shared" si="993"/>
        <v/>
      </c>
      <c r="AO3743" s="193" t="str">
        <f t="shared" si="994"/>
        <v/>
      </c>
      <c r="AP3743" s="192" t="str">
        <f t="shared" si="995"/>
        <v/>
      </c>
      <c r="AQ3743" s="193" t="str">
        <f t="shared" si="996"/>
        <v/>
      </c>
      <c r="AR3743" s="192" t="str">
        <f t="shared" si="997"/>
        <v/>
      </c>
      <c r="AS3743" s="192">
        <f t="shared" si="998"/>
        <v>3.2000000000000001E-2</v>
      </c>
      <c r="AT3743" s="192">
        <f t="shared" si="999"/>
        <v>4.5900000000000003E-2</v>
      </c>
      <c r="AU3743" s="193">
        <f t="shared" si="1000"/>
        <v>4.7100000000000003E-2</v>
      </c>
      <c r="AV3743" s="194">
        <f t="shared" si="1001"/>
        <v>4.9599999999999998E-2</v>
      </c>
      <c r="AW3743" s="193">
        <f t="shared" si="1002"/>
        <v>5.0699999999999995E-2</v>
      </c>
      <c r="AX3743" s="193">
        <f t="shared" si="1003"/>
        <v>5.0500000000000003E-2</v>
      </c>
      <c r="AZ3743" s="193">
        <f t="shared" si="1004"/>
        <v>4.5966666666666663E-2</v>
      </c>
    </row>
    <row r="3744" spans="1:52" s="5" customFormat="1" ht="11.25" x14ac:dyDescent="0.2">
      <c r="A3744" s="203" t="s">
        <v>1242</v>
      </c>
      <c r="B3744" s="11"/>
      <c r="C3744" s="11"/>
      <c r="D3744" s="15"/>
      <c r="E3744" s="204"/>
      <c r="F3744" s="8"/>
      <c r="G3744" s="8"/>
      <c r="H3744" s="15"/>
      <c r="I3744" s="204"/>
      <c r="J3744" s="8"/>
      <c r="K3744" s="8"/>
      <c r="L3744" s="15"/>
      <c r="M3744" s="204"/>
      <c r="N3744" s="8"/>
      <c r="O3744" s="8"/>
      <c r="P3744" s="15"/>
      <c r="Q3744" s="204"/>
      <c r="R3744" s="8"/>
      <c r="S3744" s="8"/>
      <c r="T3744" s="15"/>
      <c r="U3744" s="204"/>
      <c r="V3744" s="8">
        <v>3.1099999999999999E-2</v>
      </c>
      <c r="W3744" s="204">
        <v>3.2300000000000002E-2</v>
      </c>
      <c r="X3744" s="8">
        <v>4.4800000000000006E-2</v>
      </c>
      <c r="Y3744" s="204">
        <v>4.5999999999999999E-2</v>
      </c>
      <c r="Z3744" s="8">
        <v>4.58E-2</v>
      </c>
      <c r="AA3744" s="204">
        <v>4.7E-2</v>
      </c>
      <c r="AB3744" s="8">
        <v>4.8799999999999996E-2</v>
      </c>
      <c r="AC3744" s="204">
        <v>0.05</v>
      </c>
      <c r="AD3744" s="8">
        <v>4.9800000000000004E-2</v>
      </c>
      <c r="AE3744" s="204">
        <v>5.0999999999999997E-2</v>
      </c>
      <c r="AF3744" s="8">
        <v>4.9599999999999998E-2</v>
      </c>
      <c r="AG3744" s="204">
        <v>5.0799999999999998E-2</v>
      </c>
      <c r="AI3744" s="192" t="str">
        <f t="shared" si="988"/>
        <v/>
      </c>
      <c r="AJ3744" s="192" t="str">
        <f t="shared" si="989"/>
        <v/>
      </c>
      <c r="AK3744" s="192" t="str">
        <f t="shared" si="990"/>
        <v/>
      </c>
      <c r="AL3744" s="192" t="str">
        <f t="shared" si="991"/>
        <v/>
      </c>
      <c r="AM3744" s="192" t="str">
        <f t="shared" si="992"/>
        <v/>
      </c>
      <c r="AN3744" s="192" t="str">
        <f t="shared" si="993"/>
        <v/>
      </c>
      <c r="AO3744" s="193" t="str">
        <f t="shared" si="994"/>
        <v/>
      </c>
      <c r="AP3744" s="192" t="str">
        <f t="shared" si="995"/>
        <v/>
      </c>
      <c r="AQ3744" s="193" t="str">
        <f t="shared" si="996"/>
        <v/>
      </c>
      <c r="AR3744" s="192" t="str">
        <f t="shared" si="997"/>
        <v/>
      </c>
      <c r="AS3744" s="192">
        <f t="shared" si="998"/>
        <v>3.1699999999999999E-2</v>
      </c>
      <c r="AT3744" s="192">
        <f t="shared" si="999"/>
        <v>4.5400000000000003E-2</v>
      </c>
      <c r="AU3744" s="193">
        <f t="shared" si="1000"/>
        <v>4.6399999999999997E-2</v>
      </c>
      <c r="AV3744" s="194">
        <f t="shared" si="1001"/>
        <v>4.9399999999999999E-2</v>
      </c>
      <c r="AW3744" s="193">
        <f t="shared" si="1002"/>
        <v>5.04E-2</v>
      </c>
      <c r="AX3744" s="193">
        <f t="shared" si="1003"/>
        <v>5.0199999999999995E-2</v>
      </c>
      <c r="AZ3744" s="193">
        <f t="shared" si="1004"/>
        <v>4.558333333333333E-2</v>
      </c>
    </row>
    <row r="3745" spans="1:52" s="5" customFormat="1" ht="11.25" x14ac:dyDescent="0.2">
      <c r="A3745" s="203" t="s">
        <v>1243</v>
      </c>
      <c r="B3745" s="11"/>
      <c r="C3745" s="11"/>
      <c r="D3745" s="15"/>
      <c r="E3745" s="204"/>
      <c r="F3745" s="8"/>
      <c r="G3745" s="8"/>
      <c r="H3745" s="15"/>
      <c r="I3745" s="204"/>
      <c r="J3745" s="8"/>
      <c r="K3745" s="8"/>
      <c r="L3745" s="15"/>
      <c r="M3745" s="204"/>
      <c r="N3745" s="8"/>
      <c r="O3745" s="8"/>
      <c r="P3745" s="15"/>
      <c r="Q3745" s="204"/>
      <c r="R3745" s="8"/>
      <c r="S3745" s="8"/>
      <c r="T3745" s="15"/>
      <c r="U3745" s="204"/>
      <c r="V3745" s="8">
        <v>3.04E-2</v>
      </c>
      <c r="W3745" s="204">
        <v>3.1600000000000003E-2</v>
      </c>
      <c r="X3745" s="8">
        <v>4.4600000000000001E-2</v>
      </c>
      <c r="Y3745" s="204">
        <v>4.58E-2</v>
      </c>
      <c r="Z3745" s="8">
        <v>4.58E-2</v>
      </c>
      <c r="AA3745" s="204">
        <v>4.7E-2</v>
      </c>
      <c r="AB3745" s="8">
        <v>4.8899999999999999E-2</v>
      </c>
      <c r="AC3745" s="204">
        <v>5.0099999999999999E-2</v>
      </c>
      <c r="AD3745" s="8">
        <v>0.05</v>
      </c>
      <c r="AE3745" s="204">
        <v>5.1200000000000002E-2</v>
      </c>
      <c r="AF3745" s="8">
        <v>4.9800000000000004E-2</v>
      </c>
      <c r="AG3745" s="204">
        <v>5.0999999999999997E-2</v>
      </c>
      <c r="AI3745" s="192" t="str">
        <f t="shared" si="988"/>
        <v/>
      </c>
      <c r="AJ3745" s="192" t="str">
        <f t="shared" si="989"/>
        <v/>
      </c>
      <c r="AK3745" s="192" t="str">
        <f t="shared" si="990"/>
        <v/>
      </c>
      <c r="AL3745" s="192" t="str">
        <f t="shared" si="991"/>
        <v/>
      </c>
      <c r="AM3745" s="192" t="str">
        <f t="shared" si="992"/>
        <v/>
      </c>
      <c r="AN3745" s="192" t="str">
        <f t="shared" si="993"/>
        <v/>
      </c>
      <c r="AO3745" s="193" t="str">
        <f t="shared" si="994"/>
        <v/>
      </c>
      <c r="AP3745" s="192" t="str">
        <f t="shared" si="995"/>
        <v/>
      </c>
      <c r="AQ3745" s="193" t="str">
        <f t="shared" si="996"/>
        <v/>
      </c>
      <c r="AR3745" s="192" t="str">
        <f t="shared" si="997"/>
        <v/>
      </c>
      <c r="AS3745" s="192">
        <f t="shared" si="998"/>
        <v>3.1E-2</v>
      </c>
      <c r="AT3745" s="192">
        <f t="shared" si="999"/>
        <v>4.5200000000000004E-2</v>
      </c>
      <c r="AU3745" s="193">
        <f t="shared" si="1000"/>
        <v>4.6399999999999997E-2</v>
      </c>
      <c r="AV3745" s="194">
        <f t="shared" si="1001"/>
        <v>4.9500000000000002E-2</v>
      </c>
      <c r="AW3745" s="193">
        <f t="shared" si="1002"/>
        <v>5.0600000000000006E-2</v>
      </c>
      <c r="AX3745" s="193">
        <f t="shared" si="1003"/>
        <v>5.04E-2</v>
      </c>
      <c r="AZ3745" s="193">
        <f t="shared" si="1004"/>
        <v>4.5516666666666671E-2</v>
      </c>
    </row>
    <row r="3746" spans="1:52" s="5" customFormat="1" ht="11.25" x14ac:dyDescent="0.2">
      <c r="A3746" s="203" t="s">
        <v>1244</v>
      </c>
      <c r="B3746" s="11"/>
      <c r="C3746" s="11"/>
      <c r="D3746" s="15"/>
      <c r="E3746" s="204"/>
      <c r="F3746" s="8"/>
      <c r="G3746" s="8"/>
      <c r="H3746" s="15"/>
      <c r="I3746" s="204"/>
      <c r="J3746" s="8"/>
      <c r="K3746" s="8"/>
      <c r="L3746" s="15"/>
      <c r="M3746" s="204"/>
      <c r="N3746" s="8"/>
      <c r="O3746" s="8"/>
      <c r="P3746" s="15"/>
      <c r="Q3746" s="204"/>
      <c r="R3746" s="8"/>
      <c r="S3746" s="8"/>
      <c r="T3746" s="15"/>
      <c r="U3746" s="204"/>
      <c r="V3746" s="8">
        <v>3.0599999999999999E-2</v>
      </c>
      <c r="W3746" s="204">
        <v>3.1800000000000002E-2</v>
      </c>
      <c r="X3746" s="8">
        <v>4.4600000000000001E-2</v>
      </c>
      <c r="Y3746" s="204">
        <v>4.58E-2</v>
      </c>
      <c r="Z3746" s="8">
        <v>4.5899999999999996E-2</v>
      </c>
      <c r="AA3746" s="204">
        <v>4.7100000000000003E-2</v>
      </c>
      <c r="AB3746" s="8">
        <v>4.9000000000000002E-2</v>
      </c>
      <c r="AC3746" s="204">
        <v>5.0199999999999995E-2</v>
      </c>
      <c r="AD3746" s="8">
        <v>4.99E-2</v>
      </c>
      <c r="AE3746" s="204">
        <v>5.1100000000000007E-2</v>
      </c>
      <c r="AF3746" s="8">
        <v>4.9699999999999994E-2</v>
      </c>
      <c r="AG3746" s="204">
        <v>5.0900000000000001E-2</v>
      </c>
      <c r="AI3746" s="192" t="str">
        <f t="shared" si="988"/>
        <v/>
      </c>
      <c r="AJ3746" s="192" t="str">
        <f t="shared" si="989"/>
        <v/>
      </c>
      <c r="AK3746" s="192" t="str">
        <f t="shared" si="990"/>
        <v/>
      </c>
      <c r="AL3746" s="192" t="str">
        <f t="shared" si="991"/>
        <v/>
      </c>
      <c r="AM3746" s="192" t="str">
        <f t="shared" si="992"/>
        <v/>
      </c>
      <c r="AN3746" s="192" t="str">
        <f t="shared" si="993"/>
        <v/>
      </c>
      <c r="AO3746" s="193" t="str">
        <f t="shared" si="994"/>
        <v/>
      </c>
      <c r="AP3746" s="192" t="str">
        <f t="shared" si="995"/>
        <v/>
      </c>
      <c r="AQ3746" s="193" t="str">
        <f t="shared" si="996"/>
        <v/>
      </c>
      <c r="AR3746" s="192" t="str">
        <f t="shared" si="997"/>
        <v/>
      </c>
      <c r="AS3746" s="192">
        <f t="shared" si="998"/>
        <v>3.1199999999999999E-2</v>
      </c>
      <c r="AT3746" s="192">
        <f t="shared" si="999"/>
        <v>4.5200000000000004E-2</v>
      </c>
      <c r="AU3746" s="193">
        <f t="shared" si="1000"/>
        <v>4.65E-2</v>
      </c>
      <c r="AV3746" s="194">
        <f t="shared" si="1001"/>
        <v>4.9599999999999998E-2</v>
      </c>
      <c r="AW3746" s="193">
        <f t="shared" si="1002"/>
        <v>5.0500000000000003E-2</v>
      </c>
      <c r="AX3746" s="193">
        <f t="shared" si="1003"/>
        <v>5.0299999999999997E-2</v>
      </c>
      <c r="AZ3746" s="193">
        <f t="shared" si="1004"/>
        <v>4.555E-2</v>
      </c>
    </row>
    <row r="3747" spans="1:52" s="5" customFormat="1" ht="11.25" x14ac:dyDescent="0.2">
      <c r="A3747" s="203" t="s">
        <v>1245</v>
      </c>
      <c r="B3747" s="11"/>
      <c r="C3747" s="11"/>
      <c r="D3747" s="15"/>
      <c r="E3747" s="204"/>
      <c r="F3747" s="8"/>
      <c r="G3747" s="8"/>
      <c r="H3747" s="15"/>
      <c r="I3747" s="204"/>
      <c r="J3747" s="8"/>
      <c r="K3747" s="8"/>
      <c r="L3747" s="15"/>
      <c r="M3747" s="204"/>
      <c r="N3747" s="8"/>
      <c r="O3747" s="8"/>
      <c r="P3747" s="15"/>
      <c r="Q3747" s="204"/>
      <c r="R3747" s="8"/>
      <c r="S3747" s="8"/>
      <c r="T3747" s="15"/>
      <c r="U3747" s="204"/>
      <c r="V3747" s="8">
        <v>3.0700000000000002E-2</v>
      </c>
      <c r="W3747" s="204">
        <v>3.1899999999999998E-2</v>
      </c>
      <c r="X3747" s="8">
        <v>4.4600000000000001E-2</v>
      </c>
      <c r="Y3747" s="204">
        <v>4.58E-2</v>
      </c>
      <c r="Z3747" s="8">
        <v>4.58E-2</v>
      </c>
      <c r="AA3747" s="204">
        <v>4.7E-2</v>
      </c>
      <c r="AB3747" s="8">
        <v>4.8799999999999996E-2</v>
      </c>
      <c r="AC3747" s="204">
        <v>0.05</v>
      </c>
      <c r="AD3747" s="8">
        <v>4.9699999999999994E-2</v>
      </c>
      <c r="AE3747" s="204">
        <v>5.0900000000000001E-2</v>
      </c>
      <c r="AF3747" s="8">
        <v>4.9500000000000002E-2</v>
      </c>
      <c r="AG3747" s="204">
        <v>5.0700000000000002E-2</v>
      </c>
      <c r="AI3747" s="192" t="str">
        <f t="shared" si="988"/>
        <v/>
      </c>
      <c r="AJ3747" s="192" t="str">
        <f t="shared" si="989"/>
        <v/>
      </c>
      <c r="AK3747" s="192" t="str">
        <f t="shared" si="990"/>
        <v/>
      </c>
      <c r="AL3747" s="192" t="str">
        <f t="shared" si="991"/>
        <v/>
      </c>
      <c r="AM3747" s="192" t="str">
        <f t="shared" si="992"/>
        <v/>
      </c>
      <c r="AN3747" s="192" t="str">
        <f t="shared" si="993"/>
        <v/>
      </c>
      <c r="AO3747" s="193" t="str">
        <f t="shared" si="994"/>
        <v/>
      </c>
      <c r="AP3747" s="192" t="str">
        <f t="shared" si="995"/>
        <v/>
      </c>
      <c r="AQ3747" s="193" t="str">
        <f t="shared" si="996"/>
        <v/>
      </c>
      <c r="AR3747" s="192" t="str">
        <f t="shared" si="997"/>
        <v/>
      </c>
      <c r="AS3747" s="192">
        <f t="shared" si="998"/>
        <v>3.1300000000000001E-2</v>
      </c>
      <c r="AT3747" s="192">
        <f t="shared" si="999"/>
        <v>4.5200000000000004E-2</v>
      </c>
      <c r="AU3747" s="193">
        <f t="shared" si="1000"/>
        <v>4.6399999999999997E-2</v>
      </c>
      <c r="AV3747" s="194">
        <f t="shared" si="1001"/>
        <v>4.9399999999999999E-2</v>
      </c>
      <c r="AW3747" s="193">
        <f t="shared" si="1002"/>
        <v>5.0299999999999997E-2</v>
      </c>
      <c r="AX3747" s="193">
        <f t="shared" si="1003"/>
        <v>5.0100000000000006E-2</v>
      </c>
      <c r="AZ3747" s="193">
        <f t="shared" si="1004"/>
        <v>4.5450000000000011E-2</v>
      </c>
    </row>
    <row r="3748" spans="1:52" s="5" customFormat="1" ht="11.25" x14ac:dyDescent="0.2">
      <c r="A3748" s="203" t="s">
        <v>1246</v>
      </c>
      <c r="B3748" s="11"/>
      <c r="C3748" s="11"/>
      <c r="D3748" s="15"/>
      <c r="E3748" s="204"/>
      <c r="F3748" s="8"/>
      <c r="G3748" s="8"/>
      <c r="H3748" s="15"/>
      <c r="I3748" s="204"/>
      <c r="J3748" s="8"/>
      <c r="K3748" s="8"/>
      <c r="L3748" s="15"/>
      <c r="M3748" s="204"/>
      <c r="N3748" s="8"/>
      <c r="O3748" s="8"/>
      <c r="P3748" s="15"/>
      <c r="Q3748" s="204"/>
      <c r="R3748" s="8"/>
      <c r="S3748" s="8"/>
      <c r="T3748" s="15"/>
      <c r="U3748" s="204"/>
      <c r="V3748" s="8">
        <v>3.0700000000000002E-2</v>
      </c>
      <c r="W3748" s="204">
        <v>3.1899999999999998E-2</v>
      </c>
      <c r="X3748" s="8">
        <v>4.4400000000000002E-2</v>
      </c>
      <c r="Y3748" s="204">
        <v>4.5599999999999995E-2</v>
      </c>
      <c r="Z3748" s="8">
        <v>4.5899999999999996E-2</v>
      </c>
      <c r="AA3748" s="204">
        <v>4.7100000000000003E-2</v>
      </c>
      <c r="AB3748" s="8">
        <v>4.8899999999999999E-2</v>
      </c>
      <c r="AC3748" s="204">
        <v>5.0099999999999999E-2</v>
      </c>
      <c r="AD3748" s="8">
        <v>4.9699999999999994E-2</v>
      </c>
      <c r="AE3748" s="204">
        <v>5.0900000000000001E-2</v>
      </c>
      <c r="AF3748" s="8">
        <v>4.9599999999999998E-2</v>
      </c>
      <c r="AG3748" s="204">
        <v>5.0799999999999998E-2</v>
      </c>
      <c r="AI3748" s="192" t="str">
        <f t="shared" si="988"/>
        <v/>
      </c>
      <c r="AJ3748" s="192" t="str">
        <f t="shared" si="989"/>
        <v/>
      </c>
      <c r="AK3748" s="192" t="str">
        <f t="shared" si="990"/>
        <v/>
      </c>
      <c r="AL3748" s="192" t="str">
        <f t="shared" si="991"/>
        <v/>
      </c>
      <c r="AM3748" s="192" t="str">
        <f t="shared" si="992"/>
        <v/>
      </c>
      <c r="AN3748" s="192" t="str">
        <f t="shared" si="993"/>
        <v/>
      </c>
      <c r="AO3748" s="193" t="str">
        <f t="shared" si="994"/>
        <v/>
      </c>
      <c r="AP3748" s="192" t="str">
        <f t="shared" si="995"/>
        <v/>
      </c>
      <c r="AQ3748" s="193" t="str">
        <f t="shared" si="996"/>
        <v/>
      </c>
      <c r="AR3748" s="192" t="str">
        <f t="shared" si="997"/>
        <v/>
      </c>
      <c r="AS3748" s="192">
        <f t="shared" si="998"/>
        <v>3.1300000000000001E-2</v>
      </c>
      <c r="AT3748" s="192">
        <f t="shared" si="999"/>
        <v>4.4999999999999998E-2</v>
      </c>
      <c r="AU3748" s="193">
        <f t="shared" si="1000"/>
        <v>4.65E-2</v>
      </c>
      <c r="AV3748" s="194">
        <f t="shared" si="1001"/>
        <v>4.9500000000000002E-2</v>
      </c>
      <c r="AW3748" s="193">
        <f t="shared" si="1002"/>
        <v>5.0299999999999997E-2</v>
      </c>
      <c r="AX3748" s="193">
        <f t="shared" si="1003"/>
        <v>5.0199999999999995E-2</v>
      </c>
      <c r="AZ3748" s="193">
        <f t="shared" si="1004"/>
        <v>4.5466666666666676E-2</v>
      </c>
    </row>
    <row r="3749" spans="1:52" s="5" customFormat="1" ht="11.25" x14ac:dyDescent="0.2">
      <c r="A3749" s="206" t="s">
        <v>1247</v>
      </c>
      <c r="B3749" s="207"/>
      <c r="C3749" s="207"/>
      <c r="D3749" s="208"/>
      <c r="E3749" s="209"/>
      <c r="F3749" s="210"/>
      <c r="G3749" s="210"/>
      <c r="H3749" s="208"/>
      <c r="I3749" s="209"/>
      <c r="J3749" s="210"/>
      <c r="K3749" s="210"/>
      <c r="L3749" s="208"/>
      <c r="M3749" s="209"/>
      <c r="N3749" s="210"/>
      <c r="O3749" s="210"/>
      <c r="P3749" s="208"/>
      <c r="Q3749" s="209"/>
      <c r="R3749" s="210"/>
      <c r="S3749" s="210"/>
      <c r="T3749" s="208"/>
      <c r="U3749" s="209"/>
      <c r="V3749" s="210">
        <v>3.04E-2</v>
      </c>
      <c r="W3749" s="209">
        <v>3.1600000000000003E-2</v>
      </c>
      <c r="X3749" s="210">
        <v>4.4000000000000004E-2</v>
      </c>
      <c r="Y3749" s="209">
        <v>4.5199999999999997E-2</v>
      </c>
      <c r="Z3749" s="210">
        <v>4.5400000000000003E-2</v>
      </c>
      <c r="AA3749" s="209">
        <v>4.6600000000000003E-2</v>
      </c>
      <c r="AB3749" s="210">
        <v>4.8899999999999999E-2</v>
      </c>
      <c r="AC3749" s="209">
        <v>5.0099999999999999E-2</v>
      </c>
      <c r="AD3749" s="210">
        <v>4.9699999999999994E-2</v>
      </c>
      <c r="AE3749" s="209">
        <v>5.0900000000000001E-2</v>
      </c>
      <c r="AF3749" s="210">
        <v>4.9500000000000002E-2</v>
      </c>
      <c r="AG3749" s="209">
        <v>5.0700000000000002E-2</v>
      </c>
      <c r="AH3749" s="214"/>
      <c r="AI3749" s="211" t="str">
        <f t="shared" si="988"/>
        <v/>
      </c>
      <c r="AJ3749" s="211" t="str">
        <f t="shared" si="989"/>
        <v/>
      </c>
      <c r="AK3749" s="211" t="str">
        <f t="shared" si="990"/>
        <v/>
      </c>
      <c r="AL3749" s="211" t="str">
        <f t="shared" si="991"/>
        <v/>
      </c>
      <c r="AM3749" s="211" t="str">
        <f t="shared" si="992"/>
        <v/>
      </c>
      <c r="AN3749" s="211" t="str">
        <f t="shared" si="993"/>
        <v/>
      </c>
      <c r="AO3749" s="212" t="str">
        <f t="shared" si="994"/>
        <v/>
      </c>
      <c r="AP3749" s="211" t="str">
        <f t="shared" si="995"/>
        <v/>
      </c>
      <c r="AQ3749" s="212" t="str">
        <f t="shared" si="996"/>
        <v/>
      </c>
      <c r="AR3749" s="211" t="str">
        <f t="shared" si="997"/>
        <v/>
      </c>
      <c r="AS3749" s="212">
        <f t="shared" si="998"/>
        <v>3.1E-2</v>
      </c>
      <c r="AT3749" s="211">
        <f t="shared" si="999"/>
        <v>4.4600000000000001E-2</v>
      </c>
      <c r="AU3749" s="212">
        <f t="shared" si="1000"/>
        <v>4.5999999999999999E-2</v>
      </c>
      <c r="AV3749" s="213">
        <f t="shared" si="1001"/>
        <v>4.9500000000000002E-2</v>
      </c>
      <c r="AW3749" s="212">
        <f t="shared" si="1002"/>
        <v>5.0299999999999997E-2</v>
      </c>
      <c r="AX3749" s="212">
        <f t="shared" si="1003"/>
        <v>5.0100000000000006E-2</v>
      </c>
      <c r="AY3749" s="101"/>
      <c r="AZ3749" s="193">
        <f t="shared" si="1004"/>
        <v>4.5249999999999992E-2</v>
      </c>
    </row>
    <row r="3750" spans="1:52" s="5" customFormat="1" ht="11.25" x14ac:dyDescent="0.2">
      <c r="A3750" s="216" t="s">
        <v>1330</v>
      </c>
      <c r="B3750" s="19"/>
      <c r="C3750" s="19"/>
      <c r="N3750" s="175"/>
      <c r="V3750" s="8">
        <v>2.98E-2</v>
      </c>
      <c r="W3750" s="8">
        <v>3.1E-2</v>
      </c>
      <c r="X3750" s="8">
        <v>4.3700000000000003E-2</v>
      </c>
      <c r="Y3750" s="8">
        <v>4.4900000000000002E-2</v>
      </c>
      <c r="Z3750" s="8">
        <v>4.4999999999999998E-2</v>
      </c>
      <c r="AA3750" s="8">
        <v>4.6199999999999998E-2</v>
      </c>
      <c r="AB3750" s="8">
        <v>4.82E-2</v>
      </c>
      <c r="AC3750" s="8">
        <v>4.9400000000000006E-2</v>
      </c>
      <c r="AD3750" s="8">
        <v>4.8899999999999999E-2</v>
      </c>
      <c r="AE3750" s="8">
        <v>5.0099999999999999E-2</v>
      </c>
      <c r="AF3750" s="8">
        <v>4.8899999999999999E-2</v>
      </c>
      <c r="AG3750" s="8">
        <v>5.0099999999999999E-2</v>
      </c>
      <c r="AS3750" s="322">
        <f t="shared" ref="AS3750:AS3813" si="1005">IFERROR(AVERAGE(V3750:W3750),"")</f>
        <v>3.04E-2</v>
      </c>
      <c r="AT3750" s="323">
        <f t="shared" ref="AT3750:AT3813" si="1006">IFERROR(AVERAGE(X3750:Y3750),"")</f>
        <v>4.4300000000000006E-2</v>
      </c>
      <c r="AU3750" s="322">
        <f t="shared" ref="AU3750:AU3813" si="1007">IFERROR(AVERAGE(Z3750:AA3750),"")</f>
        <v>4.5600000000000002E-2</v>
      </c>
      <c r="AV3750" s="324">
        <f t="shared" ref="AV3750:AV3813" si="1008">IFERROR(AVERAGE(AB3750:AC3750),"")</f>
        <v>4.8800000000000003E-2</v>
      </c>
      <c r="AW3750" s="322">
        <f t="shared" ref="AW3750:AW3813" si="1009">IFERROR(AVERAGE(AD3750:AE3750),"")</f>
        <v>4.9500000000000002E-2</v>
      </c>
      <c r="AX3750" s="322">
        <f t="shared" ref="AX3750:AX3813" si="1010">IFERROR(AVERAGE(AF3750:AG3750),"")</f>
        <v>4.9500000000000002E-2</v>
      </c>
      <c r="AZ3750" s="193">
        <f t="shared" si="1004"/>
        <v>4.4683333333333332E-2</v>
      </c>
    </row>
    <row r="3751" spans="1:52" s="5" customFormat="1" ht="11.25" x14ac:dyDescent="0.2">
      <c r="A3751" s="216" t="s">
        <v>1331</v>
      </c>
      <c r="B3751" s="19"/>
      <c r="C3751" s="19"/>
      <c r="N3751" s="175"/>
      <c r="V3751" s="8">
        <v>2.8900000000000002E-2</v>
      </c>
      <c r="W3751" s="8">
        <v>3.0099999999999998E-2</v>
      </c>
      <c r="X3751" s="8">
        <v>4.3099999999999999E-2</v>
      </c>
      <c r="Y3751" s="8">
        <v>4.4299999999999999E-2</v>
      </c>
      <c r="Z3751" s="8">
        <v>4.4400000000000002E-2</v>
      </c>
      <c r="AA3751" s="8">
        <v>4.5599999999999995E-2</v>
      </c>
      <c r="AB3751" s="8">
        <v>4.8099999999999997E-2</v>
      </c>
      <c r="AC3751" s="8">
        <v>4.9299999999999997E-2</v>
      </c>
      <c r="AD3751" s="8">
        <v>4.9000000000000002E-2</v>
      </c>
      <c r="AE3751" s="8">
        <v>5.0199999999999995E-2</v>
      </c>
      <c r="AF3751" s="8">
        <v>4.8899999999999999E-2</v>
      </c>
      <c r="AG3751" s="8">
        <v>5.0099999999999999E-2</v>
      </c>
      <c r="AS3751" s="193">
        <f t="shared" si="1005"/>
        <v>2.9499999999999998E-2</v>
      </c>
      <c r="AT3751" s="192">
        <f t="shared" si="1006"/>
        <v>4.3700000000000003E-2</v>
      </c>
      <c r="AU3751" s="193">
        <f t="shared" si="1007"/>
        <v>4.4999999999999998E-2</v>
      </c>
      <c r="AV3751" s="194">
        <f t="shared" si="1008"/>
        <v>4.8699999999999993E-2</v>
      </c>
      <c r="AW3751" s="193">
        <f t="shared" si="1009"/>
        <v>4.9599999999999998E-2</v>
      </c>
      <c r="AX3751" s="193">
        <f t="shared" si="1010"/>
        <v>4.9500000000000002E-2</v>
      </c>
      <c r="AZ3751" s="193">
        <f t="shared" si="1004"/>
        <v>4.4333333333333336E-2</v>
      </c>
    </row>
    <row r="3752" spans="1:52" s="5" customFormat="1" ht="11.25" x14ac:dyDescent="0.2">
      <c r="A3752" s="216" t="s">
        <v>1332</v>
      </c>
      <c r="B3752" s="19"/>
      <c r="C3752" s="19"/>
      <c r="N3752" s="175"/>
      <c r="V3752" s="8">
        <v>2.8399999999999998E-2</v>
      </c>
      <c r="W3752" s="8">
        <v>2.9600000000000001E-2</v>
      </c>
      <c r="X3752" s="8">
        <v>4.2800000000000005E-2</v>
      </c>
      <c r="Y3752" s="8">
        <v>4.4000000000000004E-2</v>
      </c>
      <c r="Z3752" s="8">
        <v>4.4199999999999996E-2</v>
      </c>
      <c r="AA3752" s="8">
        <v>4.5400000000000003E-2</v>
      </c>
      <c r="AB3752" s="8">
        <v>4.8300000000000003E-2</v>
      </c>
      <c r="AC3752" s="8">
        <v>4.9500000000000002E-2</v>
      </c>
      <c r="AD3752" s="8">
        <v>4.9000000000000002E-2</v>
      </c>
      <c r="AE3752" s="8">
        <v>5.0199999999999995E-2</v>
      </c>
      <c r="AF3752" s="8">
        <v>4.87E-2</v>
      </c>
      <c r="AG3752" s="8">
        <v>4.99E-2</v>
      </c>
      <c r="AS3752" s="193">
        <f t="shared" si="1005"/>
        <v>2.8999999999999998E-2</v>
      </c>
      <c r="AT3752" s="192">
        <f t="shared" si="1006"/>
        <v>4.3400000000000008E-2</v>
      </c>
      <c r="AU3752" s="193">
        <f t="shared" si="1007"/>
        <v>4.48E-2</v>
      </c>
      <c r="AV3752" s="194">
        <f t="shared" si="1008"/>
        <v>4.8899999999999999E-2</v>
      </c>
      <c r="AW3752" s="193">
        <f t="shared" si="1009"/>
        <v>4.9599999999999998E-2</v>
      </c>
      <c r="AX3752" s="193">
        <f t="shared" si="1010"/>
        <v>4.9299999999999997E-2</v>
      </c>
      <c r="AZ3752" s="193">
        <f t="shared" si="1004"/>
        <v>4.4166666666666667E-2</v>
      </c>
    </row>
    <row r="3753" spans="1:52" s="5" customFormat="1" ht="11.25" x14ac:dyDescent="0.2">
      <c r="A3753" s="216" t="s">
        <v>1333</v>
      </c>
      <c r="B3753" s="19"/>
      <c r="C3753" s="19"/>
      <c r="N3753" s="175"/>
      <c r="V3753" s="8">
        <v>2.81E-2</v>
      </c>
      <c r="W3753" s="8">
        <v>2.9300000000000003E-2</v>
      </c>
      <c r="X3753" s="8">
        <v>4.2300000000000004E-2</v>
      </c>
      <c r="Y3753" s="8">
        <v>4.3499999999999997E-2</v>
      </c>
      <c r="Z3753" s="8">
        <v>4.3400000000000001E-2</v>
      </c>
      <c r="AA3753" s="8">
        <v>4.4600000000000001E-2</v>
      </c>
      <c r="AB3753" s="8">
        <v>4.7100000000000003E-2</v>
      </c>
      <c r="AC3753" s="8">
        <v>4.8300000000000003E-2</v>
      </c>
      <c r="AD3753" s="8">
        <v>4.7699999999999992E-2</v>
      </c>
      <c r="AE3753" s="8">
        <v>4.8899999999999999E-2</v>
      </c>
      <c r="AF3753" s="8">
        <v>4.7400000000000005E-2</v>
      </c>
      <c r="AG3753" s="8">
        <v>4.8600000000000004E-2</v>
      </c>
      <c r="AS3753" s="193">
        <f t="shared" si="1005"/>
        <v>2.8700000000000003E-2</v>
      </c>
      <c r="AT3753" s="192">
        <f t="shared" si="1006"/>
        <v>4.2900000000000001E-2</v>
      </c>
      <c r="AU3753" s="193">
        <f t="shared" si="1007"/>
        <v>4.3999999999999997E-2</v>
      </c>
      <c r="AV3753" s="194">
        <f t="shared" si="1008"/>
        <v>4.7700000000000006E-2</v>
      </c>
      <c r="AW3753" s="193">
        <f t="shared" si="1009"/>
        <v>4.8299999999999996E-2</v>
      </c>
      <c r="AX3753" s="193">
        <f t="shared" si="1010"/>
        <v>4.8000000000000001E-2</v>
      </c>
      <c r="AZ3753" s="193">
        <f t="shared" si="1004"/>
        <v>4.3266666666666669E-2</v>
      </c>
    </row>
    <row r="3754" spans="1:52" s="5" customFormat="1" ht="11.25" x14ac:dyDescent="0.2">
      <c r="A3754" s="216" t="s">
        <v>1334</v>
      </c>
      <c r="B3754" s="19"/>
      <c r="C3754" s="19"/>
      <c r="N3754" s="175"/>
      <c r="V3754" s="8">
        <v>2.8300000000000002E-2</v>
      </c>
      <c r="W3754" s="8">
        <v>2.9500000000000002E-2</v>
      </c>
      <c r="X3754" s="8">
        <v>4.2300000000000004E-2</v>
      </c>
      <c r="Y3754" s="8">
        <v>4.3499999999999997E-2</v>
      </c>
      <c r="Z3754" s="8">
        <v>4.3299999999999998E-2</v>
      </c>
      <c r="AA3754" s="8">
        <v>4.4500000000000005E-2</v>
      </c>
      <c r="AB3754" s="8">
        <v>4.6699999999999998E-2</v>
      </c>
      <c r="AC3754" s="8">
        <v>4.7899999999999998E-2</v>
      </c>
      <c r="AD3754" s="8">
        <v>4.7199999999999999E-2</v>
      </c>
      <c r="AE3754" s="8">
        <v>4.8399999999999999E-2</v>
      </c>
      <c r="AF3754" s="8">
        <v>4.7E-2</v>
      </c>
      <c r="AG3754" s="8">
        <v>4.82E-2</v>
      </c>
      <c r="AS3754" s="193">
        <f t="shared" si="1005"/>
        <v>2.8900000000000002E-2</v>
      </c>
      <c r="AT3754" s="192">
        <f t="shared" si="1006"/>
        <v>4.2900000000000001E-2</v>
      </c>
      <c r="AU3754" s="193">
        <f t="shared" si="1007"/>
        <v>4.3900000000000002E-2</v>
      </c>
      <c r="AV3754" s="194">
        <f t="shared" si="1008"/>
        <v>4.7299999999999995E-2</v>
      </c>
      <c r="AW3754" s="193">
        <f t="shared" si="1009"/>
        <v>4.7799999999999995E-2</v>
      </c>
      <c r="AX3754" s="193">
        <f t="shared" si="1010"/>
        <v>4.7600000000000003E-2</v>
      </c>
      <c r="AZ3754" s="193">
        <f t="shared" si="1004"/>
        <v>4.3066666666666663E-2</v>
      </c>
    </row>
    <row r="3755" spans="1:52" s="5" customFormat="1" ht="11.25" x14ac:dyDescent="0.2">
      <c r="A3755" s="216" t="s">
        <v>1335</v>
      </c>
      <c r="B3755" s="19"/>
      <c r="C3755" s="19"/>
      <c r="N3755" s="175"/>
      <c r="V3755" s="8">
        <v>2.8300000000000002E-2</v>
      </c>
      <c r="W3755" s="8">
        <v>2.9500000000000002E-2</v>
      </c>
      <c r="X3755" s="8">
        <v>4.24E-2</v>
      </c>
      <c r="Y3755" s="8">
        <v>4.36E-2</v>
      </c>
      <c r="Z3755" s="8">
        <v>4.3200000000000002E-2</v>
      </c>
      <c r="AA3755" s="8">
        <v>4.4400000000000002E-2</v>
      </c>
      <c r="AB3755" s="8">
        <v>4.6600000000000003E-2</v>
      </c>
      <c r="AC3755" s="8">
        <v>4.7800000000000002E-2</v>
      </c>
      <c r="AD3755" s="8">
        <v>4.7E-2</v>
      </c>
      <c r="AE3755" s="8">
        <v>4.82E-2</v>
      </c>
      <c r="AF3755" s="8">
        <v>4.6799999999999994E-2</v>
      </c>
      <c r="AG3755" s="8">
        <v>4.8000000000000001E-2</v>
      </c>
      <c r="AS3755" s="193">
        <f t="shared" si="1005"/>
        <v>2.8900000000000002E-2</v>
      </c>
      <c r="AT3755" s="192">
        <f t="shared" si="1006"/>
        <v>4.2999999999999997E-2</v>
      </c>
      <c r="AU3755" s="193">
        <f t="shared" si="1007"/>
        <v>4.3800000000000006E-2</v>
      </c>
      <c r="AV3755" s="194">
        <f t="shared" si="1008"/>
        <v>4.7200000000000006E-2</v>
      </c>
      <c r="AW3755" s="193">
        <f t="shared" si="1009"/>
        <v>4.7600000000000003E-2</v>
      </c>
      <c r="AX3755" s="193">
        <f t="shared" si="1010"/>
        <v>4.7399999999999998E-2</v>
      </c>
      <c r="AZ3755" s="193">
        <f t="shared" si="1004"/>
        <v>4.2983333333333339E-2</v>
      </c>
    </row>
    <row r="3756" spans="1:52" s="5" customFormat="1" ht="11.25" x14ac:dyDescent="0.2">
      <c r="A3756" s="216" t="s">
        <v>1336</v>
      </c>
      <c r="B3756" s="19"/>
      <c r="C3756" s="19"/>
      <c r="N3756" s="175"/>
      <c r="V3756" s="8">
        <v>2.81E-2</v>
      </c>
      <c r="W3756" s="8">
        <v>2.9300000000000003E-2</v>
      </c>
      <c r="X3756" s="8">
        <v>4.2099999999999999E-2</v>
      </c>
      <c r="Y3756" s="8">
        <v>4.3299999999999998E-2</v>
      </c>
      <c r="Z3756" s="8">
        <v>4.2900000000000001E-2</v>
      </c>
      <c r="AA3756" s="8">
        <v>4.41E-2</v>
      </c>
      <c r="AB3756" s="8">
        <v>4.6100000000000002E-2</v>
      </c>
      <c r="AC3756" s="8">
        <v>4.7300000000000002E-2</v>
      </c>
      <c r="AD3756" s="8">
        <v>4.6600000000000003E-2</v>
      </c>
      <c r="AE3756" s="8">
        <v>4.7800000000000002E-2</v>
      </c>
      <c r="AF3756" s="8">
        <v>4.6199999999999998E-2</v>
      </c>
      <c r="AG3756" s="8">
        <v>4.7400000000000005E-2</v>
      </c>
      <c r="AS3756" s="193">
        <f t="shared" si="1005"/>
        <v>2.8700000000000003E-2</v>
      </c>
      <c r="AT3756" s="192">
        <f t="shared" si="1006"/>
        <v>4.2700000000000002E-2</v>
      </c>
      <c r="AU3756" s="193">
        <f t="shared" si="1007"/>
        <v>4.3499999999999997E-2</v>
      </c>
      <c r="AV3756" s="194">
        <f t="shared" si="1008"/>
        <v>4.6700000000000005E-2</v>
      </c>
      <c r="AW3756" s="193">
        <f t="shared" si="1009"/>
        <v>4.7200000000000006E-2</v>
      </c>
      <c r="AX3756" s="193">
        <f t="shared" si="1010"/>
        <v>4.6800000000000001E-2</v>
      </c>
      <c r="AZ3756" s="193">
        <f t="shared" si="1004"/>
        <v>4.2600000000000006E-2</v>
      </c>
    </row>
    <row r="3757" spans="1:52" s="5" customFormat="1" ht="11.25" x14ac:dyDescent="0.2">
      <c r="A3757" s="216" t="s">
        <v>1337</v>
      </c>
      <c r="B3757" s="19"/>
      <c r="C3757" s="19"/>
      <c r="N3757" s="175"/>
      <c r="V3757" s="8">
        <v>2.7999999999999997E-2</v>
      </c>
      <c r="W3757" s="8">
        <v>2.92E-2</v>
      </c>
      <c r="X3757" s="8">
        <v>4.1900000000000007E-2</v>
      </c>
      <c r="Y3757" s="8">
        <v>4.3099999999999999E-2</v>
      </c>
      <c r="Z3757" s="8">
        <v>4.2500000000000003E-2</v>
      </c>
      <c r="AA3757" s="8">
        <v>4.3700000000000003E-2</v>
      </c>
      <c r="AB3757" s="8">
        <v>4.5400000000000003E-2</v>
      </c>
      <c r="AC3757" s="8">
        <v>4.6600000000000003E-2</v>
      </c>
      <c r="AD3757" s="8">
        <v>4.5999999999999999E-2</v>
      </c>
      <c r="AE3757" s="8">
        <v>4.7199999999999999E-2</v>
      </c>
      <c r="AF3757" s="8">
        <v>4.58E-2</v>
      </c>
      <c r="AG3757" s="8">
        <v>4.7E-2</v>
      </c>
      <c r="AS3757" s="193">
        <f t="shared" si="1005"/>
        <v>2.86E-2</v>
      </c>
      <c r="AT3757" s="192">
        <f t="shared" si="1006"/>
        <v>4.2500000000000003E-2</v>
      </c>
      <c r="AU3757" s="193">
        <f t="shared" si="1007"/>
        <v>4.3099999999999999E-2</v>
      </c>
      <c r="AV3757" s="194">
        <f t="shared" si="1008"/>
        <v>4.5999999999999999E-2</v>
      </c>
      <c r="AW3757" s="193">
        <f t="shared" si="1009"/>
        <v>4.6600000000000003E-2</v>
      </c>
      <c r="AX3757" s="193">
        <f t="shared" si="1010"/>
        <v>4.6399999999999997E-2</v>
      </c>
      <c r="AZ3757" s="193">
        <f t="shared" si="1004"/>
        <v>4.2199999999999994E-2</v>
      </c>
    </row>
    <row r="3758" spans="1:52" s="5" customFormat="1" ht="11.25" x14ac:dyDescent="0.2">
      <c r="A3758" s="216" t="s">
        <v>1338</v>
      </c>
      <c r="B3758" s="19"/>
      <c r="C3758" s="19"/>
      <c r="N3758" s="175"/>
      <c r="V3758" s="8">
        <v>2.8399999999999998E-2</v>
      </c>
      <c r="W3758" s="8">
        <v>2.9600000000000001E-2</v>
      </c>
      <c r="X3758" s="8">
        <v>4.2300000000000004E-2</v>
      </c>
      <c r="Y3758" s="8">
        <v>4.3499999999999997E-2</v>
      </c>
      <c r="Z3758" s="8">
        <v>4.2999999999999997E-2</v>
      </c>
      <c r="AA3758" s="8">
        <v>4.4199999999999996E-2</v>
      </c>
      <c r="AB3758" s="8">
        <v>4.5999999999999999E-2</v>
      </c>
      <c r="AC3758" s="8">
        <v>4.7199999999999999E-2</v>
      </c>
      <c r="AD3758" s="8">
        <v>4.6500000000000007E-2</v>
      </c>
      <c r="AE3758" s="8">
        <v>4.7699999999999992E-2</v>
      </c>
      <c r="AF3758" s="8">
        <v>4.6300000000000001E-2</v>
      </c>
      <c r="AG3758" s="8">
        <v>4.7500000000000001E-2</v>
      </c>
      <c r="AS3758" s="193">
        <f t="shared" si="1005"/>
        <v>2.8999999999999998E-2</v>
      </c>
      <c r="AT3758" s="192">
        <f t="shared" si="1006"/>
        <v>4.2900000000000001E-2</v>
      </c>
      <c r="AU3758" s="193">
        <f t="shared" si="1007"/>
        <v>4.36E-2</v>
      </c>
      <c r="AV3758" s="194">
        <f t="shared" si="1008"/>
        <v>4.6600000000000003E-2</v>
      </c>
      <c r="AW3758" s="193">
        <f t="shared" si="1009"/>
        <v>4.7100000000000003E-2</v>
      </c>
      <c r="AX3758" s="193">
        <f t="shared" si="1010"/>
        <v>4.6899999999999997E-2</v>
      </c>
      <c r="AZ3758" s="193">
        <f t="shared" si="1004"/>
        <v>4.268333333333333E-2</v>
      </c>
    </row>
    <row r="3759" spans="1:52" s="5" customFormat="1" ht="11.25" x14ac:dyDescent="0.2">
      <c r="A3759" s="216" t="s">
        <v>1339</v>
      </c>
      <c r="B3759" s="19"/>
      <c r="C3759" s="19"/>
      <c r="N3759" s="175"/>
      <c r="V3759" s="8">
        <v>2.81E-2</v>
      </c>
      <c r="W3759" s="8">
        <v>2.9300000000000003E-2</v>
      </c>
      <c r="X3759" s="8">
        <v>4.1399999999999999E-2</v>
      </c>
      <c r="Y3759" s="8">
        <v>4.2599999999999999E-2</v>
      </c>
      <c r="Z3759" s="8">
        <v>4.2099999999999999E-2</v>
      </c>
      <c r="AA3759" s="8">
        <v>4.3299999999999998E-2</v>
      </c>
      <c r="AB3759" s="8">
        <v>4.4900000000000002E-2</v>
      </c>
      <c r="AC3759" s="8">
        <v>4.6100000000000002E-2</v>
      </c>
      <c r="AD3759" s="8">
        <v>4.5599999999999995E-2</v>
      </c>
      <c r="AE3759" s="8">
        <v>4.6799999999999994E-2</v>
      </c>
      <c r="AF3759" s="8">
        <v>4.53E-2</v>
      </c>
      <c r="AG3759" s="8">
        <v>4.6500000000000007E-2</v>
      </c>
      <c r="AS3759" s="193">
        <f t="shared" si="1005"/>
        <v>2.8700000000000003E-2</v>
      </c>
      <c r="AT3759" s="192">
        <f t="shared" si="1006"/>
        <v>4.1999999999999996E-2</v>
      </c>
      <c r="AU3759" s="193">
        <f t="shared" si="1007"/>
        <v>4.2700000000000002E-2</v>
      </c>
      <c r="AV3759" s="194">
        <f t="shared" si="1008"/>
        <v>4.5499999999999999E-2</v>
      </c>
      <c r="AW3759" s="193">
        <f t="shared" si="1009"/>
        <v>4.6199999999999991E-2</v>
      </c>
      <c r="AX3759" s="193">
        <f t="shared" si="1010"/>
        <v>4.5900000000000003E-2</v>
      </c>
      <c r="AZ3759" s="193">
        <f t="shared" si="1004"/>
        <v>4.1833333333333333E-2</v>
      </c>
    </row>
    <row r="3760" spans="1:52" s="5" customFormat="1" ht="11.25" x14ac:dyDescent="0.2">
      <c r="A3760" s="216" t="s">
        <v>1340</v>
      </c>
      <c r="B3760" s="19"/>
      <c r="C3760" s="19"/>
      <c r="N3760" s="175"/>
      <c r="V3760" s="8">
        <v>2.86E-2</v>
      </c>
      <c r="W3760" s="8">
        <v>2.98E-2</v>
      </c>
      <c r="X3760" s="8">
        <v>4.1799999999999997E-2</v>
      </c>
      <c r="Y3760" s="8">
        <v>4.2999999999999997E-2</v>
      </c>
      <c r="Z3760" s="8">
        <v>4.2500000000000003E-2</v>
      </c>
      <c r="AA3760" s="8">
        <v>4.3700000000000003E-2</v>
      </c>
      <c r="AB3760" s="8">
        <v>4.5199999999999997E-2</v>
      </c>
      <c r="AC3760" s="8">
        <v>4.6399999999999997E-2</v>
      </c>
      <c r="AD3760" s="8">
        <v>4.5899999999999996E-2</v>
      </c>
      <c r="AE3760" s="8">
        <v>4.7100000000000003E-2</v>
      </c>
      <c r="AF3760" s="8">
        <v>4.5599999999999995E-2</v>
      </c>
      <c r="AG3760" s="8">
        <v>4.6799999999999994E-2</v>
      </c>
      <c r="AS3760" s="193">
        <f t="shared" si="1005"/>
        <v>2.92E-2</v>
      </c>
      <c r="AT3760" s="192">
        <f t="shared" si="1006"/>
        <v>4.2399999999999993E-2</v>
      </c>
      <c r="AU3760" s="193">
        <f t="shared" si="1007"/>
        <v>4.3099999999999999E-2</v>
      </c>
      <c r="AV3760" s="194">
        <f t="shared" si="1008"/>
        <v>4.5799999999999993E-2</v>
      </c>
      <c r="AW3760" s="193">
        <f t="shared" si="1009"/>
        <v>4.65E-2</v>
      </c>
      <c r="AX3760" s="193">
        <f t="shared" si="1010"/>
        <v>4.6199999999999991E-2</v>
      </c>
      <c r="AZ3760" s="193">
        <f t="shared" si="1004"/>
        <v>4.2199999999999994E-2</v>
      </c>
    </row>
    <row r="3761" spans="1:52" s="5" customFormat="1" ht="11.25" x14ac:dyDescent="0.2">
      <c r="A3761" s="216" t="s">
        <v>1341</v>
      </c>
      <c r="B3761" s="19"/>
      <c r="C3761" s="19"/>
      <c r="N3761" s="175"/>
      <c r="V3761" s="8">
        <v>2.8900000000000002E-2</v>
      </c>
      <c r="W3761" s="8">
        <v>3.0099999999999998E-2</v>
      </c>
      <c r="X3761" s="8">
        <v>4.1700000000000001E-2</v>
      </c>
      <c r="Y3761" s="8">
        <v>4.2900000000000001E-2</v>
      </c>
      <c r="Z3761" s="8">
        <v>4.2599999999999999E-2</v>
      </c>
      <c r="AA3761" s="8">
        <v>4.3799999999999999E-2</v>
      </c>
      <c r="AB3761" s="8">
        <v>4.53E-2</v>
      </c>
      <c r="AC3761" s="8">
        <v>4.6500000000000007E-2</v>
      </c>
      <c r="AD3761" s="8">
        <v>4.5999999999999999E-2</v>
      </c>
      <c r="AE3761" s="8">
        <v>4.7199999999999999E-2</v>
      </c>
      <c r="AF3761" s="8">
        <v>4.5700000000000005E-2</v>
      </c>
      <c r="AG3761" s="8">
        <v>4.6900000000000004E-2</v>
      </c>
      <c r="AS3761" s="193">
        <f t="shared" si="1005"/>
        <v>2.9499999999999998E-2</v>
      </c>
      <c r="AT3761" s="192">
        <f t="shared" si="1006"/>
        <v>4.2300000000000004E-2</v>
      </c>
      <c r="AU3761" s="193">
        <f t="shared" si="1007"/>
        <v>4.3200000000000002E-2</v>
      </c>
      <c r="AV3761" s="194">
        <f t="shared" si="1008"/>
        <v>4.5900000000000003E-2</v>
      </c>
      <c r="AW3761" s="193">
        <f t="shared" si="1009"/>
        <v>4.6600000000000003E-2</v>
      </c>
      <c r="AX3761" s="193">
        <f t="shared" si="1010"/>
        <v>4.6300000000000008E-2</v>
      </c>
      <c r="AZ3761" s="193">
        <f t="shared" si="1004"/>
        <v>4.2300000000000004E-2</v>
      </c>
    </row>
    <row r="3762" spans="1:52" s="5" customFormat="1" ht="11.25" x14ac:dyDescent="0.2">
      <c r="A3762" s="216" t="s">
        <v>1342</v>
      </c>
      <c r="B3762" s="19"/>
      <c r="C3762" s="19"/>
      <c r="N3762" s="175"/>
      <c r="V3762" s="8">
        <v>2.8300000000000002E-2</v>
      </c>
      <c r="W3762" s="8">
        <v>2.9500000000000002E-2</v>
      </c>
      <c r="X3762" s="8">
        <v>4.1299999999999996E-2</v>
      </c>
      <c r="Y3762" s="8">
        <v>4.2500000000000003E-2</v>
      </c>
      <c r="Z3762" s="8">
        <v>4.2099999999999999E-2</v>
      </c>
      <c r="AA3762" s="8">
        <v>4.3299999999999998E-2</v>
      </c>
      <c r="AB3762" s="8">
        <v>4.4900000000000002E-2</v>
      </c>
      <c r="AC3762" s="8">
        <v>4.6100000000000002E-2</v>
      </c>
      <c r="AD3762" s="8">
        <v>4.5700000000000005E-2</v>
      </c>
      <c r="AE3762" s="8">
        <v>4.6900000000000004E-2</v>
      </c>
      <c r="AF3762" s="8">
        <v>4.5400000000000003E-2</v>
      </c>
      <c r="AG3762" s="8">
        <v>4.6600000000000003E-2</v>
      </c>
      <c r="AS3762" s="193">
        <f t="shared" si="1005"/>
        <v>2.8900000000000002E-2</v>
      </c>
      <c r="AT3762" s="192">
        <f t="shared" si="1006"/>
        <v>4.19E-2</v>
      </c>
      <c r="AU3762" s="193">
        <f t="shared" si="1007"/>
        <v>4.2700000000000002E-2</v>
      </c>
      <c r="AV3762" s="194">
        <f t="shared" si="1008"/>
        <v>4.5499999999999999E-2</v>
      </c>
      <c r="AW3762" s="193">
        <f t="shared" si="1009"/>
        <v>4.6300000000000008E-2</v>
      </c>
      <c r="AX3762" s="193">
        <f t="shared" si="1010"/>
        <v>4.5999999999999999E-2</v>
      </c>
      <c r="AZ3762" s="193">
        <f t="shared" si="1004"/>
        <v>4.1883333333333335E-2</v>
      </c>
    </row>
    <row r="3763" spans="1:52" s="5" customFormat="1" ht="11.25" x14ac:dyDescent="0.2">
      <c r="A3763" s="216" t="s">
        <v>1343</v>
      </c>
      <c r="B3763" s="19"/>
      <c r="C3763" s="19"/>
      <c r="N3763" s="175"/>
      <c r="V3763" s="8">
        <v>2.8799999999999999E-2</v>
      </c>
      <c r="W3763" s="8">
        <v>0.03</v>
      </c>
      <c r="X3763" s="8">
        <v>4.1900000000000007E-2</v>
      </c>
      <c r="Y3763" s="8">
        <v>4.3099999999999999E-2</v>
      </c>
      <c r="Z3763" s="8">
        <v>4.2699999999999995E-2</v>
      </c>
      <c r="AA3763" s="8">
        <v>4.3899999999999995E-2</v>
      </c>
      <c r="AB3763" s="8">
        <v>4.5199999999999997E-2</v>
      </c>
      <c r="AC3763" s="8">
        <v>4.6399999999999997E-2</v>
      </c>
      <c r="AD3763" s="8">
        <v>4.6100000000000002E-2</v>
      </c>
      <c r="AE3763" s="8">
        <v>4.7300000000000002E-2</v>
      </c>
      <c r="AF3763" s="8">
        <v>4.58E-2</v>
      </c>
      <c r="AG3763" s="8">
        <v>4.7E-2</v>
      </c>
      <c r="AS3763" s="193">
        <f t="shared" si="1005"/>
        <v>2.9399999999999999E-2</v>
      </c>
      <c r="AT3763" s="192">
        <f t="shared" si="1006"/>
        <v>4.2500000000000003E-2</v>
      </c>
      <c r="AU3763" s="193">
        <f t="shared" si="1007"/>
        <v>4.3299999999999991E-2</v>
      </c>
      <c r="AV3763" s="194">
        <f t="shared" si="1008"/>
        <v>4.5799999999999993E-2</v>
      </c>
      <c r="AW3763" s="193">
        <f t="shared" si="1009"/>
        <v>4.6700000000000005E-2</v>
      </c>
      <c r="AX3763" s="193">
        <f t="shared" si="1010"/>
        <v>4.6399999999999997E-2</v>
      </c>
      <c r="AZ3763" s="193">
        <f t="shared" si="1004"/>
        <v>4.2349999999999999E-2</v>
      </c>
    </row>
    <row r="3764" spans="1:52" s="5" customFormat="1" ht="11.25" x14ac:dyDescent="0.2">
      <c r="A3764" s="216" t="s">
        <v>1344</v>
      </c>
      <c r="B3764" s="19"/>
      <c r="C3764" s="19"/>
      <c r="N3764" s="175"/>
      <c r="V3764" s="8">
        <v>2.8399999999999998E-2</v>
      </c>
      <c r="W3764" s="8">
        <v>2.9600000000000001E-2</v>
      </c>
      <c r="X3764" s="8">
        <v>4.1500000000000002E-2</v>
      </c>
      <c r="Y3764" s="8">
        <v>4.2699999999999995E-2</v>
      </c>
      <c r="Z3764" s="8">
        <v>4.24E-2</v>
      </c>
      <c r="AA3764" s="8">
        <v>4.36E-2</v>
      </c>
      <c r="AB3764" s="8">
        <v>4.4699999999999997E-2</v>
      </c>
      <c r="AC3764" s="8">
        <v>4.5899999999999996E-2</v>
      </c>
      <c r="AD3764" s="8">
        <v>4.5599999999999995E-2</v>
      </c>
      <c r="AE3764" s="8">
        <v>4.6799999999999994E-2</v>
      </c>
      <c r="AF3764" s="8">
        <v>4.53E-2</v>
      </c>
      <c r="AG3764" s="8">
        <v>4.6500000000000007E-2</v>
      </c>
      <c r="AS3764" s="193">
        <f t="shared" si="1005"/>
        <v>2.8999999999999998E-2</v>
      </c>
      <c r="AT3764" s="192">
        <f t="shared" si="1006"/>
        <v>4.2099999999999999E-2</v>
      </c>
      <c r="AU3764" s="193">
        <f t="shared" si="1007"/>
        <v>4.2999999999999997E-2</v>
      </c>
      <c r="AV3764" s="194">
        <f t="shared" si="1008"/>
        <v>4.5299999999999993E-2</v>
      </c>
      <c r="AW3764" s="193">
        <f t="shared" si="1009"/>
        <v>4.6199999999999991E-2</v>
      </c>
      <c r="AX3764" s="193">
        <f t="shared" si="1010"/>
        <v>4.5900000000000003E-2</v>
      </c>
      <c r="AZ3764" s="193">
        <f t="shared" si="1004"/>
        <v>4.1916666666666665E-2</v>
      </c>
    </row>
    <row r="3765" spans="1:52" s="5" customFormat="1" ht="11.25" x14ac:dyDescent="0.2">
      <c r="A3765" s="216" t="s">
        <v>1345</v>
      </c>
      <c r="B3765" s="19"/>
      <c r="C3765" s="19"/>
      <c r="N3765" s="175"/>
      <c r="V3765" s="8">
        <v>2.8199999999999999E-2</v>
      </c>
      <c r="W3765" s="8">
        <v>2.9399999999999999E-2</v>
      </c>
      <c r="X3765" s="8">
        <v>4.1799999999999997E-2</v>
      </c>
      <c r="Y3765" s="8">
        <v>4.2999999999999997E-2</v>
      </c>
      <c r="Z3765" s="8">
        <v>4.2599999999999999E-2</v>
      </c>
      <c r="AA3765" s="8">
        <v>4.3799999999999999E-2</v>
      </c>
      <c r="AB3765" s="8">
        <v>4.5100000000000001E-2</v>
      </c>
      <c r="AC3765" s="8">
        <v>4.6300000000000001E-2</v>
      </c>
      <c r="AD3765" s="8">
        <v>4.6100000000000002E-2</v>
      </c>
      <c r="AE3765" s="8">
        <v>4.7300000000000002E-2</v>
      </c>
      <c r="AF3765" s="8">
        <v>4.58E-2</v>
      </c>
      <c r="AG3765" s="8">
        <v>4.7E-2</v>
      </c>
      <c r="AS3765" s="193">
        <f t="shared" si="1005"/>
        <v>2.8799999999999999E-2</v>
      </c>
      <c r="AT3765" s="192">
        <f t="shared" si="1006"/>
        <v>4.2399999999999993E-2</v>
      </c>
      <c r="AU3765" s="193">
        <f t="shared" si="1007"/>
        <v>4.3200000000000002E-2</v>
      </c>
      <c r="AV3765" s="194">
        <f t="shared" si="1008"/>
        <v>4.5700000000000005E-2</v>
      </c>
      <c r="AW3765" s="193">
        <f t="shared" si="1009"/>
        <v>4.6700000000000005E-2</v>
      </c>
      <c r="AX3765" s="193">
        <f t="shared" si="1010"/>
        <v>4.6399999999999997E-2</v>
      </c>
      <c r="AZ3765" s="193">
        <f t="shared" si="1004"/>
        <v>4.2199999999999994E-2</v>
      </c>
    </row>
    <row r="3766" spans="1:52" s="5" customFormat="1" ht="11.25" x14ac:dyDescent="0.2">
      <c r="A3766" s="216" t="s">
        <v>1346</v>
      </c>
      <c r="B3766" s="19"/>
      <c r="C3766" s="19"/>
      <c r="N3766" s="175"/>
      <c r="V3766" s="8">
        <v>2.76E-2</v>
      </c>
      <c r="W3766" s="8">
        <v>2.8799999999999999E-2</v>
      </c>
      <c r="X3766" s="8">
        <v>4.1299999999999996E-2</v>
      </c>
      <c r="Y3766" s="8">
        <v>4.2500000000000003E-2</v>
      </c>
      <c r="Z3766" s="8">
        <v>4.2099999999999999E-2</v>
      </c>
      <c r="AA3766" s="8">
        <v>4.3299999999999998E-2</v>
      </c>
      <c r="AB3766" s="8">
        <v>4.4600000000000001E-2</v>
      </c>
      <c r="AC3766" s="8">
        <v>4.58E-2</v>
      </c>
      <c r="AD3766" s="8">
        <v>4.5700000000000005E-2</v>
      </c>
      <c r="AE3766" s="8">
        <v>4.6900000000000004E-2</v>
      </c>
      <c r="AF3766" s="8">
        <v>4.5499999999999999E-2</v>
      </c>
      <c r="AG3766" s="8">
        <v>4.6699999999999998E-2</v>
      </c>
      <c r="AS3766" s="193">
        <f t="shared" si="1005"/>
        <v>2.8199999999999999E-2</v>
      </c>
      <c r="AT3766" s="192">
        <f t="shared" si="1006"/>
        <v>4.19E-2</v>
      </c>
      <c r="AU3766" s="193">
        <f t="shared" si="1007"/>
        <v>4.2700000000000002E-2</v>
      </c>
      <c r="AV3766" s="194">
        <f t="shared" si="1008"/>
        <v>4.5200000000000004E-2</v>
      </c>
      <c r="AW3766" s="193">
        <f t="shared" si="1009"/>
        <v>4.6300000000000008E-2</v>
      </c>
      <c r="AX3766" s="193">
        <f t="shared" si="1010"/>
        <v>4.6100000000000002E-2</v>
      </c>
      <c r="AZ3766" s="193">
        <f t="shared" si="1004"/>
        <v>4.1733333333333338E-2</v>
      </c>
    </row>
    <row r="3767" spans="1:52" s="5" customFormat="1" ht="11.25" x14ac:dyDescent="0.2">
      <c r="A3767" s="216" t="s">
        <v>1347</v>
      </c>
      <c r="B3767" s="19"/>
      <c r="C3767" s="19"/>
      <c r="N3767" s="175"/>
      <c r="V3767" s="8">
        <v>2.7300000000000001E-2</v>
      </c>
      <c r="W3767" s="8">
        <v>2.8500000000000001E-2</v>
      </c>
      <c r="X3767" s="8">
        <v>4.1399999999999999E-2</v>
      </c>
      <c r="Y3767" s="8">
        <v>4.2599999999999999E-2</v>
      </c>
      <c r="Z3767" s="8">
        <v>4.2300000000000004E-2</v>
      </c>
      <c r="AA3767" s="8">
        <v>4.3499999999999997E-2</v>
      </c>
      <c r="AB3767" s="8">
        <v>4.4800000000000006E-2</v>
      </c>
      <c r="AC3767" s="8">
        <v>4.5999999999999999E-2</v>
      </c>
      <c r="AD3767" s="8">
        <v>4.5899999999999996E-2</v>
      </c>
      <c r="AE3767" s="8">
        <v>4.7100000000000003E-2</v>
      </c>
      <c r="AF3767" s="8">
        <v>4.5599999999999995E-2</v>
      </c>
      <c r="AG3767" s="8">
        <v>4.6799999999999994E-2</v>
      </c>
      <c r="AS3767" s="193">
        <f t="shared" si="1005"/>
        <v>2.7900000000000001E-2</v>
      </c>
      <c r="AT3767" s="192">
        <f t="shared" si="1006"/>
        <v>4.1999999999999996E-2</v>
      </c>
      <c r="AU3767" s="193">
        <f t="shared" si="1007"/>
        <v>4.2900000000000001E-2</v>
      </c>
      <c r="AV3767" s="194">
        <f t="shared" si="1008"/>
        <v>4.5400000000000003E-2</v>
      </c>
      <c r="AW3767" s="193">
        <f t="shared" si="1009"/>
        <v>4.65E-2</v>
      </c>
      <c r="AX3767" s="193">
        <f t="shared" si="1010"/>
        <v>4.6199999999999991E-2</v>
      </c>
      <c r="AZ3767" s="193">
        <f t="shared" si="1004"/>
        <v>4.1816666666666669E-2</v>
      </c>
    </row>
    <row r="3768" spans="1:52" s="5" customFormat="1" ht="11.25" x14ac:dyDescent="0.2">
      <c r="A3768" s="216" t="s">
        <v>1348</v>
      </c>
      <c r="B3768" s="19"/>
      <c r="C3768" s="19"/>
      <c r="N3768" s="175"/>
      <c r="V3768" s="8">
        <v>2.7400000000000001E-2</v>
      </c>
      <c r="W3768" s="8">
        <v>2.86E-2</v>
      </c>
      <c r="X3768" s="8">
        <v>4.1599999999999998E-2</v>
      </c>
      <c r="Y3768" s="8">
        <v>4.2800000000000005E-2</v>
      </c>
      <c r="Z3768" s="8">
        <v>4.24E-2</v>
      </c>
      <c r="AA3768" s="8">
        <v>4.36E-2</v>
      </c>
      <c r="AB3768" s="8">
        <v>4.4800000000000006E-2</v>
      </c>
      <c r="AC3768" s="8">
        <v>4.5999999999999999E-2</v>
      </c>
      <c r="AD3768" s="8">
        <v>4.5999999999999999E-2</v>
      </c>
      <c r="AE3768" s="8">
        <v>4.7199999999999999E-2</v>
      </c>
      <c r="AF3768" s="8">
        <v>4.5700000000000005E-2</v>
      </c>
      <c r="AG3768" s="8">
        <v>4.6900000000000004E-2</v>
      </c>
      <c r="AS3768" s="193">
        <f t="shared" si="1005"/>
        <v>2.8000000000000001E-2</v>
      </c>
      <c r="AT3768" s="192">
        <f t="shared" si="1006"/>
        <v>4.2200000000000001E-2</v>
      </c>
      <c r="AU3768" s="193">
        <f t="shared" si="1007"/>
        <v>4.2999999999999997E-2</v>
      </c>
      <c r="AV3768" s="194">
        <f t="shared" si="1008"/>
        <v>4.5400000000000003E-2</v>
      </c>
      <c r="AW3768" s="193">
        <f t="shared" si="1009"/>
        <v>4.6600000000000003E-2</v>
      </c>
      <c r="AX3768" s="193">
        <f t="shared" si="1010"/>
        <v>4.6300000000000008E-2</v>
      </c>
      <c r="AZ3768" s="193">
        <f t="shared" si="1004"/>
        <v>4.1916666666666665E-2</v>
      </c>
    </row>
    <row r="3769" spans="1:52" s="5" customFormat="1" ht="11.25" x14ac:dyDescent="0.2">
      <c r="A3769" s="216" t="s">
        <v>1349</v>
      </c>
      <c r="B3769" s="19"/>
      <c r="C3769" s="19"/>
      <c r="N3769" s="175"/>
      <c r="V3769" s="8">
        <v>2.7000000000000003E-2</v>
      </c>
      <c r="W3769" s="8">
        <v>2.8199999999999999E-2</v>
      </c>
      <c r="X3769" s="8">
        <v>4.1200000000000001E-2</v>
      </c>
      <c r="Y3769" s="8">
        <v>4.24E-2</v>
      </c>
      <c r="Z3769" s="8">
        <v>4.2199999999999994E-2</v>
      </c>
      <c r="AA3769" s="8">
        <v>4.3400000000000001E-2</v>
      </c>
      <c r="AB3769" s="8">
        <v>4.4600000000000001E-2</v>
      </c>
      <c r="AC3769" s="8">
        <v>4.58E-2</v>
      </c>
      <c r="AD3769" s="8">
        <v>4.5700000000000005E-2</v>
      </c>
      <c r="AE3769" s="8">
        <v>4.6900000000000004E-2</v>
      </c>
      <c r="AF3769" s="8">
        <v>4.5400000000000003E-2</v>
      </c>
      <c r="AG3769" s="8">
        <v>4.6600000000000003E-2</v>
      </c>
      <c r="AS3769" s="193">
        <f t="shared" si="1005"/>
        <v>2.76E-2</v>
      </c>
      <c r="AT3769" s="192">
        <f t="shared" si="1006"/>
        <v>4.1800000000000004E-2</v>
      </c>
      <c r="AU3769" s="193">
        <f t="shared" si="1007"/>
        <v>4.2799999999999998E-2</v>
      </c>
      <c r="AV3769" s="194">
        <f t="shared" si="1008"/>
        <v>4.5200000000000004E-2</v>
      </c>
      <c r="AW3769" s="193">
        <f t="shared" si="1009"/>
        <v>4.6300000000000008E-2</v>
      </c>
      <c r="AX3769" s="193">
        <f t="shared" si="1010"/>
        <v>4.5999999999999999E-2</v>
      </c>
      <c r="AZ3769" s="193">
        <f t="shared" si="1004"/>
        <v>4.1616666666666663E-2</v>
      </c>
    </row>
    <row r="3770" spans="1:52" s="5" customFormat="1" ht="11.25" x14ac:dyDescent="0.2">
      <c r="A3770" s="216" t="s">
        <v>1350</v>
      </c>
      <c r="B3770" s="19"/>
      <c r="C3770" s="19"/>
      <c r="N3770" s="175"/>
      <c r="V3770" s="8">
        <v>2.64E-2</v>
      </c>
      <c r="W3770" s="8">
        <v>2.76E-2</v>
      </c>
      <c r="X3770" s="8">
        <v>4.0599999999999997E-2</v>
      </c>
      <c r="Y3770" s="8">
        <v>4.1799999999999997E-2</v>
      </c>
      <c r="Z3770" s="8">
        <v>4.1799999999999997E-2</v>
      </c>
      <c r="AA3770" s="8">
        <v>4.2999999999999997E-2</v>
      </c>
      <c r="AB3770" s="8">
        <v>4.4299999999999999E-2</v>
      </c>
      <c r="AC3770" s="8">
        <v>4.5499999999999999E-2</v>
      </c>
      <c r="AD3770" s="8">
        <v>4.53E-2</v>
      </c>
      <c r="AE3770" s="8">
        <v>4.6500000000000007E-2</v>
      </c>
      <c r="AF3770" s="8">
        <v>4.4999999999999998E-2</v>
      </c>
      <c r="AG3770" s="8">
        <v>4.6199999999999998E-2</v>
      </c>
      <c r="AS3770" s="193">
        <f t="shared" si="1005"/>
        <v>2.7E-2</v>
      </c>
      <c r="AT3770" s="192">
        <f t="shared" si="1006"/>
        <v>4.1200000000000001E-2</v>
      </c>
      <c r="AU3770" s="193">
        <f t="shared" si="1007"/>
        <v>4.2399999999999993E-2</v>
      </c>
      <c r="AV3770" s="194">
        <f t="shared" si="1008"/>
        <v>4.4899999999999995E-2</v>
      </c>
      <c r="AW3770" s="193">
        <f t="shared" si="1009"/>
        <v>4.5900000000000003E-2</v>
      </c>
      <c r="AX3770" s="193">
        <f t="shared" si="1010"/>
        <v>4.5600000000000002E-2</v>
      </c>
      <c r="AZ3770" s="193">
        <f t="shared" si="1004"/>
        <v>4.1166666666666664E-2</v>
      </c>
    </row>
    <row r="3771" spans="1:52" s="5" customFormat="1" ht="11.25" x14ac:dyDescent="0.2">
      <c r="A3771" s="216" t="s">
        <v>1351</v>
      </c>
      <c r="B3771" s="19"/>
      <c r="C3771" s="19"/>
      <c r="N3771" s="175"/>
      <c r="V3771" s="8">
        <v>2.64E-2</v>
      </c>
      <c r="W3771" s="8">
        <v>2.76E-2</v>
      </c>
      <c r="X3771" s="8">
        <v>4.0300000000000002E-2</v>
      </c>
      <c r="Y3771" s="8">
        <v>4.1500000000000002E-2</v>
      </c>
      <c r="Z3771" s="8">
        <v>4.1399999999999999E-2</v>
      </c>
      <c r="AA3771" s="8">
        <v>4.2599999999999999E-2</v>
      </c>
      <c r="AB3771" s="8">
        <v>4.36E-2</v>
      </c>
      <c r="AC3771" s="8">
        <v>4.4800000000000006E-2</v>
      </c>
      <c r="AD3771" s="8">
        <v>4.4600000000000001E-2</v>
      </c>
      <c r="AE3771" s="8">
        <v>4.58E-2</v>
      </c>
      <c r="AF3771" s="8">
        <v>4.4199999999999996E-2</v>
      </c>
      <c r="AG3771" s="8">
        <v>4.5400000000000003E-2</v>
      </c>
      <c r="AS3771" s="193">
        <f t="shared" si="1005"/>
        <v>2.7E-2</v>
      </c>
      <c r="AT3771" s="192">
        <f t="shared" si="1006"/>
        <v>4.0900000000000006E-2</v>
      </c>
      <c r="AU3771" s="193">
        <f t="shared" si="1007"/>
        <v>4.1999999999999996E-2</v>
      </c>
      <c r="AV3771" s="194">
        <f t="shared" si="1008"/>
        <v>4.4200000000000003E-2</v>
      </c>
      <c r="AW3771" s="193">
        <f t="shared" si="1009"/>
        <v>4.5200000000000004E-2</v>
      </c>
      <c r="AX3771" s="193">
        <f t="shared" si="1010"/>
        <v>4.48E-2</v>
      </c>
      <c r="AZ3771" s="193">
        <f t="shared" si="1004"/>
        <v>4.0683333333333342E-2</v>
      </c>
    </row>
    <row r="3772" spans="1:52" s="5" customFormat="1" ht="11.25" x14ac:dyDescent="0.2">
      <c r="A3772" s="216" t="s">
        <v>1352</v>
      </c>
      <c r="B3772" s="19"/>
      <c r="C3772" s="19"/>
      <c r="N3772" s="175"/>
      <c r="V3772" s="8">
        <v>2.6600000000000002E-2</v>
      </c>
      <c r="W3772" s="8">
        <v>2.7799999999999998E-2</v>
      </c>
      <c r="X3772" s="8">
        <v>4.0199999999999993E-2</v>
      </c>
      <c r="Y3772" s="8">
        <v>4.1399999999999999E-2</v>
      </c>
      <c r="Z3772" s="8">
        <v>4.1200000000000001E-2</v>
      </c>
      <c r="AA3772" s="8">
        <v>4.24E-2</v>
      </c>
      <c r="AB3772" s="8">
        <v>4.36E-2</v>
      </c>
      <c r="AC3772" s="8">
        <v>4.4800000000000006E-2</v>
      </c>
      <c r="AD3772" s="8">
        <v>4.4699999999999997E-2</v>
      </c>
      <c r="AE3772" s="8">
        <v>4.5899999999999996E-2</v>
      </c>
      <c r="AF3772" s="8">
        <v>4.4400000000000002E-2</v>
      </c>
      <c r="AG3772" s="8">
        <v>4.5599999999999995E-2</v>
      </c>
      <c r="AS3772" s="193">
        <f t="shared" si="1005"/>
        <v>2.7200000000000002E-2</v>
      </c>
      <c r="AT3772" s="192">
        <f t="shared" si="1006"/>
        <v>4.0799999999999996E-2</v>
      </c>
      <c r="AU3772" s="193">
        <f t="shared" si="1007"/>
        <v>4.1800000000000004E-2</v>
      </c>
      <c r="AV3772" s="194">
        <f t="shared" si="1008"/>
        <v>4.4200000000000003E-2</v>
      </c>
      <c r="AW3772" s="193">
        <f t="shared" si="1009"/>
        <v>4.5299999999999993E-2</v>
      </c>
      <c r="AX3772" s="193">
        <f t="shared" si="1010"/>
        <v>4.4999999999999998E-2</v>
      </c>
      <c r="AZ3772" s="193">
        <f t="shared" si="1004"/>
        <v>4.0716666666666672E-2</v>
      </c>
    </row>
    <row r="3773" spans="1:52" s="5" customFormat="1" ht="11.25" x14ac:dyDescent="0.2">
      <c r="A3773" s="216" t="s">
        <v>1353</v>
      </c>
      <c r="B3773" s="19"/>
      <c r="C3773" s="19"/>
      <c r="N3773" s="175"/>
      <c r="V3773" s="8">
        <v>2.6699999999999998E-2</v>
      </c>
      <c r="W3773" s="8">
        <v>2.7900000000000001E-2</v>
      </c>
      <c r="X3773" s="8">
        <v>4.0199999999999993E-2</v>
      </c>
      <c r="Y3773" s="8">
        <v>4.1399999999999999E-2</v>
      </c>
      <c r="Z3773" s="8">
        <v>4.0899999999999999E-2</v>
      </c>
      <c r="AA3773" s="8">
        <v>4.2099999999999999E-2</v>
      </c>
      <c r="AB3773" s="8">
        <v>4.3200000000000002E-2</v>
      </c>
      <c r="AC3773" s="8">
        <v>4.4400000000000002E-2</v>
      </c>
      <c r="AD3773" s="8">
        <v>4.4400000000000002E-2</v>
      </c>
      <c r="AE3773" s="8">
        <v>4.5599999999999995E-2</v>
      </c>
      <c r="AF3773" s="8">
        <v>4.4199999999999996E-2</v>
      </c>
      <c r="AG3773" s="8">
        <v>4.5400000000000003E-2</v>
      </c>
      <c r="AS3773" s="193">
        <f t="shared" si="1005"/>
        <v>2.7299999999999998E-2</v>
      </c>
      <c r="AT3773" s="192">
        <f t="shared" si="1006"/>
        <v>4.0799999999999996E-2</v>
      </c>
      <c r="AU3773" s="193">
        <f t="shared" si="1007"/>
        <v>4.1499999999999995E-2</v>
      </c>
      <c r="AV3773" s="194">
        <f t="shared" si="1008"/>
        <v>4.3800000000000006E-2</v>
      </c>
      <c r="AW3773" s="193">
        <f t="shared" si="1009"/>
        <v>4.4999999999999998E-2</v>
      </c>
      <c r="AX3773" s="193">
        <f t="shared" si="1010"/>
        <v>4.48E-2</v>
      </c>
      <c r="AZ3773" s="193">
        <f t="shared" si="1004"/>
        <v>4.0533333333333331E-2</v>
      </c>
    </row>
    <row r="3774" spans="1:52" s="5" customFormat="1" ht="11.25" x14ac:dyDescent="0.2">
      <c r="A3774" s="216" t="s">
        <v>1354</v>
      </c>
      <c r="B3774" s="19"/>
      <c r="C3774" s="19"/>
      <c r="N3774" s="175"/>
      <c r="V3774" s="8">
        <v>2.6699999999999998E-2</v>
      </c>
      <c r="W3774" s="8">
        <v>2.7900000000000001E-2</v>
      </c>
      <c r="X3774" s="8">
        <v>4.0599999999999997E-2</v>
      </c>
      <c r="Y3774" s="8">
        <v>4.1799999999999997E-2</v>
      </c>
      <c r="Z3774" s="8">
        <v>4.1100000000000005E-2</v>
      </c>
      <c r="AA3774" s="8">
        <v>4.2300000000000004E-2</v>
      </c>
      <c r="AB3774" s="8">
        <v>4.3299999999999998E-2</v>
      </c>
      <c r="AC3774" s="8">
        <v>4.4500000000000005E-2</v>
      </c>
      <c r="AD3774" s="8">
        <v>4.4500000000000005E-2</v>
      </c>
      <c r="AE3774" s="8">
        <v>4.5700000000000005E-2</v>
      </c>
      <c r="AF3774" s="8">
        <v>4.4299999999999999E-2</v>
      </c>
      <c r="AG3774" s="8">
        <v>4.5499999999999999E-2</v>
      </c>
      <c r="AS3774" s="193">
        <f t="shared" si="1005"/>
        <v>2.7299999999999998E-2</v>
      </c>
      <c r="AT3774" s="192">
        <f t="shared" si="1006"/>
        <v>4.1200000000000001E-2</v>
      </c>
      <c r="AU3774" s="193">
        <f t="shared" si="1007"/>
        <v>4.1700000000000001E-2</v>
      </c>
      <c r="AV3774" s="194">
        <f t="shared" si="1008"/>
        <v>4.3900000000000002E-2</v>
      </c>
      <c r="AW3774" s="193">
        <f t="shared" si="1009"/>
        <v>4.5100000000000001E-2</v>
      </c>
      <c r="AX3774" s="193">
        <f t="shared" si="1010"/>
        <v>4.4899999999999995E-2</v>
      </c>
      <c r="AZ3774" s="193">
        <f t="shared" si="1004"/>
        <v>4.0683333333333335E-2</v>
      </c>
    </row>
    <row r="3775" spans="1:52" s="5" customFormat="1" ht="11.25" x14ac:dyDescent="0.2">
      <c r="A3775" s="216" t="s">
        <v>1355</v>
      </c>
      <c r="B3775" s="19"/>
      <c r="C3775" s="19"/>
      <c r="N3775" s="175"/>
      <c r="V3775" s="8">
        <v>2.7000000000000003E-2</v>
      </c>
      <c r="W3775" s="8">
        <v>2.8199999999999999E-2</v>
      </c>
      <c r="X3775" s="8">
        <v>4.0999999999999995E-2</v>
      </c>
      <c r="Y3775" s="8">
        <v>4.2199999999999994E-2</v>
      </c>
      <c r="Z3775" s="8">
        <v>4.1500000000000002E-2</v>
      </c>
      <c r="AA3775" s="8">
        <v>4.2699999999999995E-2</v>
      </c>
      <c r="AB3775" s="8">
        <v>4.41E-2</v>
      </c>
      <c r="AC3775" s="8">
        <v>4.53E-2</v>
      </c>
      <c r="AD3775" s="8">
        <v>4.5199999999999997E-2</v>
      </c>
      <c r="AE3775" s="8">
        <v>4.6399999999999997E-2</v>
      </c>
      <c r="AF3775" s="8">
        <v>4.5100000000000001E-2</v>
      </c>
      <c r="AG3775" s="8">
        <v>4.6300000000000001E-2</v>
      </c>
      <c r="AS3775" s="193">
        <f t="shared" si="1005"/>
        <v>2.76E-2</v>
      </c>
      <c r="AT3775" s="192">
        <f t="shared" si="1006"/>
        <v>4.1599999999999998E-2</v>
      </c>
      <c r="AU3775" s="193">
        <f t="shared" si="1007"/>
        <v>4.2099999999999999E-2</v>
      </c>
      <c r="AV3775" s="194">
        <f t="shared" si="1008"/>
        <v>4.4700000000000004E-2</v>
      </c>
      <c r="AW3775" s="193">
        <f t="shared" si="1009"/>
        <v>4.5799999999999993E-2</v>
      </c>
      <c r="AX3775" s="193">
        <f t="shared" si="1010"/>
        <v>4.5700000000000005E-2</v>
      </c>
      <c r="AZ3775" s="193">
        <f t="shared" si="1004"/>
        <v>4.1250000000000002E-2</v>
      </c>
    </row>
    <row r="3776" spans="1:52" s="5" customFormat="1" ht="11.25" x14ac:dyDescent="0.2">
      <c r="A3776" s="216" t="s">
        <v>1356</v>
      </c>
      <c r="B3776" s="19"/>
      <c r="C3776" s="19"/>
      <c r="N3776" s="175"/>
      <c r="V3776" s="8">
        <v>2.7400000000000001E-2</v>
      </c>
      <c r="W3776" s="8">
        <v>2.86E-2</v>
      </c>
      <c r="X3776" s="8">
        <v>4.1200000000000001E-2</v>
      </c>
      <c r="Y3776" s="8">
        <v>4.24E-2</v>
      </c>
      <c r="Z3776" s="8">
        <v>4.1599999999999998E-2</v>
      </c>
      <c r="AA3776" s="8">
        <v>4.2800000000000005E-2</v>
      </c>
      <c r="AB3776" s="8">
        <v>4.4199999999999996E-2</v>
      </c>
      <c r="AC3776" s="8">
        <v>4.5400000000000003E-2</v>
      </c>
      <c r="AD3776" s="8">
        <v>4.53E-2</v>
      </c>
      <c r="AE3776" s="8">
        <v>4.6500000000000007E-2</v>
      </c>
      <c r="AF3776" s="8">
        <v>4.5100000000000001E-2</v>
      </c>
      <c r="AG3776" s="8">
        <v>4.6300000000000001E-2</v>
      </c>
      <c r="AS3776" s="193">
        <f t="shared" si="1005"/>
        <v>2.8000000000000001E-2</v>
      </c>
      <c r="AT3776" s="192">
        <f t="shared" si="1006"/>
        <v>4.1800000000000004E-2</v>
      </c>
      <c r="AU3776" s="193">
        <f t="shared" si="1007"/>
        <v>4.2200000000000001E-2</v>
      </c>
      <c r="AV3776" s="194">
        <f t="shared" si="1008"/>
        <v>4.48E-2</v>
      </c>
      <c r="AW3776" s="193">
        <f t="shared" si="1009"/>
        <v>4.5900000000000003E-2</v>
      </c>
      <c r="AX3776" s="193">
        <f t="shared" si="1010"/>
        <v>4.5700000000000005E-2</v>
      </c>
      <c r="AZ3776" s="193">
        <f t="shared" si="1004"/>
        <v>4.1399999999999999E-2</v>
      </c>
    </row>
    <row r="3777" spans="1:52" s="5" customFormat="1" ht="11.25" x14ac:dyDescent="0.2">
      <c r="A3777" s="216" t="s">
        <v>1357</v>
      </c>
      <c r="B3777" s="19"/>
      <c r="C3777" s="19"/>
      <c r="N3777" s="175"/>
      <c r="V3777" s="8">
        <v>2.7099999999999999E-2</v>
      </c>
      <c r="W3777" s="8">
        <v>2.8300000000000002E-2</v>
      </c>
      <c r="X3777" s="8">
        <v>4.1299999999999996E-2</v>
      </c>
      <c r="Y3777" s="8">
        <v>4.2500000000000003E-2</v>
      </c>
      <c r="Z3777" s="8">
        <v>4.1599999999999998E-2</v>
      </c>
      <c r="AA3777" s="8">
        <v>4.2800000000000005E-2</v>
      </c>
      <c r="AB3777" s="8">
        <v>4.4400000000000002E-2</v>
      </c>
      <c r="AC3777" s="8">
        <v>4.5599999999999995E-2</v>
      </c>
      <c r="AD3777" s="8">
        <v>4.5499999999999999E-2</v>
      </c>
      <c r="AE3777" s="8">
        <v>4.6699999999999998E-2</v>
      </c>
      <c r="AF3777" s="8">
        <v>4.53E-2</v>
      </c>
      <c r="AG3777" s="8">
        <v>4.6500000000000007E-2</v>
      </c>
      <c r="AS3777" s="193">
        <f t="shared" si="1005"/>
        <v>2.7700000000000002E-2</v>
      </c>
      <c r="AT3777" s="192">
        <f t="shared" si="1006"/>
        <v>4.19E-2</v>
      </c>
      <c r="AU3777" s="193">
        <f t="shared" si="1007"/>
        <v>4.2200000000000001E-2</v>
      </c>
      <c r="AV3777" s="194">
        <f t="shared" si="1008"/>
        <v>4.4999999999999998E-2</v>
      </c>
      <c r="AW3777" s="193">
        <f t="shared" si="1009"/>
        <v>4.6100000000000002E-2</v>
      </c>
      <c r="AX3777" s="193">
        <f t="shared" si="1010"/>
        <v>4.5900000000000003E-2</v>
      </c>
      <c r="AZ3777" s="193">
        <f t="shared" si="1004"/>
        <v>4.1466666666666666E-2</v>
      </c>
    </row>
    <row r="3778" spans="1:52" s="5" customFormat="1" ht="11.25" x14ac:dyDescent="0.2">
      <c r="A3778" s="216" t="s">
        <v>1358</v>
      </c>
      <c r="B3778" s="19"/>
      <c r="C3778" s="19"/>
      <c r="N3778" s="175"/>
      <c r="V3778" s="8">
        <v>2.7799999999999998E-2</v>
      </c>
      <c r="W3778" s="8">
        <v>2.8999999999999998E-2</v>
      </c>
      <c r="X3778" s="8">
        <v>4.2000000000000003E-2</v>
      </c>
      <c r="Y3778" s="8">
        <v>4.3200000000000002E-2</v>
      </c>
      <c r="Z3778" s="8">
        <v>4.2000000000000003E-2</v>
      </c>
      <c r="AA3778" s="8">
        <v>4.3200000000000002E-2</v>
      </c>
      <c r="AB3778" s="8">
        <v>4.4800000000000006E-2</v>
      </c>
      <c r="AC3778" s="8">
        <v>4.5999999999999999E-2</v>
      </c>
      <c r="AD3778" s="8">
        <v>4.5899999999999996E-2</v>
      </c>
      <c r="AE3778" s="8">
        <v>4.7100000000000003E-2</v>
      </c>
      <c r="AF3778" s="8">
        <v>4.5700000000000005E-2</v>
      </c>
      <c r="AG3778" s="8">
        <v>4.6900000000000004E-2</v>
      </c>
      <c r="AS3778" s="193">
        <f t="shared" si="1005"/>
        <v>2.8399999999999998E-2</v>
      </c>
      <c r="AT3778" s="192">
        <f t="shared" si="1006"/>
        <v>4.2599999999999999E-2</v>
      </c>
      <c r="AU3778" s="193">
        <f t="shared" si="1007"/>
        <v>4.2599999999999999E-2</v>
      </c>
      <c r="AV3778" s="194">
        <f t="shared" si="1008"/>
        <v>4.5400000000000003E-2</v>
      </c>
      <c r="AW3778" s="193">
        <f t="shared" si="1009"/>
        <v>4.65E-2</v>
      </c>
      <c r="AX3778" s="193">
        <f t="shared" si="1010"/>
        <v>4.6300000000000008E-2</v>
      </c>
      <c r="AZ3778" s="193">
        <f t="shared" si="1004"/>
        <v>4.1966666666666673E-2</v>
      </c>
    </row>
    <row r="3779" spans="1:52" s="5" customFormat="1" ht="11.25" x14ac:dyDescent="0.2">
      <c r="A3779" s="216" t="s">
        <v>1359</v>
      </c>
      <c r="B3779" s="19"/>
      <c r="C3779" s="19"/>
      <c r="N3779" s="175"/>
      <c r="V3779" s="8">
        <v>2.7699999999999999E-2</v>
      </c>
      <c r="W3779" s="8">
        <v>2.8900000000000002E-2</v>
      </c>
      <c r="X3779" s="8">
        <v>4.1399999999999999E-2</v>
      </c>
      <c r="Y3779" s="8">
        <v>4.2599999999999999E-2</v>
      </c>
      <c r="Z3779" s="8">
        <v>4.1799999999999997E-2</v>
      </c>
      <c r="AA3779" s="8">
        <v>4.2999999999999997E-2</v>
      </c>
      <c r="AB3779" s="8">
        <v>4.4699999999999997E-2</v>
      </c>
      <c r="AC3779" s="8">
        <v>4.5899999999999996E-2</v>
      </c>
      <c r="AD3779" s="8">
        <v>4.58E-2</v>
      </c>
      <c r="AE3779" s="8">
        <v>4.7E-2</v>
      </c>
      <c r="AF3779" s="8">
        <v>4.5700000000000005E-2</v>
      </c>
      <c r="AG3779" s="8">
        <v>4.6900000000000004E-2</v>
      </c>
      <c r="AS3779" s="193">
        <f t="shared" si="1005"/>
        <v>2.8299999999999999E-2</v>
      </c>
      <c r="AT3779" s="192">
        <f t="shared" si="1006"/>
        <v>4.1999999999999996E-2</v>
      </c>
      <c r="AU3779" s="193">
        <f t="shared" si="1007"/>
        <v>4.2399999999999993E-2</v>
      </c>
      <c r="AV3779" s="194">
        <f t="shared" si="1008"/>
        <v>4.5299999999999993E-2</v>
      </c>
      <c r="AW3779" s="193">
        <f t="shared" si="1009"/>
        <v>4.6399999999999997E-2</v>
      </c>
      <c r="AX3779" s="193">
        <f t="shared" si="1010"/>
        <v>4.6300000000000008E-2</v>
      </c>
      <c r="AZ3779" s="193">
        <f t="shared" si="1004"/>
        <v>4.1783333333333332E-2</v>
      </c>
    </row>
    <row r="3780" spans="1:52" s="5" customFormat="1" ht="11.25" x14ac:dyDescent="0.2">
      <c r="A3780" s="216" t="s">
        <v>1360</v>
      </c>
      <c r="B3780" s="19"/>
      <c r="C3780" s="19"/>
      <c r="N3780" s="175"/>
      <c r="V3780" s="8">
        <v>2.7400000000000001E-2</v>
      </c>
      <c r="W3780" s="8">
        <v>2.86E-2</v>
      </c>
      <c r="X3780" s="8">
        <v>4.0899999999999999E-2</v>
      </c>
      <c r="Y3780" s="8">
        <v>4.2099999999999999E-2</v>
      </c>
      <c r="Z3780" s="8">
        <v>4.1399999999999999E-2</v>
      </c>
      <c r="AA3780" s="8">
        <v>4.2599999999999999E-2</v>
      </c>
      <c r="AB3780" s="8">
        <v>4.4199999999999996E-2</v>
      </c>
      <c r="AC3780" s="8">
        <v>4.5400000000000003E-2</v>
      </c>
      <c r="AD3780" s="8">
        <v>4.53E-2</v>
      </c>
      <c r="AE3780" s="8">
        <v>4.6500000000000007E-2</v>
      </c>
      <c r="AF3780" s="8">
        <v>4.5100000000000001E-2</v>
      </c>
      <c r="AG3780" s="8">
        <v>4.6300000000000001E-2</v>
      </c>
      <c r="AS3780" s="193">
        <f t="shared" si="1005"/>
        <v>2.8000000000000001E-2</v>
      </c>
      <c r="AT3780" s="192">
        <f t="shared" si="1006"/>
        <v>4.1499999999999995E-2</v>
      </c>
      <c r="AU3780" s="193">
        <f t="shared" si="1007"/>
        <v>4.1999999999999996E-2</v>
      </c>
      <c r="AV3780" s="194">
        <f t="shared" si="1008"/>
        <v>4.48E-2</v>
      </c>
      <c r="AW3780" s="193">
        <f t="shared" si="1009"/>
        <v>4.5900000000000003E-2</v>
      </c>
      <c r="AX3780" s="193">
        <f t="shared" si="1010"/>
        <v>4.5700000000000005E-2</v>
      </c>
      <c r="AZ3780" s="193">
        <f t="shared" si="1004"/>
        <v>4.1316666666666668E-2</v>
      </c>
    </row>
    <row r="3781" spans="1:52" s="5" customFormat="1" ht="11.25" x14ac:dyDescent="0.2">
      <c r="A3781" s="216" t="s">
        <v>1361</v>
      </c>
      <c r="B3781" s="19"/>
      <c r="C3781" s="19"/>
      <c r="N3781" s="175"/>
      <c r="V3781" s="8">
        <v>2.69E-2</v>
      </c>
      <c r="W3781" s="8">
        <v>2.81E-2</v>
      </c>
      <c r="X3781" s="8">
        <v>4.0500000000000001E-2</v>
      </c>
      <c r="Y3781" s="8">
        <v>4.1700000000000001E-2</v>
      </c>
      <c r="Z3781" s="8">
        <v>4.1100000000000005E-2</v>
      </c>
      <c r="AA3781" s="8">
        <v>4.2300000000000004E-2</v>
      </c>
      <c r="AB3781" s="8">
        <v>4.4000000000000004E-2</v>
      </c>
      <c r="AC3781" s="8">
        <v>4.5199999999999997E-2</v>
      </c>
      <c r="AD3781" s="8">
        <v>4.5100000000000001E-2</v>
      </c>
      <c r="AE3781" s="8">
        <v>4.6300000000000001E-2</v>
      </c>
      <c r="AF3781" s="8">
        <v>4.4900000000000002E-2</v>
      </c>
      <c r="AG3781" s="8">
        <v>4.6100000000000002E-2</v>
      </c>
      <c r="AS3781" s="193">
        <f t="shared" si="1005"/>
        <v>2.75E-2</v>
      </c>
      <c r="AT3781" s="192">
        <f t="shared" si="1006"/>
        <v>4.1099999999999998E-2</v>
      </c>
      <c r="AU3781" s="193">
        <f t="shared" si="1007"/>
        <v>4.1700000000000001E-2</v>
      </c>
      <c r="AV3781" s="194">
        <f t="shared" si="1008"/>
        <v>4.4600000000000001E-2</v>
      </c>
      <c r="AW3781" s="193">
        <f t="shared" si="1009"/>
        <v>4.5700000000000005E-2</v>
      </c>
      <c r="AX3781" s="193">
        <f t="shared" si="1010"/>
        <v>4.5499999999999999E-2</v>
      </c>
      <c r="AZ3781" s="193">
        <f t="shared" si="1004"/>
        <v>4.1016666666666667E-2</v>
      </c>
    </row>
    <row r="3782" spans="1:52" s="5" customFormat="1" ht="11.25" x14ac:dyDescent="0.2">
      <c r="A3782" s="216" t="s">
        <v>1362</v>
      </c>
      <c r="B3782" s="19"/>
      <c r="C3782" s="19"/>
      <c r="N3782" s="175"/>
      <c r="V3782" s="8">
        <v>2.6800000000000001E-2</v>
      </c>
      <c r="W3782" s="8">
        <v>2.7999999999999997E-2</v>
      </c>
      <c r="X3782" s="8">
        <v>0.04</v>
      </c>
      <c r="Y3782" s="8">
        <v>4.1200000000000001E-2</v>
      </c>
      <c r="Z3782" s="8">
        <v>4.0500000000000001E-2</v>
      </c>
      <c r="AA3782" s="8">
        <v>4.1700000000000001E-2</v>
      </c>
      <c r="AB3782" s="8">
        <v>4.3400000000000001E-2</v>
      </c>
      <c r="AC3782" s="8">
        <v>4.4600000000000001E-2</v>
      </c>
      <c r="AD3782" s="8">
        <v>4.4600000000000001E-2</v>
      </c>
      <c r="AE3782" s="8">
        <v>4.58E-2</v>
      </c>
      <c r="AF3782" s="8">
        <v>4.4400000000000002E-2</v>
      </c>
      <c r="AG3782" s="8">
        <v>4.5599999999999995E-2</v>
      </c>
      <c r="AS3782" s="193">
        <f t="shared" si="1005"/>
        <v>2.7400000000000001E-2</v>
      </c>
      <c r="AT3782" s="192">
        <f t="shared" si="1006"/>
        <v>4.0599999999999997E-2</v>
      </c>
      <c r="AU3782" s="193">
        <f t="shared" si="1007"/>
        <v>4.1099999999999998E-2</v>
      </c>
      <c r="AV3782" s="194">
        <f t="shared" si="1008"/>
        <v>4.3999999999999997E-2</v>
      </c>
      <c r="AW3782" s="193">
        <f t="shared" si="1009"/>
        <v>4.5200000000000004E-2</v>
      </c>
      <c r="AX3782" s="193">
        <f t="shared" si="1010"/>
        <v>4.4999999999999998E-2</v>
      </c>
      <c r="AZ3782" s="193">
        <f t="shared" si="1004"/>
        <v>4.0550000000000003E-2</v>
      </c>
    </row>
    <row r="3783" spans="1:52" s="5" customFormat="1" ht="11.25" x14ac:dyDescent="0.2">
      <c r="A3783" s="216" t="s">
        <v>1363</v>
      </c>
      <c r="B3783" s="19"/>
      <c r="C3783" s="19"/>
      <c r="N3783" s="175"/>
      <c r="V3783" s="8">
        <v>2.6699999999999998E-2</v>
      </c>
      <c r="W3783" s="8">
        <v>2.7900000000000001E-2</v>
      </c>
      <c r="X3783" s="8">
        <v>0.04</v>
      </c>
      <c r="Y3783" s="8">
        <v>4.1200000000000001E-2</v>
      </c>
      <c r="Z3783" s="8">
        <v>4.0500000000000001E-2</v>
      </c>
      <c r="AA3783" s="8">
        <v>4.1700000000000001E-2</v>
      </c>
      <c r="AB3783" s="8">
        <v>4.3400000000000001E-2</v>
      </c>
      <c r="AC3783" s="8">
        <v>4.4600000000000001E-2</v>
      </c>
      <c r="AD3783" s="8">
        <v>4.4400000000000002E-2</v>
      </c>
      <c r="AE3783" s="8">
        <v>4.5599999999999995E-2</v>
      </c>
      <c r="AF3783" s="8">
        <v>4.41E-2</v>
      </c>
      <c r="AG3783" s="8">
        <v>4.53E-2</v>
      </c>
      <c r="AS3783" s="193">
        <f t="shared" si="1005"/>
        <v>2.7299999999999998E-2</v>
      </c>
      <c r="AT3783" s="192">
        <f t="shared" si="1006"/>
        <v>4.0599999999999997E-2</v>
      </c>
      <c r="AU3783" s="193">
        <f t="shared" si="1007"/>
        <v>4.1099999999999998E-2</v>
      </c>
      <c r="AV3783" s="194">
        <f t="shared" si="1008"/>
        <v>4.3999999999999997E-2</v>
      </c>
      <c r="AW3783" s="193">
        <f t="shared" si="1009"/>
        <v>4.4999999999999998E-2</v>
      </c>
      <c r="AX3783" s="193">
        <f t="shared" si="1010"/>
        <v>4.4700000000000004E-2</v>
      </c>
      <c r="AZ3783" s="193">
        <f t="shared" si="1004"/>
        <v>4.0449999999999993E-2</v>
      </c>
    </row>
    <row r="3784" spans="1:52" s="5" customFormat="1" ht="11.25" x14ac:dyDescent="0.2">
      <c r="A3784" s="216" t="s">
        <v>1364</v>
      </c>
      <c r="B3784" s="19"/>
      <c r="C3784" s="19"/>
      <c r="N3784" s="175"/>
      <c r="V3784" s="8">
        <v>2.69E-2</v>
      </c>
      <c r="W3784" s="8">
        <v>2.81E-2</v>
      </c>
      <c r="X3784" s="8">
        <v>3.9900000000000005E-2</v>
      </c>
      <c r="Y3784" s="8">
        <v>4.1100000000000005E-2</v>
      </c>
      <c r="Z3784" s="8">
        <v>4.0300000000000002E-2</v>
      </c>
      <c r="AA3784" s="8">
        <v>4.1500000000000002E-2</v>
      </c>
      <c r="AB3784" s="8">
        <v>4.2999999999999997E-2</v>
      </c>
      <c r="AC3784" s="8">
        <v>4.4199999999999996E-2</v>
      </c>
      <c r="AD3784" s="8">
        <v>4.4000000000000004E-2</v>
      </c>
      <c r="AE3784" s="8">
        <v>4.5199999999999997E-2</v>
      </c>
      <c r="AF3784" s="8">
        <v>4.3799999999999999E-2</v>
      </c>
      <c r="AG3784" s="8">
        <v>4.4999999999999998E-2</v>
      </c>
      <c r="AS3784" s="193">
        <f t="shared" si="1005"/>
        <v>2.75E-2</v>
      </c>
      <c r="AT3784" s="192">
        <f t="shared" si="1006"/>
        <v>4.0500000000000008E-2</v>
      </c>
      <c r="AU3784" s="193">
        <f t="shared" si="1007"/>
        <v>4.0900000000000006E-2</v>
      </c>
      <c r="AV3784" s="194">
        <f t="shared" si="1008"/>
        <v>4.36E-2</v>
      </c>
      <c r="AW3784" s="193">
        <f t="shared" si="1009"/>
        <v>4.4600000000000001E-2</v>
      </c>
      <c r="AX3784" s="193">
        <f t="shared" si="1010"/>
        <v>4.4399999999999995E-2</v>
      </c>
      <c r="AZ3784" s="193">
        <f t="shared" si="1004"/>
        <v>4.0250000000000001E-2</v>
      </c>
    </row>
    <row r="3785" spans="1:52" s="5" customFormat="1" ht="11.25" x14ac:dyDescent="0.2">
      <c r="A3785" s="216" t="s">
        <v>1365</v>
      </c>
      <c r="B3785" s="19"/>
      <c r="C3785" s="19"/>
      <c r="N3785" s="175"/>
      <c r="V3785" s="8">
        <v>2.69E-2</v>
      </c>
      <c r="W3785" s="8">
        <v>2.81E-2</v>
      </c>
      <c r="X3785" s="8">
        <v>3.9900000000000005E-2</v>
      </c>
      <c r="Y3785" s="8">
        <v>4.1100000000000005E-2</v>
      </c>
      <c r="Z3785" s="8">
        <v>4.0300000000000002E-2</v>
      </c>
      <c r="AA3785" s="8">
        <v>4.1500000000000002E-2</v>
      </c>
      <c r="AB3785" s="8">
        <v>4.2999999999999997E-2</v>
      </c>
      <c r="AC3785" s="8">
        <v>4.4199999999999996E-2</v>
      </c>
      <c r="AD3785" s="8">
        <v>4.4000000000000004E-2</v>
      </c>
      <c r="AE3785" s="8">
        <v>4.5199999999999997E-2</v>
      </c>
      <c r="AF3785" s="8">
        <v>4.3799999999999999E-2</v>
      </c>
      <c r="AG3785" s="8">
        <v>4.4999999999999998E-2</v>
      </c>
      <c r="AS3785" s="193">
        <f t="shared" si="1005"/>
        <v>2.75E-2</v>
      </c>
      <c r="AT3785" s="192">
        <f t="shared" si="1006"/>
        <v>4.0500000000000008E-2</v>
      </c>
      <c r="AU3785" s="193">
        <f t="shared" si="1007"/>
        <v>4.0900000000000006E-2</v>
      </c>
      <c r="AV3785" s="194">
        <f t="shared" si="1008"/>
        <v>4.36E-2</v>
      </c>
      <c r="AW3785" s="193">
        <f t="shared" si="1009"/>
        <v>4.4600000000000001E-2</v>
      </c>
      <c r="AX3785" s="193">
        <f t="shared" si="1010"/>
        <v>4.4399999999999995E-2</v>
      </c>
      <c r="AZ3785" s="193">
        <f t="shared" si="1004"/>
        <v>4.0250000000000001E-2</v>
      </c>
    </row>
    <row r="3786" spans="1:52" s="5" customFormat="1" ht="11.25" x14ac:dyDescent="0.2">
      <c r="A3786" s="216" t="s">
        <v>1366</v>
      </c>
      <c r="B3786" s="19"/>
      <c r="C3786" s="19"/>
      <c r="N3786" s="175"/>
      <c r="V3786" s="8">
        <v>2.7200000000000002E-2</v>
      </c>
      <c r="W3786" s="8">
        <v>2.8399999999999998E-2</v>
      </c>
      <c r="X3786" s="8">
        <v>4.0999999999999995E-2</v>
      </c>
      <c r="Y3786" s="8">
        <v>4.2199999999999994E-2</v>
      </c>
      <c r="Z3786" s="8">
        <v>4.1399999999999999E-2</v>
      </c>
      <c r="AA3786" s="8">
        <v>4.2599999999999999E-2</v>
      </c>
      <c r="AB3786" s="8">
        <v>4.3899999999999995E-2</v>
      </c>
      <c r="AC3786" s="8">
        <v>4.5100000000000001E-2</v>
      </c>
      <c r="AD3786" s="8">
        <v>4.4900000000000002E-2</v>
      </c>
      <c r="AE3786" s="8">
        <v>4.6100000000000002E-2</v>
      </c>
      <c r="AF3786" s="8">
        <v>4.4800000000000006E-2</v>
      </c>
      <c r="AG3786" s="8">
        <v>4.5999999999999999E-2</v>
      </c>
      <c r="AS3786" s="193">
        <f t="shared" si="1005"/>
        <v>2.7799999999999998E-2</v>
      </c>
      <c r="AT3786" s="192">
        <f t="shared" si="1006"/>
        <v>4.1599999999999998E-2</v>
      </c>
      <c r="AU3786" s="193">
        <f t="shared" si="1007"/>
        <v>4.1999999999999996E-2</v>
      </c>
      <c r="AV3786" s="194">
        <f t="shared" si="1008"/>
        <v>4.4499999999999998E-2</v>
      </c>
      <c r="AW3786" s="193">
        <f t="shared" si="1009"/>
        <v>4.5499999999999999E-2</v>
      </c>
      <c r="AX3786" s="193">
        <f t="shared" si="1010"/>
        <v>4.5400000000000003E-2</v>
      </c>
      <c r="AZ3786" s="193">
        <f t="shared" si="1004"/>
        <v>4.1133333333333327E-2</v>
      </c>
    </row>
    <row r="3787" spans="1:52" s="5" customFormat="1" ht="11.25" x14ac:dyDescent="0.2">
      <c r="A3787" s="216" t="s">
        <v>1367</v>
      </c>
      <c r="B3787" s="19"/>
      <c r="C3787" s="19"/>
      <c r="N3787" s="175"/>
      <c r="V3787" s="8">
        <v>2.6600000000000002E-2</v>
      </c>
      <c r="W3787" s="8">
        <v>2.7799999999999998E-2</v>
      </c>
      <c r="X3787" s="8">
        <v>4.0899999999999999E-2</v>
      </c>
      <c r="Y3787" s="8">
        <v>4.2099999999999999E-2</v>
      </c>
      <c r="Z3787" s="8">
        <v>4.1200000000000001E-2</v>
      </c>
      <c r="AA3787" s="8">
        <v>4.24E-2</v>
      </c>
      <c r="AB3787" s="8">
        <v>4.3799999999999999E-2</v>
      </c>
      <c r="AC3787" s="8">
        <v>4.4999999999999998E-2</v>
      </c>
      <c r="AD3787" s="8">
        <v>4.4900000000000002E-2</v>
      </c>
      <c r="AE3787" s="8">
        <v>4.6100000000000002E-2</v>
      </c>
      <c r="AF3787" s="8">
        <v>4.4699999999999997E-2</v>
      </c>
      <c r="AG3787" s="8">
        <v>4.5899999999999996E-2</v>
      </c>
      <c r="AS3787" s="193">
        <f t="shared" si="1005"/>
        <v>2.7200000000000002E-2</v>
      </c>
      <c r="AT3787" s="192">
        <f t="shared" si="1006"/>
        <v>4.1499999999999995E-2</v>
      </c>
      <c r="AU3787" s="193">
        <f t="shared" si="1007"/>
        <v>4.1800000000000004E-2</v>
      </c>
      <c r="AV3787" s="194">
        <f t="shared" si="1008"/>
        <v>4.4399999999999995E-2</v>
      </c>
      <c r="AW3787" s="193">
        <f t="shared" si="1009"/>
        <v>4.5499999999999999E-2</v>
      </c>
      <c r="AX3787" s="193">
        <f t="shared" si="1010"/>
        <v>4.5299999999999993E-2</v>
      </c>
      <c r="AZ3787" s="193">
        <f t="shared" si="1004"/>
        <v>4.0949999999999993E-2</v>
      </c>
    </row>
    <row r="3788" spans="1:52" s="5" customFormat="1" ht="11.25" x14ac:dyDescent="0.2">
      <c r="A3788" s="216" t="s">
        <v>1368</v>
      </c>
      <c r="B3788" s="19"/>
      <c r="C3788" s="19"/>
      <c r="N3788" s="175"/>
      <c r="V3788" s="8">
        <v>2.5699999999999997E-2</v>
      </c>
      <c r="W3788" s="8">
        <v>2.69E-2</v>
      </c>
      <c r="X3788" s="8">
        <v>4.0300000000000002E-2</v>
      </c>
      <c r="Y3788" s="8">
        <v>4.1500000000000002E-2</v>
      </c>
      <c r="Z3788" s="8">
        <v>4.0800000000000003E-2</v>
      </c>
      <c r="AA3788" s="8">
        <v>4.2000000000000003E-2</v>
      </c>
      <c r="AB3788" s="8">
        <v>4.3400000000000001E-2</v>
      </c>
      <c r="AC3788" s="8">
        <v>4.4600000000000001E-2</v>
      </c>
      <c r="AD3788" s="8">
        <v>4.4600000000000001E-2</v>
      </c>
      <c r="AE3788" s="8">
        <v>4.58E-2</v>
      </c>
      <c r="AF3788" s="8">
        <v>4.4400000000000002E-2</v>
      </c>
      <c r="AG3788" s="8">
        <v>4.5599999999999995E-2</v>
      </c>
      <c r="AS3788" s="193">
        <f t="shared" si="1005"/>
        <v>2.6299999999999997E-2</v>
      </c>
      <c r="AT3788" s="192">
        <f t="shared" si="1006"/>
        <v>4.0900000000000006E-2</v>
      </c>
      <c r="AU3788" s="193">
        <f t="shared" si="1007"/>
        <v>4.1400000000000006E-2</v>
      </c>
      <c r="AV3788" s="194">
        <f t="shared" si="1008"/>
        <v>4.3999999999999997E-2</v>
      </c>
      <c r="AW3788" s="193">
        <f t="shared" si="1009"/>
        <v>4.5200000000000004E-2</v>
      </c>
      <c r="AX3788" s="193">
        <f t="shared" si="1010"/>
        <v>4.4999999999999998E-2</v>
      </c>
      <c r="AZ3788" s="193">
        <f t="shared" si="1004"/>
        <v>4.0466666666666672E-2</v>
      </c>
    </row>
    <row r="3789" spans="1:52" s="5" customFormat="1" ht="11.25" x14ac:dyDescent="0.2">
      <c r="A3789" s="216" t="s">
        <v>1369</v>
      </c>
      <c r="B3789" s="19"/>
      <c r="C3789" s="19"/>
      <c r="N3789" s="175"/>
      <c r="V3789" s="8">
        <v>2.6200000000000001E-2</v>
      </c>
      <c r="W3789" s="8">
        <v>2.7400000000000001E-2</v>
      </c>
      <c r="X3789" s="8">
        <v>4.0899999999999999E-2</v>
      </c>
      <c r="Y3789" s="8">
        <v>4.2099999999999999E-2</v>
      </c>
      <c r="Z3789" s="8">
        <v>4.1399999999999999E-2</v>
      </c>
      <c r="AA3789" s="8">
        <v>4.2599999999999999E-2</v>
      </c>
      <c r="AB3789" s="8">
        <v>4.4000000000000004E-2</v>
      </c>
      <c r="AC3789" s="8">
        <v>4.5199999999999997E-2</v>
      </c>
      <c r="AD3789" s="8">
        <v>4.5199999999999997E-2</v>
      </c>
      <c r="AE3789" s="8">
        <v>4.6399999999999997E-2</v>
      </c>
      <c r="AF3789" s="8">
        <v>4.4999999999999998E-2</v>
      </c>
      <c r="AG3789" s="8">
        <v>4.6199999999999998E-2</v>
      </c>
      <c r="AS3789" s="193">
        <f t="shared" si="1005"/>
        <v>2.6800000000000001E-2</v>
      </c>
      <c r="AT3789" s="192">
        <f t="shared" si="1006"/>
        <v>4.1499999999999995E-2</v>
      </c>
      <c r="AU3789" s="193">
        <f t="shared" si="1007"/>
        <v>4.1999999999999996E-2</v>
      </c>
      <c r="AV3789" s="194">
        <f t="shared" si="1008"/>
        <v>4.4600000000000001E-2</v>
      </c>
      <c r="AW3789" s="193">
        <f t="shared" si="1009"/>
        <v>4.5799999999999993E-2</v>
      </c>
      <c r="AX3789" s="193">
        <f t="shared" si="1010"/>
        <v>4.5600000000000002E-2</v>
      </c>
      <c r="AZ3789" s="193">
        <f t="shared" si="1004"/>
        <v>4.1049999999999996E-2</v>
      </c>
    </row>
    <row r="3790" spans="1:52" s="5" customFormat="1" ht="11.25" x14ac:dyDescent="0.2">
      <c r="A3790" s="216" t="s">
        <v>1370</v>
      </c>
      <c r="B3790" s="19"/>
      <c r="C3790" s="19"/>
      <c r="N3790" s="175"/>
      <c r="V3790" s="8">
        <v>2.64E-2</v>
      </c>
      <c r="W3790" s="8">
        <v>2.76E-2</v>
      </c>
      <c r="X3790" s="8">
        <v>4.0800000000000003E-2</v>
      </c>
      <c r="Y3790" s="8">
        <v>4.2000000000000003E-2</v>
      </c>
      <c r="Z3790" s="8">
        <v>4.1200000000000001E-2</v>
      </c>
      <c r="AA3790" s="8">
        <v>4.24E-2</v>
      </c>
      <c r="AB3790" s="8">
        <v>4.3899999999999995E-2</v>
      </c>
      <c r="AC3790" s="8">
        <v>4.5100000000000001E-2</v>
      </c>
      <c r="AD3790" s="8">
        <v>4.5100000000000001E-2</v>
      </c>
      <c r="AE3790" s="8">
        <v>4.6300000000000001E-2</v>
      </c>
      <c r="AF3790" s="8">
        <v>4.4900000000000002E-2</v>
      </c>
      <c r="AG3790" s="8">
        <v>4.6100000000000002E-2</v>
      </c>
      <c r="AS3790" s="193">
        <f t="shared" si="1005"/>
        <v>2.7E-2</v>
      </c>
      <c r="AT3790" s="192">
        <f t="shared" si="1006"/>
        <v>4.1400000000000006E-2</v>
      </c>
      <c r="AU3790" s="193">
        <f t="shared" si="1007"/>
        <v>4.1800000000000004E-2</v>
      </c>
      <c r="AV3790" s="194">
        <f t="shared" si="1008"/>
        <v>4.4499999999999998E-2</v>
      </c>
      <c r="AW3790" s="193">
        <f t="shared" si="1009"/>
        <v>4.5700000000000005E-2</v>
      </c>
      <c r="AX3790" s="193">
        <f t="shared" si="1010"/>
        <v>4.5499999999999999E-2</v>
      </c>
      <c r="AZ3790" s="193">
        <f t="shared" si="1004"/>
        <v>4.0983333333333337E-2</v>
      </c>
    </row>
    <row r="3791" spans="1:52" s="5" customFormat="1" ht="11.25" x14ac:dyDescent="0.2">
      <c r="A3791" s="216" t="s">
        <v>1371</v>
      </c>
      <c r="B3791" s="19"/>
      <c r="C3791" s="19"/>
      <c r="N3791" s="175"/>
      <c r="V3791" s="8">
        <v>2.6099999999999998E-2</v>
      </c>
      <c r="W3791" s="8">
        <v>2.7300000000000001E-2</v>
      </c>
      <c r="X3791" s="8">
        <v>4.07E-2</v>
      </c>
      <c r="Y3791" s="8">
        <v>4.1900000000000007E-2</v>
      </c>
      <c r="Z3791" s="8">
        <v>4.1200000000000001E-2</v>
      </c>
      <c r="AA3791" s="8">
        <v>4.24E-2</v>
      </c>
      <c r="AB3791" s="8">
        <v>4.36E-2</v>
      </c>
      <c r="AC3791" s="8">
        <v>4.4800000000000006E-2</v>
      </c>
      <c r="AD3791" s="8">
        <v>4.4900000000000002E-2</v>
      </c>
      <c r="AE3791" s="8">
        <v>4.6100000000000002E-2</v>
      </c>
      <c r="AF3791" s="8">
        <v>4.4699999999999997E-2</v>
      </c>
      <c r="AG3791" s="8">
        <v>4.5899999999999996E-2</v>
      </c>
      <c r="AS3791" s="193">
        <f t="shared" si="1005"/>
        <v>2.6700000000000002E-2</v>
      </c>
      <c r="AT3791" s="192">
        <f t="shared" si="1006"/>
        <v>4.1300000000000003E-2</v>
      </c>
      <c r="AU3791" s="193">
        <f t="shared" si="1007"/>
        <v>4.1800000000000004E-2</v>
      </c>
      <c r="AV3791" s="194">
        <f t="shared" si="1008"/>
        <v>4.4200000000000003E-2</v>
      </c>
      <c r="AW3791" s="193">
        <f t="shared" si="1009"/>
        <v>4.5499999999999999E-2</v>
      </c>
      <c r="AX3791" s="193">
        <f t="shared" si="1010"/>
        <v>4.5299999999999993E-2</v>
      </c>
      <c r="AZ3791" s="193">
        <f t="shared" si="1004"/>
        <v>4.0800000000000003E-2</v>
      </c>
    </row>
    <row r="3792" spans="1:52" s="5" customFormat="1" ht="11.25" x14ac:dyDescent="0.2">
      <c r="A3792" s="216" t="s">
        <v>1372</v>
      </c>
      <c r="B3792" s="19"/>
      <c r="C3792" s="19"/>
      <c r="N3792" s="175"/>
      <c r="V3792" s="8">
        <v>2.6099999999999998E-2</v>
      </c>
      <c r="W3792" s="8">
        <v>2.7300000000000001E-2</v>
      </c>
      <c r="X3792" s="8">
        <v>4.0999999999999995E-2</v>
      </c>
      <c r="Y3792" s="8">
        <v>4.2199999999999994E-2</v>
      </c>
      <c r="Z3792" s="8">
        <v>4.1399999999999999E-2</v>
      </c>
      <c r="AA3792" s="8">
        <v>4.2599999999999999E-2</v>
      </c>
      <c r="AB3792" s="8">
        <v>4.3700000000000003E-2</v>
      </c>
      <c r="AC3792" s="8">
        <v>4.4900000000000002E-2</v>
      </c>
      <c r="AD3792" s="8">
        <v>4.4999999999999998E-2</v>
      </c>
      <c r="AE3792" s="8">
        <v>4.6199999999999998E-2</v>
      </c>
      <c r="AF3792" s="8">
        <v>4.4800000000000006E-2</v>
      </c>
      <c r="AG3792" s="8">
        <v>4.5999999999999999E-2</v>
      </c>
      <c r="AS3792" s="193">
        <f t="shared" si="1005"/>
        <v>2.6700000000000002E-2</v>
      </c>
      <c r="AT3792" s="192">
        <f t="shared" si="1006"/>
        <v>4.1599999999999998E-2</v>
      </c>
      <c r="AU3792" s="193">
        <f t="shared" si="1007"/>
        <v>4.1999999999999996E-2</v>
      </c>
      <c r="AV3792" s="194">
        <f t="shared" si="1008"/>
        <v>4.4300000000000006E-2</v>
      </c>
      <c r="AW3792" s="193">
        <f t="shared" si="1009"/>
        <v>4.5600000000000002E-2</v>
      </c>
      <c r="AX3792" s="193">
        <f t="shared" si="1010"/>
        <v>4.5400000000000003E-2</v>
      </c>
      <c r="AZ3792" s="193">
        <f t="shared" si="1004"/>
        <v>4.0933333333333335E-2</v>
      </c>
    </row>
    <row r="3793" spans="1:52" s="5" customFormat="1" ht="11.25" x14ac:dyDescent="0.2">
      <c r="A3793" s="216" t="s">
        <v>1373</v>
      </c>
      <c r="B3793" s="19"/>
      <c r="C3793" s="19"/>
      <c r="N3793" s="175"/>
      <c r="V3793" s="8">
        <v>2.6200000000000001E-2</v>
      </c>
      <c r="W3793" s="8">
        <v>2.7400000000000001E-2</v>
      </c>
      <c r="X3793" s="8">
        <v>4.1100000000000005E-2</v>
      </c>
      <c r="Y3793" s="8">
        <v>4.2300000000000004E-2</v>
      </c>
      <c r="Z3793" s="8">
        <v>4.1599999999999998E-2</v>
      </c>
      <c r="AA3793" s="8">
        <v>4.2800000000000005E-2</v>
      </c>
      <c r="AB3793" s="8">
        <v>4.4000000000000004E-2</v>
      </c>
      <c r="AC3793" s="8">
        <v>4.5199999999999997E-2</v>
      </c>
      <c r="AD3793" s="8">
        <v>4.5400000000000003E-2</v>
      </c>
      <c r="AE3793" s="8">
        <v>4.6600000000000003E-2</v>
      </c>
      <c r="AF3793" s="8">
        <v>4.5199999999999997E-2</v>
      </c>
      <c r="AG3793" s="8">
        <v>4.6399999999999997E-2</v>
      </c>
      <c r="AS3793" s="193">
        <f t="shared" si="1005"/>
        <v>2.6800000000000001E-2</v>
      </c>
      <c r="AT3793" s="192">
        <f t="shared" si="1006"/>
        <v>4.1700000000000001E-2</v>
      </c>
      <c r="AU3793" s="193">
        <f t="shared" si="1007"/>
        <v>4.2200000000000001E-2</v>
      </c>
      <c r="AV3793" s="194">
        <f t="shared" si="1008"/>
        <v>4.4600000000000001E-2</v>
      </c>
      <c r="AW3793" s="193">
        <f t="shared" si="1009"/>
        <v>4.5999999999999999E-2</v>
      </c>
      <c r="AX3793" s="193">
        <f t="shared" si="1010"/>
        <v>4.5799999999999993E-2</v>
      </c>
      <c r="AZ3793" s="193">
        <f t="shared" si="1004"/>
        <v>4.1183333333333329E-2</v>
      </c>
    </row>
    <row r="3794" spans="1:52" s="5" customFormat="1" ht="11.25" x14ac:dyDescent="0.2">
      <c r="A3794" s="216" t="s">
        <v>1374</v>
      </c>
      <c r="B3794" s="19"/>
      <c r="C3794" s="19"/>
      <c r="N3794" s="175"/>
      <c r="V3794" s="8">
        <v>2.6000000000000002E-2</v>
      </c>
      <c r="W3794" s="8">
        <v>2.7200000000000002E-2</v>
      </c>
      <c r="X3794" s="8">
        <v>4.0599999999999997E-2</v>
      </c>
      <c r="Y3794" s="8">
        <v>4.1799999999999997E-2</v>
      </c>
      <c r="Z3794" s="8">
        <v>4.1200000000000001E-2</v>
      </c>
      <c r="AA3794" s="8">
        <v>4.24E-2</v>
      </c>
      <c r="AB3794" s="8">
        <v>4.3400000000000001E-2</v>
      </c>
      <c r="AC3794" s="8">
        <v>4.4600000000000001E-2</v>
      </c>
      <c r="AD3794" s="8">
        <v>4.4800000000000006E-2</v>
      </c>
      <c r="AE3794" s="8">
        <v>4.5999999999999999E-2</v>
      </c>
      <c r="AF3794" s="8">
        <v>4.4600000000000001E-2</v>
      </c>
      <c r="AG3794" s="8">
        <v>4.58E-2</v>
      </c>
      <c r="AS3794" s="193">
        <f t="shared" si="1005"/>
        <v>2.6600000000000002E-2</v>
      </c>
      <c r="AT3794" s="192">
        <f t="shared" si="1006"/>
        <v>4.1200000000000001E-2</v>
      </c>
      <c r="AU3794" s="193">
        <f t="shared" si="1007"/>
        <v>4.1800000000000004E-2</v>
      </c>
      <c r="AV3794" s="194">
        <f t="shared" si="1008"/>
        <v>4.3999999999999997E-2</v>
      </c>
      <c r="AW3794" s="193">
        <f t="shared" si="1009"/>
        <v>4.5400000000000003E-2</v>
      </c>
      <c r="AX3794" s="193">
        <f t="shared" si="1010"/>
        <v>4.5200000000000004E-2</v>
      </c>
      <c r="AZ3794" s="193">
        <f t="shared" si="1004"/>
        <v>4.0700000000000007E-2</v>
      </c>
    </row>
    <row r="3795" spans="1:52" s="5" customFormat="1" ht="11.25" x14ac:dyDescent="0.2">
      <c r="A3795" s="216" t="s">
        <v>1375</v>
      </c>
      <c r="B3795" s="19"/>
      <c r="C3795" s="19"/>
      <c r="N3795" s="175"/>
      <c r="V3795" s="8">
        <v>2.58E-2</v>
      </c>
      <c r="W3795" s="8">
        <v>2.7000000000000003E-2</v>
      </c>
      <c r="X3795" s="8">
        <v>4.0500000000000001E-2</v>
      </c>
      <c r="Y3795" s="8">
        <v>4.1700000000000001E-2</v>
      </c>
      <c r="Z3795" s="8">
        <v>4.1100000000000005E-2</v>
      </c>
      <c r="AA3795" s="8">
        <v>4.2300000000000004E-2</v>
      </c>
      <c r="AB3795" s="8">
        <v>4.3299999999999998E-2</v>
      </c>
      <c r="AC3795" s="8">
        <v>4.4500000000000005E-2</v>
      </c>
      <c r="AD3795" s="8">
        <v>4.4500000000000005E-2</v>
      </c>
      <c r="AE3795" s="8">
        <v>4.5700000000000005E-2</v>
      </c>
      <c r="AF3795" s="8">
        <v>4.4400000000000002E-2</v>
      </c>
      <c r="AG3795" s="8">
        <v>4.5599999999999995E-2</v>
      </c>
      <c r="AS3795" s="193">
        <f t="shared" si="1005"/>
        <v>2.64E-2</v>
      </c>
      <c r="AT3795" s="192">
        <f t="shared" si="1006"/>
        <v>4.1099999999999998E-2</v>
      </c>
      <c r="AU3795" s="193">
        <f t="shared" si="1007"/>
        <v>4.1700000000000001E-2</v>
      </c>
      <c r="AV3795" s="194">
        <f t="shared" si="1008"/>
        <v>4.3900000000000002E-2</v>
      </c>
      <c r="AW3795" s="193">
        <f t="shared" si="1009"/>
        <v>4.5100000000000001E-2</v>
      </c>
      <c r="AX3795" s="193">
        <f t="shared" si="1010"/>
        <v>4.4999999999999998E-2</v>
      </c>
      <c r="AZ3795" s="193">
        <f t="shared" si="1004"/>
        <v>4.0533333333333338E-2</v>
      </c>
    </row>
    <row r="3796" spans="1:52" s="5" customFormat="1" ht="11.25" x14ac:dyDescent="0.2">
      <c r="A3796" s="216" t="s">
        <v>1376</v>
      </c>
      <c r="B3796" s="19"/>
      <c r="C3796" s="19"/>
      <c r="N3796" s="175"/>
      <c r="V3796" s="8">
        <v>2.5499999999999998E-2</v>
      </c>
      <c r="W3796" s="8">
        <v>2.6699999999999998E-2</v>
      </c>
      <c r="X3796" s="8">
        <v>3.9800000000000002E-2</v>
      </c>
      <c r="Y3796" s="8">
        <v>4.0999999999999995E-2</v>
      </c>
      <c r="Z3796" s="8">
        <v>4.0399999999999998E-2</v>
      </c>
      <c r="AA3796" s="8">
        <v>4.1599999999999998E-2</v>
      </c>
      <c r="AB3796" s="8">
        <v>4.2599999999999999E-2</v>
      </c>
      <c r="AC3796" s="8">
        <v>4.3799999999999999E-2</v>
      </c>
      <c r="AD3796" s="8">
        <v>4.3899999999999995E-2</v>
      </c>
      <c r="AE3796" s="8">
        <v>4.5100000000000001E-2</v>
      </c>
      <c r="AF3796" s="8">
        <v>4.3700000000000003E-2</v>
      </c>
      <c r="AG3796" s="8">
        <v>4.4900000000000002E-2</v>
      </c>
      <c r="AS3796" s="193">
        <f t="shared" si="1005"/>
        <v>2.6099999999999998E-2</v>
      </c>
      <c r="AT3796" s="192">
        <f t="shared" si="1006"/>
        <v>4.0399999999999998E-2</v>
      </c>
      <c r="AU3796" s="193">
        <f t="shared" si="1007"/>
        <v>4.0999999999999995E-2</v>
      </c>
      <c r="AV3796" s="194">
        <f t="shared" si="1008"/>
        <v>4.3200000000000002E-2</v>
      </c>
      <c r="AW3796" s="193">
        <f t="shared" si="1009"/>
        <v>4.4499999999999998E-2</v>
      </c>
      <c r="AX3796" s="193">
        <f t="shared" si="1010"/>
        <v>4.4300000000000006E-2</v>
      </c>
      <c r="AZ3796" s="193">
        <f t="shared" ref="AZ3796:AZ3859" si="1011">AVERAGE(AI3796:AX3796)</f>
        <v>3.9916666666666663E-2</v>
      </c>
    </row>
    <row r="3797" spans="1:52" s="5" customFormat="1" ht="11.25" x14ac:dyDescent="0.2">
      <c r="A3797" s="216" t="s">
        <v>1377</v>
      </c>
      <c r="B3797" s="19"/>
      <c r="C3797" s="19"/>
      <c r="N3797" s="175"/>
      <c r="V3797" s="8">
        <v>2.5499999999999998E-2</v>
      </c>
      <c r="W3797" s="8">
        <v>2.6699999999999998E-2</v>
      </c>
      <c r="X3797" s="8">
        <v>3.9399999999999998E-2</v>
      </c>
      <c r="Y3797" s="8">
        <v>4.0599999999999997E-2</v>
      </c>
      <c r="Z3797" s="8">
        <v>4.0199999999999993E-2</v>
      </c>
      <c r="AA3797" s="8">
        <v>4.1399999999999999E-2</v>
      </c>
      <c r="AB3797" s="8">
        <v>4.2599999999999999E-2</v>
      </c>
      <c r="AC3797" s="8">
        <v>4.3799999999999999E-2</v>
      </c>
      <c r="AD3797" s="8">
        <v>4.3899999999999995E-2</v>
      </c>
      <c r="AE3797" s="8">
        <v>4.5100000000000001E-2</v>
      </c>
      <c r="AF3797" s="8">
        <v>4.3799999999999999E-2</v>
      </c>
      <c r="AG3797" s="8">
        <v>4.4999999999999998E-2</v>
      </c>
      <c r="AS3797" s="193">
        <f t="shared" si="1005"/>
        <v>2.6099999999999998E-2</v>
      </c>
      <c r="AT3797" s="192">
        <f t="shared" si="1006"/>
        <v>3.9999999999999994E-2</v>
      </c>
      <c r="AU3797" s="193">
        <f t="shared" si="1007"/>
        <v>4.0799999999999996E-2</v>
      </c>
      <c r="AV3797" s="194">
        <f t="shared" si="1008"/>
        <v>4.3200000000000002E-2</v>
      </c>
      <c r="AW3797" s="193">
        <f t="shared" si="1009"/>
        <v>4.4499999999999998E-2</v>
      </c>
      <c r="AX3797" s="193">
        <f t="shared" si="1010"/>
        <v>4.4399999999999995E-2</v>
      </c>
      <c r="AZ3797" s="193">
        <f t="shared" si="1011"/>
        <v>3.9833333333333332E-2</v>
      </c>
    </row>
    <row r="3798" spans="1:52" s="5" customFormat="1" ht="11.25" x14ac:dyDescent="0.2">
      <c r="A3798" s="216" t="s">
        <v>1378</v>
      </c>
      <c r="B3798" s="19"/>
      <c r="C3798" s="19"/>
      <c r="N3798" s="175"/>
      <c r="V3798" s="8">
        <v>2.5099999999999997E-2</v>
      </c>
      <c r="W3798" s="8">
        <v>2.63E-2</v>
      </c>
      <c r="X3798" s="8">
        <v>3.9300000000000002E-2</v>
      </c>
      <c r="Y3798" s="8">
        <v>4.0500000000000001E-2</v>
      </c>
      <c r="Z3798" s="8">
        <v>0.04</v>
      </c>
      <c r="AA3798" s="8">
        <v>4.1200000000000001E-2</v>
      </c>
      <c r="AB3798" s="8">
        <v>4.2300000000000004E-2</v>
      </c>
      <c r="AC3798" s="8">
        <v>4.3499999999999997E-2</v>
      </c>
      <c r="AD3798" s="8">
        <v>4.3700000000000003E-2</v>
      </c>
      <c r="AE3798" s="8">
        <v>4.4900000000000002E-2</v>
      </c>
      <c r="AF3798" s="8">
        <v>4.36E-2</v>
      </c>
      <c r="AG3798" s="8">
        <v>4.4800000000000006E-2</v>
      </c>
      <c r="AS3798" s="193">
        <f t="shared" si="1005"/>
        <v>2.5700000000000001E-2</v>
      </c>
      <c r="AT3798" s="192">
        <f t="shared" si="1006"/>
        <v>3.9900000000000005E-2</v>
      </c>
      <c r="AU3798" s="193">
        <f t="shared" si="1007"/>
        <v>4.0599999999999997E-2</v>
      </c>
      <c r="AV3798" s="194">
        <f t="shared" si="1008"/>
        <v>4.2900000000000001E-2</v>
      </c>
      <c r="AW3798" s="193">
        <f t="shared" si="1009"/>
        <v>4.4300000000000006E-2</v>
      </c>
      <c r="AX3798" s="193">
        <f t="shared" si="1010"/>
        <v>4.4200000000000003E-2</v>
      </c>
      <c r="AZ3798" s="193">
        <f t="shared" si="1011"/>
        <v>3.9600000000000003E-2</v>
      </c>
    </row>
    <row r="3799" spans="1:52" s="5" customFormat="1" ht="11.25" x14ac:dyDescent="0.2">
      <c r="A3799" s="216" t="s">
        <v>1379</v>
      </c>
      <c r="B3799" s="19"/>
      <c r="C3799" s="19"/>
      <c r="N3799" s="175"/>
      <c r="V3799" s="8">
        <v>2.4799999999999999E-2</v>
      </c>
      <c r="W3799" s="8">
        <v>2.6000000000000002E-2</v>
      </c>
      <c r="X3799" s="8">
        <v>3.9199999999999999E-2</v>
      </c>
      <c r="Y3799" s="8">
        <v>4.0399999999999998E-2</v>
      </c>
      <c r="Z3799" s="8">
        <v>0.04</v>
      </c>
      <c r="AA3799" s="8">
        <v>4.1200000000000001E-2</v>
      </c>
      <c r="AB3799" s="8">
        <v>4.2699999999999995E-2</v>
      </c>
      <c r="AC3799" s="8">
        <v>4.3899999999999995E-2</v>
      </c>
      <c r="AD3799" s="8">
        <v>4.4000000000000004E-2</v>
      </c>
      <c r="AE3799" s="8">
        <v>4.5199999999999997E-2</v>
      </c>
      <c r="AF3799" s="8">
        <v>4.41E-2</v>
      </c>
      <c r="AG3799" s="8">
        <v>4.53E-2</v>
      </c>
      <c r="AS3799" s="193">
        <f t="shared" si="1005"/>
        <v>2.5399999999999999E-2</v>
      </c>
      <c r="AT3799" s="192">
        <f t="shared" si="1006"/>
        <v>3.9800000000000002E-2</v>
      </c>
      <c r="AU3799" s="193">
        <f t="shared" si="1007"/>
        <v>4.0599999999999997E-2</v>
      </c>
      <c r="AV3799" s="194">
        <f t="shared" si="1008"/>
        <v>4.3299999999999991E-2</v>
      </c>
      <c r="AW3799" s="193">
        <f t="shared" si="1009"/>
        <v>4.4600000000000001E-2</v>
      </c>
      <c r="AX3799" s="193">
        <f t="shared" si="1010"/>
        <v>4.4700000000000004E-2</v>
      </c>
      <c r="AZ3799" s="193">
        <f t="shared" si="1011"/>
        <v>3.9733333333333336E-2</v>
      </c>
    </row>
    <row r="3800" spans="1:52" s="5" customFormat="1" ht="11.25" x14ac:dyDescent="0.2">
      <c r="A3800" s="216" t="s">
        <v>1380</v>
      </c>
      <c r="B3800" s="19"/>
      <c r="C3800" s="19"/>
      <c r="N3800" s="175"/>
      <c r="V3800" s="8">
        <v>2.4900000000000002E-2</v>
      </c>
      <c r="W3800" s="8">
        <v>2.6099999999999998E-2</v>
      </c>
      <c r="X3800" s="8">
        <v>3.9300000000000002E-2</v>
      </c>
      <c r="Y3800" s="8">
        <v>4.0500000000000001E-2</v>
      </c>
      <c r="Z3800" s="8">
        <v>4.0199999999999993E-2</v>
      </c>
      <c r="AA3800" s="8">
        <v>4.1399999999999999E-2</v>
      </c>
      <c r="AB3800" s="8">
        <v>4.2800000000000005E-2</v>
      </c>
      <c r="AC3800" s="8">
        <v>4.4000000000000004E-2</v>
      </c>
      <c r="AD3800" s="8">
        <v>4.41E-2</v>
      </c>
      <c r="AE3800" s="8">
        <v>4.53E-2</v>
      </c>
      <c r="AF3800" s="8">
        <v>4.41E-2</v>
      </c>
      <c r="AG3800" s="8">
        <v>4.53E-2</v>
      </c>
      <c r="AS3800" s="193">
        <f t="shared" si="1005"/>
        <v>2.5500000000000002E-2</v>
      </c>
      <c r="AT3800" s="192">
        <f t="shared" si="1006"/>
        <v>3.9900000000000005E-2</v>
      </c>
      <c r="AU3800" s="193">
        <f t="shared" si="1007"/>
        <v>4.0799999999999996E-2</v>
      </c>
      <c r="AV3800" s="194">
        <f t="shared" si="1008"/>
        <v>4.3400000000000008E-2</v>
      </c>
      <c r="AW3800" s="193">
        <f t="shared" si="1009"/>
        <v>4.4700000000000004E-2</v>
      </c>
      <c r="AX3800" s="193">
        <f t="shared" si="1010"/>
        <v>4.4700000000000004E-2</v>
      </c>
      <c r="AZ3800" s="193">
        <f t="shared" si="1011"/>
        <v>3.9833333333333339E-2</v>
      </c>
    </row>
    <row r="3801" spans="1:52" s="5" customFormat="1" ht="11.25" x14ac:dyDescent="0.2">
      <c r="A3801" s="216" t="s">
        <v>1381</v>
      </c>
      <c r="B3801" s="19"/>
      <c r="C3801" s="19"/>
      <c r="N3801" s="175"/>
      <c r="V3801" s="8">
        <v>2.4500000000000001E-2</v>
      </c>
      <c r="W3801" s="8">
        <v>2.5699999999999997E-2</v>
      </c>
      <c r="X3801" s="8">
        <v>3.8800000000000001E-2</v>
      </c>
      <c r="Y3801" s="8">
        <v>0.04</v>
      </c>
      <c r="Z3801" s="8">
        <v>3.9599999999999996E-2</v>
      </c>
      <c r="AA3801" s="8">
        <v>4.0800000000000003E-2</v>
      </c>
      <c r="AB3801" s="8">
        <v>4.2099999999999999E-2</v>
      </c>
      <c r="AC3801" s="8">
        <v>4.3299999999999998E-2</v>
      </c>
      <c r="AD3801" s="8">
        <v>4.3400000000000001E-2</v>
      </c>
      <c r="AE3801" s="8">
        <v>4.4600000000000001E-2</v>
      </c>
      <c r="AF3801" s="8">
        <v>4.3400000000000001E-2</v>
      </c>
      <c r="AG3801" s="8">
        <v>4.4600000000000001E-2</v>
      </c>
      <c r="AS3801" s="193">
        <f t="shared" si="1005"/>
        <v>2.5099999999999997E-2</v>
      </c>
      <c r="AT3801" s="192">
        <f t="shared" si="1006"/>
        <v>3.9400000000000004E-2</v>
      </c>
      <c r="AU3801" s="193">
        <f t="shared" si="1007"/>
        <v>4.02E-2</v>
      </c>
      <c r="AV3801" s="194">
        <f t="shared" si="1008"/>
        <v>4.2700000000000002E-2</v>
      </c>
      <c r="AW3801" s="193">
        <f t="shared" si="1009"/>
        <v>4.3999999999999997E-2</v>
      </c>
      <c r="AX3801" s="193">
        <f t="shared" si="1010"/>
        <v>4.3999999999999997E-2</v>
      </c>
      <c r="AZ3801" s="193">
        <f t="shared" si="1011"/>
        <v>3.9233333333333335E-2</v>
      </c>
    </row>
    <row r="3802" spans="1:52" s="5" customFormat="1" ht="11.25" x14ac:dyDescent="0.2">
      <c r="A3802" s="216" t="s">
        <v>1382</v>
      </c>
      <c r="B3802" s="19"/>
      <c r="C3802" s="19"/>
      <c r="N3802" s="175"/>
      <c r="V3802" s="8">
        <v>2.4300000000000002E-2</v>
      </c>
      <c r="W3802" s="8">
        <v>2.5499999999999998E-2</v>
      </c>
      <c r="X3802" s="8">
        <v>3.8300000000000001E-2</v>
      </c>
      <c r="Y3802" s="8">
        <v>3.95E-2</v>
      </c>
      <c r="Z3802" s="8">
        <v>3.9100000000000003E-2</v>
      </c>
      <c r="AA3802" s="8">
        <v>4.0300000000000002E-2</v>
      </c>
      <c r="AB3802" s="8">
        <v>4.1799999999999997E-2</v>
      </c>
      <c r="AC3802" s="8">
        <v>4.2999999999999997E-2</v>
      </c>
      <c r="AD3802" s="8">
        <v>4.3299999999999998E-2</v>
      </c>
      <c r="AE3802" s="8">
        <v>4.4500000000000005E-2</v>
      </c>
      <c r="AF3802" s="8">
        <v>4.3299999999999998E-2</v>
      </c>
      <c r="AG3802" s="8">
        <v>4.4500000000000005E-2</v>
      </c>
      <c r="AS3802" s="193">
        <f t="shared" si="1005"/>
        <v>2.4899999999999999E-2</v>
      </c>
      <c r="AT3802" s="192">
        <f t="shared" si="1006"/>
        <v>3.8900000000000004E-2</v>
      </c>
      <c r="AU3802" s="193">
        <f t="shared" si="1007"/>
        <v>3.9699999999999999E-2</v>
      </c>
      <c r="AV3802" s="194">
        <f t="shared" si="1008"/>
        <v>4.2399999999999993E-2</v>
      </c>
      <c r="AW3802" s="193">
        <f t="shared" si="1009"/>
        <v>4.3900000000000002E-2</v>
      </c>
      <c r="AX3802" s="193">
        <f t="shared" si="1010"/>
        <v>4.3900000000000002E-2</v>
      </c>
      <c r="AZ3802" s="193">
        <f t="shared" si="1011"/>
        <v>3.8949999999999992E-2</v>
      </c>
    </row>
    <row r="3803" spans="1:52" s="5" customFormat="1" ht="11.25" x14ac:dyDescent="0.2">
      <c r="A3803" s="216" t="s">
        <v>1383</v>
      </c>
      <c r="B3803" s="19"/>
      <c r="C3803" s="19"/>
      <c r="N3803" s="175"/>
      <c r="V3803" s="8">
        <v>2.4E-2</v>
      </c>
      <c r="W3803" s="8">
        <v>2.52E-2</v>
      </c>
      <c r="X3803" s="8">
        <v>3.8300000000000001E-2</v>
      </c>
      <c r="Y3803" s="8">
        <v>3.95E-2</v>
      </c>
      <c r="Z3803" s="8">
        <v>3.9199999999999999E-2</v>
      </c>
      <c r="AA3803" s="8">
        <v>4.0399999999999998E-2</v>
      </c>
      <c r="AB3803" s="8">
        <v>4.2000000000000003E-2</v>
      </c>
      <c r="AC3803" s="8">
        <v>4.3200000000000002E-2</v>
      </c>
      <c r="AD3803" s="8">
        <v>4.3700000000000003E-2</v>
      </c>
      <c r="AE3803" s="8">
        <v>4.4900000000000002E-2</v>
      </c>
      <c r="AF3803" s="8">
        <v>4.36E-2</v>
      </c>
      <c r="AG3803" s="8">
        <v>4.4800000000000006E-2</v>
      </c>
      <c r="AS3803" s="193">
        <f t="shared" si="1005"/>
        <v>2.46E-2</v>
      </c>
      <c r="AT3803" s="192">
        <f t="shared" si="1006"/>
        <v>3.8900000000000004E-2</v>
      </c>
      <c r="AU3803" s="193">
        <f t="shared" si="1007"/>
        <v>3.9800000000000002E-2</v>
      </c>
      <c r="AV3803" s="194">
        <f t="shared" si="1008"/>
        <v>4.2599999999999999E-2</v>
      </c>
      <c r="AW3803" s="193">
        <f t="shared" si="1009"/>
        <v>4.4300000000000006E-2</v>
      </c>
      <c r="AX3803" s="193">
        <f t="shared" si="1010"/>
        <v>4.4200000000000003E-2</v>
      </c>
      <c r="AZ3803" s="193">
        <f t="shared" si="1011"/>
        <v>3.9066666666666666E-2</v>
      </c>
    </row>
    <row r="3804" spans="1:52" s="5" customFormat="1" ht="11.25" x14ac:dyDescent="0.2">
      <c r="A3804" s="216" t="s">
        <v>1384</v>
      </c>
      <c r="B3804" s="19"/>
      <c r="C3804" s="19"/>
      <c r="N3804" s="175"/>
      <c r="V3804" s="8">
        <v>2.3900000000000001E-2</v>
      </c>
      <c r="W3804" s="8">
        <v>2.5099999999999997E-2</v>
      </c>
      <c r="X3804" s="8">
        <v>3.8199999999999998E-2</v>
      </c>
      <c r="Y3804" s="8">
        <v>3.9399999999999998E-2</v>
      </c>
      <c r="Z3804" s="8">
        <v>3.9100000000000003E-2</v>
      </c>
      <c r="AA3804" s="8">
        <v>4.0300000000000002E-2</v>
      </c>
      <c r="AB3804" s="8">
        <v>4.1900000000000007E-2</v>
      </c>
      <c r="AC3804" s="8">
        <v>4.3099999999999999E-2</v>
      </c>
      <c r="AD3804" s="8">
        <v>4.36E-2</v>
      </c>
      <c r="AE3804" s="8">
        <v>4.4800000000000006E-2</v>
      </c>
      <c r="AF3804" s="8">
        <v>4.36E-2</v>
      </c>
      <c r="AG3804" s="8">
        <v>4.4800000000000006E-2</v>
      </c>
      <c r="AS3804" s="193">
        <f t="shared" si="1005"/>
        <v>2.4500000000000001E-2</v>
      </c>
      <c r="AT3804" s="192">
        <f t="shared" si="1006"/>
        <v>3.8800000000000001E-2</v>
      </c>
      <c r="AU3804" s="193">
        <f t="shared" si="1007"/>
        <v>3.9699999999999999E-2</v>
      </c>
      <c r="AV3804" s="194">
        <f t="shared" si="1008"/>
        <v>4.2500000000000003E-2</v>
      </c>
      <c r="AW3804" s="193">
        <f t="shared" si="1009"/>
        <v>4.4200000000000003E-2</v>
      </c>
      <c r="AX3804" s="193">
        <f t="shared" si="1010"/>
        <v>4.4200000000000003E-2</v>
      </c>
      <c r="AZ3804" s="193">
        <f t="shared" si="1011"/>
        <v>3.8983333333333335E-2</v>
      </c>
    </row>
    <row r="3805" spans="1:52" s="5" customFormat="1" ht="11.25" x14ac:dyDescent="0.2">
      <c r="A3805" s="216" t="s">
        <v>1385</v>
      </c>
      <c r="B3805" s="19"/>
      <c r="C3805" s="19"/>
      <c r="N3805" s="175"/>
      <c r="V3805" s="8">
        <v>2.5099999999999997E-2</v>
      </c>
      <c r="W3805" s="8">
        <v>2.63E-2</v>
      </c>
      <c r="X3805" s="8">
        <v>3.9800000000000002E-2</v>
      </c>
      <c r="Y3805" s="8">
        <v>4.0999999999999995E-2</v>
      </c>
      <c r="Z3805" s="8">
        <v>4.07E-2</v>
      </c>
      <c r="AA3805" s="8">
        <v>4.1900000000000007E-2</v>
      </c>
      <c r="AB3805" s="8">
        <v>4.3499999999999997E-2</v>
      </c>
      <c r="AC3805" s="8">
        <v>4.4699999999999997E-2</v>
      </c>
      <c r="AD3805" s="8">
        <v>4.53E-2</v>
      </c>
      <c r="AE3805" s="8">
        <v>4.6500000000000007E-2</v>
      </c>
      <c r="AF3805" s="8">
        <v>4.5199999999999997E-2</v>
      </c>
      <c r="AG3805" s="8">
        <v>4.6399999999999997E-2</v>
      </c>
      <c r="AS3805" s="193">
        <f t="shared" si="1005"/>
        <v>2.5700000000000001E-2</v>
      </c>
      <c r="AT3805" s="192">
        <f t="shared" si="1006"/>
        <v>4.0399999999999998E-2</v>
      </c>
      <c r="AU3805" s="193">
        <f t="shared" si="1007"/>
        <v>4.1300000000000003E-2</v>
      </c>
      <c r="AV3805" s="194">
        <f t="shared" si="1008"/>
        <v>4.41E-2</v>
      </c>
      <c r="AW3805" s="193">
        <f t="shared" si="1009"/>
        <v>4.5900000000000003E-2</v>
      </c>
      <c r="AX3805" s="193">
        <f t="shared" si="1010"/>
        <v>4.5799999999999993E-2</v>
      </c>
      <c r="AZ3805" s="193">
        <f t="shared" si="1011"/>
        <v>4.0533333333333331E-2</v>
      </c>
    </row>
    <row r="3806" spans="1:52" s="5" customFormat="1" ht="11.25" x14ac:dyDescent="0.2">
      <c r="A3806" s="216" t="s">
        <v>1386</v>
      </c>
      <c r="B3806" s="19"/>
      <c r="C3806" s="19"/>
      <c r="N3806" s="175"/>
      <c r="V3806" s="8">
        <v>2.5899999999999999E-2</v>
      </c>
      <c r="W3806" s="8">
        <v>2.7099999999999999E-2</v>
      </c>
      <c r="X3806" s="8">
        <v>4.0800000000000003E-2</v>
      </c>
      <c r="Y3806" s="8">
        <v>4.2000000000000003E-2</v>
      </c>
      <c r="Z3806" s="8">
        <v>4.1599999999999998E-2</v>
      </c>
      <c r="AA3806" s="8">
        <v>4.2800000000000005E-2</v>
      </c>
      <c r="AB3806" s="8">
        <v>4.3700000000000003E-2</v>
      </c>
      <c r="AC3806" s="8">
        <v>4.4900000000000002E-2</v>
      </c>
      <c r="AD3806" s="8">
        <v>4.53E-2</v>
      </c>
      <c r="AE3806" s="8">
        <v>4.6500000000000007E-2</v>
      </c>
      <c r="AF3806" s="8">
        <v>4.5199999999999997E-2</v>
      </c>
      <c r="AG3806" s="8">
        <v>4.6399999999999997E-2</v>
      </c>
      <c r="AS3806" s="193">
        <f t="shared" si="1005"/>
        <v>2.6499999999999999E-2</v>
      </c>
      <c r="AT3806" s="192">
        <f t="shared" si="1006"/>
        <v>4.1400000000000006E-2</v>
      </c>
      <c r="AU3806" s="193">
        <f t="shared" si="1007"/>
        <v>4.2200000000000001E-2</v>
      </c>
      <c r="AV3806" s="194">
        <f t="shared" si="1008"/>
        <v>4.4300000000000006E-2</v>
      </c>
      <c r="AW3806" s="193">
        <f t="shared" si="1009"/>
        <v>4.5900000000000003E-2</v>
      </c>
      <c r="AX3806" s="193">
        <f t="shared" si="1010"/>
        <v>4.5799999999999993E-2</v>
      </c>
      <c r="AZ3806" s="193">
        <f t="shared" si="1011"/>
        <v>4.1016666666666667E-2</v>
      </c>
    </row>
    <row r="3807" spans="1:52" s="5" customFormat="1" ht="11.25" x14ac:dyDescent="0.2">
      <c r="A3807" s="216" t="s">
        <v>1387</v>
      </c>
      <c r="B3807" s="19"/>
      <c r="C3807" s="19"/>
      <c r="N3807" s="175"/>
      <c r="V3807" s="8">
        <v>2.53E-2</v>
      </c>
      <c r="W3807" s="8">
        <v>2.6499999999999999E-2</v>
      </c>
      <c r="X3807" s="8">
        <v>3.9800000000000002E-2</v>
      </c>
      <c r="Y3807" s="8">
        <v>4.0999999999999995E-2</v>
      </c>
      <c r="Z3807" s="8">
        <v>4.0800000000000003E-2</v>
      </c>
      <c r="AA3807" s="8">
        <v>4.2000000000000003E-2</v>
      </c>
      <c r="AB3807" s="8">
        <v>4.2999999999999997E-2</v>
      </c>
      <c r="AC3807" s="8">
        <v>4.4199999999999996E-2</v>
      </c>
      <c r="AD3807" s="8">
        <v>4.4600000000000001E-2</v>
      </c>
      <c r="AE3807" s="8">
        <v>4.58E-2</v>
      </c>
      <c r="AF3807" s="8">
        <v>4.4600000000000001E-2</v>
      </c>
      <c r="AG3807" s="8">
        <v>4.58E-2</v>
      </c>
      <c r="AS3807" s="193">
        <f t="shared" si="1005"/>
        <v>2.5899999999999999E-2</v>
      </c>
      <c r="AT3807" s="192">
        <f t="shared" si="1006"/>
        <v>4.0399999999999998E-2</v>
      </c>
      <c r="AU3807" s="193">
        <f t="shared" si="1007"/>
        <v>4.1400000000000006E-2</v>
      </c>
      <c r="AV3807" s="194">
        <f t="shared" si="1008"/>
        <v>4.36E-2</v>
      </c>
      <c r="AW3807" s="193">
        <f t="shared" si="1009"/>
        <v>4.5200000000000004E-2</v>
      </c>
      <c r="AX3807" s="193">
        <f t="shared" si="1010"/>
        <v>4.5200000000000004E-2</v>
      </c>
      <c r="AZ3807" s="193">
        <f t="shared" si="1011"/>
        <v>4.0283333333333338E-2</v>
      </c>
    </row>
    <row r="3808" spans="1:52" s="5" customFormat="1" ht="11.25" x14ac:dyDescent="0.2">
      <c r="A3808" s="216" t="s">
        <v>1388</v>
      </c>
      <c r="B3808" s="19"/>
      <c r="C3808" s="19"/>
      <c r="N3808" s="175"/>
      <c r="V3808" s="8">
        <v>2.63E-2</v>
      </c>
      <c r="W3808" s="8">
        <v>2.75E-2</v>
      </c>
      <c r="X3808" s="8">
        <v>4.1200000000000001E-2</v>
      </c>
      <c r="Y3808" s="8">
        <v>4.24E-2</v>
      </c>
      <c r="Z3808" s="8">
        <v>4.2199999999999994E-2</v>
      </c>
      <c r="AA3808" s="8">
        <v>4.3400000000000001E-2</v>
      </c>
      <c r="AB3808" s="8">
        <v>4.4400000000000002E-2</v>
      </c>
      <c r="AC3808" s="8">
        <v>4.5599999999999995E-2</v>
      </c>
      <c r="AD3808" s="8">
        <v>4.5999999999999999E-2</v>
      </c>
      <c r="AE3808" s="8">
        <v>4.7199999999999999E-2</v>
      </c>
      <c r="AF3808" s="8">
        <v>4.5999999999999999E-2</v>
      </c>
      <c r="AG3808" s="8">
        <v>4.7199999999999999E-2</v>
      </c>
      <c r="AS3808" s="193">
        <f t="shared" si="1005"/>
        <v>2.69E-2</v>
      </c>
      <c r="AT3808" s="192">
        <f t="shared" si="1006"/>
        <v>4.1800000000000004E-2</v>
      </c>
      <c r="AU3808" s="193">
        <f t="shared" si="1007"/>
        <v>4.2799999999999998E-2</v>
      </c>
      <c r="AV3808" s="194">
        <f t="shared" si="1008"/>
        <v>4.4999999999999998E-2</v>
      </c>
      <c r="AW3808" s="193">
        <f t="shared" si="1009"/>
        <v>4.6600000000000003E-2</v>
      </c>
      <c r="AX3808" s="193">
        <f t="shared" si="1010"/>
        <v>4.6600000000000003E-2</v>
      </c>
      <c r="AZ3808" s="193">
        <f t="shared" si="1011"/>
        <v>4.161666666666667E-2</v>
      </c>
    </row>
    <row r="3809" spans="1:52" s="5" customFormat="1" ht="11.25" x14ac:dyDescent="0.2">
      <c r="A3809" s="216" t="s">
        <v>1389</v>
      </c>
      <c r="B3809" s="19"/>
      <c r="C3809" s="19"/>
      <c r="N3809" s="175"/>
      <c r="V3809" s="8">
        <v>2.75E-2</v>
      </c>
      <c r="W3809" s="8">
        <v>2.87E-2</v>
      </c>
      <c r="X3809" s="8">
        <v>4.2099999999999999E-2</v>
      </c>
      <c r="Y3809" s="8">
        <v>4.3299999999999998E-2</v>
      </c>
      <c r="Z3809" s="8">
        <v>4.2900000000000001E-2</v>
      </c>
      <c r="AA3809" s="8">
        <v>4.41E-2</v>
      </c>
      <c r="AB3809" s="8">
        <v>4.5199999999999997E-2</v>
      </c>
      <c r="AC3809" s="8">
        <v>4.6399999999999997E-2</v>
      </c>
      <c r="AD3809" s="8">
        <v>4.7100000000000003E-2</v>
      </c>
      <c r="AE3809" s="8">
        <v>4.8300000000000003E-2</v>
      </c>
      <c r="AF3809" s="8">
        <v>4.7400000000000005E-2</v>
      </c>
      <c r="AG3809" s="8">
        <v>4.8600000000000004E-2</v>
      </c>
      <c r="AS3809" s="193">
        <f t="shared" si="1005"/>
        <v>2.81E-2</v>
      </c>
      <c r="AT3809" s="192">
        <f t="shared" si="1006"/>
        <v>4.2700000000000002E-2</v>
      </c>
      <c r="AU3809" s="193">
        <f t="shared" si="1007"/>
        <v>4.3499999999999997E-2</v>
      </c>
      <c r="AV3809" s="194">
        <f t="shared" si="1008"/>
        <v>4.5799999999999993E-2</v>
      </c>
      <c r="AW3809" s="193">
        <f t="shared" si="1009"/>
        <v>4.7700000000000006E-2</v>
      </c>
      <c r="AX3809" s="193">
        <f t="shared" si="1010"/>
        <v>4.8000000000000001E-2</v>
      </c>
      <c r="AZ3809" s="193">
        <f t="shared" si="1011"/>
        <v>4.2633333333333329E-2</v>
      </c>
    </row>
    <row r="3810" spans="1:52" s="5" customFormat="1" ht="11.25" x14ac:dyDescent="0.2">
      <c r="A3810" s="216" t="s">
        <v>1390</v>
      </c>
      <c r="B3810" s="19"/>
      <c r="C3810" s="19"/>
      <c r="N3810" s="175"/>
      <c r="V3810" s="8">
        <v>2.6600000000000002E-2</v>
      </c>
      <c r="W3810" s="8">
        <v>2.7799999999999998E-2</v>
      </c>
      <c r="X3810" s="8">
        <v>4.0199999999999993E-2</v>
      </c>
      <c r="Y3810" s="8">
        <v>4.1399999999999999E-2</v>
      </c>
      <c r="Z3810" s="8">
        <v>4.0800000000000003E-2</v>
      </c>
      <c r="AA3810" s="8">
        <v>4.2000000000000003E-2</v>
      </c>
      <c r="AB3810" s="8">
        <v>4.36E-2</v>
      </c>
      <c r="AC3810" s="8">
        <v>4.4800000000000006E-2</v>
      </c>
      <c r="AD3810" s="8">
        <v>4.5100000000000001E-2</v>
      </c>
      <c r="AE3810" s="8">
        <v>4.6300000000000001E-2</v>
      </c>
      <c r="AF3810" s="8">
        <v>4.4999999999999998E-2</v>
      </c>
      <c r="AG3810" s="8">
        <v>4.6199999999999998E-2</v>
      </c>
      <c r="AS3810" s="193">
        <f t="shared" si="1005"/>
        <v>2.7200000000000002E-2</v>
      </c>
      <c r="AT3810" s="192">
        <f t="shared" si="1006"/>
        <v>4.0799999999999996E-2</v>
      </c>
      <c r="AU3810" s="193">
        <f t="shared" si="1007"/>
        <v>4.1400000000000006E-2</v>
      </c>
      <c r="AV3810" s="194">
        <f t="shared" si="1008"/>
        <v>4.4200000000000003E-2</v>
      </c>
      <c r="AW3810" s="193">
        <f t="shared" si="1009"/>
        <v>4.5700000000000005E-2</v>
      </c>
      <c r="AX3810" s="193">
        <f t="shared" si="1010"/>
        <v>4.5600000000000002E-2</v>
      </c>
      <c r="AZ3810" s="193">
        <f t="shared" si="1011"/>
        <v>4.0816666666666675E-2</v>
      </c>
    </row>
    <row r="3811" spans="1:52" s="5" customFormat="1" ht="11.25" x14ac:dyDescent="0.2">
      <c r="A3811" s="216" t="s">
        <v>1391</v>
      </c>
      <c r="B3811" s="19"/>
      <c r="C3811" s="19"/>
      <c r="N3811" s="175"/>
      <c r="V3811" s="8">
        <v>2.6600000000000002E-2</v>
      </c>
      <c r="W3811" s="8">
        <v>2.7799999999999998E-2</v>
      </c>
      <c r="X3811" s="8">
        <v>3.9800000000000002E-2</v>
      </c>
      <c r="Y3811" s="8">
        <v>4.0999999999999995E-2</v>
      </c>
      <c r="Z3811" s="8">
        <v>4.0399999999999998E-2</v>
      </c>
      <c r="AA3811" s="8">
        <v>4.1599999999999998E-2</v>
      </c>
      <c r="AB3811" s="8">
        <v>4.2999999999999997E-2</v>
      </c>
      <c r="AC3811" s="8">
        <v>4.4199999999999996E-2</v>
      </c>
      <c r="AD3811" s="8">
        <v>4.4400000000000002E-2</v>
      </c>
      <c r="AE3811" s="8">
        <v>4.5599999999999995E-2</v>
      </c>
      <c r="AF3811" s="8">
        <v>4.4299999999999999E-2</v>
      </c>
      <c r="AG3811" s="8">
        <v>4.5499999999999999E-2</v>
      </c>
      <c r="AS3811" s="193">
        <f t="shared" si="1005"/>
        <v>2.7200000000000002E-2</v>
      </c>
      <c r="AT3811" s="192">
        <f t="shared" si="1006"/>
        <v>4.0399999999999998E-2</v>
      </c>
      <c r="AU3811" s="193">
        <f t="shared" si="1007"/>
        <v>4.0999999999999995E-2</v>
      </c>
      <c r="AV3811" s="194">
        <f t="shared" si="1008"/>
        <v>4.36E-2</v>
      </c>
      <c r="AW3811" s="193">
        <f t="shared" si="1009"/>
        <v>4.4999999999999998E-2</v>
      </c>
      <c r="AX3811" s="193">
        <f t="shared" si="1010"/>
        <v>4.4899999999999995E-2</v>
      </c>
      <c r="AZ3811" s="193">
        <f t="shared" si="1011"/>
        <v>4.0349999999999997E-2</v>
      </c>
    </row>
    <row r="3812" spans="1:52" s="5" customFormat="1" ht="11.25" x14ac:dyDescent="0.2">
      <c r="A3812" s="216" t="s">
        <v>1392</v>
      </c>
      <c r="B3812" s="19"/>
      <c r="C3812" s="19"/>
      <c r="N3812" s="175"/>
      <c r="V3812" s="8">
        <v>2.6800000000000001E-2</v>
      </c>
      <c r="W3812" s="8">
        <v>2.7999999999999997E-2</v>
      </c>
      <c r="X3812" s="8">
        <v>0.04</v>
      </c>
      <c r="Y3812" s="8">
        <v>4.1200000000000001E-2</v>
      </c>
      <c r="Z3812" s="8">
        <v>4.07E-2</v>
      </c>
      <c r="AA3812" s="8">
        <v>4.1900000000000007E-2</v>
      </c>
      <c r="AB3812" s="8">
        <v>4.3299999999999998E-2</v>
      </c>
      <c r="AC3812" s="8">
        <v>4.4500000000000005E-2</v>
      </c>
      <c r="AD3812" s="8">
        <v>4.4699999999999997E-2</v>
      </c>
      <c r="AE3812" s="8">
        <v>4.5899999999999996E-2</v>
      </c>
      <c r="AF3812" s="8">
        <v>4.4699999999999997E-2</v>
      </c>
      <c r="AG3812" s="8">
        <v>4.5899999999999996E-2</v>
      </c>
      <c r="AS3812" s="193">
        <f t="shared" si="1005"/>
        <v>2.7400000000000001E-2</v>
      </c>
      <c r="AT3812" s="192">
        <f t="shared" si="1006"/>
        <v>4.0599999999999997E-2</v>
      </c>
      <c r="AU3812" s="193">
        <f t="shared" si="1007"/>
        <v>4.1300000000000003E-2</v>
      </c>
      <c r="AV3812" s="194">
        <f t="shared" si="1008"/>
        <v>4.3900000000000002E-2</v>
      </c>
      <c r="AW3812" s="193">
        <f t="shared" si="1009"/>
        <v>4.5299999999999993E-2</v>
      </c>
      <c r="AX3812" s="193">
        <f t="shared" si="1010"/>
        <v>4.5299999999999993E-2</v>
      </c>
      <c r="AZ3812" s="193">
        <f t="shared" si="1011"/>
        <v>4.0633333333333334E-2</v>
      </c>
    </row>
    <row r="3813" spans="1:52" s="5" customFormat="1" ht="11.25" x14ac:dyDescent="0.2">
      <c r="A3813" s="216" t="s">
        <v>1393</v>
      </c>
      <c r="B3813" s="19"/>
      <c r="C3813" s="19"/>
      <c r="N3813" s="175"/>
      <c r="V3813" s="8">
        <v>2.6699999999999998E-2</v>
      </c>
      <c r="W3813" s="8">
        <v>2.7900000000000001E-2</v>
      </c>
      <c r="X3813" s="8">
        <v>3.9599999999999996E-2</v>
      </c>
      <c r="Y3813" s="8">
        <v>4.0800000000000003E-2</v>
      </c>
      <c r="Z3813" s="8">
        <v>4.0599999999999997E-2</v>
      </c>
      <c r="AA3813" s="8">
        <v>4.1799999999999997E-2</v>
      </c>
      <c r="AB3813" s="8">
        <v>4.3200000000000002E-2</v>
      </c>
      <c r="AC3813" s="8">
        <v>4.4400000000000002E-2</v>
      </c>
      <c r="AD3813" s="8">
        <v>4.4699999999999997E-2</v>
      </c>
      <c r="AE3813" s="8">
        <v>4.5899999999999996E-2</v>
      </c>
      <c r="AF3813" s="8">
        <v>4.4699999999999997E-2</v>
      </c>
      <c r="AG3813" s="8">
        <v>4.5899999999999996E-2</v>
      </c>
      <c r="AS3813" s="193">
        <f t="shared" si="1005"/>
        <v>2.7299999999999998E-2</v>
      </c>
      <c r="AT3813" s="192">
        <f t="shared" si="1006"/>
        <v>4.02E-2</v>
      </c>
      <c r="AU3813" s="193">
        <f t="shared" si="1007"/>
        <v>4.1200000000000001E-2</v>
      </c>
      <c r="AV3813" s="194">
        <f t="shared" si="1008"/>
        <v>4.3800000000000006E-2</v>
      </c>
      <c r="AW3813" s="193">
        <f t="shared" si="1009"/>
        <v>4.5299999999999993E-2</v>
      </c>
      <c r="AX3813" s="193">
        <f t="shared" si="1010"/>
        <v>4.5299999999999993E-2</v>
      </c>
      <c r="AZ3813" s="193">
        <f t="shared" si="1011"/>
        <v>4.0516666666666673E-2</v>
      </c>
    </row>
    <row r="3814" spans="1:52" s="5" customFormat="1" ht="11.25" x14ac:dyDescent="0.2">
      <c r="A3814" s="216" t="s">
        <v>1394</v>
      </c>
      <c r="B3814" s="19"/>
      <c r="C3814" s="19"/>
      <c r="N3814" s="175"/>
      <c r="V3814" s="8">
        <v>2.6800000000000001E-2</v>
      </c>
      <c r="W3814" s="8">
        <v>2.7999999999999997E-2</v>
      </c>
      <c r="X3814" s="8">
        <v>4.0099999999999997E-2</v>
      </c>
      <c r="Y3814" s="8">
        <v>4.1299999999999996E-2</v>
      </c>
      <c r="Z3814" s="8">
        <v>4.1200000000000001E-2</v>
      </c>
      <c r="AA3814" s="8">
        <v>4.24E-2</v>
      </c>
      <c r="AB3814" s="8">
        <v>4.3799999999999999E-2</v>
      </c>
      <c r="AC3814" s="8">
        <v>4.4999999999999998E-2</v>
      </c>
      <c r="AD3814" s="8">
        <v>4.5199999999999997E-2</v>
      </c>
      <c r="AE3814" s="8">
        <v>4.6399999999999997E-2</v>
      </c>
      <c r="AF3814" s="8">
        <v>4.5199999999999997E-2</v>
      </c>
      <c r="AG3814" s="8">
        <v>4.6399999999999997E-2</v>
      </c>
      <c r="AS3814" s="193">
        <f t="shared" ref="AS3814:AS3877" si="1012">IFERROR(AVERAGE(V3814:W3814),"")</f>
        <v>2.7400000000000001E-2</v>
      </c>
      <c r="AT3814" s="192">
        <f t="shared" ref="AT3814:AT3877" si="1013">IFERROR(AVERAGE(X3814:Y3814),"")</f>
        <v>4.07E-2</v>
      </c>
      <c r="AU3814" s="193">
        <f t="shared" ref="AU3814:AU3877" si="1014">IFERROR(AVERAGE(Z3814:AA3814),"")</f>
        <v>4.1800000000000004E-2</v>
      </c>
      <c r="AV3814" s="194">
        <f t="shared" ref="AV3814:AV3877" si="1015">IFERROR(AVERAGE(AB3814:AC3814),"")</f>
        <v>4.4399999999999995E-2</v>
      </c>
      <c r="AW3814" s="193">
        <f t="shared" ref="AW3814:AW3877" si="1016">IFERROR(AVERAGE(AD3814:AE3814),"")</f>
        <v>4.5799999999999993E-2</v>
      </c>
      <c r="AX3814" s="193">
        <f t="shared" ref="AX3814:AX3877" si="1017">IFERROR(AVERAGE(AF3814:AG3814),"")</f>
        <v>4.5799999999999993E-2</v>
      </c>
      <c r="AZ3814" s="193">
        <f t="shared" si="1011"/>
        <v>4.0983333333333337E-2</v>
      </c>
    </row>
    <row r="3815" spans="1:52" s="5" customFormat="1" ht="11.25" x14ac:dyDescent="0.2">
      <c r="A3815" s="216" t="s">
        <v>1395</v>
      </c>
      <c r="B3815" s="19"/>
      <c r="C3815" s="19"/>
      <c r="N3815" s="175"/>
      <c r="V3815" s="8">
        <v>2.7000000000000003E-2</v>
      </c>
      <c r="W3815" s="8">
        <v>2.8199999999999999E-2</v>
      </c>
      <c r="X3815" s="8">
        <v>3.9800000000000002E-2</v>
      </c>
      <c r="Y3815" s="8">
        <v>4.0999999999999995E-2</v>
      </c>
      <c r="Z3815" s="8">
        <v>4.0800000000000003E-2</v>
      </c>
      <c r="AA3815" s="8">
        <v>4.2000000000000003E-2</v>
      </c>
      <c r="AB3815" s="8">
        <v>4.36E-2</v>
      </c>
      <c r="AC3815" s="8">
        <v>4.4800000000000006E-2</v>
      </c>
      <c r="AD3815" s="8">
        <v>4.4999999999999998E-2</v>
      </c>
      <c r="AE3815" s="8">
        <v>4.6199999999999998E-2</v>
      </c>
      <c r="AF3815" s="8">
        <v>4.4999999999999998E-2</v>
      </c>
      <c r="AG3815" s="8">
        <v>4.6199999999999998E-2</v>
      </c>
      <c r="AS3815" s="193">
        <f t="shared" si="1012"/>
        <v>2.76E-2</v>
      </c>
      <c r="AT3815" s="192">
        <f t="shared" si="1013"/>
        <v>4.0399999999999998E-2</v>
      </c>
      <c r="AU3815" s="193">
        <f t="shared" si="1014"/>
        <v>4.1400000000000006E-2</v>
      </c>
      <c r="AV3815" s="194">
        <f t="shared" si="1015"/>
        <v>4.4200000000000003E-2</v>
      </c>
      <c r="AW3815" s="193">
        <f t="shared" si="1016"/>
        <v>4.5600000000000002E-2</v>
      </c>
      <c r="AX3815" s="193">
        <f t="shared" si="1017"/>
        <v>4.5600000000000002E-2</v>
      </c>
      <c r="AZ3815" s="193">
        <f t="shared" si="1011"/>
        <v>4.0800000000000003E-2</v>
      </c>
    </row>
    <row r="3816" spans="1:52" s="5" customFormat="1" ht="11.25" x14ac:dyDescent="0.2">
      <c r="A3816" s="216" t="s">
        <v>1396</v>
      </c>
      <c r="B3816" s="19"/>
      <c r="C3816" s="19"/>
      <c r="N3816" s="175"/>
      <c r="V3816" s="8">
        <v>2.69E-2</v>
      </c>
      <c r="W3816" s="8">
        <v>2.81E-2</v>
      </c>
      <c r="X3816" s="8">
        <v>3.9800000000000002E-2</v>
      </c>
      <c r="Y3816" s="8">
        <v>4.0999999999999995E-2</v>
      </c>
      <c r="Z3816" s="8">
        <v>4.0999999999999995E-2</v>
      </c>
      <c r="AA3816" s="8">
        <v>4.2199999999999994E-2</v>
      </c>
      <c r="AB3816" s="8">
        <v>4.3499999999999997E-2</v>
      </c>
      <c r="AC3816" s="8">
        <v>4.4699999999999997E-2</v>
      </c>
      <c r="AD3816" s="8">
        <v>4.4900000000000002E-2</v>
      </c>
      <c r="AE3816" s="8">
        <v>4.6100000000000002E-2</v>
      </c>
      <c r="AF3816" s="8">
        <v>4.4800000000000006E-2</v>
      </c>
      <c r="AG3816" s="8">
        <v>4.5999999999999999E-2</v>
      </c>
      <c r="AS3816" s="193">
        <f t="shared" si="1012"/>
        <v>2.75E-2</v>
      </c>
      <c r="AT3816" s="192">
        <f t="shared" si="1013"/>
        <v>4.0399999999999998E-2</v>
      </c>
      <c r="AU3816" s="193">
        <f t="shared" si="1014"/>
        <v>4.1599999999999998E-2</v>
      </c>
      <c r="AV3816" s="194">
        <f t="shared" si="1015"/>
        <v>4.41E-2</v>
      </c>
      <c r="AW3816" s="193">
        <f t="shared" si="1016"/>
        <v>4.5499999999999999E-2</v>
      </c>
      <c r="AX3816" s="193">
        <f t="shared" si="1017"/>
        <v>4.5400000000000003E-2</v>
      </c>
      <c r="AZ3816" s="193">
        <f t="shared" si="1011"/>
        <v>4.0750000000000001E-2</v>
      </c>
    </row>
    <row r="3817" spans="1:52" s="5" customFormat="1" ht="11.25" x14ac:dyDescent="0.2">
      <c r="A3817" s="216" t="s">
        <v>1397</v>
      </c>
      <c r="B3817" s="19"/>
      <c r="C3817" s="19"/>
      <c r="N3817" s="175"/>
      <c r="V3817" s="8">
        <v>2.7200000000000002E-2</v>
      </c>
      <c r="W3817" s="8">
        <v>2.8399999999999998E-2</v>
      </c>
      <c r="X3817" s="8">
        <v>4.0399999999999998E-2</v>
      </c>
      <c r="Y3817" s="8">
        <v>4.1599999999999998E-2</v>
      </c>
      <c r="Z3817" s="8">
        <v>4.1399999999999999E-2</v>
      </c>
      <c r="AA3817" s="8">
        <v>4.2599999999999999E-2</v>
      </c>
      <c r="AB3817" s="8">
        <v>4.3899999999999995E-2</v>
      </c>
      <c r="AC3817" s="8">
        <v>4.5100000000000001E-2</v>
      </c>
      <c r="AD3817" s="8">
        <v>4.5100000000000001E-2</v>
      </c>
      <c r="AE3817" s="8">
        <v>4.6300000000000001E-2</v>
      </c>
      <c r="AF3817" s="8">
        <v>4.5100000000000001E-2</v>
      </c>
      <c r="AG3817" s="8">
        <v>4.6300000000000001E-2</v>
      </c>
      <c r="AS3817" s="193">
        <f t="shared" si="1012"/>
        <v>2.7799999999999998E-2</v>
      </c>
      <c r="AT3817" s="192">
        <f t="shared" si="1013"/>
        <v>4.0999999999999995E-2</v>
      </c>
      <c r="AU3817" s="193">
        <f t="shared" si="1014"/>
        <v>4.1999999999999996E-2</v>
      </c>
      <c r="AV3817" s="194">
        <f t="shared" si="1015"/>
        <v>4.4499999999999998E-2</v>
      </c>
      <c r="AW3817" s="193">
        <f t="shared" si="1016"/>
        <v>4.5700000000000005E-2</v>
      </c>
      <c r="AX3817" s="193">
        <f t="shared" si="1017"/>
        <v>4.5700000000000005E-2</v>
      </c>
      <c r="AZ3817" s="193">
        <f t="shared" si="1011"/>
        <v>4.1116666666666669E-2</v>
      </c>
    </row>
    <row r="3818" spans="1:52" s="5" customFormat="1" ht="11.25" x14ac:dyDescent="0.2">
      <c r="A3818" s="216" t="s">
        <v>1398</v>
      </c>
      <c r="B3818" s="19"/>
      <c r="C3818" s="19"/>
      <c r="N3818" s="175"/>
      <c r="V3818" s="8">
        <v>2.7400000000000001E-2</v>
      </c>
      <c r="W3818" s="8">
        <v>2.86E-2</v>
      </c>
      <c r="X3818" s="8">
        <v>4.07E-2</v>
      </c>
      <c r="Y3818" s="8">
        <v>4.1900000000000007E-2</v>
      </c>
      <c r="Z3818" s="8">
        <v>4.1599999999999998E-2</v>
      </c>
      <c r="AA3818" s="8">
        <v>4.2800000000000005E-2</v>
      </c>
      <c r="AB3818" s="8">
        <v>4.3899999999999995E-2</v>
      </c>
      <c r="AC3818" s="8">
        <v>4.5100000000000001E-2</v>
      </c>
      <c r="AD3818" s="8">
        <v>4.5100000000000001E-2</v>
      </c>
      <c r="AE3818" s="8">
        <v>4.6300000000000001E-2</v>
      </c>
      <c r="AF3818" s="8">
        <v>4.4999999999999998E-2</v>
      </c>
      <c r="AG3818" s="8">
        <v>4.6199999999999998E-2</v>
      </c>
      <c r="AS3818" s="193">
        <f t="shared" si="1012"/>
        <v>2.8000000000000001E-2</v>
      </c>
      <c r="AT3818" s="192">
        <f t="shared" si="1013"/>
        <v>4.1300000000000003E-2</v>
      </c>
      <c r="AU3818" s="193">
        <f t="shared" si="1014"/>
        <v>4.2200000000000001E-2</v>
      </c>
      <c r="AV3818" s="194">
        <f t="shared" si="1015"/>
        <v>4.4499999999999998E-2</v>
      </c>
      <c r="AW3818" s="193">
        <f t="shared" si="1016"/>
        <v>4.5700000000000005E-2</v>
      </c>
      <c r="AX3818" s="193">
        <f t="shared" si="1017"/>
        <v>4.5600000000000002E-2</v>
      </c>
      <c r="AZ3818" s="193">
        <f t="shared" si="1011"/>
        <v>4.1216666666666665E-2</v>
      </c>
    </row>
    <row r="3819" spans="1:52" s="5" customFormat="1" ht="11.25" x14ac:dyDescent="0.2">
      <c r="A3819" s="216" t="s">
        <v>1399</v>
      </c>
      <c r="B3819" s="19"/>
      <c r="C3819" s="19"/>
      <c r="N3819" s="175"/>
      <c r="V3819" s="8">
        <v>2.7900000000000001E-2</v>
      </c>
      <c r="W3819" s="8">
        <v>2.9100000000000001E-2</v>
      </c>
      <c r="X3819" s="8">
        <v>4.1299999999999996E-2</v>
      </c>
      <c r="Y3819" s="8">
        <v>4.2500000000000003E-2</v>
      </c>
      <c r="Z3819" s="8">
        <v>4.2199999999999994E-2</v>
      </c>
      <c r="AA3819" s="8">
        <v>4.3400000000000001E-2</v>
      </c>
      <c r="AB3819" s="8">
        <v>4.4699999999999997E-2</v>
      </c>
      <c r="AC3819" s="8">
        <v>4.5899999999999996E-2</v>
      </c>
      <c r="AD3819" s="8">
        <v>4.5700000000000005E-2</v>
      </c>
      <c r="AE3819" s="8">
        <v>4.6900000000000004E-2</v>
      </c>
      <c r="AF3819" s="8">
        <v>4.58E-2</v>
      </c>
      <c r="AG3819" s="8">
        <v>4.7E-2</v>
      </c>
      <c r="AS3819" s="193">
        <f t="shared" si="1012"/>
        <v>2.8500000000000001E-2</v>
      </c>
      <c r="AT3819" s="192">
        <f t="shared" si="1013"/>
        <v>4.19E-2</v>
      </c>
      <c r="AU3819" s="193">
        <f t="shared" si="1014"/>
        <v>4.2799999999999998E-2</v>
      </c>
      <c r="AV3819" s="194">
        <f t="shared" si="1015"/>
        <v>4.5299999999999993E-2</v>
      </c>
      <c r="AW3819" s="193">
        <f t="shared" si="1016"/>
        <v>4.6300000000000008E-2</v>
      </c>
      <c r="AX3819" s="193">
        <f t="shared" si="1017"/>
        <v>4.6399999999999997E-2</v>
      </c>
      <c r="AZ3819" s="193">
        <f t="shared" si="1011"/>
        <v>4.1866666666666663E-2</v>
      </c>
    </row>
    <row r="3820" spans="1:52" s="5" customFormat="1" ht="11.25" x14ac:dyDescent="0.2">
      <c r="A3820" s="216" t="s">
        <v>1400</v>
      </c>
      <c r="B3820" s="19"/>
      <c r="C3820" s="19"/>
      <c r="N3820" s="175"/>
      <c r="V3820" s="8">
        <v>2.8500000000000001E-2</v>
      </c>
      <c r="W3820" s="8">
        <v>2.9700000000000001E-2</v>
      </c>
      <c r="X3820" s="8">
        <v>4.1599999999999998E-2</v>
      </c>
      <c r="Y3820" s="8">
        <v>4.2800000000000005E-2</v>
      </c>
      <c r="Z3820" s="8">
        <v>4.2500000000000003E-2</v>
      </c>
      <c r="AA3820" s="8">
        <v>4.3700000000000003E-2</v>
      </c>
      <c r="AB3820" s="8">
        <v>4.4800000000000006E-2</v>
      </c>
      <c r="AC3820" s="8">
        <v>4.5999999999999999E-2</v>
      </c>
      <c r="AD3820" s="8">
        <v>4.5700000000000005E-2</v>
      </c>
      <c r="AE3820" s="8">
        <v>4.6900000000000004E-2</v>
      </c>
      <c r="AF3820" s="8">
        <v>4.5700000000000005E-2</v>
      </c>
      <c r="AG3820" s="8">
        <v>4.6900000000000004E-2</v>
      </c>
      <c r="AS3820" s="193">
        <f t="shared" si="1012"/>
        <v>2.9100000000000001E-2</v>
      </c>
      <c r="AT3820" s="192">
        <f t="shared" si="1013"/>
        <v>4.2200000000000001E-2</v>
      </c>
      <c r="AU3820" s="193">
        <f t="shared" si="1014"/>
        <v>4.3099999999999999E-2</v>
      </c>
      <c r="AV3820" s="194">
        <f t="shared" si="1015"/>
        <v>4.5400000000000003E-2</v>
      </c>
      <c r="AW3820" s="193">
        <f t="shared" si="1016"/>
        <v>4.6300000000000008E-2</v>
      </c>
      <c r="AX3820" s="193">
        <f t="shared" si="1017"/>
        <v>4.6300000000000008E-2</v>
      </c>
      <c r="AZ3820" s="193">
        <f t="shared" si="1011"/>
        <v>4.2066666666666669E-2</v>
      </c>
    </row>
    <row r="3821" spans="1:52" s="5" customFormat="1" ht="11.25" x14ac:dyDescent="0.2">
      <c r="A3821" s="216" t="s">
        <v>1401</v>
      </c>
      <c r="B3821" s="19"/>
      <c r="C3821" s="19"/>
      <c r="N3821" s="175"/>
      <c r="V3821" s="8">
        <v>2.9300000000000003E-2</v>
      </c>
      <c r="W3821" s="8">
        <v>3.0499999999999999E-2</v>
      </c>
      <c r="X3821" s="8">
        <v>4.1399999999999999E-2</v>
      </c>
      <c r="Y3821" s="8">
        <v>4.2599999999999999E-2</v>
      </c>
      <c r="Z3821" s="8">
        <v>4.2500000000000003E-2</v>
      </c>
      <c r="AA3821" s="8">
        <v>4.3700000000000003E-2</v>
      </c>
      <c r="AB3821" s="8">
        <v>4.4900000000000002E-2</v>
      </c>
      <c r="AC3821" s="8">
        <v>4.6100000000000002E-2</v>
      </c>
      <c r="AD3821" s="8">
        <v>4.5700000000000005E-2</v>
      </c>
      <c r="AE3821" s="8">
        <v>4.6900000000000004E-2</v>
      </c>
      <c r="AF3821" s="8">
        <v>4.5700000000000005E-2</v>
      </c>
      <c r="AG3821" s="8">
        <v>4.6900000000000004E-2</v>
      </c>
      <c r="AS3821" s="193">
        <f t="shared" si="1012"/>
        <v>2.9900000000000003E-2</v>
      </c>
      <c r="AT3821" s="192">
        <f t="shared" si="1013"/>
        <v>4.1999999999999996E-2</v>
      </c>
      <c r="AU3821" s="193">
        <f t="shared" si="1014"/>
        <v>4.3099999999999999E-2</v>
      </c>
      <c r="AV3821" s="194">
        <f t="shared" si="1015"/>
        <v>4.5499999999999999E-2</v>
      </c>
      <c r="AW3821" s="193">
        <f t="shared" si="1016"/>
        <v>4.6300000000000008E-2</v>
      </c>
      <c r="AX3821" s="193">
        <f t="shared" si="1017"/>
        <v>4.6300000000000008E-2</v>
      </c>
      <c r="AZ3821" s="193">
        <f t="shared" si="1011"/>
        <v>4.218333333333333E-2</v>
      </c>
    </row>
    <row r="3822" spans="1:52" s="5" customFormat="1" ht="11.25" x14ac:dyDescent="0.2">
      <c r="A3822" s="216" t="s">
        <v>1402</v>
      </c>
      <c r="B3822" s="19"/>
      <c r="C3822" s="19"/>
      <c r="N3822" s="175"/>
      <c r="V3822" s="8">
        <v>2.9300000000000003E-2</v>
      </c>
      <c r="W3822" s="8">
        <v>3.0499999999999999E-2</v>
      </c>
      <c r="X3822" s="8">
        <v>4.1299999999999996E-2</v>
      </c>
      <c r="Y3822" s="8">
        <v>4.2500000000000003E-2</v>
      </c>
      <c r="Z3822" s="8">
        <v>4.2599999999999999E-2</v>
      </c>
      <c r="AA3822" s="8">
        <v>4.3799999999999999E-2</v>
      </c>
      <c r="AB3822" s="8">
        <v>4.4999999999999998E-2</v>
      </c>
      <c r="AC3822" s="8">
        <v>4.6199999999999998E-2</v>
      </c>
      <c r="AD3822" s="8">
        <v>4.58E-2</v>
      </c>
      <c r="AE3822" s="8">
        <v>4.7E-2</v>
      </c>
      <c r="AF3822" s="8">
        <v>4.5899999999999996E-2</v>
      </c>
      <c r="AG3822" s="8">
        <v>4.7100000000000003E-2</v>
      </c>
      <c r="AS3822" s="193">
        <f t="shared" si="1012"/>
        <v>2.9900000000000003E-2</v>
      </c>
      <c r="AT3822" s="192">
        <f t="shared" si="1013"/>
        <v>4.19E-2</v>
      </c>
      <c r="AU3822" s="193">
        <f t="shared" si="1014"/>
        <v>4.3200000000000002E-2</v>
      </c>
      <c r="AV3822" s="194">
        <f t="shared" si="1015"/>
        <v>4.5600000000000002E-2</v>
      </c>
      <c r="AW3822" s="193">
        <f t="shared" si="1016"/>
        <v>4.6399999999999997E-2</v>
      </c>
      <c r="AX3822" s="193">
        <f t="shared" si="1017"/>
        <v>4.65E-2</v>
      </c>
      <c r="AZ3822" s="193">
        <f t="shared" si="1011"/>
        <v>4.2250000000000003E-2</v>
      </c>
    </row>
    <row r="3823" spans="1:52" s="5" customFormat="1" ht="11.25" x14ac:dyDescent="0.2">
      <c r="A3823" s="216" t="s">
        <v>1403</v>
      </c>
      <c r="B3823" s="19"/>
      <c r="C3823" s="19"/>
      <c r="N3823" s="175"/>
      <c r="V3823" s="8">
        <v>2.8999999999999998E-2</v>
      </c>
      <c r="W3823" s="8">
        <v>3.0200000000000001E-2</v>
      </c>
      <c r="X3823" s="8">
        <v>4.1299999999999996E-2</v>
      </c>
      <c r="Y3823" s="8">
        <v>4.2500000000000003E-2</v>
      </c>
      <c r="Z3823" s="8">
        <v>4.2699999999999995E-2</v>
      </c>
      <c r="AA3823" s="8">
        <v>4.3899999999999995E-2</v>
      </c>
      <c r="AB3823" s="8">
        <v>4.4800000000000006E-2</v>
      </c>
      <c r="AC3823" s="8">
        <v>4.5999999999999999E-2</v>
      </c>
      <c r="AD3823" s="8">
        <v>4.58E-2</v>
      </c>
      <c r="AE3823" s="8">
        <v>4.7E-2</v>
      </c>
      <c r="AF3823" s="8">
        <v>4.58E-2</v>
      </c>
      <c r="AG3823" s="8">
        <v>4.7E-2</v>
      </c>
      <c r="AS3823" s="193">
        <f t="shared" si="1012"/>
        <v>2.9600000000000001E-2</v>
      </c>
      <c r="AT3823" s="192">
        <f t="shared" si="1013"/>
        <v>4.19E-2</v>
      </c>
      <c r="AU3823" s="193">
        <f t="shared" si="1014"/>
        <v>4.3299999999999991E-2</v>
      </c>
      <c r="AV3823" s="194">
        <f t="shared" si="1015"/>
        <v>4.5400000000000003E-2</v>
      </c>
      <c r="AW3823" s="193">
        <f t="shared" si="1016"/>
        <v>4.6399999999999997E-2</v>
      </c>
      <c r="AX3823" s="193">
        <f t="shared" si="1017"/>
        <v>4.6399999999999997E-2</v>
      </c>
      <c r="AZ3823" s="193">
        <f t="shared" si="1011"/>
        <v>4.2166666666666665E-2</v>
      </c>
    </row>
    <row r="3824" spans="1:52" s="5" customFormat="1" ht="11.25" x14ac:dyDescent="0.2">
      <c r="A3824" s="216" t="s">
        <v>1404</v>
      </c>
      <c r="B3824" s="19"/>
      <c r="C3824" s="19"/>
      <c r="N3824" s="175"/>
      <c r="V3824" s="8">
        <v>2.8999999999999998E-2</v>
      </c>
      <c r="W3824" s="8">
        <v>3.0200000000000001E-2</v>
      </c>
      <c r="X3824" s="8">
        <v>4.0999999999999995E-2</v>
      </c>
      <c r="Y3824" s="8">
        <v>4.2199999999999994E-2</v>
      </c>
      <c r="Z3824" s="8">
        <v>4.2599999999999999E-2</v>
      </c>
      <c r="AA3824" s="8">
        <v>4.3799999999999999E-2</v>
      </c>
      <c r="AB3824" s="8">
        <v>4.4500000000000005E-2</v>
      </c>
      <c r="AC3824" s="8">
        <v>4.5700000000000005E-2</v>
      </c>
      <c r="AD3824" s="8">
        <v>4.5499999999999999E-2</v>
      </c>
      <c r="AE3824" s="8">
        <v>4.6699999999999998E-2</v>
      </c>
      <c r="AF3824" s="8">
        <v>4.5499999999999999E-2</v>
      </c>
      <c r="AG3824" s="8">
        <v>4.6699999999999998E-2</v>
      </c>
      <c r="AS3824" s="193">
        <f t="shared" si="1012"/>
        <v>2.9600000000000001E-2</v>
      </c>
      <c r="AT3824" s="192">
        <f t="shared" si="1013"/>
        <v>4.1599999999999998E-2</v>
      </c>
      <c r="AU3824" s="193">
        <f t="shared" si="1014"/>
        <v>4.3200000000000002E-2</v>
      </c>
      <c r="AV3824" s="194">
        <f t="shared" si="1015"/>
        <v>4.5100000000000001E-2</v>
      </c>
      <c r="AW3824" s="193">
        <f t="shared" si="1016"/>
        <v>4.6100000000000002E-2</v>
      </c>
      <c r="AX3824" s="193">
        <f t="shared" si="1017"/>
        <v>4.6100000000000002E-2</v>
      </c>
      <c r="AZ3824" s="193">
        <f t="shared" si="1011"/>
        <v>4.1950000000000008E-2</v>
      </c>
    </row>
    <row r="3825" spans="1:52" s="5" customFormat="1" ht="11.25" x14ac:dyDescent="0.2">
      <c r="A3825" s="216" t="s">
        <v>1405</v>
      </c>
      <c r="B3825" s="19"/>
      <c r="C3825" s="19"/>
      <c r="N3825" s="175"/>
      <c r="V3825" s="8">
        <v>2.8399999999999998E-2</v>
      </c>
      <c r="W3825" s="8">
        <v>2.9600000000000001E-2</v>
      </c>
      <c r="X3825" s="8">
        <v>4.0800000000000003E-2</v>
      </c>
      <c r="Y3825" s="8">
        <v>4.2000000000000003E-2</v>
      </c>
      <c r="Z3825" s="8">
        <v>4.2300000000000004E-2</v>
      </c>
      <c r="AA3825" s="8">
        <v>4.3499999999999997E-2</v>
      </c>
      <c r="AB3825" s="8">
        <v>4.4400000000000002E-2</v>
      </c>
      <c r="AC3825" s="8">
        <v>4.5599999999999995E-2</v>
      </c>
      <c r="AD3825" s="8">
        <v>4.5400000000000003E-2</v>
      </c>
      <c r="AE3825" s="8">
        <v>4.6600000000000003E-2</v>
      </c>
      <c r="AF3825" s="8">
        <v>4.5400000000000003E-2</v>
      </c>
      <c r="AG3825" s="8">
        <v>4.6600000000000003E-2</v>
      </c>
      <c r="AS3825" s="193">
        <f t="shared" si="1012"/>
        <v>2.8999999999999998E-2</v>
      </c>
      <c r="AT3825" s="192">
        <f t="shared" si="1013"/>
        <v>4.1400000000000006E-2</v>
      </c>
      <c r="AU3825" s="193">
        <f t="shared" si="1014"/>
        <v>4.2900000000000001E-2</v>
      </c>
      <c r="AV3825" s="194">
        <f t="shared" si="1015"/>
        <v>4.4999999999999998E-2</v>
      </c>
      <c r="AW3825" s="193">
        <f t="shared" si="1016"/>
        <v>4.5999999999999999E-2</v>
      </c>
      <c r="AX3825" s="193">
        <f t="shared" si="1017"/>
        <v>4.5999999999999999E-2</v>
      </c>
      <c r="AZ3825" s="193">
        <f t="shared" si="1011"/>
        <v>4.1716666666666659E-2</v>
      </c>
    </row>
    <row r="3826" spans="1:52" s="5" customFormat="1" ht="11.25" x14ac:dyDescent="0.2">
      <c r="A3826" s="216" t="s">
        <v>1406</v>
      </c>
      <c r="B3826" s="19"/>
      <c r="C3826" s="19"/>
      <c r="N3826" s="175"/>
      <c r="V3826" s="8">
        <v>2.7900000000000001E-2</v>
      </c>
      <c r="W3826" s="8">
        <v>2.9100000000000001E-2</v>
      </c>
      <c r="X3826" s="8">
        <v>4.07E-2</v>
      </c>
      <c r="Y3826" s="8">
        <v>4.1900000000000007E-2</v>
      </c>
      <c r="Z3826" s="8">
        <v>4.2199999999999994E-2</v>
      </c>
      <c r="AA3826" s="8">
        <v>4.3400000000000001E-2</v>
      </c>
      <c r="AB3826" s="8">
        <v>4.4299999999999999E-2</v>
      </c>
      <c r="AC3826" s="8">
        <v>4.5499999999999999E-2</v>
      </c>
      <c r="AD3826" s="8">
        <v>4.5199999999999997E-2</v>
      </c>
      <c r="AE3826" s="8">
        <v>4.6399999999999997E-2</v>
      </c>
      <c r="AF3826" s="8">
        <v>4.5199999999999997E-2</v>
      </c>
      <c r="AG3826" s="8">
        <v>4.6399999999999997E-2</v>
      </c>
      <c r="AS3826" s="193">
        <f t="shared" si="1012"/>
        <v>2.8500000000000001E-2</v>
      </c>
      <c r="AT3826" s="192">
        <f t="shared" si="1013"/>
        <v>4.1300000000000003E-2</v>
      </c>
      <c r="AU3826" s="193">
        <f t="shared" si="1014"/>
        <v>4.2799999999999998E-2</v>
      </c>
      <c r="AV3826" s="194">
        <f t="shared" si="1015"/>
        <v>4.4899999999999995E-2</v>
      </c>
      <c r="AW3826" s="193">
        <f t="shared" si="1016"/>
        <v>4.5799999999999993E-2</v>
      </c>
      <c r="AX3826" s="193">
        <f t="shared" si="1017"/>
        <v>4.5799999999999993E-2</v>
      </c>
      <c r="AZ3826" s="193">
        <f t="shared" si="1011"/>
        <v>4.1516666666666667E-2</v>
      </c>
    </row>
    <row r="3827" spans="1:52" s="5" customFormat="1" ht="11.25" x14ac:dyDescent="0.2">
      <c r="A3827" s="216" t="s">
        <v>1407</v>
      </c>
      <c r="B3827" s="19"/>
      <c r="C3827" s="19"/>
      <c r="N3827" s="175"/>
      <c r="V3827" s="8">
        <v>2.7200000000000002E-2</v>
      </c>
      <c r="W3827" s="8">
        <v>2.8399999999999998E-2</v>
      </c>
      <c r="X3827" s="8">
        <v>4.0099999999999997E-2</v>
      </c>
      <c r="Y3827" s="8">
        <v>4.1299999999999996E-2</v>
      </c>
      <c r="Z3827" s="8">
        <v>4.1700000000000001E-2</v>
      </c>
      <c r="AA3827" s="8">
        <v>4.2900000000000001E-2</v>
      </c>
      <c r="AB3827" s="8">
        <v>4.3700000000000003E-2</v>
      </c>
      <c r="AC3827" s="8">
        <v>4.4900000000000002E-2</v>
      </c>
      <c r="AD3827" s="8">
        <v>4.4800000000000006E-2</v>
      </c>
      <c r="AE3827" s="8">
        <v>4.5999999999999999E-2</v>
      </c>
      <c r="AF3827" s="8">
        <v>4.4800000000000006E-2</v>
      </c>
      <c r="AG3827" s="8">
        <v>4.5999999999999999E-2</v>
      </c>
      <c r="AS3827" s="193">
        <f t="shared" si="1012"/>
        <v>2.7799999999999998E-2</v>
      </c>
      <c r="AT3827" s="192">
        <f t="shared" si="1013"/>
        <v>4.07E-2</v>
      </c>
      <c r="AU3827" s="193">
        <f t="shared" si="1014"/>
        <v>4.2300000000000004E-2</v>
      </c>
      <c r="AV3827" s="194">
        <f t="shared" si="1015"/>
        <v>4.4300000000000006E-2</v>
      </c>
      <c r="AW3827" s="193">
        <f t="shared" si="1016"/>
        <v>4.5400000000000003E-2</v>
      </c>
      <c r="AX3827" s="193">
        <f t="shared" si="1017"/>
        <v>4.5400000000000003E-2</v>
      </c>
      <c r="AZ3827" s="193">
        <f t="shared" si="1011"/>
        <v>4.0983333333333337E-2</v>
      </c>
    </row>
    <row r="3828" spans="1:52" s="5" customFormat="1" ht="11.25" x14ac:dyDescent="0.2">
      <c r="A3828" s="216" t="s">
        <v>1408</v>
      </c>
      <c r="B3828" s="19"/>
      <c r="C3828" s="19"/>
      <c r="N3828" s="175"/>
      <c r="V3828" s="8">
        <v>2.7300000000000001E-2</v>
      </c>
      <c r="W3828" s="8">
        <v>2.8500000000000001E-2</v>
      </c>
      <c r="X3828" s="8">
        <v>4.0899999999999999E-2</v>
      </c>
      <c r="Y3828" s="8">
        <v>4.2099999999999999E-2</v>
      </c>
      <c r="Z3828" s="8">
        <v>4.2300000000000004E-2</v>
      </c>
      <c r="AA3828" s="8">
        <v>4.3499999999999997E-2</v>
      </c>
      <c r="AB3828" s="8">
        <v>4.4299999999999999E-2</v>
      </c>
      <c r="AC3828" s="8">
        <v>4.5499999999999999E-2</v>
      </c>
      <c r="AD3828" s="8">
        <v>4.5400000000000003E-2</v>
      </c>
      <c r="AE3828" s="8">
        <v>4.6600000000000003E-2</v>
      </c>
      <c r="AF3828" s="8">
        <v>4.5400000000000003E-2</v>
      </c>
      <c r="AG3828" s="8">
        <v>4.6600000000000003E-2</v>
      </c>
      <c r="AS3828" s="193">
        <f t="shared" si="1012"/>
        <v>2.7900000000000001E-2</v>
      </c>
      <c r="AT3828" s="192">
        <f t="shared" si="1013"/>
        <v>4.1499999999999995E-2</v>
      </c>
      <c r="AU3828" s="193">
        <f t="shared" si="1014"/>
        <v>4.2900000000000001E-2</v>
      </c>
      <c r="AV3828" s="194">
        <f t="shared" si="1015"/>
        <v>4.4899999999999995E-2</v>
      </c>
      <c r="AW3828" s="193">
        <f t="shared" si="1016"/>
        <v>4.5999999999999999E-2</v>
      </c>
      <c r="AX3828" s="193">
        <f t="shared" si="1017"/>
        <v>4.5999999999999999E-2</v>
      </c>
      <c r="AZ3828" s="193">
        <f t="shared" si="1011"/>
        <v>4.1533333333333332E-2</v>
      </c>
    </row>
    <row r="3829" spans="1:52" s="5" customFormat="1" ht="11.25" x14ac:dyDescent="0.2">
      <c r="A3829" s="216" t="s">
        <v>1409</v>
      </c>
      <c r="B3829" s="19"/>
      <c r="C3829" s="19"/>
      <c r="N3829" s="175"/>
      <c r="V3829" s="8">
        <v>2.69E-2</v>
      </c>
      <c r="W3829" s="8">
        <v>2.81E-2</v>
      </c>
      <c r="X3829" s="8">
        <v>4.0800000000000003E-2</v>
      </c>
      <c r="Y3829" s="8">
        <v>4.2000000000000003E-2</v>
      </c>
      <c r="Z3829" s="8">
        <v>4.2099999999999999E-2</v>
      </c>
      <c r="AA3829" s="8">
        <v>4.3299999999999998E-2</v>
      </c>
      <c r="AB3829" s="8">
        <v>4.3899999999999995E-2</v>
      </c>
      <c r="AC3829" s="8">
        <v>4.5100000000000001E-2</v>
      </c>
      <c r="AD3829" s="8">
        <v>4.4999999999999998E-2</v>
      </c>
      <c r="AE3829" s="8">
        <v>4.6199999999999998E-2</v>
      </c>
      <c r="AF3829" s="8">
        <v>4.4999999999999998E-2</v>
      </c>
      <c r="AG3829" s="8">
        <v>4.6199999999999998E-2</v>
      </c>
      <c r="AS3829" s="193">
        <f t="shared" si="1012"/>
        <v>2.75E-2</v>
      </c>
      <c r="AT3829" s="192">
        <f t="shared" si="1013"/>
        <v>4.1400000000000006E-2</v>
      </c>
      <c r="AU3829" s="193">
        <f t="shared" si="1014"/>
        <v>4.2700000000000002E-2</v>
      </c>
      <c r="AV3829" s="194">
        <f t="shared" si="1015"/>
        <v>4.4499999999999998E-2</v>
      </c>
      <c r="AW3829" s="193">
        <f t="shared" si="1016"/>
        <v>4.5600000000000002E-2</v>
      </c>
      <c r="AX3829" s="193">
        <f t="shared" si="1017"/>
        <v>4.5600000000000002E-2</v>
      </c>
      <c r="AZ3829" s="193">
        <f t="shared" si="1011"/>
        <v>4.1216666666666672E-2</v>
      </c>
    </row>
    <row r="3830" spans="1:52" s="5" customFormat="1" ht="11.25" x14ac:dyDescent="0.2">
      <c r="A3830" s="216" t="s">
        <v>1410</v>
      </c>
      <c r="B3830" s="19"/>
      <c r="C3830" s="19"/>
      <c r="N3830" s="175"/>
      <c r="V3830" s="8">
        <v>2.7300000000000001E-2</v>
      </c>
      <c r="W3830" s="8">
        <v>2.8500000000000001E-2</v>
      </c>
      <c r="X3830" s="8">
        <v>4.0300000000000002E-2</v>
      </c>
      <c r="Y3830" s="8">
        <v>4.1500000000000002E-2</v>
      </c>
      <c r="Z3830" s="8">
        <v>4.1500000000000002E-2</v>
      </c>
      <c r="AA3830" s="8">
        <v>4.2699999999999995E-2</v>
      </c>
      <c r="AB3830" s="8">
        <v>4.3499999999999997E-2</v>
      </c>
      <c r="AC3830" s="8">
        <v>4.4699999999999997E-2</v>
      </c>
      <c r="AD3830" s="8">
        <v>4.4600000000000001E-2</v>
      </c>
      <c r="AE3830" s="8">
        <v>4.58E-2</v>
      </c>
      <c r="AF3830" s="8">
        <v>4.4600000000000001E-2</v>
      </c>
      <c r="AG3830" s="8">
        <v>4.58E-2</v>
      </c>
      <c r="AS3830" s="193">
        <f t="shared" si="1012"/>
        <v>2.7900000000000001E-2</v>
      </c>
      <c r="AT3830" s="192">
        <f t="shared" si="1013"/>
        <v>4.0900000000000006E-2</v>
      </c>
      <c r="AU3830" s="193">
        <f t="shared" si="1014"/>
        <v>4.2099999999999999E-2</v>
      </c>
      <c r="AV3830" s="194">
        <f t="shared" si="1015"/>
        <v>4.41E-2</v>
      </c>
      <c r="AW3830" s="193">
        <f t="shared" si="1016"/>
        <v>4.5200000000000004E-2</v>
      </c>
      <c r="AX3830" s="193">
        <f t="shared" si="1017"/>
        <v>4.5200000000000004E-2</v>
      </c>
      <c r="AZ3830" s="193">
        <f t="shared" si="1011"/>
        <v>4.0899999999999999E-2</v>
      </c>
    </row>
    <row r="3831" spans="1:52" s="5" customFormat="1" ht="11.25" x14ac:dyDescent="0.2">
      <c r="A3831" s="216" t="s">
        <v>1411</v>
      </c>
      <c r="B3831" s="19"/>
      <c r="C3831" s="19"/>
      <c r="N3831" s="175"/>
      <c r="V3831" s="8">
        <v>2.75E-2</v>
      </c>
      <c r="W3831" s="8">
        <v>2.87E-2</v>
      </c>
      <c r="X3831" s="8">
        <v>4.0300000000000002E-2</v>
      </c>
      <c r="Y3831" s="8">
        <v>4.1500000000000002E-2</v>
      </c>
      <c r="Z3831" s="8">
        <v>4.1299999999999996E-2</v>
      </c>
      <c r="AA3831" s="8">
        <v>4.2500000000000003E-2</v>
      </c>
      <c r="AB3831" s="8">
        <v>4.3400000000000001E-2</v>
      </c>
      <c r="AC3831" s="8">
        <v>4.4600000000000001E-2</v>
      </c>
      <c r="AD3831" s="8">
        <v>4.4500000000000005E-2</v>
      </c>
      <c r="AE3831" s="8">
        <v>4.5700000000000005E-2</v>
      </c>
      <c r="AF3831" s="8">
        <v>4.4600000000000001E-2</v>
      </c>
      <c r="AG3831" s="8">
        <v>4.58E-2</v>
      </c>
      <c r="AS3831" s="193">
        <f t="shared" si="1012"/>
        <v>2.81E-2</v>
      </c>
      <c r="AT3831" s="192">
        <f t="shared" si="1013"/>
        <v>4.0900000000000006E-2</v>
      </c>
      <c r="AU3831" s="193">
        <f t="shared" si="1014"/>
        <v>4.19E-2</v>
      </c>
      <c r="AV3831" s="194">
        <f t="shared" si="1015"/>
        <v>4.3999999999999997E-2</v>
      </c>
      <c r="AW3831" s="193">
        <f t="shared" si="1016"/>
        <v>4.5100000000000001E-2</v>
      </c>
      <c r="AX3831" s="193">
        <f t="shared" si="1017"/>
        <v>4.5200000000000004E-2</v>
      </c>
      <c r="AZ3831" s="193">
        <f t="shared" si="1011"/>
        <v>4.0866666666666662E-2</v>
      </c>
    </row>
    <row r="3832" spans="1:52" s="5" customFormat="1" ht="11.25" x14ac:dyDescent="0.2">
      <c r="A3832" s="216" t="s">
        <v>1412</v>
      </c>
      <c r="B3832" s="19"/>
      <c r="C3832" s="19"/>
      <c r="N3832" s="175"/>
      <c r="V3832" s="8">
        <v>2.76E-2</v>
      </c>
      <c r="W3832" s="8">
        <v>2.8799999999999999E-2</v>
      </c>
      <c r="X3832" s="8">
        <v>4.0500000000000001E-2</v>
      </c>
      <c r="Y3832" s="8">
        <v>4.1700000000000001E-2</v>
      </c>
      <c r="Z3832" s="8">
        <v>4.1399999999999999E-2</v>
      </c>
      <c r="AA3832" s="8">
        <v>4.2599999999999999E-2</v>
      </c>
      <c r="AB3832" s="8">
        <v>4.36E-2</v>
      </c>
      <c r="AC3832" s="8">
        <v>4.4800000000000006E-2</v>
      </c>
      <c r="AD3832" s="8">
        <v>4.4699999999999997E-2</v>
      </c>
      <c r="AE3832" s="8">
        <v>4.5899999999999996E-2</v>
      </c>
      <c r="AF3832" s="8">
        <v>4.4600000000000001E-2</v>
      </c>
      <c r="AG3832" s="8">
        <v>4.58E-2</v>
      </c>
      <c r="AS3832" s="193">
        <f t="shared" si="1012"/>
        <v>2.8199999999999999E-2</v>
      </c>
      <c r="AT3832" s="192">
        <f t="shared" si="1013"/>
        <v>4.1099999999999998E-2</v>
      </c>
      <c r="AU3832" s="193">
        <f t="shared" si="1014"/>
        <v>4.1999999999999996E-2</v>
      </c>
      <c r="AV3832" s="194">
        <f t="shared" si="1015"/>
        <v>4.4200000000000003E-2</v>
      </c>
      <c r="AW3832" s="193">
        <f t="shared" si="1016"/>
        <v>4.5299999999999993E-2</v>
      </c>
      <c r="AX3832" s="193">
        <f t="shared" si="1017"/>
        <v>4.5200000000000004E-2</v>
      </c>
      <c r="AZ3832" s="193">
        <f t="shared" si="1011"/>
        <v>4.1000000000000002E-2</v>
      </c>
    </row>
    <row r="3833" spans="1:52" s="5" customFormat="1" ht="11.25" x14ac:dyDescent="0.2">
      <c r="A3833" s="216" t="s">
        <v>1413</v>
      </c>
      <c r="B3833" s="19"/>
      <c r="C3833" s="19"/>
      <c r="N3833" s="175"/>
      <c r="V3833" s="8">
        <v>2.7200000000000002E-2</v>
      </c>
      <c r="W3833" s="8">
        <v>2.8399999999999998E-2</v>
      </c>
      <c r="X3833" s="8">
        <v>4.0199999999999993E-2</v>
      </c>
      <c r="Y3833" s="8">
        <v>4.1399999999999999E-2</v>
      </c>
      <c r="Z3833" s="8">
        <v>4.1100000000000005E-2</v>
      </c>
      <c r="AA3833" s="8">
        <v>4.2300000000000004E-2</v>
      </c>
      <c r="AB3833" s="8">
        <v>4.3299999999999998E-2</v>
      </c>
      <c r="AC3833" s="8">
        <v>4.4500000000000005E-2</v>
      </c>
      <c r="AD3833" s="8">
        <v>4.4299999999999999E-2</v>
      </c>
      <c r="AE3833" s="8">
        <v>4.5499999999999999E-2</v>
      </c>
      <c r="AF3833" s="8">
        <v>4.4299999999999999E-2</v>
      </c>
      <c r="AG3833" s="8">
        <v>4.5499999999999999E-2</v>
      </c>
      <c r="AS3833" s="193">
        <f t="shared" si="1012"/>
        <v>2.7799999999999998E-2</v>
      </c>
      <c r="AT3833" s="192">
        <f t="shared" si="1013"/>
        <v>4.0799999999999996E-2</v>
      </c>
      <c r="AU3833" s="193">
        <f t="shared" si="1014"/>
        <v>4.1700000000000001E-2</v>
      </c>
      <c r="AV3833" s="194">
        <f t="shared" si="1015"/>
        <v>4.3900000000000002E-2</v>
      </c>
      <c r="AW3833" s="193">
        <f t="shared" si="1016"/>
        <v>4.4899999999999995E-2</v>
      </c>
      <c r="AX3833" s="193">
        <f t="shared" si="1017"/>
        <v>4.4899999999999995E-2</v>
      </c>
      <c r="AZ3833" s="193">
        <f t="shared" si="1011"/>
        <v>4.0666666666666663E-2</v>
      </c>
    </row>
    <row r="3834" spans="1:52" s="5" customFormat="1" ht="11.25" x14ac:dyDescent="0.2">
      <c r="A3834" s="216" t="s">
        <v>1414</v>
      </c>
      <c r="B3834" s="19"/>
      <c r="C3834" s="19"/>
      <c r="N3834" s="175"/>
      <c r="V3834" s="8">
        <v>2.7000000000000003E-2</v>
      </c>
      <c r="W3834" s="8">
        <v>2.8199999999999999E-2</v>
      </c>
      <c r="X3834" s="8">
        <v>3.9699999999999999E-2</v>
      </c>
      <c r="Y3834" s="8">
        <v>4.0899999999999999E-2</v>
      </c>
      <c r="Z3834" s="8">
        <v>4.0599999999999997E-2</v>
      </c>
      <c r="AA3834" s="8">
        <v>4.1799999999999997E-2</v>
      </c>
      <c r="AB3834" s="8">
        <v>4.3099999999999999E-2</v>
      </c>
      <c r="AC3834" s="8">
        <v>4.4299999999999999E-2</v>
      </c>
      <c r="AD3834" s="8">
        <v>4.4199999999999996E-2</v>
      </c>
      <c r="AE3834" s="8">
        <v>4.5400000000000003E-2</v>
      </c>
      <c r="AF3834" s="8">
        <v>4.4199999999999996E-2</v>
      </c>
      <c r="AG3834" s="8">
        <v>4.5400000000000003E-2</v>
      </c>
      <c r="AS3834" s="193">
        <f t="shared" si="1012"/>
        <v>2.76E-2</v>
      </c>
      <c r="AT3834" s="192">
        <f t="shared" si="1013"/>
        <v>4.0300000000000002E-2</v>
      </c>
      <c r="AU3834" s="193">
        <f t="shared" si="1014"/>
        <v>4.1200000000000001E-2</v>
      </c>
      <c r="AV3834" s="194">
        <f t="shared" si="1015"/>
        <v>4.3700000000000003E-2</v>
      </c>
      <c r="AW3834" s="193">
        <f t="shared" si="1016"/>
        <v>4.48E-2</v>
      </c>
      <c r="AX3834" s="193">
        <f t="shared" si="1017"/>
        <v>4.48E-2</v>
      </c>
      <c r="AZ3834" s="193">
        <f t="shared" si="1011"/>
        <v>4.0399999999999998E-2</v>
      </c>
    </row>
    <row r="3835" spans="1:52" s="5" customFormat="1" ht="11.25" x14ac:dyDescent="0.2">
      <c r="A3835" s="216" t="s">
        <v>1415</v>
      </c>
      <c r="B3835" s="19"/>
      <c r="C3835" s="19"/>
      <c r="N3835" s="175"/>
      <c r="V3835" s="8">
        <v>2.7000000000000003E-2</v>
      </c>
      <c r="W3835" s="8">
        <v>2.8199999999999999E-2</v>
      </c>
      <c r="X3835" s="8">
        <v>3.9699999999999999E-2</v>
      </c>
      <c r="Y3835" s="8">
        <v>4.0899999999999999E-2</v>
      </c>
      <c r="Z3835" s="8">
        <v>4.07E-2</v>
      </c>
      <c r="AA3835" s="8">
        <v>4.1900000000000007E-2</v>
      </c>
      <c r="AB3835" s="8">
        <v>4.2900000000000001E-2</v>
      </c>
      <c r="AC3835" s="8">
        <v>4.41E-2</v>
      </c>
      <c r="AD3835" s="8">
        <v>4.41E-2</v>
      </c>
      <c r="AE3835" s="8">
        <v>4.53E-2</v>
      </c>
      <c r="AF3835" s="8">
        <v>4.41E-2</v>
      </c>
      <c r="AG3835" s="8">
        <v>4.53E-2</v>
      </c>
      <c r="AS3835" s="193">
        <f t="shared" si="1012"/>
        <v>2.76E-2</v>
      </c>
      <c r="AT3835" s="192">
        <f t="shared" si="1013"/>
        <v>4.0300000000000002E-2</v>
      </c>
      <c r="AU3835" s="193">
        <f t="shared" si="1014"/>
        <v>4.1300000000000003E-2</v>
      </c>
      <c r="AV3835" s="194">
        <f t="shared" si="1015"/>
        <v>4.3499999999999997E-2</v>
      </c>
      <c r="AW3835" s="193">
        <f t="shared" si="1016"/>
        <v>4.4700000000000004E-2</v>
      </c>
      <c r="AX3835" s="193">
        <f t="shared" si="1017"/>
        <v>4.4700000000000004E-2</v>
      </c>
      <c r="AZ3835" s="193">
        <f t="shared" si="1011"/>
        <v>4.0350000000000004E-2</v>
      </c>
    </row>
    <row r="3836" spans="1:52" s="5" customFormat="1" ht="11.25" x14ac:dyDescent="0.2">
      <c r="A3836" s="216" t="s">
        <v>1416</v>
      </c>
      <c r="B3836" s="19"/>
      <c r="C3836" s="19"/>
      <c r="N3836" s="175"/>
      <c r="V3836" s="8">
        <v>2.7099999999999999E-2</v>
      </c>
      <c r="W3836" s="8">
        <v>2.8300000000000002E-2</v>
      </c>
      <c r="X3836" s="8">
        <v>3.9699999999999999E-2</v>
      </c>
      <c r="Y3836" s="8">
        <v>4.0899999999999999E-2</v>
      </c>
      <c r="Z3836" s="8">
        <v>4.0599999999999997E-2</v>
      </c>
      <c r="AA3836" s="8">
        <v>4.1799999999999997E-2</v>
      </c>
      <c r="AB3836" s="8">
        <v>4.2800000000000005E-2</v>
      </c>
      <c r="AC3836" s="8">
        <v>4.4000000000000004E-2</v>
      </c>
      <c r="AD3836" s="8">
        <v>4.4000000000000004E-2</v>
      </c>
      <c r="AE3836" s="8">
        <v>4.5199999999999997E-2</v>
      </c>
      <c r="AF3836" s="8">
        <v>4.4000000000000004E-2</v>
      </c>
      <c r="AG3836" s="8">
        <v>4.5199999999999997E-2</v>
      </c>
      <c r="AS3836" s="193">
        <f t="shared" si="1012"/>
        <v>2.7700000000000002E-2</v>
      </c>
      <c r="AT3836" s="192">
        <f t="shared" si="1013"/>
        <v>4.0300000000000002E-2</v>
      </c>
      <c r="AU3836" s="193">
        <f t="shared" si="1014"/>
        <v>4.1200000000000001E-2</v>
      </c>
      <c r="AV3836" s="194">
        <f t="shared" si="1015"/>
        <v>4.3400000000000008E-2</v>
      </c>
      <c r="AW3836" s="193">
        <f t="shared" si="1016"/>
        <v>4.4600000000000001E-2</v>
      </c>
      <c r="AX3836" s="193">
        <f t="shared" si="1017"/>
        <v>4.4600000000000001E-2</v>
      </c>
      <c r="AZ3836" s="193">
        <f t="shared" si="1011"/>
        <v>4.0300000000000002E-2</v>
      </c>
    </row>
    <row r="3837" spans="1:52" s="5" customFormat="1" ht="11.25" x14ac:dyDescent="0.2">
      <c r="A3837" s="216" t="s">
        <v>1417</v>
      </c>
      <c r="B3837" s="19"/>
      <c r="C3837" s="19"/>
      <c r="N3837" s="175"/>
      <c r="V3837" s="8">
        <v>2.76E-2</v>
      </c>
      <c r="W3837" s="8">
        <v>2.8799999999999999E-2</v>
      </c>
      <c r="X3837" s="8">
        <v>3.95E-2</v>
      </c>
      <c r="Y3837" s="8">
        <v>4.07E-2</v>
      </c>
      <c r="Z3837" s="8">
        <v>4.07E-2</v>
      </c>
      <c r="AA3837" s="8">
        <v>4.1900000000000007E-2</v>
      </c>
      <c r="AB3837" s="8">
        <v>4.2800000000000005E-2</v>
      </c>
      <c r="AC3837" s="8">
        <v>4.4000000000000004E-2</v>
      </c>
      <c r="AD3837" s="8">
        <v>4.4000000000000004E-2</v>
      </c>
      <c r="AE3837" s="8">
        <v>4.5199999999999997E-2</v>
      </c>
      <c r="AF3837" s="8">
        <v>4.4000000000000004E-2</v>
      </c>
      <c r="AG3837" s="8">
        <v>4.5199999999999997E-2</v>
      </c>
      <c r="AS3837" s="193">
        <f t="shared" si="1012"/>
        <v>2.8199999999999999E-2</v>
      </c>
      <c r="AT3837" s="192">
        <f t="shared" si="1013"/>
        <v>4.0099999999999997E-2</v>
      </c>
      <c r="AU3837" s="193">
        <f t="shared" si="1014"/>
        <v>4.1300000000000003E-2</v>
      </c>
      <c r="AV3837" s="194">
        <f t="shared" si="1015"/>
        <v>4.3400000000000008E-2</v>
      </c>
      <c r="AW3837" s="193">
        <f t="shared" si="1016"/>
        <v>4.4600000000000001E-2</v>
      </c>
      <c r="AX3837" s="193">
        <f t="shared" si="1017"/>
        <v>4.4600000000000001E-2</v>
      </c>
      <c r="AZ3837" s="193">
        <f t="shared" si="1011"/>
        <v>4.0366666666666669E-2</v>
      </c>
    </row>
    <row r="3838" spans="1:52" s="5" customFormat="1" ht="11.25" x14ac:dyDescent="0.2">
      <c r="A3838" s="216" t="s">
        <v>1418</v>
      </c>
      <c r="B3838" s="19"/>
      <c r="C3838" s="19"/>
      <c r="N3838" s="175"/>
      <c r="V3838" s="8">
        <v>2.7999999999999997E-2</v>
      </c>
      <c r="W3838" s="8">
        <v>2.92E-2</v>
      </c>
      <c r="X3838" s="8">
        <v>3.9100000000000003E-2</v>
      </c>
      <c r="Y3838" s="8">
        <v>4.0300000000000002E-2</v>
      </c>
      <c r="Z3838" s="8">
        <v>4.0300000000000002E-2</v>
      </c>
      <c r="AA3838" s="8">
        <v>4.1500000000000002E-2</v>
      </c>
      <c r="AB3838" s="8">
        <v>4.24E-2</v>
      </c>
      <c r="AC3838" s="8">
        <v>4.36E-2</v>
      </c>
      <c r="AD3838" s="8">
        <v>4.3499999999999997E-2</v>
      </c>
      <c r="AE3838" s="8">
        <v>4.4699999999999997E-2</v>
      </c>
      <c r="AF3838" s="8">
        <v>4.3400000000000001E-2</v>
      </c>
      <c r="AG3838" s="8">
        <v>4.4600000000000001E-2</v>
      </c>
      <c r="AS3838" s="193">
        <f t="shared" si="1012"/>
        <v>2.86E-2</v>
      </c>
      <c r="AT3838" s="192">
        <f t="shared" si="1013"/>
        <v>3.9699999999999999E-2</v>
      </c>
      <c r="AU3838" s="193">
        <f t="shared" si="1014"/>
        <v>4.0900000000000006E-2</v>
      </c>
      <c r="AV3838" s="194">
        <f t="shared" si="1015"/>
        <v>4.2999999999999997E-2</v>
      </c>
      <c r="AW3838" s="193">
        <f t="shared" si="1016"/>
        <v>4.41E-2</v>
      </c>
      <c r="AX3838" s="193">
        <f t="shared" si="1017"/>
        <v>4.3999999999999997E-2</v>
      </c>
      <c r="AZ3838" s="193">
        <f t="shared" si="1011"/>
        <v>4.0050000000000002E-2</v>
      </c>
    </row>
    <row r="3839" spans="1:52" s="5" customFormat="1" ht="11.25" x14ac:dyDescent="0.2">
      <c r="A3839" s="216" t="s">
        <v>1419</v>
      </c>
      <c r="B3839" s="19"/>
      <c r="C3839" s="19"/>
      <c r="N3839" s="175"/>
      <c r="V3839" s="8">
        <v>2.8500000000000001E-2</v>
      </c>
      <c r="W3839" s="8">
        <v>2.9700000000000001E-2</v>
      </c>
      <c r="X3839" s="8">
        <v>3.9399999999999998E-2</v>
      </c>
      <c r="Y3839" s="8">
        <v>4.0599999999999997E-2</v>
      </c>
      <c r="Z3839" s="8">
        <v>4.0599999999999997E-2</v>
      </c>
      <c r="AA3839" s="8">
        <v>4.1799999999999997E-2</v>
      </c>
      <c r="AB3839" s="8">
        <v>4.2599999999999999E-2</v>
      </c>
      <c r="AC3839" s="8">
        <v>4.3799999999999999E-2</v>
      </c>
      <c r="AD3839" s="8">
        <v>4.3799999999999999E-2</v>
      </c>
      <c r="AE3839" s="8">
        <v>4.4999999999999998E-2</v>
      </c>
      <c r="AF3839" s="8">
        <v>4.3700000000000003E-2</v>
      </c>
      <c r="AG3839" s="8">
        <v>4.4900000000000002E-2</v>
      </c>
      <c r="AS3839" s="193">
        <f t="shared" si="1012"/>
        <v>2.9100000000000001E-2</v>
      </c>
      <c r="AT3839" s="192">
        <f t="shared" si="1013"/>
        <v>3.9999999999999994E-2</v>
      </c>
      <c r="AU3839" s="193">
        <f t="shared" si="1014"/>
        <v>4.1200000000000001E-2</v>
      </c>
      <c r="AV3839" s="194">
        <f t="shared" si="1015"/>
        <v>4.3200000000000002E-2</v>
      </c>
      <c r="AW3839" s="193">
        <f t="shared" si="1016"/>
        <v>4.4399999999999995E-2</v>
      </c>
      <c r="AX3839" s="193">
        <f t="shared" si="1017"/>
        <v>4.4300000000000006E-2</v>
      </c>
      <c r="AZ3839" s="193">
        <f t="shared" si="1011"/>
        <v>4.0366666666666669E-2</v>
      </c>
    </row>
    <row r="3840" spans="1:52" s="5" customFormat="1" ht="11.25" x14ac:dyDescent="0.2">
      <c r="A3840" s="216" t="s">
        <v>1420</v>
      </c>
      <c r="B3840" s="19"/>
      <c r="C3840" s="19"/>
      <c r="N3840" s="175"/>
      <c r="V3840" s="8">
        <v>2.87E-2</v>
      </c>
      <c r="W3840" s="8">
        <v>2.9900000000000003E-2</v>
      </c>
      <c r="X3840" s="8">
        <v>3.9300000000000002E-2</v>
      </c>
      <c r="Y3840" s="8">
        <v>4.0500000000000001E-2</v>
      </c>
      <c r="Z3840" s="8">
        <v>4.0599999999999997E-2</v>
      </c>
      <c r="AA3840" s="8">
        <v>4.1799999999999997E-2</v>
      </c>
      <c r="AB3840" s="8">
        <v>4.2599999999999999E-2</v>
      </c>
      <c r="AC3840" s="8">
        <v>4.3799999999999999E-2</v>
      </c>
      <c r="AD3840" s="8">
        <v>4.3799999999999999E-2</v>
      </c>
      <c r="AE3840" s="8">
        <v>4.4999999999999998E-2</v>
      </c>
      <c r="AF3840" s="8">
        <v>4.3700000000000003E-2</v>
      </c>
      <c r="AG3840" s="8">
        <v>4.4900000000000002E-2</v>
      </c>
      <c r="AS3840" s="193">
        <f t="shared" si="1012"/>
        <v>2.93E-2</v>
      </c>
      <c r="AT3840" s="192">
        <f t="shared" si="1013"/>
        <v>3.9900000000000005E-2</v>
      </c>
      <c r="AU3840" s="193">
        <f t="shared" si="1014"/>
        <v>4.1200000000000001E-2</v>
      </c>
      <c r="AV3840" s="194">
        <f t="shared" si="1015"/>
        <v>4.3200000000000002E-2</v>
      </c>
      <c r="AW3840" s="193">
        <f t="shared" si="1016"/>
        <v>4.4399999999999995E-2</v>
      </c>
      <c r="AX3840" s="193">
        <f t="shared" si="1017"/>
        <v>4.4300000000000006E-2</v>
      </c>
      <c r="AZ3840" s="193">
        <f t="shared" si="1011"/>
        <v>4.0383333333333334E-2</v>
      </c>
    </row>
    <row r="3841" spans="1:52" s="5" customFormat="1" ht="11.25" x14ac:dyDescent="0.2">
      <c r="A3841" s="216" t="s">
        <v>1421</v>
      </c>
      <c r="B3841" s="19"/>
      <c r="C3841" s="19"/>
      <c r="N3841" s="175"/>
      <c r="V3841" s="8">
        <v>2.8300000000000002E-2</v>
      </c>
      <c r="W3841" s="8">
        <v>2.9500000000000002E-2</v>
      </c>
      <c r="X3841" s="8">
        <v>3.8399999999999997E-2</v>
      </c>
      <c r="Y3841" s="8">
        <v>3.9599999999999996E-2</v>
      </c>
      <c r="Z3841" s="8">
        <v>3.9900000000000005E-2</v>
      </c>
      <c r="AA3841" s="8">
        <v>4.1100000000000005E-2</v>
      </c>
      <c r="AB3841" s="8">
        <v>4.2199999999999994E-2</v>
      </c>
      <c r="AC3841" s="8">
        <v>4.3400000000000001E-2</v>
      </c>
      <c r="AD3841" s="8">
        <v>4.3299999999999998E-2</v>
      </c>
      <c r="AE3841" s="8">
        <v>4.4500000000000005E-2</v>
      </c>
      <c r="AF3841" s="8">
        <v>4.3299999999999998E-2</v>
      </c>
      <c r="AG3841" s="8">
        <v>4.4500000000000005E-2</v>
      </c>
      <c r="AS3841" s="193">
        <f t="shared" si="1012"/>
        <v>2.8900000000000002E-2</v>
      </c>
      <c r="AT3841" s="192">
        <f t="shared" si="1013"/>
        <v>3.8999999999999993E-2</v>
      </c>
      <c r="AU3841" s="193">
        <f t="shared" si="1014"/>
        <v>4.0500000000000008E-2</v>
      </c>
      <c r="AV3841" s="194">
        <f t="shared" si="1015"/>
        <v>4.2799999999999998E-2</v>
      </c>
      <c r="AW3841" s="193">
        <f t="shared" si="1016"/>
        <v>4.3900000000000002E-2</v>
      </c>
      <c r="AX3841" s="193">
        <f t="shared" si="1017"/>
        <v>4.3900000000000002E-2</v>
      </c>
      <c r="AZ3841" s="193">
        <f t="shared" si="1011"/>
        <v>3.9833333333333332E-2</v>
      </c>
    </row>
    <row r="3842" spans="1:52" s="5" customFormat="1" ht="11.25" x14ac:dyDescent="0.2">
      <c r="A3842" s="216" t="s">
        <v>1422</v>
      </c>
      <c r="B3842" s="19"/>
      <c r="C3842" s="19"/>
      <c r="N3842" s="175"/>
      <c r="V3842" s="8">
        <v>2.81E-2</v>
      </c>
      <c r="W3842" s="8">
        <v>2.9300000000000003E-2</v>
      </c>
      <c r="X3842" s="8">
        <v>3.85E-2</v>
      </c>
      <c r="Y3842" s="8">
        <v>3.9699999999999999E-2</v>
      </c>
      <c r="Z3842" s="8">
        <v>3.9900000000000005E-2</v>
      </c>
      <c r="AA3842" s="8">
        <v>4.1100000000000005E-2</v>
      </c>
      <c r="AB3842" s="8">
        <v>4.2199999999999994E-2</v>
      </c>
      <c r="AC3842" s="8">
        <v>4.3400000000000001E-2</v>
      </c>
      <c r="AD3842" s="8">
        <v>4.3400000000000001E-2</v>
      </c>
      <c r="AE3842" s="8">
        <v>4.4600000000000001E-2</v>
      </c>
      <c r="AF3842" s="8">
        <v>4.3499999999999997E-2</v>
      </c>
      <c r="AG3842" s="8">
        <v>4.4699999999999997E-2</v>
      </c>
      <c r="AS3842" s="193">
        <f t="shared" si="1012"/>
        <v>2.8700000000000003E-2</v>
      </c>
      <c r="AT3842" s="192">
        <f t="shared" si="1013"/>
        <v>3.9099999999999996E-2</v>
      </c>
      <c r="AU3842" s="193">
        <f t="shared" si="1014"/>
        <v>4.0500000000000008E-2</v>
      </c>
      <c r="AV3842" s="194">
        <f t="shared" si="1015"/>
        <v>4.2799999999999998E-2</v>
      </c>
      <c r="AW3842" s="193">
        <f t="shared" si="1016"/>
        <v>4.3999999999999997E-2</v>
      </c>
      <c r="AX3842" s="193">
        <f t="shared" si="1017"/>
        <v>4.41E-2</v>
      </c>
      <c r="AZ3842" s="193">
        <f t="shared" si="1011"/>
        <v>3.9866666666666668E-2</v>
      </c>
    </row>
    <row r="3843" spans="1:52" s="5" customFormat="1" ht="11.25" x14ac:dyDescent="0.2">
      <c r="A3843" s="216" t="s">
        <v>1423</v>
      </c>
      <c r="B3843" s="19"/>
      <c r="C3843" s="19"/>
      <c r="N3843" s="175"/>
      <c r="V3843" s="8">
        <v>2.87E-2</v>
      </c>
      <c r="W3843" s="8">
        <v>2.9900000000000003E-2</v>
      </c>
      <c r="X3843" s="8">
        <v>3.9399999999999998E-2</v>
      </c>
      <c r="Y3843" s="8">
        <v>4.0599999999999997E-2</v>
      </c>
      <c r="Z3843" s="8">
        <v>4.0599999999999997E-2</v>
      </c>
      <c r="AA3843" s="8">
        <v>4.1799999999999997E-2</v>
      </c>
      <c r="AB3843" s="8">
        <v>4.2500000000000003E-2</v>
      </c>
      <c r="AC3843" s="8">
        <v>4.3700000000000003E-2</v>
      </c>
      <c r="AD3843" s="8">
        <v>4.3799999999999999E-2</v>
      </c>
      <c r="AE3843" s="8">
        <v>4.4999999999999998E-2</v>
      </c>
      <c r="AF3843" s="8">
        <v>4.3899999999999995E-2</v>
      </c>
      <c r="AG3843" s="8">
        <v>4.5100000000000001E-2</v>
      </c>
      <c r="AS3843" s="193">
        <f t="shared" si="1012"/>
        <v>2.93E-2</v>
      </c>
      <c r="AT3843" s="192">
        <f t="shared" si="1013"/>
        <v>3.9999999999999994E-2</v>
      </c>
      <c r="AU3843" s="193">
        <f t="shared" si="1014"/>
        <v>4.1200000000000001E-2</v>
      </c>
      <c r="AV3843" s="194">
        <f t="shared" si="1015"/>
        <v>4.3099999999999999E-2</v>
      </c>
      <c r="AW3843" s="193">
        <f t="shared" si="1016"/>
        <v>4.4399999999999995E-2</v>
      </c>
      <c r="AX3843" s="193">
        <f t="shared" si="1017"/>
        <v>4.4499999999999998E-2</v>
      </c>
      <c r="AZ3843" s="193">
        <f t="shared" si="1011"/>
        <v>4.0416666666666663E-2</v>
      </c>
    </row>
    <row r="3844" spans="1:52" s="5" customFormat="1" ht="11.25" x14ac:dyDescent="0.2">
      <c r="A3844" s="216" t="s">
        <v>1424</v>
      </c>
      <c r="B3844" s="19"/>
      <c r="C3844" s="19"/>
      <c r="N3844" s="175"/>
      <c r="V3844" s="8">
        <v>2.8900000000000002E-2</v>
      </c>
      <c r="W3844" s="8">
        <v>3.0099999999999998E-2</v>
      </c>
      <c r="X3844" s="8">
        <v>0.04</v>
      </c>
      <c r="Y3844" s="8">
        <v>4.1200000000000001E-2</v>
      </c>
      <c r="Z3844" s="8">
        <v>4.1100000000000005E-2</v>
      </c>
      <c r="AA3844" s="8">
        <v>4.2300000000000004E-2</v>
      </c>
      <c r="AB3844" s="8">
        <v>4.2900000000000001E-2</v>
      </c>
      <c r="AC3844" s="8">
        <v>4.41E-2</v>
      </c>
      <c r="AD3844" s="8">
        <v>4.41E-2</v>
      </c>
      <c r="AE3844" s="8">
        <v>4.53E-2</v>
      </c>
      <c r="AF3844" s="8">
        <v>4.41E-2</v>
      </c>
      <c r="AG3844" s="8">
        <v>4.53E-2</v>
      </c>
      <c r="AS3844" s="193">
        <f t="shared" si="1012"/>
        <v>2.9499999999999998E-2</v>
      </c>
      <c r="AT3844" s="192">
        <f t="shared" si="1013"/>
        <v>4.0599999999999997E-2</v>
      </c>
      <c r="AU3844" s="193">
        <f t="shared" si="1014"/>
        <v>4.1700000000000001E-2</v>
      </c>
      <c r="AV3844" s="194">
        <f t="shared" si="1015"/>
        <v>4.3499999999999997E-2</v>
      </c>
      <c r="AW3844" s="193">
        <f t="shared" si="1016"/>
        <v>4.4700000000000004E-2</v>
      </c>
      <c r="AX3844" s="193">
        <f t="shared" si="1017"/>
        <v>4.4700000000000004E-2</v>
      </c>
      <c r="AZ3844" s="193">
        <f t="shared" si="1011"/>
        <v>4.0783333333333338E-2</v>
      </c>
    </row>
    <row r="3845" spans="1:52" s="5" customFormat="1" ht="11.25" x14ac:dyDescent="0.2">
      <c r="A3845" s="216" t="s">
        <v>1425</v>
      </c>
      <c r="B3845" s="19"/>
      <c r="C3845" s="19"/>
      <c r="N3845" s="175"/>
      <c r="V3845" s="8">
        <v>2.8500000000000001E-2</v>
      </c>
      <c r="W3845" s="8">
        <v>2.9700000000000001E-2</v>
      </c>
      <c r="X3845" s="8">
        <v>3.9699999999999999E-2</v>
      </c>
      <c r="Y3845" s="8">
        <v>4.0899999999999999E-2</v>
      </c>
      <c r="Z3845" s="8">
        <v>4.0599999999999997E-2</v>
      </c>
      <c r="AA3845" s="8">
        <v>4.1799999999999997E-2</v>
      </c>
      <c r="AB3845" s="8">
        <v>4.2300000000000004E-2</v>
      </c>
      <c r="AC3845" s="8">
        <v>4.3499999999999997E-2</v>
      </c>
      <c r="AD3845" s="8">
        <v>4.3400000000000001E-2</v>
      </c>
      <c r="AE3845" s="8">
        <v>4.4600000000000001E-2</v>
      </c>
      <c r="AF3845" s="8">
        <v>4.3400000000000001E-2</v>
      </c>
      <c r="AG3845" s="8">
        <v>4.4600000000000001E-2</v>
      </c>
      <c r="AS3845" s="193">
        <f t="shared" si="1012"/>
        <v>2.9100000000000001E-2</v>
      </c>
      <c r="AT3845" s="192">
        <f t="shared" si="1013"/>
        <v>4.0300000000000002E-2</v>
      </c>
      <c r="AU3845" s="193">
        <f t="shared" si="1014"/>
        <v>4.1200000000000001E-2</v>
      </c>
      <c r="AV3845" s="194">
        <f t="shared" si="1015"/>
        <v>4.2900000000000001E-2</v>
      </c>
      <c r="AW3845" s="193">
        <f t="shared" si="1016"/>
        <v>4.3999999999999997E-2</v>
      </c>
      <c r="AX3845" s="193">
        <f t="shared" si="1017"/>
        <v>4.3999999999999997E-2</v>
      </c>
      <c r="AZ3845" s="193">
        <f t="shared" si="1011"/>
        <v>4.0250000000000001E-2</v>
      </c>
    </row>
    <row r="3846" spans="1:52" s="5" customFormat="1" ht="11.25" x14ac:dyDescent="0.2">
      <c r="A3846" s="216" t="s">
        <v>1426</v>
      </c>
      <c r="B3846" s="19"/>
      <c r="C3846" s="19"/>
      <c r="N3846" s="175"/>
      <c r="V3846" s="8">
        <v>2.7999999999999997E-2</v>
      </c>
      <c r="W3846" s="8">
        <v>2.92E-2</v>
      </c>
      <c r="X3846" s="8">
        <v>3.9100000000000003E-2</v>
      </c>
      <c r="Y3846" s="8">
        <v>4.0300000000000002E-2</v>
      </c>
      <c r="Z3846" s="8">
        <v>0.04</v>
      </c>
      <c r="AA3846" s="8">
        <v>4.1200000000000001E-2</v>
      </c>
      <c r="AB3846" s="8">
        <v>4.1799999999999997E-2</v>
      </c>
      <c r="AC3846" s="8">
        <v>4.2999999999999997E-2</v>
      </c>
      <c r="AD3846" s="8">
        <v>4.2999999999999997E-2</v>
      </c>
      <c r="AE3846" s="8">
        <v>4.4199999999999996E-2</v>
      </c>
      <c r="AF3846" s="8">
        <v>4.2999999999999997E-2</v>
      </c>
      <c r="AG3846" s="8">
        <v>4.4199999999999996E-2</v>
      </c>
      <c r="AS3846" s="193">
        <f t="shared" si="1012"/>
        <v>2.86E-2</v>
      </c>
      <c r="AT3846" s="192">
        <f t="shared" si="1013"/>
        <v>3.9699999999999999E-2</v>
      </c>
      <c r="AU3846" s="193">
        <f t="shared" si="1014"/>
        <v>4.0599999999999997E-2</v>
      </c>
      <c r="AV3846" s="194">
        <f t="shared" si="1015"/>
        <v>4.2399999999999993E-2</v>
      </c>
      <c r="AW3846" s="193">
        <f t="shared" si="1016"/>
        <v>4.36E-2</v>
      </c>
      <c r="AX3846" s="193">
        <f t="shared" si="1017"/>
        <v>4.36E-2</v>
      </c>
      <c r="AZ3846" s="193">
        <f t="shared" si="1011"/>
        <v>3.9750000000000001E-2</v>
      </c>
    </row>
    <row r="3847" spans="1:52" s="5" customFormat="1" ht="11.25" x14ac:dyDescent="0.2">
      <c r="A3847" s="216" t="s">
        <v>1427</v>
      </c>
      <c r="B3847" s="19"/>
      <c r="C3847" s="19"/>
      <c r="N3847" s="175"/>
      <c r="V3847" s="8">
        <v>2.8300000000000002E-2</v>
      </c>
      <c r="W3847" s="8">
        <v>2.9500000000000002E-2</v>
      </c>
      <c r="X3847" s="8">
        <v>3.95E-2</v>
      </c>
      <c r="Y3847" s="8">
        <v>4.07E-2</v>
      </c>
      <c r="Z3847" s="8">
        <v>4.0300000000000002E-2</v>
      </c>
      <c r="AA3847" s="8">
        <v>4.1500000000000002E-2</v>
      </c>
      <c r="AB3847" s="8">
        <v>4.2300000000000004E-2</v>
      </c>
      <c r="AC3847" s="8">
        <v>4.3499999999999997E-2</v>
      </c>
      <c r="AD3847" s="8">
        <v>4.3499999999999997E-2</v>
      </c>
      <c r="AE3847" s="8">
        <v>4.4699999999999997E-2</v>
      </c>
      <c r="AF3847" s="8">
        <v>4.36E-2</v>
      </c>
      <c r="AG3847" s="8">
        <v>4.4800000000000006E-2</v>
      </c>
      <c r="AS3847" s="193">
        <f t="shared" si="1012"/>
        <v>2.8900000000000002E-2</v>
      </c>
      <c r="AT3847" s="192">
        <f t="shared" si="1013"/>
        <v>4.0099999999999997E-2</v>
      </c>
      <c r="AU3847" s="193">
        <f t="shared" si="1014"/>
        <v>4.0900000000000006E-2</v>
      </c>
      <c r="AV3847" s="194">
        <f t="shared" si="1015"/>
        <v>4.2900000000000001E-2</v>
      </c>
      <c r="AW3847" s="193">
        <f t="shared" si="1016"/>
        <v>4.41E-2</v>
      </c>
      <c r="AX3847" s="193">
        <f t="shared" si="1017"/>
        <v>4.4200000000000003E-2</v>
      </c>
      <c r="AZ3847" s="193">
        <f t="shared" si="1011"/>
        <v>4.0183333333333342E-2</v>
      </c>
    </row>
    <row r="3848" spans="1:52" s="5" customFormat="1" ht="11.25" x14ac:dyDescent="0.2">
      <c r="A3848" s="216" t="s">
        <v>1428</v>
      </c>
      <c r="B3848" s="19"/>
      <c r="C3848" s="19"/>
      <c r="N3848" s="175"/>
      <c r="V3848" s="8">
        <v>2.8399999999999998E-2</v>
      </c>
      <c r="W3848" s="8">
        <v>2.9600000000000001E-2</v>
      </c>
      <c r="X3848" s="8">
        <v>3.8800000000000001E-2</v>
      </c>
      <c r="Y3848" s="8">
        <v>0.04</v>
      </c>
      <c r="Z3848" s="8">
        <v>3.9699999999999999E-2</v>
      </c>
      <c r="AA3848" s="8">
        <v>4.0899999999999999E-2</v>
      </c>
      <c r="AB3848" s="8">
        <v>4.1599999999999998E-2</v>
      </c>
      <c r="AC3848" s="8">
        <v>4.2800000000000005E-2</v>
      </c>
      <c r="AD3848" s="8">
        <v>4.2999999999999997E-2</v>
      </c>
      <c r="AE3848" s="8">
        <v>4.4199999999999996E-2</v>
      </c>
      <c r="AF3848" s="8">
        <v>4.2999999999999997E-2</v>
      </c>
      <c r="AG3848" s="8">
        <v>4.4199999999999996E-2</v>
      </c>
      <c r="AS3848" s="193">
        <f t="shared" si="1012"/>
        <v>2.8999999999999998E-2</v>
      </c>
      <c r="AT3848" s="192">
        <f t="shared" si="1013"/>
        <v>3.9400000000000004E-2</v>
      </c>
      <c r="AU3848" s="193">
        <f t="shared" si="1014"/>
        <v>4.0300000000000002E-2</v>
      </c>
      <c r="AV3848" s="194">
        <f t="shared" si="1015"/>
        <v>4.2200000000000001E-2</v>
      </c>
      <c r="AW3848" s="193">
        <f t="shared" si="1016"/>
        <v>4.36E-2</v>
      </c>
      <c r="AX3848" s="193">
        <f t="shared" si="1017"/>
        <v>4.36E-2</v>
      </c>
      <c r="AZ3848" s="193">
        <f t="shared" si="1011"/>
        <v>3.9683333333333334E-2</v>
      </c>
    </row>
    <row r="3849" spans="1:52" s="5" customFormat="1" ht="11.25" x14ac:dyDescent="0.2">
      <c r="A3849" s="216" t="s">
        <v>1429</v>
      </c>
      <c r="B3849" s="19"/>
      <c r="C3849" s="19"/>
      <c r="N3849" s="175"/>
      <c r="V3849" s="8">
        <v>2.8999999999999998E-2</v>
      </c>
      <c r="W3849" s="8">
        <v>3.0200000000000001E-2</v>
      </c>
      <c r="X3849" s="8">
        <v>3.8599999999999995E-2</v>
      </c>
      <c r="Y3849" s="8">
        <v>3.9800000000000002E-2</v>
      </c>
      <c r="Z3849" s="8">
        <v>3.9399999999999998E-2</v>
      </c>
      <c r="AA3849" s="8">
        <v>4.0599999999999997E-2</v>
      </c>
      <c r="AB3849" s="8">
        <v>4.1599999999999998E-2</v>
      </c>
      <c r="AC3849" s="8">
        <v>4.2800000000000005E-2</v>
      </c>
      <c r="AD3849" s="8">
        <v>4.2999999999999997E-2</v>
      </c>
      <c r="AE3849" s="8">
        <v>4.4199999999999996E-2</v>
      </c>
      <c r="AF3849" s="8">
        <v>4.2999999999999997E-2</v>
      </c>
      <c r="AG3849" s="8">
        <v>4.4199999999999996E-2</v>
      </c>
      <c r="AS3849" s="193">
        <f t="shared" si="1012"/>
        <v>2.9600000000000001E-2</v>
      </c>
      <c r="AT3849" s="192">
        <f t="shared" si="1013"/>
        <v>3.9199999999999999E-2</v>
      </c>
      <c r="AU3849" s="193">
        <f t="shared" si="1014"/>
        <v>3.9999999999999994E-2</v>
      </c>
      <c r="AV3849" s="194">
        <f t="shared" si="1015"/>
        <v>4.2200000000000001E-2</v>
      </c>
      <c r="AW3849" s="193">
        <f t="shared" si="1016"/>
        <v>4.36E-2</v>
      </c>
      <c r="AX3849" s="193">
        <f t="shared" si="1017"/>
        <v>4.36E-2</v>
      </c>
      <c r="AZ3849" s="193">
        <f t="shared" si="1011"/>
        <v>3.9699999999999999E-2</v>
      </c>
    </row>
    <row r="3850" spans="1:52" s="5" customFormat="1" ht="11.25" x14ac:dyDescent="0.2">
      <c r="A3850" s="216" t="s">
        <v>1430</v>
      </c>
      <c r="B3850" s="19"/>
      <c r="C3850" s="19"/>
      <c r="N3850" s="175"/>
      <c r="V3850" s="8">
        <v>2.92E-2</v>
      </c>
      <c r="W3850" s="8">
        <v>3.04E-2</v>
      </c>
      <c r="X3850" s="8">
        <v>3.8399999999999997E-2</v>
      </c>
      <c r="Y3850" s="8">
        <v>3.9599999999999996E-2</v>
      </c>
      <c r="Z3850" s="8">
        <v>3.9199999999999999E-2</v>
      </c>
      <c r="AA3850" s="8">
        <v>4.0399999999999998E-2</v>
      </c>
      <c r="AB3850" s="8">
        <v>4.1399999999999999E-2</v>
      </c>
      <c r="AC3850" s="8">
        <v>4.2599999999999999E-2</v>
      </c>
      <c r="AD3850" s="8">
        <v>4.2999999999999997E-2</v>
      </c>
      <c r="AE3850" s="8">
        <v>4.4199999999999996E-2</v>
      </c>
      <c r="AF3850" s="8">
        <v>4.2999999999999997E-2</v>
      </c>
      <c r="AG3850" s="8">
        <v>4.4199999999999996E-2</v>
      </c>
      <c r="AS3850" s="193">
        <f t="shared" si="1012"/>
        <v>2.98E-2</v>
      </c>
      <c r="AT3850" s="192">
        <f t="shared" si="1013"/>
        <v>3.8999999999999993E-2</v>
      </c>
      <c r="AU3850" s="193">
        <f t="shared" si="1014"/>
        <v>3.9800000000000002E-2</v>
      </c>
      <c r="AV3850" s="194">
        <f t="shared" si="1015"/>
        <v>4.1999999999999996E-2</v>
      </c>
      <c r="AW3850" s="193">
        <f t="shared" si="1016"/>
        <v>4.36E-2</v>
      </c>
      <c r="AX3850" s="193">
        <f t="shared" si="1017"/>
        <v>4.36E-2</v>
      </c>
      <c r="AZ3850" s="193">
        <f t="shared" si="1011"/>
        <v>3.9633333333333333E-2</v>
      </c>
    </row>
    <row r="3851" spans="1:52" s="5" customFormat="1" ht="11.25" x14ac:dyDescent="0.2">
      <c r="A3851" s="216" t="s">
        <v>1431</v>
      </c>
      <c r="B3851" s="19"/>
      <c r="C3851" s="19"/>
      <c r="N3851" s="175"/>
      <c r="V3851" s="8">
        <v>2.9300000000000003E-2</v>
      </c>
      <c r="W3851" s="8">
        <v>3.0499999999999999E-2</v>
      </c>
      <c r="X3851" s="8">
        <v>3.7100000000000001E-2</v>
      </c>
      <c r="Y3851" s="8">
        <v>3.8300000000000001E-2</v>
      </c>
      <c r="Z3851" s="8">
        <v>3.78E-2</v>
      </c>
      <c r="AA3851" s="8">
        <v>3.9E-2</v>
      </c>
      <c r="AB3851" s="8">
        <v>4.0199999999999993E-2</v>
      </c>
      <c r="AC3851" s="8">
        <v>4.1399999999999999E-2</v>
      </c>
      <c r="AD3851" s="8">
        <v>4.2099999999999999E-2</v>
      </c>
      <c r="AE3851" s="8">
        <v>4.3299999999999998E-2</v>
      </c>
      <c r="AF3851" s="8">
        <v>4.2000000000000003E-2</v>
      </c>
      <c r="AG3851" s="8">
        <v>4.3200000000000002E-2</v>
      </c>
      <c r="AS3851" s="193">
        <f t="shared" si="1012"/>
        <v>2.9900000000000003E-2</v>
      </c>
      <c r="AT3851" s="192">
        <f t="shared" si="1013"/>
        <v>3.7699999999999997E-2</v>
      </c>
      <c r="AU3851" s="193">
        <f t="shared" si="1014"/>
        <v>3.8400000000000004E-2</v>
      </c>
      <c r="AV3851" s="194">
        <f t="shared" si="1015"/>
        <v>4.0799999999999996E-2</v>
      </c>
      <c r="AW3851" s="193">
        <f t="shared" si="1016"/>
        <v>4.2700000000000002E-2</v>
      </c>
      <c r="AX3851" s="193">
        <f t="shared" si="1017"/>
        <v>4.2599999999999999E-2</v>
      </c>
      <c r="AZ3851" s="193">
        <f t="shared" si="1011"/>
        <v>3.8683333333333333E-2</v>
      </c>
    </row>
    <row r="3852" spans="1:52" s="5" customFormat="1" ht="11.25" x14ac:dyDescent="0.2">
      <c r="A3852" s="216" t="s">
        <v>1432</v>
      </c>
      <c r="B3852" s="19"/>
      <c r="C3852" s="19"/>
      <c r="N3852" s="175"/>
      <c r="V3852" s="8">
        <v>2.8999999999999998E-2</v>
      </c>
      <c r="W3852" s="8">
        <v>3.0200000000000001E-2</v>
      </c>
      <c r="X3852" s="8">
        <v>3.6799999999999999E-2</v>
      </c>
      <c r="Y3852" s="8">
        <v>3.7999999999999999E-2</v>
      </c>
      <c r="Z3852" s="8">
        <v>3.7599999999999995E-2</v>
      </c>
      <c r="AA3852" s="8">
        <v>3.8800000000000001E-2</v>
      </c>
      <c r="AB3852" s="8">
        <v>3.9900000000000005E-2</v>
      </c>
      <c r="AC3852" s="8">
        <v>4.1100000000000005E-2</v>
      </c>
      <c r="AD3852" s="8">
        <v>4.1900000000000007E-2</v>
      </c>
      <c r="AE3852" s="8">
        <v>4.3099999999999999E-2</v>
      </c>
      <c r="AF3852" s="8">
        <v>4.1799999999999997E-2</v>
      </c>
      <c r="AG3852" s="8">
        <v>4.2999999999999997E-2</v>
      </c>
      <c r="AS3852" s="193">
        <f t="shared" si="1012"/>
        <v>2.9600000000000001E-2</v>
      </c>
      <c r="AT3852" s="192">
        <f t="shared" si="1013"/>
        <v>3.7400000000000003E-2</v>
      </c>
      <c r="AU3852" s="193">
        <f t="shared" si="1014"/>
        <v>3.8199999999999998E-2</v>
      </c>
      <c r="AV3852" s="194">
        <f t="shared" si="1015"/>
        <v>4.0500000000000008E-2</v>
      </c>
      <c r="AW3852" s="193">
        <f t="shared" si="1016"/>
        <v>4.2500000000000003E-2</v>
      </c>
      <c r="AX3852" s="193">
        <f t="shared" si="1017"/>
        <v>4.2399999999999993E-2</v>
      </c>
      <c r="AZ3852" s="193">
        <f t="shared" si="1011"/>
        <v>3.8433333333333333E-2</v>
      </c>
    </row>
    <row r="3853" spans="1:52" s="5" customFormat="1" ht="11.25" x14ac:dyDescent="0.2">
      <c r="A3853" s="216" t="s">
        <v>1433</v>
      </c>
      <c r="B3853" s="19"/>
      <c r="C3853" s="19"/>
      <c r="N3853" s="175"/>
      <c r="V3853" s="8">
        <v>2.86E-2</v>
      </c>
      <c r="W3853" s="8">
        <v>2.98E-2</v>
      </c>
      <c r="X3853" s="8">
        <v>3.6499999999999998E-2</v>
      </c>
      <c r="Y3853" s="8">
        <v>3.7699999999999997E-2</v>
      </c>
      <c r="Z3853" s="8">
        <v>3.7000000000000005E-2</v>
      </c>
      <c r="AA3853" s="8">
        <v>3.8199999999999998E-2</v>
      </c>
      <c r="AB3853" s="8">
        <v>3.9100000000000003E-2</v>
      </c>
      <c r="AC3853" s="8">
        <v>4.0300000000000002E-2</v>
      </c>
      <c r="AD3853" s="8">
        <v>4.1200000000000001E-2</v>
      </c>
      <c r="AE3853" s="8">
        <v>4.24E-2</v>
      </c>
      <c r="AF3853" s="8">
        <v>4.1100000000000005E-2</v>
      </c>
      <c r="AG3853" s="8">
        <v>4.2300000000000004E-2</v>
      </c>
      <c r="AS3853" s="193">
        <f t="shared" si="1012"/>
        <v>2.92E-2</v>
      </c>
      <c r="AT3853" s="192">
        <f t="shared" si="1013"/>
        <v>3.7099999999999994E-2</v>
      </c>
      <c r="AU3853" s="193">
        <f t="shared" si="1014"/>
        <v>3.7600000000000001E-2</v>
      </c>
      <c r="AV3853" s="194">
        <f t="shared" si="1015"/>
        <v>3.9699999999999999E-2</v>
      </c>
      <c r="AW3853" s="193">
        <f t="shared" si="1016"/>
        <v>4.1800000000000004E-2</v>
      </c>
      <c r="AX3853" s="193">
        <f t="shared" si="1017"/>
        <v>4.1700000000000001E-2</v>
      </c>
      <c r="AZ3853" s="193">
        <f t="shared" si="1011"/>
        <v>3.7850000000000002E-2</v>
      </c>
    </row>
    <row r="3854" spans="1:52" s="5" customFormat="1" ht="11.25" x14ac:dyDescent="0.2">
      <c r="A3854" s="216" t="s">
        <v>1434</v>
      </c>
      <c r="B3854" s="19"/>
      <c r="C3854" s="19"/>
      <c r="N3854" s="175"/>
      <c r="V3854" s="8">
        <v>2.7799999999999998E-2</v>
      </c>
      <c r="W3854" s="8">
        <v>2.8999999999999998E-2</v>
      </c>
      <c r="X3854" s="8">
        <v>3.6299999999999999E-2</v>
      </c>
      <c r="Y3854" s="8">
        <v>3.7499999999999999E-2</v>
      </c>
      <c r="Z3854" s="8">
        <v>3.7100000000000001E-2</v>
      </c>
      <c r="AA3854" s="8">
        <v>3.8300000000000001E-2</v>
      </c>
      <c r="AB3854" s="8">
        <v>3.9E-2</v>
      </c>
      <c r="AC3854" s="8">
        <v>4.0199999999999993E-2</v>
      </c>
      <c r="AD3854" s="8">
        <v>4.0999999999999995E-2</v>
      </c>
      <c r="AE3854" s="8">
        <v>4.2199999999999994E-2</v>
      </c>
      <c r="AF3854" s="8">
        <v>4.0899999999999999E-2</v>
      </c>
      <c r="AG3854" s="8">
        <v>4.2099999999999999E-2</v>
      </c>
      <c r="AS3854" s="193">
        <f t="shared" si="1012"/>
        <v>2.8399999999999998E-2</v>
      </c>
      <c r="AT3854" s="192">
        <f t="shared" si="1013"/>
        <v>3.6900000000000002E-2</v>
      </c>
      <c r="AU3854" s="193">
        <f t="shared" si="1014"/>
        <v>3.7699999999999997E-2</v>
      </c>
      <c r="AV3854" s="194">
        <f t="shared" si="1015"/>
        <v>3.9599999999999996E-2</v>
      </c>
      <c r="AW3854" s="193">
        <f t="shared" si="1016"/>
        <v>4.1599999999999998E-2</v>
      </c>
      <c r="AX3854" s="193">
        <f t="shared" si="1017"/>
        <v>4.1499999999999995E-2</v>
      </c>
      <c r="AZ3854" s="193">
        <f t="shared" si="1011"/>
        <v>3.7616666666666666E-2</v>
      </c>
    </row>
    <row r="3855" spans="1:52" s="5" customFormat="1" ht="11.25" x14ac:dyDescent="0.2">
      <c r="A3855" s="216" t="s">
        <v>1435</v>
      </c>
      <c r="B3855" s="19"/>
      <c r="C3855" s="19"/>
      <c r="N3855" s="175"/>
      <c r="V3855" s="8">
        <v>2.8399999999999998E-2</v>
      </c>
      <c r="W3855" s="8">
        <v>2.9600000000000001E-2</v>
      </c>
      <c r="X3855" s="8">
        <v>3.5799999999999998E-2</v>
      </c>
      <c r="Y3855" s="8">
        <v>3.7000000000000005E-2</v>
      </c>
      <c r="Z3855" s="8">
        <v>3.6499999999999998E-2</v>
      </c>
      <c r="AA3855" s="8">
        <v>3.7699999999999997E-2</v>
      </c>
      <c r="AB3855" s="8">
        <v>3.8300000000000001E-2</v>
      </c>
      <c r="AC3855" s="8">
        <v>3.95E-2</v>
      </c>
      <c r="AD3855" s="8">
        <v>0.04</v>
      </c>
      <c r="AE3855" s="8">
        <v>4.1200000000000001E-2</v>
      </c>
      <c r="AF3855" s="8">
        <v>3.9800000000000002E-2</v>
      </c>
      <c r="AG3855" s="8">
        <v>4.0999999999999995E-2</v>
      </c>
      <c r="AS3855" s="193">
        <f t="shared" si="1012"/>
        <v>2.8999999999999998E-2</v>
      </c>
      <c r="AT3855" s="192">
        <f t="shared" si="1013"/>
        <v>3.6400000000000002E-2</v>
      </c>
      <c r="AU3855" s="193">
        <f t="shared" si="1014"/>
        <v>3.7099999999999994E-2</v>
      </c>
      <c r="AV3855" s="194">
        <f t="shared" si="1015"/>
        <v>3.8900000000000004E-2</v>
      </c>
      <c r="AW3855" s="193">
        <f t="shared" si="1016"/>
        <v>4.0599999999999997E-2</v>
      </c>
      <c r="AX3855" s="193">
        <f t="shared" si="1017"/>
        <v>4.0399999999999998E-2</v>
      </c>
      <c r="AZ3855" s="193">
        <f t="shared" si="1011"/>
        <v>3.7066666666666664E-2</v>
      </c>
    </row>
    <row r="3856" spans="1:52" s="5" customFormat="1" ht="11.25" x14ac:dyDescent="0.2">
      <c r="A3856" s="216" t="s">
        <v>1436</v>
      </c>
      <c r="B3856" s="19"/>
      <c r="C3856" s="19"/>
      <c r="N3856" s="175"/>
      <c r="V3856" s="8">
        <v>2.8799999999999999E-2</v>
      </c>
      <c r="W3856" s="8">
        <v>0.03</v>
      </c>
      <c r="X3856" s="8">
        <v>3.5900000000000001E-2</v>
      </c>
      <c r="Y3856" s="8">
        <v>3.7100000000000001E-2</v>
      </c>
      <c r="Z3856" s="8">
        <v>3.6699999999999997E-2</v>
      </c>
      <c r="AA3856" s="8">
        <v>3.7900000000000003E-2</v>
      </c>
      <c r="AB3856" s="8">
        <v>3.8599999999999995E-2</v>
      </c>
      <c r="AC3856" s="8">
        <v>3.9800000000000002E-2</v>
      </c>
      <c r="AD3856" s="8">
        <v>4.0199999999999993E-2</v>
      </c>
      <c r="AE3856" s="8">
        <v>4.1399999999999999E-2</v>
      </c>
      <c r="AF3856" s="8">
        <v>4.0099999999999997E-2</v>
      </c>
      <c r="AG3856" s="8">
        <v>4.1299999999999996E-2</v>
      </c>
      <c r="AS3856" s="193">
        <f t="shared" si="1012"/>
        <v>2.9399999999999999E-2</v>
      </c>
      <c r="AT3856" s="192">
        <f t="shared" si="1013"/>
        <v>3.6500000000000005E-2</v>
      </c>
      <c r="AU3856" s="193">
        <f t="shared" si="1014"/>
        <v>3.73E-2</v>
      </c>
      <c r="AV3856" s="194">
        <f t="shared" si="1015"/>
        <v>3.9199999999999999E-2</v>
      </c>
      <c r="AW3856" s="193">
        <f t="shared" si="1016"/>
        <v>4.0799999999999996E-2</v>
      </c>
      <c r="AX3856" s="193">
        <f t="shared" si="1017"/>
        <v>4.07E-2</v>
      </c>
      <c r="AZ3856" s="193">
        <f t="shared" si="1011"/>
        <v>3.7316666666666665E-2</v>
      </c>
    </row>
    <row r="3857" spans="1:52" s="5" customFormat="1" ht="11.25" x14ac:dyDescent="0.2">
      <c r="A3857" s="216" t="s">
        <v>1437</v>
      </c>
      <c r="B3857" s="19"/>
      <c r="C3857" s="19"/>
      <c r="N3857" s="175"/>
      <c r="V3857" s="8">
        <v>2.9399999999999999E-2</v>
      </c>
      <c r="W3857" s="8">
        <v>3.0600000000000002E-2</v>
      </c>
      <c r="X3857" s="8">
        <v>3.5799999999999998E-2</v>
      </c>
      <c r="Y3857" s="8">
        <v>3.7000000000000005E-2</v>
      </c>
      <c r="Z3857" s="8">
        <v>3.6699999999999997E-2</v>
      </c>
      <c r="AA3857" s="8">
        <v>3.7900000000000003E-2</v>
      </c>
      <c r="AB3857" s="8">
        <v>3.8699999999999998E-2</v>
      </c>
      <c r="AC3857" s="8">
        <v>3.9900000000000005E-2</v>
      </c>
      <c r="AD3857" s="8">
        <v>4.0500000000000001E-2</v>
      </c>
      <c r="AE3857" s="8">
        <v>4.1700000000000001E-2</v>
      </c>
      <c r="AF3857" s="8">
        <v>4.0500000000000001E-2</v>
      </c>
      <c r="AG3857" s="8">
        <v>4.1700000000000001E-2</v>
      </c>
      <c r="AS3857" s="193">
        <f t="shared" si="1012"/>
        <v>0.03</v>
      </c>
      <c r="AT3857" s="192">
        <f t="shared" si="1013"/>
        <v>3.6400000000000002E-2</v>
      </c>
      <c r="AU3857" s="193">
        <f t="shared" si="1014"/>
        <v>3.73E-2</v>
      </c>
      <c r="AV3857" s="194">
        <f t="shared" si="1015"/>
        <v>3.9300000000000002E-2</v>
      </c>
      <c r="AW3857" s="193">
        <f t="shared" si="1016"/>
        <v>4.1099999999999998E-2</v>
      </c>
      <c r="AX3857" s="193">
        <f t="shared" si="1017"/>
        <v>4.1099999999999998E-2</v>
      </c>
      <c r="AZ3857" s="193">
        <f t="shared" si="1011"/>
        <v>3.7533333333333335E-2</v>
      </c>
    </row>
    <row r="3858" spans="1:52" s="5" customFormat="1" ht="11.25" x14ac:dyDescent="0.2">
      <c r="A3858" s="216" t="s">
        <v>1438</v>
      </c>
      <c r="B3858" s="19"/>
      <c r="C3858" s="19"/>
      <c r="N3858" s="175"/>
      <c r="V3858" s="8">
        <v>2.92E-2</v>
      </c>
      <c r="W3858" s="8">
        <v>3.04E-2</v>
      </c>
      <c r="X3858" s="8">
        <v>3.49E-2</v>
      </c>
      <c r="Y3858" s="8">
        <v>3.61E-2</v>
      </c>
      <c r="Z3858" s="8">
        <v>3.61E-2</v>
      </c>
      <c r="AA3858" s="8">
        <v>3.73E-2</v>
      </c>
      <c r="AB3858" s="8">
        <v>3.85E-2</v>
      </c>
      <c r="AC3858" s="8">
        <v>3.9699999999999999E-2</v>
      </c>
      <c r="AD3858" s="8">
        <v>4.0399999999999998E-2</v>
      </c>
      <c r="AE3858" s="8">
        <v>4.1599999999999998E-2</v>
      </c>
      <c r="AF3858" s="8">
        <v>4.0399999999999998E-2</v>
      </c>
      <c r="AG3858" s="8">
        <v>4.1599999999999998E-2</v>
      </c>
      <c r="AS3858" s="193">
        <f t="shared" si="1012"/>
        <v>2.98E-2</v>
      </c>
      <c r="AT3858" s="192">
        <f t="shared" si="1013"/>
        <v>3.5500000000000004E-2</v>
      </c>
      <c r="AU3858" s="193">
        <f t="shared" si="1014"/>
        <v>3.6699999999999997E-2</v>
      </c>
      <c r="AV3858" s="194">
        <f t="shared" si="1015"/>
        <v>3.9099999999999996E-2</v>
      </c>
      <c r="AW3858" s="193">
        <f t="shared" si="1016"/>
        <v>4.0999999999999995E-2</v>
      </c>
      <c r="AX3858" s="193">
        <f t="shared" si="1017"/>
        <v>4.0999999999999995E-2</v>
      </c>
      <c r="AZ3858" s="193">
        <f t="shared" si="1011"/>
        <v>3.7183333333333325E-2</v>
      </c>
    </row>
    <row r="3859" spans="1:52" s="5" customFormat="1" ht="11.25" x14ac:dyDescent="0.2">
      <c r="A3859" s="216" t="s">
        <v>1439</v>
      </c>
      <c r="B3859" s="19"/>
      <c r="C3859" s="19"/>
      <c r="N3859" s="175"/>
      <c r="V3859" s="8">
        <v>2.81E-2</v>
      </c>
      <c r="W3859" s="8">
        <v>2.9300000000000003E-2</v>
      </c>
      <c r="X3859" s="8">
        <v>3.4000000000000002E-2</v>
      </c>
      <c r="Y3859" s="8">
        <v>3.5200000000000002E-2</v>
      </c>
      <c r="Z3859" s="8">
        <v>3.5200000000000002E-2</v>
      </c>
      <c r="AA3859" s="8">
        <v>3.6400000000000002E-2</v>
      </c>
      <c r="AB3859" s="8">
        <v>3.8300000000000001E-2</v>
      </c>
      <c r="AC3859" s="8">
        <v>3.95E-2</v>
      </c>
      <c r="AD3859" s="8">
        <v>4.0300000000000002E-2</v>
      </c>
      <c r="AE3859" s="8">
        <v>4.1500000000000002E-2</v>
      </c>
      <c r="AF3859" s="8">
        <v>4.0300000000000002E-2</v>
      </c>
      <c r="AG3859" s="8">
        <v>4.1500000000000002E-2</v>
      </c>
      <c r="AS3859" s="193">
        <f t="shared" si="1012"/>
        <v>2.8700000000000003E-2</v>
      </c>
      <c r="AT3859" s="192">
        <f t="shared" si="1013"/>
        <v>3.4600000000000006E-2</v>
      </c>
      <c r="AU3859" s="193">
        <f t="shared" si="1014"/>
        <v>3.5799999999999998E-2</v>
      </c>
      <c r="AV3859" s="194">
        <f t="shared" si="1015"/>
        <v>3.8900000000000004E-2</v>
      </c>
      <c r="AW3859" s="193">
        <f t="shared" si="1016"/>
        <v>4.0900000000000006E-2</v>
      </c>
      <c r="AX3859" s="193">
        <f t="shared" si="1017"/>
        <v>4.0900000000000006E-2</v>
      </c>
      <c r="AZ3859" s="193">
        <f t="shared" si="1011"/>
        <v>3.663333333333333E-2</v>
      </c>
    </row>
    <row r="3860" spans="1:52" s="5" customFormat="1" ht="11.25" x14ac:dyDescent="0.2">
      <c r="A3860" s="216" t="s">
        <v>1440</v>
      </c>
      <c r="B3860" s="19"/>
      <c r="C3860" s="19"/>
      <c r="N3860" s="175"/>
      <c r="V3860" s="8">
        <v>2.7699999999999999E-2</v>
      </c>
      <c r="W3860" s="8">
        <v>2.8900000000000002E-2</v>
      </c>
      <c r="X3860" s="8">
        <v>3.3399999999999999E-2</v>
      </c>
      <c r="Y3860" s="8">
        <v>3.4599999999999999E-2</v>
      </c>
      <c r="Z3860" s="8">
        <v>3.4700000000000002E-2</v>
      </c>
      <c r="AA3860" s="8">
        <v>3.5900000000000001E-2</v>
      </c>
      <c r="AB3860" s="8">
        <v>3.7999999999999999E-2</v>
      </c>
      <c r="AC3860" s="8">
        <v>3.9199999999999999E-2</v>
      </c>
      <c r="AD3860" s="8">
        <v>4.0199999999999993E-2</v>
      </c>
      <c r="AE3860" s="8">
        <v>4.1399999999999999E-2</v>
      </c>
      <c r="AF3860" s="8">
        <v>4.0199999999999993E-2</v>
      </c>
      <c r="AG3860" s="8">
        <v>4.1399999999999999E-2</v>
      </c>
      <c r="AS3860" s="193">
        <f t="shared" si="1012"/>
        <v>2.8299999999999999E-2</v>
      </c>
      <c r="AT3860" s="192">
        <f t="shared" si="1013"/>
        <v>3.4000000000000002E-2</v>
      </c>
      <c r="AU3860" s="193">
        <f t="shared" si="1014"/>
        <v>3.5299999999999998E-2</v>
      </c>
      <c r="AV3860" s="194">
        <f t="shared" si="1015"/>
        <v>3.8599999999999995E-2</v>
      </c>
      <c r="AW3860" s="193">
        <f t="shared" si="1016"/>
        <v>4.0799999999999996E-2</v>
      </c>
      <c r="AX3860" s="193">
        <f t="shared" si="1017"/>
        <v>4.0799999999999996E-2</v>
      </c>
      <c r="AZ3860" s="193">
        <f t="shared" ref="AZ3860:AZ3923" si="1018">AVERAGE(AI3860:AX3860)</f>
        <v>3.6299999999999999E-2</v>
      </c>
    </row>
    <row r="3861" spans="1:52" s="5" customFormat="1" ht="11.25" x14ac:dyDescent="0.2">
      <c r="A3861" s="216" t="s">
        <v>1441</v>
      </c>
      <c r="B3861" s="19"/>
      <c r="C3861" s="19"/>
      <c r="N3861" s="175"/>
      <c r="V3861" s="8">
        <v>2.7699999999999999E-2</v>
      </c>
      <c r="W3861" s="8">
        <v>2.8900000000000002E-2</v>
      </c>
      <c r="X3861" s="8">
        <v>3.3000000000000002E-2</v>
      </c>
      <c r="Y3861" s="8">
        <v>3.4200000000000001E-2</v>
      </c>
      <c r="Z3861" s="8">
        <v>3.44E-2</v>
      </c>
      <c r="AA3861" s="8">
        <v>3.56E-2</v>
      </c>
      <c r="AB3861" s="8">
        <v>3.78E-2</v>
      </c>
      <c r="AC3861" s="8">
        <v>3.9E-2</v>
      </c>
      <c r="AD3861" s="8">
        <v>0.04</v>
      </c>
      <c r="AE3861" s="8">
        <v>4.1200000000000001E-2</v>
      </c>
      <c r="AF3861" s="8">
        <v>0.04</v>
      </c>
      <c r="AG3861" s="8">
        <v>4.1200000000000001E-2</v>
      </c>
      <c r="AS3861" s="193">
        <f t="shared" si="1012"/>
        <v>2.8299999999999999E-2</v>
      </c>
      <c r="AT3861" s="192">
        <f t="shared" si="1013"/>
        <v>3.3600000000000005E-2</v>
      </c>
      <c r="AU3861" s="193">
        <f t="shared" si="1014"/>
        <v>3.5000000000000003E-2</v>
      </c>
      <c r="AV3861" s="194">
        <f t="shared" si="1015"/>
        <v>3.8400000000000004E-2</v>
      </c>
      <c r="AW3861" s="193">
        <f t="shared" si="1016"/>
        <v>4.0599999999999997E-2</v>
      </c>
      <c r="AX3861" s="193">
        <f t="shared" si="1017"/>
        <v>4.0599999999999997E-2</v>
      </c>
      <c r="AZ3861" s="193">
        <f t="shared" si="1018"/>
        <v>3.6083333333333335E-2</v>
      </c>
    </row>
    <row r="3862" spans="1:52" s="5" customFormat="1" ht="11.25" x14ac:dyDescent="0.2">
      <c r="A3862" s="216" t="s">
        <v>1442</v>
      </c>
      <c r="B3862" s="19"/>
      <c r="C3862" s="19"/>
      <c r="N3862" s="175"/>
      <c r="V3862" s="8">
        <v>2.7699999999999999E-2</v>
      </c>
      <c r="W3862" s="8">
        <v>2.8900000000000002E-2</v>
      </c>
      <c r="X3862" s="8">
        <v>3.3399999999999999E-2</v>
      </c>
      <c r="Y3862" s="8">
        <v>3.4599999999999999E-2</v>
      </c>
      <c r="Z3862" s="8">
        <v>3.4599999999999999E-2</v>
      </c>
      <c r="AA3862" s="8">
        <v>3.5799999999999998E-2</v>
      </c>
      <c r="AB3862" s="8">
        <v>3.7999999999999999E-2</v>
      </c>
      <c r="AC3862" s="8">
        <v>3.9199999999999999E-2</v>
      </c>
      <c r="AD3862" s="8">
        <v>0.04</v>
      </c>
      <c r="AE3862" s="8">
        <v>4.1200000000000001E-2</v>
      </c>
      <c r="AF3862" s="8">
        <v>3.9900000000000005E-2</v>
      </c>
      <c r="AG3862" s="8">
        <v>4.1100000000000005E-2</v>
      </c>
      <c r="AS3862" s="193">
        <f t="shared" si="1012"/>
        <v>2.8299999999999999E-2</v>
      </c>
      <c r="AT3862" s="192">
        <f t="shared" si="1013"/>
        <v>3.4000000000000002E-2</v>
      </c>
      <c r="AU3862" s="193">
        <f t="shared" si="1014"/>
        <v>3.5199999999999995E-2</v>
      </c>
      <c r="AV3862" s="194">
        <f t="shared" si="1015"/>
        <v>3.8599999999999995E-2</v>
      </c>
      <c r="AW3862" s="193">
        <f t="shared" si="1016"/>
        <v>4.0599999999999997E-2</v>
      </c>
      <c r="AX3862" s="193">
        <f t="shared" si="1017"/>
        <v>4.0500000000000008E-2</v>
      </c>
      <c r="AZ3862" s="193">
        <f t="shared" si="1018"/>
        <v>3.6200000000000003E-2</v>
      </c>
    </row>
    <row r="3863" spans="1:52" s="5" customFormat="1" ht="11.25" x14ac:dyDescent="0.2">
      <c r="A3863" s="216" t="s">
        <v>1443</v>
      </c>
      <c r="B3863" s="19"/>
      <c r="C3863" s="19"/>
      <c r="N3863" s="175"/>
      <c r="V3863" s="8">
        <v>2.6800000000000001E-2</v>
      </c>
      <c r="W3863" s="8">
        <v>2.7999999999999997E-2</v>
      </c>
      <c r="X3863" s="8">
        <v>3.3399999999999999E-2</v>
      </c>
      <c r="Y3863" s="8">
        <v>3.4599999999999999E-2</v>
      </c>
      <c r="Z3863" s="8">
        <v>3.4500000000000003E-2</v>
      </c>
      <c r="AA3863" s="8">
        <v>3.5699999999999996E-2</v>
      </c>
      <c r="AB3863" s="8">
        <v>3.7999999999999999E-2</v>
      </c>
      <c r="AC3863" s="8">
        <v>3.9199999999999999E-2</v>
      </c>
      <c r="AD3863" s="8">
        <v>3.9900000000000005E-2</v>
      </c>
      <c r="AE3863" s="8">
        <v>4.1100000000000005E-2</v>
      </c>
      <c r="AF3863" s="8">
        <v>3.9800000000000002E-2</v>
      </c>
      <c r="AG3863" s="8">
        <v>4.0999999999999995E-2</v>
      </c>
      <c r="AS3863" s="193">
        <f t="shared" si="1012"/>
        <v>2.7400000000000001E-2</v>
      </c>
      <c r="AT3863" s="192">
        <f t="shared" si="1013"/>
        <v>3.4000000000000002E-2</v>
      </c>
      <c r="AU3863" s="193">
        <f t="shared" si="1014"/>
        <v>3.5099999999999999E-2</v>
      </c>
      <c r="AV3863" s="194">
        <f t="shared" si="1015"/>
        <v>3.8599999999999995E-2</v>
      </c>
      <c r="AW3863" s="193">
        <f t="shared" si="1016"/>
        <v>4.0500000000000008E-2</v>
      </c>
      <c r="AX3863" s="193">
        <f t="shared" si="1017"/>
        <v>4.0399999999999998E-2</v>
      </c>
      <c r="AZ3863" s="193">
        <f t="shared" si="1018"/>
        <v>3.5999999999999997E-2</v>
      </c>
    </row>
    <row r="3864" spans="1:52" s="5" customFormat="1" ht="11.25" x14ac:dyDescent="0.2">
      <c r="A3864" s="216" t="s">
        <v>1444</v>
      </c>
      <c r="B3864" s="19"/>
      <c r="C3864" s="19"/>
      <c r="N3864" s="175"/>
      <c r="V3864" s="8">
        <v>2.6600000000000002E-2</v>
      </c>
      <c r="W3864" s="8">
        <v>2.7799999999999998E-2</v>
      </c>
      <c r="X3864" s="8">
        <v>3.3099999999999997E-2</v>
      </c>
      <c r="Y3864" s="8">
        <v>3.4300000000000004E-2</v>
      </c>
      <c r="Z3864" s="8">
        <v>3.4099999999999998E-2</v>
      </c>
      <c r="AA3864" s="8">
        <v>3.5299999999999998E-2</v>
      </c>
      <c r="AB3864" s="8">
        <v>3.78E-2</v>
      </c>
      <c r="AC3864" s="8">
        <v>3.9E-2</v>
      </c>
      <c r="AD3864" s="8">
        <v>3.9699999999999999E-2</v>
      </c>
      <c r="AE3864" s="8">
        <v>4.0899999999999999E-2</v>
      </c>
      <c r="AF3864" s="8">
        <v>3.9599999999999996E-2</v>
      </c>
      <c r="AG3864" s="8">
        <v>4.0800000000000003E-2</v>
      </c>
      <c r="AS3864" s="193">
        <f t="shared" si="1012"/>
        <v>2.7200000000000002E-2</v>
      </c>
      <c r="AT3864" s="192">
        <f t="shared" si="1013"/>
        <v>3.3700000000000001E-2</v>
      </c>
      <c r="AU3864" s="193">
        <f t="shared" si="1014"/>
        <v>3.4699999999999995E-2</v>
      </c>
      <c r="AV3864" s="194">
        <f t="shared" si="1015"/>
        <v>3.8400000000000004E-2</v>
      </c>
      <c r="AW3864" s="193">
        <f t="shared" si="1016"/>
        <v>4.0300000000000002E-2</v>
      </c>
      <c r="AX3864" s="193">
        <f t="shared" si="1017"/>
        <v>4.02E-2</v>
      </c>
      <c r="AZ3864" s="193">
        <f t="shared" si="1018"/>
        <v>3.5750000000000004E-2</v>
      </c>
    </row>
    <row r="3865" spans="1:52" s="5" customFormat="1" ht="11.25" x14ac:dyDescent="0.2">
      <c r="A3865" s="216" t="s">
        <v>1445</v>
      </c>
      <c r="B3865" s="19"/>
      <c r="C3865" s="19"/>
      <c r="N3865" s="175"/>
      <c r="V3865" s="8">
        <v>2.63E-2</v>
      </c>
      <c r="W3865" s="8">
        <v>2.75E-2</v>
      </c>
      <c r="X3865" s="8">
        <v>3.2300000000000002E-2</v>
      </c>
      <c r="Y3865" s="8">
        <v>3.3500000000000002E-2</v>
      </c>
      <c r="Z3865" s="8">
        <v>3.3300000000000003E-2</v>
      </c>
      <c r="AA3865" s="8">
        <v>3.4500000000000003E-2</v>
      </c>
      <c r="AB3865" s="8">
        <v>3.7100000000000001E-2</v>
      </c>
      <c r="AC3865" s="8">
        <v>3.8300000000000001E-2</v>
      </c>
      <c r="AD3865" s="8">
        <v>3.8900000000000004E-2</v>
      </c>
      <c r="AE3865" s="8">
        <v>4.0099999999999997E-2</v>
      </c>
      <c r="AF3865" s="8">
        <v>3.8900000000000004E-2</v>
      </c>
      <c r="AG3865" s="8">
        <v>4.0099999999999997E-2</v>
      </c>
      <c r="AS3865" s="193">
        <f t="shared" si="1012"/>
        <v>2.69E-2</v>
      </c>
      <c r="AT3865" s="192">
        <f t="shared" si="1013"/>
        <v>3.2899999999999999E-2</v>
      </c>
      <c r="AU3865" s="193">
        <f t="shared" si="1014"/>
        <v>3.39E-2</v>
      </c>
      <c r="AV3865" s="194">
        <f t="shared" si="1015"/>
        <v>3.7699999999999997E-2</v>
      </c>
      <c r="AW3865" s="193">
        <f t="shared" si="1016"/>
        <v>3.95E-2</v>
      </c>
      <c r="AX3865" s="193">
        <f t="shared" si="1017"/>
        <v>3.95E-2</v>
      </c>
      <c r="AZ3865" s="193">
        <f t="shared" si="1018"/>
        <v>3.506666666666667E-2</v>
      </c>
    </row>
    <row r="3866" spans="1:52" s="5" customFormat="1" ht="11.25" x14ac:dyDescent="0.2">
      <c r="A3866" s="216" t="s">
        <v>1446</v>
      </c>
      <c r="B3866" s="19"/>
      <c r="C3866" s="19"/>
      <c r="N3866" s="175"/>
      <c r="V3866" s="8">
        <v>2.6499999999999999E-2</v>
      </c>
      <c r="W3866" s="8">
        <v>2.7699999999999999E-2</v>
      </c>
      <c r="X3866" s="8">
        <v>3.3000000000000002E-2</v>
      </c>
      <c r="Y3866" s="8">
        <v>3.4200000000000001E-2</v>
      </c>
      <c r="Z3866" s="8">
        <v>3.39E-2</v>
      </c>
      <c r="AA3866" s="8">
        <v>3.5099999999999999E-2</v>
      </c>
      <c r="AB3866" s="8">
        <v>3.78E-2</v>
      </c>
      <c r="AC3866" s="8">
        <v>3.9E-2</v>
      </c>
      <c r="AD3866" s="8">
        <v>3.95E-2</v>
      </c>
      <c r="AE3866" s="8">
        <v>4.07E-2</v>
      </c>
      <c r="AF3866" s="8">
        <v>3.9399999999999998E-2</v>
      </c>
      <c r="AG3866" s="8">
        <v>4.0599999999999997E-2</v>
      </c>
      <c r="AS3866" s="193">
        <f t="shared" si="1012"/>
        <v>2.7099999999999999E-2</v>
      </c>
      <c r="AT3866" s="192">
        <f t="shared" si="1013"/>
        <v>3.3600000000000005E-2</v>
      </c>
      <c r="AU3866" s="193">
        <f t="shared" si="1014"/>
        <v>3.4500000000000003E-2</v>
      </c>
      <c r="AV3866" s="194">
        <f t="shared" si="1015"/>
        <v>3.8400000000000004E-2</v>
      </c>
      <c r="AW3866" s="193">
        <f t="shared" si="1016"/>
        <v>4.0099999999999997E-2</v>
      </c>
      <c r="AX3866" s="193">
        <f t="shared" si="1017"/>
        <v>3.9999999999999994E-2</v>
      </c>
      <c r="AZ3866" s="193">
        <f t="shared" si="1018"/>
        <v>3.5616666666666665E-2</v>
      </c>
    </row>
    <row r="3867" spans="1:52" s="5" customFormat="1" ht="11.25" x14ac:dyDescent="0.2">
      <c r="A3867" s="216" t="s">
        <v>1447</v>
      </c>
      <c r="B3867" s="19"/>
      <c r="C3867" s="19"/>
      <c r="N3867" s="175"/>
      <c r="V3867" s="8">
        <v>2.53E-2</v>
      </c>
      <c r="W3867" s="8">
        <v>2.6499999999999999E-2</v>
      </c>
      <c r="X3867" s="8">
        <v>3.1600000000000003E-2</v>
      </c>
      <c r="Y3867" s="8">
        <v>3.2799999999999996E-2</v>
      </c>
      <c r="Z3867" s="8">
        <v>3.2599999999999997E-2</v>
      </c>
      <c r="AA3867" s="8">
        <v>3.3799999999999997E-2</v>
      </c>
      <c r="AB3867" s="8">
        <v>3.6600000000000001E-2</v>
      </c>
      <c r="AC3867" s="8">
        <v>3.78E-2</v>
      </c>
      <c r="AD3867" s="8">
        <v>3.8300000000000001E-2</v>
      </c>
      <c r="AE3867" s="8">
        <v>3.95E-2</v>
      </c>
      <c r="AF3867" s="8">
        <v>3.8199999999999998E-2</v>
      </c>
      <c r="AG3867" s="8">
        <v>3.9399999999999998E-2</v>
      </c>
      <c r="AS3867" s="193">
        <f t="shared" si="1012"/>
        <v>2.5899999999999999E-2</v>
      </c>
      <c r="AT3867" s="192">
        <f t="shared" si="1013"/>
        <v>3.2199999999999999E-2</v>
      </c>
      <c r="AU3867" s="193">
        <f t="shared" si="1014"/>
        <v>3.3199999999999993E-2</v>
      </c>
      <c r="AV3867" s="194">
        <f t="shared" si="1015"/>
        <v>3.7199999999999997E-2</v>
      </c>
      <c r="AW3867" s="193">
        <f t="shared" si="1016"/>
        <v>3.8900000000000004E-2</v>
      </c>
      <c r="AX3867" s="193">
        <f t="shared" si="1017"/>
        <v>3.8800000000000001E-2</v>
      </c>
      <c r="AZ3867" s="193">
        <f t="shared" si="1018"/>
        <v>3.4366666666666663E-2</v>
      </c>
    </row>
    <row r="3868" spans="1:52" s="5" customFormat="1" ht="11.25" x14ac:dyDescent="0.2">
      <c r="A3868" s="216" t="s">
        <v>1448</v>
      </c>
      <c r="B3868" s="19"/>
      <c r="C3868" s="19"/>
      <c r="N3868" s="175"/>
      <c r="V3868" s="8">
        <v>2.4500000000000001E-2</v>
      </c>
      <c r="W3868" s="8">
        <v>2.5699999999999997E-2</v>
      </c>
      <c r="X3868" s="8">
        <v>3.0699999999999998E-2</v>
      </c>
      <c r="Y3868" s="8">
        <v>3.1899999999999998E-2</v>
      </c>
      <c r="Z3868" s="8">
        <v>3.2099999999999997E-2</v>
      </c>
      <c r="AA3868" s="8">
        <v>3.3300000000000003E-2</v>
      </c>
      <c r="AB3868" s="8">
        <v>3.6499999999999998E-2</v>
      </c>
      <c r="AC3868" s="8">
        <v>3.7699999999999997E-2</v>
      </c>
      <c r="AD3868" s="8">
        <v>3.8199999999999998E-2</v>
      </c>
      <c r="AE3868" s="8">
        <v>3.9399999999999998E-2</v>
      </c>
      <c r="AF3868" s="8">
        <v>3.8199999999999998E-2</v>
      </c>
      <c r="AG3868" s="8">
        <v>3.9399999999999998E-2</v>
      </c>
      <c r="AS3868" s="193">
        <f t="shared" si="1012"/>
        <v>2.5099999999999997E-2</v>
      </c>
      <c r="AT3868" s="192">
        <f t="shared" si="1013"/>
        <v>3.1299999999999994E-2</v>
      </c>
      <c r="AU3868" s="193">
        <f t="shared" si="1014"/>
        <v>3.27E-2</v>
      </c>
      <c r="AV3868" s="194">
        <f t="shared" si="1015"/>
        <v>3.7099999999999994E-2</v>
      </c>
      <c r="AW3868" s="193">
        <f t="shared" si="1016"/>
        <v>3.8800000000000001E-2</v>
      </c>
      <c r="AX3868" s="193">
        <f t="shared" si="1017"/>
        <v>3.8800000000000001E-2</v>
      </c>
      <c r="AZ3868" s="193">
        <f t="shared" si="1018"/>
        <v>3.3966666666666666E-2</v>
      </c>
    </row>
    <row r="3869" spans="1:52" s="5" customFormat="1" ht="11.25" x14ac:dyDescent="0.2">
      <c r="A3869" s="216" t="s">
        <v>1449</v>
      </c>
      <c r="B3869" s="19"/>
      <c r="C3869" s="19"/>
      <c r="N3869" s="175"/>
      <c r="V3869" s="8">
        <v>2.4799999999999999E-2</v>
      </c>
      <c r="W3869" s="8">
        <v>2.6000000000000002E-2</v>
      </c>
      <c r="X3869" s="8">
        <v>3.0699999999999998E-2</v>
      </c>
      <c r="Y3869" s="8">
        <v>3.1899999999999998E-2</v>
      </c>
      <c r="Z3869" s="8">
        <v>3.2099999999999997E-2</v>
      </c>
      <c r="AA3869" s="8">
        <v>3.3300000000000003E-2</v>
      </c>
      <c r="AB3869" s="8">
        <v>3.6400000000000002E-2</v>
      </c>
      <c r="AC3869" s="8">
        <v>3.7599999999999995E-2</v>
      </c>
      <c r="AD3869" s="8">
        <v>3.8100000000000002E-2</v>
      </c>
      <c r="AE3869" s="8">
        <v>3.9300000000000002E-2</v>
      </c>
      <c r="AF3869" s="8">
        <v>3.8100000000000002E-2</v>
      </c>
      <c r="AG3869" s="8">
        <v>3.9300000000000002E-2</v>
      </c>
      <c r="AS3869" s="193">
        <f t="shared" si="1012"/>
        <v>2.5399999999999999E-2</v>
      </c>
      <c r="AT3869" s="192">
        <f t="shared" si="1013"/>
        <v>3.1299999999999994E-2</v>
      </c>
      <c r="AU3869" s="193">
        <f t="shared" si="1014"/>
        <v>3.27E-2</v>
      </c>
      <c r="AV3869" s="194">
        <f t="shared" si="1015"/>
        <v>3.6999999999999998E-2</v>
      </c>
      <c r="AW3869" s="193">
        <f t="shared" si="1016"/>
        <v>3.8699999999999998E-2</v>
      </c>
      <c r="AX3869" s="193">
        <f t="shared" si="1017"/>
        <v>3.8699999999999998E-2</v>
      </c>
      <c r="AZ3869" s="193">
        <f t="shared" si="1018"/>
        <v>3.3966666666666666E-2</v>
      </c>
    </row>
    <row r="3870" spans="1:52" s="5" customFormat="1" ht="11.25" x14ac:dyDescent="0.2">
      <c r="A3870" s="216" t="s">
        <v>1450</v>
      </c>
      <c r="B3870" s="19"/>
      <c r="C3870" s="19"/>
      <c r="N3870" s="175"/>
      <c r="V3870" s="8">
        <v>2.53E-2</v>
      </c>
      <c r="W3870" s="8">
        <v>2.6499999999999999E-2</v>
      </c>
      <c r="X3870" s="8">
        <v>3.1300000000000001E-2</v>
      </c>
      <c r="Y3870" s="8">
        <v>3.2500000000000001E-2</v>
      </c>
      <c r="Z3870" s="8">
        <v>3.2799999999999996E-2</v>
      </c>
      <c r="AA3870" s="8">
        <v>3.4000000000000002E-2</v>
      </c>
      <c r="AB3870" s="8">
        <v>3.6299999999999999E-2</v>
      </c>
      <c r="AC3870" s="8">
        <v>3.7499999999999999E-2</v>
      </c>
      <c r="AD3870" s="8">
        <v>3.8100000000000002E-2</v>
      </c>
      <c r="AE3870" s="8">
        <v>3.9300000000000002E-2</v>
      </c>
      <c r="AF3870" s="8">
        <v>3.7999999999999999E-2</v>
      </c>
      <c r="AG3870" s="8">
        <v>3.9199999999999999E-2</v>
      </c>
      <c r="AS3870" s="193">
        <f t="shared" si="1012"/>
        <v>2.5899999999999999E-2</v>
      </c>
      <c r="AT3870" s="192">
        <f t="shared" si="1013"/>
        <v>3.1899999999999998E-2</v>
      </c>
      <c r="AU3870" s="193">
        <f t="shared" si="1014"/>
        <v>3.3399999999999999E-2</v>
      </c>
      <c r="AV3870" s="194">
        <f t="shared" si="1015"/>
        <v>3.6900000000000002E-2</v>
      </c>
      <c r="AW3870" s="193">
        <f t="shared" si="1016"/>
        <v>3.8699999999999998E-2</v>
      </c>
      <c r="AX3870" s="193">
        <f t="shared" si="1017"/>
        <v>3.8599999999999995E-2</v>
      </c>
      <c r="AZ3870" s="193">
        <f t="shared" si="1018"/>
        <v>3.4233333333333331E-2</v>
      </c>
    </row>
    <row r="3871" spans="1:52" s="5" customFormat="1" ht="11.25" x14ac:dyDescent="0.2">
      <c r="A3871" s="216" t="s">
        <v>1451</v>
      </c>
      <c r="B3871" s="19"/>
      <c r="C3871" s="19"/>
      <c r="N3871" s="175"/>
      <c r="V3871" s="8">
        <v>2.58E-2</v>
      </c>
      <c r="W3871" s="8">
        <v>2.7000000000000003E-2</v>
      </c>
      <c r="X3871" s="8">
        <v>3.15E-2</v>
      </c>
      <c r="Y3871" s="8">
        <v>3.27E-2</v>
      </c>
      <c r="Z3871" s="8">
        <v>3.3000000000000002E-2</v>
      </c>
      <c r="AA3871" s="8">
        <v>3.4200000000000001E-2</v>
      </c>
      <c r="AB3871" s="8">
        <v>3.6299999999999999E-2</v>
      </c>
      <c r="AC3871" s="8">
        <v>3.7499999999999999E-2</v>
      </c>
      <c r="AD3871" s="8">
        <v>3.8300000000000001E-2</v>
      </c>
      <c r="AE3871" s="8">
        <v>3.95E-2</v>
      </c>
      <c r="AF3871" s="8">
        <v>3.8199999999999998E-2</v>
      </c>
      <c r="AG3871" s="8">
        <v>3.9399999999999998E-2</v>
      </c>
      <c r="AS3871" s="193">
        <f t="shared" si="1012"/>
        <v>2.64E-2</v>
      </c>
      <c r="AT3871" s="192">
        <f t="shared" si="1013"/>
        <v>3.2100000000000004E-2</v>
      </c>
      <c r="AU3871" s="193">
        <f t="shared" si="1014"/>
        <v>3.3600000000000005E-2</v>
      </c>
      <c r="AV3871" s="194">
        <f t="shared" si="1015"/>
        <v>3.6900000000000002E-2</v>
      </c>
      <c r="AW3871" s="193">
        <f t="shared" si="1016"/>
        <v>3.8900000000000004E-2</v>
      </c>
      <c r="AX3871" s="193">
        <f t="shared" si="1017"/>
        <v>3.8800000000000001E-2</v>
      </c>
      <c r="AZ3871" s="193">
        <f t="shared" si="1018"/>
        <v>3.4450000000000001E-2</v>
      </c>
    </row>
    <row r="3872" spans="1:52" s="5" customFormat="1" ht="11.25" x14ac:dyDescent="0.2">
      <c r="A3872" s="216" t="s">
        <v>1452</v>
      </c>
      <c r="B3872" s="19"/>
      <c r="C3872" s="19"/>
      <c r="N3872" s="175"/>
      <c r="V3872" s="8">
        <v>2.4300000000000002E-2</v>
      </c>
      <c r="W3872" s="8">
        <v>2.5499999999999998E-2</v>
      </c>
      <c r="X3872" s="8">
        <v>3.0499999999999999E-2</v>
      </c>
      <c r="Y3872" s="8">
        <v>3.1699999999999999E-2</v>
      </c>
      <c r="Z3872" s="8">
        <v>3.2099999999999997E-2</v>
      </c>
      <c r="AA3872" s="8">
        <v>3.3300000000000003E-2</v>
      </c>
      <c r="AB3872" s="8">
        <v>3.5299999999999998E-2</v>
      </c>
      <c r="AC3872" s="8">
        <v>3.6499999999999998E-2</v>
      </c>
      <c r="AD3872" s="8">
        <v>3.7599999999999995E-2</v>
      </c>
      <c r="AE3872" s="8">
        <v>3.8800000000000001E-2</v>
      </c>
      <c r="AF3872" s="8">
        <v>3.7499999999999999E-2</v>
      </c>
      <c r="AG3872" s="8">
        <v>3.8699999999999998E-2</v>
      </c>
      <c r="AS3872" s="193">
        <f t="shared" si="1012"/>
        <v>2.4899999999999999E-2</v>
      </c>
      <c r="AT3872" s="192">
        <f t="shared" si="1013"/>
        <v>3.1099999999999999E-2</v>
      </c>
      <c r="AU3872" s="193">
        <f t="shared" si="1014"/>
        <v>3.27E-2</v>
      </c>
      <c r="AV3872" s="194">
        <f t="shared" si="1015"/>
        <v>3.5900000000000001E-2</v>
      </c>
      <c r="AW3872" s="193">
        <f t="shared" si="1016"/>
        <v>3.8199999999999998E-2</v>
      </c>
      <c r="AX3872" s="193">
        <f t="shared" si="1017"/>
        <v>3.8099999999999995E-2</v>
      </c>
      <c r="AZ3872" s="193">
        <f t="shared" si="1018"/>
        <v>3.348333333333333E-2</v>
      </c>
    </row>
    <row r="3873" spans="1:52" s="5" customFormat="1" ht="11.25" x14ac:dyDescent="0.2">
      <c r="A3873" s="216" t="s">
        <v>1453</v>
      </c>
      <c r="B3873" s="19"/>
      <c r="C3873" s="19"/>
      <c r="N3873" s="175"/>
      <c r="V3873" s="8">
        <v>2.3700000000000002E-2</v>
      </c>
      <c r="W3873" s="8">
        <v>2.4900000000000002E-2</v>
      </c>
      <c r="X3873" s="8">
        <v>2.98E-2</v>
      </c>
      <c r="Y3873" s="8">
        <v>3.1E-2</v>
      </c>
      <c r="Z3873" s="8">
        <v>3.1400000000000004E-2</v>
      </c>
      <c r="AA3873" s="8">
        <v>3.2599999999999997E-2</v>
      </c>
      <c r="AB3873" s="8">
        <v>3.4599999999999999E-2</v>
      </c>
      <c r="AC3873" s="8">
        <v>3.5799999999999998E-2</v>
      </c>
      <c r="AD3873" s="8">
        <v>3.7000000000000005E-2</v>
      </c>
      <c r="AE3873" s="8">
        <v>3.8199999999999998E-2</v>
      </c>
      <c r="AF3873" s="8">
        <v>3.6900000000000002E-2</v>
      </c>
      <c r="AG3873" s="8">
        <v>3.8100000000000002E-2</v>
      </c>
      <c r="AS3873" s="193">
        <f t="shared" si="1012"/>
        <v>2.4300000000000002E-2</v>
      </c>
      <c r="AT3873" s="192">
        <f t="shared" si="1013"/>
        <v>3.04E-2</v>
      </c>
      <c r="AU3873" s="193">
        <f t="shared" si="1014"/>
        <v>3.2000000000000001E-2</v>
      </c>
      <c r="AV3873" s="194">
        <f t="shared" si="1015"/>
        <v>3.5199999999999995E-2</v>
      </c>
      <c r="AW3873" s="193">
        <f t="shared" si="1016"/>
        <v>3.7600000000000001E-2</v>
      </c>
      <c r="AX3873" s="193">
        <f t="shared" si="1017"/>
        <v>3.7500000000000006E-2</v>
      </c>
      <c r="AZ3873" s="193">
        <f t="shared" si="1018"/>
        <v>3.2833333333333332E-2</v>
      </c>
    </row>
    <row r="3874" spans="1:52" s="5" customFormat="1" ht="11.25" x14ac:dyDescent="0.2">
      <c r="A3874" s="216" t="s">
        <v>1454</v>
      </c>
      <c r="B3874" s="19"/>
      <c r="C3874" s="19"/>
      <c r="N3874" s="175"/>
      <c r="V3874" s="8">
        <v>2.3799999999999998E-2</v>
      </c>
      <c r="W3874" s="8">
        <v>2.5000000000000001E-2</v>
      </c>
      <c r="X3874" s="8">
        <v>2.9900000000000003E-2</v>
      </c>
      <c r="Y3874" s="8">
        <v>3.1099999999999999E-2</v>
      </c>
      <c r="Z3874" s="8">
        <v>3.15E-2</v>
      </c>
      <c r="AA3874" s="8">
        <v>3.27E-2</v>
      </c>
      <c r="AB3874" s="8">
        <v>3.4700000000000002E-2</v>
      </c>
      <c r="AC3874" s="8">
        <v>3.5900000000000001E-2</v>
      </c>
      <c r="AD3874" s="8">
        <v>3.7100000000000001E-2</v>
      </c>
      <c r="AE3874" s="8">
        <v>3.8300000000000001E-2</v>
      </c>
      <c r="AF3874" s="8">
        <v>3.7100000000000001E-2</v>
      </c>
      <c r="AG3874" s="8">
        <v>3.8300000000000001E-2</v>
      </c>
      <c r="AS3874" s="193">
        <f t="shared" si="1012"/>
        <v>2.4399999999999998E-2</v>
      </c>
      <c r="AT3874" s="192">
        <f t="shared" si="1013"/>
        <v>3.0499999999999999E-2</v>
      </c>
      <c r="AU3874" s="193">
        <f t="shared" si="1014"/>
        <v>3.2100000000000004E-2</v>
      </c>
      <c r="AV3874" s="194">
        <f t="shared" si="1015"/>
        <v>3.5299999999999998E-2</v>
      </c>
      <c r="AW3874" s="193">
        <f t="shared" si="1016"/>
        <v>3.7699999999999997E-2</v>
      </c>
      <c r="AX3874" s="193">
        <f t="shared" si="1017"/>
        <v>3.7699999999999997E-2</v>
      </c>
      <c r="AZ3874" s="193">
        <f t="shared" si="1018"/>
        <v>3.295E-2</v>
      </c>
    </row>
    <row r="3875" spans="1:52" s="5" customFormat="1" ht="11.25" x14ac:dyDescent="0.2">
      <c r="A3875" s="216" t="s">
        <v>1455</v>
      </c>
      <c r="B3875" s="19"/>
      <c r="C3875" s="19"/>
      <c r="N3875" s="175"/>
      <c r="V3875" s="8">
        <v>2.35E-2</v>
      </c>
      <c r="W3875" s="8">
        <v>2.4700000000000003E-2</v>
      </c>
      <c r="X3875" s="8">
        <v>3.0699999999999998E-2</v>
      </c>
      <c r="Y3875" s="8">
        <v>3.1899999999999998E-2</v>
      </c>
      <c r="Z3875" s="8">
        <v>3.2199999999999999E-2</v>
      </c>
      <c r="AA3875" s="8">
        <v>3.3399999999999999E-2</v>
      </c>
      <c r="AB3875" s="8">
        <v>3.5499999999999997E-2</v>
      </c>
      <c r="AC3875" s="8">
        <v>3.6699999999999997E-2</v>
      </c>
      <c r="AD3875" s="8">
        <v>3.7599999999999995E-2</v>
      </c>
      <c r="AE3875" s="8">
        <v>3.8800000000000001E-2</v>
      </c>
      <c r="AF3875" s="8">
        <v>3.7599999999999995E-2</v>
      </c>
      <c r="AG3875" s="8">
        <v>3.8800000000000001E-2</v>
      </c>
      <c r="AS3875" s="193">
        <f t="shared" si="1012"/>
        <v>2.4100000000000003E-2</v>
      </c>
      <c r="AT3875" s="192">
        <f t="shared" si="1013"/>
        <v>3.1299999999999994E-2</v>
      </c>
      <c r="AU3875" s="193">
        <f t="shared" si="1014"/>
        <v>3.2799999999999996E-2</v>
      </c>
      <c r="AV3875" s="194">
        <f t="shared" si="1015"/>
        <v>3.6099999999999993E-2</v>
      </c>
      <c r="AW3875" s="193">
        <f t="shared" si="1016"/>
        <v>3.8199999999999998E-2</v>
      </c>
      <c r="AX3875" s="193">
        <f t="shared" si="1017"/>
        <v>3.8199999999999998E-2</v>
      </c>
      <c r="AZ3875" s="193">
        <f t="shared" si="1018"/>
        <v>3.3450000000000001E-2</v>
      </c>
    </row>
    <row r="3876" spans="1:52" s="5" customFormat="1" ht="11.25" x14ac:dyDescent="0.2">
      <c r="A3876" s="216" t="s">
        <v>1456</v>
      </c>
      <c r="B3876" s="19"/>
      <c r="C3876" s="19"/>
      <c r="N3876" s="175"/>
      <c r="V3876" s="8">
        <v>2.2599999999999999E-2</v>
      </c>
      <c r="W3876" s="8">
        <v>2.3799999999999998E-2</v>
      </c>
      <c r="X3876" s="8">
        <v>2.9700000000000001E-2</v>
      </c>
      <c r="Y3876" s="8">
        <v>3.0899999999999997E-2</v>
      </c>
      <c r="Z3876" s="8">
        <v>3.1600000000000003E-2</v>
      </c>
      <c r="AA3876" s="8">
        <v>3.2799999999999996E-2</v>
      </c>
      <c r="AB3876" s="8">
        <v>3.4799999999999998E-2</v>
      </c>
      <c r="AC3876" s="8">
        <v>3.6000000000000004E-2</v>
      </c>
      <c r="AD3876" s="8">
        <v>3.7000000000000005E-2</v>
      </c>
      <c r="AE3876" s="8">
        <v>3.8199999999999998E-2</v>
      </c>
      <c r="AF3876" s="8">
        <v>3.7000000000000005E-2</v>
      </c>
      <c r="AG3876" s="8">
        <v>3.8199999999999998E-2</v>
      </c>
      <c r="AS3876" s="193">
        <f t="shared" si="1012"/>
        <v>2.3199999999999998E-2</v>
      </c>
      <c r="AT3876" s="192">
        <f t="shared" si="1013"/>
        <v>3.0300000000000001E-2</v>
      </c>
      <c r="AU3876" s="193">
        <f t="shared" si="1014"/>
        <v>3.2199999999999999E-2</v>
      </c>
      <c r="AV3876" s="194">
        <f t="shared" si="1015"/>
        <v>3.5400000000000001E-2</v>
      </c>
      <c r="AW3876" s="193">
        <f t="shared" si="1016"/>
        <v>3.7600000000000001E-2</v>
      </c>
      <c r="AX3876" s="193">
        <f t="shared" si="1017"/>
        <v>3.7600000000000001E-2</v>
      </c>
      <c r="AZ3876" s="193">
        <f t="shared" si="1018"/>
        <v>3.2716666666666665E-2</v>
      </c>
    </row>
    <row r="3877" spans="1:52" s="5" customFormat="1" ht="11.25" x14ac:dyDescent="0.2">
      <c r="A3877" s="216" t="s">
        <v>1457</v>
      </c>
      <c r="B3877" s="19"/>
      <c r="C3877" s="19"/>
      <c r="N3877" s="175"/>
      <c r="V3877" s="8">
        <v>2.2599999999999999E-2</v>
      </c>
      <c r="W3877" s="8">
        <v>2.3799999999999998E-2</v>
      </c>
      <c r="X3877" s="8">
        <v>2.9600000000000001E-2</v>
      </c>
      <c r="Y3877" s="8">
        <v>3.0800000000000001E-2</v>
      </c>
      <c r="Z3877" s="8">
        <v>3.1099999999999999E-2</v>
      </c>
      <c r="AA3877" s="8">
        <v>3.2300000000000002E-2</v>
      </c>
      <c r="AB3877" s="8">
        <v>3.5299999999999998E-2</v>
      </c>
      <c r="AC3877" s="8">
        <v>3.6499999999999998E-2</v>
      </c>
      <c r="AD3877" s="8">
        <v>3.73E-2</v>
      </c>
      <c r="AE3877" s="8">
        <v>3.85E-2</v>
      </c>
      <c r="AF3877" s="8">
        <v>3.73E-2</v>
      </c>
      <c r="AG3877" s="8">
        <v>3.85E-2</v>
      </c>
      <c r="AS3877" s="193">
        <f t="shared" si="1012"/>
        <v>2.3199999999999998E-2</v>
      </c>
      <c r="AT3877" s="192">
        <f t="shared" si="1013"/>
        <v>3.0200000000000001E-2</v>
      </c>
      <c r="AU3877" s="193">
        <f t="shared" si="1014"/>
        <v>3.1699999999999999E-2</v>
      </c>
      <c r="AV3877" s="194">
        <f t="shared" si="1015"/>
        <v>3.5900000000000001E-2</v>
      </c>
      <c r="AW3877" s="193">
        <f t="shared" si="1016"/>
        <v>3.7900000000000003E-2</v>
      </c>
      <c r="AX3877" s="193">
        <f t="shared" si="1017"/>
        <v>3.7900000000000003E-2</v>
      </c>
      <c r="AZ3877" s="193">
        <f t="shared" si="1018"/>
        <v>3.2800000000000003E-2</v>
      </c>
    </row>
    <row r="3878" spans="1:52" s="5" customFormat="1" ht="11.25" x14ac:dyDescent="0.2">
      <c r="A3878" s="216" t="s">
        <v>1458</v>
      </c>
      <c r="B3878" s="19"/>
      <c r="C3878" s="19"/>
      <c r="N3878" s="175"/>
      <c r="V3878" s="8">
        <v>2.23E-2</v>
      </c>
      <c r="W3878" s="8">
        <v>2.35E-2</v>
      </c>
      <c r="X3878" s="8">
        <v>2.9100000000000001E-2</v>
      </c>
      <c r="Y3878" s="8">
        <v>3.0299999999999997E-2</v>
      </c>
      <c r="Z3878" s="8">
        <v>3.04E-2</v>
      </c>
      <c r="AA3878" s="8">
        <v>3.1600000000000003E-2</v>
      </c>
      <c r="AB3878" s="8">
        <v>3.49E-2</v>
      </c>
      <c r="AC3878" s="8">
        <v>3.61E-2</v>
      </c>
      <c r="AD3878" s="8">
        <v>3.7100000000000001E-2</v>
      </c>
      <c r="AE3878" s="8">
        <v>3.8300000000000001E-2</v>
      </c>
      <c r="AF3878" s="8">
        <v>3.7100000000000001E-2</v>
      </c>
      <c r="AG3878" s="8">
        <v>3.8300000000000001E-2</v>
      </c>
      <c r="AS3878" s="193">
        <f t="shared" ref="AS3878:AS3941" si="1019">IFERROR(AVERAGE(V3878:W3878),"")</f>
        <v>2.29E-2</v>
      </c>
      <c r="AT3878" s="192">
        <f t="shared" ref="AT3878:AT3941" si="1020">IFERROR(AVERAGE(X3878:Y3878),"")</f>
        <v>2.9699999999999997E-2</v>
      </c>
      <c r="AU3878" s="193">
        <f t="shared" ref="AU3878:AU3941" si="1021">IFERROR(AVERAGE(Z3878:AA3878),"")</f>
        <v>3.1E-2</v>
      </c>
      <c r="AV3878" s="194">
        <f t="shared" ref="AV3878:AV3941" si="1022">IFERROR(AVERAGE(AB3878:AC3878),"")</f>
        <v>3.5500000000000004E-2</v>
      </c>
      <c r="AW3878" s="193">
        <f t="shared" ref="AW3878:AW3941" si="1023">IFERROR(AVERAGE(AD3878:AE3878),"")</f>
        <v>3.7699999999999997E-2</v>
      </c>
      <c r="AX3878" s="193">
        <f t="shared" ref="AX3878:AX3941" si="1024">IFERROR(AVERAGE(AF3878:AG3878),"")</f>
        <v>3.7699999999999997E-2</v>
      </c>
      <c r="AZ3878" s="193">
        <f t="shared" si="1018"/>
        <v>3.241666666666667E-2</v>
      </c>
    </row>
    <row r="3879" spans="1:52" s="5" customFormat="1" ht="11.25" x14ac:dyDescent="0.2">
      <c r="A3879" s="216" t="s">
        <v>1459</v>
      </c>
      <c r="B3879" s="19"/>
      <c r="C3879" s="19"/>
      <c r="N3879" s="175"/>
      <c r="V3879" s="8">
        <v>2.2000000000000002E-2</v>
      </c>
      <c r="W3879" s="8">
        <v>2.3199999999999998E-2</v>
      </c>
      <c r="X3879" s="8">
        <v>2.8799999999999999E-2</v>
      </c>
      <c r="Y3879" s="8">
        <v>0.03</v>
      </c>
      <c r="Z3879" s="8">
        <v>3.0099999999999998E-2</v>
      </c>
      <c r="AA3879" s="8">
        <v>3.1300000000000001E-2</v>
      </c>
      <c r="AB3879" s="8">
        <v>3.49E-2</v>
      </c>
      <c r="AC3879" s="8">
        <v>3.61E-2</v>
      </c>
      <c r="AD3879" s="8">
        <v>3.7100000000000001E-2</v>
      </c>
      <c r="AE3879" s="8">
        <v>3.8300000000000001E-2</v>
      </c>
      <c r="AF3879" s="8">
        <v>3.7100000000000001E-2</v>
      </c>
      <c r="AG3879" s="8">
        <v>3.8300000000000001E-2</v>
      </c>
      <c r="AS3879" s="193">
        <f t="shared" si="1019"/>
        <v>2.2600000000000002E-2</v>
      </c>
      <c r="AT3879" s="192">
        <f t="shared" si="1020"/>
        <v>2.9399999999999999E-2</v>
      </c>
      <c r="AU3879" s="193">
        <f t="shared" si="1021"/>
        <v>3.0699999999999998E-2</v>
      </c>
      <c r="AV3879" s="194">
        <f t="shared" si="1022"/>
        <v>3.5500000000000004E-2</v>
      </c>
      <c r="AW3879" s="193">
        <f t="shared" si="1023"/>
        <v>3.7699999999999997E-2</v>
      </c>
      <c r="AX3879" s="193">
        <f t="shared" si="1024"/>
        <v>3.7699999999999997E-2</v>
      </c>
      <c r="AZ3879" s="193">
        <f t="shared" si="1018"/>
        <v>3.2266666666666666E-2</v>
      </c>
    </row>
    <row r="3880" spans="1:52" s="5" customFormat="1" ht="11.25" x14ac:dyDescent="0.2">
      <c r="A3880" s="216" t="s">
        <v>1460</v>
      </c>
      <c r="B3880" s="19"/>
      <c r="C3880" s="19"/>
      <c r="N3880" s="175"/>
      <c r="V3880" s="8">
        <v>2.1700000000000001E-2</v>
      </c>
      <c r="W3880" s="8">
        <v>2.29E-2</v>
      </c>
      <c r="X3880" s="8">
        <v>2.8399999999999998E-2</v>
      </c>
      <c r="Y3880" s="8">
        <v>2.9600000000000001E-2</v>
      </c>
      <c r="Z3880" s="8">
        <v>2.9700000000000001E-2</v>
      </c>
      <c r="AA3880" s="8">
        <v>3.0899999999999997E-2</v>
      </c>
      <c r="AB3880" s="8">
        <v>3.4599999999999999E-2</v>
      </c>
      <c r="AC3880" s="8">
        <v>3.5799999999999998E-2</v>
      </c>
      <c r="AD3880" s="8">
        <v>3.6799999999999999E-2</v>
      </c>
      <c r="AE3880" s="8">
        <v>3.7999999999999999E-2</v>
      </c>
      <c r="AF3880" s="8">
        <v>3.6799999999999999E-2</v>
      </c>
      <c r="AG3880" s="8">
        <v>3.7999999999999999E-2</v>
      </c>
      <c r="AS3880" s="193">
        <f t="shared" si="1019"/>
        <v>2.23E-2</v>
      </c>
      <c r="AT3880" s="192">
        <f t="shared" si="1020"/>
        <v>2.8999999999999998E-2</v>
      </c>
      <c r="AU3880" s="193">
        <f t="shared" si="1021"/>
        <v>3.0300000000000001E-2</v>
      </c>
      <c r="AV3880" s="194">
        <f t="shared" si="1022"/>
        <v>3.5199999999999995E-2</v>
      </c>
      <c r="AW3880" s="193">
        <f t="shared" si="1023"/>
        <v>3.7400000000000003E-2</v>
      </c>
      <c r="AX3880" s="193">
        <f t="shared" si="1024"/>
        <v>3.7400000000000003E-2</v>
      </c>
      <c r="AZ3880" s="193">
        <f t="shared" si="1018"/>
        <v>3.1933333333333334E-2</v>
      </c>
    </row>
    <row r="3881" spans="1:52" s="5" customFormat="1" ht="11.25" x14ac:dyDescent="0.2">
      <c r="A3881" s="216" t="s">
        <v>1461</v>
      </c>
      <c r="B3881" s="19"/>
      <c r="C3881" s="19"/>
      <c r="N3881" s="175"/>
      <c r="V3881" s="8">
        <v>2.1000000000000001E-2</v>
      </c>
      <c r="W3881" s="8">
        <v>2.2200000000000001E-2</v>
      </c>
      <c r="X3881" s="8">
        <v>2.7699999999999999E-2</v>
      </c>
      <c r="Y3881" s="8">
        <v>2.8900000000000002E-2</v>
      </c>
      <c r="Z3881" s="8">
        <v>2.92E-2</v>
      </c>
      <c r="AA3881" s="8">
        <v>3.04E-2</v>
      </c>
      <c r="AB3881" s="8">
        <v>3.4500000000000003E-2</v>
      </c>
      <c r="AC3881" s="8">
        <v>3.5699999999999996E-2</v>
      </c>
      <c r="AD3881" s="8">
        <v>3.6699999999999997E-2</v>
      </c>
      <c r="AE3881" s="8">
        <v>3.7900000000000003E-2</v>
      </c>
      <c r="AF3881" s="8">
        <v>3.6699999999999997E-2</v>
      </c>
      <c r="AG3881" s="8">
        <v>3.7900000000000003E-2</v>
      </c>
      <c r="AS3881" s="193">
        <f t="shared" si="1019"/>
        <v>2.1600000000000001E-2</v>
      </c>
      <c r="AT3881" s="192">
        <f t="shared" si="1020"/>
        <v>2.8299999999999999E-2</v>
      </c>
      <c r="AU3881" s="193">
        <f t="shared" si="1021"/>
        <v>2.98E-2</v>
      </c>
      <c r="AV3881" s="194">
        <f t="shared" si="1022"/>
        <v>3.5099999999999999E-2</v>
      </c>
      <c r="AW3881" s="193">
        <f t="shared" si="1023"/>
        <v>3.73E-2</v>
      </c>
      <c r="AX3881" s="193">
        <f t="shared" si="1024"/>
        <v>3.73E-2</v>
      </c>
      <c r="AZ3881" s="193">
        <f t="shared" si="1018"/>
        <v>3.1566666666666666E-2</v>
      </c>
    </row>
    <row r="3882" spans="1:52" s="5" customFormat="1" ht="11.25" x14ac:dyDescent="0.2">
      <c r="A3882" s="216" t="s">
        <v>1462</v>
      </c>
      <c r="B3882" s="19"/>
      <c r="C3882" s="19"/>
      <c r="N3882" s="175"/>
      <c r="V3882" s="8">
        <v>1.9599999999999999E-2</v>
      </c>
      <c r="W3882" s="8">
        <v>2.0799999999999999E-2</v>
      </c>
      <c r="X3882" s="8">
        <v>2.7400000000000001E-2</v>
      </c>
      <c r="Y3882" s="8">
        <v>2.86E-2</v>
      </c>
      <c r="Z3882" s="8">
        <v>2.92E-2</v>
      </c>
      <c r="AA3882" s="8">
        <v>3.04E-2</v>
      </c>
      <c r="AB3882" s="8">
        <v>3.4500000000000003E-2</v>
      </c>
      <c r="AC3882" s="8">
        <v>3.5699999999999996E-2</v>
      </c>
      <c r="AD3882" s="8">
        <v>3.6699999999999997E-2</v>
      </c>
      <c r="AE3882" s="8">
        <v>3.7900000000000003E-2</v>
      </c>
      <c r="AF3882" s="8">
        <v>3.6699999999999997E-2</v>
      </c>
      <c r="AG3882" s="8">
        <v>3.7900000000000003E-2</v>
      </c>
      <c r="AS3882" s="193">
        <f t="shared" si="1019"/>
        <v>2.0199999999999999E-2</v>
      </c>
      <c r="AT3882" s="192">
        <f t="shared" si="1020"/>
        <v>2.8000000000000001E-2</v>
      </c>
      <c r="AU3882" s="193">
        <f t="shared" si="1021"/>
        <v>2.98E-2</v>
      </c>
      <c r="AV3882" s="194">
        <f t="shared" si="1022"/>
        <v>3.5099999999999999E-2</v>
      </c>
      <c r="AW3882" s="193">
        <f t="shared" si="1023"/>
        <v>3.73E-2</v>
      </c>
      <c r="AX3882" s="193">
        <f t="shared" si="1024"/>
        <v>3.73E-2</v>
      </c>
      <c r="AZ3882" s="193">
        <f t="shared" si="1018"/>
        <v>3.1283333333333337E-2</v>
      </c>
    </row>
    <row r="3883" spans="1:52" s="5" customFormat="1" ht="11.25" x14ac:dyDescent="0.2">
      <c r="A3883" s="216" t="s">
        <v>1463</v>
      </c>
      <c r="B3883" s="19"/>
      <c r="C3883" s="19"/>
      <c r="N3883" s="175"/>
      <c r="V3883" s="8">
        <v>1.95E-2</v>
      </c>
      <c r="W3883" s="8">
        <v>2.07E-2</v>
      </c>
      <c r="X3883" s="8">
        <v>2.7300000000000001E-2</v>
      </c>
      <c r="Y3883" s="8">
        <v>2.8500000000000001E-2</v>
      </c>
      <c r="Z3883" s="8">
        <v>2.9600000000000001E-2</v>
      </c>
      <c r="AA3883" s="8">
        <v>3.0800000000000001E-2</v>
      </c>
      <c r="AB3883" s="8">
        <v>3.4700000000000002E-2</v>
      </c>
      <c r="AC3883" s="8">
        <v>3.5900000000000001E-2</v>
      </c>
      <c r="AD3883" s="8">
        <v>3.6900000000000002E-2</v>
      </c>
      <c r="AE3883" s="8">
        <v>3.8100000000000002E-2</v>
      </c>
      <c r="AF3883" s="8">
        <v>3.6900000000000002E-2</v>
      </c>
      <c r="AG3883" s="8">
        <v>3.8100000000000002E-2</v>
      </c>
      <c r="AS3883" s="193">
        <f t="shared" si="1019"/>
        <v>2.01E-2</v>
      </c>
      <c r="AT3883" s="192">
        <f t="shared" si="1020"/>
        <v>2.7900000000000001E-2</v>
      </c>
      <c r="AU3883" s="193">
        <f t="shared" si="1021"/>
        <v>3.0200000000000001E-2</v>
      </c>
      <c r="AV3883" s="194">
        <f t="shared" si="1022"/>
        <v>3.5299999999999998E-2</v>
      </c>
      <c r="AW3883" s="193">
        <f t="shared" si="1023"/>
        <v>3.7500000000000006E-2</v>
      </c>
      <c r="AX3883" s="193">
        <f t="shared" si="1024"/>
        <v>3.7500000000000006E-2</v>
      </c>
      <c r="AZ3883" s="193">
        <f t="shared" si="1018"/>
        <v>3.1416666666666669E-2</v>
      </c>
    </row>
    <row r="3884" spans="1:52" s="5" customFormat="1" ht="11.25" x14ac:dyDescent="0.2">
      <c r="A3884" s="216" t="s">
        <v>1464</v>
      </c>
      <c r="B3884" s="19"/>
      <c r="C3884" s="19"/>
      <c r="N3884" s="175"/>
      <c r="V3884" s="8">
        <v>1.9400000000000001E-2</v>
      </c>
      <c r="W3884" s="8">
        <v>2.06E-2</v>
      </c>
      <c r="X3884" s="8">
        <v>2.7400000000000001E-2</v>
      </c>
      <c r="Y3884" s="8">
        <v>2.86E-2</v>
      </c>
      <c r="Z3884" s="8">
        <v>2.9900000000000003E-2</v>
      </c>
      <c r="AA3884" s="8">
        <v>3.1099999999999999E-2</v>
      </c>
      <c r="AB3884" s="8">
        <v>3.49E-2</v>
      </c>
      <c r="AC3884" s="8">
        <v>3.61E-2</v>
      </c>
      <c r="AD3884" s="8">
        <v>3.7000000000000005E-2</v>
      </c>
      <c r="AE3884" s="8">
        <v>3.8199999999999998E-2</v>
      </c>
      <c r="AF3884" s="8">
        <v>3.7000000000000005E-2</v>
      </c>
      <c r="AG3884" s="8">
        <v>3.8199999999999998E-2</v>
      </c>
      <c r="AS3884" s="193">
        <f t="shared" si="1019"/>
        <v>0.02</v>
      </c>
      <c r="AT3884" s="192">
        <f t="shared" si="1020"/>
        <v>2.8000000000000001E-2</v>
      </c>
      <c r="AU3884" s="193">
        <f t="shared" si="1021"/>
        <v>3.0499999999999999E-2</v>
      </c>
      <c r="AV3884" s="194">
        <f t="shared" si="1022"/>
        <v>3.5500000000000004E-2</v>
      </c>
      <c r="AW3884" s="193">
        <f t="shared" si="1023"/>
        <v>3.7600000000000001E-2</v>
      </c>
      <c r="AX3884" s="193">
        <f t="shared" si="1024"/>
        <v>3.7600000000000001E-2</v>
      </c>
      <c r="AZ3884" s="193">
        <f t="shared" si="1018"/>
        <v>3.1533333333333337E-2</v>
      </c>
    </row>
    <row r="3885" spans="1:52" s="5" customFormat="1" ht="11.25" x14ac:dyDescent="0.2">
      <c r="A3885" s="216" t="s">
        <v>1465</v>
      </c>
      <c r="B3885" s="19"/>
      <c r="C3885" s="19"/>
      <c r="N3885" s="175"/>
      <c r="V3885" s="8">
        <v>1.9199999999999998E-2</v>
      </c>
      <c r="W3885" s="8">
        <v>2.0400000000000001E-2</v>
      </c>
      <c r="X3885" s="8">
        <v>2.7799999999999998E-2</v>
      </c>
      <c r="Y3885" s="8">
        <v>2.8999999999999998E-2</v>
      </c>
      <c r="Z3885" s="8">
        <v>3.0299999999999997E-2</v>
      </c>
      <c r="AA3885" s="8">
        <v>3.15E-2</v>
      </c>
      <c r="AB3885" s="8">
        <v>3.5299999999999998E-2</v>
      </c>
      <c r="AC3885" s="8">
        <v>3.6499999999999998E-2</v>
      </c>
      <c r="AD3885" s="8">
        <v>3.7200000000000004E-2</v>
      </c>
      <c r="AE3885" s="8">
        <v>3.8399999999999997E-2</v>
      </c>
      <c r="AF3885" s="8">
        <v>3.7100000000000001E-2</v>
      </c>
      <c r="AG3885" s="8">
        <v>3.8300000000000001E-2</v>
      </c>
      <c r="AS3885" s="193">
        <f t="shared" si="1019"/>
        <v>1.9799999999999998E-2</v>
      </c>
      <c r="AT3885" s="192">
        <f t="shared" si="1020"/>
        <v>2.8399999999999998E-2</v>
      </c>
      <c r="AU3885" s="193">
        <f t="shared" si="1021"/>
        <v>3.0899999999999997E-2</v>
      </c>
      <c r="AV3885" s="194">
        <f t="shared" si="1022"/>
        <v>3.5900000000000001E-2</v>
      </c>
      <c r="AW3885" s="193">
        <f t="shared" si="1023"/>
        <v>3.78E-2</v>
      </c>
      <c r="AX3885" s="193">
        <f t="shared" si="1024"/>
        <v>3.7699999999999997E-2</v>
      </c>
      <c r="AZ3885" s="193">
        <f t="shared" si="1018"/>
        <v>3.175E-2</v>
      </c>
    </row>
    <row r="3886" spans="1:52" s="5" customFormat="1" ht="11.25" x14ac:dyDescent="0.2">
      <c r="A3886" s="216" t="s">
        <v>1466</v>
      </c>
      <c r="B3886" s="19"/>
      <c r="C3886" s="19"/>
      <c r="N3886" s="175"/>
      <c r="V3886" s="8">
        <v>1.83E-2</v>
      </c>
      <c r="W3886" s="8">
        <v>1.95E-2</v>
      </c>
      <c r="X3886" s="8">
        <v>2.8199999999999999E-2</v>
      </c>
      <c r="Y3886" s="8">
        <v>2.9399999999999999E-2</v>
      </c>
      <c r="Z3886" s="8">
        <v>3.0499999999999999E-2</v>
      </c>
      <c r="AA3886" s="8">
        <v>3.1699999999999999E-2</v>
      </c>
      <c r="AB3886" s="8">
        <v>3.5400000000000001E-2</v>
      </c>
      <c r="AC3886" s="8">
        <v>3.6600000000000001E-2</v>
      </c>
      <c r="AD3886" s="8">
        <v>3.7200000000000004E-2</v>
      </c>
      <c r="AE3886" s="8">
        <v>3.8399999999999997E-2</v>
      </c>
      <c r="AF3886" s="8">
        <v>3.7200000000000004E-2</v>
      </c>
      <c r="AG3886" s="8">
        <v>3.8399999999999997E-2</v>
      </c>
      <c r="AS3886" s="193">
        <f t="shared" si="1019"/>
        <v>1.89E-2</v>
      </c>
      <c r="AT3886" s="192">
        <f t="shared" si="1020"/>
        <v>2.8799999999999999E-2</v>
      </c>
      <c r="AU3886" s="193">
        <f t="shared" si="1021"/>
        <v>3.1099999999999999E-2</v>
      </c>
      <c r="AV3886" s="194">
        <f t="shared" si="1022"/>
        <v>3.6000000000000004E-2</v>
      </c>
      <c r="AW3886" s="193">
        <f t="shared" si="1023"/>
        <v>3.78E-2</v>
      </c>
      <c r="AX3886" s="193">
        <f t="shared" si="1024"/>
        <v>3.78E-2</v>
      </c>
      <c r="AZ3886" s="193">
        <f t="shared" si="1018"/>
        <v>3.1733333333333336E-2</v>
      </c>
    </row>
    <row r="3887" spans="1:52" s="5" customFormat="1" ht="11.25" x14ac:dyDescent="0.2">
      <c r="A3887" s="216" t="s">
        <v>1467</v>
      </c>
      <c r="B3887" s="19"/>
      <c r="C3887" s="19"/>
      <c r="N3887" s="175"/>
      <c r="V3887" s="8">
        <v>1.8700000000000001E-2</v>
      </c>
      <c r="W3887" s="8">
        <v>1.9900000000000001E-2</v>
      </c>
      <c r="X3887" s="8">
        <v>2.81E-2</v>
      </c>
      <c r="Y3887" s="8">
        <v>2.9300000000000003E-2</v>
      </c>
      <c r="Z3887" s="8">
        <v>3.0699999999999998E-2</v>
      </c>
      <c r="AA3887" s="8">
        <v>3.1899999999999998E-2</v>
      </c>
      <c r="AB3887" s="8">
        <v>3.56E-2</v>
      </c>
      <c r="AC3887" s="8">
        <v>3.6799999999999999E-2</v>
      </c>
      <c r="AD3887" s="8">
        <v>3.7400000000000003E-2</v>
      </c>
      <c r="AE3887" s="8">
        <v>3.8599999999999995E-2</v>
      </c>
      <c r="AF3887" s="8">
        <v>3.7400000000000003E-2</v>
      </c>
      <c r="AG3887" s="8">
        <v>3.8599999999999995E-2</v>
      </c>
      <c r="AS3887" s="193">
        <f t="shared" si="1019"/>
        <v>1.9300000000000001E-2</v>
      </c>
      <c r="AT3887" s="192">
        <f t="shared" si="1020"/>
        <v>2.8700000000000003E-2</v>
      </c>
      <c r="AU3887" s="193">
        <f t="shared" si="1021"/>
        <v>3.1299999999999994E-2</v>
      </c>
      <c r="AV3887" s="194">
        <f t="shared" si="1022"/>
        <v>3.6199999999999996E-2</v>
      </c>
      <c r="AW3887" s="193">
        <f t="shared" si="1023"/>
        <v>3.7999999999999999E-2</v>
      </c>
      <c r="AX3887" s="193">
        <f t="shared" si="1024"/>
        <v>3.7999999999999999E-2</v>
      </c>
      <c r="AZ3887" s="193">
        <f t="shared" si="1018"/>
        <v>3.191666666666667E-2</v>
      </c>
    </row>
    <row r="3888" spans="1:52" s="5" customFormat="1" ht="11.25" x14ac:dyDescent="0.2">
      <c r="A3888" s="216" t="s">
        <v>1468</v>
      </c>
      <c r="B3888" s="19"/>
      <c r="C3888" s="19"/>
      <c r="N3888" s="175"/>
      <c r="V3888" s="8">
        <v>1.8500000000000003E-2</v>
      </c>
      <c r="W3888" s="8">
        <v>1.9699999999999999E-2</v>
      </c>
      <c r="X3888" s="8">
        <v>2.81E-2</v>
      </c>
      <c r="Y3888" s="8">
        <v>2.9300000000000003E-2</v>
      </c>
      <c r="Z3888" s="8">
        <v>3.0600000000000002E-2</v>
      </c>
      <c r="AA3888" s="8">
        <v>3.1800000000000002E-2</v>
      </c>
      <c r="AB3888" s="8">
        <v>3.5400000000000001E-2</v>
      </c>
      <c r="AC3888" s="8">
        <v>3.6600000000000001E-2</v>
      </c>
      <c r="AD3888" s="8">
        <v>3.7000000000000005E-2</v>
      </c>
      <c r="AE3888" s="8">
        <v>3.8199999999999998E-2</v>
      </c>
      <c r="AF3888" s="8">
        <v>3.7000000000000005E-2</v>
      </c>
      <c r="AG3888" s="8">
        <v>3.8199999999999998E-2</v>
      </c>
      <c r="AS3888" s="193">
        <f t="shared" si="1019"/>
        <v>1.9099999999999999E-2</v>
      </c>
      <c r="AT3888" s="192">
        <f t="shared" si="1020"/>
        <v>2.8700000000000003E-2</v>
      </c>
      <c r="AU3888" s="193">
        <f t="shared" si="1021"/>
        <v>3.1200000000000002E-2</v>
      </c>
      <c r="AV3888" s="194">
        <f t="shared" si="1022"/>
        <v>3.6000000000000004E-2</v>
      </c>
      <c r="AW3888" s="193">
        <f t="shared" si="1023"/>
        <v>3.7600000000000001E-2</v>
      </c>
      <c r="AX3888" s="193">
        <f t="shared" si="1024"/>
        <v>3.7600000000000001E-2</v>
      </c>
      <c r="AZ3888" s="193">
        <f t="shared" si="1018"/>
        <v>3.1699999999999999E-2</v>
      </c>
    </row>
    <row r="3889" spans="1:52" s="5" customFormat="1" ht="11.25" x14ac:dyDescent="0.2">
      <c r="A3889" s="216" t="s">
        <v>1469</v>
      </c>
      <c r="B3889" s="19"/>
      <c r="C3889" s="19"/>
      <c r="N3889" s="175"/>
      <c r="V3889" s="8">
        <v>1.8100000000000002E-2</v>
      </c>
      <c r="W3889" s="8">
        <v>1.9299999999999998E-2</v>
      </c>
      <c r="X3889" s="8">
        <v>2.7799999999999998E-2</v>
      </c>
      <c r="Y3889" s="8">
        <v>2.8999999999999998E-2</v>
      </c>
      <c r="Z3889" s="8">
        <v>3.0299999999999997E-2</v>
      </c>
      <c r="AA3889" s="8">
        <v>3.15E-2</v>
      </c>
      <c r="AB3889" s="8">
        <v>3.5000000000000003E-2</v>
      </c>
      <c r="AC3889" s="8">
        <v>3.6200000000000003E-2</v>
      </c>
      <c r="AD3889" s="8">
        <v>3.6699999999999997E-2</v>
      </c>
      <c r="AE3889" s="8">
        <v>3.7900000000000003E-2</v>
      </c>
      <c r="AF3889" s="8">
        <v>3.6699999999999997E-2</v>
      </c>
      <c r="AG3889" s="8">
        <v>3.7900000000000003E-2</v>
      </c>
      <c r="AS3889" s="193">
        <f t="shared" si="1019"/>
        <v>1.8700000000000001E-2</v>
      </c>
      <c r="AT3889" s="192">
        <f t="shared" si="1020"/>
        <v>2.8399999999999998E-2</v>
      </c>
      <c r="AU3889" s="193">
        <f t="shared" si="1021"/>
        <v>3.0899999999999997E-2</v>
      </c>
      <c r="AV3889" s="194">
        <f t="shared" si="1022"/>
        <v>3.5600000000000007E-2</v>
      </c>
      <c r="AW3889" s="193">
        <f t="shared" si="1023"/>
        <v>3.73E-2</v>
      </c>
      <c r="AX3889" s="193">
        <f t="shared" si="1024"/>
        <v>3.73E-2</v>
      </c>
      <c r="AZ3889" s="193">
        <f t="shared" si="1018"/>
        <v>3.1366666666666668E-2</v>
      </c>
    </row>
    <row r="3890" spans="1:52" s="5" customFormat="1" ht="11.25" x14ac:dyDescent="0.2">
      <c r="A3890" s="216" t="s">
        <v>1470</v>
      </c>
      <c r="B3890" s="19"/>
      <c r="C3890" s="19"/>
      <c r="N3890" s="175"/>
      <c r="V3890" s="8">
        <v>1.78E-2</v>
      </c>
      <c r="W3890" s="8">
        <v>1.9E-2</v>
      </c>
      <c r="X3890" s="8">
        <v>2.76E-2</v>
      </c>
      <c r="Y3890" s="8">
        <v>2.8799999999999999E-2</v>
      </c>
      <c r="Z3890" s="8">
        <v>3.0299999999999997E-2</v>
      </c>
      <c r="AA3890" s="8">
        <v>3.15E-2</v>
      </c>
      <c r="AB3890" s="8">
        <v>3.4700000000000002E-2</v>
      </c>
      <c r="AC3890" s="8">
        <v>3.5900000000000001E-2</v>
      </c>
      <c r="AD3890" s="8">
        <v>3.6299999999999999E-2</v>
      </c>
      <c r="AE3890" s="8">
        <v>3.7499999999999999E-2</v>
      </c>
      <c r="AF3890" s="8">
        <v>3.6299999999999999E-2</v>
      </c>
      <c r="AG3890" s="8">
        <v>3.7499999999999999E-2</v>
      </c>
      <c r="AS3890" s="193">
        <f t="shared" si="1019"/>
        <v>1.84E-2</v>
      </c>
      <c r="AT3890" s="192">
        <f t="shared" si="1020"/>
        <v>2.8199999999999999E-2</v>
      </c>
      <c r="AU3890" s="193">
        <f t="shared" si="1021"/>
        <v>3.0899999999999997E-2</v>
      </c>
      <c r="AV3890" s="194">
        <f t="shared" si="1022"/>
        <v>3.5299999999999998E-2</v>
      </c>
      <c r="AW3890" s="193">
        <f t="shared" si="1023"/>
        <v>3.6900000000000002E-2</v>
      </c>
      <c r="AX3890" s="193">
        <f t="shared" si="1024"/>
        <v>3.6900000000000002E-2</v>
      </c>
      <c r="AZ3890" s="193">
        <f t="shared" si="1018"/>
        <v>3.1099999999999999E-2</v>
      </c>
    </row>
    <row r="3891" spans="1:52" s="5" customFormat="1" ht="11.25" x14ac:dyDescent="0.2">
      <c r="A3891" s="216" t="s">
        <v>1471</v>
      </c>
      <c r="B3891" s="19"/>
      <c r="C3891" s="19"/>
      <c r="N3891" s="175"/>
      <c r="V3891" s="8">
        <v>1.8799999999999997E-2</v>
      </c>
      <c r="W3891" s="8">
        <v>0.02</v>
      </c>
      <c r="X3891" s="8">
        <v>2.76E-2</v>
      </c>
      <c r="Y3891" s="8">
        <v>2.8799999999999999E-2</v>
      </c>
      <c r="Z3891" s="8">
        <v>3.0299999999999997E-2</v>
      </c>
      <c r="AA3891" s="8">
        <v>3.15E-2</v>
      </c>
      <c r="AB3891" s="8">
        <v>3.44E-2</v>
      </c>
      <c r="AC3891" s="8">
        <v>3.56E-2</v>
      </c>
      <c r="AD3891" s="8">
        <v>3.61E-2</v>
      </c>
      <c r="AE3891" s="8">
        <v>3.73E-2</v>
      </c>
      <c r="AF3891" s="8">
        <v>3.61E-2</v>
      </c>
      <c r="AG3891" s="8">
        <v>3.73E-2</v>
      </c>
      <c r="AS3891" s="193">
        <f t="shared" si="1019"/>
        <v>1.9400000000000001E-2</v>
      </c>
      <c r="AT3891" s="192">
        <f t="shared" si="1020"/>
        <v>2.8199999999999999E-2</v>
      </c>
      <c r="AU3891" s="193">
        <f t="shared" si="1021"/>
        <v>3.0899999999999997E-2</v>
      </c>
      <c r="AV3891" s="194">
        <f t="shared" si="1022"/>
        <v>3.5000000000000003E-2</v>
      </c>
      <c r="AW3891" s="193">
        <f t="shared" si="1023"/>
        <v>3.6699999999999997E-2</v>
      </c>
      <c r="AX3891" s="193">
        <f t="shared" si="1024"/>
        <v>3.6699999999999997E-2</v>
      </c>
      <c r="AZ3891" s="193">
        <f t="shared" si="1018"/>
        <v>3.1150000000000001E-2</v>
      </c>
    </row>
    <row r="3892" spans="1:52" s="5" customFormat="1" ht="11.25" x14ac:dyDescent="0.2">
      <c r="A3892" s="216" t="s">
        <v>1472</v>
      </c>
      <c r="B3892" s="19"/>
      <c r="C3892" s="19"/>
      <c r="N3892" s="175"/>
      <c r="V3892" s="8">
        <v>1.9400000000000001E-2</v>
      </c>
      <c r="W3892" s="8">
        <v>2.06E-2</v>
      </c>
      <c r="X3892" s="8">
        <v>2.8199999999999999E-2</v>
      </c>
      <c r="Y3892" s="8">
        <v>2.9399999999999999E-2</v>
      </c>
      <c r="Z3892" s="8">
        <v>3.0699999999999998E-2</v>
      </c>
      <c r="AA3892" s="8">
        <v>3.1899999999999998E-2</v>
      </c>
      <c r="AB3892" s="8">
        <v>3.49E-2</v>
      </c>
      <c r="AC3892" s="8">
        <v>3.61E-2</v>
      </c>
      <c r="AD3892" s="8">
        <v>3.6600000000000001E-2</v>
      </c>
      <c r="AE3892" s="8">
        <v>3.78E-2</v>
      </c>
      <c r="AF3892" s="8">
        <v>3.6600000000000001E-2</v>
      </c>
      <c r="AG3892" s="8">
        <v>3.78E-2</v>
      </c>
      <c r="AS3892" s="193">
        <f t="shared" si="1019"/>
        <v>0.02</v>
      </c>
      <c r="AT3892" s="192">
        <f t="shared" si="1020"/>
        <v>2.8799999999999999E-2</v>
      </c>
      <c r="AU3892" s="193">
        <f t="shared" si="1021"/>
        <v>3.1299999999999994E-2</v>
      </c>
      <c r="AV3892" s="194">
        <f t="shared" si="1022"/>
        <v>3.5500000000000004E-2</v>
      </c>
      <c r="AW3892" s="193">
        <f t="shared" si="1023"/>
        <v>3.7199999999999997E-2</v>
      </c>
      <c r="AX3892" s="193">
        <f t="shared" si="1024"/>
        <v>3.7199999999999997E-2</v>
      </c>
      <c r="AZ3892" s="193">
        <f t="shared" si="1018"/>
        <v>3.1666666666666669E-2</v>
      </c>
    </row>
    <row r="3893" spans="1:52" s="5" customFormat="1" ht="11.25" x14ac:dyDescent="0.2">
      <c r="A3893" s="216" t="s">
        <v>1473</v>
      </c>
      <c r="B3893" s="19"/>
      <c r="C3893" s="19"/>
      <c r="N3893" s="175"/>
      <c r="V3893" s="8">
        <v>1.9199999999999998E-2</v>
      </c>
      <c r="W3893" s="8">
        <v>2.0400000000000001E-2</v>
      </c>
      <c r="X3893" s="8">
        <v>2.8199999999999999E-2</v>
      </c>
      <c r="Y3893" s="8">
        <v>2.9399999999999999E-2</v>
      </c>
      <c r="Z3893" s="8">
        <v>3.0600000000000002E-2</v>
      </c>
      <c r="AA3893" s="8">
        <v>3.1800000000000002E-2</v>
      </c>
      <c r="AB3893" s="8">
        <v>3.4599999999999999E-2</v>
      </c>
      <c r="AC3893" s="8">
        <v>3.5799999999999998E-2</v>
      </c>
      <c r="AD3893" s="8">
        <v>3.6200000000000003E-2</v>
      </c>
      <c r="AE3893" s="8">
        <v>3.7400000000000003E-2</v>
      </c>
      <c r="AF3893" s="8">
        <v>3.6200000000000003E-2</v>
      </c>
      <c r="AG3893" s="8">
        <v>3.7400000000000003E-2</v>
      </c>
      <c r="AS3893" s="193">
        <f t="shared" si="1019"/>
        <v>1.9799999999999998E-2</v>
      </c>
      <c r="AT3893" s="192">
        <f t="shared" si="1020"/>
        <v>2.8799999999999999E-2</v>
      </c>
      <c r="AU3893" s="193">
        <f t="shared" si="1021"/>
        <v>3.1200000000000002E-2</v>
      </c>
      <c r="AV3893" s="194">
        <f t="shared" si="1022"/>
        <v>3.5199999999999995E-2</v>
      </c>
      <c r="AW3893" s="193">
        <f t="shared" si="1023"/>
        <v>3.6799999999999999E-2</v>
      </c>
      <c r="AX3893" s="193">
        <f t="shared" si="1024"/>
        <v>3.6799999999999999E-2</v>
      </c>
      <c r="AZ3893" s="193">
        <f t="shared" si="1018"/>
        <v>3.1433333333333334E-2</v>
      </c>
    </row>
    <row r="3894" spans="1:52" s="5" customFormat="1" ht="11.25" x14ac:dyDescent="0.2">
      <c r="A3894" s="216" t="s">
        <v>1474</v>
      </c>
      <c r="B3894" s="19"/>
      <c r="C3894" s="19"/>
      <c r="N3894" s="175"/>
      <c r="V3894" s="8">
        <v>1.9099999999999999E-2</v>
      </c>
      <c r="W3894" s="8">
        <v>2.0299999999999999E-2</v>
      </c>
      <c r="X3894" s="8">
        <v>2.8300000000000002E-2</v>
      </c>
      <c r="Y3894" s="8">
        <v>2.9500000000000002E-2</v>
      </c>
      <c r="Z3894" s="8">
        <v>3.0600000000000002E-2</v>
      </c>
      <c r="AA3894" s="8">
        <v>3.1800000000000002E-2</v>
      </c>
      <c r="AB3894" s="8">
        <v>3.4599999999999999E-2</v>
      </c>
      <c r="AC3894" s="8">
        <v>3.5799999999999998E-2</v>
      </c>
      <c r="AD3894" s="8">
        <v>3.6299999999999999E-2</v>
      </c>
      <c r="AE3894" s="8">
        <v>3.7499999999999999E-2</v>
      </c>
      <c r="AF3894" s="8">
        <v>3.6299999999999999E-2</v>
      </c>
      <c r="AG3894" s="8">
        <v>3.7499999999999999E-2</v>
      </c>
      <c r="AS3894" s="193">
        <f t="shared" si="1019"/>
        <v>1.9699999999999999E-2</v>
      </c>
      <c r="AT3894" s="192">
        <f t="shared" si="1020"/>
        <v>2.8900000000000002E-2</v>
      </c>
      <c r="AU3894" s="193">
        <f t="shared" si="1021"/>
        <v>3.1200000000000002E-2</v>
      </c>
      <c r="AV3894" s="194">
        <f t="shared" si="1022"/>
        <v>3.5199999999999995E-2</v>
      </c>
      <c r="AW3894" s="193">
        <f t="shared" si="1023"/>
        <v>3.6900000000000002E-2</v>
      </c>
      <c r="AX3894" s="193">
        <f t="shared" si="1024"/>
        <v>3.6900000000000002E-2</v>
      </c>
      <c r="AZ3894" s="193">
        <f t="shared" si="1018"/>
        <v>3.1466666666666671E-2</v>
      </c>
    </row>
    <row r="3895" spans="1:52" s="5" customFormat="1" ht="11.25" x14ac:dyDescent="0.2">
      <c r="A3895" s="216" t="s">
        <v>1475</v>
      </c>
      <c r="B3895" s="19"/>
      <c r="C3895" s="19"/>
      <c r="N3895" s="175"/>
      <c r="V3895" s="8">
        <v>1.9599999999999999E-2</v>
      </c>
      <c r="W3895" s="8">
        <v>2.0799999999999999E-2</v>
      </c>
      <c r="X3895" s="8">
        <v>2.8300000000000002E-2</v>
      </c>
      <c r="Y3895" s="8">
        <v>2.9500000000000002E-2</v>
      </c>
      <c r="Z3895" s="8">
        <v>3.0600000000000002E-2</v>
      </c>
      <c r="AA3895" s="8">
        <v>3.1800000000000002E-2</v>
      </c>
      <c r="AB3895" s="8">
        <v>3.4799999999999998E-2</v>
      </c>
      <c r="AC3895" s="8">
        <v>3.6000000000000004E-2</v>
      </c>
      <c r="AD3895" s="8">
        <v>3.6400000000000002E-2</v>
      </c>
      <c r="AE3895" s="8">
        <v>3.7599999999999995E-2</v>
      </c>
      <c r="AF3895" s="8">
        <v>3.6299999999999999E-2</v>
      </c>
      <c r="AG3895" s="8">
        <v>3.7499999999999999E-2</v>
      </c>
      <c r="AS3895" s="193">
        <f t="shared" si="1019"/>
        <v>2.0199999999999999E-2</v>
      </c>
      <c r="AT3895" s="192">
        <f t="shared" si="1020"/>
        <v>2.8900000000000002E-2</v>
      </c>
      <c r="AU3895" s="193">
        <f t="shared" si="1021"/>
        <v>3.1200000000000002E-2</v>
      </c>
      <c r="AV3895" s="194">
        <f t="shared" si="1022"/>
        <v>3.5400000000000001E-2</v>
      </c>
      <c r="AW3895" s="193">
        <f t="shared" si="1023"/>
        <v>3.6999999999999998E-2</v>
      </c>
      <c r="AX3895" s="193">
        <f t="shared" si="1024"/>
        <v>3.6900000000000002E-2</v>
      </c>
      <c r="AZ3895" s="193">
        <f t="shared" si="1018"/>
        <v>3.1599999999999996E-2</v>
      </c>
    </row>
    <row r="3896" spans="1:52" s="5" customFormat="1" ht="11.25" x14ac:dyDescent="0.2">
      <c r="A3896" s="216" t="s">
        <v>1476</v>
      </c>
      <c r="B3896" s="19"/>
      <c r="C3896" s="19"/>
      <c r="N3896" s="175"/>
      <c r="V3896" s="8">
        <v>1.9199999999999998E-2</v>
      </c>
      <c r="W3896" s="8">
        <v>2.0400000000000001E-2</v>
      </c>
      <c r="X3896" s="8">
        <v>2.8300000000000002E-2</v>
      </c>
      <c r="Y3896" s="8">
        <v>2.9500000000000002E-2</v>
      </c>
      <c r="Z3896" s="8">
        <v>3.04E-2</v>
      </c>
      <c r="AA3896" s="8">
        <v>3.1600000000000003E-2</v>
      </c>
      <c r="AB3896" s="8">
        <v>3.4599999999999999E-2</v>
      </c>
      <c r="AC3896" s="8">
        <v>3.5799999999999998E-2</v>
      </c>
      <c r="AD3896" s="8">
        <v>3.61E-2</v>
      </c>
      <c r="AE3896" s="8">
        <v>3.73E-2</v>
      </c>
      <c r="AF3896" s="8">
        <v>3.61E-2</v>
      </c>
      <c r="AG3896" s="8">
        <v>3.73E-2</v>
      </c>
      <c r="AS3896" s="193">
        <f t="shared" si="1019"/>
        <v>1.9799999999999998E-2</v>
      </c>
      <c r="AT3896" s="192">
        <f t="shared" si="1020"/>
        <v>2.8900000000000002E-2</v>
      </c>
      <c r="AU3896" s="193">
        <f t="shared" si="1021"/>
        <v>3.1E-2</v>
      </c>
      <c r="AV3896" s="194">
        <f t="shared" si="1022"/>
        <v>3.5199999999999995E-2</v>
      </c>
      <c r="AW3896" s="193">
        <f t="shared" si="1023"/>
        <v>3.6699999999999997E-2</v>
      </c>
      <c r="AX3896" s="193">
        <f t="shared" si="1024"/>
        <v>3.6699999999999997E-2</v>
      </c>
      <c r="AZ3896" s="193">
        <f t="shared" si="1018"/>
        <v>3.1383333333333326E-2</v>
      </c>
    </row>
    <row r="3897" spans="1:52" s="5" customFormat="1" ht="11.25" x14ac:dyDescent="0.2">
      <c r="A3897" s="216" t="s">
        <v>1477</v>
      </c>
      <c r="B3897" s="19"/>
      <c r="C3897" s="19"/>
      <c r="N3897" s="175"/>
      <c r="V3897" s="8">
        <v>1.95E-2</v>
      </c>
      <c r="W3897" s="8">
        <v>2.07E-2</v>
      </c>
      <c r="X3897" s="8">
        <v>2.8399999999999998E-2</v>
      </c>
      <c r="Y3897" s="8">
        <v>2.9600000000000001E-2</v>
      </c>
      <c r="Z3897" s="8">
        <v>3.0499999999999999E-2</v>
      </c>
      <c r="AA3897" s="8">
        <v>3.1699999999999999E-2</v>
      </c>
      <c r="AB3897" s="8">
        <v>3.5200000000000002E-2</v>
      </c>
      <c r="AC3897" s="8">
        <v>3.6400000000000002E-2</v>
      </c>
      <c r="AD3897" s="8">
        <v>3.6699999999999997E-2</v>
      </c>
      <c r="AE3897" s="8">
        <v>3.7900000000000003E-2</v>
      </c>
      <c r="AF3897" s="8">
        <v>3.6699999999999997E-2</v>
      </c>
      <c r="AG3897" s="8">
        <v>3.7900000000000003E-2</v>
      </c>
      <c r="AS3897" s="193">
        <f t="shared" si="1019"/>
        <v>2.01E-2</v>
      </c>
      <c r="AT3897" s="192">
        <f t="shared" si="1020"/>
        <v>2.8999999999999998E-2</v>
      </c>
      <c r="AU3897" s="193">
        <f t="shared" si="1021"/>
        <v>3.1099999999999999E-2</v>
      </c>
      <c r="AV3897" s="194">
        <f t="shared" si="1022"/>
        <v>3.5799999999999998E-2</v>
      </c>
      <c r="AW3897" s="193">
        <f t="shared" si="1023"/>
        <v>3.73E-2</v>
      </c>
      <c r="AX3897" s="193">
        <f t="shared" si="1024"/>
        <v>3.73E-2</v>
      </c>
      <c r="AZ3897" s="193">
        <f t="shared" si="1018"/>
        <v>3.1766666666666665E-2</v>
      </c>
    </row>
    <row r="3898" spans="1:52" s="5" customFormat="1" ht="11.25" x14ac:dyDescent="0.2">
      <c r="A3898" s="216" t="s">
        <v>1478</v>
      </c>
      <c r="B3898" s="19"/>
      <c r="C3898" s="19"/>
      <c r="N3898" s="175"/>
      <c r="V3898" s="8">
        <v>1.9900000000000001E-2</v>
      </c>
      <c r="W3898" s="8">
        <v>2.1099999999999997E-2</v>
      </c>
      <c r="X3898" s="8">
        <v>2.8500000000000001E-2</v>
      </c>
      <c r="Y3898" s="8">
        <v>2.9700000000000001E-2</v>
      </c>
      <c r="Z3898" s="8">
        <v>3.0699999999999998E-2</v>
      </c>
      <c r="AA3898" s="8">
        <v>3.1899999999999998E-2</v>
      </c>
      <c r="AB3898" s="8">
        <v>3.5499999999999997E-2</v>
      </c>
      <c r="AC3898" s="8">
        <v>3.6699999999999997E-2</v>
      </c>
      <c r="AD3898" s="8">
        <v>3.7000000000000005E-2</v>
      </c>
      <c r="AE3898" s="8">
        <v>3.8199999999999998E-2</v>
      </c>
      <c r="AF3898" s="8">
        <v>3.7000000000000005E-2</v>
      </c>
      <c r="AG3898" s="8">
        <v>3.8199999999999998E-2</v>
      </c>
      <c r="AS3898" s="193">
        <f t="shared" si="1019"/>
        <v>2.0499999999999997E-2</v>
      </c>
      <c r="AT3898" s="192">
        <f t="shared" si="1020"/>
        <v>2.9100000000000001E-2</v>
      </c>
      <c r="AU3898" s="193">
        <f t="shared" si="1021"/>
        <v>3.1299999999999994E-2</v>
      </c>
      <c r="AV3898" s="194">
        <f t="shared" si="1022"/>
        <v>3.6099999999999993E-2</v>
      </c>
      <c r="AW3898" s="193">
        <f t="shared" si="1023"/>
        <v>3.7600000000000001E-2</v>
      </c>
      <c r="AX3898" s="193">
        <f t="shared" si="1024"/>
        <v>3.7600000000000001E-2</v>
      </c>
      <c r="AZ3898" s="193">
        <f t="shared" si="1018"/>
        <v>3.203333333333333E-2</v>
      </c>
    </row>
    <row r="3899" spans="1:52" s="5" customFormat="1" ht="11.25" x14ac:dyDescent="0.2">
      <c r="A3899" s="216" t="s">
        <v>1479</v>
      </c>
      <c r="B3899" s="19"/>
      <c r="C3899" s="19"/>
      <c r="N3899" s="175"/>
      <c r="V3899" s="8">
        <v>2.0099999999999996E-2</v>
      </c>
      <c r="W3899" s="8">
        <v>2.1299999999999999E-2</v>
      </c>
      <c r="X3899" s="8">
        <v>2.86E-2</v>
      </c>
      <c r="Y3899" s="8">
        <v>2.98E-2</v>
      </c>
      <c r="Z3899" s="8">
        <v>3.0600000000000002E-2</v>
      </c>
      <c r="AA3899" s="8">
        <v>3.1800000000000002E-2</v>
      </c>
      <c r="AB3899" s="8">
        <v>3.5000000000000003E-2</v>
      </c>
      <c r="AC3899" s="8">
        <v>3.6200000000000003E-2</v>
      </c>
      <c r="AD3899" s="8">
        <v>3.6499999999999998E-2</v>
      </c>
      <c r="AE3899" s="8">
        <v>3.7699999999999997E-2</v>
      </c>
      <c r="AF3899" s="8">
        <v>3.6499999999999998E-2</v>
      </c>
      <c r="AG3899" s="8">
        <v>3.7699999999999997E-2</v>
      </c>
      <c r="AS3899" s="193">
        <f t="shared" si="1019"/>
        <v>2.0699999999999996E-2</v>
      </c>
      <c r="AT3899" s="192">
        <f t="shared" si="1020"/>
        <v>2.92E-2</v>
      </c>
      <c r="AU3899" s="193">
        <f t="shared" si="1021"/>
        <v>3.1200000000000002E-2</v>
      </c>
      <c r="AV3899" s="194">
        <f t="shared" si="1022"/>
        <v>3.5600000000000007E-2</v>
      </c>
      <c r="AW3899" s="193">
        <f t="shared" si="1023"/>
        <v>3.7099999999999994E-2</v>
      </c>
      <c r="AX3899" s="193">
        <f t="shared" si="1024"/>
        <v>3.7099999999999994E-2</v>
      </c>
      <c r="AZ3899" s="193">
        <f t="shared" si="1018"/>
        <v>3.1816666666666667E-2</v>
      </c>
    </row>
    <row r="3900" spans="1:52" s="5" customFormat="1" ht="11.25" x14ac:dyDescent="0.2">
      <c r="A3900" s="216" t="s">
        <v>1480</v>
      </c>
      <c r="B3900" s="19"/>
      <c r="C3900" s="19"/>
      <c r="N3900" s="175"/>
      <c r="V3900" s="8">
        <v>1.9599999999999999E-2</v>
      </c>
      <c r="W3900" s="8">
        <v>2.0799999999999999E-2</v>
      </c>
      <c r="X3900" s="8">
        <v>2.7799999999999998E-2</v>
      </c>
      <c r="Y3900" s="8">
        <v>2.8999999999999998E-2</v>
      </c>
      <c r="Z3900" s="8">
        <v>2.9900000000000003E-2</v>
      </c>
      <c r="AA3900" s="8">
        <v>3.1099999999999999E-2</v>
      </c>
      <c r="AB3900" s="8">
        <v>3.4599999999999999E-2</v>
      </c>
      <c r="AC3900" s="8">
        <v>3.5799999999999998E-2</v>
      </c>
      <c r="AD3900" s="8">
        <v>3.61E-2</v>
      </c>
      <c r="AE3900" s="8">
        <v>3.73E-2</v>
      </c>
      <c r="AF3900" s="8">
        <v>3.61E-2</v>
      </c>
      <c r="AG3900" s="8">
        <v>3.73E-2</v>
      </c>
      <c r="AS3900" s="193">
        <f t="shared" si="1019"/>
        <v>2.0199999999999999E-2</v>
      </c>
      <c r="AT3900" s="192">
        <f t="shared" si="1020"/>
        <v>2.8399999999999998E-2</v>
      </c>
      <c r="AU3900" s="193">
        <f t="shared" si="1021"/>
        <v>3.0499999999999999E-2</v>
      </c>
      <c r="AV3900" s="194">
        <f t="shared" si="1022"/>
        <v>3.5199999999999995E-2</v>
      </c>
      <c r="AW3900" s="193">
        <f t="shared" si="1023"/>
        <v>3.6699999999999997E-2</v>
      </c>
      <c r="AX3900" s="193">
        <f t="shared" si="1024"/>
        <v>3.6699999999999997E-2</v>
      </c>
      <c r="AZ3900" s="193">
        <f t="shared" si="1018"/>
        <v>3.128333333333333E-2</v>
      </c>
    </row>
    <row r="3901" spans="1:52" s="5" customFormat="1" ht="11.25" x14ac:dyDescent="0.2">
      <c r="A3901" s="216" t="s">
        <v>1481</v>
      </c>
      <c r="B3901" s="19"/>
      <c r="C3901" s="19"/>
      <c r="N3901" s="175"/>
      <c r="V3901" s="8">
        <v>1.9400000000000001E-2</v>
      </c>
      <c r="W3901" s="8">
        <v>2.06E-2</v>
      </c>
      <c r="X3901" s="8">
        <v>2.7400000000000001E-2</v>
      </c>
      <c r="Y3901" s="8">
        <v>2.86E-2</v>
      </c>
      <c r="Z3901" s="8">
        <v>2.9300000000000003E-2</v>
      </c>
      <c r="AA3901" s="8">
        <v>3.0499999999999999E-2</v>
      </c>
      <c r="AB3901" s="8">
        <v>3.4099999999999998E-2</v>
      </c>
      <c r="AC3901" s="8">
        <v>3.5299999999999998E-2</v>
      </c>
      <c r="AD3901" s="8">
        <v>3.5699999999999996E-2</v>
      </c>
      <c r="AE3901" s="8">
        <v>3.6900000000000002E-2</v>
      </c>
      <c r="AF3901" s="8">
        <v>3.5699999999999996E-2</v>
      </c>
      <c r="AG3901" s="8">
        <v>3.6900000000000002E-2</v>
      </c>
      <c r="AS3901" s="193">
        <f t="shared" si="1019"/>
        <v>0.02</v>
      </c>
      <c r="AT3901" s="192">
        <f t="shared" si="1020"/>
        <v>2.8000000000000001E-2</v>
      </c>
      <c r="AU3901" s="193">
        <f t="shared" si="1021"/>
        <v>2.9900000000000003E-2</v>
      </c>
      <c r="AV3901" s="194">
        <f t="shared" si="1022"/>
        <v>3.4699999999999995E-2</v>
      </c>
      <c r="AW3901" s="193">
        <f t="shared" si="1023"/>
        <v>3.6299999999999999E-2</v>
      </c>
      <c r="AX3901" s="193">
        <f t="shared" si="1024"/>
        <v>3.6299999999999999E-2</v>
      </c>
      <c r="AZ3901" s="193">
        <f t="shared" si="1018"/>
        <v>3.0866666666666664E-2</v>
      </c>
    </row>
    <row r="3902" spans="1:52" s="5" customFormat="1" ht="11.25" x14ac:dyDescent="0.2">
      <c r="A3902" s="216" t="s">
        <v>1482</v>
      </c>
      <c r="B3902" s="19"/>
      <c r="C3902" s="19"/>
      <c r="N3902" s="175"/>
      <c r="V3902" s="8">
        <v>1.9900000000000001E-2</v>
      </c>
      <c r="W3902" s="8">
        <v>2.1099999999999997E-2</v>
      </c>
      <c r="X3902" s="8">
        <v>2.7300000000000001E-2</v>
      </c>
      <c r="Y3902" s="8">
        <v>2.8500000000000001E-2</v>
      </c>
      <c r="Z3902" s="8">
        <v>2.92E-2</v>
      </c>
      <c r="AA3902" s="8">
        <v>3.04E-2</v>
      </c>
      <c r="AB3902" s="8">
        <v>3.4099999999999998E-2</v>
      </c>
      <c r="AC3902" s="8">
        <v>3.5299999999999998E-2</v>
      </c>
      <c r="AD3902" s="8">
        <v>3.5699999999999996E-2</v>
      </c>
      <c r="AE3902" s="8">
        <v>3.6900000000000002E-2</v>
      </c>
      <c r="AF3902" s="8">
        <v>3.5699999999999996E-2</v>
      </c>
      <c r="AG3902" s="8">
        <v>3.6900000000000002E-2</v>
      </c>
      <c r="AS3902" s="193">
        <f t="shared" si="1019"/>
        <v>2.0499999999999997E-2</v>
      </c>
      <c r="AT3902" s="192">
        <f t="shared" si="1020"/>
        <v>2.7900000000000001E-2</v>
      </c>
      <c r="AU3902" s="193">
        <f t="shared" si="1021"/>
        <v>2.98E-2</v>
      </c>
      <c r="AV3902" s="194">
        <f t="shared" si="1022"/>
        <v>3.4699999999999995E-2</v>
      </c>
      <c r="AW3902" s="193">
        <f t="shared" si="1023"/>
        <v>3.6299999999999999E-2</v>
      </c>
      <c r="AX3902" s="193">
        <f t="shared" si="1024"/>
        <v>3.6299999999999999E-2</v>
      </c>
      <c r="AZ3902" s="193">
        <f t="shared" si="1018"/>
        <v>3.0916666666666665E-2</v>
      </c>
    </row>
    <row r="3903" spans="1:52" s="5" customFormat="1" ht="11.25" x14ac:dyDescent="0.2">
      <c r="A3903" s="216" t="s">
        <v>1483</v>
      </c>
      <c r="B3903" s="19"/>
      <c r="C3903" s="19"/>
      <c r="N3903" s="175"/>
      <c r="V3903" s="8">
        <v>0.02</v>
      </c>
      <c r="W3903" s="8">
        <v>2.12E-2</v>
      </c>
      <c r="X3903" s="8">
        <v>2.7900000000000001E-2</v>
      </c>
      <c r="Y3903" s="8">
        <v>2.9100000000000001E-2</v>
      </c>
      <c r="Z3903" s="8">
        <v>0.03</v>
      </c>
      <c r="AA3903" s="8">
        <v>3.1200000000000002E-2</v>
      </c>
      <c r="AB3903" s="8">
        <v>3.4799999999999998E-2</v>
      </c>
      <c r="AC3903" s="8">
        <v>3.6000000000000004E-2</v>
      </c>
      <c r="AD3903" s="8">
        <v>3.6499999999999998E-2</v>
      </c>
      <c r="AE3903" s="8">
        <v>3.7699999999999997E-2</v>
      </c>
      <c r="AF3903" s="8">
        <v>3.6499999999999998E-2</v>
      </c>
      <c r="AG3903" s="8">
        <v>3.7699999999999997E-2</v>
      </c>
      <c r="AS3903" s="193">
        <f t="shared" si="1019"/>
        <v>2.06E-2</v>
      </c>
      <c r="AT3903" s="192">
        <f t="shared" si="1020"/>
        <v>2.8500000000000001E-2</v>
      </c>
      <c r="AU3903" s="193">
        <f t="shared" si="1021"/>
        <v>3.0600000000000002E-2</v>
      </c>
      <c r="AV3903" s="194">
        <f t="shared" si="1022"/>
        <v>3.5400000000000001E-2</v>
      </c>
      <c r="AW3903" s="193">
        <f t="shared" si="1023"/>
        <v>3.7099999999999994E-2</v>
      </c>
      <c r="AX3903" s="193">
        <f t="shared" si="1024"/>
        <v>3.7099999999999994E-2</v>
      </c>
      <c r="AZ3903" s="193">
        <f t="shared" si="1018"/>
        <v>3.1550000000000002E-2</v>
      </c>
    </row>
    <row r="3904" spans="1:52" s="5" customFormat="1" ht="11.25" x14ac:dyDescent="0.2">
      <c r="A3904" s="216" t="s">
        <v>1484</v>
      </c>
      <c r="B3904" s="19"/>
      <c r="C3904" s="19"/>
      <c r="N3904" s="175"/>
      <c r="V3904" s="8">
        <v>1.9699999999999999E-2</v>
      </c>
      <c r="W3904" s="8">
        <v>2.0899999999999998E-2</v>
      </c>
      <c r="X3904" s="8">
        <v>2.7699999999999999E-2</v>
      </c>
      <c r="Y3904" s="8">
        <v>2.8900000000000002E-2</v>
      </c>
      <c r="Z3904" s="8">
        <v>2.98E-2</v>
      </c>
      <c r="AA3904" s="8">
        <v>3.1E-2</v>
      </c>
      <c r="AB3904" s="8">
        <v>3.4200000000000001E-2</v>
      </c>
      <c r="AC3904" s="8">
        <v>3.5400000000000001E-2</v>
      </c>
      <c r="AD3904" s="8">
        <v>3.6000000000000004E-2</v>
      </c>
      <c r="AE3904" s="8">
        <v>3.7200000000000004E-2</v>
      </c>
      <c r="AF3904" s="8">
        <v>3.6000000000000004E-2</v>
      </c>
      <c r="AG3904" s="8">
        <v>3.7200000000000004E-2</v>
      </c>
      <c r="AS3904" s="193">
        <f t="shared" si="1019"/>
        <v>2.0299999999999999E-2</v>
      </c>
      <c r="AT3904" s="192">
        <f t="shared" si="1020"/>
        <v>2.8299999999999999E-2</v>
      </c>
      <c r="AU3904" s="193">
        <f t="shared" si="1021"/>
        <v>3.04E-2</v>
      </c>
      <c r="AV3904" s="194">
        <f t="shared" si="1022"/>
        <v>3.4799999999999998E-2</v>
      </c>
      <c r="AW3904" s="193">
        <f t="shared" si="1023"/>
        <v>3.6600000000000008E-2</v>
      </c>
      <c r="AX3904" s="193">
        <f t="shared" si="1024"/>
        <v>3.6600000000000008E-2</v>
      </c>
      <c r="AZ3904" s="193">
        <f t="shared" si="1018"/>
        <v>3.1166666666666665E-2</v>
      </c>
    </row>
    <row r="3905" spans="1:52" s="5" customFormat="1" ht="11.25" x14ac:dyDescent="0.2">
      <c r="A3905" s="216" t="s">
        <v>1485</v>
      </c>
      <c r="B3905" s="19"/>
      <c r="C3905" s="19"/>
      <c r="N3905" s="175"/>
      <c r="V3905" s="8">
        <v>1.9799999999999998E-2</v>
      </c>
      <c r="W3905" s="8">
        <v>2.1000000000000001E-2</v>
      </c>
      <c r="X3905" s="8">
        <v>2.76E-2</v>
      </c>
      <c r="Y3905" s="8">
        <v>2.8799999999999999E-2</v>
      </c>
      <c r="Z3905" s="8">
        <v>2.9700000000000001E-2</v>
      </c>
      <c r="AA3905" s="8">
        <v>3.0899999999999997E-2</v>
      </c>
      <c r="AB3905" s="8">
        <v>3.4300000000000004E-2</v>
      </c>
      <c r="AC3905" s="8">
        <v>3.5499999999999997E-2</v>
      </c>
      <c r="AD3905" s="8">
        <v>3.61E-2</v>
      </c>
      <c r="AE3905" s="8">
        <v>3.73E-2</v>
      </c>
      <c r="AF3905" s="8">
        <v>3.61E-2</v>
      </c>
      <c r="AG3905" s="8">
        <v>3.73E-2</v>
      </c>
      <c r="AS3905" s="193">
        <f t="shared" si="1019"/>
        <v>2.0400000000000001E-2</v>
      </c>
      <c r="AT3905" s="192">
        <f t="shared" si="1020"/>
        <v>2.8199999999999999E-2</v>
      </c>
      <c r="AU3905" s="193">
        <f t="shared" si="1021"/>
        <v>3.0300000000000001E-2</v>
      </c>
      <c r="AV3905" s="194">
        <f t="shared" si="1022"/>
        <v>3.49E-2</v>
      </c>
      <c r="AW3905" s="193">
        <f t="shared" si="1023"/>
        <v>3.6699999999999997E-2</v>
      </c>
      <c r="AX3905" s="193">
        <f t="shared" si="1024"/>
        <v>3.6699999999999997E-2</v>
      </c>
      <c r="AZ3905" s="193">
        <f t="shared" si="1018"/>
        <v>3.1199999999999995E-2</v>
      </c>
    </row>
    <row r="3906" spans="1:52" s="5" customFormat="1" ht="11.25" x14ac:dyDescent="0.2">
      <c r="A3906" s="216" t="s">
        <v>1486</v>
      </c>
      <c r="B3906" s="19"/>
      <c r="C3906" s="19"/>
      <c r="N3906" s="175"/>
      <c r="V3906" s="8">
        <v>2.0099999999999996E-2</v>
      </c>
      <c r="W3906" s="8">
        <v>2.1299999999999999E-2</v>
      </c>
      <c r="X3906" s="8">
        <v>2.7799999999999998E-2</v>
      </c>
      <c r="Y3906" s="8">
        <v>2.8999999999999998E-2</v>
      </c>
      <c r="Z3906" s="8">
        <v>2.9900000000000003E-2</v>
      </c>
      <c r="AA3906" s="8">
        <v>3.1099999999999999E-2</v>
      </c>
      <c r="AB3906" s="8">
        <v>3.4300000000000004E-2</v>
      </c>
      <c r="AC3906" s="8">
        <v>3.5499999999999997E-2</v>
      </c>
      <c r="AD3906" s="8">
        <v>3.61E-2</v>
      </c>
      <c r="AE3906" s="8">
        <v>3.73E-2</v>
      </c>
      <c r="AF3906" s="8">
        <v>3.61E-2</v>
      </c>
      <c r="AG3906" s="8">
        <v>3.73E-2</v>
      </c>
      <c r="AS3906" s="193">
        <f t="shared" si="1019"/>
        <v>2.0699999999999996E-2</v>
      </c>
      <c r="AT3906" s="192">
        <f t="shared" si="1020"/>
        <v>2.8399999999999998E-2</v>
      </c>
      <c r="AU3906" s="193">
        <f t="shared" si="1021"/>
        <v>3.0499999999999999E-2</v>
      </c>
      <c r="AV3906" s="194">
        <f t="shared" si="1022"/>
        <v>3.49E-2</v>
      </c>
      <c r="AW3906" s="193">
        <f t="shared" si="1023"/>
        <v>3.6699999999999997E-2</v>
      </c>
      <c r="AX3906" s="193">
        <f t="shared" si="1024"/>
        <v>3.6699999999999997E-2</v>
      </c>
      <c r="AZ3906" s="193">
        <f t="shared" si="1018"/>
        <v>3.1316666666666666E-2</v>
      </c>
    </row>
    <row r="3907" spans="1:52" s="5" customFormat="1" ht="11.25" x14ac:dyDescent="0.2">
      <c r="A3907" s="216" t="s">
        <v>1487</v>
      </c>
      <c r="B3907" s="19"/>
      <c r="C3907" s="19"/>
      <c r="N3907" s="175"/>
      <c r="V3907" s="8">
        <v>0.02</v>
      </c>
      <c r="W3907" s="8">
        <v>2.12E-2</v>
      </c>
      <c r="X3907" s="8">
        <v>2.7400000000000001E-2</v>
      </c>
      <c r="Y3907" s="8">
        <v>2.86E-2</v>
      </c>
      <c r="Z3907" s="8">
        <v>2.9600000000000001E-2</v>
      </c>
      <c r="AA3907" s="8">
        <v>3.0800000000000001E-2</v>
      </c>
      <c r="AB3907" s="8">
        <v>3.4000000000000002E-2</v>
      </c>
      <c r="AC3907" s="8">
        <v>3.5200000000000002E-2</v>
      </c>
      <c r="AD3907" s="8">
        <v>3.5900000000000001E-2</v>
      </c>
      <c r="AE3907" s="8">
        <v>3.7100000000000001E-2</v>
      </c>
      <c r="AF3907" s="8">
        <v>3.5799999999999998E-2</v>
      </c>
      <c r="AG3907" s="8">
        <v>3.7000000000000005E-2</v>
      </c>
      <c r="AS3907" s="193">
        <f t="shared" si="1019"/>
        <v>2.06E-2</v>
      </c>
      <c r="AT3907" s="192">
        <f t="shared" si="1020"/>
        <v>2.8000000000000001E-2</v>
      </c>
      <c r="AU3907" s="193">
        <f t="shared" si="1021"/>
        <v>3.0200000000000001E-2</v>
      </c>
      <c r="AV3907" s="194">
        <f t="shared" si="1022"/>
        <v>3.4600000000000006E-2</v>
      </c>
      <c r="AW3907" s="193">
        <f t="shared" si="1023"/>
        <v>3.6500000000000005E-2</v>
      </c>
      <c r="AX3907" s="193">
        <f t="shared" si="1024"/>
        <v>3.6400000000000002E-2</v>
      </c>
      <c r="AZ3907" s="193">
        <f t="shared" si="1018"/>
        <v>3.1050000000000005E-2</v>
      </c>
    </row>
    <row r="3908" spans="1:52" s="5" customFormat="1" ht="11.25" x14ac:dyDescent="0.2">
      <c r="A3908" s="216" t="s">
        <v>1488</v>
      </c>
      <c r="B3908" s="19"/>
      <c r="C3908" s="19"/>
      <c r="N3908" s="175"/>
      <c r="V3908" s="8">
        <v>1.95E-2</v>
      </c>
      <c r="W3908" s="8">
        <v>2.07E-2</v>
      </c>
      <c r="X3908" s="8">
        <v>2.7300000000000001E-2</v>
      </c>
      <c r="Y3908" s="8">
        <v>2.8500000000000001E-2</v>
      </c>
      <c r="Z3908" s="8">
        <v>2.9399999999999999E-2</v>
      </c>
      <c r="AA3908" s="8">
        <v>3.0600000000000002E-2</v>
      </c>
      <c r="AB3908" s="8">
        <v>3.39E-2</v>
      </c>
      <c r="AC3908" s="8">
        <v>3.5099999999999999E-2</v>
      </c>
      <c r="AD3908" s="8">
        <v>3.5900000000000001E-2</v>
      </c>
      <c r="AE3908" s="8">
        <v>3.7100000000000001E-2</v>
      </c>
      <c r="AF3908" s="8">
        <v>3.5799999999999998E-2</v>
      </c>
      <c r="AG3908" s="8">
        <v>3.7000000000000005E-2</v>
      </c>
      <c r="AS3908" s="193">
        <f t="shared" si="1019"/>
        <v>2.01E-2</v>
      </c>
      <c r="AT3908" s="192">
        <f t="shared" si="1020"/>
        <v>2.7900000000000001E-2</v>
      </c>
      <c r="AU3908" s="193">
        <f t="shared" si="1021"/>
        <v>0.03</v>
      </c>
      <c r="AV3908" s="194">
        <f t="shared" si="1022"/>
        <v>3.4500000000000003E-2</v>
      </c>
      <c r="AW3908" s="193">
        <f t="shared" si="1023"/>
        <v>3.6500000000000005E-2</v>
      </c>
      <c r="AX3908" s="193">
        <f t="shared" si="1024"/>
        <v>3.6400000000000002E-2</v>
      </c>
      <c r="AZ3908" s="193">
        <f t="shared" si="1018"/>
        <v>3.09E-2</v>
      </c>
    </row>
    <row r="3909" spans="1:52" s="5" customFormat="1" ht="11.25" x14ac:dyDescent="0.2">
      <c r="A3909" s="216" t="s">
        <v>1489</v>
      </c>
      <c r="B3909" s="19"/>
      <c r="C3909" s="19"/>
      <c r="N3909" s="175"/>
      <c r="V3909" s="8">
        <v>1.9799999999999998E-2</v>
      </c>
      <c r="W3909" s="8">
        <v>2.1000000000000001E-2</v>
      </c>
      <c r="X3909" s="8">
        <v>2.7900000000000001E-2</v>
      </c>
      <c r="Y3909" s="8">
        <v>2.9100000000000001E-2</v>
      </c>
      <c r="Z3909" s="8">
        <v>0.03</v>
      </c>
      <c r="AA3909" s="8">
        <v>3.1200000000000002E-2</v>
      </c>
      <c r="AB3909" s="8">
        <v>3.4300000000000004E-2</v>
      </c>
      <c r="AC3909" s="8">
        <v>3.5499999999999997E-2</v>
      </c>
      <c r="AD3909" s="8">
        <v>3.6299999999999999E-2</v>
      </c>
      <c r="AE3909" s="8">
        <v>3.7499999999999999E-2</v>
      </c>
      <c r="AF3909" s="8">
        <v>3.6200000000000003E-2</v>
      </c>
      <c r="AG3909" s="8">
        <v>3.7400000000000003E-2</v>
      </c>
      <c r="AS3909" s="193">
        <f t="shared" si="1019"/>
        <v>2.0400000000000001E-2</v>
      </c>
      <c r="AT3909" s="192">
        <f t="shared" si="1020"/>
        <v>2.8500000000000001E-2</v>
      </c>
      <c r="AU3909" s="193">
        <f t="shared" si="1021"/>
        <v>3.0600000000000002E-2</v>
      </c>
      <c r="AV3909" s="194">
        <f t="shared" si="1022"/>
        <v>3.49E-2</v>
      </c>
      <c r="AW3909" s="193">
        <f t="shared" si="1023"/>
        <v>3.6900000000000002E-2</v>
      </c>
      <c r="AX3909" s="193">
        <f t="shared" si="1024"/>
        <v>3.6799999999999999E-2</v>
      </c>
      <c r="AZ3909" s="193">
        <f t="shared" si="1018"/>
        <v>3.1349999999999996E-2</v>
      </c>
    </row>
    <row r="3910" spans="1:52" s="5" customFormat="1" ht="11.25" x14ac:dyDescent="0.2">
      <c r="A3910" s="216" t="s">
        <v>1490</v>
      </c>
      <c r="B3910" s="19"/>
      <c r="C3910" s="19"/>
      <c r="N3910" s="175"/>
      <c r="V3910" s="8">
        <v>1.95E-2</v>
      </c>
      <c r="W3910" s="8">
        <v>2.07E-2</v>
      </c>
      <c r="X3910" s="8">
        <v>2.7799999999999998E-2</v>
      </c>
      <c r="Y3910" s="8">
        <v>2.8999999999999998E-2</v>
      </c>
      <c r="Z3910" s="8">
        <v>2.9700000000000001E-2</v>
      </c>
      <c r="AA3910" s="8">
        <v>3.0899999999999997E-2</v>
      </c>
      <c r="AB3910" s="8">
        <v>3.3799999999999997E-2</v>
      </c>
      <c r="AC3910" s="8">
        <v>3.5000000000000003E-2</v>
      </c>
      <c r="AD3910" s="8">
        <v>3.5900000000000001E-2</v>
      </c>
      <c r="AE3910" s="8">
        <v>3.7100000000000001E-2</v>
      </c>
      <c r="AF3910" s="8">
        <v>3.5799999999999998E-2</v>
      </c>
      <c r="AG3910" s="8">
        <v>3.7000000000000005E-2</v>
      </c>
      <c r="AS3910" s="193">
        <f t="shared" si="1019"/>
        <v>2.01E-2</v>
      </c>
      <c r="AT3910" s="192">
        <f t="shared" si="1020"/>
        <v>2.8399999999999998E-2</v>
      </c>
      <c r="AU3910" s="193">
        <f t="shared" si="1021"/>
        <v>3.0300000000000001E-2</v>
      </c>
      <c r="AV3910" s="194">
        <f t="shared" si="1022"/>
        <v>3.44E-2</v>
      </c>
      <c r="AW3910" s="193">
        <f t="shared" si="1023"/>
        <v>3.6500000000000005E-2</v>
      </c>
      <c r="AX3910" s="193">
        <f t="shared" si="1024"/>
        <v>3.6400000000000002E-2</v>
      </c>
      <c r="AZ3910" s="193">
        <f t="shared" si="1018"/>
        <v>3.1016666666666665E-2</v>
      </c>
    </row>
    <row r="3911" spans="1:52" s="5" customFormat="1" ht="11.25" x14ac:dyDescent="0.2">
      <c r="A3911" s="216" t="s">
        <v>1491</v>
      </c>
      <c r="B3911" s="19"/>
      <c r="C3911" s="19"/>
      <c r="N3911" s="175"/>
      <c r="V3911" s="8">
        <v>1.9599999999999999E-2</v>
      </c>
      <c r="W3911" s="8">
        <v>2.0799999999999999E-2</v>
      </c>
      <c r="X3911" s="8">
        <v>2.7799999999999998E-2</v>
      </c>
      <c r="Y3911" s="8">
        <v>2.8999999999999998E-2</v>
      </c>
      <c r="Z3911" s="8">
        <v>2.9500000000000002E-2</v>
      </c>
      <c r="AA3911" s="8">
        <v>3.0699999999999998E-2</v>
      </c>
      <c r="AB3911" s="8">
        <v>3.4099999999999998E-2</v>
      </c>
      <c r="AC3911" s="8">
        <v>3.5299999999999998E-2</v>
      </c>
      <c r="AD3911" s="8">
        <v>3.61E-2</v>
      </c>
      <c r="AE3911" s="8">
        <v>3.73E-2</v>
      </c>
      <c r="AF3911" s="8">
        <v>3.6000000000000004E-2</v>
      </c>
      <c r="AG3911" s="8">
        <v>3.7200000000000004E-2</v>
      </c>
      <c r="AS3911" s="193">
        <f t="shared" si="1019"/>
        <v>2.0199999999999999E-2</v>
      </c>
      <c r="AT3911" s="192">
        <f t="shared" si="1020"/>
        <v>2.8399999999999998E-2</v>
      </c>
      <c r="AU3911" s="193">
        <f t="shared" si="1021"/>
        <v>3.0100000000000002E-2</v>
      </c>
      <c r="AV3911" s="194">
        <f t="shared" si="1022"/>
        <v>3.4699999999999995E-2</v>
      </c>
      <c r="AW3911" s="193">
        <f t="shared" si="1023"/>
        <v>3.6699999999999997E-2</v>
      </c>
      <c r="AX3911" s="193">
        <f t="shared" si="1024"/>
        <v>3.6600000000000008E-2</v>
      </c>
      <c r="AZ3911" s="193">
        <f t="shared" si="1018"/>
        <v>3.1116666666666664E-2</v>
      </c>
    </row>
    <row r="3912" spans="1:52" s="5" customFormat="1" ht="11.25" x14ac:dyDescent="0.2">
      <c r="A3912" s="216" t="s">
        <v>1492</v>
      </c>
      <c r="B3912" s="19"/>
      <c r="C3912" s="19"/>
      <c r="N3912" s="175"/>
      <c r="V3912" s="8">
        <v>2.0099999999999996E-2</v>
      </c>
      <c r="W3912" s="8">
        <v>2.1299999999999999E-2</v>
      </c>
      <c r="X3912" s="8">
        <v>2.8399999999999998E-2</v>
      </c>
      <c r="Y3912" s="8">
        <v>2.9600000000000001E-2</v>
      </c>
      <c r="Z3912" s="8">
        <v>3.0099999999999998E-2</v>
      </c>
      <c r="AA3912" s="8">
        <v>3.1300000000000001E-2</v>
      </c>
      <c r="AB3912" s="8">
        <v>3.44E-2</v>
      </c>
      <c r="AC3912" s="8">
        <v>3.56E-2</v>
      </c>
      <c r="AD3912" s="8">
        <v>3.6400000000000002E-2</v>
      </c>
      <c r="AE3912" s="8">
        <v>3.7599999999999995E-2</v>
      </c>
      <c r="AF3912" s="8">
        <v>3.6299999999999999E-2</v>
      </c>
      <c r="AG3912" s="8">
        <v>3.7499999999999999E-2</v>
      </c>
      <c r="AS3912" s="193">
        <f t="shared" si="1019"/>
        <v>2.0699999999999996E-2</v>
      </c>
      <c r="AT3912" s="192">
        <f t="shared" si="1020"/>
        <v>2.8999999999999998E-2</v>
      </c>
      <c r="AU3912" s="193">
        <f t="shared" si="1021"/>
        <v>3.0699999999999998E-2</v>
      </c>
      <c r="AV3912" s="194">
        <f t="shared" si="1022"/>
        <v>3.5000000000000003E-2</v>
      </c>
      <c r="AW3912" s="193">
        <f t="shared" si="1023"/>
        <v>3.6999999999999998E-2</v>
      </c>
      <c r="AX3912" s="193">
        <f t="shared" si="1024"/>
        <v>3.6900000000000002E-2</v>
      </c>
      <c r="AZ3912" s="193">
        <f t="shared" si="1018"/>
        <v>3.1550000000000002E-2</v>
      </c>
    </row>
    <row r="3913" spans="1:52" s="5" customFormat="1" ht="11.25" x14ac:dyDescent="0.2">
      <c r="A3913" s="216" t="s">
        <v>1493</v>
      </c>
      <c r="B3913" s="19"/>
      <c r="C3913" s="19"/>
      <c r="N3913" s="175"/>
      <c r="V3913" s="8">
        <v>2.0299999999999999E-2</v>
      </c>
      <c r="W3913" s="8">
        <v>2.1499999999999998E-2</v>
      </c>
      <c r="X3913" s="8">
        <v>2.87E-2</v>
      </c>
      <c r="Y3913" s="8">
        <v>2.9900000000000003E-2</v>
      </c>
      <c r="Z3913" s="8">
        <v>3.04E-2</v>
      </c>
      <c r="AA3913" s="8">
        <v>3.1600000000000003E-2</v>
      </c>
      <c r="AB3913" s="8">
        <v>3.4500000000000003E-2</v>
      </c>
      <c r="AC3913" s="8">
        <v>3.5699999999999996E-2</v>
      </c>
      <c r="AD3913" s="8">
        <v>3.6400000000000002E-2</v>
      </c>
      <c r="AE3913" s="8">
        <v>3.7599999999999995E-2</v>
      </c>
      <c r="AF3913" s="8">
        <v>3.6299999999999999E-2</v>
      </c>
      <c r="AG3913" s="8">
        <v>3.7499999999999999E-2</v>
      </c>
      <c r="AS3913" s="193">
        <f t="shared" si="1019"/>
        <v>2.0899999999999998E-2</v>
      </c>
      <c r="AT3913" s="192">
        <f t="shared" si="1020"/>
        <v>2.93E-2</v>
      </c>
      <c r="AU3913" s="193">
        <f t="shared" si="1021"/>
        <v>3.1E-2</v>
      </c>
      <c r="AV3913" s="194">
        <f t="shared" si="1022"/>
        <v>3.5099999999999999E-2</v>
      </c>
      <c r="AW3913" s="193">
        <f t="shared" si="1023"/>
        <v>3.6999999999999998E-2</v>
      </c>
      <c r="AX3913" s="193">
        <f t="shared" si="1024"/>
        <v>3.6900000000000002E-2</v>
      </c>
      <c r="AZ3913" s="193">
        <f t="shared" si="1018"/>
        <v>3.1699999999999999E-2</v>
      </c>
    </row>
    <row r="3914" spans="1:52" s="5" customFormat="1" ht="11.25" x14ac:dyDescent="0.2">
      <c r="A3914" s="216" t="s">
        <v>1494</v>
      </c>
      <c r="B3914" s="19"/>
      <c r="C3914" s="19"/>
      <c r="N3914" s="175"/>
      <c r="V3914" s="8">
        <v>2.0799999999999999E-2</v>
      </c>
      <c r="W3914" s="8">
        <v>2.2000000000000002E-2</v>
      </c>
      <c r="X3914" s="8">
        <v>2.9700000000000001E-2</v>
      </c>
      <c r="Y3914" s="8">
        <v>3.0899999999999997E-2</v>
      </c>
      <c r="Z3914" s="8">
        <v>3.1400000000000004E-2</v>
      </c>
      <c r="AA3914" s="8">
        <v>3.2599999999999997E-2</v>
      </c>
      <c r="AB3914" s="8">
        <v>3.5099999999999999E-2</v>
      </c>
      <c r="AC3914" s="8">
        <v>3.6299999999999999E-2</v>
      </c>
      <c r="AD3914" s="8">
        <v>3.7200000000000004E-2</v>
      </c>
      <c r="AE3914" s="8">
        <v>3.8399999999999997E-2</v>
      </c>
      <c r="AF3914" s="8">
        <v>3.7100000000000001E-2</v>
      </c>
      <c r="AG3914" s="8">
        <v>3.8300000000000001E-2</v>
      </c>
      <c r="AS3914" s="193">
        <f t="shared" si="1019"/>
        <v>2.1400000000000002E-2</v>
      </c>
      <c r="AT3914" s="192">
        <f t="shared" si="1020"/>
        <v>3.0300000000000001E-2</v>
      </c>
      <c r="AU3914" s="193">
        <f t="shared" si="1021"/>
        <v>3.2000000000000001E-2</v>
      </c>
      <c r="AV3914" s="194">
        <f t="shared" si="1022"/>
        <v>3.5699999999999996E-2</v>
      </c>
      <c r="AW3914" s="193">
        <f t="shared" si="1023"/>
        <v>3.78E-2</v>
      </c>
      <c r="AX3914" s="193">
        <f t="shared" si="1024"/>
        <v>3.7699999999999997E-2</v>
      </c>
      <c r="AZ3914" s="193">
        <f t="shared" si="1018"/>
        <v>3.2483333333333336E-2</v>
      </c>
    </row>
    <row r="3915" spans="1:52" s="5" customFormat="1" ht="11.25" x14ac:dyDescent="0.2">
      <c r="A3915" s="216" t="s">
        <v>1495</v>
      </c>
      <c r="B3915" s="19"/>
      <c r="C3915" s="19"/>
      <c r="N3915" s="175"/>
      <c r="V3915" s="8">
        <v>2.1499999999999998E-2</v>
      </c>
      <c r="W3915" s="8">
        <v>2.2700000000000001E-2</v>
      </c>
      <c r="X3915" s="8">
        <v>3.0200000000000001E-2</v>
      </c>
      <c r="Y3915" s="8">
        <v>3.1400000000000004E-2</v>
      </c>
      <c r="Z3915" s="8">
        <v>3.2000000000000001E-2</v>
      </c>
      <c r="AA3915" s="8">
        <v>3.32E-2</v>
      </c>
      <c r="AB3915" s="8">
        <v>3.5900000000000001E-2</v>
      </c>
      <c r="AC3915" s="8">
        <v>3.7100000000000001E-2</v>
      </c>
      <c r="AD3915" s="8">
        <v>3.7900000000000003E-2</v>
      </c>
      <c r="AE3915" s="8">
        <v>3.9100000000000003E-2</v>
      </c>
      <c r="AF3915" s="8">
        <v>3.78E-2</v>
      </c>
      <c r="AG3915" s="8">
        <v>3.9E-2</v>
      </c>
      <c r="AS3915" s="193">
        <f t="shared" si="1019"/>
        <v>2.2100000000000002E-2</v>
      </c>
      <c r="AT3915" s="192">
        <f t="shared" si="1020"/>
        <v>3.0800000000000001E-2</v>
      </c>
      <c r="AU3915" s="193">
        <f t="shared" si="1021"/>
        <v>3.2600000000000004E-2</v>
      </c>
      <c r="AV3915" s="194">
        <f t="shared" si="1022"/>
        <v>3.6500000000000005E-2</v>
      </c>
      <c r="AW3915" s="193">
        <f t="shared" si="1023"/>
        <v>3.8500000000000006E-2</v>
      </c>
      <c r="AX3915" s="193">
        <f t="shared" si="1024"/>
        <v>3.8400000000000004E-2</v>
      </c>
      <c r="AZ3915" s="193">
        <f t="shared" si="1018"/>
        <v>3.3150000000000006E-2</v>
      </c>
    </row>
    <row r="3916" spans="1:52" s="5" customFormat="1" ht="11.25" x14ac:dyDescent="0.2">
      <c r="A3916" s="216" t="s">
        <v>1496</v>
      </c>
      <c r="B3916" s="19"/>
      <c r="C3916" s="19"/>
      <c r="N3916" s="175"/>
      <c r="V3916" s="8">
        <v>2.1600000000000001E-2</v>
      </c>
      <c r="W3916" s="8">
        <v>2.2799999999999997E-2</v>
      </c>
      <c r="X3916" s="8">
        <v>3.0600000000000002E-2</v>
      </c>
      <c r="Y3916" s="8">
        <v>3.1800000000000002E-2</v>
      </c>
      <c r="Z3916" s="8">
        <v>3.2400000000000005E-2</v>
      </c>
      <c r="AA3916" s="8">
        <v>3.3599999999999998E-2</v>
      </c>
      <c r="AB3916" s="8">
        <v>3.61E-2</v>
      </c>
      <c r="AC3916" s="8">
        <v>3.73E-2</v>
      </c>
      <c r="AD3916" s="8">
        <v>3.8199999999999998E-2</v>
      </c>
      <c r="AE3916" s="8">
        <v>3.9399999999999998E-2</v>
      </c>
      <c r="AF3916" s="8">
        <v>3.8100000000000002E-2</v>
      </c>
      <c r="AG3916" s="8">
        <v>3.9300000000000002E-2</v>
      </c>
      <c r="AS3916" s="193">
        <f t="shared" si="1019"/>
        <v>2.2199999999999998E-2</v>
      </c>
      <c r="AT3916" s="192">
        <f t="shared" si="1020"/>
        <v>3.1200000000000002E-2</v>
      </c>
      <c r="AU3916" s="193">
        <f t="shared" si="1021"/>
        <v>3.3000000000000002E-2</v>
      </c>
      <c r="AV3916" s="194">
        <f t="shared" si="1022"/>
        <v>3.6699999999999997E-2</v>
      </c>
      <c r="AW3916" s="193">
        <f t="shared" si="1023"/>
        <v>3.8800000000000001E-2</v>
      </c>
      <c r="AX3916" s="193">
        <f t="shared" si="1024"/>
        <v>3.8699999999999998E-2</v>
      </c>
      <c r="AZ3916" s="193">
        <f t="shared" si="1018"/>
        <v>3.3433333333333336E-2</v>
      </c>
    </row>
    <row r="3917" spans="1:52" s="5" customFormat="1" ht="11.25" x14ac:dyDescent="0.2">
      <c r="A3917" s="216" t="s">
        <v>1497</v>
      </c>
      <c r="B3917" s="19"/>
      <c r="C3917" s="19"/>
      <c r="N3917" s="175"/>
      <c r="V3917" s="8">
        <v>2.1099999999999997E-2</v>
      </c>
      <c r="W3917" s="8">
        <v>2.23E-2</v>
      </c>
      <c r="X3917" s="8">
        <v>3.0099999999999998E-2</v>
      </c>
      <c r="Y3917" s="8">
        <v>3.1300000000000001E-2</v>
      </c>
      <c r="Z3917" s="8">
        <v>3.1899999999999998E-2</v>
      </c>
      <c r="AA3917" s="8">
        <v>3.3099999999999997E-2</v>
      </c>
      <c r="AB3917" s="8">
        <v>3.5900000000000001E-2</v>
      </c>
      <c r="AC3917" s="8">
        <v>3.7100000000000001E-2</v>
      </c>
      <c r="AD3917" s="8">
        <v>3.7999999999999999E-2</v>
      </c>
      <c r="AE3917" s="8">
        <v>3.9199999999999999E-2</v>
      </c>
      <c r="AF3917" s="8">
        <v>3.7900000000000003E-2</v>
      </c>
      <c r="AG3917" s="8">
        <v>3.9100000000000003E-2</v>
      </c>
      <c r="AS3917" s="193">
        <f t="shared" si="1019"/>
        <v>2.1699999999999997E-2</v>
      </c>
      <c r="AT3917" s="192">
        <f t="shared" si="1020"/>
        <v>3.0699999999999998E-2</v>
      </c>
      <c r="AU3917" s="193">
        <f t="shared" si="1021"/>
        <v>3.2500000000000001E-2</v>
      </c>
      <c r="AV3917" s="194">
        <f t="shared" si="1022"/>
        <v>3.6500000000000005E-2</v>
      </c>
      <c r="AW3917" s="193">
        <f t="shared" si="1023"/>
        <v>3.8599999999999995E-2</v>
      </c>
      <c r="AX3917" s="193">
        <f t="shared" si="1024"/>
        <v>3.8500000000000006E-2</v>
      </c>
      <c r="AZ3917" s="193">
        <f t="shared" si="1018"/>
        <v>3.3083333333333333E-2</v>
      </c>
    </row>
    <row r="3918" spans="1:52" s="5" customFormat="1" ht="11.25" x14ac:dyDescent="0.2">
      <c r="A3918" s="216" t="s">
        <v>1498</v>
      </c>
      <c r="B3918" s="19"/>
      <c r="C3918" s="19"/>
      <c r="N3918" s="175"/>
      <c r="V3918" s="8">
        <v>2.07E-2</v>
      </c>
      <c r="W3918" s="8">
        <v>2.1899999999999999E-2</v>
      </c>
      <c r="X3918" s="8">
        <v>2.9600000000000001E-2</v>
      </c>
      <c r="Y3918" s="8">
        <v>3.0800000000000001E-2</v>
      </c>
      <c r="Z3918" s="8">
        <v>3.1600000000000003E-2</v>
      </c>
      <c r="AA3918" s="8">
        <v>3.2799999999999996E-2</v>
      </c>
      <c r="AB3918" s="8">
        <v>3.56E-2</v>
      </c>
      <c r="AC3918" s="8">
        <v>3.6799999999999999E-2</v>
      </c>
      <c r="AD3918" s="8">
        <v>3.7599999999999995E-2</v>
      </c>
      <c r="AE3918" s="8">
        <v>3.8800000000000001E-2</v>
      </c>
      <c r="AF3918" s="8">
        <v>3.7499999999999999E-2</v>
      </c>
      <c r="AG3918" s="8">
        <v>3.8699999999999998E-2</v>
      </c>
      <c r="AS3918" s="193">
        <f t="shared" si="1019"/>
        <v>2.1299999999999999E-2</v>
      </c>
      <c r="AT3918" s="192">
        <f t="shared" si="1020"/>
        <v>3.0200000000000001E-2</v>
      </c>
      <c r="AU3918" s="193">
        <f t="shared" si="1021"/>
        <v>3.2199999999999999E-2</v>
      </c>
      <c r="AV3918" s="194">
        <f t="shared" si="1022"/>
        <v>3.6199999999999996E-2</v>
      </c>
      <c r="AW3918" s="193">
        <f t="shared" si="1023"/>
        <v>3.8199999999999998E-2</v>
      </c>
      <c r="AX3918" s="193">
        <f t="shared" si="1024"/>
        <v>3.8099999999999995E-2</v>
      </c>
      <c r="AZ3918" s="193">
        <f t="shared" si="1018"/>
        <v>3.27E-2</v>
      </c>
    </row>
    <row r="3919" spans="1:52" s="5" customFormat="1" ht="11.25" x14ac:dyDescent="0.2">
      <c r="A3919" s="216" t="s">
        <v>1499</v>
      </c>
      <c r="B3919" s="19"/>
      <c r="C3919" s="19"/>
      <c r="N3919" s="175"/>
      <c r="V3919" s="8">
        <v>2.0499999999999997E-2</v>
      </c>
      <c r="W3919" s="8">
        <v>2.1700000000000001E-2</v>
      </c>
      <c r="X3919" s="8">
        <v>2.98E-2</v>
      </c>
      <c r="Y3919" s="8">
        <v>3.1E-2</v>
      </c>
      <c r="Z3919" s="8">
        <v>3.1800000000000002E-2</v>
      </c>
      <c r="AA3919" s="8">
        <v>3.3000000000000002E-2</v>
      </c>
      <c r="AB3919" s="8">
        <v>3.5699999999999996E-2</v>
      </c>
      <c r="AC3919" s="8">
        <v>3.6900000000000002E-2</v>
      </c>
      <c r="AD3919" s="8">
        <v>3.7699999999999997E-2</v>
      </c>
      <c r="AE3919" s="8">
        <v>3.8900000000000004E-2</v>
      </c>
      <c r="AF3919" s="8">
        <v>3.7599999999999995E-2</v>
      </c>
      <c r="AG3919" s="8">
        <v>3.8800000000000001E-2</v>
      </c>
      <c r="AS3919" s="193">
        <f t="shared" si="1019"/>
        <v>2.1100000000000001E-2</v>
      </c>
      <c r="AT3919" s="192">
        <f t="shared" si="1020"/>
        <v>3.04E-2</v>
      </c>
      <c r="AU3919" s="193">
        <f t="shared" si="1021"/>
        <v>3.2399999999999998E-2</v>
      </c>
      <c r="AV3919" s="194">
        <f t="shared" si="1022"/>
        <v>3.6299999999999999E-2</v>
      </c>
      <c r="AW3919" s="193">
        <f t="shared" si="1023"/>
        <v>3.8300000000000001E-2</v>
      </c>
      <c r="AX3919" s="193">
        <f t="shared" si="1024"/>
        <v>3.8199999999999998E-2</v>
      </c>
      <c r="AZ3919" s="193">
        <f t="shared" si="1018"/>
        <v>3.2783333333333331E-2</v>
      </c>
    </row>
    <row r="3920" spans="1:52" s="5" customFormat="1" ht="11.25" x14ac:dyDescent="0.2">
      <c r="A3920" s="216" t="s">
        <v>1500</v>
      </c>
      <c r="B3920" s="19"/>
      <c r="C3920" s="19"/>
      <c r="N3920" s="175"/>
      <c r="V3920" s="8">
        <v>1.9900000000000001E-2</v>
      </c>
      <c r="W3920" s="8">
        <v>2.1099999999999997E-2</v>
      </c>
      <c r="X3920" s="8">
        <v>2.92E-2</v>
      </c>
      <c r="Y3920" s="8">
        <v>3.04E-2</v>
      </c>
      <c r="Z3920" s="8">
        <v>3.1200000000000002E-2</v>
      </c>
      <c r="AA3920" s="8">
        <v>3.2400000000000005E-2</v>
      </c>
      <c r="AB3920" s="8">
        <v>3.5200000000000002E-2</v>
      </c>
      <c r="AC3920" s="8">
        <v>3.6400000000000002E-2</v>
      </c>
      <c r="AD3920" s="8">
        <v>3.7200000000000004E-2</v>
      </c>
      <c r="AE3920" s="8">
        <v>3.8399999999999997E-2</v>
      </c>
      <c r="AF3920" s="8">
        <v>3.7100000000000001E-2</v>
      </c>
      <c r="AG3920" s="8">
        <v>3.8300000000000001E-2</v>
      </c>
      <c r="AS3920" s="193">
        <f t="shared" si="1019"/>
        <v>2.0499999999999997E-2</v>
      </c>
      <c r="AT3920" s="192">
        <f t="shared" si="1020"/>
        <v>2.98E-2</v>
      </c>
      <c r="AU3920" s="193">
        <f t="shared" si="1021"/>
        <v>3.1800000000000002E-2</v>
      </c>
      <c r="AV3920" s="194">
        <f t="shared" si="1022"/>
        <v>3.5799999999999998E-2</v>
      </c>
      <c r="AW3920" s="193">
        <f t="shared" si="1023"/>
        <v>3.78E-2</v>
      </c>
      <c r="AX3920" s="193">
        <f t="shared" si="1024"/>
        <v>3.7699999999999997E-2</v>
      </c>
      <c r="AZ3920" s="193">
        <f t="shared" si="1018"/>
        <v>3.2233333333333336E-2</v>
      </c>
    </row>
    <row r="3921" spans="1:52" s="5" customFormat="1" ht="11.25" x14ac:dyDescent="0.2">
      <c r="A3921" s="216" t="s">
        <v>1501</v>
      </c>
      <c r="B3921" s="19"/>
      <c r="C3921" s="19"/>
      <c r="N3921" s="175"/>
      <c r="V3921" s="8">
        <v>1.9400000000000001E-2</v>
      </c>
      <c r="W3921" s="8">
        <v>2.06E-2</v>
      </c>
      <c r="X3921" s="8">
        <v>2.8799999999999999E-2</v>
      </c>
      <c r="Y3921" s="8">
        <v>0.03</v>
      </c>
      <c r="Z3921" s="8">
        <v>3.0800000000000001E-2</v>
      </c>
      <c r="AA3921" s="8">
        <v>3.2000000000000001E-2</v>
      </c>
      <c r="AB3921" s="8">
        <v>3.49E-2</v>
      </c>
      <c r="AC3921" s="8">
        <v>3.61E-2</v>
      </c>
      <c r="AD3921" s="8">
        <v>3.6900000000000002E-2</v>
      </c>
      <c r="AE3921" s="8">
        <v>3.8100000000000002E-2</v>
      </c>
      <c r="AF3921" s="8">
        <v>3.6799999999999999E-2</v>
      </c>
      <c r="AG3921" s="8">
        <v>3.7999999999999999E-2</v>
      </c>
      <c r="AS3921" s="193">
        <f t="shared" si="1019"/>
        <v>0.02</v>
      </c>
      <c r="AT3921" s="192">
        <f t="shared" si="1020"/>
        <v>2.9399999999999999E-2</v>
      </c>
      <c r="AU3921" s="193">
        <f t="shared" si="1021"/>
        <v>3.1399999999999997E-2</v>
      </c>
      <c r="AV3921" s="194">
        <f t="shared" si="1022"/>
        <v>3.5500000000000004E-2</v>
      </c>
      <c r="AW3921" s="193">
        <f t="shared" si="1023"/>
        <v>3.7500000000000006E-2</v>
      </c>
      <c r="AX3921" s="193">
        <f t="shared" si="1024"/>
        <v>3.7400000000000003E-2</v>
      </c>
      <c r="AZ3921" s="193">
        <f t="shared" si="1018"/>
        <v>3.1866666666666661E-2</v>
      </c>
    </row>
    <row r="3922" spans="1:52" s="5" customFormat="1" ht="11.25" x14ac:dyDescent="0.2">
      <c r="A3922" s="216" t="s">
        <v>1502</v>
      </c>
      <c r="B3922" s="19"/>
      <c r="C3922" s="19"/>
      <c r="N3922" s="175"/>
      <c r="V3922" s="8">
        <v>1.9699999999999999E-2</v>
      </c>
      <c r="W3922" s="8">
        <v>2.0899999999999998E-2</v>
      </c>
      <c r="X3922" s="8">
        <v>2.8999999999999998E-2</v>
      </c>
      <c r="Y3922" s="8">
        <v>3.0200000000000001E-2</v>
      </c>
      <c r="Z3922" s="8">
        <v>3.1099999999999999E-2</v>
      </c>
      <c r="AA3922" s="8">
        <v>3.2300000000000002E-2</v>
      </c>
      <c r="AB3922" s="8">
        <v>3.5200000000000002E-2</v>
      </c>
      <c r="AC3922" s="8">
        <v>3.6400000000000002E-2</v>
      </c>
      <c r="AD3922" s="8">
        <v>3.73E-2</v>
      </c>
      <c r="AE3922" s="8">
        <v>3.85E-2</v>
      </c>
      <c r="AF3922" s="8">
        <v>3.7200000000000004E-2</v>
      </c>
      <c r="AG3922" s="8">
        <v>3.8399999999999997E-2</v>
      </c>
      <c r="AS3922" s="193">
        <f t="shared" si="1019"/>
        <v>2.0299999999999999E-2</v>
      </c>
      <c r="AT3922" s="192">
        <f t="shared" si="1020"/>
        <v>2.9600000000000001E-2</v>
      </c>
      <c r="AU3922" s="193">
        <f t="shared" si="1021"/>
        <v>3.1699999999999999E-2</v>
      </c>
      <c r="AV3922" s="194">
        <f t="shared" si="1022"/>
        <v>3.5799999999999998E-2</v>
      </c>
      <c r="AW3922" s="193">
        <f t="shared" si="1023"/>
        <v>3.7900000000000003E-2</v>
      </c>
      <c r="AX3922" s="193">
        <f t="shared" si="1024"/>
        <v>3.78E-2</v>
      </c>
      <c r="AZ3922" s="193">
        <f t="shared" si="1018"/>
        <v>3.2183333333333335E-2</v>
      </c>
    </row>
    <row r="3923" spans="1:52" s="5" customFormat="1" ht="11.25" x14ac:dyDescent="0.2">
      <c r="A3923" s="216" t="s">
        <v>1503</v>
      </c>
      <c r="B3923" s="19"/>
      <c r="C3923" s="19"/>
      <c r="N3923" s="175"/>
      <c r="V3923" s="8">
        <v>1.9400000000000001E-2</v>
      </c>
      <c r="W3923" s="8">
        <v>2.06E-2</v>
      </c>
      <c r="X3923" s="8">
        <v>2.86E-2</v>
      </c>
      <c r="Y3923" s="8">
        <v>2.98E-2</v>
      </c>
      <c r="Z3923" s="8">
        <v>3.0800000000000001E-2</v>
      </c>
      <c r="AA3923" s="8">
        <v>3.2000000000000001E-2</v>
      </c>
      <c r="AB3923" s="8">
        <v>3.49E-2</v>
      </c>
      <c r="AC3923" s="8">
        <v>3.61E-2</v>
      </c>
      <c r="AD3923" s="8">
        <v>3.7000000000000005E-2</v>
      </c>
      <c r="AE3923" s="8">
        <v>3.8199999999999998E-2</v>
      </c>
      <c r="AF3923" s="8">
        <v>3.6900000000000002E-2</v>
      </c>
      <c r="AG3923" s="8">
        <v>3.8100000000000002E-2</v>
      </c>
      <c r="AS3923" s="193">
        <f t="shared" si="1019"/>
        <v>0.02</v>
      </c>
      <c r="AT3923" s="192">
        <f t="shared" si="1020"/>
        <v>2.92E-2</v>
      </c>
      <c r="AU3923" s="193">
        <f t="shared" si="1021"/>
        <v>3.1399999999999997E-2</v>
      </c>
      <c r="AV3923" s="194">
        <f t="shared" si="1022"/>
        <v>3.5500000000000004E-2</v>
      </c>
      <c r="AW3923" s="193">
        <f t="shared" si="1023"/>
        <v>3.7600000000000001E-2</v>
      </c>
      <c r="AX3923" s="193">
        <f t="shared" si="1024"/>
        <v>3.7500000000000006E-2</v>
      </c>
      <c r="AZ3923" s="193">
        <f t="shared" si="1018"/>
        <v>3.1866666666666668E-2</v>
      </c>
    </row>
    <row r="3924" spans="1:52" s="5" customFormat="1" ht="11.25" x14ac:dyDescent="0.2">
      <c r="A3924" s="216" t="s">
        <v>1504</v>
      </c>
      <c r="B3924" s="19"/>
      <c r="C3924" s="19"/>
      <c r="N3924" s="175"/>
      <c r="V3924" s="8">
        <v>1.9E-2</v>
      </c>
      <c r="W3924" s="8">
        <v>2.0199999999999999E-2</v>
      </c>
      <c r="X3924" s="8">
        <v>2.8999999999999998E-2</v>
      </c>
      <c r="Y3924" s="8">
        <v>3.0200000000000001E-2</v>
      </c>
      <c r="Z3924" s="8">
        <v>3.1200000000000002E-2</v>
      </c>
      <c r="AA3924" s="8">
        <v>3.2400000000000005E-2</v>
      </c>
      <c r="AB3924" s="8">
        <v>3.5299999999999998E-2</v>
      </c>
      <c r="AC3924" s="8">
        <v>3.6499999999999998E-2</v>
      </c>
      <c r="AD3924" s="8">
        <v>3.7400000000000003E-2</v>
      </c>
      <c r="AE3924" s="8">
        <v>3.8599999999999995E-2</v>
      </c>
      <c r="AF3924" s="8">
        <v>3.73E-2</v>
      </c>
      <c r="AG3924" s="8">
        <v>3.85E-2</v>
      </c>
      <c r="AS3924" s="193">
        <f t="shared" si="1019"/>
        <v>1.9599999999999999E-2</v>
      </c>
      <c r="AT3924" s="192">
        <f t="shared" si="1020"/>
        <v>2.9600000000000001E-2</v>
      </c>
      <c r="AU3924" s="193">
        <f t="shared" si="1021"/>
        <v>3.1800000000000002E-2</v>
      </c>
      <c r="AV3924" s="194">
        <f t="shared" si="1022"/>
        <v>3.5900000000000001E-2</v>
      </c>
      <c r="AW3924" s="193">
        <f t="shared" si="1023"/>
        <v>3.7999999999999999E-2</v>
      </c>
      <c r="AX3924" s="193">
        <f t="shared" si="1024"/>
        <v>3.7900000000000003E-2</v>
      </c>
      <c r="AZ3924" s="193">
        <f t="shared" ref="AZ3924:AZ3973" si="1025">AVERAGE(AI3924:AX3924)</f>
        <v>3.213333333333334E-2</v>
      </c>
    </row>
    <row r="3925" spans="1:52" s="5" customFormat="1" ht="11.25" x14ac:dyDescent="0.2">
      <c r="A3925" s="216" t="s">
        <v>1505</v>
      </c>
      <c r="B3925" s="19"/>
      <c r="C3925" s="19"/>
      <c r="N3925" s="175"/>
      <c r="V3925" s="8">
        <v>1.8500000000000003E-2</v>
      </c>
      <c r="W3925" s="8">
        <v>1.9699999999999999E-2</v>
      </c>
      <c r="X3925" s="8">
        <v>2.8999999999999998E-2</v>
      </c>
      <c r="Y3925" s="8">
        <v>3.0200000000000001E-2</v>
      </c>
      <c r="Z3925" s="8">
        <v>3.1200000000000002E-2</v>
      </c>
      <c r="AA3925" s="8">
        <v>3.2400000000000005E-2</v>
      </c>
      <c r="AB3925" s="8">
        <v>3.5400000000000001E-2</v>
      </c>
      <c r="AC3925" s="8">
        <v>3.6600000000000001E-2</v>
      </c>
      <c r="AD3925" s="8">
        <v>3.7400000000000003E-2</v>
      </c>
      <c r="AE3925" s="8">
        <v>3.8599999999999995E-2</v>
      </c>
      <c r="AF3925" s="8">
        <v>3.7200000000000004E-2</v>
      </c>
      <c r="AG3925" s="8">
        <v>3.8399999999999997E-2</v>
      </c>
      <c r="AS3925" s="193">
        <f t="shared" si="1019"/>
        <v>1.9099999999999999E-2</v>
      </c>
      <c r="AT3925" s="192">
        <f t="shared" si="1020"/>
        <v>2.9600000000000001E-2</v>
      </c>
      <c r="AU3925" s="193">
        <f t="shared" si="1021"/>
        <v>3.1800000000000002E-2</v>
      </c>
      <c r="AV3925" s="194">
        <f t="shared" si="1022"/>
        <v>3.6000000000000004E-2</v>
      </c>
      <c r="AW3925" s="193">
        <f t="shared" si="1023"/>
        <v>3.7999999999999999E-2</v>
      </c>
      <c r="AX3925" s="193">
        <f t="shared" si="1024"/>
        <v>3.78E-2</v>
      </c>
      <c r="AZ3925" s="193">
        <f t="shared" si="1025"/>
        <v>3.2050000000000002E-2</v>
      </c>
    </row>
    <row r="3926" spans="1:52" s="5" customFormat="1" ht="11.25" x14ac:dyDescent="0.2">
      <c r="A3926" s="216" t="s">
        <v>1506</v>
      </c>
      <c r="B3926" s="19"/>
      <c r="C3926" s="19"/>
      <c r="N3926" s="175"/>
      <c r="V3926" s="8">
        <v>1.8100000000000002E-2</v>
      </c>
      <c r="W3926" s="8">
        <v>1.9299999999999998E-2</v>
      </c>
      <c r="X3926" s="8">
        <v>2.8300000000000002E-2</v>
      </c>
      <c r="Y3926" s="8">
        <v>2.9500000000000002E-2</v>
      </c>
      <c r="Z3926" s="8">
        <v>3.0499999999999999E-2</v>
      </c>
      <c r="AA3926" s="8">
        <v>3.1699999999999999E-2</v>
      </c>
      <c r="AB3926" s="8">
        <v>3.4799999999999998E-2</v>
      </c>
      <c r="AC3926" s="8">
        <v>3.6000000000000004E-2</v>
      </c>
      <c r="AD3926" s="8">
        <v>3.6799999999999999E-2</v>
      </c>
      <c r="AE3926" s="8">
        <v>3.7999999999999999E-2</v>
      </c>
      <c r="AF3926" s="8">
        <v>3.6699999999999997E-2</v>
      </c>
      <c r="AG3926" s="8">
        <v>3.7900000000000003E-2</v>
      </c>
      <c r="AS3926" s="193">
        <f t="shared" si="1019"/>
        <v>1.8700000000000001E-2</v>
      </c>
      <c r="AT3926" s="192">
        <f t="shared" si="1020"/>
        <v>2.8900000000000002E-2</v>
      </c>
      <c r="AU3926" s="193">
        <f t="shared" si="1021"/>
        <v>3.1099999999999999E-2</v>
      </c>
      <c r="AV3926" s="194">
        <f t="shared" si="1022"/>
        <v>3.5400000000000001E-2</v>
      </c>
      <c r="AW3926" s="193">
        <f t="shared" si="1023"/>
        <v>3.7400000000000003E-2</v>
      </c>
      <c r="AX3926" s="193">
        <f t="shared" si="1024"/>
        <v>3.73E-2</v>
      </c>
      <c r="AZ3926" s="193">
        <f t="shared" si="1025"/>
        <v>3.1466666666666671E-2</v>
      </c>
    </row>
    <row r="3927" spans="1:52" s="5" customFormat="1" ht="11.25" x14ac:dyDescent="0.2">
      <c r="A3927" s="216" t="s">
        <v>1507</v>
      </c>
      <c r="B3927" s="19"/>
      <c r="C3927" s="19"/>
      <c r="N3927" s="175"/>
      <c r="V3927" s="8">
        <v>1.77E-2</v>
      </c>
      <c r="W3927" s="8">
        <v>1.89E-2</v>
      </c>
      <c r="X3927" s="8">
        <v>2.8300000000000002E-2</v>
      </c>
      <c r="Y3927" s="8">
        <v>2.9500000000000002E-2</v>
      </c>
      <c r="Z3927" s="8">
        <v>3.0699999999999998E-2</v>
      </c>
      <c r="AA3927" s="8">
        <v>3.1899999999999998E-2</v>
      </c>
      <c r="AB3927" s="8">
        <v>3.5099999999999999E-2</v>
      </c>
      <c r="AC3927" s="8">
        <v>3.6299999999999999E-2</v>
      </c>
      <c r="AD3927" s="8">
        <v>3.7000000000000005E-2</v>
      </c>
      <c r="AE3927" s="8">
        <v>3.8199999999999998E-2</v>
      </c>
      <c r="AF3927" s="8">
        <v>3.6900000000000002E-2</v>
      </c>
      <c r="AG3927" s="8">
        <v>3.8100000000000002E-2</v>
      </c>
      <c r="AS3927" s="193">
        <f t="shared" si="1019"/>
        <v>1.83E-2</v>
      </c>
      <c r="AT3927" s="192">
        <f t="shared" si="1020"/>
        <v>2.8900000000000002E-2</v>
      </c>
      <c r="AU3927" s="193">
        <f t="shared" si="1021"/>
        <v>3.1299999999999994E-2</v>
      </c>
      <c r="AV3927" s="194">
        <f t="shared" si="1022"/>
        <v>3.5699999999999996E-2</v>
      </c>
      <c r="AW3927" s="193">
        <f t="shared" si="1023"/>
        <v>3.7600000000000001E-2</v>
      </c>
      <c r="AX3927" s="193">
        <f t="shared" si="1024"/>
        <v>3.7500000000000006E-2</v>
      </c>
      <c r="AZ3927" s="193">
        <f t="shared" si="1025"/>
        <v>3.1550000000000002E-2</v>
      </c>
    </row>
    <row r="3928" spans="1:52" s="5" customFormat="1" ht="11.25" x14ac:dyDescent="0.2">
      <c r="A3928" s="216" t="s">
        <v>1508</v>
      </c>
      <c r="B3928" s="19"/>
      <c r="C3928" s="19"/>
      <c r="N3928" s="175"/>
      <c r="V3928" s="8">
        <v>1.77E-2</v>
      </c>
      <c r="W3928" s="8">
        <v>1.89E-2</v>
      </c>
      <c r="X3928" s="8">
        <v>2.86E-2</v>
      </c>
      <c r="Y3928" s="8">
        <v>2.98E-2</v>
      </c>
      <c r="Z3928" s="8">
        <v>3.0899999999999997E-2</v>
      </c>
      <c r="AA3928" s="8">
        <v>3.2099999999999997E-2</v>
      </c>
      <c r="AB3928" s="8">
        <v>3.5200000000000002E-2</v>
      </c>
      <c r="AC3928" s="8">
        <v>3.6400000000000002E-2</v>
      </c>
      <c r="AD3928" s="8">
        <v>3.7000000000000005E-2</v>
      </c>
      <c r="AE3928" s="8">
        <v>3.8199999999999998E-2</v>
      </c>
      <c r="AF3928" s="8">
        <v>3.6900000000000002E-2</v>
      </c>
      <c r="AG3928" s="8">
        <v>3.8100000000000002E-2</v>
      </c>
      <c r="AS3928" s="193">
        <f t="shared" si="1019"/>
        <v>1.83E-2</v>
      </c>
      <c r="AT3928" s="192">
        <f t="shared" si="1020"/>
        <v>2.92E-2</v>
      </c>
      <c r="AU3928" s="193">
        <f t="shared" si="1021"/>
        <v>3.15E-2</v>
      </c>
      <c r="AV3928" s="194">
        <f t="shared" si="1022"/>
        <v>3.5799999999999998E-2</v>
      </c>
      <c r="AW3928" s="193">
        <f t="shared" si="1023"/>
        <v>3.7600000000000001E-2</v>
      </c>
      <c r="AX3928" s="193">
        <f t="shared" si="1024"/>
        <v>3.7500000000000006E-2</v>
      </c>
      <c r="AZ3928" s="193">
        <f t="shared" si="1025"/>
        <v>3.1650000000000005E-2</v>
      </c>
    </row>
    <row r="3929" spans="1:52" s="5" customFormat="1" ht="11.25" x14ac:dyDescent="0.2">
      <c r="A3929" s="216" t="s">
        <v>1509</v>
      </c>
      <c r="B3929" s="19"/>
      <c r="C3929" s="19"/>
      <c r="N3929" s="175"/>
      <c r="V3929" s="8">
        <v>1.6500000000000001E-2</v>
      </c>
      <c r="W3929" s="8">
        <v>1.77E-2</v>
      </c>
      <c r="X3929" s="8">
        <v>2.8300000000000002E-2</v>
      </c>
      <c r="Y3929" s="8">
        <v>2.9500000000000002E-2</v>
      </c>
      <c r="Z3929" s="8">
        <v>3.0499999999999999E-2</v>
      </c>
      <c r="AA3929" s="8">
        <v>3.1699999999999999E-2</v>
      </c>
      <c r="AB3929" s="8">
        <v>3.5099999999999999E-2</v>
      </c>
      <c r="AC3929" s="8">
        <v>3.6299999999999999E-2</v>
      </c>
      <c r="AD3929" s="8">
        <v>3.7000000000000005E-2</v>
      </c>
      <c r="AE3929" s="8">
        <v>3.8199999999999998E-2</v>
      </c>
      <c r="AF3929" s="8">
        <v>3.7000000000000005E-2</v>
      </c>
      <c r="AG3929" s="8">
        <v>3.8199999999999998E-2</v>
      </c>
      <c r="AS3929" s="193">
        <f t="shared" si="1019"/>
        <v>1.7100000000000001E-2</v>
      </c>
      <c r="AT3929" s="192">
        <f t="shared" si="1020"/>
        <v>2.8900000000000002E-2</v>
      </c>
      <c r="AU3929" s="193">
        <f t="shared" si="1021"/>
        <v>3.1099999999999999E-2</v>
      </c>
      <c r="AV3929" s="194">
        <f t="shared" si="1022"/>
        <v>3.5699999999999996E-2</v>
      </c>
      <c r="AW3929" s="193">
        <f t="shared" si="1023"/>
        <v>3.7600000000000001E-2</v>
      </c>
      <c r="AX3929" s="193">
        <f t="shared" si="1024"/>
        <v>3.7600000000000001E-2</v>
      </c>
      <c r="AZ3929" s="193">
        <f t="shared" si="1025"/>
        <v>3.1333333333333331E-2</v>
      </c>
    </row>
    <row r="3930" spans="1:52" s="5" customFormat="1" ht="11.25" x14ac:dyDescent="0.2">
      <c r="A3930" s="216" t="s">
        <v>1510</v>
      </c>
      <c r="B3930" s="19"/>
      <c r="C3930" s="19"/>
      <c r="N3930" s="175"/>
      <c r="V3930" s="8">
        <v>1.6200000000000003E-2</v>
      </c>
      <c r="W3930" s="8">
        <v>1.7399999999999999E-2</v>
      </c>
      <c r="X3930" s="8">
        <v>2.7300000000000001E-2</v>
      </c>
      <c r="Y3930" s="8">
        <v>2.8500000000000001E-2</v>
      </c>
      <c r="Z3930" s="8">
        <v>2.9399999999999999E-2</v>
      </c>
      <c r="AA3930" s="8">
        <v>3.0600000000000002E-2</v>
      </c>
      <c r="AB3930" s="8">
        <v>3.4200000000000001E-2</v>
      </c>
      <c r="AC3930" s="8">
        <v>3.5400000000000001E-2</v>
      </c>
      <c r="AD3930" s="8">
        <v>3.61E-2</v>
      </c>
      <c r="AE3930" s="8">
        <v>3.73E-2</v>
      </c>
      <c r="AF3930" s="8">
        <v>3.61E-2</v>
      </c>
      <c r="AG3930" s="8">
        <v>3.73E-2</v>
      </c>
      <c r="AS3930" s="193">
        <f t="shared" si="1019"/>
        <v>1.6800000000000002E-2</v>
      </c>
      <c r="AT3930" s="192">
        <f t="shared" si="1020"/>
        <v>2.7900000000000001E-2</v>
      </c>
      <c r="AU3930" s="193">
        <f t="shared" si="1021"/>
        <v>0.03</v>
      </c>
      <c r="AV3930" s="194">
        <f t="shared" si="1022"/>
        <v>3.4799999999999998E-2</v>
      </c>
      <c r="AW3930" s="193">
        <f t="shared" si="1023"/>
        <v>3.6699999999999997E-2</v>
      </c>
      <c r="AX3930" s="193">
        <f t="shared" si="1024"/>
        <v>3.6699999999999997E-2</v>
      </c>
      <c r="AZ3930" s="193">
        <f t="shared" si="1025"/>
        <v>3.0483333333333335E-2</v>
      </c>
    </row>
    <row r="3931" spans="1:52" s="5" customFormat="1" ht="11.25" x14ac:dyDescent="0.2">
      <c r="A3931" s="216" t="s">
        <v>1511</v>
      </c>
      <c r="B3931" s="19"/>
      <c r="C3931" s="19"/>
      <c r="N3931" s="175"/>
      <c r="V3931" s="8">
        <v>1.55E-2</v>
      </c>
      <c r="W3931" s="8">
        <v>1.67E-2</v>
      </c>
      <c r="X3931" s="8">
        <v>2.6600000000000002E-2</v>
      </c>
      <c r="Y3931" s="8">
        <v>2.7799999999999998E-2</v>
      </c>
      <c r="Z3931" s="8">
        <v>2.8799999999999999E-2</v>
      </c>
      <c r="AA3931" s="8">
        <v>0.03</v>
      </c>
      <c r="AB3931" s="8">
        <v>3.3599999999999998E-2</v>
      </c>
      <c r="AC3931" s="8">
        <v>3.4799999999999998E-2</v>
      </c>
      <c r="AD3931" s="8">
        <v>3.5699999999999996E-2</v>
      </c>
      <c r="AE3931" s="8">
        <v>3.6900000000000002E-2</v>
      </c>
      <c r="AF3931" s="8">
        <v>3.5699999999999996E-2</v>
      </c>
      <c r="AG3931" s="8">
        <v>3.6900000000000002E-2</v>
      </c>
      <c r="AS3931" s="193">
        <f t="shared" si="1019"/>
        <v>1.61E-2</v>
      </c>
      <c r="AT3931" s="192">
        <f t="shared" si="1020"/>
        <v>2.7200000000000002E-2</v>
      </c>
      <c r="AU3931" s="193">
        <f t="shared" si="1021"/>
        <v>2.9399999999999999E-2</v>
      </c>
      <c r="AV3931" s="194">
        <f t="shared" si="1022"/>
        <v>3.4199999999999994E-2</v>
      </c>
      <c r="AW3931" s="193">
        <f t="shared" si="1023"/>
        <v>3.6299999999999999E-2</v>
      </c>
      <c r="AX3931" s="193">
        <f t="shared" si="1024"/>
        <v>3.6299999999999999E-2</v>
      </c>
      <c r="AZ3931" s="193">
        <f t="shared" si="1025"/>
        <v>2.9916666666666664E-2</v>
      </c>
    </row>
    <row r="3932" spans="1:52" s="5" customFormat="1" ht="11.25" x14ac:dyDescent="0.2">
      <c r="A3932" s="216" t="s">
        <v>1512</v>
      </c>
      <c r="B3932" s="19"/>
      <c r="C3932" s="19"/>
      <c r="N3932" s="175"/>
      <c r="V3932" s="8">
        <v>1.4199999999999999E-2</v>
      </c>
      <c r="W3932" s="8">
        <v>1.54E-2</v>
      </c>
      <c r="X3932" s="8">
        <v>2.6000000000000002E-2</v>
      </c>
      <c r="Y3932" s="8">
        <v>2.7200000000000002E-2</v>
      </c>
      <c r="Z3932" s="8">
        <v>2.86E-2</v>
      </c>
      <c r="AA3932" s="8">
        <v>2.98E-2</v>
      </c>
      <c r="AB3932" s="8">
        <v>3.3700000000000001E-2</v>
      </c>
      <c r="AC3932" s="8">
        <v>3.49E-2</v>
      </c>
      <c r="AD3932" s="8">
        <v>3.5799999999999998E-2</v>
      </c>
      <c r="AE3932" s="8">
        <v>3.7000000000000005E-2</v>
      </c>
      <c r="AF3932" s="8">
        <v>3.5900000000000001E-2</v>
      </c>
      <c r="AG3932" s="8">
        <v>3.7100000000000001E-2</v>
      </c>
      <c r="AS3932" s="193">
        <f t="shared" si="1019"/>
        <v>1.4800000000000001E-2</v>
      </c>
      <c r="AT3932" s="192">
        <f t="shared" si="1020"/>
        <v>2.6600000000000002E-2</v>
      </c>
      <c r="AU3932" s="193">
        <f t="shared" si="1021"/>
        <v>2.92E-2</v>
      </c>
      <c r="AV3932" s="194">
        <f t="shared" si="1022"/>
        <v>3.4299999999999997E-2</v>
      </c>
      <c r="AW3932" s="193">
        <f t="shared" si="1023"/>
        <v>3.6400000000000002E-2</v>
      </c>
      <c r="AX3932" s="193">
        <f t="shared" si="1024"/>
        <v>3.6500000000000005E-2</v>
      </c>
      <c r="AZ3932" s="193">
        <f t="shared" si="1025"/>
        <v>2.9633333333333334E-2</v>
      </c>
    </row>
    <row r="3933" spans="1:52" s="5" customFormat="1" ht="11.25" x14ac:dyDescent="0.2">
      <c r="A3933" s="216" t="s">
        <v>1513</v>
      </c>
      <c r="B3933" s="19"/>
      <c r="C3933" s="19"/>
      <c r="N3933" s="175"/>
      <c r="V3933" s="8">
        <v>1.3899999999999999E-2</v>
      </c>
      <c r="W3933" s="8">
        <v>1.5100000000000001E-2</v>
      </c>
      <c r="X3933" s="8">
        <v>2.5399999999999999E-2</v>
      </c>
      <c r="Y3933" s="8">
        <v>2.6600000000000002E-2</v>
      </c>
      <c r="Z3933" s="8">
        <v>2.81E-2</v>
      </c>
      <c r="AA3933" s="8">
        <v>2.9300000000000003E-2</v>
      </c>
      <c r="AB3933" s="8">
        <v>3.3399999999999999E-2</v>
      </c>
      <c r="AC3933" s="8">
        <v>3.4599999999999999E-2</v>
      </c>
      <c r="AD3933" s="8">
        <v>3.5499999999999997E-2</v>
      </c>
      <c r="AE3933" s="8">
        <v>3.6699999999999997E-2</v>
      </c>
      <c r="AF3933" s="8">
        <v>3.5400000000000001E-2</v>
      </c>
      <c r="AG3933" s="8">
        <v>3.6600000000000001E-2</v>
      </c>
      <c r="AS3933" s="193">
        <f t="shared" si="1019"/>
        <v>1.4499999999999999E-2</v>
      </c>
      <c r="AT3933" s="192">
        <f t="shared" si="1020"/>
        <v>2.6000000000000002E-2</v>
      </c>
      <c r="AU3933" s="193">
        <f t="shared" si="1021"/>
        <v>2.8700000000000003E-2</v>
      </c>
      <c r="AV3933" s="194">
        <f t="shared" si="1022"/>
        <v>3.4000000000000002E-2</v>
      </c>
      <c r="AW3933" s="193">
        <f t="shared" si="1023"/>
        <v>3.6099999999999993E-2</v>
      </c>
      <c r="AX3933" s="193">
        <f t="shared" si="1024"/>
        <v>3.6000000000000004E-2</v>
      </c>
      <c r="AZ3933" s="193">
        <f t="shared" si="1025"/>
        <v>2.9216666666666669E-2</v>
      </c>
    </row>
    <row r="3934" spans="1:52" s="5" customFormat="1" ht="11.25" x14ac:dyDescent="0.2">
      <c r="A3934" s="217" t="s">
        <v>1514</v>
      </c>
      <c r="B3934" s="218"/>
      <c r="C3934" s="218"/>
      <c r="D3934" s="215"/>
      <c r="E3934" s="215"/>
      <c r="F3934" s="215"/>
      <c r="G3934" s="215"/>
      <c r="H3934" s="215"/>
      <c r="I3934" s="215"/>
      <c r="J3934" s="215"/>
      <c r="K3934" s="215"/>
      <c r="L3934" s="215"/>
      <c r="M3934" s="215"/>
      <c r="N3934" s="219"/>
      <c r="O3934" s="215"/>
      <c r="P3934" s="215"/>
      <c r="Q3934" s="215"/>
      <c r="R3934" s="215"/>
      <c r="S3934" s="215"/>
      <c r="T3934" s="215"/>
      <c r="U3934" s="215"/>
      <c r="V3934" s="210">
        <v>1.41E-2</v>
      </c>
      <c r="W3934" s="210">
        <v>1.5300000000000001E-2</v>
      </c>
      <c r="X3934" s="210">
        <v>2.5499999999999998E-2</v>
      </c>
      <c r="Y3934" s="210">
        <v>2.6699999999999998E-2</v>
      </c>
      <c r="Z3934" s="210">
        <v>2.8199999999999999E-2</v>
      </c>
      <c r="AA3934" s="210">
        <v>2.9399999999999999E-2</v>
      </c>
      <c r="AB3934" s="210">
        <v>3.32E-2</v>
      </c>
      <c r="AC3934" s="210">
        <v>3.44E-2</v>
      </c>
      <c r="AD3934" s="210">
        <v>3.5299999999999998E-2</v>
      </c>
      <c r="AE3934" s="210">
        <v>3.6499999999999998E-2</v>
      </c>
      <c r="AF3934" s="210">
        <v>3.5299999999999998E-2</v>
      </c>
      <c r="AG3934" s="210">
        <v>3.6499999999999998E-2</v>
      </c>
      <c r="AH3934" s="215"/>
      <c r="AI3934" s="215"/>
      <c r="AJ3934" s="215"/>
      <c r="AK3934" s="215"/>
      <c r="AL3934" s="215"/>
      <c r="AM3934" s="215"/>
      <c r="AN3934" s="215"/>
      <c r="AO3934" s="215"/>
      <c r="AP3934" s="215"/>
      <c r="AQ3934" s="215"/>
      <c r="AR3934" s="215"/>
      <c r="AS3934" s="212">
        <f t="shared" si="1019"/>
        <v>1.4700000000000001E-2</v>
      </c>
      <c r="AT3934" s="211">
        <f t="shared" si="1020"/>
        <v>2.6099999999999998E-2</v>
      </c>
      <c r="AU3934" s="212">
        <f t="shared" si="1021"/>
        <v>2.8799999999999999E-2</v>
      </c>
      <c r="AV3934" s="213">
        <f t="shared" si="1022"/>
        <v>3.3799999999999997E-2</v>
      </c>
      <c r="AW3934" s="212">
        <f t="shared" si="1023"/>
        <v>3.5900000000000001E-2</v>
      </c>
      <c r="AX3934" s="212">
        <f t="shared" si="1024"/>
        <v>3.5900000000000001E-2</v>
      </c>
      <c r="AY3934" s="215"/>
      <c r="AZ3934" s="193">
        <f t="shared" si="1025"/>
        <v>2.9199999999999993E-2</v>
      </c>
    </row>
    <row r="3935" spans="1:52" s="5" customFormat="1" ht="11.25" x14ac:dyDescent="0.2">
      <c r="A3935" s="220" t="s">
        <v>1516</v>
      </c>
      <c r="B3935" s="19"/>
      <c r="C3935" s="19"/>
      <c r="N3935" s="175"/>
      <c r="V3935" s="16">
        <v>1.47E-2</v>
      </c>
      <c r="W3935" s="17">
        <v>1.5900000000000001E-2</v>
      </c>
      <c r="X3935" s="16">
        <v>2.63E-2</v>
      </c>
      <c r="Y3935" s="17">
        <v>2.75E-2</v>
      </c>
      <c r="Z3935" s="16">
        <v>2.8799999999999999E-2</v>
      </c>
      <c r="AA3935" s="17">
        <v>0.03</v>
      </c>
      <c r="AB3935" s="16">
        <v>3.3799999999999997E-2</v>
      </c>
      <c r="AC3935" s="17">
        <v>3.5000000000000003E-2</v>
      </c>
      <c r="AD3935" s="16">
        <v>3.5799999999999998E-2</v>
      </c>
      <c r="AE3935" s="17">
        <v>3.7000000000000005E-2</v>
      </c>
      <c r="AF3935" s="16">
        <v>3.5699999999999996E-2</v>
      </c>
      <c r="AG3935" s="17">
        <v>3.6900000000000002E-2</v>
      </c>
      <c r="AS3935" s="322">
        <f t="shared" si="1019"/>
        <v>1.5300000000000001E-2</v>
      </c>
      <c r="AT3935" s="323">
        <f t="shared" si="1020"/>
        <v>2.69E-2</v>
      </c>
      <c r="AU3935" s="322">
        <f t="shared" si="1021"/>
        <v>2.9399999999999999E-2</v>
      </c>
      <c r="AV3935" s="324">
        <f t="shared" si="1022"/>
        <v>3.44E-2</v>
      </c>
      <c r="AW3935" s="322">
        <f t="shared" si="1023"/>
        <v>3.6400000000000002E-2</v>
      </c>
      <c r="AX3935" s="322">
        <f t="shared" si="1024"/>
        <v>3.6299999999999999E-2</v>
      </c>
      <c r="AZ3935" s="193">
        <f t="shared" si="1025"/>
        <v>2.9783333333333332E-2</v>
      </c>
    </row>
    <row r="3936" spans="1:52" s="5" customFormat="1" ht="11.25" x14ac:dyDescent="0.2">
      <c r="A3936" s="220" t="s">
        <v>1517</v>
      </c>
      <c r="B3936" s="19"/>
      <c r="C3936" s="19"/>
      <c r="N3936" s="175"/>
      <c r="V3936" s="16">
        <v>1.4499999999999999E-2</v>
      </c>
      <c r="W3936" s="17">
        <v>1.5700000000000002E-2</v>
      </c>
      <c r="X3936" s="16">
        <v>2.5499999999999998E-2</v>
      </c>
      <c r="Y3936" s="17">
        <v>2.6699999999999998E-2</v>
      </c>
      <c r="Z3936" s="16">
        <v>2.7799999999999998E-2</v>
      </c>
      <c r="AA3936" s="17">
        <v>2.8999999999999998E-2</v>
      </c>
      <c r="AB3936" s="16">
        <v>3.2899999999999999E-2</v>
      </c>
      <c r="AC3936" s="17">
        <v>3.4099999999999998E-2</v>
      </c>
      <c r="AD3936" s="16">
        <v>3.5099999999999999E-2</v>
      </c>
      <c r="AE3936" s="17">
        <v>3.6299999999999999E-2</v>
      </c>
      <c r="AF3936" s="16">
        <v>3.5000000000000003E-2</v>
      </c>
      <c r="AG3936" s="17">
        <v>3.6200000000000003E-2</v>
      </c>
      <c r="AS3936" s="193">
        <f t="shared" si="1019"/>
        <v>1.5100000000000001E-2</v>
      </c>
      <c r="AT3936" s="192">
        <f t="shared" si="1020"/>
        <v>2.6099999999999998E-2</v>
      </c>
      <c r="AU3936" s="193">
        <f t="shared" si="1021"/>
        <v>2.8399999999999998E-2</v>
      </c>
      <c r="AV3936" s="194">
        <f t="shared" si="1022"/>
        <v>3.3500000000000002E-2</v>
      </c>
      <c r="AW3936" s="193">
        <f t="shared" si="1023"/>
        <v>3.5699999999999996E-2</v>
      </c>
      <c r="AX3936" s="193">
        <f t="shared" si="1024"/>
        <v>3.5600000000000007E-2</v>
      </c>
      <c r="AZ3936" s="193">
        <f t="shared" si="1025"/>
        <v>2.9066666666666668E-2</v>
      </c>
    </row>
    <row r="3937" spans="1:52" s="5" customFormat="1" ht="11.25" x14ac:dyDescent="0.2">
      <c r="A3937" s="220" t="s">
        <v>1518</v>
      </c>
      <c r="B3937" s="19"/>
      <c r="C3937" s="19"/>
      <c r="N3937" s="175"/>
      <c r="V3937" s="16">
        <v>1.47E-2</v>
      </c>
      <c r="W3937" s="17">
        <v>1.5900000000000001E-2</v>
      </c>
      <c r="X3937" s="16">
        <v>2.53E-2</v>
      </c>
      <c r="Y3937" s="17">
        <v>2.6499999999999999E-2</v>
      </c>
      <c r="Z3937" s="16">
        <v>2.7799999999999998E-2</v>
      </c>
      <c r="AA3937" s="17">
        <v>2.8999999999999998E-2</v>
      </c>
      <c r="AB3937" s="16">
        <v>3.27E-2</v>
      </c>
      <c r="AC3937" s="17">
        <v>3.39E-2</v>
      </c>
      <c r="AD3937" s="16">
        <v>3.5099999999999999E-2</v>
      </c>
      <c r="AE3937" s="17">
        <v>3.6299999999999999E-2</v>
      </c>
      <c r="AF3937" s="16">
        <v>3.5099999999999999E-2</v>
      </c>
      <c r="AG3937" s="17">
        <v>3.6299999999999999E-2</v>
      </c>
      <c r="AS3937" s="193">
        <f t="shared" si="1019"/>
        <v>1.5300000000000001E-2</v>
      </c>
      <c r="AT3937" s="192">
        <f t="shared" si="1020"/>
        <v>2.5899999999999999E-2</v>
      </c>
      <c r="AU3937" s="193">
        <f t="shared" si="1021"/>
        <v>2.8399999999999998E-2</v>
      </c>
      <c r="AV3937" s="194">
        <f t="shared" si="1022"/>
        <v>3.3299999999999996E-2</v>
      </c>
      <c r="AW3937" s="193">
        <f t="shared" si="1023"/>
        <v>3.5699999999999996E-2</v>
      </c>
      <c r="AX3937" s="193">
        <f t="shared" si="1024"/>
        <v>3.5699999999999996E-2</v>
      </c>
      <c r="AZ3937" s="193">
        <f t="shared" si="1025"/>
        <v>2.9050000000000003E-2</v>
      </c>
    </row>
    <row r="3938" spans="1:52" s="5" customFormat="1" ht="11.25" x14ac:dyDescent="0.2">
      <c r="A3938" s="220" t="s">
        <v>1519</v>
      </c>
      <c r="B3938" s="19"/>
      <c r="C3938" s="19"/>
      <c r="N3938" s="175"/>
      <c r="V3938" s="16">
        <v>1.4999999999999999E-2</v>
      </c>
      <c r="W3938" s="17">
        <v>1.6200000000000003E-2</v>
      </c>
      <c r="X3938" s="16">
        <v>2.53E-2</v>
      </c>
      <c r="Y3938" s="17">
        <v>2.6499999999999999E-2</v>
      </c>
      <c r="Z3938" s="16">
        <v>2.7699999999999999E-2</v>
      </c>
      <c r="AA3938" s="17">
        <v>2.8900000000000002E-2</v>
      </c>
      <c r="AB3938" s="16">
        <v>3.2799999999999996E-2</v>
      </c>
      <c r="AC3938" s="17">
        <v>3.4000000000000002E-2</v>
      </c>
      <c r="AD3938" s="16">
        <v>3.5200000000000002E-2</v>
      </c>
      <c r="AE3938" s="17">
        <v>3.6400000000000002E-2</v>
      </c>
      <c r="AF3938" s="16">
        <v>3.5200000000000002E-2</v>
      </c>
      <c r="AG3938" s="17">
        <v>3.6400000000000002E-2</v>
      </c>
      <c r="AS3938" s="193">
        <f t="shared" si="1019"/>
        <v>1.5600000000000001E-2</v>
      </c>
      <c r="AT3938" s="192">
        <f t="shared" si="1020"/>
        <v>2.5899999999999999E-2</v>
      </c>
      <c r="AU3938" s="193">
        <f t="shared" si="1021"/>
        <v>2.8299999999999999E-2</v>
      </c>
      <c r="AV3938" s="194">
        <f t="shared" si="1022"/>
        <v>3.3399999999999999E-2</v>
      </c>
      <c r="AW3938" s="193">
        <f t="shared" si="1023"/>
        <v>3.5799999999999998E-2</v>
      </c>
      <c r="AX3938" s="193">
        <f t="shared" si="1024"/>
        <v>3.5799999999999998E-2</v>
      </c>
      <c r="AZ3938" s="193">
        <f t="shared" si="1025"/>
        <v>2.9133333333333334E-2</v>
      </c>
    </row>
    <row r="3939" spans="1:52" s="5" customFormat="1" ht="11.25" x14ac:dyDescent="0.2">
      <c r="A3939" s="220" t="s">
        <v>1520</v>
      </c>
      <c r="B3939" s="19"/>
      <c r="C3939" s="19"/>
      <c r="N3939" s="175"/>
      <c r="V3939" s="16">
        <v>1.5100000000000001E-2</v>
      </c>
      <c r="W3939" s="17">
        <v>1.6299999999999999E-2</v>
      </c>
      <c r="X3939" s="16">
        <v>2.5399999999999999E-2</v>
      </c>
      <c r="Y3939" s="17">
        <v>2.6600000000000002E-2</v>
      </c>
      <c r="Z3939" s="16">
        <v>2.7900000000000001E-2</v>
      </c>
      <c r="AA3939" s="17">
        <v>2.9100000000000001E-2</v>
      </c>
      <c r="AB3939" s="16">
        <v>3.3000000000000002E-2</v>
      </c>
      <c r="AC3939" s="17">
        <v>3.4200000000000001E-2</v>
      </c>
      <c r="AD3939" s="16">
        <v>3.5499999999999997E-2</v>
      </c>
      <c r="AE3939" s="17">
        <v>3.6699999999999997E-2</v>
      </c>
      <c r="AF3939" s="16">
        <v>3.5499999999999997E-2</v>
      </c>
      <c r="AG3939" s="17">
        <v>3.6699999999999997E-2</v>
      </c>
      <c r="AS3939" s="193">
        <f t="shared" si="1019"/>
        <v>1.5699999999999999E-2</v>
      </c>
      <c r="AT3939" s="192">
        <f t="shared" si="1020"/>
        <v>2.6000000000000002E-2</v>
      </c>
      <c r="AU3939" s="193">
        <f t="shared" si="1021"/>
        <v>2.8500000000000001E-2</v>
      </c>
      <c r="AV3939" s="194">
        <f t="shared" si="1022"/>
        <v>3.3600000000000005E-2</v>
      </c>
      <c r="AW3939" s="193">
        <f t="shared" si="1023"/>
        <v>3.6099999999999993E-2</v>
      </c>
      <c r="AX3939" s="193">
        <f t="shared" si="1024"/>
        <v>3.6099999999999993E-2</v>
      </c>
      <c r="AZ3939" s="193">
        <f t="shared" si="1025"/>
        <v>2.9333333333333333E-2</v>
      </c>
    </row>
    <row r="3940" spans="1:52" s="5" customFormat="1" ht="11.25" x14ac:dyDescent="0.2">
      <c r="A3940" s="220" t="s">
        <v>1521</v>
      </c>
      <c r="B3940" s="19"/>
      <c r="C3940" s="19"/>
      <c r="N3940" s="175"/>
      <c r="V3940" s="16">
        <v>1.5100000000000001E-2</v>
      </c>
      <c r="W3940" s="17">
        <v>1.6299999999999999E-2</v>
      </c>
      <c r="X3940" s="16">
        <v>2.53E-2</v>
      </c>
      <c r="Y3940" s="17">
        <v>2.6499999999999999E-2</v>
      </c>
      <c r="Z3940" s="16">
        <v>2.7799999999999998E-2</v>
      </c>
      <c r="AA3940" s="17">
        <v>2.8999999999999998E-2</v>
      </c>
      <c r="AB3940" s="16">
        <v>3.3000000000000002E-2</v>
      </c>
      <c r="AC3940" s="17">
        <v>3.4200000000000001E-2</v>
      </c>
      <c r="AD3940" s="16">
        <v>3.5400000000000001E-2</v>
      </c>
      <c r="AE3940" s="17">
        <v>3.6600000000000001E-2</v>
      </c>
      <c r="AF3940" s="16">
        <v>3.5400000000000001E-2</v>
      </c>
      <c r="AG3940" s="17">
        <v>3.6600000000000001E-2</v>
      </c>
      <c r="AS3940" s="193">
        <f t="shared" si="1019"/>
        <v>1.5699999999999999E-2</v>
      </c>
      <c r="AT3940" s="192">
        <f t="shared" si="1020"/>
        <v>2.5899999999999999E-2</v>
      </c>
      <c r="AU3940" s="193">
        <f t="shared" si="1021"/>
        <v>2.8399999999999998E-2</v>
      </c>
      <c r="AV3940" s="194">
        <f t="shared" si="1022"/>
        <v>3.3600000000000005E-2</v>
      </c>
      <c r="AW3940" s="193">
        <f t="shared" si="1023"/>
        <v>3.6000000000000004E-2</v>
      </c>
      <c r="AX3940" s="193">
        <f t="shared" si="1024"/>
        <v>3.6000000000000004E-2</v>
      </c>
      <c r="AZ3940" s="193">
        <f t="shared" si="1025"/>
        <v>2.9266666666666667E-2</v>
      </c>
    </row>
    <row r="3941" spans="1:52" s="5" customFormat="1" ht="11.25" x14ac:dyDescent="0.2">
      <c r="A3941" s="220" t="s">
        <v>1522</v>
      </c>
      <c r="B3941" s="19"/>
      <c r="C3941" s="19"/>
      <c r="N3941" s="175"/>
      <c r="V3941" s="16">
        <v>1.49E-2</v>
      </c>
      <c r="W3941" s="17">
        <v>1.61E-2</v>
      </c>
      <c r="X3941" s="16">
        <v>2.52E-2</v>
      </c>
      <c r="Y3941" s="17">
        <v>2.64E-2</v>
      </c>
      <c r="Z3941" s="16">
        <v>2.7699999999999999E-2</v>
      </c>
      <c r="AA3941" s="17">
        <v>2.8900000000000002E-2</v>
      </c>
      <c r="AB3941" s="16">
        <v>3.2599999999999997E-2</v>
      </c>
      <c r="AC3941" s="17">
        <v>3.3799999999999997E-2</v>
      </c>
      <c r="AD3941" s="16">
        <v>3.5299999999999998E-2</v>
      </c>
      <c r="AE3941" s="17">
        <v>3.6499999999999998E-2</v>
      </c>
      <c r="AF3941" s="16">
        <v>3.5299999999999998E-2</v>
      </c>
      <c r="AG3941" s="17">
        <v>3.6499999999999998E-2</v>
      </c>
      <c r="AS3941" s="193">
        <f t="shared" si="1019"/>
        <v>1.55E-2</v>
      </c>
      <c r="AT3941" s="192">
        <f t="shared" si="1020"/>
        <v>2.58E-2</v>
      </c>
      <c r="AU3941" s="193">
        <f t="shared" si="1021"/>
        <v>2.8299999999999999E-2</v>
      </c>
      <c r="AV3941" s="194">
        <f t="shared" si="1022"/>
        <v>3.3199999999999993E-2</v>
      </c>
      <c r="AW3941" s="193">
        <f t="shared" si="1023"/>
        <v>3.5900000000000001E-2</v>
      </c>
      <c r="AX3941" s="193">
        <f t="shared" si="1024"/>
        <v>3.5900000000000001E-2</v>
      </c>
      <c r="AZ3941" s="193">
        <f t="shared" si="1025"/>
        <v>2.9099999999999997E-2</v>
      </c>
    </row>
    <row r="3942" spans="1:52" s="5" customFormat="1" ht="11.25" x14ac:dyDescent="0.2">
      <c r="A3942" s="220" t="s">
        <v>1523</v>
      </c>
      <c r="B3942" s="19"/>
      <c r="C3942" s="19"/>
      <c r="N3942" s="175"/>
      <c r="V3942" s="16">
        <v>1.44E-2</v>
      </c>
      <c r="W3942" s="17">
        <v>1.5600000000000001E-2</v>
      </c>
      <c r="X3942" s="16">
        <v>2.4799999999999999E-2</v>
      </c>
      <c r="Y3942" s="17">
        <v>2.6000000000000002E-2</v>
      </c>
      <c r="Z3942" s="16">
        <v>2.7400000000000001E-2</v>
      </c>
      <c r="AA3942" s="17">
        <v>2.86E-2</v>
      </c>
      <c r="AB3942" s="16">
        <v>3.2400000000000005E-2</v>
      </c>
      <c r="AC3942" s="17">
        <v>3.3599999999999998E-2</v>
      </c>
      <c r="AD3942" s="16">
        <v>3.49E-2</v>
      </c>
      <c r="AE3942" s="17">
        <v>3.61E-2</v>
      </c>
      <c r="AF3942" s="16">
        <v>3.49E-2</v>
      </c>
      <c r="AG3942" s="17">
        <v>3.61E-2</v>
      </c>
      <c r="AS3942" s="193">
        <f t="shared" ref="AS3942:AS3999" si="1026">IFERROR(AVERAGE(V3942:W3942),"")</f>
        <v>1.4999999999999999E-2</v>
      </c>
      <c r="AT3942" s="192">
        <f t="shared" ref="AT3942:AT3999" si="1027">IFERROR(AVERAGE(X3942:Y3942),"")</f>
        <v>2.5399999999999999E-2</v>
      </c>
      <c r="AU3942" s="193">
        <f t="shared" ref="AU3942:AU3999" si="1028">IFERROR(AVERAGE(Z3942:AA3942),"")</f>
        <v>2.8000000000000001E-2</v>
      </c>
      <c r="AV3942" s="194">
        <f t="shared" ref="AV3942:AV3999" si="1029">IFERROR(AVERAGE(AB3942:AC3942),"")</f>
        <v>3.3000000000000002E-2</v>
      </c>
      <c r="AW3942" s="193">
        <f t="shared" ref="AW3942:AW3999" si="1030">IFERROR(AVERAGE(AD3942:AE3942),"")</f>
        <v>3.5500000000000004E-2</v>
      </c>
      <c r="AX3942" s="193">
        <f t="shared" ref="AX3942:AX3999" si="1031">IFERROR(AVERAGE(AF3942:AG3942),"")</f>
        <v>3.5500000000000004E-2</v>
      </c>
      <c r="AZ3942" s="193">
        <f t="shared" si="1025"/>
        <v>2.8733333333333336E-2</v>
      </c>
    </row>
    <row r="3943" spans="1:52" s="5" customFormat="1" ht="11.25" x14ac:dyDescent="0.2">
      <c r="A3943" s="220" t="s">
        <v>1524</v>
      </c>
      <c r="B3943" s="19"/>
      <c r="C3943" s="19"/>
      <c r="N3943" s="175"/>
      <c r="V3943" s="16">
        <v>1.44E-2</v>
      </c>
      <c r="W3943" s="17">
        <v>1.5600000000000001E-2</v>
      </c>
      <c r="X3943" s="16">
        <v>2.52E-2</v>
      </c>
      <c r="Y3943" s="17">
        <v>2.64E-2</v>
      </c>
      <c r="Z3943" s="16">
        <v>2.76E-2</v>
      </c>
      <c r="AA3943" s="17">
        <v>2.8799999999999999E-2</v>
      </c>
      <c r="AB3943" s="16">
        <v>3.2599999999999997E-2</v>
      </c>
      <c r="AC3943" s="17">
        <v>3.3799999999999997E-2</v>
      </c>
      <c r="AD3943" s="16">
        <v>3.5099999999999999E-2</v>
      </c>
      <c r="AE3943" s="17">
        <v>3.6299999999999999E-2</v>
      </c>
      <c r="AF3943" s="16">
        <v>3.5099999999999999E-2</v>
      </c>
      <c r="AG3943" s="17">
        <v>3.6299999999999999E-2</v>
      </c>
      <c r="AS3943" s="193">
        <f t="shared" si="1026"/>
        <v>1.4999999999999999E-2</v>
      </c>
      <c r="AT3943" s="192">
        <f t="shared" si="1027"/>
        <v>2.58E-2</v>
      </c>
      <c r="AU3943" s="193">
        <f t="shared" si="1028"/>
        <v>2.8199999999999999E-2</v>
      </c>
      <c r="AV3943" s="194">
        <f t="shared" si="1029"/>
        <v>3.3199999999999993E-2</v>
      </c>
      <c r="AW3943" s="193">
        <f t="shared" si="1030"/>
        <v>3.5699999999999996E-2</v>
      </c>
      <c r="AX3943" s="193">
        <f t="shared" si="1031"/>
        <v>3.5699999999999996E-2</v>
      </c>
      <c r="AZ3943" s="193">
        <f t="shared" si="1025"/>
        <v>2.8933333333333328E-2</v>
      </c>
    </row>
    <row r="3944" spans="1:52" s="5" customFormat="1" ht="11.25" x14ac:dyDescent="0.2">
      <c r="A3944" s="220" t="s">
        <v>1525</v>
      </c>
      <c r="B3944" s="19"/>
      <c r="C3944" s="19"/>
      <c r="N3944" s="175"/>
      <c r="V3944" s="16">
        <v>1.44E-2</v>
      </c>
      <c r="W3944" s="17">
        <v>1.5600000000000001E-2</v>
      </c>
      <c r="X3944" s="16">
        <v>2.5600000000000001E-2</v>
      </c>
      <c r="Y3944" s="17">
        <v>2.6800000000000001E-2</v>
      </c>
      <c r="Z3944" s="16">
        <v>2.8199999999999999E-2</v>
      </c>
      <c r="AA3944" s="17">
        <v>2.9399999999999999E-2</v>
      </c>
      <c r="AB3944" s="16">
        <v>3.2599999999999997E-2</v>
      </c>
      <c r="AC3944" s="17">
        <v>3.3799999999999997E-2</v>
      </c>
      <c r="AD3944" s="16">
        <v>3.5200000000000002E-2</v>
      </c>
      <c r="AE3944" s="17">
        <v>3.6400000000000002E-2</v>
      </c>
      <c r="AF3944" s="16">
        <v>3.5200000000000002E-2</v>
      </c>
      <c r="AG3944" s="17">
        <v>3.6400000000000002E-2</v>
      </c>
      <c r="AS3944" s="193">
        <f t="shared" si="1026"/>
        <v>1.4999999999999999E-2</v>
      </c>
      <c r="AT3944" s="192">
        <f t="shared" si="1027"/>
        <v>2.6200000000000001E-2</v>
      </c>
      <c r="AU3944" s="193">
        <f t="shared" si="1028"/>
        <v>2.8799999999999999E-2</v>
      </c>
      <c r="AV3944" s="194">
        <f t="shared" si="1029"/>
        <v>3.3199999999999993E-2</v>
      </c>
      <c r="AW3944" s="193">
        <f t="shared" si="1030"/>
        <v>3.5799999999999998E-2</v>
      </c>
      <c r="AX3944" s="193">
        <f t="shared" si="1031"/>
        <v>3.5799999999999998E-2</v>
      </c>
      <c r="AZ3944" s="193">
        <f t="shared" si="1025"/>
        <v>2.9133333333333334E-2</v>
      </c>
    </row>
    <row r="3945" spans="1:52" s="5" customFormat="1" ht="11.25" x14ac:dyDescent="0.2">
      <c r="A3945" s="220" t="s">
        <v>1526</v>
      </c>
      <c r="B3945" s="19"/>
      <c r="C3945" s="19"/>
      <c r="N3945" s="175"/>
      <c r="V3945" s="16">
        <v>1.4199999999999999E-2</v>
      </c>
      <c r="W3945" s="17">
        <v>1.54E-2</v>
      </c>
      <c r="X3945" s="16">
        <v>2.53E-2</v>
      </c>
      <c r="Y3945" s="17">
        <v>2.6499999999999999E-2</v>
      </c>
      <c r="Z3945" s="16">
        <v>2.7799999999999998E-2</v>
      </c>
      <c r="AA3945" s="17">
        <v>2.8999999999999998E-2</v>
      </c>
      <c r="AB3945" s="16">
        <v>3.2799999999999996E-2</v>
      </c>
      <c r="AC3945" s="17">
        <v>3.4000000000000002E-2</v>
      </c>
      <c r="AD3945" s="16">
        <v>3.5200000000000002E-2</v>
      </c>
      <c r="AE3945" s="17">
        <v>3.6400000000000002E-2</v>
      </c>
      <c r="AF3945" s="16">
        <v>3.5200000000000002E-2</v>
      </c>
      <c r="AG3945" s="17">
        <v>3.6400000000000002E-2</v>
      </c>
      <c r="AS3945" s="193">
        <f t="shared" si="1026"/>
        <v>1.4800000000000001E-2</v>
      </c>
      <c r="AT3945" s="192">
        <f t="shared" si="1027"/>
        <v>2.5899999999999999E-2</v>
      </c>
      <c r="AU3945" s="193">
        <f t="shared" si="1028"/>
        <v>2.8399999999999998E-2</v>
      </c>
      <c r="AV3945" s="194">
        <f t="shared" si="1029"/>
        <v>3.3399999999999999E-2</v>
      </c>
      <c r="AW3945" s="193">
        <f t="shared" si="1030"/>
        <v>3.5799999999999998E-2</v>
      </c>
      <c r="AX3945" s="193">
        <f t="shared" si="1031"/>
        <v>3.5799999999999998E-2</v>
      </c>
      <c r="AZ3945" s="193">
        <f t="shared" si="1025"/>
        <v>2.9016666666666663E-2</v>
      </c>
    </row>
    <row r="3946" spans="1:52" s="5" customFormat="1" ht="11.25" x14ac:dyDescent="0.2">
      <c r="A3946" s="220" t="s">
        <v>1527</v>
      </c>
      <c r="B3946" s="19"/>
      <c r="C3946" s="19"/>
      <c r="N3946" s="175"/>
      <c r="V3946" s="16">
        <v>1.3500000000000002E-2</v>
      </c>
      <c r="W3946" s="17">
        <v>1.47E-2</v>
      </c>
      <c r="X3946" s="16">
        <v>2.4900000000000002E-2</v>
      </c>
      <c r="Y3946" s="17">
        <v>2.6099999999999998E-2</v>
      </c>
      <c r="Z3946" s="16">
        <v>2.76E-2</v>
      </c>
      <c r="AA3946" s="17">
        <v>2.8799999999999999E-2</v>
      </c>
      <c r="AB3946" s="16">
        <v>3.2599999999999997E-2</v>
      </c>
      <c r="AC3946" s="17">
        <v>3.3799999999999997E-2</v>
      </c>
      <c r="AD3946" s="16">
        <v>3.5000000000000003E-2</v>
      </c>
      <c r="AE3946" s="17">
        <v>3.6200000000000003E-2</v>
      </c>
      <c r="AF3946" s="16">
        <v>3.5000000000000003E-2</v>
      </c>
      <c r="AG3946" s="17">
        <v>3.6200000000000003E-2</v>
      </c>
      <c r="AS3946" s="193">
        <f t="shared" si="1026"/>
        <v>1.4100000000000001E-2</v>
      </c>
      <c r="AT3946" s="192">
        <f t="shared" si="1027"/>
        <v>2.5500000000000002E-2</v>
      </c>
      <c r="AU3946" s="193">
        <f t="shared" si="1028"/>
        <v>2.8199999999999999E-2</v>
      </c>
      <c r="AV3946" s="194">
        <f t="shared" si="1029"/>
        <v>3.3199999999999993E-2</v>
      </c>
      <c r="AW3946" s="193">
        <f t="shared" si="1030"/>
        <v>3.5600000000000007E-2</v>
      </c>
      <c r="AX3946" s="193">
        <f t="shared" si="1031"/>
        <v>3.5600000000000007E-2</v>
      </c>
      <c r="AZ3946" s="193">
        <f t="shared" si="1025"/>
        <v>2.8700000000000003E-2</v>
      </c>
    </row>
    <row r="3947" spans="1:52" s="5" customFormat="1" ht="11.25" x14ac:dyDescent="0.2">
      <c r="A3947" s="220" t="s">
        <v>1528</v>
      </c>
      <c r="B3947" s="19"/>
      <c r="C3947" s="19"/>
      <c r="N3947" s="175"/>
      <c r="V3947" s="16">
        <v>1.3000000000000001E-2</v>
      </c>
      <c r="W3947" s="17">
        <v>1.4199999999999999E-2</v>
      </c>
      <c r="X3947" s="16">
        <v>2.3799999999999998E-2</v>
      </c>
      <c r="Y3947" s="17">
        <v>2.5000000000000001E-2</v>
      </c>
      <c r="Z3947" s="16">
        <v>2.6800000000000001E-2</v>
      </c>
      <c r="AA3947" s="17">
        <v>2.7999999999999997E-2</v>
      </c>
      <c r="AB3947" s="16">
        <v>3.1899999999999998E-2</v>
      </c>
      <c r="AC3947" s="17">
        <v>3.3099999999999997E-2</v>
      </c>
      <c r="AD3947" s="16">
        <v>3.4300000000000004E-2</v>
      </c>
      <c r="AE3947" s="17">
        <v>3.5499999999999997E-2</v>
      </c>
      <c r="AF3947" s="16">
        <v>3.4300000000000004E-2</v>
      </c>
      <c r="AG3947" s="17">
        <v>3.5499999999999997E-2</v>
      </c>
      <c r="AS3947" s="193">
        <f t="shared" si="1026"/>
        <v>1.3600000000000001E-2</v>
      </c>
      <c r="AT3947" s="192">
        <f t="shared" si="1027"/>
        <v>2.4399999999999998E-2</v>
      </c>
      <c r="AU3947" s="193">
        <f t="shared" si="1028"/>
        <v>2.7400000000000001E-2</v>
      </c>
      <c r="AV3947" s="194">
        <f t="shared" si="1029"/>
        <v>3.2500000000000001E-2</v>
      </c>
      <c r="AW3947" s="193">
        <f t="shared" si="1030"/>
        <v>3.49E-2</v>
      </c>
      <c r="AX3947" s="193">
        <f t="shared" si="1031"/>
        <v>3.49E-2</v>
      </c>
      <c r="AZ3947" s="193">
        <f t="shared" si="1025"/>
        <v>2.7950000000000003E-2</v>
      </c>
    </row>
    <row r="3948" spans="1:52" s="5" customFormat="1" ht="11.25" x14ac:dyDescent="0.2">
      <c r="A3948" s="220" t="s">
        <v>1529</v>
      </c>
      <c r="B3948" s="19"/>
      <c r="C3948" s="19"/>
      <c r="N3948" s="175"/>
      <c r="V3948" s="16">
        <v>1.2699999999999999E-2</v>
      </c>
      <c r="W3948" s="17">
        <v>1.3899999999999999E-2</v>
      </c>
      <c r="X3948" s="16">
        <v>2.3300000000000001E-2</v>
      </c>
      <c r="Y3948" s="17">
        <v>2.4500000000000001E-2</v>
      </c>
      <c r="Z3948" s="16">
        <v>2.6200000000000001E-2</v>
      </c>
      <c r="AA3948" s="17">
        <v>2.7400000000000001E-2</v>
      </c>
      <c r="AB3948" s="16">
        <v>3.15E-2</v>
      </c>
      <c r="AC3948" s="17">
        <v>3.27E-2</v>
      </c>
      <c r="AD3948" s="16">
        <v>3.39E-2</v>
      </c>
      <c r="AE3948" s="17">
        <v>3.5099999999999999E-2</v>
      </c>
      <c r="AF3948" s="16">
        <v>3.3799999999999997E-2</v>
      </c>
      <c r="AG3948" s="17">
        <v>3.5000000000000003E-2</v>
      </c>
      <c r="AS3948" s="193">
        <f t="shared" si="1026"/>
        <v>1.3299999999999999E-2</v>
      </c>
      <c r="AT3948" s="192">
        <f t="shared" si="1027"/>
        <v>2.3900000000000001E-2</v>
      </c>
      <c r="AU3948" s="193">
        <f t="shared" si="1028"/>
        <v>2.6800000000000001E-2</v>
      </c>
      <c r="AV3948" s="194">
        <f t="shared" si="1029"/>
        <v>3.2100000000000004E-2</v>
      </c>
      <c r="AW3948" s="193">
        <f t="shared" si="1030"/>
        <v>3.4500000000000003E-2</v>
      </c>
      <c r="AX3948" s="193">
        <f t="shared" si="1031"/>
        <v>3.44E-2</v>
      </c>
      <c r="AZ3948" s="193">
        <f t="shared" si="1025"/>
        <v>2.7499999999999997E-2</v>
      </c>
    </row>
    <row r="3949" spans="1:52" s="5" customFormat="1" ht="11.25" x14ac:dyDescent="0.2">
      <c r="A3949" s="220" t="s">
        <v>1530</v>
      </c>
      <c r="B3949" s="19"/>
      <c r="C3949" s="19"/>
      <c r="N3949" s="175"/>
      <c r="V3949" s="16">
        <v>1.1299999999999999E-2</v>
      </c>
      <c r="W3949" s="17">
        <v>1.2500000000000001E-2</v>
      </c>
      <c r="X3949" s="16">
        <v>2.2400000000000003E-2</v>
      </c>
      <c r="Y3949" s="17">
        <v>2.3599999999999999E-2</v>
      </c>
      <c r="Z3949" s="16">
        <v>2.5499999999999998E-2</v>
      </c>
      <c r="AA3949" s="17">
        <v>2.6699999999999998E-2</v>
      </c>
      <c r="AB3949" s="16">
        <v>3.1300000000000001E-2</v>
      </c>
      <c r="AC3949" s="17">
        <v>3.2500000000000001E-2</v>
      </c>
      <c r="AD3949" s="16">
        <v>3.39E-2</v>
      </c>
      <c r="AE3949" s="17">
        <v>3.5099999999999999E-2</v>
      </c>
      <c r="AF3949" s="16">
        <v>3.3799999999999997E-2</v>
      </c>
      <c r="AG3949" s="17">
        <v>3.5000000000000003E-2</v>
      </c>
      <c r="AS3949" s="193">
        <f t="shared" si="1026"/>
        <v>1.1900000000000001E-2</v>
      </c>
      <c r="AT3949" s="192">
        <f t="shared" si="1027"/>
        <v>2.3E-2</v>
      </c>
      <c r="AU3949" s="193">
        <f t="shared" si="1028"/>
        <v>2.6099999999999998E-2</v>
      </c>
      <c r="AV3949" s="194">
        <f t="shared" si="1029"/>
        <v>3.1899999999999998E-2</v>
      </c>
      <c r="AW3949" s="193">
        <f t="shared" si="1030"/>
        <v>3.4500000000000003E-2</v>
      </c>
      <c r="AX3949" s="193">
        <f t="shared" si="1031"/>
        <v>3.44E-2</v>
      </c>
      <c r="AZ3949" s="193">
        <f t="shared" si="1025"/>
        <v>2.6966666666666667E-2</v>
      </c>
    </row>
    <row r="3950" spans="1:52" s="5" customFormat="1" ht="11.25" x14ac:dyDescent="0.2">
      <c r="A3950" s="220" t="s">
        <v>1531</v>
      </c>
      <c r="B3950" s="19"/>
      <c r="C3950" s="19"/>
      <c r="N3950" s="175"/>
      <c r="V3950" s="16">
        <v>1.0800000000000001E-2</v>
      </c>
      <c r="W3950" s="17">
        <v>1.2E-2</v>
      </c>
      <c r="X3950" s="16">
        <v>2.2799999999999997E-2</v>
      </c>
      <c r="Y3950" s="17">
        <v>2.4E-2</v>
      </c>
      <c r="Z3950" s="16">
        <v>2.58E-2</v>
      </c>
      <c r="AA3950" s="17">
        <v>2.7000000000000003E-2</v>
      </c>
      <c r="AB3950" s="16">
        <v>3.1400000000000004E-2</v>
      </c>
      <c r="AC3950" s="17">
        <v>3.2599999999999997E-2</v>
      </c>
      <c r="AD3950" s="16">
        <v>3.4000000000000002E-2</v>
      </c>
      <c r="AE3950" s="17">
        <v>3.5200000000000002E-2</v>
      </c>
      <c r="AF3950" s="16">
        <v>3.39E-2</v>
      </c>
      <c r="AG3950" s="17">
        <v>3.5099999999999999E-2</v>
      </c>
      <c r="AS3950" s="193">
        <f t="shared" si="1026"/>
        <v>1.14E-2</v>
      </c>
      <c r="AT3950" s="192">
        <f t="shared" si="1027"/>
        <v>2.3399999999999997E-2</v>
      </c>
      <c r="AU3950" s="193">
        <f t="shared" si="1028"/>
        <v>2.64E-2</v>
      </c>
      <c r="AV3950" s="194">
        <f t="shared" si="1029"/>
        <v>3.2000000000000001E-2</v>
      </c>
      <c r="AW3950" s="193">
        <f t="shared" si="1030"/>
        <v>3.4600000000000006E-2</v>
      </c>
      <c r="AX3950" s="193">
        <f t="shared" si="1031"/>
        <v>3.4500000000000003E-2</v>
      </c>
      <c r="AZ3950" s="193">
        <f t="shared" si="1025"/>
        <v>2.7050000000000005E-2</v>
      </c>
    </row>
    <row r="3951" spans="1:52" s="5" customFormat="1" ht="11.25" x14ac:dyDescent="0.2">
      <c r="A3951" s="220" t="s">
        <v>1532</v>
      </c>
      <c r="B3951" s="19"/>
      <c r="C3951" s="19"/>
      <c r="N3951" s="175"/>
      <c r="V3951" s="16">
        <v>9.0000000000000011E-3</v>
      </c>
      <c r="W3951" s="17">
        <v>1.0200000000000001E-2</v>
      </c>
      <c r="X3951" s="16">
        <v>2.2000000000000002E-2</v>
      </c>
      <c r="Y3951" s="17">
        <v>2.3199999999999998E-2</v>
      </c>
      <c r="Z3951" s="16">
        <v>2.52E-2</v>
      </c>
      <c r="AA3951" s="17">
        <v>2.64E-2</v>
      </c>
      <c r="AB3951" s="16">
        <v>3.1E-2</v>
      </c>
      <c r="AC3951" s="17">
        <v>3.2199999999999999E-2</v>
      </c>
      <c r="AD3951" s="16">
        <v>3.3799999999999997E-2</v>
      </c>
      <c r="AE3951" s="17">
        <v>3.5000000000000003E-2</v>
      </c>
      <c r="AF3951" s="16">
        <v>3.3700000000000001E-2</v>
      </c>
      <c r="AG3951" s="17">
        <v>3.49E-2</v>
      </c>
      <c r="AS3951" s="193">
        <f t="shared" si="1026"/>
        <v>9.6000000000000009E-3</v>
      </c>
      <c r="AT3951" s="192">
        <f t="shared" si="1027"/>
        <v>2.2600000000000002E-2</v>
      </c>
      <c r="AU3951" s="193">
        <f t="shared" si="1028"/>
        <v>2.58E-2</v>
      </c>
      <c r="AV3951" s="194">
        <f t="shared" si="1029"/>
        <v>3.1600000000000003E-2</v>
      </c>
      <c r="AW3951" s="193">
        <f t="shared" si="1030"/>
        <v>3.44E-2</v>
      </c>
      <c r="AX3951" s="193">
        <f t="shared" si="1031"/>
        <v>3.4299999999999997E-2</v>
      </c>
      <c r="AZ3951" s="193">
        <f t="shared" si="1025"/>
        <v>2.6383333333333332E-2</v>
      </c>
    </row>
    <row r="3952" spans="1:52" s="5" customFormat="1" ht="11.25" x14ac:dyDescent="0.2">
      <c r="A3952" s="220" t="s">
        <v>1533</v>
      </c>
      <c r="B3952" s="19"/>
      <c r="C3952" s="19"/>
      <c r="N3952" s="175"/>
      <c r="V3952" s="16">
        <v>7.9000000000000008E-3</v>
      </c>
      <c r="W3952" s="17">
        <v>9.1000000000000004E-3</v>
      </c>
      <c r="X3952" s="16">
        <v>2.1400000000000002E-2</v>
      </c>
      <c r="Y3952" s="17">
        <v>2.2599999999999999E-2</v>
      </c>
      <c r="Z3952" s="16">
        <v>2.4500000000000001E-2</v>
      </c>
      <c r="AA3952" s="17">
        <v>2.5699999999999997E-2</v>
      </c>
      <c r="AB3952" s="16">
        <v>3.04E-2</v>
      </c>
      <c r="AC3952" s="17">
        <v>3.1600000000000003E-2</v>
      </c>
      <c r="AD3952" s="16">
        <v>3.3399999999999999E-2</v>
      </c>
      <c r="AE3952" s="17">
        <v>3.4599999999999999E-2</v>
      </c>
      <c r="AF3952" s="16">
        <v>3.3300000000000003E-2</v>
      </c>
      <c r="AG3952" s="17">
        <v>3.4500000000000003E-2</v>
      </c>
      <c r="AS3952" s="193">
        <f t="shared" si="1026"/>
        <v>8.5000000000000006E-3</v>
      </c>
      <c r="AT3952" s="192">
        <f t="shared" si="1027"/>
        <v>2.1999999999999999E-2</v>
      </c>
      <c r="AU3952" s="193">
        <f t="shared" si="1028"/>
        <v>2.5099999999999997E-2</v>
      </c>
      <c r="AV3952" s="194">
        <f t="shared" si="1029"/>
        <v>3.1E-2</v>
      </c>
      <c r="AW3952" s="193">
        <f t="shared" si="1030"/>
        <v>3.4000000000000002E-2</v>
      </c>
      <c r="AX3952" s="193">
        <f t="shared" si="1031"/>
        <v>3.39E-2</v>
      </c>
      <c r="AZ3952" s="193">
        <f t="shared" si="1025"/>
        <v>2.5749999999999999E-2</v>
      </c>
    </row>
    <row r="3953" spans="1:52" s="5" customFormat="1" ht="11.25" x14ac:dyDescent="0.2">
      <c r="A3953" s="220" t="s">
        <v>1534</v>
      </c>
      <c r="B3953" s="19"/>
      <c r="C3953" s="19"/>
      <c r="N3953" s="175"/>
      <c r="V3953" s="16">
        <v>8.0000000000000002E-3</v>
      </c>
      <c r="W3953" s="17">
        <v>9.1999999999999998E-3</v>
      </c>
      <c r="X3953" s="16">
        <v>2.1499999999999998E-2</v>
      </c>
      <c r="Y3953" s="17">
        <v>2.2700000000000001E-2</v>
      </c>
      <c r="Z3953" s="16">
        <v>2.4799999999999999E-2</v>
      </c>
      <c r="AA3953" s="17">
        <v>2.6000000000000002E-2</v>
      </c>
      <c r="AB3953" s="16">
        <v>3.0299999999999997E-2</v>
      </c>
      <c r="AC3953" s="17">
        <v>3.15E-2</v>
      </c>
      <c r="AD3953" s="16">
        <v>3.3399999999999999E-2</v>
      </c>
      <c r="AE3953" s="17">
        <v>3.4599999999999999E-2</v>
      </c>
      <c r="AF3953" s="16">
        <v>3.3300000000000003E-2</v>
      </c>
      <c r="AG3953" s="17">
        <v>3.4500000000000003E-2</v>
      </c>
      <c r="AS3953" s="193">
        <f t="shared" si="1026"/>
        <v>8.6E-3</v>
      </c>
      <c r="AT3953" s="192">
        <f t="shared" si="1027"/>
        <v>2.2100000000000002E-2</v>
      </c>
      <c r="AU3953" s="193">
        <f t="shared" si="1028"/>
        <v>2.5399999999999999E-2</v>
      </c>
      <c r="AV3953" s="194">
        <f t="shared" si="1029"/>
        <v>3.0899999999999997E-2</v>
      </c>
      <c r="AW3953" s="193">
        <f t="shared" si="1030"/>
        <v>3.4000000000000002E-2</v>
      </c>
      <c r="AX3953" s="193">
        <f t="shared" si="1031"/>
        <v>3.39E-2</v>
      </c>
      <c r="AZ3953" s="193">
        <f t="shared" si="1025"/>
        <v>2.5816666666666665E-2</v>
      </c>
    </row>
    <row r="3954" spans="1:52" s="5" customFormat="1" ht="11.25" x14ac:dyDescent="0.2">
      <c r="A3954" s="220" t="s">
        <v>1535</v>
      </c>
      <c r="B3954" s="19"/>
      <c r="C3954" s="19"/>
      <c r="N3954" s="175"/>
      <c r="V3954" s="16">
        <v>8.3000000000000001E-3</v>
      </c>
      <c r="W3954" s="17">
        <v>9.4999999999999998E-3</v>
      </c>
      <c r="X3954" s="16">
        <v>2.1600000000000001E-2</v>
      </c>
      <c r="Y3954" s="17">
        <v>2.2799999999999997E-2</v>
      </c>
      <c r="Z3954" s="16">
        <v>2.4799999999999999E-2</v>
      </c>
      <c r="AA3954" s="17">
        <v>2.6000000000000002E-2</v>
      </c>
      <c r="AB3954" s="16">
        <v>3.0099999999999998E-2</v>
      </c>
      <c r="AC3954" s="17">
        <v>3.1300000000000001E-2</v>
      </c>
      <c r="AD3954" s="16">
        <v>3.32E-2</v>
      </c>
      <c r="AE3954" s="17">
        <v>3.44E-2</v>
      </c>
      <c r="AF3954" s="16">
        <v>3.3099999999999997E-2</v>
      </c>
      <c r="AG3954" s="17">
        <v>3.4300000000000004E-2</v>
      </c>
      <c r="AS3954" s="193">
        <f t="shared" si="1026"/>
        <v>8.8999999999999999E-3</v>
      </c>
      <c r="AT3954" s="192">
        <f t="shared" si="1027"/>
        <v>2.2199999999999998E-2</v>
      </c>
      <c r="AU3954" s="193">
        <f t="shared" si="1028"/>
        <v>2.5399999999999999E-2</v>
      </c>
      <c r="AV3954" s="194">
        <f t="shared" si="1029"/>
        <v>3.0699999999999998E-2</v>
      </c>
      <c r="AW3954" s="193">
        <f t="shared" si="1030"/>
        <v>3.3799999999999997E-2</v>
      </c>
      <c r="AX3954" s="193">
        <f t="shared" si="1031"/>
        <v>3.3700000000000001E-2</v>
      </c>
      <c r="AZ3954" s="193">
        <f t="shared" si="1025"/>
        <v>2.5783333333333335E-2</v>
      </c>
    </row>
    <row r="3955" spans="1:52" s="5" customFormat="1" ht="11.25" x14ac:dyDescent="0.2">
      <c r="A3955" s="220" t="s">
        <v>1536</v>
      </c>
      <c r="B3955" s="19"/>
      <c r="C3955" s="19"/>
      <c r="N3955" s="175"/>
      <c r="V3955" s="16">
        <v>8.1000000000000013E-3</v>
      </c>
      <c r="W3955" s="17">
        <v>9.300000000000001E-3</v>
      </c>
      <c r="X3955" s="16">
        <v>2.1700000000000001E-2</v>
      </c>
      <c r="Y3955" s="17">
        <v>2.29E-2</v>
      </c>
      <c r="Z3955" s="16">
        <v>2.5099999999999997E-2</v>
      </c>
      <c r="AA3955" s="17">
        <v>2.63E-2</v>
      </c>
      <c r="AB3955" s="16">
        <v>3.0200000000000001E-2</v>
      </c>
      <c r="AC3955" s="17">
        <v>3.1400000000000004E-2</v>
      </c>
      <c r="AD3955" s="16">
        <v>3.32E-2</v>
      </c>
      <c r="AE3955" s="17">
        <v>3.44E-2</v>
      </c>
      <c r="AF3955" s="16">
        <v>3.32E-2</v>
      </c>
      <c r="AG3955" s="17">
        <v>3.44E-2</v>
      </c>
      <c r="AS3955" s="193">
        <f t="shared" si="1026"/>
        <v>8.7000000000000011E-3</v>
      </c>
      <c r="AT3955" s="192">
        <f t="shared" si="1027"/>
        <v>2.23E-2</v>
      </c>
      <c r="AU3955" s="193">
        <f t="shared" si="1028"/>
        <v>2.5700000000000001E-2</v>
      </c>
      <c r="AV3955" s="194">
        <f t="shared" si="1029"/>
        <v>3.0800000000000001E-2</v>
      </c>
      <c r="AW3955" s="193">
        <f t="shared" si="1030"/>
        <v>3.3799999999999997E-2</v>
      </c>
      <c r="AX3955" s="193">
        <f t="shared" si="1031"/>
        <v>3.3799999999999997E-2</v>
      </c>
      <c r="AZ3955" s="193">
        <f t="shared" si="1025"/>
        <v>2.5849999999999998E-2</v>
      </c>
    </row>
    <row r="3956" spans="1:52" s="5" customFormat="1" ht="11.25" x14ac:dyDescent="0.2">
      <c r="A3956" s="220" t="s">
        <v>1537</v>
      </c>
      <c r="B3956" s="19"/>
      <c r="C3956" s="19"/>
      <c r="N3956" s="175"/>
      <c r="V3956" s="16">
        <v>8.0000000000000002E-3</v>
      </c>
      <c r="W3956" s="17">
        <v>9.1999999999999998E-3</v>
      </c>
      <c r="X3956" s="16">
        <v>2.1499999999999998E-2</v>
      </c>
      <c r="Y3956" s="17">
        <v>2.2700000000000001E-2</v>
      </c>
      <c r="Z3956" s="16">
        <v>2.5099999999999997E-2</v>
      </c>
      <c r="AA3956" s="17">
        <v>2.63E-2</v>
      </c>
      <c r="AB3956" s="16">
        <v>3.0200000000000001E-2</v>
      </c>
      <c r="AC3956" s="17">
        <v>3.1400000000000004E-2</v>
      </c>
      <c r="AD3956" s="16">
        <v>3.3300000000000003E-2</v>
      </c>
      <c r="AE3956" s="17">
        <v>3.4500000000000003E-2</v>
      </c>
      <c r="AF3956" s="16">
        <v>3.32E-2</v>
      </c>
      <c r="AG3956" s="17">
        <v>3.44E-2</v>
      </c>
      <c r="AS3956" s="193">
        <f t="shared" si="1026"/>
        <v>8.6E-3</v>
      </c>
      <c r="AT3956" s="192">
        <f t="shared" si="1027"/>
        <v>2.2100000000000002E-2</v>
      </c>
      <c r="AU3956" s="193">
        <f t="shared" si="1028"/>
        <v>2.5700000000000001E-2</v>
      </c>
      <c r="AV3956" s="194">
        <f t="shared" si="1029"/>
        <v>3.0800000000000001E-2</v>
      </c>
      <c r="AW3956" s="193">
        <f t="shared" si="1030"/>
        <v>3.39E-2</v>
      </c>
      <c r="AX3956" s="193">
        <f t="shared" si="1031"/>
        <v>3.3799999999999997E-2</v>
      </c>
      <c r="AZ3956" s="193">
        <f t="shared" si="1025"/>
        <v>2.5816666666666665E-2</v>
      </c>
    </row>
    <row r="3957" spans="1:52" s="5" customFormat="1" ht="11.25" x14ac:dyDescent="0.2">
      <c r="A3957" s="220" t="s">
        <v>1538</v>
      </c>
      <c r="B3957" s="19"/>
      <c r="C3957" s="19"/>
      <c r="N3957" s="175"/>
      <c r="V3957" s="16">
        <v>7.9000000000000008E-3</v>
      </c>
      <c r="W3957" s="17">
        <v>9.1000000000000004E-3</v>
      </c>
      <c r="X3957" s="16">
        <v>2.12E-2</v>
      </c>
      <c r="Y3957" s="17">
        <v>2.2400000000000003E-2</v>
      </c>
      <c r="Z3957" s="16">
        <v>2.4700000000000003E-2</v>
      </c>
      <c r="AA3957" s="17">
        <v>2.5899999999999999E-2</v>
      </c>
      <c r="AB3957" s="16">
        <v>2.98E-2</v>
      </c>
      <c r="AC3957" s="17">
        <v>3.1E-2</v>
      </c>
      <c r="AD3957" s="16">
        <v>3.2899999999999999E-2</v>
      </c>
      <c r="AE3957" s="17">
        <v>3.4099999999999998E-2</v>
      </c>
      <c r="AF3957" s="16">
        <v>3.2799999999999996E-2</v>
      </c>
      <c r="AG3957" s="17">
        <v>3.4000000000000002E-2</v>
      </c>
      <c r="AS3957" s="193">
        <f t="shared" si="1026"/>
        <v>8.5000000000000006E-3</v>
      </c>
      <c r="AT3957" s="192">
        <f t="shared" si="1027"/>
        <v>2.18E-2</v>
      </c>
      <c r="AU3957" s="193">
        <f t="shared" si="1028"/>
        <v>2.5300000000000003E-2</v>
      </c>
      <c r="AV3957" s="194">
        <f t="shared" si="1029"/>
        <v>3.04E-2</v>
      </c>
      <c r="AW3957" s="193">
        <f t="shared" si="1030"/>
        <v>3.3500000000000002E-2</v>
      </c>
      <c r="AX3957" s="193">
        <f t="shared" si="1031"/>
        <v>3.3399999999999999E-2</v>
      </c>
      <c r="AZ3957" s="193">
        <f t="shared" si="1025"/>
        <v>2.5483333333333334E-2</v>
      </c>
    </row>
    <row r="3958" spans="1:52" s="5" customFormat="1" ht="11.25" x14ac:dyDescent="0.2">
      <c r="A3958" s="220" t="s">
        <v>1539</v>
      </c>
      <c r="B3958" s="19"/>
      <c r="C3958" s="19"/>
      <c r="N3958" s="175"/>
      <c r="V3958" s="16">
        <v>7.3000000000000001E-3</v>
      </c>
      <c r="W3958" s="17">
        <v>8.5000000000000006E-3</v>
      </c>
      <c r="X3958" s="16">
        <v>2.12E-2</v>
      </c>
      <c r="Y3958" s="17">
        <v>2.2400000000000003E-2</v>
      </c>
      <c r="Z3958" s="16">
        <v>2.4799999999999999E-2</v>
      </c>
      <c r="AA3958" s="17">
        <v>2.6000000000000002E-2</v>
      </c>
      <c r="AB3958" s="16">
        <v>2.9900000000000003E-2</v>
      </c>
      <c r="AC3958" s="17">
        <v>3.1099999999999999E-2</v>
      </c>
      <c r="AD3958" s="16">
        <v>3.3099999999999997E-2</v>
      </c>
      <c r="AE3958" s="17">
        <v>3.4300000000000004E-2</v>
      </c>
      <c r="AF3958" s="16">
        <v>3.3000000000000002E-2</v>
      </c>
      <c r="AG3958" s="17">
        <v>3.4200000000000001E-2</v>
      </c>
      <c r="AS3958" s="193">
        <f t="shared" si="1026"/>
        <v>7.9000000000000008E-3</v>
      </c>
      <c r="AT3958" s="192">
        <f t="shared" si="1027"/>
        <v>2.18E-2</v>
      </c>
      <c r="AU3958" s="193">
        <f t="shared" si="1028"/>
        <v>2.5399999999999999E-2</v>
      </c>
      <c r="AV3958" s="194">
        <f t="shared" si="1029"/>
        <v>3.0499999999999999E-2</v>
      </c>
      <c r="AW3958" s="193">
        <f t="shared" si="1030"/>
        <v>3.3700000000000001E-2</v>
      </c>
      <c r="AX3958" s="193">
        <f t="shared" si="1031"/>
        <v>3.3600000000000005E-2</v>
      </c>
      <c r="AZ3958" s="193">
        <f t="shared" si="1025"/>
        <v>2.548333333333333E-2</v>
      </c>
    </row>
    <row r="3959" spans="1:52" s="5" customFormat="1" ht="11.25" x14ac:dyDescent="0.2">
      <c r="A3959" s="220" t="s">
        <v>1540</v>
      </c>
      <c r="B3959" s="19"/>
      <c r="C3959" s="19"/>
      <c r="N3959" s="175"/>
      <c r="V3959" s="16">
        <v>6.8000000000000005E-3</v>
      </c>
      <c r="W3959" s="17">
        <v>8.0000000000000002E-3</v>
      </c>
      <c r="X3959" s="16">
        <v>2.0400000000000001E-2</v>
      </c>
      <c r="Y3959" s="17">
        <v>2.1600000000000001E-2</v>
      </c>
      <c r="Z3959" s="16">
        <v>2.4199999999999999E-2</v>
      </c>
      <c r="AA3959" s="17">
        <v>2.5399999999999999E-2</v>
      </c>
      <c r="AB3959" s="16">
        <v>2.9399999999999999E-2</v>
      </c>
      <c r="AC3959" s="17">
        <v>3.0600000000000002E-2</v>
      </c>
      <c r="AD3959" s="16">
        <v>3.27E-2</v>
      </c>
      <c r="AE3959" s="17">
        <v>3.39E-2</v>
      </c>
      <c r="AF3959" s="16">
        <v>3.2599999999999997E-2</v>
      </c>
      <c r="AG3959" s="17">
        <v>3.3799999999999997E-2</v>
      </c>
      <c r="AS3959" s="193">
        <f t="shared" si="1026"/>
        <v>7.4000000000000003E-3</v>
      </c>
      <c r="AT3959" s="192">
        <f t="shared" si="1027"/>
        <v>2.1000000000000001E-2</v>
      </c>
      <c r="AU3959" s="193">
        <f t="shared" si="1028"/>
        <v>2.4799999999999999E-2</v>
      </c>
      <c r="AV3959" s="194">
        <f t="shared" si="1029"/>
        <v>0.03</v>
      </c>
      <c r="AW3959" s="193">
        <f t="shared" si="1030"/>
        <v>3.3299999999999996E-2</v>
      </c>
      <c r="AX3959" s="193">
        <f t="shared" si="1031"/>
        <v>3.3199999999999993E-2</v>
      </c>
      <c r="AZ3959" s="193">
        <f t="shared" si="1025"/>
        <v>2.495E-2</v>
      </c>
    </row>
    <row r="3960" spans="1:52" s="5" customFormat="1" ht="11.25" x14ac:dyDescent="0.2">
      <c r="A3960" s="220" t="s">
        <v>1541</v>
      </c>
      <c r="B3960" s="19"/>
      <c r="C3960" s="19"/>
      <c r="N3960" s="175"/>
      <c r="V3960" s="16">
        <v>6.3E-3</v>
      </c>
      <c r="W3960" s="17">
        <v>7.4999999999999997E-3</v>
      </c>
      <c r="X3960" s="16">
        <v>2.0199999999999999E-2</v>
      </c>
      <c r="Y3960" s="17">
        <v>2.1400000000000002E-2</v>
      </c>
      <c r="Z3960" s="16">
        <v>2.4E-2</v>
      </c>
      <c r="AA3960" s="17">
        <v>2.52E-2</v>
      </c>
      <c r="AB3960" s="16">
        <v>2.92E-2</v>
      </c>
      <c r="AC3960" s="17">
        <v>3.04E-2</v>
      </c>
      <c r="AD3960" s="16">
        <v>3.2799999999999996E-2</v>
      </c>
      <c r="AE3960" s="17">
        <v>3.4000000000000002E-2</v>
      </c>
      <c r="AF3960" s="16">
        <v>3.2799999999999996E-2</v>
      </c>
      <c r="AG3960" s="17">
        <v>3.4000000000000002E-2</v>
      </c>
      <c r="AS3960" s="193">
        <f t="shared" si="1026"/>
        <v>6.8999999999999999E-3</v>
      </c>
      <c r="AT3960" s="192">
        <f t="shared" si="1027"/>
        <v>2.0799999999999999E-2</v>
      </c>
      <c r="AU3960" s="193">
        <f t="shared" si="1028"/>
        <v>2.46E-2</v>
      </c>
      <c r="AV3960" s="194">
        <f t="shared" si="1029"/>
        <v>2.98E-2</v>
      </c>
      <c r="AW3960" s="193">
        <f t="shared" si="1030"/>
        <v>3.3399999999999999E-2</v>
      </c>
      <c r="AX3960" s="193">
        <f t="shared" si="1031"/>
        <v>3.3399999999999999E-2</v>
      </c>
      <c r="AZ3960" s="193">
        <f t="shared" si="1025"/>
        <v>2.4816666666666667E-2</v>
      </c>
    </row>
    <row r="3961" spans="1:52" s="5" customFormat="1" ht="11.25" x14ac:dyDescent="0.2">
      <c r="A3961" s="220" t="s">
        <v>1542</v>
      </c>
      <c r="B3961" s="19"/>
      <c r="C3961" s="19"/>
      <c r="N3961" s="175"/>
      <c r="V3961" s="16">
        <v>6.0000000000000001E-3</v>
      </c>
      <c r="W3961" s="17">
        <v>7.1999999999999998E-3</v>
      </c>
      <c r="X3961" s="16">
        <v>1.9400000000000001E-2</v>
      </c>
      <c r="Y3961" s="17">
        <v>2.06E-2</v>
      </c>
      <c r="Z3961" s="16">
        <v>2.3199999999999998E-2</v>
      </c>
      <c r="AA3961" s="17">
        <v>2.4399999999999998E-2</v>
      </c>
      <c r="AB3961" s="16">
        <v>2.8500000000000001E-2</v>
      </c>
      <c r="AC3961" s="17">
        <v>2.9700000000000001E-2</v>
      </c>
      <c r="AD3961" s="16">
        <v>3.2400000000000005E-2</v>
      </c>
      <c r="AE3961" s="17">
        <v>3.3599999999999998E-2</v>
      </c>
      <c r="AF3961" s="16">
        <v>3.2300000000000002E-2</v>
      </c>
      <c r="AG3961" s="17">
        <v>3.3500000000000002E-2</v>
      </c>
      <c r="AS3961" s="193">
        <f t="shared" si="1026"/>
        <v>6.6E-3</v>
      </c>
      <c r="AT3961" s="192">
        <f t="shared" si="1027"/>
        <v>0.02</v>
      </c>
      <c r="AU3961" s="193">
        <f t="shared" si="1028"/>
        <v>2.3799999999999998E-2</v>
      </c>
      <c r="AV3961" s="194">
        <f t="shared" si="1029"/>
        <v>2.9100000000000001E-2</v>
      </c>
      <c r="AW3961" s="193">
        <f t="shared" si="1030"/>
        <v>3.3000000000000002E-2</v>
      </c>
      <c r="AX3961" s="193">
        <f t="shared" si="1031"/>
        <v>3.2899999999999999E-2</v>
      </c>
      <c r="AZ3961" s="193">
        <f t="shared" si="1025"/>
        <v>2.4233333333333332E-2</v>
      </c>
    </row>
    <row r="3962" spans="1:52" s="5" customFormat="1" ht="11.25" x14ac:dyDescent="0.2">
      <c r="A3962" s="220" t="s">
        <v>1543</v>
      </c>
      <c r="B3962" s="19"/>
      <c r="C3962" s="19"/>
      <c r="N3962" s="175"/>
      <c r="V3962" s="16">
        <v>6.6E-3</v>
      </c>
      <c r="W3962" s="17">
        <v>7.8000000000000005E-3</v>
      </c>
      <c r="X3962" s="16">
        <v>1.95E-2</v>
      </c>
      <c r="Y3962" s="17">
        <v>2.07E-2</v>
      </c>
      <c r="Z3962" s="16">
        <v>2.3E-2</v>
      </c>
      <c r="AA3962" s="17">
        <v>2.4199999999999999E-2</v>
      </c>
      <c r="AB3962" s="16">
        <v>2.81E-2</v>
      </c>
      <c r="AC3962" s="17">
        <v>2.9300000000000003E-2</v>
      </c>
      <c r="AD3962" s="16">
        <v>3.2199999999999999E-2</v>
      </c>
      <c r="AE3962" s="17">
        <v>3.3399999999999999E-2</v>
      </c>
      <c r="AF3962" s="16">
        <v>3.2099999999999997E-2</v>
      </c>
      <c r="AG3962" s="17">
        <v>3.3300000000000003E-2</v>
      </c>
      <c r="AS3962" s="193">
        <f t="shared" si="1026"/>
        <v>7.1999999999999998E-3</v>
      </c>
      <c r="AT3962" s="192">
        <f t="shared" si="1027"/>
        <v>2.01E-2</v>
      </c>
      <c r="AU3962" s="193">
        <f t="shared" si="1028"/>
        <v>2.3599999999999999E-2</v>
      </c>
      <c r="AV3962" s="194">
        <f t="shared" si="1029"/>
        <v>2.8700000000000003E-2</v>
      </c>
      <c r="AW3962" s="193">
        <f t="shared" si="1030"/>
        <v>3.2799999999999996E-2</v>
      </c>
      <c r="AX3962" s="193">
        <f t="shared" si="1031"/>
        <v>3.27E-2</v>
      </c>
      <c r="AZ3962" s="193">
        <f t="shared" si="1025"/>
        <v>2.4183333333333334E-2</v>
      </c>
    </row>
    <row r="3963" spans="1:52" s="5" customFormat="1" ht="11.25" x14ac:dyDescent="0.2">
      <c r="A3963" s="220" t="s">
        <v>1544</v>
      </c>
      <c r="B3963" s="19"/>
      <c r="C3963" s="19"/>
      <c r="N3963" s="175"/>
      <c r="V3963" s="16">
        <v>6.4000000000000003E-3</v>
      </c>
      <c r="W3963" s="17">
        <v>7.6E-3</v>
      </c>
      <c r="X3963" s="16">
        <v>1.9199999999999998E-2</v>
      </c>
      <c r="Y3963" s="17">
        <v>2.0400000000000001E-2</v>
      </c>
      <c r="Z3963" s="16">
        <v>2.2599999999999999E-2</v>
      </c>
      <c r="AA3963" s="17">
        <v>2.3799999999999998E-2</v>
      </c>
      <c r="AB3963" s="16">
        <v>2.76E-2</v>
      </c>
      <c r="AC3963" s="17">
        <v>2.8799999999999999E-2</v>
      </c>
      <c r="AD3963" s="16">
        <v>3.1699999999999999E-2</v>
      </c>
      <c r="AE3963" s="17">
        <v>3.2899999999999999E-2</v>
      </c>
      <c r="AF3963" s="16">
        <v>3.1600000000000003E-2</v>
      </c>
      <c r="AG3963" s="17">
        <v>3.2799999999999996E-2</v>
      </c>
      <c r="AS3963" s="193">
        <f t="shared" si="1026"/>
        <v>7.0000000000000001E-3</v>
      </c>
      <c r="AT3963" s="192">
        <f t="shared" si="1027"/>
        <v>1.9799999999999998E-2</v>
      </c>
      <c r="AU3963" s="193">
        <f t="shared" si="1028"/>
        <v>2.3199999999999998E-2</v>
      </c>
      <c r="AV3963" s="194">
        <f t="shared" si="1029"/>
        <v>2.8199999999999999E-2</v>
      </c>
      <c r="AW3963" s="193">
        <f t="shared" si="1030"/>
        <v>3.2299999999999995E-2</v>
      </c>
      <c r="AX3963" s="193">
        <f t="shared" si="1031"/>
        <v>3.2199999999999999E-2</v>
      </c>
      <c r="AZ3963" s="193">
        <f t="shared" si="1025"/>
        <v>2.3783333333333333E-2</v>
      </c>
    </row>
    <row r="3964" spans="1:52" s="5" customFormat="1" ht="11.25" x14ac:dyDescent="0.2">
      <c r="A3964" s="220" t="s">
        <v>1545</v>
      </c>
      <c r="B3964" s="19"/>
      <c r="C3964" s="19"/>
      <c r="N3964" s="175"/>
      <c r="V3964" s="16">
        <v>6.3E-3</v>
      </c>
      <c r="W3964" s="17">
        <v>7.4999999999999997E-3</v>
      </c>
      <c r="X3964" s="16">
        <v>2.0199999999999999E-2</v>
      </c>
      <c r="Y3964" s="17">
        <v>2.1400000000000002E-2</v>
      </c>
      <c r="Z3964" s="16">
        <v>2.3199999999999998E-2</v>
      </c>
      <c r="AA3964" s="17">
        <v>2.4399999999999998E-2</v>
      </c>
      <c r="AB3964" s="16">
        <v>2.7900000000000001E-2</v>
      </c>
      <c r="AC3964" s="17">
        <v>2.9100000000000001E-2</v>
      </c>
      <c r="AD3964" s="16">
        <v>3.2000000000000001E-2</v>
      </c>
      <c r="AE3964" s="17">
        <v>3.32E-2</v>
      </c>
      <c r="AF3964" s="16">
        <v>3.1899999999999998E-2</v>
      </c>
      <c r="AG3964" s="17">
        <v>3.3099999999999997E-2</v>
      </c>
      <c r="AS3964" s="193">
        <f t="shared" si="1026"/>
        <v>6.8999999999999999E-3</v>
      </c>
      <c r="AT3964" s="192">
        <f t="shared" si="1027"/>
        <v>2.0799999999999999E-2</v>
      </c>
      <c r="AU3964" s="193">
        <f t="shared" si="1028"/>
        <v>2.3799999999999998E-2</v>
      </c>
      <c r="AV3964" s="194">
        <f t="shared" si="1029"/>
        <v>2.8500000000000001E-2</v>
      </c>
      <c r="AW3964" s="193">
        <f t="shared" si="1030"/>
        <v>3.2600000000000004E-2</v>
      </c>
      <c r="AX3964" s="193">
        <f t="shared" si="1031"/>
        <v>3.2500000000000001E-2</v>
      </c>
      <c r="AZ3964" s="193">
        <f t="shared" si="1025"/>
        <v>2.4183333333333334E-2</v>
      </c>
    </row>
    <row r="3965" spans="1:52" s="5" customFormat="1" ht="11.25" x14ac:dyDescent="0.2">
      <c r="A3965" s="220" t="s">
        <v>1546</v>
      </c>
      <c r="B3965" s="19"/>
      <c r="C3965" s="19"/>
      <c r="N3965" s="175"/>
      <c r="V3965" s="16">
        <v>5.6000000000000008E-3</v>
      </c>
      <c r="W3965" s="17">
        <v>6.8000000000000005E-3</v>
      </c>
      <c r="X3965" s="16">
        <v>2.0400000000000001E-2</v>
      </c>
      <c r="Y3965" s="17">
        <v>2.1600000000000001E-2</v>
      </c>
      <c r="Z3965" s="16">
        <v>2.35E-2</v>
      </c>
      <c r="AA3965" s="17">
        <v>2.4700000000000003E-2</v>
      </c>
      <c r="AB3965" s="16">
        <v>2.81E-2</v>
      </c>
      <c r="AC3965" s="17">
        <v>2.9300000000000003E-2</v>
      </c>
      <c r="AD3965" s="16">
        <v>3.2199999999999999E-2</v>
      </c>
      <c r="AE3965" s="17">
        <v>3.3399999999999999E-2</v>
      </c>
      <c r="AF3965" s="16">
        <v>3.2099999999999997E-2</v>
      </c>
      <c r="AG3965" s="17">
        <v>3.3300000000000003E-2</v>
      </c>
      <c r="AS3965" s="193">
        <f t="shared" si="1026"/>
        <v>6.2000000000000006E-3</v>
      </c>
      <c r="AT3965" s="192">
        <f t="shared" si="1027"/>
        <v>2.1000000000000001E-2</v>
      </c>
      <c r="AU3965" s="193">
        <f t="shared" si="1028"/>
        <v>2.4100000000000003E-2</v>
      </c>
      <c r="AV3965" s="194">
        <f t="shared" si="1029"/>
        <v>2.8700000000000003E-2</v>
      </c>
      <c r="AW3965" s="193">
        <f t="shared" si="1030"/>
        <v>3.2799999999999996E-2</v>
      </c>
      <c r="AX3965" s="193">
        <f t="shared" si="1031"/>
        <v>3.27E-2</v>
      </c>
      <c r="AZ3965" s="193">
        <f t="shared" si="1025"/>
        <v>2.4250000000000004E-2</v>
      </c>
    </row>
    <row r="3966" spans="1:52" s="5" customFormat="1" ht="11.25" x14ac:dyDescent="0.2">
      <c r="A3966" s="220" t="s">
        <v>1547</v>
      </c>
      <c r="B3966" s="19"/>
      <c r="C3966" s="19"/>
      <c r="N3966" s="175"/>
      <c r="V3966" s="16">
        <v>4.6999999999999993E-3</v>
      </c>
      <c r="W3966" s="17">
        <v>5.8999999999999999E-3</v>
      </c>
      <c r="X3966" s="16">
        <v>2.0099999999999996E-2</v>
      </c>
      <c r="Y3966" s="17">
        <v>2.1299999999999999E-2</v>
      </c>
      <c r="Z3966" s="16">
        <v>2.3199999999999998E-2</v>
      </c>
      <c r="AA3966" s="17">
        <v>2.4399999999999998E-2</v>
      </c>
      <c r="AB3966" s="16">
        <v>2.8199999999999999E-2</v>
      </c>
      <c r="AC3966" s="17">
        <v>2.9399999999999999E-2</v>
      </c>
      <c r="AD3966" s="16">
        <v>3.2099999999999997E-2</v>
      </c>
      <c r="AE3966" s="17">
        <v>3.3300000000000003E-2</v>
      </c>
      <c r="AF3966" s="16">
        <v>3.2000000000000001E-2</v>
      </c>
      <c r="AG3966" s="17">
        <v>3.32E-2</v>
      </c>
      <c r="AS3966" s="193">
        <f t="shared" si="1026"/>
        <v>5.2999999999999992E-3</v>
      </c>
      <c r="AT3966" s="192">
        <f t="shared" si="1027"/>
        <v>2.0699999999999996E-2</v>
      </c>
      <c r="AU3966" s="193">
        <f t="shared" si="1028"/>
        <v>2.3799999999999998E-2</v>
      </c>
      <c r="AV3966" s="194">
        <f t="shared" si="1029"/>
        <v>2.8799999999999999E-2</v>
      </c>
      <c r="AW3966" s="193">
        <f t="shared" si="1030"/>
        <v>3.27E-2</v>
      </c>
      <c r="AX3966" s="193">
        <f t="shared" si="1031"/>
        <v>3.2600000000000004E-2</v>
      </c>
      <c r="AZ3966" s="193">
        <f t="shared" si="1025"/>
        <v>2.3983333333333339E-2</v>
      </c>
    </row>
    <row r="3967" spans="1:52" s="5" customFormat="1" ht="11.25" x14ac:dyDescent="0.2">
      <c r="A3967" s="220" t="s">
        <v>1548</v>
      </c>
      <c r="B3967" s="19"/>
      <c r="C3967" s="19"/>
      <c r="N3967" s="175"/>
      <c r="V3967" s="16">
        <v>4.4000000000000003E-3</v>
      </c>
      <c r="W3967" s="17">
        <v>5.6000000000000008E-3</v>
      </c>
      <c r="X3967" s="16">
        <v>2.1000000000000001E-2</v>
      </c>
      <c r="Y3967" s="17">
        <v>2.2200000000000001E-2</v>
      </c>
      <c r="Z3967" s="16">
        <v>2.4300000000000002E-2</v>
      </c>
      <c r="AA3967" s="17">
        <v>2.5499999999999998E-2</v>
      </c>
      <c r="AB3967" s="16">
        <v>2.9399999999999999E-2</v>
      </c>
      <c r="AC3967" s="17">
        <v>3.0600000000000002E-2</v>
      </c>
      <c r="AD3967" s="16">
        <v>3.3300000000000003E-2</v>
      </c>
      <c r="AE3967" s="17">
        <v>3.4500000000000003E-2</v>
      </c>
      <c r="AF3967" s="16">
        <v>3.32E-2</v>
      </c>
      <c r="AG3967" s="17">
        <v>3.44E-2</v>
      </c>
      <c r="AS3967" s="193">
        <f t="shared" si="1026"/>
        <v>5.000000000000001E-3</v>
      </c>
      <c r="AT3967" s="192">
        <f t="shared" si="1027"/>
        <v>2.1600000000000001E-2</v>
      </c>
      <c r="AU3967" s="193">
        <f t="shared" si="1028"/>
        <v>2.4899999999999999E-2</v>
      </c>
      <c r="AV3967" s="194">
        <f t="shared" si="1029"/>
        <v>0.03</v>
      </c>
      <c r="AW3967" s="193">
        <f t="shared" si="1030"/>
        <v>3.39E-2</v>
      </c>
      <c r="AX3967" s="193">
        <f t="shared" si="1031"/>
        <v>3.3799999999999997E-2</v>
      </c>
      <c r="AZ3967" s="193">
        <f t="shared" si="1025"/>
        <v>2.4866666666666665E-2</v>
      </c>
    </row>
    <row r="3968" spans="1:52" s="5" customFormat="1" ht="11.25" x14ac:dyDescent="0.2">
      <c r="A3968" s="220" t="s">
        <v>1549</v>
      </c>
      <c r="B3968" s="19"/>
      <c r="C3968" s="19"/>
      <c r="N3968" s="175"/>
      <c r="V3968" s="16">
        <v>4.4000000000000003E-3</v>
      </c>
      <c r="W3968" s="17">
        <v>5.6000000000000008E-3</v>
      </c>
      <c r="X3968" s="16">
        <v>2.1099999999999997E-2</v>
      </c>
      <c r="Y3968" s="17">
        <v>2.23E-2</v>
      </c>
      <c r="Z3968" s="16">
        <v>2.4500000000000001E-2</v>
      </c>
      <c r="AA3968" s="17">
        <v>2.5699999999999997E-2</v>
      </c>
      <c r="AB3968" s="16">
        <v>2.98E-2</v>
      </c>
      <c r="AC3968" s="17">
        <v>3.1E-2</v>
      </c>
      <c r="AD3968" s="16">
        <v>3.3799999999999997E-2</v>
      </c>
      <c r="AE3968" s="17">
        <v>3.5000000000000003E-2</v>
      </c>
      <c r="AF3968" s="16">
        <v>3.4000000000000002E-2</v>
      </c>
      <c r="AG3968" s="17">
        <v>3.5200000000000002E-2</v>
      </c>
      <c r="AS3968" s="193">
        <f t="shared" si="1026"/>
        <v>5.000000000000001E-3</v>
      </c>
      <c r="AT3968" s="192">
        <f t="shared" si="1027"/>
        <v>2.1699999999999997E-2</v>
      </c>
      <c r="AU3968" s="193">
        <f t="shared" si="1028"/>
        <v>2.5099999999999997E-2</v>
      </c>
      <c r="AV3968" s="194">
        <f t="shared" si="1029"/>
        <v>3.04E-2</v>
      </c>
      <c r="AW3968" s="193">
        <f t="shared" si="1030"/>
        <v>3.44E-2</v>
      </c>
      <c r="AX3968" s="193">
        <f t="shared" si="1031"/>
        <v>3.4600000000000006E-2</v>
      </c>
      <c r="AZ3968" s="193">
        <f t="shared" si="1025"/>
        <v>2.52E-2</v>
      </c>
    </row>
    <row r="3969" spans="1:52" s="5" customFormat="1" ht="11.25" x14ac:dyDescent="0.2">
      <c r="A3969" s="220" t="s">
        <v>1550</v>
      </c>
      <c r="B3969" s="19"/>
      <c r="C3969" s="19"/>
      <c r="N3969" s="175"/>
      <c r="V3969" s="16">
        <v>4.0000000000000001E-3</v>
      </c>
      <c r="W3969" s="17">
        <v>5.1999999999999998E-3</v>
      </c>
      <c r="X3969" s="16">
        <v>2.0899999999999998E-2</v>
      </c>
      <c r="Y3969" s="17">
        <v>2.2099999999999998E-2</v>
      </c>
      <c r="Z3969" s="16">
        <v>2.4399999999999998E-2</v>
      </c>
      <c r="AA3969" s="17">
        <v>2.5600000000000001E-2</v>
      </c>
      <c r="AB3969" s="16">
        <v>2.9900000000000003E-2</v>
      </c>
      <c r="AC3969" s="17">
        <v>3.1099999999999999E-2</v>
      </c>
      <c r="AD3969" s="16">
        <v>3.3700000000000001E-2</v>
      </c>
      <c r="AE3969" s="17">
        <v>3.49E-2</v>
      </c>
      <c r="AF3969" s="16">
        <v>3.39E-2</v>
      </c>
      <c r="AG3969" s="17">
        <v>3.5099999999999999E-2</v>
      </c>
      <c r="AS3969" s="193">
        <f t="shared" si="1026"/>
        <v>4.5999999999999999E-3</v>
      </c>
      <c r="AT3969" s="192">
        <f t="shared" si="1027"/>
        <v>2.1499999999999998E-2</v>
      </c>
      <c r="AU3969" s="193">
        <f t="shared" si="1028"/>
        <v>2.5000000000000001E-2</v>
      </c>
      <c r="AV3969" s="194">
        <f t="shared" si="1029"/>
        <v>3.0499999999999999E-2</v>
      </c>
      <c r="AW3969" s="193">
        <f t="shared" si="1030"/>
        <v>3.4299999999999997E-2</v>
      </c>
      <c r="AX3969" s="193">
        <f t="shared" si="1031"/>
        <v>3.4500000000000003E-2</v>
      </c>
      <c r="AZ3969" s="193">
        <f t="shared" si="1025"/>
        <v>2.5066666666666668E-2</v>
      </c>
    </row>
    <row r="3970" spans="1:52" s="5" customFormat="1" ht="11.25" x14ac:dyDescent="0.2">
      <c r="A3970" s="220" t="s">
        <v>1551</v>
      </c>
      <c r="B3970" s="19"/>
      <c r="C3970" s="19"/>
      <c r="N3970" s="175"/>
      <c r="V3970" s="16">
        <v>3.0999999999999999E-3</v>
      </c>
      <c r="W3970" s="17">
        <v>4.3E-3</v>
      </c>
      <c r="X3970" s="16">
        <v>2.1099999999999997E-2</v>
      </c>
      <c r="Y3970" s="17">
        <v>2.23E-2</v>
      </c>
      <c r="Z3970" s="16">
        <v>2.4500000000000001E-2</v>
      </c>
      <c r="AA3970" s="17">
        <v>2.5699999999999997E-2</v>
      </c>
      <c r="AB3970" s="16">
        <v>3.0099999999999998E-2</v>
      </c>
      <c r="AC3970" s="17">
        <v>3.1300000000000001E-2</v>
      </c>
      <c r="AD3970" s="16">
        <v>3.4000000000000002E-2</v>
      </c>
      <c r="AE3970" s="17">
        <v>3.5200000000000002E-2</v>
      </c>
      <c r="AF3970" s="16">
        <v>3.4099999999999998E-2</v>
      </c>
      <c r="AG3970" s="17">
        <v>3.5299999999999998E-2</v>
      </c>
      <c r="AS3970" s="193">
        <f t="shared" si="1026"/>
        <v>3.7000000000000002E-3</v>
      </c>
      <c r="AT3970" s="192">
        <f t="shared" si="1027"/>
        <v>2.1699999999999997E-2</v>
      </c>
      <c r="AU3970" s="193">
        <f t="shared" si="1028"/>
        <v>2.5099999999999997E-2</v>
      </c>
      <c r="AV3970" s="194">
        <f t="shared" si="1029"/>
        <v>3.0699999999999998E-2</v>
      </c>
      <c r="AW3970" s="193">
        <f t="shared" si="1030"/>
        <v>3.4600000000000006E-2</v>
      </c>
      <c r="AX3970" s="193">
        <f t="shared" si="1031"/>
        <v>3.4699999999999995E-2</v>
      </c>
      <c r="AZ3970" s="193">
        <f t="shared" si="1025"/>
        <v>2.5083333333333332E-2</v>
      </c>
    </row>
    <row r="3971" spans="1:52" s="5" customFormat="1" ht="11.25" x14ac:dyDescent="0.2">
      <c r="A3971" s="220" t="s">
        <v>1552</v>
      </c>
      <c r="B3971" s="19"/>
      <c r="C3971" s="19"/>
      <c r="N3971" s="175"/>
      <c r="V3971" s="16">
        <v>2.5999999999999999E-3</v>
      </c>
      <c r="W3971" s="17">
        <v>3.8E-3</v>
      </c>
      <c r="X3971" s="16">
        <v>2.1299999999999999E-2</v>
      </c>
      <c r="Y3971" s="17">
        <v>2.2499999999999999E-2</v>
      </c>
      <c r="Z3971" s="16">
        <v>2.4799999999999999E-2</v>
      </c>
      <c r="AA3971" s="17">
        <v>2.6000000000000002E-2</v>
      </c>
      <c r="AB3971" s="16">
        <v>3.0200000000000001E-2</v>
      </c>
      <c r="AC3971" s="17">
        <v>3.1400000000000004E-2</v>
      </c>
      <c r="AD3971" s="16">
        <v>3.4099999999999998E-2</v>
      </c>
      <c r="AE3971" s="17">
        <v>3.5299999999999998E-2</v>
      </c>
      <c r="AF3971" s="16">
        <v>3.4099999999999998E-2</v>
      </c>
      <c r="AG3971" s="17">
        <v>3.5299999999999998E-2</v>
      </c>
      <c r="AS3971" s="193">
        <f t="shared" si="1026"/>
        <v>3.1999999999999997E-3</v>
      </c>
      <c r="AT3971" s="192">
        <f t="shared" si="1027"/>
        <v>2.1899999999999999E-2</v>
      </c>
      <c r="AU3971" s="193">
        <f t="shared" si="1028"/>
        <v>2.5399999999999999E-2</v>
      </c>
      <c r="AV3971" s="194">
        <f t="shared" si="1029"/>
        <v>3.0800000000000001E-2</v>
      </c>
      <c r="AW3971" s="193">
        <f t="shared" si="1030"/>
        <v>3.4699999999999995E-2</v>
      </c>
      <c r="AX3971" s="193">
        <f t="shared" si="1031"/>
        <v>3.4699999999999995E-2</v>
      </c>
      <c r="AZ3971" s="193">
        <f t="shared" si="1025"/>
        <v>2.5116666666666666E-2</v>
      </c>
    </row>
    <row r="3972" spans="1:52" s="5" customFormat="1" ht="11.25" x14ac:dyDescent="0.2">
      <c r="A3972" s="220" t="s">
        <v>1553</v>
      </c>
      <c r="B3972" s="19"/>
      <c r="C3972" s="19"/>
      <c r="N3972" s="175"/>
      <c r="V3972" s="16">
        <v>1.7000000000000001E-3</v>
      </c>
      <c r="W3972" s="17">
        <v>2.8999999999999998E-3</v>
      </c>
      <c r="X3972" s="16">
        <v>2.0799999999999999E-2</v>
      </c>
      <c r="Y3972" s="17">
        <v>2.2000000000000002E-2</v>
      </c>
      <c r="Z3972" s="16">
        <v>2.46E-2</v>
      </c>
      <c r="AA3972" s="17">
        <v>2.58E-2</v>
      </c>
      <c r="AB3972" s="16">
        <v>0.03</v>
      </c>
      <c r="AC3972" s="17">
        <v>3.1200000000000002E-2</v>
      </c>
      <c r="AD3972" s="16">
        <v>3.3599999999999998E-2</v>
      </c>
      <c r="AE3972" s="17">
        <v>3.4799999999999998E-2</v>
      </c>
      <c r="AF3972" s="16">
        <v>3.3599999999999998E-2</v>
      </c>
      <c r="AG3972" s="17">
        <v>3.4799999999999998E-2</v>
      </c>
      <c r="AS3972" s="193">
        <f t="shared" si="1026"/>
        <v>2.3E-3</v>
      </c>
      <c r="AT3972" s="192">
        <f t="shared" si="1027"/>
        <v>2.1400000000000002E-2</v>
      </c>
      <c r="AU3972" s="193">
        <f t="shared" si="1028"/>
        <v>2.52E-2</v>
      </c>
      <c r="AV3972" s="194">
        <f t="shared" si="1029"/>
        <v>3.0600000000000002E-2</v>
      </c>
      <c r="AW3972" s="193">
        <f t="shared" si="1030"/>
        <v>3.4199999999999994E-2</v>
      </c>
      <c r="AX3972" s="193">
        <f t="shared" si="1031"/>
        <v>3.4199999999999994E-2</v>
      </c>
      <c r="AZ3972" s="193">
        <f t="shared" si="1025"/>
        <v>2.4649999999999995E-2</v>
      </c>
    </row>
    <row r="3973" spans="1:52" s="5" customFormat="1" ht="11.25" x14ac:dyDescent="0.2">
      <c r="A3973" s="220" t="s">
        <v>1554</v>
      </c>
      <c r="B3973" s="19"/>
      <c r="C3973" s="19"/>
      <c r="N3973" s="175"/>
      <c r="V3973" s="16">
        <v>1E-4</v>
      </c>
      <c r="W3973" s="17">
        <v>1.2999999999999999E-3</v>
      </c>
      <c r="X3973" s="16">
        <v>2.1299999999999999E-2</v>
      </c>
      <c r="Y3973" s="17">
        <v>2.2499999999999999E-2</v>
      </c>
      <c r="Z3973" s="16">
        <v>2.52E-2</v>
      </c>
      <c r="AA3973" s="17">
        <v>2.64E-2</v>
      </c>
      <c r="AB3973" s="16">
        <v>3.04E-2</v>
      </c>
      <c r="AC3973" s="17">
        <v>3.1600000000000003E-2</v>
      </c>
      <c r="AD3973" s="16">
        <v>3.39E-2</v>
      </c>
      <c r="AE3973" s="17">
        <v>3.5099999999999999E-2</v>
      </c>
      <c r="AF3973" s="16">
        <v>3.39E-2</v>
      </c>
      <c r="AG3973" s="17">
        <v>3.5099999999999999E-2</v>
      </c>
      <c r="AS3973" s="193">
        <f t="shared" si="1026"/>
        <v>6.9999999999999999E-4</v>
      </c>
      <c r="AT3973" s="192">
        <f t="shared" si="1027"/>
        <v>2.1899999999999999E-2</v>
      </c>
      <c r="AU3973" s="193">
        <f t="shared" si="1028"/>
        <v>2.58E-2</v>
      </c>
      <c r="AV3973" s="194">
        <f t="shared" si="1029"/>
        <v>3.1E-2</v>
      </c>
      <c r="AW3973" s="193">
        <f t="shared" si="1030"/>
        <v>3.4500000000000003E-2</v>
      </c>
      <c r="AX3973" s="193">
        <f t="shared" si="1031"/>
        <v>3.4500000000000003E-2</v>
      </c>
      <c r="AZ3973" s="193">
        <f t="shared" si="1025"/>
        <v>2.4733333333333333E-2</v>
      </c>
    </row>
    <row r="3974" spans="1:52" s="5" customFormat="1" ht="11.25" x14ac:dyDescent="0.2">
      <c r="A3974" s="6">
        <v>43790</v>
      </c>
      <c r="B3974" s="19"/>
      <c r="C3974" s="19"/>
      <c r="N3974" s="175"/>
      <c r="V3974" s="8">
        <v>-4.0000000000000002E-4</v>
      </c>
      <c r="W3974" s="8">
        <v>8.0000000000000004E-4</v>
      </c>
      <c r="X3974" s="8">
        <v>2.1700000000000001E-2</v>
      </c>
      <c r="Y3974" s="8">
        <v>2.29E-2</v>
      </c>
      <c r="Z3974" s="8">
        <v>2.5699999999999997E-2</v>
      </c>
      <c r="AA3974" s="8">
        <v>2.69E-2</v>
      </c>
      <c r="AB3974" s="8">
        <v>3.0800000000000001E-2</v>
      </c>
      <c r="AC3974" s="8">
        <v>3.2000000000000001E-2</v>
      </c>
      <c r="AD3974" s="8">
        <v>3.4300000000000004E-2</v>
      </c>
      <c r="AE3974" s="8">
        <v>3.5499999999999997E-2</v>
      </c>
      <c r="AF3974" s="8">
        <v>3.4300000000000004E-2</v>
      </c>
      <c r="AG3974" s="8">
        <v>3.5499999999999997E-2</v>
      </c>
      <c r="AS3974" s="193">
        <f t="shared" si="1026"/>
        <v>2.0000000000000001E-4</v>
      </c>
      <c r="AT3974" s="192">
        <f t="shared" si="1027"/>
        <v>2.23E-2</v>
      </c>
      <c r="AU3974" s="193">
        <f t="shared" si="1028"/>
        <v>2.6299999999999997E-2</v>
      </c>
      <c r="AV3974" s="194">
        <f t="shared" si="1029"/>
        <v>3.1399999999999997E-2</v>
      </c>
      <c r="AW3974" s="193">
        <f t="shared" si="1030"/>
        <v>3.49E-2</v>
      </c>
      <c r="AX3974" s="193">
        <f t="shared" si="1031"/>
        <v>3.49E-2</v>
      </c>
      <c r="AZ3974" s="193">
        <f t="shared" ref="AZ3974:AZ3999" si="1032">AVERAGE(AI3974:AX3974)</f>
        <v>2.4999999999999998E-2</v>
      </c>
    </row>
    <row r="3975" spans="1:52" s="5" customFormat="1" ht="11.25" x14ac:dyDescent="0.2">
      <c r="A3975" s="6">
        <v>43791</v>
      </c>
      <c r="B3975" s="19"/>
      <c r="C3975" s="19"/>
      <c r="N3975" s="175"/>
      <c r="V3975" s="8">
        <v>-1.7000000000000001E-3</v>
      </c>
      <c r="W3975" s="8">
        <v>-5.0000000000000001E-4</v>
      </c>
      <c r="X3975" s="8">
        <v>2.1700000000000001E-2</v>
      </c>
      <c r="Y3975" s="8">
        <v>2.29E-2</v>
      </c>
      <c r="Z3975" s="8">
        <v>2.5699999999999997E-2</v>
      </c>
      <c r="AA3975" s="8">
        <v>2.69E-2</v>
      </c>
      <c r="AB3975" s="8">
        <v>3.0699999999999998E-2</v>
      </c>
      <c r="AC3975" s="8">
        <v>3.1899999999999998E-2</v>
      </c>
      <c r="AD3975" s="8">
        <v>3.4099999999999998E-2</v>
      </c>
      <c r="AE3975" s="8">
        <v>3.5299999999999998E-2</v>
      </c>
      <c r="AF3975" s="8">
        <v>3.4200000000000001E-2</v>
      </c>
      <c r="AG3975" s="8">
        <v>3.5400000000000001E-2</v>
      </c>
      <c r="AS3975" s="193">
        <f t="shared" si="1026"/>
        <v>-1.1000000000000001E-3</v>
      </c>
      <c r="AT3975" s="192">
        <f t="shared" si="1027"/>
        <v>2.23E-2</v>
      </c>
      <c r="AU3975" s="193">
        <f t="shared" si="1028"/>
        <v>2.6299999999999997E-2</v>
      </c>
      <c r="AV3975" s="194">
        <f t="shared" si="1029"/>
        <v>3.1299999999999994E-2</v>
      </c>
      <c r="AW3975" s="193">
        <f t="shared" si="1030"/>
        <v>3.4699999999999995E-2</v>
      </c>
      <c r="AX3975" s="193">
        <f t="shared" si="1031"/>
        <v>3.4799999999999998E-2</v>
      </c>
      <c r="AZ3975" s="193">
        <f t="shared" si="1032"/>
        <v>2.4716666666666665E-2</v>
      </c>
    </row>
    <row r="3976" spans="1:52" s="5" customFormat="1" ht="11.25" x14ac:dyDescent="0.2">
      <c r="A3976" s="6">
        <v>43794</v>
      </c>
      <c r="B3976" s="19"/>
      <c r="C3976" s="19"/>
      <c r="N3976" s="175"/>
      <c r="V3976" s="8">
        <v>-2.7000000000000001E-3</v>
      </c>
      <c r="W3976" s="8">
        <v>-1.5E-3</v>
      </c>
      <c r="X3976" s="8">
        <v>2.1400000000000002E-2</v>
      </c>
      <c r="Y3976" s="8">
        <v>2.2599999999999999E-2</v>
      </c>
      <c r="Z3976" s="8">
        <v>2.5399999999999999E-2</v>
      </c>
      <c r="AA3976" s="8">
        <v>2.6600000000000002E-2</v>
      </c>
      <c r="AB3976" s="8">
        <v>3.0600000000000002E-2</v>
      </c>
      <c r="AC3976" s="8">
        <v>3.1800000000000002E-2</v>
      </c>
      <c r="AD3976" s="8">
        <v>3.4099999999999998E-2</v>
      </c>
      <c r="AE3976" s="8">
        <v>3.5299999999999998E-2</v>
      </c>
      <c r="AF3976" s="8">
        <v>3.4099999999999998E-2</v>
      </c>
      <c r="AG3976" s="8">
        <v>3.5299999999999998E-2</v>
      </c>
      <c r="AS3976" s="193">
        <f t="shared" si="1026"/>
        <v>-2.1000000000000003E-3</v>
      </c>
      <c r="AT3976" s="192">
        <f t="shared" si="1027"/>
        <v>2.1999999999999999E-2</v>
      </c>
      <c r="AU3976" s="193">
        <f t="shared" si="1028"/>
        <v>2.6000000000000002E-2</v>
      </c>
      <c r="AV3976" s="194">
        <f t="shared" si="1029"/>
        <v>3.1200000000000002E-2</v>
      </c>
      <c r="AW3976" s="193">
        <f t="shared" si="1030"/>
        <v>3.4699999999999995E-2</v>
      </c>
      <c r="AX3976" s="193">
        <f t="shared" si="1031"/>
        <v>3.4699999999999995E-2</v>
      </c>
      <c r="AZ3976" s="193">
        <f t="shared" si="1032"/>
        <v>2.4416666666666666E-2</v>
      </c>
    </row>
    <row r="3977" spans="1:52" s="5" customFormat="1" ht="11.25" x14ac:dyDescent="0.2">
      <c r="A3977" s="6">
        <v>43795</v>
      </c>
      <c r="B3977" s="19"/>
      <c r="C3977" s="19"/>
      <c r="N3977" s="175"/>
      <c r="V3977" s="8">
        <v>-2.2000000000000001E-3</v>
      </c>
      <c r="W3977" s="8">
        <v>-1E-3</v>
      </c>
      <c r="X3977" s="8">
        <v>2.2799999999999997E-2</v>
      </c>
      <c r="Y3977" s="8">
        <v>2.4E-2</v>
      </c>
      <c r="Z3977" s="8">
        <v>2.6699999999999998E-2</v>
      </c>
      <c r="AA3977" s="8">
        <v>2.7900000000000001E-2</v>
      </c>
      <c r="AB3977" s="8">
        <v>3.1800000000000002E-2</v>
      </c>
      <c r="AC3977" s="8">
        <v>3.3000000000000002E-2</v>
      </c>
      <c r="AD3977" s="8">
        <v>3.5299999999999998E-2</v>
      </c>
      <c r="AE3977" s="8">
        <v>3.6499999999999998E-2</v>
      </c>
      <c r="AF3977" s="8">
        <v>3.5299999999999998E-2</v>
      </c>
      <c r="AG3977" s="8">
        <v>3.6499999999999998E-2</v>
      </c>
      <c r="AS3977" s="193">
        <f t="shared" si="1026"/>
        <v>-1.6000000000000001E-3</v>
      </c>
      <c r="AT3977" s="192">
        <f t="shared" si="1027"/>
        <v>2.3399999999999997E-2</v>
      </c>
      <c r="AU3977" s="193">
        <f t="shared" si="1028"/>
        <v>2.7299999999999998E-2</v>
      </c>
      <c r="AV3977" s="194">
        <f t="shared" si="1029"/>
        <v>3.2399999999999998E-2</v>
      </c>
      <c r="AW3977" s="193">
        <f t="shared" si="1030"/>
        <v>3.5900000000000001E-2</v>
      </c>
      <c r="AX3977" s="193">
        <f t="shared" si="1031"/>
        <v>3.5900000000000001E-2</v>
      </c>
      <c r="AZ3977" s="193">
        <f t="shared" si="1032"/>
        <v>2.555E-2</v>
      </c>
    </row>
    <row r="3978" spans="1:52" s="5" customFormat="1" ht="11.25" x14ac:dyDescent="0.2">
      <c r="A3978" s="6">
        <v>43796</v>
      </c>
      <c r="B3978" s="19"/>
      <c r="C3978" s="19"/>
      <c r="N3978" s="175"/>
      <c r="V3978" s="8">
        <v>-2.2000000000000001E-3</v>
      </c>
      <c r="W3978" s="8">
        <v>-1E-3</v>
      </c>
      <c r="X3978" s="8">
        <v>2.2700000000000001E-2</v>
      </c>
      <c r="Y3978" s="8">
        <v>2.3900000000000001E-2</v>
      </c>
      <c r="Z3978" s="8">
        <v>2.6600000000000002E-2</v>
      </c>
      <c r="AA3978" s="8">
        <v>2.7799999999999998E-2</v>
      </c>
      <c r="AB3978" s="8">
        <v>3.1800000000000002E-2</v>
      </c>
      <c r="AC3978" s="8">
        <v>3.3000000000000002E-2</v>
      </c>
      <c r="AD3978" s="8">
        <v>3.5299999999999998E-2</v>
      </c>
      <c r="AE3978" s="8">
        <v>3.6499999999999998E-2</v>
      </c>
      <c r="AF3978" s="8">
        <v>3.5299999999999998E-2</v>
      </c>
      <c r="AG3978" s="8">
        <v>3.6499999999999998E-2</v>
      </c>
      <c r="AS3978" s="193">
        <f t="shared" si="1026"/>
        <v>-1.6000000000000001E-3</v>
      </c>
      <c r="AT3978" s="192">
        <f t="shared" si="1027"/>
        <v>2.3300000000000001E-2</v>
      </c>
      <c r="AU3978" s="193">
        <f t="shared" si="1028"/>
        <v>2.7200000000000002E-2</v>
      </c>
      <c r="AV3978" s="194">
        <f t="shared" si="1029"/>
        <v>3.2399999999999998E-2</v>
      </c>
      <c r="AW3978" s="193">
        <f t="shared" si="1030"/>
        <v>3.5900000000000001E-2</v>
      </c>
      <c r="AX3978" s="193">
        <f t="shared" si="1031"/>
        <v>3.5900000000000001E-2</v>
      </c>
      <c r="AZ3978" s="193">
        <f t="shared" si="1032"/>
        <v>2.551666666666667E-2</v>
      </c>
    </row>
    <row r="3979" spans="1:52" s="5" customFormat="1" ht="11.25" x14ac:dyDescent="0.2">
      <c r="A3979" s="6">
        <v>43797</v>
      </c>
      <c r="B3979" s="19"/>
      <c r="C3979" s="19"/>
      <c r="N3979" s="175"/>
      <c r="V3979" s="8">
        <v>-2.5999999999999999E-3</v>
      </c>
      <c r="W3979" s="8">
        <v>-1.4000000000000002E-3</v>
      </c>
      <c r="X3979" s="8">
        <v>2.3700000000000002E-2</v>
      </c>
      <c r="Y3979" s="8">
        <v>2.4900000000000002E-2</v>
      </c>
      <c r="Z3979" s="8">
        <v>2.76E-2</v>
      </c>
      <c r="AA3979" s="8">
        <v>2.8799999999999999E-2</v>
      </c>
      <c r="AB3979" s="8">
        <v>3.27E-2</v>
      </c>
      <c r="AC3979" s="8">
        <v>3.39E-2</v>
      </c>
      <c r="AD3979" s="8">
        <v>3.61E-2</v>
      </c>
      <c r="AE3979" s="8">
        <v>3.73E-2</v>
      </c>
      <c r="AF3979" s="8">
        <v>3.6200000000000003E-2</v>
      </c>
      <c r="AG3979" s="8">
        <v>3.7400000000000003E-2</v>
      </c>
      <c r="AS3979" s="193">
        <f t="shared" si="1026"/>
        <v>-2E-3</v>
      </c>
      <c r="AT3979" s="192">
        <f t="shared" si="1027"/>
        <v>2.4300000000000002E-2</v>
      </c>
      <c r="AU3979" s="193">
        <f t="shared" si="1028"/>
        <v>2.8199999999999999E-2</v>
      </c>
      <c r="AV3979" s="194">
        <f t="shared" si="1029"/>
        <v>3.3299999999999996E-2</v>
      </c>
      <c r="AW3979" s="193">
        <f t="shared" si="1030"/>
        <v>3.6699999999999997E-2</v>
      </c>
      <c r="AX3979" s="193">
        <f t="shared" si="1031"/>
        <v>3.6799999999999999E-2</v>
      </c>
      <c r="AZ3979" s="193">
        <f t="shared" si="1032"/>
        <v>2.6216666666666666E-2</v>
      </c>
    </row>
    <row r="3980" spans="1:52" s="5" customFormat="1" ht="11.25" x14ac:dyDescent="0.2">
      <c r="A3980" s="6">
        <v>43798</v>
      </c>
      <c r="B3980" s="19"/>
      <c r="C3980" s="19"/>
      <c r="N3980" s="175"/>
      <c r="V3980" s="8">
        <v>-2.3E-3</v>
      </c>
      <c r="W3980" s="8">
        <v>-1.1000000000000001E-3</v>
      </c>
      <c r="X3980" s="8">
        <v>2.2700000000000001E-2</v>
      </c>
      <c r="Y3980" s="8">
        <v>2.3900000000000001E-2</v>
      </c>
      <c r="Z3980" s="8">
        <v>2.6800000000000001E-2</v>
      </c>
      <c r="AA3980" s="8">
        <v>2.7999999999999997E-2</v>
      </c>
      <c r="AB3980" s="8">
        <v>3.1800000000000002E-2</v>
      </c>
      <c r="AC3980" s="8">
        <v>3.3000000000000002E-2</v>
      </c>
      <c r="AD3980" s="8">
        <v>3.5200000000000002E-2</v>
      </c>
      <c r="AE3980" s="8">
        <v>3.6400000000000002E-2</v>
      </c>
      <c r="AF3980" s="8">
        <v>3.5299999999999998E-2</v>
      </c>
      <c r="AG3980" s="8">
        <v>3.6499999999999998E-2</v>
      </c>
      <c r="AS3980" s="193">
        <f t="shared" si="1026"/>
        <v>-1.7000000000000001E-3</v>
      </c>
      <c r="AT3980" s="192">
        <f t="shared" si="1027"/>
        <v>2.3300000000000001E-2</v>
      </c>
      <c r="AU3980" s="193">
        <f t="shared" si="1028"/>
        <v>2.7400000000000001E-2</v>
      </c>
      <c r="AV3980" s="194">
        <f t="shared" si="1029"/>
        <v>3.2399999999999998E-2</v>
      </c>
      <c r="AW3980" s="193">
        <f t="shared" si="1030"/>
        <v>3.5799999999999998E-2</v>
      </c>
      <c r="AX3980" s="193">
        <f t="shared" si="1031"/>
        <v>3.5900000000000001E-2</v>
      </c>
      <c r="AZ3980" s="193">
        <f t="shared" si="1032"/>
        <v>2.551666666666667E-2</v>
      </c>
    </row>
    <row r="3981" spans="1:52" s="5" customFormat="1" ht="11.25" x14ac:dyDescent="0.2">
      <c r="A3981" s="6">
        <v>43801</v>
      </c>
      <c r="B3981" s="19"/>
      <c r="C3981" s="19"/>
      <c r="N3981" s="175"/>
      <c r="V3981" s="8">
        <v>-1.5E-3</v>
      </c>
      <c r="W3981" s="8">
        <v>-2.9999999999999997E-4</v>
      </c>
      <c r="X3981" s="8">
        <v>2.3300000000000001E-2</v>
      </c>
      <c r="Y3981" s="8">
        <v>2.4500000000000001E-2</v>
      </c>
      <c r="Z3981" s="8">
        <v>2.7200000000000002E-2</v>
      </c>
      <c r="AA3981" s="8">
        <v>2.8399999999999998E-2</v>
      </c>
      <c r="AB3981" s="8">
        <v>3.2300000000000002E-2</v>
      </c>
      <c r="AC3981" s="8">
        <v>3.3500000000000002E-2</v>
      </c>
      <c r="AD3981" s="8">
        <v>3.5799999999999998E-2</v>
      </c>
      <c r="AE3981" s="8">
        <v>3.7000000000000005E-2</v>
      </c>
      <c r="AF3981" s="8">
        <v>3.5799999999999998E-2</v>
      </c>
      <c r="AG3981" s="8">
        <v>3.7000000000000005E-2</v>
      </c>
      <c r="AS3981" s="193">
        <f t="shared" si="1026"/>
        <v>-8.9999999999999998E-4</v>
      </c>
      <c r="AT3981" s="192">
        <f t="shared" si="1027"/>
        <v>2.3900000000000001E-2</v>
      </c>
      <c r="AU3981" s="193">
        <f t="shared" si="1028"/>
        <v>2.7799999999999998E-2</v>
      </c>
      <c r="AV3981" s="194">
        <f t="shared" si="1029"/>
        <v>3.2899999999999999E-2</v>
      </c>
      <c r="AW3981" s="193">
        <f t="shared" si="1030"/>
        <v>3.6400000000000002E-2</v>
      </c>
      <c r="AX3981" s="193">
        <f t="shared" si="1031"/>
        <v>3.6400000000000002E-2</v>
      </c>
      <c r="AZ3981" s="193">
        <f t="shared" si="1032"/>
        <v>2.6083333333333333E-2</v>
      </c>
    </row>
    <row r="3982" spans="1:52" s="5" customFormat="1" ht="11.25" x14ac:dyDescent="0.2">
      <c r="A3982" s="6">
        <v>43802</v>
      </c>
      <c r="B3982" s="19"/>
      <c r="C3982" s="19"/>
      <c r="N3982" s="175"/>
      <c r="V3982" s="8">
        <v>-1.5E-3</v>
      </c>
      <c r="W3982" s="8">
        <v>-2.9999999999999997E-4</v>
      </c>
      <c r="X3982" s="8">
        <v>2.3300000000000001E-2</v>
      </c>
      <c r="Y3982" s="8">
        <v>2.4500000000000001E-2</v>
      </c>
      <c r="Z3982" s="8">
        <v>2.6699999999999998E-2</v>
      </c>
      <c r="AA3982" s="8">
        <v>2.7900000000000001E-2</v>
      </c>
      <c r="AB3982" s="8">
        <v>3.2000000000000001E-2</v>
      </c>
      <c r="AC3982" s="8">
        <v>3.32E-2</v>
      </c>
      <c r="AD3982" s="8">
        <v>3.56E-2</v>
      </c>
      <c r="AE3982" s="8">
        <v>3.6799999999999999E-2</v>
      </c>
      <c r="AF3982" s="8">
        <v>3.5699999999999996E-2</v>
      </c>
      <c r="AG3982" s="8">
        <v>3.6900000000000002E-2</v>
      </c>
      <c r="AS3982" s="193">
        <f t="shared" si="1026"/>
        <v>-8.9999999999999998E-4</v>
      </c>
      <c r="AT3982" s="192">
        <f t="shared" si="1027"/>
        <v>2.3900000000000001E-2</v>
      </c>
      <c r="AU3982" s="193">
        <f t="shared" si="1028"/>
        <v>2.7299999999999998E-2</v>
      </c>
      <c r="AV3982" s="194">
        <f t="shared" si="1029"/>
        <v>3.2600000000000004E-2</v>
      </c>
      <c r="AW3982" s="193">
        <f t="shared" si="1030"/>
        <v>3.6199999999999996E-2</v>
      </c>
      <c r="AX3982" s="193">
        <f t="shared" si="1031"/>
        <v>3.6299999999999999E-2</v>
      </c>
      <c r="AZ3982" s="193">
        <f t="shared" si="1032"/>
        <v>2.5899999999999996E-2</v>
      </c>
    </row>
    <row r="3983" spans="1:52" s="5" customFormat="1" ht="11.25" x14ac:dyDescent="0.2">
      <c r="A3983" s="6">
        <v>43803</v>
      </c>
      <c r="B3983" s="19"/>
      <c r="C3983" s="19"/>
      <c r="N3983" s="175"/>
      <c r="V3983" s="8">
        <v>-2.5999999999999999E-3</v>
      </c>
      <c r="W3983" s="8">
        <v>-1.4000000000000002E-3</v>
      </c>
      <c r="X3983" s="8">
        <v>2.2599999999999999E-2</v>
      </c>
      <c r="Y3983" s="8">
        <v>2.3799999999999998E-2</v>
      </c>
      <c r="Z3983" s="8">
        <v>2.6200000000000001E-2</v>
      </c>
      <c r="AA3983" s="8">
        <v>2.7400000000000001E-2</v>
      </c>
      <c r="AB3983" s="8">
        <v>3.1899999999999998E-2</v>
      </c>
      <c r="AC3983" s="8">
        <v>3.3099999999999997E-2</v>
      </c>
      <c r="AD3983" s="8">
        <v>3.5400000000000001E-2</v>
      </c>
      <c r="AE3983" s="8">
        <v>3.6600000000000001E-2</v>
      </c>
      <c r="AF3983" s="8">
        <v>3.5400000000000001E-2</v>
      </c>
      <c r="AG3983" s="8">
        <v>3.6600000000000001E-2</v>
      </c>
      <c r="AS3983" s="193">
        <f t="shared" si="1026"/>
        <v>-2E-3</v>
      </c>
      <c r="AT3983" s="192">
        <f t="shared" si="1027"/>
        <v>2.3199999999999998E-2</v>
      </c>
      <c r="AU3983" s="193">
        <f t="shared" si="1028"/>
        <v>2.6800000000000001E-2</v>
      </c>
      <c r="AV3983" s="194">
        <f t="shared" si="1029"/>
        <v>3.2500000000000001E-2</v>
      </c>
      <c r="AW3983" s="193">
        <f t="shared" si="1030"/>
        <v>3.6000000000000004E-2</v>
      </c>
      <c r="AX3983" s="193">
        <f t="shared" si="1031"/>
        <v>3.6000000000000004E-2</v>
      </c>
      <c r="AZ3983" s="193">
        <f t="shared" si="1032"/>
        <v>2.5416666666666671E-2</v>
      </c>
    </row>
    <row r="3984" spans="1:52" s="5" customFormat="1" ht="11.25" x14ac:dyDescent="0.2">
      <c r="A3984" s="6">
        <v>43804</v>
      </c>
      <c r="B3984" s="19"/>
      <c r="C3984" s="19"/>
      <c r="N3984" s="175"/>
      <c r="V3984" s="8">
        <v>-3.3E-3</v>
      </c>
      <c r="W3984" s="8">
        <v>-2.0999999999999999E-3</v>
      </c>
      <c r="X3984" s="8">
        <v>2.2200000000000001E-2</v>
      </c>
      <c r="Y3984" s="8">
        <v>2.3399999999999997E-2</v>
      </c>
      <c r="Z3984" s="8">
        <v>2.5899999999999999E-2</v>
      </c>
      <c r="AA3984" s="8">
        <v>2.7099999999999999E-2</v>
      </c>
      <c r="AB3984" s="8">
        <v>3.2000000000000001E-2</v>
      </c>
      <c r="AC3984" s="8">
        <v>3.32E-2</v>
      </c>
      <c r="AD3984" s="8">
        <v>3.5499999999999997E-2</v>
      </c>
      <c r="AE3984" s="8">
        <v>3.6699999999999997E-2</v>
      </c>
      <c r="AF3984" s="8">
        <v>3.5400000000000001E-2</v>
      </c>
      <c r="AG3984" s="8">
        <v>3.6600000000000001E-2</v>
      </c>
      <c r="AS3984" s="193">
        <f t="shared" si="1026"/>
        <v>-2.7000000000000001E-3</v>
      </c>
      <c r="AT3984" s="192">
        <f t="shared" si="1027"/>
        <v>2.2800000000000001E-2</v>
      </c>
      <c r="AU3984" s="193">
        <f t="shared" si="1028"/>
        <v>2.6499999999999999E-2</v>
      </c>
      <c r="AV3984" s="194">
        <f t="shared" si="1029"/>
        <v>3.2600000000000004E-2</v>
      </c>
      <c r="AW3984" s="193">
        <f t="shared" si="1030"/>
        <v>3.6099999999999993E-2</v>
      </c>
      <c r="AX3984" s="193">
        <f t="shared" si="1031"/>
        <v>3.6000000000000004E-2</v>
      </c>
      <c r="AZ3984" s="193">
        <f t="shared" si="1032"/>
        <v>2.5216666666666665E-2</v>
      </c>
    </row>
    <row r="3985" spans="1:52" s="5" customFormat="1" ht="11.25" x14ac:dyDescent="0.2">
      <c r="A3985" s="6">
        <v>43805</v>
      </c>
      <c r="B3985" s="19"/>
      <c r="C3985" s="19"/>
      <c r="N3985" s="175"/>
      <c r="V3985" s="8">
        <v>-4.0000000000000001E-3</v>
      </c>
      <c r="W3985" s="8">
        <v>-2.8000000000000004E-3</v>
      </c>
      <c r="X3985" s="8">
        <v>2.18E-2</v>
      </c>
      <c r="Y3985" s="8">
        <v>2.3E-2</v>
      </c>
      <c r="Z3985" s="8">
        <v>2.5600000000000001E-2</v>
      </c>
      <c r="AA3985" s="8">
        <v>2.6800000000000001E-2</v>
      </c>
      <c r="AB3985" s="8">
        <v>3.1800000000000002E-2</v>
      </c>
      <c r="AC3985" s="8">
        <v>3.3000000000000002E-2</v>
      </c>
      <c r="AD3985" s="8">
        <v>3.5099999999999999E-2</v>
      </c>
      <c r="AE3985" s="8">
        <v>3.6299999999999999E-2</v>
      </c>
      <c r="AF3985" s="8">
        <v>3.5099999999999999E-2</v>
      </c>
      <c r="AG3985" s="8">
        <v>3.6299999999999999E-2</v>
      </c>
      <c r="AS3985" s="193">
        <f t="shared" si="1026"/>
        <v>-3.4000000000000002E-3</v>
      </c>
      <c r="AT3985" s="192">
        <f t="shared" si="1027"/>
        <v>2.24E-2</v>
      </c>
      <c r="AU3985" s="193">
        <f t="shared" si="1028"/>
        <v>2.6200000000000001E-2</v>
      </c>
      <c r="AV3985" s="194">
        <f t="shared" si="1029"/>
        <v>3.2399999999999998E-2</v>
      </c>
      <c r="AW3985" s="193">
        <f t="shared" si="1030"/>
        <v>3.5699999999999996E-2</v>
      </c>
      <c r="AX3985" s="193">
        <f t="shared" si="1031"/>
        <v>3.5699999999999996E-2</v>
      </c>
      <c r="AZ3985" s="193">
        <f t="shared" si="1032"/>
        <v>2.4833333333333332E-2</v>
      </c>
    </row>
    <row r="3986" spans="1:52" s="5" customFormat="1" ht="11.25" x14ac:dyDescent="0.2">
      <c r="A3986" s="6">
        <v>43808</v>
      </c>
      <c r="B3986" s="19"/>
      <c r="C3986" s="19"/>
      <c r="N3986" s="175"/>
      <c r="V3986" s="8">
        <v>-2.2000000000000001E-3</v>
      </c>
      <c r="W3986" s="8">
        <v>-1E-3</v>
      </c>
      <c r="X3986" s="8">
        <v>2.12E-2</v>
      </c>
      <c r="Y3986" s="8">
        <v>2.2400000000000003E-2</v>
      </c>
      <c r="Z3986" s="8">
        <v>2.52E-2</v>
      </c>
      <c r="AA3986" s="8">
        <v>2.64E-2</v>
      </c>
      <c r="AB3986" s="8">
        <v>3.1699999999999999E-2</v>
      </c>
      <c r="AC3986" s="8">
        <v>3.2899999999999999E-2</v>
      </c>
      <c r="AD3986" s="8">
        <v>3.4799999999999998E-2</v>
      </c>
      <c r="AE3986" s="8">
        <v>3.6000000000000004E-2</v>
      </c>
      <c r="AF3986" s="8">
        <v>3.4799999999999998E-2</v>
      </c>
      <c r="AG3986" s="8">
        <v>3.6000000000000004E-2</v>
      </c>
      <c r="AS3986" s="193">
        <f t="shared" si="1026"/>
        <v>-1.6000000000000001E-3</v>
      </c>
      <c r="AT3986" s="192">
        <f t="shared" si="1027"/>
        <v>2.18E-2</v>
      </c>
      <c r="AU3986" s="193">
        <f t="shared" si="1028"/>
        <v>2.58E-2</v>
      </c>
      <c r="AV3986" s="194">
        <f t="shared" si="1029"/>
        <v>3.2299999999999995E-2</v>
      </c>
      <c r="AW3986" s="193">
        <f t="shared" si="1030"/>
        <v>3.5400000000000001E-2</v>
      </c>
      <c r="AX3986" s="193">
        <f t="shared" si="1031"/>
        <v>3.5400000000000001E-2</v>
      </c>
      <c r="AZ3986" s="193">
        <f t="shared" si="1032"/>
        <v>2.4850000000000001E-2</v>
      </c>
    </row>
    <row r="3987" spans="1:52" s="5" customFormat="1" ht="11.25" x14ac:dyDescent="0.2">
      <c r="A3987" s="6">
        <v>43809</v>
      </c>
      <c r="B3987" s="19"/>
      <c r="C3987" s="19"/>
      <c r="N3987" s="175"/>
      <c r="V3987" s="8">
        <v>-1.4000000000000002E-3</v>
      </c>
      <c r="W3987" s="8">
        <v>-2.0000000000000001E-4</v>
      </c>
      <c r="X3987" s="8">
        <v>2.1600000000000001E-2</v>
      </c>
      <c r="Y3987" s="8">
        <v>2.2799999999999997E-2</v>
      </c>
      <c r="Z3987" s="8">
        <v>2.53E-2</v>
      </c>
      <c r="AA3987" s="8">
        <v>2.6499999999999999E-2</v>
      </c>
      <c r="AB3987" s="8">
        <v>3.1699999999999999E-2</v>
      </c>
      <c r="AC3987" s="8">
        <v>3.2899999999999999E-2</v>
      </c>
      <c r="AD3987" s="8">
        <v>3.4799999999999998E-2</v>
      </c>
      <c r="AE3987" s="8">
        <v>3.6000000000000004E-2</v>
      </c>
      <c r="AF3987" s="8">
        <v>3.4700000000000002E-2</v>
      </c>
      <c r="AG3987" s="8">
        <v>3.5900000000000001E-2</v>
      </c>
      <c r="AS3987" s="193">
        <f t="shared" si="1026"/>
        <v>-8.0000000000000015E-4</v>
      </c>
      <c r="AT3987" s="192">
        <f t="shared" si="1027"/>
        <v>2.2199999999999998E-2</v>
      </c>
      <c r="AU3987" s="193">
        <f t="shared" si="1028"/>
        <v>2.5899999999999999E-2</v>
      </c>
      <c r="AV3987" s="194">
        <f t="shared" si="1029"/>
        <v>3.2299999999999995E-2</v>
      </c>
      <c r="AW3987" s="193">
        <f t="shared" si="1030"/>
        <v>3.5400000000000001E-2</v>
      </c>
      <c r="AX3987" s="193">
        <f t="shared" si="1031"/>
        <v>3.5299999999999998E-2</v>
      </c>
      <c r="AZ3987" s="193">
        <f t="shared" si="1032"/>
        <v>2.5049999999999999E-2</v>
      </c>
    </row>
    <row r="3988" spans="1:52" s="5" customFormat="1" ht="11.25" x14ac:dyDescent="0.2">
      <c r="A3988" s="6">
        <v>43810</v>
      </c>
      <c r="B3988" s="19"/>
      <c r="C3988" s="19"/>
      <c r="N3988" s="175"/>
      <c r="V3988" s="8">
        <v>-1.9E-3</v>
      </c>
      <c r="W3988" s="8">
        <v>-7.000000000000001E-4</v>
      </c>
      <c r="X3988" s="8">
        <v>2.12E-2</v>
      </c>
      <c r="Y3988" s="8">
        <v>2.2400000000000003E-2</v>
      </c>
      <c r="Z3988" s="8">
        <v>2.5000000000000001E-2</v>
      </c>
      <c r="AA3988" s="8">
        <v>2.6200000000000001E-2</v>
      </c>
      <c r="AB3988" s="8">
        <v>3.1E-2</v>
      </c>
      <c r="AC3988" s="8">
        <v>3.2199999999999999E-2</v>
      </c>
      <c r="AD3988" s="8">
        <v>3.4099999999999998E-2</v>
      </c>
      <c r="AE3988" s="8">
        <v>3.5299999999999998E-2</v>
      </c>
      <c r="AF3988" s="8">
        <v>3.4000000000000002E-2</v>
      </c>
      <c r="AG3988" s="8">
        <v>3.5200000000000002E-2</v>
      </c>
      <c r="AS3988" s="193">
        <f t="shared" si="1026"/>
        <v>-1.2999999999999999E-3</v>
      </c>
      <c r="AT3988" s="192">
        <f t="shared" si="1027"/>
        <v>2.18E-2</v>
      </c>
      <c r="AU3988" s="193">
        <f t="shared" si="1028"/>
        <v>2.5600000000000001E-2</v>
      </c>
      <c r="AV3988" s="194">
        <f t="shared" si="1029"/>
        <v>3.1600000000000003E-2</v>
      </c>
      <c r="AW3988" s="193">
        <f t="shared" si="1030"/>
        <v>3.4699999999999995E-2</v>
      </c>
      <c r="AX3988" s="193">
        <f t="shared" si="1031"/>
        <v>3.4600000000000006E-2</v>
      </c>
      <c r="AZ3988" s="193">
        <f t="shared" si="1032"/>
        <v>2.4500000000000004E-2</v>
      </c>
    </row>
    <row r="3989" spans="1:52" s="5" customFormat="1" ht="11.25" x14ac:dyDescent="0.2">
      <c r="A3989" s="6">
        <v>43811</v>
      </c>
      <c r="B3989" s="19"/>
      <c r="C3989" s="19"/>
      <c r="N3989" s="175"/>
      <c r="V3989" s="8">
        <v>-1.7000000000000001E-3</v>
      </c>
      <c r="W3989" s="8">
        <v>-5.0000000000000001E-4</v>
      </c>
      <c r="X3989" s="8">
        <v>2.12E-2</v>
      </c>
      <c r="Y3989" s="8">
        <v>2.2400000000000003E-2</v>
      </c>
      <c r="Z3989" s="8">
        <v>2.4799999999999999E-2</v>
      </c>
      <c r="AA3989" s="8">
        <v>2.6000000000000002E-2</v>
      </c>
      <c r="AB3989" s="8">
        <v>3.0699999999999998E-2</v>
      </c>
      <c r="AC3989" s="8">
        <v>3.1899999999999998E-2</v>
      </c>
      <c r="AD3989" s="8">
        <v>3.3700000000000001E-2</v>
      </c>
      <c r="AE3989" s="8">
        <v>3.49E-2</v>
      </c>
      <c r="AF3989" s="8">
        <v>3.3599999999999998E-2</v>
      </c>
      <c r="AG3989" s="8">
        <v>3.4799999999999998E-2</v>
      </c>
      <c r="AS3989" s="193">
        <f t="shared" si="1026"/>
        <v>-1.1000000000000001E-3</v>
      </c>
      <c r="AT3989" s="192">
        <f t="shared" si="1027"/>
        <v>2.18E-2</v>
      </c>
      <c r="AU3989" s="193">
        <f t="shared" si="1028"/>
        <v>2.5399999999999999E-2</v>
      </c>
      <c r="AV3989" s="194">
        <f t="shared" si="1029"/>
        <v>3.1299999999999994E-2</v>
      </c>
      <c r="AW3989" s="193">
        <f t="shared" si="1030"/>
        <v>3.4299999999999997E-2</v>
      </c>
      <c r="AX3989" s="193">
        <f t="shared" si="1031"/>
        <v>3.4199999999999994E-2</v>
      </c>
      <c r="AZ3989" s="193">
        <f t="shared" si="1032"/>
        <v>2.4316666666666664E-2</v>
      </c>
    </row>
    <row r="3990" spans="1:52" s="5" customFormat="1" ht="11.25" x14ac:dyDescent="0.2">
      <c r="A3990" s="6">
        <v>43812</v>
      </c>
      <c r="B3990" s="19"/>
      <c r="C3990" s="19"/>
      <c r="N3990" s="175"/>
      <c r="V3990" s="8">
        <v>-1.9E-3</v>
      </c>
      <c r="W3990" s="8">
        <v>-7.000000000000001E-4</v>
      </c>
      <c r="X3990" s="8">
        <v>2.1299999999999999E-2</v>
      </c>
      <c r="Y3990" s="8">
        <v>2.2499999999999999E-2</v>
      </c>
      <c r="Z3990" s="8">
        <v>2.4799999999999999E-2</v>
      </c>
      <c r="AA3990" s="8">
        <v>2.6000000000000002E-2</v>
      </c>
      <c r="AB3990" s="8">
        <v>3.0499999999999999E-2</v>
      </c>
      <c r="AC3990" s="8">
        <v>3.1699999999999999E-2</v>
      </c>
      <c r="AD3990" s="8">
        <v>3.3300000000000003E-2</v>
      </c>
      <c r="AE3990" s="8">
        <v>3.4500000000000003E-2</v>
      </c>
      <c r="AF3990" s="8">
        <v>3.3300000000000003E-2</v>
      </c>
      <c r="AG3990" s="8">
        <v>3.4500000000000003E-2</v>
      </c>
      <c r="AS3990" s="193">
        <f t="shared" si="1026"/>
        <v>-1.2999999999999999E-3</v>
      </c>
      <c r="AT3990" s="192">
        <f t="shared" si="1027"/>
        <v>2.1899999999999999E-2</v>
      </c>
      <c r="AU3990" s="193">
        <f t="shared" si="1028"/>
        <v>2.5399999999999999E-2</v>
      </c>
      <c r="AV3990" s="194">
        <f t="shared" si="1029"/>
        <v>3.1099999999999999E-2</v>
      </c>
      <c r="AW3990" s="193">
        <f t="shared" si="1030"/>
        <v>3.39E-2</v>
      </c>
      <c r="AX3990" s="193">
        <f t="shared" si="1031"/>
        <v>3.39E-2</v>
      </c>
      <c r="AZ3990" s="193">
        <f t="shared" si="1032"/>
        <v>2.4150000000000001E-2</v>
      </c>
    </row>
    <row r="3991" spans="1:52" s="5" customFormat="1" ht="11.25" x14ac:dyDescent="0.2">
      <c r="A3991" s="6">
        <v>43815</v>
      </c>
      <c r="B3991" s="19"/>
      <c r="C3991" s="19"/>
      <c r="N3991" s="175"/>
      <c r="V3991" s="8">
        <v>-1.2999999999999999E-3</v>
      </c>
      <c r="W3991" s="8">
        <v>-1E-4</v>
      </c>
      <c r="X3991" s="8">
        <v>2.1000000000000001E-2</v>
      </c>
      <c r="Y3991" s="8">
        <v>2.2200000000000001E-2</v>
      </c>
      <c r="Z3991" s="8">
        <v>2.4900000000000002E-2</v>
      </c>
      <c r="AA3991" s="8">
        <v>2.6099999999999998E-2</v>
      </c>
      <c r="AB3991" s="8">
        <v>3.0499999999999999E-2</v>
      </c>
      <c r="AC3991" s="8">
        <v>3.1699999999999999E-2</v>
      </c>
      <c r="AD3991" s="8">
        <v>3.3300000000000003E-2</v>
      </c>
      <c r="AE3991" s="8">
        <v>3.4500000000000003E-2</v>
      </c>
      <c r="AF3991" s="8">
        <v>3.3399999999999999E-2</v>
      </c>
      <c r="AG3991" s="8">
        <v>3.4599999999999999E-2</v>
      </c>
      <c r="AS3991" s="193">
        <f t="shared" si="1026"/>
        <v>-6.9999999999999999E-4</v>
      </c>
      <c r="AT3991" s="192">
        <f t="shared" si="1027"/>
        <v>2.1600000000000001E-2</v>
      </c>
      <c r="AU3991" s="193">
        <f t="shared" si="1028"/>
        <v>2.5500000000000002E-2</v>
      </c>
      <c r="AV3991" s="194">
        <f t="shared" si="1029"/>
        <v>3.1099999999999999E-2</v>
      </c>
      <c r="AW3991" s="193">
        <f t="shared" si="1030"/>
        <v>3.39E-2</v>
      </c>
      <c r="AX3991" s="193">
        <f t="shared" si="1031"/>
        <v>3.4000000000000002E-2</v>
      </c>
      <c r="AZ3991" s="193">
        <f t="shared" si="1032"/>
        <v>2.4233333333333332E-2</v>
      </c>
    </row>
    <row r="3992" spans="1:52" s="5" customFormat="1" ht="11.25" x14ac:dyDescent="0.2">
      <c r="A3992" s="6">
        <v>43816</v>
      </c>
      <c r="B3992" s="19"/>
      <c r="C3992" s="19"/>
      <c r="N3992" s="175"/>
      <c r="V3992" s="8">
        <v>-3.3E-3</v>
      </c>
      <c r="W3992" s="8">
        <v>-2.0999999999999999E-3</v>
      </c>
      <c r="X3992" s="8">
        <v>2.1600000000000001E-2</v>
      </c>
      <c r="Y3992" s="8">
        <v>2.2799999999999997E-2</v>
      </c>
      <c r="Z3992" s="8">
        <v>2.5399999999999999E-2</v>
      </c>
      <c r="AA3992" s="8">
        <v>2.6600000000000002E-2</v>
      </c>
      <c r="AB3992" s="8">
        <v>3.1099999999999999E-2</v>
      </c>
      <c r="AC3992" s="8">
        <v>3.2300000000000002E-2</v>
      </c>
      <c r="AD3992" s="8">
        <v>3.39E-2</v>
      </c>
      <c r="AE3992" s="8">
        <v>3.5099999999999999E-2</v>
      </c>
      <c r="AF3992" s="8">
        <v>3.4000000000000002E-2</v>
      </c>
      <c r="AG3992" s="8">
        <v>3.5200000000000002E-2</v>
      </c>
      <c r="AS3992" s="193">
        <f t="shared" si="1026"/>
        <v>-2.7000000000000001E-3</v>
      </c>
      <c r="AT3992" s="192">
        <f t="shared" si="1027"/>
        <v>2.2199999999999998E-2</v>
      </c>
      <c r="AU3992" s="193">
        <f t="shared" si="1028"/>
        <v>2.6000000000000002E-2</v>
      </c>
      <c r="AV3992" s="194">
        <f t="shared" si="1029"/>
        <v>3.1699999999999999E-2</v>
      </c>
      <c r="AW3992" s="193">
        <f t="shared" si="1030"/>
        <v>3.4500000000000003E-2</v>
      </c>
      <c r="AX3992" s="193">
        <f t="shared" si="1031"/>
        <v>3.4600000000000006E-2</v>
      </c>
      <c r="AZ3992" s="193">
        <f t="shared" si="1032"/>
        <v>2.438333333333333E-2</v>
      </c>
    </row>
    <row r="3993" spans="1:52" s="5" customFormat="1" ht="11.25" x14ac:dyDescent="0.2">
      <c r="A3993" s="6">
        <v>43817</v>
      </c>
      <c r="B3993" s="19"/>
      <c r="C3993" s="19"/>
      <c r="N3993" s="175"/>
      <c r="V3993" s="8">
        <v>-2.3999999999999998E-3</v>
      </c>
      <c r="W3993" s="8">
        <v>-1.1999999999999999E-3</v>
      </c>
      <c r="X3993" s="8">
        <v>2.2700000000000001E-2</v>
      </c>
      <c r="Y3993" s="8">
        <v>2.3900000000000001E-2</v>
      </c>
      <c r="Z3993" s="8">
        <v>2.64E-2</v>
      </c>
      <c r="AA3993" s="8">
        <v>2.76E-2</v>
      </c>
      <c r="AB3993" s="8">
        <v>3.2099999999999997E-2</v>
      </c>
      <c r="AC3993" s="8">
        <v>3.3300000000000003E-2</v>
      </c>
      <c r="AD3993" s="8">
        <v>3.4700000000000002E-2</v>
      </c>
      <c r="AE3993" s="8">
        <v>3.5900000000000001E-2</v>
      </c>
      <c r="AF3993" s="8">
        <v>3.4700000000000002E-2</v>
      </c>
      <c r="AG3993" s="8">
        <v>3.5900000000000001E-2</v>
      </c>
      <c r="AS3993" s="193">
        <f t="shared" si="1026"/>
        <v>-1.8E-3</v>
      </c>
      <c r="AT3993" s="192">
        <f t="shared" si="1027"/>
        <v>2.3300000000000001E-2</v>
      </c>
      <c r="AU3993" s="193">
        <f t="shared" si="1028"/>
        <v>2.7E-2</v>
      </c>
      <c r="AV3993" s="194">
        <f t="shared" si="1029"/>
        <v>3.27E-2</v>
      </c>
      <c r="AW3993" s="193">
        <f t="shared" si="1030"/>
        <v>3.5299999999999998E-2</v>
      </c>
      <c r="AX3993" s="193">
        <f t="shared" si="1031"/>
        <v>3.5299999999999998E-2</v>
      </c>
      <c r="AZ3993" s="193">
        <f t="shared" si="1032"/>
        <v>2.53E-2</v>
      </c>
    </row>
    <row r="3994" spans="1:52" s="5" customFormat="1" ht="11.25" x14ac:dyDescent="0.2">
      <c r="A3994" s="6">
        <v>43818</v>
      </c>
      <c r="B3994" s="19"/>
      <c r="C3994" s="19"/>
      <c r="N3994" s="175"/>
      <c r="V3994" s="8">
        <v>-2.3999999999999998E-3</v>
      </c>
      <c r="W3994" s="8">
        <v>-1.1999999999999999E-3</v>
      </c>
      <c r="X3994" s="8">
        <v>2.3E-2</v>
      </c>
      <c r="Y3994" s="8">
        <v>2.4199999999999999E-2</v>
      </c>
      <c r="Z3994" s="8">
        <v>2.7000000000000003E-2</v>
      </c>
      <c r="AA3994" s="8">
        <v>2.8199999999999999E-2</v>
      </c>
      <c r="AB3994" s="8">
        <v>3.2500000000000001E-2</v>
      </c>
      <c r="AC3994" s="8">
        <v>3.3700000000000001E-2</v>
      </c>
      <c r="AD3994" s="8">
        <v>3.5000000000000003E-2</v>
      </c>
      <c r="AE3994" s="8">
        <v>3.6200000000000003E-2</v>
      </c>
      <c r="AF3994" s="8">
        <v>3.5000000000000003E-2</v>
      </c>
      <c r="AG3994" s="8">
        <v>3.6200000000000003E-2</v>
      </c>
      <c r="AS3994" s="193">
        <f t="shared" si="1026"/>
        <v>-1.8E-3</v>
      </c>
      <c r="AT3994" s="192">
        <f t="shared" si="1027"/>
        <v>2.3599999999999999E-2</v>
      </c>
      <c r="AU3994" s="193">
        <f t="shared" si="1028"/>
        <v>2.76E-2</v>
      </c>
      <c r="AV3994" s="194">
        <f t="shared" si="1029"/>
        <v>3.3100000000000004E-2</v>
      </c>
      <c r="AW3994" s="193">
        <f t="shared" si="1030"/>
        <v>3.5600000000000007E-2</v>
      </c>
      <c r="AX3994" s="193">
        <f t="shared" si="1031"/>
        <v>3.5600000000000007E-2</v>
      </c>
      <c r="AZ3994" s="193">
        <f t="shared" si="1032"/>
        <v>2.5616666666666666E-2</v>
      </c>
    </row>
    <row r="3995" spans="1:52" s="5" customFormat="1" ht="11.25" x14ac:dyDescent="0.2">
      <c r="A3995" s="6">
        <v>43819</v>
      </c>
      <c r="B3995" s="19"/>
      <c r="C3995" s="19"/>
      <c r="N3995" s="175"/>
      <c r="V3995" s="8">
        <v>-2.2000000000000001E-3</v>
      </c>
      <c r="W3995" s="8">
        <v>-1E-3</v>
      </c>
      <c r="X3995" s="8">
        <v>2.4199999999999999E-2</v>
      </c>
      <c r="Y3995" s="8">
        <v>2.5399999999999999E-2</v>
      </c>
      <c r="Z3995" s="8">
        <v>2.8199999999999999E-2</v>
      </c>
      <c r="AA3995" s="8">
        <v>2.9399999999999999E-2</v>
      </c>
      <c r="AB3995" s="8">
        <v>3.3300000000000003E-2</v>
      </c>
      <c r="AC3995" s="8">
        <v>3.4500000000000003E-2</v>
      </c>
      <c r="AD3995" s="8">
        <v>3.5900000000000001E-2</v>
      </c>
      <c r="AE3995" s="8">
        <v>3.7100000000000001E-2</v>
      </c>
      <c r="AF3995" s="8">
        <v>3.5900000000000001E-2</v>
      </c>
      <c r="AG3995" s="8">
        <v>3.7100000000000001E-2</v>
      </c>
      <c r="AS3995" s="193">
        <f t="shared" si="1026"/>
        <v>-1.6000000000000001E-3</v>
      </c>
      <c r="AT3995" s="192">
        <f t="shared" si="1027"/>
        <v>2.4799999999999999E-2</v>
      </c>
      <c r="AU3995" s="193">
        <f t="shared" si="1028"/>
        <v>2.8799999999999999E-2</v>
      </c>
      <c r="AV3995" s="194">
        <f t="shared" si="1029"/>
        <v>3.39E-2</v>
      </c>
      <c r="AW3995" s="193">
        <f t="shared" si="1030"/>
        <v>3.6500000000000005E-2</v>
      </c>
      <c r="AX3995" s="193">
        <f t="shared" si="1031"/>
        <v>3.6500000000000005E-2</v>
      </c>
      <c r="AZ3995" s="193">
        <f t="shared" si="1032"/>
        <v>2.6483333333333334E-2</v>
      </c>
    </row>
    <row r="3996" spans="1:52" s="5" customFormat="1" ht="11.25" x14ac:dyDescent="0.2">
      <c r="A3996" s="6">
        <v>43822</v>
      </c>
      <c r="B3996" s="19"/>
      <c r="C3996" s="19"/>
      <c r="N3996" s="175"/>
      <c r="V3996" s="8">
        <v>-4.4000000000000003E-3</v>
      </c>
      <c r="W3996" s="8">
        <v>-3.2000000000000002E-3</v>
      </c>
      <c r="X3996" s="8">
        <v>2.3399999999999997E-2</v>
      </c>
      <c r="Y3996" s="8">
        <v>2.46E-2</v>
      </c>
      <c r="Z3996" s="8">
        <v>2.76E-2</v>
      </c>
      <c r="AA3996" s="8">
        <v>2.8799999999999999E-2</v>
      </c>
      <c r="AB3996" s="8">
        <v>3.3000000000000002E-2</v>
      </c>
      <c r="AC3996" s="8">
        <v>3.4200000000000001E-2</v>
      </c>
      <c r="AD3996" s="8">
        <v>3.5400000000000001E-2</v>
      </c>
      <c r="AE3996" s="8">
        <v>3.6600000000000001E-2</v>
      </c>
      <c r="AF3996" s="8">
        <v>3.5400000000000001E-2</v>
      </c>
      <c r="AG3996" s="8">
        <v>3.6600000000000001E-2</v>
      </c>
      <c r="AS3996" s="193">
        <f t="shared" si="1026"/>
        <v>-3.8000000000000004E-3</v>
      </c>
      <c r="AT3996" s="192">
        <f t="shared" si="1027"/>
        <v>2.4E-2</v>
      </c>
      <c r="AU3996" s="193">
        <f t="shared" si="1028"/>
        <v>2.8199999999999999E-2</v>
      </c>
      <c r="AV3996" s="194">
        <f t="shared" si="1029"/>
        <v>3.3600000000000005E-2</v>
      </c>
      <c r="AW3996" s="193">
        <f t="shared" si="1030"/>
        <v>3.6000000000000004E-2</v>
      </c>
      <c r="AX3996" s="193">
        <f t="shared" si="1031"/>
        <v>3.6000000000000004E-2</v>
      </c>
      <c r="AZ3996" s="193">
        <f t="shared" si="1032"/>
        <v>2.5666666666666671E-2</v>
      </c>
    </row>
    <row r="3997" spans="1:52" s="5" customFormat="1" ht="11.25" x14ac:dyDescent="0.2">
      <c r="A3997" s="6">
        <v>43825</v>
      </c>
      <c r="B3997" s="19"/>
      <c r="C3997" s="19"/>
      <c r="N3997" s="175"/>
      <c r="V3997" s="8">
        <v>-2.5999999999999999E-3</v>
      </c>
      <c r="W3997" s="8">
        <v>-1.4000000000000002E-3</v>
      </c>
      <c r="X3997" s="8">
        <v>2.3099999999999999E-2</v>
      </c>
      <c r="Y3997" s="8">
        <v>2.4300000000000002E-2</v>
      </c>
      <c r="Z3997" s="8">
        <v>2.7200000000000002E-2</v>
      </c>
      <c r="AA3997" s="8">
        <v>2.8399999999999998E-2</v>
      </c>
      <c r="AB3997" s="8">
        <v>3.2799999999999996E-2</v>
      </c>
      <c r="AC3997" s="8">
        <v>3.4000000000000002E-2</v>
      </c>
      <c r="AD3997" s="8">
        <v>3.5200000000000002E-2</v>
      </c>
      <c r="AE3997" s="8">
        <v>3.6400000000000002E-2</v>
      </c>
      <c r="AF3997" s="8">
        <v>3.5200000000000002E-2</v>
      </c>
      <c r="AG3997" s="8">
        <v>3.6400000000000002E-2</v>
      </c>
      <c r="AS3997" s="193">
        <f t="shared" si="1026"/>
        <v>-2E-3</v>
      </c>
      <c r="AT3997" s="192">
        <f t="shared" si="1027"/>
        <v>2.3699999999999999E-2</v>
      </c>
      <c r="AU3997" s="193">
        <f t="shared" si="1028"/>
        <v>2.7799999999999998E-2</v>
      </c>
      <c r="AV3997" s="194">
        <f t="shared" si="1029"/>
        <v>3.3399999999999999E-2</v>
      </c>
      <c r="AW3997" s="193">
        <f t="shared" si="1030"/>
        <v>3.5799999999999998E-2</v>
      </c>
      <c r="AX3997" s="193">
        <f t="shared" si="1031"/>
        <v>3.5799999999999998E-2</v>
      </c>
      <c r="AZ3997" s="193">
        <f t="shared" si="1032"/>
        <v>2.5749999999999999E-2</v>
      </c>
    </row>
    <row r="3998" spans="1:52" s="5" customFormat="1" ht="11.25" x14ac:dyDescent="0.2">
      <c r="A3998" s="6">
        <v>43826</v>
      </c>
      <c r="B3998" s="19"/>
      <c r="C3998" s="19"/>
      <c r="N3998" s="175"/>
      <c r="V3998" s="8">
        <v>-1.4000000000000002E-3</v>
      </c>
      <c r="W3998" s="8">
        <v>-2.0000000000000001E-4</v>
      </c>
      <c r="X3998" s="8">
        <v>2.2799999999999997E-2</v>
      </c>
      <c r="Y3998" s="8">
        <v>2.4E-2</v>
      </c>
      <c r="Z3998" s="8">
        <v>2.69E-2</v>
      </c>
      <c r="AA3998" s="8">
        <v>2.81E-2</v>
      </c>
      <c r="AB3998" s="8">
        <v>3.2599999999999997E-2</v>
      </c>
      <c r="AC3998" s="8">
        <v>3.3799999999999997E-2</v>
      </c>
      <c r="AD3998" s="8">
        <v>3.5000000000000003E-2</v>
      </c>
      <c r="AE3998" s="8">
        <v>3.6200000000000003E-2</v>
      </c>
      <c r="AF3998" s="8">
        <v>3.5000000000000003E-2</v>
      </c>
      <c r="AG3998" s="8">
        <v>3.6200000000000003E-2</v>
      </c>
      <c r="AS3998" s="193">
        <f t="shared" si="1026"/>
        <v>-8.0000000000000015E-4</v>
      </c>
      <c r="AT3998" s="192">
        <f t="shared" si="1027"/>
        <v>2.3399999999999997E-2</v>
      </c>
      <c r="AU3998" s="193">
        <f t="shared" si="1028"/>
        <v>2.75E-2</v>
      </c>
      <c r="AV3998" s="194">
        <f t="shared" si="1029"/>
        <v>3.3199999999999993E-2</v>
      </c>
      <c r="AW3998" s="193">
        <f t="shared" si="1030"/>
        <v>3.5600000000000007E-2</v>
      </c>
      <c r="AX3998" s="193">
        <f t="shared" si="1031"/>
        <v>3.5600000000000007E-2</v>
      </c>
      <c r="AZ3998" s="193">
        <f t="shared" si="1032"/>
        <v>2.5749999999999999E-2</v>
      </c>
    </row>
    <row r="3999" spans="1:52" s="5" customFormat="1" ht="11.25" x14ac:dyDescent="0.2">
      <c r="A3999" s="6">
        <v>43829</v>
      </c>
      <c r="B3999" s="19"/>
      <c r="C3999" s="19"/>
      <c r="N3999" s="175"/>
      <c r="V3999" s="8">
        <v>-1.4000000000000002E-3</v>
      </c>
      <c r="W3999" s="8">
        <v>-2.0000000000000001E-4</v>
      </c>
      <c r="X3999" s="8">
        <v>2.2599999999999999E-2</v>
      </c>
      <c r="Y3999" s="8">
        <v>2.3799999999999998E-2</v>
      </c>
      <c r="Z3999" s="8">
        <v>2.6699999999999998E-2</v>
      </c>
      <c r="AA3999" s="8">
        <v>2.7900000000000001E-2</v>
      </c>
      <c r="AB3999" s="8">
        <v>3.2300000000000002E-2</v>
      </c>
      <c r="AC3999" s="8">
        <v>3.3500000000000002E-2</v>
      </c>
      <c r="AD3999" s="8">
        <v>3.4799999999999998E-2</v>
      </c>
      <c r="AE3999" s="8">
        <v>3.6000000000000004E-2</v>
      </c>
      <c r="AF3999" s="8">
        <v>3.4700000000000002E-2</v>
      </c>
      <c r="AG3999" s="8">
        <v>3.5900000000000001E-2</v>
      </c>
      <c r="AS3999" s="212">
        <f t="shared" si="1026"/>
        <v>-8.0000000000000015E-4</v>
      </c>
      <c r="AT3999" s="211">
        <f t="shared" si="1027"/>
        <v>2.3199999999999998E-2</v>
      </c>
      <c r="AU3999" s="212">
        <f t="shared" si="1028"/>
        <v>2.7299999999999998E-2</v>
      </c>
      <c r="AV3999" s="213">
        <f t="shared" si="1029"/>
        <v>3.2899999999999999E-2</v>
      </c>
      <c r="AW3999" s="212">
        <f t="shared" si="1030"/>
        <v>3.5400000000000001E-2</v>
      </c>
      <c r="AX3999" s="212">
        <f t="shared" si="1031"/>
        <v>3.5299999999999998E-2</v>
      </c>
      <c r="AZ3999" s="193">
        <f t="shared" si="1032"/>
        <v>2.555E-2</v>
      </c>
    </row>
    <row r="4000" spans="1:52" s="5" customFormat="1" x14ac:dyDescent="0.25">
      <c r="A4000" s="221"/>
      <c r="B4000" s="222"/>
      <c r="C4000" s="222"/>
      <c r="D4000" s="164"/>
      <c r="E4000" s="164"/>
      <c r="F4000" s="164"/>
      <c r="G4000" s="164"/>
      <c r="H4000" s="164"/>
      <c r="I4000" s="164"/>
      <c r="J4000" s="164"/>
      <c r="K4000" s="164"/>
      <c r="L4000" s="164"/>
      <c r="M4000" s="164"/>
      <c r="N4000" s="223"/>
      <c r="O4000" s="164"/>
      <c r="P4000" s="164"/>
      <c r="Q4000" s="164"/>
      <c r="R4000" s="164"/>
      <c r="S4000" s="164"/>
      <c r="T4000" s="164"/>
      <c r="U4000" s="164"/>
      <c r="V4000" s="164"/>
      <c r="W4000" s="164"/>
      <c r="X4000" s="164"/>
      <c r="Y4000" s="164"/>
      <c r="Z4000" s="164"/>
      <c r="AA4000" s="164"/>
      <c r="AB4000" s="164"/>
      <c r="AC4000" s="164"/>
      <c r="AD4000" s="164"/>
      <c r="AE4000" s="164"/>
      <c r="AF4000" s="164"/>
      <c r="AG4000" s="164"/>
      <c r="AH4000" s="164"/>
      <c r="AI4000" s="164"/>
      <c r="AJ4000" s="164"/>
      <c r="AK4000" s="164"/>
      <c r="AL4000" s="164"/>
      <c r="AM4000" s="164"/>
      <c r="AN4000" s="164"/>
      <c r="AO4000" s="164"/>
      <c r="AP4000" s="164"/>
      <c r="AQ4000" s="164"/>
      <c r="AR4000" s="164"/>
      <c r="AS4000" s="164"/>
      <c r="AT4000" s="164"/>
      <c r="AU4000" s="164"/>
      <c r="AV4000" s="164"/>
      <c r="AW4000" s="164"/>
      <c r="AX4000" s="164"/>
      <c r="AY4000" s="164"/>
      <c r="AZ4000" s="224"/>
    </row>
  </sheetData>
  <mergeCells count="18">
    <mergeCell ref="X3:Y3"/>
    <mergeCell ref="V3:W3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Z3:AA3"/>
    <mergeCell ref="AB3:AC3"/>
    <mergeCell ref="AD3:AE3"/>
    <mergeCell ref="AF3:AG3"/>
    <mergeCell ref="AZ3:AZ4"/>
    <mergeCell ref="AI3:AX3"/>
  </mergeCells>
  <phoneticPr fontId="7" type="noConversion"/>
  <pageMargins left="0.511811024" right="0.511811024" top="0.78740157499999996" bottom="0.78740157499999996" header="0.31496062000000002" footer="0.31496062000000002"/>
  <pageSetup paperSize="9" orientation="portrait" r:id="rId1"/>
  <ignoredErrors>
    <ignoredError sqref="AI5:AX3999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A982E4-275C-4F09-8172-D0E4BAFDBCAC}">
  <sheetPr codeName="Planilha6">
    <tabColor theme="1" tint="0.249977111117893"/>
  </sheetPr>
  <dimension ref="A1:DP634"/>
  <sheetViews>
    <sheetView zoomScaleNormal="100" workbookViewId="0">
      <selection activeCell="M28" sqref="M28"/>
    </sheetView>
  </sheetViews>
  <sheetFormatPr defaultColWidth="9.140625" defaultRowHeight="11.25" outlineLevelCol="1" x14ac:dyDescent="0.2"/>
  <cols>
    <col min="1" max="1" width="12" style="5" bestFit="1" customWidth="1"/>
    <col min="2" max="24" width="10.42578125" style="5" customWidth="1" outlineLevel="1"/>
    <col min="25" max="25" width="2.28515625" style="8" customWidth="1" outlineLevel="1"/>
    <col min="26" max="26" width="10.7109375" style="5" customWidth="1" outlineLevel="1"/>
    <col min="27" max="27" width="7.85546875" style="5" customWidth="1" outlineLevel="1"/>
    <col min="28" max="28" width="7.28515625" style="5" customWidth="1" outlineLevel="1"/>
    <col min="29" max="29" width="8.28515625" style="5" customWidth="1" outlineLevel="1"/>
    <col min="30" max="33" width="7.28515625" style="5" customWidth="1" outlineLevel="1"/>
    <col min="34" max="34" width="7.85546875" style="5" customWidth="1" outlineLevel="1"/>
    <col min="35" max="36" width="7.42578125" style="5" customWidth="1" outlineLevel="1"/>
    <col min="37" max="38" width="7.85546875" style="5" customWidth="1" outlineLevel="1"/>
    <col min="39" max="39" width="7.7109375" style="5" customWidth="1" outlineLevel="1"/>
    <col min="40" max="41" width="7.85546875" style="5" customWidth="1" outlineLevel="1"/>
    <col min="42" max="42" width="8.5703125" style="5" customWidth="1" outlineLevel="1"/>
    <col min="43" max="44" width="7.42578125" style="5" customWidth="1" outlineLevel="1"/>
    <col min="45" max="46" width="7.85546875" style="5" customWidth="1" outlineLevel="1"/>
    <col min="47" max="47" width="8.28515625" style="5" customWidth="1" outlineLevel="1"/>
    <col min="48" max="49" width="7.85546875" style="5" customWidth="1" outlineLevel="1"/>
    <col min="50" max="50" width="2.5703125" style="5" customWidth="1" outlineLevel="1"/>
    <col min="51" max="51" width="9" style="5" customWidth="1" outlineLevel="1"/>
    <col min="52" max="52" width="8.85546875" style="5" customWidth="1" outlineLevel="1"/>
    <col min="53" max="53" width="5" style="5" customWidth="1" outlineLevel="1"/>
    <col min="54" max="54" width="2" style="5" customWidth="1" outlineLevel="1"/>
    <col min="55" max="55" width="10" style="5" customWidth="1" outlineLevel="1"/>
    <col min="56" max="77" width="7.7109375" style="84" customWidth="1" outlineLevel="1"/>
    <col min="78" max="78" width="7.7109375" style="5" customWidth="1" outlineLevel="1"/>
    <col min="79" max="79" width="9.140625" style="19" customWidth="1" outlineLevel="1"/>
    <col min="80" max="80" width="4.5703125" style="5" customWidth="1" outlineLevel="1"/>
    <col min="81" max="81" width="33.28515625" style="5" customWidth="1" outlineLevel="1"/>
    <col min="82" max="82" width="5.5703125" style="19" customWidth="1" outlineLevel="1"/>
    <col min="83" max="83" width="9.5703125" style="5" customWidth="1" outlineLevel="1"/>
    <col min="84" max="84" width="6" style="5" customWidth="1" outlineLevel="1"/>
    <col min="85" max="86" width="5.140625" style="5" customWidth="1" outlineLevel="1"/>
    <col min="87" max="87" width="4" style="30" customWidth="1"/>
    <col min="88" max="88" width="18" style="30" bestFit="1" customWidth="1"/>
    <col min="89" max="90" width="5.7109375" style="36" bestFit="1" customWidth="1"/>
    <col min="91" max="95" width="6.140625" style="54" bestFit="1" customWidth="1"/>
    <col min="96" max="97" width="5.7109375" style="54" bestFit="1" customWidth="1"/>
    <col min="98" max="98" width="6.140625" style="54" bestFit="1" customWidth="1"/>
    <col min="99" max="100" width="5.7109375" style="54" bestFit="1" customWidth="1"/>
    <col min="101" max="101" width="3.85546875" style="54" bestFit="1" customWidth="1"/>
    <col min="102" max="102" width="5.7109375" style="54" bestFit="1" customWidth="1"/>
    <col min="103" max="103" width="6.140625" style="54" bestFit="1" customWidth="1"/>
    <col min="104" max="104" width="5.7109375" style="54" bestFit="1" customWidth="1"/>
    <col min="105" max="105" width="6.140625" style="54" bestFit="1" customWidth="1"/>
    <col min="106" max="107" width="5.7109375" style="54" bestFit="1" customWidth="1"/>
    <col min="108" max="108" width="6.140625" style="54" bestFit="1" customWidth="1"/>
    <col min="109" max="110" width="5.7109375" style="54" bestFit="1" customWidth="1"/>
    <col min="111" max="111" width="6" style="30" bestFit="1" customWidth="1"/>
    <col min="112" max="112" width="7" style="30" bestFit="1" customWidth="1"/>
    <col min="113" max="120" width="9.140625" style="30"/>
    <col min="121" max="16384" width="9.140625" style="5"/>
  </cols>
  <sheetData>
    <row r="1" spans="1:112" s="169" customFormat="1" ht="28.5" x14ac:dyDescent="0.45">
      <c r="A1" s="225" t="s">
        <v>1269</v>
      </c>
      <c r="B1" s="226"/>
      <c r="C1" s="226"/>
      <c r="D1" s="226"/>
      <c r="E1" s="168"/>
    </row>
    <row r="2" spans="1:112" ht="12" thickBot="1" x14ac:dyDescent="0.25"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32">
        <v>1</v>
      </c>
      <c r="BC2" s="5" t="s">
        <v>1259</v>
      </c>
      <c r="BD2" s="84" t="str">
        <f t="shared" ref="BD2:BY2" si="0">BD14</f>
        <v>AEE</v>
      </c>
      <c r="BE2" s="84" t="str">
        <f t="shared" si="0"/>
        <v>AEP</v>
      </c>
      <c r="BF2" s="84" t="str">
        <f t="shared" si="0"/>
        <v>CHG</v>
      </c>
      <c r="BG2" s="84" t="str">
        <f t="shared" si="0"/>
        <v>CNP</v>
      </c>
      <c r="BH2" s="84" t="str">
        <f t="shared" si="0"/>
        <v>ED</v>
      </c>
      <c r="BI2" s="84" t="str">
        <f t="shared" si="0"/>
        <v>EIX</v>
      </c>
      <c r="BJ2" s="84" t="str">
        <f t="shared" si="0"/>
        <v>ES</v>
      </c>
      <c r="BK2" s="84" t="str">
        <f t="shared" si="0"/>
        <v>ETR</v>
      </c>
      <c r="BL2" s="84" t="str">
        <f t="shared" si="0"/>
        <v>EXC</v>
      </c>
      <c r="BM2" s="84" t="str">
        <f t="shared" si="0"/>
        <v>FE</v>
      </c>
      <c r="BN2" s="84" t="str">
        <f t="shared" si="0"/>
        <v>IDA</v>
      </c>
      <c r="BO2" s="84" t="str">
        <f t="shared" si="0"/>
        <v>NEE</v>
      </c>
      <c r="BP2" s="84" t="str">
        <f t="shared" si="0"/>
        <v>NST</v>
      </c>
      <c r="BQ2" s="84" t="str">
        <f t="shared" si="0"/>
        <v>NVE</v>
      </c>
      <c r="BR2" s="84" t="str">
        <f t="shared" si="0"/>
        <v>NWE</v>
      </c>
      <c r="BS2" s="84" t="str">
        <f t="shared" si="0"/>
        <v>OGE</v>
      </c>
      <c r="BT2" s="84" t="str">
        <f t="shared" si="0"/>
        <v>PCG</v>
      </c>
      <c r="BU2" s="84" t="str">
        <f t="shared" si="0"/>
        <v>PEG</v>
      </c>
      <c r="BV2" s="84" t="str">
        <f t="shared" si="0"/>
        <v>PNW</v>
      </c>
      <c r="BW2" s="84" t="str">
        <f t="shared" si="0"/>
        <v>POM</v>
      </c>
      <c r="BX2" s="84" t="str">
        <f t="shared" si="0"/>
        <v>PPL</v>
      </c>
      <c r="BY2" s="84" t="str">
        <f t="shared" si="0"/>
        <v>UIL</v>
      </c>
      <c r="CB2" s="5" t="s">
        <v>1328</v>
      </c>
      <c r="CJ2" s="33"/>
      <c r="CM2" s="43"/>
      <c r="CN2" s="43"/>
      <c r="CO2" s="43"/>
      <c r="CP2" s="43"/>
      <c r="CQ2" s="43"/>
      <c r="CR2" s="43"/>
      <c r="CS2" s="43"/>
    </row>
    <row r="3" spans="1:112" x14ac:dyDescent="0.2"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32">
        <f>1+AY2</f>
        <v>2</v>
      </c>
      <c r="BC3" s="6"/>
      <c r="CB3" s="247">
        <v>2012</v>
      </c>
      <c r="CC3" s="247" t="s">
        <v>1592</v>
      </c>
      <c r="CD3" s="248" t="s">
        <v>1580</v>
      </c>
      <c r="CE3" s="249">
        <v>0.85850000000000004</v>
      </c>
      <c r="CF3" s="249">
        <f t="shared" ref="CF3:CF11" si="1">CE3/SUM($CE$3:$CE$11)</f>
        <v>0.14271939886622448</v>
      </c>
      <c r="CG3" s="249"/>
      <c r="CH3" s="249"/>
      <c r="CI3" s="40"/>
      <c r="CJ3" s="46" t="s">
        <v>1604</v>
      </c>
      <c r="CK3" s="55"/>
      <c r="CL3" s="55"/>
      <c r="CM3" s="56"/>
      <c r="CN3" s="56"/>
      <c r="CO3" s="56"/>
      <c r="CP3" s="56"/>
      <c r="CQ3" s="57"/>
      <c r="CR3" s="58"/>
      <c r="CT3" s="59"/>
      <c r="CU3" s="59"/>
      <c r="CV3" s="59"/>
      <c r="CW3" s="59"/>
      <c r="CX3" s="59"/>
      <c r="CZ3" s="59"/>
      <c r="DA3" s="59"/>
      <c r="DB3" s="59"/>
      <c r="DC3" s="59"/>
      <c r="DD3" s="59"/>
      <c r="DE3" s="59"/>
      <c r="DF3" s="59"/>
      <c r="DG3" s="40"/>
      <c r="DH3" s="40"/>
    </row>
    <row r="4" spans="1:112" x14ac:dyDescent="0.2">
      <c r="A4" s="5" t="s">
        <v>1575</v>
      </c>
      <c r="B4" s="6">
        <v>39353</v>
      </c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32">
        <f t="shared" ref="AY4:AY12" si="2">1+AY3</f>
        <v>3</v>
      </c>
      <c r="AZ4" s="18"/>
      <c r="CB4" s="247">
        <v>2012</v>
      </c>
      <c r="CC4" s="247" t="s">
        <v>1295</v>
      </c>
      <c r="CD4" s="248" t="s">
        <v>1296</v>
      </c>
      <c r="CE4" s="249">
        <v>0.71750000000000003</v>
      </c>
      <c r="CF4" s="249">
        <f t="shared" si="1"/>
        <v>0.11927917144614569</v>
      </c>
      <c r="CG4" s="249"/>
      <c r="CH4" s="249"/>
      <c r="CI4" s="40"/>
      <c r="CJ4" s="47"/>
      <c r="CK4" s="60">
        <v>2014</v>
      </c>
      <c r="CL4" s="60">
        <v>2015</v>
      </c>
      <c r="CM4" s="60">
        <v>2016</v>
      </c>
      <c r="CN4" s="60">
        <v>2017</v>
      </c>
      <c r="CO4" s="60">
        <v>2018</v>
      </c>
      <c r="CP4" s="60">
        <v>2019</v>
      </c>
      <c r="CQ4" s="69">
        <v>2020</v>
      </c>
      <c r="CR4" s="58"/>
      <c r="CT4" s="59"/>
      <c r="CU4" s="59"/>
      <c r="CV4" s="59"/>
      <c r="CW4" s="59"/>
      <c r="CX4" s="59"/>
      <c r="CZ4" s="59"/>
      <c r="DA4" s="59"/>
      <c r="DB4" s="59"/>
      <c r="DC4" s="59"/>
      <c r="DD4" s="59"/>
      <c r="DE4" s="59"/>
      <c r="DF4" s="59"/>
      <c r="DG4" s="40"/>
      <c r="DH4" s="40"/>
    </row>
    <row r="5" spans="1:112" ht="12" thickBot="1" x14ac:dyDescent="0.25">
      <c r="A5" s="5" t="s">
        <v>1581</v>
      </c>
      <c r="B5" s="6">
        <v>43738</v>
      </c>
      <c r="Y5" s="5"/>
      <c r="AY5" s="32">
        <f t="shared" si="2"/>
        <v>4</v>
      </c>
      <c r="BC5" s="6"/>
      <c r="BD5" s="85"/>
      <c r="BE5" s="85"/>
      <c r="BF5" s="85"/>
      <c r="BG5" s="85"/>
      <c r="BH5" s="85"/>
      <c r="BI5" s="85"/>
      <c r="BJ5" s="85"/>
      <c r="BK5" s="85"/>
      <c r="BL5" s="85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21"/>
      <c r="CB5" s="247">
        <v>2012</v>
      </c>
      <c r="CC5" s="247" t="s">
        <v>1315</v>
      </c>
      <c r="CD5" s="248" t="s">
        <v>1316</v>
      </c>
      <c r="CE5" s="249">
        <v>0.70079999999999998</v>
      </c>
      <c r="CF5" s="249">
        <f t="shared" si="1"/>
        <v>0.11650291756022145</v>
      </c>
      <c r="CG5" s="249"/>
      <c r="CH5" s="249"/>
      <c r="CI5" s="40"/>
      <c r="CJ5" s="48"/>
      <c r="CK5" s="61">
        <f>DG10</f>
        <v>0.38623213812994067</v>
      </c>
      <c r="CL5" s="61">
        <f>DG12</f>
        <v>0.38894867266651312</v>
      </c>
      <c r="CM5" s="61">
        <f>DG14</f>
        <v>0.33377054858950339</v>
      </c>
      <c r="CN5" s="61">
        <f>DG16</f>
        <v>0.29370423658783312</v>
      </c>
      <c r="CO5" s="61">
        <f>DG18</f>
        <v>0.31020988597084609</v>
      </c>
      <c r="CP5" s="61">
        <f>DG20</f>
        <v>0.25738986938822289</v>
      </c>
      <c r="CQ5" s="70">
        <f>DG22</f>
        <v>0.24865423918474433</v>
      </c>
      <c r="CR5" s="58"/>
      <c r="CT5" s="59"/>
      <c r="CU5" s="59"/>
      <c r="CV5" s="59"/>
      <c r="CW5" s="59"/>
      <c r="CX5" s="59"/>
      <c r="CZ5" s="59"/>
      <c r="DA5" s="59"/>
      <c r="DB5" s="59"/>
      <c r="DC5" s="59"/>
      <c r="DD5" s="59"/>
      <c r="DE5" s="59"/>
      <c r="DF5" s="59"/>
      <c r="DG5" s="40"/>
      <c r="DH5" s="40"/>
    </row>
    <row r="6" spans="1:112" x14ac:dyDescent="0.2">
      <c r="B6" s="5" t="s">
        <v>1595</v>
      </c>
      <c r="AY6" s="32">
        <f t="shared" si="2"/>
        <v>5</v>
      </c>
      <c r="AZ6" s="5" t="s">
        <v>1582</v>
      </c>
      <c r="BA6" s="5">
        <f t="shared" ref="BA6:BC12" si="3">BA16</f>
        <v>2008</v>
      </c>
      <c r="BB6" s="5" t="str">
        <f t="shared" si="3"/>
        <v>a</v>
      </c>
      <c r="BC6" s="6">
        <f t="shared" si="3"/>
        <v>41547</v>
      </c>
      <c r="BD6" s="85">
        <f t="shared" ref="BD6:BY6" si="4">BD16*(1-BD197)/(1-BD197*$AY16)</f>
        <v>0.4974583249794351</v>
      </c>
      <c r="BE6" s="85">
        <f t="shared" si="4"/>
        <v>0.4077519247199885</v>
      </c>
      <c r="BF6" s="85" t="e">
        <f t="shared" si="4"/>
        <v>#DIV/0!</v>
      </c>
      <c r="BG6" s="85">
        <f t="shared" si="4"/>
        <v>0.49459666267846109</v>
      </c>
      <c r="BH6" s="85">
        <f t="shared" si="4"/>
        <v>0.28678798429963398</v>
      </c>
      <c r="BI6" s="85">
        <f t="shared" si="4"/>
        <v>0.53026323136182252</v>
      </c>
      <c r="BJ6" s="85">
        <f t="shared" si="4"/>
        <v>0.38453316264403004</v>
      </c>
      <c r="BK6" s="85">
        <f t="shared" si="4"/>
        <v>0.34514277100310914</v>
      </c>
      <c r="BL6" s="85">
        <f t="shared" si="4"/>
        <v>0.6104681194576822</v>
      </c>
      <c r="BM6" s="85">
        <f t="shared" si="4"/>
        <v>0.41497206577830414</v>
      </c>
      <c r="BN6" s="85">
        <f t="shared" si="4"/>
        <v>0.43233842835691666</v>
      </c>
      <c r="BO6" s="85">
        <f t="shared" si="4"/>
        <v>0.43282844593203651</v>
      </c>
      <c r="BP6" s="85" t="e">
        <f t="shared" si="4"/>
        <v>#DIV/0!</v>
      </c>
      <c r="BQ6" s="85">
        <f t="shared" si="4"/>
        <v>0.38077009889078228</v>
      </c>
      <c r="BR6" s="85">
        <f t="shared" si="4"/>
        <v>0.52717324664201015</v>
      </c>
      <c r="BS6" s="85">
        <f t="shared" si="4"/>
        <v>0.59471009849190515</v>
      </c>
      <c r="BT6" s="85">
        <f t="shared" si="4"/>
        <v>0.27616648621849688</v>
      </c>
      <c r="BU6" s="85">
        <f t="shared" si="4"/>
        <v>0.49216099299611071</v>
      </c>
      <c r="BV6" s="85">
        <f t="shared" si="4"/>
        <v>0.48341388737156266</v>
      </c>
      <c r="BW6" s="85">
        <f t="shared" si="4"/>
        <v>0.48524896734875933</v>
      </c>
      <c r="BX6" s="85">
        <f t="shared" si="4"/>
        <v>0.39684770709868872</v>
      </c>
      <c r="BY6" s="85">
        <f t="shared" si="4"/>
        <v>0.48290365444561034</v>
      </c>
      <c r="BZ6" s="21"/>
      <c r="CB6" s="247">
        <v>2012</v>
      </c>
      <c r="CC6" s="247" t="s">
        <v>1593</v>
      </c>
      <c r="CD6" s="248" t="s">
        <v>1577</v>
      </c>
      <c r="CE6" s="249">
        <v>0.66169999999999995</v>
      </c>
      <c r="CF6" s="249">
        <f t="shared" si="1"/>
        <v>0.11000282612671024</v>
      </c>
      <c r="CG6" s="249"/>
      <c r="CH6" s="249"/>
      <c r="CI6" s="40"/>
      <c r="CJ6" s="41"/>
      <c r="CK6" s="62"/>
      <c r="CL6" s="62"/>
      <c r="CM6" s="62"/>
      <c r="CN6" s="62"/>
      <c r="CO6" s="62"/>
      <c r="CP6" s="62"/>
      <c r="CQ6" s="62"/>
      <c r="CR6" s="58"/>
      <c r="CT6" s="59"/>
      <c r="CU6" s="59"/>
      <c r="CV6" s="59"/>
      <c r="CW6" s="59"/>
      <c r="CX6" s="59"/>
      <c r="CZ6" s="59"/>
      <c r="DA6" s="59"/>
      <c r="DB6" s="59"/>
      <c r="DC6" s="59"/>
      <c r="DD6" s="59"/>
      <c r="DE6" s="59"/>
      <c r="DF6" s="59"/>
      <c r="DG6" s="40"/>
      <c r="DH6" s="40"/>
    </row>
    <row r="7" spans="1:112" x14ac:dyDescent="0.2">
      <c r="A7" s="5" t="s">
        <v>1584</v>
      </c>
      <c r="B7" s="5" t="s">
        <v>1320</v>
      </c>
      <c r="C7" s="5" t="s">
        <v>1304</v>
      </c>
      <c r="D7" s="5" t="s">
        <v>1577</v>
      </c>
      <c r="E7" s="5" t="s">
        <v>1306</v>
      </c>
      <c r="F7" s="5" t="s">
        <v>1300</v>
      </c>
      <c r="G7" s="5" t="s">
        <v>1296</v>
      </c>
      <c r="H7" s="5" t="s">
        <v>1298</v>
      </c>
      <c r="I7" s="5" t="s">
        <v>1322</v>
      </c>
      <c r="J7" s="5" t="s">
        <v>1314</v>
      </c>
      <c r="K7" s="5" t="s">
        <v>1294</v>
      </c>
      <c r="L7" s="5" t="s">
        <v>1323</v>
      </c>
      <c r="M7" s="5" t="s">
        <v>1312</v>
      </c>
      <c r="N7" s="5" t="s">
        <v>1576</v>
      </c>
      <c r="O7" s="5" t="s">
        <v>1579</v>
      </c>
      <c r="P7" s="5" t="s">
        <v>1316</v>
      </c>
      <c r="Q7" s="5" t="s">
        <v>1310</v>
      </c>
      <c r="R7" s="5" t="s">
        <v>1308</v>
      </c>
      <c r="S7" s="5" t="s">
        <v>1318</v>
      </c>
      <c r="T7" s="5" t="s">
        <v>1325</v>
      </c>
      <c r="U7" s="5" t="s">
        <v>1580</v>
      </c>
      <c r="V7" s="5" t="s">
        <v>1302</v>
      </c>
      <c r="W7" s="5" t="s">
        <v>1578</v>
      </c>
      <c r="X7" s="5" t="s">
        <v>1609</v>
      </c>
      <c r="Z7" s="5" t="s">
        <v>1584</v>
      </c>
      <c r="AA7" s="5" t="str">
        <f>B7</f>
        <v>AEE</v>
      </c>
      <c r="AB7" s="5" t="str">
        <f t="shared" ref="AB7:AW7" si="5">C7</f>
        <v>AEP</v>
      </c>
      <c r="AC7" s="5" t="str">
        <f t="shared" si="5"/>
        <v>CHG</v>
      </c>
      <c r="AD7" s="5" t="str">
        <f t="shared" si="5"/>
        <v>CNP</v>
      </c>
      <c r="AE7" s="5" t="str">
        <f t="shared" si="5"/>
        <v>ED</v>
      </c>
      <c r="AF7" s="5" t="str">
        <f t="shared" si="5"/>
        <v>EIX</v>
      </c>
      <c r="AG7" s="5" t="str">
        <f t="shared" si="5"/>
        <v>ES</v>
      </c>
      <c r="AH7" s="5" t="str">
        <f t="shared" si="5"/>
        <v>ETR</v>
      </c>
      <c r="AI7" s="5" t="str">
        <f t="shared" si="5"/>
        <v>EXC</v>
      </c>
      <c r="AJ7" s="5" t="str">
        <f t="shared" si="5"/>
        <v>FE</v>
      </c>
      <c r="AK7" s="5" t="str">
        <f t="shared" si="5"/>
        <v>IDA</v>
      </c>
      <c r="AL7" s="5" t="str">
        <f t="shared" si="5"/>
        <v>NEE</v>
      </c>
      <c r="AM7" s="5" t="str">
        <f t="shared" si="5"/>
        <v>NST</v>
      </c>
      <c r="AN7" s="5" t="str">
        <f t="shared" si="5"/>
        <v>NVE</v>
      </c>
      <c r="AO7" s="5" t="str">
        <f t="shared" si="5"/>
        <v>NWE</v>
      </c>
      <c r="AP7" s="5" t="str">
        <f t="shared" si="5"/>
        <v>OGE</v>
      </c>
      <c r="AQ7" s="5" t="str">
        <f t="shared" si="5"/>
        <v>PCG</v>
      </c>
      <c r="AR7" s="5" t="str">
        <f t="shared" si="5"/>
        <v>PEG</v>
      </c>
      <c r="AS7" s="5" t="str">
        <f t="shared" si="5"/>
        <v>PNW</v>
      </c>
      <c r="AT7" s="5" t="str">
        <f t="shared" si="5"/>
        <v>POM</v>
      </c>
      <c r="AU7" s="5" t="str">
        <f t="shared" si="5"/>
        <v>PPL</v>
      </c>
      <c r="AV7" s="5" t="str">
        <f t="shared" si="5"/>
        <v>UIL</v>
      </c>
      <c r="AW7" s="5" t="str">
        <f t="shared" si="5"/>
        <v>SPXTIndex</v>
      </c>
      <c r="AY7" s="32">
        <f t="shared" si="2"/>
        <v>6</v>
      </c>
      <c r="AZ7" s="5" t="s">
        <v>1582</v>
      </c>
      <c r="BA7" s="5">
        <f t="shared" si="3"/>
        <v>2009</v>
      </c>
      <c r="BB7" s="5" t="str">
        <f t="shared" si="3"/>
        <v>a</v>
      </c>
      <c r="BC7" s="6">
        <f t="shared" si="3"/>
        <v>41912</v>
      </c>
      <c r="BD7" s="85">
        <f t="shared" ref="BD7:BY7" si="6">BD17*(1-BD198)/(1-BD198*$AY17)</f>
        <v>0.41429986274035874</v>
      </c>
      <c r="BE7" s="85">
        <f t="shared" si="6"/>
        <v>0.35811196707870896</v>
      </c>
      <c r="BF7" s="85" t="e">
        <f t="shared" si="6"/>
        <v>#DIV/0!</v>
      </c>
      <c r="BG7" s="85">
        <f t="shared" si="6"/>
        <v>0.40955014062536499</v>
      </c>
      <c r="BH7" s="85">
        <f t="shared" si="6"/>
        <v>0.26674490805988937</v>
      </c>
      <c r="BI7" s="85">
        <f t="shared" si="6"/>
        <v>0.41870308357702746</v>
      </c>
      <c r="BJ7" s="85">
        <f t="shared" si="6"/>
        <v>0.40205980697655985</v>
      </c>
      <c r="BK7" s="85">
        <f t="shared" si="6"/>
        <v>0.37658114974579537</v>
      </c>
      <c r="BL7" s="85">
        <f t="shared" si="6"/>
        <v>0.4100008009223971</v>
      </c>
      <c r="BM7" s="85">
        <f t="shared" si="6"/>
        <v>0.34525562258306386</v>
      </c>
      <c r="BN7" s="85">
        <f t="shared" si="6"/>
        <v>0.53555082641155549</v>
      </c>
      <c r="BO7" s="85">
        <f t="shared" si="6"/>
        <v>0.37402129834893733</v>
      </c>
      <c r="BP7" s="85" t="e">
        <f t="shared" si="6"/>
        <v>#DIV/0!</v>
      </c>
      <c r="BQ7" s="85" t="e">
        <f t="shared" si="6"/>
        <v>#DIV/0!</v>
      </c>
      <c r="BR7" s="85">
        <f t="shared" si="6"/>
        <v>0.4877811081439834</v>
      </c>
      <c r="BS7" s="85">
        <f t="shared" si="6"/>
        <v>0.56573759986336891</v>
      </c>
      <c r="BT7" s="85">
        <f t="shared" si="6"/>
        <v>0.30155502412245022</v>
      </c>
      <c r="BU7" s="85">
        <f t="shared" si="6"/>
        <v>0.48551629983975475</v>
      </c>
      <c r="BV7" s="85">
        <f t="shared" si="6"/>
        <v>0.47856922524771078</v>
      </c>
      <c r="BW7" s="85">
        <f t="shared" si="6"/>
        <v>0.35553965163004775</v>
      </c>
      <c r="BX7" s="85">
        <f t="shared" si="6"/>
        <v>0.28986517940680284</v>
      </c>
      <c r="BY7" s="85">
        <f t="shared" si="6"/>
        <v>0.42069187546747056</v>
      </c>
      <c r="BZ7" s="21"/>
      <c r="CB7" s="247">
        <v>2012</v>
      </c>
      <c r="CC7" s="247" t="s">
        <v>1299</v>
      </c>
      <c r="CD7" s="248" t="s">
        <v>1300</v>
      </c>
      <c r="CE7" s="249">
        <v>0.65990000000000004</v>
      </c>
      <c r="CF7" s="249">
        <f t="shared" si="1"/>
        <v>0.109703589180922</v>
      </c>
      <c r="CG7" s="249"/>
      <c r="CH7" s="249"/>
      <c r="CI7" s="40"/>
      <c r="CM7" s="59"/>
      <c r="CN7" s="59"/>
      <c r="CO7" s="59"/>
      <c r="CP7" s="59"/>
      <c r="CR7" s="58"/>
      <c r="CS7" s="59"/>
      <c r="CT7" s="59"/>
      <c r="CU7" s="59"/>
      <c r="CV7" s="59"/>
      <c r="CW7" s="59"/>
      <c r="CX7" s="59"/>
      <c r="CZ7" s="59"/>
      <c r="DA7" s="59"/>
      <c r="DB7" s="59"/>
      <c r="DC7" s="59"/>
      <c r="DD7" s="59"/>
      <c r="DE7" s="59"/>
      <c r="DF7" s="59"/>
      <c r="DG7" s="40"/>
      <c r="DH7" s="40"/>
    </row>
    <row r="8" spans="1:112" ht="14.25" customHeight="1" x14ac:dyDescent="0.2">
      <c r="A8" s="6">
        <v>39717</v>
      </c>
      <c r="B8" s="5">
        <v>42.5364</v>
      </c>
      <c r="C8" s="5">
        <v>38.5991</v>
      </c>
      <c r="D8" s="5">
        <v>47.0122</v>
      </c>
      <c r="E8" s="5">
        <v>15.4772</v>
      </c>
      <c r="F8" s="5">
        <v>46.0901</v>
      </c>
      <c r="G8" s="5">
        <v>41.3322</v>
      </c>
      <c r="H8" s="5">
        <v>26.693000000000001</v>
      </c>
      <c r="I8" s="5">
        <v>93.026499999999999</v>
      </c>
      <c r="J8" s="5">
        <v>68.825599999999994</v>
      </c>
      <c r="K8" s="5">
        <v>70.740300000000005</v>
      </c>
      <c r="L8" s="5">
        <v>31.700600000000001</v>
      </c>
      <c r="M8" s="5">
        <v>56.8294</v>
      </c>
      <c r="N8" s="5">
        <v>35.7029</v>
      </c>
      <c r="O8" s="5">
        <v>10.351599999999999</v>
      </c>
      <c r="P8" s="5">
        <v>27.3614</v>
      </c>
      <c r="Q8" s="5">
        <v>16.3354</v>
      </c>
      <c r="R8" s="5">
        <v>40.180300000000003</v>
      </c>
      <c r="S8" s="5">
        <v>35.7682</v>
      </c>
      <c r="T8" s="5">
        <v>37.723300000000002</v>
      </c>
      <c r="U8" s="5">
        <v>24.533999999999999</v>
      </c>
      <c r="V8" s="5">
        <v>35.884399999999999</v>
      </c>
      <c r="W8" s="5">
        <v>36.919600000000003</v>
      </c>
      <c r="X8" s="5">
        <v>1935.79</v>
      </c>
      <c r="Z8" s="6">
        <v>39717</v>
      </c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Y8" s="32">
        <f>1+AY7</f>
        <v>7</v>
      </c>
      <c r="AZ8" s="5" t="s">
        <v>1582</v>
      </c>
      <c r="BA8" s="5">
        <f t="shared" si="3"/>
        <v>2010</v>
      </c>
      <c r="BB8" s="5" t="str">
        <f t="shared" si="3"/>
        <v>a</v>
      </c>
      <c r="BC8" s="6">
        <f t="shared" si="3"/>
        <v>42277</v>
      </c>
      <c r="BD8" s="85">
        <f t="shared" ref="BD8:BY8" si="7">BD18*(1-BD199)/(1-BD199*$AY18)</f>
        <v>0.35017209979666769</v>
      </c>
      <c r="BE8" s="85">
        <f t="shared" si="7"/>
        <v>0.30126383156635356</v>
      </c>
      <c r="BF8" s="85" t="e">
        <f t="shared" si="7"/>
        <v>#DIV/0!</v>
      </c>
      <c r="BG8" s="85">
        <f t="shared" si="7"/>
        <v>0.40095720594630013</v>
      </c>
      <c r="BH8" s="85">
        <f t="shared" si="7"/>
        <v>0.20329530776705038</v>
      </c>
      <c r="BI8" s="85">
        <f t="shared" si="7"/>
        <v>0.32757918148851317</v>
      </c>
      <c r="BJ8" s="85">
        <f t="shared" si="7"/>
        <v>0.35614831992620694</v>
      </c>
      <c r="BK8" s="85">
        <f t="shared" si="7"/>
        <v>0.29420201280409058</v>
      </c>
      <c r="BL8" s="85">
        <f t="shared" si="7"/>
        <v>0.33481915661038442</v>
      </c>
      <c r="BM8" s="85">
        <f t="shared" si="7"/>
        <v>0.28298120004112182</v>
      </c>
      <c r="BN8" s="85">
        <f t="shared" si="7"/>
        <v>0.48504428912398634</v>
      </c>
      <c r="BO8" s="85">
        <f t="shared" si="7"/>
        <v>0.37593444573309848</v>
      </c>
      <c r="BP8" s="85" t="e">
        <f t="shared" si="7"/>
        <v>#DIV/0!</v>
      </c>
      <c r="BQ8" s="85" t="e">
        <f t="shared" si="7"/>
        <v>#DIV/0!</v>
      </c>
      <c r="BR8" s="85">
        <f t="shared" si="7"/>
        <v>0.39788351902927449</v>
      </c>
      <c r="BS8" s="85">
        <f t="shared" si="7"/>
        <v>0.52653254843352948</v>
      </c>
      <c r="BT8" s="85">
        <f t="shared" si="7"/>
        <v>0.26323080422850054</v>
      </c>
      <c r="BU8" s="85">
        <f t="shared" si="7"/>
        <v>0.42154488477627122</v>
      </c>
      <c r="BV8" s="85">
        <f t="shared" si="7"/>
        <v>0.42845309135690141</v>
      </c>
      <c r="BW8" s="85">
        <f t="shared" si="7"/>
        <v>0.28120676212535917</v>
      </c>
      <c r="BX8" s="85">
        <f t="shared" si="7"/>
        <v>0.26136025985516226</v>
      </c>
      <c r="BY8" s="85">
        <f t="shared" si="7"/>
        <v>0.34013211815389505</v>
      </c>
      <c r="BZ8" s="21"/>
      <c r="CB8" s="247">
        <v>2012</v>
      </c>
      <c r="CC8" s="247" t="s">
        <v>1293</v>
      </c>
      <c r="CD8" s="248" t="s">
        <v>1294</v>
      </c>
      <c r="CE8" s="249">
        <v>0.63339999999999996</v>
      </c>
      <c r="CF8" s="249">
        <f t="shared" si="1"/>
        <v>0.10529815636792846</v>
      </c>
      <c r="CG8" s="249"/>
      <c r="CH8" s="249"/>
      <c r="CI8" s="50"/>
      <c r="CJ8" s="94" t="s">
        <v>1603</v>
      </c>
      <c r="CK8" s="95" t="s">
        <v>1320</v>
      </c>
      <c r="CL8" s="95" t="s">
        <v>1304</v>
      </c>
      <c r="CM8" s="95" t="s">
        <v>1577</v>
      </c>
      <c r="CN8" s="95" t="s">
        <v>1306</v>
      </c>
      <c r="CO8" s="95" t="s">
        <v>1300</v>
      </c>
      <c r="CP8" s="95" t="s">
        <v>1296</v>
      </c>
      <c r="CQ8" s="95" t="s">
        <v>1298</v>
      </c>
      <c r="CR8" s="95" t="s">
        <v>1322</v>
      </c>
      <c r="CS8" s="95" t="s">
        <v>1314</v>
      </c>
      <c r="CT8" s="95" t="s">
        <v>1294</v>
      </c>
      <c r="CU8" s="95" t="s">
        <v>1323</v>
      </c>
      <c r="CV8" s="95" t="s">
        <v>1312</v>
      </c>
      <c r="CW8" s="95" t="s">
        <v>1576</v>
      </c>
      <c r="CX8" s="95" t="s">
        <v>1579</v>
      </c>
      <c r="CY8" s="95" t="s">
        <v>1316</v>
      </c>
      <c r="CZ8" s="95" t="s">
        <v>1310</v>
      </c>
      <c r="DA8" s="95" t="s">
        <v>1308</v>
      </c>
      <c r="DB8" s="95" t="s">
        <v>1318</v>
      </c>
      <c r="DC8" s="95" t="s">
        <v>1325</v>
      </c>
      <c r="DD8" s="95" t="s">
        <v>1580</v>
      </c>
      <c r="DE8" s="95" t="s">
        <v>1302</v>
      </c>
      <c r="DF8" s="95" t="s">
        <v>1578</v>
      </c>
      <c r="DG8" s="95" t="s">
        <v>1557</v>
      </c>
      <c r="DH8" s="96"/>
    </row>
    <row r="9" spans="1:112" ht="12" x14ac:dyDescent="0.2">
      <c r="A9" s="6">
        <v>39724</v>
      </c>
      <c r="B9" s="5">
        <v>39.169899999999998</v>
      </c>
      <c r="C9" s="5">
        <v>36.916400000000003</v>
      </c>
      <c r="D9" s="5">
        <v>45.5045</v>
      </c>
      <c r="E9" s="5">
        <v>14.2127</v>
      </c>
      <c r="F9" s="5">
        <v>45.5623</v>
      </c>
      <c r="G9" s="5">
        <v>40.7136</v>
      </c>
      <c r="H9" s="5">
        <v>25.488099999999999</v>
      </c>
      <c r="I9" s="5">
        <v>89.039500000000004</v>
      </c>
      <c r="J9" s="5">
        <v>61.682699999999997</v>
      </c>
      <c r="K9" s="5">
        <v>62.876800000000003</v>
      </c>
      <c r="L9" s="5">
        <v>29.4377</v>
      </c>
      <c r="M9" s="5">
        <v>49.720599999999997</v>
      </c>
      <c r="N9" s="5">
        <v>34.4114</v>
      </c>
      <c r="O9" s="5">
        <v>9.6963000000000008</v>
      </c>
      <c r="P9" s="5">
        <v>25.816800000000001</v>
      </c>
      <c r="Q9" s="5">
        <v>15.6417</v>
      </c>
      <c r="R9" s="5">
        <v>39.447099999999999</v>
      </c>
      <c r="S9" s="5">
        <v>33.514699999999998</v>
      </c>
      <c r="T9" s="5">
        <v>36.7378</v>
      </c>
      <c r="U9" s="5">
        <v>23.835699999999999</v>
      </c>
      <c r="V9" s="5">
        <v>34.262</v>
      </c>
      <c r="W9" s="5">
        <v>36.139099999999999</v>
      </c>
      <c r="X9" s="5">
        <v>1754.91</v>
      </c>
      <c r="Z9" s="6">
        <v>39724</v>
      </c>
      <c r="AA9" s="8">
        <f t="shared" ref="AA9:AW9" si="8">(B9/B8)-1</f>
        <v>-7.914398021459268E-2</v>
      </c>
      <c r="AB9" s="8">
        <f t="shared" si="8"/>
        <v>-4.3594280695663845E-2</v>
      </c>
      <c r="AC9" s="8">
        <f t="shared" si="8"/>
        <v>-3.2070398747559126E-2</v>
      </c>
      <c r="AD9" s="8">
        <f t="shared" si="8"/>
        <v>-8.1700824438528885E-2</v>
      </c>
      <c r="AE9" s="8">
        <f t="shared" si="8"/>
        <v>-1.1451483073371516E-2</v>
      </c>
      <c r="AF9" s="8">
        <f t="shared" si="8"/>
        <v>-1.4966539405112722E-2</v>
      </c>
      <c r="AG9" s="8">
        <f t="shared" si="8"/>
        <v>-4.5139175064623727E-2</v>
      </c>
      <c r="AH9" s="8">
        <f t="shared" si="8"/>
        <v>-4.285875530090888E-2</v>
      </c>
      <c r="AI9" s="8">
        <f t="shared" si="8"/>
        <v>-0.10378260414729401</v>
      </c>
      <c r="AJ9" s="8">
        <f t="shared" si="8"/>
        <v>-0.11116011665203573</v>
      </c>
      <c r="AK9" s="8">
        <f t="shared" si="8"/>
        <v>-7.1383506936777308E-2</v>
      </c>
      <c r="AL9" s="8">
        <f t="shared" si="8"/>
        <v>-0.12509018219442758</v>
      </c>
      <c r="AM9" s="8">
        <f t="shared" si="8"/>
        <v>-3.6173532122040442E-2</v>
      </c>
      <c r="AN9" s="8">
        <f t="shared" si="8"/>
        <v>-6.3304223501680745E-2</v>
      </c>
      <c r="AO9" s="8">
        <f t="shared" si="8"/>
        <v>-5.6451789747600567E-2</v>
      </c>
      <c r="AP9" s="8">
        <f t="shared" si="8"/>
        <v>-4.2466055315449891E-2</v>
      </c>
      <c r="AQ9" s="8">
        <f t="shared" si="8"/>
        <v>-1.8247748274652142E-2</v>
      </c>
      <c r="AR9" s="8">
        <f t="shared" si="8"/>
        <v>-6.3002890835994085E-2</v>
      </c>
      <c r="AS9" s="8">
        <f t="shared" si="8"/>
        <v>-2.61244376817511E-2</v>
      </c>
      <c r="AT9" s="8">
        <f t="shared" si="8"/>
        <v>-2.8462541778755956E-2</v>
      </c>
      <c r="AU9" s="8">
        <f t="shared" si="8"/>
        <v>-4.5211846930699684E-2</v>
      </c>
      <c r="AV9" s="8">
        <f t="shared" si="8"/>
        <v>-2.1140532400134471E-2</v>
      </c>
      <c r="AW9" s="8">
        <f t="shared" si="8"/>
        <v>-9.3439887591112658E-2</v>
      </c>
      <c r="AX9" s="8"/>
      <c r="AY9" s="32">
        <f t="shared" si="2"/>
        <v>8</v>
      </c>
      <c r="AZ9" s="5" t="s">
        <v>1582</v>
      </c>
      <c r="BA9" s="5">
        <f t="shared" si="3"/>
        <v>2011</v>
      </c>
      <c r="BB9" s="5" t="str">
        <f t="shared" si="3"/>
        <v>a</v>
      </c>
      <c r="BC9" s="6">
        <f t="shared" si="3"/>
        <v>42643</v>
      </c>
      <c r="BD9" s="85">
        <f t="shared" ref="BD9:BY9" si="9">BD19*(1-BD200)/(1-BD200*$AY19)</f>
        <v>0.34671957959554284</v>
      </c>
      <c r="BE9" s="85">
        <f t="shared" si="9"/>
        <v>0.33154874388271044</v>
      </c>
      <c r="BF9" s="85" t="e">
        <f t="shared" si="9"/>
        <v>#DIV/0!</v>
      </c>
      <c r="BG9" s="85">
        <f t="shared" si="9"/>
        <v>0.40329624201519115</v>
      </c>
      <c r="BH9" s="85">
        <f t="shared" si="9"/>
        <v>0.17696627328082212</v>
      </c>
      <c r="BI9" s="85">
        <f t="shared" si="9"/>
        <v>0.30257884914706679</v>
      </c>
      <c r="BJ9" s="85">
        <f t="shared" si="9"/>
        <v>0.3218410826144335</v>
      </c>
      <c r="BK9" s="85">
        <f t="shared" si="9"/>
        <v>0.28632569052697354</v>
      </c>
      <c r="BL9" s="85">
        <f t="shared" si="9"/>
        <v>0.31633082237320753</v>
      </c>
      <c r="BM9" s="85">
        <f t="shared" si="9"/>
        <v>0.28531596609814547</v>
      </c>
      <c r="BN9" s="85">
        <f t="shared" si="9"/>
        <v>0.48257611546490176</v>
      </c>
      <c r="BO9" s="85">
        <f t="shared" si="9"/>
        <v>0.35217979265960708</v>
      </c>
      <c r="BP9" s="85" t="e">
        <f t="shared" si="9"/>
        <v>#DIV/0!</v>
      </c>
      <c r="BQ9" s="85" t="e">
        <f t="shared" si="9"/>
        <v>#DIV/0!</v>
      </c>
      <c r="BR9" s="85">
        <f t="shared" si="9"/>
        <v>0.37262270187059338</v>
      </c>
      <c r="BS9" s="85">
        <f t="shared" si="9"/>
        <v>0.43175806988801202</v>
      </c>
      <c r="BT9" s="85">
        <f t="shared" si="9"/>
        <v>0.28753875159486597</v>
      </c>
      <c r="BU9" s="85">
        <f t="shared" si="9"/>
        <v>0.35937918092446319</v>
      </c>
      <c r="BV9" s="85">
        <f t="shared" si="9"/>
        <v>0.39702758369154345</v>
      </c>
      <c r="BW9" s="85" t="e">
        <f t="shared" si="9"/>
        <v>#DIV/0!</v>
      </c>
      <c r="BX9" s="85">
        <f t="shared" si="9"/>
        <v>0.29323704238053233</v>
      </c>
      <c r="BY9" s="85" t="e">
        <f t="shared" si="9"/>
        <v>#DIV/0!</v>
      </c>
      <c r="BZ9" s="21"/>
      <c r="CB9" s="247">
        <v>2012</v>
      </c>
      <c r="CC9" s="247" t="s">
        <v>1307</v>
      </c>
      <c r="CD9" s="248" t="s">
        <v>1308</v>
      </c>
      <c r="CE9" s="249">
        <v>0.61450000000000005</v>
      </c>
      <c r="CF9" s="249">
        <f t="shared" si="1"/>
        <v>0.10215616843715196</v>
      </c>
      <c r="CG9" s="249"/>
      <c r="CH9" s="249"/>
      <c r="CI9" s="50"/>
      <c r="CJ9" s="91" t="s">
        <v>1596</v>
      </c>
      <c r="CK9" s="72" t="str">
        <f>IFERROR(VLOOKUP(CK$8,$CD$3:$CF$11,3,0),"")</f>
        <v/>
      </c>
      <c r="CL9" s="72" t="str">
        <f t="shared" ref="CL9:DF9" si="10">IFERROR(VLOOKUP(CL$8,$CD$3:$CF$11,3,0),"")</f>
        <v/>
      </c>
      <c r="CM9" s="72">
        <f t="shared" ref="CM9:CS9" si="11">IFERROR(VLOOKUP(CM$8,$CD$3:$CF$11,3,0),"")</f>
        <v>0.11000282612671024</v>
      </c>
      <c r="CN9" s="72" t="str">
        <f t="shared" si="11"/>
        <v/>
      </c>
      <c r="CO9" s="72">
        <f t="shared" si="11"/>
        <v>0.109703589180922</v>
      </c>
      <c r="CP9" s="72">
        <f t="shared" si="11"/>
        <v>0.11927917144614569</v>
      </c>
      <c r="CQ9" s="72" t="str">
        <f t="shared" si="11"/>
        <v/>
      </c>
      <c r="CR9" s="72" t="str">
        <f t="shared" si="11"/>
        <v/>
      </c>
      <c r="CS9" s="72" t="str">
        <f t="shared" si="11"/>
        <v/>
      </c>
      <c r="CT9" s="72">
        <f t="shared" si="10"/>
        <v>0.10529815636792846</v>
      </c>
      <c r="CU9" s="72" t="str">
        <f t="shared" si="10"/>
        <v/>
      </c>
      <c r="CV9" s="72">
        <f t="shared" si="10"/>
        <v>9.7950226921350567E-2</v>
      </c>
      <c r="CW9" s="72" t="str">
        <f t="shared" si="10"/>
        <v/>
      </c>
      <c r="CX9" s="72" t="str">
        <f t="shared" si="10"/>
        <v/>
      </c>
      <c r="CY9" s="72">
        <f t="shared" si="10"/>
        <v>0.11650291756022145</v>
      </c>
      <c r="CZ9" s="72" t="str">
        <f t="shared" si="10"/>
        <v/>
      </c>
      <c r="DA9" s="72">
        <f t="shared" si="10"/>
        <v>0.10215616843715196</v>
      </c>
      <c r="DB9" s="72" t="str">
        <f t="shared" si="10"/>
        <v/>
      </c>
      <c r="DC9" s="72" t="str">
        <f t="shared" si="10"/>
        <v/>
      </c>
      <c r="DD9" s="72">
        <f t="shared" si="10"/>
        <v>0.14271939886622448</v>
      </c>
      <c r="DE9" s="72" t="str">
        <f t="shared" si="10"/>
        <v/>
      </c>
      <c r="DF9" s="72">
        <f t="shared" si="10"/>
        <v>9.6387545093345323E-2</v>
      </c>
      <c r="DG9" s="97"/>
      <c r="DH9" s="98">
        <f>SUM(CK9:DF9)</f>
        <v>1.0000000000000002</v>
      </c>
    </row>
    <row r="10" spans="1:112" ht="12" x14ac:dyDescent="0.2">
      <c r="A10" s="6">
        <v>39731</v>
      </c>
      <c r="B10" s="5">
        <v>29.155100000000001</v>
      </c>
      <c r="C10" s="5">
        <v>29.084399999999999</v>
      </c>
      <c r="D10" s="5">
        <v>39.950000000000003</v>
      </c>
      <c r="E10" s="5">
        <v>9.4890000000000008</v>
      </c>
      <c r="F10" s="5">
        <v>39.703400000000002</v>
      </c>
      <c r="G10" s="5">
        <v>31.177</v>
      </c>
      <c r="H10" s="5">
        <v>19.7211</v>
      </c>
      <c r="I10" s="5">
        <v>70.132099999999994</v>
      </c>
      <c r="J10" s="5">
        <v>48.555</v>
      </c>
      <c r="K10" s="5">
        <v>46.840699999999998</v>
      </c>
      <c r="L10" s="5">
        <v>25.005400000000002</v>
      </c>
      <c r="M10" s="5">
        <v>38.091799999999999</v>
      </c>
      <c r="N10" s="5">
        <v>28.981300000000001</v>
      </c>
      <c r="O10" s="5">
        <v>7.7304000000000004</v>
      </c>
      <c r="P10" s="5">
        <v>19.659400000000002</v>
      </c>
      <c r="Q10" s="5">
        <v>11.423500000000001</v>
      </c>
      <c r="R10" s="5">
        <v>31.109400000000001</v>
      </c>
      <c r="S10" s="5">
        <v>25.7149</v>
      </c>
      <c r="T10" s="5">
        <v>30.666</v>
      </c>
      <c r="U10" s="5">
        <v>17.613600000000002</v>
      </c>
      <c r="V10" s="5">
        <v>28.6312</v>
      </c>
      <c r="W10" s="5">
        <v>32.763500000000001</v>
      </c>
      <c r="X10" s="5">
        <v>1436.56</v>
      </c>
      <c r="Z10" s="6">
        <v>39731</v>
      </c>
      <c r="AA10" s="8">
        <f t="shared" ref="AA10:AA21" si="12">(B10/B9)-1</f>
        <v>-0.25567591441387383</v>
      </c>
      <c r="AB10" s="8">
        <f t="shared" ref="AB10:AB21" si="13">(C10/C9)-1</f>
        <v>-0.21215503136817249</v>
      </c>
      <c r="AC10" s="8">
        <f t="shared" ref="AC10:AC21" si="14">(D10/D9)-1</f>
        <v>-0.12206485072904871</v>
      </c>
      <c r="AD10" s="8">
        <f t="shared" ref="AD10:AD21" si="15">(E10/E9)-1</f>
        <v>-0.33235768010300637</v>
      </c>
      <c r="AE10" s="8">
        <f t="shared" ref="AE10:AE21" si="16">(F10/F9)-1</f>
        <v>-0.12859096226485489</v>
      </c>
      <c r="AF10" s="8">
        <f t="shared" ref="AF10:AF21" si="17">(G10/G9)-1</f>
        <v>-0.23423622573292457</v>
      </c>
      <c r="AG10" s="8">
        <f t="shared" ref="AG10:AG21" si="18">(H10/H9)-1</f>
        <v>-0.22626245188931304</v>
      </c>
      <c r="AH10" s="8">
        <f t="shared" ref="AH10:AH21" si="19">(I10/I9)-1</f>
        <v>-0.21234845209148756</v>
      </c>
      <c r="AI10" s="8">
        <f t="shared" ref="AI10:AI21" si="20">(J10/J9)-1</f>
        <v>-0.21282628678705695</v>
      </c>
      <c r="AJ10" s="8">
        <f t="shared" ref="AJ10:AJ21" si="21">(K10/K9)-1</f>
        <v>-0.25504001475902083</v>
      </c>
      <c r="AK10" s="8">
        <f t="shared" ref="AK10:AK21" si="22">(L10/L9)-1</f>
        <v>-0.15056543140258916</v>
      </c>
      <c r="AL10" s="8">
        <f t="shared" ref="AL10:AL21" si="23">(M10/M9)-1</f>
        <v>-0.23388293785674341</v>
      </c>
      <c r="AM10" s="8">
        <f t="shared" ref="AM10:AM21" si="24">(N10/N9)-1</f>
        <v>-0.15779945018220709</v>
      </c>
      <c r="AN10" s="8">
        <f t="shared" ref="AN10:AN21" si="25">(O10/O9)-1</f>
        <v>-0.20274743974505738</v>
      </c>
      <c r="AO10" s="8">
        <f t="shared" ref="AO10:AO21" si="26">(P10/P9)-1</f>
        <v>-0.23850361005236898</v>
      </c>
      <c r="AP10" s="8">
        <f t="shared" ref="AP10:AP21" si="27">(Q10/Q9)-1</f>
        <v>-0.26967656968232345</v>
      </c>
      <c r="AQ10" s="8">
        <f t="shared" ref="AQ10:AQ21" si="28">(R10/R9)-1</f>
        <v>-0.21136407999574114</v>
      </c>
      <c r="AR10" s="8">
        <f t="shared" ref="AR10:AR21" si="29">(S10/S9)-1</f>
        <v>-0.23272772842961442</v>
      </c>
      <c r="AS10" s="8">
        <f t="shared" ref="AS10:AS21" si="30">(T10/T9)-1</f>
        <v>-0.16527391406126657</v>
      </c>
      <c r="AT10" s="8">
        <f t="shared" ref="AT10:AT21" si="31">(U10/U9)-1</f>
        <v>-0.26104121129230518</v>
      </c>
      <c r="AU10" s="8">
        <f t="shared" ref="AU10:AU21" si="32">(V10/V9)-1</f>
        <v>-0.16434533885937774</v>
      </c>
      <c r="AV10" s="8">
        <f t="shared" ref="AV10:AV21" si="33">(W10/W9)-1</f>
        <v>-9.3405757199266137E-2</v>
      </c>
      <c r="AW10" s="8">
        <f t="shared" ref="AW10:AW21" si="34">(X10/X9)-1</f>
        <v>-0.18140531423263873</v>
      </c>
      <c r="AX10" s="8"/>
      <c r="AY10" s="32">
        <f t="shared" si="2"/>
        <v>9</v>
      </c>
      <c r="AZ10" s="5" t="s">
        <v>1582</v>
      </c>
      <c r="BA10" s="5">
        <f t="shared" si="3"/>
        <v>2012</v>
      </c>
      <c r="BB10" s="5" t="str">
        <f t="shared" si="3"/>
        <v>a</v>
      </c>
      <c r="BC10" s="6">
        <f t="shared" si="3"/>
        <v>43008</v>
      </c>
      <c r="BD10" s="85">
        <f t="shared" ref="BD10:BY10" si="35">BD20*(1-BD201)/(1-BD201*$AY20)</f>
        <v>0.32178272090252508</v>
      </c>
      <c r="BE10" s="85">
        <f t="shared" si="35"/>
        <v>0.3129153648353713</v>
      </c>
      <c r="BF10" s="85" t="e">
        <f t="shared" si="35"/>
        <v>#DIV/0!</v>
      </c>
      <c r="BG10" s="85">
        <f t="shared" si="35"/>
        <v>0.40666023003472829</v>
      </c>
      <c r="BH10" s="85">
        <f t="shared" si="35"/>
        <v>0.17099711014584607</v>
      </c>
      <c r="BI10" s="85">
        <f t="shared" si="35"/>
        <v>0.28546435526540254</v>
      </c>
      <c r="BJ10" s="85">
        <f t="shared" si="35"/>
        <v>0.30472914830426334</v>
      </c>
      <c r="BK10" s="85">
        <f t="shared" si="35"/>
        <v>0.29257952808917703</v>
      </c>
      <c r="BL10" s="85">
        <f t="shared" si="35"/>
        <v>0.27464005935822861</v>
      </c>
      <c r="BM10" s="85">
        <f t="shared" si="35"/>
        <v>0.27670546338365959</v>
      </c>
      <c r="BN10" s="85">
        <f t="shared" si="35"/>
        <v>0.4865528229472974</v>
      </c>
      <c r="BO10" s="85">
        <f t="shared" si="35"/>
        <v>0.3334306562817681</v>
      </c>
      <c r="BP10" s="85" t="e">
        <f t="shared" si="35"/>
        <v>#DIV/0!</v>
      </c>
      <c r="BQ10" s="85" t="e">
        <f t="shared" si="35"/>
        <v>#DIV/0!</v>
      </c>
      <c r="BR10" s="85">
        <f t="shared" si="35"/>
        <v>0.36083064690845579</v>
      </c>
      <c r="BS10" s="85">
        <f t="shared" si="35"/>
        <v>0.45668534760507717</v>
      </c>
      <c r="BT10" s="85">
        <f t="shared" si="35"/>
        <v>0.29605723951736668</v>
      </c>
      <c r="BU10" s="85">
        <f t="shared" si="35"/>
        <v>0.35257788216487079</v>
      </c>
      <c r="BV10" s="85">
        <f t="shared" si="35"/>
        <v>0.3948225706672715</v>
      </c>
      <c r="BW10" s="85" t="e">
        <f t="shared" si="35"/>
        <v>#DIV/0!</v>
      </c>
      <c r="BX10" s="85">
        <f t="shared" si="35"/>
        <v>0.29293051410028725</v>
      </c>
      <c r="BY10" s="85" t="e">
        <f t="shared" si="35"/>
        <v>#DIV/0!</v>
      </c>
      <c r="BZ10" s="21"/>
      <c r="CB10" s="247">
        <v>2012</v>
      </c>
      <c r="CC10" s="247" t="s">
        <v>1311</v>
      </c>
      <c r="CD10" s="248" t="s">
        <v>1312</v>
      </c>
      <c r="CE10" s="249">
        <v>0.58919999999999995</v>
      </c>
      <c r="CF10" s="249">
        <f t="shared" si="1"/>
        <v>9.7950226921350567E-2</v>
      </c>
      <c r="CG10" s="249"/>
      <c r="CH10" s="249"/>
      <c r="CI10" s="75">
        <v>5</v>
      </c>
      <c r="CJ10" s="76">
        <v>41547</v>
      </c>
      <c r="CK10" s="77">
        <f t="shared" ref="CK10:DC10" si="36">IFERROR(HLOOKUP(CK$8,$BD$2:$BZ$12,$CI10,0)," ")</f>
        <v>0.4974583249794351</v>
      </c>
      <c r="CL10" s="77">
        <f t="shared" si="36"/>
        <v>0.4077519247199885</v>
      </c>
      <c r="CM10" s="77" t="str">
        <f t="shared" si="36"/>
        <v xml:space="preserve"> </v>
      </c>
      <c r="CN10" s="77">
        <f t="shared" si="36"/>
        <v>0.49459666267846109</v>
      </c>
      <c r="CO10" s="77">
        <f t="shared" si="36"/>
        <v>0.28678798429963398</v>
      </c>
      <c r="CP10" s="77">
        <f t="shared" si="36"/>
        <v>0.53026323136182252</v>
      </c>
      <c r="CQ10" s="77">
        <f t="shared" si="36"/>
        <v>0.38453316264403004</v>
      </c>
      <c r="CR10" s="77">
        <f t="shared" si="36"/>
        <v>0.34514277100310914</v>
      </c>
      <c r="CS10" s="77">
        <f t="shared" si="36"/>
        <v>0.6104681194576822</v>
      </c>
      <c r="CT10" s="77">
        <f t="shared" si="36"/>
        <v>0.41497206577830414</v>
      </c>
      <c r="CU10" s="77">
        <f t="shared" si="36"/>
        <v>0.43233842835691666</v>
      </c>
      <c r="CV10" s="77">
        <f t="shared" si="36"/>
        <v>0.43282844593203651</v>
      </c>
      <c r="CW10" s="77" t="str">
        <f t="shared" si="36"/>
        <v xml:space="preserve"> </v>
      </c>
      <c r="CX10" s="77">
        <f t="shared" si="36"/>
        <v>0.38077009889078228</v>
      </c>
      <c r="CY10" s="77">
        <f t="shared" si="36"/>
        <v>0.52717324664201015</v>
      </c>
      <c r="CZ10" s="77">
        <f t="shared" si="36"/>
        <v>0.59471009849190515</v>
      </c>
      <c r="DA10" s="77">
        <f t="shared" si="36"/>
        <v>0.27616648621849688</v>
      </c>
      <c r="DB10" s="77">
        <f t="shared" si="36"/>
        <v>0.49216099299611071</v>
      </c>
      <c r="DC10" s="77">
        <f t="shared" si="36"/>
        <v>0.48341388737156266</v>
      </c>
      <c r="DD10" s="77">
        <f t="shared" ref="DD10:DF10" si="37">IFERROR(HLOOKUP(DD$8,$BD$2:$BZ$12,$CI10,0)," ")</f>
        <v>0.48524896734875933</v>
      </c>
      <c r="DE10" s="77">
        <f t="shared" si="37"/>
        <v>0.39684770709868872</v>
      </c>
      <c r="DF10" s="77">
        <f t="shared" si="37"/>
        <v>0.48290365444561034</v>
      </c>
      <c r="DG10" s="73">
        <f>SUMPRODUCT(CK9:DF9,CK10:DF10)</f>
        <v>0.38623213812994067</v>
      </c>
      <c r="DH10" s="78"/>
    </row>
    <row r="11" spans="1:112" ht="12" x14ac:dyDescent="0.2">
      <c r="A11" s="6">
        <v>39738</v>
      </c>
      <c r="B11" s="5">
        <v>32.055799999999998</v>
      </c>
      <c r="C11" s="5">
        <v>31.525400000000001</v>
      </c>
      <c r="D11" s="5">
        <v>42.717300000000002</v>
      </c>
      <c r="E11" s="5">
        <v>10.6595</v>
      </c>
      <c r="F11" s="5">
        <v>41.329099999999997</v>
      </c>
      <c r="G11" s="5">
        <v>33.774999999999999</v>
      </c>
      <c r="H11" s="5">
        <v>20.709700000000002</v>
      </c>
      <c r="I11" s="5">
        <v>83.079499999999996</v>
      </c>
      <c r="J11" s="5">
        <v>55.851599999999998</v>
      </c>
      <c r="K11" s="5">
        <v>51.519599999999997</v>
      </c>
      <c r="L11" s="5">
        <v>25.721699999999998</v>
      </c>
      <c r="M11" s="5">
        <v>42.961100000000002</v>
      </c>
      <c r="N11" s="5">
        <v>30.604199999999999</v>
      </c>
      <c r="O11" s="5">
        <v>7.6997</v>
      </c>
      <c r="P11" s="5">
        <v>21.0989</v>
      </c>
      <c r="Q11" s="5">
        <v>12.222099999999999</v>
      </c>
      <c r="R11" s="5">
        <v>32.261600000000001</v>
      </c>
      <c r="S11" s="5">
        <v>27.844899999999999</v>
      </c>
      <c r="T11" s="5">
        <v>32.478000000000002</v>
      </c>
      <c r="U11" s="5">
        <v>19.541699999999999</v>
      </c>
      <c r="V11" s="5">
        <v>29.299199999999999</v>
      </c>
      <c r="W11" s="5">
        <v>33.312100000000001</v>
      </c>
      <c r="X11" s="5">
        <v>1502.84</v>
      </c>
      <c r="Z11" s="6">
        <v>39738</v>
      </c>
      <c r="AA11" s="8">
        <f t="shared" si="12"/>
        <v>9.9492027123899263E-2</v>
      </c>
      <c r="AB11" s="8">
        <f t="shared" si="13"/>
        <v>8.3928153924440752E-2</v>
      </c>
      <c r="AC11" s="8">
        <f t="shared" si="14"/>
        <v>6.9269086357947485E-2</v>
      </c>
      <c r="AD11" s="8">
        <f t="shared" si="15"/>
        <v>0.12335335651807333</v>
      </c>
      <c r="AE11" s="8">
        <f t="shared" si="16"/>
        <v>4.0946115446032216E-2</v>
      </c>
      <c r="AF11" s="8">
        <f t="shared" si="17"/>
        <v>8.3330660422747505E-2</v>
      </c>
      <c r="AG11" s="8">
        <f t="shared" si="18"/>
        <v>5.0129049596625119E-2</v>
      </c>
      <c r="AH11" s="8">
        <f t="shared" si="19"/>
        <v>0.18461446327715847</v>
      </c>
      <c r="AI11" s="8">
        <f t="shared" si="20"/>
        <v>0.15027494593759649</v>
      </c>
      <c r="AJ11" s="8">
        <f t="shared" si="21"/>
        <v>9.9889625902260137E-2</v>
      </c>
      <c r="AK11" s="8">
        <f t="shared" si="22"/>
        <v>2.8645812504498824E-2</v>
      </c>
      <c r="AL11" s="8">
        <f t="shared" si="23"/>
        <v>0.12783066171722002</v>
      </c>
      <c r="AM11" s="8">
        <f t="shared" si="24"/>
        <v>5.5998178135556298E-2</v>
      </c>
      <c r="AN11" s="8">
        <f t="shared" si="25"/>
        <v>-3.9713339542585269E-3</v>
      </c>
      <c r="AO11" s="8">
        <f t="shared" si="26"/>
        <v>7.3221970151683191E-2</v>
      </c>
      <c r="AP11" s="8">
        <f t="shared" si="27"/>
        <v>6.9908521906596022E-2</v>
      </c>
      <c r="AQ11" s="8">
        <f t="shared" si="28"/>
        <v>3.7037037037036979E-2</v>
      </c>
      <c r="AR11" s="8">
        <f t="shared" si="29"/>
        <v>8.2831354584307126E-2</v>
      </c>
      <c r="AS11" s="8">
        <f t="shared" si="30"/>
        <v>5.9088241048718571E-2</v>
      </c>
      <c r="AT11" s="8">
        <f t="shared" si="31"/>
        <v>0.10946654857610016</v>
      </c>
      <c r="AU11" s="8">
        <f t="shared" si="32"/>
        <v>2.3331191148118213E-2</v>
      </c>
      <c r="AV11" s="8">
        <f t="shared" si="33"/>
        <v>1.6744242831199463E-2</v>
      </c>
      <c r="AW11" s="8">
        <f t="shared" si="34"/>
        <v>4.6137996324553177E-2</v>
      </c>
      <c r="AX11" s="8"/>
      <c r="AY11" s="32">
        <f t="shared" si="2"/>
        <v>10</v>
      </c>
      <c r="AZ11" s="5" t="s">
        <v>1582</v>
      </c>
      <c r="BA11" s="5">
        <f t="shared" si="3"/>
        <v>2013</v>
      </c>
      <c r="BB11" s="5" t="str">
        <f t="shared" si="3"/>
        <v>a</v>
      </c>
      <c r="BC11" s="6">
        <f t="shared" si="3"/>
        <v>43373</v>
      </c>
      <c r="BD11" s="85">
        <f t="shared" ref="BD11:BY11" si="38">BD21*(1-BD202)/(1-BD202*$AY21)</f>
        <v>0.20035638695333097</v>
      </c>
      <c r="BE11" s="85">
        <f t="shared" si="38"/>
        <v>0.22355274840809031</v>
      </c>
      <c r="BF11" s="85" t="e">
        <f t="shared" si="38"/>
        <v>#DIV/0!</v>
      </c>
      <c r="BG11" s="85">
        <f t="shared" si="38"/>
        <v>0.35557865091090984</v>
      </c>
      <c r="BH11" s="85">
        <f t="shared" si="38"/>
        <v>0.11885711197343456</v>
      </c>
      <c r="BI11" s="85">
        <f t="shared" si="38"/>
        <v>0.23303042835054572</v>
      </c>
      <c r="BJ11" s="85">
        <f t="shared" si="38"/>
        <v>0.26999713707591833</v>
      </c>
      <c r="BK11" s="85">
        <f t="shared" si="38"/>
        <v>0.22133614815676064</v>
      </c>
      <c r="BL11" s="85">
        <f t="shared" si="38"/>
        <v>0.21432089103557872</v>
      </c>
      <c r="BM11" s="85">
        <f t="shared" si="38"/>
        <v>0.22494712449288479</v>
      </c>
      <c r="BN11" s="85">
        <f t="shared" si="38"/>
        <v>0.34258287708456914</v>
      </c>
      <c r="BO11" s="85">
        <f t="shared" si="38"/>
        <v>0.28032573921396386</v>
      </c>
      <c r="BP11" s="85" t="e">
        <f t="shared" si="38"/>
        <v>#DIV/0!</v>
      </c>
      <c r="BQ11" s="85" t="e">
        <f t="shared" si="38"/>
        <v>#DIV/0!</v>
      </c>
      <c r="BR11" s="85">
        <f t="shared" si="38"/>
        <v>0.22448834359339542</v>
      </c>
      <c r="BS11" s="85">
        <f t="shared" si="38"/>
        <v>0.39032201181190046</v>
      </c>
      <c r="BT11" s="85">
        <f t="shared" si="38"/>
        <v>0.31829074085159226</v>
      </c>
      <c r="BU11" s="85">
        <f t="shared" si="38"/>
        <v>0.31635149736594986</v>
      </c>
      <c r="BV11" s="85">
        <f t="shared" si="38"/>
        <v>0.24412391692990576</v>
      </c>
      <c r="BW11" s="85" t="e">
        <f t="shared" si="38"/>
        <v>#DIV/0!</v>
      </c>
      <c r="BX11" s="85">
        <f t="shared" si="38"/>
        <v>0.29460933461918087</v>
      </c>
      <c r="BY11" s="85" t="e">
        <f t="shared" si="38"/>
        <v>#DIV/0!</v>
      </c>
      <c r="BZ11" s="21"/>
      <c r="CB11" s="250">
        <v>2012</v>
      </c>
      <c r="CC11" s="250" t="s">
        <v>1594</v>
      </c>
      <c r="CD11" s="251" t="s">
        <v>1578</v>
      </c>
      <c r="CE11" s="252">
        <v>0.57979999999999998</v>
      </c>
      <c r="CF11" s="252">
        <f t="shared" si="1"/>
        <v>9.6387545093345323E-2</v>
      </c>
      <c r="CG11" s="249"/>
      <c r="CH11" s="249"/>
      <c r="CI11" s="50"/>
      <c r="CJ11" s="71" t="s">
        <v>1597</v>
      </c>
      <c r="CK11" s="93" t="str">
        <f t="shared" ref="CK11:DC11" si="39">IFERROR(VLOOKUP(CK$8,$CD$12:$CF$20,3,0),"")</f>
        <v/>
      </c>
      <c r="CL11" s="93" t="str">
        <f t="shared" si="39"/>
        <v/>
      </c>
      <c r="CM11" s="93" t="str">
        <f t="shared" si="39"/>
        <v/>
      </c>
      <c r="CN11" s="93">
        <f t="shared" si="39"/>
        <v>0.10457949158490823</v>
      </c>
      <c r="CO11" s="93">
        <f t="shared" si="39"/>
        <v>0.11566073256615687</v>
      </c>
      <c r="CP11" s="93">
        <f t="shared" si="39"/>
        <v>0.13175027181516449</v>
      </c>
      <c r="CQ11" s="93" t="str">
        <f t="shared" si="39"/>
        <v/>
      </c>
      <c r="CR11" s="93" t="str">
        <f t="shared" si="39"/>
        <v/>
      </c>
      <c r="CS11" s="93" t="str">
        <f t="shared" si="39"/>
        <v/>
      </c>
      <c r="CT11" s="93">
        <f t="shared" si="39"/>
        <v>0.11046579434325839</v>
      </c>
      <c r="CU11" s="93" t="str">
        <f t="shared" si="39"/>
        <v/>
      </c>
      <c r="CV11" s="93">
        <f t="shared" si="39"/>
        <v>8.9053831239889636E-2</v>
      </c>
      <c r="CW11" s="93" t="str">
        <f t="shared" si="39"/>
        <v/>
      </c>
      <c r="CX11" s="93" t="str">
        <f t="shared" si="39"/>
        <v/>
      </c>
      <c r="CY11" s="93">
        <f t="shared" si="39"/>
        <v>0.10642196142244263</v>
      </c>
      <c r="CZ11" s="93">
        <f t="shared" si="39"/>
        <v>9.7574041600705139E-2</v>
      </c>
      <c r="DA11" s="93">
        <f t="shared" si="39"/>
        <v>9.9735600096410096E-2</v>
      </c>
      <c r="DB11" s="93" t="str">
        <f t="shared" si="39"/>
        <v/>
      </c>
      <c r="DC11" s="93" t="str">
        <f t="shared" si="39"/>
        <v/>
      </c>
      <c r="DD11" s="93">
        <f t="shared" ref="DD11:DF11" si="40">IFERROR(VLOOKUP(DD$8,$CD$12:$CF$20,3,0),"")</f>
        <v>0.14475827533106431</v>
      </c>
      <c r="DE11" s="93" t="str">
        <f t="shared" si="40"/>
        <v/>
      </c>
      <c r="DF11" s="93" t="str">
        <f t="shared" si="40"/>
        <v/>
      </c>
      <c r="DG11" s="73"/>
      <c r="DH11" s="74">
        <f>SUM(CK11:DF11)</f>
        <v>0.99999999999999989</v>
      </c>
    </row>
    <row r="12" spans="1:112" ht="12" x14ac:dyDescent="0.2">
      <c r="A12" s="6">
        <v>39745</v>
      </c>
      <c r="B12" s="5">
        <v>31.261800000000001</v>
      </c>
      <c r="C12" s="5">
        <v>32.1798</v>
      </c>
      <c r="D12" s="5">
        <v>43.027200000000001</v>
      </c>
      <c r="E12" s="5">
        <v>10.983499999999999</v>
      </c>
      <c r="F12" s="5">
        <v>42.448099999999997</v>
      </c>
      <c r="G12" s="5">
        <v>33.393599999999999</v>
      </c>
      <c r="H12" s="5">
        <v>21.348199999999999</v>
      </c>
      <c r="I12" s="5">
        <v>81.456000000000003</v>
      </c>
      <c r="J12" s="5">
        <v>49.753999999999998</v>
      </c>
      <c r="K12" s="5">
        <v>50.684800000000003</v>
      </c>
      <c r="L12" s="5">
        <v>25.8462</v>
      </c>
      <c r="M12" s="5">
        <v>44.378700000000002</v>
      </c>
      <c r="N12" s="5">
        <v>31.3841</v>
      </c>
      <c r="O12" s="5">
        <v>7.7304000000000004</v>
      </c>
      <c r="P12" s="5">
        <v>18.692699999999999</v>
      </c>
      <c r="Q12" s="5">
        <v>13.6289</v>
      </c>
      <c r="R12" s="5">
        <v>36.084800000000001</v>
      </c>
      <c r="S12" s="5">
        <v>28.441700000000001</v>
      </c>
      <c r="T12" s="5">
        <v>31.015699999999999</v>
      </c>
      <c r="U12" s="5">
        <v>19.479199999999999</v>
      </c>
      <c r="V12" s="5">
        <v>27.991700000000002</v>
      </c>
      <c r="W12" s="5">
        <v>30.674900000000001</v>
      </c>
      <c r="X12" s="5">
        <v>1401.29</v>
      </c>
      <c r="Z12" s="6">
        <v>39745</v>
      </c>
      <c r="AA12" s="8">
        <f t="shared" si="12"/>
        <v>-2.4769308518271194E-2</v>
      </c>
      <c r="AB12" s="8">
        <f t="shared" si="13"/>
        <v>2.0757865086565186E-2</v>
      </c>
      <c r="AC12" s="8">
        <f t="shared" si="14"/>
        <v>7.2546719947188532E-3</v>
      </c>
      <c r="AD12" s="8">
        <f t="shared" si="15"/>
        <v>3.0395421924105159E-2</v>
      </c>
      <c r="AE12" s="8">
        <f t="shared" si="16"/>
        <v>2.7075353685417802E-2</v>
      </c>
      <c r="AF12" s="8">
        <f t="shared" si="17"/>
        <v>-1.129237601776456E-2</v>
      </c>
      <c r="AG12" s="8">
        <f t="shared" si="18"/>
        <v>3.0830963268420053E-2</v>
      </c>
      <c r="AH12" s="8">
        <f t="shared" si="19"/>
        <v>-1.9541523480521628E-2</v>
      </c>
      <c r="AI12" s="8">
        <f t="shared" si="20"/>
        <v>-0.1091750281102063</v>
      </c>
      <c r="AJ12" s="8">
        <f t="shared" si="21"/>
        <v>-1.6203541952965361E-2</v>
      </c>
      <c r="AK12" s="8">
        <f t="shared" si="22"/>
        <v>4.8402710551791461E-3</v>
      </c>
      <c r="AL12" s="8">
        <f t="shared" si="23"/>
        <v>3.2997292899855868E-2</v>
      </c>
      <c r="AM12" s="8">
        <f t="shared" si="24"/>
        <v>2.5483430378836935E-2</v>
      </c>
      <c r="AN12" s="8">
        <f t="shared" si="25"/>
        <v>3.9871683312338035E-3</v>
      </c>
      <c r="AO12" s="8">
        <f t="shared" si="26"/>
        <v>-0.11404386010645118</v>
      </c>
      <c r="AP12" s="8">
        <f t="shared" si="27"/>
        <v>0.11510296921151042</v>
      </c>
      <c r="AQ12" s="8">
        <f t="shared" si="28"/>
        <v>0.11850621171919551</v>
      </c>
      <c r="AR12" s="8">
        <f t="shared" si="29"/>
        <v>2.1433009276384585E-2</v>
      </c>
      <c r="AS12" s="8">
        <f t="shared" si="30"/>
        <v>-4.5024324157891593E-2</v>
      </c>
      <c r="AT12" s="8">
        <f t="shared" si="31"/>
        <v>-3.1982887875671162E-3</v>
      </c>
      <c r="AU12" s="8">
        <f t="shared" si="32"/>
        <v>-4.4625791830493533E-2</v>
      </c>
      <c r="AV12" s="8">
        <f t="shared" si="33"/>
        <v>-7.9166429015282702E-2</v>
      </c>
      <c r="AW12" s="8">
        <f t="shared" si="34"/>
        <v>-6.7572063559660389E-2</v>
      </c>
      <c r="AX12" s="8"/>
      <c r="AY12" s="32">
        <f t="shared" si="2"/>
        <v>11</v>
      </c>
      <c r="AZ12" s="5" t="s">
        <v>1582</v>
      </c>
      <c r="BA12" s="5">
        <f t="shared" si="3"/>
        <v>2014</v>
      </c>
      <c r="BB12" s="5" t="str">
        <f t="shared" si="3"/>
        <v>a</v>
      </c>
      <c r="BC12" s="6">
        <f t="shared" si="3"/>
        <v>43738</v>
      </c>
      <c r="BD12" s="85">
        <f t="shared" ref="BD12:BY12" si="41">BD22*(1-BD203)/(1-BD203*$AY22)</f>
        <v>0.20160768160584924</v>
      </c>
      <c r="BE12" s="85">
        <f t="shared" si="41"/>
        <v>0.20458975203483973</v>
      </c>
      <c r="BF12" s="85" t="e">
        <f t="shared" si="41"/>
        <v>#DIV/0!</v>
      </c>
      <c r="BG12" s="85">
        <f t="shared" si="41"/>
        <v>0.33644739256082279</v>
      </c>
      <c r="BH12" s="85">
        <f t="shared" si="41"/>
        <v>0.12659472985678874</v>
      </c>
      <c r="BI12" s="85">
        <f t="shared" si="41"/>
        <v>0.23221402905659783</v>
      </c>
      <c r="BJ12" s="85">
        <f t="shared" si="41"/>
        <v>0.24250553539326339</v>
      </c>
      <c r="BK12" s="85">
        <f t="shared" si="41"/>
        <v>0.1876701266968846</v>
      </c>
      <c r="BL12" s="85">
        <f t="shared" si="41"/>
        <v>0.24021034281718193</v>
      </c>
      <c r="BM12" s="85">
        <f t="shared" si="41"/>
        <v>0.21978046205200763</v>
      </c>
      <c r="BN12" s="85">
        <f t="shared" si="41"/>
        <v>0.28457896661513643</v>
      </c>
      <c r="BO12" s="85">
        <f t="shared" si="41"/>
        <v>0.23956009203427733</v>
      </c>
      <c r="BP12" s="85" t="e">
        <f t="shared" si="41"/>
        <v>#DIV/0!</v>
      </c>
      <c r="BQ12" s="85" t="e">
        <f t="shared" si="41"/>
        <v>#DIV/0!</v>
      </c>
      <c r="BR12" s="85">
        <f t="shared" si="41"/>
        <v>0.22339859499211584</v>
      </c>
      <c r="BS12" s="85">
        <f t="shared" si="41"/>
        <v>0.34488610017091642</v>
      </c>
      <c r="BT12" s="85">
        <f t="shared" si="41"/>
        <v>0.41850445254484242</v>
      </c>
      <c r="BU12" s="85">
        <f t="shared" si="41"/>
        <v>0.32423064164445453</v>
      </c>
      <c r="BV12" s="85">
        <f t="shared" si="41"/>
        <v>0.19629112358995526</v>
      </c>
      <c r="BW12" s="85" t="e">
        <f t="shared" si="41"/>
        <v>#DIV/0!</v>
      </c>
      <c r="BX12" s="85">
        <f t="shared" si="41"/>
        <v>0.29029308745732413</v>
      </c>
      <c r="BY12" s="85" t="e">
        <f t="shared" si="41"/>
        <v>#DIV/0!</v>
      </c>
      <c r="BZ12" s="21"/>
      <c r="CB12" s="247">
        <v>2013</v>
      </c>
      <c r="CC12" s="247" t="s">
        <v>1592</v>
      </c>
      <c r="CD12" s="248" t="s">
        <v>1580</v>
      </c>
      <c r="CE12" s="249">
        <v>0.85579553635709138</v>
      </c>
      <c r="CF12" s="249">
        <f t="shared" ref="CF12:CF20" si="42">CE12/SUM($CE$12:$CE$20)</f>
        <v>0.14475827533106431</v>
      </c>
      <c r="CG12" s="249"/>
      <c r="CH12" s="249"/>
      <c r="CI12" s="75">
        <f>CI10+1</f>
        <v>6</v>
      </c>
      <c r="CJ12" s="76">
        <v>41912</v>
      </c>
      <c r="CK12" s="77">
        <f t="shared" ref="CK12:DC12" si="43">IFERROR(HLOOKUP(CK$8,$BD$2:$BZ$12,$CI12,0)," ")</f>
        <v>0.41429986274035874</v>
      </c>
      <c r="CL12" s="77">
        <f t="shared" si="43"/>
        <v>0.35811196707870896</v>
      </c>
      <c r="CM12" s="77" t="str">
        <f t="shared" si="43"/>
        <v xml:space="preserve"> </v>
      </c>
      <c r="CN12" s="77">
        <f t="shared" si="43"/>
        <v>0.40955014062536499</v>
      </c>
      <c r="CO12" s="77">
        <f t="shared" si="43"/>
        <v>0.26674490805988937</v>
      </c>
      <c r="CP12" s="77">
        <f t="shared" si="43"/>
        <v>0.41870308357702746</v>
      </c>
      <c r="CQ12" s="77">
        <f t="shared" si="43"/>
        <v>0.40205980697655985</v>
      </c>
      <c r="CR12" s="77">
        <f t="shared" si="43"/>
        <v>0.37658114974579537</v>
      </c>
      <c r="CS12" s="77">
        <f t="shared" si="43"/>
        <v>0.4100008009223971</v>
      </c>
      <c r="CT12" s="77">
        <f t="shared" si="43"/>
        <v>0.34525562258306386</v>
      </c>
      <c r="CU12" s="77">
        <f t="shared" si="43"/>
        <v>0.53555082641155549</v>
      </c>
      <c r="CV12" s="77">
        <f t="shared" si="43"/>
        <v>0.37402129834893733</v>
      </c>
      <c r="CW12" s="77" t="str">
        <f t="shared" si="43"/>
        <v xml:space="preserve"> </v>
      </c>
      <c r="CX12" s="77" t="str">
        <f t="shared" si="43"/>
        <v xml:space="preserve"> </v>
      </c>
      <c r="CY12" s="77">
        <f t="shared" si="43"/>
        <v>0.4877811081439834</v>
      </c>
      <c r="CZ12" s="77">
        <f t="shared" si="43"/>
        <v>0.56573759986336891</v>
      </c>
      <c r="DA12" s="77">
        <f t="shared" si="43"/>
        <v>0.30155502412245022</v>
      </c>
      <c r="DB12" s="77">
        <f t="shared" si="43"/>
        <v>0.48551629983975475</v>
      </c>
      <c r="DC12" s="77">
        <f t="shared" si="43"/>
        <v>0.47856922524771078</v>
      </c>
      <c r="DD12" s="77">
        <f t="shared" ref="DD12:DF12" si="44">IFERROR(HLOOKUP(DD$8,$BD$2:$BZ$12,$CI12,0)," ")</f>
        <v>0.35553965163004775</v>
      </c>
      <c r="DE12" s="77">
        <f t="shared" si="44"/>
        <v>0.28986517940680284</v>
      </c>
      <c r="DF12" s="77">
        <f t="shared" si="44"/>
        <v>0.42069187546747056</v>
      </c>
      <c r="DG12" s="73">
        <f>SUMPRODUCT(CK11:DF11,CK12:DF12)</f>
        <v>0.38894867266651312</v>
      </c>
      <c r="DH12" s="78"/>
    </row>
    <row r="13" spans="1:112" ht="12" x14ac:dyDescent="0.2">
      <c r="A13" s="6">
        <v>39752</v>
      </c>
      <c r="B13" s="5">
        <v>34.353099999999998</v>
      </c>
      <c r="C13" s="5">
        <v>33.893700000000003</v>
      </c>
      <c r="D13" s="5">
        <v>44.052900000000001</v>
      </c>
      <c r="E13" s="5">
        <v>12.039</v>
      </c>
      <c r="F13" s="5">
        <v>45.731200000000001</v>
      </c>
      <c r="G13" s="5">
        <v>36.692700000000002</v>
      </c>
      <c r="H13" s="5">
        <v>23.232800000000001</v>
      </c>
      <c r="I13" s="5">
        <v>80.202299999999994</v>
      </c>
      <c r="J13" s="5">
        <v>55.5852</v>
      </c>
      <c r="K13" s="5">
        <v>53.756</v>
      </c>
      <c r="L13" s="5">
        <v>27.673100000000002</v>
      </c>
      <c r="M13" s="5">
        <v>48.529000000000003</v>
      </c>
      <c r="N13" s="5">
        <v>34.830199999999998</v>
      </c>
      <c r="O13" s="5">
        <v>8.4880999999999993</v>
      </c>
      <c r="P13" s="5">
        <v>20.531500000000001</v>
      </c>
      <c r="Q13" s="5">
        <v>14.4381</v>
      </c>
      <c r="R13" s="5">
        <v>38.410200000000003</v>
      </c>
      <c r="S13" s="5">
        <v>28.9665</v>
      </c>
      <c r="T13" s="5">
        <v>34.088799999999999</v>
      </c>
      <c r="U13" s="5">
        <v>21.521899999999999</v>
      </c>
      <c r="V13" s="5">
        <v>31.332000000000001</v>
      </c>
      <c r="W13" s="5">
        <v>34.809899999999999</v>
      </c>
      <c r="X13" s="5">
        <v>1548.81</v>
      </c>
      <c r="Z13" s="6">
        <v>39752</v>
      </c>
      <c r="AA13" s="8">
        <f t="shared" si="12"/>
        <v>9.8884261302931931E-2</v>
      </c>
      <c r="AB13" s="8">
        <f t="shared" si="13"/>
        <v>5.326011970242206E-2</v>
      </c>
      <c r="AC13" s="8">
        <f t="shared" si="14"/>
        <v>2.3838409192324939E-2</v>
      </c>
      <c r="AD13" s="8">
        <f t="shared" si="15"/>
        <v>9.6098693494787613E-2</v>
      </c>
      <c r="AE13" s="8">
        <f t="shared" si="16"/>
        <v>7.7343862269453778E-2</v>
      </c>
      <c r="AF13" s="8">
        <f t="shared" si="17"/>
        <v>9.8794379761391493E-2</v>
      </c>
      <c r="AG13" s="8">
        <f t="shared" si="18"/>
        <v>8.8279105498356047E-2</v>
      </c>
      <c r="AH13" s="8">
        <f t="shared" si="19"/>
        <v>-1.5391131408367786E-2</v>
      </c>
      <c r="AI13" s="8">
        <f t="shared" si="20"/>
        <v>0.11720062708525947</v>
      </c>
      <c r="AJ13" s="8">
        <f t="shared" si="21"/>
        <v>6.0594103163078339E-2</v>
      </c>
      <c r="AK13" s="8">
        <f t="shared" si="22"/>
        <v>7.0683504731836821E-2</v>
      </c>
      <c r="AL13" s="8">
        <f t="shared" si="23"/>
        <v>9.3520089592529887E-2</v>
      </c>
      <c r="AM13" s="8">
        <f t="shared" si="24"/>
        <v>0.10980400903642273</v>
      </c>
      <c r="AN13" s="8">
        <f t="shared" si="25"/>
        <v>9.8015626616992479E-2</v>
      </c>
      <c r="AO13" s="8">
        <f t="shared" si="26"/>
        <v>9.8369951906359221E-2</v>
      </c>
      <c r="AP13" s="8">
        <f t="shared" si="27"/>
        <v>5.9373830609953826E-2</v>
      </c>
      <c r="AQ13" s="8">
        <f t="shared" si="28"/>
        <v>6.4442646211147148E-2</v>
      </c>
      <c r="AR13" s="8">
        <f t="shared" si="29"/>
        <v>1.8451780308490706E-2</v>
      </c>
      <c r="AS13" s="8">
        <f t="shared" si="30"/>
        <v>9.9082077786411427E-2</v>
      </c>
      <c r="AT13" s="8">
        <f t="shared" si="31"/>
        <v>0.10486570290360997</v>
      </c>
      <c r="AU13" s="8">
        <f t="shared" si="32"/>
        <v>0.11933180192699977</v>
      </c>
      <c r="AV13" s="8">
        <f t="shared" si="33"/>
        <v>0.13480076544666808</v>
      </c>
      <c r="AW13" s="8">
        <f t="shared" si="34"/>
        <v>0.1052744257077407</v>
      </c>
      <c r="AX13" s="8"/>
      <c r="AY13" s="8"/>
      <c r="CB13" s="247">
        <v>2013</v>
      </c>
      <c r="CC13" s="247" t="s">
        <v>1295</v>
      </c>
      <c r="CD13" s="248" t="s">
        <v>1296</v>
      </c>
      <c r="CE13" s="249">
        <v>0.77889360228551641</v>
      </c>
      <c r="CF13" s="249">
        <f t="shared" si="42"/>
        <v>0.13175027181516449</v>
      </c>
      <c r="CG13" s="249"/>
      <c r="CH13" s="249"/>
      <c r="CI13" s="50"/>
      <c r="CJ13" s="91" t="s">
        <v>1598</v>
      </c>
      <c r="CK13" s="72" t="str">
        <f t="shared" ref="CK13:DC13" si="45">IFERROR(VLOOKUP(CK$8,$CD$21:$CF$32,3,0),"")</f>
        <v/>
      </c>
      <c r="CL13" s="72">
        <f t="shared" si="45"/>
        <v>6.747735156380949E-2</v>
      </c>
      <c r="CM13" s="72" t="str">
        <f t="shared" si="45"/>
        <v/>
      </c>
      <c r="CN13" s="72">
        <f t="shared" si="45"/>
        <v>7.9614531245155051E-2</v>
      </c>
      <c r="CO13" s="72">
        <f t="shared" si="45"/>
        <v>8.8869485292743397E-2</v>
      </c>
      <c r="CP13" s="72">
        <f t="shared" si="45"/>
        <v>0.1024945416354329</v>
      </c>
      <c r="CQ13" s="72" t="str">
        <f t="shared" si="45"/>
        <v/>
      </c>
      <c r="CR13" s="72" t="str">
        <f t="shared" si="45"/>
        <v/>
      </c>
      <c r="CS13" s="72" t="str">
        <f t="shared" si="45"/>
        <v/>
      </c>
      <c r="CT13" s="72">
        <f t="shared" si="45"/>
        <v>8.6299915168418728E-2</v>
      </c>
      <c r="CU13" s="72" t="str">
        <f t="shared" si="45"/>
        <v/>
      </c>
      <c r="CV13" s="72">
        <f t="shared" si="45"/>
        <v>6.828772516198478E-2</v>
      </c>
      <c r="CW13" s="72" t="str">
        <f t="shared" si="45"/>
        <v/>
      </c>
      <c r="CX13" s="72" t="str">
        <f t="shared" si="45"/>
        <v/>
      </c>
      <c r="CY13" s="72">
        <f t="shared" si="45"/>
        <v>6.5509885358194617E-2</v>
      </c>
      <c r="CZ13" s="72">
        <f t="shared" si="45"/>
        <v>7.6430497221536803E-2</v>
      </c>
      <c r="DA13" s="72">
        <f t="shared" si="45"/>
        <v>7.6572161493322355E-2</v>
      </c>
      <c r="DB13" s="72" t="str">
        <f t="shared" si="45"/>
        <v/>
      </c>
      <c r="DC13" s="72">
        <f t="shared" si="45"/>
        <v>9.3951993537318965E-2</v>
      </c>
      <c r="DD13" s="72">
        <f t="shared" ref="DD13:DF13" si="46">IFERROR(VLOOKUP(DD$8,$CD$21:$CF$32,3,0),"")</f>
        <v>0.11257275121683179</v>
      </c>
      <c r="DE13" s="72">
        <f t="shared" si="46"/>
        <v>8.1919161105251187E-2</v>
      </c>
      <c r="DF13" s="72" t="str">
        <f t="shared" si="46"/>
        <v/>
      </c>
      <c r="DG13" s="97"/>
      <c r="DH13" s="98">
        <f>SUM(CK13:DF13)</f>
        <v>1</v>
      </c>
    </row>
    <row r="14" spans="1:112" ht="12" x14ac:dyDescent="0.2">
      <c r="A14" s="6">
        <v>39759</v>
      </c>
      <c r="B14" s="5">
        <v>34.173099999999998</v>
      </c>
      <c r="C14" s="5">
        <v>32.515099999999997</v>
      </c>
      <c r="D14" s="5">
        <v>44.491</v>
      </c>
      <c r="E14" s="5">
        <v>12.707800000000001</v>
      </c>
      <c r="F14" s="5">
        <v>45.092500000000001</v>
      </c>
      <c r="G14" s="5">
        <v>36.321599999999997</v>
      </c>
      <c r="H14" s="5">
        <v>21.636600000000001</v>
      </c>
      <c r="I14" s="5">
        <v>83.079499999999996</v>
      </c>
      <c r="J14" s="5">
        <v>55.154699999999998</v>
      </c>
      <c r="K14" s="5">
        <v>56.996699999999997</v>
      </c>
      <c r="L14" s="5">
        <v>29.7746</v>
      </c>
      <c r="M14" s="5">
        <v>48.200200000000002</v>
      </c>
      <c r="N14" s="5">
        <v>34.1873</v>
      </c>
      <c r="O14" s="5">
        <v>9.4199000000000002</v>
      </c>
      <c r="P14" s="5">
        <v>21.130400000000002</v>
      </c>
      <c r="Q14" s="5">
        <v>14.1631</v>
      </c>
      <c r="R14" s="5">
        <v>37.823599999999999</v>
      </c>
      <c r="S14" s="5">
        <v>28.318200000000001</v>
      </c>
      <c r="T14" s="5">
        <v>32.764000000000003</v>
      </c>
      <c r="U14" s="5">
        <v>18.780899999999999</v>
      </c>
      <c r="V14" s="5">
        <v>30.768999999999998</v>
      </c>
      <c r="W14" s="5">
        <v>34.082099999999997</v>
      </c>
      <c r="X14" s="5">
        <v>1490.31</v>
      </c>
      <c r="Z14" s="6">
        <v>39759</v>
      </c>
      <c r="AA14" s="8">
        <f t="shared" si="12"/>
        <v>-5.2397018027484643E-3</v>
      </c>
      <c r="AB14" s="8">
        <f t="shared" si="13"/>
        <v>-4.0674225593547053E-2</v>
      </c>
      <c r="AC14" s="8">
        <f t="shared" si="14"/>
        <v>9.9448617457646993E-3</v>
      </c>
      <c r="AD14" s="8">
        <f t="shared" si="15"/>
        <v>5.555278677631037E-2</v>
      </c>
      <c r="AE14" s="8">
        <f t="shared" si="16"/>
        <v>-1.3966394933874415E-2</v>
      </c>
      <c r="AF14" s="8">
        <f t="shared" si="17"/>
        <v>-1.01137283437851E-2</v>
      </c>
      <c r="AG14" s="8">
        <f t="shared" si="18"/>
        <v>-6.8704590062325654E-2</v>
      </c>
      <c r="AH14" s="8">
        <f t="shared" si="19"/>
        <v>3.5874282907098598E-2</v>
      </c>
      <c r="AI14" s="8">
        <f t="shared" si="20"/>
        <v>-7.7448673387880973E-3</v>
      </c>
      <c r="AJ14" s="8">
        <f t="shared" si="21"/>
        <v>6.0285363494307465E-2</v>
      </c>
      <c r="AK14" s="8">
        <f t="shared" si="22"/>
        <v>7.5940172947736251E-2</v>
      </c>
      <c r="AL14" s="8">
        <f t="shared" si="23"/>
        <v>-6.7753302149230477E-3</v>
      </c>
      <c r="AM14" s="8">
        <f t="shared" si="24"/>
        <v>-1.8458119677750795E-2</v>
      </c>
      <c r="AN14" s="8">
        <f t="shared" si="25"/>
        <v>0.10977721751628766</v>
      </c>
      <c r="AO14" s="8">
        <f t="shared" si="26"/>
        <v>2.9169812239729254E-2</v>
      </c>
      <c r="AP14" s="8">
        <f t="shared" si="27"/>
        <v>-1.9046827491151941E-2</v>
      </c>
      <c r="AQ14" s="8">
        <f t="shared" si="28"/>
        <v>-1.5271985045638981E-2</v>
      </c>
      <c r="AR14" s="8">
        <f t="shared" si="29"/>
        <v>-2.2381026358034295E-2</v>
      </c>
      <c r="AS14" s="8">
        <f t="shared" si="30"/>
        <v>-3.8863204336908153E-2</v>
      </c>
      <c r="AT14" s="8">
        <f t="shared" si="31"/>
        <v>-0.12735864398589347</v>
      </c>
      <c r="AU14" s="8">
        <f t="shared" si="32"/>
        <v>-1.796884973828683E-2</v>
      </c>
      <c r="AV14" s="8">
        <f t="shared" si="33"/>
        <v>-2.0907845181974194E-2</v>
      </c>
      <c r="AW14" s="8">
        <f t="shared" si="34"/>
        <v>-3.7770933813702112E-2</v>
      </c>
      <c r="AX14" s="8"/>
      <c r="AY14" s="5" t="s">
        <v>1258</v>
      </c>
      <c r="AZ14" s="5" t="s">
        <v>1266</v>
      </c>
      <c r="BD14" s="84" t="str">
        <f t="shared" ref="BD14:BY14" si="47">B7</f>
        <v>AEE</v>
      </c>
      <c r="BE14" s="84" t="str">
        <f t="shared" si="47"/>
        <v>AEP</v>
      </c>
      <c r="BF14" s="84" t="str">
        <f t="shared" si="47"/>
        <v>CHG</v>
      </c>
      <c r="BG14" s="84" t="str">
        <f t="shared" si="47"/>
        <v>CNP</v>
      </c>
      <c r="BH14" s="84" t="str">
        <f t="shared" si="47"/>
        <v>ED</v>
      </c>
      <c r="BI14" s="84" t="str">
        <f t="shared" si="47"/>
        <v>EIX</v>
      </c>
      <c r="BJ14" s="84" t="str">
        <f t="shared" si="47"/>
        <v>ES</v>
      </c>
      <c r="BK14" s="84" t="str">
        <f t="shared" si="47"/>
        <v>ETR</v>
      </c>
      <c r="BL14" s="84" t="str">
        <f t="shared" si="47"/>
        <v>EXC</v>
      </c>
      <c r="BM14" s="84" t="str">
        <f t="shared" si="47"/>
        <v>FE</v>
      </c>
      <c r="BN14" s="84" t="str">
        <f t="shared" si="47"/>
        <v>IDA</v>
      </c>
      <c r="BO14" s="84" t="str">
        <f t="shared" si="47"/>
        <v>NEE</v>
      </c>
      <c r="BP14" s="84" t="str">
        <f t="shared" si="47"/>
        <v>NST</v>
      </c>
      <c r="BQ14" s="84" t="str">
        <f t="shared" si="47"/>
        <v>NVE</v>
      </c>
      <c r="BR14" s="84" t="str">
        <f t="shared" si="47"/>
        <v>NWE</v>
      </c>
      <c r="BS14" s="84" t="str">
        <f t="shared" si="47"/>
        <v>OGE</v>
      </c>
      <c r="BT14" s="84" t="str">
        <f t="shared" si="47"/>
        <v>PCG</v>
      </c>
      <c r="BU14" s="84" t="str">
        <f t="shared" si="47"/>
        <v>PEG</v>
      </c>
      <c r="BV14" s="84" t="str">
        <f t="shared" si="47"/>
        <v>PNW</v>
      </c>
      <c r="BW14" s="84" t="str">
        <f t="shared" si="47"/>
        <v>POM</v>
      </c>
      <c r="BX14" s="84" t="str">
        <f t="shared" si="47"/>
        <v>PPL</v>
      </c>
      <c r="BY14" s="84" t="str">
        <f t="shared" si="47"/>
        <v>UIL</v>
      </c>
      <c r="CB14" s="247">
        <v>2013</v>
      </c>
      <c r="CC14" s="247" t="s">
        <v>1299</v>
      </c>
      <c r="CD14" s="248" t="s">
        <v>1300</v>
      </c>
      <c r="CE14" s="249">
        <v>0.68377395651844552</v>
      </c>
      <c r="CF14" s="249">
        <f t="shared" si="42"/>
        <v>0.11566073256615687</v>
      </c>
      <c r="CG14" s="249"/>
      <c r="CH14" s="249"/>
      <c r="CI14" s="75">
        <f>CI12+1</f>
        <v>7</v>
      </c>
      <c r="CJ14" s="76">
        <v>42277</v>
      </c>
      <c r="CK14" s="77">
        <f t="shared" ref="CK14:DC14" si="48">IFERROR(HLOOKUP(CK$8,$BD$2:$BZ$12,$CI14,0)," ")</f>
        <v>0.35017209979666769</v>
      </c>
      <c r="CL14" s="77">
        <f t="shared" si="48"/>
        <v>0.30126383156635356</v>
      </c>
      <c r="CM14" s="77" t="str">
        <f t="shared" si="48"/>
        <v xml:space="preserve"> </v>
      </c>
      <c r="CN14" s="77">
        <f t="shared" si="48"/>
        <v>0.40095720594630013</v>
      </c>
      <c r="CO14" s="77">
        <f t="shared" si="48"/>
        <v>0.20329530776705038</v>
      </c>
      <c r="CP14" s="77">
        <f t="shared" si="48"/>
        <v>0.32757918148851317</v>
      </c>
      <c r="CQ14" s="77">
        <f t="shared" si="48"/>
        <v>0.35614831992620694</v>
      </c>
      <c r="CR14" s="77">
        <f t="shared" si="48"/>
        <v>0.29420201280409058</v>
      </c>
      <c r="CS14" s="77">
        <f t="shared" si="48"/>
        <v>0.33481915661038442</v>
      </c>
      <c r="CT14" s="77">
        <f t="shared" si="48"/>
        <v>0.28298120004112182</v>
      </c>
      <c r="CU14" s="77">
        <f t="shared" si="48"/>
        <v>0.48504428912398634</v>
      </c>
      <c r="CV14" s="77">
        <f t="shared" si="48"/>
        <v>0.37593444573309848</v>
      </c>
      <c r="CW14" s="77" t="str">
        <f t="shared" si="48"/>
        <v xml:space="preserve"> </v>
      </c>
      <c r="CX14" s="77" t="str">
        <f t="shared" si="48"/>
        <v xml:space="preserve"> </v>
      </c>
      <c r="CY14" s="77">
        <f t="shared" si="48"/>
        <v>0.39788351902927449</v>
      </c>
      <c r="CZ14" s="77">
        <f t="shared" si="48"/>
        <v>0.52653254843352948</v>
      </c>
      <c r="DA14" s="77">
        <f t="shared" si="48"/>
        <v>0.26323080422850054</v>
      </c>
      <c r="DB14" s="77">
        <f t="shared" si="48"/>
        <v>0.42154488477627122</v>
      </c>
      <c r="DC14" s="77">
        <f t="shared" si="48"/>
        <v>0.42845309135690141</v>
      </c>
      <c r="DD14" s="77">
        <f t="shared" ref="DD14:DF14" si="49">IFERROR(HLOOKUP(DD$8,$BD$2:$BZ$12,$CI14,0)," ")</f>
        <v>0.28120676212535917</v>
      </c>
      <c r="DE14" s="77">
        <f t="shared" si="49"/>
        <v>0.26136025985516226</v>
      </c>
      <c r="DF14" s="77">
        <f t="shared" si="49"/>
        <v>0.34013211815389505</v>
      </c>
      <c r="DG14" s="73">
        <f>SUMPRODUCT(CK13:DF13,CK14:DF14)</f>
        <v>0.33377054858950339</v>
      </c>
      <c r="DH14" s="78"/>
    </row>
    <row r="15" spans="1:112" ht="12" x14ac:dyDescent="0.2">
      <c r="A15" s="6">
        <v>39766</v>
      </c>
      <c r="B15" s="5">
        <v>35.644599999999997</v>
      </c>
      <c r="C15" s="5">
        <v>32.599400000000003</v>
      </c>
      <c r="D15" s="5">
        <v>43.807200000000002</v>
      </c>
      <c r="E15" s="5">
        <v>12.581</v>
      </c>
      <c r="F15" s="5">
        <v>41.945799999999998</v>
      </c>
      <c r="G15" s="5">
        <v>34.506999999999998</v>
      </c>
      <c r="H15" s="5">
        <v>23.861000000000001</v>
      </c>
      <c r="I15" s="5">
        <v>82.965400000000002</v>
      </c>
      <c r="J15" s="5">
        <v>52.362200000000001</v>
      </c>
      <c r="K15" s="5">
        <v>54.924599999999998</v>
      </c>
      <c r="L15" s="5">
        <v>30.677099999999999</v>
      </c>
      <c r="M15" s="5">
        <v>48.590600000000002</v>
      </c>
      <c r="N15" s="5">
        <v>33.723599999999998</v>
      </c>
      <c r="O15" s="5">
        <v>9.2355999999999998</v>
      </c>
      <c r="P15" s="5">
        <v>20.3949</v>
      </c>
      <c r="Q15" s="5">
        <v>14.036099999999999</v>
      </c>
      <c r="R15" s="5">
        <v>38.9758</v>
      </c>
      <c r="S15" s="5">
        <v>29.429600000000001</v>
      </c>
      <c r="T15" s="5">
        <v>31.482299999999999</v>
      </c>
      <c r="U15" s="5">
        <v>18.489100000000001</v>
      </c>
      <c r="V15" s="5">
        <v>31.131599999999999</v>
      </c>
      <c r="W15" s="5">
        <v>32.320500000000003</v>
      </c>
      <c r="X15" s="5">
        <v>1399.2</v>
      </c>
      <c r="Z15" s="6">
        <v>39766</v>
      </c>
      <c r="AA15" s="8">
        <f t="shared" si="12"/>
        <v>4.3060184765210119E-2</v>
      </c>
      <c r="AB15" s="8">
        <f t="shared" si="13"/>
        <v>2.5926415726849061E-3</v>
      </c>
      <c r="AC15" s="8">
        <f t="shared" si="14"/>
        <v>-1.5369400552920798E-2</v>
      </c>
      <c r="AD15" s="8">
        <f t="shared" si="15"/>
        <v>-9.9781236720755118E-3</v>
      </c>
      <c r="AE15" s="8">
        <f t="shared" si="16"/>
        <v>-6.9783223374175418E-2</v>
      </c>
      <c r="AF15" s="8">
        <f t="shared" si="17"/>
        <v>-4.9959252896348172E-2</v>
      </c>
      <c r="AG15" s="8">
        <f t="shared" si="18"/>
        <v>0.10280728025660224</v>
      </c>
      <c r="AH15" s="8">
        <f t="shared" si="19"/>
        <v>-1.3733833256097672E-3</v>
      </c>
      <c r="AI15" s="8">
        <f t="shared" si="20"/>
        <v>-5.0630317996471663E-2</v>
      </c>
      <c r="AJ15" s="8">
        <f t="shared" si="21"/>
        <v>-3.6354736326839943E-2</v>
      </c>
      <c r="AK15" s="8">
        <f t="shared" si="22"/>
        <v>3.0311070509763338E-2</v>
      </c>
      <c r="AL15" s="8">
        <f t="shared" si="23"/>
        <v>8.0995514541433167E-3</v>
      </c>
      <c r="AM15" s="8">
        <f t="shared" si="24"/>
        <v>-1.3563516276512089E-2</v>
      </c>
      <c r="AN15" s="8">
        <f t="shared" si="25"/>
        <v>-1.9564963534644764E-2</v>
      </c>
      <c r="AO15" s="8">
        <f t="shared" si="26"/>
        <v>-3.480767046530131E-2</v>
      </c>
      <c r="AP15" s="8">
        <f t="shared" si="27"/>
        <v>-8.9669634472679949E-3</v>
      </c>
      <c r="AQ15" s="8">
        <f t="shared" si="28"/>
        <v>3.0462462589494477E-2</v>
      </c>
      <c r="AR15" s="8">
        <f t="shared" si="29"/>
        <v>3.9246844785332469E-2</v>
      </c>
      <c r="AS15" s="8">
        <f t="shared" si="30"/>
        <v>-3.911915517030895E-2</v>
      </c>
      <c r="AT15" s="8">
        <f t="shared" si="31"/>
        <v>-1.5537061589167678E-2</v>
      </c>
      <c r="AU15" s="8">
        <f t="shared" si="32"/>
        <v>1.1784588384412986E-2</v>
      </c>
      <c r="AV15" s="8">
        <f t="shared" si="33"/>
        <v>-5.1686955909406862E-2</v>
      </c>
      <c r="AW15" s="8">
        <f t="shared" si="34"/>
        <v>-6.1134931658513914E-2</v>
      </c>
      <c r="AX15" s="8"/>
      <c r="AY15" s="39"/>
      <c r="BC15" s="6"/>
      <c r="BD15" s="86"/>
      <c r="BE15" s="86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86"/>
      <c r="BQ15" s="86"/>
      <c r="BR15" s="86"/>
      <c r="BS15" s="86"/>
      <c r="BT15" s="86"/>
      <c r="BU15" s="86"/>
      <c r="BV15" s="86"/>
      <c r="BW15" s="86"/>
      <c r="BX15" s="86"/>
      <c r="BY15" s="86"/>
      <c r="CA15" s="35"/>
      <c r="CB15" s="247">
        <v>2013</v>
      </c>
      <c r="CC15" s="247" t="s">
        <v>1293</v>
      </c>
      <c r="CD15" s="248" t="s">
        <v>1294</v>
      </c>
      <c r="CE15" s="249">
        <v>0.65306203395208628</v>
      </c>
      <c r="CF15" s="249">
        <f t="shared" si="42"/>
        <v>0.11046579434325839</v>
      </c>
      <c r="CG15" s="249"/>
      <c r="CH15" s="249"/>
      <c r="CI15" s="50"/>
      <c r="CJ15" s="71" t="s">
        <v>1599</v>
      </c>
      <c r="CK15" s="93" t="str">
        <f t="shared" ref="CK15:DC15" si="50">IFERROR(VLOOKUP(CK$8,$CD$33:$CF$45,3,0),"")</f>
        <v/>
      </c>
      <c r="CL15" s="93">
        <f t="shared" si="50"/>
        <v>6.4348564580802209E-2</v>
      </c>
      <c r="CM15" s="93" t="str">
        <f t="shared" si="50"/>
        <v/>
      </c>
      <c r="CN15" s="93">
        <f t="shared" si="50"/>
        <v>7.0987633636468178E-2</v>
      </c>
      <c r="CO15" s="93">
        <f t="shared" si="50"/>
        <v>7.8475635507350691E-2</v>
      </c>
      <c r="CP15" s="93">
        <f t="shared" si="50"/>
        <v>9.3934782377837672E-2</v>
      </c>
      <c r="CQ15" s="93">
        <f t="shared" si="50"/>
        <v>9.5843714537314856E-2</v>
      </c>
      <c r="CR15" s="93" t="str">
        <f t="shared" si="50"/>
        <v/>
      </c>
      <c r="CS15" s="93" t="str">
        <f t="shared" si="50"/>
        <v/>
      </c>
      <c r="CT15" s="93">
        <f t="shared" si="50"/>
        <v>7.8862439924756236E-2</v>
      </c>
      <c r="CU15" s="93" t="str">
        <f t="shared" si="50"/>
        <v/>
      </c>
      <c r="CV15" s="93">
        <f t="shared" si="50"/>
        <v>6.0083308688810462E-2</v>
      </c>
      <c r="CW15" s="93" t="str">
        <f t="shared" si="50"/>
        <v/>
      </c>
      <c r="CX15" s="93" t="str">
        <f t="shared" si="50"/>
        <v/>
      </c>
      <c r="CY15" s="93">
        <f t="shared" si="50"/>
        <v>5.8998309979566899E-2</v>
      </c>
      <c r="CZ15" s="93">
        <f t="shared" si="50"/>
        <v>6.799826625618291E-2</v>
      </c>
      <c r="DA15" s="93">
        <f t="shared" si="50"/>
        <v>6.9037199436126573E-2</v>
      </c>
      <c r="DB15" s="93" t="str">
        <f t="shared" si="50"/>
        <v/>
      </c>
      <c r="DC15" s="93">
        <f t="shared" si="50"/>
        <v>8.5218900136489861E-2</v>
      </c>
      <c r="DD15" s="93">
        <f t="shared" ref="DD15:DF15" si="51">IFERROR(VLOOKUP(DD$8,$CD$33:$CF$45,3,0),"")</f>
        <v>0.10154480313923037</v>
      </c>
      <c r="DE15" s="93">
        <f t="shared" si="51"/>
        <v>7.4666441799063107E-2</v>
      </c>
      <c r="DF15" s="93" t="str">
        <f t="shared" si="51"/>
        <v/>
      </c>
      <c r="DG15" s="73"/>
      <c r="DH15" s="74">
        <f>SUM(CK15:DF15)</f>
        <v>0.99999999999999989</v>
      </c>
    </row>
    <row r="16" spans="1:112" ht="12" x14ac:dyDescent="0.2">
      <c r="A16" s="6">
        <v>39773</v>
      </c>
      <c r="B16" s="5">
        <v>34.575400000000002</v>
      </c>
      <c r="C16" s="5">
        <v>30.556000000000001</v>
      </c>
      <c r="D16" s="5">
        <v>43.967399999999998</v>
      </c>
      <c r="E16" s="5">
        <v>12.729699999999999</v>
      </c>
      <c r="F16" s="5">
        <v>42.812800000000003</v>
      </c>
      <c r="G16" s="5">
        <v>32.548200000000001</v>
      </c>
      <c r="H16" s="5">
        <v>23.4285</v>
      </c>
      <c r="I16" s="5">
        <v>88.950100000000006</v>
      </c>
      <c r="J16" s="5">
        <v>51.771999999999998</v>
      </c>
      <c r="K16" s="5">
        <v>59.162399999999998</v>
      </c>
      <c r="L16" s="5">
        <v>29.942499999999999</v>
      </c>
      <c r="M16" s="5">
        <v>49.689799999999998</v>
      </c>
      <c r="N16" s="5">
        <v>36.2318</v>
      </c>
      <c r="O16" s="5">
        <v>8.6007999999999996</v>
      </c>
      <c r="P16" s="5">
        <v>19.249600000000001</v>
      </c>
      <c r="Q16" s="5">
        <v>12.8409</v>
      </c>
      <c r="R16" s="5">
        <v>39.499499999999998</v>
      </c>
      <c r="S16" s="5">
        <v>30.499700000000001</v>
      </c>
      <c r="T16" s="5">
        <v>31.223800000000001</v>
      </c>
      <c r="U16" s="5">
        <v>17.561499999999999</v>
      </c>
      <c r="V16" s="5">
        <v>30.5304</v>
      </c>
      <c r="W16" s="5">
        <v>29.535699999999999</v>
      </c>
      <c r="X16" s="5">
        <v>1282.5899999999999</v>
      </c>
      <c r="Z16" s="6">
        <v>39773</v>
      </c>
      <c r="AA16" s="8">
        <f t="shared" ref="AA16:AW16" si="52">(B16/B15)-1</f>
        <v>-2.9996128445823333E-2</v>
      </c>
      <c r="AB16" s="8">
        <f t="shared" si="52"/>
        <v>-6.2682135254023108E-2</v>
      </c>
      <c r="AC16" s="8">
        <f t="shared" si="52"/>
        <v>3.6569331068865285E-3</v>
      </c>
      <c r="AD16" s="8">
        <f t="shared" si="52"/>
        <v>1.1819410221763027E-2</v>
      </c>
      <c r="AE16" s="8">
        <f t="shared" si="52"/>
        <v>2.066953068006816E-2</v>
      </c>
      <c r="AF16" s="8">
        <f t="shared" si="52"/>
        <v>-5.6765293998319089E-2</v>
      </c>
      <c r="AG16" s="8">
        <f t="shared" si="52"/>
        <v>-1.8125811994468055E-2</v>
      </c>
      <c r="AH16" s="8">
        <f t="shared" si="52"/>
        <v>7.2134889966178672E-2</v>
      </c>
      <c r="AI16" s="8">
        <f t="shared" si="52"/>
        <v>-1.1271489738781115E-2</v>
      </c>
      <c r="AJ16" s="8">
        <f t="shared" si="52"/>
        <v>7.7156683890278632E-2</v>
      </c>
      <c r="AK16" s="8">
        <f t="shared" si="52"/>
        <v>-2.3946200912080995E-2</v>
      </c>
      <c r="AL16" s="8">
        <f t="shared" si="52"/>
        <v>2.2621659333286637E-2</v>
      </c>
      <c r="AM16" s="8">
        <f t="shared" si="52"/>
        <v>7.4375214982979276E-2</v>
      </c>
      <c r="AN16" s="8">
        <f t="shared" si="52"/>
        <v>-6.8734029191389823E-2</v>
      </c>
      <c r="AO16" s="8">
        <f t="shared" si="52"/>
        <v>-5.6156195911722939E-2</v>
      </c>
      <c r="AP16" s="8">
        <f t="shared" si="52"/>
        <v>-8.5151858422211291E-2</v>
      </c>
      <c r="AQ16" s="8">
        <f t="shared" si="52"/>
        <v>1.3436542675198337E-2</v>
      </c>
      <c r="AR16" s="8">
        <f t="shared" si="52"/>
        <v>3.6361350477070786E-2</v>
      </c>
      <c r="AS16" s="8">
        <f t="shared" si="52"/>
        <v>-8.2109629855505739E-3</v>
      </c>
      <c r="AT16" s="8">
        <f t="shared" si="52"/>
        <v>-5.0170100221211489E-2</v>
      </c>
      <c r="AU16" s="8">
        <f t="shared" si="52"/>
        <v>-1.9311567667578911E-2</v>
      </c>
      <c r="AV16" s="8">
        <f t="shared" si="52"/>
        <v>-8.6162033384384662E-2</v>
      </c>
      <c r="AW16" s="8">
        <f t="shared" si="52"/>
        <v>-8.334048027444263E-2</v>
      </c>
      <c r="AX16" s="8"/>
      <c r="AY16" s="8">
        <f t="shared" ref="AY16:AY22" si="53">BJ210/100</f>
        <v>0.39158000000000004</v>
      </c>
      <c r="AZ16" s="5" t="s">
        <v>1582</v>
      </c>
      <c r="BA16" s="5">
        <v>2008</v>
      </c>
      <c r="BB16" s="5" t="s">
        <v>1583</v>
      </c>
      <c r="BC16" s="6">
        <v>41547</v>
      </c>
      <c r="BD16" s="86">
        <f t="shared" ref="BD16:BY16" si="54">_xlfn.COVARIANCE.S(AA$9:AA$269,$AW$9:$AW$269)/_xlfn.VAR.S($AW$9:$AW$269)</f>
        <v>0.80039465778063745</v>
      </c>
      <c r="BE16" s="86">
        <f t="shared" si="54"/>
        <v>0.65754362019858459</v>
      </c>
      <c r="BF16" s="86" t="e">
        <f t="shared" si="54"/>
        <v>#DIV/0!</v>
      </c>
      <c r="BG16" s="86">
        <f t="shared" si="54"/>
        <v>0.87210194365934035</v>
      </c>
      <c r="BH16" s="86">
        <f t="shared" si="54"/>
        <v>0.41602535263056462</v>
      </c>
      <c r="BI16" s="86">
        <f t="shared" si="54"/>
        <v>0.80220654898957577</v>
      </c>
      <c r="BJ16" s="86">
        <f t="shared" si="54"/>
        <v>0.59836423857753152</v>
      </c>
      <c r="BK16" s="86">
        <f t="shared" si="54"/>
        <v>0.52905856049276456</v>
      </c>
      <c r="BL16" s="86">
        <f t="shared" si="54"/>
        <v>0.78272364391319049</v>
      </c>
      <c r="BM16" s="86">
        <f t="shared" si="54"/>
        <v>0.6909073015396775</v>
      </c>
      <c r="BN16" s="86">
        <f t="shared" si="54"/>
        <v>0.64959654358327046</v>
      </c>
      <c r="BO16" s="86">
        <f t="shared" si="54"/>
        <v>0.6611499748547085</v>
      </c>
      <c r="BP16" s="86" t="e">
        <f t="shared" si="54"/>
        <v>#DIV/0!</v>
      </c>
      <c r="BQ16" s="86">
        <f t="shared" si="54"/>
        <v>0.72075180905772807</v>
      </c>
      <c r="BR16" s="86">
        <f t="shared" si="54"/>
        <v>0.81976367860021637</v>
      </c>
      <c r="BS16" s="86">
        <f t="shared" si="54"/>
        <v>0.82632642964779213</v>
      </c>
      <c r="BT16" s="86">
        <f t="shared" si="54"/>
        <v>0.39745706893956761</v>
      </c>
      <c r="BU16" s="86">
        <f t="shared" si="54"/>
        <v>0.64157793241180394</v>
      </c>
      <c r="BV16" s="86">
        <f t="shared" si="54"/>
        <v>0.71979568043771625</v>
      </c>
      <c r="BW16" s="86">
        <f t="shared" si="54"/>
        <v>0.87171670306646876</v>
      </c>
      <c r="BX16" s="86">
        <f t="shared" si="54"/>
        <v>0.5941447279418629</v>
      </c>
      <c r="BY16" s="86">
        <f t="shared" si="54"/>
        <v>0.75005703168274185</v>
      </c>
      <c r="CA16" s="35"/>
      <c r="CB16" s="247">
        <v>2013</v>
      </c>
      <c r="CC16" s="247" t="s">
        <v>1315</v>
      </c>
      <c r="CD16" s="248" t="s">
        <v>1316</v>
      </c>
      <c r="CE16" s="249">
        <v>0.62915532357236303</v>
      </c>
      <c r="CF16" s="249">
        <f t="shared" si="42"/>
        <v>0.10642196142244263</v>
      </c>
      <c r="CG16" s="249"/>
      <c r="CH16" s="249"/>
      <c r="CI16" s="75">
        <f>CI14+1</f>
        <v>8</v>
      </c>
      <c r="CJ16" s="76">
        <v>42643</v>
      </c>
      <c r="CK16" s="77">
        <f t="shared" ref="CK16:DC16" si="55">IFERROR(HLOOKUP(CK$8,$BD$2:$BZ$12,$CI16,0)," ")</f>
        <v>0.34671957959554284</v>
      </c>
      <c r="CL16" s="77">
        <f t="shared" si="55"/>
        <v>0.33154874388271044</v>
      </c>
      <c r="CM16" s="77" t="str">
        <f t="shared" si="55"/>
        <v xml:space="preserve"> </v>
      </c>
      <c r="CN16" s="77">
        <f t="shared" si="55"/>
        <v>0.40329624201519115</v>
      </c>
      <c r="CO16" s="77">
        <f t="shared" si="55"/>
        <v>0.17696627328082212</v>
      </c>
      <c r="CP16" s="77">
        <f t="shared" si="55"/>
        <v>0.30257884914706679</v>
      </c>
      <c r="CQ16" s="77">
        <f t="shared" si="55"/>
        <v>0.3218410826144335</v>
      </c>
      <c r="CR16" s="77">
        <f t="shared" si="55"/>
        <v>0.28632569052697354</v>
      </c>
      <c r="CS16" s="77">
        <f t="shared" si="55"/>
        <v>0.31633082237320753</v>
      </c>
      <c r="CT16" s="77">
        <f t="shared" si="55"/>
        <v>0.28531596609814547</v>
      </c>
      <c r="CU16" s="77">
        <f t="shared" si="55"/>
        <v>0.48257611546490176</v>
      </c>
      <c r="CV16" s="77">
        <f t="shared" si="55"/>
        <v>0.35217979265960708</v>
      </c>
      <c r="CW16" s="77" t="str">
        <f t="shared" si="55"/>
        <v xml:space="preserve"> </v>
      </c>
      <c r="CX16" s="77" t="str">
        <f t="shared" si="55"/>
        <v xml:space="preserve"> </v>
      </c>
      <c r="CY16" s="77">
        <f t="shared" si="55"/>
        <v>0.37262270187059338</v>
      </c>
      <c r="CZ16" s="77">
        <f t="shared" si="55"/>
        <v>0.43175806988801202</v>
      </c>
      <c r="DA16" s="77">
        <f t="shared" si="55"/>
        <v>0.28753875159486597</v>
      </c>
      <c r="DB16" s="77">
        <f t="shared" si="55"/>
        <v>0.35937918092446319</v>
      </c>
      <c r="DC16" s="77">
        <f t="shared" si="55"/>
        <v>0.39702758369154345</v>
      </c>
      <c r="DD16" s="77" t="str">
        <f t="shared" ref="DD16:DF16" si="56">IFERROR(HLOOKUP(DD$8,$BD$2:$BZ$12,$CI16,0)," ")</f>
        <v xml:space="preserve"> </v>
      </c>
      <c r="DE16" s="77">
        <f t="shared" si="56"/>
        <v>0.29323704238053233</v>
      </c>
      <c r="DF16" s="77" t="str">
        <f t="shared" si="56"/>
        <v xml:space="preserve"> </v>
      </c>
      <c r="DG16" s="73">
        <f>SUMPRODUCT(CK15:DF15,CK16:DF16)</f>
        <v>0.29370423658783312</v>
      </c>
      <c r="DH16" s="78"/>
    </row>
    <row r="17" spans="1:112" ht="12" x14ac:dyDescent="0.2">
      <c r="A17" s="6">
        <v>39780</v>
      </c>
      <c r="B17" s="5">
        <v>37.666600000000003</v>
      </c>
      <c r="C17" s="5">
        <v>32.957500000000003</v>
      </c>
      <c r="D17" s="5">
        <v>46.7348</v>
      </c>
      <c r="E17" s="5">
        <v>13.7277</v>
      </c>
      <c r="F17" s="5">
        <v>43.230200000000004</v>
      </c>
      <c r="G17" s="5">
        <v>34.434899999999999</v>
      </c>
      <c r="H17" s="5">
        <v>24.215800000000002</v>
      </c>
      <c r="I17" s="5">
        <v>88.265500000000003</v>
      </c>
      <c r="J17" s="5">
        <v>58.201999999999998</v>
      </c>
      <c r="K17" s="5">
        <v>60.994999999999997</v>
      </c>
      <c r="L17" s="5">
        <v>31.905100000000001</v>
      </c>
      <c r="M17" s="5">
        <v>50.555100000000003</v>
      </c>
      <c r="N17" s="5">
        <v>37.412199999999999</v>
      </c>
      <c r="O17" s="5">
        <v>9.8089999999999993</v>
      </c>
      <c r="P17" s="5">
        <v>21.708400000000001</v>
      </c>
      <c r="Q17" s="5">
        <v>14.0097</v>
      </c>
      <c r="R17" s="5">
        <v>39.845199999999998</v>
      </c>
      <c r="S17" s="5">
        <v>31.796299999999999</v>
      </c>
      <c r="T17" s="5">
        <v>32.7425</v>
      </c>
      <c r="U17" s="5">
        <v>18.749600000000001</v>
      </c>
      <c r="V17" s="5">
        <v>32.343699999999998</v>
      </c>
      <c r="W17" s="5">
        <v>31.4239</v>
      </c>
      <c r="X17" s="5">
        <v>1437.68</v>
      </c>
      <c r="Z17" s="6">
        <v>39780</v>
      </c>
      <c r="AA17" s="8">
        <f t="shared" si="12"/>
        <v>8.9404605586630881E-2</v>
      </c>
      <c r="AB17" s="8">
        <f t="shared" si="13"/>
        <v>7.8593402277785218E-2</v>
      </c>
      <c r="AC17" s="8">
        <f t="shared" si="14"/>
        <v>6.2942088911329908E-2</v>
      </c>
      <c r="AD17" s="8">
        <f t="shared" si="15"/>
        <v>7.8399333841331798E-2</v>
      </c>
      <c r="AE17" s="8">
        <f t="shared" si="16"/>
        <v>9.7494207339861028E-3</v>
      </c>
      <c r="AF17" s="8">
        <f t="shared" si="17"/>
        <v>5.7966339152395463E-2</v>
      </c>
      <c r="AG17" s="8">
        <f t="shared" si="18"/>
        <v>3.3604370745032863E-2</v>
      </c>
      <c r="AH17" s="8">
        <f t="shared" si="19"/>
        <v>-7.6964500320967355E-3</v>
      </c>
      <c r="AI17" s="8">
        <f t="shared" si="20"/>
        <v>0.12419840840608831</v>
      </c>
      <c r="AJ17" s="8">
        <f t="shared" si="21"/>
        <v>3.0975754871337191E-2</v>
      </c>
      <c r="AK17" s="8">
        <f t="shared" si="22"/>
        <v>6.5545629122484739E-2</v>
      </c>
      <c r="AL17" s="8">
        <f t="shared" si="23"/>
        <v>1.7414036683585099E-2</v>
      </c>
      <c r="AM17" s="8">
        <f t="shared" si="24"/>
        <v>3.2579115583548202E-2</v>
      </c>
      <c r="AN17" s="8">
        <f t="shared" si="25"/>
        <v>0.14047530462282576</v>
      </c>
      <c r="AO17" s="8">
        <f t="shared" si="26"/>
        <v>0.1277325243121934</v>
      </c>
      <c r="AP17" s="8">
        <f t="shared" si="27"/>
        <v>9.1021657360465413E-2</v>
      </c>
      <c r="AQ17" s="8">
        <f t="shared" si="28"/>
        <v>8.7520095191078173E-3</v>
      </c>
      <c r="AR17" s="8">
        <f t="shared" si="29"/>
        <v>4.2511893559608716E-2</v>
      </c>
      <c r="AS17" s="8">
        <f t="shared" si="30"/>
        <v>4.8639179087747175E-2</v>
      </c>
      <c r="AT17" s="8">
        <f t="shared" si="31"/>
        <v>6.7653674230561345E-2</v>
      </c>
      <c r="AU17" s="8">
        <f t="shared" si="32"/>
        <v>5.9393260487907051E-2</v>
      </c>
      <c r="AV17" s="8">
        <f t="shared" si="33"/>
        <v>6.3929414234299653E-2</v>
      </c>
      <c r="AW17" s="8">
        <f t="shared" si="34"/>
        <v>0.12091938967245985</v>
      </c>
      <c r="AX17" s="8"/>
      <c r="AY17" s="8">
        <f t="shared" si="53"/>
        <v>0.39136000000000004</v>
      </c>
      <c r="AZ17" s="5" t="s">
        <v>1582</v>
      </c>
      <c r="BA17" s="5">
        <f>1+BA16</f>
        <v>2009</v>
      </c>
      <c r="BB17" s="5" t="s">
        <v>1583</v>
      </c>
      <c r="BC17" s="6">
        <v>41912</v>
      </c>
      <c r="BD17" s="86">
        <f>_xlfn.COVARIANCE.S(AA$61:AA$321,$AW$61:$AW$321)/_xlfn.VAR.S($AW$61:$AW$321)</f>
        <v>0.63502243257317614</v>
      </c>
      <c r="BE17" s="86">
        <f>_xlfn.COVARIANCE.S(AB$61:AB$321,$AW$61:$AW$321)/_xlfn.VAR.S($AW$61:$AW$321)</f>
        <v>0.55459976532338939</v>
      </c>
      <c r="BF17" s="86" t="e">
        <f>_xlfn.COVARIANCE.S(AC$61:AC$321,$AW$61:$AW$321)/_xlfn.VAR.S($AW$61:$AW$321)</f>
        <v>#DIV/0!</v>
      </c>
      <c r="BG17" s="86">
        <f t="shared" ref="BG17:BY17" si="57">_xlfn.COVARIANCE.S(AD$61:AD$321,$AW$61:$AW$321)/_xlfn.VAR.S($AW$61:$AW$321)</f>
        <v>0.65853354164921585</v>
      </c>
      <c r="BH17" s="86">
        <f t="shared" si="57"/>
        <v>0.38106576789044977</v>
      </c>
      <c r="BI17" s="86">
        <f t="shared" si="57"/>
        <v>0.61939521091510652</v>
      </c>
      <c r="BJ17" s="86">
        <f t="shared" si="57"/>
        <v>0.5973764184995336</v>
      </c>
      <c r="BK17" s="86">
        <f t="shared" si="57"/>
        <v>0.59225523808682368</v>
      </c>
      <c r="BL17" s="86">
        <f t="shared" si="57"/>
        <v>0.54280298466860433</v>
      </c>
      <c r="BM17" s="86">
        <f t="shared" si="57"/>
        <v>0.59064596810907644</v>
      </c>
      <c r="BN17" s="86">
        <f t="shared" si="57"/>
        <v>0.77101164287905</v>
      </c>
      <c r="BO17" s="86">
        <f t="shared" si="57"/>
        <v>0.56730414146547448</v>
      </c>
      <c r="BP17" s="86" t="e">
        <f t="shared" si="57"/>
        <v>#DIV/0!</v>
      </c>
      <c r="BQ17" s="86" t="e">
        <f t="shared" si="57"/>
        <v>#DIV/0!</v>
      </c>
      <c r="BR17" s="86">
        <f t="shared" si="57"/>
        <v>0.73817106231578999</v>
      </c>
      <c r="BS17" s="86">
        <f t="shared" si="57"/>
        <v>0.75207623968203419</v>
      </c>
      <c r="BT17" s="86">
        <f t="shared" si="57"/>
        <v>0.43323119622780004</v>
      </c>
      <c r="BU17" s="86">
        <f t="shared" si="57"/>
        <v>0.62738476483118621</v>
      </c>
      <c r="BV17" s="86">
        <f t="shared" si="57"/>
        <v>0.67768685445016363</v>
      </c>
      <c r="BW17" s="86">
        <f t="shared" si="57"/>
        <v>0.60430630770060201</v>
      </c>
      <c r="BX17" s="86">
        <f t="shared" si="57"/>
        <v>0.44797519422288323</v>
      </c>
      <c r="BY17" s="86">
        <f t="shared" si="57"/>
        <v>0.63957270915342013</v>
      </c>
      <c r="BZ17" s="53"/>
      <c r="CA17" s="35"/>
      <c r="CB17" s="247">
        <v>2013</v>
      </c>
      <c r="CC17" s="247" t="s">
        <v>1305</v>
      </c>
      <c r="CD17" s="248" t="s">
        <v>1306</v>
      </c>
      <c r="CE17" s="249">
        <v>0.61826283774225488</v>
      </c>
      <c r="CF17" s="249">
        <f t="shared" si="42"/>
        <v>0.10457949158490823</v>
      </c>
      <c r="CG17" s="249"/>
      <c r="CH17" s="249"/>
      <c r="CI17" s="50"/>
      <c r="CJ17" s="91" t="s">
        <v>1600</v>
      </c>
      <c r="CK17" s="72" t="str">
        <f t="shared" ref="CK17:DC17" si="58">IFERROR(VLOOKUP(CK$8,$CD$46:$CF$57,3,0),"")</f>
        <v/>
      </c>
      <c r="CL17" s="72">
        <f t="shared" si="58"/>
        <v>7.7939799791708342E-2</v>
      </c>
      <c r="CM17" s="72" t="str">
        <f t="shared" si="58"/>
        <v/>
      </c>
      <c r="CN17" s="72">
        <f t="shared" si="58"/>
        <v>7.8419417887163417E-2</v>
      </c>
      <c r="CO17" s="72">
        <f t="shared" si="58"/>
        <v>8.6349585913315374E-2</v>
      </c>
      <c r="CP17" s="72">
        <f t="shared" si="58"/>
        <v>0.10459933794459815</v>
      </c>
      <c r="CQ17" s="72">
        <f t="shared" si="58"/>
        <v>0.10599019736940087</v>
      </c>
      <c r="CR17" s="72" t="str">
        <f t="shared" si="58"/>
        <v/>
      </c>
      <c r="CS17" s="72">
        <f t="shared" si="58"/>
        <v>6.8212350387714782E-2</v>
      </c>
      <c r="CT17" s="72">
        <f t="shared" si="58"/>
        <v>0.10899091288880279</v>
      </c>
      <c r="CU17" s="72" t="str">
        <f t="shared" si="58"/>
        <v/>
      </c>
      <c r="CV17" s="72">
        <f t="shared" si="58"/>
        <v>7.1622569169730477E-2</v>
      </c>
      <c r="CW17" s="72" t="str">
        <f t="shared" si="58"/>
        <v/>
      </c>
      <c r="CX17" s="72" t="str">
        <f t="shared" si="58"/>
        <v/>
      </c>
      <c r="CY17" s="72">
        <f t="shared" si="58"/>
        <v>6.7302898126370636E-2</v>
      </c>
      <c r="CZ17" s="72">
        <f t="shared" si="58"/>
        <v>7.4328108739466964E-2</v>
      </c>
      <c r="DA17" s="72">
        <f t="shared" si="58"/>
        <v>7.5569187262929396E-2</v>
      </c>
      <c r="DB17" s="72" t="str">
        <f t="shared" si="58"/>
        <v/>
      </c>
      <c r="DC17" s="72" t="str">
        <f t="shared" si="58"/>
        <v/>
      </c>
      <c r="DD17" s="72" t="str">
        <f t="shared" ref="DD17:DF17" si="59">IFERROR(VLOOKUP(DD$8,$CD$46:$CF$57,3,0),"")</f>
        <v/>
      </c>
      <c r="DE17" s="72">
        <f t="shared" si="59"/>
        <v>8.0675634518798722E-2</v>
      </c>
      <c r="DF17" s="72" t="str">
        <f t="shared" si="59"/>
        <v/>
      </c>
      <c r="DG17" s="97"/>
      <c r="DH17" s="98">
        <f>SUM(CK17:DF17)</f>
        <v>0.99999999999999978</v>
      </c>
    </row>
    <row r="18" spans="1:112" ht="12" x14ac:dyDescent="0.2">
      <c r="A18" s="6">
        <v>39787</v>
      </c>
      <c r="B18" s="5">
        <v>35.676400000000001</v>
      </c>
      <c r="C18" s="5">
        <v>31.504000000000001</v>
      </c>
      <c r="D18" s="5">
        <v>46.072299999999998</v>
      </c>
      <c r="E18" s="5">
        <v>13.589700000000001</v>
      </c>
      <c r="F18" s="5">
        <v>41.710299999999997</v>
      </c>
      <c r="G18" s="5">
        <v>32.383200000000002</v>
      </c>
      <c r="H18" s="5">
        <v>23.540199999999999</v>
      </c>
      <c r="I18" s="5">
        <v>86.201499999999996</v>
      </c>
      <c r="J18" s="5">
        <v>54.909300000000002</v>
      </c>
      <c r="K18" s="5">
        <v>56.840499999999999</v>
      </c>
      <c r="L18" s="5">
        <v>30.9605</v>
      </c>
      <c r="M18" s="5">
        <v>48.056399999999996</v>
      </c>
      <c r="N18" s="5">
        <v>38.097200000000001</v>
      </c>
      <c r="O18" s="5">
        <v>9.1570999999999998</v>
      </c>
      <c r="P18" s="5">
        <v>21.6663</v>
      </c>
      <c r="Q18" s="5">
        <v>12.9255</v>
      </c>
      <c r="R18" s="5">
        <v>37.7607</v>
      </c>
      <c r="S18" s="5">
        <v>29.699300000000001</v>
      </c>
      <c r="T18" s="5">
        <v>32.387</v>
      </c>
      <c r="U18" s="5">
        <v>17.8325</v>
      </c>
      <c r="V18" s="5">
        <v>28.965199999999999</v>
      </c>
      <c r="W18" s="5">
        <v>30.885899999999999</v>
      </c>
      <c r="X18" s="5">
        <v>1406.36</v>
      </c>
      <c r="Z18" s="6">
        <v>39787</v>
      </c>
      <c r="AA18" s="8">
        <f t="shared" si="12"/>
        <v>-5.283726165887026E-2</v>
      </c>
      <c r="AB18" s="8">
        <f t="shared" si="13"/>
        <v>-4.4102252901464079E-2</v>
      </c>
      <c r="AC18" s="8">
        <f t="shared" si="14"/>
        <v>-1.4175732002704611E-2</v>
      </c>
      <c r="AD18" s="8">
        <f t="shared" si="15"/>
        <v>-1.0052667234860868E-2</v>
      </c>
      <c r="AE18" s="8">
        <f t="shared" si="16"/>
        <v>-3.5158292119860768E-2</v>
      </c>
      <c r="AF18" s="8">
        <f t="shared" si="17"/>
        <v>-5.9581993849263326E-2</v>
      </c>
      <c r="AG18" s="8">
        <f t="shared" si="18"/>
        <v>-2.7899140230758568E-2</v>
      </c>
      <c r="AH18" s="8">
        <f t="shared" si="19"/>
        <v>-2.3383994879086489E-2</v>
      </c>
      <c r="AI18" s="8">
        <f t="shared" si="20"/>
        <v>-5.6573657262636967E-2</v>
      </c>
      <c r="AJ18" s="8">
        <f t="shared" si="21"/>
        <v>-6.8112140339372074E-2</v>
      </c>
      <c r="AK18" s="8">
        <f t="shared" si="22"/>
        <v>-2.9606551930569158E-2</v>
      </c>
      <c r="AL18" s="8">
        <f t="shared" si="23"/>
        <v>-4.9425280535495109E-2</v>
      </c>
      <c r="AM18" s="8">
        <f t="shared" si="24"/>
        <v>1.8309535392198262E-2</v>
      </c>
      <c r="AN18" s="8">
        <f t="shared" si="25"/>
        <v>-6.6459374044245068E-2</v>
      </c>
      <c r="AO18" s="8">
        <f t="shared" si="26"/>
        <v>-1.9393414530781694E-3</v>
      </c>
      <c r="AP18" s="8">
        <f t="shared" si="27"/>
        <v>-7.7389237456904958E-2</v>
      </c>
      <c r="AQ18" s="8">
        <f t="shared" si="28"/>
        <v>-5.2314958890907759E-2</v>
      </c>
      <c r="AR18" s="8">
        <f t="shared" si="29"/>
        <v>-6.5951069778559024E-2</v>
      </c>
      <c r="AS18" s="8">
        <f t="shared" si="30"/>
        <v>-1.0857448270596315E-2</v>
      </c>
      <c r="AT18" s="8">
        <f t="shared" si="31"/>
        <v>-4.8913043478260976E-2</v>
      </c>
      <c r="AU18" s="8">
        <f t="shared" si="32"/>
        <v>-0.1044562001255267</v>
      </c>
      <c r="AV18" s="8">
        <f t="shared" si="33"/>
        <v>-1.7120726580723611E-2</v>
      </c>
      <c r="AW18" s="8">
        <f t="shared" si="34"/>
        <v>-2.1785098213789045E-2</v>
      </c>
      <c r="AX18" s="8"/>
      <c r="AY18" s="8">
        <f t="shared" si="53"/>
        <v>0.39100500000000005</v>
      </c>
      <c r="AZ18" s="5" t="s">
        <v>1582</v>
      </c>
      <c r="BA18" s="5">
        <f>1+BA17</f>
        <v>2010</v>
      </c>
      <c r="BB18" s="5" t="s">
        <v>1583</v>
      </c>
      <c r="BC18" s="6">
        <v>42277</v>
      </c>
      <c r="BD18" s="86">
        <f>_xlfn.COVARIANCE.S(AA$113:AA$373,$AW$113:$AW$373)/_xlfn.VAR.S($AW$113:$AW$373)</f>
        <v>0.51826982207660188</v>
      </c>
      <c r="BE18" s="86">
        <f>_xlfn.COVARIANCE.S(AB$113:AB$373,$AW$113:$AW$373)/_xlfn.VAR.S($AW$113:$AW$373)</f>
        <v>0.45412314628278377</v>
      </c>
      <c r="BF18" s="86" t="e">
        <f>_xlfn.COVARIANCE.S(AC$113:AC$373,$AW$113:$AW$373)/_xlfn.VAR.S($AW$113:$AW$373)</f>
        <v>#DIV/0!</v>
      </c>
      <c r="BG18" s="86">
        <f t="shared" ref="BG18:BY18" si="60">_xlfn.COVARIANCE.S(AD$113:AD$373,$AW$113:$AW$373)/_xlfn.VAR.S($AW$113:$AW$373)</f>
        <v>0.61925323611316985</v>
      </c>
      <c r="BH18" s="86">
        <f t="shared" si="60"/>
        <v>0.28703471952105136</v>
      </c>
      <c r="BI18" s="86">
        <f t="shared" si="60"/>
        <v>0.47313581540984417</v>
      </c>
      <c r="BJ18" s="86">
        <f t="shared" si="60"/>
        <v>0.51174395614909129</v>
      </c>
      <c r="BK18" s="86">
        <f t="shared" si="60"/>
        <v>0.4730785232736629</v>
      </c>
      <c r="BL18" s="86">
        <f t="shared" si="60"/>
        <v>0.45808875493332135</v>
      </c>
      <c r="BM18" s="86">
        <f t="shared" si="60"/>
        <v>0.49493291909908171</v>
      </c>
      <c r="BN18" s="86">
        <f t="shared" si="60"/>
        <v>0.67716045810285119</v>
      </c>
      <c r="BO18" s="86">
        <f t="shared" si="60"/>
        <v>0.55719806521428616</v>
      </c>
      <c r="BP18" s="86" t="e">
        <f t="shared" si="60"/>
        <v>#DIV/0!</v>
      </c>
      <c r="BQ18" s="86" t="e">
        <f t="shared" si="60"/>
        <v>#DIV/0!</v>
      </c>
      <c r="BR18" s="86">
        <f t="shared" si="60"/>
        <v>0.58992542365887357</v>
      </c>
      <c r="BS18" s="86">
        <f t="shared" si="60"/>
        <v>0.68665556280686768</v>
      </c>
      <c r="BT18" s="86">
        <f t="shared" si="60"/>
        <v>0.3745908313445907</v>
      </c>
      <c r="BU18" s="86">
        <f t="shared" si="60"/>
        <v>0.53885276974238172</v>
      </c>
      <c r="BV18" s="86">
        <f t="shared" si="60"/>
        <v>0.58685754852852035</v>
      </c>
      <c r="BW18" s="86">
        <f t="shared" si="60"/>
        <v>0.45960933065714127</v>
      </c>
      <c r="BX18" s="86">
        <f t="shared" si="60"/>
        <v>0.41998576716498087</v>
      </c>
      <c r="BY18" s="86">
        <f t="shared" si="60"/>
        <v>0.51609705239311532</v>
      </c>
      <c r="BZ18" s="53"/>
      <c r="CA18" s="35"/>
      <c r="CB18" s="247">
        <v>2013</v>
      </c>
      <c r="CC18" s="247" t="s">
        <v>1307</v>
      </c>
      <c r="CD18" s="248" t="s">
        <v>1308</v>
      </c>
      <c r="CE18" s="249">
        <v>0.58962626615438352</v>
      </c>
      <c r="CF18" s="249">
        <f t="shared" si="42"/>
        <v>9.9735600096410096E-2</v>
      </c>
      <c r="CG18" s="249"/>
      <c r="CH18" s="249"/>
      <c r="CI18" s="75">
        <f>CI16+1</f>
        <v>9</v>
      </c>
      <c r="CJ18" s="76">
        <v>43008</v>
      </c>
      <c r="CK18" s="77">
        <f t="shared" ref="CK18:DC18" si="61">IFERROR(HLOOKUP(CK$8,$BD$2:$BZ$12,$CI18,0)," ")</f>
        <v>0.32178272090252508</v>
      </c>
      <c r="CL18" s="77">
        <f t="shared" si="61"/>
        <v>0.3129153648353713</v>
      </c>
      <c r="CM18" s="77" t="str">
        <f t="shared" si="61"/>
        <v xml:space="preserve"> </v>
      </c>
      <c r="CN18" s="77">
        <f t="shared" si="61"/>
        <v>0.40666023003472829</v>
      </c>
      <c r="CO18" s="77">
        <f t="shared" si="61"/>
        <v>0.17099711014584607</v>
      </c>
      <c r="CP18" s="77">
        <f t="shared" si="61"/>
        <v>0.28546435526540254</v>
      </c>
      <c r="CQ18" s="77">
        <f t="shared" si="61"/>
        <v>0.30472914830426334</v>
      </c>
      <c r="CR18" s="77">
        <f t="shared" si="61"/>
        <v>0.29257952808917703</v>
      </c>
      <c r="CS18" s="77">
        <f t="shared" si="61"/>
        <v>0.27464005935822861</v>
      </c>
      <c r="CT18" s="77">
        <f t="shared" si="61"/>
        <v>0.27670546338365959</v>
      </c>
      <c r="CU18" s="77">
        <f t="shared" si="61"/>
        <v>0.4865528229472974</v>
      </c>
      <c r="CV18" s="77">
        <f t="shared" si="61"/>
        <v>0.3334306562817681</v>
      </c>
      <c r="CW18" s="77" t="str">
        <f t="shared" si="61"/>
        <v xml:space="preserve"> </v>
      </c>
      <c r="CX18" s="77" t="str">
        <f t="shared" si="61"/>
        <v xml:space="preserve"> </v>
      </c>
      <c r="CY18" s="77">
        <f t="shared" si="61"/>
        <v>0.36083064690845579</v>
      </c>
      <c r="CZ18" s="77">
        <f t="shared" si="61"/>
        <v>0.45668534760507717</v>
      </c>
      <c r="DA18" s="77">
        <f t="shared" si="61"/>
        <v>0.29605723951736668</v>
      </c>
      <c r="DB18" s="77">
        <f t="shared" si="61"/>
        <v>0.35257788216487079</v>
      </c>
      <c r="DC18" s="77">
        <f t="shared" si="61"/>
        <v>0.3948225706672715</v>
      </c>
      <c r="DD18" s="77" t="str">
        <f t="shared" ref="DD18:DF18" si="62">IFERROR(HLOOKUP(DD$8,$BD$2:$BZ$12,$CI18,0)," ")</f>
        <v xml:space="preserve"> </v>
      </c>
      <c r="DE18" s="77">
        <f t="shared" si="62"/>
        <v>0.29293051410028725</v>
      </c>
      <c r="DF18" s="77" t="str">
        <f t="shared" si="62"/>
        <v xml:space="preserve"> </v>
      </c>
      <c r="DG18" s="73">
        <f>SUMPRODUCT(CK17:DF17,CK18:DF18)</f>
        <v>0.31020988597084609</v>
      </c>
      <c r="DH18" s="78"/>
    </row>
    <row r="19" spans="1:112" ht="12" x14ac:dyDescent="0.2">
      <c r="A19" s="6">
        <v>39794</v>
      </c>
      <c r="B19" s="5">
        <v>35.333799999999997</v>
      </c>
      <c r="C19" s="5">
        <v>31.419699999999999</v>
      </c>
      <c r="D19" s="5">
        <v>48.081000000000003</v>
      </c>
      <c r="E19" s="5">
        <v>13.5047</v>
      </c>
      <c r="F19" s="5">
        <v>41.613999999999997</v>
      </c>
      <c r="G19" s="5">
        <v>33.434800000000003</v>
      </c>
      <c r="H19" s="5">
        <v>24.662700000000001</v>
      </c>
      <c r="I19" s="5">
        <v>84.573099999999997</v>
      </c>
      <c r="J19" s="5">
        <v>56.648899999999998</v>
      </c>
      <c r="K19" s="5">
        <v>56.361499999999999</v>
      </c>
      <c r="L19" s="5">
        <v>30.477699999999999</v>
      </c>
      <c r="M19" s="5">
        <v>47.994199999999999</v>
      </c>
      <c r="N19" s="5">
        <v>37.232999999999997</v>
      </c>
      <c r="O19" s="5">
        <v>9.8193000000000001</v>
      </c>
      <c r="P19" s="5">
        <v>22.707899999999999</v>
      </c>
      <c r="Q19" s="5">
        <v>13.026</v>
      </c>
      <c r="R19" s="5">
        <v>38.692999999999998</v>
      </c>
      <c r="S19" s="5">
        <v>30.615099999999998</v>
      </c>
      <c r="T19" s="5">
        <v>31.999300000000002</v>
      </c>
      <c r="U19" s="5">
        <v>18.2622</v>
      </c>
      <c r="V19" s="5">
        <v>29.0077</v>
      </c>
      <c r="W19" s="5">
        <v>31.942299999999999</v>
      </c>
      <c r="X19" s="5">
        <v>1413.07</v>
      </c>
      <c r="Z19" s="6">
        <v>39794</v>
      </c>
      <c r="AA19" s="8">
        <f t="shared" si="12"/>
        <v>-9.6029868484489578E-3</v>
      </c>
      <c r="AB19" s="8">
        <f t="shared" si="13"/>
        <v>-2.6758506856272568E-3</v>
      </c>
      <c r="AC19" s="8">
        <f t="shared" si="14"/>
        <v>4.3598865261773367E-2</v>
      </c>
      <c r="AD19" s="8">
        <f t="shared" si="15"/>
        <v>-6.2547370434962168E-3</v>
      </c>
      <c r="AE19" s="8">
        <f t="shared" si="16"/>
        <v>-2.3087822432348304E-3</v>
      </c>
      <c r="AF19" s="8">
        <f t="shared" si="17"/>
        <v>3.2473628301094459E-2</v>
      </c>
      <c r="AG19" s="8">
        <f t="shared" si="18"/>
        <v>4.7684386708694237E-2</v>
      </c>
      <c r="AH19" s="8">
        <f t="shared" si="19"/>
        <v>-1.8890622552971803E-2</v>
      </c>
      <c r="AI19" s="8">
        <f t="shared" si="20"/>
        <v>3.168133631279213E-2</v>
      </c>
      <c r="AJ19" s="8">
        <f t="shared" si="21"/>
        <v>-8.4270898391112237E-3</v>
      </c>
      <c r="AK19" s="8">
        <f t="shared" si="22"/>
        <v>-1.5594063403368885E-2</v>
      </c>
      <c r="AL19" s="8">
        <f t="shared" si="23"/>
        <v>-1.2943125161267721E-3</v>
      </c>
      <c r="AM19" s="8">
        <f t="shared" si="24"/>
        <v>-2.2684081769788977E-2</v>
      </c>
      <c r="AN19" s="8">
        <f t="shared" si="25"/>
        <v>7.2315471055246716E-2</v>
      </c>
      <c r="AO19" s="8">
        <f t="shared" si="26"/>
        <v>4.8074659725010793E-2</v>
      </c>
      <c r="AP19" s="8">
        <f t="shared" si="27"/>
        <v>7.7753278403156489E-3</v>
      </c>
      <c r="AQ19" s="8">
        <f t="shared" si="28"/>
        <v>2.4689690604252412E-2</v>
      </c>
      <c r="AR19" s="8">
        <f t="shared" si="29"/>
        <v>3.0835743603384591E-2</v>
      </c>
      <c r="AS19" s="8">
        <f t="shared" si="30"/>
        <v>-1.1970852502547258E-2</v>
      </c>
      <c r="AT19" s="8">
        <f t="shared" si="31"/>
        <v>2.4096453105285409E-2</v>
      </c>
      <c r="AU19" s="8">
        <f t="shared" si="32"/>
        <v>1.467277974949166E-3</v>
      </c>
      <c r="AV19" s="8">
        <f t="shared" si="33"/>
        <v>3.4203309600821186E-2</v>
      </c>
      <c r="AW19" s="8">
        <f t="shared" si="34"/>
        <v>4.7711823430700573E-3</v>
      </c>
      <c r="AX19" s="8"/>
      <c r="AY19" s="8">
        <f t="shared" si="53"/>
        <v>0.39049500000000004</v>
      </c>
      <c r="AZ19" s="5" t="s">
        <v>1582</v>
      </c>
      <c r="BA19" s="5">
        <v>2011</v>
      </c>
      <c r="BB19" s="5" t="s">
        <v>1583</v>
      </c>
      <c r="BC19" s="6">
        <v>42643</v>
      </c>
      <c r="BD19" s="86">
        <f>_xlfn.COVARIANCE.S(AA$166:AA$426,$AW$166:$AW$426)/_xlfn.VAR.S($AW$166:$AW$426)</f>
        <v>0.49865510513363093</v>
      </c>
      <c r="BE19" s="86">
        <f>_xlfn.COVARIANCE.S(AB$166:AB$426,$AW$166:$AW$426)/_xlfn.VAR.S($AW$166:$AW$426)</f>
        <v>0.48641535272149133</v>
      </c>
      <c r="BF19" s="86" t="e">
        <f>_xlfn.COVARIANCE.S(AC$166:AC$426,$AW$166:$AW$426)/_xlfn.VAR.S($AW$166:$AW$426)</f>
        <v>#DIV/0!</v>
      </c>
      <c r="BG19" s="86">
        <f t="shared" ref="BG19:BY19" si="63">_xlfn.COVARIANCE.S(AD$166:AD$426,$AW$166:$AW$426)/_xlfn.VAR.S($AW$166:$AW$426)</f>
        <v>0.60891104555151843</v>
      </c>
      <c r="BH19" s="86">
        <f t="shared" si="63"/>
        <v>0.24909305664978962</v>
      </c>
      <c r="BI19" s="86">
        <f t="shared" si="63"/>
        <v>0.42203804070299256</v>
      </c>
      <c r="BJ19" s="86">
        <f t="shared" si="63"/>
        <v>0.45275589110639836</v>
      </c>
      <c r="BK19" s="86">
        <f t="shared" si="63"/>
        <v>0.4629361206084518</v>
      </c>
      <c r="BL19" s="86">
        <f t="shared" si="63"/>
        <v>0.45228672850445784</v>
      </c>
      <c r="BM19" s="86">
        <f t="shared" si="63"/>
        <v>0.51506044247065008</v>
      </c>
      <c r="BN19" s="86">
        <f t="shared" si="63"/>
        <v>0.65290145058626603</v>
      </c>
      <c r="BO19" s="86">
        <f t="shared" si="63"/>
        <v>0.50662603830554664</v>
      </c>
      <c r="BP19" s="86" t="e">
        <f t="shared" si="63"/>
        <v>#DIV/0!</v>
      </c>
      <c r="BQ19" s="86" t="e">
        <f t="shared" si="63"/>
        <v>#DIV/0!</v>
      </c>
      <c r="BR19" s="86">
        <f t="shared" si="63"/>
        <v>0.54306166793747579</v>
      </c>
      <c r="BS19" s="86">
        <f t="shared" si="63"/>
        <v>0.55849928908884561</v>
      </c>
      <c r="BT19" s="86">
        <f t="shared" si="63"/>
        <v>0.404483312968557</v>
      </c>
      <c r="BU19" s="86">
        <f t="shared" si="63"/>
        <v>0.4575400076211128</v>
      </c>
      <c r="BV19" s="86">
        <f t="shared" si="63"/>
        <v>0.5320169713253835</v>
      </c>
      <c r="BW19" s="86" t="e">
        <f t="shared" si="63"/>
        <v>#DIV/0!</v>
      </c>
      <c r="BX19" s="86">
        <f t="shared" si="63"/>
        <v>0.46233299378689652</v>
      </c>
      <c r="BY19" s="86" t="e">
        <f t="shared" si="63"/>
        <v>#DIV/0!</v>
      </c>
      <c r="BZ19" s="53"/>
      <c r="CA19" s="35"/>
      <c r="CB19" s="247">
        <v>2013</v>
      </c>
      <c r="CC19" s="247" t="s">
        <v>1309</v>
      </c>
      <c r="CD19" s="248" t="s">
        <v>1310</v>
      </c>
      <c r="CE19" s="249">
        <v>0.57684736209540377</v>
      </c>
      <c r="CF19" s="249">
        <f t="shared" si="42"/>
        <v>9.7574041600705139E-2</v>
      </c>
      <c r="CG19" s="249"/>
      <c r="CH19" s="249"/>
      <c r="CI19" s="50"/>
      <c r="CJ19" s="71" t="s">
        <v>1601</v>
      </c>
      <c r="CK19" s="93">
        <f t="shared" ref="CK19:DC19" si="64">IFERROR(VLOOKUP(CK$8,$CD$58:$CF$72,3,0),"")</f>
        <v>5.3873253702540071E-2</v>
      </c>
      <c r="CL19" s="93">
        <f t="shared" si="64"/>
        <v>6.5889023603088598E-2</v>
      </c>
      <c r="CM19" s="93" t="str">
        <f t="shared" si="64"/>
        <v/>
      </c>
      <c r="CN19" s="93">
        <f t="shared" si="64"/>
        <v>6.4812915737718371E-2</v>
      </c>
      <c r="CO19" s="93">
        <f t="shared" si="64"/>
        <v>7.0648866523627743E-2</v>
      </c>
      <c r="CP19" s="93">
        <f t="shared" si="64"/>
        <v>8.7866162776861073E-2</v>
      </c>
      <c r="CQ19" s="93">
        <f t="shared" si="64"/>
        <v>8.6973125865621614E-2</v>
      </c>
      <c r="CR19" s="93">
        <f t="shared" si="64"/>
        <v>5.3656810254195303E-2</v>
      </c>
      <c r="CS19" s="93">
        <f t="shared" si="64"/>
        <v>5.7460528509120715E-2</v>
      </c>
      <c r="CT19" s="93">
        <f t="shared" si="64"/>
        <v>9.4593723270283508E-2</v>
      </c>
      <c r="CU19" s="93" t="str">
        <f t="shared" si="64"/>
        <v/>
      </c>
      <c r="CV19" s="93">
        <f t="shared" si="64"/>
        <v>5.9471004954802113E-2</v>
      </c>
      <c r="CW19" s="93" t="str">
        <f t="shared" si="64"/>
        <v/>
      </c>
      <c r="CX19" s="93" t="str">
        <f t="shared" si="64"/>
        <v/>
      </c>
      <c r="CY19" s="93">
        <f t="shared" si="64"/>
        <v>5.7060164737205085E-2</v>
      </c>
      <c r="CZ19" s="93">
        <f t="shared" si="64"/>
        <v>6.1489645290172763E-2</v>
      </c>
      <c r="DA19" s="93">
        <f t="shared" si="64"/>
        <v>6.2117416631759341E-2</v>
      </c>
      <c r="DB19" s="93">
        <f t="shared" si="64"/>
        <v>5.4517729581925828E-2</v>
      </c>
      <c r="DC19" s="93" t="str">
        <f t="shared" si="64"/>
        <v/>
      </c>
      <c r="DD19" s="93" t="str">
        <f t="shared" ref="DD19:DF19" si="65">IFERROR(VLOOKUP(DD$8,$CD$58:$CF$72,3,0),"")</f>
        <v/>
      </c>
      <c r="DE19" s="93">
        <f t="shared" si="65"/>
        <v>6.9569628561077748E-2</v>
      </c>
      <c r="DF19" s="93" t="str">
        <f t="shared" si="65"/>
        <v/>
      </c>
      <c r="DG19" s="73"/>
      <c r="DH19" s="74">
        <f>SUM(CK19:DF19)</f>
        <v>0.99999999999999967</v>
      </c>
    </row>
    <row r="20" spans="1:112" ht="12" x14ac:dyDescent="0.2">
      <c r="A20" s="6">
        <v>39801</v>
      </c>
      <c r="B20" s="5">
        <v>35.268999999999998</v>
      </c>
      <c r="C20" s="5">
        <v>33.610500000000002</v>
      </c>
      <c r="D20" s="5">
        <v>49.875999999999998</v>
      </c>
      <c r="E20" s="5">
        <v>13.186199999999999</v>
      </c>
      <c r="F20" s="5">
        <v>41.357100000000003</v>
      </c>
      <c r="G20" s="5">
        <v>32.156399999999998</v>
      </c>
      <c r="H20" s="5">
        <v>23.561</v>
      </c>
      <c r="I20" s="5">
        <v>84.905000000000001</v>
      </c>
      <c r="J20" s="5">
        <v>54.578000000000003</v>
      </c>
      <c r="K20" s="5">
        <v>52.040399999999998</v>
      </c>
      <c r="L20" s="5">
        <v>31.1389</v>
      </c>
      <c r="M20" s="5">
        <v>52.245100000000001</v>
      </c>
      <c r="N20" s="5">
        <v>37.802100000000003</v>
      </c>
      <c r="O20" s="5">
        <v>9.5606000000000009</v>
      </c>
      <c r="P20" s="5">
        <v>23.647300000000001</v>
      </c>
      <c r="Q20" s="5">
        <v>13.089499999999999</v>
      </c>
      <c r="R20" s="5">
        <v>40.4422</v>
      </c>
      <c r="S20" s="5">
        <v>29.876200000000001</v>
      </c>
      <c r="T20" s="5">
        <v>32.376300000000001</v>
      </c>
      <c r="U20" s="5">
        <v>17.923500000000001</v>
      </c>
      <c r="V20" s="5">
        <v>28.834099999999999</v>
      </c>
      <c r="W20" s="5">
        <v>31.963699999999999</v>
      </c>
      <c r="X20" s="5">
        <v>1426.39</v>
      </c>
      <c r="Z20" s="6">
        <v>39801</v>
      </c>
      <c r="AA20" s="8">
        <f t="shared" si="12"/>
        <v>-1.8339380423276763E-3</v>
      </c>
      <c r="AB20" s="8">
        <f t="shared" si="13"/>
        <v>6.9726954744953051E-2</v>
      </c>
      <c r="AC20" s="8">
        <f t="shared" si="14"/>
        <v>3.73328341756618E-2</v>
      </c>
      <c r="AD20" s="8">
        <f t="shared" si="15"/>
        <v>-2.3584381733766757E-2</v>
      </c>
      <c r="AE20" s="8">
        <f t="shared" si="16"/>
        <v>-6.1734031816214063E-3</v>
      </c>
      <c r="AF20" s="8">
        <f t="shared" si="17"/>
        <v>-3.8235610800722797E-2</v>
      </c>
      <c r="AG20" s="8">
        <f t="shared" si="18"/>
        <v>-4.4670697044524754E-2</v>
      </c>
      <c r="AH20" s="8">
        <f t="shared" si="19"/>
        <v>3.924415683000948E-3</v>
      </c>
      <c r="AI20" s="8">
        <f t="shared" si="20"/>
        <v>-3.6556755735768776E-2</v>
      </c>
      <c r="AJ20" s="8">
        <f t="shared" si="21"/>
        <v>-7.6667583368079328E-2</v>
      </c>
      <c r="AK20" s="8">
        <f t="shared" si="22"/>
        <v>2.1694550441798466E-2</v>
      </c>
      <c r="AL20" s="8">
        <f t="shared" si="23"/>
        <v>8.8571119010213861E-2</v>
      </c>
      <c r="AM20" s="8">
        <f t="shared" si="24"/>
        <v>1.5284827975183379E-2</v>
      </c>
      <c r="AN20" s="8">
        <f t="shared" si="25"/>
        <v>-2.6346073549030957E-2</v>
      </c>
      <c r="AO20" s="8">
        <f t="shared" si="26"/>
        <v>4.1368862818666807E-2</v>
      </c>
      <c r="AP20" s="8">
        <f t="shared" si="27"/>
        <v>4.8748656533086354E-3</v>
      </c>
      <c r="AQ20" s="8">
        <f t="shared" si="28"/>
        <v>4.5207143410952888E-2</v>
      </c>
      <c r="AR20" s="8">
        <f t="shared" si="29"/>
        <v>-2.4135148995103606E-2</v>
      </c>
      <c r="AS20" s="8">
        <f t="shared" si="30"/>
        <v>1.1781507720481255E-2</v>
      </c>
      <c r="AT20" s="8">
        <f t="shared" si="31"/>
        <v>-1.8546505897427457E-2</v>
      </c>
      <c r="AU20" s="8">
        <f t="shared" si="32"/>
        <v>-5.9846178773222958E-3</v>
      </c>
      <c r="AV20" s="8">
        <f t="shared" si="33"/>
        <v>6.6995801805136423E-4</v>
      </c>
      <c r="AW20" s="8">
        <f t="shared" si="34"/>
        <v>9.4262846143504664E-3</v>
      </c>
      <c r="AX20" s="8"/>
      <c r="AY20" s="8">
        <f t="shared" si="53"/>
        <v>0.39002999999999999</v>
      </c>
      <c r="AZ20" s="5" t="s">
        <v>1582</v>
      </c>
      <c r="BA20" s="5">
        <v>2012</v>
      </c>
      <c r="BB20" s="5" t="s">
        <v>1583</v>
      </c>
      <c r="BC20" s="6">
        <v>43008</v>
      </c>
      <c r="BD20" s="86">
        <f>_xlfn.COVARIANCE.S(AA$218:AA$478,$AW$218:$AW$478)/_xlfn.VAR.S($AW$218:$AW$478)</f>
        <v>0.45396903834044833</v>
      </c>
      <c r="BE20" s="86">
        <f>_xlfn.COVARIANCE.S(AB$218:AB$478,$AW$218:$AW$478)/_xlfn.VAR.S($AW$218:$AW$478)</f>
        <v>0.44923973318491994</v>
      </c>
      <c r="BF20" s="86" t="e">
        <f>_xlfn.COVARIANCE.S(AC$218:AC$478,$AW$218:$AW$478)/_xlfn.VAR.S($AW$218:$AW$478)</f>
        <v>#DIV/0!</v>
      </c>
      <c r="BG20" s="86">
        <f t="shared" ref="BG20:BY20" si="66">_xlfn.COVARIANCE.S(AD$218:AD$478,$AW$218:$AW$478)/_xlfn.VAR.S($AW$218:$AW$478)</f>
        <v>0.59689350232844252</v>
      </c>
      <c r="BH20" s="86">
        <f t="shared" si="66"/>
        <v>0.24199253385636213</v>
      </c>
      <c r="BI20" s="86">
        <f t="shared" si="66"/>
        <v>0.38746245359928183</v>
      </c>
      <c r="BJ20" s="86">
        <f t="shared" si="66"/>
        <v>0.42188035952545633</v>
      </c>
      <c r="BK20" s="86">
        <f t="shared" si="66"/>
        <v>0.4772979245311107</v>
      </c>
      <c r="BL20" s="86">
        <f t="shared" si="66"/>
        <v>0.40897621202235168</v>
      </c>
      <c r="BM20" s="86">
        <f t="shared" si="66"/>
        <v>0.52659917511006593</v>
      </c>
      <c r="BN20" s="86">
        <f t="shared" si="66"/>
        <v>0.63871556043921052</v>
      </c>
      <c r="BO20" s="86">
        <f t="shared" si="66"/>
        <v>0.4649486910228971</v>
      </c>
      <c r="BP20" s="86" t="e">
        <f t="shared" si="66"/>
        <v>#DIV/0!</v>
      </c>
      <c r="BQ20" s="86" t="e">
        <f t="shared" si="66"/>
        <v>#DIV/0!</v>
      </c>
      <c r="BR20" s="86">
        <f t="shared" si="66"/>
        <v>0.52304835402016892</v>
      </c>
      <c r="BS20" s="86">
        <f t="shared" si="66"/>
        <v>0.58286186283197394</v>
      </c>
      <c r="BT20" s="86">
        <f t="shared" si="66"/>
        <v>0.41037793752209162</v>
      </c>
      <c r="BU20" s="86">
        <f t="shared" si="66"/>
        <v>0.45207074532792751</v>
      </c>
      <c r="BV20" s="86">
        <f t="shared" si="66"/>
        <v>0.52291556568260611</v>
      </c>
      <c r="BW20" s="86" t="e">
        <f t="shared" si="66"/>
        <v>#DIV/0!</v>
      </c>
      <c r="BX20" s="86">
        <f t="shared" si="66"/>
        <v>0.45146941944576324</v>
      </c>
      <c r="BY20" s="86" t="e">
        <f t="shared" si="66"/>
        <v>#DIV/0!</v>
      </c>
      <c r="BZ20" s="53"/>
      <c r="CA20" s="35"/>
      <c r="CB20" s="250">
        <v>2013</v>
      </c>
      <c r="CC20" s="250" t="s">
        <v>1311</v>
      </c>
      <c r="CD20" s="251" t="s">
        <v>1312</v>
      </c>
      <c r="CE20" s="252">
        <v>0.52647678411681531</v>
      </c>
      <c r="CF20" s="252">
        <f t="shared" si="42"/>
        <v>8.9053831239889636E-2</v>
      </c>
      <c r="CG20" s="249"/>
      <c r="CH20" s="249"/>
      <c r="CI20" s="75">
        <f>CI18+1</f>
        <v>10</v>
      </c>
      <c r="CJ20" s="76">
        <v>43373</v>
      </c>
      <c r="CK20" s="77">
        <f t="shared" ref="CK20:DC20" si="67">IFERROR(HLOOKUP(CK$8,$BD$2:$BZ$12,$CI20,0)," ")</f>
        <v>0.20035638695333097</v>
      </c>
      <c r="CL20" s="77">
        <f t="shared" si="67"/>
        <v>0.22355274840809031</v>
      </c>
      <c r="CM20" s="77" t="str">
        <f t="shared" si="67"/>
        <v xml:space="preserve"> </v>
      </c>
      <c r="CN20" s="77">
        <f t="shared" si="67"/>
        <v>0.35557865091090984</v>
      </c>
      <c r="CO20" s="77">
        <f t="shared" si="67"/>
        <v>0.11885711197343456</v>
      </c>
      <c r="CP20" s="77">
        <f t="shared" si="67"/>
        <v>0.23303042835054572</v>
      </c>
      <c r="CQ20" s="77">
        <f t="shared" si="67"/>
        <v>0.26999713707591833</v>
      </c>
      <c r="CR20" s="77">
        <f t="shared" si="67"/>
        <v>0.22133614815676064</v>
      </c>
      <c r="CS20" s="77">
        <f t="shared" si="67"/>
        <v>0.21432089103557872</v>
      </c>
      <c r="CT20" s="77">
        <f t="shared" si="67"/>
        <v>0.22494712449288479</v>
      </c>
      <c r="CU20" s="77">
        <f t="shared" si="67"/>
        <v>0.34258287708456914</v>
      </c>
      <c r="CV20" s="77">
        <f t="shared" si="67"/>
        <v>0.28032573921396386</v>
      </c>
      <c r="CW20" s="77" t="str">
        <f t="shared" si="67"/>
        <v xml:space="preserve"> </v>
      </c>
      <c r="CX20" s="77" t="str">
        <f t="shared" si="67"/>
        <v xml:space="preserve"> </v>
      </c>
      <c r="CY20" s="77">
        <f t="shared" si="67"/>
        <v>0.22448834359339542</v>
      </c>
      <c r="CZ20" s="77">
        <f t="shared" si="67"/>
        <v>0.39032201181190046</v>
      </c>
      <c r="DA20" s="77">
        <f t="shared" si="67"/>
        <v>0.31829074085159226</v>
      </c>
      <c r="DB20" s="77">
        <f t="shared" si="67"/>
        <v>0.31635149736594986</v>
      </c>
      <c r="DC20" s="77">
        <f t="shared" si="67"/>
        <v>0.24412391692990576</v>
      </c>
      <c r="DD20" s="77" t="str">
        <f t="shared" ref="DD20:DF20" si="68">IFERROR(HLOOKUP(DD$8,$BD$2:$BZ$12,$CI20,0)," ")</f>
        <v xml:space="preserve"> </v>
      </c>
      <c r="DE20" s="77">
        <f t="shared" si="68"/>
        <v>0.29460933461918087</v>
      </c>
      <c r="DF20" s="77" t="str">
        <f t="shared" si="68"/>
        <v xml:space="preserve"> </v>
      </c>
      <c r="DG20" s="73">
        <f>SUMPRODUCT(CK19:DF19,CK20:DF20)</f>
        <v>0.25738986938822289</v>
      </c>
      <c r="DH20" s="78"/>
    </row>
    <row r="21" spans="1:112" ht="12" x14ac:dyDescent="0.2">
      <c r="A21" s="6">
        <v>39808</v>
      </c>
      <c r="B21" s="5">
        <v>34.729599999999998</v>
      </c>
      <c r="C21" s="5">
        <v>33.7896</v>
      </c>
      <c r="D21" s="5">
        <v>51.404000000000003</v>
      </c>
      <c r="E21" s="5">
        <v>12.846500000000001</v>
      </c>
      <c r="F21" s="5">
        <v>41.003900000000002</v>
      </c>
      <c r="G21" s="5">
        <v>32.063600000000001</v>
      </c>
      <c r="H21" s="5">
        <v>24.091100000000001</v>
      </c>
      <c r="I21" s="5">
        <v>84.759799999999998</v>
      </c>
      <c r="J21" s="5">
        <v>54.557299999999998</v>
      </c>
      <c r="K21" s="5">
        <v>47.823500000000003</v>
      </c>
      <c r="L21" s="5">
        <v>30.393799999999999</v>
      </c>
      <c r="M21" s="5">
        <v>51.851100000000002</v>
      </c>
      <c r="N21" s="5">
        <v>37.275199999999998</v>
      </c>
      <c r="O21" s="5">
        <v>9.84</v>
      </c>
      <c r="P21" s="5">
        <v>23.839500000000001</v>
      </c>
      <c r="Q21" s="5">
        <v>13.168799999999999</v>
      </c>
      <c r="R21" s="5">
        <v>40.4422</v>
      </c>
      <c r="S21" s="5">
        <v>29.512</v>
      </c>
      <c r="T21" s="5">
        <v>33.431800000000003</v>
      </c>
      <c r="U21" s="5">
        <v>17.944600000000001</v>
      </c>
      <c r="V21" s="5">
        <v>28.178100000000001</v>
      </c>
      <c r="W21" s="5">
        <v>31.9209</v>
      </c>
      <c r="X21" s="5">
        <v>1403.22</v>
      </c>
      <c r="Z21" s="6">
        <v>39808</v>
      </c>
      <c r="AA21" s="8">
        <f t="shared" si="12"/>
        <v>-1.5293884147551728E-2</v>
      </c>
      <c r="AB21" s="8">
        <f t="shared" si="13"/>
        <v>5.3286919266299915E-3</v>
      </c>
      <c r="AC21" s="8">
        <f t="shared" si="14"/>
        <v>3.0635977223514521E-2</v>
      </c>
      <c r="AD21" s="8">
        <f t="shared" si="15"/>
        <v>-2.5761781256161687E-2</v>
      </c>
      <c r="AE21" s="8">
        <f t="shared" si="16"/>
        <v>-8.5402506462010086E-3</v>
      </c>
      <c r="AF21" s="8">
        <f t="shared" si="17"/>
        <v>-2.8858951872721139E-3</v>
      </c>
      <c r="AG21" s="8">
        <f t="shared" si="18"/>
        <v>2.2499045032044585E-2</v>
      </c>
      <c r="AH21" s="8">
        <f t="shared" si="19"/>
        <v>-1.7101466344738858E-3</v>
      </c>
      <c r="AI21" s="8">
        <f t="shared" si="20"/>
        <v>-3.7927370002577288E-4</v>
      </c>
      <c r="AJ21" s="8">
        <f t="shared" si="21"/>
        <v>-8.1031275701185956E-2</v>
      </c>
      <c r="AK21" s="8">
        <f t="shared" si="22"/>
        <v>-2.392826978473872E-2</v>
      </c>
      <c r="AL21" s="8">
        <f t="shared" si="23"/>
        <v>-7.5413770860807139E-3</v>
      </c>
      <c r="AM21" s="8">
        <f t="shared" si="24"/>
        <v>-1.3938379084759922E-2</v>
      </c>
      <c r="AN21" s="8">
        <f t="shared" si="25"/>
        <v>2.9224107273601918E-2</v>
      </c>
      <c r="AO21" s="8">
        <f t="shared" si="26"/>
        <v>8.1277778012711632E-3</v>
      </c>
      <c r="AP21" s="8">
        <f t="shared" si="27"/>
        <v>6.0582909966002685E-3</v>
      </c>
      <c r="AQ21" s="8">
        <f t="shared" si="28"/>
        <v>0</v>
      </c>
      <c r="AR21" s="8">
        <f t="shared" si="29"/>
        <v>-1.2190305326647999E-2</v>
      </c>
      <c r="AS21" s="8">
        <f t="shared" si="30"/>
        <v>3.2601007527111037E-2</v>
      </c>
      <c r="AT21" s="8">
        <f t="shared" si="31"/>
        <v>1.1772254303010765E-3</v>
      </c>
      <c r="AU21" s="8">
        <f t="shared" si="32"/>
        <v>-2.2750840151071094E-2</v>
      </c>
      <c r="AV21" s="8">
        <f t="shared" si="33"/>
        <v>-1.3390189496209626E-3</v>
      </c>
      <c r="AW21" s="8">
        <f t="shared" si="34"/>
        <v>-1.6243804289149621E-2</v>
      </c>
      <c r="AX21" s="8"/>
      <c r="AY21" s="8">
        <f t="shared" si="53"/>
        <v>0.37010500000000002</v>
      </c>
      <c r="AZ21" s="5" t="s">
        <v>1582</v>
      </c>
      <c r="BA21" s="5">
        <v>2013</v>
      </c>
      <c r="BB21" s="5" t="s">
        <v>1583</v>
      </c>
      <c r="BC21" s="6">
        <v>43373</v>
      </c>
      <c r="BD21" s="86">
        <f>_xlfn.COVARIANCE.S(AA$270:AA$530,$AW$270:$AW$530)/_xlfn.VAR.S($AW$270:$AW$530)</f>
        <v>0.28203320544233756</v>
      </c>
      <c r="BE21" s="86">
        <f>_xlfn.COVARIANCE.S(AB$270:AB$530,$AW$270:$AW$530)/_xlfn.VAR.S($AW$270:$AW$530)</f>
        <v>0.31964766267807249</v>
      </c>
      <c r="BF21" s="86" t="e">
        <f>_xlfn.COVARIANCE.S(AC$270:AC$530,$AW$270:$AW$530)/_xlfn.VAR.S($AW$270:$AW$530)</f>
        <v>#DIV/0!</v>
      </c>
      <c r="BG21" s="86">
        <f t="shared" ref="BG21:BY21" si="69">_xlfn.COVARIANCE.S(AD$270:AD$530,$AW$270:$AW$530)/_xlfn.VAR.S($AW$270:$AW$530)</f>
        <v>0.51664854214993738</v>
      </c>
      <c r="BH21" s="86">
        <f t="shared" si="69"/>
        <v>0.16969861817630905</v>
      </c>
      <c r="BI21" s="86">
        <f t="shared" si="69"/>
        <v>0.31967766842066592</v>
      </c>
      <c r="BJ21" s="86">
        <f t="shared" si="69"/>
        <v>0.37725614424671083</v>
      </c>
      <c r="BK21" s="86">
        <f t="shared" si="69"/>
        <v>0.36519850091775008</v>
      </c>
      <c r="BL21" s="86">
        <f t="shared" si="69"/>
        <v>0.32750828643399821</v>
      </c>
      <c r="BM21" s="86">
        <f t="shared" si="69"/>
        <v>0.43303752786124006</v>
      </c>
      <c r="BN21" s="86">
        <f t="shared" si="69"/>
        <v>0.43969541494684622</v>
      </c>
      <c r="BO21" s="86">
        <f t="shared" si="69"/>
        <v>0.37966280686639675</v>
      </c>
      <c r="BP21" s="86" t="e">
        <f t="shared" si="69"/>
        <v>#DIV/0!</v>
      </c>
      <c r="BQ21" s="86" t="e">
        <f t="shared" si="69"/>
        <v>#DIV/0!</v>
      </c>
      <c r="BR21" s="86">
        <f t="shared" si="69"/>
        <v>0.32736714855754817</v>
      </c>
      <c r="BS21" s="86">
        <f t="shared" si="69"/>
        <v>0.50081666261982505</v>
      </c>
      <c r="BT21" s="86">
        <f t="shared" si="69"/>
        <v>0.44936911118861012</v>
      </c>
      <c r="BU21" s="86">
        <f t="shared" si="69"/>
        <v>0.41026481000658982</v>
      </c>
      <c r="BV21" s="86">
        <f t="shared" si="69"/>
        <v>0.32623597371194391</v>
      </c>
      <c r="BW21" s="86" t="e">
        <f t="shared" si="69"/>
        <v>#DIV/0!</v>
      </c>
      <c r="BX21" s="86">
        <f t="shared" si="69"/>
        <v>0.45789380693492726</v>
      </c>
      <c r="BY21" s="86" t="e">
        <f t="shared" si="69"/>
        <v>#DIV/0!</v>
      </c>
      <c r="BZ21" s="53"/>
      <c r="CA21" s="35"/>
      <c r="CB21" s="247">
        <v>2014</v>
      </c>
      <c r="CC21" s="247" t="s">
        <v>1592</v>
      </c>
      <c r="CD21" s="248" t="s">
        <v>1580</v>
      </c>
      <c r="CE21" s="249">
        <v>0.86478987615889558</v>
      </c>
      <c r="CF21" s="249">
        <f t="shared" ref="CF21:CF32" si="70">CE21/SUM($CE$21:$CE$32)</f>
        <v>0.11257275121683179</v>
      </c>
      <c r="CG21" s="249"/>
      <c r="CH21" s="249"/>
      <c r="CI21" s="50"/>
      <c r="CJ21" s="91" t="s">
        <v>1602</v>
      </c>
      <c r="CK21" s="72">
        <f t="shared" ref="CK21:DC21" si="71">IFERROR(VLOOKUP(CK$8,$CD$73:$CF$86,3,0),"")</f>
        <v>5.7091433073907599E-2</v>
      </c>
      <c r="CL21" s="72">
        <f t="shared" si="71"/>
        <v>6.9924268855355812E-2</v>
      </c>
      <c r="CM21" s="72" t="str">
        <f t="shared" si="71"/>
        <v/>
      </c>
      <c r="CN21" s="72">
        <f t="shared" si="71"/>
        <v>6.7382742560891787E-2</v>
      </c>
      <c r="CO21" s="72">
        <f t="shared" si="71"/>
        <v>7.2887192681766258E-2</v>
      </c>
      <c r="CP21" s="72">
        <f t="shared" si="71"/>
        <v>9.2961242822128018E-2</v>
      </c>
      <c r="CQ21" s="72">
        <f t="shared" si="71"/>
        <v>9.0443163355547321E-2</v>
      </c>
      <c r="CR21" s="72">
        <f t="shared" si="71"/>
        <v>5.7725742317156672E-2</v>
      </c>
      <c r="CS21" s="72">
        <f t="shared" si="71"/>
        <v>6.2019260144741364E-2</v>
      </c>
      <c r="CT21" s="72">
        <f t="shared" si="71"/>
        <v>0.10983115036062768</v>
      </c>
      <c r="CU21" s="72" t="str">
        <f t="shared" si="71"/>
        <v/>
      </c>
      <c r="CV21" s="72">
        <f t="shared" si="71"/>
        <v>5.7978919216633784E-2</v>
      </c>
      <c r="CW21" s="72" t="str">
        <f t="shared" si="71"/>
        <v/>
      </c>
      <c r="CX21" s="72" t="str">
        <f t="shared" si="71"/>
        <v/>
      </c>
      <c r="CY21" s="72">
        <f t="shared" si="71"/>
        <v>6.0813600518272191E-2</v>
      </c>
      <c r="CZ21" s="72">
        <f t="shared" si="71"/>
        <v>6.4300670461947346E-2</v>
      </c>
      <c r="DA21" s="72">
        <f t="shared" si="71"/>
        <v>6.4217993386737018E-2</v>
      </c>
      <c r="DB21" s="72" t="str">
        <f t="shared" si="71"/>
        <v/>
      </c>
      <c r="DC21" s="72" t="str">
        <f t="shared" si="71"/>
        <v/>
      </c>
      <c r="DD21" s="72" t="str">
        <f t="shared" ref="DD21:DF21" si="72">IFERROR(VLOOKUP(DD$8,$CD$73:$CF$86,3,0),"")</f>
        <v/>
      </c>
      <c r="DE21" s="72">
        <f t="shared" si="72"/>
        <v>7.2422620244287111E-2</v>
      </c>
      <c r="DF21" s="72" t="str">
        <f t="shared" si="72"/>
        <v/>
      </c>
      <c r="DG21" s="97"/>
      <c r="DH21" s="98">
        <f>SUM(CK21:DF21)</f>
        <v>1</v>
      </c>
    </row>
    <row r="22" spans="1:112" ht="12" x14ac:dyDescent="0.2">
      <c r="A22" s="6">
        <v>39815</v>
      </c>
      <c r="B22" s="5">
        <v>36.811900000000001</v>
      </c>
      <c r="C22" s="5">
        <v>35.811900000000001</v>
      </c>
      <c r="D22" s="5">
        <v>53.466099999999997</v>
      </c>
      <c r="E22" s="5">
        <v>13.6427</v>
      </c>
      <c r="F22" s="5">
        <v>42.020699999999998</v>
      </c>
      <c r="G22" s="5">
        <v>34.396700000000003</v>
      </c>
      <c r="H22" s="5">
        <v>25.255099999999999</v>
      </c>
      <c r="I22" s="5">
        <v>87.840299999999999</v>
      </c>
      <c r="J22" s="5">
        <v>59.196100000000001</v>
      </c>
      <c r="K22" s="5">
        <v>51.7072</v>
      </c>
      <c r="L22" s="5">
        <v>30.635200000000001</v>
      </c>
      <c r="M22" s="5">
        <v>53.561900000000001</v>
      </c>
      <c r="N22" s="5">
        <v>38.3185</v>
      </c>
      <c r="O22" s="5">
        <v>10.678100000000001</v>
      </c>
      <c r="P22" s="5">
        <v>25.067299999999999</v>
      </c>
      <c r="Q22" s="5">
        <v>14.110200000000001</v>
      </c>
      <c r="R22" s="5">
        <v>41.069099999999999</v>
      </c>
      <c r="S22" s="5">
        <v>31.270700000000001</v>
      </c>
      <c r="T22" s="5">
        <v>35.671999999999997</v>
      </c>
      <c r="U22" s="5">
        <v>19.320900000000002</v>
      </c>
      <c r="V22" s="5">
        <v>30.194199999999999</v>
      </c>
      <c r="W22" s="5">
        <v>32.199199999999998</v>
      </c>
      <c r="X22" s="5">
        <v>1499.17</v>
      </c>
      <c r="Z22" s="6">
        <v>39815</v>
      </c>
      <c r="AA22" s="8">
        <f t="shared" ref="AA22:AA85" si="73">(B22/B21)-1</f>
        <v>5.9957500230351179E-2</v>
      </c>
      <c r="AB22" s="8">
        <f t="shared" ref="AB22:AB85" si="74">(C22/C21)-1</f>
        <v>5.984977626251875E-2</v>
      </c>
      <c r="AC22" s="8">
        <f t="shared" ref="AC22:AC85" si="75">(D22/D21)-1</f>
        <v>4.0115555209711218E-2</v>
      </c>
      <c r="AD22" s="8">
        <f t="shared" ref="AD22:AD85" si="76">(E22/E21)-1</f>
        <v>6.1977970653485315E-2</v>
      </c>
      <c r="AE22" s="8">
        <f t="shared" ref="AE22:AE85" si="77">(F22/F21)-1</f>
        <v>2.4797641199983289E-2</v>
      </c>
      <c r="AF22" s="8">
        <f t="shared" ref="AF22:AF85" si="78">(G22/G21)-1</f>
        <v>7.2764755049339547E-2</v>
      </c>
      <c r="AG22" s="8">
        <f t="shared" ref="AG22:AG85" si="79">(H22/H21)-1</f>
        <v>4.8316598245825126E-2</v>
      </c>
      <c r="AH22" s="8">
        <f t="shared" ref="AH22:AH85" si="80">(I22/I21)-1</f>
        <v>3.6343879999716888E-2</v>
      </c>
      <c r="AI22" s="8">
        <f t="shared" ref="AI22:AI85" si="81">(J22/J21)-1</f>
        <v>8.502620180984044E-2</v>
      </c>
      <c r="AJ22" s="8">
        <f t="shared" ref="AJ22:AJ85" si="82">(K22/K21)-1</f>
        <v>8.1209029033843194E-2</v>
      </c>
      <c r="AK22" s="8">
        <f t="shared" ref="AK22:AK85" si="83">(L22/L21)-1</f>
        <v>7.942409307161391E-3</v>
      </c>
      <c r="AL22" s="8">
        <f t="shared" ref="AL22:AL85" si="84">(M22/M21)-1</f>
        <v>3.2994478419936968E-2</v>
      </c>
      <c r="AM22" s="8">
        <f t="shared" ref="AM22:AM85" si="85">(N22/N21)-1</f>
        <v>2.7989118770657129E-2</v>
      </c>
      <c r="AN22" s="8">
        <f t="shared" ref="AN22:AN85" si="86">(O22/O21)-1</f>
        <v>8.5172764227642306E-2</v>
      </c>
      <c r="AO22" s="8">
        <f t="shared" ref="AO22:AO85" si="87">(P22/P21)-1</f>
        <v>5.1502758027643036E-2</v>
      </c>
      <c r="AP22" s="8">
        <f t="shared" ref="AP22:AP85" si="88">(Q22/Q21)-1</f>
        <v>7.1487151448879294E-2</v>
      </c>
      <c r="AQ22" s="8">
        <f t="shared" ref="AQ22:AQ85" si="89">(R22/R21)-1</f>
        <v>1.5501134953093576E-2</v>
      </c>
      <c r="AR22" s="8">
        <f t="shared" ref="AR22:AR85" si="90">(S22/S21)-1</f>
        <v>5.9592708050962395E-2</v>
      </c>
      <c r="AS22" s="8">
        <f t="shared" ref="AS22:AS85" si="91">(T22/T21)-1</f>
        <v>6.7008058196088571E-2</v>
      </c>
      <c r="AT22" s="8">
        <f t="shared" ref="AT22:AT85" si="92">(U22/U21)-1</f>
        <v>7.6697167950246836E-2</v>
      </c>
      <c r="AU22" s="8">
        <f t="shared" ref="AU22:AU85" si="93">(V22/V21)-1</f>
        <v>7.1548472040343425E-2</v>
      </c>
      <c r="AV22" s="8">
        <f t="shared" ref="AV22:AV85" si="94">(W22/W21)-1</f>
        <v>8.7184258589199093E-3</v>
      </c>
      <c r="AW22" s="8">
        <f t="shared" ref="AW22:AW85" si="95">(X22/X21)-1</f>
        <v>6.8378443864825167E-2</v>
      </c>
      <c r="AX22" s="8"/>
      <c r="AY22" s="8">
        <f t="shared" si="53"/>
        <v>0.34371500000000005</v>
      </c>
      <c r="AZ22" s="5" t="s">
        <v>1582</v>
      </c>
      <c r="BA22" s="5">
        <v>2014</v>
      </c>
      <c r="BB22" s="5" t="s">
        <v>1583</v>
      </c>
      <c r="BC22" s="6">
        <v>43738</v>
      </c>
      <c r="BD22" s="86">
        <f>_xlfn.COVARIANCE.S(AA$322:AA$582,$AW$322:$AW$582)/_xlfn.VAR.S($AW$322:$AW$582)</f>
        <v>0.28246537200422717</v>
      </c>
      <c r="BE22" s="86">
        <f>_xlfn.COVARIANCE.S(AB$322:AB$582,$AW$322:$AW$582)/_xlfn.VAR.S($AW$322:$AW$582)</f>
        <v>0.29359192003355405</v>
      </c>
      <c r="BF22" s="86" t="e">
        <f>_xlfn.COVARIANCE.S(AC$322:AC$582,$AW$322:$AW$582)/_xlfn.VAR.S($AW$322:$AW$582)</f>
        <v>#DIV/0!</v>
      </c>
      <c r="BG22" s="86">
        <f t="shared" ref="BG22:BY22" si="96">_xlfn.COVARIANCE.S(AD$322:AD$582,$AW$322:$AW$582)/_xlfn.VAR.S($AW$322:$AW$582)</f>
        <v>0.4951912712708233</v>
      </c>
      <c r="BH22" s="86">
        <f t="shared" si="96"/>
        <v>0.18292096150796675</v>
      </c>
      <c r="BI22" s="86">
        <f t="shared" si="96"/>
        <v>0.32628114516550893</v>
      </c>
      <c r="BJ22" s="86">
        <f t="shared" si="96"/>
        <v>0.3414672218008547</v>
      </c>
      <c r="BK22" s="86">
        <f t="shared" si="96"/>
        <v>0.31401607828778805</v>
      </c>
      <c r="BL22" s="86">
        <f t="shared" si="96"/>
        <v>0.37670711083110081</v>
      </c>
      <c r="BM22" s="86">
        <f t="shared" si="96"/>
        <v>0.41065075943054385</v>
      </c>
      <c r="BN22" s="86">
        <f t="shared" si="96"/>
        <v>0.35899015071719503</v>
      </c>
      <c r="BO22" s="86">
        <f t="shared" si="96"/>
        <v>0.31900158324643568</v>
      </c>
      <c r="BP22" s="86" t="e">
        <f t="shared" si="96"/>
        <v>#DIV/0!</v>
      </c>
      <c r="BQ22" s="86" t="e">
        <f t="shared" si="96"/>
        <v>#DIV/0!</v>
      </c>
      <c r="BR22" s="86">
        <f t="shared" si="96"/>
        <v>0.32707218090708134</v>
      </c>
      <c r="BS22" s="86">
        <f t="shared" si="96"/>
        <v>0.44578865085637032</v>
      </c>
      <c r="BT22" s="86">
        <f t="shared" si="96"/>
        <v>0.64482588339807512</v>
      </c>
      <c r="BU22" s="86">
        <f t="shared" si="96"/>
        <v>0.42860877764546051</v>
      </c>
      <c r="BV22" s="86">
        <f t="shared" si="96"/>
        <v>0.26386347333174992</v>
      </c>
      <c r="BW22" s="86" t="e">
        <f t="shared" si="96"/>
        <v>#DIV/0!</v>
      </c>
      <c r="BX22" s="86">
        <f t="shared" si="96"/>
        <v>0.45886299827558019</v>
      </c>
      <c r="BY22" s="86" t="e">
        <f t="shared" si="96"/>
        <v>#DIV/0!</v>
      </c>
      <c r="BZ22" s="53"/>
      <c r="CA22" s="35"/>
      <c r="CB22" s="247">
        <v>2014</v>
      </c>
      <c r="CC22" s="247" t="s">
        <v>1295</v>
      </c>
      <c r="CD22" s="248" t="s">
        <v>1296</v>
      </c>
      <c r="CE22" s="249">
        <v>0.78736853288005948</v>
      </c>
      <c r="CF22" s="249">
        <f t="shared" si="70"/>
        <v>0.1024945416354329</v>
      </c>
      <c r="CG22" s="249"/>
      <c r="CH22" s="249"/>
      <c r="CI22" s="75">
        <f>CI20+1</f>
        <v>11</v>
      </c>
      <c r="CJ22" s="80">
        <v>43738</v>
      </c>
      <c r="CK22" s="81">
        <f t="shared" ref="CK22:DC22" si="97">IFERROR(HLOOKUP(CK$8,$BD$2:$BZ$12,$CI22,0)," ")</f>
        <v>0.20160768160584924</v>
      </c>
      <c r="CL22" s="81">
        <f t="shared" si="97"/>
        <v>0.20458975203483973</v>
      </c>
      <c r="CM22" s="81" t="str">
        <f t="shared" si="97"/>
        <v xml:space="preserve"> </v>
      </c>
      <c r="CN22" s="81">
        <f t="shared" si="97"/>
        <v>0.33644739256082279</v>
      </c>
      <c r="CO22" s="81">
        <f t="shared" si="97"/>
        <v>0.12659472985678874</v>
      </c>
      <c r="CP22" s="81">
        <f t="shared" si="97"/>
        <v>0.23221402905659783</v>
      </c>
      <c r="CQ22" s="81">
        <f t="shared" si="97"/>
        <v>0.24250553539326339</v>
      </c>
      <c r="CR22" s="81">
        <f t="shared" si="97"/>
        <v>0.1876701266968846</v>
      </c>
      <c r="CS22" s="81">
        <f t="shared" si="97"/>
        <v>0.24021034281718193</v>
      </c>
      <c r="CT22" s="81">
        <f t="shared" si="97"/>
        <v>0.21978046205200763</v>
      </c>
      <c r="CU22" s="81">
        <f t="shared" si="97"/>
        <v>0.28457896661513643</v>
      </c>
      <c r="CV22" s="81">
        <f t="shared" si="97"/>
        <v>0.23956009203427733</v>
      </c>
      <c r="CW22" s="81" t="str">
        <f t="shared" si="97"/>
        <v xml:space="preserve"> </v>
      </c>
      <c r="CX22" s="81" t="str">
        <f t="shared" si="97"/>
        <v xml:space="preserve"> </v>
      </c>
      <c r="CY22" s="81">
        <f t="shared" si="97"/>
        <v>0.22339859499211584</v>
      </c>
      <c r="CZ22" s="81">
        <f t="shared" si="97"/>
        <v>0.34488610017091642</v>
      </c>
      <c r="DA22" s="81">
        <f t="shared" si="97"/>
        <v>0.41850445254484242</v>
      </c>
      <c r="DB22" s="81">
        <f t="shared" si="97"/>
        <v>0.32423064164445453</v>
      </c>
      <c r="DC22" s="81">
        <f t="shared" si="97"/>
        <v>0.19629112358995526</v>
      </c>
      <c r="DD22" s="81" t="str">
        <f t="shared" ref="DD22:DF22" si="98">IFERROR(HLOOKUP(DD$8,$BD$2:$BZ$12,$CI22,0)," ")</f>
        <v xml:space="preserve"> </v>
      </c>
      <c r="DE22" s="81">
        <f t="shared" si="98"/>
        <v>0.29029308745732413</v>
      </c>
      <c r="DF22" s="81" t="str">
        <f t="shared" si="98"/>
        <v xml:space="preserve"> </v>
      </c>
      <c r="DG22" s="79">
        <f>SUMPRODUCT(CK21:DF21,CK22:DF22)</f>
        <v>0.24865423918474433</v>
      </c>
      <c r="DH22" s="92"/>
    </row>
    <row r="23" spans="1:112" ht="12" x14ac:dyDescent="0.2">
      <c r="A23" s="6">
        <v>39822</v>
      </c>
      <c r="B23" s="5">
        <v>35.236699999999999</v>
      </c>
      <c r="C23" s="5">
        <v>34.347900000000003</v>
      </c>
      <c r="D23" s="5">
        <v>50.684800000000003</v>
      </c>
      <c r="E23" s="5">
        <v>13.6427</v>
      </c>
      <c r="F23" s="5">
        <v>42.448799999999999</v>
      </c>
      <c r="G23" s="5">
        <v>33.126199999999997</v>
      </c>
      <c r="H23" s="5">
        <v>25.868300000000001</v>
      </c>
      <c r="I23" s="5">
        <v>83.100300000000004</v>
      </c>
      <c r="J23" s="5">
        <v>56.089700000000001</v>
      </c>
      <c r="K23" s="5">
        <v>50.915900000000001</v>
      </c>
      <c r="L23" s="5">
        <v>30.834600000000002</v>
      </c>
      <c r="M23" s="5">
        <v>51.861499999999999</v>
      </c>
      <c r="N23" s="5">
        <v>37.149000000000001</v>
      </c>
      <c r="O23" s="5">
        <v>10.491899999999999</v>
      </c>
      <c r="P23" s="5">
        <v>23.508600000000001</v>
      </c>
      <c r="Q23" s="5">
        <v>13.2844</v>
      </c>
      <c r="R23" s="5">
        <v>40.466000000000001</v>
      </c>
      <c r="S23" s="5">
        <v>31.801400000000001</v>
      </c>
      <c r="T23" s="5">
        <v>35.435099999999998</v>
      </c>
      <c r="U23" s="5">
        <v>18.6434</v>
      </c>
      <c r="V23" s="5">
        <v>31.023900000000001</v>
      </c>
      <c r="W23" s="5">
        <v>31.664000000000001</v>
      </c>
      <c r="X23" s="5">
        <v>1433.41</v>
      </c>
      <c r="Z23" s="6">
        <v>39822</v>
      </c>
      <c r="AA23" s="8">
        <f t="shared" si="73"/>
        <v>-4.2790510677253923E-2</v>
      </c>
      <c r="AB23" s="8">
        <f t="shared" si="74"/>
        <v>-4.0880266056813497E-2</v>
      </c>
      <c r="AC23" s="8">
        <f t="shared" si="75"/>
        <v>-5.2019878016163368E-2</v>
      </c>
      <c r="AD23" s="8">
        <f t="shared" si="76"/>
        <v>0</v>
      </c>
      <c r="AE23" s="8">
        <f t="shared" si="77"/>
        <v>1.0187835995116634E-2</v>
      </c>
      <c r="AF23" s="8">
        <f t="shared" si="78"/>
        <v>-3.693668287946239E-2</v>
      </c>
      <c r="AG23" s="8">
        <f t="shared" si="79"/>
        <v>2.4280244386282401E-2</v>
      </c>
      <c r="AH23" s="8">
        <f t="shared" si="80"/>
        <v>-5.3961564338919521E-2</v>
      </c>
      <c r="AI23" s="8">
        <f t="shared" si="81"/>
        <v>-5.247643003508673E-2</v>
      </c>
      <c r="AJ23" s="8">
        <f t="shared" si="82"/>
        <v>-1.5303478045610608E-2</v>
      </c>
      <c r="AK23" s="8">
        <f t="shared" si="83"/>
        <v>6.5088525617591486E-3</v>
      </c>
      <c r="AL23" s="8">
        <f t="shared" si="84"/>
        <v>-3.1746446634641434E-2</v>
      </c>
      <c r="AM23" s="8">
        <f t="shared" si="85"/>
        <v>-3.052050576092491E-2</v>
      </c>
      <c r="AN23" s="8">
        <f t="shared" si="86"/>
        <v>-1.7437559116322277E-2</v>
      </c>
      <c r="AO23" s="8">
        <f t="shared" si="87"/>
        <v>-6.2180609798422548E-2</v>
      </c>
      <c r="AP23" s="8">
        <f t="shared" si="88"/>
        <v>-5.852503862454117E-2</v>
      </c>
      <c r="AQ23" s="8">
        <f t="shared" si="89"/>
        <v>-1.4685006489063457E-2</v>
      </c>
      <c r="AR23" s="8">
        <f t="shared" si="90"/>
        <v>1.6971158304738942E-2</v>
      </c>
      <c r="AS23" s="8">
        <f t="shared" si="91"/>
        <v>-6.6410630186140018E-3</v>
      </c>
      <c r="AT23" s="8">
        <f t="shared" si="92"/>
        <v>-3.5065654291466908E-2</v>
      </c>
      <c r="AU23" s="8">
        <f t="shared" si="93"/>
        <v>2.7478787316769449E-2</v>
      </c>
      <c r="AV23" s="8">
        <f t="shared" si="94"/>
        <v>-1.6621530969713416E-2</v>
      </c>
      <c r="AW23" s="8">
        <f t="shared" si="95"/>
        <v>-4.3864271563598511E-2</v>
      </c>
      <c r="AX23" s="8"/>
      <c r="AY23" s="8"/>
      <c r="BC23" s="6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53"/>
      <c r="CA23" s="35"/>
      <c r="CB23" s="247">
        <v>2014</v>
      </c>
      <c r="CC23" s="247" t="s">
        <v>1324</v>
      </c>
      <c r="CD23" s="248" t="s">
        <v>1325</v>
      </c>
      <c r="CE23" s="249">
        <v>0.72174422298272101</v>
      </c>
      <c r="CF23" s="249">
        <f t="shared" si="70"/>
        <v>9.3951993537318965E-2</v>
      </c>
      <c r="CG23" s="249"/>
      <c r="CH23" s="249"/>
      <c r="CI23" s="51"/>
      <c r="CJ23" s="51"/>
      <c r="CK23" s="63"/>
      <c r="CL23" s="63"/>
      <c r="CM23" s="64"/>
      <c r="CN23" s="64"/>
      <c r="CO23" s="64"/>
      <c r="CP23" s="64"/>
      <c r="CQ23" s="64"/>
      <c r="CR23" s="64"/>
      <c r="CS23" s="65"/>
      <c r="CT23" s="64"/>
      <c r="CU23" s="64"/>
      <c r="CV23" s="64"/>
      <c r="CW23" s="64"/>
      <c r="CX23" s="64"/>
      <c r="CY23" s="64"/>
      <c r="CZ23" s="64"/>
      <c r="DA23" s="64"/>
      <c r="DB23" s="64"/>
      <c r="DC23" s="64"/>
      <c r="DD23" s="64"/>
      <c r="DE23" s="64"/>
      <c r="DF23" s="64"/>
      <c r="DG23" s="51"/>
      <c r="DH23" s="51"/>
    </row>
    <row r="24" spans="1:112" x14ac:dyDescent="0.2">
      <c r="A24" s="6">
        <v>39829</v>
      </c>
      <c r="B24" s="5">
        <v>35.031700000000001</v>
      </c>
      <c r="C24" s="5">
        <v>34.231999999999999</v>
      </c>
      <c r="D24" s="5">
        <v>51.451999999999998</v>
      </c>
      <c r="E24" s="5">
        <v>13.526</v>
      </c>
      <c r="F24" s="5">
        <v>42.887700000000002</v>
      </c>
      <c r="G24" s="5">
        <v>34.604999999999997</v>
      </c>
      <c r="H24" s="5">
        <v>24.725000000000001</v>
      </c>
      <c r="I24" s="5">
        <v>79.978300000000004</v>
      </c>
      <c r="J24" s="5">
        <v>56.742100000000001</v>
      </c>
      <c r="K24" s="5">
        <v>52.092500000000001</v>
      </c>
      <c r="L24" s="5">
        <v>30.971</v>
      </c>
      <c r="M24" s="5">
        <v>51.664499999999997</v>
      </c>
      <c r="N24" s="5">
        <v>37.372700000000002</v>
      </c>
      <c r="O24" s="5">
        <v>10.709099999999999</v>
      </c>
      <c r="P24" s="5">
        <v>25.334199999999999</v>
      </c>
      <c r="Q24" s="5">
        <v>13.177099999999999</v>
      </c>
      <c r="R24" s="5">
        <v>39.788699999999999</v>
      </c>
      <c r="S24" s="5">
        <v>32.228000000000002</v>
      </c>
      <c r="T24" s="5">
        <v>35.165799999999997</v>
      </c>
      <c r="U24" s="5">
        <v>18.315200000000001</v>
      </c>
      <c r="V24" s="5">
        <v>30.985299999999999</v>
      </c>
      <c r="W24" s="5">
        <v>33.109099999999998</v>
      </c>
      <c r="X24" s="5">
        <v>1368.92</v>
      </c>
      <c r="Z24" s="6">
        <v>39829</v>
      </c>
      <c r="AA24" s="8">
        <f t="shared" si="73"/>
        <v>-5.8177979209176334E-3</v>
      </c>
      <c r="AB24" s="8">
        <f t="shared" si="74"/>
        <v>-3.3742965363240396E-3</v>
      </c>
      <c r="AC24" s="8">
        <f t="shared" si="75"/>
        <v>1.5136687922217229E-2</v>
      </c>
      <c r="AD24" s="8">
        <f t="shared" si="76"/>
        <v>-8.5540252296099073E-3</v>
      </c>
      <c r="AE24" s="8">
        <f t="shared" si="77"/>
        <v>1.033951489794771E-2</v>
      </c>
      <c r="AF24" s="8">
        <f t="shared" si="78"/>
        <v>4.464140166997721E-2</v>
      </c>
      <c r="AG24" s="8">
        <f t="shared" si="79"/>
        <v>-4.4196951481156432E-2</v>
      </c>
      <c r="AH24" s="8">
        <f t="shared" si="80"/>
        <v>-3.7569058114110265E-2</v>
      </c>
      <c r="AI24" s="8">
        <f t="shared" si="81"/>
        <v>1.163136903923534E-2</v>
      </c>
      <c r="AJ24" s="8">
        <f t="shared" si="82"/>
        <v>2.3108694926339268E-2</v>
      </c>
      <c r="AK24" s="8">
        <f t="shared" si="83"/>
        <v>4.4236020574288659E-3</v>
      </c>
      <c r="AL24" s="8">
        <f t="shared" si="84"/>
        <v>-3.7985789072819687E-3</v>
      </c>
      <c r="AM24" s="8">
        <f t="shared" si="85"/>
        <v>6.0216964117472127E-3</v>
      </c>
      <c r="AN24" s="8">
        <f t="shared" si="86"/>
        <v>2.0701684156349209E-2</v>
      </c>
      <c r="AO24" s="8">
        <f t="shared" si="87"/>
        <v>7.7656687339952013E-2</v>
      </c>
      <c r="AP24" s="8">
        <f t="shared" si="88"/>
        <v>-8.0771431152328876E-3</v>
      </c>
      <c r="AQ24" s="8">
        <f t="shared" si="89"/>
        <v>-1.6737508031433812E-2</v>
      </c>
      <c r="AR24" s="8">
        <f t="shared" si="90"/>
        <v>1.341450376398523E-2</v>
      </c>
      <c r="AS24" s="8">
        <f t="shared" si="91"/>
        <v>-7.5998092287026253E-3</v>
      </c>
      <c r="AT24" s="8">
        <f t="shared" si="92"/>
        <v>-1.7604085091775024E-2</v>
      </c>
      <c r="AU24" s="8">
        <f t="shared" si="93"/>
        <v>-1.2442020506771012E-3</v>
      </c>
      <c r="AV24" s="8">
        <f t="shared" si="94"/>
        <v>4.5638580090954894E-2</v>
      </c>
      <c r="AW24" s="8">
        <f t="shared" si="95"/>
        <v>-4.4990616780962833E-2</v>
      </c>
      <c r="AX24" s="8"/>
      <c r="AY24" s="8"/>
      <c r="BC24" s="28" t="s">
        <v>1586</v>
      </c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53"/>
      <c r="CA24" s="35"/>
      <c r="CB24" s="247">
        <v>2014</v>
      </c>
      <c r="CC24" s="247" t="s">
        <v>1299</v>
      </c>
      <c r="CD24" s="248" t="s">
        <v>1300</v>
      </c>
      <c r="CE24" s="249">
        <v>0.68270012369676625</v>
      </c>
      <c r="CF24" s="249">
        <f t="shared" si="70"/>
        <v>8.8869485292743397E-2</v>
      </c>
      <c r="CG24" s="249"/>
      <c r="CH24" s="249"/>
      <c r="CS24" s="66"/>
    </row>
    <row r="25" spans="1:112" x14ac:dyDescent="0.2">
      <c r="A25" s="6">
        <v>39836</v>
      </c>
      <c r="B25" s="5">
        <v>35.700600000000001</v>
      </c>
      <c r="C25" s="5">
        <v>33.642099999999999</v>
      </c>
      <c r="D25" s="5">
        <v>50.457900000000002</v>
      </c>
      <c r="E25" s="5">
        <v>13.780799999999999</v>
      </c>
      <c r="F25" s="5">
        <v>42.866300000000003</v>
      </c>
      <c r="G25" s="5">
        <v>33.5428</v>
      </c>
      <c r="H25" s="5">
        <v>24.288499999999999</v>
      </c>
      <c r="I25" s="5">
        <v>80.963700000000003</v>
      </c>
      <c r="J25" s="5">
        <v>56.586799999999997</v>
      </c>
      <c r="K25" s="5">
        <v>51.613500000000002</v>
      </c>
      <c r="L25" s="5">
        <v>30.383299999999998</v>
      </c>
      <c r="M25" s="5">
        <v>49.715299999999999</v>
      </c>
      <c r="N25" s="5">
        <v>34.997599999999998</v>
      </c>
      <c r="O25" s="5">
        <v>10.7712</v>
      </c>
      <c r="P25" s="5">
        <v>25.547699999999999</v>
      </c>
      <c r="Q25" s="5">
        <v>12.866</v>
      </c>
      <c r="R25" s="5">
        <v>40.042700000000004</v>
      </c>
      <c r="S25" s="5">
        <v>32.2697</v>
      </c>
      <c r="T25" s="5">
        <v>35.165799999999997</v>
      </c>
      <c r="U25" s="5">
        <v>18.569299999999998</v>
      </c>
      <c r="V25" s="5">
        <v>30.821300000000001</v>
      </c>
      <c r="W25" s="5">
        <v>28.9665</v>
      </c>
      <c r="X25" s="5">
        <v>1340.02</v>
      </c>
      <c r="Z25" s="6">
        <v>39836</v>
      </c>
      <c r="AA25" s="8">
        <f t="shared" si="73"/>
        <v>1.9094134740820445E-2</v>
      </c>
      <c r="AB25" s="8">
        <f t="shared" si="74"/>
        <v>-1.7232414115447514E-2</v>
      </c>
      <c r="AC25" s="8">
        <f t="shared" si="75"/>
        <v>-1.9320920469563796E-2</v>
      </c>
      <c r="AD25" s="8">
        <f t="shared" si="76"/>
        <v>1.8837793878456299E-2</v>
      </c>
      <c r="AE25" s="8">
        <f t="shared" si="77"/>
        <v>-4.9897756233141521E-4</v>
      </c>
      <c r="AF25" s="8">
        <f t="shared" si="78"/>
        <v>-3.0694986273659741E-2</v>
      </c>
      <c r="AG25" s="8">
        <f t="shared" si="79"/>
        <v>-1.7654196157735225E-2</v>
      </c>
      <c r="AH25" s="8">
        <f t="shared" si="80"/>
        <v>1.2320842028400225E-2</v>
      </c>
      <c r="AI25" s="8">
        <f t="shared" si="81"/>
        <v>-2.7369448786703776E-3</v>
      </c>
      <c r="AJ25" s="8">
        <f t="shared" si="82"/>
        <v>-9.1951816480299042E-3</v>
      </c>
      <c r="AK25" s="8">
        <f t="shared" si="83"/>
        <v>-1.8975816086015951E-2</v>
      </c>
      <c r="AL25" s="8">
        <f t="shared" si="84"/>
        <v>-3.772803375625422E-2</v>
      </c>
      <c r="AM25" s="8">
        <f t="shared" si="85"/>
        <v>-6.3551736963077365E-2</v>
      </c>
      <c r="AN25" s="8">
        <f t="shared" si="86"/>
        <v>5.7988066224052837E-3</v>
      </c>
      <c r="AO25" s="8">
        <f t="shared" si="87"/>
        <v>8.4273432750985311E-3</v>
      </c>
      <c r="AP25" s="8">
        <f t="shared" si="88"/>
        <v>-2.3609140099111303E-2</v>
      </c>
      <c r="AQ25" s="8">
        <f t="shared" si="89"/>
        <v>6.3837220115259274E-3</v>
      </c>
      <c r="AR25" s="8">
        <f t="shared" si="90"/>
        <v>1.2939059203176395E-3</v>
      </c>
      <c r="AS25" s="8">
        <f t="shared" si="91"/>
        <v>0</v>
      </c>
      <c r="AT25" s="8">
        <f t="shared" si="92"/>
        <v>1.3873722372673924E-2</v>
      </c>
      <c r="AU25" s="8">
        <f t="shared" si="93"/>
        <v>-5.2928324076254585E-3</v>
      </c>
      <c r="AV25" s="8">
        <f t="shared" si="94"/>
        <v>-0.1251196800879516</v>
      </c>
      <c r="AW25" s="8">
        <f t="shared" si="95"/>
        <v>-2.1111533179440811E-2</v>
      </c>
      <c r="AX25" s="8"/>
      <c r="AY25" s="8"/>
      <c r="BC25" s="28" t="s">
        <v>1587</v>
      </c>
      <c r="BD25" s="87" t="str">
        <f t="shared" ref="BD25:BY25" si="99">BD14</f>
        <v>AEE</v>
      </c>
      <c r="BE25" s="87" t="str">
        <f t="shared" si="99"/>
        <v>AEP</v>
      </c>
      <c r="BF25" s="87" t="str">
        <f t="shared" si="99"/>
        <v>CHG</v>
      </c>
      <c r="BG25" s="87" t="str">
        <f t="shared" si="99"/>
        <v>CNP</v>
      </c>
      <c r="BH25" s="87" t="str">
        <f t="shared" si="99"/>
        <v>ED</v>
      </c>
      <c r="BI25" s="87" t="str">
        <f t="shared" si="99"/>
        <v>EIX</v>
      </c>
      <c r="BJ25" s="87" t="str">
        <f t="shared" si="99"/>
        <v>ES</v>
      </c>
      <c r="BK25" s="87" t="str">
        <f t="shared" si="99"/>
        <v>ETR</v>
      </c>
      <c r="BL25" s="87" t="str">
        <f t="shared" si="99"/>
        <v>EXC</v>
      </c>
      <c r="BM25" s="87" t="str">
        <f t="shared" si="99"/>
        <v>FE</v>
      </c>
      <c r="BN25" s="87" t="str">
        <f t="shared" si="99"/>
        <v>IDA</v>
      </c>
      <c r="BO25" s="87" t="str">
        <f t="shared" si="99"/>
        <v>NEE</v>
      </c>
      <c r="BP25" s="87" t="str">
        <f t="shared" si="99"/>
        <v>NST</v>
      </c>
      <c r="BQ25" s="87" t="str">
        <f t="shared" si="99"/>
        <v>NVE</v>
      </c>
      <c r="BR25" s="87" t="str">
        <f t="shared" si="99"/>
        <v>NWE</v>
      </c>
      <c r="BS25" s="87" t="str">
        <f t="shared" si="99"/>
        <v>OGE</v>
      </c>
      <c r="BT25" s="87" t="str">
        <f t="shared" si="99"/>
        <v>PCG</v>
      </c>
      <c r="BU25" s="87" t="str">
        <f t="shared" si="99"/>
        <v>PEG</v>
      </c>
      <c r="BV25" s="87" t="str">
        <f t="shared" si="99"/>
        <v>PNW</v>
      </c>
      <c r="BW25" s="87" t="str">
        <f t="shared" si="99"/>
        <v>POM</v>
      </c>
      <c r="BX25" s="87" t="str">
        <f t="shared" si="99"/>
        <v>PPL</v>
      </c>
      <c r="BY25" s="87" t="str">
        <f t="shared" si="99"/>
        <v>UIL</v>
      </c>
      <c r="BZ25" s="20"/>
      <c r="CA25" s="35"/>
      <c r="CB25" s="247">
        <v>2014</v>
      </c>
      <c r="CC25" s="247" t="s">
        <v>1293</v>
      </c>
      <c r="CD25" s="248" t="s">
        <v>1294</v>
      </c>
      <c r="CE25" s="249">
        <v>0.66296054901660084</v>
      </c>
      <c r="CF25" s="249">
        <f t="shared" si="70"/>
        <v>8.6299915168418728E-2</v>
      </c>
      <c r="CG25" s="249"/>
      <c r="CH25" s="249"/>
      <c r="CK25" s="43"/>
      <c r="CL25" s="43"/>
      <c r="CS25" s="66"/>
      <c r="DE25" s="43"/>
    </row>
    <row r="26" spans="1:112" x14ac:dyDescent="0.2">
      <c r="A26" s="6">
        <v>39843</v>
      </c>
      <c r="B26" s="5">
        <v>35.873199999999997</v>
      </c>
      <c r="C26" s="5">
        <v>33.020699999999998</v>
      </c>
      <c r="D26" s="5">
        <v>54.650199999999998</v>
      </c>
      <c r="E26" s="5">
        <v>14.205399999999999</v>
      </c>
      <c r="F26" s="5">
        <v>43.615499999999997</v>
      </c>
      <c r="G26" s="5">
        <v>33.917699999999996</v>
      </c>
      <c r="H26" s="5">
        <v>24.735399999999998</v>
      </c>
      <c r="I26" s="5">
        <v>79.200400000000002</v>
      </c>
      <c r="J26" s="5">
        <v>56.141500000000001</v>
      </c>
      <c r="K26" s="5">
        <v>52.050800000000002</v>
      </c>
      <c r="L26" s="5">
        <v>30.551200000000001</v>
      </c>
      <c r="M26" s="5">
        <v>53.447800000000001</v>
      </c>
      <c r="N26" s="5">
        <v>36.020099999999999</v>
      </c>
      <c r="O26" s="5">
        <v>11.1023</v>
      </c>
      <c r="P26" s="5">
        <v>25.846599999999999</v>
      </c>
      <c r="Q26" s="5">
        <v>13.2361</v>
      </c>
      <c r="R26" s="5">
        <v>40.920999999999999</v>
      </c>
      <c r="S26" s="5">
        <v>32.852400000000003</v>
      </c>
      <c r="T26" s="5">
        <v>36.604799999999997</v>
      </c>
      <c r="U26" s="5">
        <v>18.8551</v>
      </c>
      <c r="V26" s="5">
        <v>29.576899999999998</v>
      </c>
      <c r="W26" s="5">
        <v>28.292100000000001</v>
      </c>
      <c r="X26" s="5">
        <v>1330.51</v>
      </c>
      <c r="Z26" s="6">
        <v>39843</v>
      </c>
      <c r="AA26" s="8">
        <f t="shared" si="73"/>
        <v>4.834652638891157E-3</v>
      </c>
      <c r="AB26" s="8">
        <f t="shared" si="74"/>
        <v>-1.8470904016098966E-2</v>
      </c>
      <c r="AC26" s="8">
        <f t="shared" si="75"/>
        <v>8.3085106593813851E-2</v>
      </c>
      <c r="AD26" s="8">
        <f t="shared" si="76"/>
        <v>3.081098339719035E-2</v>
      </c>
      <c r="AE26" s="8">
        <f t="shared" si="77"/>
        <v>1.7477598953023588E-2</v>
      </c>
      <c r="AF26" s="8">
        <f t="shared" si="78"/>
        <v>1.1176765207436379E-2</v>
      </c>
      <c r="AG26" s="8">
        <f t="shared" si="79"/>
        <v>1.8399654157317258E-2</v>
      </c>
      <c r="AH26" s="8">
        <f t="shared" si="80"/>
        <v>-2.1778895974368773E-2</v>
      </c>
      <c r="AI26" s="8">
        <f t="shared" si="81"/>
        <v>-7.869326415347655E-3</v>
      </c>
      <c r="AJ26" s="8">
        <f t="shared" si="82"/>
        <v>8.4725895356834169E-3</v>
      </c>
      <c r="AK26" s="8">
        <f t="shared" si="83"/>
        <v>5.5260620143302575E-3</v>
      </c>
      <c r="AL26" s="8">
        <f t="shared" si="84"/>
        <v>7.5077491235092664E-2</v>
      </c>
      <c r="AM26" s="8">
        <f t="shared" si="85"/>
        <v>2.9216289116968053E-2</v>
      </c>
      <c r="AN26" s="8">
        <f t="shared" si="86"/>
        <v>3.0739379084967267E-2</v>
      </c>
      <c r="AO26" s="8">
        <f t="shared" si="87"/>
        <v>1.1699683337443201E-2</v>
      </c>
      <c r="AP26" s="8">
        <f t="shared" si="88"/>
        <v>2.8765739157469383E-2</v>
      </c>
      <c r="AQ26" s="8">
        <f t="shared" si="89"/>
        <v>2.1934085363873868E-2</v>
      </c>
      <c r="AR26" s="8">
        <f t="shared" si="90"/>
        <v>1.8057186772731049E-2</v>
      </c>
      <c r="AS26" s="8">
        <f t="shared" si="91"/>
        <v>4.0920439745434578E-2</v>
      </c>
      <c r="AT26" s="8">
        <f t="shared" si="92"/>
        <v>1.5390994814021175E-2</v>
      </c>
      <c r="AU26" s="8">
        <f t="shared" si="93"/>
        <v>-4.0374675954615857E-2</v>
      </c>
      <c r="AV26" s="8">
        <f t="shared" si="94"/>
        <v>-2.3282067215576574E-2</v>
      </c>
      <c r="AW26" s="8">
        <f t="shared" si="95"/>
        <v>-7.0969090013581759E-3</v>
      </c>
      <c r="AX26" s="8"/>
      <c r="AY26" s="8"/>
      <c r="BC26" s="27">
        <v>39813</v>
      </c>
      <c r="BD26" s="83">
        <v>7032.9233000000004</v>
      </c>
      <c r="BE26" s="83">
        <v>13430.297</v>
      </c>
      <c r="BF26" s="83">
        <v>811.09349999999995</v>
      </c>
      <c r="BG26" s="83">
        <v>4343.3081000000002</v>
      </c>
      <c r="BH26" s="83">
        <v>10652.400600000001</v>
      </c>
      <c r="BI26" s="83">
        <v>10465.055399999999</v>
      </c>
      <c r="BJ26" s="83">
        <v>3746.1228000000001</v>
      </c>
      <c r="BK26" s="83">
        <v>15739.0195</v>
      </c>
      <c r="BL26" s="83">
        <v>36587.065999999999</v>
      </c>
      <c r="BM26" s="83">
        <v>14808.903200000001</v>
      </c>
      <c r="BN26" s="83">
        <v>1341.9304</v>
      </c>
      <c r="BO26" s="83">
        <v>20571.2156</v>
      </c>
      <c r="BP26" s="83">
        <v>3897.4386</v>
      </c>
      <c r="BQ26" s="83">
        <v>2315.7415000000001</v>
      </c>
      <c r="BR26" s="83">
        <v>842.81479999999999</v>
      </c>
      <c r="BS26" s="83">
        <v>2391.9481999999998</v>
      </c>
      <c r="BT26" s="83">
        <v>13973.686299999999</v>
      </c>
      <c r="BU26" s="83">
        <v>14762.793900000001</v>
      </c>
      <c r="BV26" s="83">
        <v>3239.1729999999998</v>
      </c>
      <c r="BW26" s="83">
        <v>3839.8717999999999</v>
      </c>
      <c r="BX26" s="83">
        <v>11508.75</v>
      </c>
      <c r="BY26" s="83">
        <v>758.50980000000004</v>
      </c>
      <c r="BZ26" s="20"/>
      <c r="CA26" s="35"/>
      <c r="CB26" s="247">
        <v>2014</v>
      </c>
      <c r="CC26" s="247" t="s">
        <v>1301</v>
      </c>
      <c r="CD26" s="248" t="s">
        <v>1302</v>
      </c>
      <c r="CE26" s="249">
        <v>0.6293073627630984</v>
      </c>
      <c r="CF26" s="249">
        <f t="shared" si="70"/>
        <v>8.1919161105251187E-2</v>
      </c>
      <c r="CG26" s="249"/>
      <c r="CH26" s="249"/>
      <c r="CK26" s="43"/>
      <c r="CL26" s="43"/>
      <c r="CS26" s="66"/>
      <c r="DE26" s="43"/>
    </row>
    <row r="27" spans="1:112" x14ac:dyDescent="0.2">
      <c r="A27" s="6">
        <v>39850</v>
      </c>
      <c r="B27" s="5">
        <v>36.358699999999999</v>
      </c>
      <c r="C27" s="5">
        <v>35.422199999999997</v>
      </c>
      <c r="D27" s="5">
        <v>56.249299999999998</v>
      </c>
      <c r="E27" s="5">
        <v>15.277699999999999</v>
      </c>
      <c r="F27" s="5">
        <v>44.1828</v>
      </c>
      <c r="G27" s="5">
        <v>34.6571</v>
      </c>
      <c r="H27" s="5">
        <v>25.930599999999998</v>
      </c>
      <c r="I27" s="5">
        <v>77.053399999999996</v>
      </c>
      <c r="J27" s="5">
        <v>59.858699999999999</v>
      </c>
      <c r="K27" s="5">
        <v>55.738300000000002</v>
      </c>
      <c r="L27" s="5">
        <v>30.589500000000001</v>
      </c>
      <c r="M27" s="5">
        <v>54.287700000000001</v>
      </c>
      <c r="N27" s="5">
        <v>37.213000000000001</v>
      </c>
      <c r="O27" s="5">
        <v>11.288600000000001</v>
      </c>
      <c r="P27" s="5">
        <v>26.273599999999998</v>
      </c>
      <c r="Q27" s="5">
        <v>13.804600000000001</v>
      </c>
      <c r="R27" s="5">
        <v>41.354900000000001</v>
      </c>
      <c r="S27" s="5">
        <v>34.0075</v>
      </c>
      <c r="T27" s="5">
        <v>37.807899999999997</v>
      </c>
      <c r="U27" s="5">
        <v>19.670300000000001</v>
      </c>
      <c r="V27" s="5">
        <v>32.036799999999999</v>
      </c>
      <c r="W27" s="5">
        <v>29.854900000000001</v>
      </c>
      <c r="X27" s="5">
        <v>1401.06</v>
      </c>
      <c r="Z27" s="6">
        <v>39850</v>
      </c>
      <c r="AA27" s="8">
        <f t="shared" si="73"/>
        <v>1.3533780092102266E-2</v>
      </c>
      <c r="AB27" s="8">
        <f t="shared" si="74"/>
        <v>7.2727107541632918E-2</v>
      </c>
      <c r="AC27" s="8">
        <f t="shared" si="75"/>
        <v>2.9260643144947363E-2</v>
      </c>
      <c r="AD27" s="8">
        <f t="shared" si="76"/>
        <v>7.548537879961148E-2</v>
      </c>
      <c r="AE27" s="8">
        <f t="shared" si="77"/>
        <v>1.3006843897238385E-2</v>
      </c>
      <c r="AF27" s="8">
        <f t="shared" si="78"/>
        <v>2.1799827228851099E-2</v>
      </c>
      <c r="AG27" s="8">
        <f t="shared" si="79"/>
        <v>4.8319412663631933E-2</v>
      </c>
      <c r="AH27" s="8">
        <f t="shared" si="80"/>
        <v>-2.7108448947227637E-2</v>
      </c>
      <c r="AI27" s="8">
        <f t="shared" si="81"/>
        <v>6.6211269738072565E-2</v>
      </c>
      <c r="AJ27" s="8">
        <f t="shared" si="82"/>
        <v>7.0844252153665188E-2</v>
      </c>
      <c r="AK27" s="8">
        <f t="shared" si="83"/>
        <v>1.2536332451753562E-3</v>
      </c>
      <c r="AL27" s="8">
        <f t="shared" si="84"/>
        <v>1.5714397973349614E-2</v>
      </c>
      <c r="AM27" s="8">
        <f t="shared" si="85"/>
        <v>3.3117620439699014E-2</v>
      </c>
      <c r="AN27" s="8">
        <f t="shared" si="86"/>
        <v>1.6780306783279242E-2</v>
      </c>
      <c r="AO27" s="8">
        <f t="shared" si="87"/>
        <v>1.6520548157204384E-2</v>
      </c>
      <c r="AP27" s="8">
        <f t="shared" si="88"/>
        <v>4.2950718111830488E-2</v>
      </c>
      <c r="AQ27" s="8">
        <f t="shared" si="89"/>
        <v>1.0603357689206172E-2</v>
      </c>
      <c r="AR27" s="8">
        <f t="shared" si="90"/>
        <v>3.5160292703120488E-2</v>
      </c>
      <c r="AS27" s="8">
        <f t="shared" si="91"/>
        <v>3.2867274237258437E-2</v>
      </c>
      <c r="AT27" s="8">
        <f t="shared" si="92"/>
        <v>4.3234986820541943E-2</v>
      </c>
      <c r="AU27" s="8">
        <f t="shared" si="93"/>
        <v>8.3169635763044925E-2</v>
      </c>
      <c r="AV27" s="8">
        <f t="shared" si="94"/>
        <v>5.5238034645713752E-2</v>
      </c>
      <c r="AW27" s="8">
        <f t="shared" si="95"/>
        <v>5.3024779971589719E-2</v>
      </c>
      <c r="AX27" s="8"/>
      <c r="AY27" s="8"/>
      <c r="BC27" s="27">
        <v>39903</v>
      </c>
      <c r="BD27" s="83">
        <v>4928.3343000000004</v>
      </c>
      <c r="BE27" s="83">
        <v>10257.3608</v>
      </c>
      <c r="BF27" s="83">
        <v>740.2133</v>
      </c>
      <c r="BG27" s="83">
        <v>3623.4236000000001</v>
      </c>
      <c r="BH27" s="83">
        <v>10847.134700000001</v>
      </c>
      <c r="BI27" s="83">
        <v>9386.6203000000005</v>
      </c>
      <c r="BJ27" s="83">
        <v>3703.6351</v>
      </c>
      <c r="BK27" s="83">
        <v>12899.6711</v>
      </c>
      <c r="BL27" s="83">
        <v>29877.626700000001</v>
      </c>
      <c r="BM27" s="83">
        <v>11766.646000000001</v>
      </c>
      <c r="BN27" s="83">
        <v>1095.8176000000001</v>
      </c>
      <c r="BO27" s="83">
        <v>20745.871599999999</v>
      </c>
      <c r="BP27" s="83">
        <v>3405.0518999999999</v>
      </c>
      <c r="BQ27" s="83">
        <v>2200.2882</v>
      </c>
      <c r="BR27" s="83">
        <v>771.91390000000001</v>
      </c>
      <c r="BS27" s="83">
        <v>2257.0713000000001</v>
      </c>
      <c r="BT27" s="83">
        <v>13979.512000000001</v>
      </c>
      <c r="BU27" s="83">
        <v>14911.704900000001</v>
      </c>
      <c r="BV27" s="83">
        <v>2682.3155999999999</v>
      </c>
      <c r="BW27" s="83">
        <v>2734.5563999999999</v>
      </c>
      <c r="BX27" s="83">
        <v>10775.3454</v>
      </c>
      <c r="BY27" s="83">
        <v>564.11569999999995</v>
      </c>
      <c r="BZ27" s="20"/>
      <c r="CA27" s="35"/>
      <c r="CB27" s="247">
        <v>2014</v>
      </c>
      <c r="CC27" s="247" t="s">
        <v>1305</v>
      </c>
      <c r="CD27" s="248" t="s">
        <v>1306</v>
      </c>
      <c r="CE27" s="249">
        <v>0.61160307331683816</v>
      </c>
      <c r="CF27" s="249">
        <f t="shared" si="70"/>
        <v>7.9614531245155051E-2</v>
      </c>
      <c r="CG27" s="249"/>
      <c r="CH27" s="249"/>
      <c r="CK27" s="43"/>
      <c r="CL27" s="43"/>
      <c r="CS27" s="66"/>
      <c r="DE27" s="43"/>
    </row>
    <row r="28" spans="1:112" x14ac:dyDescent="0.2">
      <c r="A28" s="6">
        <v>39857</v>
      </c>
      <c r="B28" s="5">
        <v>34.5246</v>
      </c>
      <c r="C28" s="5">
        <v>33.918700000000001</v>
      </c>
      <c r="D28" s="5">
        <v>52.165100000000002</v>
      </c>
      <c r="E28" s="5">
        <v>14.141299999999999</v>
      </c>
      <c r="F28" s="5">
        <v>42.7699</v>
      </c>
      <c r="G28" s="5">
        <v>32.491</v>
      </c>
      <c r="H28" s="5">
        <v>24.964099999999998</v>
      </c>
      <c r="I28" s="5">
        <v>73.333399999999997</v>
      </c>
      <c r="J28" s="5">
        <v>56.116900000000001</v>
      </c>
      <c r="K28" s="5">
        <v>54.054400000000001</v>
      </c>
      <c r="L28" s="5">
        <v>28.553000000000001</v>
      </c>
      <c r="M28" s="5">
        <v>52.784300000000002</v>
      </c>
      <c r="N28" s="5">
        <v>36.701700000000002</v>
      </c>
      <c r="O28" s="5">
        <v>10.4815</v>
      </c>
      <c r="P28" s="5">
        <v>25.686499999999999</v>
      </c>
      <c r="Q28" s="5">
        <v>13.654400000000001</v>
      </c>
      <c r="R28" s="5">
        <v>40.010899999999999</v>
      </c>
      <c r="S28" s="5">
        <v>32.228000000000002</v>
      </c>
      <c r="T28" s="5">
        <v>36.4298</v>
      </c>
      <c r="U28" s="5">
        <v>18.6751</v>
      </c>
      <c r="V28" s="5">
        <v>30.039899999999999</v>
      </c>
      <c r="W28" s="5">
        <v>27.168099999999999</v>
      </c>
      <c r="X28" s="5">
        <v>1334.83</v>
      </c>
      <c r="Z28" s="6">
        <v>39857</v>
      </c>
      <c r="AA28" s="8">
        <f t="shared" si="73"/>
        <v>-5.0444597854158668E-2</v>
      </c>
      <c r="AB28" s="8">
        <f t="shared" si="74"/>
        <v>-4.2445133278000702E-2</v>
      </c>
      <c r="AC28" s="8">
        <f t="shared" si="75"/>
        <v>-7.2608903577466632E-2</v>
      </c>
      <c r="AD28" s="8">
        <f t="shared" si="76"/>
        <v>-7.4382924131250139E-2</v>
      </c>
      <c r="AE28" s="8">
        <f t="shared" si="77"/>
        <v>-3.1978507473496509E-2</v>
      </c>
      <c r="AF28" s="8">
        <f t="shared" si="78"/>
        <v>-6.2500901691139754E-2</v>
      </c>
      <c r="AG28" s="8">
        <f t="shared" si="79"/>
        <v>-3.7272566003100582E-2</v>
      </c>
      <c r="AH28" s="8">
        <f t="shared" si="80"/>
        <v>-4.8278207061596246E-2</v>
      </c>
      <c r="AI28" s="8">
        <f t="shared" si="81"/>
        <v>-6.2510545668382322E-2</v>
      </c>
      <c r="AJ28" s="8">
        <f t="shared" si="82"/>
        <v>-3.0210824513844159E-2</v>
      </c>
      <c r="AK28" s="8">
        <f t="shared" si="83"/>
        <v>-6.6575131989735081E-2</v>
      </c>
      <c r="AL28" s="8">
        <f t="shared" si="84"/>
        <v>-2.7693197538300574E-2</v>
      </c>
      <c r="AM28" s="8">
        <f t="shared" si="85"/>
        <v>-1.3739822105178212E-2</v>
      </c>
      <c r="AN28" s="8">
        <f t="shared" si="86"/>
        <v>-7.1496908385450864E-2</v>
      </c>
      <c r="AO28" s="8">
        <f t="shared" si="87"/>
        <v>-2.2345624505206718E-2</v>
      </c>
      <c r="AP28" s="8">
        <f t="shared" si="88"/>
        <v>-1.0880431160627646E-2</v>
      </c>
      <c r="AQ28" s="8">
        <f t="shared" si="89"/>
        <v>-3.249917180309958E-2</v>
      </c>
      <c r="AR28" s="8">
        <f t="shared" si="90"/>
        <v>-5.2326692641329053E-2</v>
      </c>
      <c r="AS28" s="8">
        <f t="shared" si="91"/>
        <v>-3.6450054089224637E-2</v>
      </c>
      <c r="AT28" s="8">
        <f t="shared" si="92"/>
        <v>-5.0594042795483518E-2</v>
      </c>
      <c r="AU28" s="8">
        <f t="shared" si="93"/>
        <v>-6.2331443839584444E-2</v>
      </c>
      <c r="AV28" s="8">
        <f t="shared" si="94"/>
        <v>-8.9995277157183584E-2</v>
      </c>
      <c r="AW28" s="8">
        <f t="shared" si="95"/>
        <v>-4.7271351690862606E-2</v>
      </c>
      <c r="AX28" s="8"/>
      <c r="AY28" s="8"/>
      <c r="BC28" s="27">
        <v>39994</v>
      </c>
      <c r="BD28" s="83">
        <v>5315.5182000000004</v>
      </c>
      <c r="BE28" s="83">
        <v>13773.622300000001</v>
      </c>
      <c r="BF28" s="83">
        <v>737.16880000000003</v>
      </c>
      <c r="BG28" s="83">
        <v>3869.5891999999999</v>
      </c>
      <c r="BH28" s="83">
        <v>10268.1186</v>
      </c>
      <c r="BI28" s="83">
        <v>10250.02</v>
      </c>
      <c r="BJ28" s="83">
        <v>3907.1347000000001</v>
      </c>
      <c r="BK28" s="83">
        <v>15201.9126</v>
      </c>
      <c r="BL28" s="83">
        <v>33734.837500000001</v>
      </c>
      <c r="BM28" s="83">
        <v>11812.371300000001</v>
      </c>
      <c r="BN28" s="83">
        <v>1232.3729000000001</v>
      </c>
      <c r="BO28" s="83">
        <v>23357.689900000001</v>
      </c>
      <c r="BP28" s="83">
        <v>3429.6178</v>
      </c>
      <c r="BQ28" s="83">
        <v>2529.1297</v>
      </c>
      <c r="BR28" s="83">
        <v>817.91480000000001</v>
      </c>
      <c r="BS28" s="83">
        <v>2719.7734999999998</v>
      </c>
      <c r="BT28" s="83">
        <v>14159.8963</v>
      </c>
      <c r="BU28" s="83">
        <v>16510.316999999999</v>
      </c>
      <c r="BV28" s="83">
        <v>3047.6554000000001</v>
      </c>
      <c r="BW28" s="83">
        <v>2956.6682999999998</v>
      </c>
      <c r="BX28" s="83">
        <v>12394.581399999999</v>
      </c>
      <c r="BY28" s="83">
        <v>671.88589999999999</v>
      </c>
      <c r="BZ28" s="31"/>
      <c r="CA28" s="35"/>
      <c r="CB28" s="247">
        <v>2014</v>
      </c>
      <c r="CC28" s="247" t="s">
        <v>1307</v>
      </c>
      <c r="CD28" s="248" t="s">
        <v>1308</v>
      </c>
      <c r="CE28" s="249">
        <v>0.58823142669296513</v>
      </c>
      <c r="CF28" s="249">
        <f t="shared" si="70"/>
        <v>7.6572161493322355E-2</v>
      </c>
      <c r="CG28" s="249"/>
      <c r="CH28" s="249"/>
      <c r="CK28" s="43"/>
      <c r="CL28" s="43"/>
      <c r="CS28" s="66"/>
      <c r="DE28" s="43"/>
    </row>
    <row r="29" spans="1:112" x14ac:dyDescent="0.2">
      <c r="A29" s="6">
        <v>39864</v>
      </c>
      <c r="B29" s="5">
        <v>27.759900000000002</v>
      </c>
      <c r="C29" s="5">
        <v>31.413</v>
      </c>
      <c r="D29" s="5">
        <v>48.037700000000001</v>
      </c>
      <c r="E29" s="5">
        <v>12.741099999999999</v>
      </c>
      <c r="F29" s="5">
        <v>40.7819</v>
      </c>
      <c r="G29" s="5">
        <v>28.9191</v>
      </c>
      <c r="H29" s="5">
        <v>22.927</v>
      </c>
      <c r="I29" s="5">
        <v>70.881299999999996</v>
      </c>
      <c r="J29" s="5">
        <v>50.106999999999999</v>
      </c>
      <c r="K29" s="5">
        <v>49.876100000000001</v>
      </c>
      <c r="L29" s="5">
        <v>25.7211</v>
      </c>
      <c r="M29" s="5">
        <v>50.793599999999998</v>
      </c>
      <c r="N29" s="5">
        <v>34.678100000000001</v>
      </c>
      <c r="O29" s="5">
        <v>9.3123000000000005</v>
      </c>
      <c r="P29" s="5">
        <v>23.209600000000002</v>
      </c>
      <c r="Q29" s="5">
        <v>12.345800000000001</v>
      </c>
      <c r="R29" s="5">
        <v>37.132599999999996</v>
      </c>
      <c r="S29" s="5">
        <v>29.6785</v>
      </c>
      <c r="T29" s="5">
        <v>31.399000000000001</v>
      </c>
      <c r="U29" s="5">
        <v>16.8965</v>
      </c>
      <c r="V29" s="5">
        <v>27.782599999999999</v>
      </c>
      <c r="W29" s="5">
        <v>24.1066</v>
      </c>
      <c r="X29" s="5">
        <v>1244.72</v>
      </c>
      <c r="Z29" s="6">
        <v>39864</v>
      </c>
      <c r="AA29" s="8">
        <f t="shared" si="73"/>
        <v>-0.1959385481656557</v>
      </c>
      <c r="AB29" s="8">
        <f t="shared" si="74"/>
        <v>-7.3873703886056963E-2</v>
      </c>
      <c r="AC29" s="8">
        <f t="shared" si="75"/>
        <v>-7.9121865001696601E-2</v>
      </c>
      <c r="AD29" s="8">
        <f t="shared" si="76"/>
        <v>-9.9014942049175159E-2</v>
      </c>
      <c r="AE29" s="8">
        <f t="shared" si="77"/>
        <v>-4.6481287073385724E-2</v>
      </c>
      <c r="AF29" s="8">
        <f t="shared" si="78"/>
        <v>-0.10993505893939859</v>
      </c>
      <c r="AG29" s="8">
        <f t="shared" si="79"/>
        <v>-8.1601179293465331E-2</v>
      </c>
      <c r="AH29" s="8">
        <f t="shared" si="80"/>
        <v>-3.343769687482101E-2</v>
      </c>
      <c r="AI29" s="8">
        <f t="shared" si="81"/>
        <v>-0.10709607979058</v>
      </c>
      <c r="AJ29" s="8">
        <f t="shared" si="82"/>
        <v>-7.7298055292446155E-2</v>
      </c>
      <c r="AK29" s="8">
        <f t="shared" si="83"/>
        <v>-9.9180471404055615E-2</v>
      </c>
      <c r="AL29" s="8">
        <f t="shared" si="84"/>
        <v>-3.7713865675968128E-2</v>
      </c>
      <c r="AM29" s="8">
        <f t="shared" si="85"/>
        <v>-5.5136410574987083E-2</v>
      </c>
      <c r="AN29" s="8">
        <f t="shared" si="86"/>
        <v>-0.11154891952487711</v>
      </c>
      <c r="AO29" s="8">
        <f t="shared" si="87"/>
        <v>-9.6428084791621904E-2</v>
      </c>
      <c r="AP29" s="8">
        <f t="shared" si="88"/>
        <v>-9.5837239278181441E-2</v>
      </c>
      <c r="AQ29" s="8">
        <f t="shared" si="89"/>
        <v>-7.1937896923088496E-2</v>
      </c>
      <c r="AR29" s="8">
        <f t="shared" si="90"/>
        <v>-7.9108228869306241E-2</v>
      </c>
      <c r="AS29" s="8">
        <f t="shared" si="91"/>
        <v>-0.13809573481051229</v>
      </c>
      <c r="AT29" s="8">
        <f t="shared" si="92"/>
        <v>-9.523911518546091E-2</v>
      </c>
      <c r="AU29" s="8">
        <f t="shared" si="93"/>
        <v>-7.514339262114722E-2</v>
      </c>
      <c r="AV29" s="8">
        <f t="shared" si="94"/>
        <v>-0.11268730606851418</v>
      </c>
      <c r="AW29" s="8">
        <f t="shared" si="95"/>
        <v>-6.7506723702643656E-2</v>
      </c>
      <c r="AX29" s="8"/>
      <c r="AY29" s="8"/>
      <c r="BC29" s="27">
        <v>40086</v>
      </c>
      <c r="BD29" s="83">
        <v>5974.9454999999998</v>
      </c>
      <c r="BE29" s="83">
        <v>14775.746999999999</v>
      </c>
      <c r="BF29" s="83">
        <v>699.65930000000003</v>
      </c>
      <c r="BG29" s="83">
        <v>4845.4364999999998</v>
      </c>
      <c r="BH29" s="83">
        <v>11257.894</v>
      </c>
      <c r="BI29" s="83">
        <v>10940.7397</v>
      </c>
      <c r="BJ29" s="83">
        <v>4161.1827000000003</v>
      </c>
      <c r="BK29" s="83">
        <v>15635.9656</v>
      </c>
      <c r="BL29" s="83">
        <v>32703.544399999999</v>
      </c>
      <c r="BM29" s="83">
        <v>13937.073899999999</v>
      </c>
      <c r="BN29" s="83">
        <v>1360.2756999999999</v>
      </c>
      <c r="BO29" s="83">
        <v>22725.007799999999</v>
      </c>
      <c r="BP29" s="83">
        <v>3398.6433999999999</v>
      </c>
      <c r="BQ29" s="83">
        <v>2719.2226000000001</v>
      </c>
      <c r="BR29" s="83">
        <v>878.06060000000002</v>
      </c>
      <c r="BS29" s="83">
        <v>3194.3834000000002</v>
      </c>
      <c r="BT29" s="83">
        <v>15009.128199999999</v>
      </c>
      <c r="BU29" s="83">
        <v>15908.071</v>
      </c>
      <c r="BV29" s="83">
        <v>3321.4036999999998</v>
      </c>
      <c r="BW29" s="83">
        <v>3285.8105999999998</v>
      </c>
      <c r="BX29" s="83">
        <v>11425.4498</v>
      </c>
      <c r="BY29" s="83">
        <v>789.84209999999996</v>
      </c>
      <c r="BZ29" s="31"/>
      <c r="CA29" s="35"/>
      <c r="CB29" s="247">
        <v>2014</v>
      </c>
      <c r="CC29" s="247" t="s">
        <v>1309</v>
      </c>
      <c r="CD29" s="248" t="s">
        <v>1310</v>
      </c>
      <c r="CE29" s="249">
        <v>0.58714315420491348</v>
      </c>
      <c r="CF29" s="249">
        <f t="shared" si="70"/>
        <v>7.6430497221536803E-2</v>
      </c>
      <c r="CG29" s="249"/>
      <c r="CH29" s="249"/>
      <c r="CK29" s="43"/>
      <c r="CL29" s="43"/>
      <c r="CS29" s="66"/>
      <c r="DE29" s="43"/>
    </row>
    <row r="30" spans="1:112" x14ac:dyDescent="0.2">
      <c r="A30" s="6">
        <v>39871</v>
      </c>
      <c r="B30" s="5">
        <v>25.656099999999999</v>
      </c>
      <c r="C30" s="5">
        <v>29.909500000000001</v>
      </c>
      <c r="D30" s="5">
        <v>45.0124</v>
      </c>
      <c r="E30" s="5">
        <v>11.114800000000001</v>
      </c>
      <c r="F30" s="5">
        <v>39.337000000000003</v>
      </c>
      <c r="G30" s="5">
        <v>28.346299999999999</v>
      </c>
      <c r="H30" s="5">
        <v>23.0153</v>
      </c>
      <c r="I30" s="5">
        <v>70.619299999999996</v>
      </c>
      <c r="J30" s="5">
        <v>49.354500000000002</v>
      </c>
      <c r="K30" s="5">
        <v>44.792699999999996</v>
      </c>
      <c r="L30" s="5">
        <v>25.816500000000001</v>
      </c>
      <c r="M30" s="5">
        <v>47.467100000000002</v>
      </c>
      <c r="N30" s="5">
        <v>34.262799999999999</v>
      </c>
      <c r="O30" s="5">
        <v>9.6951000000000001</v>
      </c>
      <c r="P30" s="5">
        <v>21.8751</v>
      </c>
      <c r="Q30" s="5">
        <v>11.7559</v>
      </c>
      <c r="R30" s="5">
        <v>40.444800000000001</v>
      </c>
      <c r="S30" s="5">
        <v>28.398599999999998</v>
      </c>
      <c r="T30" s="5">
        <v>28.7195</v>
      </c>
      <c r="U30" s="5">
        <v>15.8802</v>
      </c>
      <c r="V30" s="5">
        <v>26.904699999999998</v>
      </c>
      <c r="W30" s="5">
        <v>21.965699999999998</v>
      </c>
      <c r="X30" s="5">
        <v>1188.8399999999999</v>
      </c>
      <c r="Z30" s="6">
        <v>39871</v>
      </c>
      <c r="AA30" s="8">
        <f t="shared" si="73"/>
        <v>-7.5785575596453936E-2</v>
      </c>
      <c r="AB30" s="8">
        <f t="shared" si="74"/>
        <v>-4.7862349982491281E-2</v>
      </c>
      <c r="AC30" s="8">
        <f t="shared" si="75"/>
        <v>-6.2977619661224393E-2</v>
      </c>
      <c r="AD30" s="8">
        <f t="shared" si="76"/>
        <v>-0.12764204032618842</v>
      </c>
      <c r="AE30" s="8">
        <f t="shared" si="77"/>
        <v>-3.5429933377307044E-2</v>
      </c>
      <c r="AF30" s="8">
        <f t="shared" si="78"/>
        <v>-1.9806978778731055E-2</v>
      </c>
      <c r="AG30" s="8">
        <f t="shared" si="79"/>
        <v>3.8513542984255356E-3</v>
      </c>
      <c r="AH30" s="8">
        <f t="shared" si="80"/>
        <v>-3.696320468162928E-3</v>
      </c>
      <c r="AI30" s="8">
        <f t="shared" si="81"/>
        <v>-1.5017861775799779E-2</v>
      </c>
      <c r="AJ30" s="8">
        <f t="shared" si="82"/>
        <v>-0.10192055914556275</v>
      </c>
      <c r="AK30" s="8">
        <f t="shared" si="83"/>
        <v>3.7090171104656733E-3</v>
      </c>
      <c r="AL30" s="8">
        <f t="shared" si="84"/>
        <v>-6.5490534240534193E-2</v>
      </c>
      <c r="AM30" s="8">
        <f t="shared" si="85"/>
        <v>-1.1975857962229775E-2</v>
      </c>
      <c r="AN30" s="8">
        <f t="shared" si="86"/>
        <v>4.1106923101704052E-2</v>
      </c>
      <c r="AO30" s="8">
        <f t="shared" si="87"/>
        <v>-5.7497759547773364E-2</v>
      </c>
      <c r="AP30" s="8">
        <f t="shared" si="88"/>
        <v>-4.7781431741968916E-2</v>
      </c>
      <c r="AQ30" s="8">
        <f t="shared" si="89"/>
        <v>8.9199248100052309E-2</v>
      </c>
      <c r="AR30" s="8">
        <f t="shared" si="90"/>
        <v>-4.3125494886871008E-2</v>
      </c>
      <c r="AS30" s="8">
        <f t="shared" si="91"/>
        <v>-8.5337112646899582E-2</v>
      </c>
      <c r="AT30" s="8">
        <f t="shared" si="92"/>
        <v>-6.0148551475157519E-2</v>
      </c>
      <c r="AU30" s="8">
        <f t="shared" si="93"/>
        <v>-3.1598914428455194E-2</v>
      </c>
      <c r="AV30" s="8">
        <f t="shared" si="94"/>
        <v>-8.8809703566658182E-2</v>
      </c>
      <c r="AW30" s="8">
        <f t="shared" si="95"/>
        <v>-4.4893630696060227E-2</v>
      </c>
      <c r="AX30" s="8"/>
      <c r="AY30" s="8"/>
      <c r="BC30" s="27">
        <v>40178</v>
      </c>
      <c r="BD30" s="83">
        <v>6621.9421000000002</v>
      </c>
      <c r="BE30" s="83">
        <v>16617.7395</v>
      </c>
      <c r="BF30" s="83">
        <v>672.02009999999996</v>
      </c>
      <c r="BG30" s="83">
        <v>5664.2889999999998</v>
      </c>
      <c r="BH30" s="83">
        <v>12747.7983</v>
      </c>
      <c r="BI30" s="83">
        <v>11331.713100000001</v>
      </c>
      <c r="BJ30" s="83">
        <v>4525.2037</v>
      </c>
      <c r="BK30" s="83">
        <v>15462.2192</v>
      </c>
      <c r="BL30" s="83">
        <v>32223.7726</v>
      </c>
      <c r="BM30" s="83">
        <v>14159.603800000001</v>
      </c>
      <c r="BN30" s="83">
        <v>1522.4175</v>
      </c>
      <c r="BO30" s="83">
        <v>21833.0039</v>
      </c>
      <c r="BP30" s="83">
        <v>3930.5491999999999</v>
      </c>
      <c r="BQ30" s="83">
        <v>2905.3939999999998</v>
      </c>
      <c r="BR30" s="83">
        <v>936.28030000000001</v>
      </c>
      <c r="BS30" s="83">
        <v>3570.6273000000001</v>
      </c>
      <c r="BT30" s="83">
        <v>16563.373200000002</v>
      </c>
      <c r="BU30" s="83">
        <v>16823.848600000001</v>
      </c>
      <c r="BV30" s="83">
        <v>3704.8737000000001</v>
      </c>
      <c r="BW30" s="83">
        <v>3733.8386999999998</v>
      </c>
      <c r="BX30" s="83">
        <v>12183.0836</v>
      </c>
      <c r="BY30" s="83">
        <v>840.42319999999995</v>
      </c>
      <c r="BZ30" s="31"/>
      <c r="CA30" s="35"/>
      <c r="CB30" s="247">
        <v>2014</v>
      </c>
      <c r="CC30" s="247" t="s">
        <v>1311</v>
      </c>
      <c r="CD30" s="248" t="s">
        <v>1312</v>
      </c>
      <c r="CE30" s="249">
        <v>0.52458994514807356</v>
      </c>
      <c r="CF30" s="249">
        <f t="shared" si="70"/>
        <v>6.828772516198478E-2</v>
      </c>
      <c r="CG30" s="249"/>
      <c r="CH30" s="249"/>
      <c r="CK30" s="43"/>
      <c r="CL30" s="43"/>
      <c r="CS30" s="66"/>
      <c r="DE30" s="43"/>
    </row>
    <row r="31" spans="1:112" x14ac:dyDescent="0.2">
      <c r="A31" s="6">
        <v>39878</v>
      </c>
      <c r="B31" s="5">
        <v>22.624400000000001</v>
      </c>
      <c r="C31" s="5">
        <v>26.454699999999999</v>
      </c>
      <c r="D31" s="5">
        <v>42.743400000000001</v>
      </c>
      <c r="E31" s="5">
        <v>9.5639000000000003</v>
      </c>
      <c r="F31" s="5">
        <v>36.871000000000002</v>
      </c>
      <c r="G31" s="5">
        <v>24.7119</v>
      </c>
      <c r="H31" s="5">
        <v>21.009</v>
      </c>
      <c r="I31" s="5">
        <v>66.563900000000004</v>
      </c>
      <c r="J31" s="5">
        <v>46.668300000000002</v>
      </c>
      <c r="K31" s="5">
        <v>39.509399999999999</v>
      </c>
      <c r="L31" s="5">
        <v>23.08</v>
      </c>
      <c r="M31" s="5">
        <v>44.838799999999999</v>
      </c>
      <c r="N31" s="5">
        <v>30.6203</v>
      </c>
      <c r="O31" s="5">
        <v>8.5761000000000003</v>
      </c>
      <c r="P31" s="5">
        <v>20.412500000000001</v>
      </c>
      <c r="Q31" s="5">
        <v>10.9621</v>
      </c>
      <c r="R31" s="5">
        <v>38.825699999999998</v>
      </c>
      <c r="S31" s="5">
        <v>25.914100000000001</v>
      </c>
      <c r="T31" s="5">
        <v>25.712</v>
      </c>
      <c r="U31" s="5">
        <v>11.2538</v>
      </c>
      <c r="V31" s="5">
        <v>24.3917</v>
      </c>
      <c r="W31" s="5">
        <v>18.8079</v>
      </c>
      <c r="X31" s="5">
        <v>1106</v>
      </c>
      <c r="Z31" s="6">
        <v>39878</v>
      </c>
      <c r="AA31" s="8">
        <f t="shared" si="73"/>
        <v>-0.11816682972080705</v>
      </c>
      <c r="AB31" s="8">
        <f t="shared" si="74"/>
        <v>-0.11550845049231862</v>
      </c>
      <c r="AC31" s="8">
        <f t="shared" si="75"/>
        <v>-5.0408331926313554E-2</v>
      </c>
      <c r="AD31" s="8">
        <f t="shared" si="76"/>
        <v>-0.13953467448807</v>
      </c>
      <c r="AE31" s="8">
        <f t="shared" si="77"/>
        <v>-6.2689071357754811E-2</v>
      </c>
      <c r="AF31" s="8">
        <f t="shared" si="78"/>
        <v>-0.12821426429551652</v>
      </c>
      <c r="AG31" s="8">
        <f t="shared" si="79"/>
        <v>-8.7172446155383554E-2</v>
      </c>
      <c r="AH31" s="8">
        <f t="shared" si="80"/>
        <v>-5.7426227674304164E-2</v>
      </c>
      <c r="AI31" s="8">
        <f t="shared" si="81"/>
        <v>-5.4426648026015823E-2</v>
      </c>
      <c r="AJ31" s="8">
        <f t="shared" si="82"/>
        <v>-0.11795002310644365</v>
      </c>
      <c r="AK31" s="8">
        <f t="shared" si="83"/>
        <v>-0.10599810198903814</v>
      </c>
      <c r="AL31" s="8">
        <f t="shared" si="84"/>
        <v>-5.5370983270517926E-2</v>
      </c>
      <c r="AM31" s="8">
        <f t="shared" si="85"/>
        <v>-0.1063106342739063</v>
      </c>
      <c r="AN31" s="8">
        <f t="shared" si="86"/>
        <v>-0.11541912925085862</v>
      </c>
      <c r="AO31" s="8">
        <f t="shared" si="87"/>
        <v>-6.6861408633560493E-2</v>
      </c>
      <c r="AP31" s="8">
        <f t="shared" si="88"/>
        <v>-6.7523541370716034E-2</v>
      </c>
      <c r="AQ31" s="8">
        <f t="shared" si="89"/>
        <v>-4.0032340375029785E-2</v>
      </c>
      <c r="AR31" s="8">
        <f t="shared" si="90"/>
        <v>-8.7486707091194549E-2</v>
      </c>
      <c r="AS31" s="8">
        <f t="shared" si="91"/>
        <v>-0.1047197896899319</v>
      </c>
      <c r="AT31" s="8">
        <f t="shared" si="92"/>
        <v>-0.29133134343396183</v>
      </c>
      <c r="AU31" s="8">
        <f t="shared" si="93"/>
        <v>-9.3403754734302846E-2</v>
      </c>
      <c r="AV31" s="8">
        <f t="shared" si="94"/>
        <v>-0.14376049932394586</v>
      </c>
      <c r="AW31" s="8">
        <f t="shared" si="95"/>
        <v>-6.9681370075031057E-2</v>
      </c>
      <c r="AX31" s="8"/>
      <c r="AY31" s="8"/>
      <c r="BC31" s="27">
        <v>40268</v>
      </c>
      <c r="BD31" s="83">
        <v>6194.0938999999998</v>
      </c>
      <c r="BE31" s="83">
        <v>16355.146699999999</v>
      </c>
      <c r="BF31" s="83">
        <v>645.44759999999997</v>
      </c>
      <c r="BG31" s="83">
        <v>5639.4277000000002</v>
      </c>
      <c r="BH31" s="83">
        <v>12531.391799999999</v>
      </c>
      <c r="BI31" s="83">
        <v>11132.9683</v>
      </c>
      <c r="BJ31" s="83">
        <v>4856.1543000000001</v>
      </c>
      <c r="BK31" s="83">
        <v>15391.273300000001</v>
      </c>
      <c r="BL31" s="83">
        <v>28931.3256</v>
      </c>
      <c r="BM31" s="83">
        <v>11916.015299999999</v>
      </c>
      <c r="BN31" s="83">
        <v>1660.0914</v>
      </c>
      <c r="BO31" s="83">
        <v>19993.633399999999</v>
      </c>
      <c r="BP31" s="83">
        <v>3783.1536000000001</v>
      </c>
      <c r="BQ31" s="83">
        <v>2895.6968000000002</v>
      </c>
      <c r="BR31" s="83">
        <v>965.31280000000004</v>
      </c>
      <c r="BS31" s="83">
        <v>3779.0608999999999</v>
      </c>
      <c r="BT31" s="83">
        <v>15751.979799999999</v>
      </c>
      <c r="BU31" s="83">
        <v>14935.705599999999</v>
      </c>
      <c r="BV31" s="83">
        <v>3827.5273000000002</v>
      </c>
      <c r="BW31" s="83">
        <v>3820.6460999999999</v>
      </c>
      <c r="BX31" s="83">
        <v>10471.614799999999</v>
      </c>
      <c r="BY31" s="83">
        <v>823.48749999999995</v>
      </c>
      <c r="BZ31" s="31"/>
      <c r="CA31" s="35"/>
      <c r="CB31" s="247">
        <v>2014</v>
      </c>
      <c r="CC31" s="247" t="s">
        <v>1303</v>
      </c>
      <c r="CD31" s="248" t="s">
        <v>1304</v>
      </c>
      <c r="CE31" s="249">
        <v>0.51836461196545813</v>
      </c>
      <c r="CF31" s="249">
        <f t="shared" si="70"/>
        <v>6.747735156380949E-2</v>
      </c>
      <c r="CG31" s="249"/>
      <c r="CH31" s="249"/>
      <c r="CK31" s="43"/>
      <c r="CL31" s="43"/>
      <c r="CS31" s="66"/>
      <c r="DE31" s="43"/>
    </row>
    <row r="32" spans="1:112" x14ac:dyDescent="0.2">
      <c r="A32" s="6">
        <v>39885</v>
      </c>
      <c r="B32" s="5">
        <v>22.174299999999999</v>
      </c>
      <c r="C32" s="5">
        <v>26.9239</v>
      </c>
      <c r="D32" s="5">
        <v>43.316000000000003</v>
      </c>
      <c r="E32" s="5">
        <v>10.920999999999999</v>
      </c>
      <c r="F32" s="5">
        <v>38.087699999999998</v>
      </c>
      <c r="G32" s="5">
        <v>28.7316</v>
      </c>
      <c r="H32" s="5">
        <v>20.9039</v>
      </c>
      <c r="I32" s="5">
        <v>63.430599999999998</v>
      </c>
      <c r="J32" s="5">
        <v>43.919400000000003</v>
      </c>
      <c r="K32" s="5">
        <v>37.6676</v>
      </c>
      <c r="L32" s="5">
        <v>23.525500000000001</v>
      </c>
      <c r="M32" s="5">
        <v>47.341500000000003</v>
      </c>
      <c r="N32" s="5">
        <v>30.705500000000001</v>
      </c>
      <c r="O32" s="5">
        <v>9.2349999999999994</v>
      </c>
      <c r="P32" s="5">
        <v>21.459800000000001</v>
      </c>
      <c r="Q32" s="5">
        <v>12.136699999999999</v>
      </c>
      <c r="R32" s="5">
        <v>38.328400000000002</v>
      </c>
      <c r="S32" s="5">
        <v>26.209399999999999</v>
      </c>
      <c r="T32" s="5">
        <v>26.5869</v>
      </c>
      <c r="U32" s="5">
        <v>12.318300000000001</v>
      </c>
      <c r="V32" s="5">
        <v>25.271999999999998</v>
      </c>
      <c r="W32" s="5">
        <v>21.451899999999998</v>
      </c>
      <c r="X32" s="5">
        <v>1225.32</v>
      </c>
      <c r="Z32" s="6">
        <v>39885</v>
      </c>
      <c r="AA32" s="8">
        <f t="shared" si="73"/>
        <v>-1.9894450239564487E-2</v>
      </c>
      <c r="AB32" s="8">
        <f t="shared" si="74"/>
        <v>1.7735978861979085E-2</v>
      </c>
      <c r="AC32" s="8">
        <f t="shared" si="75"/>
        <v>1.339622023517073E-2</v>
      </c>
      <c r="AD32" s="8">
        <f t="shared" si="76"/>
        <v>0.14189817961291928</v>
      </c>
      <c r="AE32" s="8">
        <f t="shared" si="77"/>
        <v>3.2998833771798797E-2</v>
      </c>
      <c r="AF32" s="8">
        <f t="shared" si="78"/>
        <v>0.16266252291406169</v>
      </c>
      <c r="AG32" s="8">
        <f t="shared" si="79"/>
        <v>-5.0026179256509318E-3</v>
      </c>
      <c r="AH32" s="8">
        <f t="shared" si="80"/>
        <v>-4.7072061582930202E-2</v>
      </c>
      <c r="AI32" s="8">
        <f t="shared" si="81"/>
        <v>-5.8902938397156102E-2</v>
      </c>
      <c r="AJ32" s="8">
        <f t="shared" si="82"/>
        <v>-4.6616754493867263E-2</v>
      </c>
      <c r="AK32" s="8">
        <f t="shared" si="83"/>
        <v>1.9302426343154266E-2</v>
      </c>
      <c r="AL32" s="8">
        <f t="shared" si="84"/>
        <v>5.5815499076692587E-2</v>
      </c>
      <c r="AM32" s="8">
        <f t="shared" si="85"/>
        <v>2.7824678399623881E-3</v>
      </c>
      <c r="AN32" s="8">
        <f t="shared" si="86"/>
        <v>7.6829794428702858E-2</v>
      </c>
      <c r="AO32" s="8">
        <f t="shared" si="87"/>
        <v>5.1306797305572527E-2</v>
      </c>
      <c r="AP32" s="8">
        <f t="shared" si="88"/>
        <v>0.10715100208901585</v>
      </c>
      <c r="AQ32" s="8">
        <f t="shared" si="89"/>
        <v>-1.2808526311180346E-2</v>
      </c>
      <c r="AR32" s="8">
        <f t="shared" si="90"/>
        <v>1.1395340760435246E-2</v>
      </c>
      <c r="AS32" s="8">
        <f t="shared" si="91"/>
        <v>3.4026913503422573E-2</v>
      </c>
      <c r="AT32" s="8">
        <f t="shared" si="92"/>
        <v>9.459027173043788E-2</v>
      </c>
      <c r="AU32" s="8">
        <f t="shared" si="93"/>
        <v>3.6090145418318453E-2</v>
      </c>
      <c r="AV32" s="8">
        <f t="shared" si="94"/>
        <v>0.14057922468749817</v>
      </c>
      <c r="AW32" s="8">
        <f t="shared" si="95"/>
        <v>0.10788426763110293</v>
      </c>
      <c r="AX32" s="8"/>
      <c r="AY32" s="8"/>
      <c r="BC32" s="27">
        <v>40359</v>
      </c>
      <c r="BD32" s="83">
        <v>5664.0679</v>
      </c>
      <c r="BE32" s="83">
        <v>15467.6201</v>
      </c>
      <c r="BF32" s="83">
        <v>620.51779999999997</v>
      </c>
      <c r="BG32" s="83">
        <v>5536.1486999999997</v>
      </c>
      <c r="BH32" s="83">
        <v>12152.9452</v>
      </c>
      <c r="BI32" s="83">
        <v>10334.7309</v>
      </c>
      <c r="BJ32" s="83">
        <v>4484.3680000000004</v>
      </c>
      <c r="BK32" s="83">
        <v>13557.8804</v>
      </c>
      <c r="BL32" s="83">
        <v>25082.172299999998</v>
      </c>
      <c r="BM32" s="83">
        <v>10739.350700000001</v>
      </c>
      <c r="BN32" s="83">
        <v>1600.2138</v>
      </c>
      <c r="BO32" s="83">
        <v>20219.430400000001</v>
      </c>
      <c r="BP32" s="83">
        <v>3738.2941000000001</v>
      </c>
      <c r="BQ32" s="83">
        <v>2774.6331</v>
      </c>
      <c r="BR32" s="83">
        <v>947.85310000000004</v>
      </c>
      <c r="BS32" s="83">
        <v>3553.8184999999999</v>
      </c>
      <c r="BT32" s="83">
        <v>15303.4159</v>
      </c>
      <c r="BU32" s="83">
        <v>15851.4827</v>
      </c>
      <c r="BV32" s="83">
        <v>3943.1439999999998</v>
      </c>
      <c r="BW32" s="83">
        <v>3499.9375</v>
      </c>
      <c r="BX32" s="83">
        <v>9445.9948000000004</v>
      </c>
      <c r="BY32" s="83">
        <v>750.47199999999998</v>
      </c>
      <c r="BZ32" s="31"/>
      <c r="CA32" s="35"/>
      <c r="CB32" s="247">
        <v>2014</v>
      </c>
      <c r="CC32" s="247" t="s">
        <v>1315</v>
      </c>
      <c r="CD32" s="248" t="s">
        <v>1316</v>
      </c>
      <c r="CE32" s="249">
        <v>0.50325043168729067</v>
      </c>
      <c r="CF32" s="249">
        <f t="shared" si="70"/>
        <v>6.5509885358194617E-2</v>
      </c>
      <c r="CG32" s="249"/>
      <c r="CH32" s="249"/>
      <c r="CS32" s="66"/>
    </row>
    <row r="33" spans="1:110" x14ac:dyDescent="0.2">
      <c r="A33" s="6">
        <v>39892</v>
      </c>
      <c r="B33" s="5">
        <v>24.187100000000001</v>
      </c>
      <c r="C33" s="5">
        <v>29.3977</v>
      </c>
      <c r="D33" s="5">
        <v>46.006399999999999</v>
      </c>
      <c r="E33" s="5">
        <v>11.276400000000001</v>
      </c>
      <c r="F33" s="5">
        <v>41.0535</v>
      </c>
      <c r="G33" s="5">
        <v>29.7105</v>
      </c>
      <c r="H33" s="5">
        <v>22.773700000000002</v>
      </c>
      <c r="I33" s="5">
        <v>70.263000000000005</v>
      </c>
      <c r="J33" s="5">
        <v>45.738100000000003</v>
      </c>
      <c r="K33" s="5">
        <v>41.7301</v>
      </c>
      <c r="L33" s="5">
        <v>25.2119</v>
      </c>
      <c r="M33" s="5">
        <v>51.676699999999997</v>
      </c>
      <c r="N33" s="5">
        <v>33.506599999999999</v>
      </c>
      <c r="O33" s="5">
        <v>9.8939000000000004</v>
      </c>
      <c r="P33" s="5">
        <v>22.818000000000001</v>
      </c>
      <c r="Q33" s="5">
        <v>12.6837</v>
      </c>
      <c r="R33" s="5">
        <v>40.878700000000002</v>
      </c>
      <c r="S33" s="5">
        <v>29.1309</v>
      </c>
      <c r="T33" s="5">
        <v>28.5883</v>
      </c>
      <c r="U33" s="5">
        <v>13.1113</v>
      </c>
      <c r="V33" s="5">
        <v>27.785499999999999</v>
      </c>
      <c r="W33" s="5">
        <v>23.561399999999999</v>
      </c>
      <c r="X33" s="5">
        <v>1244.8599999999999</v>
      </c>
      <c r="Z33" s="6">
        <v>39892</v>
      </c>
      <c r="AA33" s="8">
        <f t="shared" si="73"/>
        <v>9.0771749277316571E-2</v>
      </c>
      <c r="AB33" s="8">
        <f t="shared" si="74"/>
        <v>9.1881191060730449E-2</v>
      </c>
      <c r="AC33" s="8">
        <f t="shared" si="75"/>
        <v>6.2110998245451965E-2</v>
      </c>
      <c r="AD33" s="8">
        <f t="shared" si="76"/>
        <v>3.2542807435216758E-2</v>
      </c>
      <c r="AE33" s="8">
        <f t="shared" si="77"/>
        <v>7.786765806283924E-2</v>
      </c>
      <c r="AF33" s="8">
        <f t="shared" si="78"/>
        <v>3.4070500772668488E-2</v>
      </c>
      <c r="AG33" s="8">
        <f t="shared" si="79"/>
        <v>8.944742368648928E-2</v>
      </c>
      <c r="AH33" s="8">
        <f t="shared" si="80"/>
        <v>0.10771457309248222</v>
      </c>
      <c r="AI33" s="8">
        <f t="shared" si="81"/>
        <v>4.1409946401817832E-2</v>
      </c>
      <c r="AJ33" s="8">
        <f t="shared" si="82"/>
        <v>0.10785130987904723</v>
      </c>
      <c r="AK33" s="8">
        <f t="shared" si="83"/>
        <v>7.1683917451276224E-2</v>
      </c>
      <c r="AL33" s="8">
        <f t="shared" si="84"/>
        <v>9.1572932839052212E-2</v>
      </c>
      <c r="AM33" s="8">
        <f t="shared" si="85"/>
        <v>9.1224699158131139E-2</v>
      </c>
      <c r="AN33" s="8">
        <f t="shared" si="86"/>
        <v>7.1348132106118234E-2</v>
      </c>
      <c r="AO33" s="8">
        <f t="shared" si="87"/>
        <v>6.3290431411289871E-2</v>
      </c>
      <c r="AP33" s="8">
        <f t="shared" si="88"/>
        <v>4.506991192004417E-2</v>
      </c>
      <c r="AQ33" s="8">
        <f t="shared" si="89"/>
        <v>6.653812838521822E-2</v>
      </c>
      <c r="AR33" s="8">
        <f t="shared" si="90"/>
        <v>0.11146764138057352</v>
      </c>
      <c r="AS33" s="8">
        <f t="shared" si="91"/>
        <v>7.5277674343379619E-2</v>
      </c>
      <c r="AT33" s="8">
        <f t="shared" si="92"/>
        <v>6.437576613656093E-2</v>
      </c>
      <c r="AU33" s="8">
        <f t="shared" si="93"/>
        <v>9.9457898069009287E-2</v>
      </c>
      <c r="AV33" s="8">
        <f t="shared" si="94"/>
        <v>9.8336277905453739E-2</v>
      </c>
      <c r="AW33" s="8">
        <f t="shared" si="95"/>
        <v>1.5946854699180557E-2</v>
      </c>
      <c r="AX33" s="8"/>
      <c r="AY33" s="8"/>
      <c r="BC33" s="27">
        <v>40451</v>
      </c>
      <c r="BD33" s="83">
        <v>6793.8706000000002</v>
      </c>
      <c r="BE33" s="83">
        <v>17370.002899999999</v>
      </c>
      <c r="BF33" s="83">
        <v>698.76130000000001</v>
      </c>
      <c r="BG33" s="83">
        <v>6629.3865999999998</v>
      </c>
      <c r="BH33" s="83">
        <v>13987.590700000001</v>
      </c>
      <c r="BI33" s="83">
        <v>11204.646699999999</v>
      </c>
      <c r="BJ33" s="83">
        <v>5208.7734</v>
      </c>
      <c r="BK33" s="83">
        <v>14297.0129</v>
      </c>
      <c r="BL33" s="83">
        <v>28145.1747</v>
      </c>
      <c r="BM33" s="83">
        <v>11748.3559</v>
      </c>
      <c r="BN33" s="83">
        <v>1730.8052</v>
      </c>
      <c r="BO33" s="83">
        <v>22617.640299999999</v>
      </c>
      <c r="BP33" s="83">
        <v>4076.1367</v>
      </c>
      <c r="BQ33" s="83">
        <v>3091.7294000000002</v>
      </c>
      <c r="BR33" s="83">
        <v>1031.1785</v>
      </c>
      <c r="BS33" s="83">
        <v>3882.2615999999998</v>
      </c>
      <c r="BT33" s="83">
        <v>17747.964800000002</v>
      </c>
      <c r="BU33" s="83">
        <v>16737.249400000001</v>
      </c>
      <c r="BV33" s="83">
        <v>4483.6553000000004</v>
      </c>
      <c r="BW33" s="83">
        <v>4164.3465999999999</v>
      </c>
      <c r="BX33" s="83">
        <v>13144.5579</v>
      </c>
      <c r="BY33" s="83">
        <v>1345.3378</v>
      </c>
      <c r="BZ33" s="31"/>
      <c r="CA33" s="35"/>
      <c r="CB33" s="253">
        <v>2015</v>
      </c>
      <c r="CC33" s="253" t="s">
        <v>1592</v>
      </c>
      <c r="CD33" s="254" t="s">
        <v>1580</v>
      </c>
      <c r="CE33" s="255">
        <v>0.87133341872678371</v>
      </c>
      <c r="CF33" s="249">
        <f t="shared" ref="CF33:CF45" si="100">CE33/SUM($CE$33:$CE$45)</f>
        <v>0.10154480313923037</v>
      </c>
      <c r="CG33" s="249"/>
      <c r="CH33" s="249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</row>
    <row r="34" spans="1:110" x14ac:dyDescent="0.2">
      <c r="A34" s="6">
        <v>39899</v>
      </c>
      <c r="B34" s="5">
        <v>25.638999999999999</v>
      </c>
      <c r="C34" s="5">
        <v>28.011500000000002</v>
      </c>
      <c r="D34" s="5">
        <v>47.951300000000003</v>
      </c>
      <c r="E34" s="5">
        <v>10.9533</v>
      </c>
      <c r="F34" s="5">
        <v>41.694400000000002</v>
      </c>
      <c r="G34" s="5">
        <v>30.4603</v>
      </c>
      <c r="H34" s="5">
        <v>22.794699999999999</v>
      </c>
      <c r="I34" s="5">
        <v>71.258600000000001</v>
      </c>
      <c r="J34" s="5">
        <v>47.807600000000001</v>
      </c>
      <c r="K34" s="5">
        <v>42.414200000000001</v>
      </c>
      <c r="L34" s="5">
        <v>25.105899999999998</v>
      </c>
      <c r="M34" s="5">
        <v>52.870399999999997</v>
      </c>
      <c r="N34" s="5">
        <v>33.432000000000002</v>
      </c>
      <c r="O34" s="5">
        <v>10.0298</v>
      </c>
      <c r="P34" s="5">
        <v>23.1983</v>
      </c>
      <c r="Q34" s="5">
        <v>12.769500000000001</v>
      </c>
      <c r="R34" s="5">
        <v>41.503</v>
      </c>
      <c r="S34" s="5">
        <v>30.586400000000001</v>
      </c>
      <c r="T34" s="5">
        <v>28.960100000000001</v>
      </c>
      <c r="U34" s="5">
        <v>14.1433</v>
      </c>
      <c r="V34" s="5">
        <v>28.0593</v>
      </c>
      <c r="W34" s="5">
        <v>25.038799999999998</v>
      </c>
      <c r="X34" s="5">
        <v>1322.19</v>
      </c>
      <c r="Z34" s="6">
        <v>39899</v>
      </c>
      <c r="AA34" s="8">
        <f t="shared" si="73"/>
        <v>6.0027866093909532E-2</v>
      </c>
      <c r="AB34" s="8">
        <f t="shared" si="74"/>
        <v>-4.7153348731363343E-2</v>
      </c>
      <c r="AC34" s="8">
        <f t="shared" si="75"/>
        <v>4.2274553105654977E-2</v>
      </c>
      <c r="AD34" s="8">
        <f t="shared" si="76"/>
        <v>-2.8652761519633918E-2</v>
      </c>
      <c r="AE34" s="8">
        <f t="shared" si="77"/>
        <v>1.5611336426857747E-2</v>
      </c>
      <c r="AF34" s="8">
        <f t="shared" si="78"/>
        <v>2.5236869120344618E-2</v>
      </c>
      <c r="AG34" s="8">
        <f t="shared" si="79"/>
        <v>9.2211630082061902E-4</v>
      </c>
      <c r="AH34" s="8">
        <f t="shared" si="80"/>
        <v>1.4169619856823523E-2</v>
      </c>
      <c r="AI34" s="8">
        <f t="shared" si="81"/>
        <v>4.524674177545629E-2</v>
      </c>
      <c r="AJ34" s="8">
        <f t="shared" si="82"/>
        <v>1.6393442622950838E-2</v>
      </c>
      <c r="AK34" s="8">
        <f t="shared" si="83"/>
        <v>-4.2043638123268057E-3</v>
      </c>
      <c r="AL34" s="8">
        <f t="shared" si="84"/>
        <v>2.3099385216161172E-2</v>
      </c>
      <c r="AM34" s="8">
        <f t="shared" si="85"/>
        <v>-2.226427032286038E-3</v>
      </c>
      <c r="AN34" s="8">
        <f t="shared" si="86"/>
        <v>1.3735736160664702E-2</v>
      </c>
      <c r="AO34" s="8">
        <f t="shared" si="87"/>
        <v>1.6666666666666607E-2</v>
      </c>
      <c r="AP34" s="8">
        <f t="shared" si="88"/>
        <v>6.764587620331719E-3</v>
      </c>
      <c r="AQ34" s="8">
        <f t="shared" si="89"/>
        <v>1.5272012074747821E-2</v>
      </c>
      <c r="AR34" s="8">
        <f t="shared" si="90"/>
        <v>4.9964127438561823E-2</v>
      </c>
      <c r="AS34" s="8">
        <f t="shared" si="91"/>
        <v>1.3005320358328465E-2</v>
      </c>
      <c r="AT34" s="8">
        <f t="shared" si="92"/>
        <v>7.8710730438629195E-2</v>
      </c>
      <c r="AU34" s="8">
        <f t="shared" si="93"/>
        <v>9.8540605711612272E-3</v>
      </c>
      <c r="AV34" s="8">
        <f t="shared" si="94"/>
        <v>6.270425356727527E-2</v>
      </c>
      <c r="AW34" s="8">
        <f t="shared" si="95"/>
        <v>6.2119435117202082E-2</v>
      </c>
      <c r="AX34" s="8"/>
      <c r="AY34" s="8"/>
      <c r="BC34" s="27">
        <v>40543</v>
      </c>
      <c r="BD34" s="83">
        <v>6760.7910000000002</v>
      </c>
      <c r="BE34" s="83">
        <v>17280.341499999999</v>
      </c>
      <c r="BF34" s="83">
        <v>773.63049999999998</v>
      </c>
      <c r="BG34" s="83">
        <v>6652.4557000000004</v>
      </c>
      <c r="BH34" s="83">
        <v>14401.874599999999</v>
      </c>
      <c r="BI34" s="83">
        <v>12576.311799999999</v>
      </c>
      <c r="BJ34" s="83">
        <v>5621.0113000000001</v>
      </c>
      <c r="BK34" s="83">
        <v>12814.224099999999</v>
      </c>
      <c r="BL34" s="83">
        <v>27541.251100000001</v>
      </c>
      <c r="BM34" s="83">
        <v>11285.006100000001</v>
      </c>
      <c r="BN34" s="83">
        <v>1816.3281999999999</v>
      </c>
      <c r="BO34" s="83">
        <v>21753.6708</v>
      </c>
      <c r="BP34" s="83">
        <v>4370.3229000000001</v>
      </c>
      <c r="BQ34" s="83">
        <v>3304.2226999999998</v>
      </c>
      <c r="BR34" s="83">
        <v>1043.7988</v>
      </c>
      <c r="BS34" s="83">
        <v>4439.0933999999997</v>
      </c>
      <c r="BT34" s="83">
        <v>18756.4277</v>
      </c>
      <c r="BU34" s="83">
        <v>16093.760200000001</v>
      </c>
      <c r="BV34" s="83">
        <v>4506.1040999999996</v>
      </c>
      <c r="BW34" s="83">
        <v>4097.1306000000004</v>
      </c>
      <c r="BX34" s="83">
        <v>12720.2372</v>
      </c>
      <c r="BY34" s="83">
        <v>1510.8768</v>
      </c>
      <c r="BZ34" s="31"/>
      <c r="CA34" s="35"/>
      <c r="CB34" s="247">
        <v>2015</v>
      </c>
      <c r="CC34" s="247" t="s">
        <v>1297</v>
      </c>
      <c r="CD34" s="248" t="s">
        <v>1298</v>
      </c>
      <c r="CE34" s="249">
        <v>0.82241364274218487</v>
      </c>
      <c r="CF34" s="249">
        <f t="shared" si="100"/>
        <v>9.5843714537314856E-2</v>
      </c>
      <c r="CG34" s="249"/>
      <c r="CH34" s="249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</row>
    <row r="35" spans="1:110" x14ac:dyDescent="0.2">
      <c r="A35" s="6">
        <v>39906</v>
      </c>
      <c r="B35" s="5">
        <v>25.594999999999999</v>
      </c>
      <c r="C35" s="5">
        <v>28.043500000000002</v>
      </c>
      <c r="D35" s="5">
        <v>50.998199999999997</v>
      </c>
      <c r="E35" s="5">
        <v>11.3733</v>
      </c>
      <c r="F35" s="5">
        <v>42.639600000000002</v>
      </c>
      <c r="G35" s="5">
        <v>31.070799999999998</v>
      </c>
      <c r="H35" s="5">
        <v>22.1434</v>
      </c>
      <c r="I35" s="5">
        <v>72.537000000000006</v>
      </c>
      <c r="J35" s="5">
        <v>50.796799999999998</v>
      </c>
      <c r="K35" s="5">
        <v>41.509099999999997</v>
      </c>
      <c r="L35" s="5">
        <v>25.2225</v>
      </c>
      <c r="M35" s="5">
        <v>55.3626</v>
      </c>
      <c r="N35" s="5">
        <v>34.337299999999999</v>
      </c>
      <c r="O35" s="5">
        <v>10.2494</v>
      </c>
      <c r="P35" s="5">
        <v>24.187100000000001</v>
      </c>
      <c r="Q35" s="5">
        <v>13.032299999999999</v>
      </c>
      <c r="R35" s="5">
        <v>39.770099999999999</v>
      </c>
      <c r="S35" s="5">
        <v>32.716900000000003</v>
      </c>
      <c r="T35" s="5">
        <v>30.2179</v>
      </c>
      <c r="U35" s="5">
        <v>13.6218</v>
      </c>
      <c r="V35" s="5">
        <v>28.0397</v>
      </c>
      <c r="W35" s="5">
        <v>25.585899999999999</v>
      </c>
      <c r="X35" s="5">
        <v>1365.66</v>
      </c>
      <c r="Z35" s="6">
        <v>39906</v>
      </c>
      <c r="AA35" s="8">
        <f t="shared" si="73"/>
        <v>-1.7161355747103979E-3</v>
      </c>
      <c r="AB35" s="8">
        <f t="shared" si="74"/>
        <v>1.1423879478071886E-3</v>
      </c>
      <c r="AC35" s="8">
        <f t="shared" si="75"/>
        <v>6.3541551532492191E-2</v>
      </c>
      <c r="AD35" s="8">
        <f t="shared" si="76"/>
        <v>3.8344608474158548E-2</v>
      </c>
      <c r="AE35" s="8">
        <f t="shared" si="77"/>
        <v>2.2669711040331553E-2</v>
      </c>
      <c r="AF35" s="8">
        <f t="shared" si="78"/>
        <v>2.0042481525132549E-2</v>
      </c>
      <c r="AG35" s="8">
        <f t="shared" si="79"/>
        <v>-2.8572431310787128E-2</v>
      </c>
      <c r="AH35" s="8">
        <f t="shared" si="80"/>
        <v>1.7940290715787288E-2</v>
      </c>
      <c r="AI35" s="8">
        <f t="shared" si="81"/>
        <v>6.2525623541026976E-2</v>
      </c>
      <c r="AJ35" s="8">
        <f t="shared" si="82"/>
        <v>-2.1339551376661658E-2</v>
      </c>
      <c r="AK35" s="8">
        <f t="shared" si="83"/>
        <v>4.6443266323852317E-3</v>
      </c>
      <c r="AL35" s="8">
        <f t="shared" si="84"/>
        <v>4.7137907033046877E-2</v>
      </c>
      <c r="AM35" s="8">
        <f t="shared" si="85"/>
        <v>2.7078846614022378E-2</v>
      </c>
      <c r="AN35" s="8">
        <f t="shared" si="86"/>
        <v>2.1894753634170261E-2</v>
      </c>
      <c r="AO35" s="8">
        <f t="shared" si="87"/>
        <v>4.262381295181128E-2</v>
      </c>
      <c r="AP35" s="8">
        <f t="shared" si="88"/>
        <v>2.0580288969810789E-2</v>
      </c>
      <c r="AQ35" s="8">
        <f t="shared" si="89"/>
        <v>-4.1753608172903189E-2</v>
      </c>
      <c r="AR35" s="8">
        <f t="shared" si="90"/>
        <v>6.9655140846912378E-2</v>
      </c>
      <c r="AS35" s="8">
        <f t="shared" si="91"/>
        <v>4.3432170469024589E-2</v>
      </c>
      <c r="AT35" s="8">
        <f t="shared" si="92"/>
        <v>-3.6872582777710994E-2</v>
      </c>
      <c r="AU35" s="8">
        <f t="shared" si="93"/>
        <v>-6.9852063308784018E-4</v>
      </c>
      <c r="AV35" s="8">
        <f t="shared" si="94"/>
        <v>2.1850088662396017E-2</v>
      </c>
      <c r="AW35" s="8">
        <f t="shared" si="95"/>
        <v>3.2877271799060637E-2</v>
      </c>
      <c r="AX35" s="8"/>
      <c r="AY35" s="8"/>
      <c r="BC35" s="27">
        <v>40633</v>
      </c>
      <c r="BD35" s="83">
        <v>6752.0981000000002</v>
      </c>
      <c r="BE35" s="83">
        <v>16905.9872</v>
      </c>
      <c r="BF35" s="83">
        <v>792.8261</v>
      </c>
      <c r="BG35" s="83">
        <v>7460.3607000000002</v>
      </c>
      <c r="BH35" s="83">
        <v>14808.662700000001</v>
      </c>
      <c r="BI35" s="83">
        <v>11921.431399999999</v>
      </c>
      <c r="BJ35" s="83">
        <v>6107.0520999999999</v>
      </c>
      <c r="BK35" s="83">
        <v>12033.1374</v>
      </c>
      <c r="BL35" s="83">
        <v>27295.226600000002</v>
      </c>
      <c r="BM35" s="83">
        <v>15511.3271</v>
      </c>
      <c r="BN35" s="83">
        <v>1883.1077</v>
      </c>
      <c r="BO35" s="83">
        <v>23202.8959</v>
      </c>
      <c r="BP35" s="83">
        <v>4792.9566000000004</v>
      </c>
      <c r="BQ35" s="83">
        <v>3507.9513999999999</v>
      </c>
      <c r="BR35" s="83">
        <v>1097.8357000000001</v>
      </c>
      <c r="BS35" s="83">
        <v>4936.4912999999997</v>
      </c>
      <c r="BT35" s="83">
        <v>17506.695800000001</v>
      </c>
      <c r="BU35" s="83">
        <v>15945.308199999999</v>
      </c>
      <c r="BV35" s="83">
        <v>4654.7218999999996</v>
      </c>
      <c r="BW35" s="83">
        <v>4198.8405000000002</v>
      </c>
      <c r="BX35" s="83">
        <v>12255.123</v>
      </c>
      <c r="BY35" s="83">
        <v>1541.2661000000001</v>
      </c>
      <c r="BZ35" s="31"/>
      <c r="CA35" s="35"/>
      <c r="CB35" s="247">
        <v>2015</v>
      </c>
      <c r="CC35" s="247" t="s">
        <v>1295</v>
      </c>
      <c r="CD35" s="248" t="s">
        <v>1296</v>
      </c>
      <c r="CE35" s="249">
        <v>0.80603351955307256</v>
      </c>
      <c r="CF35" s="249">
        <f t="shared" si="100"/>
        <v>9.3934782377837672E-2</v>
      </c>
      <c r="CG35" s="249"/>
      <c r="CH35" s="249"/>
      <c r="CM35" s="36"/>
      <c r="CN35" s="36"/>
      <c r="CO35" s="36"/>
      <c r="CP35" s="36"/>
      <c r="CQ35" s="36"/>
      <c r="CR35" s="36"/>
      <c r="CS35" s="36"/>
      <c r="CT35" s="36"/>
      <c r="CU35" s="36"/>
      <c r="CV35" s="36"/>
      <c r="CW35" s="36"/>
      <c r="CX35" s="36"/>
      <c r="CY35" s="36"/>
      <c r="CZ35" s="36"/>
      <c r="DA35" s="36"/>
      <c r="DB35" s="36"/>
      <c r="DC35" s="36"/>
      <c r="DD35" s="36"/>
      <c r="DE35" s="36"/>
      <c r="DF35" s="36"/>
    </row>
    <row r="36" spans="1:110" x14ac:dyDescent="0.2">
      <c r="A36" s="6">
        <v>39913</v>
      </c>
      <c r="B36" s="5">
        <v>25.199100000000001</v>
      </c>
      <c r="C36" s="5">
        <v>28.150099999999998</v>
      </c>
      <c r="D36" s="5">
        <v>51.690399999999997</v>
      </c>
      <c r="E36" s="5">
        <v>11.017899999999999</v>
      </c>
      <c r="F36" s="5">
        <v>42.2485</v>
      </c>
      <c r="G36" s="5">
        <v>30.334</v>
      </c>
      <c r="H36" s="5">
        <v>22.584600000000002</v>
      </c>
      <c r="I36" s="5">
        <v>68.995000000000005</v>
      </c>
      <c r="J36" s="5">
        <v>49.9711</v>
      </c>
      <c r="K36" s="5">
        <v>42.319400000000002</v>
      </c>
      <c r="L36" s="5">
        <v>25.084700000000002</v>
      </c>
      <c r="M36" s="5">
        <v>54.786700000000003</v>
      </c>
      <c r="N36" s="5">
        <v>33.615200000000002</v>
      </c>
      <c r="O36" s="5">
        <v>10.3017</v>
      </c>
      <c r="P36" s="5">
        <v>23.589500000000001</v>
      </c>
      <c r="Q36" s="5">
        <v>13.427099999999999</v>
      </c>
      <c r="R36" s="5">
        <v>41.117899999999999</v>
      </c>
      <c r="S36" s="5">
        <v>31.831</v>
      </c>
      <c r="T36" s="5">
        <v>30.578800000000001</v>
      </c>
      <c r="U36" s="5">
        <v>13.480600000000001</v>
      </c>
      <c r="V36" s="5">
        <v>28.2745</v>
      </c>
      <c r="W36" s="5">
        <v>25.782900000000001</v>
      </c>
      <c r="X36" s="5">
        <v>1389.49</v>
      </c>
      <c r="Z36" s="6">
        <v>39913</v>
      </c>
      <c r="AA36" s="8">
        <f t="shared" si="73"/>
        <v>-1.5467864817347077E-2</v>
      </c>
      <c r="AB36" s="8">
        <f t="shared" si="74"/>
        <v>3.801237363381782E-3</v>
      </c>
      <c r="AC36" s="8">
        <f t="shared" si="75"/>
        <v>1.3573028067657367E-2</v>
      </c>
      <c r="AD36" s="8">
        <f t="shared" si="76"/>
        <v>-3.1248626168306592E-2</v>
      </c>
      <c r="AE36" s="8">
        <f t="shared" si="77"/>
        <v>-9.1722248801583417E-3</v>
      </c>
      <c r="AF36" s="8">
        <f t="shared" si="78"/>
        <v>-2.3713583171337649E-2</v>
      </c>
      <c r="AG36" s="8">
        <f t="shared" si="79"/>
        <v>1.9924672814473077E-2</v>
      </c>
      <c r="AH36" s="8">
        <f t="shared" si="80"/>
        <v>-4.8830252147180064E-2</v>
      </c>
      <c r="AI36" s="8">
        <f t="shared" si="81"/>
        <v>-1.6254960942421515E-2</v>
      </c>
      <c r="AJ36" s="8">
        <f t="shared" si="82"/>
        <v>1.9521020691848356E-2</v>
      </c>
      <c r="AK36" s="8">
        <f t="shared" si="83"/>
        <v>-5.463375954009253E-3</v>
      </c>
      <c r="AL36" s="8">
        <f t="shared" si="84"/>
        <v>-1.0402329370369112E-2</v>
      </c>
      <c r="AM36" s="8">
        <f t="shared" si="85"/>
        <v>-2.1029609200490351E-2</v>
      </c>
      <c r="AN36" s="8">
        <f t="shared" si="86"/>
        <v>5.1027377212324865E-3</v>
      </c>
      <c r="AO36" s="8">
        <f t="shared" si="87"/>
        <v>-2.470738534177308E-2</v>
      </c>
      <c r="AP36" s="8">
        <f t="shared" si="88"/>
        <v>3.029396192537015E-2</v>
      </c>
      <c r="AQ36" s="8">
        <f t="shared" si="89"/>
        <v>3.3889781519282014E-2</v>
      </c>
      <c r="AR36" s="8">
        <f t="shared" si="90"/>
        <v>-2.7077748808719715E-2</v>
      </c>
      <c r="AS36" s="8">
        <f t="shared" si="91"/>
        <v>1.1943252178344688E-2</v>
      </c>
      <c r="AT36" s="8">
        <f t="shared" si="92"/>
        <v>-1.0365737274075304E-2</v>
      </c>
      <c r="AU36" s="8">
        <f t="shared" si="93"/>
        <v>8.373841374907709E-3</v>
      </c>
      <c r="AV36" s="8">
        <f t="shared" si="94"/>
        <v>7.6995532695742774E-3</v>
      </c>
      <c r="AW36" s="8">
        <f t="shared" si="95"/>
        <v>1.744943836679691E-2</v>
      </c>
      <c r="AX36" s="8"/>
      <c r="AY36" s="8"/>
      <c r="BC36" s="27">
        <v>40724</v>
      </c>
      <c r="BD36" s="83">
        <v>6954.7284</v>
      </c>
      <c r="BE36" s="83">
        <v>18153.884300000002</v>
      </c>
      <c r="BF36" s="83">
        <v>827.78819999999996</v>
      </c>
      <c r="BG36" s="83">
        <v>8231.6988999999994</v>
      </c>
      <c r="BH36" s="83">
        <v>15576.8269</v>
      </c>
      <c r="BI36" s="83">
        <v>12625.183499999999</v>
      </c>
      <c r="BJ36" s="83">
        <v>6217.2366000000002</v>
      </c>
      <c r="BK36" s="83">
        <v>12151.6479</v>
      </c>
      <c r="BL36" s="83">
        <v>28376.649600000001</v>
      </c>
      <c r="BM36" s="83">
        <v>18464.254099999998</v>
      </c>
      <c r="BN36" s="83">
        <v>1957.6556</v>
      </c>
      <c r="BO36" s="83">
        <v>24245.8334</v>
      </c>
      <c r="BP36" s="83">
        <v>4762.9165000000003</v>
      </c>
      <c r="BQ36" s="83">
        <v>3620.3543</v>
      </c>
      <c r="BR36" s="83">
        <v>1200.4726000000001</v>
      </c>
      <c r="BS36" s="83">
        <v>4926.7861000000003</v>
      </c>
      <c r="BT36" s="83">
        <v>16725.8262</v>
      </c>
      <c r="BU36" s="83">
        <v>16512.729200000002</v>
      </c>
      <c r="BV36" s="83">
        <v>4859.9645</v>
      </c>
      <c r="BW36" s="83">
        <v>4431.8729999999996</v>
      </c>
      <c r="BX36" s="83">
        <v>16062.1242</v>
      </c>
      <c r="BY36" s="83">
        <v>1634.5355</v>
      </c>
      <c r="BZ36" s="31"/>
      <c r="CA36" s="35"/>
      <c r="CB36" s="247">
        <v>2015</v>
      </c>
      <c r="CC36" s="247" t="s">
        <v>1324</v>
      </c>
      <c r="CD36" s="248" t="s">
        <v>1325</v>
      </c>
      <c r="CE36" s="249">
        <v>0.73124446845647684</v>
      </c>
      <c r="CF36" s="249">
        <f t="shared" si="100"/>
        <v>8.5218900136489861E-2</v>
      </c>
      <c r="CG36" s="249"/>
      <c r="CH36" s="249"/>
      <c r="CM36" s="36"/>
      <c r="CN36" s="36"/>
      <c r="CO36" s="36"/>
      <c r="CP36" s="36"/>
      <c r="CQ36" s="36"/>
      <c r="CR36" s="36"/>
      <c r="CS36" s="36"/>
      <c r="CT36" s="36"/>
      <c r="CU36" s="36"/>
      <c r="CV36" s="36"/>
      <c r="CW36" s="36"/>
      <c r="CX36" s="36"/>
      <c r="CY36" s="36"/>
      <c r="CZ36" s="36"/>
      <c r="DA36" s="36"/>
      <c r="DB36" s="36"/>
      <c r="DC36" s="36"/>
      <c r="DD36" s="36"/>
      <c r="DE36" s="36"/>
      <c r="DF36" s="36"/>
    </row>
    <row r="37" spans="1:110" x14ac:dyDescent="0.2">
      <c r="A37" s="6">
        <v>39920</v>
      </c>
      <c r="B37" s="5">
        <v>24.737100000000002</v>
      </c>
      <c r="C37" s="5">
        <v>29.1418</v>
      </c>
      <c r="D37" s="5">
        <v>48.826000000000001</v>
      </c>
      <c r="E37" s="5">
        <v>11.330299999999999</v>
      </c>
      <c r="F37" s="5">
        <v>42.107300000000002</v>
      </c>
      <c r="G37" s="5">
        <v>29.544599999999999</v>
      </c>
      <c r="H37" s="5">
        <v>22.1539</v>
      </c>
      <c r="I37" s="5">
        <v>71.457700000000003</v>
      </c>
      <c r="J37" s="5">
        <v>48.2256</v>
      </c>
      <c r="K37" s="5">
        <v>42.266800000000003</v>
      </c>
      <c r="L37" s="5">
        <v>25.137699999999999</v>
      </c>
      <c r="M37" s="5">
        <v>53.383499999999998</v>
      </c>
      <c r="N37" s="5">
        <v>33.140999999999998</v>
      </c>
      <c r="O37" s="5">
        <v>10.3017</v>
      </c>
      <c r="P37" s="5">
        <v>23.296099999999999</v>
      </c>
      <c r="Q37" s="5">
        <v>13.394399999999999</v>
      </c>
      <c r="R37" s="5">
        <v>40.005499999999998</v>
      </c>
      <c r="S37" s="5">
        <v>31.155899999999999</v>
      </c>
      <c r="T37" s="5">
        <v>30.2835</v>
      </c>
      <c r="U37" s="5">
        <v>13.3177</v>
      </c>
      <c r="V37" s="5">
        <v>28.7928</v>
      </c>
      <c r="W37" s="5">
        <v>25.8048</v>
      </c>
      <c r="X37" s="5">
        <v>1410.85</v>
      </c>
      <c r="Z37" s="6">
        <v>39920</v>
      </c>
      <c r="AA37" s="8">
        <f t="shared" si="73"/>
        <v>-1.8333988118623301E-2</v>
      </c>
      <c r="AB37" s="8">
        <f t="shared" si="74"/>
        <v>3.5229004515081819E-2</v>
      </c>
      <c r="AC37" s="8">
        <f t="shared" si="75"/>
        <v>-5.5414545060591403E-2</v>
      </c>
      <c r="AD37" s="8">
        <f t="shared" si="76"/>
        <v>2.8353860536036946E-2</v>
      </c>
      <c r="AE37" s="8">
        <f t="shared" si="77"/>
        <v>-3.3421304898397786E-3</v>
      </c>
      <c r="AF37" s="8">
        <f t="shared" si="78"/>
        <v>-2.6023603876837886E-2</v>
      </c>
      <c r="AG37" s="8">
        <f t="shared" si="79"/>
        <v>-1.9070517078008997E-2</v>
      </c>
      <c r="AH37" s="8">
        <f t="shared" si="80"/>
        <v>3.5693890861656641E-2</v>
      </c>
      <c r="AI37" s="8">
        <f t="shared" si="81"/>
        <v>-3.4930189649617471E-2</v>
      </c>
      <c r="AJ37" s="8">
        <f t="shared" si="82"/>
        <v>-1.2429287749825546E-3</v>
      </c>
      <c r="AK37" s="8">
        <f t="shared" si="83"/>
        <v>2.1128416923461568E-3</v>
      </c>
      <c r="AL37" s="8">
        <f t="shared" si="84"/>
        <v>-2.5612055480618512E-2</v>
      </c>
      <c r="AM37" s="8">
        <f t="shared" si="85"/>
        <v>-1.4106713629548628E-2</v>
      </c>
      <c r="AN37" s="8">
        <f t="shared" si="86"/>
        <v>0</v>
      </c>
      <c r="AO37" s="8">
        <f t="shared" si="87"/>
        <v>-1.2437737128807358E-2</v>
      </c>
      <c r="AP37" s="8">
        <f t="shared" si="88"/>
        <v>-2.4353732377058179E-3</v>
      </c>
      <c r="AQ37" s="8">
        <f t="shared" si="89"/>
        <v>-2.7053910827158023E-2</v>
      </c>
      <c r="AR37" s="8">
        <f t="shared" si="90"/>
        <v>-2.1208884420847562E-2</v>
      </c>
      <c r="AS37" s="8">
        <f t="shared" si="91"/>
        <v>-9.6570172799456122E-3</v>
      </c>
      <c r="AT37" s="8">
        <f t="shared" si="92"/>
        <v>-1.2084031868017764E-2</v>
      </c>
      <c r="AU37" s="8">
        <f t="shared" si="93"/>
        <v>1.8331004969141862E-2</v>
      </c>
      <c r="AV37" s="8">
        <f t="shared" si="94"/>
        <v>8.4940018384283E-4</v>
      </c>
      <c r="AW37" s="8">
        <f t="shared" si="95"/>
        <v>1.5372546761761363E-2</v>
      </c>
      <c r="AX37" s="8"/>
      <c r="AY37" s="8"/>
      <c r="BC37" s="27">
        <v>40816</v>
      </c>
      <c r="BD37" s="83">
        <v>7194.4085999999998</v>
      </c>
      <c r="BE37" s="83">
        <v>18336.05</v>
      </c>
      <c r="BF37" s="83">
        <v>805.0249</v>
      </c>
      <c r="BG37" s="83">
        <v>8355.3004999999994</v>
      </c>
      <c r="BH37" s="83">
        <v>16699.782999999999</v>
      </c>
      <c r="BI37" s="83">
        <v>12462.277899999999</v>
      </c>
      <c r="BJ37" s="83">
        <v>5952.4696999999996</v>
      </c>
      <c r="BK37" s="83">
        <v>11718.8321</v>
      </c>
      <c r="BL37" s="83">
        <v>28237.319800000001</v>
      </c>
      <c r="BM37" s="83">
        <v>18782.0985</v>
      </c>
      <c r="BN37" s="83">
        <v>1878.1043</v>
      </c>
      <c r="BO37" s="83">
        <v>22814.8115</v>
      </c>
      <c r="BP37" s="83">
        <v>4641.72</v>
      </c>
      <c r="BQ37" s="83">
        <v>3471.4247</v>
      </c>
      <c r="BR37" s="83">
        <v>1158.1731</v>
      </c>
      <c r="BS37" s="83">
        <v>4682.1391000000003</v>
      </c>
      <c r="BT37" s="83">
        <v>17014.972300000001</v>
      </c>
      <c r="BU37" s="83">
        <v>16882.0396</v>
      </c>
      <c r="BV37" s="83">
        <v>4685.2263000000003</v>
      </c>
      <c r="BW37" s="83">
        <v>4283.4105</v>
      </c>
      <c r="BX37" s="83">
        <v>16488.965800000002</v>
      </c>
      <c r="BY37" s="83">
        <v>1664.3712</v>
      </c>
      <c r="BZ37" s="31"/>
      <c r="CA37" s="35"/>
      <c r="CB37" s="247">
        <v>2015</v>
      </c>
      <c r="CC37" s="247" t="s">
        <v>1293</v>
      </c>
      <c r="CD37" s="248" t="s">
        <v>1294</v>
      </c>
      <c r="CE37" s="249">
        <v>0.67670109414221935</v>
      </c>
      <c r="CF37" s="249">
        <f t="shared" si="100"/>
        <v>7.8862439924756236E-2</v>
      </c>
      <c r="CG37" s="249"/>
      <c r="CH37" s="249"/>
      <c r="CM37" s="36"/>
      <c r="CN37" s="36"/>
      <c r="CO37" s="36"/>
      <c r="CP37" s="36"/>
      <c r="CQ37" s="36"/>
      <c r="CR37" s="36"/>
      <c r="CS37" s="36"/>
      <c r="CT37" s="36"/>
      <c r="CU37" s="36"/>
      <c r="CV37" s="36"/>
      <c r="CW37" s="36"/>
      <c r="CX37" s="36"/>
      <c r="CY37" s="36"/>
      <c r="CZ37" s="36"/>
      <c r="DA37" s="36"/>
      <c r="DB37" s="36"/>
      <c r="DC37" s="36"/>
      <c r="DD37" s="36"/>
      <c r="DE37" s="36"/>
      <c r="DF37" s="36"/>
    </row>
    <row r="38" spans="1:110" x14ac:dyDescent="0.2">
      <c r="A38" s="6">
        <v>39927</v>
      </c>
      <c r="B38" s="5">
        <v>24.363099999999999</v>
      </c>
      <c r="C38" s="5">
        <v>27.894200000000001</v>
      </c>
      <c r="D38" s="5">
        <v>48.2575</v>
      </c>
      <c r="E38" s="5">
        <v>11.104100000000001</v>
      </c>
      <c r="F38" s="5">
        <v>40.684100000000001</v>
      </c>
      <c r="G38" s="5">
        <v>29.639299999999999</v>
      </c>
      <c r="H38" s="5">
        <v>21.261099999999999</v>
      </c>
      <c r="I38" s="5">
        <v>67.066900000000004</v>
      </c>
      <c r="J38" s="5">
        <v>46.741399999999999</v>
      </c>
      <c r="K38" s="5">
        <v>42.140500000000003</v>
      </c>
      <c r="L38" s="5">
        <v>24.416399999999999</v>
      </c>
      <c r="M38" s="5">
        <v>52.901800000000001</v>
      </c>
      <c r="N38" s="5">
        <v>32.429699999999997</v>
      </c>
      <c r="O38" s="5">
        <v>10.092599999999999</v>
      </c>
      <c r="P38" s="5">
        <v>22.2639</v>
      </c>
      <c r="Q38" s="5">
        <v>13.2148</v>
      </c>
      <c r="R38" s="5">
        <v>39.524099999999997</v>
      </c>
      <c r="S38" s="5">
        <v>29.6266</v>
      </c>
      <c r="T38" s="5">
        <v>29.9116</v>
      </c>
      <c r="U38" s="5">
        <v>12.611599999999999</v>
      </c>
      <c r="V38" s="5">
        <v>28.655899999999999</v>
      </c>
      <c r="W38" s="5">
        <v>24.491599999999998</v>
      </c>
      <c r="X38" s="5">
        <v>1405.74</v>
      </c>
      <c r="Z38" s="6">
        <v>39927</v>
      </c>
      <c r="AA38" s="8">
        <f t="shared" si="73"/>
        <v>-1.5118991312643826E-2</v>
      </c>
      <c r="AB38" s="8">
        <f t="shared" si="74"/>
        <v>-4.2811356882553553E-2</v>
      </c>
      <c r="AC38" s="8">
        <f t="shared" si="75"/>
        <v>-1.1643386720190052E-2</v>
      </c>
      <c r="AD38" s="8">
        <f t="shared" si="76"/>
        <v>-1.9964166879958944E-2</v>
      </c>
      <c r="AE38" s="8">
        <f t="shared" si="77"/>
        <v>-3.3799364955720335E-2</v>
      </c>
      <c r="AF38" s="8">
        <f t="shared" si="78"/>
        <v>3.2053234770481609E-3</v>
      </c>
      <c r="AG38" s="8">
        <f t="shared" si="79"/>
        <v>-4.0299902048849257E-2</v>
      </c>
      <c r="AH38" s="8">
        <f t="shared" si="80"/>
        <v>-6.1446142263185011E-2</v>
      </c>
      <c r="AI38" s="8">
        <f t="shared" si="81"/>
        <v>-3.0776185262599176E-2</v>
      </c>
      <c r="AJ38" s="8">
        <f t="shared" si="82"/>
        <v>-2.9881609206280357E-3</v>
      </c>
      <c r="AK38" s="8">
        <f t="shared" si="83"/>
        <v>-2.8693953703003872E-2</v>
      </c>
      <c r="AL38" s="8">
        <f t="shared" si="84"/>
        <v>-9.0233873762491923E-3</v>
      </c>
      <c r="AM38" s="8">
        <f t="shared" si="85"/>
        <v>-2.1462840590205534E-2</v>
      </c>
      <c r="AN38" s="8">
        <f t="shared" si="86"/>
        <v>-2.0297620781036252E-2</v>
      </c>
      <c r="AO38" s="8">
        <f t="shared" si="87"/>
        <v>-4.4307845519207079E-2</v>
      </c>
      <c r="AP38" s="8">
        <f t="shared" si="88"/>
        <v>-1.3408588663919141E-2</v>
      </c>
      <c r="AQ38" s="8">
        <f t="shared" si="89"/>
        <v>-1.2033345415005448E-2</v>
      </c>
      <c r="AR38" s="8">
        <f t="shared" si="90"/>
        <v>-4.9085405974470309E-2</v>
      </c>
      <c r="AS38" s="8">
        <f t="shared" si="91"/>
        <v>-1.2280614856274852E-2</v>
      </c>
      <c r="AT38" s="8">
        <f t="shared" si="92"/>
        <v>-5.3019665557866635E-2</v>
      </c>
      <c r="AU38" s="8">
        <f t="shared" si="93"/>
        <v>-4.7546608874441398E-3</v>
      </c>
      <c r="AV38" s="8">
        <f t="shared" si="94"/>
        <v>-5.0889756944444531E-2</v>
      </c>
      <c r="AW38" s="8">
        <f t="shared" si="95"/>
        <v>-3.6219300421730383E-3</v>
      </c>
      <c r="AX38" s="8"/>
      <c r="AY38" s="8"/>
      <c r="BC38" s="27">
        <v>40907</v>
      </c>
      <c r="BD38" s="83">
        <v>8025.4048000000003</v>
      </c>
      <c r="BE38" s="83">
        <v>19949.102999999999</v>
      </c>
      <c r="BF38" s="83">
        <v>869.16729999999995</v>
      </c>
      <c r="BG38" s="83">
        <v>8556.9881000000005</v>
      </c>
      <c r="BH38" s="83">
        <v>18168.872500000001</v>
      </c>
      <c r="BI38" s="83">
        <v>13488.583199999999</v>
      </c>
      <c r="BJ38" s="83">
        <v>6385.5551999999998</v>
      </c>
      <c r="BK38" s="83">
        <v>12865.302600000001</v>
      </c>
      <c r="BL38" s="83">
        <v>28754.855299999999</v>
      </c>
      <c r="BM38" s="83">
        <v>18526.986499999999</v>
      </c>
      <c r="BN38" s="83">
        <v>2110.6651999999999</v>
      </c>
      <c r="BO38" s="83">
        <v>25724.003499999999</v>
      </c>
      <c r="BP38" s="83">
        <v>4864.4314999999997</v>
      </c>
      <c r="BQ38" s="83">
        <v>3858.5967999999998</v>
      </c>
      <c r="BR38" s="83">
        <v>1297.9278999999999</v>
      </c>
      <c r="BS38" s="83">
        <v>5560.7956000000004</v>
      </c>
      <c r="BT38" s="83">
        <v>16730.497100000001</v>
      </c>
      <c r="BU38" s="83">
        <v>16699.920999999998</v>
      </c>
      <c r="BV38" s="83">
        <v>5260.3500999999997</v>
      </c>
      <c r="BW38" s="83">
        <v>4607.2150000000001</v>
      </c>
      <c r="BX38" s="83">
        <v>17013.544300000001</v>
      </c>
      <c r="BY38" s="83">
        <v>1787.6954000000001</v>
      </c>
      <c r="BZ38" s="31"/>
      <c r="CA38" s="35"/>
      <c r="CB38" s="247">
        <v>2015</v>
      </c>
      <c r="CC38" s="247" t="s">
        <v>1299</v>
      </c>
      <c r="CD38" s="248" t="s">
        <v>1300</v>
      </c>
      <c r="CE38" s="249">
        <v>0.67338201128443409</v>
      </c>
      <c r="CF38" s="249">
        <f t="shared" si="100"/>
        <v>7.8475635507350691E-2</v>
      </c>
      <c r="CG38" s="249"/>
      <c r="CH38" s="249"/>
      <c r="CM38" s="36"/>
      <c r="CN38" s="36"/>
      <c r="CO38" s="36"/>
      <c r="CP38" s="36"/>
      <c r="CQ38" s="36"/>
      <c r="CR38" s="36"/>
      <c r="CS38" s="36"/>
      <c r="CT38" s="36"/>
      <c r="CU38" s="36"/>
      <c r="CV38" s="36"/>
      <c r="CW38" s="36"/>
      <c r="CX38" s="36"/>
      <c r="CY38" s="36"/>
      <c r="CZ38" s="36"/>
      <c r="DA38" s="36"/>
      <c r="DB38" s="36"/>
      <c r="DC38" s="36"/>
      <c r="DD38" s="36"/>
      <c r="DE38" s="36"/>
      <c r="DF38" s="36"/>
    </row>
    <row r="39" spans="1:110" x14ac:dyDescent="0.2">
      <c r="A39" s="6">
        <v>39934</v>
      </c>
      <c r="B39" s="5">
        <v>26.343</v>
      </c>
      <c r="C39" s="5">
        <v>28.725899999999999</v>
      </c>
      <c r="D39" s="5">
        <v>50.782899999999998</v>
      </c>
      <c r="E39" s="5">
        <v>11.858000000000001</v>
      </c>
      <c r="F39" s="5">
        <v>40.597200000000001</v>
      </c>
      <c r="G39" s="5">
        <v>30.839199999999998</v>
      </c>
      <c r="H39" s="5">
        <v>22.668700000000001</v>
      </c>
      <c r="I39" s="5">
        <v>70.105800000000002</v>
      </c>
      <c r="J39" s="5">
        <v>49.1036</v>
      </c>
      <c r="K39" s="5">
        <v>44.603299999999997</v>
      </c>
      <c r="L39" s="5">
        <v>25.805900000000001</v>
      </c>
      <c r="M39" s="5">
        <v>58.692599999999999</v>
      </c>
      <c r="N39" s="5">
        <v>34.035499999999999</v>
      </c>
      <c r="O39" s="5">
        <v>10.8247</v>
      </c>
      <c r="P39" s="5">
        <v>22.915800000000001</v>
      </c>
      <c r="Q39" s="5">
        <v>13.9224</v>
      </c>
      <c r="R39" s="5">
        <v>40.433300000000003</v>
      </c>
      <c r="S39" s="5">
        <v>32.853999999999999</v>
      </c>
      <c r="T39" s="5">
        <v>30.885200000000001</v>
      </c>
      <c r="U39" s="5">
        <v>13.306800000000001</v>
      </c>
      <c r="V39" s="5">
        <v>30.6022</v>
      </c>
      <c r="W39" s="5">
        <v>25.826699999999999</v>
      </c>
      <c r="X39" s="5">
        <v>1424.41</v>
      </c>
      <c r="Z39" s="6">
        <v>39934</v>
      </c>
      <c r="AA39" s="8">
        <f t="shared" si="73"/>
        <v>8.1266341311245327E-2</v>
      </c>
      <c r="AB39" s="8">
        <f t="shared" si="74"/>
        <v>2.9816234199224079E-2</v>
      </c>
      <c r="AC39" s="8">
        <f t="shared" si="75"/>
        <v>5.2331761902294938E-2</v>
      </c>
      <c r="AD39" s="8">
        <f t="shared" si="76"/>
        <v>6.7893841013679568E-2</v>
      </c>
      <c r="AE39" s="8">
        <f t="shared" si="77"/>
        <v>-2.1359695802537493E-3</v>
      </c>
      <c r="AF39" s="8">
        <f t="shared" si="78"/>
        <v>4.048341222633467E-2</v>
      </c>
      <c r="AG39" s="8">
        <f t="shared" si="79"/>
        <v>6.6205417405496458E-2</v>
      </c>
      <c r="AH39" s="8">
        <f t="shared" si="80"/>
        <v>4.5311472574399492E-2</v>
      </c>
      <c r="AI39" s="8">
        <f t="shared" si="81"/>
        <v>5.0537639009529123E-2</v>
      </c>
      <c r="AJ39" s="8">
        <f t="shared" si="82"/>
        <v>5.84425908567765E-2</v>
      </c>
      <c r="AK39" s="8">
        <f t="shared" si="83"/>
        <v>5.6908471355318735E-2</v>
      </c>
      <c r="AL39" s="8">
        <f t="shared" si="84"/>
        <v>0.10946319406901073</v>
      </c>
      <c r="AM39" s="8">
        <f t="shared" si="85"/>
        <v>4.9516338418178485E-2</v>
      </c>
      <c r="AN39" s="8">
        <f t="shared" si="86"/>
        <v>7.2538295384737328E-2</v>
      </c>
      <c r="AO39" s="8">
        <f t="shared" si="87"/>
        <v>2.9280584264212539E-2</v>
      </c>
      <c r="AP39" s="8">
        <f t="shared" si="88"/>
        <v>5.3546024154735639E-2</v>
      </c>
      <c r="AQ39" s="8">
        <f t="shared" si="89"/>
        <v>2.3003686358449738E-2</v>
      </c>
      <c r="AR39" s="8">
        <f t="shared" si="90"/>
        <v>0.10893588869461901</v>
      </c>
      <c r="AS39" s="8">
        <f t="shared" si="91"/>
        <v>3.2549245108921099E-2</v>
      </c>
      <c r="AT39" s="8">
        <f t="shared" si="92"/>
        <v>5.5123854229439662E-2</v>
      </c>
      <c r="AU39" s="8">
        <f t="shared" si="93"/>
        <v>6.7919695420489257E-2</v>
      </c>
      <c r="AV39" s="8">
        <f t="shared" si="94"/>
        <v>5.4512567574188653E-2</v>
      </c>
      <c r="AW39" s="8">
        <f t="shared" si="95"/>
        <v>1.3281261115142273E-2</v>
      </c>
      <c r="AX39" s="8"/>
      <c r="AY39" s="8"/>
      <c r="BC39" s="27">
        <v>40998</v>
      </c>
      <c r="BD39" s="83">
        <v>7905.0387000000001</v>
      </c>
      <c r="BE39" s="83">
        <v>18668.684000000001</v>
      </c>
      <c r="BF39" s="83">
        <v>994.13679999999999</v>
      </c>
      <c r="BG39" s="83">
        <v>8406.7464999999993</v>
      </c>
      <c r="BH39" s="83">
        <v>17110.085500000001</v>
      </c>
      <c r="BI39" s="83">
        <v>13850.2336</v>
      </c>
      <c r="BJ39" s="83">
        <v>6577.8049000000001</v>
      </c>
      <c r="BK39" s="83">
        <v>11868.8914</v>
      </c>
      <c r="BL39" s="83">
        <v>33382.930699999997</v>
      </c>
      <c r="BM39" s="83">
        <v>19066.485700000001</v>
      </c>
      <c r="BN39" s="83">
        <v>2053.8247999999999</v>
      </c>
      <c r="BO39" s="83">
        <v>25422.033599999999</v>
      </c>
      <c r="BP39" s="83">
        <v>5037.4211999999998</v>
      </c>
      <c r="BQ39" s="83">
        <v>3804.3168000000001</v>
      </c>
      <c r="BR39" s="83">
        <v>1287.1483000000001</v>
      </c>
      <c r="BS39" s="83">
        <v>5246.9160000000002</v>
      </c>
      <c r="BT39" s="83">
        <v>18180.090199999999</v>
      </c>
      <c r="BU39" s="83">
        <v>15490.206</v>
      </c>
      <c r="BV39" s="83">
        <v>5233.2811000000002</v>
      </c>
      <c r="BW39" s="83">
        <v>4303.5689000000002</v>
      </c>
      <c r="BX39" s="83">
        <v>16369.175499999999</v>
      </c>
      <c r="BY39" s="83">
        <v>1757.3023000000001</v>
      </c>
      <c r="BZ39" s="31"/>
      <c r="CA39" s="35"/>
      <c r="CB39" s="247">
        <v>2015</v>
      </c>
      <c r="CC39" s="247" t="s">
        <v>1301</v>
      </c>
      <c r="CD39" s="248" t="s">
        <v>1302</v>
      </c>
      <c r="CE39" s="249">
        <v>0.64069616549197228</v>
      </c>
      <c r="CF39" s="249">
        <f t="shared" si="100"/>
        <v>7.4666441799063107E-2</v>
      </c>
      <c r="CG39" s="249"/>
      <c r="CH39" s="249"/>
      <c r="CM39" s="36"/>
      <c r="CN39" s="36"/>
      <c r="CO39" s="36"/>
      <c r="CP39" s="36"/>
      <c r="CQ39" s="36"/>
      <c r="CR39" s="36"/>
      <c r="CS39" s="36"/>
      <c r="CT39" s="36"/>
      <c r="CU39" s="36"/>
      <c r="CV39" s="36"/>
      <c r="CW39" s="36"/>
      <c r="CX39" s="36"/>
      <c r="CY39" s="36"/>
      <c r="CZ39" s="36"/>
      <c r="DA39" s="36"/>
      <c r="DB39" s="36"/>
      <c r="DC39" s="36"/>
      <c r="DD39" s="36"/>
      <c r="DE39" s="36"/>
      <c r="DF39" s="36"/>
    </row>
    <row r="40" spans="1:110" x14ac:dyDescent="0.2">
      <c r="A40" s="6">
        <v>39941</v>
      </c>
      <c r="B40" s="5">
        <v>27.1129</v>
      </c>
      <c r="C40" s="5">
        <v>28.3202</v>
      </c>
      <c r="D40" s="5">
        <v>48.5745</v>
      </c>
      <c r="E40" s="5">
        <v>11.771800000000001</v>
      </c>
      <c r="F40" s="5">
        <v>40.825400000000002</v>
      </c>
      <c r="G40" s="5">
        <v>31.860199999999999</v>
      </c>
      <c r="H40" s="5">
        <v>22.269500000000001</v>
      </c>
      <c r="I40" s="5">
        <v>78.279600000000002</v>
      </c>
      <c r="J40" s="5">
        <v>52.416899999999998</v>
      </c>
      <c r="K40" s="5">
        <v>45.293900000000001</v>
      </c>
      <c r="L40" s="5">
        <v>25.752199999999998</v>
      </c>
      <c r="M40" s="5">
        <v>59.854900000000001</v>
      </c>
      <c r="N40" s="5">
        <v>33.033200000000001</v>
      </c>
      <c r="O40" s="5">
        <v>10.9815</v>
      </c>
      <c r="P40" s="5">
        <v>23.9589</v>
      </c>
      <c r="Q40" s="5">
        <v>14.319699999999999</v>
      </c>
      <c r="R40" s="5">
        <v>39.534799999999997</v>
      </c>
      <c r="S40" s="5">
        <v>33.74</v>
      </c>
      <c r="T40" s="5">
        <v>31.308700000000002</v>
      </c>
      <c r="U40" s="5">
        <v>13.7522</v>
      </c>
      <c r="V40" s="5">
        <v>31.863800000000001</v>
      </c>
      <c r="W40" s="5">
        <v>26.4833</v>
      </c>
      <c r="X40" s="5">
        <v>1509.14</v>
      </c>
      <c r="Z40" s="6">
        <v>39941</v>
      </c>
      <c r="AA40" s="8">
        <f t="shared" si="73"/>
        <v>2.9225980336332169E-2</v>
      </c>
      <c r="AB40" s="8">
        <f t="shared" si="74"/>
        <v>-1.4123143226147827E-2</v>
      </c>
      <c r="AC40" s="8">
        <f t="shared" si="75"/>
        <v>-4.3487079312130583E-2</v>
      </c>
      <c r="AD40" s="8">
        <f t="shared" si="76"/>
        <v>-7.2693540226007602E-3</v>
      </c>
      <c r="AE40" s="8">
        <f t="shared" si="77"/>
        <v>5.6210773156770699E-3</v>
      </c>
      <c r="AF40" s="8">
        <f t="shared" si="78"/>
        <v>3.3107214194920687E-2</v>
      </c>
      <c r="AG40" s="8">
        <f t="shared" si="79"/>
        <v>-1.761018496870137E-2</v>
      </c>
      <c r="AH40" s="8">
        <f t="shared" si="80"/>
        <v>0.11659235041893834</v>
      </c>
      <c r="AI40" s="8">
        <f t="shared" si="81"/>
        <v>6.7475704429003081E-2</v>
      </c>
      <c r="AJ40" s="8">
        <f t="shared" si="82"/>
        <v>1.5483159317808415E-2</v>
      </c>
      <c r="AK40" s="8">
        <f t="shared" si="83"/>
        <v>-2.0809194796539421E-3</v>
      </c>
      <c r="AL40" s="8">
        <f t="shared" si="84"/>
        <v>1.9803177913399583E-2</v>
      </c>
      <c r="AM40" s="8">
        <f t="shared" si="85"/>
        <v>-2.9448663895050742E-2</v>
      </c>
      <c r="AN40" s="8">
        <f t="shared" si="86"/>
        <v>1.4485389895332101E-2</v>
      </c>
      <c r="AO40" s="8">
        <f t="shared" si="87"/>
        <v>4.5518812347812299E-2</v>
      </c>
      <c r="AP40" s="8">
        <f t="shared" si="88"/>
        <v>2.8536746537953128E-2</v>
      </c>
      <c r="AQ40" s="8">
        <f t="shared" si="89"/>
        <v>-2.2221782540628787E-2</v>
      </c>
      <c r="AR40" s="8">
        <f t="shared" si="90"/>
        <v>2.6967796919705522E-2</v>
      </c>
      <c r="AS40" s="8">
        <f t="shared" si="91"/>
        <v>1.3712069211143207E-2</v>
      </c>
      <c r="AT40" s="8">
        <f t="shared" si="92"/>
        <v>3.3471608500916794E-2</v>
      </c>
      <c r="AU40" s="8">
        <f t="shared" si="93"/>
        <v>4.1225794223944678E-2</v>
      </c>
      <c r="AV40" s="8">
        <f t="shared" si="94"/>
        <v>2.5423302241478929E-2</v>
      </c>
      <c r="AW40" s="8">
        <f t="shared" si="95"/>
        <v>5.9484277700942778E-2</v>
      </c>
      <c r="AX40" s="8"/>
      <c r="AY40" s="8"/>
      <c r="BC40" s="27">
        <v>41089</v>
      </c>
      <c r="BD40" s="83">
        <v>8137.9679999999998</v>
      </c>
      <c r="BE40" s="83">
        <v>19324.4401</v>
      </c>
      <c r="BF40" s="83">
        <v>979.84519999999998</v>
      </c>
      <c r="BG40" s="83">
        <v>8832.2661000000007</v>
      </c>
      <c r="BH40" s="83">
        <v>18215.718199999999</v>
      </c>
      <c r="BI40" s="83">
        <v>15052.4769</v>
      </c>
      <c r="BJ40" s="83">
        <v>12170.974899999999</v>
      </c>
      <c r="BK40" s="83">
        <v>12027.3377</v>
      </c>
      <c r="BL40" s="83">
        <v>32067.6747</v>
      </c>
      <c r="BM40" s="83">
        <v>20572.064699999999</v>
      </c>
      <c r="BN40" s="83">
        <v>2108.0355</v>
      </c>
      <c r="BO40" s="83">
        <v>28698.9715</v>
      </c>
      <c r="BP40" s="83">
        <v>4935.9062999999996</v>
      </c>
      <c r="BQ40" s="83">
        <v>4148.8765000000003</v>
      </c>
      <c r="BR40" s="83">
        <v>1335.5239999999999</v>
      </c>
      <c r="BS40" s="83">
        <v>5106.0486000000001</v>
      </c>
      <c r="BT40" s="83">
        <v>19118.430899999999</v>
      </c>
      <c r="BU40" s="83">
        <v>16441.584200000001</v>
      </c>
      <c r="BV40" s="83">
        <v>5664.3608000000004</v>
      </c>
      <c r="BW40" s="83">
        <v>4467.4472999999998</v>
      </c>
      <c r="BX40" s="83">
        <v>16130.406000000001</v>
      </c>
      <c r="BY40" s="83">
        <v>1816.3018</v>
      </c>
      <c r="BZ40" s="31"/>
      <c r="CA40" s="35"/>
      <c r="CB40" s="247">
        <v>2015</v>
      </c>
      <c r="CC40" s="247" t="s">
        <v>1305</v>
      </c>
      <c r="CD40" s="248" t="s">
        <v>1306</v>
      </c>
      <c r="CE40" s="249">
        <v>0.60912912912912909</v>
      </c>
      <c r="CF40" s="249">
        <f t="shared" si="100"/>
        <v>7.0987633636468178E-2</v>
      </c>
      <c r="CG40" s="249"/>
      <c r="CH40" s="249"/>
      <c r="CM40" s="36"/>
      <c r="CN40" s="36"/>
      <c r="CO40" s="36"/>
      <c r="CP40" s="36"/>
      <c r="CQ40" s="36"/>
      <c r="CR40" s="36"/>
      <c r="CS40" s="36"/>
      <c r="CT40" s="36"/>
      <c r="CU40" s="36"/>
      <c r="CV40" s="36"/>
      <c r="CW40" s="36"/>
      <c r="CX40" s="36"/>
      <c r="CY40" s="36"/>
      <c r="CZ40" s="36"/>
      <c r="DA40" s="36"/>
      <c r="DB40" s="36"/>
      <c r="DC40" s="36"/>
      <c r="DD40" s="36"/>
      <c r="DE40" s="36"/>
      <c r="DF40" s="36"/>
    </row>
    <row r="41" spans="1:110" x14ac:dyDescent="0.2">
      <c r="A41" s="6">
        <v>39948</v>
      </c>
      <c r="B41" s="5">
        <v>25.529</v>
      </c>
      <c r="C41" s="5">
        <v>27.009799999999998</v>
      </c>
      <c r="D41" s="5">
        <v>46.595700000000001</v>
      </c>
      <c r="E41" s="5">
        <v>11.0259</v>
      </c>
      <c r="F41" s="5">
        <v>38.484000000000002</v>
      </c>
      <c r="G41" s="5">
        <v>29.849799999999998</v>
      </c>
      <c r="H41" s="5">
        <v>21.618200000000002</v>
      </c>
      <c r="I41" s="5">
        <v>77.7239</v>
      </c>
      <c r="J41" s="5">
        <v>49.881</v>
      </c>
      <c r="K41" s="5">
        <v>38.885800000000003</v>
      </c>
      <c r="L41" s="5">
        <v>24.023199999999999</v>
      </c>
      <c r="M41" s="5">
        <v>57.006700000000002</v>
      </c>
      <c r="N41" s="5">
        <v>31.0717</v>
      </c>
      <c r="O41" s="5">
        <v>10.427199999999999</v>
      </c>
      <c r="P41" s="5">
        <v>22.796299999999999</v>
      </c>
      <c r="Q41" s="5">
        <v>13.9986</v>
      </c>
      <c r="R41" s="5">
        <v>38.058700000000002</v>
      </c>
      <c r="S41" s="5">
        <v>33.4236</v>
      </c>
      <c r="T41" s="5">
        <v>29.090699999999998</v>
      </c>
      <c r="U41" s="5">
        <v>12.915800000000001</v>
      </c>
      <c r="V41" s="5">
        <v>30.680399999999999</v>
      </c>
      <c r="W41" s="5">
        <v>25.771999999999998</v>
      </c>
      <c r="X41" s="5">
        <v>1435.48</v>
      </c>
      <c r="Z41" s="6">
        <v>39948</v>
      </c>
      <c r="AA41" s="8">
        <f t="shared" si="73"/>
        <v>-5.8418686307993628E-2</v>
      </c>
      <c r="AB41" s="8">
        <f t="shared" si="74"/>
        <v>-4.6270859669070186E-2</v>
      </c>
      <c r="AC41" s="8">
        <f t="shared" si="75"/>
        <v>-4.0737423957014518E-2</v>
      </c>
      <c r="AD41" s="8">
        <f t="shared" si="76"/>
        <v>-6.3363291934963262E-2</v>
      </c>
      <c r="AE41" s="8">
        <f t="shared" si="77"/>
        <v>-5.735155075026821E-2</v>
      </c>
      <c r="AF41" s="8">
        <f t="shared" si="78"/>
        <v>-6.3100671056678936E-2</v>
      </c>
      <c r="AG41" s="8">
        <f t="shared" si="79"/>
        <v>-2.9246278542401027E-2</v>
      </c>
      <c r="AH41" s="8">
        <f t="shared" si="80"/>
        <v>-7.0989121048140591E-3</v>
      </c>
      <c r="AI41" s="8">
        <f t="shared" si="81"/>
        <v>-4.8379434876919425E-2</v>
      </c>
      <c r="AJ41" s="8">
        <f t="shared" si="82"/>
        <v>-0.14147821229790314</v>
      </c>
      <c r="AK41" s="8">
        <f t="shared" si="83"/>
        <v>-6.7139894843935677E-2</v>
      </c>
      <c r="AL41" s="8">
        <f t="shared" si="84"/>
        <v>-4.7585076576854957E-2</v>
      </c>
      <c r="AM41" s="8">
        <f t="shared" si="85"/>
        <v>-5.9379654408292293E-2</v>
      </c>
      <c r="AN41" s="8">
        <f t="shared" si="86"/>
        <v>-5.0475800209443311E-2</v>
      </c>
      <c r="AO41" s="8">
        <f t="shared" si="87"/>
        <v>-4.8524765327289665E-2</v>
      </c>
      <c r="AP41" s="8">
        <f t="shared" si="88"/>
        <v>-2.2423654126832226E-2</v>
      </c>
      <c r="AQ41" s="8">
        <f t="shared" si="89"/>
        <v>-3.7336726124831632E-2</v>
      </c>
      <c r="AR41" s="8">
        <f t="shared" si="90"/>
        <v>-9.3775933609958617E-3</v>
      </c>
      <c r="AS41" s="8">
        <f t="shared" si="91"/>
        <v>-7.0842928642837366E-2</v>
      </c>
      <c r="AT41" s="8">
        <f t="shared" si="92"/>
        <v>-6.0819359811520979E-2</v>
      </c>
      <c r="AU41" s="8">
        <f t="shared" si="93"/>
        <v>-3.7139324248834149E-2</v>
      </c>
      <c r="AV41" s="8">
        <f t="shared" si="94"/>
        <v>-2.6858435315840645E-2</v>
      </c>
      <c r="AW41" s="8">
        <f t="shared" si="95"/>
        <v>-4.8809255602528689E-2</v>
      </c>
      <c r="AX41" s="8"/>
      <c r="AY41" s="8"/>
      <c r="BC41" s="27">
        <v>41180</v>
      </c>
      <c r="BD41" s="83">
        <v>7926.8757999999998</v>
      </c>
      <c r="BE41" s="83">
        <v>21306.619699999999</v>
      </c>
      <c r="BF41" s="83">
        <v>974.40039999999999</v>
      </c>
      <c r="BG41" s="83">
        <v>9103.3261000000002</v>
      </c>
      <c r="BH41" s="83">
        <v>17541.325499999999</v>
      </c>
      <c r="BI41" s="83">
        <v>14886.313200000001</v>
      </c>
      <c r="BJ41" s="83">
        <v>11996.7462</v>
      </c>
      <c r="BK41" s="83">
        <v>12288.2279</v>
      </c>
      <c r="BL41" s="83">
        <v>30370.1381</v>
      </c>
      <c r="BM41" s="83">
        <v>18443.343199999999</v>
      </c>
      <c r="BN41" s="83">
        <v>2170.1939000000002</v>
      </c>
      <c r="BO41" s="83">
        <v>29732.557000000001</v>
      </c>
      <c r="BP41" s="83" t="s">
        <v>1607</v>
      </c>
      <c r="BQ41" s="83">
        <v>4250.3563999999997</v>
      </c>
      <c r="BR41" s="83">
        <v>1347.8430000000001</v>
      </c>
      <c r="BS41" s="83">
        <v>5471.4672</v>
      </c>
      <c r="BT41" s="83">
        <v>18197.158500000001</v>
      </c>
      <c r="BU41" s="83">
        <v>16281.001</v>
      </c>
      <c r="BV41" s="83">
        <v>5783.9126999999999</v>
      </c>
      <c r="BW41" s="83">
        <v>4325.9396999999999</v>
      </c>
      <c r="BX41" s="83">
        <v>16870.3832</v>
      </c>
      <c r="BY41" s="83">
        <v>1816.8505</v>
      </c>
      <c r="BZ41" s="31"/>
      <c r="CA41" s="35"/>
      <c r="CB41" s="247">
        <v>2015</v>
      </c>
      <c r="CC41" s="247" t="s">
        <v>1307</v>
      </c>
      <c r="CD41" s="248" t="s">
        <v>1308</v>
      </c>
      <c r="CE41" s="249">
        <v>0.59239288613838637</v>
      </c>
      <c r="CF41" s="249">
        <f t="shared" si="100"/>
        <v>6.9037199436126573E-2</v>
      </c>
      <c r="CG41" s="249"/>
      <c r="CH41" s="249"/>
      <c r="CS41" s="66"/>
    </row>
    <row r="42" spans="1:110" x14ac:dyDescent="0.2">
      <c r="A42" s="6">
        <v>39955</v>
      </c>
      <c r="B42" s="5">
        <v>25.0671</v>
      </c>
      <c r="C42" s="5">
        <v>27.237200000000001</v>
      </c>
      <c r="D42" s="5">
        <v>44.890099999999997</v>
      </c>
      <c r="E42" s="5">
        <v>10.8065</v>
      </c>
      <c r="F42" s="5">
        <v>38.196899999999999</v>
      </c>
      <c r="G42" s="5">
        <v>30.312999999999999</v>
      </c>
      <c r="H42" s="5">
        <v>21.261099999999999</v>
      </c>
      <c r="I42" s="5">
        <v>76.834699999999998</v>
      </c>
      <c r="J42" s="5">
        <v>49.268299999999996</v>
      </c>
      <c r="K42" s="5">
        <v>39.450899999999997</v>
      </c>
      <c r="L42" s="5">
        <v>24.152100000000001</v>
      </c>
      <c r="M42" s="5">
        <v>56.032800000000002</v>
      </c>
      <c r="N42" s="5">
        <v>31.470500000000001</v>
      </c>
      <c r="O42" s="5">
        <v>10.469099999999999</v>
      </c>
      <c r="P42" s="5">
        <v>22.959299999999999</v>
      </c>
      <c r="Q42" s="5">
        <v>13.9115</v>
      </c>
      <c r="R42" s="5">
        <v>37.491799999999998</v>
      </c>
      <c r="S42" s="5">
        <v>33.349699999999999</v>
      </c>
      <c r="T42" s="5">
        <v>29.1464</v>
      </c>
      <c r="U42" s="5">
        <v>13.4915</v>
      </c>
      <c r="V42" s="5">
        <v>30.445699999999999</v>
      </c>
      <c r="W42" s="5">
        <v>22.707799999999999</v>
      </c>
      <c r="X42" s="5">
        <v>1443.14</v>
      </c>
      <c r="Z42" s="6">
        <v>39955</v>
      </c>
      <c r="AA42" s="8">
        <f t="shared" si="73"/>
        <v>-1.8093148967840533E-2</v>
      </c>
      <c r="AB42" s="8">
        <f t="shared" si="74"/>
        <v>8.4191663766486347E-3</v>
      </c>
      <c r="AC42" s="8">
        <f t="shared" si="75"/>
        <v>-3.6604236013194402E-2</v>
      </c>
      <c r="AD42" s="8">
        <f t="shared" si="76"/>
        <v>-1.9898602381664965E-2</v>
      </c>
      <c r="AE42" s="8">
        <f t="shared" si="77"/>
        <v>-7.4602432179607936E-3</v>
      </c>
      <c r="AF42" s="8">
        <f t="shared" si="78"/>
        <v>1.551769191083352E-2</v>
      </c>
      <c r="AG42" s="8">
        <f t="shared" si="79"/>
        <v>-1.6518489050892371E-2</v>
      </c>
      <c r="AH42" s="8">
        <f t="shared" si="80"/>
        <v>-1.1440496423879898E-2</v>
      </c>
      <c r="AI42" s="8">
        <f t="shared" si="81"/>
        <v>-1.2283234097151263E-2</v>
      </c>
      <c r="AJ42" s="8">
        <f t="shared" si="82"/>
        <v>1.4532297136743866E-2</v>
      </c>
      <c r="AK42" s="8">
        <f t="shared" si="83"/>
        <v>5.3656465416764831E-3</v>
      </c>
      <c r="AL42" s="8">
        <f t="shared" si="84"/>
        <v>-1.7083956798060629E-2</v>
      </c>
      <c r="AM42" s="8">
        <f t="shared" si="85"/>
        <v>1.2834830408378073E-2</v>
      </c>
      <c r="AN42" s="8">
        <f t="shared" si="86"/>
        <v>4.0183366579713553E-3</v>
      </c>
      <c r="AO42" s="8">
        <f t="shared" si="87"/>
        <v>7.1502831599865591E-3</v>
      </c>
      <c r="AP42" s="8">
        <f t="shared" si="88"/>
        <v>-6.2220507765061717E-3</v>
      </c>
      <c r="AQ42" s="8">
        <f t="shared" si="89"/>
        <v>-1.4895411561614114E-2</v>
      </c>
      <c r="AR42" s="8">
        <f t="shared" si="90"/>
        <v>-2.2110125779389866E-3</v>
      </c>
      <c r="AS42" s="8">
        <f t="shared" si="91"/>
        <v>1.9147012619153969E-3</v>
      </c>
      <c r="AT42" s="8">
        <f t="shared" si="92"/>
        <v>4.4573313306182971E-2</v>
      </c>
      <c r="AU42" s="8">
        <f t="shared" si="93"/>
        <v>-7.6498350738581911E-3</v>
      </c>
      <c r="AV42" s="8">
        <f t="shared" si="94"/>
        <v>-0.11889647679652338</v>
      </c>
      <c r="AW42" s="8">
        <f t="shared" si="95"/>
        <v>5.3361941650180711E-3</v>
      </c>
      <c r="AX42" s="8"/>
      <c r="AY42" s="8"/>
      <c r="BC42" s="27">
        <v>41274</v>
      </c>
      <c r="BD42" s="83">
        <v>7453.7380999999996</v>
      </c>
      <c r="BE42" s="83">
        <v>20710.432199999999</v>
      </c>
      <c r="BF42" s="83">
        <v>974.92160000000001</v>
      </c>
      <c r="BG42" s="83">
        <v>8228.2528999999995</v>
      </c>
      <c r="BH42" s="83">
        <v>16266.1605</v>
      </c>
      <c r="BI42" s="83">
        <v>14723.4076</v>
      </c>
      <c r="BJ42" s="83">
        <v>12268.9005</v>
      </c>
      <c r="BK42" s="83">
        <v>11330.4789</v>
      </c>
      <c r="BL42" s="83">
        <v>25406.378799999999</v>
      </c>
      <c r="BM42" s="83">
        <v>17464.716899999999</v>
      </c>
      <c r="BN42" s="83">
        <v>2174.306</v>
      </c>
      <c r="BO42" s="83">
        <v>29281.629000000001</v>
      </c>
      <c r="BP42" s="83" t="s">
        <v>1607</v>
      </c>
      <c r="BQ42" s="83">
        <v>4270.4207999999999</v>
      </c>
      <c r="BR42" s="83">
        <v>1292.4978000000001</v>
      </c>
      <c r="BS42" s="83">
        <v>5560.1733999999997</v>
      </c>
      <c r="BT42" s="83">
        <v>17276.769700000001</v>
      </c>
      <c r="BU42" s="83">
        <v>15481.075800000001</v>
      </c>
      <c r="BV42" s="83">
        <v>5592.4957000000004</v>
      </c>
      <c r="BW42" s="83">
        <v>4499.9458999999997</v>
      </c>
      <c r="BX42" s="83">
        <v>16654.239099999999</v>
      </c>
      <c r="BY42" s="83">
        <v>1814.3172</v>
      </c>
      <c r="BZ42" s="31"/>
      <c r="CA42" s="35"/>
      <c r="CB42" s="247">
        <v>2015</v>
      </c>
      <c r="CC42" s="247" t="s">
        <v>1309</v>
      </c>
      <c r="CD42" s="248" t="s">
        <v>1310</v>
      </c>
      <c r="CE42" s="249">
        <v>0.58347803110372953</v>
      </c>
      <c r="CF42" s="249">
        <f t="shared" si="100"/>
        <v>6.799826625618291E-2</v>
      </c>
      <c r="CG42" s="249"/>
      <c r="CH42" s="249"/>
      <c r="CS42" s="66"/>
    </row>
    <row r="43" spans="1:110" x14ac:dyDescent="0.2">
      <c r="A43" s="6">
        <v>39962</v>
      </c>
      <c r="B43" s="5">
        <v>25.584</v>
      </c>
      <c r="C43" s="5">
        <v>28.526</v>
      </c>
      <c r="D43" s="5">
        <v>45.3384</v>
      </c>
      <c r="E43" s="5">
        <v>11.1027</v>
      </c>
      <c r="F43" s="5">
        <v>39.146299999999997</v>
      </c>
      <c r="G43" s="5">
        <v>30.7761</v>
      </c>
      <c r="H43" s="5">
        <v>22.09</v>
      </c>
      <c r="I43" s="5">
        <v>78.994200000000006</v>
      </c>
      <c r="J43" s="5">
        <v>50.715499999999999</v>
      </c>
      <c r="K43" s="5">
        <v>40.293199999999999</v>
      </c>
      <c r="L43" s="5">
        <v>24.989699999999999</v>
      </c>
      <c r="M43" s="5">
        <v>59.1952</v>
      </c>
      <c r="N43" s="5">
        <v>32.408099999999997</v>
      </c>
      <c r="O43" s="5">
        <v>10.5632</v>
      </c>
      <c r="P43" s="5">
        <v>23.285299999999999</v>
      </c>
      <c r="Q43" s="5">
        <v>14.053000000000001</v>
      </c>
      <c r="R43" s="5">
        <v>39.267400000000002</v>
      </c>
      <c r="S43" s="5">
        <v>33.613399999999999</v>
      </c>
      <c r="T43" s="5">
        <v>30.818300000000001</v>
      </c>
      <c r="U43" s="5">
        <v>14.0998</v>
      </c>
      <c r="V43" s="5">
        <v>31.7562</v>
      </c>
      <c r="W43" s="5">
        <v>22.6859</v>
      </c>
      <c r="X43" s="5">
        <v>1495.97</v>
      </c>
      <c r="Z43" s="6">
        <v>39962</v>
      </c>
      <c r="AA43" s="8">
        <f t="shared" si="73"/>
        <v>2.0620654164223318E-2</v>
      </c>
      <c r="AB43" s="8">
        <f t="shared" si="74"/>
        <v>4.7317639111215559E-2</v>
      </c>
      <c r="AC43" s="8">
        <f t="shared" si="75"/>
        <v>9.9866117473563776E-3</v>
      </c>
      <c r="AD43" s="8">
        <f t="shared" si="76"/>
        <v>2.7409429510017125E-2</v>
      </c>
      <c r="AE43" s="8">
        <f t="shared" si="77"/>
        <v>2.4855420204257239E-2</v>
      </c>
      <c r="AF43" s="8">
        <f t="shared" si="78"/>
        <v>1.5277273776927336E-2</v>
      </c>
      <c r="AG43" s="8">
        <f t="shared" si="79"/>
        <v>3.8986694009246925E-2</v>
      </c>
      <c r="AH43" s="8">
        <f t="shared" si="80"/>
        <v>2.8105790742984693E-2</v>
      </c>
      <c r="AI43" s="8">
        <f t="shared" si="81"/>
        <v>2.9373857023684558E-2</v>
      </c>
      <c r="AJ43" s="8">
        <f t="shared" si="82"/>
        <v>2.1350590227345867E-2</v>
      </c>
      <c r="AK43" s="8">
        <f t="shared" si="83"/>
        <v>3.4680214142869481E-2</v>
      </c>
      <c r="AL43" s="8">
        <f t="shared" si="84"/>
        <v>5.6438371810796584E-2</v>
      </c>
      <c r="AM43" s="8">
        <f t="shared" si="85"/>
        <v>2.9792980727983309E-2</v>
      </c>
      <c r="AN43" s="8">
        <f t="shared" si="86"/>
        <v>8.9883562101804593E-3</v>
      </c>
      <c r="AO43" s="8">
        <f t="shared" si="87"/>
        <v>1.4199039169312755E-2</v>
      </c>
      <c r="AP43" s="8">
        <f t="shared" si="88"/>
        <v>1.0171440894224171E-2</v>
      </c>
      <c r="AQ43" s="8">
        <f t="shared" si="89"/>
        <v>4.7359689318731135E-2</v>
      </c>
      <c r="AR43" s="8">
        <f t="shared" si="90"/>
        <v>7.9071176052558645E-3</v>
      </c>
      <c r="AS43" s="8">
        <f t="shared" si="91"/>
        <v>5.7362144209919697E-2</v>
      </c>
      <c r="AT43" s="8">
        <f t="shared" si="92"/>
        <v>4.5087647778230711E-2</v>
      </c>
      <c r="AU43" s="8">
        <f t="shared" si="93"/>
        <v>4.3043845272074499E-2</v>
      </c>
      <c r="AV43" s="8">
        <f t="shared" si="94"/>
        <v>-9.6442632047133436E-4</v>
      </c>
      <c r="AW43" s="8">
        <f t="shared" si="95"/>
        <v>3.6607674931053102E-2</v>
      </c>
      <c r="AX43" s="8"/>
      <c r="AY43" s="8"/>
      <c r="BC43" s="27">
        <v>41362</v>
      </c>
      <c r="BD43" s="83">
        <v>8497.0673999999999</v>
      </c>
      <c r="BE43" s="83">
        <v>23623.991900000001</v>
      </c>
      <c r="BF43" s="83">
        <v>977.97289999999998</v>
      </c>
      <c r="BG43" s="83">
        <v>10252.9226</v>
      </c>
      <c r="BH43" s="83">
        <v>17874.308400000002</v>
      </c>
      <c r="BI43" s="83">
        <v>16394.819</v>
      </c>
      <c r="BJ43" s="83">
        <v>13661.142</v>
      </c>
      <c r="BK43" s="83">
        <v>11262.569600000001</v>
      </c>
      <c r="BL43" s="83">
        <v>29499.6666</v>
      </c>
      <c r="BM43" s="83">
        <v>17648.732100000001</v>
      </c>
      <c r="BN43" s="83">
        <v>2420.4218000000001</v>
      </c>
      <c r="BO43" s="83">
        <v>32926.012600000002</v>
      </c>
      <c r="BP43" s="83" t="s">
        <v>1607</v>
      </c>
      <c r="BQ43" s="83">
        <v>4705.3715000000002</v>
      </c>
      <c r="BR43" s="83">
        <v>1487.8901000000001</v>
      </c>
      <c r="BS43" s="83">
        <v>6913.3734000000004</v>
      </c>
      <c r="BT43" s="83">
        <v>19537.377100000002</v>
      </c>
      <c r="BU43" s="83">
        <v>17374.638900000002</v>
      </c>
      <c r="BV43" s="83">
        <v>6353.7981</v>
      </c>
      <c r="BW43" s="83">
        <v>4923.5729000000001</v>
      </c>
      <c r="BX43" s="83">
        <v>18248.9372</v>
      </c>
      <c r="BY43" s="83">
        <v>2005.8313000000001</v>
      </c>
      <c r="BZ43" s="31"/>
      <c r="CA43" s="35"/>
      <c r="CB43" s="247">
        <v>2015</v>
      </c>
      <c r="CC43" s="247" t="s">
        <v>1303</v>
      </c>
      <c r="CD43" s="248" t="s">
        <v>1304</v>
      </c>
      <c r="CE43" s="249">
        <v>0.55216075104773288</v>
      </c>
      <c r="CF43" s="249">
        <f t="shared" si="100"/>
        <v>6.4348564580802209E-2</v>
      </c>
      <c r="CG43" s="249"/>
      <c r="CH43" s="249"/>
      <c r="CS43" s="66"/>
    </row>
    <row r="44" spans="1:110" x14ac:dyDescent="0.2">
      <c r="A44" s="6">
        <v>39969</v>
      </c>
      <c r="B44" s="5">
        <v>26.486000000000001</v>
      </c>
      <c r="C44" s="5">
        <v>29.0242</v>
      </c>
      <c r="D44" s="5">
        <v>47.218800000000002</v>
      </c>
      <c r="E44" s="5">
        <v>10.96</v>
      </c>
      <c r="F44" s="5">
        <v>39.499600000000001</v>
      </c>
      <c r="G44" s="5">
        <v>31.355</v>
      </c>
      <c r="H44" s="5">
        <v>22.557500000000001</v>
      </c>
      <c r="I44" s="5">
        <v>78.517899999999997</v>
      </c>
      <c r="J44" s="5">
        <v>51.190899999999999</v>
      </c>
      <c r="K44" s="5">
        <v>41.722000000000001</v>
      </c>
      <c r="L44" s="5">
        <v>26.289200000000001</v>
      </c>
      <c r="M44" s="5">
        <v>58.165199999999999</v>
      </c>
      <c r="N44" s="5">
        <v>33.399700000000003</v>
      </c>
      <c r="O44" s="5">
        <v>10.9224</v>
      </c>
      <c r="P44" s="5">
        <v>23.882899999999999</v>
      </c>
      <c r="Q44" s="5">
        <v>14.444900000000001</v>
      </c>
      <c r="R44" s="5">
        <v>40.2087</v>
      </c>
      <c r="S44" s="5">
        <v>34.512500000000003</v>
      </c>
      <c r="T44" s="5">
        <v>31.565100000000001</v>
      </c>
      <c r="U44" s="5">
        <v>14.5343</v>
      </c>
      <c r="V44" s="5">
        <v>32.734200000000001</v>
      </c>
      <c r="W44" s="5">
        <v>23.462900000000001</v>
      </c>
      <c r="X44" s="5">
        <v>1530.82</v>
      </c>
      <c r="Z44" s="6">
        <v>39969</v>
      </c>
      <c r="AA44" s="8">
        <f t="shared" si="73"/>
        <v>3.5256410256410353E-2</v>
      </c>
      <c r="AB44" s="8">
        <f t="shared" si="74"/>
        <v>1.7464768982682566E-2</v>
      </c>
      <c r="AC44" s="8">
        <f t="shared" si="75"/>
        <v>4.1474776348525699E-2</v>
      </c>
      <c r="AD44" s="8">
        <f t="shared" si="76"/>
        <v>-1.2852729516243722E-2</v>
      </c>
      <c r="AE44" s="8">
        <f t="shared" si="77"/>
        <v>9.0251185935836808E-3</v>
      </c>
      <c r="AF44" s="8">
        <f t="shared" si="78"/>
        <v>1.8810050656191013E-2</v>
      </c>
      <c r="AG44" s="8">
        <f t="shared" si="79"/>
        <v>2.1163422363060347E-2</v>
      </c>
      <c r="AH44" s="8">
        <f t="shared" si="80"/>
        <v>-6.029556600358088E-3</v>
      </c>
      <c r="AI44" s="8">
        <f t="shared" si="81"/>
        <v>9.3738600625055124E-3</v>
      </c>
      <c r="AJ44" s="8">
        <f t="shared" si="82"/>
        <v>3.5460077630965037E-2</v>
      </c>
      <c r="AK44" s="8">
        <f t="shared" si="83"/>
        <v>5.2001424586929801E-2</v>
      </c>
      <c r="AL44" s="8">
        <f t="shared" si="84"/>
        <v>-1.7400059464280915E-2</v>
      </c>
      <c r="AM44" s="8">
        <f t="shared" si="85"/>
        <v>3.0597288949367751E-2</v>
      </c>
      <c r="AN44" s="8">
        <f t="shared" si="86"/>
        <v>3.4004847016055662E-2</v>
      </c>
      <c r="AO44" s="8">
        <f t="shared" si="87"/>
        <v>2.5664260284385509E-2</v>
      </c>
      <c r="AP44" s="8">
        <f t="shared" si="88"/>
        <v>2.7887283853981426E-2</v>
      </c>
      <c r="AQ44" s="8">
        <f t="shared" si="89"/>
        <v>2.3971538731874187E-2</v>
      </c>
      <c r="AR44" s="8">
        <f t="shared" si="90"/>
        <v>2.6748261110152605E-2</v>
      </c>
      <c r="AS44" s="8">
        <f t="shared" si="91"/>
        <v>2.4232355451144327E-2</v>
      </c>
      <c r="AT44" s="8">
        <f t="shared" si="92"/>
        <v>3.0816039943829088E-2</v>
      </c>
      <c r="AU44" s="8">
        <f t="shared" si="93"/>
        <v>3.0797135677442578E-2</v>
      </c>
      <c r="AV44" s="8">
        <f t="shared" si="94"/>
        <v>3.4250349335931185E-2</v>
      </c>
      <c r="AW44" s="8">
        <f t="shared" si="95"/>
        <v>2.3295921709659995E-2</v>
      </c>
      <c r="AX44" s="8"/>
      <c r="AY44" s="8"/>
      <c r="BC44" s="27">
        <v>41453</v>
      </c>
      <c r="BD44" s="83">
        <v>8356.3382000000001</v>
      </c>
      <c r="BE44" s="83">
        <v>21765.0998</v>
      </c>
      <c r="BF44" s="83">
        <v>973.14689999999996</v>
      </c>
      <c r="BG44" s="83">
        <v>10066.179</v>
      </c>
      <c r="BH44" s="83">
        <v>17078.674800000001</v>
      </c>
      <c r="BI44" s="83">
        <v>15691.068300000001</v>
      </c>
      <c r="BJ44" s="83">
        <v>13220.3886</v>
      </c>
      <c r="BK44" s="83">
        <v>12415.9285</v>
      </c>
      <c r="BL44" s="83">
        <v>26428.626499999998</v>
      </c>
      <c r="BM44" s="83">
        <v>15616.201499999999</v>
      </c>
      <c r="BN44" s="83">
        <v>2394.8496</v>
      </c>
      <c r="BO44" s="83">
        <v>34599.511700000003</v>
      </c>
      <c r="BP44" s="83" t="s">
        <v>1607</v>
      </c>
      <c r="BQ44" s="83">
        <v>5523.5978999999998</v>
      </c>
      <c r="BR44" s="83">
        <v>1511.6089999999999</v>
      </c>
      <c r="BS44" s="83">
        <v>6737.5275000000001</v>
      </c>
      <c r="BT44" s="83">
        <v>20220.589599999999</v>
      </c>
      <c r="BU44" s="83">
        <v>16524.933400000002</v>
      </c>
      <c r="BV44" s="83">
        <v>6098.7833000000001</v>
      </c>
      <c r="BW44" s="83">
        <v>5011.4107000000004</v>
      </c>
      <c r="BX44" s="83">
        <v>17924.198100000001</v>
      </c>
      <c r="BY44" s="83">
        <v>1939.2329</v>
      </c>
      <c r="BZ44" s="31"/>
      <c r="CA44" s="35"/>
      <c r="CB44" s="247">
        <v>2015</v>
      </c>
      <c r="CC44" s="247" t="s">
        <v>1311</v>
      </c>
      <c r="CD44" s="248" t="s">
        <v>1312</v>
      </c>
      <c r="CE44" s="249">
        <v>0.51556153687605333</v>
      </c>
      <c r="CF44" s="249">
        <f t="shared" si="100"/>
        <v>6.0083308688810462E-2</v>
      </c>
      <c r="CG44" s="249"/>
      <c r="CH44" s="249"/>
      <c r="CS44" s="66"/>
    </row>
    <row r="45" spans="1:110" x14ac:dyDescent="0.2">
      <c r="A45" s="6">
        <v>39976</v>
      </c>
      <c r="B45" s="5">
        <v>27.285399999999999</v>
      </c>
      <c r="C45" s="5">
        <v>30.323699999999999</v>
      </c>
      <c r="D45" s="5">
        <v>48.9681</v>
      </c>
      <c r="E45" s="5">
        <v>11.6951</v>
      </c>
      <c r="F45" s="5">
        <v>40.934699999999999</v>
      </c>
      <c r="G45" s="5">
        <v>34.196800000000003</v>
      </c>
      <c r="H45" s="5">
        <v>23.5031</v>
      </c>
      <c r="I45" s="5">
        <v>82.826400000000007</v>
      </c>
      <c r="J45" s="5">
        <v>53.430300000000003</v>
      </c>
      <c r="K45" s="5">
        <v>43.1614</v>
      </c>
      <c r="L45" s="5">
        <v>27.1053</v>
      </c>
      <c r="M45" s="5">
        <v>60.604599999999998</v>
      </c>
      <c r="N45" s="5">
        <v>33.895400000000002</v>
      </c>
      <c r="O45" s="5">
        <v>11.418799999999999</v>
      </c>
      <c r="P45" s="5">
        <v>24.632999999999999</v>
      </c>
      <c r="Q45" s="5">
        <v>15.1851</v>
      </c>
      <c r="R45" s="5">
        <v>40.690100000000001</v>
      </c>
      <c r="S45" s="5">
        <v>34.672400000000003</v>
      </c>
      <c r="T45" s="5">
        <v>33.181199999999997</v>
      </c>
      <c r="U45" s="5">
        <v>15.0053</v>
      </c>
      <c r="V45" s="5">
        <v>32.913899999999998</v>
      </c>
      <c r="W45" s="5">
        <v>24.557200000000002</v>
      </c>
      <c r="X45" s="5">
        <v>1541.7</v>
      </c>
      <c r="Z45" s="6">
        <v>39976</v>
      </c>
      <c r="AA45" s="8">
        <f t="shared" si="73"/>
        <v>3.0181982934380347E-2</v>
      </c>
      <c r="AB45" s="8">
        <f t="shared" si="74"/>
        <v>4.4772982545599804E-2</v>
      </c>
      <c r="AC45" s="8">
        <f t="shared" si="75"/>
        <v>3.7046684795039253E-2</v>
      </c>
      <c r="AD45" s="8">
        <f t="shared" si="76"/>
        <v>6.7071167883211658E-2</v>
      </c>
      <c r="AE45" s="8">
        <f t="shared" si="77"/>
        <v>3.6332013488744153E-2</v>
      </c>
      <c r="AF45" s="8">
        <f t="shared" si="78"/>
        <v>9.0633072875139664E-2</v>
      </c>
      <c r="AG45" s="8">
        <f t="shared" si="79"/>
        <v>4.1919538956001201E-2</v>
      </c>
      <c r="AH45" s="8">
        <f t="shared" si="80"/>
        <v>5.4872837913393147E-2</v>
      </c>
      <c r="AI45" s="8">
        <f t="shared" si="81"/>
        <v>4.3746056427998115E-2</v>
      </c>
      <c r="AJ45" s="8">
        <f t="shared" si="82"/>
        <v>3.4499784286467605E-2</v>
      </c>
      <c r="AK45" s="8">
        <f t="shared" si="83"/>
        <v>3.1043166014941503E-2</v>
      </c>
      <c r="AL45" s="8">
        <f t="shared" si="84"/>
        <v>4.1939166374395764E-2</v>
      </c>
      <c r="AM45" s="8">
        <f t="shared" si="85"/>
        <v>1.4841450671712497E-2</v>
      </c>
      <c r="AN45" s="8">
        <f t="shared" si="86"/>
        <v>4.5447886911301527E-2</v>
      </c>
      <c r="AO45" s="8">
        <f t="shared" si="87"/>
        <v>3.140740864802849E-2</v>
      </c>
      <c r="AP45" s="8">
        <f t="shared" si="88"/>
        <v>5.1242999259254018E-2</v>
      </c>
      <c r="AQ45" s="8">
        <f t="shared" si="89"/>
        <v>1.197253330746828E-2</v>
      </c>
      <c r="AR45" s="8">
        <f t="shared" si="90"/>
        <v>4.6331039478448854E-3</v>
      </c>
      <c r="AS45" s="8">
        <f t="shared" si="91"/>
        <v>5.1198950739899329E-2</v>
      </c>
      <c r="AT45" s="8">
        <f t="shared" si="92"/>
        <v>3.2406101429033329E-2</v>
      </c>
      <c r="AU45" s="8">
        <f t="shared" si="93"/>
        <v>5.4896713528969077E-3</v>
      </c>
      <c r="AV45" s="8">
        <f t="shared" si="94"/>
        <v>4.6639588456669934E-2</v>
      </c>
      <c r="AW45" s="8">
        <f t="shared" si="95"/>
        <v>7.1073019688794314E-3</v>
      </c>
      <c r="AX45" s="8"/>
      <c r="AY45" s="8"/>
      <c r="BC45" s="27">
        <v>41547</v>
      </c>
      <c r="BD45" s="83">
        <v>8453.3919999999998</v>
      </c>
      <c r="BE45" s="83">
        <v>21101.591499999999</v>
      </c>
      <c r="BF45" s="83" t="s">
        <v>1607</v>
      </c>
      <c r="BG45" s="83">
        <v>10274.056399999999</v>
      </c>
      <c r="BH45" s="83">
        <v>16149.011399999999</v>
      </c>
      <c r="BI45" s="83">
        <v>15006.8647</v>
      </c>
      <c r="BJ45" s="83">
        <v>12983.504199999999</v>
      </c>
      <c r="BK45" s="83">
        <v>11265.664500000001</v>
      </c>
      <c r="BL45" s="83">
        <v>25388.537799999998</v>
      </c>
      <c r="BM45" s="83">
        <v>15243.9889</v>
      </c>
      <c r="BN45" s="83">
        <v>2431.2447999999999</v>
      </c>
      <c r="BO45" s="83">
        <v>34040.931799999998</v>
      </c>
      <c r="BP45" s="83" t="s">
        <v>1607</v>
      </c>
      <c r="BQ45" s="83">
        <v>5562.0578999999998</v>
      </c>
      <c r="BR45" s="83">
        <v>1727.5291</v>
      </c>
      <c r="BS45" s="83">
        <v>7130.7146000000002</v>
      </c>
      <c r="BT45" s="83">
        <v>18215.612700000001</v>
      </c>
      <c r="BU45" s="83">
        <v>16657.8799</v>
      </c>
      <c r="BV45" s="83">
        <v>6021.2275</v>
      </c>
      <c r="BW45" s="83">
        <v>4599.1710999999996</v>
      </c>
      <c r="BX45" s="83">
        <v>19191.059399999998</v>
      </c>
      <c r="BY45" s="83">
        <v>2071.3908000000001</v>
      </c>
      <c r="BZ45" s="31"/>
      <c r="CA45" s="35"/>
      <c r="CB45" s="250">
        <v>2015</v>
      </c>
      <c r="CC45" s="250" t="s">
        <v>1315</v>
      </c>
      <c r="CD45" s="251" t="s">
        <v>1316</v>
      </c>
      <c r="CE45" s="252">
        <v>0.506251403758329</v>
      </c>
      <c r="CF45" s="252">
        <f t="shared" si="100"/>
        <v>5.8998309979566899E-2</v>
      </c>
      <c r="CG45" s="249"/>
      <c r="CH45" s="249"/>
      <c r="CS45" s="66"/>
    </row>
    <row r="46" spans="1:110" x14ac:dyDescent="0.2">
      <c r="A46" s="6">
        <v>39983</v>
      </c>
      <c r="B46" s="5">
        <v>26.9054</v>
      </c>
      <c r="C46" s="5">
        <v>30.724399999999999</v>
      </c>
      <c r="D46" s="5">
        <v>50.411200000000001</v>
      </c>
      <c r="E46" s="5">
        <v>11.793799999999999</v>
      </c>
      <c r="F46" s="5">
        <v>40.614600000000003</v>
      </c>
      <c r="G46" s="5">
        <v>33.3127</v>
      </c>
      <c r="H46" s="5">
        <v>23.343800000000002</v>
      </c>
      <c r="I46" s="5">
        <v>81.376099999999994</v>
      </c>
      <c r="J46" s="5">
        <v>52.754300000000001</v>
      </c>
      <c r="K46" s="5">
        <v>41.1355</v>
      </c>
      <c r="L46" s="5">
        <v>27.3201</v>
      </c>
      <c r="M46" s="5">
        <v>60.245600000000003</v>
      </c>
      <c r="N46" s="5">
        <v>33.82</v>
      </c>
      <c r="O46" s="5">
        <v>11.5139</v>
      </c>
      <c r="P46" s="5">
        <v>24.743300000000001</v>
      </c>
      <c r="Q46" s="5">
        <v>14.902100000000001</v>
      </c>
      <c r="R46" s="5">
        <v>40.3371</v>
      </c>
      <c r="S46" s="5">
        <v>34.033099999999997</v>
      </c>
      <c r="T46" s="5">
        <v>32.367600000000003</v>
      </c>
      <c r="U46" s="5">
        <v>14.650499999999999</v>
      </c>
      <c r="V46" s="5">
        <v>32.607500000000002</v>
      </c>
      <c r="W46" s="5">
        <v>25.0352</v>
      </c>
      <c r="X46" s="5">
        <v>1501.25</v>
      </c>
      <c r="Z46" s="6">
        <v>39983</v>
      </c>
      <c r="AA46" s="8">
        <f t="shared" si="73"/>
        <v>-1.3926861984797645E-2</v>
      </c>
      <c r="AB46" s="8">
        <f t="shared" si="74"/>
        <v>1.3214086671481384E-2</v>
      </c>
      <c r="AC46" s="8">
        <f t="shared" si="75"/>
        <v>2.9470206113776154E-2</v>
      </c>
      <c r="AD46" s="8">
        <f t="shared" si="76"/>
        <v>8.4394318988294525E-3</v>
      </c>
      <c r="AE46" s="8">
        <f t="shared" si="77"/>
        <v>-7.8197714897140225E-3</v>
      </c>
      <c r="AF46" s="8">
        <f t="shared" si="78"/>
        <v>-2.5853296214850663E-2</v>
      </c>
      <c r="AG46" s="8">
        <f t="shared" si="79"/>
        <v>-6.7778293076231622E-3</v>
      </c>
      <c r="AH46" s="8">
        <f t="shared" si="80"/>
        <v>-1.7510117547062443E-2</v>
      </c>
      <c r="AI46" s="8">
        <f t="shared" si="81"/>
        <v>-1.2651997087794742E-2</v>
      </c>
      <c r="AJ46" s="8">
        <f t="shared" si="82"/>
        <v>-4.6937773102818769E-2</v>
      </c>
      <c r="AK46" s="8">
        <f t="shared" si="83"/>
        <v>7.9246494228066844E-3</v>
      </c>
      <c r="AL46" s="8">
        <f t="shared" si="84"/>
        <v>-5.923642759790404E-3</v>
      </c>
      <c r="AM46" s="8">
        <f t="shared" si="85"/>
        <v>-2.2244906388477759E-3</v>
      </c>
      <c r="AN46" s="8">
        <f t="shared" si="86"/>
        <v>8.3283707569972165E-3</v>
      </c>
      <c r="AO46" s="8">
        <f t="shared" si="87"/>
        <v>4.4777331222345396E-3</v>
      </c>
      <c r="AP46" s="8">
        <f t="shared" si="88"/>
        <v>-1.8636689913138493E-2</v>
      </c>
      <c r="AQ46" s="8">
        <f t="shared" si="89"/>
        <v>-8.6753288883537616E-3</v>
      </c>
      <c r="AR46" s="8">
        <f t="shared" si="90"/>
        <v>-1.8438296743231053E-2</v>
      </c>
      <c r="AS46" s="8">
        <f t="shared" si="91"/>
        <v>-2.4519908864055417E-2</v>
      </c>
      <c r="AT46" s="8">
        <f t="shared" si="92"/>
        <v>-2.3644978774166492E-2</v>
      </c>
      <c r="AU46" s="8">
        <f t="shared" si="93"/>
        <v>-9.3091368692254095E-3</v>
      </c>
      <c r="AV46" s="8">
        <f t="shared" si="94"/>
        <v>1.946475982603868E-2</v>
      </c>
      <c r="AW46" s="8">
        <f t="shared" si="95"/>
        <v>-2.6237270545501734E-2</v>
      </c>
      <c r="AX46" s="8"/>
      <c r="AY46" s="8"/>
      <c r="BC46" s="27">
        <v>41639</v>
      </c>
      <c r="BD46" s="83">
        <v>8773.6697999999997</v>
      </c>
      <c r="BE46" s="83">
        <v>22775.952099999999</v>
      </c>
      <c r="BF46" s="83" t="s">
        <v>1607</v>
      </c>
      <c r="BG46" s="83">
        <v>9935.8791000000001</v>
      </c>
      <c r="BH46" s="83">
        <v>16190.8588</v>
      </c>
      <c r="BI46" s="83">
        <v>15085.0594</v>
      </c>
      <c r="BJ46" s="83">
        <v>13356.838299999999</v>
      </c>
      <c r="BK46" s="83">
        <v>11282.2605</v>
      </c>
      <c r="BL46" s="83">
        <v>23470.600299999998</v>
      </c>
      <c r="BM46" s="83">
        <v>13793.2107</v>
      </c>
      <c r="BN46" s="83">
        <v>2604.0655999999999</v>
      </c>
      <c r="BO46" s="83">
        <v>37260.197200000002</v>
      </c>
      <c r="BP46" s="83" t="s">
        <v>1607</v>
      </c>
      <c r="BQ46" s="83">
        <v>5592.6945999999998</v>
      </c>
      <c r="BR46" s="83">
        <v>1666.2284999999999</v>
      </c>
      <c r="BS46" s="83">
        <v>6698.0111999999999</v>
      </c>
      <c r="BT46" s="83">
        <v>18097.6142</v>
      </c>
      <c r="BU46" s="83">
        <v>16207.795</v>
      </c>
      <c r="BV46" s="83">
        <v>5823.5789000000004</v>
      </c>
      <c r="BW46" s="83">
        <v>4777.8462</v>
      </c>
      <c r="BX46" s="83">
        <v>18964.211500000001</v>
      </c>
      <c r="BY46" s="83">
        <v>2187.9220999999998</v>
      </c>
      <c r="BZ46" s="31"/>
      <c r="CA46" s="35"/>
      <c r="CB46" s="247">
        <v>2016</v>
      </c>
      <c r="CC46" s="247" t="s">
        <v>1293</v>
      </c>
      <c r="CD46" s="248" t="s">
        <v>1294</v>
      </c>
      <c r="CE46" s="249">
        <v>0.84492908130156674</v>
      </c>
      <c r="CF46" s="249">
        <f t="shared" ref="CF46:CF57" si="101">CE46/SUM($CE$46:$CE$57)</f>
        <v>0.10899091288880279</v>
      </c>
      <c r="CG46" s="249"/>
      <c r="CH46" s="249"/>
      <c r="CS46" s="66"/>
    </row>
    <row r="47" spans="1:110" x14ac:dyDescent="0.2">
      <c r="A47" s="6">
        <v>39990</v>
      </c>
      <c r="B47" s="5">
        <v>27.419599999999999</v>
      </c>
      <c r="C47" s="5">
        <v>30.984400000000001</v>
      </c>
      <c r="D47" s="5">
        <v>51.668500000000002</v>
      </c>
      <c r="E47" s="5">
        <v>12.133900000000001</v>
      </c>
      <c r="F47" s="5">
        <v>40.890599999999999</v>
      </c>
      <c r="G47" s="5">
        <v>33.26</v>
      </c>
      <c r="H47" s="5">
        <v>23.5031</v>
      </c>
      <c r="I47" s="5">
        <v>80.910300000000007</v>
      </c>
      <c r="J47" s="5">
        <v>53.557099999999998</v>
      </c>
      <c r="K47" s="5">
        <v>41.999200000000002</v>
      </c>
      <c r="L47" s="5">
        <v>27.921500000000002</v>
      </c>
      <c r="M47" s="5">
        <v>59.865400000000001</v>
      </c>
      <c r="N47" s="5">
        <v>34.024799999999999</v>
      </c>
      <c r="O47" s="5">
        <v>11.3766</v>
      </c>
      <c r="P47" s="5">
        <v>25.471399999999999</v>
      </c>
      <c r="Q47" s="5">
        <v>15.321099999999999</v>
      </c>
      <c r="R47" s="5">
        <v>41.053699999999999</v>
      </c>
      <c r="S47" s="5">
        <v>34.342100000000002</v>
      </c>
      <c r="T47" s="5">
        <v>33.270400000000002</v>
      </c>
      <c r="U47" s="5">
        <v>14.850099999999999</v>
      </c>
      <c r="V47" s="5">
        <v>32.419699999999999</v>
      </c>
      <c r="W47" s="5">
        <v>24.5106</v>
      </c>
      <c r="X47" s="5">
        <v>1498.08</v>
      </c>
      <c r="Z47" s="6">
        <v>39990</v>
      </c>
      <c r="AA47" s="8">
        <f t="shared" si="73"/>
        <v>1.9111405145435523E-2</v>
      </c>
      <c r="AB47" s="8">
        <f t="shared" si="74"/>
        <v>8.4623296142480875E-3</v>
      </c>
      <c r="AC47" s="8">
        <f t="shared" si="75"/>
        <v>2.4940886152283737E-2</v>
      </c>
      <c r="AD47" s="8">
        <f t="shared" si="76"/>
        <v>2.8837185639912555E-2</v>
      </c>
      <c r="AE47" s="8">
        <f t="shared" si="77"/>
        <v>6.7955858238168965E-3</v>
      </c>
      <c r="AF47" s="8">
        <f t="shared" si="78"/>
        <v>-1.5819792451527981E-3</v>
      </c>
      <c r="AG47" s="8">
        <f t="shared" si="79"/>
        <v>6.8240817690350397E-3</v>
      </c>
      <c r="AH47" s="8">
        <f t="shared" si="80"/>
        <v>-5.7240393678240631E-3</v>
      </c>
      <c r="AI47" s="8">
        <f t="shared" si="81"/>
        <v>1.5217716849621699E-2</v>
      </c>
      <c r="AJ47" s="8">
        <f t="shared" si="82"/>
        <v>2.0996462909166125E-2</v>
      </c>
      <c r="AK47" s="8">
        <f t="shared" si="83"/>
        <v>2.2013096584565961E-2</v>
      </c>
      <c r="AL47" s="8">
        <f t="shared" si="84"/>
        <v>-6.3108343181909055E-3</v>
      </c>
      <c r="AM47" s="8">
        <f t="shared" si="85"/>
        <v>6.0555884092252654E-3</v>
      </c>
      <c r="AN47" s="8">
        <f t="shared" si="86"/>
        <v>-1.1924717081093217E-2</v>
      </c>
      <c r="AO47" s="8">
        <f t="shared" si="87"/>
        <v>2.9426147684423531E-2</v>
      </c>
      <c r="AP47" s="8">
        <f t="shared" si="88"/>
        <v>2.8116842592654567E-2</v>
      </c>
      <c r="AQ47" s="8">
        <f t="shared" si="89"/>
        <v>1.7765283076869753E-2</v>
      </c>
      <c r="AR47" s="8">
        <f t="shared" si="90"/>
        <v>9.0793962348421076E-3</v>
      </c>
      <c r="AS47" s="8">
        <f t="shared" si="91"/>
        <v>2.7892089620484617E-2</v>
      </c>
      <c r="AT47" s="8">
        <f t="shared" si="92"/>
        <v>1.362410839220507E-2</v>
      </c>
      <c r="AU47" s="8">
        <f t="shared" si="93"/>
        <v>-5.7594111784099455E-3</v>
      </c>
      <c r="AV47" s="8">
        <f t="shared" si="94"/>
        <v>-2.0954496069534034E-2</v>
      </c>
      <c r="AW47" s="8">
        <f t="shared" si="95"/>
        <v>-2.1115736885929381E-3</v>
      </c>
      <c r="AX47" s="8"/>
      <c r="AY47" s="8"/>
      <c r="BC47" s="27">
        <v>41729</v>
      </c>
      <c r="BD47" s="83">
        <v>9996.5486000000001</v>
      </c>
      <c r="BE47" s="83">
        <v>24712.984799999998</v>
      </c>
      <c r="BF47" s="83" t="s">
        <v>1607</v>
      </c>
      <c r="BG47" s="83">
        <v>10160.2266</v>
      </c>
      <c r="BH47" s="83">
        <v>15714.2189</v>
      </c>
      <c r="BI47" s="83">
        <v>18444.1731</v>
      </c>
      <c r="BJ47" s="83">
        <v>14361.162399999999</v>
      </c>
      <c r="BK47" s="83">
        <v>12004.314200000001</v>
      </c>
      <c r="BL47" s="83">
        <v>28775.0085</v>
      </c>
      <c r="BM47" s="83">
        <v>14249.5214</v>
      </c>
      <c r="BN47" s="83">
        <v>2785.7055999999998</v>
      </c>
      <c r="BO47" s="83">
        <v>41631.289900000003</v>
      </c>
      <c r="BP47" s="83" t="s">
        <v>1607</v>
      </c>
      <c r="BQ47" s="83" t="s">
        <v>1607</v>
      </c>
      <c r="BR47" s="83">
        <v>1841.0174999999999</v>
      </c>
      <c r="BS47" s="83">
        <v>7320.0829000000003</v>
      </c>
      <c r="BT47" s="83">
        <v>19771.059799999999</v>
      </c>
      <c r="BU47" s="83">
        <v>19305.131099999999</v>
      </c>
      <c r="BV47" s="83">
        <v>6023.2241000000004</v>
      </c>
      <c r="BW47" s="83">
        <v>5132.1556</v>
      </c>
      <c r="BX47" s="83">
        <v>20901.954600000001</v>
      </c>
      <c r="BY47" s="83">
        <v>2078.3847999999998</v>
      </c>
      <c r="BZ47" s="31"/>
      <c r="CA47" s="35"/>
      <c r="CB47" s="247">
        <v>2016</v>
      </c>
      <c r="CC47" s="247" t="s">
        <v>1297</v>
      </c>
      <c r="CD47" s="248" t="s">
        <v>1298</v>
      </c>
      <c r="CE47" s="249">
        <v>0.82166666666666655</v>
      </c>
      <c r="CF47" s="249">
        <f t="shared" si="101"/>
        <v>0.10599019736940087</v>
      </c>
      <c r="CG47" s="249"/>
      <c r="CH47" s="249"/>
      <c r="CS47" s="66"/>
    </row>
    <row r="48" spans="1:110" x14ac:dyDescent="0.2">
      <c r="A48" s="6">
        <v>39997</v>
      </c>
      <c r="B48" s="5">
        <v>27.084199999999999</v>
      </c>
      <c r="C48" s="5">
        <v>30.626999999999999</v>
      </c>
      <c r="D48" s="5">
        <v>50.881300000000003</v>
      </c>
      <c r="E48" s="5">
        <v>12.0023</v>
      </c>
      <c r="F48" s="5">
        <v>41.155500000000004</v>
      </c>
      <c r="G48" s="5">
        <v>32.547899999999998</v>
      </c>
      <c r="H48" s="5">
        <v>23.736899999999999</v>
      </c>
      <c r="I48" s="5">
        <v>79.0578</v>
      </c>
      <c r="J48" s="5">
        <v>52.152200000000001</v>
      </c>
      <c r="K48" s="5">
        <v>40.186599999999999</v>
      </c>
      <c r="L48" s="5">
        <v>27.5349</v>
      </c>
      <c r="M48" s="5">
        <v>58.397500000000001</v>
      </c>
      <c r="N48" s="5">
        <v>34.2727</v>
      </c>
      <c r="O48" s="5">
        <v>11.535</v>
      </c>
      <c r="P48" s="5">
        <v>25.1404</v>
      </c>
      <c r="Q48" s="5">
        <v>15.293900000000001</v>
      </c>
      <c r="R48" s="5">
        <v>41.205199999999998</v>
      </c>
      <c r="S48" s="5">
        <v>34.203499999999998</v>
      </c>
      <c r="T48" s="5">
        <v>33.014000000000003</v>
      </c>
      <c r="U48" s="5">
        <v>14.2956</v>
      </c>
      <c r="V48" s="5">
        <v>31.460899999999999</v>
      </c>
      <c r="W48" s="5">
        <v>24.666899999999998</v>
      </c>
      <c r="X48" s="5">
        <v>1461.8</v>
      </c>
      <c r="Z48" s="6">
        <v>39997</v>
      </c>
      <c r="AA48" s="8">
        <f t="shared" si="73"/>
        <v>-1.2232125924521164E-2</v>
      </c>
      <c r="AB48" s="8">
        <f t="shared" si="74"/>
        <v>-1.1534836885658706E-2</v>
      </c>
      <c r="AC48" s="8">
        <f t="shared" si="75"/>
        <v>-1.5235588414604595E-2</v>
      </c>
      <c r="AD48" s="8">
        <f t="shared" si="76"/>
        <v>-1.0845647318669216E-2</v>
      </c>
      <c r="AE48" s="8">
        <f t="shared" si="77"/>
        <v>6.4782615075349437E-3</v>
      </c>
      <c r="AF48" s="8">
        <f t="shared" si="78"/>
        <v>-2.14101022248947E-2</v>
      </c>
      <c r="AG48" s="8">
        <f t="shared" si="79"/>
        <v>9.9476239304601144E-3</v>
      </c>
      <c r="AH48" s="8">
        <f t="shared" si="80"/>
        <v>-2.2895725266128153E-2</v>
      </c>
      <c r="AI48" s="8">
        <f t="shared" si="81"/>
        <v>-2.6231816136422559E-2</v>
      </c>
      <c r="AJ48" s="8">
        <f t="shared" si="82"/>
        <v>-4.3157964913617453E-2</v>
      </c>
      <c r="AK48" s="8">
        <f t="shared" si="83"/>
        <v>-1.3845960997797446E-2</v>
      </c>
      <c r="AL48" s="8">
        <f t="shared" si="84"/>
        <v>-2.4520006548022777E-2</v>
      </c>
      <c r="AM48" s="8">
        <f t="shared" si="85"/>
        <v>7.2858620770732685E-3</v>
      </c>
      <c r="AN48" s="8">
        <f t="shared" si="86"/>
        <v>1.3923316280786802E-2</v>
      </c>
      <c r="AO48" s="8">
        <f t="shared" si="87"/>
        <v>-1.2994966904057104E-2</v>
      </c>
      <c r="AP48" s="8">
        <f t="shared" si="88"/>
        <v>-1.7753294476244852E-3</v>
      </c>
      <c r="AQ48" s="8">
        <f t="shared" si="89"/>
        <v>3.6902885732588153E-3</v>
      </c>
      <c r="AR48" s="8">
        <f t="shared" si="90"/>
        <v>-4.0358626874886783E-3</v>
      </c>
      <c r="AS48" s="8">
        <f t="shared" si="91"/>
        <v>-7.7065499663364623E-3</v>
      </c>
      <c r="AT48" s="8">
        <f t="shared" si="92"/>
        <v>-3.7339815893495554E-2</v>
      </c>
      <c r="AU48" s="8">
        <f t="shared" si="93"/>
        <v>-2.9574610499171761E-2</v>
      </c>
      <c r="AV48" s="8">
        <f t="shared" si="94"/>
        <v>6.3768328804678642E-3</v>
      </c>
      <c r="AW48" s="8">
        <f t="shared" si="95"/>
        <v>-2.4217665278222777E-2</v>
      </c>
      <c r="AX48" s="8"/>
      <c r="AY48" s="8"/>
      <c r="BC48" s="27">
        <v>41820</v>
      </c>
      <c r="BD48" s="83">
        <v>9918.9105</v>
      </c>
      <c r="BE48" s="83">
        <v>27220.389299999999</v>
      </c>
      <c r="BF48" s="83" t="s">
        <v>1607</v>
      </c>
      <c r="BG48" s="83">
        <v>10975.776</v>
      </c>
      <c r="BH48" s="83">
        <v>16911.710899999998</v>
      </c>
      <c r="BI48" s="83">
        <v>18932.889899999998</v>
      </c>
      <c r="BJ48" s="83">
        <v>14936.6232</v>
      </c>
      <c r="BK48" s="83">
        <v>14725.446099999999</v>
      </c>
      <c r="BL48" s="83">
        <v>33429.422299999998</v>
      </c>
      <c r="BM48" s="83">
        <v>14579.229799999999</v>
      </c>
      <c r="BN48" s="83">
        <v>2909.1406000000002</v>
      </c>
      <c r="BO48" s="83">
        <v>44693.433199999999</v>
      </c>
      <c r="BP48" s="83" t="s">
        <v>1607</v>
      </c>
      <c r="BQ48" s="83" t="s">
        <v>1607</v>
      </c>
      <c r="BR48" s="83">
        <v>2042.5069000000001</v>
      </c>
      <c r="BS48" s="83">
        <v>7782.3487999999998</v>
      </c>
      <c r="BT48" s="83">
        <v>22317.601299999998</v>
      </c>
      <c r="BU48" s="83">
        <v>20636.820899999999</v>
      </c>
      <c r="BV48" s="83">
        <v>6383.0667000000003</v>
      </c>
      <c r="BW48" s="83">
        <v>6898.1684999999998</v>
      </c>
      <c r="BX48" s="83">
        <v>22445.882300000001</v>
      </c>
      <c r="BY48" s="83">
        <v>2188.3827000000001</v>
      </c>
      <c r="BZ48" s="31"/>
      <c r="CA48" s="35"/>
      <c r="CB48" s="247">
        <v>2016</v>
      </c>
      <c r="CC48" s="247" t="s">
        <v>1295</v>
      </c>
      <c r="CD48" s="248" t="s">
        <v>1296</v>
      </c>
      <c r="CE48" s="249">
        <v>0.81088432211270223</v>
      </c>
      <c r="CF48" s="249">
        <f t="shared" si="101"/>
        <v>0.10459933794459815</v>
      </c>
      <c r="CG48" s="249"/>
      <c r="CH48" s="249"/>
      <c r="CS48" s="66"/>
    </row>
    <row r="49" spans="1:105" x14ac:dyDescent="0.2">
      <c r="A49" s="6">
        <v>40004</v>
      </c>
      <c r="B49" s="5">
        <v>26.111799999999999</v>
      </c>
      <c r="C49" s="5">
        <v>30.8977</v>
      </c>
      <c r="D49" s="5">
        <v>51.412500000000001</v>
      </c>
      <c r="E49" s="5">
        <v>11.980399999999999</v>
      </c>
      <c r="F49" s="5">
        <v>40.438000000000002</v>
      </c>
      <c r="G49" s="5">
        <v>31.984500000000001</v>
      </c>
      <c r="H49" s="5">
        <v>22.716899999999999</v>
      </c>
      <c r="I49" s="5">
        <v>76.972300000000004</v>
      </c>
      <c r="J49" s="5">
        <v>51.064100000000003</v>
      </c>
      <c r="K49" s="5">
        <v>41.604700000000001</v>
      </c>
      <c r="L49" s="5">
        <v>26.8261</v>
      </c>
      <c r="M49" s="5">
        <v>57.341500000000003</v>
      </c>
      <c r="N49" s="5">
        <v>33.2605</v>
      </c>
      <c r="O49" s="5">
        <v>11.3132</v>
      </c>
      <c r="P49" s="5">
        <v>25.581700000000001</v>
      </c>
      <c r="Q49" s="5">
        <v>14.9221</v>
      </c>
      <c r="R49" s="5">
        <v>40.156100000000002</v>
      </c>
      <c r="S49" s="5">
        <v>33.020800000000001</v>
      </c>
      <c r="T49" s="5">
        <v>32.813400000000001</v>
      </c>
      <c r="U49" s="5">
        <v>14.8279</v>
      </c>
      <c r="V49" s="5">
        <v>30.986499999999999</v>
      </c>
      <c r="W49" s="5">
        <v>25.191400000000002</v>
      </c>
      <c r="X49" s="5">
        <v>1434.5</v>
      </c>
      <c r="Z49" s="6">
        <v>40004</v>
      </c>
      <c r="AA49" s="8">
        <f t="shared" si="73"/>
        <v>-3.5902851108764566E-2</v>
      </c>
      <c r="AB49" s="8">
        <f t="shared" si="74"/>
        <v>8.8386064583538815E-3</v>
      </c>
      <c r="AC49" s="8">
        <f t="shared" si="75"/>
        <v>1.0439984827431692E-2</v>
      </c>
      <c r="AD49" s="8">
        <f t="shared" si="76"/>
        <v>-1.8246502753639371E-3</v>
      </c>
      <c r="AE49" s="8">
        <f t="shared" si="77"/>
        <v>-1.743387882543046E-2</v>
      </c>
      <c r="AF49" s="8">
        <f t="shared" si="78"/>
        <v>-1.7309872526338088E-2</v>
      </c>
      <c r="AG49" s="8">
        <f t="shared" si="79"/>
        <v>-4.2971070358808428E-2</v>
      </c>
      <c r="AH49" s="8">
        <f t="shared" si="80"/>
        <v>-2.6379433781359873E-2</v>
      </c>
      <c r="AI49" s="8">
        <f t="shared" si="81"/>
        <v>-2.0863932873397384E-2</v>
      </c>
      <c r="AJ49" s="8">
        <f t="shared" si="82"/>
        <v>3.5287882030328621E-2</v>
      </c>
      <c r="AK49" s="8">
        <f t="shared" si="83"/>
        <v>-2.5741876672876973E-2</v>
      </c>
      <c r="AL49" s="8">
        <f t="shared" si="84"/>
        <v>-1.8082965880388713E-2</v>
      </c>
      <c r="AM49" s="8">
        <f t="shared" si="85"/>
        <v>-2.9533710504278887E-2</v>
      </c>
      <c r="AN49" s="8">
        <f t="shared" si="86"/>
        <v>-1.9228435197225835E-2</v>
      </c>
      <c r="AO49" s="8">
        <f t="shared" si="87"/>
        <v>1.7553419993317609E-2</v>
      </c>
      <c r="AP49" s="8">
        <f t="shared" si="88"/>
        <v>-2.4310345954923207E-2</v>
      </c>
      <c r="AQ49" s="8">
        <f t="shared" si="89"/>
        <v>-2.5460378787143245E-2</v>
      </c>
      <c r="AR49" s="8">
        <f t="shared" si="90"/>
        <v>-3.4578332626777897E-2</v>
      </c>
      <c r="AS49" s="8">
        <f t="shared" si="91"/>
        <v>-6.0762100926879947E-3</v>
      </c>
      <c r="AT49" s="8">
        <f t="shared" si="92"/>
        <v>3.7235233218612773E-2</v>
      </c>
      <c r="AU49" s="8">
        <f t="shared" si="93"/>
        <v>-1.5079034611215847E-2</v>
      </c>
      <c r="AV49" s="8">
        <f t="shared" si="94"/>
        <v>2.1263312374072196E-2</v>
      </c>
      <c r="AW49" s="8">
        <f t="shared" si="95"/>
        <v>-1.8675605417977859E-2</v>
      </c>
      <c r="AX49" s="8"/>
      <c r="AY49" s="8"/>
      <c r="BC49" s="27">
        <v>41912</v>
      </c>
      <c r="BD49" s="83">
        <v>9300.1916999999994</v>
      </c>
      <c r="BE49" s="83">
        <v>25513.480500000001</v>
      </c>
      <c r="BF49" s="83" t="s">
        <v>1607</v>
      </c>
      <c r="BG49" s="83">
        <v>10517.1041</v>
      </c>
      <c r="BH49" s="83">
        <v>16594.864699999998</v>
      </c>
      <c r="BI49" s="83">
        <v>18219.363300000001</v>
      </c>
      <c r="BJ49" s="83">
        <v>14015.891100000001</v>
      </c>
      <c r="BK49" s="83">
        <v>13889.086799999999</v>
      </c>
      <c r="BL49" s="83">
        <v>29290.041000000001</v>
      </c>
      <c r="BM49" s="83">
        <v>14110.9663</v>
      </c>
      <c r="BN49" s="83">
        <v>2694.9076</v>
      </c>
      <c r="BO49" s="83">
        <v>40965.203300000001</v>
      </c>
      <c r="BP49" s="83" t="s">
        <v>1607</v>
      </c>
      <c r="BQ49" s="83" t="s">
        <v>1607</v>
      </c>
      <c r="BR49" s="83">
        <v>1775.3779</v>
      </c>
      <c r="BS49" s="83">
        <v>7393.3860999999997</v>
      </c>
      <c r="BT49" s="83">
        <v>21232.376700000001</v>
      </c>
      <c r="BU49" s="83">
        <v>18839.2225</v>
      </c>
      <c r="BV49" s="83">
        <v>6032.7397000000001</v>
      </c>
      <c r="BW49" s="83">
        <v>6731.6332000000002</v>
      </c>
      <c r="BX49" s="83">
        <v>21818.277399999999</v>
      </c>
      <c r="BY49" s="83">
        <v>2001.7378000000001</v>
      </c>
      <c r="BZ49" s="31"/>
      <c r="CA49" s="35"/>
      <c r="CB49" s="247">
        <v>2016</v>
      </c>
      <c r="CC49" s="247" t="s">
        <v>1299</v>
      </c>
      <c r="CD49" s="248" t="s">
        <v>1300</v>
      </c>
      <c r="CE49" s="249">
        <v>0.66940696579855663</v>
      </c>
      <c r="CF49" s="249">
        <f t="shared" si="101"/>
        <v>8.6349585913315374E-2</v>
      </c>
      <c r="CG49" s="249"/>
      <c r="CH49" s="249"/>
      <c r="CS49" s="66"/>
    </row>
    <row r="50" spans="1:105" x14ac:dyDescent="0.2">
      <c r="A50" s="6">
        <v>40011</v>
      </c>
      <c r="B50" s="5">
        <v>27.017199999999999</v>
      </c>
      <c r="C50" s="5">
        <v>32.273099999999999</v>
      </c>
      <c r="D50" s="5">
        <v>53.911799999999999</v>
      </c>
      <c r="E50" s="5">
        <v>12.2766</v>
      </c>
      <c r="F50" s="5">
        <v>41.277000000000001</v>
      </c>
      <c r="G50" s="5">
        <v>32.983699999999999</v>
      </c>
      <c r="H50" s="5">
        <v>23.471299999999999</v>
      </c>
      <c r="I50" s="5">
        <v>79.2483</v>
      </c>
      <c r="J50" s="5">
        <v>54.317700000000002</v>
      </c>
      <c r="K50" s="5">
        <v>43.342599999999997</v>
      </c>
      <c r="L50" s="5">
        <v>27.921500000000002</v>
      </c>
      <c r="M50" s="5">
        <v>60.002699999999997</v>
      </c>
      <c r="N50" s="5">
        <v>33.5441</v>
      </c>
      <c r="O50" s="5">
        <v>11.704000000000001</v>
      </c>
      <c r="P50" s="5">
        <v>26.74</v>
      </c>
      <c r="Q50" s="5">
        <v>15.694100000000001</v>
      </c>
      <c r="R50" s="5">
        <v>40.772599999999997</v>
      </c>
      <c r="S50" s="5">
        <v>34.214199999999998</v>
      </c>
      <c r="T50" s="5">
        <v>33.950299999999999</v>
      </c>
      <c r="U50" s="5">
        <v>15.205</v>
      </c>
      <c r="V50" s="5">
        <v>32.073799999999999</v>
      </c>
      <c r="W50" s="5">
        <v>25.939299999999999</v>
      </c>
      <c r="X50" s="5">
        <v>1534.71</v>
      </c>
      <c r="Z50" s="6">
        <v>40011</v>
      </c>
      <c r="AA50" s="8">
        <f t="shared" si="73"/>
        <v>3.4673978814175888E-2</v>
      </c>
      <c r="AB50" s="8">
        <f t="shared" si="74"/>
        <v>4.4514640248303206E-2</v>
      </c>
      <c r="AC50" s="8">
        <f t="shared" si="75"/>
        <v>4.8612691466083158E-2</v>
      </c>
      <c r="AD50" s="8">
        <f t="shared" si="76"/>
        <v>2.4723715401822943E-2</v>
      </c>
      <c r="AE50" s="8">
        <f t="shared" si="77"/>
        <v>2.0747811464464139E-2</v>
      </c>
      <c r="AF50" s="8">
        <f t="shared" si="78"/>
        <v>3.1240131938907956E-2</v>
      </c>
      <c r="AG50" s="8">
        <f t="shared" si="79"/>
        <v>3.3208756476455825E-2</v>
      </c>
      <c r="AH50" s="8">
        <f t="shared" si="80"/>
        <v>2.9569078746510158E-2</v>
      </c>
      <c r="AI50" s="8">
        <f t="shared" si="81"/>
        <v>6.3715996169520173E-2</v>
      </c>
      <c r="AJ50" s="8">
        <f t="shared" si="82"/>
        <v>4.1771722906306152E-2</v>
      </c>
      <c r="AK50" s="8">
        <f t="shared" si="83"/>
        <v>4.0833367504035323E-2</v>
      </c>
      <c r="AL50" s="8">
        <f t="shared" si="84"/>
        <v>4.6409668390258174E-2</v>
      </c>
      <c r="AM50" s="8">
        <f t="shared" si="85"/>
        <v>8.5266306880533715E-3</v>
      </c>
      <c r="AN50" s="8">
        <f t="shared" si="86"/>
        <v>3.4543718841707038E-2</v>
      </c>
      <c r="AO50" s="8">
        <f t="shared" si="87"/>
        <v>4.5278460774694329E-2</v>
      </c>
      <c r="AP50" s="8">
        <f t="shared" si="88"/>
        <v>5.1735345561281676E-2</v>
      </c>
      <c r="AQ50" s="8">
        <f t="shared" si="89"/>
        <v>1.5352586531062418E-2</v>
      </c>
      <c r="AR50" s="8">
        <f t="shared" si="90"/>
        <v>3.6140856672158161E-2</v>
      </c>
      <c r="AS50" s="8">
        <f t="shared" si="91"/>
        <v>3.4647430622855246E-2</v>
      </c>
      <c r="AT50" s="8">
        <f t="shared" si="92"/>
        <v>2.5431787373802139E-2</v>
      </c>
      <c r="AU50" s="8">
        <f t="shared" si="93"/>
        <v>3.5089474448550151E-2</v>
      </c>
      <c r="AV50" s="8">
        <f t="shared" si="94"/>
        <v>2.9688703287629847E-2</v>
      </c>
      <c r="AW50" s="8">
        <f t="shared" si="95"/>
        <v>6.9857093063785403E-2</v>
      </c>
      <c r="AX50" s="8"/>
      <c r="AY50" s="8"/>
      <c r="BC50" s="27">
        <v>42004</v>
      </c>
      <c r="BD50" s="83">
        <v>11192.7431</v>
      </c>
      <c r="BE50" s="83">
        <v>29706.6819</v>
      </c>
      <c r="BF50" s="83" t="s">
        <v>1607</v>
      </c>
      <c r="BG50" s="83">
        <v>10070.1165</v>
      </c>
      <c r="BH50" s="83">
        <v>19333.530900000002</v>
      </c>
      <c r="BI50" s="83">
        <v>21334.118600000002</v>
      </c>
      <c r="BJ50" s="83">
        <v>16955.102699999999</v>
      </c>
      <c r="BK50" s="83">
        <v>15788.490100000001</v>
      </c>
      <c r="BL50" s="83">
        <v>31868.954099999999</v>
      </c>
      <c r="BM50" s="83">
        <v>16406.7</v>
      </c>
      <c r="BN50" s="83">
        <v>3327.2885000000001</v>
      </c>
      <c r="BO50" s="83">
        <v>46393.703600000001</v>
      </c>
      <c r="BP50" s="83" t="s">
        <v>1607</v>
      </c>
      <c r="BQ50" s="83" t="s">
        <v>1607</v>
      </c>
      <c r="BR50" s="83">
        <v>2654.3094000000001</v>
      </c>
      <c r="BS50" s="83">
        <v>7071.8414000000002</v>
      </c>
      <c r="BT50" s="83">
        <v>25293.685799999999</v>
      </c>
      <c r="BU50" s="83">
        <v>20955.263299999999</v>
      </c>
      <c r="BV50" s="83">
        <v>7544.8402999999998</v>
      </c>
      <c r="BW50" s="83">
        <v>6783.8582999999999</v>
      </c>
      <c r="BX50" s="83">
        <v>24162.066500000001</v>
      </c>
      <c r="BY50" s="83">
        <v>2462.0243999999998</v>
      </c>
      <c r="BZ50" s="31"/>
      <c r="CA50" s="35"/>
      <c r="CB50" s="247">
        <v>2016</v>
      </c>
      <c r="CC50" s="247" t="s">
        <v>1301</v>
      </c>
      <c r="CD50" s="248" t="s">
        <v>1302</v>
      </c>
      <c r="CE50" s="249">
        <v>0.62542085345165077</v>
      </c>
      <c r="CF50" s="249">
        <f t="shared" si="101"/>
        <v>8.0675634518798722E-2</v>
      </c>
      <c r="CG50" s="249"/>
      <c r="CH50" s="249"/>
      <c r="CS50" s="66"/>
    </row>
    <row r="51" spans="1:105" x14ac:dyDescent="0.2">
      <c r="A51" s="6">
        <v>40018</v>
      </c>
      <c r="B51" s="5">
        <v>28.794499999999999</v>
      </c>
      <c r="C51" s="5">
        <v>33.5077</v>
      </c>
      <c r="D51" s="5">
        <v>56.610199999999999</v>
      </c>
      <c r="E51" s="5">
        <v>13.022600000000001</v>
      </c>
      <c r="F51" s="5">
        <v>43.065399999999997</v>
      </c>
      <c r="G51" s="5">
        <v>35.003300000000003</v>
      </c>
      <c r="H51" s="5">
        <v>24.438199999999998</v>
      </c>
      <c r="I51" s="5">
        <v>85.7059</v>
      </c>
      <c r="J51" s="5">
        <v>57.507899999999999</v>
      </c>
      <c r="K51" s="5">
        <v>45.656399999999998</v>
      </c>
      <c r="L51" s="5">
        <v>29.0061</v>
      </c>
      <c r="M51" s="5">
        <v>63.413600000000002</v>
      </c>
      <c r="N51" s="5">
        <v>35.300400000000003</v>
      </c>
      <c r="O51" s="5">
        <v>12.2956</v>
      </c>
      <c r="P51" s="5">
        <v>26.982700000000001</v>
      </c>
      <c r="Q51" s="5">
        <v>16.659199999999998</v>
      </c>
      <c r="R51" s="5">
        <v>42.773299999999999</v>
      </c>
      <c r="S51" s="5">
        <v>36.078899999999997</v>
      </c>
      <c r="T51" s="5">
        <v>36.101399999999998</v>
      </c>
      <c r="U51" s="5">
        <v>16.014600000000002</v>
      </c>
      <c r="V51" s="5">
        <v>33.279600000000002</v>
      </c>
      <c r="W51" s="5">
        <v>27.758600000000001</v>
      </c>
      <c r="X51" s="5">
        <v>1598.5</v>
      </c>
      <c r="Z51" s="6">
        <v>40018</v>
      </c>
      <c r="AA51" s="8">
        <f t="shared" si="73"/>
        <v>6.5784019069333732E-2</v>
      </c>
      <c r="AB51" s="8">
        <f t="shared" si="74"/>
        <v>3.8254769451958381E-2</v>
      </c>
      <c r="AC51" s="8">
        <f t="shared" si="75"/>
        <v>5.0052122169914615E-2</v>
      </c>
      <c r="AD51" s="8">
        <f t="shared" si="76"/>
        <v>6.076601013309868E-2</v>
      </c>
      <c r="AE51" s="8">
        <f t="shared" si="77"/>
        <v>4.3326792160282901E-2</v>
      </c>
      <c r="AF51" s="8">
        <f t="shared" si="78"/>
        <v>6.1230244029626846E-2</v>
      </c>
      <c r="AG51" s="8">
        <f t="shared" si="79"/>
        <v>4.1194991329836839E-2</v>
      </c>
      <c r="AH51" s="8">
        <f t="shared" si="80"/>
        <v>8.1485659629291662E-2</v>
      </c>
      <c r="AI51" s="8">
        <f t="shared" si="81"/>
        <v>5.8732236453310716E-2</v>
      </c>
      <c r="AJ51" s="8">
        <f t="shared" si="82"/>
        <v>5.3383968659009851E-2</v>
      </c>
      <c r="AK51" s="8">
        <f t="shared" si="83"/>
        <v>3.8844617946743432E-2</v>
      </c>
      <c r="AL51" s="8">
        <f t="shared" si="84"/>
        <v>5.6845775273446142E-2</v>
      </c>
      <c r="AM51" s="8">
        <f t="shared" si="85"/>
        <v>5.2357940740696662E-2</v>
      </c>
      <c r="AN51" s="8">
        <f t="shared" si="86"/>
        <v>5.0546821599453118E-2</v>
      </c>
      <c r="AO51" s="8">
        <f t="shared" si="87"/>
        <v>9.0762902019447811E-3</v>
      </c>
      <c r="AP51" s="8">
        <f t="shared" si="88"/>
        <v>6.1494446957773841E-2</v>
      </c>
      <c r="AQ51" s="8">
        <f t="shared" si="89"/>
        <v>4.9069718389310513E-2</v>
      </c>
      <c r="AR51" s="8">
        <f t="shared" si="90"/>
        <v>5.4500762841159567E-2</v>
      </c>
      <c r="AS51" s="8">
        <f t="shared" si="91"/>
        <v>6.3360264857748039E-2</v>
      </c>
      <c r="AT51" s="8">
        <f t="shared" si="92"/>
        <v>5.3245642880631383E-2</v>
      </c>
      <c r="AU51" s="8">
        <f t="shared" si="93"/>
        <v>3.7594547574655968E-2</v>
      </c>
      <c r="AV51" s="8">
        <f t="shared" si="94"/>
        <v>7.0136819420724583E-2</v>
      </c>
      <c r="AW51" s="8">
        <f t="shared" si="95"/>
        <v>4.1564855901114806E-2</v>
      </c>
      <c r="AX51" s="8"/>
      <c r="AY51" s="8"/>
      <c r="BC51" s="27">
        <v>42094</v>
      </c>
      <c r="BD51" s="83">
        <v>10239.188399999999</v>
      </c>
      <c r="BE51" s="83">
        <v>27541.155599999998</v>
      </c>
      <c r="BF51" s="83" t="s">
        <v>1607</v>
      </c>
      <c r="BG51" s="83">
        <v>8775.2119000000002</v>
      </c>
      <c r="BH51" s="83">
        <v>17866.2183</v>
      </c>
      <c r="BI51" s="83">
        <v>20353.426800000001</v>
      </c>
      <c r="BJ51" s="83">
        <v>16035.300499999999</v>
      </c>
      <c r="BK51" s="83">
        <v>13988.126200000001</v>
      </c>
      <c r="BL51" s="83">
        <v>28898.997599999999</v>
      </c>
      <c r="BM51" s="83">
        <v>14766.645399999999</v>
      </c>
      <c r="BN51" s="83">
        <v>3159.8017</v>
      </c>
      <c r="BO51" s="83">
        <v>46211.076099999998</v>
      </c>
      <c r="BP51" s="83" t="s">
        <v>1607</v>
      </c>
      <c r="BQ51" s="83" t="s">
        <v>1607</v>
      </c>
      <c r="BR51" s="83">
        <v>2530.1244999999999</v>
      </c>
      <c r="BS51" s="83">
        <v>6305.7527</v>
      </c>
      <c r="BT51" s="83">
        <v>25370.934000000001</v>
      </c>
      <c r="BU51" s="83">
        <v>21226.684799999999</v>
      </c>
      <c r="BV51" s="83">
        <v>7049.1682000000001</v>
      </c>
      <c r="BW51" s="83">
        <v>6783.0384000000004</v>
      </c>
      <c r="BX51" s="83">
        <v>22460.894400000001</v>
      </c>
      <c r="BY51" s="83">
        <v>2907.6089000000002</v>
      </c>
      <c r="BZ51" s="31"/>
      <c r="CA51" s="35"/>
      <c r="CB51" s="247">
        <v>2016</v>
      </c>
      <c r="CC51" s="247" t="s">
        <v>1305</v>
      </c>
      <c r="CD51" s="248" t="s">
        <v>1306</v>
      </c>
      <c r="CE51" s="249">
        <v>0.6079300095339577</v>
      </c>
      <c r="CF51" s="249">
        <f t="shared" si="101"/>
        <v>7.8419417887163417E-2</v>
      </c>
      <c r="CG51" s="249"/>
      <c r="CH51" s="249"/>
      <c r="CS51" s="66"/>
    </row>
    <row r="52" spans="1:105" x14ac:dyDescent="0.2">
      <c r="A52" s="6">
        <v>40025</v>
      </c>
      <c r="B52" s="5">
        <v>28.425599999999999</v>
      </c>
      <c r="C52" s="5">
        <v>33.529400000000003</v>
      </c>
      <c r="D52" s="5">
        <v>54.730199999999996</v>
      </c>
      <c r="E52" s="5">
        <v>13.2201</v>
      </c>
      <c r="F52" s="5">
        <v>43.451799999999999</v>
      </c>
      <c r="G52" s="5">
        <v>34.354900000000001</v>
      </c>
      <c r="H52" s="5">
        <v>24.448799999999999</v>
      </c>
      <c r="I52" s="5">
        <v>85.039000000000001</v>
      </c>
      <c r="J52" s="5">
        <v>53.726100000000002</v>
      </c>
      <c r="K52" s="5">
        <v>43.929099999999998</v>
      </c>
      <c r="L52" s="5">
        <v>29.768599999999999</v>
      </c>
      <c r="M52" s="5">
        <v>59.844299999999997</v>
      </c>
      <c r="N52" s="5">
        <v>35.016800000000003</v>
      </c>
      <c r="O52" s="5">
        <v>12.1477</v>
      </c>
      <c r="P52" s="5">
        <v>26.695799999999998</v>
      </c>
      <c r="Q52" s="5">
        <v>16.598500000000001</v>
      </c>
      <c r="R52" s="5">
        <v>43.660200000000003</v>
      </c>
      <c r="S52" s="5">
        <v>34.576500000000003</v>
      </c>
      <c r="T52" s="5">
        <v>36.202800000000003</v>
      </c>
      <c r="U52" s="5">
        <v>15.948</v>
      </c>
      <c r="V52" s="5">
        <v>33.398200000000003</v>
      </c>
      <c r="W52" s="5">
        <v>27.234000000000002</v>
      </c>
      <c r="X52" s="5">
        <v>1612.31</v>
      </c>
      <c r="Z52" s="6">
        <v>40025</v>
      </c>
      <c r="AA52" s="8">
        <f t="shared" si="73"/>
        <v>-1.2811474413516488E-2</v>
      </c>
      <c r="AB52" s="8">
        <f t="shared" si="74"/>
        <v>6.4761233985022315E-4</v>
      </c>
      <c r="AC52" s="8">
        <f t="shared" si="75"/>
        <v>-3.3209562940954118E-2</v>
      </c>
      <c r="AD52" s="8">
        <f t="shared" si="76"/>
        <v>1.5165942284950829E-2</v>
      </c>
      <c r="AE52" s="8">
        <f t="shared" si="77"/>
        <v>8.9724001170312651E-3</v>
      </c>
      <c r="AF52" s="8">
        <f t="shared" si="78"/>
        <v>-1.852396774018461E-2</v>
      </c>
      <c r="AG52" s="8">
        <f t="shared" si="79"/>
        <v>4.3374716632160748E-4</v>
      </c>
      <c r="AH52" s="8">
        <f t="shared" si="80"/>
        <v>-7.7812612667272907E-3</v>
      </c>
      <c r="AI52" s="8">
        <f t="shared" si="81"/>
        <v>-6.5761399738122894E-2</v>
      </c>
      <c r="AJ52" s="8">
        <f t="shared" si="82"/>
        <v>-3.7832593020912686E-2</v>
      </c>
      <c r="AK52" s="8">
        <f t="shared" si="83"/>
        <v>2.628757399305659E-2</v>
      </c>
      <c r="AL52" s="8">
        <f t="shared" si="84"/>
        <v>-5.6286033279927428E-2</v>
      </c>
      <c r="AM52" s="8">
        <f t="shared" si="85"/>
        <v>-8.0339032985461412E-3</v>
      </c>
      <c r="AN52" s="8">
        <f t="shared" si="86"/>
        <v>-1.2028693191060258E-2</v>
      </c>
      <c r="AO52" s="8">
        <f t="shared" si="87"/>
        <v>-1.063273875483195E-2</v>
      </c>
      <c r="AP52" s="8">
        <f t="shared" si="88"/>
        <v>-3.6436323472913701E-3</v>
      </c>
      <c r="AQ52" s="8">
        <f t="shared" si="89"/>
        <v>2.0734897704876687E-2</v>
      </c>
      <c r="AR52" s="8">
        <f t="shared" si="90"/>
        <v>-4.1642067801401783E-2</v>
      </c>
      <c r="AS52" s="8">
        <f t="shared" si="91"/>
        <v>2.8087553391282771E-3</v>
      </c>
      <c r="AT52" s="8">
        <f t="shared" si="92"/>
        <v>-4.1587051815219489E-3</v>
      </c>
      <c r="AU52" s="8">
        <f t="shared" si="93"/>
        <v>3.5637447565475266E-3</v>
      </c>
      <c r="AV52" s="8">
        <f t="shared" si="94"/>
        <v>-1.8898647626321208E-2</v>
      </c>
      <c r="AW52" s="8">
        <f t="shared" si="95"/>
        <v>8.6393493900531748E-3</v>
      </c>
      <c r="AX52" s="8"/>
      <c r="AY52" s="8"/>
      <c r="BC52" s="27">
        <v>42185</v>
      </c>
      <c r="BD52" s="83">
        <v>9142.4791000000005</v>
      </c>
      <c r="BE52" s="83">
        <v>25952.225399999999</v>
      </c>
      <c r="BF52" s="83" t="s">
        <v>1607</v>
      </c>
      <c r="BG52" s="83">
        <v>8186.8392000000003</v>
      </c>
      <c r="BH52" s="83">
        <v>16951.728599999999</v>
      </c>
      <c r="BI52" s="83">
        <v>18108.587500000001</v>
      </c>
      <c r="BJ52" s="83">
        <v>14424.375400000001</v>
      </c>
      <c r="BK52" s="83">
        <v>12656.313099999999</v>
      </c>
      <c r="BL52" s="83">
        <v>27060.271700000001</v>
      </c>
      <c r="BM52" s="83">
        <v>13736.9424</v>
      </c>
      <c r="BN52" s="83">
        <v>2826.4996000000001</v>
      </c>
      <c r="BO52" s="83">
        <v>43537.451099999998</v>
      </c>
      <c r="BP52" s="83" t="s">
        <v>1607</v>
      </c>
      <c r="BQ52" s="83" t="s">
        <v>1607</v>
      </c>
      <c r="BR52" s="83">
        <v>2293.1763999999998</v>
      </c>
      <c r="BS52" s="83">
        <v>5701.8315000000002</v>
      </c>
      <c r="BT52" s="83">
        <v>23566.7039</v>
      </c>
      <c r="BU52" s="83">
        <v>19870.2821</v>
      </c>
      <c r="BV52" s="83">
        <v>6300.5015000000003</v>
      </c>
      <c r="BW52" s="83">
        <v>6817.7644</v>
      </c>
      <c r="BX52" s="83">
        <v>19689.120299999999</v>
      </c>
      <c r="BY52" s="83">
        <v>2594.2042999999999</v>
      </c>
      <c r="BZ52" s="31"/>
      <c r="CA52" s="35"/>
      <c r="CB52" s="247">
        <v>2016</v>
      </c>
      <c r="CC52" s="247" t="s">
        <v>1303</v>
      </c>
      <c r="CD52" s="248" t="s">
        <v>1304</v>
      </c>
      <c r="CE52" s="249">
        <v>0.60421187133300591</v>
      </c>
      <c r="CF52" s="249">
        <f t="shared" si="101"/>
        <v>7.7939799791708342E-2</v>
      </c>
      <c r="CG52" s="249"/>
      <c r="CH52" s="249"/>
      <c r="CS52" s="66"/>
    </row>
    <row r="53" spans="1:105" x14ac:dyDescent="0.2">
      <c r="A53" s="6">
        <v>40032</v>
      </c>
      <c r="B53" s="5">
        <v>29.521000000000001</v>
      </c>
      <c r="C53" s="5">
        <v>34.228900000000003</v>
      </c>
      <c r="D53" s="5">
        <v>53.889699999999998</v>
      </c>
      <c r="E53" s="5">
        <v>13.5382</v>
      </c>
      <c r="F53" s="5">
        <v>44.003700000000002</v>
      </c>
      <c r="G53" s="5">
        <v>33.802199999999999</v>
      </c>
      <c r="H53" s="5">
        <v>24.841899999999999</v>
      </c>
      <c r="I53" s="5">
        <v>83.493399999999994</v>
      </c>
      <c r="J53" s="5">
        <v>52.859900000000003</v>
      </c>
      <c r="K53" s="5">
        <v>46.317399999999999</v>
      </c>
      <c r="L53" s="5">
        <v>30.577400000000001</v>
      </c>
      <c r="M53" s="5">
        <v>60.002699999999997</v>
      </c>
      <c r="N53" s="5">
        <v>34.667699999999996</v>
      </c>
      <c r="O53" s="5">
        <v>12.6547</v>
      </c>
      <c r="P53" s="5">
        <v>26.453199999999999</v>
      </c>
      <c r="Q53" s="5">
        <v>17.133400000000002</v>
      </c>
      <c r="R53" s="5">
        <v>43.465499999999999</v>
      </c>
      <c r="S53" s="5">
        <v>33.745399999999997</v>
      </c>
      <c r="T53" s="5">
        <v>36.553899999999999</v>
      </c>
      <c r="U53" s="5">
        <v>15.4268</v>
      </c>
      <c r="V53" s="5">
        <v>29.108499999999999</v>
      </c>
      <c r="W53" s="5">
        <v>27.758600000000001</v>
      </c>
      <c r="X53" s="5">
        <v>1650.73</v>
      </c>
      <c r="Z53" s="6">
        <v>40032</v>
      </c>
      <c r="AA53" s="8">
        <f t="shared" si="73"/>
        <v>3.8535686142069148E-2</v>
      </c>
      <c r="AB53" s="8">
        <f t="shared" si="74"/>
        <v>2.0862288021855413E-2</v>
      </c>
      <c r="AC53" s="8">
        <f t="shared" si="75"/>
        <v>-1.5357151992866802E-2</v>
      </c>
      <c r="AD53" s="8">
        <f t="shared" si="76"/>
        <v>2.4061845220535449E-2</v>
      </c>
      <c r="AE53" s="8">
        <f t="shared" si="77"/>
        <v>1.2701430090352961E-2</v>
      </c>
      <c r="AF53" s="8">
        <f t="shared" si="78"/>
        <v>-1.6087952519145743E-2</v>
      </c>
      <c r="AG53" s="8">
        <f t="shared" si="79"/>
        <v>1.6078498740224489E-2</v>
      </c>
      <c r="AH53" s="8">
        <f t="shared" si="80"/>
        <v>-1.8175190206846326E-2</v>
      </c>
      <c r="AI53" s="8">
        <f t="shared" si="81"/>
        <v>-1.6122517733466624E-2</v>
      </c>
      <c r="AJ53" s="8">
        <f t="shared" si="82"/>
        <v>5.4367150704202949E-2</v>
      </c>
      <c r="AK53" s="8">
        <f t="shared" si="83"/>
        <v>2.7169567933997607E-2</v>
      </c>
      <c r="AL53" s="8">
        <f t="shared" si="84"/>
        <v>2.6468686240794792E-3</v>
      </c>
      <c r="AM53" s="8">
        <f t="shared" si="85"/>
        <v>-9.9695003541159233E-3</v>
      </c>
      <c r="AN53" s="8">
        <f t="shared" si="86"/>
        <v>4.1736295759691178E-2</v>
      </c>
      <c r="AO53" s="8">
        <f t="shared" si="87"/>
        <v>-9.0875718277780848E-3</v>
      </c>
      <c r="AP53" s="8">
        <f t="shared" si="88"/>
        <v>3.2225803536464204E-2</v>
      </c>
      <c r="AQ53" s="8">
        <f t="shared" si="89"/>
        <v>-4.4594390314292021E-3</v>
      </c>
      <c r="AR53" s="8">
        <f t="shared" si="90"/>
        <v>-2.4036556620826488E-2</v>
      </c>
      <c r="AS53" s="8">
        <f t="shared" si="91"/>
        <v>9.6981448948698645E-3</v>
      </c>
      <c r="AT53" s="8">
        <f t="shared" si="92"/>
        <v>-3.2681213945322307E-2</v>
      </c>
      <c r="AU53" s="8">
        <f t="shared" si="93"/>
        <v>-0.12844105370948145</v>
      </c>
      <c r="AV53" s="8">
        <f t="shared" si="94"/>
        <v>1.9262686347947477E-2</v>
      </c>
      <c r="AW53" s="8">
        <f t="shared" si="95"/>
        <v>2.3829164366654165E-2</v>
      </c>
      <c r="AX53" s="8"/>
      <c r="AY53" s="8"/>
      <c r="BC53" s="27">
        <v>42277</v>
      </c>
      <c r="BD53" s="83">
        <v>10256.1728</v>
      </c>
      <c r="BE53" s="83">
        <v>27893.220600000001</v>
      </c>
      <c r="BF53" s="83" t="s">
        <v>1607</v>
      </c>
      <c r="BG53" s="83">
        <v>7761.9214000000002</v>
      </c>
      <c r="BH53" s="83">
        <v>19578.485700000001</v>
      </c>
      <c r="BI53" s="83">
        <v>20548.913499999999</v>
      </c>
      <c r="BJ53" s="83">
        <v>16055.305200000001</v>
      </c>
      <c r="BK53" s="83">
        <v>11687.2937</v>
      </c>
      <c r="BL53" s="83">
        <v>25590.0468</v>
      </c>
      <c r="BM53" s="83">
        <v>13227.014999999999</v>
      </c>
      <c r="BN53" s="83">
        <v>3257.5920000000001</v>
      </c>
      <c r="BO53" s="83">
        <v>44918.003199999999</v>
      </c>
      <c r="BP53" s="83" t="s">
        <v>1607</v>
      </c>
      <c r="BQ53" s="83" t="s">
        <v>1607</v>
      </c>
      <c r="BR53" s="83">
        <v>2592.8236000000002</v>
      </c>
      <c r="BS53" s="83">
        <v>5463.3860999999997</v>
      </c>
      <c r="BT53" s="83">
        <v>25827.954300000001</v>
      </c>
      <c r="BU53" s="83">
        <v>21327.681</v>
      </c>
      <c r="BV53" s="83">
        <v>7107.5880999999999</v>
      </c>
      <c r="BW53" s="83">
        <v>6129.4080999999996</v>
      </c>
      <c r="BX53" s="83">
        <v>22035.3043</v>
      </c>
      <c r="BY53" s="83">
        <v>2846.7438999999999</v>
      </c>
      <c r="BZ53" s="31"/>
      <c r="CA53" s="35"/>
      <c r="CB53" s="247">
        <v>2016</v>
      </c>
      <c r="CC53" s="247" t="s">
        <v>1307</v>
      </c>
      <c r="CD53" s="248" t="s">
        <v>1308</v>
      </c>
      <c r="CE53" s="249">
        <v>0.58583419733272735</v>
      </c>
      <c r="CF53" s="249">
        <f t="shared" si="101"/>
        <v>7.5569187262929396E-2</v>
      </c>
      <c r="CG53" s="249"/>
      <c r="CH53" s="249"/>
      <c r="CS53" s="66"/>
    </row>
    <row r="54" spans="1:105" x14ac:dyDescent="0.2">
      <c r="A54" s="6">
        <v>40039</v>
      </c>
      <c r="B54" s="5">
        <v>29.521000000000001</v>
      </c>
      <c r="C54" s="5">
        <v>34.141100000000002</v>
      </c>
      <c r="D54" s="5">
        <v>53.159799999999997</v>
      </c>
      <c r="E54" s="5">
        <v>13.9026</v>
      </c>
      <c r="F54" s="5">
        <v>44.864800000000002</v>
      </c>
      <c r="G54" s="5">
        <v>34.2699</v>
      </c>
      <c r="H54" s="5">
        <v>25.203199999999999</v>
      </c>
      <c r="I54" s="5">
        <v>84.499499999999998</v>
      </c>
      <c r="J54" s="5">
        <v>53.350999999999999</v>
      </c>
      <c r="K54" s="5">
        <v>47.732700000000001</v>
      </c>
      <c r="L54" s="5">
        <v>30.577400000000001</v>
      </c>
      <c r="M54" s="5">
        <v>60.002699999999997</v>
      </c>
      <c r="N54" s="5">
        <v>34.678600000000003</v>
      </c>
      <c r="O54" s="5">
        <v>12.612500000000001</v>
      </c>
      <c r="P54" s="5">
        <v>26.497299999999999</v>
      </c>
      <c r="Q54" s="5">
        <v>17.221599999999999</v>
      </c>
      <c r="R54" s="5">
        <v>43.335700000000003</v>
      </c>
      <c r="S54" s="5">
        <v>34.224800000000002</v>
      </c>
      <c r="T54" s="5">
        <v>37.006999999999998</v>
      </c>
      <c r="U54" s="5">
        <v>15.6486</v>
      </c>
      <c r="V54" s="5">
        <v>29.078900000000001</v>
      </c>
      <c r="W54" s="5">
        <v>28.539899999999999</v>
      </c>
      <c r="X54" s="5">
        <v>1641.54</v>
      </c>
      <c r="Z54" s="6">
        <v>40039</v>
      </c>
      <c r="AA54" s="8">
        <f t="shared" si="73"/>
        <v>0</v>
      </c>
      <c r="AB54" s="8">
        <f t="shared" si="74"/>
        <v>-2.5650838910978857E-3</v>
      </c>
      <c r="AC54" s="8">
        <f t="shared" si="75"/>
        <v>-1.3544332219329491E-2</v>
      </c>
      <c r="AD54" s="8">
        <f t="shared" si="76"/>
        <v>2.6916429067379788E-2</v>
      </c>
      <c r="AE54" s="8">
        <f t="shared" si="77"/>
        <v>1.9568808986517139E-2</v>
      </c>
      <c r="AF54" s="8">
        <f t="shared" si="78"/>
        <v>1.3836377513889664E-2</v>
      </c>
      <c r="AG54" s="8">
        <f t="shared" si="79"/>
        <v>1.4543976104887335E-2</v>
      </c>
      <c r="AH54" s="8">
        <f t="shared" si="80"/>
        <v>1.2050054255785536E-2</v>
      </c>
      <c r="AI54" s="8">
        <f t="shared" si="81"/>
        <v>9.2905964634817373E-3</v>
      </c>
      <c r="AJ54" s="8">
        <f t="shared" si="82"/>
        <v>3.0556551101745821E-2</v>
      </c>
      <c r="AK54" s="8">
        <f t="shared" si="83"/>
        <v>0</v>
      </c>
      <c r="AL54" s="8">
        <f t="shared" si="84"/>
        <v>0</v>
      </c>
      <c r="AM54" s="8">
        <f t="shared" si="85"/>
        <v>3.1441370497620191E-4</v>
      </c>
      <c r="AN54" s="8">
        <f t="shared" si="86"/>
        <v>-3.3347293890806373E-3</v>
      </c>
      <c r="AO54" s="8">
        <f t="shared" si="87"/>
        <v>1.6670950962454079E-3</v>
      </c>
      <c r="AP54" s="8">
        <f t="shared" si="88"/>
        <v>5.1478398916733337E-3</v>
      </c>
      <c r="AQ54" s="8">
        <f t="shared" si="89"/>
        <v>-2.9862764721444446E-3</v>
      </c>
      <c r="AR54" s="8">
        <f t="shared" si="90"/>
        <v>1.4206380721520695E-2</v>
      </c>
      <c r="AS54" s="8">
        <f t="shared" si="91"/>
        <v>1.2395394198703835E-2</v>
      </c>
      <c r="AT54" s="8">
        <f t="shared" si="92"/>
        <v>1.4377576684730498E-2</v>
      </c>
      <c r="AU54" s="8">
        <f t="shared" si="93"/>
        <v>-1.0168851022896996E-3</v>
      </c>
      <c r="AV54" s="8">
        <f t="shared" si="94"/>
        <v>2.8146232158682283E-2</v>
      </c>
      <c r="AW54" s="8">
        <f t="shared" si="95"/>
        <v>-5.5672338904606544E-3</v>
      </c>
      <c r="AX54" s="8"/>
      <c r="AY54" s="8"/>
      <c r="BC54" s="27">
        <v>42369</v>
      </c>
      <c r="BD54" s="83">
        <v>10489.102199999999</v>
      </c>
      <c r="BE54" s="83">
        <v>28599.930700000001</v>
      </c>
      <c r="BF54" s="83" t="s">
        <v>1607</v>
      </c>
      <c r="BG54" s="83">
        <v>7899.6135999999997</v>
      </c>
      <c r="BH54" s="83">
        <v>18843.4666</v>
      </c>
      <c r="BI54" s="83">
        <v>19291.282200000001</v>
      </c>
      <c r="BJ54" s="83">
        <v>16198.9573</v>
      </c>
      <c r="BK54" s="83">
        <v>12194.5213</v>
      </c>
      <c r="BL54" s="83">
        <v>25536.303199999998</v>
      </c>
      <c r="BM54" s="83">
        <v>13423.115599999999</v>
      </c>
      <c r="BN54" s="83">
        <v>3423.1667000000002</v>
      </c>
      <c r="BO54" s="83">
        <v>47845.0766</v>
      </c>
      <c r="BP54" s="83" t="s">
        <v>1607</v>
      </c>
      <c r="BQ54" s="83" t="s">
        <v>1607</v>
      </c>
      <c r="BR54" s="83">
        <v>2613.1120999999998</v>
      </c>
      <c r="BS54" s="83">
        <v>5250.1806999999999</v>
      </c>
      <c r="BT54" s="83">
        <v>26087.240699999998</v>
      </c>
      <c r="BU54" s="83">
        <v>19575.664100000002</v>
      </c>
      <c r="BV54" s="83">
        <v>7147.5922</v>
      </c>
      <c r="BW54" s="83">
        <v>6596.5829999999996</v>
      </c>
      <c r="BX54" s="83">
        <v>22964.219700000001</v>
      </c>
      <c r="BY54" s="83">
        <v>2837.1316999999999</v>
      </c>
      <c r="BZ54" s="31"/>
      <c r="CA54" s="35"/>
      <c r="CB54" s="247">
        <v>2016</v>
      </c>
      <c r="CC54" s="247" t="s">
        <v>1309</v>
      </c>
      <c r="CD54" s="248" t="s">
        <v>1310</v>
      </c>
      <c r="CE54" s="249">
        <v>0.57621299764865763</v>
      </c>
      <c r="CF54" s="249">
        <f t="shared" si="101"/>
        <v>7.4328108739466964E-2</v>
      </c>
      <c r="CG54" s="249"/>
      <c r="CH54" s="249"/>
      <c r="CS54" s="66"/>
    </row>
    <row r="55" spans="1:105" x14ac:dyDescent="0.2">
      <c r="A55" s="6">
        <v>40046</v>
      </c>
      <c r="B55" s="5">
        <v>30.2364</v>
      </c>
      <c r="C55" s="5">
        <v>34.558100000000003</v>
      </c>
      <c r="D55" s="5">
        <v>54.707999999999998</v>
      </c>
      <c r="E55" s="5">
        <v>14.2591</v>
      </c>
      <c r="F55" s="5">
        <v>45.380600000000001</v>
      </c>
      <c r="G55" s="5">
        <v>36.140700000000002</v>
      </c>
      <c r="H55" s="5">
        <v>25.830100000000002</v>
      </c>
      <c r="I55" s="5">
        <v>87.406599999999997</v>
      </c>
      <c r="J55" s="5">
        <v>54.589199999999998</v>
      </c>
      <c r="K55" s="5">
        <v>49.029200000000003</v>
      </c>
      <c r="L55" s="5">
        <v>31.5977</v>
      </c>
      <c r="M55" s="5">
        <v>61.280500000000004</v>
      </c>
      <c r="N55" s="5">
        <v>35.027700000000003</v>
      </c>
      <c r="O55" s="5">
        <v>13.140599999999999</v>
      </c>
      <c r="P55" s="5">
        <v>27.126100000000001</v>
      </c>
      <c r="Q55" s="5">
        <v>17.712399999999999</v>
      </c>
      <c r="R55" s="5">
        <v>43.973799999999997</v>
      </c>
      <c r="S55" s="5">
        <v>35.024000000000001</v>
      </c>
      <c r="T55" s="5">
        <v>37.845300000000002</v>
      </c>
      <c r="U55" s="5">
        <v>16.180900000000001</v>
      </c>
      <c r="V55" s="5">
        <v>29.256799999999998</v>
      </c>
      <c r="W55" s="5">
        <v>29.1538</v>
      </c>
      <c r="X55" s="5">
        <v>1678.84</v>
      </c>
      <c r="Z55" s="6">
        <v>40046</v>
      </c>
      <c r="AA55" s="8">
        <f t="shared" si="73"/>
        <v>2.4233596422885473E-2</v>
      </c>
      <c r="AB55" s="8">
        <f t="shared" si="74"/>
        <v>1.2214017708861213E-2</v>
      </c>
      <c r="AC55" s="8">
        <f t="shared" si="75"/>
        <v>2.9123510622688586E-2</v>
      </c>
      <c r="AD55" s="8">
        <f t="shared" si="76"/>
        <v>2.5642685540834043E-2</v>
      </c>
      <c r="AE55" s="8">
        <f t="shared" si="77"/>
        <v>1.1496763609778693E-2</v>
      </c>
      <c r="AF55" s="8">
        <f t="shared" si="78"/>
        <v>5.4590179720396037E-2</v>
      </c>
      <c r="AG55" s="8">
        <f t="shared" si="79"/>
        <v>2.4873825545962625E-2</v>
      </c>
      <c r="AH55" s="8">
        <f t="shared" si="80"/>
        <v>3.4403753868366138E-2</v>
      </c>
      <c r="AI55" s="8">
        <f t="shared" si="81"/>
        <v>2.3208562163783197E-2</v>
      </c>
      <c r="AJ55" s="8">
        <f t="shared" si="82"/>
        <v>2.7161673234491257E-2</v>
      </c>
      <c r="AK55" s="8">
        <f t="shared" si="83"/>
        <v>3.3367781433346178E-2</v>
      </c>
      <c r="AL55" s="8">
        <f t="shared" si="84"/>
        <v>2.1295708359790666E-2</v>
      </c>
      <c r="AM55" s="8">
        <f t="shared" si="85"/>
        <v>1.0066727030503042E-2</v>
      </c>
      <c r="AN55" s="8">
        <f t="shared" si="86"/>
        <v>4.1871159563924509E-2</v>
      </c>
      <c r="AO55" s="8">
        <f t="shared" si="87"/>
        <v>2.3730719733708883E-2</v>
      </c>
      <c r="AP55" s="8">
        <f t="shared" si="88"/>
        <v>2.8499094160821414E-2</v>
      </c>
      <c r="AQ55" s="8">
        <f t="shared" si="89"/>
        <v>1.472458042676128E-2</v>
      </c>
      <c r="AR55" s="8">
        <f t="shared" si="90"/>
        <v>2.3351487810009175E-2</v>
      </c>
      <c r="AS55" s="8">
        <f t="shared" si="91"/>
        <v>2.2652471154106069E-2</v>
      </c>
      <c r="AT55" s="8">
        <f t="shared" si="92"/>
        <v>3.4015822501693549E-2</v>
      </c>
      <c r="AU55" s="8">
        <f t="shared" si="93"/>
        <v>6.1178380200075377E-3</v>
      </c>
      <c r="AV55" s="8">
        <f t="shared" si="94"/>
        <v>2.1510236546028683E-2</v>
      </c>
      <c r="AW55" s="8">
        <f t="shared" si="95"/>
        <v>2.2722565395908667E-2</v>
      </c>
      <c r="AX55" s="8"/>
      <c r="AY55" s="8"/>
      <c r="BC55" s="27">
        <v>42460</v>
      </c>
      <c r="BD55" s="83">
        <v>12156.0033</v>
      </c>
      <c r="BE55" s="83">
        <v>32607.3727</v>
      </c>
      <c r="BF55" s="83" t="s">
        <v>1607</v>
      </c>
      <c r="BG55" s="83">
        <v>9008.4637000000002</v>
      </c>
      <c r="BH55" s="83">
        <v>22494.818800000001</v>
      </c>
      <c r="BI55" s="83">
        <v>23422.568500000001</v>
      </c>
      <c r="BJ55" s="83">
        <v>18505.858199999999</v>
      </c>
      <c r="BK55" s="83">
        <v>14218.684600000001</v>
      </c>
      <c r="BL55" s="83">
        <v>33051.974199999997</v>
      </c>
      <c r="BM55" s="83">
        <v>15238.713299999999</v>
      </c>
      <c r="BN55" s="83">
        <v>3751.6965</v>
      </c>
      <c r="BO55" s="83">
        <v>54605.979299999999</v>
      </c>
      <c r="BP55" s="83" t="s">
        <v>1607</v>
      </c>
      <c r="BQ55" s="83" t="s">
        <v>1607</v>
      </c>
      <c r="BR55" s="83">
        <v>2976.0587</v>
      </c>
      <c r="BS55" s="83">
        <v>5717.4642000000003</v>
      </c>
      <c r="BT55" s="83">
        <v>29431.835999999999</v>
      </c>
      <c r="BU55" s="83">
        <v>23873.352999999999</v>
      </c>
      <c r="BV55" s="83">
        <v>8343.1628999999994</v>
      </c>
      <c r="BW55" s="83">
        <v>6829.9108999999999</v>
      </c>
      <c r="BX55" s="83">
        <v>25726.764500000001</v>
      </c>
      <c r="BY55" s="83" t="s">
        <v>1607</v>
      </c>
      <c r="BZ55" s="31"/>
      <c r="CA55" s="35"/>
      <c r="CB55" s="247">
        <v>2016</v>
      </c>
      <c r="CC55" s="247" t="s">
        <v>1311</v>
      </c>
      <c r="CD55" s="248" t="s">
        <v>1312</v>
      </c>
      <c r="CE55" s="249">
        <v>0.5552388723524071</v>
      </c>
      <c r="CF55" s="249">
        <f t="shared" si="101"/>
        <v>7.1622569169730477E-2</v>
      </c>
      <c r="CG55" s="249"/>
      <c r="CH55" s="249"/>
      <c r="CI55" s="42"/>
      <c r="CK55" s="67"/>
      <c r="CL55" s="67"/>
      <c r="CM55" s="68"/>
      <c r="CN55" s="68"/>
      <c r="CO55" s="68"/>
      <c r="CP55" s="68"/>
      <c r="CQ55" s="68"/>
      <c r="CR55" s="68"/>
      <c r="CS55" s="68"/>
      <c r="CT55" s="68"/>
      <c r="CU55" s="68"/>
      <c r="CV55" s="68"/>
      <c r="CW55" s="68"/>
      <c r="CX55" s="68"/>
      <c r="CY55" s="68"/>
      <c r="CZ55" s="68"/>
      <c r="DA55" s="68"/>
    </row>
    <row r="56" spans="1:105" x14ac:dyDescent="0.2">
      <c r="A56" s="6">
        <v>40053</v>
      </c>
      <c r="B56" s="5">
        <v>30.817699999999999</v>
      </c>
      <c r="C56" s="5">
        <v>34.964100000000002</v>
      </c>
      <c r="D56" s="5">
        <v>52.0871</v>
      </c>
      <c r="E56" s="5">
        <v>14.0029</v>
      </c>
      <c r="F56" s="5">
        <v>45.257399999999997</v>
      </c>
      <c r="G56" s="5">
        <v>35.821800000000003</v>
      </c>
      <c r="H56" s="5">
        <v>25.7849</v>
      </c>
      <c r="I56" s="5">
        <v>85.450699999999998</v>
      </c>
      <c r="J56" s="5">
        <v>53.916800000000002</v>
      </c>
      <c r="K56" s="5">
        <v>49.407400000000003</v>
      </c>
      <c r="L56" s="5">
        <v>31.467500000000001</v>
      </c>
      <c r="M56" s="5">
        <v>60.057400000000001</v>
      </c>
      <c r="N56" s="5">
        <v>35.027700000000003</v>
      </c>
      <c r="O56" s="5">
        <v>13.0139</v>
      </c>
      <c r="P56" s="5">
        <v>26.6297</v>
      </c>
      <c r="Q56" s="5">
        <v>17.5139</v>
      </c>
      <c r="R56" s="5">
        <v>44.233400000000003</v>
      </c>
      <c r="S56" s="5">
        <v>34.224800000000002</v>
      </c>
      <c r="T56" s="5">
        <v>37.630000000000003</v>
      </c>
      <c r="U56" s="5">
        <v>16.1587</v>
      </c>
      <c r="V56" s="5">
        <v>29.2865</v>
      </c>
      <c r="W56" s="5">
        <v>29.209600000000002</v>
      </c>
      <c r="X56" s="5">
        <v>1684.05</v>
      </c>
      <c r="Z56" s="6">
        <v>40053</v>
      </c>
      <c r="AA56" s="8">
        <f t="shared" si="73"/>
        <v>1.9225172308872773E-2</v>
      </c>
      <c r="AB56" s="8">
        <f t="shared" si="74"/>
        <v>1.1748331071441909E-2</v>
      </c>
      <c r="AC56" s="8">
        <f t="shared" si="75"/>
        <v>-4.7907070263946805E-2</v>
      </c>
      <c r="AD56" s="8">
        <f t="shared" si="76"/>
        <v>-1.7967473402949685E-2</v>
      </c>
      <c r="AE56" s="8">
        <f t="shared" si="77"/>
        <v>-2.7148164634227534E-3</v>
      </c>
      <c r="AF56" s="8">
        <f t="shared" si="78"/>
        <v>-8.8238467987614699E-3</v>
      </c>
      <c r="AG56" s="8">
        <f t="shared" si="79"/>
        <v>-1.7498964386510885E-3</v>
      </c>
      <c r="AH56" s="8">
        <f t="shared" si="80"/>
        <v>-2.2377028736960347E-2</v>
      </c>
      <c r="AI56" s="8">
        <f t="shared" si="81"/>
        <v>-1.231745473463608E-2</v>
      </c>
      <c r="AJ56" s="8">
        <f t="shared" si="82"/>
        <v>7.7137705693750558E-3</v>
      </c>
      <c r="AK56" s="8">
        <f t="shared" si="83"/>
        <v>-4.1205530782303379E-3</v>
      </c>
      <c r="AL56" s="8">
        <f t="shared" si="84"/>
        <v>-1.9959040804170991E-2</v>
      </c>
      <c r="AM56" s="8">
        <f t="shared" si="85"/>
        <v>0</v>
      </c>
      <c r="AN56" s="8">
        <f t="shared" si="86"/>
        <v>-9.6418732782368455E-3</v>
      </c>
      <c r="AO56" s="8">
        <f t="shared" si="87"/>
        <v>-1.8299718721084157E-2</v>
      </c>
      <c r="AP56" s="8">
        <f t="shared" si="88"/>
        <v>-1.1206838147286624E-2</v>
      </c>
      <c r="AQ56" s="8">
        <f t="shared" si="89"/>
        <v>5.903515275004878E-3</v>
      </c>
      <c r="AR56" s="8">
        <f t="shared" si="90"/>
        <v>-2.2818638647784328E-2</v>
      </c>
      <c r="AS56" s="8">
        <f t="shared" si="91"/>
        <v>-5.688949486461925E-3</v>
      </c>
      <c r="AT56" s="8">
        <f t="shared" si="92"/>
        <v>-1.3719879611147068E-3</v>
      </c>
      <c r="AU56" s="8">
        <f t="shared" si="93"/>
        <v>1.0151486150229427E-3</v>
      </c>
      <c r="AV56" s="8">
        <f t="shared" si="94"/>
        <v>1.9139871989244384E-3</v>
      </c>
      <c r="AW56" s="8">
        <f t="shared" si="95"/>
        <v>3.1033332539134317E-3</v>
      </c>
      <c r="AX56" s="8"/>
      <c r="AY56" s="8"/>
      <c r="BC56" s="27">
        <v>42551</v>
      </c>
      <c r="BD56" s="83">
        <v>13000.3724</v>
      </c>
      <c r="BE56" s="83">
        <v>34436.155200000001</v>
      </c>
      <c r="BF56" s="83" t="s">
        <v>1607</v>
      </c>
      <c r="BG56" s="83">
        <v>10334.8667</v>
      </c>
      <c r="BH56" s="83">
        <v>24466.660199999998</v>
      </c>
      <c r="BI56" s="83">
        <v>25305.757300000001</v>
      </c>
      <c r="BJ56" s="83">
        <v>19000.7012</v>
      </c>
      <c r="BK56" s="83">
        <v>14540.569</v>
      </c>
      <c r="BL56" s="83">
        <v>33512.821600000003</v>
      </c>
      <c r="BM56" s="83">
        <v>14826.710999999999</v>
      </c>
      <c r="BN56" s="83">
        <v>4101.2951000000003</v>
      </c>
      <c r="BO56" s="83">
        <v>60172.552300000003</v>
      </c>
      <c r="BP56" s="83" t="s">
        <v>1607</v>
      </c>
      <c r="BQ56" s="83" t="s">
        <v>1607</v>
      </c>
      <c r="BR56" s="83">
        <v>3046.7152000000001</v>
      </c>
      <c r="BS56" s="83">
        <v>6540.2358999999997</v>
      </c>
      <c r="BT56" s="83">
        <v>31707.0236</v>
      </c>
      <c r="BU56" s="83">
        <v>23581.365699999998</v>
      </c>
      <c r="BV56" s="83">
        <v>9009.0077000000001</v>
      </c>
      <c r="BW56" s="83" t="s">
        <v>1607</v>
      </c>
      <c r="BX56" s="83">
        <v>25554.680899999999</v>
      </c>
      <c r="BY56" s="83" t="s">
        <v>1607</v>
      </c>
      <c r="BZ56" s="31"/>
      <c r="CA56" s="35"/>
      <c r="CB56" s="247">
        <v>2016</v>
      </c>
      <c r="CC56" s="247" t="s">
        <v>1313</v>
      </c>
      <c r="CD56" s="248" t="s">
        <v>1314</v>
      </c>
      <c r="CE56" s="249">
        <v>0.52880186998079104</v>
      </c>
      <c r="CF56" s="249">
        <f t="shared" si="101"/>
        <v>6.8212350387714782E-2</v>
      </c>
      <c r="CG56" s="249"/>
      <c r="CH56" s="249"/>
    </row>
    <row r="57" spans="1:105" x14ac:dyDescent="0.2">
      <c r="A57" s="6">
        <v>40060</v>
      </c>
      <c r="B57" s="5">
        <v>30.057600000000001</v>
      </c>
      <c r="C57" s="5">
        <v>34.009399999999999</v>
      </c>
      <c r="D57" s="5">
        <v>49.5657</v>
      </c>
      <c r="E57" s="5">
        <v>13.4459</v>
      </c>
      <c r="F57" s="5">
        <v>44.674700000000001</v>
      </c>
      <c r="G57" s="5">
        <v>35.205300000000001</v>
      </c>
      <c r="H57" s="5">
        <v>25.452300000000001</v>
      </c>
      <c r="I57" s="5">
        <v>85.055300000000003</v>
      </c>
      <c r="J57" s="5">
        <v>51.7712</v>
      </c>
      <c r="K57" s="5">
        <v>49.558599999999998</v>
      </c>
      <c r="L57" s="5">
        <v>30.620799999999999</v>
      </c>
      <c r="M57" s="5">
        <v>58.705100000000002</v>
      </c>
      <c r="N57" s="5">
        <v>34.667699999999996</v>
      </c>
      <c r="O57" s="5">
        <v>12.577199999999999</v>
      </c>
      <c r="P57" s="5">
        <v>26.133199999999999</v>
      </c>
      <c r="Q57" s="5">
        <v>17.0672</v>
      </c>
      <c r="R57" s="5">
        <v>43.281599999999997</v>
      </c>
      <c r="S57" s="5">
        <v>32.895600000000002</v>
      </c>
      <c r="T57" s="5">
        <v>36.621899999999997</v>
      </c>
      <c r="U57" s="5">
        <v>15.7151</v>
      </c>
      <c r="V57" s="5">
        <v>29.365500000000001</v>
      </c>
      <c r="W57" s="5">
        <v>28.885899999999999</v>
      </c>
      <c r="X57" s="5">
        <v>1664.34</v>
      </c>
      <c r="Z57" s="6">
        <v>40060</v>
      </c>
      <c r="AA57" s="8">
        <f t="shared" si="73"/>
        <v>-2.4664397407982985E-2</v>
      </c>
      <c r="AB57" s="8">
        <f t="shared" si="74"/>
        <v>-2.7305150139714796E-2</v>
      </c>
      <c r="AC57" s="8">
        <f t="shared" si="75"/>
        <v>-4.8407379178337817E-2</v>
      </c>
      <c r="AD57" s="8">
        <f t="shared" si="76"/>
        <v>-3.9777474665962043E-2</v>
      </c>
      <c r="AE57" s="8">
        <f t="shared" si="77"/>
        <v>-1.2875242501778628E-2</v>
      </c>
      <c r="AF57" s="8">
        <f t="shared" si="78"/>
        <v>-1.7210190442691342E-2</v>
      </c>
      <c r="AG57" s="8">
        <f t="shared" si="79"/>
        <v>-1.2899022295994933E-2</v>
      </c>
      <c r="AH57" s="8">
        <f t="shared" si="80"/>
        <v>-4.6272295019232912E-3</v>
      </c>
      <c r="AI57" s="8">
        <f t="shared" si="81"/>
        <v>-3.9794646566561842E-2</v>
      </c>
      <c r="AJ57" s="8">
        <f t="shared" si="82"/>
        <v>3.0602703238784557E-3</v>
      </c>
      <c r="AK57" s="8">
        <f t="shared" si="83"/>
        <v>-2.6907126400254278E-2</v>
      </c>
      <c r="AL57" s="8">
        <f t="shared" si="84"/>
        <v>-2.2516792268729602E-2</v>
      </c>
      <c r="AM57" s="8">
        <f t="shared" si="85"/>
        <v>-1.0277580315008028E-2</v>
      </c>
      <c r="AN57" s="8">
        <f t="shared" si="86"/>
        <v>-3.3556428126849003E-2</v>
      </c>
      <c r="AO57" s="8">
        <f t="shared" si="87"/>
        <v>-1.8644596071303865E-2</v>
      </c>
      <c r="AP57" s="8">
        <f t="shared" si="88"/>
        <v>-2.5505455666641863E-2</v>
      </c>
      <c r="AQ57" s="8">
        <f t="shared" si="89"/>
        <v>-2.1517676687751952E-2</v>
      </c>
      <c r="AR57" s="8">
        <f t="shared" si="90"/>
        <v>-3.8837334330660833E-2</v>
      </c>
      <c r="AS57" s="8">
        <f t="shared" si="91"/>
        <v>-2.6789795376029879E-2</v>
      </c>
      <c r="AT57" s="8">
        <f t="shared" si="92"/>
        <v>-2.7452703497187314E-2</v>
      </c>
      <c r="AU57" s="8">
        <f t="shared" si="93"/>
        <v>2.6974886039643486E-3</v>
      </c>
      <c r="AV57" s="8">
        <f t="shared" si="94"/>
        <v>-1.1081973049956284E-2</v>
      </c>
      <c r="AW57" s="8">
        <f t="shared" si="95"/>
        <v>-1.1703928030640465E-2</v>
      </c>
      <c r="AX57" s="8"/>
      <c r="AY57" s="8"/>
      <c r="BC57" s="27">
        <v>42643</v>
      </c>
      <c r="BD57" s="83">
        <v>11932.7793</v>
      </c>
      <c r="BE57" s="83">
        <v>31572.6633</v>
      </c>
      <c r="BF57" s="83" t="s">
        <v>1607</v>
      </c>
      <c r="BG57" s="83">
        <v>10004.7366</v>
      </c>
      <c r="BH57" s="83">
        <v>22922.447800000002</v>
      </c>
      <c r="BI57" s="83">
        <v>23539.860499999999</v>
      </c>
      <c r="BJ57" s="83">
        <v>17186.276999999998</v>
      </c>
      <c r="BK57" s="83">
        <v>13733.2943</v>
      </c>
      <c r="BL57" s="83">
        <v>30683.218700000001</v>
      </c>
      <c r="BM57" s="83">
        <v>14065.5579</v>
      </c>
      <c r="BN57" s="83">
        <v>3945.5367000000001</v>
      </c>
      <c r="BO57" s="83">
        <v>56508.528899999998</v>
      </c>
      <c r="BP57" s="83" t="s">
        <v>1607</v>
      </c>
      <c r="BQ57" s="83" t="s">
        <v>1607</v>
      </c>
      <c r="BR57" s="83">
        <v>2779.3447999999999</v>
      </c>
      <c r="BS57" s="83">
        <v>6314.5780999999997</v>
      </c>
      <c r="BT57" s="83">
        <v>30830.456600000001</v>
      </c>
      <c r="BU57" s="83">
        <v>21182.725299999998</v>
      </c>
      <c r="BV57" s="83">
        <v>8448.1710999999996</v>
      </c>
      <c r="BW57" s="83" t="s">
        <v>1607</v>
      </c>
      <c r="BX57" s="83">
        <v>23441.711500000001</v>
      </c>
      <c r="BY57" s="83" t="s">
        <v>1607</v>
      </c>
      <c r="BZ57" s="31"/>
      <c r="CA57" s="35"/>
      <c r="CB57" s="250">
        <v>2016</v>
      </c>
      <c r="CC57" s="250" t="s">
        <v>1315</v>
      </c>
      <c r="CD57" s="251" t="s">
        <v>1316</v>
      </c>
      <c r="CE57" s="252">
        <v>0.52175153300041255</v>
      </c>
      <c r="CF57" s="252">
        <f t="shared" si="101"/>
        <v>6.7302898126370636E-2</v>
      </c>
      <c r="CG57" s="249"/>
      <c r="CH57" s="249"/>
      <c r="CS57" s="66"/>
    </row>
    <row r="58" spans="1:105" x14ac:dyDescent="0.2">
      <c r="A58" s="6">
        <v>40067</v>
      </c>
      <c r="B58" s="5">
        <v>28.863900000000001</v>
      </c>
      <c r="C58" s="5">
        <v>33.680100000000003</v>
      </c>
      <c r="D58" s="5">
        <v>48.835799999999999</v>
      </c>
      <c r="E58" s="5">
        <v>13.869199999999999</v>
      </c>
      <c r="F58" s="5">
        <v>44.405799999999999</v>
      </c>
      <c r="G58" s="5">
        <v>35.662300000000002</v>
      </c>
      <c r="H58" s="5">
        <v>25.409400000000002</v>
      </c>
      <c r="I58" s="5">
        <v>83.035200000000003</v>
      </c>
      <c r="J58" s="5">
        <v>51.653799999999997</v>
      </c>
      <c r="K58" s="5">
        <v>49.601900000000001</v>
      </c>
      <c r="L58" s="5">
        <v>30.523099999999999</v>
      </c>
      <c r="M58" s="5">
        <v>56.8842</v>
      </c>
      <c r="N58" s="5">
        <v>34.907699999999998</v>
      </c>
      <c r="O58" s="5">
        <v>12.311</v>
      </c>
      <c r="P58" s="5">
        <v>26.999199999999998</v>
      </c>
      <c r="Q58" s="5">
        <v>17.238199999999999</v>
      </c>
      <c r="R58" s="5">
        <v>43.227600000000002</v>
      </c>
      <c r="S58" s="5">
        <v>33.261800000000001</v>
      </c>
      <c r="T58" s="5">
        <v>36.746499999999997</v>
      </c>
      <c r="U58" s="5">
        <v>15.703200000000001</v>
      </c>
      <c r="V58" s="5">
        <v>28.981100000000001</v>
      </c>
      <c r="W58" s="5">
        <v>29.868099999999998</v>
      </c>
      <c r="X58" s="5">
        <v>1708.18</v>
      </c>
      <c r="Z58" s="6">
        <v>40067</v>
      </c>
      <c r="AA58" s="8">
        <f t="shared" si="73"/>
        <v>-3.9713749600766568E-2</v>
      </c>
      <c r="AB58" s="8">
        <f t="shared" si="74"/>
        <v>-9.6826171587853782E-3</v>
      </c>
      <c r="AC58" s="8">
        <f t="shared" si="75"/>
        <v>-1.4725909247725766E-2</v>
      </c>
      <c r="AD58" s="8">
        <f t="shared" si="76"/>
        <v>3.148171561591262E-2</v>
      </c>
      <c r="AE58" s="8">
        <f t="shared" si="77"/>
        <v>-6.019066720089894E-3</v>
      </c>
      <c r="AF58" s="8">
        <f t="shared" si="78"/>
        <v>1.2981000019883338E-2</v>
      </c>
      <c r="AG58" s="8">
        <f t="shared" si="79"/>
        <v>-1.6855058285498714E-3</v>
      </c>
      <c r="AH58" s="8">
        <f t="shared" si="80"/>
        <v>-2.3750430602208161E-2</v>
      </c>
      <c r="AI58" s="8">
        <f t="shared" si="81"/>
        <v>-2.267670055938531E-3</v>
      </c>
      <c r="AJ58" s="8">
        <f t="shared" si="82"/>
        <v>8.7371313959638819E-4</v>
      </c>
      <c r="AK58" s="8">
        <f t="shared" si="83"/>
        <v>-3.1906416553453276E-3</v>
      </c>
      <c r="AL58" s="8">
        <f t="shared" si="84"/>
        <v>-3.1017748032113102E-2</v>
      </c>
      <c r="AM58" s="8">
        <f t="shared" si="85"/>
        <v>6.9228705682811142E-3</v>
      </c>
      <c r="AN58" s="8">
        <f t="shared" si="86"/>
        <v>-2.1165283210889507E-2</v>
      </c>
      <c r="AO58" s="8">
        <f t="shared" si="87"/>
        <v>3.3137924173082478E-2</v>
      </c>
      <c r="AP58" s="8">
        <f t="shared" si="88"/>
        <v>1.001921814943274E-2</v>
      </c>
      <c r="AQ58" s="8">
        <f t="shared" si="89"/>
        <v>-1.2476433403569853E-3</v>
      </c>
      <c r="AR58" s="8">
        <f t="shared" si="90"/>
        <v>1.11321878913897E-2</v>
      </c>
      <c r="AS58" s="8">
        <f t="shared" si="91"/>
        <v>3.4023357608425897E-3</v>
      </c>
      <c r="AT58" s="8">
        <f t="shared" si="92"/>
        <v>-7.572334888100718E-4</v>
      </c>
      <c r="AU58" s="8">
        <f t="shared" si="93"/>
        <v>-1.3090190870238883E-2</v>
      </c>
      <c r="AV58" s="8">
        <f t="shared" si="94"/>
        <v>3.4002748745928013E-2</v>
      </c>
      <c r="AW58" s="8">
        <f t="shared" si="95"/>
        <v>2.6340771717317413E-2</v>
      </c>
      <c r="AX58" s="8"/>
      <c r="AY58" s="8"/>
      <c r="BC58" s="27">
        <v>42734</v>
      </c>
      <c r="BD58" s="83">
        <v>12728.6214</v>
      </c>
      <c r="BE58" s="83">
        <v>30958.159100000001</v>
      </c>
      <c r="BF58" s="83" t="s">
        <v>1607</v>
      </c>
      <c r="BG58" s="83">
        <v>10612.0152</v>
      </c>
      <c r="BH58" s="83">
        <v>22452.322800000002</v>
      </c>
      <c r="BI58" s="83">
        <v>23455.149600000001</v>
      </c>
      <c r="BJ58" s="83">
        <v>17501.602900000002</v>
      </c>
      <c r="BK58" s="83">
        <v>13160.5268</v>
      </c>
      <c r="BL58" s="83">
        <v>32710.947100000001</v>
      </c>
      <c r="BM58" s="83">
        <v>13185.2696</v>
      </c>
      <c r="BN58" s="83">
        <v>4059.8624</v>
      </c>
      <c r="BO58" s="83">
        <v>57253.352299999999</v>
      </c>
      <c r="BP58" s="83" t="s">
        <v>1607</v>
      </c>
      <c r="BQ58" s="83" t="s">
        <v>1607</v>
      </c>
      <c r="BR58" s="83">
        <v>2748.3928999999998</v>
      </c>
      <c r="BS58" s="83">
        <v>6680.0639000000001</v>
      </c>
      <c r="BT58" s="83">
        <v>30729.364600000001</v>
      </c>
      <c r="BU58" s="83">
        <v>22198.725699999999</v>
      </c>
      <c r="BV58" s="83">
        <v>8685.2155000000002</v>
      </c>
      <c r="BW58" s="83" t="s">
        <v>1607</v>
      </c>
      <c r="BX58" s="83">
        <v>23089.102599999998</v>
      </c>
      <c r="BY58" s="83" t="s">
        <v>1607</v>
      </c>
      <c r="BZ58" s="31"/>
      <c r="CA58" s="35"/>
      <c r="CB58" s="247">
        <v>2017</v>
      </c>
      <c r="CC58" s="247" t="s">
        <v>1293</v>
      </c>
      <c r="CD58" s="248" t="s">
        <v>1294</v>
      </c>
      <c r="CE58" s="249">
        <v>0.88162907920581202</v>
      </c>
      <c r="CF58" s="249">
        <f t="shared" ref="CF58:CF72" si="102">CE58/SUM($CE$58:$CE$72)</f>
        <v>9.4593723270283508E-2</v>
      </c>
      <c r="CG58" s="249"/>
      <c r="CH58" s="249"/>
      <c r="CI58" s="42"/>
      <c r="CK58" s="67"/>
      <c r="CL58" s="67"/>
      <c r="CM58" s="68"/>
      <c r="CN58" s="68"/>
      <c r="CO58" s="68"/>
      <c r="CP58" s="68"/>
      <c r="CQ58" s="68"/>
      <c r="CR58" s="68"/>
      <c r="CS58" s="68"/>
      <c r="CT58" s="68"/>
      <c r="CU58" s="68"/>
      <c r="CV58" s="68"/>
      <c r="CW58" s="68"/>
      <c r="CX58" s="68"/>
      <c r="CY58" s="68"/>
      <c r="CZ58" s="68"/>
      <c r="DA58" s="68"/>
    </row>
    <row r="59" spans="1:105" x14ac:dyDescent="0.2">
      <c r="A59" s="6">
        <v>40074</v>
      </c>
      <c r="B59" s="5">
        <v>29.5444</v>
      </c>
      <c r="C59" s="5">
        <v>35.183599999999998</v>
      </c>
      <c r="D59" s="5">
        <v>50.527799999999999</v>
      </c>
      <c r="E59" s="5">
        <v>13.9138</v>
      </c>
      <c r="F59" s="5">
        <v>46.478700000000003</v>
      </c>
      <c r="G59" s="5">
        <v>37.192999999999998</v>
      </c>
      <c r="H59" s="5">
        <v>26.257100000000001</v>
      </c>
      <c r="I59" s="5">
        <v>86.455399999999997</v>
      </c>
      <c r="J59" s="5">
        <v>54.834800000000001</v>
      </c>
      <c r="K59" s="5">
        <v>50.757899999999999</v>
      </c>
      <c r="L59" s="5">
        <v>31.4023</v>
      </c>
      <c r="M59" s="5">
        <v>58.598599999999998</v>
      </c>
      <c r="N59" s="5">
        <v>35.398600000000002</v>
      </c>
      <c r="O59" s="5">
        <v>12.566599999999999</v>
      </c>
      <c r="P59" s="5">
        <v>27.2117</v>
      </c>
      <c r="Q59" s="5">
        <v>18.2363</v>
      </c>
      <c r="R59" s="5">
        <v>44.406399999999998</v>
      </c>
      <c r="S59" s="5">
        <v>34.4574</v>
      </c>
      <c r="T59" s="5">
        <v>37.4148</v>
      </c>
      <c r="U59" s="5">
        <v>17.172899999999998</v>
      </c>
      <c r="V59" s="5">
        <v>30.641200000000001</v>
      </c>
      <c r="W59" s="5">
        <v>30.561800000000002</v>
      </c>
      <c r="X59" s="5">
        <v>1750.43</v>
      </c>
      <c r="Z59" s="6">
        <v>40074</v>
      </c>
      <c r="AA59" s="8">
        <f t="shared" si="73"/>
        <v>2.3576162611428142E-2</v>
      </c>
      <c r="AB59" s="8">
        <f t="shared" si="74"/>
        <v>4.4640603798682177E-2</v>
      </c>
      <c r="AC59" s="8">
        <f t="shared" si="75"/>
        <v>3.4646714090892372E-2</v>
      </c>
      <c r="AD59" s="8">
        <f t="shared" si="76"/>
        <v>3.2157586594756538E-3</v>
      </c>
      <c r="AE59" s="8">
        <f t="shared" si="77"/>
        <v>4.6680838989501483E-2</v>
      </c>
      <c r="AF59" s="8">
        <f t="shared" si="78"/>
        <v>4.2922077375828094E-2</v>
      </c>
      <c r="AG59" s="8">
        <f t="shared" si="79"/>
        <v>3.3361669303486163E-2</v>
      </c>
      <c r="AH59" s="8">
        <f t="shared" si="80"/>
        <v>4.1189760487118754E-2</v>
      </c>
      <c r="AI59" s="8">
        <f t="shared" si="81"/>
        <v>6.1583078108483846E-2</v>
      </c>
      <c r="AJ59" s="8">
        <f t="shared" si="82"/>
        <v>2.3305558859640474E-2</v>
      </c>
      <c r="AK59" s="8">
        <f t="shared" si="83"/>
        <v>2.880441370634057E-2</v>
      </c>
      <c r="AL59" s="8">
        <f t="shared" si="84"/>
        <v>3.0138421565214957E-2</v>
      </c>
      <c r="AM59" s="8">
        <f t="shared" si="85"/>
        <v>1.4062799898016953E-2</v>
      </c>
      <c r="AN59" s="8">
        <f t="shared" si="86"/>
        <v>2.0761920233937081E-2</v>
      </c>
      <c r="AO59" s="8">
        <f t="shared" si="87"/>
        <v>7.8706035734392721E-3</v>
      </c>
      <c r="AP59" s="8">
        <f t="shared" si="88"/>
        <v>5.790047684793076E-2</v>
      </c>
      <c r="AQ59" s="8">
        <f t="shared" si="89"/>
        <v>2.7269614783147711E-2</v>
      </c>
      <c r="AR59" s="8">
        <f t="shared" si="90"/>
        <v>3.5945138266720411E-2</v>
      </c>
      <c r="AS59" s="8">
        <f t="shared" si="91"/>
        <v>1.818676608656622E-2</v>
      </c>
      <c r="AT59" s="8">
        <f t="shared" si="92"/>
        <v>9.3592388812471228E-2</v>
      </c>
      <c r="AU59" s="8">
        <f t="shared" si="93"/>
        <v>5.728215975239026E-2</v>
      </c>
      <c r="AV59" s="8">
        <f t="shared" si="94"/>
        <v>2.3225447885871553E-2</v>
      </c>
      <c r="AW59" s="8">
        <f t="shared" si="95"/>
        <v>2.4733927337868389E-2</v>
      </c>
      <c r="AX59" s="8"/>
      <c r="AY59" s="8"/>
      <c r="BC59" s="27">
        <v>42825</v>
      </c>
      <c r="BD59" s="83">
        <v>13245.433499999999</v>
      </c>
      <c r="BE59" s="83">
        <v>33008.631000000001</v>
      </c>
      <c r="BF59" s="83" t="s">
        <v>1607</v>
      </c>
      <c r="BG59" s="83">
        <v>11881.5131</v>
      </c>
      <c r="BH59" s="83">
        <v>23690.893100000001</v>
      </c>
      <c r="BI59" s="83">
        <v>25937.831099999999</v>
      </c>
      <c r="BJ59" s="83">
        <v>18626.547500000001</v>
      </c>
      <c r="BK59" s="83">
        <v>13684.5923</v>
      </c>
      <c r="BL59" s="83">
        <v>33308.959300000002</v>
      </c>
      <c r="BM59" s="83">
        <v>14118.4334</v>
      </c>
      <c r="BN59" s="83">
        <v>4180.9164000000001</v>
      </c>
      <c r="BO59" s="83">
        <v>60098.780899999998</v>
      </c>
      <c r="BP59" s="83" t="s">
        <v>1607</v>
      </c>
      <c r="BQ59" s="83" t="s">
        <v>1607</v>
      </c>
      <c r="BR59" s="83">
        <v>2837.279</v>
      </c>
      <c r="BS59" s="83">
        <v>6985.6441000000004</v>
      </c>
      <c r="BT59" s="83">
        <v>33696.4306</v>
      </c>
      <c r="BU59" s="83">
        <v>22450.7366</v>
      </c>
      <c r="BV59" s="83">
        <v>9301.5125000000007</v>
      </c>
      <c r="BW59" s="83" t="s">
        <v>1607</v>
      </c>
      <c r="BX59" s="83">
        <v>25415.142800000001</v>
      </c>
      <c r="BY59" s="83" t="s">
        <v>1607</v>
      </c>
      <c r="BZ59" s="31"/>
      <c r="CA59" s="35"/>
      <c r="CB59" s="247">
        <v>2017</v>
      </c>
      <c r="CC59" s="247" t="s">
        <v>1295</v>
      </c>
      <c r="CD59" s="248" t="s">
        <v>1296</v>
      </c>
      <c r="CE59" s="249">
        <v>0.81892710746747466</v>
      </c>
      <c r="CF59" s="249">
        <f t="shared" si="102"/>
        <v>8.7866162776861073E-2</v>
      </c>
      <c r="CG59" s="249"/>
      <c r="CH59" s="249"/>
    </row>
    <row r="60" spans="1:105" x14ac:dyDescent="0.2">
      <c r="A60" s="6">
        <v>40081</v>
      </c>
      <c r="B60" s="5">
        <v>28.898</v>
      </c>
      <c r="C60" s="5">
        <v>33.998399999999997</v>
      </c>
      <c r="D60" s="5">
        <v>49.499299999999998</v>
      </c>
      <c r="E60" s="5">
        <v>13.6464</v>
      </c>
      <c r="F60" s="5">
        <v>46.019300000000001</v>
      </c>
      <c r="G60" s="5">
        <v>36.289499999999997</v>
      </c>
      <c r="H60" s="5">
        <v>25.5703</v>
      </c>
      <c r="I60" s="5">
        <v>84.820099999999996</v>
      </c>
      <c r="J60" s="5">
        <v>53.222900000000003</v>
      </c>
      <c r="K60" s="5">
        <v>49.342599999999997</v>
      </c>
      <c r="L60" s="5">
        <v>30.978999999999999</v>
      </c>
      <c r="M60" s="5">
        <v>57.917099999999998</v>
      </c>
      <c r="N60" s="5">
        <v>34.929499999999997</v>
      </c>
      <c r="O60" s="5">
        <v>12.2364</v>
      </c>
      <c r="P60" s="5">
        <v>27.066299999999998</v>
      </c>
      <c r="Q60" s="5">
        <v>18.103999999999999</v>
      </c>
      <c r="R60" s="5">
        <v>44.72</v>
      </c>
      <c r="S60" s="5">
        <v>33.703400000000002</v>
      </c>
      <c r="T60" s="5">
        <v>36.825800000000001</v>
      </c>
      <c r="U60" s="5">
        <v>16.878900000000002</v>
      </c>
      <c r="V60" s="5">
        <v>30.331199999999999</v>
      </c>
      <c r="W60" s="5">
        <v>30.051500000000001</v>
      </c>
      <c r="X60" s="5">
        <v>1711.53</v>
      </c>
      <c r="Z60" s="6">
        <v>40081</v>
      </c>
      <c r="AA60" s="8">
        <f t="shared" si="73"/>
        <v>-2.1878934755825141E-2</v>
      </c>
      <c r="AB60" s="8">
        <f t="shared" si="74"/>
        <v>-3.3686149228617901E-2</v>
      </c>
      <c r="AC60" s="8">
        <f t="shared" si="75"/>
        <v>-2.0355131234686685E-2</v>
      </c>
      <c r="AD60" s="8">
        <f t="shared" si="76"/>
        <v>-1.9218330003306083E-2</v>
      </c>
      <c r="AE60" s="8">
        <f t="shared" si="77"/>
        <v>-9.884097446787532E-3</v>
      </c>
      <c r="AF60" s="8">
        <f t="shared" si="78"/>
        <v>-2.429220552254463E-2</v>
      </c>
      <c r="AG60" s="8">
        <f t="shared" si="79"/>
        <v>-2.615673474983915E-2</v>
      </c>
      <c r="AH60" s="8">
        <f t="shared" si="80"/>
        <v>-1.8914954994135758E-2</v>
      </c>
      <c r="AI60" s="8">
        <f t="shared" si="81"/>
        <v>-2.9395566319198707E-2</v>
      </c>
      <c r="AJ60" s="8">
        <f t="shared" si="82"/>
        <v>-2.788334426759187E-2</v>
      </c>
      <c r="AK60" s="8">
        <f t="shared" si="83"/>
        <v>-1.347990433821733E-2</v>
      </c>
      <c r="AL60" s="8">
        <f t="shared" si="84"/>
        <v>-1.162997068189342E-2</v>
      </c>
      <c r="AM60" s="8">
        <f t="shared" si="85"/>
        <v>-1.325193651726353E-2</v>
      </c>
      <c r="AN60" s="8">
        <f t="shared" si="86"/>
        <v>-2.6276001464198728E-2</v>
      </c>
      <c r="AO60" s="8">
        <f t="shared" si="87"/>
        <v>-5.3432898348872992E-3</v>
      </c>
      <c r="AP60" s="8">
        <f t="shared" si="88"/>
        <v>-7.2547611083388919E-3</v>
      </c>
      <c r="AQ60" s="8">
        <f t="shared" si="89"/>
        <v>7.0620451106147009E-3</v>
      </c>
      <c r="AR60" s="8">
        <f t="shared" si="90"/>
        <v>-2.1882092090523275E-2</v>
      </c>
      <c r="AS60" s="8">
        <f t="shared" si="91"/>
        <v>-1.5742433475523065E-2</v>
      </c>
      <c r="AT60" s="8">
        <f t="shared" si="92"/>
        <v>-1.7119997204898207E-2</v>
      </c>
      <c r="AU60" s="8">
        <f t="shared" si="93"/>
        <v>-1.0117097241622464E-2</v>
      </c>
      <c r="AV60" s="8">
        <f t="shared" si="94"/>
        <v>-1.6697314948726838E-2</v>
      </c>
      <c r="AW60" s="8">
        <f t="shared" si="95"/>
        <v>-2.2223110892752085E-2</v>
      </c>
      <c r="AX60" s="8"/>
      <c r="AY60" s="8"/>
      <c r="BC60" s="27">
        <v>42916</v>
      </c>
      <c r="BD60" s="83">
        <v>13264.8444</v>
      </c>
      <c r="BE60" s="83">
        <v>34159.2376</v>
      </c>
      <c r="BF60" s="83" t="s">
        <v>1607</v>
      </c>
      <c r="BG60" s="83">
        <v>11799.8141</v>
      </c>
      <c r="BH60" s="83">
        <v>24680.803599999999</v>
      </c>
      <c r="BI60" s="83">
        <v>25475.178199999998</v>
      </c>
      <c r="BJ60" s="83">
        <v>19238.1374</v>
      </c>
      <c r="BK60" s="83">
        <v>13777.5969</v>
      </c>
      <c r="BL60" s="83">
        <v>33392.277199999997</v>
      </c>
      <c r="BM60" s="83">
        <v>12939.4588</v>
      </c>
      <c r="BN60" s="83">
        <v>4300.8445000000002</v>
      </c>
      <c r="BO60" s="83">
        <v>65603.635599999994</v>
      </c>
      <c r="BP60" s="83" t="s">
        <v>1607</v>
      </c>
      <c r="BQ60" s="83" t="s">
        <v>1607</v>
      </c>
      <c r="BR60" s="83">
        <v>2956.1187</v>
      </c>
      <c r="BS60" s="83">
        <v>6947.7056000000002</v>
      </c>
      <c r="BT60" s="83">
        <v>33915.132599999997</v>
      </c>
      <c r="BU60" s="83">
        <v>21757.848300000001</v>
      </c>
      <c r="BV60" s="83">
        <v>9500.4860000000008</v>
      </c>
      <c r="BW60" s="83" t="s">
        <v>1607</v>
      </c>
      <c r="BX60" s="83">
        <v>26319.3884</v>
      </c>
      <c r="BY60" s="83" t="s">
        <v>1607</v>
      </c>
      <c r="BZ60" s="31"/>
      <c r="CA60" s="35"/>
      <c r="CB60" s="247">
        <v>2017</v>
      </c>
      <c r="CC60" s="247" t="s">
        <v>1297</v>
      </c>
      <c r="CD60" s="248" t="s">
        <v>1298</v>
      </c>
      <c r="CE60" s="249">
        <v>0.81060385638343391</v>
      </c>
      <c r="CF60" s="249">
        <f t="shared" si="102"/>
        <v>8.6973125865621614E-2</v>
      </c>
      <c r="CG60" s="249"/>
      <c r="CH60" s="249"/>
      <c r="CS60" s="66"/>
    </row>
    <row r="61" spans="1:105" x14ac:dyDescent="0.2">
      <c r="A61" s="6">
        <v>40088</v>
      </c>
      <c r="B61" s="5">
        <v>27.809200000000001</v>
      </c>
      <c r="C61" s="5">
        <v>33.329000000000001</v>
      </c>
      <c r="D61" s="5">
        <v>48.636699999999998</v>
      </c>
      <c r="E61" s="5">
        <v>13.613</v>
      </c>
      <c r="F61" s="5">
        <v>45.212600000000002</v>
      </c>
      <c r="G61" s="5">
        <v>34.881999999999998</v>
      </c>
      <c r="H61" s="5">
        <v>24.7441</v>
      </c>
      <c r="I61" s="5">
        <v>82.703900000000004</v>
      </c>
      <c r="J61" s="5">
        <v>51.216099999999997</v>
      </c>
      <c r="K61" s="5">
        <v>48.391800000000003</v>
      </c>
      <c r="L61" s="5">
        <v>30.751100000000001</v>
      </c>
      <c r="M61" s="5">
        <v>56.681800000000003</v>
      </c>
      <c r="N61" s="5">
        <v>34.351399999999998</v>
      </c>
      <c r="O61" s="5">
        <v>11.9915</v>
      </c>
      <c r="P61" s="5">
        <v>26.663699999999999</v>
      </c>
      <c r="Q61" s="5">
        <v>17.916499999999999</v>
      </c>
      <c r="R61" s="5">
        <v>43.703600000000002</v>
      </c>
      <c r="S61" s="5">
        <v>32.690899999999999</v>
      </c>
      <c r="T61" s="5">
        <v>35.885599999999997</v>
      </c>
      <c r="U61" s="5">
        <v>16.2119</v>
      </c>
      <c r="V61" s="5">
        <v>29.161200000000001</v>
      </c>
      <c r="W61" s="5">
        <v>29.575199999999999</v>
      </c>
      <c r="X61" s="5">
        <v>1680.7</v>
      </c>
      <c r="Z61" s="6">
        <v>40088</v>
      </c>
      <c r="AA61" s="8">
        <f t="shared" si="73"/>
        <v>-3.7677347913350423E-2</v>
      </c>
      <c r="AB61" s="8">
        <f t="shared" si="74"/>
        <v>-1.9689161842910141E-2</v>
      </c>
      <c r="AC61" s="8">
        <f t="shared" si="75"/>
        <v>-1.7426509061744366E-2</v>
      </c>
      <c r="AD61" s="8">
        <f t="shared" si="76"/>
        <v>-2.4475319498182824E-3</v>
      </c>
      <c r="AE61" s="8">
        <f t="shared" si="77"/>
        <v>-1.7529601710586595E-2</v>
      </c>
      <c r="AF61" s="8">
        <f t="shared" si="78"/>
        <v>-3.8785323578445552E-2</v>
      </c>
      <c r="AG61" s="8">
        <f t="shared" si="79"/>
        <v>-3.2310923219516341E-2</v>
      </c>
      <c r="AH61" s="8">
        <f t="shared" si="80"/>
        <v>-2.4949274994959802E-2</v>
      </c>
      <c r="AI61" s="8">
        <f t="shared" si="81"/>
        <v>-3.7705574104380024E-2</v>
      </c>
      <c r="AJ61" s="8">
        <f t="shared" si="82"/>
        <v>-1.926935345928249E-2</v>
      </c>
      <c r="AK61" s="8">
        <f t="shared" si="83"/>
        <v>-7.3565964040155363E-3</v>
      </c>
      <c r="AL61" s="8">
        <f t="shared" si="84"/>
        <v>-2.1328761281210529E-2</v>
      </c>
      <c r="AM61" s="8">
        <f t="shared" si="85"/>
        <v>-1.6550480253081146E-2</v>
      </c>
      <c r="AN61" s="8">
        <f t="shared" si="86"/>
        <v>-2.0014056421823412E-2</v>
      </c>
      <c r="AO61" s="8">
        <f t="shared" si="87"/>
        <v>-1.4874585739461987E-2</v>
      </c>
      <c r="AP61" s="8">
        <f t="shared" si="88"/>
        <v>-1.0356827220503795E-2</v>
      </c>
      <c r="AQ61" s="8">
        <f t="shared" si="89"/>
        <v>-2.2728085867620651E-2</v>
      </c>
      <c r="AR61" s="8">
        <f t="shared" si="90"/>
        <v>-3.0041479494650525E-2</v>
      </c>
      <c r="AS61" s="8">
        <f t="shared" si="91"/>
        <v>-2.5531013582868689E-2</v>
      </c>
      <c r="AT61" s="8">
        <f t="shared" si="92"/>
        <v>-3.9516793155952246E-2</v>
      </c>
      <c r="AU61" s="8">
        <f t="shared" si="93"/>
        <v>-3.8574141478081914E-2</v>
      </c>
      <c r="AV61" s="8">
        <f t="shared" si="94"/>
        <v>-1.5849458429695762E-2</v>
      </c>
      <c r="AW61" s="8">
        <f t="shared" si="95"/>
        <v>-1.8013122761505795E-2</v>
      </c>
      <c r="AX61" s="8"/>
      <c r="AY61" s="8"/>
      <c r="BC61" s="27">
        <v>43007</v>
      </c>
      <c r="BD61" s="83">
        <v>14033.9967</v>
      </c>
      <c r="BE61" s="83">
        <v>34546.868399999999</v>
      </c>
      <c r="BF61" s="83" t="s">
        <v>1607</v>
      </c>
      <c r="BG61" s="83">
        <v>12590.2228</v>
      </c>
      <c r="BH61" s="83">
        <v>24996.3639</v>
      </c>
      <c r="BI61" s="83">
        <v>25142.8508</v>
      </c>
      <c r="BJ61" s="83">
        <v>19152.5782</v>
      </c>
      <c r="BK61" s="83">
        <v>13708.148800000001</v>
      </c>
      <c r="BL61" s="83">
        <v>36166.511100000003</v>
      </c>
      <c r="BM61" s="83">
        <v>13697.9064</v>
      </c>
      <c r="BN61" s="83">
        <v>4431.1077999999998</v>
      </c>
      <c r="BO61" s="83">
        <v>68766.292400000006</v>
      </c>
      <c r="BP61" s="83" t="s">
        <v>1607</v>
      </c>
      <c r="BQ61" s="83" t="s">
        <v>1607</v>
      </c>
      <c r="BR61" s="83">
        <v>2759.9641999999999</v>
      </c>
      <c r="BS61" s="83">
        <v>7195.3455000000004</v>
      </c>
      <c r="BT61" s="83">
        <v>34918.026700000002</v>
      </c>
      <c r="BU61" s="83">
        <v>23397.4103</v>
      </c>
      <c r="BV61" s="83">
        <v>9438.9701000000005</v>
      </c>
      <c r="BW61" s="83" t="s">
        <v>1607</v>
      </c>
      <c r="BX61" s="83">
        <v>25836.026600000001</v>
      </c>
      <c r="BY61" s="83" t="s">
        <v>1607</v>
      </c>
      <c r="BZ61" s="31"/>
      <c r="CA61" s="35"/>
      <c r="CB61" s="247">
        <v>2017</v>
      </c>
      <c r="CC61" s="247" t="s">
        <v>1299</v>
      </c>
      <c r="CD61" s="248" t="s">
        <v>1300</v>
      </c>
      <c r="CE61" s="249">
        <v>0.65845907092788403</v>
      </c>
      <c r="CF61" s="249">
        <f t="shared" si="102"/>
        <v>7.0648866523627743E-2</v>
      </c>
      <c r="CG61" s="249"/>
      <c r="CH61" s="249"/>
      <c r="CI61" s="42"/>
      <c r="CK61" s="67"/>
      <c r="CL61" s="67"/>
      <c r="CM61" s="68"/>
      <c r="CN61" s="68"/>
      <c r="CO61" s="68"/>
      <c r="CP61" s="68"/>
      <c r="CQ61" s="68"/>
      <c r="CR61" s="68"/>
      <c r="CS61" s="68"/>
      <c r="CT61" s="68"/>
      <c r="CU61" s="68"/>
      <c r="CV61" s="68"/>
      <c r="CW61" s="68"/>
      <c r="CX61" s="68"/>
      <c r="CY61" s="68"/>
      <c r="CZ61" s="68"/>
      <c r="DA61" s="68"/>
    </row>
    <row r="62" spans="1:105" x14ac:dyDescent="0.2">
      <c r="A62" s="6">
        <v>40095</v>
      </c>
      <c r="B62" s="5">
        <v>28.659800000000001</v>
      </c>
      <c r="C62" s="5">
        <v>33.702100000000002</v>
      </c>
      <c r="D62" s="5">
        <v>48.704300000000003</v>
      </c>
      <c r="E62" s="5">
        <v>14.1143</v>
      </c>
      <c r="F62" s="5">
        <v>46.041699999999999</v>
      </c>
      <c r="G62" s="5">
        <v>35.504100000000001</v>
      </c>
      <c r="H62" s="5">
        <v>25.216200000000001</v>
      </c>
      <c r="I62" s="5">
        <v>85.215599999999995</v>
      </c>
      <c r="J62" s="5">
        <v>52.7532</v>
      </c>
      <c r="K62" s="5">
        <v>49.4938</v>
      </c>
      <c r="L62" s="5">
        <v>31.717099999999999</v>
      </c>
      <c r="M62" s="5">
        <v>56.543399999999998</v>
      </c>
      <c r="N62" s="5">
        <v>34.937100000000001</v>
      </c>
      <c r="O62" s="5">
        <v>12.2897</v>
      </c>
      <c r="P62" s="5">
        <v>27.703800000000001</v>
      </c>
      <c r="Q62" s="5">
        <v>18.401299999999999</v>
      </c>
      <c r="R62" s="5">
        <v>45.113</v>
      </c>
      <c r="S62" s="5">
        <v>33.768099999999997</v>
      </c>
      <c r="T62" s="5">
        <v>37.765999999999998</v>
      </c>
      <c r="U62" s="5">
        <v>17.048500000000001</v>
      </c>
      <c r="V62" s="5">
        <v>30.001200000000001</v>
      </c>
      <c r="W62" s="5">
        <v>30.890699999999999</v>
      </c>
      <c r="X62" s="5">
        <v>1757.6</v>
      </c>
      <c r="Z62" s="6">
        <v>40095</v>
      </c>
      <c r="AA62" s="8">
        <f t="shared" si="73"/>
        <v>3.0586999985616314E-2</v>
      </c>
      <c r="AB62" s="8">
        <f t="shared" si="74"/>
        <v>1.1194455279186277E-2</v>
      </c>
      <c r="AC62" s="8">
        <f t="shared" si="75"/>
        <v>1.3898969296848307E-3</v>
      </c>
      <c r="AD62" s="8">
        <f t="shared" si="76"/>
        <v>3.6825093660471708E-2</v>
      </c>
      <c r="AE62" s="8">
        <f t="shared" si="77"/>
        <v>1.8337808487014717E-2</v>
      </c>
      <c r="AF62" s="8">
        <f t="shared" si="78"/>
        <v>1.7834413164382834E-2</v>
      </c>
      <c r="AG62" s="8">
        <f t="shared" si="79"/>
        <v>1.9079295670483054E-2</v>
      </c>
      <c r="AH62" s="8">
        <f t="shared" si="80"/>
        <v>3.0369789090961774E-2</v>
      </c>
      <c r="AI62" s="8">
        <f t="shared" si="81"/>
        <v>3.0012046993035391E-2</v>
      </c>
      <c r="AJ62" s="8">
        <f t="shared" si="82"/>
        <v>2.2772453184217056E-2</v>
      </c>
      <c r="AK62" s="8">
        <f t="shared" si="83"/>
        <v>3.1413510411009593E-2</v>
      </c>
      <c r="AL62" s="8">
        <f t="shared" si="84"/>
        <v>-2.4417008634165516E-3</v>
      </c>
      <c r="AM62" s="8">
        <f t="shared" si="85"/>
        <v>1.7050251227024305E-2</v>
      </c>
      <c r="AN62" s="8">
        <f t="shared" si="86"/>
        <v>2.48676145603135E-2</v>
      </c>
      <c r="AO62" s="8">
        <f t="shared" si="87"/>
        <v>3.9008089649973599E-2</v>
      </c>
      <c r="AP62" s="8">
        <f t="shared" si="88"/>
        <v>2.7058856361454442E-2</v>
      </c>
      <c r="AQ62" s="8">
        <f t="shared" si="89"/>
        <v>3.2249059574039673E-2</v>
      </c>
      <c r="AR62" s="8">
        <f t="shared" si="90"/>
        <v>3.2951065892954823E-2</v>
      </c>
      <c r="AS62" s="8">
        <f t="shared" si="91"/>
        <v>5.239984840716061E-2</v>
      </c>
      <c r="AT62" s="8">
        <f t="shared" si="92"/>
        <v>5.1604068616263321E-2</v>
      </c>
      <c r="AU62" s="8">
        <f t="shared" si="93"/>
        <v>2.8805398954775407E-2</v>
      </c>
      <c r="AV62" s="8">
        <f t="shared" si="94"/>
        <v>4.4479834455895428E-2</v>
      </c>
      <c r="AW62" s="8">
        <f t="shared" si="95"/>
        <v>4.5754745046706624E-2</v>
      </c>
      <c r="AX62" s="8"/>
      <c r="AY62" s="8"/>
      <c r="BC62" s="27">
        <v>43098</v>
      </c>
      <c r="BD62" s="83">
        <v>14313.0267</v>
      </c>
      <c r="BE62" s="83">
        <v>36188.009899999997</v>
      </c>
      <c r="BF62" s="83" t="s">
        <v>1607</v>
      </c>
      <c r="BG62" s="83">
        <v>12224.1103</v>
      </c>
      <c r="BH62" s="83">
        <v>26340.344300000001</v>
      </c>
      <c r="BI62" s="83">
        <v>20604.3007</v>
      </c>
      <c r="BJ62" s="83">
        <v>20020.845300000001</v>
      </c>
      <c r="BK62" s="83">
        <v>14670.662</v>
      </c>
      <c r="BL62" s="83">
        <v>37837.064100000003</v>
      </c>
      <c r="BM62" s="83">
        <v>13621.552100000001</v>
      </c>
      <c r="BN62" s="83">
        <v>4603.9080000000004</v>
      </c>
      <c r="BO62" s="83">
        <v>73471.398199999996</v>
      </c>
      <c r="BP62" s="83" t="s">
        <v>1607</v>
      </c>
      <c r="BQ62" s="83" t="s">
        <v>1607</v>
      </c>
      <c r="BR62" s="83">
        <v>2901.0925999999999</v>
      </c>
      <c r="BS62" s="83">
        <v>6572.2999</v>
      </c>
      <c r="BT62" s="83">
        <v>23061.574400000001</v>
      </c>
      <c r="BU62" s="83">
        <v>26060.9977</v>
      </c>
      <c r="BV62" s="83">
        <v>9517.1422000000002</v>
      </c>
      <c r="BW62" s="83" t="s">
        <v>1607</v>
      </c>
      <c r="BX62" s="83">
        <v>21297.716400000001</v>
      </c>
      <c r="BY62" s="83" t="s">
        <v>1607</v>
      </c>
      <c r="BZ62" s="31"/>
      <c r="CA62" s="35"/>
      <c r="CB62" s="247">
        <v>2017</v>
      </c>
      <c r="CC62" s="247" t="s">
        <v>1301</v>
      </c>
      <c r="CD62" s="248" t="s">
        <v>1302</v>
      </c>
      <c r="CE62" s="249">
        <v>0.64840039538079508</v>
      </c>
      <c r="CF62" s="249">
        <f t="shared" si="102"/>
        <v>6.9569628561077748E-2</v>
      </c>
      <c r="CG62" s="249"/>
      <c r="CH62" s="249"/>
    </row>
    <row r="63" spans="1:105" x14ac:dyDescent="0.2">
      <c r="A63" s="6">
        <v>40102</v>
      </c>
      <c r="B63" s="5">
        <v>29.045400000000001</v>
      </c>
      <c r="C63" s="5">
        <v>34.492199999999997</v>
      </c>
      <c r="D63" s="5">
        <v>49.152200000000001</v>
      </c>
      <c r="E63" s="5">
        <v>14.415100000000001</v>
      </c>
      <c r="F63" s="5">
        <v>46.310699999999997</v>
      </c>
      <c r="G63" s="5">
        <v>35.933199999999999</v>
      </c>
      <c r="H63" s="5">
        <v>25.344999999999999</v>
      </c>
      <c r="I63" s="5">
        <v>86.188199999999995</v>
      </c>
      <c r="J63" s="5">
        <v>53.479100000000003</v>
      </c>
      <c r="K63" s="5">
        <v>50.92</v>
      </c>
      <c r="L63" s="5">
        <v>31.380600000000001</v>
      </c>
      <c r="M63" s="5">
        <v>56.9694</v>
      </c>
      <c r="N63" s="5">
        <v>35.080599999999997</v>
      </c>
      <c r="O63" s="5">
        <v>12.311</v>
      </c>
      <c r="P63" s="5">
        <v>27.4801</v>
      </c>
      <c r="Q63" s="5">
        <v>18.869499999999999</v>
      </c>
      <c r="R63" s="5">
        <v>46.380400000000002</v>
      </c>
      <c r="S63" s="5">
        <v>33.541899999999998</v>
      </c>
      <c r="T63" s="5">
        <v>38.502299999999998</v>
      </c>
      <c r="U63" s="5">
        <v>17.2746</v>
      </c>
      <c r="V63" s="5">
        <v>30.711200000000002</v>
      </c>
      <c r="W63" s="5">
        <v>30.970099999999999</v>
      </c>
      <c r="X63" s="5">
        <v>1784.35</v>
      </c>
      <c r="Z63" s="6">
        <v>40102</v>
      </c>
      <c r="AA63" s="8">
        <f t="shared" si="73"/>
        <v>1.3454385585384365E-2</v>
      </c>
      <c r="AB63" s="8">
        <f t="shared" si="74"/>
        <v>2.3443642977737156E-2</v>
      </c>
      <c r="AC63" s="8">
        <f t="shared" si="75"/>
        <v>9.1963132618679833E-3</v>
      </c>
      <c r="AD63" s="8">
        <f t="shared" si="76"/>
        <v>2.1311719320122213E-2</v>
      </c>
      <c r="AE63" s="8">
        <f t="shared" si="77"/>
        <v>5.8425297067656867E-3</v>
      </c>
      <c r="AF63" s="8">
        <f t="shared" si="78"/>
        <v>1.2085928104078159E-2</v>
      </c>
      <c r="AG63" s="8">
        <f t="shared" si="79"/>
        <v>5.107827507713214E-3</v>
      </c>
      <c r="AH63" s="8">
        <f t="shared" si="80"/>
        <v>1.1413403179699522E-2</v>
      </c>
      <c r="AI63" s="8">
        <f t="shared" si="81"/>
        <v>1.376030269253814E-2</v>
      </c>
      <c r="AJ63" s="8">
        <f t="shared" si="82"/>
        <v>2.8815730455127753E-2</v>
      </c>
      <c r="AK63" s="8">
        <f t="shared" si="83"/>
        <v>-1.0609418893908873E-2</v>
      </c>
      <c r="AL63" s="8">
        <f t="shared" si="84"/>
        <v>7.5340358025870469E-3</v>
      </c>
      <c r="AM63" s="8">
        <f t="shared" si="85"/>
        <v>4.1073815514165446E-3</v>
      </c>
      <c r="AN63" s="8">
        <f t="shared" si="86"/>
        <v>1.7331586613180683E-3</v>
      </c>
      <c r="AO63" s="8">
        <f t="shared" si="87"/>
        <v>-8.0747045531660566E-3</v>
      </c>
      <c r="AP63" s="8">
        <f t="shared" si="88"/>
        <v>2.5443854510279085E-2</v>
      </c>
      <c r="AQ63" s="8">
        <f t="shared" si="89"/>
        <v>2.8093897546161983E-2</v>
      </c>
      <c r="AR63" s="8">
        <f t="shared" si="90"/>
        <v>-6.6986297718852894E-3</v>
      </c>
      <c r="AS63" s="8">
        <f t="shared" si="91"/>
        <v>1.9496372398453587E-2</v>
      </c>
      <c r="AT63" s="8">
        <f t="shared" si="92"/>
        <v>1.3262163826729623E-2</v>
      </c>
      <c r="AU63" s="8">
        <f t="shared" si="93"/>
        <v>2.3665720037865157E-2</v>
      </c>
      <c r="AV63" s="8">
        <f t="shared" si="94"/>
        <v>2.5703528893810113E-3</v>
      </c>
      <c r="AW63" s="8">
        <f t="shared" si="95"/>
        <v>1.5219617660445994E-2</v>
      </c>
      <c r="AX63" s="8"/>
      <c r="AY63" s="8"/>
      <c r="BC63" s="27">
        <v>43189</v>
      </c>
      <c r="BD63" s="83">
        <v>13740.408600000001</v>
      </c>
      <c r="BE63" s="83">
        <v>33766.4473</v>
      </c>
      <c r="BF63" s="83" t="s">
        <v>1607</v>
      </c>
      <c r="BG63" s="83">
        <v>11822.3022</v>
      </c>
      <c r="BH63" s="83">
        <v>24192.347600000001</v>
      </c>
      <c r="BI63" s="83">
        <v>20741.1414</v>
      </c>
      <c r="BJ63" s="83">
        <v>18670.911800000002</v>
      </c>
      <c r="BK63" s="83">
        <v>14297.5468</v>
      </c>
      <c r="BL63" s="83">
        <v>37644.1397</v>
      </c>
      <c r="BM63" s="83">
        <v>16174.810100000001</v>
      </c>
      <c r="BN63" s="83">
        <v>4448.1336000000001</v>
      </c>
      <c r="BO63" s="83">
        <v>76894.774399999995</v>
      </c>
      <c r="BP63" s="83" t="s">
        <v>1607</v>
      </c>
      <c r="BQ63" s="83" t="s">
        <v>1607</v>
      </c>
      <c r="BR63" s="83">
        <v>2658.0846999999999</v>
      </c>
      <c r="BS63" s="83">
        <v>6544.3689999999997</v>
      </c>
      <c r="BT63" s="83">
        <v>22663.852699999999</v>
      </c>
      <c r="BU63" s="83">
        <v>25359.3789</v>
      </c>
      <c r="BV63" s="83">
        <v>8921.6232</v>
      </c>
      <c r="BW63" s="83" t="s">
        <v>1607</v>
      </c>
      <c r="BX63" s="83">
        <v>19616.2294</v>
      </c>
      <c r="BY63" s="83" t="s">
        <v>1607</v>
      </c>
      <c r="BZ63" s="31"/>
      <c r="CA63" s="35"/>
      <c r="CB63" s="247">
        <v>2017</v>
      </c>
      <c r="CC63" s="247" t="s">
        <v>1303</v>
      </c>
      <c r="CD63" s="248" t="s">
        <v>1304</v>
      </c>
      <c r="CE63" s="249">
        <v>0.61409655102570437</v>
      </c>
      <c r="CF63" s="249">
        <f t="shared" si="102"/>
        <v>6.5889023603088598E-2</v>
      </c>
      <c r="CG63" s="249"/>
      <c r="CH63" s="249"/>
    </row>
    <row r="64" spans="1:105" x14ac:dyDescent="0.2">
      <c r="A64" s="6">
        <v>40109</v>
      </c>
      <c r="B64" s="5">
        <v>28.580400000000001</v>
      </c>
      <c r="C64" s="5">
        <v>33.811799999999998</v>
      </c>
      <c r="D64" s="5">
        <v>48.805100000000003</v>
      </c>
      <c r="E64" s="5">
        <v>14.3148</v>
      </c>
      <c r="F64" s="5">
        <v>46.848500000000001</v>
      </c>
      <c r="G64" s="5">
        <v>35.0107</v>
      </c>
      <c r="H64" s="5">
        <v>24.765499999999999</v>
      </c>
      <c r="I64" s="5">
        <v>84.7453</v>
      </c>
      <c r="J64" s="5">
        <v>53.233600000000003</v>
      </c>
      <c r="K64" s="5">
        <v>49.6235</v>
      </c>
      <c r="L64" s="5">
        <v>31.250399999999999</v>
      </c>
      <c r="M64" s="5">
        <v>56.042900000000003</v>
      </c>
      <c r="N64" s="5">
        <v>34.683199999999999</v>
      </c>
      <c r="O64" s="5">
        <v>12.0128</v>
      </c>
      <c r="P64" s="5">
        <v>27.1782</v>
      </c>
      <c r="Q64" s="5">
        <v>19.282</v>
      </c>
      <c r="R64" s="5">
        <v>45.5501</v>
      </c>
      <c r="S64" s="5">
        <v>32.6479</v>
      </c>
      <c r="T64" s="5">
        <v>37.924599999999998</v>
      </c>
      <c r="U64" s="5">
        <v>16.6754</v>
      </c>
      <c r="V64" s="5">
        <v>30.5412</v>
      </c>
      <c r="W64" s="5">
        <v>30.040199999999999</v>
      </c>
      <c r="X64" s="5">
        <v>1771.5</v>
      </c>
      <c r="Z64" s="6">
        <v>40109</v>
      </c>
      <c r="AA64" s="8">
        <f t="shared" si="73"/>
        <v>-1.6009419735999453E-2</v>
      </c>
      <c r="AB64" s="8">
        <f t="shared" si="74"/>
        <v>-1.9726198966722897E-2</v>
      </c>
      <c r="AC64" s="8">
        <f t="shared" si="75"/>
        <v>-7.0617388438359852E-3</v>
      </c>
      <c r="AD64" s="8">
        <f t="shared" si="76"/>
        <v>-6.9579815610020246E-3</v>
      </c>
      <c r="AE64" s="8">
        <f t="shared" si="77"/>
        <v>1.1612867004817451E-2</v>
      </c>
      <c r="AF64" s="8">
        <f t="shared" si="78"/>
        <v>-2.5672637004218957E-2</v>
      </c>
      <c r="AG64" s="8">
        <f t="shared" si="79"/>
        <v>-2.2864470309725715E-2</v>
      </c>
      <c r="AH64" s="8">
        <f t="shared" si="80"/>
        <v>-1.6741270846821199E-2</v>
      </c>
      <c r="AI64" s="8">
        <f t="shared" si="81"/>
        <v>-4.5905783754774943E-3</v>
      </c>
      <c r="AJ64" s="8">
        <f t="shared" si="82"/>
        <v>-2.5461508248232567E-2</v>
      </c>
      <c r="AK64" s="8">
        <f t="shared" si="83"/>
        <v>-4.1490602474141269E-3</v>
      </c>
      <c r="AL64" s="8">
        <f t="shared" si="84"/>
        <v>-1.6263116690714563E-2</v>
      </c>
      <c r="AM64" s="8">
        <f t="shared" si="85"/>
        <v>-1.1328198491473818E-2</v>
      </c>
      <c r="AN64" s="8">
        <f t="shared" si="86"/>
        <v>-2.4222240272926632E-2</v>
      </c>
      <c r="AO64" s="8">
        <f t="shared" si="87"/>
        <v>-1.0986131782635411E-2</v>
      </c>
      <c r="AP64" s="8">
        <f t="shared" si="88"/>
        <v>2.1860674633668253E-2</v>
      </c>
      <c r="AQ64" s="8">
        <f t="shared" si="89"/>
        <v>-1.7901958585954447E-2</v>
      </c>
      <c r="AR64" s="8">
        <f t="shared" si="90"/>
        <v>-2.6653230735289246E-2</v>
      </c>
      <c r="AS64" s="8">
        <f t="shared" si="91"/>
        <v>-1.5004298444508568E-2</v>
      </c>
      <c r="AT64" s="8">
        <f t="shared" si="92"/>
        <v>-3.4686765540157261E-2</v>
      </c>
      <c r="AU64" s="8">
        <f t="shared" si="93"/>
        <v>-5.5354398395374149E-3</v>
      </c>
      <c r="AV64" s="8">
        <f t="shared" si="94"/>
        <v>-3.002573449875845E-2</v>
      </c>
      <c r="AW64" s="8">
        <f t="shared" si="95"/>
        <v>-7.2015019474878095E-3</v>
      </c>
      <c r="AX64" s="8"/>
      <c r="AY64" s="8"/>
      <c r="BC64" s="27">
        <v>43280</v>
      </c>
      <c r="BD64" s="83">
        <v>14762.21</v>
      </c>
      <c r="BE64" s="83">
        <v>34107.2503</v>
      </c>
      <c r="BF64" s="83" t="s">
        <v>1607</v>
      </c>
      <c r="BG64" s="83">
        <v>11956.124900000001</v>
      </c>
      <c r="BH64" s="83">
        <v>24230.761699999999</v>
      </c>
      <c r="BI64" s="83">
        <v>20614.075000000001</v>
      </c>
      <c r="BJ64" s="83">
        <v>18572.677199999998</v>
      </c>
      <c r="BK64" s="83">
        <v>15841.4372</v>
      </c>
      <c r="BL64" s="83">
        <v>41108.4427</v>
      </c>
      <c r="BM64" s="83">
        <v>17125.813600000001</v>
      </c>
      <c r="BN64" s="83">
        <v>4648.1535000000003</v>
      </c>
      <c r="BO64" s="83">
        <v>78744.034599999999</v>
      </c>
      <c r="BP64" s="83" t="s">
        <v>1607</v>
      </c>
      <c r="BQ64" s="83" t="s">
        <v>1607</v>
      </c>
      <c r="BR64" s="83">
        <v>2832.4481999999998</v>
      </c>
      <c r="BS64" s="83">
        <v>7032.5298000000003</v>
      </c>
      <c r="BT64" s="83">
        <v>21979.154500000001</v>
      </c>
      <c r="BU64" s="83">
        <v>27352.4719</v>
      </c>
      <c r="BV64" s="83">
        <v>9017.3359999999993</v>
      </c>
      <c r="BW64" s="83" t="s">
        <v>1607</v>
      </c>
      <c r="BX64" s="83">
        <v>19958.0347</v>
      </c>
      <c r="BY64" s="83" t="s">
        <v>1607</v>
      </c>
      <c r="BZ64" s="31"/>
      <c r="CA64" s="35"/>
      <c r="CB64" s="247">
        <v>2017</v>
      </c>
      <c r="CC64" s="247" t="s">
        <v>1305</v>
      </c>
      <c r="CD64" s="248" t="s">
        <v>1306</v>
      </c>
      <c r="CE64" s="249">
        <v>0.60406704849981607</v>
      </c>
      <c r="CF64" s="249">
        <f t="shared" si="102"/>
        <v>6.4812915737718371E-2</v>
      </c>
      <c r="CG64" s="249"/>
      <c r="CH64" s="249"/>
    </row>
    <row r="65" spans="1:86" x14ac:dyDescent="0.2">
      <c r="A65" s="6">
        <v>40116</v>
      </c>
      <c r="B65" s="5">
        <v>27.605</v>
      </c>
      <c r="C65" s="5">
        <v>33.164400000000001</v>
      </c>
      <c r="D65" s="5">
        <v>46.3643</v>
      </c>
      <c r="E65" s="5">
        <v>14.036300000000001</v>
      </c>
      <c r="F65" s="5">
        <v>45.582300000000004</v>
      </c>
      <c r="G65" s="5">
        <v>34.1312</v>
      </c>
      <c r="H65" s="5">
        <v>24.7334</v>
      </c>
      <c r="I65" s="5">
        <v>81.998500000000007</v>
      </c>
      <c r="J65" s="5">
        <v>50.127299999999998</v>
      </c>
      <c r="K65" s="5">
        <v>46.760399999999997</v>
      </c>
      <c r="L65" s="5">
        <v>30.490600000000001</v>
      </c>
      <c r="M65" s="5">
        <v>52.283999999999999</v>
      </c>
      <c r="N65" s="5">
        <v>34.164400000000001</v>
      </c>
      <c r="O65" s="5">
        <v>12.204499999999999</v>
      </c>
      <c r="P65" s="5">
        <v>27.010400000000001</v>
      </c>
      <c r="Q65" s="5">
        <v>18.5183</v>
      </c>
      <c r="R65" s="5">
        <v>44.676000000000002</v>
      </c>
      <c r="S65" s="5">
        <v>32.098500000000001</v>
      </c>
      <c r="T65" s="5">
        <v>36.059699999999999</v>
      </c>
      <c r="U65" s="5">
        <v>16.878900000000002</v>
      </c>
      <c r="V65" s="5">
        <v>29.441199999999998</v>
      </c>
      <c r="W65" s="5">
        <v>29.121600000000001</v>
      </c>
      <c r="X65" s="5">
        <v>1700.67</v>
      </c>
      <c r="Z65" s="6">
        <v>40116</v>
      </c>
      <c r="AA65" s="8">
        <f t="shared" si="73"/>
        <v>-3.41282837189123E-2</v>
      </c>
      <c r="AB65" s="8">
        <f t="shared" si="74"/>
        <v>-1.9147161641793642E-2</v>
      </c>
      <c r="AC65" s="8">
        <f t="shared" si="75"/>
        <v>-5.0011166865757906E-2</v>
      </c>
      <c r="AD65" s="8">
        <f t="shared" si="76"/>
        <v>-1.945538882834541E-2</v>
      </c>
      <c r="AE65" s="8">
        <f t="shared" si="77"/>
        <v>-2.702754623947401E-2</v>
      </c>
      <c r="AF65" s="8">
        <f t="shared" si="78"/>
        <v>-2.5120891613135465E-2</v>
      </c>
      <c r="AG65" s="8">
        <f t="shared" si="79"/>
        <v>-1.2961579616805885E-3</v>
      </c>
      <c r="AH65" s="8">
        <f t="shared" si="80"/>
        <v>-3.2412416971796532E-2</v>
      </c>
      <c r="AI65" s="8">
        <f t="shared" si="81"/>
        <v>-5.8352243695711015E-2</v>
      </c>
      <c r="AJ65" s="8">
        <f t="shared" si="82"/>
        <v>-5.7696454300885769E-2</v>
      </c>
      <c r="AK65" s="8">
        <f t="shared" si="83"/>
        <v>-2.4313288789903464E-2</v>
      </c>
      <c r="AL65" s="8">
        <f t="shared" si="84"/>
        <v>-6.7071832471196191E-2</v>
      </c>
      <c r="AM65" s="8">
        <f t="shared" si="85"/>
        <v>-1.4958250680444651E-2</v>
      </c>
      <c r="AN65" s="8">
        <f t="shared" si="86"/>
        <v>1.5957978156632802E-2</v>
      </c>
      <c r="AO65" s="8">
        <f t="shared" si="87"/>
        <v>-6.1740659793511066E-3</v>
      </c>
      <c r="AP65" s="8">
        <f t="shared" si="88"/>
        <v>-3.9606887252359724E-2</v>
      </c>
      <c r="AQ65" s="8">
        <f t="shared" si="89"/>
        <v>-1.9189859078245664E-2</v>
      </c>
      <c r="AR65" s="8">
        <f t="shared" si="90"/>
        <v>-1.6828034881263387E-2</v>
      </c>
      <c r="AS65" s="8">
        <f t="shared" si="91"/>
        <v>-4.917388713394466E-2</v>
      </c>
      <c r="AT65" s="8">
        <f t="shared" si="92"/>
        <v>1.2203605310817212E-2</v>
      </c>
      <c r="AU65" s="8">
        <f t="shared" si="93"/>
        <v>-3.6016921404529056E-2</v>
      </c>
      <c r="AV65" s="8">
        <f t="shared" si="94"/>
        <v>-3.057902410769564E-2</v>
      </c>
      <c r="AW65" s="8">
        <f t="shared" si="95"/>
        <v>-3.9983065198983869E-2</v>
      </c>
      <c r="AX65" s="8"/>
      <c r="AY65" s="8"/>
      <c r="BC65" s="27">
        <v>43371</v>
      </c>
      <c r="BD65" s="83">
        <v>15428.2075</v>
      </c>
      <c r="BE65" s="83">
        <v>34939.165999999997</v>
      </c>
      <c r="BF65" s="83" t="s">
        <v>1607</v>
      </c>
      <c r="BG65" s="83">
        <v>13606.7395</v>
      </c>
      <c r="BH65" s="83">
        <v>23702.936699999998</v>
      </c>
      <c r="BI65" s="83">
        <v>22050.902399999999</v>
      </c>
      <c r="BJ65" s="83">
        <v>19469.464</v>
      </c>
      <c r="BK65" s="83">
        <v>14672.768700000001</v>
      </c>
      <c r="BL65" s="83">
        <v>42171.486599999997</v>
      </c>
      <c r="BM65" s="83">
        <v>18065.419099999999</v>
      </c>
      <c r="BN65" s="83">
        <v>5000.4877999999999</v>
      </c>
      <c r="BO65" s="83">
        <v>79040.945000000007</v>
      </c>
      <c r="BP65" s="83" t="s">
        <v>1607</v>
      </c>
      <c r="BQ65" s="83" t="s">
        <v>1607</v>
      </c>
      <c r="BR65" s="83">
        <v>2951.5680000000002</v>
      </c>
      <c r="BS65" s="83">
        <v>7254.2312000000002</v>
      </c>
      <c r="BT65" s="83">
        <v>23794.133000000002</v>
      </c>
      <c r="BU65" s="83">
        <v>26676.018400000001</v>
      </c>
      <c r="BV65" s="83">
        <v>8866.1123000000007</v>
      </c>
      <c r="BW65" s="83" t="s">
        <v>1607</v>
      </c>
      <c r="BX65" s="83">
        <v>20469.4375</v>
      </c>
      <c r="BY65" s="83" t="s">
        <v>1607</v>
      </c>
      <c r="BZ65" s="31"/>
      <c r="CA65" s="35"/>
      <c r="CB65" s="247">
        <v>2017</v>
      </c>
      <c r="CC65" s="247" t="s">
        <v>1307</v>
      </c>
      <c r="CD65" s="248" t="s">
        <v>1308</v>
      </c>
      <c r="CE65" s="249">
        <v>0.57894455291946401</v>
      </c>
      <c r="CF65" s="249">
        <f t="shared" si="102"/>
        <v>6.2117416631759341E-2</v>
      </c>
      <c r="CG65" s="249"/>
      <c r="CH65" s="249"/>
    </row>
    <row r="66" spans="1:86" x14ac:dyDescent="0.2">
      <c r="A66" s="6">
        <v>40123</v>
      </c>
      <c r="B66" s="5">
        <v>27.990600000000001</v>
      </c>
      <c r="C66" s="5">
        <v>34.5032</v>
      </c>
      <c r="D66" s="5">
        <v>47.808599999999998</v>
      </c>
      <c r="E66" s="5">
        <v>14.192299999999999</v>
      </c>
      <c r="F66" s="5">
        <v>46.534799999999997</v>
      </c>
      <c r="G66" s="5">
        <v>35.600700000000003</v>
      </c>
      <c r="H66" s="5">
        <v>24.786999999999999</v>
      </c>
      <c r="I66" s="5">
        <v>82.308400000000006</v>
      </c>
      <c r="J66" s="5">
        <v>49.849800000000002</v>
      </c>
      <c r="K66" s="5">
        <v>46.398499999999999</v>
      </c>
      <c r="L66" s="5">
        <v>31.6065</v>
      </c>
      <c r="M66" s="5">
        <v>52.986800000000002</v>
      </c>
      <c r="N66" s="5">
        <v>34.926000000000002</v>
      </c>
      <c r="O66" s="5">
        <v>12.524000000000001</v>
      </c>
      <c r="P66" s="5">
        <v>27.234100000000002</v>
      </c>
      <c r="Q66" s="5">
        <v>18.273</v>
      </c>
      <c r="R66" s="5">
        <v>45.189500000000002</v>
      </c>
      <c r="S66" s="5">
        <v>32.938699999999997</v>
      </c>
      <c r="T66" s="5">
        <v>37.809699999999999</v>
      </c>
      <c r="U66" s="5">
        <v>17.251999999999999</v>
      </c>
      <c r="V66" s="5">
        <v>29.851199999999999</v>
      </c>
      <c r="W66" s="5">
        <v>29.7453</v>
      </c>
      <c r="X66" s="5">
        <v>1756.07</v>
      </c>
      <c r="Z66" s="6">
        <v>40123</v>
      </c>
      <c r="AA66" s="8">
        <f t="shared" si="73"/>
        <v>1.3968483970295154E-2</v>
      </c>
      <c r="AB66" s="8">
        <f t="shared" si="74"/>
        <v>4.0368588004004335E-2</v>
      </c>
      <c r="AC66" s="8">
        <f t="shared" si="75"/>
        <v>3.1151122738831249E-2</v>
      </c>
      <c r="AD66" s="8">
        <f t="shared" si="76"/>
        <v>1.1114040024792882E-2</v>
      </c>
      <c r="AE66" s="8">
        <f t="shared" si="77"/>
        <v>2.0896268946498875E-2</v>
      </c>
      <c r="AF66" s="8">
        <f t="shared" si="78"/>
        <v>4.3054448715544869E-2</v>
      </c>
      <c r="AG66" s="8">
        <f t="shared" si="79"/>
        <v>2.1671100616980077E-3</v>
      </c>
      <c r="AH66" s="8">
        <f t="shared" si="80"/>
        <v>3.7793374269041724E-3</v>
      </c>
      <c r="AI66" s="8">
        <f t="shared" si="81"/>
        <v>-5.5359055843821059E-3</v>
      </c>
      <c r="AJ66" s="8">
        <f t="shared" si="82"/>
        <v>-7.7394547523117474E-3</v>
      </c>
      <c r="AK66" s="8">
        <f t="shared" si="83"/>
        <v>3.6598164680262002E-2</v>
      </c>
      <c r="AL66" s="8">
        <f t="shared" si="84"/>
        <v>1.3441970774998202E-2</v>
      </c>
      <c r="AM66" s="8">
        <f t="shared" si="85"/>
        <v>2.2292210605191487E-2</v>
      </c>
      <c r="AN66" s="8">
        <f t="shared" si="86"/>
        <v>2.6178868450162041E-2</v>
      </c>
      <c r="AO66" s="8">
        <f t="shared" si="87"/>
        <v>8.2819950833752376E-3</v>
      </c>
      <c r="AP66" s="8">
        <f t="shared" si="88"/>
        <v>-1.3246356307004437E-2</v>
      </c>
      <c r="AQ66" s="8">
        <f t="shared" si="89"/>
        <v>1.1493866953173892E-2</v>
      </c>
      <c r="AR66" s="8">
        <f t="shared" si="90"/>
        <v>2.6175677991183255E-2</v>
      </c>
      <c r="AS66" s="8">
        <f t="shared" si="91"/>
        <v>4.8530631147791103E-2</v>
      </c>
      <c r="AT66" s="8">
        <f t="shared" si="92"/>
        <v>2.2104521029213897E-2</v>
      </c>
      <c r="AU66" s="8">
        <f t="shared" si="93"/>
        <v>1.3926062796353333E-2</v>
      </c>
      <c r="AV66" s="8">
        <f t="shared" si="94"/>
        <v>2.141709246744683E-2</v>
      </c>
      <c r="AW66" s="8">
        <f t="shared" si="95"/>
        <v>3.2575396755396335E-2</v>
      </c>
      <c r="AX66" s="8"/>
      <c r="AY66" s="8"/>
      <c r="BC66" s="27">
        <v>43465</v>
      </c>
      <c r="BD66" s="83">
        <v>15918.7279</v>
      </c>
      <c r="BE66" s="83">
        <v>36854.953699999998</v>
      </c>
      <c r="BF66" s="83" t="s">
        <v>1607</v>
      </c>
      <c r="BG66" s="83">
        <v>14148.562099999999</v>
      </c>
      <c r="BH66" s="83">
        <v>24858.122899999998</v>
      </c>
      <c r="BI66" s="83">
        <v>18496.302199999998</v>
      </c>
      <c r="BJ66" s="83">
        <v>20610.253000000001</v>
      </c>
      <c r="BK66" s="83">
        <v>15590.910400000001</v>
      </c>
      <c r="BL66" s="83">
        <v>43562.392200000002</v>
      </c>
      <c r="BM66" s="83">
        <v>19204.7729</v>
      </c>
      <c r="BN66" s="83">
        <v>4689.5528999999997</v>
      </c>
      <c r="BO66" s="83">
        <v>83076.444600000003</v>
      </c>
      <c r="BP66" s="83" t="s">
        <v>1607</v>
      </c>
      <c r="BQ66" s="83" t="s">
        <v>1607</v>
      </c>
      <c r="BR66" s="83">
        <v>2991.0830000000001</v>
      </c>
      <c r="BS66" s="83">
        <v>7827.5093999999999</v>
      </c>
      <c r="BT66" s="83">
        <v>12318.5141</v>
      </c>
      <c r="BU66" s="83">
        <v>26308.6574</v>
      </c>
      <c r="BV66" s="83">
        <v>9549.1937999999991</v>
      </c>
      <c r="BW66" s="83" t="s">
        <v>1607</v>
      </c>
      <c r="BX66" s="83">
        <v>20389.1577</v>
      </c>
      <c r="BY66" s="83" t="s">
        <v>1607</v>
      </c>
      <c r="BZ66" s="31"/>
      <c r="CA66" s="35"/>
      <c r="CB66" s="247">
        <v>2017</v>
      </c>
      <c r="CC66" s="247" t="s">
        <v>1309</v>
      </c>
      <c r="CD66" s="248" t="s">
        <v>1310</v>
      </c>
      <c r="CE66" s="249">
        <v>0.57309362063029545</v>
      </c>
      <c r="CF66" s="249">
        <f t="shared" si="102"/>
        <v>6.1489645290172763E-2</v>
      </c>
      <c r="CG66" s="249"/>
      <c r="CH66" s="249"/>
    </row>
    <row r="67" spans="1:86" x14ac:dyDescent="0.2">
      <c r="A67" s="6">
        <v>40130</v>
      </c>
      <c r="B67" s="5">
        <v>29.170100000000001</v>
      </c>
      <c r="C67" s="5">
        <v>35.159300000000002</v>
      </c>
      <c r="D67" s="5">
        <v>46.7226</v>
      </c>
      <c r="E67" s="5">
        <v>14.2845</v>
      </c>
      <c r="F67" s="5">
        <v>47.576799999999999</v>
      </c>
      <c r="G67" s="5">
        <v>35.740099999999998</v>
      </c>
      <c r="H67" s="5">
        <v>25.441600000000001</v>
      </c>
      <c r="I67" s="5">
        <v>84.863100000000003</v>
      </c>
      <c r="J67" s="5">
        <v>50.307099999999998</v>
      </c>
      <c r="K67" s="5">
        <v>46.048299999999998</v>
      </c>
      <c r="L67" s="5">
        <v>31.9466</v>
      </c>
      <c r="M67" s="5">
        <v>54.456299999999999</v>
      </c>
      <c r="N67" s="5">
        <v>36.0961</v>
      </c>
      <c r="O67" s="5">
        <v>12.555899999999999</v>
      </c>
      <c r="P67" s="5">
        <v>27.569600000000001</v>
      </c>
      <c r="Q67" s="5">
        <v>18.9754</v>
      </c>
      <c r="R67" s="5">
        <v>45.8123</v>
      </c>
      <c r="S67" s="5">
        <v>33.7896</v>
      </c>
      <c r="T67" s="5">
        <v>38.258699999999997</v>
      </c>
      <c r="U67" s="5">
        <v>17.512</v>
      </c>
      <c r="V67" s="5">
        <v>30.191199999999998</v>
      </c>
      <c r="W67" s="5">
        <v>30.062799999999999</v>
      </c>
      <c r="X67" s="5">
        <v>1796.93</v>
      </c>
      <c r="Z67" s="6">
        <v>40130</v>
      </c>
      <c r="AA67" s="8">
        <f t="shared" si="73"/>
        <v>4.2139146713539466E-2</v>
      </c>
      <c r="AB67" s="8">
        <f t="shared" si="74"/>
        <v>1.9015627535996726E-2</v>
      </c>
      <c r="AC67" s="8">
        <f t="shared" si="75"/>
        <v>-2.2715578368745382E-2</v>
      </c>
      <c r="AD67" s="8">
        <f t="shared" si="76"/>
        <v>6.4964804858973491E-3</v>
      </c>
      <c r="AE67" s="8">
        <f t="shared" si="77"/>
        <v>2.2391844383128356E-2</v>
      </c>
      <c r="AF67" s="8">
        <f t="shared" si="78"/>
        <v>3.915653343894876E-3</v>
      </c>
      <c r="AG67" s="8">
        <f t="shared" si="79"/>
        <v>2.6409004720216345E-2</v>
      </c>
      <c r="AH67" s="8">
        <f t="shared" si="80"/>
        <v>3.1038144344927021E-2</v>
      </c>
      <c r="AI67" s="8">
        <f t="shared" si="81"/>
        <v>9.1735573663282999E-3</v>
      </c>
      <c r="AJ67" s="8">
        <f t="shared" si="82"/>
        <v>-7.5476577906613551E-3</v>
      </c>
      <c r="AK67" s="8">
        <f t="shared" si="83"/>
        <v>1.0760444845205885E-2</v>
      </c>
      <c r="AL67" s="8">
        <f t="shared" si="84"/>
        <v>2.7733322261393356E-2</v>
      </c>
      <c r="AM67" s="8">
        <f t="shared" si="85"/>
        <v>3.3502261925213217E-2</v>
      </c>
      <c r="AN67" s="8">
        <f t="shared" si="86"/>
        <v>2.547109549664528E-3</v>
      </c>
      <c r="AO67" s="8">
        <f t="shared" si="87"/>
        <v>1.2319114639367523E-2</v>
      </c>
      <c r="AP67" s="8">
        <f t="shared" si="88"/>
        <v>3.843922727521476E-2</v>
      </c>
      <c r="AQ67" s="8">
        <f t="shared" si="89"/>
        <v>1.3781962624060951E-2</v>
      </c>
      <c r="AR67" s="8">
        <f t="shared" si="90"/>
        <v>2.5832834932769222E-2</v>
      </c>
      <c r="AS67" s="8">
        <f t="shared" si="91"/>
        <v>1.1875259523349779E-2</v>
      </c>
      <c r="AT67" s="8">
        <f t="shared" si="92"/>
        <v>1.5070716438673859E-2</v>
      </c>
      <c r="AU67" s="8">
        <f t="shared" si="93"/>
        <v>1.1389826874631526E-2</v>
      </c>
      <c r="AV67" s="8">
        <f t="shared" si="94"/>
        <v>1.0673955213092556E-2</v>
      </c>
      <c r="AW67" s="8">
        <f t="shared" si="95"/>
        <v>2.3267865176217484E-2</v>
      </c>
      <c r="AX67" s="8"/>
      <c r="AY67" s="8"/>
      <c r="BC67" s="27">
        <v>43553</v>
      </c>
      <c r="BD67" s="83">
        <v>18050.561600000001</v>
      </c>
      <c r="BE67" s="83">
        <v>41312.832999999999</v>
      </c>
      <c r="BF67" s="83" t="s">
        <v>1607</v>
      </c>
      <c r="BG67" s="83">
        <v>15394.2165</v>
      </c>
      <c r="BH67" s="83">
        <v>27230.5533</v>
      </c>
      <c r="BI67" s="83">
        <v>20174.229899999998</v>
      </c>
      <c r="BJ67" s="83">
        <v>22512.595300000001</v>
      </c>
      <c r="BK67" s="83">
        <v>18214.646799999999</v>
      </c>
      <c r="BL67" s="83">
        <v>48623.702100000002</v>
      </c>
      <c r="BM67" s="83">
        <v>22059.632000000001</v>
      </c>
      <c r="BN67" s="83">
        <v>5015.1602999999996</v>
      </c>
      <c r="BO67" s="83">
        <v>92439.342099999994</v>
      </c>
      <c r="BP67" s="83" t="s">
        <v>1607</v>
      </c>
      <c r="BQ67" s="83" t="s">
        <v>1607</v>
      </c>
      <c r="BR67" s="83">
        <v>3549.3186000000001</v>
      </c>
      <c r="BS67" s="83">
        <v>8612.4573999999993</v>
      </c>
      <c r="BT67" s="83">
        <v>9390.5933999999997</v>
      </c>
      <c r="BU67" s="83">
        <v>30002.022400000002</v>
      </c>
      <c r="BV67" s="83">
        <v>10731.162899999999</v>
      </c>
      <c r="BW67" s="83" t="s">
        <v>1607</v>
      </c>
      <c r="BX67" s="83">
        <v>22863.052</v>
      </c>
      <c r="BY67" s="83" t="s">
        <v>1607</v>
      </c>
      <c r="BZ67" s="31"/>
      <c r="CA67" s="36"/>
      <c r="CB67" s="247">
        <v>2017</v>
      </c>
      <c r="CC67" s="247" t="s">
        <v>1311</v>
      </c>
      <c r="CD67" s="248" t="s">
        <v>1312</v>
      </c>
      <c r="CE67" s="249">
        <v>0.55427956026145464</v>
      </c>
      <c r="CF67" s="249">
        <f t="shared" si="102"/>
        <v>5.9471004954802113E-2</v>
      </c>
      <c r="CG67" s="249"/>
      <c r="CH67" s="249"/>
    </row>
    <row r="68" spans="1:86" x14ac:dyDescent="0.2">
      <c r="A68" s="6">
        <v>40137</v>
      </c>
      <c r="B68" s="5">
        <v>28.671099999999999</v>
      </c>
      <c r="C68" s="5">
        <v>34.770099999999999</v>
      </c>
      <c r="D68" s="5">
        <v>46.386699999999998</v>
      </c>
      <c r="E68" s="5">
        <v>14.4428</v>
      </c>
      <c r="F68" s="5">
        <v>47.6113</v>
      </c>
      <c r="G68" s="5">
        <v>35.439799999999998</v>
      </c>
      <c r="H68" s="5">
        <v>25.699100000000001</v>
      </c>
      <c r="I68" s="5">
        <v>83.945899999999995</v>
      </c>
      <c r="J68" s="5">
        <v>50.523000000000003</v>
      </c>
      <c r="K68" s="5">
        <v>45.916899999999998</v>
      </c>
      <c r="L68" s="5">
        <v>32.308700000000002</v>
      </c>
      <c r="M68" s="5">
        <v>54.424399999999999</v>
      </c>
      <c r="N68" s="5">
        <v>35.378599999999999</v>
      </c>
      <c r="O68" s="5">
        <v>12.2364</v>
      </c>
      <c r="P68" s="5">
        <v>28.072900000000001</v>
      </c>
      <c r="Q68" s="5">
        <v>18.953099999999999</v>
      </c>
      <c r="R68" s="5">
        <v>45.997999999999998</v>
      </c>
      <c r="S68" s="5">
        <v>33.444899999999997</v>
      </c>
      <c r="T68" s="5">
        <v>39.1798</v>
      </c>
      <c r="U68" s="5">
        <v>17.5686</v>
      </c>
      <c r="V68" s="5">
        <v>30.141200000000001</v>
      </c>
      <c r="W68" s="5">
        <v>30.3917</v>
      </c>
      <c r="X68" s="5">
        <v>1794.65</v>
      </c>
      <c r="Z68" s="6">
        <v>40137</v>
      </c>
      <c r="AA68" s="8">
        <f t="shared" si="73"/>
        <v>-1.7106557742345818E-2</v>
      </c>
      <c r="AB68" s="8">
        <f t="shared" si="74"/>
        <v>-1.1069617426968215E-2</v>
      </c>
      <c r="AC68" s="8">
        <f t="shared" si="75"/>
        <v>-7.1892403248107195E-3</v>
      </c>
      <c r="AD68" s="8">
        <f t="shared" si="76"/>
        <v>1.1081941965067177E-2</v>
      </c>
      <c r="AE68" s="8">
        <f t="shared" si="77"/>
        <v>7.2514334717754814E-4</v>
      </c>
      <c r="AF68" s="8">
        <f t="shared" si="78"/>
        <v>-8.4023267981903071E-3</v>
      </c>
      <c r="AG68" s="8">
        <f t="shared" si="79"/>
        <v>1.0121218791270925E-2</v>
      </c>
      <c r="AH68" s="8">
        <f t="shared" si="80"/>
        <v>-1.0807995465638265E-2</v>
      </c>
      <c r="AI68" s="8">
        <f t="shared" si="81"/>
        <v>4.2916407425592773E-3</v>
      </c>
      <c r="AJ68" s="8">
        <f t="shared" si="82"/>
        <v>-2.8535255373162149E-3</v>
      </c>
      <c r="AK68" s="8">
        <f t="shared" si="83"/>
        <v>1.1334539512812158E-2</v>
      </c>
      <c r="AL68" s="8">
        <f t="shared" si="84"/>
        <v>-5.8579080840970299E-4</v>
      </c>
      <c r="AM68" s="8">
        <f t="shared" si="85"/>
        <v>-1.9877493690454107E-2</v>
      </c>
      <c r="AN68" s="8">
        <f t="shared" si="86"/>
        <v>-2.5446204573148834E-2</v>
      </c>
      <c r="AO68" s="8">
        <f t="shared" si="87"/>
        <v>1.8255614880157811E-2</v>
      </c>
      <c r="AP68" s="8">
        <f t="shared" si="88"/>
        <v>-1.1752057927633119E-3</v>
      </c>
      <c r="AQ68" s="8">
        <f t="shared" si="89"/>
        <v>4.0534965500531595E-3</v>
      </c>
      <c r="AR68" s="8">
        <f t="shared" si="90"/>
        <v>-1.0201363733219782E-2</v>
      </c>
      <c r="AS68" s="8">
        <f t="shared" si="91"/>
        <v>2.407556973969327E-2</v>
      </c>
      <c r="AT68" s="8">
        <f t="shared" si="92"/>
        <v>3.2320694380996162E-3</v>
      </c>
      <c r="AU68" s="8">
        <f t="shared" si="93"/>
        <v>-1.6561117146717264E-3</v>
      </c>
      <c r="AV68" s="8">
        <f t="shared" si="94"/>
        <v>1.0940431363678726E-2</v>
      </c>
      <c r="AW68" s="8">
        <f t="shared" si="95"/>
        <v>-1.2688307279637989E-3</v>
      </c>
      <c r="AX68" s="8"/>
      <c r="AY68" s="8"/>
      <c r="BC68" s="27">
        <v>43644</v>
      </c>
      <c r="BD68" s="83">
        <v>18433.415199999999</v>
      </c>
      <c r="BE68" s="83">
        <v>43427.260999999999</v>
      </c>
      <c r="BF68" s="83" t="s">
        <v>1607</v>
      </c>
      <c r="BG68" s="83">
        <v>14356.2351</v>
      </c>
      <c r="BH68" s="83">
        <v>29188.831200000001</v>
      </c>
      <c r="BI68" s="83">
        <v>21962.933400000002</v>
      </c>
      <c r="BJ68" s="83">
        <v>24503.897499999999</v>
      </c>
      <c r="BK68" s="83">
        <v>19549.1296</v>
      </c>
      <c r="BL68" s="83">
        <v>46499.506800000003</v>
      </c>
      <c r="BM68" s="83">
        <v>22751.0452</v>
      </c>
      <c r="BN68" s="83">
        <v>5060.2088999999996</v>
      </c>
      <c r="BO68" s="83">
        <v>98114.6927</v>
      </c>
      <c r="BP68" s="83" t="s">
        <v>1607</v>
      </c>
      <c r="BQ68" s="83" t="s">
        <v>1607</v>
      </c>
      <c r="BR68" s="83">
        <v>3637.0308</v>
      </c>
      <c r="BS68" s="83">
        <v>8519.4352999999992</v>
      </c>
      <c r="BT68" s="83">
        <v>12129.5519</v>
      </c>
      <c r="BU68" s="83">
        <v>29729.420399999999</v>
      </c>
      <c r="BV68" s="83">
        <v>10564.1767</v>
      </c>
      <c r="BW68" s="83" t="s">
        <v>1607</v>
      </c>
      <c r="BX68" s="83">
        <v>22369.7147</v>
      </c>
      <c r="BY68" s="83" t="s">
        <v>1607</v>
      </c>
      <c r="BZ68" s="31"/>
      <c r="CA68" s="36"/>
      <c r="CB68" s="247">
        <v>2017</v>
      </c>
      <c r="CC68" s="247" t="s">
        <v>1313</v>
      </c>
      <c r="CD68" s="248" t="s">
        <v>1314</v>
      </c>
      <c r="CE68" s="249">
        <v>0.53554158868900159</v>
      </c>
      <c r="CF68" s="249">
        <f t="shared" si="102"/>
        <v>5.7460528509120715E-2</v>
      </c>
      <c r="CG68" s="249"/>
      <c r="CH68" s="249"/>
    </row>
    <row r="69" spans="1:86" x14ac:dyDescent="0.2">
      <c r="A69" s="6">
        <v>40144</v>
      </c>
      <c r="B69" s="5">
        <v>29.011399999999998</v>
      </c>
      <c r="C69" s="5">
        <v>35.081400000000002</v>
      </c>
      <c r="D69" s="5">
        <v>45.569299999999998</v>
      </c>
      <c r="E69" s="5">
        <v>14.6577</v>
      </c>
      <c r="F69" s="5">
        <v>48.224899999999998</v>
      </c>
      <c r="G69" s="5">
        <v>36.265700000000002</v>
      </c>
      <c r="H69" s="5">
        <v>26.0076</v>
      </c>
      <c r="I69" s="5">
        <v>84.712100000000007</v>
      </c>
      <c r="J69" s="5">
        <v>51.440399999999997</v>
      </c>
      <c r="K69" s="5">
        <v>46.639299999999999</v>
      </c>
      <c r="L69" s="5">
        <v>32.418399999999998</v>
      </c>
      <c r="M69" s="5">
        <v>55.423000000000002</v>
      </c>
      <c r="N69" s="5">
        <v>36.217500000000001</v>
      </c>
      <c r="O69" s="5">
        <v>12.3003</v>
      </c>
      <c r="P69" s="5">
        <v>28.520299999999999</v>
      </c>
      <c r="Q69" s="5">
        <v>19.1538</v>
      </c>
      <c r="R69" s="5">
        <v>46.041699999999999</v>
      </c>
      <c r="S69" s="5">
        <v>33.2834</v>
      </c>
      <c r="T69" s="5">
        <v>40.181399999999996</v>
      </c>
      <c r="U69" s="5">
        <v>18.1112</v>
      </c>
      <c r="V69" s="5">
        <v>30.461200000000002</v>
      </c>
      <c r="W69" s="5">
        <v>30.335000000000001</v>
      </c>
      <c r="X69" s="5">
        <v>1795.7</v>
      </c>
      <c r="Z69" s="6">
        <v>40144</v>
      </c>
      <c r="AA69" s="8">
        <f t="shared" si="73"/>
        <v>1.1869094663267132E-2</v>
      </c>
      <c r="AB69" s="8">
        <f t="shared" si="74"/>
        <v>8.9530947567020291E-3</v>
      </c>
      <c r="AC69" s="8">
        <f t="shared" si="75"/>
        <v>-1.762143028066232E-2</v>
      </c>
      <c r="AD69" s="8">
        <f t="shared" si="76"/>
        <v>1.4879386268590533E-2</v>
      </c>
      <c r="AE69" s="8">
        <f t="shared" si="77"/>
        <v>1.2887696828273842E-2</v>
      </c>
      <c r="AF69" s="8">
        <f t="shared" si="78"/>
        <v>2.330430758638613E-2</v>
      </c>
      <c r="AG69" s="8">
        <f t="shared" si="79"/>
        <v>1.2004311435030779E-2</v>
      </c>
      <c r="AH69" s="8">
        <f t="shared" si="80"/>
        <v>9.1273069917650052E-3</v>
      </c>
      <c r="AI69" s="8">
        <f t="shared" si="81"/>
        <v>1.8158066623122027E-2</v>
      </c>
      <c r="AJ69" s="8">
        <f t="shared" si="82"/>
        <v>1.5732769416053838E-2</v>
      </c>
      <c r="AK69" s="8">
        <f t="shared" si="83"/>
        <v>3.3953702872600022E-3</v>
      </c>
      <c r="AL69" s="8">
        <f t="shared" si="84"/>
        <v>1.8348387855447346E-2</v>
      </c>
      <c r="AM69" s="8">
        <f t="shared" si="85"/>
        <v>2.371207453093116E-2</v>
      </c>
      <c r="AN69" s="8">
        <f t="shared" si="86"/>
        <v>5.2221241541630103E-3</v>
      </c>
      <c r="AO69" s="8">
        <f t="shared" si="87"/>
        <v>1.5937078107356228E-2</v>
      </c>
      <c r="AP69" s="8">
        <f t="shared" si="88"/>
        <v>1.0589296737737008E-2</v>
      </c>
      <c r="AQ69" s="8">
        <f t="shared" si="89"/>
        <v>9.5004130614384508E-4</v>
      </c>
      <c r="AR69" s="8">
        <f t="shared" si="90"/>
        <v>-4.8288378796168541E-3</v>
      </c>
      <c r="AS69" s="8">
        <f t="shared" si="91"/>
        <v>2.5564193793740531E-2</v>
      </c>
      <c r="AT69" s="8">
        <f t="shared" si="92"/>
        <v>3.0884646471545762E-2</v>
      </c>
      <c r="AU69" s="8">
        <f t="shared" si="93"/>
        <v>1.0616697410853027E-2</v>
      </c>
      <c r="AV69" s="8">
        <f t="shared" si="94"/>
        <v>-1.865640948021996E-3</v>
      </c>
      <c r="AW69" s="8">
        <f t="shared" si="95"/>
        <v>5.8507229821969098E-4</v>
      </c>
      <c r="AX69" s="8"/>
      <c r="AY69" s="8"/>
      <c r="BC69" s="27">
        <v>43738</v>
      </c>
      <c r="BD69" s="83">
        <v>20280.869900000002</v>
      </c>
      <c r="BE69" s="83">
        <v>46263.6639</v>
      </c>
      <c r="BF69" s="83" t="s">
        <v>1607</v>
      </c>
      <c r="BG69" s="83">
        <v>15125.6368</v>
      </c>
      <c r="BH69" s="83">
        <v>31377.663199999999</v>
      </c>
      <c r="BI69" s="83">
        <v>27007.114699999998</v>
      </c>
      <c r="BJ69" s="83">
        <v>27658.266800000001</v>
      </c>
      <c r="BK69" s="83">
        <v>23334.659599999999</v>
      </c>
      <c r="BL69" s="83">
        <v>46858.3891</v>
      </c>
      <c r="BM69" s="83">
        <v>26043.567299999999</v>
      </c>
      <c r="BN69" s="83">
        <v>5678.2435999999998</v>
      </c>
      <c r="BO69" s="83">
        <v>113874.1488</v>
      </c>
      <c r="BP69" s="83" t="s">
        <v>1607</v>
      </c>
      <c r="BQ69" s="83" t="s">
        <v>1607</v>
      </c>
      <c r="BR69" s="83">
        <v>3785.7420000000002</v>
      </c>
      <c r="BS69" s="83">
        <v>9083.9783000000007</v>
      </c>
      <c r="BT69" s="83">
        <v>5292.2379000000001</v>
      </c>
      <c r="BU69" s="83">
        <v>31389.9103</v>
      </c>
      <c r="BV69" s="83">
        <v>10901.3351</v>
      </c>
      <c r="BW69" s="83" t="s">
        <v>1607</v>
      </c>
      <c r="BX69" s="83">
        <v>22730.741600000001</v>
      </c>
      <c r="BY69" s="83" t="s">
        <v>1607</v>
      </c>
      <c r="BZ69" s="31"/>
      <c r="CA69" s="36"/>
      <c r="CB69" s="247">
        <v>2017</v>
      </c>
      <c r="CC69" s="247" t="s">
        <v>1315</v>
      </c>
      <c r="CD69" s="248" t="s">
        <v>1316</v>
      </c>
      <c r="CE69" s="249">
        <v>0.53181013240016528</v>
      </c>
      <c r="CF69" s="249">
        <f t="shared" si="102"/>
        <v>5.7060164737205085E-2</v>
      </c>
      <c r="CG69" s="249"/>
      <c r="CH69" s="249"/>
    </row>
    <row r="70" spans="1:86" x14ac:dyDescent="0.2">
      <c r="A70" s="6">
        <v>40151</v>
      </c>
      <c r="B70" s="5">
        <v>30.633199999999999</v>
      </c>
      <c r="C70" s="5">
        <v>37.572099999999999</v>
      </c>
      <c r="D70" s="5">
        <v>46.341900000000003</v>
      </c>
      <c r="E70" s="5">
        <v>15.5738</v>
      </c>
      <c r="F70" s="5">
        <v>50.054299999999998</v>
      </c>
      <c r="G70" s="5">
        <v>37.3705</v>
      </c>
      <c r="H70" s="5">
        <v>26.657800000000002</v>
      </c>
      <c r="I70" s="5">
        <v>86.827200000000005</v>
      </c>
      <c r="J70" s="5">
        <v>53.210500000000003</v>
      </c>
      <c r="K70" s="5">
        <v>48.817500000000003</v>
      </c>
      <c r="L70" s="5">
        <v>33.241199999999999</v>
      </c>
      <c r="M70" s="5">
        <v>56.680100000000003</v>
      </c>
      <c r="N70" s="5">
        <v>36.901899999999998</v>
      </c>
      <c r="O70" s="5">
        <v>12.9025</v>
      </c>
      <c r="P70" s="5">
        <v>29.3368</v>
      </c>
      <c r="Q70" s="5">
        <v>19.934200000000001</v>
      </c>
      <c r="R70" s="5">
        <v>47.4621</v>
      </c>
      <c r="S70" s="5">
        <v>34.672899999999998</v>
      </c>
      <c r="T70" s="5">
        <v>41.712699999999998</v>
      </c>
      <c r="U70" s="5">
        <v>19.128699999999998</v>
      </c>
      <c r="V70" s="5">
        <v>31.6313</v>
      </c>
      <c r="W70" s="5">
        <v>31.230899999999998</v>
      </c>
      <c r="X70" s="5">
        <v>1820.11</v>
      </c>
      <c r="Z70" s="6">
        <v>40151</v>
      </c>
      <c r="AA70" s="8">
        <f t="shared" si="73"/>
        <v>5.5902162598151062E-2</v>
      </c>
      <c r="AB70" s="8">
        <f t="shared" si="74"/>
        <v>7.0997736692378188E-2</v>
      </c>
      <c r="AC70" s="8">
        <f t="shared" si="75"/>
        <v>1.6954396929511839E-2</v>
      </c>
      <c r="AD70" s="8">
        <f t="shared" si="76"/>
        <v>6.2499573602952774E-2</v>
      </c>
      <c r="AE70" s="8">
        <f t="shared" si="77"/>
        <v>3.7934759843980981E-2</v>
      </c>
      <c r="AF70" s="8">
        <f t="shared" si="78"/>
        <v>3.0464047295378105E-2</v>
      </c>
      <c r="AG70" s="8">
        <f t="shared" si="79"/>
        <v>2.5000384502991579E-2</v>
      </c>
      <c r="AH70" s="8">
        <f t="shared" si="80"/>
        <v>2.4968097827819058E-2</v>
      </c>
      <c r="AI70" s="8">
        <f t="shared" si="81"/>
        <v>3.4410696650881478E-2</v>
      </c>
      <c r="AJ70" s="8">
        <f t="shared" si="82"/>
        <v>4.6703102319288758E-2</v>
      </c>
      <c r="AK70" s="8">
        <f t="shared" si="83"/>
        <v>2.5380648027046426E-2</v>
      </c>
      <c r="AL70" s="8">
        <f t="shared" si="84"/>
        <v>2.2681919058874511E-2</v>
      </c>
      <c r="AM70" s="8">
        <f t="shared" si="85"/>
        <v>1.8896942086008117E-2</v>
      </c>
      <c r="AN70" s="8">
        <f t="shared" si="86"/>
        <v>4.8958155492142552E-2</v>
      </c>
      <c r="AO70" s="8">
        <f t="shared" si="87"/>
        <v>2.8628731114329176E-2</v>
      </c>
      <c r="AP70" s="8">
        <f t="shared" si="88"/>
        <v>4.0743873278409559E-2</v>
      </c>
      <c r="AQ70" s="8">
        <f t="shared" si="89"/>
        <v>3.0850294407026801E-2</v>
      </c>
      <c r="AR70" s="8">
        <f t="shared" si="90"/>
        <v>4.1747537811641866E-2</v>
      </c>
      <c r="AS70" s="8">
        <f t="shared" si="91"/>
        <v>3.8109672634602187E-2</v>
      </c>
      <c r="AT70" s="8">
        <f t="shared" si="92"/>
        <v>5.6180705861566205E-2</v>
      </c>
      <c r="AU70" s="8">
        <f t="shared" si="93"/>
        <v>3.8412800546268722E-2</v>
      </c>
      <c r="AV70" s="8">
        <f t="shared" si="94"/>
        <v>2.9533542113070688E-2</v>
      </c>
      <c r="AW70" s="8">
        <f t="shared" si="95"/>
        <v>1.3593584674500114E-2</v>
      </c>
      <c r="AX70" s="8"/>
      <c r="AY70" s="8"/>
      <c r="BC70" s="6"/>
      <c r="BD70" s="36"/>
      <c r="BE70" s="36"/>
      <c r="BF70" s="36"/>
      <c r="BG70" s="36"/>
      <c r="BH70" s="36"/>
      <c r="BI70" s="36"/>
      <c r="BJ70" s="36"/>
      <c r="BK70" s="36"/>
      <c r="BL70" s="36"/>
      <c r="BM70" s="36"/>
      <c r="BN70" s="36"/>
      <c r="BO70" s="36"/>
      <c r="BP70" s="36"/>
      <c r="BQ70" s="36"/>
      <c r="BR70" s="36"/>
      <c r="BS70" s="36"/>
      <c r="BT70" s="36"/>
      <c r="BU70" s="36"/>
      <c r="BV70" s="36"/>
      <c r="BW70" s="36"/>
      <c r="BX70" s="36"/>
      <c r="BY70" s="36"/>
      <c r="BZ70" s="31"/>
      <c r="CA70" s="36"/>
      <c r="CB70" s="247">
        <v>2017</v>
      </c>
      <c r="CC70" s="247" t="s">
        <v>1317</v>
      </c>
      <c r="CD70" s="248" t="s">
        <v>1318</v>
      </c>
      <c r="CE70" s="249">
        <v>0.50811421804774337</v>
      </c>
      <c r="CF70" s="249">
        <f t="shared" si="102"/>
        <v>5.4517729581925828E-2</v>
      </c>
      <c r="CG70" s="249"/>
      <c r="CH70" s="249"/>
    </row>
    <row r="71" spans="1:86" x14ac:dyDescent="0.2">
      <c r="A71" s="6">
        <v>40158</v>
      </c>
      <c r="B71" s="5">
        <v>32.002800000000001</v>
      </c>
      <c r="C71" s="5">
        <v>39.5625</v>
      </c>
      <c r="D71" s="5">
        <v>47.002499999999998</v>
      </c>
      <c r="E71" s="5">
        <v>16.3429</v>
      </c>
      <c r="F71" s="5">
        <v>51.338299999999997</v>
      </c>
      <c r="G71" s="5">
        <v>38.872199999999999</v>
      </c>
      <c r="H71" s="5">
        <v>27.633099999999999</v>
      </c>
      <c r="I71" s="5">
        <v>89.632900000000006</v>
      </c>
      <c r="J71" s="5">
        <v>55.703699999999998</v>
      </c>
      <c r="K71" s="5">
        <v>51.105200000000004</v>
      </c>
      <c r="L71" s="5">
        <v>34.206600000000002</v>
      </c>
      <c r="M71" s="5">
        <v>60.440899999999999</v>
      </c>
      <c r="N71" s="5">
        <v>38.944099999999999</v>
      </c>
      <c r="O71" s="5">
        <v>13.182</v>
      </c>
      <c r="P71" s="5">
        <v>29.800899999999999</v>
      </c>
      <c r="Q71" s="5">
        <v>20.458200000000001</v>
      </c>
      <c r="R71" s="5">
        <v>49.100999999999999</v>
      </c>
      <c r="S71" s="5">
        <v>36.3825</v>
      </c>
      <c r="T71" s="5">
        <v>43.428199999999997</v>
      </c>
      <c r="U71" s="5">
        <v>19.9862</v>
      </c>
      <c r="V71" s="5">
        <v>32.7592</v>
      </c>
      <c r="W71" s="5">
        <v>32.013399999999997</v>
      </c>
      <c r="X71" s="5">
        <v>1821.8</v>
      </c>
      <c r="Z71" s="6">
        <v>40158</v>
      </c>
      <c r="AA71" s="8">
        <f t="shared" si="73"/>
        <v>4.4709661413107504E-2</v>
      </c>
      <c r="AB71" s="8">
        <f t="shared" si="74"/>
        <v>5.2975479145429771E-2</v>
      </c>
      <c r="AC71" s="8">
        <f t="shared" si="75"/>
        <v>1.425491833524295E-2</v>
      </c>
      <c r="AD71" s="8">
        <f t="shared" si="76"/>
        <v>4.9384222219368334E-2</v>
      </c>
      <c r="AE71" s="8">
        <f t="shared" si="77"/>
        <v>2.565214177403341E-2</v>
      </c>
      <c r="AF71" s="8">
        <f t="shared" si="78"/>
        <v>4.0184102433737934E-2</v>
      </c>
      <c r="AG71" s="8">
        <f t="shared" si="79"/>
        <v>3.6585914816676501E-2</v>
      </c>
      <c r="AH71" s="8">
        <f t="shared" si="80"/>
        <v>3.2313606796027017E-2</v>
      </c>
      <c r="AI71" s="8">
        <f t="shared" si="81"/>
        <v>4.6855413875080965E-2</v>
      </c>
      <c r="AJ71" s="8">
        <f t="shared" si="82"/>
        <v>4.6862293235008012E-2</v>
      </c>
      <c r="AK71" s="8">
        <f t="shared" si="83"/>
        <v>2.9042272842135786E-2</v>
      </c>
      <c r="AL71" s="8">
        <f t="shared" si="84"/>
        <v>6.6351329655381708E-2</v>
      </c>
      <c r="AM71" s="8">
        <f t="shared" si="85"/>
        <v>5.5341323888471905E-2</v>
      </c>
      <c r="AN71" s="8">
        <f t="shared" si="86"/>
        <v>2.1662468513854005E-2</v>
      </c>
      <c r="AO71" s="8">
        <f t="shared" si="87"/>
        <v>1.5819721305663892E-2</v>
      </c>
      <c r="AP71" s="8">
        <f t="shared" si="88"/>
        <v>2.6286482527515531E-2</v>
      </c>
      <c r="AQ71" s="8">
        <f t="shared" si="89"/>
        <v>3.4530709766318779E-2</v>
      </c>
      <c r="AR71" s="8">
        <f t="shared" si="90"/>
        <v>4.9306518924001175E-2</v>
      </c>
      <c r="AS71" s="8">
        <f t="shared" si="91"/>
        <v>4.1126563372785752E-2</v>
      </c>
      <c r="AT71" s="8">
        <f t="shared" si="92"/>
        <v>4.4827928714444853E-2</v>
      </c>
      <c r="AU71" s="8">
        <f t="shared" si="93"/>
        <v>3.5657718778551617E-2</v>
      </c>
      <c r="AV71" s="8">
        <f t="shared" si="94"/>
        <v>2.5055313807799351E-2</v>
      </c>
      <c r="AW71" s="8">
        <f t="shared" si="95"/>
        <v>9.2851530951421068E-4</v>
      </c>
      <c r="AX71" s="8"/>
      <c r="AY71" s="8"/>
      <c r="BC71" s="5" t="s">
        <v>1611</v>
      </c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1"/>
      <c r="CA71" s="36"/>
      <c r="CB71" s="247">
        <v>2017</v>
      </c>
      <c r="CC71" s="247" t="s">
        <v>1319</v>
      </c>
      <c r="CD71" s="248" t="s">
        <v>1320</v>
      </c>
      <c r="CE71" s="249">
        <v>0.5021075967152715</v>
      </c>
      <c r="CF71" s="249">
        <f t="shared" si="102"/>
        <v>5.3873253702540071E-2</v>
      </c>
      <c r="CG71" s="249"/>
      <c r="CH71" s="249"/>
    </row>
    <row r="72" spans="1:86" x14ac:dyDescent="0.2">
      <c r="A72" s="6">
        <v>40165</v>
      </c>
      <c r="B72" s="5">
        <v>32.209800000000001</v>
      </c>
      <c r="C72" s="5">
        <v>39.006500000000003</v>
      </c>
      <c r="D72" s="5">
        <v>46.308300000000003</v>
      </c>
      <c r="E72" s="5">
        <v>16.456</v>
      </c>
      <c r="F72" s="5">
        <v>51.554200000000002</v>
      </c>
      <c r="G72" s="5">
        <v>37.9283</v>
      </c>
      <c r="H72" s="5">
        <v>28.250699999999998</v>
      </c>
      <c r="I72" s="5">
        <v>89.6113</v>
      </c>
      <c r="J72" s="5">
        <v>53.685400000000001</v>
      </c>
      <c r="K72" s="5">
        <v>51.302199999999999</v>
      </c>
      <c r="L72" s="5">
        <v>34.766100000000002</v>
      </c>
      <c r="M72" s="5">
        <v>58.689500000000002</v>
      </c>
      <c r="N72" s="5">
        <v>39.0655</v>
      </c>
      <c r="O72" s="5">
        <v>13.3218</v>
      </c>
      <c r="P72" s="5">
        <v>29.902799999999999</v>
      </c>
      <c r="Q72" s="5">
        <v>20.140499999999999</v>
      </c>
      <c r="R72" s="5">
        <v>49.286700000000003</v>
      </c>
      <c r="S72" s="5">
        <v>36.360799999999998</v>
      </c>
      <c r="T72" s="5">
        <v>42.748899999999999</v>
      </c>
      <c r="U72" s="5">
        <v>19.5382</v>
      </c>
      <c r="V72" s="5">
        <v>33.012</v>
      </c>
      <c r="W72" s="5">
        <v>31.869599999999998</v>
      </c>
      <c r="X72" s="5">
        <v>1815.5</v>
      </c>
      <c r="Z72" s="6">
        <v>40165</v>
      </c>
      <c r="AA72" s="8">
        <f t="shared" si="73"/>
        <v>6.4681840338971508E-3</v>
      </c>
      <c r="AB72" s="8">
        <f t="shared" si="74"/>
        <v>-1.4053712480252667E-2</v>
      </c>
      <c r="AC72" s="8">
        <f t="shared" si="75"/>
        <v>-1.4769427158129789E-2</v>
      </c>
      <c r="AD72" s="8">
        <f t="shared" si="76"/>
        <v>6.920436397456875E-3</v>
      </c>
      <c r="AE72" s="8">
        <f t="shared" si="77"/>
        <v>4.2054372661346484E-3</v>
      </c>
      <c r="AF72" s="8">
        <f t="shared" si="78"/>
        <v>-2.4282134790415744E-2</v>
      </c>
      <c r="AG72" s="8">
        <f t="shared" si="79"/>
        <v>2.2350007780524095E-2</v>
      </c>
      <c r="AH72" s="8">
        <f t="shared" si="80"/>
        <v>-2.4098294264729425E-4</v>
      </c>
      <c r="AI72" s="8">
        <f t="shared" si="81"/>
        <v>-3.6232781664413571E-2</v>
      </c>
      <c r="AJ72" s="8">
        <f t="shared" si="82"/>
        <v>3.8547936413515504E-3</v>
      </c>
      <c r="AK72" s="8">
        <f t="shared" si="83"/>
        <v>1.6356492606689921E-2</v>
      </c>
      <c r="AL72" s="8">
        <f t="shared" si="84"/>
        <v>-2.8977066853736355E-2</v>
      </c>
      <c r="AM72" s="8">
        <f t="shared" si="85"/>
        <v>3.1172886265184996E-3</v>
      </c>
      <c r="AN72" s="8">
        <f t="shared" si="86"/>
        <v>1.0605370960400595E-2</v>
      </c>
      <c r="AO72" s="8">
        <f t="shared" si="87"/>
        <v>3.4193598179921292E-3</v>
      </c>
      <c r="AP72" s="8">
        <f t="shared" si="88"/>
        <v>-1.5529225445053974E-2</v>
      </c>
      <c r="AQ72" s="8">
        <f t="shared" si="89"/>
        <v>3.782000366591376E-3</v>
      </c>
      <c r="AR72" s="8">
        <f t="shared" si="90"/>
        <v>-5.9644059644070602E-4</v>
      </c>
      <c r="AS72" s="8">
        <f t="shared" si="91"/>
        <v>-1.5641910095283706E-2</v>
      </c>
      <c r="AT72" s="8">
        <f t="shared" si="92"/>
        <v>-2.241546667200367E-2</v>
      </c>
      <c r="AU72" s="8">
        <f t="shared" si="93"/>
        <v>7.7169161640089357E-3</v>
      </c>
      <c r="AV72" s="8">
        <f t="shared" si="94"/>
        <v>-4.4918690298436648E-3</v>
      </c>
      <c r="AW72" s="8">
        <f t="shared" si="95"/>
        <v>-3.4581183444943875E-3</v>
      </c>
      <c r="AX72" s="8"/>
      <c r="AY72" s="8"/>
      <c r="BC72" s="5" t="s">
        <v>1610</v>
      </c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2"/>
      <c r="CA72" s="36"/>
      <c r="CB72" s="250">
        <v>2017</v>
      </c>
      <c r="CC72" s="250" t="s">
        <v>1321</v>
      </c>
      <c r="CD72" s="251" t="s">
        <v>1322</v>
      </c>
      <c r="CE72" s="252">
        <v>0.50009030813134414</v>
      </c>
      <c r="CF72" s="252">
        <f t="shared" si="102"/>
        <v>5.3656810254195303E-2</v>
      </c>
      <c r="CG72" s="249"/>
      <c r="CH72" s="249"/>
    </row>
    <row r="73" spans="1:86" x14ac:dyDescent="0.2">
      <c r="A73" s="6">
        <v>40172</v>
      </c>
      <c r="B73" s="5">
        <v>32.819499999999998</v>
      </c>
      <c r="C73" s="5">
        <v>39.051000000000002</v>
      </c>
      <c r="D73" s="5">
        <v>47.439100000000003</v>
      </c>
      <c r="E73" s="5">
        <v>16.704799999999999</v>
      </c>
      <c r="F73" s="5">
        <v>52.110999999999997</v>
      </c>
      <c r="G73" s="5">
        <v>38.260800000000003</v>
      </c>
      <c r="H73" s="5">
        <v>28.424099999999999</v>
      </c>
      <c r="I73" s="5">
        <v>90.053799999999995</v>
      </c>
      <c r="J73" s="5">
        <v>53.447899999999997</v>
      </c>
      <c r="K73" s="5">
        <v>51.948</v>
      </c>
      <c r="L73" s="5">
        <v>35.7973</v>
      </c>
      <c r="M73" s="5">
        <v>56.8521</v>
      </c>
      <c r="N73" s="5">
        <v>41.471899999999998</v>
      </c>
      <c r="O73" s="5">
        <v>13.4831</v>
      </c>
      <c r="P73" s="5">
        <v>30.2087</v>
      </c>
      <c r="Q73" s="5">
        <v>20.876300000000001</v>
      </c>
      <c r="R73" s="5">
        <v>49.723799999999997</v>
      </c>
      <c r="S73" s="5">
        <v>36.589300000000001</v>
      </c>
      <c r="T73" s="5">
        <v>42.725900000000003</v>
      </c>
      <c r="U73" s="5">
        <v>19.8369</v>
      </c>
      <c r="V73" s="5">
        <v>33.183900000000001</v>
      </c>
      <c r="W73" s="5">
        <v>32.318800000000003</v>
      </c>
      <c r="X73" s="5">
        <v>1855.5</v>
      </c>
      <c r="Z73" s="6">
        <v>40172</v>
      </c>
      <c r="AA73" s="8">
        <f t="shared" si="73"/>
        <v>1.8929021602120955E-2</v>
      </c>
      <c r="AB73" s="8">
        <f t="shared" si="74"/>
        <v>1.1408355017752392E-3</v>
      </c>
      <c r="AC73" s="8">
        <f t="shared" si="75"/>
        <v>2.4418948654992834E-2</v>
      </c>
      <c r="AD73" s="8">
        <f t="shared" si="76"/>
        <v>1.511910549343698E-2</v>
      </c>
      <c r="AE73" s="8">
        <f t="shared" si="77"/>
        <v>1.0800283972983715E-2</v>
      </c>
      <c r="AF73" s="8">
        <f t="shared" si="78"/>
        <v>8.7665410788251297E-3</v>
      </c>
      <c r="AG73" s="8">
        <f t="shared" si="79"/>
        <v>6.1379010077626805E-3</v>
      </c>
      <c r="AH73" s="8">
        <f t="shared" si="80"/>
        <v>4.9379933111113328E-3</v>
      </c>
      <c r="AI73" s="8">
        <f t="shared" si="81"/>
        <v>-4.423921587619839E-3</v>
      </c>
      <c r="AJ73" s="8">
        <f t="shared" si="82"/>
        <v>1.2588154114248518E-2</v>
      </c>
      <c r="AK73" s="8">
        <f t="shared" si="83"/>
        <v>2.9661077889093113E-2</v>
      </c>
      <c r="AL73" s="8">
        <f t="shared" si="84"/>
        <v>-3.1307133303231427E-2</v>
      </c>
      <c r="AM73" s="8">
        <f t="shared" si="85"/>
        <v>6.1599109188414269E-2</v>
      </c>
      <c r="AN73" s="8">
        <f t="shared" si="86"/>
        <v>1.2107973396988436E-2</v>
      </c>
      <c r="AO73" s="8">
        <f t="shared" si="87"/>
        <v>1.0229811255133336E-2</v>
      </c>
      <c r="AP73" s="8">
        <f t="shared" si="88"/>
        <v>3.6533353193813456E-2</v>
      </c>
      <c r="AQ73" s="8">
        <f t="shared" si="89"/>
        <v>8.8685182818082353E-3</v>
      </c>
      <c r="AR73" s="8">
        <f t="shared" si="90"/>
        <v>6.2842401707334794E-3</v>
      </c>
      <c r="AS73" s="8">
        <f t="shared" si="91"/>
        <v>-5.3802553983839374E-4</v>
      </c>
      <c r="AT73" s="8">
        <f t="shared" si="92"/>
        <v>1.5287999918109252E-2</v>
      </c>
      <c r="AU73" s="8">
        <f t="shared" si="93"/>
        <v>5.2071973827698681E-3</v>
      </c>
      <c r="AV73" s="8">
        <f t="shared" si="94"/>
        <v>1.4094936867736108E-2</v>
      </c>
      <c r="AW73" s="8">
        <f t="shared" si="95"/>
        <v>2.2032497934453277E-2</v>
      </c>
      <c r="AX73" s="8"/>
      <c r="AY73" s="8"/>
      <c r="BC73" s="6">
        <v>39813</v>
      </c>
      <c r="BD73" s="36">
        <v>8016</v>
      </c>
      <c r="BE73" s="36">
        <v>17221</v>
      </c>
      <c r="BF73" s="36">
        <v>449.56900000000002</v>
      </c>
      <c r="BG73" s="36">
        <v>10282</v>
      </c>
      <c r="BH73" s="36">
        <v>10020</v>
      </c>
      <c r="BI73" s="36">
        <v>9522</v>
      </c>
      <c r="BJ73" s="36">
        <v>5294.5879999999997</v>
      </c>
      <c r="BK73" s="36">
        <v>10358.778</v>
      </c>
      <c r="BL73" s="36">
        <v>11805</v>
      </c>
      <c r="BM73" s="36">
        <v>13428</v>
      </c>
      <c r="BN73" s="36">
        <v>1412.4010000000001</v>
      </c>
      <c r="BO73" s="36">
        <v>16551</v>
      </c>
      <c r="BP73" s="36">
        <v>3036.018</v>
      </c>
      <c r="BQ73" s="36">
        <v>5223.5020000000004</v>
      </c>
      <c r="BR73" s="36">
        <v>874.02800000000002</v>
      </c>
      <c r="BS73" s="36">
        <v>2285.4</v>
      </c>
      <c r="BT73" s="36">
        <v>10282</v>
      </c>
      <c r="BU73" s="36">
        <v>8618</v>
      </c>
      <c r="BV73" s="36">
        <v>3774.473</v>
      </c>
      <c r="BW73" s="36">
        <v>5432</v>
      </c>
      <c r="BX73" s="36">
        <v>6947</v>
      </c>
      <c r="BY73" s="36">
        <v>733.51300000000003</v>
      </c>
      <c r="BZ73" s="32"/>
      <c r="CA73" s="36"/>
      <c r="CB73" s="247">
        <v>2018</v>
      </c>
      <c r="CC73" s="247" t="s">
        <v>1293</v>
      </c>
      <c r="CD73" s="248" t="s">
        <v>1294</v>
      </c>
      <c r="CE73" s="249">
        <v>0.97699460335959865</v>
      </c>
      <c r="CF73" s="249">
        <f t="shared" ref="CF73:CF86" si="103">CE73/SUM($CE$73:$CE$86)</f>
        <v>0.10983115036062768</v>
      </c>
      <c r="CG73" s="249"/>
      <c r="CH73" s="249"/>
    </row>
    <row r="74" spans="1:86" x14ac:dyDescent="0.2">
      <c r="A74" s="6">
        <v>40179</v>
      </c>
      <c r="B74" s="5">
        <v>32.152299999999997</v>
      </c>
      <c r="C74" s="5">
        <v>38.684100000000001</v>
      </c>
      <c r="D74" s="5">
        <v>47.607100000000003</v>
      </c>
      <c r="E74" s="5">
        <v>16.410699999999999</v>
      </c>
      <c r="F74" s="5">
        <v>51.622399999999999</v>
      </c>
      <c r="G74" s="5">
        <v>37.637599999999999</v>
      </c>
      <c r="H74" s="5">
        <v>27.947299999999998</v>
      </c>
      <c r="I74" s="5">
        <v>88.316400000000002</v>
      </c>
      <c r="J74" s="5">
        <v>52.746400000000001</v>
      </c>
      <c r="K74" s="5">
        <v>50.842500000000001</v>
      </c>
      <c r="L74" s="5">
        <v>35.051299999999998</v>
      </c>
      <c r="M74" s="5">
        <v>56.755400000000002</v>
      </c>
      <c r="N74" s="5">
        <v>40.621899999999997</v>
      </c>
      <c r="O74" s="5">
        <v>13.311</v>
      </c>
      <c r="P74" s="5">
        <v>29.4724</v>
      </c>
      <c r="Q74" s="5">
        <v>20.5641</v>
      </c>
      <c r="R74" s="5">
        <v>49.234699999999997</v>
      </c>
      <c r="S74" s="5">
        <v>36.186599999999999</v>
      </c>
      <c r="T74" s="5">
        <v>42.115699999999997</v>
      </c>
      <c r="U74" s="5">
        <v>19.354500000000002</v>
      </c>
      <c r="V74" s="5">
        <v>32.668199999999999</v>
      </c>
      <c r="W74" s="5">
        <v>32.341900000000003</v>
      </c>
      <c r="X74" s="5">
        <v>1837.5</v>
      </c>
      <c r="Z74" s="6">
        <v>40179</v>
      </c>
      <c r="AA74" s="8">
        <f t="shared" si="73"/>
        <v>-2.032937735187923E-2</v>
      </c>
      <c r="AB74" s="8">
        <f t="shared" si="74"/>
        <v>-9.3954060075286394E-3</v>
      </c>
      <c r="AC74" s="8">
        <f t="shared" si="75"/>
        <v>3.5413825304442259E-3</v>
      </c>
      <c r="AD74" s="8">
        <f t="shared" si="76"/>
        <v>-1.7605718116948443E-2</v>
      </c>
      <c r="AE74" s="8">
        <f t="shared" si="77"/>
        <v>-9.3761393947534577E-3</v>
      </c>
      <c r="AF74" s="8">
        <f t="shared" si="78"/>
        <v>-1.6288211433111766E-2</v>
      </c>
      <c r="AG74" s="8">
        <f t="shared" si="79"/>
        <v>-1.67744976973766E-2</v>
      </c>
      <c r="AH74" s="8">
        <f t="shared" si="80"/>
        <v>-1.9292911570638838E-2</v>
      </c>
      <c r="AI74" s="8">
        <f t="shared" si="81"/>
        <v>-1.3124931007579277E-2</v>
      </c>
      <c r="AJ74" s="8">
        <f t="shared" si="82"/>
        <v>-2.1280896280896244E-2</v>
      </c>
      <c r="AK74" s="8">
        <f t="shared" si="83"/>
        <v>-2.0839560525514611E-2</v>
      </c>
      <c r="AL74" s="8">
        <f t="shared" si="84"/>
        <v>-1.7009046279732321E-3</v>
      </c>
      <c r="AM74" s="8">
        <f t="shared" si="85"/>
        <v>-2.0495805593667038E-2</v>
      </c>
      <c r="AN74" s="8">
        <f t="shared" si="86"/>
        <v>-1.2764126944100451E-2</v>
      </c>
      <c r="AO74" s="8">
        <f t="shared" si="87"/>
        <v>-2.4373773118340103E-2</v>
      </c>
      <c r="AP74" s="8">
        <f t="shared" si="88"/>
        <v>-1.4954757308526911E-2</v>
      </c>
      <c r="AQ74" s="8">
        <f t="shared" si="89"/>
        <v>-9.8363359196199651E-3</v>
      </c>
      <c r="AR74" s="8">
        <f t="shared" si="90"/>
        <v>-1.1005949826861983E-2</v>
      </c>
      <c r="AS74" s="8">
        <f t="shared" si="91"/>
        <v>-1.428173543447897E-2</v>
      </c>
      <c r="AT74" s="8">
        <f t="shared" si="92"/>
        <v>-2.4318315865886175E-2</v>
      </c>
      <c r="AU74" s="8">
        <f t="shared" si="93"/>
        <v>-1.554066881831262E-2</v>
      </c>
      <c r="AV74" s="8">
        <f t="shared" si="94"/>
        <v>7.1475426067801884E-4</v>
      </c>
      <c r="AW74" s="8">
        <f t="shared" si="95"/>
        <v>-9.7008892481811326E-3</v>
      </c>
      <c r="AX74" s="8"/>
      <c r="AY74" s="8"/>
      <c r="BC74" s="6">
        <v>39903</v>
      </c>
      <c r="BD74" s="36">
        <v>7973</v>
      </c>
      <c r="BE74" s="36">
        <v>17894</v>
      </c>
      <c r="BF74" s="36">
        <v>430.58699999999999</v>
      </c>
      <c r="BG74" s="36">
        <v>10185</v>
      </c>
      <c r="BH74" s="36">
        <v>10048</v>
      </c>
      <c r="BI74" s="36">
        <v>9619</v>
      </c>
      <c r="BJ74" s="36">
        <v>5031.8969999999999</v>
      </c>
      <c r="BK74" s="36">
        <v>10230.83</v>
      </c>
      <c r="BL74" s="36">
        <v>10963</v>
      </c>
      <c r="BM74" s="36">
        <v>13839</v>
      </c>
      <c r="BN74" s="36">
        <v>1422.5930000000001</v>
      </c>
      <c r="BO74" s="36">
        <v>16763</v>
      </c>
      <c r="BP74" s="36">
        <v>2905.6970000000001</v>
      </c>
      <c r="BQ74" s="36">
        <v>5381.2470000000003</v>
      </c>
      <c r="BR74" s="36">
        <v>840.26300000000003</v>
      </c>
      <c r="BS74" s="36">
        <v>2446.8000000000002</v>
      </c>
      <c r="BT74" s="36">
        <v>10509</v>
      </c>
      <c r="BU74" s="36">
        <v>7667</v>
      </c>
      <c r="BV74" s="36">
        <v>4070.241</v>
      </c>
      <c r="BW74" s="36">
        <v>5566</v>
      </c>
      <c r="BX74" s="36">
        <v>6912</v>
      </c>
      <c r="BY74" s="36">
        <v>753.17399999999998</v>
      </c>
      <c r="BZ74" s="44"/>
      <c r="CA74" s="36"/>
      <c r="CB74" s="247">
        <v>2018</v>
      </c>
      <c r="CC74" s="247" t="s">
        <v>1295</v>
      </c>
      <c r="CD74" s="248" t="s">
        <v>1296</v>
      </c>
      <c r="CE74" s="249">
        <v>0.82692963026069177</v>
      </c>
      <c r="CF74" s="249">
        <f t="shared" si="103"/>
        <v>9.2961242822128018E-2</v>
      </c>
      <c r="CG74" s="249"/>
      <c r="CH74" s="249"/>
    </row>
    <row r="75" spans="1:86" x14ac:dyDescent="0.2">
      <c r="A75" s="6">
        <v>40186</v>
      </c>
      <c r="B75" s="5">
        <v>31.071000000000002</v>
      </c>
      <c r="C75" s="5">
        <v>39.5959</v>
      </c>
      <c r="D75" s="5">
        <v>45.929299999999998</v>
      </c>
      <c r="E75" s="5">
        <v>16.105399999999999</v>
      </c>
      <c r="F75" s="5">
        <v>51.417900000000003</v>
      </c>
      <c r="G75" s="5">
        <v>37.334600000000002</v>
      </c>
      <c r="H75" s="5">
        <v>28.2182</v>
      </c>
      <c r="I75" s="5">
        <v>85.802000000000007</v>
      </c>
      <c r="J75" s="5">
        <v>52.1312</v>
      </c>
      <c r="K75" s="5">
        <v>50.1419</v>
      </c>
      <c r="L75" s="5">
        <v>35.435299999999998</v>
      </c>
      <c r="M75" s="5">
        <v>56.561900000000001</v>
      </c>
      <c r="N75" s="5">
        <v>39.748600000000003</v>
      </c>
      <c r="O75" s="5">
        <v>12.773400000000001</v>
      </c>
      <c r="P75" s="5">
        <v>29.3705</v>
      </c>
      <c r="Q75" s="5">
        <v>20.250900000000001</v>
      </c>
      <c r="R75" s="5">
        <v>48.2864</v>
      </c>
      <c r="S75" s="5">
        <v>35.783999999999999</v>
      </c>
      <c r="T75" s="5">
        <v>42.507100000000001</v>
      </c>
      <c r="U75" s="5">
        <v>19.067299999999999</v>
      </c>
      <c r="V75" s="5">
        <v>32.061599999999999</v>
      </c>
      <c r="W75" s="5">
        <v>32.146000000000001</v>
      </c>
      <c r="X75" s="5">
        <v>1887.77</v>
      </c>
      <c r="Z75" s="6">
        <v>40186</v>
      </c>
      <c r="AA75" s="8">
        <f t="shared" si="73"/>
        <v>-3.3630564531930696E-2</v>
      </c>
      <c r="AB75" s="8">
        <f t="shared" si="74"/>
        <v>2.3570407480075772E-2</v>
      </c>
      <c r="AC75" s="8">
        <f t="shared" si="75"/>
        <v>-3.524264237897301E-2</v>
      </c>
      <c r="AD75" s="8">
        <f t="shared" si="76"/>
        <v>-1.8603715868305337E-2</v>
      </c>
      <c r="AE75" s="8">
        <f t="shared" si="77"/>
        <v>-3.9614585916191158E-3</v>
      </c>
      <c r="AF75" s="8">
        <f t="shared" si="78"/>
        <v>-8.0504601781197227E-3</v>
      </c>
      <c r="AG75" s="8">
        <f t="shared" si="79"/>
        <v>9.693244070089202E-3</v>
      </c>
      <c r="AH75" s="8">
        <f t="shared" si="80"/>
        <v>-2.8470363375318719E-2</v>
      </c>
      <c r="AI75" s="8">
        <f t="shared" si="81"/>
        <v>-1.1663355224242777E-2</v>
      </c>
      <c r="AJ75" s="8">
        <f t="shared" si="82"/>
        <v>-1.3779810198160991E-2</v>
      </c>
      <c r="AK75" s="8">
        <f t="shared" si="83"/>
        <v>1.0955371127461699E-2</v>
      </c>
      <c r="AL75" s="8">
        <f t="shared" si="84"/>
        <v>-3.4093672143972187E-3</v>
      </c>
      <c r="AM75" s="8">
        <f t="shared" si="85"/>
        <v>-2.1498255866909011E-2</v>
      </c>
      <c r="AN75" s="8">
        <f t="shared" si="86"/>
        <v>-4.0387649312598528E-2</v>
      </c>
      <c r="AO75" s="8">
        <f t="shared" si="87"/>
        <v>-3.4574720755690125E-3</v>
      </c>
      <c r="AP75" s="8">
        <f t="shared" si="88"/>
        <v>-1.5230425839205086E-2</v>
      </c>
      <c r="AQ75" s="8">
        <f t="shared" si="89"/>
        <v>-1.9260805895029209E-2</v>
      </c>
      <c r="AR75" s="8">
        <f t="shared" si="90"/>
        <v>-1.1125665301520482E-2</v>
      </c>
      <c r="AS75" s="8">
        <f t="shared" si="91"/>
        <v>9.2934463869769335E-3</v>
      </c>
      <c r="AT75" s="8">
        <f t="shared" si="92"/>
        <v>-1.4838926347877868E-2</v>
      </c>
      <c r="AU75" s="8">
        <f t="shared" si="93"/>
        <v>-1.8568516171689864E-2</v>
      </c>
      <c r="AV75" s="8">
        <f t="shared" si="94"/>
        <v>-6.057158051938849E-3</v>
      </c>
      <c r="AW75" s="8">
        <f t="shared" si="95"/>
        <v>2.7357823129251724E-2</v>
      </c>
      <c r="AX75" s="8"/>
      <c r="AY75" s="8"/>
      <c r="BC75" s="6">
        <v>39994</v>
      </c>
      <c r="BD75" s="36">
        <v>8164</v>
      </c>
      <c r="BE75" s="36">
        <v>16611</v>
      </c>
      <c r="BF75" s="36">
        <v>418.78899999999999</v>
      </c>
      <c r="BG75" s="36">
        <v>9660</v>
      </c>
      <c r="BH75" s="36">
        <v>10055</v>
      </c>
      <c r="BI75" s="36">
        <v>8970</v>
      </c>
      <c r="BJ75" s="36">
        <v>4926.7389999999996</v>
      </c>
      <c r="BK75" s="36">
        <v>10229.387000000001</v>
      </c>
      <c r="BL75" s="36">
        <v>10998</v>
      </c>
      <c r="BM75" s="36">
        <v>13880</v>
      </c>
      <c r="BN75" s="36">
        <v>1430.1690000000001</v>
      </c>
      <c r="BO75" s="36">
        <v>17170</v>
      </c>
      <c r="BP75" s="36">
        <v>2926.5509999999999</v>
      </c>
      <c r="BQ75" s="36">
        <v>5504.4</v>
      </c>
      <c r="BR75" s="36">
        <v>866.90599999999995</v>
      </c>
      <c r="BS75" s="36">
        <v>2571.1999999999998</v>
      </c>
      <c r="BT75" s="36">
        <v>10714</v>
      </c>
      <c r="BU75" s="36">
        <v>8481</v>
      </c>
      <c r="BV75" s="36">
        <v>4233.018</v>
      </c>
      <c r="BW75" s="36">
        <v>5952</v>
      </c>
      <c r="BX75" s="36">
        <v>7217</v>
      </c>
      <c r="BY75" s="36">
        <v>682.74599999999998</v>
      </c>
      <c r="BZ75" s="33"/>
      <c r="CA75" s="36"/>
      <c r="CB75" s="247">
        <v>2018</v>
      </c>
      <c r="CC75" s="247" t="s">
        <v>1297</v>
      </c>
      <c r="CD75" s="248" t="s">
        <v>1298</v>
      </c>
      <c r="CE75" s="249">
        <v>0.80453024682892293</v>
      </c>
      <c r="CF75" s="249">
        <f t="shared" si="103"/>
        <v>9.0443163355547321E-2</v>
      </c>
      <c r="CG75" s="249"/>
      <c r="CH75" s="249"/>
    </row>
    <row r="76" spans="1:86" x14ac:dyDescent="0.2">
      <c r="A76" s="6">
        <v>40193</v>
      </c>
      <c r="B76" s="5">
        <v>31.450600000000001</v>
      </c>
      <c r="C76" s="5">
        <v>40.040599999999998</v>
      </c>
      <c r="D76" s="5">
        <v>47.608499999999999</v>
      </c>
      <c r="E76" s="5">
        <v>16.523800000000001</v>
      </c>
      <c r="F76" s="5">
        <v>51.951900000000002</v>
      </c>
      <c r="G76" s="5">
        <v>38.135399999999997</v>
      </c>
      <c r="H76" s="5">
        <v>28.120699999999999</v>
      </c>
      <c r="I76" s="5">
        <v>88.327200000000005</v>
      </c>
      <c r="J76" s="5">
        <v>52.454999999999998</v>
      </c>
      <c r="K76" s="5">
        <v>51.105200000000004</v>
      </c>
      <c r="L76" s="5">
        <v>35.687600000000003</v>
      </c>
      <c r="M76" s="5">
        <v>54.316200000000002</v>
      </c>
      <c r="N76" s="5">
        <v>40.418399999999998</v>
      </c>
      <c r="O76" s="5">
        <v>13.235799999999999</v>
      </c>
      <c r="P76" s="5">
        <v>29.4498</v>
      </c>
      <c r="Q76" s="5">
        <v>20.4817</v>
      </c>
      <c r="R76" s="5">
        <v>49.631700000000002</v>
      </c>
      <c r="S76" s="5">
        <v>35.500999999999998</v>
      </c>
      <c r="T76" s="5">
        <v>42.748899999999999</v>
      </c>
      <c r="U76" s="5">
        <v>19.745000000000001</v>
      </c>
      <c r="V76" s="5">
        <v>32.243600000000001</v>
      </c>
      <c r="W76" s="5">
        <v>32.353400000000001</v>
      </c>
      <c r="X76" s="5">
        <v>1873.3</v>
      </c>
      <c r="Z76" s="6">
        <v>40193</v>
      </c>
      <c r="AA76" s="8">
        <f t="shared" si="73"/>
        <v>1.2217180007080497E-2</v>
      </c>
      <c r="AB76" s="8">
        <f t="shared" si="74"/>
        <v>1.1230960781293042E-2</v>
      </c>
      <c r="AC76" s="8">
        <f t="shared" si="75"/>
        <v>3.6560539786149704E-2</v>
      </c>
      <c r="AD76" s="8">
        <f t="shared" si="76"/>
        <v>2.5978864231872567E-2</v>
      </c>
      <c r="AE76" s="8">
        <f t="shared" si="77"/>
        <v>1.038548832216013E-2</v>
      </c>
      <c r="AF76" s="8">
        <f t="shared" si="78"/>
        <v>2.1449272256834018E-2</v>
      </c>
      <c r="AG76" s="8">
        <f t="shared" si="79"/>
        <v>-3.455216845865472E-3</v>
      </c>
      <c r="AH76" s="8">
        <f t="shared" si="80"/>
        <v>2.9430549404442674E-2</v>
      </c>
      <c r="AI76" s="8">
        <f t="shared" si="81"/>
        <v>6.2112516113190797E-3</v>
      </c>
      <c r="AJ76" s="8">
        <f t="shared" si="82"/>
        <v>1.9211477825930023E-2</v>
      </c>
      <c r="AK76" s="8">
        <f t="shared" si="83"/>
        <v>7.1200187383768654E-3</v>
      </c>
      <c r="AL76" s="8">
        <f t="shared" si="84"/>
        <v>-3.970340458860111E-2</v>
      </c>
      <c r="AM76" s="8">
        <f t="shared" si="85"/>
        <v>1.6850907956506456E-2</v>
      </c>
      <c r="AN76" s="8">
        <f t="shared" si="86"/>
        <v>3.6200228600059337E-2</v>
      </c>
      <c r="AO76" s="8">
        <f t="shared" si="87"/>
        <v>2.6999880832807577E-3</v>
      </c>
      <c r="AP76" s="8">
        <f t="shared" si="88"/>
        <v>1.1397024329782734E-2</v>
      </c>
      <c r="AQ76" s="8">
        <f t="shared" si="89"/>
        <v>2.786084694655222E-2</v>
      </c>
      <c r="AR76" s="8">
        <f t="shared" si="90"/>
        <v>-7.9085624860273374E-3</v>
      </c>
      <c r="AS76" s="8">
        <f t="shared" si="91"/>
        <v>5.6884614570271719E-3</v>
      </c>
      <c r="AT76" s="8">
        <f t="shared" si="92"/>
        <v>3.5542525685335669E-2</v>
      </c>
      <c r="AU76" s="8">
        <f t="shared" si="93"/>
        <v>5.6765725977494519E-3</v>
      </c>
      <c r="AV76" s="8">
        <f t="shared" si="94"/>
        <v>6.4518136004478865E-3</v>
      </c>
      <c r="AW76" s="8">
        <f t="shared" si="95"/>
        <v>-7.6651286968222321E-3</v>
      </c>
      <c r="AX76" s="8"/>
      <c r="AY76" s="8"/>
      <c r="BC76" s="6">
        <v>40086</v>
      </c>
      <c r="BD76" s="36">
        <v>7321</v>
      </c>
      <c r="BE76" s="36">
        <v>16469</v>
      </c>
      <c r="BF76" s="36">
        <v>452.68</v>
      </c>
      <c r="BG76" s="36">
        <v>9080</v>
      </c>
      <c r="BH76" s="36">
        <v>10698</v>
      </c>
      <c r="BI76" s="36">
        <v>9028</v>
      </c>
      <c r="BJ76" s="36">
        <v>4926.9870000000001</v>
      </c>
      <c r="BK76" s="36">
        <v>10391.227999999999</v>
      </c>
      <c r="BL76" s="36">
        <v>10598</v>
      </c>
      <c r="BM76" s="36">
        <v>14482</v>
      </c>
      <c r="BN76" s="36">
        <v>1374.875</v>
      </c>
      <c r="BO76" s="36">
        <v>17680</v>
      </c>
      <c r="BP76" s="36">
        <v>2812.25</v>
      </c>
      <c r="BQ76" s="36">
        <v>5462.7640000000001</v>
      </c>
      <c r="BR76" s="36">
        <v>907.88699999999994</v>
      </c>
      <c r="BS76" s="36">
        <v>2525.9</v>
      </c>
      <c r="BT76" s="36">
        <v>10722</v>
      </c>
      <c r="BU76" s="36">
        <v>8317</v>
      </c>
      <c r="BV76" s="36">
        <v>3710.0390000000002</v>
      </c>
      <c r="BW76" s="36">
        <v>5960</v>
      </c>
      <c r="BX76" s="36">
        <v>7023</v>
      </c>
      <c r="BY76" s="36">
        <v>700.42</v>
      </c>
      <c r="BZ76" s="33"/>
      <c r="CA76" s="36"/>
      <c r="CB76" s="247">
        <v>2018</v>
      </c>
      <c r="CC76" s="247" t="s">
        <v>1299</v>
      </c>
      <c r="CD76" s="248" t="s">
        <v>1300</v>
      </c>
      <c r="CE76" s="249">
        <v>0.64836245154766581</v>
      </c>
      <c r="CF76" s="249">
        <f t="shared" si="103"/>
        <v>7.2887192681766258E-2</v>
      </c>
      <c r="CG76" s="249"/>
      <c r="CH76" s="249"/>
    </row>
    <row r="77" spans="1:86" x14ac:dyDescent="0.2">
      <c r="A77" s="6">
        <v>40200</v>
      </c>
      <c r="B77" s="5">
        <v>29.655999999999999</v>
      </c>
      <c r="C77" s="5">
        <v>39.384599999999999</v>
      </c>
      <c r="D77" s="5">
        <v>46.201599999999999</v>
      </c>
      <c r="E77" s="5">
        <v>16.060099999999998</v>
      </c>
      <c r="F77" s="5">
        <v>49.4407</v>
      </c>
      <c r="G77" s="5">
        <v>36.652799999999999</v>
      </c>
      <c r="H77" s="5">
        <v>27.589700000000001</v>
      </c>
      <c r="I77" s="5">
        <v>84.755200000000002</v>
      </c>
      <c r="J77" s="5">
        <v>50.307099999999998</v>
      </c>
      <c r="K77" s="5">
        <v>48.303100000000001</v>
      </c>
      <c r="L77" s="5">
        <v>34.601500000000001</v>
      </c>
      <c r="M77" s="5">
        <v>51.726700000000001</v>
      </c>
      <c r="N77" s="5">
        <v>39.223999999999997</v>
      </c>
      <c r="O77" s="5">
        <v>12.8917</v>
      </c>
      <c r="P77" s="5">
        <v>27.864000000000001</v>
      </c>
      <c r="Q77" s="5">
        <v>20.526800000000001</v>
      </c>
      <c r="R77" s="5">
        <v>48.088000000000001</v>
      </c>
      <c r="S77" s="5">
        <v>33.999099999999999</v>
      </c>
      <c r="T77" s="5">
        <v>41.436399999999999</v>
      </c>
      <c r="U77" s="5">
        <v>18.814599999999999</v>
      </c>
      <c r="V77" s="5">
        <v>30.7775</v>
      </c>
      <c r="W77" s="5">
        <v>31.454999999999998</v>
      </c>
      <c r="X77" s="5">
        <v>1800.61</v>
      </c>
      <c r="Z77" s="6">
        <v>40200</v>
      </c>
      <c r="AA77" s="8">
        <f t="shared" si="73"/>
        <v>-5.706091457714646E-2</v>
      </c>
      <c r="AB77" s="8">
        <f t="shared" si="74"/>
        <v>-1.6383370878558234E-2</v>
      </c>
      <c r="AC77" s="8">
        <f t="shared" si="75"/>
        <v>-2.9551445645210395E-2</v>
      </c>
      <c r="AD77" s="8">
        <f t="shared" si="76"/>
        <v>-2.8062552197436585E-2</v>
      </c>
      <c r="AE77" s="8">
        <f t="shared" si="77"/>
        <v>-4.8337019435285344E-2</v>
      </c>
      <c r="AF77" s="8">
        <f t="shared" si="78"/>
        <v>-3.8877263644802373E-2</v>
      </c>
      <c r="AG77" s="8">
        <f t="shared" si="79"/>
        <v>-1.8882886983609848E-2</v>
      </c>
      <c r="AH77" s="8">
        <f t="shared" si="80"/>
        <v>-4.0440543796248507E-2</v>
      </c>
      <c r="AI77" s="8">
        <f t="shared" si="81"/>
        <v>-4.0947478791344971E-2</v>
      </c>
      <c r="AJ77" s="8">
        <f t="shared" si="82"/>
        <v>-5.4830036865133103E-2</v>
      </c>
      <c r="AK77" s="8">
        <f t="shared" si="83"/>
        <v>-3.043353994104403E-2</v>
      </c>
      <c r="AL77" s="8">
        <f t="shared" si="84"/>
        <v>-4.7674542769928663E-2</v>
      </c>
      <c r="AM77" s="8">
        <f t="shared" si="85"/>
        <v>-2.9550897610989058E-2</v>
      </c>
      <c r="AN77" s="8">
        <f t="shared" si="86"/>
        <v>-2.5997672977832842E-2</v>
      </c>
      <c r="AO77" s="8">
        <f t="shared" si="87"/>
        <v>-5.3847564329808639E-2</v>
      </c>
      <c r="AP77" s="8">
        <f t="shared" si="88"/>
        <v>2.2019656571476975E-3</v>
      </c>
      <c r="AQ77" s="8">
        <f t="shared" si="89"/>
        <v>-3.1103105474928339E-2</v>
      </c>
      <c r="AR77" s="8">
        <f t="shared" si="90"/>
        <v>-4.2305850539421375E-2</v>
      </c>
      <c r="AS77" s="8">
        <f t="shared" si="91"/>
        <v>-3.0702544392955167E-2</v>
      </c>
      <c r="AT77" s="8">
        <f t="shared" si="92"/>
        <v>-4.7120790073436392E-2</v>
      </c>
      <c r="AU77" s="8">
        <f t="shared" si="93"/>
        <v>-4.5469488518651735E-2</v>
      </c>
      <c r="AV77" s="8">
        <f t="shared" si="94"/>
        <v>-2.7768333467270923E-2</v>
      </c>
      <c r="AW77" s="8">
        <f t="shared" si="95"/>
        <v>-3.8803181551273158E-2</v>
      </c>
      <c r="AX77" s="8"/>
      <c r="AY77" s="8"/>
      <c r="BC77" s="6">
        <v>40178</v>
      </c>
      <c r="BD77" s="36">
        <v>7543</v>
      </c>
      <c r="BE77" s="36">
        <v>16771</v>
      </c>
      <c r="BF77" s="36">
        <v>414.46100000000001</v>
      </c>
      <c r="BG77" s="36">
        <v>9037</v>
      </c>
      <c r="BH77" s="36">
        <v>10339</v>
      </c>
      <c r="BI77" s="36">
        <v>9114</v>
      </c>
      <c r="BJ77" s="36">
        <v>5008.7820000000002</v>
      </c>
      <c r="BK77" s="36">
        <v>10304.904</v>
      </c>
      <c r="BL77" s="36">
        <v>10544</v>
      </c>
      <c r="BM77" s="36">
        <v>14049</v>
      </c>
      <c r="BN77" s="36">
        <v>1419.8330000000001</v>
      </c>
      <c r="BO77" s="36">
        <v>18651</v>
      </c>
      <c r="BP77" s="36">
        <v>2847.232</v>
      </c>
      <c r="BQ77" s="36">
        <v>5375.125</v>
      </c>
      <c r="BR77" s="36">
        <v>1006.234</v>
      </c>
      <c r="BS77" s="36">
        <v>2495</v>
      </c>
      <c r="BT77" s="36">
        <v>11609</v>
      </c>
      <c r="BU77" s="36">
        <v>8329</v>
      </c>
      <c r="BV77" s="36">
        <v>3808.337</v>
      </c>
      <c r="BW77" s="36">
        <v>5959</v>
      </c>
      <c r="BX77" s="36">
        <v>6876</v>
      </c>
      <c r="BY77" s="36">
        <v>712.84100000000001</v>
      </c>
      <c r="BZ77" s="33"/>
      <c r="CA77" s="36"/>
      <c r="CB77" s="247">
        <v>2018</v>
      </c>
      <c r="CC77" s="247" t="s">
        <v>1301</v>
      </c>
      <c r="CD77" s="248" t="s">
        <v>1302</v>
      </c>
      <c r="CE77" s="249">
        <v>0.64422988293851968</v>
      </c>
      <c r="CF77" s="249">
        <f t="shared" si="103"/>
        <v>7.2422620244287111E-2</v>
      </c>
      <c r="CG77" s="249"/>
      <c r="CH77" s="249"/>
    </row>
    <row r="78" spans="1:86" x14ac:dyDescent="0.2">
      <c r="A78" s="6">
        <v>40207</v>
      </c>
      <c r="B78" s="5">
        <v>29.391500000000001</v>
      </c>
      <c r="C78" s="5">
        <v>38.528399999999998</v>
      </c>
      <c r="D78" s="5">
        <v>44.874099999999999</v>
      </c>
      <c r="E78" s="5">
        <v>15.7774</v>
      </c>
      <c r="F78" s="5">
        <v>49.702100000000002</v>
      </c>
      <c r="G78" s="5">
        <v>36.057600000000001</v>
      </c>
      <c r="H78" s="5">
        <v>27.437999999999999</v>
      </c>
      <c r="I78" s="5">
        <v>82.348799999999997</v>
      </c>
      <c r="J78" s="5">
        <v>49.238599999999998</v>
      </c>
      <c r="K78" s="5">
        <v>47.744799999999998</v>
      </c>
      <c r="L78" s="5">
        <v>34.393099999999997</v>
      </c>
      <c r="M78" s="5">
        <v>52.392899999999997</v>
      </c>
      <c r="N78" s="5">
        <v>38.331000000000003</v>
      </c>
      <c r="O78" s="5">
        <v>12.3864</v>
      </c>
      <c r="P78" s="5">
        <v>27.694099999999999</v>
      </c>
      <c r="Q78" s="5">
        <v>20.3917</v>
      </c>
      <c r="R78" s="5">
        <v>46.577300000000001</v>
      </c>
      <c r="S78" s="5">
        <v>33.291699999999999</v>
      </c>
      <c r="T78" s="5">
        <v>41.840800000000002</v>
      </c>
      <c r="U78" s="5">
        <v>18.860500000000002</v>
      </c>
      <c r="V78" s="5">
        <v>29.817</v>
      </c>
      <c r="W78" s="5">
        <v>31.293700000000001</v>
      </c>
      <c r="X78" s="5">
        <v>1771.4</v>
      </c>
      <c r="Z78" s="6">
        <v>40207</v>
      </c>
      <c r="AA78" s="8">
        <f t="shared" si="73"/>
        <v>-8.9189371459400535E-3</v>
      </c>
      <c r="AB78" s="8">
        <f t="shared" si="74"/>
        <v>-2.1739461616977263E-2</v>
      </c>
      <c r="AC78" s="8">
        <f t="shared" si="75"/>
        <v>-2.8732771159440396E-2</v>
      </c>
      <c r="AD78" s="8">
        <f t="shared" si="76"/>
        <v>-1.7602630120609364E-2</v>
      </c>
      <c r="AE78" s="8">
        <f t="shared" si="77"/>
        <v>5.2871419700772915E-3</v>
      </c>
      <c r="AF78" s="8">
        <f t="shared" si="78"/>
        <v>-1.623886851754841E-2</v>
      </c>
      <c r="AG78" s="8">
        <f t="shared" si="79"/>
        <v>-5.4984287614581184E-3</v>
      </c>
      <c r="AH78" s="8">
        <f t="shared" si="80"/>
        <v>-2.8392358226987935E-2</v>
      </c>
      <c r="AI78" s="8">
        <f t="shared" si="81"/>
        <v>-2.1239546704143186E-2</v>
      </c>
      <c r="AJ78" s="8">
        <f t="shared" si="82"/>
        <v>-1.1558264376406502E-2</v>
      </c>
      <c r="AK78" s="8">
        <f t="shared" si="83"/>
        <v>-6.0228602806238207E-3</v>
      </c>
      <c r="AL78" s="8">
        <f t="shared" si="84"/>
        <v>1.2879228715537483E-2</v>
      </c>
      <c r="AM78" s="8">
        <f t="shared" si="85"/>
        <v>-2.2766673465225207E-2</v>
      </c>
      <c r="AN78" s="8">
        <f t="shared" si="86"/>
        <v>-3.9195761614061797E-2</v>
      </c>
      <c r="AO78" s="8">
        <f t="shared" si="87"/>
        <v>-6.0974734424347199E-3</v>
      </c>
      <c r="AP78" s="8">
        <f t="shared" si="88"/>
        <v>-6.5816396126040511E-3</v>
      </c>
      <c r="AQ78" s="8">
        <f t="shared" si="89"/>
        <v>-3.1415321909831984E-2</v>
      </c>
      <c r="AR78" s="8">
        <f t="shared" si="90"/>
        <v>-2.0806433111464684E-2</v>
      </c>
      <c r="AS78" s="8">
        <f t="shared" si="91"/>
        <v>9.7595350947476955E-3</v>
      </c>
      <c r="AT78" s="8">
        <f t="shared" si="92"/>
        <v>2.4395947827753339E-3</v>
      </c>
      <c r="AU78" s="8">
        <f t="shared" si="93"/>
        <v>-3.120786288684918E-2</v>
      </c>
      <c r="AV78" s="8">
        <f t="shared" si="94"/>
        <v>-5.1279605786043181E-3</v>
      </c>
      <c r="AW78" s="8">
        <f t="shared" si="95"/>
        <v>-1.6222280227256247E-2</v>
      </c>
      <c r="AX78" s="8"/>
      <c r="AY78" s="8"/>
      <c r="BC78" s="6">
        <v>40268</v>
      </c>
      <c r="BD78" s="36">
        <v>7587</v>
      </c>
      <c r="BE78" s="36">
        <v>17541</v>
      </c>
      <c r="BF78" s="36">
        <v>450.40800000000002</v>
      </c>
      <c r="BG78" s="36">
        <v>8917</v>
      </c>
      <c r="BH78" s="36">
        <v>10940</v>
      </c>
      <c r="BI78" s="36">
        <v>9810</v>
      </c>
      <c r="BJ78" s="36">
        <v>5019.3549999999996</v>
      </c>
      <c r="BK78" s="36">
        <v>10494.627</v>
      </c>
      <c r="BL78" s="36">
        <v>10147</v>
      </c>
      <c r="BM78" s="36">
        <v>14206</v>
      </c>
      <c r="BN78" s="36">
        <v>1406.8579999999999</v>
      </c>
      <c r="BO78" s="36">
        <v>19298</v>
      </c>
      <c r="BP78" s="36">
        <v>2853.4459999999999</v>
      </c>
      <c r="BQ78" s="36">
        <v>5478.4830000000002</v>
      </c>
      <c r="BR78" s="36">
        <v>969.98699999999997</v>
      </c>
      <c r="BS78" s="36">
        <v>2539.9</v>
      </c>
      <c r="BT78" s="36">
        <v>12208</v>
      </c>
      <c r="BU78" s="36">
        <v>7839</v>
      </c>
      <c r="BV78" s="36">
        <v>4082.19</v>
      </c>
      <c r="BW78" s="36">
        <v>6164</v>
      </c>
      <c r="BX78" s="36">
        <v>6281</v>
      </c>
      <c r="BY78" s="36">
        <v>733.41800000000001</v>
      </c>
      <c r="BZ78" s="33"/>
      <c r="CA78" s="36"/>
      <c r="CB78" s="247">
        <v>2018</v>
      </c>
      <c r="CC78" s="247" t="s">
        <v>1303</v>
      </c>
      <c r="CD78" s="248" t="s">
        <v>1304</v>
      </c>
      <c r="CE78" s="249">
        <v>0.62200598911361404</v>
      </c>
      <c r="CF78" s="249">
        <f t="shared" si="103"/>
        <v>6.9924268855355812E-2</v>
      </c>
      <c r="CG78" s="249"/>
      <c r="CH78" s="249"/>
    </row>
    <row r="79" spans="1:86" x14ac:dyDescent="0.2">
      <c r="A79" s="6">
        <v>40214</v>
      </c>
      <c r="B79" s="5">
        <v>28.5977</v>
      </c>
      <c r="C79" s="5">
        <v>37.4054</v>
      </c>
      <c r="D79" s="5">
        <v>44.84</v>
      </c>
      <c r="E79" s="5">
        <v>15.743399999999999</v>
      </c>
      <c r="F79" s="5">
        <v>49.0657</v>
      </c>
      <c r="G79" s="5">
        <v>35.126899999999999</v>
      </c>
      <c r="H79" s="5">
        <v>27.242899999999999</v>
      </c>
      <c r="I79" s="5">
        <v>83.1905</v>
      </c>
      <c r="J79" s="5">
        <v>47.749099999999999</v>
      </c>
      <c r="K79" s="5">
        <v>46.0627</v>
      </c>
      <c r="L79" s="5">
        <v>33.799199999999999</v>
      </c>
      <c r="M79" s="5">
        <v>50.9315</v>
      </c>
      <c r="N79" s="5">
        <v>37.3934</v>
      </c>
      <c r="O79" s="5">
        <v>12.2143</v>
      </c>
      <c r="P79" s="5">
        <v>27.456199999999999</v>
      </c>
      <c r="Q79" s="5">
        <v>20.160799999999998</v>
      </c>
      <c r="R79" s="5">
        <v>46.224400000000003</v>
      </c>
      <c r="S79" s="5">
        <v>32.127200000000002</v>
      </c>
      <c r="T79" s="5">
        <v>41.315100000000001</v>
      </c>
      <c r="U79" s="5">
        <v>18.435600000000001</v>
      </c>
      <c r="V79" s="5">
        <v>29.3215</v>
      </c>
      <c r="W79" s="5">
        <v>30.0383</v>
      </c>
      <c r="X79" s="5">
        <v>1759.38</v>
      </c>
      <c r="Z79" s="6">
        <v>40214</v>
      </c>
      <c r="AA79" s="8">
        <f t="shared" si="73"/>
        <v>-2.7007808379973852E-2</v>
      </c>
      <c r="AB79" s="8">
        <f t="shared" si="74"/>
        <v>-2.914733028103933E-2</v>
      </c>
      <c r="AC79" s="8">
        <f t="shared" si="75"/>
        <v>-7.5990381979795796E-4</v>
      </c>
      <c r="AD79" s="8">
        <f t="shared" si="76"/>
        <v>-2.1549811756056414E-3</v>
      </c>
      <c r="AE79" s="8">
        <f t="shared" si="77"/>
        <v>-1.2804287947591808E-2</v>
      </c>
      <c r="AF79" s="8">
        <f t="shared" si="78"/>
        <v>-2.5811479410720706E-2</v>
      </c>
      <c r="AG79" s="8">
        <f t="shared" si="79"/>
        <v>-7.1105765726364734E-3</v>
      </c>
      <c r="AH79" s="8">
        <f t="shared" si="80"/>
        <v>1.0221156835315215E-2</v>
      </c>
      <c r="AI79" s="8">
        <f t="shared" si="81"/>
        <v>-3.0250657004870174E-2</v>
      </c>
      <c r="AJ79" s="8">
        <f t="shared" si="82"/>
        <v>-3.5231061811966891E-2</v>
      </c>
      <c r="AK79" s="8">
        <f t="shared" si="83"/>
        <v>-1.726799852295946E-2</v>
      </c>
      <c r="AL79" s="8">
        <f t="shared" si="84"/>
        <v>-2.7893092384655094E-2</v>
      </c>
      <c r="AM79" s="8">
        <f t="shared" si="85"/>
        <v>-2.4460619342047019E-2</v>
      </c>
      <c r="AN79" s="8">
        <f t="shared" si="86"/>
        <v>-1.3894271136084768E-2</v>
      </c>
      <c r="AO79" s="8">
        <f t="shared" si="87"/>
        <v>-8.590277351493647E-3</v>
      </c>
      <c r="AP79" s="8">
        <f t="shared" si="88"/>
        <v>-1.1323234453233466E-2</v>
      </c>
      <c r="AQ79" s="8">
        <f t="shared" si="89"/>
        <v>-7.5766521460024494E-3</v>
      </c>
      <c r="AR79" s="8">
        <f t="shared" si="90"/>
        <v>-3.4978688381788747E-2</v>
      </c>
      <c r="AS79" s="8">
        <f t="shared" si="91"/>
        <v>-1.2564291313741593E-2</v>
      </c>
      <c r="AT79" s="8">
        <f t="shared" si="92"/>
        <v>-2.2528564990323741E-2</v>
      </c>
      <c r="AU79" s="8">
        <f t="shared" si="93"/>
        <v>-1.6618036690478566E-2</v>
      </c>
      <c r="AV79" s="8">
        <f t="shared" si="94"/>
        <v>-4.0116700805593486E-2</v>
      </c>
      <c r="AW79" s="8">
        <f t="shared" si="95"/>
        <v>-6.7855933160212434E-3</v>
      </c>
      <c r="AX79" s="8"/>
      <c r="AY79" s="8"/>
      <c r="BC79" s="6">
        <v>40359</v>
      </c>
      <c r="BD79" s="36">
        <v>7501</v>
      </c>
      <c r="BE79" s="36">
        <v>17685</v>
      </c>
      <c r="BF79" s="36">
        <v>447.16699999999997</v>
      </c>
      <c r="BG79" s="36">
        <v>8710</v>
      </c>
      <c r="BH79" s="36">
        <v>10842</v>
      </c>
      <c r="BI79" s="36">
        <v>10706</v>
      </c>
      <c r="BJ79" s="36">
        <v>5011.826</v>
      </c>
      <c r="BK79" s="36">
        <v>10517.66</v>
      </c>
      <c r="BL79" s="36">
        <v>10707</v>
      </c>
      <c r="BM79" s="36">
        <v>14614</v>
      </c>
      <c r="BN79" s="36">
        <v>1406.614</v>
      </c>
      <c r="BO79" s="36">
        <v>19364</v>
      </c>
      <c r="BP79" s="36">
        <v>2775.4839999999999</v>
      </c>
      <c r="BQ79" s="36">
        <v>5465.8</v>
      </c>
      <c r="BR79" s="36">
        <v>1019.287</v>
      </c>
      <c r="BS79" s="36">
        <v>2508.1999999999998</v>
      </c>
      <c r="BT79" s="36">
        <v>12014</v>
      </c>
      <c r="BU79" s="36">
        <v>9059</v>
      </c>
      <c r="BV79" s="36">
        <v>3739.3939999999998</v>
      </c>
      <c r="BW79" s="36">
        <v>6051</v>
      </c>
      <c r="BX79" s="36">
        <v>4642</v>
      </c>
      <c r="BY79" s="36">
        <v>746.13</v>
      </c>
      <c r="BZ79" s="33"/>
      <c r="CA79" s="36"/>
      <c r="CB79" s="247">
        <v>2018</v>
      </c>
      <c r="CC79" s="247" t="s">
        <v>1305</v>
      </c>
      <c r="CD79" s="248" t="s">
        <v>1306</v>
      </c>
      <c r="CE79" s="249">
        <v>0.59939803621650956</v>
      </c>
      <c r="CF79" s="249">
        <f t="shared" si="103"/>
        <v>6.7382742560891787E-2</v>
      </c>
      <c r="CG79" s="249"/>
      <c r="CH79" s="249"/>
    </row>
    <row r="80" spans="1:86" x14ac:dyDescent="0.2">
      <c r="A80" s="6">
        <v>40221</v>
      </c>
      <c r="B80" s="5">
        <v>28.252600000000001</v>
      </c>
      <c r="C80" s="5">
        <v>37.095799999999997</v>
      </c>
      <c r="D80" s="5">
        <v>43.750799999999998</v>
      </c>
      <c r="E80" s="5">
        <v>15.6572</v>
      </c>
      <c r="F80" s="5">
        <v>48.651000000000003</v>
      </c>
      <c r="G80" s="5">
        <v>35.267600000000002</v>
      </c>
      <c r="H80" s="5">
        <v>27.232099999999999</v>
      </c>
      <c r="I80" s="5">
        <v>84.063100000000006</v>
      </c>
      <c r="J80" s="5">
        <v>47.2958</v>
      </c>
      <c r="K80" s="5">
        <v>43.446399999999997</v>
      </c>
      <c r="L80" s="5">
        <v>35.172899999999998</v>
      </c>
      <c r="M80" s="5">
        <v>48.965200000000003</v>
      </c>
      <c r="N80" s="5">
        <v>36.969200000000001</v>
      </c>
      <c r="O80" s="5">
        <v>11.923999999999999</v>
      </c>
      <c r="P80" s="5">
        <v>28.124500000000001</v>
      </c>
      <c r="Q80" s="5">
        <v>20.194600000000001</v>
      </c>
      <c r="R80" s="5">
        <v>45.231999999999999</v>
      </c>
      <c r="S80" s="5">
        <v>32.834600000000002</v>
      </c>
      <c r="T80" s="5">
        <v>41.233400000000003</v>
      </c>
      <c r="U80" s="5">
        <v>18.952400000000001</v>
      </c>
      <c r="V80" s="5">
        <v>29.533899999999999</v>
      </c>
      <c r="W80" s="5">
        <v>30.291699999999999</v>
      </c>
      <c r="X80" s="5">
        <v>1776.5</v>
      </c>
      <c r="Z80" s="6">
        <v>40221</v>
      </c>
      <c r="AA80" s="8">
        <f t="shared" si="73"/>
        <v>-1.2067404022001682E-2</v>
      </c>
      <c r="AB80" s="8">
        <f t="shared" si="74"/>
        <v>-8.2768798087977657E-3</v>
      </c>
      <c r="AC80" s="8">
        <f t="shared" si="75"/>
        <v>-2.4290811775200871E-2</v>
      </c>
      <c r="AD80" s="8">
        <f t="shared" si="76"/>
        <v>-5.4753102887559191E-3</v>
      </c>
      <c r="AE80" s="8">
        <f t="shared" si="77"/>
        <v>-8.4519328166111629E-3</v>
      </c>
      <c r="AF80" s="8">
        <f t="shared" si="78"/>
        <v>4.0054772837911923E-3</v>
      </c>
      <c r="AG80" s="8">
        <f t="shared" si="79"/>
        <v>-3.964335661769125E-4</v>
      </c>
      <c r="AH80" s="8">
        <f t="shared" si="80"/>
        <v>1.0489178451866588E-2</v>
      </c>
      <c r="AI80" s="8">
        <f t="shared" si="81"/>
        <v>-9.4933726499556448E-3</v>
      </c>
      <c r="AJ80" s="8">
        <f t="shared" si="82"/>
        <v>-5.6798667902663191E-2</v>
      </c>
      <c r="AK80" s="8">
        <f t="shared" si="83"/>
        <v>4.0642973798196369E-2</v>
      </c>
      <c r="AL80" s="8">
        <f t="shared" si="84"/>
        <v>-3.8606756133237718E-2</v>
      </c>
      <c r="AM80" s="8">
        <f t="shared" si="85"/>
        <v>-1.1344247915407557E-2</v>
      </c>
      <c r="AN80" s="8">
        <f t="shared" si="86"/>
        <v>-2.3767223664065917E-2</v>
      </c>
      <c r="AO80" s="8">
        <f t="shared" si="87"/>
        <v>2.4340586097129302E-2</v>
      </c>
      <c r="AP80" s="8">
        <f t="shared" si="88"/>
        <v>1.6765207729854126E-3</v>
      </c>
      <c r="AQ80" s="8">
        <f t="shared" si="89"/>
        <v>-2.1469180778982633E-2</v>
      </c>
      <c r="AR80" s="8">
        <f t="shared" si="90"/>
        <v>2.2018725565875696E-2</v>
      </c>
      <c r="AS80" s="8">
        <f t="shared" si="91"/>
        <v>-1.9774852293712453E-3</v>
      </c>
      <c r="AT80" s="8">
        <f t="shared" si="92"/>
        <v>2.8032719303955345E-2</v>
      </c>
      <c r="AU80" s="8">
        <f t="shared" si="93"/>
        <v>7.243831318315852E-3</v>
      </c>
      <c r="AV80" s="8">
        <f t="shared" si="94"/>
        <v>8.4358968383697608E-3</v>
      </c>
      <c r="AW80" s="8">
        <f t="shared" si="95"/>
        <v>9.7307005877069752E-3</v>
      </c>
      <c r="AX80" s="8"/>
      <c r="AY80" s="8"/>
      <c r="BC80" s="6">
        <v>40451</v>
      </c>
      <c r="BD80" s="36">
        <v>7130</v>
      </c>
      <c r="BE80" s="36">
        <v>17331</v>
      </c>
      <c r="BF80" s="36">
        <v>470.21499999999997</v>
      </c>
      <c r="BG80" s="36">
        <v>8884</v>
      </c>
      <c r="BH80" s="36">
        <v>11328</v>
      </c>
      <c r="BI80" s="36">
        <v>10186</v>
      </c>
      <c r="BJ80" s="36">
        <v>4983.8090000000002</v>
      </c>
      <c r="BK80" s="36">
        <v>10316.517</v>
      </c>
      <c r="BL80" s="36">
        <v>10134</v>
      </c>
      <c r="BM80" s="36">
        <v>14062</v>
      </c>
      <c r="BN80" s="36">
        <v>1433.5070000000001</v>
      </c>
      <c r="BO80" s="36">
        <v>19677</v>
      </c>
      <c r="BP80" s="36">
        <v>2731.384</v>
      </c>
      <c r="BQ80" s="36">
        <v>5289.1880000000001</v>
      </c>
      <c r="BR80" s="36">
        <v>1042.2940000000001</v>
      </c>
      <c r="BS80" s="36">
        <v>2588.3000000000002</v>
      </c>
      <c r="BT80" s="36">
        <v>12310</v>
      </c>
      <c r="BU80" s="36">
        <v>8824</v>
      </c>
      <c r="BV80" s="36">
        <v>3505.904</v>
      </c>
      <c r="BW80" s="36">
        <v>4623</v>
      </c>
      <c r="BX80" s="36">
        <v>4135</v>
      </c>
      <c r="BY80" s="36">
        <v>235.95500000000001</v>
      </c>
      <c r="BZ80" s="33"/>
      <c r="CA80" s="36"/>
      <c r="CB80" s="247">
        <v>2018</v>
      </c>
      <c r="CC80" s="247" t="s">
        <v>1309</v>
      </c>
      <c r="CD80" s="248" t="s">
        <v>1310</v>
      </c>
      <c r="CE80" s="249">
        <v>0.57198169943093624</v>
      </c>
      <c r="CF80" s="249">
        <f t="shared" si="103"/>
        <v>6.4300670461947346E-2</v>
      </c>
      <c r="CG80" s="249"/>
      <c r="CH80" s="249"/>
    </row>
    <row r="81" spans="1:86" x14ac:dyDescent="0.2">
      <c r="A81" s="6">
        <v>40228</v>
      </c>
      <c r="B81" s="5">
        <v>29.506499999999999</v>
      </c>
      <c r="C81" s="5">
        <v>38.244199999999999</v>
      </c>
      <c r="D81" s="5">
        <v>45.963299999999997</v>
      </c>
      <c r="E81" s="5">
        <v>16.666599999999999</v>
      </c>
      <c r="F81" s="5">
        <v>49.699599999999997</v>
      </c>
      <c r="G81" s="5">
        <v>37.053199999999997</v>
      </c>
      <c r="H81" s="5">
        <v>28.9009</v>
      </c>
      <c r="I81" s="5">
        <v>85.817599999999999</v>
      </c>
      <c r="J81" s="5">
        <v>49.021599999999999</v>
      </c>
      <c r="K81" s="5">
        <v>44.011800000000001</v>
      </c>
      <c r="L81" s="5">
        <v>36.579799999999999</v>
      </c>
      <c r="M81" s="5">
        <v>50.372799999999998</v>
      </c>
      <c r="N81" s="5">
        <v>38.5989</v>
      </c>
      <c r="O81" s="5">
        <v>12.429399999999999</v>
      </c>
      <c r="P81" s="5">
        <v>29.223199999999999</v>
      </c>
      <c r="Q81" s="5">
        <v>21.056000000000001</v>
      </c>
      <c r="R81" s="5">
        <v>46.985300000000002</v>
      </c>
      <c r="S81" s="5">
        <v>33.933799999999998</v>
      </c>
      <c r="T81" s="5">
        <v>43.651299999999999</v>
      </c>
      <c r="U81" s="5">
        <v>19.6646</v>
      </c>
      <c r="V81" s="5">
        <v>30.191099999999999</v>
      </c>
      <c r="W81" s="5">
        <v>31.512599999999999</v>
      </c>
      <c r="X81" s="5">
        <v>1833.09</v>
      </c>
      <c r="Z81" s="6">
        <v>40228</v>
      </c>
      <c r="AA81" s="8">
        <f t="shared" si="73"/>
        <v>4.4381756015375418E-2</v>
      </c>
      <c r="AB81" s="8">
        <f t="shared" si="74"/>
        <v>3.0957682540880604E-2</v>
      </c>
      <c r="AC81" s="8">
        <f t="shared" si="75"/>
        <v>5.05705038536437E-2</v>
      </c>
      <c r="AD81" s="8">
        <f t="shared" si="76"/>
        <v>6.4468742814807189E-2</v>
      </c>
      <c r="AE81" s="8">
        <f t="shared" si="77"/>
        <v>2.1553513802388347E-2</v>
      </c>
      <c r="AF81" s="8">
        <f t="shared" si="78"/>
        <v>5.0630040036747426E-2</v>
      </c>
      <c r="AG81" s="8">
        <f t="shared" si="79"/>
        <v>6.12806210317971E-2</v>
      </c>
      <c r="AH81" s="8">
        <f t="shared" si="80"/>
        <v>2.0871226495335016E-2</v>
      </c>
      <c r="AI81" s="8">
        <f t="shared" si="81"/>
        <v>3.648949801039425E-2</v>
      </c>
      <c r="AJ81" s="8">
        <f t="shared" si="82"/>
        <v>1.3013736466082504E-2</v>
      </c>
      <c r="AK81" s="8">
        <f t="shared" si="83"/>
        <v>3.9999545104327572E-2</v>
      </c>
      <c r="AL81" s="8">
        <f t="shared" si="84"/>
        <v>2.8746946811204488E-2</v>
      </c>
      <c r="AM81" s="8">
        <f t="shared" si="85"/>
        <v>4.4082641766659769E-2</v>
      </c>
      <c r="AN81" s="8">
        <f t="shared" si="86"/>
        <v>4.2385105669238587E-2</v>
      </c>
      <c r="AO81" s="8">
        <f t="shared" si="87"/>
        <v>3.9065583388149028E-2</v>
      </c>
      <c r="AP81" s="8">
        <f t="shared" si="88"/>
        <v>4.2654967169441393E-2</v>
      </c>
      <c r="AQ81" s="8">
        <f t="shared" si="89"/>
        <v>3.876238061549353E-2</v>
      </c>
      <c r="AR81" s="8">
        <f t="shared" si="90"/>
        <v>3.3476881094942401E-2</v>
      </c>
      <c r="AS81" s="8">
        <f t="shared" si="91"/>
        <v>5.8639355473960375E-2</v>
      </c>
      <c r="AT81" s="8">
        <f t="shared" si="92"/>
        <v>3.7578354192608909E-2</v>
      </c>
      <c r="AU81" s="8">
        <f t="shared" si="93"/>
        <v>2.2252394705744916E-2</v>
      </c>
      <c r="AV81" s="8">
        <f t="shared" si="94"/>
        <v>4.0304769953485531E-2</v>
      </c>
      <c r="AW81" s="8">
        <f t="shared" si="95"/>
        <v>3.1854770616380534E-2</v>
      </c>
      <c r="AX81" s="8"/>
      <c r="AY81" s="8"/>
      <c r="BC81" s="6">
        <v>40543</v>
      </c>
      <c r="BD81" s="36">
        <v>7192</v>
      </c>
      <c r="BE81" s="36">
        <v>17447</v>
      </c>
      <c r="BF81" s="36">
        <v>474.48</v>
      </c>
      <c r="BG81" s="36">
        <v>8916</v>
      </c>
      <c r="BH81" s="36">
        <v>10345</v>
      </c>
      <c r="BI81" s="36">
        <v>11096</v>
      </c>
      <c r="BJ81" s="36">
        <v>5046.0230000000001</v>
      </c>
      <c r="BK81" s="36">
        <v>10521.834000000001</v>
      </c>
      <c r="BL81" s="36">
        <v>11186</v>
      </c>
      <c r="BM81" s="36">
        <v>13746</v>
      </c>
      <c r="BN81" s="36">
        <v>1449.0820000000001</v>
      </c>
      <c r="BO81" s="36">
        <v>20520</v>
      </c>
      <c r="BP81" s="36">
        <v>2706.335</v>
      </c>
      <c r="BQ81" s="36">
        <v>5193.8490000000002</v>
      </c>
      <c r="BR81" s="36">
        <v>1084.826</v>
      </c>
      <c r="BS81" s="36">
        <v>2505.6</v>
      </c>
      <c r="BT81" s="36">
        <v>12541</v>
      </c>
      <c r="BU81" s="36">
        <v>8703</v>
      </c>
      <c r="BV81" s="36">
        <v>3584.085</v>
      </c>
      <c r="BW81" s="36">
        <v>4643</v>
      </c>
      <c r="BX81" s="36">
        <v>12241</v>
      </c>
      <c r="BY81" s="36">
        <v>1580.202</v>
      </c>
      <c r="BZ81" s="33"/>
      <c r="CA81" s="36"/>
      <c r="CB81" s="247">
        <v>2018</v>
      </c>
      <c r="CC81" s="247" t="s">
        <v>1307</v>
      </c>
      <c r="CD81" s="248" t="s">
        <v>1308</v>
      </c>
      <c r="CE81" s="249">
        <v>0.57124625182762123</v>
      </c>
      <c r="CF81" s="249">
        <f t="shared" si="103"/>
        <v>6.4217993386737018E-2</v>
      </c>
      <c r="CG81" s="249"/>
      <c r="CH81" s="249"/>
    </row>
    <row r="82" spans="1:86" x14ac:dyDescent="0.2">
      <c r="A82" s="6">
        <v>40235</v>
      </c>
      <c r="B82" s="5">
        <v>28.4252</v>
      </c>
      <c r="C82" s="5">
        <v>37.850099999999998</v>
      </c>
      <c r="D82" s="5">
        <v>45.3733</v>
      </c>
      <c r="E82" s="5">
        <v>15.3475</v>
      </c>
      <c r="F82" s="5">
        <v>49.261699999999998</v>
      </c>
      <c r="G82" s="5">
        <v>35.310899999999997</v>
      </c>
      <c r="H82" s="5">
        <v>28.019400000000001</v>
      </c>
      <c r="I82" s="5">
        <v>82.7881</v>
      </c>
      <c r="J82" s="5">
        <v>47.2958</v>
      </c>
      <c r="K82" s="5">
        <v>42.847700000000003</v>
      </c>
      <c r="L82" s="5">
        <v>36.590800000000002</v>
      </c>
      <c r="M82" s="5">
        <v>50.354199999999999</v>
      </c>
      <c r="N82" s="5">
        <v>37.750599999999999</v>
      </c>
      <c r="O82" s="5">
        <v>12.063800000000001</v>
      </c>
      <c r="P82" s="5">
        <v>28.373699999999999</v>
      </c>
      <c r="Q82" s="5">
        <v>20.583100000000002</v>
      </c>
      <c r="R82" s="5">
        <v>46.224400000000003</v>
      </c>
      <c r="S82" s="5">
        <v>32.344900000000003</v>
      </c>
      <c r="T82" s="5">
        <v>42.529899999999998</v>
      </c>
      <c r="U82" s="5">
        <v>19.32</v>
      </c>
      <c r="V82" s="5">
        <v>28.7958</v>
      </c>
      <c r="W82" s="5">
        <v>31.6508</v>
      </c>
      <c r="X82" s="5">
        <v>1826.27</v>
      </c>
      <c r="Z82" s="6">
        <v>40235</v>
      </c>
      <c r="AA82" s="8">
        <f t="shared" si="73"/>
        <v>-3.664616270991139E-2</v>
      </c>
      <c r="AB82" s="8">
        <f t="shared" si="74"/>
        <v>-1.0304830536395082E-2</v>
      </c>
      <c r="AC82" s="8">
        <f t="shared" si="75"/>
        <v>-1.2836328113951745E-2</v>
      </c>
      <c r="AD82" s="8">
        <f t="shared" si="76"/>
        <v>-7.9146316585266274E-2</v>
      </c>
      <c r="AE82" s="8">
        <f t="shared" si="77"/>
        <v>-8.8109361041135426E-3</v>
      </c>
      <c r="AF82" s="8">
        <f t="shared" si="78"/>
        <v>-4.7021579782582923E-2</v>
      </c>
      <c r="AG82" s="8">
        <f t="shared" si="79"/>
        <v>-3.0500780252518012E-2</v>
      </c>
      <c r="AH82" s="8">
        <f t="shared" si="80"/>
        <v>-3.5301616451636986E-2</v>
      </c>
      <c r="AI82" s="8">
        <f t="shared" si="81"/>
        <v>-3.52048892732999E-2</v>
      </c>
      <c r="AJ82" s="8">
        <f t="shared" si="82"/>
        <v>-2.6449724846518419E-2</v>
      </c>
      <c r="AK82" s="8">
        <f t="shared" si="83"/>
        <v>3.0071241504892043E-4</v>
      </c>
      <c r="AL82" s="8">
        <f t="shared" si="84"/>
        <v>-3.6924689514972187E-4</v>
      </c>
      <c r="AM82" s="8">
        <f t="shared" si="85"/>
        <v>-2.1977310234229552E-2</v>
      </c>
      <c r="AN82" s="8">
        <f t="shared" si="86"/>
        <v>-2.9414131011955447E-2</v>
      </c>
      <c r="AO82" s="8">
        <f t="shared" si="87"/>
        <v>-2.9069369542007673E-2</v>
      </c>
      <c r="AP82" s="8">
        <f t="shared" si="88"/>
        <v>-2.2459156534954339E-2</v>
      </c>
      <c r="AQ82" s="8">
        <f t="shared" si="89"/>
        <v>-1.619442676752092E-2</v>
      </c>
      <c r="AR82" s="8">
        <f t="shared" si="90"/>
        <v>-4.6823521091065357E-2</v>
      </c>
      <c r="AS82" s="8">
        <f t="shared" si="91"/>
        <v>-2.5689956541958714E-2</v>
      </c>
      <c r="AT82" s="8">
        <f t="shared" si="92"/>
        <v>-1.7523875390295207E-2</v>
      </c>
      <c r="AU82" s="8">
        <f t="shared" si="93"/>
        <v>-4.6215606586046842E-2</v>
      </c>
      <c r="AV82" s="8">
        <f t="shared" si="94"/>
        <v>4.3855473683542812E-3</v>
      </c>
      <c r="AW82" s="8">
        <f t="shared" si="95"/>
        <v>-3.7204938109967056E-3</v>
      </c>
      <c r="AX82" s="8"/>
      <c r="AY82" s="8"/>
      <c r="BC82" s="6">
        <v>40633</v>
      </c>
      <c r="BD82" s="36">
        <v>7039</v>
      </c>
      <c r="BE82" s="36">
        <v>17564</v>
      </c>
      <c r="BF82" s="36">
        <v>484.46199999999999</v>
      </c>
      <c r="BG82" s="36">
        <v>8659</v>
      </c>
      <c r="BH82" s="36">
        <v>10628</v>
      </c>
      <c r="BI82" s="36">
        <v>11561</v>
      </c>
      <c r="BJ82" s="36">
        <v>4956.018</v>
      </c>
      <c r="BK82" s="36">
        <v>11291.463</v>
      </c>
      <c r="BL82" s="36">
        <v>12967</v>
      </c>
      <c r="BM82" s="36">
        <v>18305</v>
      </c>
      <c r="BN82" s="36">
        <v>1469.1310000000001</v>
      </c>
      <c r="BO82" s="36">
        <v>20829</v>
      </c>
      <c r="BP82" s="36">
        <v>2722.4079999999999</v>
      </c>
      <c r="BQ82" s="36">
        <v>5123.8770000000004</v>
      </c>
      <c r="BR82" s="36">
        <v>1013.223</v>
      </c>
      <c r="BS82" s="36">
        <v>2571.3000000000002</v>
      </c>
      <c r="BT82" s="36">
        <v>12563</v>
      </c>
      <c r="BU82" s="36">
        <v>7987</v>
      </c>
      <c r="BV82" s="36">
        <v>3580.8609999999999</v>
      </c>
      <c r="BW82" s="36">
        <v>4665</v>
      </c>
      <c r="BX82" s="36">
        <v>12352</v>
      </c>
      <c r="BY82" s="36">
        <v>1601.3119999999999</v>
      </c>
      <c r="BZ82" s="33"/>
      <c r="CA82" s="36"/>
      <c r="CB82" s="247">
        <v>2018</v>
      </c>
      <c r="CC82" s="247" t="s">
        <v>1313</v>
      </c>
      <c r="CD82" s="248" t="s">
        <v>1314</v>
      </c>
      <c r="CE82" s="249">
        <v>0.55168758832820686</v>
      </c>
      <c r="CF82" s="249">
        <f t="shared" si="103"/>
        <v>6.2019260144741364E-2</v>
      </c>
      <c r="CG82" s="249"/>
      <c r="CH82" s="249"/>
    </row>
    <row r="83" spans="1:86" x14ac:dyDescent="0.2">
      <c r="A83" s="6">
        <v>40242</v>
      </c>
      <c r="B83" s="5">
        <v>29.8401</v>
      </c>
      <c r="C83" s="5">
        <v>38.559399999999997</v>
      </c>
      <c r="D83" s="5">
        <v>47.302199999999999</v>
      </c>
      <c r="E83" s="5">
        <v>16.0701</v>
      </c>
      <c r="F83" s="5">
        <v>50.264200000000002</v>
      </c>
      <c r="G83" s="5">
        <v>36.555399999999999</v>
      </c>
      <c r="H83" s="5">
        <v>29.0154</v>
      </c>
      <c r="I83" s="5">
        <v>86.580399999999997</v>
      </c>
      <c r="J83" s="5">
        <v>49.698799999999999</v>
      </c>
      <c r="K83" s="5">
        <v>43.911999999999999</v>
      </c>
      <c r="L83" s="5">
        <v>38.030999999999999</v>
      </c>
      <c r="M83" s="5">
        <v>51.744100000000003</v>
      </c>
      <c r="N83" s="5">
        <v>38.732900000000001</v>
      </c>
      <c r="O83" s="5">
        <v>12.7044</v>
      </c>
      <c r="P83" s="5">
        <v>28.826799999999999</v>
      </c>
      <c r="Q83" s="5">
        <v>21.168600000000001</v>
      </c>
      <c r="R83" s="5">
        <v>47.0184</v>
      </c>
      <c r="S83" s="5">
        <v>33.955599999999997</v>
      </c>
      <c r="T83" s="5">
        <v>44.375500000000002</v>
      </c>
      <c r="U83" s="5">
        <v>19.584199999999999</v>
      </c>
      <c r="V83" s="5">
        <v>29.301300000000001</v>
      </c>
      <c r="W83" s="5">
        <v>32.744999999999997</v>
      </c>
      <c r="X83" s="5">
        <v>1883.28</v>
      </c>
      <c r="Z83" s="6">
        <v>40242</v>
      </c>
      <c r="AA83" s="8">
        <f t="shared" si="73"/>
        <v>4.9776254872437198E-2</v>
      </c>
      <c r="AB83" s="8">
        <f t="shared" si="74"/>
        <v>1.8739712708817136E-2</v>
      </c>
      <c r="AC83" s="8">
        <f t="shared" si="75"/>
        <v>4.2511785565519711E-2</v>
      </c>
      <c r="AD83" s="8">
        <f t="shared" si="76"/>
        <v>4.7082586740511578E-2</v>
      </c>
      <c r="AE83" s="8">
        <f t="shared" si="77"/>
        <v>2.0350495415302428E-2</v>
      </c>
      <c r="AF83" s="8">
        <f t="shared" si="78"/>
        <v>3.5244074775777623E-2</v>
      </c>
      <c r="AG83" s="8">
        <f t="shared" si="79"/>
        <v>3.5546799717338651E-2</v>
      </c>
      <c r="AH83" s="8">
        <f t="shared" si="80"/>
        <v>4.5807308055143103E-2</v>
      </c>
      <c r="AI83" s="8">
        <f t="shared" si="81"/>
        <v>5.0807894147048893E-2</v>
      </c>
      <c r="AJ83" s="8">
        <f t="shared" si="82"/>
        <v>2.483913955708239E-2</v>
      </c>
      <c r="AK83" s="8">
        <f t="shared" si="83"/>
        <v>3.9359620451042243E-2</v>
      </c>
      <c r="AL83" s="8">
        <f t="shared" si="84"/>
        <v>2.7602464144004024E-2</v>
      </c>
      <c r="AM83" s="8">
        <f t="shared" si="85"/>
        <v>2.6020778477693129E-2</v>
      </c>
      <c r="AN83" s="8">
        <f t="shared" si="86"/>
        <v>5.310101294782732E-2</v>
      </c>
      <c r="AO83" s="8">
        <f t="shared" si="87"/>
        <v>1.5969013558330358E-2</v>
      </c>
      <c r="AP83" s="8">
        <f t="shared" si="88"/>
        <v>2.8445666590552365E-2</v>
      </c>
      <c r="AQ83" s="8">
        <f t="shared" si="89"/>
        <v>1.7177075310874645E-2</v>
      </c>
      <c r="AR83" s="8">
        <f t="shared" si="90"/>
        <v>4.9797649706754266E-2</v>
      </c>
      <c r="AS83" s="8">
        <f t="shared" si="91"/>
        <v>4.3395352446161439E-2</v>
      </c>
      <c r="AT83" s="8">
        <f t="shared" si="92"/>
        <v>1.3674948240165463E-2</v>
      </c>
      <c r="AU83" s="8">
        <f t="shared" si="93"/>
        <v>1.755464338549384E-2</v>
      </c>
      <c r="AV83" s="8">
        <f t="shared" si="94"/>
        <v>3.4571006104111124E-2</v>
      </c>
      <c r="AW83" s="8">
        <f t="shared" si="95"/>
        <v>3.1216632808949374E-2</v>
      </c>
      <c r="AX83" s="8"/>
      <c r="AY83" s="8"/>
      <c r="BC83" s="6">
        <v>40724</v>
      </c>
      <c r="BD83" s="36">
        <v>7018</v>
      </c>
      <c r="BE83" s="36">
        <v>17546</v>
      </c>
      <c r="BF83" s="36">
        <v>473.24599999999998</v>
      </c>
      <c r="BG83" s="36">
        <v>8480</v>
      </c>
      <c r="BH83" s="36">
        <v>10186</v>
      </c>
      <c r="BI83" s="36">
        <v>12414</v>
      </c>
      <c r="BJ83" s="36">
        <v>4887.5079999999998</v>
      </c>
      <c r="BK83" s="36">
        <v>11830.143</v>
      </c>
      <c r="BL83" s="36">
        <v>12970</v>
      </c>
      <c r="BM83" s="36">
        <v>18729</v>
      </c>
      <c r="BN83" s="36">
        <v>1497.1379999999999</v>
      </c>
      <c r="BO83" s="36">
        <v>21166</v>
      </c>
      <c r="BP83" s="36">
        <v>2552.2669999999998</v>
      </c>
      <c r="BQ83" s="36">
        <v>5176.8450000000003</v>
      </c>
      <c r="BR83" s="36">
        <v>1018.145</v>
      </c>
      <c r="BS83" s="36">
        <v>2792.8</v>
      </c>
      <c r="BT83" s="36">
        <v>12645</v>
      </c>
      <c r="BU83" s="36">
        <v>8368</v>
      </c>
      <c r="BV83" s="36">
        <v>3580.2370000000001</v>
      </c>
      <c r="BW83" s="36">
        <v>4641</v>
      </c>
      <c r="BX83" s="36">
        <v>17153</v>
      </c>
      <c r="BY83" s="36">
        <v>1581.5609999999999</v>
      </c>
      <c r="BZ83" s="33"/>
      <c r="CA83" s="36"/>
      <c r="CB83" s="247">
        <v>2018</v>
      </c>
      <c r="CC83" s="247" t="s">
        <v>1315</v>
      </c>
      <c r="CD83" s="248" t="s">
        <v>1316</v>
      </c>
      <c r="CE83" s="249">
        <v>0.54096273527257321</v>
      </c>
      <c r="CF83" s="249">
        <f t="shared" si="103"/>
        <v>6.0813600518272191E-2</v>
      </c>
      <c r="CG83" s="249"/>
      <c r="CH83" s="249"/>
    </row>
    <row r="84" spans="1:86" x14ac:dyDescent="0.2">
      <c r="A84" s="6">
        <v>40249</v>
      </c>
      <c r="B84" s="5">
        <v>29.788499999999999</v>
      </c>
      <c r="C84" s="5">
        <v>38.390500000000003</v>
      </c>
      <c r="D84" s="5">
        <v>46.6327</v>
      </c>
      <c r="E84" s="5">
        <v>16.3339</v>
      </c>
      <c r="F84" s="5">
        <v>50.356400000000001</v>
      </c>
      <c r="G84" s="5">
        <v>36.566200000000002</v>
      </c>
      <c r="H84" s="5">
        <v>29.343800000000002</v>
      </c>
      <c r="I84" s="5">
        <v>85.2727</v>
      </c>
      <c r="J84" s="5">
        <v>48.235100000000003</v>
      </c>
      <c r="K84" s="5">
        <v>43.7346</v>
      </c>
      <c r="L84" s="5">
        <v>38.895099999999999</v>
      </c>
      <c r="M84" s="5">
        <v>51.1143</v>
      </c>
      <c r="N84" s="5">
        <v>39.145899999999997</v>
      </c>
      <c r="O84" s="5">
        <v>12.6936</v>
      </c>
      <c r="P84" s="5">
        <v>29.996400000000001</v>
      </c>
      <c r="Q84" s="5">
        <v>21.512</v>
      </c>
      <c r="R84" s="5">
        <v>47.183799999999998</v>
      </c>
      <c r="S84" s="5">
        <v>33.640999999999998</v>
      </c>
      <c r="T84" s="5">
        <v>43.604599999999998</v>
      </c>
      <c r="U84" s="5">
        <v>20.084900000000001</v>
      </c>
      <c r="V84" s="5">
        <v>28.857600000000001</v>
      </c>
      <c r="W84" s="5">
        <v>32.7547</v>
      </c>
      <c r="X84" s="5">
        <v>1903.29</v>
      </c>
      <c r="Z84" s="6">
        <v>40249</v>
      </c>
      <c r="AA84" s="8">
        <f t="shared" si="73"/>
        <v>-1.729216725145033E-3</v>
      </c>
      <c r="AB84" s="8">
        <f t="shared" si="74"/>
        <v>-4.3802548794844576E-3</v>
      </c>
      <c r="AC84" s="8">
        <f t="shared" si="75"/>
        <v>-1.4153675727555992E-2</v>
      </c>
      <c r="AD84" s="8">
        <f t="shared" si="76"/>
        <v>1.6415579243439726E-2</v>
      </c>
      <c r="AE84" s="8">
        <f t="shared" si="77"/>
        <v>1.8343075190692115E-3</v>
      </c>
      <c r="AF84" s="8">
        <f t="shared" si="78"/>
        <v>2.9544198668340904E-4</v>
      </c>
      <c r="AG84" s="8">
        <f t="shared" si="79"/>
        <v>1.1318127614990736E-2</v>
      </c>
      <c r="AH84" s="8">
        <f t="shared" si="80"/>
        <v>-1.5103880323953156E-2</v>
      </c>
      <c r="AI84" s="8">
        <f t="shared" si="81"/>
        <v>-2.9451415325923325E-2</v>
      </c>
      <c r="AJ84" s="8">
        <f t="shared" si="82"/>
        <v>-4.0398979777737098E-3</v>
      </c>
      <c r="AK84" s="8">
        <f t="shared" si="83"/>
        <v>2.2720938182009487E-2</v>
      </c>
      <c r="AL84" s="8">
        <f t="shared" si="84"/>
        <v>-1.2171435970477873E-2</v>
      </c>
      <c r="AM84" s="8">
        <f t="shared" si="85"/>
        <v>1.0662769893294843E-2</v>
      </c>
      <c r="AN84" s="8">
        <f t="shared" si="86"/>
        <v>-8.5009917823741787E-4</v>
      </c>
      <c r="AO84" s="8">
        <f t="shared" si="87"/>
        <v>4.0573355349882823E-2</v>
      </c>
      <c r="AP84" s="8">
        <f t="shared" si="88"/>
        <v>1.6222140339937408E-2</v>
      </c>
      <c r="AQ84" s="8">
        <f t="shared" si="89"/>
        <v>3.5177717659469199E-3</v>
      </c>
      <c r="AR84" s="8">
        <f t="shared" si="90"/>
        <v>-9.2650402290048728E-3</v>
      </c>
      <c r="AS84" s="8">
        <f t="shared" si="91"/>
        <v>-1.7372198623114232E-2</v>
      </c>
      <c r="AT84" s="8">
        <f t="shared" si="92"/>
        <v>2.5566528119606691E-2</v>
      </c>
      <c r="AU84" s="8">
        <f t="shared" si="93"/>
        <v>-1.5142672850692596E-2</v>
      </c>
      <c r="AV84" s="8">
        <f t="shared" si="94"/>
        <v>2.9622843182175451E-4</v>
      </c>
      <c r="AW84" s="8">
        <f t="shared" si="95"/>
        <v>1.0625079648273195E-2</v>
      </c>
      <c r="AX84" s="8"/>
      <c r="AY84" s="8"/>
      <c r="BC84" s="6">
        <v>40816</v>
      </c>
      <c r="BD84" s="36">
        <v>6688</v>
      </c>
      <c r="BE84" s="36">
        <v>16943</v>
      </c>
      <c r="BF84" s="36">
        <v>465.02499999999998</v>
      </c>
      <c r="BG84" s="36">
        <v>8624</v>
      </c>
      <c r="BH84" s="36">
        <v>10278</v>
      </c>
      <c r="BI84" s="36">
        <v>12179</v>
      </c>
      <c r="BJ84" s="36">
        <v>5018.152</v>
      </c>
      <c r="BK84" s="36">
        <v>11465.053</v>
      </c>
      <c r="BL84" s="36">
        <v>12855</v>
      </c>
      <c r="BM84" s="36">
        <v>17372</v>
      </c>
      <c r="BN84" s="36">
        <v>1509.3209999999999</v>
      </c>
      <c r="BO84" s="36">
        <v>21831</v>
      </c>
      <c r="BP84" s="36">
        <v>2476.5079999999998</v>
      </c>
      <c r="BQ84" s="36">
        <v>5036.8959999999997</v>
      </c>
      <c r="BR84" s="36">
        <v>1038.77</v>
      </c>
      <c r="BS84" s="36">
        <v>2870.3</v>
      </c>
      <c r="BT84" s="36">
        <v>12561</v>
      </c>
      <c r="BU84" s="36">
        <v>7705</v>
      </c>
      <c r="BV84" s="36">
        <v>3358.2379999999998</v>
      </c>
      <c r="BW84" s="36">
        <v>4731</v>
      </c>
      <c r="BX84" s="36">
        <v>17016</v>
      </c>
      <c r="BY84" s="36">
        <v>1671.0889999999999</v>
      </c>
      <c r="BZ84" s="33"/>
      <c r="CA84" s="36"/>
      <c r="CB84" s="247">
        <v>2018</v>
      </c>
      <c r="CC84" s="247" t="s">
        <v>1311</v>
      </c>
      <c r="CD84" s="248" t="s">
        <v>1312</v>
      </c>
      <c r="CE84" s="249">
        <v>0.51574704441572972</v>
      </c>
      <c r="CF84" s="249">
        <f t="shared" si="103"/>
        <v>5.7978919216633784E-2</v>
      </c>
      <c r="CG84" s="249"/>
      <c r="CH84" s="249"/>
    </row>
    <row r="85" spans="1:86" x14ac:dyDescent="0.2">
      <c r="A85" s="6">
        <v>40256</v>
      </c>
      <c r="B85" s="5">
        <v>30.407399999999999</v>
      </c>
      <c r="C85" s="5">
        <v>38.863399999999999</v>
      </c>
      <c r="D85" s="5">
        <v>47.177300000000002</v>
      </c>
      <c r="E85" s="5">
        <v>16.5519</v>
      </c>
      <c r="F85" s="5">
        <v>51.047800000000002</v>
      </c>
      <c r="G85" s="5">
        <v>37.237200000000001</v>
      </c>
      <c r="H85" s="5">
        <v>29.726900000000001</v>
      </c>
      <c r="I85" s="5">
        <v>87.931700000000006</v>
      </c>
      <c r="J85" s="5">
        <v>48.7376</v>
      </c>
      <c r="K85" s="5">
        <v>44.100499999999997</v>
      </c>
      <c r="L85" s="5">
        <v>38.795400000000001</v>
      </c>
      <c r="M85" s="5">
        <v>52.298000000000002</v>
      </c>
      <c r="N85" s="5">
        <v>39.458399999999997</v>
      </c>
      <c r="O85" s="5">
        <v>13.030200000000001</v>
      </c>
      <c r="P85" s="5">
        <v>31.189900000000002</v>
      </c>
      <c r="Q85" s="5">
        <v>21.7485</v>
      </c>
      <c r="R85" s="5">
        <v>47.746099999999998</v>
      </c>
      <c r="S85" s="5">
        <v>34.026200000000003</v>
      </c>
      <c r="T85" s="5">
        <v>44.118499999999997</v>
      </c>
      <c r="U85" s="5">
        <v>20.049900000000001</v>
      </c>
      <c r="V85" s="5">
        <v>29.174800000000001</v>
      </c>
      <c r="W85" s="5">
        <v>32.918500000000002</v>
      </c>
      <c r="X85" s="5">
        <v>1919.8</v>
      </c>
      <c r="Z85" s="6">
        <v>40256</v>
      </c>
      <c r="AA85" s="8">
        <f t="shared" si="73"/>
        <v>2.0776474142706114E-2</v>
      </c>
      <c r="AB85" s="8">
        <f t="shared" si="74"/>
        <v>1.2318151626053098E-2</v>
      </c>
      <c r="AC85" s="8">
        <f t="shared" si="75"/>
        <v>1.1678500279846515E-2</v>
      </c>
      <c r="AD85" s="8">
        <f t="shared" si="76"/>
        <v>1.3346475734515417E-2</v>
      </c>
      <c r="AE85" s="8">
        <f t="shared" si="77"/>
        <v>1.3730131621799924E-2</v>
      </c>
      <c r="AF85" s="8">
        <f t="shared" si="78"/>
        <v>1.8350279766560451E-2</v>
      </c>
      <c r="AG85" s="8">
        <f t="shared" si="79"/>
        <v>1.3055568808402418E-2</v>
      </c>
      <c r="AH85" s="8">
        <f t="shared" si="80"/>
        <v>3.1182312744876262E-2</v>
      </c>
      <c r="AI85" s="8">
        <f t="shared" si="81"/>
        <v>1.0417724851819576E-2</v>
      </c>
      <c r="AJ85" s="8">
        <f t="shared" si="82"/>
        <v>8.3663735349128743E-3</v>
      </c>
      <c r="AK85" s="8">
        <f t="shared" si="83"/>
        <v>-2.563304889304785E-3</v>
      </c>
      <c r="AL85" s="8">
        <f t="shared" si="84"/>
        <v>2.3157902974314526E-2</v>
      </c>
      <c r="AM85" s="8">
        <f t="shared" si="85"/>
        <v>7.9829560694735235E-3</v>
      </c>
      <c r="AN85" s="8">
        <f t="shared" si="86"/>
        <v>2.6517300056721593E-2</v>
      </c>
      <c r="AO85" s="8">
        <f t="shared" si="87"/>
        <v>3.9788107906282066E-2</v>
      </c>
      <c r="AP85" s="8">
        <f t="shared" si="88"/>
        <v>1.0993863889921851E-2</v>
      </c>
      <c r="AQ85" s="8">
        <f t="shared" si="89"/>
        <v>1.1917225827508648E-2</v>
      </c>
      <c r="AR85" s="8">
        <f t="shared" si="90"/>
        <v>1.1450313605422036E-2</v>
      </c>
      <c r="AS85" s="8">
        <f t="shared" si="91"/>
        <v>1.1785453828265791E-2</v>
      </c>
      <c r="AT85" s="8">
        <f t="shared" si="92"/>
        <v>-1.742602651743308E-3</v>
      </c>
      <c r="AU85" s="8">
        <f t="shared" si="93"/>
        <v>1.099190507873149E-2</v>
      </c>
      <c r="AV85" s="8">
        <f t="shared" si="94"/>
        <v>5.0008090441981956E-3</v>
      </c>
      <c r="AW85" s="8">
        <f t="shared" si="95"/>
        <v>8.6744531836977501E-3</v>
      </c>
      <c r="AX85" s="8"/>
      <c r="AY85" s="8"/>
      <c r="BC85" s="6">
        <v>40908</v>
      </c>
      <c r="BD85" s="36">
        <v>6749</v>
      </c>
      <c r="BE85" s="36">
        <v>17651</v>
      </c>
      <c r="BF85" s="36">
        <v>474.22800000000001</v>
      </c>
      <c r="BG85" s="36">
        <v>8581</v>
      </c>
      <c r="BH85" s="36">
        <v>10027</v>
      </c>
      <c r="BI85" s="36">
        <v>9091</v>
      </c>
      <c r="BJ85" s="36">
        <v>5298.2259999999997</v>
      </c>
      <c r="BK85" s="36">
        <v>11692.391</v>
      </c>
      <c r="BL85" s="36">
        <v>12349</v>
      </c>
      <c r="BM85" s="36">
        <v>17135</v>
      </c>
      <c r="BN85" s="36">
        <v>1515.001</v>
      </c>
      <c r="BO85" s="36">
        <v>22590</v>
      </c>
      <c r="BP85" s="36">
        <v>2550.116</v>
      </c>
      <c r="BQ85" s="36">
        <v>5002.9719999999998</v>
      </c>
      <c r="BR85" s="36">
        <v>1091.4190000000001</v>
      </c>
      <c r="BS85" s="36">
        <v>3009.6</v>
      </c>
      <c r="BT85" s="36">
        <v>12993</v>
      </c>
      <c r="BU85" s="36">
        <v>7238</v>
      </c>
      <c r="BV85" s="36">
        <v>3462.9059999999999</v>
      </c>
      <c r="BW85" s="36">
        <v>4897</v>
      </c>
      <c r="BX85" s="36">
        <v>17201</v>
      </c>
      <c r="BY85" s="36">
        <v>1759.538</v>
      </c>
      <c r="BZ85" s="33"/>
      <c r="CA85" s="36"/>
      <c r="CB85" s="247">
        <v>2018</v>
      </c>
      <c r="CC85" s="247" t="s">
        <v>1321</v>
      </c>
      <c r="CD85" s="248" t="s">
        <v>1322</v>
      </c>
      <c r="CE85" s="249">
        <v>0.51349492865738355</v>
      </c>
      <c r="CF85" s="249">
        <f t="shared" si="103"/>
        <v>5.7725742317156672E-2</v>
      </c>
      <c r="CG85" s="249"/>
      <c r="CH85" s="249"/>
    </row>
    <row r="86" spans="1:86" x14ac:dyDescent="0.2">
      <c r="A86" s="6">
        <v>40263</v>
      </c>
      <c r="B86" s="5">
        <v>29.928599999999999</v>
      </c>
      <c r="C86" s="5">
        <v>38.379300000000001</v>
      </c>
      <c r="D86" s="5">
        <v>46.088099999999997</v>
      </c>
      <c r="E86" s="5">
        <v>16.276599999999998</v>
      </c>
      <c r="F86" s="5">
        <v>50.909500000000001</v>
      </c>
      <c r="G86" s="5">
        <v>36.815100000000001</v>
      </c>
      <c r="H86" s="5">
        <v>29.573599999999999</v>
      </c>
      <c r="I86" s="5">
        <v>87.484899999999996</v>
      </c>
      <c r="J86" s="5">
        <v>47.175600000000003</v>
      </c>
      <c r="K86" s="5">
        <v>43.003</v>
      </c>
      <c r="L86" s="5">
        <v>38.053199999999997</v>
      </c>
      <c r="M86" s="5">
        <v>51.917900000000003</v>
      </c>
      <c r="N86" s="5">
        <v>38.866799999999998</v>
      </c>
      <c r="O86" s="5">
        <v>13.247400000000001</v>
      </c>
      <c r="P86" s="5">
        <v>30.1571</v>
      </c>
      <c r="Q86" s="5">
        <v>21.405100000000001</v>
      </c>
      <c r="R86" s="5">
        <v>47.382199999999997</v>
      </c>
      <c r="S86" s="5">
        <v>32.034300000000002</v>
      </c>
      <c r="T86" s="5">
        <v>43.861600000000003</v>
      </c>
      <c r="U86" s="5">
        <v>19.443000000000001</v>
      </c>
      <c r="V86" s="5">
        <v>28.223199999999999</v>
      </c>
      <c r="W86" s="5">
        <v>32.205100000000002</v>
      </c>
      <c r="X86" s="5">
        <v>1931.18</v>
      </c>
      <c r="Z86" s="6">
        <v>40263</v>
      </c>
      <c r="AA86" s="8">
        <f t="shared" ref="AA86:AA149" si="104">(B86/B85)-1</f>
        <v>-1.5746167051441384E-2</v>
      </c>
      <c r="AB86" s="8">
        <f t="shared" ref="AB86:AB149" si="105">(C86/C85)-1</f>
        <v>-1.2456450027532262E-2</v>
      </c>
      <c r="AC86" s="8">
        <f t="shared" ref="AC86:AC149" si="106">(D86/D85)-1</f>
        <v>-2.3087374648400938E-2</v>
      </c>
      <c r="AD86" s="8">
        <f t="shared" ref="AD86:AD149" si="107">(E86/E85)-1</f>
        <v>-1.6632531612685075E-2</v>
      </c>
      <c r="AE86" s="8">
        <f t="shared" ref="AE86:AE149" si="108">(F86/F85)-1</f>
        <v>-2.7092254710291419E-3</v>
      </c>
      <c r="AF86" s="8">
        <f t="shared" ref="AF86:AF149" si="109">(G86/G85)-1</f>
        <v>-1.1335438754793592E-2</v>
      </c>
      <c r="AG86" s="8">
        <f t="shared" ref="AG86:AG149" si="110">(H86/H85)-1</f>
        <v>-5.1569453928933529E-3</v>
      </c>
      <c r="AH86" s="8">
        <f t="shared" ref="AH86:AH149" si="111">(I86/I85)-1</f>
        <v>-5.0812164441266239E-3</v>
      </c>
      <c r="AI86" s="8">
        <f t="shared" ref="AI86:AI149" si="112">(J86/J85)-1</f>
        <v>-3.2049177636978343E-2</v>
      </c>
      <c r="AJ86" s="8">
        <f t="shared" ref="AJ86:AJ149" si="113">(K86/K85)-1</f>
        <v>-2.4886339157152326E-2</v>
      </c>
      <c r="AK86" s="8">
        <f t="shared" ref="AK86:AK149" si="114">(L86/L85)-1</f>
        <v>-1.9131134103527847E-2</v>
      </c>
      <c r="AL86" s="8">
        <f t="shared" ref="AL86:AL149" si="115">(M86/M85)-1</f>
        <v>-7.2679643581016196E-3</v>
      </c>
      <c r="AM86" s="8">
        <f t="shared" ref="AM86:AM149" si="116">(N86/N85)-1</f>
        <v>-1.4993005291648931E-2</v>
      </c>
      <c r="AN86" s="8">
        <f t="shared" ref="AN86:AN149" si="117">(O86/O85)-1</f>
        <v>1.6668969010452672E-2</v>
      </c>
      <c r="AO86" s="8">
        <f t="shared" ref="AO86:AO149" si="118">(P86/P85)-1</f>
        <v>-3.3113283466763344E-2</v>
      </c>
      <c r="AP86" s="8">
        <f t="shared" ref="AP86:AP149" si="119">(Q86/Q85)-1</f>
        <v>-1.5789594684690877E-2</v>
      </c>
      <c r="AQ86" s="8">
        <f t="shared" ref="AQ86:AQ149" si="120">(R86/R85)-1</f>
        <v>-7.6215649026831755E-3</v>
      </c>
      <c r="AR86" s="8">
        <f t="shared" ref="AR86:AR149" si="121">(S86/S85)-1</f>
        <v>-5.8540183740764529E-2</v>
      </c>
      <c r="AS86" s="8">
        <f t="shared" ref="AS86:AS149" si="122">(T86/T85)-1</f>
        <v>-5.8229540895541332E-3</v>
      </c>
      <c r="AT86" s="8">
        <f t="shared" ref="AT86:AT149" si="123">(U86/U85)-1</f>
        <v>-3.026947765325505E-2</v>
      </c>
      <c r="AU86" s="8">
        <f t="shared" ref="AU86:AU149" si="124">(V86/V85)-1</f>
        <v>-3.2617190177824829E-2</v>
      </c>
      <c r="AV86" s="8">
        <f t="shared" ref="AV86:AV149" si="125">(W86/W85)-1</f>
        <v>-2.1671704360769817E-2</v>
      </c>
      <c r="AW86" s="8">
        <f t="shared" ref="AW86:AW149" si="126">(X86/X85)-1</f>
        <v>5.9277008021669797E-3</v>
      </c>
      <c r="AX86" s="8"/>
      <c r="AY86" s="8"/>
      <c r="BC86" s="6">
        <v>40999</v>
      </c>
      <c r="BD86" s="36">
        <v>6774</v>
      </c>
      <c r="BE86" s="36">
        <v>17867</v>
      </c>
      <c r="BF86" s="36">
        <v>500.14100000000002</v>
      </c>
      <c r="BG86" s="36">
        <v>8495</v>
      </c>
      <c r="BH86" s="36">
        <v>10304</v>
      </c>
      <c r="BI86" s="36">
        <v>12805</v>
      </c>
      <c r="BJ86" s="36">
        <v>5652.6949999999997</v>
      </c>
      <c r="BK86" s="36">
        <v>11933.654</v>
      </c>
      <c r="BL86" s="36">
        <v>17926</v>
      </c>
      <c r="BM86" s="36">
        <v>18300</v>
      </c>
      <c r="BN86" s="36">
        <v>1541.7750000000001</v>
      </c>
      <c r="BO86" s="36">
        <v>23695</v>
      </c>
      <c r="BP86" s="36" t="s">
        <v>1607</v>
      </c>
      <c r="BQ86" s="36">
        <v>5072.7790000000005</v>
      </c>
      <c r="BR86" s="36">
        <v>1035.528</v>
      </c>
      <c r="BS86" s="36">
        <v>3225</v>
      </c>
      <c r="BT86" s="36">
        <v>12897</v>
      </c>
      <c r="BU86" s="36">
        <v>7054</v>
      </c>
      <c r="BV86" s="36">
        <v>3638.7959999999998</v>
      </c>
      <c r="BW86" s="36">
        <v>5189</v>
      </c>
      <c r="BX86" s="36">
        <v>17475</v>
      </c>
      <c r="BY86" s="36">
        <v>1756.9259999999999</v>
      </c>
      <c r="BZ86" s="33"/>
      <c r="CA86" s="36"/>
      <c r="CB86" s="250">
        <v>2018</v>
      </c>
      <c r="CC86" s="250" t="s">
        <v>1319</v>
      </c>
      <c r="CD86" s="251" t="s">
        <v>1320</v>
      </c>
      <c r="CE86" s="252">
        <v>0.50785247926592558</v>
      </c>
      <c r="CF86" s="252">
        <f t="shared" si="103"/>
        <v>5.7091433073907599E-2</v>
      </c>
      <c r="CG86" s="249"/>
      <c r="CH86" s="249"/>
    </row>
    <row r="87" spans="1:86" x14ac:dyDescent="0.2">
      <c r="A87" s="6">
        <v>40270</v>
      </c>
      <c r="B87" s="5">
        <v>30.886199999999999</v>
      </c>
      <c r="C87" s="5">
        <v>38.829599999999999</v>
      </c>
      <c r="D87" s="5">
        <v>46.825600000000001</v>
      </c>
      <c r="E87" s="5">
        <v>16.632200000000001</v>
      </c>
      <c r="F87" s="5">
        <v>51.739199999999997</v>
      </c>
      <c r="G87" s="5">
        <v>37.46</v>
      </c>
      <c r="H87" s="5">
        <v>30.613399999999999</v>
      </c>
      <c r="I87" s="5">
        <v>89.707999999999998</v>
      </c>
      <c r="J87" s="5">
        <v>48.366199999999999</v>
      </c>
      <c r="K87" s="5">
        <v>43.745699999999999</v>
      </c>
      <c r="L87" s="5">
        <v>38.906199999999998</v>
      </c>
      <c r="M87" s="5">
        <v>53.0364</v>
      </c>
      <c r="N87" s="5">
        <v>40.072299999999998</v>
      </c>
      <c r="O87" s="5">
        <v>13.432</v>
      </c>
      <c r="P87" s="5">
        <v>30.7423</v>
      </c>
      <c r="Q87" s="5">
        <v>22.238299999999999</v>
      </c>
      <c r="R87" s="5">
        <v>47.6295</v>
      </c>
      <c r="S87" s="5">
        <v>33.145800000000001</v>
      </c>
      <c r="T87" s="5">
        <v>44.515700000000002</v>
      </c>
      <c r="U87" s="5">
        <v>20.1783</v>
      </c>
      <c r="V87" s="5">
        <v>28.939499999999999</v>
      </c>
      <c r="W87" s="5">
        <v>32.415599999999998</v>
      </c>
      <c r="X87" s="5">
        <v>1950.91</v>
      </c>
      <c r="Z87" s="6">
        <v>40270</v>
      </c>
      <c r="AA87" s="8">
        <f t="shared" si="104"/>
        <v>3.1996150838996762E-2</v>
      </c>
      <c r="AB87" s="8">
        <f t="shared" si="105"/>
        <v>1.173288725953836E-2</v>
      </c>
      <c r="AC87" s="8">
        <f t="shared" si="106"/>
        <v>1.60019614607676E-2</v>
      </c>
      <c r="AD87" s="8">
        <f t="shared" si="107"/>
        <v>2.1847314549721775E-2</v>
      </c>
      <c r="AE87" s="8">
        <f t="shared" si="108"/>
        <v>1.629754760899238E-2</v>
      </c>
      <c r="AF87" s="8">
        <f t="shared" si="109"/>
        <v>1.7517268729407176E-2</v>
      </c>
      <c r="AG87" s="8">
        <f t="shared" si="110"/>
        <v>3.5159737062785634E-2</v>
      </c>
      <c r="AH87" s="8">
        <f t="shared" si="111"/>
        <v>2.5411242397259448E-2</v>
      </c>
      <c r="AI87" s="8">
        <f t="shared" si="112"/>
        <v>2.5237622838925056E-2</v>
      </c>
      <c r="AJ87" s="8">
        <f t="shared" si="113"/>
        <v>1.7270888077576041E-2</v>
      </c>
      <c r="AK87" s="8">
        <f t="shared" si="114"/>
        <v>2.2415986040595914E-2</v>
      </c>
      <c r="AL87" s="8">
        <f t="shared" si="115"/>
        <v>2.1543629461129976E-2</v>
      </c>
      <c r="AM87" s="8">
        <f t="shared" si="116"/>
        <v>3.1016188623709695E-2</v>
      </c>
      <c r="AN87" s="8">
        <f t="shared" si="117"/>
        <v>1.3934809849479812E-2</v>
      </c>
      <c r="AO87" s="8">
        <f t="shared" si="118"/>
        <v>1.9405048893958554E-2</v>
      </c>
      <c r="AP87" s="8">
        <f t="shared" si="119"/>
        <v>3.8925302848386467E-2</v>
      </c>
      <c r="AQ87" s="8">
        <f t="shared" si="120"/>
        <v>5.2192595531654895E-3</v>
      </c>
      <c r="AR87" s="8">
        <f t="shared" si="121"/>
        <v>3.469718395594712E-2</v>
      </c>
      <c r="AS87" s="8">
        <f t="shared" si="122"/>
        <v>1.491281667791422E-2</v>
      </c>
      <c r="AT87" s="8">
        <f t="shared" si="123"/>
        <v>3.7818237926245946E-2</v>
      </c>
      <c r="AU87" s="8">
        <f t="shared" si="124"/>
        <v>2.5379829360242745E-2</v>
      </c>
      <c r="AV87" s="8">
        <f t="shared" si="125"/>
        <v>6.5362318390564944E-3</v>
      </c>
      <c r="AW87" s="8">
        <f t="shared" si="126"/>
        <v>1.021655153843759E-2</v>
      </c>
      <c r="AX87" s="8"/>
      <c r="AY87" s="8"/>
      <c r="BC87" s="6">
        <v>41090</v>
      </c>
      <c r="BD87" s="36">
        <v>6770</v>
      </c>
      <c r="BE87" s="36">
        <v>17916</v>
      </c>
      <c r="BF87" s="36">
        <v>492.92200000000003</v>
      </c>
      <c r="BG87" s="36">
        <v>8433</v>
      </c>
      <c r="BH87" s="36">
        <v>10492</v>
      </c>
      <c r="BI87" s="36">
        <v>13168</v>
      </c>
      <c r="BJ87" s="36">
        <v>8920.6</v>
      </c>
      <c r="BK87" s="36">
        <v>12249.913</v>
      </c>
      <c r="BL87" s="36">
        <v>17899</v>
      </c>
      <c r="BM87" s="36">
        <v>18532</v>
      </c>
      <c r="BN87" s="36">
        <v>1587.904</v>
      </c>
      <c r="BO87" s="36">
        <v>24555</v>
      </c>
      <c r="BP87" s="36" t="s">
        <v>1607</v>
      </c>
      <c r="BQ87" s="36">
        <v>5015.6080000000002</v>
      </c>
      <c r="BR87" s="36">
        <v>1053.0229999999999</v>
      </c>
      <c r="BS87" s="36">
        <v>3332.5</v>
      </c>
      <c r="BT87" s="36">
        <v>12795</v>
      </c>
      <c r="BU87" s="36">
        <v>7540</v>
      </c>
      <c r="BV87" s="36">
        <v>3527.1460000000002</v>
      </c>
      <c r="BW87" s="36">
        <v>5435</v>
      </c>
      <c r="BX87" s="36">
        <v>18517</v>
      </c>
      <c r="BY87" s="36">
        <v>1737.701</v>
      </c>
      <c r="BZ87" s="33"/>
      <c r="CA87" s="36"/>
      <c r="CB87" s="247"/>
      <c r="CC87" s="247"/>
      <c r="CD87" s="248"/>
      <c r="CE87" s="249"/>
      <c r="CF87" s="249"/>
      <c r="CG87" s="249"/>
      <c r="CH87" s="249"/>
    </row>
    <row r="88" spans="1:86" x14ac:dyDescent="0.2">
      <c r="A88" s="6">
        <v>40277</v>
      </c>
      <c r="B88" s="5">
        <v>30.956199999999999</v>
      </c>
      <c r="C88" s="5">
        <v>38.581899999999997</v>
      </c>
      <c r="D88" s="5">
        <v>47.833799999999997</v>
      </c>
      <c r="E88" s="5">
        <v>16.632200000000001</v>
      </c>
      <c r="F88" s="5">
        <v>51.681600000000003</v>
      </c>
      <c r="G88" s="5">
        <v>37.372599999999998</v>
      </c>
      <c r="H88" s="5">
        <v>30.438300000000002</v>
      </c>
      <c r="I88" s="5">
        <v>89.642600000000002</v>
      </c>
      <c r="J88" s="5">
        <v>48.3444</v>
      </c>
      <c r="K88" s="5">
        <v>43.867699999999999</v>
      </c>
      <c r="L88" s="5">
        <v>38.839700000000001</v>
      </c>
      <c r="M88" s="5">
        <v>53.981099999999998</v>
      </c>
      <c r="N88" s="5">
        <v>40.285200000000003</v>
      </c>
      <c r="O88" s="5">
        <v>13.3451</v>
      </c>
      <c r="P88" s="5">
        <v>31.557099999999998</v>
      </c>
      <c r="Q88" s="5">
        <v>22.526299999999999</v>
      </c>
      <c r="R88" s="5">
        <v>47.841299999999997</v>
      </c>
      <c r="S88" s="5">
        <v>33.773099999999999</v>
      </c>
      <c r="T88" s="5">
        <v>44.3872</v>
      </c>
      <c r="U88" s="5">
        <v>19.851500000000001</v>
      </c>
      <c r="V88" s="5">
        <v>28.6325</v>
      </c>
      <c r="W88" s="5">
        <v>33.210799999999999</v>
      </c>
      <c r="X88" s="5">
        <v>1978.86</v>
      </c>
      <c r="Z88" s="6">
        <v>40277</v>
      </c>
      <c r="AA88" s="8">
        <f t="shared" si="104"/>
        <v>2.2663843399317596E-3</v>
      </c>
      <c r="AB88" s="8">
        <f t="shared" si="105"/>
        <v>-6.3791540474278374E-3</v>
      </c>
      <c r="AC88" s="8">
        <f t="shared" si="106"/>
        <v>2.1530957424998221E-2</v>
      </c>
      <c r="AD88" s="8">
        <f t="shared" si="107"/>
        <v>0</v>
      </c>
      <c r="AE88" s="8">
        <f t="shared" si="108"/>
        <v>-1.1132758140828258E-3</v>
      </c>
      <c r="AF88" s="8">
        <f t="shared" si="109"/>
        <v>-2.3331553657235382E-3</v>
      </c>
      <c r="AG88" s="8">
        <f t="shared" si="110"/>
        <v>-5.7197175093258723E-3</v>
      </c>
      <c r="AH88" s="8">
        <f t="shared" si="111"/>
        <v>-7.2903197039275724E-4</v>
      </c>
      <c r="AI88" s="8">
        <f t="shared" si="112"/>
        <v>-4.5072798772693989E-4</v>
      </c>
      <c r="AJ88" s="8">
        <f t="shared" si="113"/>
        <v>2.7888455322466754E-3</v>
      </c>
      <c r="AK88" s="8">
        <f t="shared" si="114"/>
        <v>-1.7092391444036847E-3</v>
      </c>
      <c r="AL88" s="8">
        <f t="shared" si="115"/>
        <v>1.7812294952145979E-2</v>
      </c>
      <c r="AM88" s="8">
        <f t="shared" si="116"/>
        <v>5.3128969387832292E-3</v>
      </c>
      <c r="AN88" s="8">
        <f t="shared" si="117"/>
        <v>-6.4696247766528048E-3</v>
      </c>
      <c r="AO88" s="8">
        <f t="shared" si="118"/>
        <v>2.6504197799123608E-2</v>
      </c>
      <c r="AP88" s="8">
        <f t="shared" si="119"/>
        <v>1.295063021903653E-2</v>
      </c>
      <c r="AQ88" s="8">
        <f t="shared" si="120"/>
        <v>4.4468239221491235E-3</v>
      </c>
      <c r="AR88" s="8">
        <f t="shared" si="121"/>
        <v>1.892547472077899E-2</v>
      </c>
      <c r="AS88" s="8">
        <f t="shared" si="122"/>
        <v>-2.8866220232413031E-3</v>
      </c>
      <c r="AT88" s="8">
        <f t="shared" si="123"/>
        <v>-1.6195616082623321E-2</v>
      </c>
      <c r="AU88" s="8">
        <f t="shared" si="124"/>
        <v>-1.0608338084624802E-2</v>
      </c>
      <c r="AV88" s="8">
        <f t="shared" si="125"/>
        <v>2.4531398462468657E-2</v>
      </c>
      <c r="AW88" s="8">
        <f t="shared" si="126"/>
        <v>1.4326647564469885E-2</v>
      </c>
      <c r="AX88" s="8"/>
      <c r="AY88" s="8"/>
      <c r="BC88" s="6">
        <v>41182</v>
      </c>
      <c r="BD88" s="36">
        <v>6694</v>
      </c>
      <c r="BE88" s="36">
        <v>17722</v>
      </c>
      <c r="BF88" s="36">
        <v>487.51499999999999</v>
      </c>
      <c r="BG88" s="36">
        <v>8626</v>
      </c>
      <c r="BH88" s="36">
        <v>11042</v>
      </c>
      <c r="BI88" s="36">
        <v>13417</v>
      </c>
      <c r="BJ88" s="36">
        <v>8917.8119999999999</v>
      </c>
      <c r="BK88" s="36">
        <v>12181.664000000001</v>
      </c>
      <c r="BL88" s="36">
        <v>17809</v>
      </c>
      <c r="BM88" s="36">
        <v>18554</v>
      </c>
      <c r="BN88" s="36">
        <v>1568.8030000000001</v>
      </c>
      <c r="BO88" s="36">
        <v>26104</v>
      </c>
      <c r="BP88" s="36" t="s">
        <v>1607</v>
      </c>
      <c r="BQ88" s="36">
        <v>4816.6840000000002</v>
      </c>
      <c r="BR88" s="36">
        <v>1062.45</v>
      </c>
      <c r="BS88" s="36">
        <v>3293.8</v>
      </c>
      <c r="BT88" s="36">
        <v>12708</v>
      </c>
      <c r="BU88" s="36">
        <v>7508</v>
      </c>
      <c r="BV88" s="36">
        <v>3349.8319999999999</v>
      </c>
      <c r="BW88" s="36">
        <v>5284</v>
      </c>
      <c r="BX88" s="36">
        <v>18516</v>
      </c>
      <c r="BY88" s="36">
        <v>1788.49</v>
      </c>
      <c r="BZ88" s="33"/>
      <c r="CA88" s="36"/>
      <c r="CB88" s="247"/>
      <c r="CC88" s="247"/>
      <c r="CD88" s="248"/>
      <c r="CE88" s="249"/>
      <c r="CF88" s="249"/>
      <c r="CG88" s="249"/>
      <c r="CH88" s="249"/>
    </row>
    <row r="89" spans="1:86" x14ac:dyDescent="0.2">
      <c r="A89" s="6">
        <v>40284</v>
      </c>
      <c r="B89" s="5">
        <v>30.769400000000001</v>
      </c>
      <c r="C89" s="5">
        <v>37.973999999999997</v>
      </c>
      <c r="D89" s="5">
        <v>48.477400000000003</v>
      </c>
      <c r="E89" s="5">
        <v>16.425699999999999</v>
      </c>
      <c r="F89" s="5">
        <v>51.324399999999997</v>
      </c>
      <c r="G89" s="5">
        <v>37.055900000000001</v>
      </c>
      <c r="H89" s="5">
        <v>29.967700000000001</v>
      </c>
      <c r="I89" s="5">
        <v>87.386899999999997</v>
      </c>
      <c r="J89" s="5">
        <v>47.645299999999999</v>
      </c>
      <c r="K89" s="5">
        <v>41.960900000000002</v>
      </c>
      <c r="L89" s="5">
        <v>39.072299999999998</v>
      </c>
      <c r="M89" s="5">
        <v>52.591200000000001</v>
      </c>
      <c r="N89" s="5">
        <v>41.176900000000003</v>
      </c>
      <c r="O89" s="5">
        <v>13.3125</v>
      </c>
      <c r="P89" s="5">
        <v>32.142299999999999</v>
      </c>
      <c r="Q89" s="5">
        <v>22.622800000000002</v>
      </c>
      <c r="R89" s="5">
        <v>47.395499999999998</v>
      </c>
      <c r="S89" s="5">
        <v>33.288800000000002</v>
      </c>
      <c r="T89" s="5">
        <v>43.826500000000003</v>
      </c>
      <c r="U89" s="5">
        <v>19.454699999999999</v>
      </c>
      <c r="V89" s="5">
        <v>28.110600000000002</v>
      </c>
      <c r="W89" s="5">
        <v>34.099499999999999</v>
      </c>
      <c r="X89" s="5">
        <v>1975.36</v>
      </c>
      <c r="Z89" s="6">
        <v>40284</v>
      </c>
      <c r="AA89" s="8">
        <f t="shared" si="104"/>
        <v>-6.0343323792971804E-3</v>
      </c>
      <c r="AB89" s="8">
        <f t="shared" si="105"/>
        <v>-1.5756092882932227E-2</v>
      </c>
      <c r="AC89" s="8">
        <f t="shared" si="106"/>
        <v>1.3454920997286512E-2</v>
      </c>
      <c r="AD89" s="8">
        <f t="shared" si="107"/>
        <v>-1.241567561717638E-2</v>
      </c>
      <c r="AE89" s="8">
        <f t="shared" si="108"/>
        <v>-6.9115507259838171E-3</v>
      </c>
      <c r="AF89" s="8">
        <f t="shared" si="109"/>
        <v>-8.4741227530329422E-3</v>
      </c>
      <c r="AG89" s="8">
        <f t="shared" si="110"/>
        <v>-1.5460784603608002E-2</v>
      </c>
      <c r="AH89" s="8">
        <f t="shared" si="111"/>
        <v>-2.5163259432457341E-2</v>
      </c>
      <c r="AI89" s="8">
        <f t="shared" si="112"/>
        <v>-1.4460826900323576E-2</v>
      </c>
      <c r="AJ89" s="8">
        <f t="shared" si="113"/>
        <v>-4.3467061186248546E-2</v>
      </c>
      <c r="AK89" s="8">
        <f t="shared" si="114"/>
        <v>5.9887177295394611E-3</v>
      </c>
      <c r="AL89" s="8">
        <f t="shared" si="115"/>
        <v>-2.5747900654117806E-2</v>
      </c>
      <c r="AM89" s="8">
        <f t="shared" si="116"/>
        <v>2.2134679733500251E-2</v>
      </c>
      <c r="AN89" s="8">
        <f t="shared" si="117"/>
        <v>-2.4428441900024023E-3</v>
      </c>
      <c r="AO89" s="8">
        <f t="shared" si="118"/>
        <v>1.8544162803299402E-2</v>
      </c>
      <c r="AP89" s="8">
        <f t="shared" si="119"/>
        <v>4.283881507393783E-3</v>
      </c>
      <c r="AQ89" s="8">
        <f t="shared" si="120"/>
        <v>-9.3183086580004293E-3</v>
      </c>
      <c r="AR89" s="8">
        <f t="shared" si="121"/>
        <v>-1.4339814823039587E-2</v>
      </c>
      <c r="AS89" s="8">
        <f t="shared" si="122"/>
        <v>-1.2632020041813741E-2</v>
      </c>
      <c r="AT89" s="8">
        <f t="shared" si="123"/>
        <v>-1.9988413973755281E-2</v>
      </c>
      <c r="AU89" s="8">
        <f t="shared" si="124"/>
        <v>-1.8227538636165108E-2</v>
      </c>
      <c r="AV89" s="8">
        <f t="shared" si="125"/>
        <v>2.6759367434689985E-2</v>
      </c>
      <c r="AW89" s="8">
        <f t="shared" si="126"/>
        <v>-1.7686951072839463E-3</v>
      </c>
      <c r="AX89" s="8"/>
      <c r="AY89" s="8"/>
      <c r="BC89" s="6">
        <v>41274</v>
      </c>
      <c r="BD89" s="36">
        <v>5973</v>
      </c>
      <c r="BE89" s="36">
        <v>18135</v>
      </c>
      <c r="BF89" s="36">
        <v>506.99400000000003</v>
      </c>
      <c r="BG89" s="36">
        <v>8609</v>
      </c>
      <c r="BH89" s="36">
        <v>10915</v>
      </c>
      <c r="BI89" s="36">
        <v>9232</v>
      </c>
      <c r="BJ89" s="36">
        <v>9028.1059999999998</v>
      </c>
      <c r="BK89" s="36">
        <v>12940.688</v>
      </c>
      <c r="BL89" s="36">
        <v>17984</v>
      </c>
      <c r="BM89" s="36">
        <v>18975</v>
      </c>
      <c r="BN89" s="36">
        <v>1580.8689999999999</v>
      </c>
      <c r="BO89" s="36">
        <v>27030</v>
      </c>
      <c r="BP89" s="36" t="s">
        <v>1607</v>
      </c>
      <c r="BQ89" s="36">
        <v>4727.8100000000004</v>
      </c>
      <c r="BR89" s="36">
        <v>1194.6600000000001</v>
      </c>
      <c r="BS89" s="36">
        <v>3277.7</v>
      </c>
      <c r="BT89" s="36">
        <v>12678</v>
      </c>
      <c r="BU89" s="36">
        <v>7800</v>
      </c>
      <c r="BV89" s="36">
        <v>3387.8890000000001</v>
      </c>
      <c r="BW89" s="36">
        <v>5476</v>
      </c>
      <c r="BX89" s="36">
        <v>19173</v>
      </c>
      <c r="BY89" s="36">
        <v>1814.9880000000001</v>
      </c>
      <c r="BZ89" s="33"/>
      <c r="CA89" s="36"/>
      <c r="CB89" s="247"/>
      <c r="CC89" s="247"/>
      <c r="CD89" s="248"/>
      <c r="CE89" s="249"/>
      <c r="CF89" s="249"/>
      <c r="CG89" s="249"/>
      <c r="CH89" s="249"/>
    </row>
    <row r="90" spans="1:86" x14ac:dyDescent="0.2">
      <c r="A90" s="6">
        <v>40291</v>
      </c>
      <c r="B90" s="5">
        <v>31.318200000000001</v>
      </c>
      <c r="C90" s="5">
        <v>38.3005</v>
      </c>
      <c r="D90" s="5">
        <v>49.442799999999998</v>
      </c>
      <c r="E90" s="5">
        <v>16.712499999999999</v>
      </c>
      <c r="F90" s="5">
        <v>52.326900000000002</v>
      </c>
      <c r="G90" s="5">
        <v>37.5364</v>
      </c>
      <c r="H90" s="5">
        <v>30.383600000000001</v>
      </c>
      <c r="I90" s="5">
        <v>89.664400000000001</v>
      </c>
      <c r="J90" s="5">
        <v>48.005699999999997</v>
      </c>
      <c r="K90" s="5">
        <v>41.5839</v>
      </c>
      <c r="L90" s="5">
        <v>40.434899999999999</v>
      </c>
      <c r="M90" s="5">
        <v>55.707799999999999</v>
      </c>
      <c r="N90" s="5">
        <v>41.752499999999998</v>
      </c>
      <c r="O90" s="5">
        <v>13.898899999999999</v>
      </c>
      <c r="P90" s="5">
        <v>33.817700000000002</v>
      </c>
      <c r="Q90" s="5">
        <v>23.304600000000001</v>
      </c>
      <c r="R90" s="5">
        <v>48.989100000000001</v>
      </c>
      <c r="S90" s="5">
        <v>34.7194</v>
      </c>
      <c r="T90" s="5">
        <v>44.889499999999998</v>
      </c>
      <c r="U90" s="5">
        <v>19.3263</v>
      </c>
      <c r="V90" s="5">
        <v>29.3079</v>
      </c>
      <c r="W90" s="5">
        <v>34.660899999999998</v>
      </c>
      <c r="X90" s="5">
        <v>2017.19</v>
      </c>
      <c r="Z90" s="6">
        <v>40291</v>
      </c>
      <c r="AA90" s="8">
        <f t="shared" si="104"/>
        <v>1.7835901902539586E-2</v>
      </c>
      <c r="AB90" s="8">
        <f t="shared" si="105"/>
        <v>8.5979880971192024E-3</v>
      </c>
      <c r="AC90" s="8">
        <f t="shared" si="106"/>
        <v>1.991443435497775E-2</v>
      </c>
      <c r="AD90" s="8">
        <f t="shared" si="107"/>
        <v>1.7460443086139366E-2</v>
      </c>
      <c r="AE90" s="8">
        <f t="shared" si="108"/>
        <v>1.9532619962435049E-2</v>
      </c>
      <c r="AF90" s="8">
        <f t="shared" si="109"/>
        <v>1.2966895959887648E-2</v>
      </c>
      <c r="AG90" s="8">
        <f t="shared" si="110"/>
        <v>1.3878275610073487E-2</v>
      </c>
      <c r="AH90" s="8">
        <f t="shared" si="111"/>
        <v>2.6062258759608214E-2</v>
      </c>
      <c r="AI90" s="8">
        <f t="shared" si="112"/>
        <v>7.5642298400890873E-3</v>
      </c>
      <c r="AJ90" s="8">
        <f t="shared" si="113"/>
        <v>-8.9845546687512545E-3</v>
      </c>
      <c r="AK90" s="8">
        <f t="shared" si="114"/>
        <v>3.4873810858331966E-2</v>
      </c>
      <c r="AL90" s="8">
        <f t="shared" si="115"/>
        <v>5.9260864935578583E-2</v>
      </c>
      <c r="AM90" s="8">
        <f t="shared" si="116"/>
        <v>1.3978711364867058E-2</v>
      </c>
      <c r="AN90" s="8">
        <f t="shared" si="117"/>
        <v>4.4048826291079868E-2</v>
      </c>
      <c r="AO90" s="8">
        <f t="shared" si="118"/>
        <v>5.2124459046179128E-2</v>
      </c>
      <c r="AP90" s="8">
        <f t="shared" si="119"/>
        <v>3.0137737150131683E-2</v>
      </c>
      <c r="AQ90" s="8">
        <f t="shared" si="120"/>
        <v>3.3623445263790908E-2</v>
      </c>
      <c r="AR90" s="8">
        <f t="shared" si="121"/>
        <v>4.2975415154646646E-2</v>
      </c>
      <c r="AS90" s="8">
        <f t="shared" si="122"/>
        <v>2.4254731726238488E-2</v>
      </c>
      <c r="AT90" s="8">
        <f t="shared" si="123"/>
        <v>-6.5999475705099675E-3</v>
      </c>
      <c r="AU90" s="8">
        <f t="shared" si="124"/>
        <v>4.2592474013361414E-2</v>
      </c>
      <c r="AV90" s="8">
        <f t="shared" si="125"/>
        <v>1.6463584510036711E-2</v>
      </c>
      <c r="AW90" s="8">
        <f t="shared" si="126"/>
        <v>2.1175886926940057E-2</v>
      </c>
      <c r="AX90" s="8"/>
      <c r="AY90" s="8"/>
      <c r="BC90" s="6">
        <v>41364</v>
      </c>
      <c r="BD90" s="36">
        <v>5997</v>
      </c>
      <c r="BE90" s="36">
        <v>18440</v>
      </c>
      <c r="BF90" s="36">
        <v>558.45600000000002</v>
      </c>
      <c r="BG90" s="36">
        <v>8351</v>
      </c>
      <c r="BH90" s="36">
        <v>11850</v>
      </c>
      <c r="BI90" s="36">
        <v>9930</v>
      </c>
      <c r="BJ90" s="36">
        <v>9105.5669999999991</v>
      </c>
      <c r="BK90" s="36">
        <v>13208.183999999999</v>
      </c>
      <c r="BL90" s="36">
        <v>19042</v>
      </c>
      <c r="BM90" s="36">
        <v>20193</v>
      </c>
      <c r="BN90" s="36">
        <v>1595.981</v>
      </c>
      <c r="BO90" s="36">
        <v>27709</v>
      </c>
      <c r="BP90" s="36" t="s">
        <v>1607</v>
      </c>
      <c r="BQ90" s="36">
        <v>4771.63</v>
      </c>
      <c r="BR90" s="36">
        <v>1116.277</v>
      </c>
      <c r="BS90" s="36">
        <v>3548.6</v>
      </c>
      <c r="BT90" s="36">
        <v>12824</v>
      </c>
      <c r="BU90" s="36">
        <v>7837</v>
      </c>
      <c r="BV90" s="36">
        <v>3402.1770000000001</v>
      </c>
      <c r="BW90" s="36">
        <v>5692</v>
      </c>
      <c r="BX90" s="36">
        <v>19721</v>
      </c>
      <c r="BY90" s="36">
        <v>1777.278</v>
      </c>
      <c r="BZ90" s="33"/>
      <c r="CA90" s="36"/>
      <c r="CB90" s="247"/>
      <c r="CC90" s="247"/>
      <c r="CD90" s="248"/>
      <c r="CE90" s="249"/>
      <c r="CF90" s="249"/>
      <c r="CG90" s="249"/>
      <c r="CH90" s="249"/>
    </row>
    <row r="91" spans="1:86" x14ac:dyDescent="0.2">
      <c r="A91" s="6">
        <v>40298</v>
      </c>
      <c r="B91" s="5">
        <v>30.314</v>
      </c>
      <c r="C91" s="5">
        <v>38.615699999999997</v>
      </c>
      <c r="D91" s="5">
        <v>47.603999999999999</v>
      </c>
      <c r="E91" s="5">
        <v>16.471599999999999</v>
      </c>
      <c r="F91" s="5">
        <v>52.084899999999998</v>
      </c>
      <c r="G91" s="5">
        <v>37.5364</v>
      </c>
      <c r="H91" s="5">
        <v>30.416399999999999</v>
      </c>
      <c r="I91" s="5">
        <v>88.585599999999999</v>
      </c>
      <c r="J91" s="5">
        <v>47.612499999999997</v>
      </c>
      <c r="K91" s="5">
        <v>41.982999999999997</v>
      </c>
      <c r="L91" s="5">
        <v>39.969700000000003</v>
      </c>
      <c r="M91" s="5">
        <v>56.522199999999998</v>
      </c>
      <c r="N91" s="5">
        <v>41.3123</v>
      </c>
      <c r="O91" s="5">
        <v>13.5623</v>
      </c>
      <c r="P91" s="5">
        <v>34.678400000000003</v>
      </c>
      <c r="Q91" s="5">
        <v>23.5091</v>
      </c>
      <c r="R91" s="5">
        <v>48.8108</v>
      </c>
      <c r="S91" s="5">
        <v>35.357700000000001</v>
      </c>
      <c r="T91" s="5">
        <v>44.225299999999997</v>
      </c>
      <c r="U91" s="5">
        <v>19.5364</v>
      </c>
      <c r="V91" s="5">
        <v>25.337399999999999</v>
      </c>
      <c r="W91" s="5">
        <v>33.947499999999998</v>
      </c>
      <c r="X91" s="5">
        <v>1967.05</v>
      </c>
      <c r="Z91" s="6">
        <v>40298</v>
      </c>
      <c r="AA91" s="8">
        <f t="shared" si="104"/>
        <v>-3.20644226041088E-2</v>
      </c>
      <c r="AB91" s="8">
        <f t="shared" si="105"/>
        <v>8.2296575762716984E-3</v>
      </c>
      <c r="AC91" s="8">
        <f t="shared" si="106"/>
        <v>-3.7190450379023798E-2</v>
      </c>
      <c r="AD91" s="8">
        <f t="shared" si="107"/>
        <v>-1.4414360508601343E-2</v>
      </c>
      <c r="AE91" s="8">
        <f t="shared" si="108"/>
        <v>-4.6247723446258826E-3</v>
      </c>
      <c r="AF91" s="8">
        <f t="shared" si="109"/>
        <v>0</v>
      </c>
      <c r="AG91" s="8">
        <f t="shared" si="110"/>
        <v>1.0795297463104259E-3</v>
      </c>
      <c r="AH91" s="8">
        <f t="shared" si="111"/>
        <v>-1.2031530908587995E-2</v>
      </c>
      <c r="AI91" s="8">
        <f t="shared" si="112"/>
        <v>-8.1906940217515434E-3</v>
      </c>
      <c r="AJ91" s="8">
        <f t="shared" si="113"/>
        <v>9.5974644032905676E-3</v>
      </c>
      <c r="AK91" s="8">
        <f t="shared" si="114"/>
        <v>-1.1504912835199166E-2</v>
      </c>
      <c r="AL91" s="8">
        <f t="shared" si="115"/>
        <v>1.4619137715005781E-2</v>
      </c>
      <c r="AM91" s="8">
        <f t="shared" si="116"/>
        <v>-1.0543081252619491E-2</v>
      </c>
      <c r="AN91" s="8">
        <f t="shared" si="117"/>
        <v>-2.4217743850232676E-2</v>
      </c>
      <c r="AO91" s="8">
        <f t="shared" si="118"/>
        <v>2.5451169062354895E-2</v>
      </c>
      <c r="AP91" s="8">
        <f t="shared" si="119"/>
        <v>8.775091612814645E-3</v>
      </c>
      <c r="AQ91" s="8">
        <f t="shared" si="120"/>
        <v>-3.6395851322028605E-3</v>
      </c>
      <c r="AR91" s="8">
        <f t="shared" si="121"/>
        <v>1.8384534294947574E-2</v>
      </c>
      <c r="AS91" s="8">
        <f t="shared" si="122"/>
        <v>-1.4796333218235924E-2</v>
      </c>
      <c r="AT91" s="8">
        <f t="shared" si="123"/>
        <v>1.087119624553079E-2</v>
      </c>
      <c r="AU91" s="8">
        <f t="shared" si="124"/>
        <v>-0.13547541789073936</v>
      </c>
      <c r="AV91" s="8">
        <f t="shared" si="125"/>
        <v>-2.0582269935287334E-2</v>
      </c>
      <c r="AW91" s="8">
        <f t="shared" si="126"/>
        <v>-2.4856359589329746E-2</v>
      </c>
      <c r="AX91" s="8"/>
      <c r="AY91" s="8"/>
      <c r="BC91" s="6">
        <v>41455</v>
      </c>
      <c r="BD91" s="36">
        <v>6033</v>
      </c>
      <c r="BE91" s="36">
        <v>18741</v>
      </c>
      <c r="BF91" s="36">
        <f>BF90</f>
        <v>558.45600000000002</v>
      </c>
      <c r="BG91" s="36">
        <v>7472</v>
      </c>
      <c r="BH91" s="36">
        <v>11632</v>
      </c>
      <c r="BI91" s="36">
        <v>10331</v>
      </c>
      <c r="BJ91" s="36">
        <v>9298.1869999999999</v>
      </c>
      <c r="BK91" s="36">
        <v>13435.638999999999</v>
      </c>
      <c r="BL91" s="36">
        <v>19016</v>
      </c>
      <c r="BM91" s="36">
        <v>20584</v>
      </c>
      <c r="BN91" s="36">
        <v>1611.9369999999999</v>
      </c>
      <c r="BO91" s="36">
        <v>27821</v>
      </c>
      <c r="BP91" s="36" t="s">
        <v>1607</v>
      </c>
      <c r="BQ91" s="36">
        <v>4762.683</v>
      </c>
      <c r="BR91" s="36">
        <v>1136.6130000000001</v>
      </c>
      <c r="BS91" s="36">
        <v>2878.9</v>
      </c>
      <c r="BT91" s="36">
        <v>13571</v>
      </c>
      <c r="BU91" s="36">
        <v>8220</v>
      </c>
      <c r="BV91" s="36">
        <v>3421.6</v>
      </c>
      <c r="BW91" s="36">
        <v>5230</v>
      </c>
      <c r="BX91" s="36">
        <v>20037</v>
      </c>
      <c r="BY91" s="36">
        <v>1763.0540000000001</v>
      </c>
      <c r="BZ91" s="33"/>
      <c r="CA91" s="36"/>
      <c r="CB91" s="247"/>
      <c r="CC91" s="247"/>
      <c r="CD91" s="248"/>
      <c r="CE91" s="249"/>
      <c r="CF91" s="249"/>
      <c r="CG91" s="249"/>
      <c r="CH91" s="249"/>
    </row>
    <row r="92" spans="1:86" x14ac:dyDescent="0.2">
      <c r="A92" s="6">
        <v>40305</v>
      </c>
      <c r="B92" s="5">
        <v>28.258800000000001</v>
      </c>
      <c r="C92" s="5">
        <v>36.405299999999997</v>
      </c>
      <c r="D92" s="5">
        <v>45.627200000000002</v>
      </c>
      <c r="E92" s="5">
        <v>15.7719</v>
      </c>
      <c r="F92" s="5">
        <v>51.093899999999998</v>
      </c>
      <c r="G92" s="5">
        <v>36.073</v>
      </c>
      <c r="H92" s="5">
        <v>27.942799999999998</v>
      </c>
      <c r="I92" s="5">
        <v>82.591999999999999</v>
      </c>
      <c r="J92" s="5">
        <v>45.3733</v>
      </c>
      <c r="K92" s="5">
        <v>39.466299999999997</v>
      </c>
      <c r="L92" s="5">
        <v>37.235300000000002</v>
      </c>
      <c r="M92" s="5">
        <v>55.620899999999999</v>
      </c>
      <c r="N92" s="5">
        <v>39.472499999999997</v>
      </c>
      <c r="O92" s="5">
        <v>12.975899999999999</v>
      </c>
      <c r="P92" s="5">
        <v>30.9145</v>
      </c>
      <c r="Q92" s="5">
        <v>20.873000000000001</v>
      </c>
      <c r="R92" s="5">
        <v>48.108699999999999</v>
      </c>
      <c r="S92" s="5">
        <v>33.784100000000002</v>
      </c>
      <c r="T92" s="5">
        <v>41.619599999999998</v>
      </c>
      <c r="U92" s="5">
        <v>19.011199999999999</v>
      </c>
      <c r="V92" s="5">
        <v>25.3169</v>
      </c>
      <c r="W92" s="5">
        <v>32.111600000000003</v>
      </c>
      <c r="X92" s="5">
        <v>1842.32</v>
      </c>
      <c r="Z92" s="6">
        <v>40305</v>
      </c>
      <c r="AA92" s="8">
        <f t="shared" si="104"/>
        <v>-6.7797057465197597E-2</v>
      </c>
      <c r="AB92" s="8">
        <f t="shared" si="105"/>
        <v>-5.7240966757044376E-2</v>
      </c>
      <c r="AC92" s="8">
        <f t="shared" si="106"/>
        <v>-4.1525922191412379E-2</v>
      </c>
      <c r="AD92" s="8">
        <f t="shared" si="107"/>
        <v>-4.2479176279171305E-2</v>
      </c>
      <c r="AE92" s="8">
        <f t="shared" si="108"/>
        <v>-1.9026627679039398E-2</v>
      </c>
      <c r="AF92" s="8">
        <f t="shared" si="109"/>
        <v>-3.8986157436515012E-2</v>
      </c>
      <c r="AG92" s="8">
        <f t="shared" si="110"/>
        <v>-8.1324548598782243E-2</v>
      </c>
      <c r="AH92" s="8">
        <f t="shared" si="111"/>
        <v>-6.7658852003034342E-2</v>
      </c>
      <c r="AI92" s="8">
        <f t="shared" si="112"/>
        <v>-4.7029666579154528E-2</v>
      </c>
      <c r="AJ92" s="8">
        <f t="shared" si="113"/>
        <v>-5.9945692304027798E-2</v>
      </c>
      <c r="AK92" s="8">
        <f t="shared" si="114"/>
        <v>-6.8411821955131069E-2</v>
      </c>
      <c r="AL92" s="8">
        <f t="shared" si="115"/>
        <v>-1.5945946902279129E-2</v>
      </c>
      <c r="AM92" s="8">
        <f t="shared" si="116"/>
        <v>-4.4533952358014495E-2</v>
      </c>
      <c r="AN92" s="8">
        <f t="shared" si="117"/>
        <v>-4.3237503963192148E-2</v>
      </c>
      <c r="AO92" s="8">
        <f t="shared" si="118"/>
        <v>-0.10853730275906626</v>
      </c>
      <c r="AP92" s="8">
        <f t="shared" si="119"/>
        <v>-0.11213104712643185</v>
      </c>
      <c r="AQ92" s="8">
        <f t="shared" si="120"/>
        <v>-1.4384111712981595E-2</v>
      </c>
      <c r="AR92" s="8">
        <f t="shared" si="121"/>
        <v>-4.4505157292470954E-2</v>
      </c>
      <c r="AS92" s="8">
        <f t="shared" si="122"/>
        <v>-5.8918763694084553E-2</v>
      </c>
      <c r="AT92" s="8">
        <f t="shared" si="123"/>
        <v>-2.6883151450625586E-2</v>
      </c>
      <c r="AU92" s="8">
        <f t="shared" si="124"/>
        <v>-8.0908064758022924E-4</v>
      </c>
      <c r="AV92" s="8">
        <f t="shared" si="125"/>
        <v>-5.4080565579203044E-2</v>
      </c>
      <c r="AW92" s="8">
        <f t="shared" si="126"/>
        <v>-6.3409674385501158E-2</v>
      </c>
      <c r="AX92" s="8"/>
      <c r="AY92" s="8"/>
      <c r="BC92" s="6">
        <v>41547</v>
      </c>
      <c r="BD92" s="36">
        <v>5989</v>
      </c>
      <c r="BE92" s="36">
        <v>18351</v>
      </c>
      <c r="BF92" s="36">
        <f t="shared" ref="BF92:BF93" si="127">BF91</f>
        <v>558.45600000000002</v>
      </c>
      <c r="BG92" s="36">
        <v>7473</v>
      </c>
      <c r="BH92" s="36">
        <v>12124</v>
      </c>
      <c r="BI92" s="36">
        <v>10547</v>
      </c>
      <c r="BJ92" s="36">
        <v>9337.5969999999998</v>
      </c>
      <c r="BK92" s="36">
        <v>13257.99</v>
      </c>
      <c r="BL92" s="36">
        <v>18636</v>
      </c>
      <c r="BM92" s="36">
        <v>20362</v>
      </c>
      <c r="BN92" s="36">
        <v>1552.3910000000001</v>
      </c>
      <c r="BO92" s="36">
        <v>28152</v>
      </c>
      <c r="BP92" s="36" t="s">
        <v>1607</v>
      </c>
      <c r="BQ92" s="36">
        <v>4548.24</v>
      </c>
      <c r="BR92" s="36">
        <v>1170.8879999999999</v>
      </c>
      <c r="BS92" s="36">
        <v>2847</v>
      </c>
      <c r="BT92" s="36">
        <v>13577</v>
      </c>
      <c r="BU92" s="36">
        <v>8015</v>
      </c>
      <c r="BV92" s="36">
        <v>3251.3389999999999</v>
      </c>
      <c r="BW92" s="36">
        <v>5127</v>
      </c>
      <c r="BX92" s="36">
        <v>18999</v>
      </c>
      <c r="BY92" s="36">
        <v>1829.962</v>
      </c>
      <c r="BZ92" s="33"/>
      <c r="CA92" s="36"/>
      <c r="CB92" s="247"/>
      <c r="CC92" s="247"/>
      <c r="CD92" s="248"/>
      <c r="CE92" s="249"/>
      <c r="CF92" s="249"/>
      <c r="CG92" s="249"/>
      <c r="CH92" s="249"/>
    </row>
    <row r="93" spans="1:86" x14ac:dyDescent="0.2">
      <c r="A93" s="6">
        <v>40312</v>
      </c>
      <c r="B93" s="5">
        <v>29.298100000000002</v>
      </c>
      <c r="C93" s="5">
        <v>37.637</v>
      </c>
      <c r="D93" s="5">
        <v>48.328000000000003</v>
      </c>
      <c r="E93" s="5">
        <v>16.452200000000001</v>
      </c>
      <c r="F93" s="5">
        <v>51.889200000000002</v>
      </c>
      <c r="G93" s="5">
        <v>36.761000000000003</v>
      </c>
      <c r="H93" s="5">
        <v>29.113900000000001</v>
      </c>
      <c r="I93" s="5">
        <v>85.281700000000001</v>
      </c>
      <c r="J93" s="5">
        <v>46.093200000000003</v>
      </c>
      <c r="K93" s="5">
        <v>41.357399999999998</v>
      </c>
      <c r="L93" s="5">
        <v>38.642499999999998</v>
      </c>
      <c r="M93" s="5">
        <v>57.238900000000001</v>
      </c>
      <c r="N93" s="5">
        <v>41.1995</v>
      </c>
      <c r="O93" s="5">
        <v>13.4754</v>
      </c>
      <c r="P93" s="5">
        <v>32.8767</v>
      </c>
      <c r="Q93" s="5">
        <v>21.975200000000001</v>
      </c>
      <c r="R93" s="5">
        <v>48.621299999999998</v>
      </c>
      <c r="S93" s="5">
        <v>35.005600000000001</v>
      </c>
      <c r="T93" s="5">
        <v>42.839500000000001</v>
      </c>
      <c r="U93" s="5">
        <v>19.419699999999999</v>
      </c>
      <c r="V93" s="5">
        <v>26.155999999999999</v>
      </c>
      <c r="W93" s="5">
        <v>34.625799999999998</v>
      </c>
      <c r="X93" s="5">
        <v>1884.67</v>
      </c>
      <c r="Z93" s="6">
        <v>40312</v>
      </c>
      <c r="AA93" s="8">
        <f t="shared" si="104"/>
        <v>3.6777924044899324E-2</v>
      </c>
      <c r="AB93" s="8">
        <f t="shared" si="105"/>
        <v>3.3832985856455E-2</v>
      </c>
      <c r="AC93" s="8">
        <f t="shared" si="106"/>
        <v>5.9192762212013861E-2</v>
      </c>
      <c r="AD93" s="8">
        <f t="shared" si="107"/>
        <v>4.3133674446325543E-2</v>
      </c>
      <c r="AE93" s="8">
        <f t="shared" si="108"/>
        <v>1.5565458890395956E-2</v>
      </c>
      <c r="AF93" s="8">
        <f t="shared" si="109"/>
        <v>1.9072436448313246E-2</v>
      </c>
      <c r="AG93" s="8">
        <f t="shared" si="110"/>
        <v>4.1910617404125716E-2</v>
      </c>
      <c r="AH93" s="8">
        <f t="shared" si="111"/>
        <v>3.2566108097636493E-2</v>
      </c>
      <c r="AI93" s="8">
        <f t="shared" si="112"/>
        <v>1.5866159172905681E-2</v>
      </c>
      <c r="AJ93" s="8">
        <f t="shared" si="113"/>
        <v>4.7916830308389669E-2</v>
      </c>
      <c r="AK93" s="8">
        <f t="shared" si="114"/>
        <v>3.7792095135529946E-2</v>
      </c>
      <c r="AL93" s="8">
        <f t="shared" si="115"/>
        <v>2.9089784595359047E-2</v>
      </c>
      <c r="AM93" s="8">
        <f t="shared" si="116"/>
        <v>4.3751979226043458E-2</v>
      </c>
      <c r="AN93" s="8">
        <f t="shared" si="117"/>
        <v>3.849443969204458E-2</v>
      </c>
      <c r="AO93" s="8">
        <f t="shared" si="118"/>
        <v>6.34718336055895E-2</v>
      </c>
      <c r="AP93" s="8">
        <f t="shared" si="119"/>
        <v>5.2805059167345458E-2</v>
      </c>
      <c r="AQ93" s="8">
        <f t="shared" si="120"/>
        <v>1.0655037446449356E-2</v>
      </c>
      <c r="AR93" s="8">
        <f t="shared" si="121"/>
        <v>3.6156061579263543E-2</v>
      </c>
      <c r="AS93" s="8">
        <f t="shared" si="122"/>
        <v>2.9310709377312616E-2</v>
      </c>
      <c r="AT93" s="8">
        <f t="shared" si="123"/>
        <v>2.1487333782191476E-2</v>
      </c>
      <c r="AU93" s="8">
        <f t="shared" si="124"/>
        <v>3.3143868325110848E-2</v>
      </c>
      <c r="AV93" s="8">
        <f t="shared" si="125"/>
        <v>7.8295693767983954E-2</v>
      </c>
      <c r="AW93" s="8">
        <f t="shared" si="126"/>
        <v>2.2987320335229544E-2</v>
      </c>
      <c r="AX93" s="8"/>
      <c r="AY93" s="8"/>
      <c r="BC93" s="6">
        <v>41639</v>
      </c>
      <c r="BD93" s="36">
        <v>6376</v>
      </c>
      <c r="BE93" s="36">
        <v>18663</v>
      </c>
      <c r="BF93" s="36">
        <f t="shared" si="127"/>
        <v>558.45600000000002</v>
      </c>
      <c r="BG93" s="36">
        <v>7382</v>
      </c>
      <c r="BH93" s="36">
        <v>11752</v>
      </c>
      <c r="BI93" s="36">
        <v>10489</v>
      </c>
      <c r="BJ93" s="36">
        <v>9359.8150000000005</v>
      </c>
      <c r="BK93" s="36">
        <v>12938.546</v>
      </c>
      <c r="BL93" s="36">
        <v>18345</v>
      </c>
      <c r="BM93" s="36">
        <v>20432</v>
      </c>
      <c r="BN93" s="36">
        <v>1592.91</v>
      </c>
      <c r="BO93" s="36">
        <v>27988</v>
      </c>
      <c r="BP93" s="36" t="s">
        <v>1607</v>
      </c>
      <c r="BQ93" s="36">
        <v>5000</v>
      </c>
      <c r="BR93" s="36">
        <v>1304.1510000000001</v>
      </c>
      <c r="BS93" s="36">
        <v>2832.9</v>
      </c>
      <c r="BT93" s="36">
        <v>14183</v>
      </c>
      <c r="BU93" s="36">
        <v>8186</v>
      </c>
      <c r="BV93" s="36">
        <v>3480.4879999999998</v>
      </c>
      <c r="BW93" s="36">
        <v>5307</v>
      </c>
      <c r="BX93" s="36">
        <v>20423</v>
      </c>
      <c r="BY93" s="36">
        <v>1664.4770000000001</v>
      </c>
      <c r="BZ93" s="33"/>
      <c r="CA93" s="36"/>
      <c r="CB93" s="247"/>
      <c r="CC93" s="247"/>
      <c r="CD93" s="248"/>
      <c r="CE93" s="249"/>
      <c r="CF93" s="249"/>
      <c r="CG93" s="249"/>
      <c r="CH93" s="249"/>
    </row>
    <row r="94" spans="1:86" x14ac:dyDescent="0.2">
      <c r="A94" s="6">
        <v>40319</v>
      </c>
      <c r="B94" s="5">
        <v>28.188700000000001</v>
      </c>
      <c r="C94" s="5">
        <v>35.880600000000001</v>
      </c>
      <c r="D94" s="5">
        <v>45.845500000000001</v>
      </c>
      <c r="E94" s="5">
        <v>15.498799999999999</v>
      </c>
      <c r="F94" s="5">
        <v>50.546500000000002</v>
      </c>
      <c r="G94" s="5">
        <v>34.631399999999999</v>
      </c>
      <c r="H94" s="5">
        <v>28.5776</v>
      </c>
      <c r="I94" s="5">
        <v>82.175399999999996</v>
      </c>
      <c r="J94" s="5">
        <v>43.604900000000001</v>
      </c>
      <c r="K94" s="5">
        <v>39.2637</v>
      </c>
      <c r="L94" s="5">
        <v>36.129600000000003</v>
      </c>
      <c r="M94" s="5">
        <v>54.936799999999998</v>
      </c>
      <c r="N94" s="5">
        <v>39.483800000000002</v>
      </c>
      <c r="O94" s="5">
        <v>12.9108</v>
      </c>
      <c r="P94" s="5">
        <v>30.696400000000001</v>
      </c>
      <c r="Q94" s="5">
        <v>20.213999999999999</v>
      </c>
      <c r="R94" s="5">
        <v>46.537399999999998</v>
      </c>
      <c r="S94" s="5">
        <v>33.299900000000001</v>
      </c>
      <c r="T94" s="5">
        <v>41.655099999999997</v>
      </c>
      <c r="U94" s="5">
        <v>18.5444</v>
      </c>
      <c r="V94" s="5">
        <v>25.5625</v>
      </c>
      <c r="W94" s="5">
        <v>31.246200000000002</v>
      </c>
      <c r="X94" s="5">
        <v>1806.05</v>
      </c>
      <c r="Z94" s="6">
        <v>40319</v>
      </c>
      <c r="AA94" s="8">
        <f t="shared" si="104"/>
        <v>-3.7865936698966873E-2</v>
      </c>
      <c r="AB94" s="8">
        <f t="shared" si="105"/>
        <v>-4.6666843797327107E-2</v>
      </c>
      <c r="AC94" s="8">
        <f t="shared" si="106"/>
        <v>-5.1367737129614288E-2</v>
      </c>
      <c r="AD94" s="8">
        <f t="shared" si="107"/>
        <v>-5.7949696697098374E-2</v>
      </c>
      <c r="AE94" s="8">
        <f t="shared" si="108"/>
        <v>-2.5876290249223333E-2</v>
      </c>
      <c r="AF94" s="8">
        <f t="shared" si="109"/>
        <v>-5.7930959440711693E-2</v>
      </c>
      <c r="AG94" s="8">
        <f t="shared" si="110"/>
        <v>-1.8420754347579726E-2</v>
      </c>
      <c r="AH94" s="8">
        <f t="shared" si="111"/>
        <v>-3.6423992486078527E-2</v>
      </c>
      <c r="AI94" s="8">
        <f t="shared" si="112"/>
        <v>-5.3984101776400895E-2</v>
      </c>
      <c r="AJ94" s="8">
        <f t="shared" si="113"/>
        <v>-5.0624555702244334E-2</v>
      </c>
      <c r="AK94" s="8">
        <f t="shared" si="114"/>
        <v>-6.5029436501261473E-2</v>
      </c>
      <c r="AL94" s="8">
        <f t="shared" si="115"/>
        <v>-4.0219151660846109E-2</v>
      </c>
      <c r="AM94" s="8">
        <f t="shared" si="116"/>
        <v>-4.1643709268316287E-2</v>
      </c>
      <c r="AN94" s="8">
        <f t="shared" si="117"/>
        <v>-4.1898570728883811E-2</v>
      </c>
      <c r="AO94" s="8">
        <f t="shared" si="118"/>
        <v>-6.6317483202389504E-2</v>
      </c>
      <c r="AP94" s="8">
        <f t="shared" si="119"/>
        <v>-8.0144890603953689E-2</v>
      </c>
      <c r="AQ94" s="8">
        <f t="shared" si="120"/>
        <v>-4.285981658244431E-2</v>
      </c>
      <c r="AR94" s="8">
        <f t="shared" si="121"/>
        <v>-4.8726489475969581E-2</v>
      </c>
      <c r="AS94" s="8">
        <f t="shared" si="122"/>
        <v>-2.7647381505386481E-2</v>
      </c>
      <c r="AT94" s="8">
        <f t="shared" si="123"/>
        <v>-4.5072786912259133E-2</v>
      </c>
      <c r="AU94" s="8">
        <f t="shared" si="124"/>
        <v>-2.2690778406484147E-2</v>
      </c>
      <c r="AV94" s="8">
        <f t="shared" si="125"/>
        <v>-9.7603521073881261E-2</v>
      </c>
      <c r="AW94" s="8">
        <f t="shared" si="126"/>
        <v>-4.1715525794966846E-2</v>
      </c>
      <c r="AX94" s="8"/>
      <c r="AY94" s="8"/>
      <c r="BC94" s="6">
        <v>41729</v>
      </c>
      <c r="BD94" s="36">
        <v>6548</v>
      </c>
      <c r="BE94" s="36">
        <v>18817</v>
      </c>
      <c r="BF94" s="36">
        <v>460.8</v>
      </c>
      <c r="BG94" s="36">
        <v>7447</v>
      </c>
      <c r="BH94" s="36">
        <v>12352</v>
      </c>
      <c r="BI94" s="36">
        <v>10888</v>
      </c>
      <c r="BJ94" s="36">
        <v>9330.8619999999992</v>
      </c>
      <c r="BK94" s="36">
        <v>12951.646000000001</v>
      </c>
      <c r="BL94" s="36">
        <v>19427</v>
      </c>
      <c r="BM94" s="36">
        <v>21196</v>
      </c>
      <c r="BN94" s="36">
        <v>1574.355</v>
      </c>
      <c r="BO94" s="36">
        <v>29027</v>
      </c>
      <c r="BP94" s="36" t="s">
        <v>1607</v>
      </c>
      <c r="BQ94" s="36">
        <v>4987</v>
      </c>
      <c r="BR94" s="36">
        <v>1239.116</v>
      </c>
      <c r="BS94" s="36">
        <v>3024.8</v>
      </c>
      <c r="BT94" s="36">
        <v>14488</v>
      </c>
      <c r="BU94" s="36">
        <v>7909</v>
      </c>
      <c r="BV94" s="36">
        <v>3492.1170000000002</v>
      </c>
      <c r="BW94" s="36">
        <v>5356</v>
      </c>
      <c r="BX94" s="36">
        <v>20725</v>
      </c>
      <c r="BY94" s="36">
        <v>1594.84</v>
      </c>
      <c r="BZ94" s="33"/>
      <c r="CA94" s="36"/>
      <c r="CB94" s="247"/>
      <c r="CC94" s="247"/>
      <c r="CD94" s="248"/>
      <c r="CE94" s="249"/>
      <c r="CF94" s="249"/>
      <c r="CG94" s="249"/>
      <c r="CH94" s="249"/>
    </row>
    <row r="95" spans="1:86" x14ac:dyDescent="0.2">
      <c r="A95" s="6">
        <v>40326</v>
      </c>
      <c r="B95" s="5">
        <v>28.7959</v>
      </c>
      <c r="C95" s="5">
        <v>36.450899999999997</v>
      </c>
      <c r="D95" s="5">
        <v>44.696199999999997</v>
      </c>
      <c r="E95" s="5">
        <v>15.836</v>
      </c>
      <c r="F95" s="5">
        <v>49.729100000000003</v>
      </c>
      <c r="G95" s="5">
        <v>35.341299999999997</v>
      </c>
      <c r="H95" s="5">
        <v>28.6844</v>
      </c>
      <c r="I95" s="5">
        <v>82.693100000000001</v>
      </c>
      <c r="J95" s="5">
        <v>42.687100000000001</v>
      </c>
      <c r="K95" s="5">
        <v>39.635199999999998</v>
      </c>
      <c r="L95" s="5">
        <v>36.9114</v>
      </c>
      <c r="M95" s="5">
        <v>54.220100000000002</v>
      </c>
      <c r="N95" s="5">
        <v>39.630499999999998</v>
      </c>
      <c r="O95" s="5">
        <v>12.922599999999999</v>
      </c>
      <c r="P95" s="5">
        <v>30.225899999999999</v>
      </c>
      <c r="Q95" s="5">
        <v>20.7026</v>
      </c>
      <c r="R95" s="5">
        <v>46.247700000000002</v>
      </c>
      <c r="S95" s="5">
        <v>33.707000000000001</v>
      </c>
      <c r="T95" s="5">
        <v>41.584099999999999</v>
      </c>
      <c r="U95" s="5">
        <v>18.8245</v>
      </c>
      <c r="V95" s="5">
        <v>26.411899999999999</v>
      </c>
      <c r="W95" s="5">
        <v>29.5623</v>
      </c>
      <c r="X95" s="5">
        <v>1809.98</v>
      </c>
      <c r="Z95" s="6">
        <v>40326</v>
      </c>
      <c r="AA95" s="8">
        <f t="shared" si="104"/>
        <v>2.1540546389155812E-2</v>
      </c>
      <c r="AB95" s="8">
        <f t="shared" si="105"/>
        <v>1.5894383037072801E-2</v>
      </c>
      <c r="AC95" s="8">
        <f t="shared" si="106"/>
        <v>-2.506898168849736E-2</v>
      </c>
      <c r="AD95" s="8">
        <f t="shared" si="107"/>
        <v>2.175652308565823E-2</v>
      </c>
      <c r="AE95" s="8">
        <f t="shared" si="108"/>
        <v>-1.6171248256555804E-2</v>
      </c>
      <c r="AF95" s="8">
        <f t="shared" si="109"/>
        <v>2.0498738139376416E-2</v>
      </c>
      <c r="AG95" s="8">
        <f t="shared" si="110"/>
        <v>3.7371927663625293E-3</v>
      </c>
      <c r="AH95" s="8">
        <f t="shared" si="111"/>
        <v>6.2999389111584314E-3</v>
      </c>
      <c r="AI95" s="8">
        <f t="shared" si="112"/>
        <v>-2.1048093218881347E-2</v>
      </c>
      <c r="AJ95" s="8">
        <f t="shared" si="113"/>
        <v>9.4616656097106233E-3</v>
      </c>
      <c r="AK95" s="8">
        <f t="shared" si="114"/>
        <v>2.1638767105088164E-2</v>
      </c>
      <c r="AL95" s="8">
        <f t="shared" si="115"/>
        <v>-1.3045900016018352E-2</v>
      </c>
      <c r="AM95" s="8">
        <f t="shared" si="116"/>
        <v>3.7154478545631253E-3</v>
      </c>
      <c r="AN95" s="8">
        <f t="shared" si="117"/>
        <v>9.1396350342343169E-4</v>
      </c>
      <c r="AO95" s="8">
        <f t="shared" si="118"/>
        <v>-1.5327530264135247E-2</v>
      </c>
      <c r="AP95" s="8">
        <f t="shared" si="119"/>
        <v>2.4171366379736936E-2</v>
      </c>
      <c r="AQ95" s="8">
        <f t="shared" si="120"/>
        <v>-6.2251006717177759E-3</v>
      </c>
      <c r="AR95" s="8">
        <f t="shared" si="121"/>
        <v>1.2225261937723442E-2</v>
      </c>
      <c r="AS95" s="8">
        <f t="shared" si="122"/>
        <v>-1.7044731617495978E-3</v>
      </c>
      <c r="AT95" s="8">
        <f t="shared" si="123"/>
        <v>1.5104290243955099E-2</v>
      </c>
      <c r="AU95" s="8">
        <f t="shared" si="124"/>
        <v>3.322836185819078E-2</v>
      </c>
      <c r="AV95" s="8">
        <f t="shared" si="125"/>
        <v>-5.3891353188547764E-2</v>
      </c>
      <c r="AW95" s="8">
        <f t="shared" si="126"/>
        <v>2.1760194900473095E-3</v>
      </c>
      <c r="AX95" s="8"/>
      <c r="AY95" s="8"/>
      <c r="BC95" s="6">
        <v>41820</v>
      </c>
      <c r="BD95" s="36">
        <v>6691</v>
      </c>
      <c r="BE95" s="36">
        <v>19040</v>
      </c>
      <c r="BF95" s="36">
        <f>BF94</f>
        <v>460.8</v>
      </c>
      <c r="BG95" s="36">
        <v>7492</v>
      </c>
      <c r="BH95" s="36">
        <v>11887</v>
      </c>
      <c r="BI95" s="36">
        <v>11889</v>
      </c>
      <c r="BJ95" s="36">
        <v>9297.6290000000008</v>
      </c>
      <c r="BK95" s="36">
        <v>13041.453</v>
      </c>
      <c r="BL95" s="36">
        <v>19880</v>
      </c>
      <c r="BM95" s="36">
        <v>21678</v>
      </c>
      <c r="BN95" s="36">
        <v>1601.9590000000001</v>
      </c>
      <c r="BO95" s="36">
        <v>29328</v>
      </c>
      <c r="BP95" s="36" t="s">
        <v>1607</v>
      </c>
      <c r="BQ95" s="36">
        <v>4936</v>
      </c>
      <c r="BR95" s="36">
        <v>1326.2819999999999</v>
      </c>
      <c r="BS95" s="36">
        <v>3033.9</v>
      </c>
      <c r="BT95" s="36">
        <v>14987</v>
      </c>
      <c r="BU95" s="36">
        <v>8433</v>
      </c>
      <c r="BV95" s="36">
        <v>3535.8429999999998</v>
      </c>
      <c r="BW95" s="36">
        <v>5455</v>
      </c>
      <c r="BX95" s="36">
        <v>20330</v>
      </c>
      <c r="BY95" s="36">
        <v>1555.4390000000001</v>
      </c>
      <c r="BZ95" s="33"/>
      <c r="CA95" s="34"/>
      <c r="CB95" s="247"/>
      <c r="CC95" s="247"/>
      <c r="CD95" s="248"/>
      <c r="CE95" s="249"/>
      <c r="CF95" s="249"/>
      <c r="CG95" s="249"/>
      <c r="CH95" s="249"/>
    </row>
    <row r="96" spans="1:86" x14ac:dyDescent="0.2">
      <c r="A96" s="6">
        <v>40333</v>
      </c>
      <c r="B96" s="5">
        <v>28.130299999999998</v>
      </c>
      <c r="C96" s="5">
        <v>35.492800000000003</v>
      </c>
      <c r="D96" s="5">
        <v>43.914700000000003</v>
      </c>
      <c r="E96" s="5">
        <v>15.3476</v>
      </c>
      <c r="F96" s="5">
        <v>48.6432</v>
      </c>
      <c r="G96" s="5">
        <v>34.817</v>
      </c>
      <c r="H96" s="5">
        <v>28.0322</v>
      </c>
      <c r="I96" s="5">
        <v>79.300299999999993</v>
      </c>
      <c r="J96" s="5">
        <v>41.614400000000003</v>
      </c>
      <c r="K96" s="5">
        <v>39.6464</v>
      </c>
      <c r="L96" s="5">
        <v>35.615900000000003</v>
      </c>
      <c r="M96" s="5">
        <v>53.3401</v>
      </c>
      <c r="N96" s="5">
        <v>38.546900000000001</v>
      </c>
      <c r="O96" s="5">
        <v>12.824</v>
      </c>
      <c r="P96" s="5">
        <v>29.663599999999999</v>
      </c>
      <c r="Q96" s="5">
        <v>20.020800000000001</v>
      </c>
      <c r="R96" s="5">
        <v>45.055300000000003</v>
      </c>
      <c r="S96" s="5">
        <v>33.750999999999998</v>
      </c>
      <c r="T96" s="5">
        <v>41.145800000000001</v>
      </c>
      <c r="U96" s="5">
        <v>17.984200000000001</v>
      </c>
      <c r="V96" s="5">
        <v>25.6751</v>
      </c>
      <c r="W96" s="5">
        <v>29.538900000000002</v>
      </c>
      <c r="X96" s="5">
        <v>1769.72</v>
      </c>
      <c r="Z96" s="6">
        <v>40333</v>
      </c>
      <c r="AA96" s="8">
        <f t="shared" si="104"/>
        <v>-2.311440170302026E-2</v>
      </c>
      <c r="AB96" s="8">
        <f t="shared" si="105"/>
        <v>-2.6284673355115862E-2</v>
      </c>
      <c r="AC96" s="8">
        <f t="shared" si="106"/>
        <v>-1.7484707872257421E-2</v>
      </c>
      <c r="AD96" s="8">
        <f t="shared" si="107"/>
        <v>-3.084112149532714E-2</v>
      </c>
      <c r="AE96" s="8">
        <f t="shared" si="108"/>
        <v>-2.1836309122827524E-2</v>
      </c>
      <c r="AF96" s="8">
        <f t="shared" si="109"/>
        <v>-1.48353342972668E-2</v>
      </c>
      <c r="AG96" s="8">
        <f t="shared" si="110"/>
        <v>-2.2737097516420057E-2</v>
      </c>
      <c r="AH96" s="8">
        <f t="shared" si="111"/>
        <v>-4.1028816189017103E-2</v>
      </c>
      <c r="AI96" s="8">
        <f t="shared" si="112"/>
        <v>-2.5129371636864462E-2</v>
      </c>
      <c r="AJ96" s="8">
        <f t="shared" si="113"/>
        <v>2.8257710318113638E-4</v>
      </c>
      <c r="AK96" s="8">
        <f t="shared" si="114"/>
        <v>-3.5097557936030532E-2</v>
      </c>
      <c r="AL96" s="8">
        <f t="shared" si="115"/>
        <v>-1.6230143433892619E-2</v>
      </c>
      <c r="AM96" s="8">
        <f t="shared" si="116"/>
        <v>-2.7342577055550543E-2</v>
      </c>
      <c r="AN96" s="8">
        <f t="shared" si="117"/>
        <v>-7.6300434897002001E-3</v>
      </c>
      <c r="AO96" s="8">
        <f t="shared" si="118"/>
        <v>-1.8603250854399733E-2</v>
      </c>
      <c r="AP96" s="8">
        <f t="shared" si="119"/>
        <v>-3.2933061547824827E-2</v>
      </c>
      <c r="AQ96" s="8">
        <f t="shared" si="120"/>
        <v>-2.5782903798459156E-2</v>
      </c>
      <c r="AR96" s="8">
        <f t="shared" si="121"/>
        <v>1.3053668377487337E-3</v>
      </c>
      <c r="AS96" s="8">
        <f t="shared" si="122"/>
        <v>-1.0540086234883006E-2</v>
      </c>
      <c r="AT96" s="8">
        <f t="shared" si="123"/>
        <v>-4.4638635820340444E-2</v>
      </c>
      <c r="AU96" s="8">
        <f t="shared" si="124"/>
        <v>-2.7896516343012046E-2</v>
      </c>
      <c r="AV96" s="8">
        <f t="shared" si="125"/>
        <v>-7.9154869546682605E-4</v>
      </c>
      <c r="AW96" s="8">
        <f t="shared" si="126"/>
        <v>-2.2243339705411147E-2</v>
      </c>
      <c r="AX96" s="8"/>
      <c r="AY96" s="8"/>
      <c r="BC96" s="6">
        <v>41912</v>
      </c>
      <c r="BD96" s="36">
        <v>6684</v>
      </c>
      <c r="BE96" s="36">
        <v>18828</v>
      </c>
      <c r="BF96" s="36">
        <f t="shared" ref="BF96:BF97" si="128">BF95</f>
        <v>460.8</v>
      </c>
      <c r="BG96" s="36">
        <v>7529</v>
      </c>
      <c r="BH96" s="36">
        <v>12416</v>
      </c>
      <c r="BI96" s="36">
        <v>12044</v>
      </c>
      <c r="BJ96" s="36">
        <v>9303.1010000000006</v>
      </c>
      <c r="BK96" s="36">
        <v>12604.458000000001</v>
      </c>
      <c r="BL96" s="36">
        <v>19393</v>
      </c>
      <c r="BM96" s="36">
        <v>21429</v>
      </c>
      <c r="BN96" s="36">
        <v>1536.203</v>
      </c>
      <c r="BO96" s="36">
        <v>28938</v>
      </c>
      <c r="BP96" s="36" t="s">
        <v>1607</v>
      </c>
      <c r="BQ96" s="36">
        <v>4521</v>
      </c>
      <c r="BR96" s="36">
        <v>1326.2539999999999</v>
      </c>
      <c r="BS96" s="36">
        <v>2921.1</v>
      </c>
      <c r="BT96" s="36">
        <v>14543</v>
      </c>
      <c r="BU96" s="36">
        <v>8236</v>
      </c>
      <c r="BV96" s="36">
        <v>3415.3209999999999</v>
      </c>
      <c r="BW96" s="36">
        <v>5469</v>
      </c>
      <c r="BX96" s="36">
        <v>20394</v>
      </c>
      <c r="BY96" s="36">
        <v>1626.06</v>
      </c>
      <c r="BZ96" s="33"/>
      <c r="CA96" s="34"/>
      <c r="CB96" s="247"/>
      <c r="CC96" s="247"/>
      <c r="CD96" s="248"/>
      <c r="CE96" s="249"/>
      <c r="CF96" s="249"/>
      <c r="CG96" s="249"/>
      <c r="CH96" s="249"/>
    </row>
    <row r="97" spans="1:86" x14ac:dyDescent="0.2">
      <c r="A97" s="6">
        <v>40340</v>
      </c>
      <c r="B97" s="5">
        <v>28.619299999999999</v>
      </c>
      <c r="C97" s="5">
        <v>37.009700000000002</v>
      </c>
      <c r="D97" s="5">
        <v>44.891599999999997</v>
      </c>
      <c r="E97" s="5">
        <v>15.429</v>
      </c>
      <c r="F97" s="5">
        <v>50.359699999999997</v>
      </c>
      <c r="G97" s="5">
        <v>35.789000000000001</v>
      </c>
      <c r="H97" s="5">
        <v>28.750699999999998</v>
      </c>
      <c r="I97" s="5">
        <v>81.944000000000003</v>
      </c>
      <c r="J97" s="5">
        <v>44.113700000000001</v>
      </c>
      <c r="K97" s="5">
        <v>41.515000000000001</v>
      </c>
      <c r="L97" s="5">
        <v>36.688000000000002</v>
      </c>
      <c r="M97" s="5">
        <v>54.842700000000001</v>
      </c>
      <c r="N97" s="5">
        <v>39.427300000000002</v>
      </c>
      <c r="O97" s="5">
        <v>13.2186</v>
      </c>
      <c r="P97" s="5">
        <v>30.225899999999999</v>
      </c>
      <c r="Q97" s="5">
        <v>20.441199999999998</v>
      </c>
      <c r="R97" s="5">
        <v>46.158499999999997</v>
      </c>
      <c r="S97" s="5">
        <v>35.728499999999997</v>
      </c>
      <c r="T97" s="5">
        <v>42.235500000000002</v>
      </c>
      <c r="U97" s="5">
        <v>18.702200000000001</v>
      </c>
      <c r="V97" s="5">
        <v>26.4971</v>
      </c>
      <c r="W97" s="5">
        <v>29.854600000000001</v>
      </c>
      <c r="X97" s="5">
        <v>1815.26</v>
      </c>
      <c r="Z97" s="6">
        <v>40340</v>
      </c>
      <c r="AA97" s="8">
        <f t="shared" si="104"/>
        <v>1.7383390863232817E-2</v>
      </c>
      <c r="AB97" s="8">
        <f t="shared" si="105"/>
        <v>4.2738245503313399E-2</v>
      </c>
      <c r="AC97" s="8">
        <f t="shared" si="106"/>
        <v>2.2245398465661648E-2</v>
      </c>
      <c r="AD97" s="8">
        <f t="shared" si="107"/>
        <v>5.3037608486017351E-3</v>
      </c>
      <c r="AE97" s="8">
        <f t="shared" si="108"/>
        <v>3.5287563318202597E-2</v>
      </c>
      <c r="AF97" s="8">
        <f t="shared" si="109"/>
        <v>2.7917396674038475E-2</v>
      </c>
      <c r="AG97" s="8">
        <f t="shared" si="110"/>
        <v>2.5631238361598419E-2</v>
      </c>
      <c r="AH97" s="8">
        <f t="shared" si="111"/>
        <v>3.3337831004422558E-2</v>
      </c>
      <c r="AI97" s="8">
        <f t="shared" si="112"/>
        <v>6.0058537429351411E-2</v>
      </c>
      <c r="AJ97" s="8">
        <f t="shared" si="113"/>
        <v>4.7131643730578432E-2</v>
      </c>
      <c r="AK97" s="8">
        <f t="shared" si="114"/>
        <v>3.0101724229908422E-2</v>
      </c>
      <c r="AL97" s="8">
        <f t="shared" si="115"/>
        <v>2.8170175908931672E-2</v>
      </c>
      <c r="AM97" s="8">
        <f t="shared" si="116"/>
        <v>2.2839709548627907E-2</v>
      </c>
      <c r="AN97" s="8">
        <f t="shared" si="117"/>
        <v>3.0770430442919494E-2</v>
      </c>
      <c r="AO97" s="8">
        <f t="shared" si="118"/>
        <v>1.8955892069742131E-2</v>
      </c>
      <c r="AP97" s="8">
        <f t="shared" si="119"/>
        <v>2.0998161911611746E-2</v>
      </c>
      <c r="AQ97" s="8">
        <f t="shared" si="120"/>
        <v>2.4485465638892423E-2</v>
      </c>
      <c r="AR97" s="8">
        <f t="shared" si="121"/>
        <v>5.8590856567212857E-2</v>
      </c>
      <c r="AS97" s="8">
        <f t="shared" si="122"/>
        <v>2.6483869556552575E-2</v>
      </c>
      <c r="AT97" s="8">
        <f t="shared" si="123"/>
        <v>3.9923933230279873E-2</v>
      </c>
      <c r="AU97" s="8">
        <f t="shared" si="124"/>
        <v>3.201545466229927E-2</v>
      </c>
      <c r="AV97" s="8">
        <f t="shared" si="125"/>
        <v>1.0687601772577882E-2</v>
      </c>
      <c r="AW97" s="8">
        <f t="shared" si="126"/>
        <v>2.5732884298081071E-2</v>
      </c>
      <c r="AX97" s="8"/>
      <c r="AY97" s="8"/>
      <c r="BC97" s="6">
        <v>42004</v>
      </c>
      <c r="BD97" s="36">
        <v>6914</v>
      </c>
      <c r="BE97" s="36">
        <v>19310.3</v>
      </c>
      <c r="BF97" s="36">
        <f t="shared" si="128"/>
        <v>460.8</v>
      </c>
      <c r="BG97" s="36">
        <v>7629</v>
      </c>
      <c r="BH97" s="36">
        <v>12207</v>
      </c>
      <c r="BI97" s="36">
        <v>11897</v>
      </c>
      <c r="BJ97" s="36">
        <v>9732.134</v>
      </c>
      <c r="BK97" s="36">
        <v>12608.083000000001</v>
      </c>
      <c r="BL97" s="36">
        <v>19966</v>
      </c>
      <c r="BM97" s="36">
        <v>21694</v>
      </c>
      <c r="BN97" s="36">
        <v>1574.1780000000001</v>
      </c>
      <c r="BO97" s="36">
        <v>28447</v>
      </c>
      <c r="BP97" s="36" t="s">
        <v>1607</v>
      </c>
      <c r="BQ97" s="36">
        <v>4784</v>
      </c>
      <c r="BR97" s="36">
        <v>1909.807</v>
      </c>
      <c r="BS97" s="36">
        <v>2847.8</v>
      </c>
      <c r="BT97" s="36">
        <v>15234</v>
      </c>
      <c r="BU97" s="36">
        <v>8672</v>
      </c>
      <c r="BV97" s="36">
        <v>3529.9389999999999</v>
      </c>
      <c r="BW97" s="36">
        <v>5787</v>
      </c>
      <c r="BX97" s="36">
        <v>17371</v>
      </c>
      <c r="BY97" s="36">
        <v>1690.2449999999999</v>
      </c>
      <c r="BZ97" s="33"/>
      <c r="CA97" s="34"/>
      <c r="CB97" s="247"/>
      <c r="CC97" s="247"/>
      <c r="CD97" s="248"/>
      <c r="CE97" s="249"/>
      <c r="CF97" s="249"/>
      <c r="CG97" s="249"/>
      <c r="CH97" s="249"/>
    </row>
    <row r="98" spans="1:86" x14ac:dyDescent="0.2">
      <c r="A98" s="6">
        <v>40347</v>
      </c>
      <c r="B98" s="5">
        <v>30.304200000000002</v>
      </c>
      <c r="C98" s="5">
        <v>38.845999999999997</v>
      </c>
      <c r="D98" s="5">
        <v>46.420200000000001</v>
      </c>
      <c r="E98" s="5">
        <v>16.289400000000001</v>
      </c>
      <c r="F98" s="5">
        <v>52.414700000000003</v>
      </c>
      <c r="G98" s="5">
        <v>37.514600000000002</v>
      </c>
      <c r="H98" s="5">
        <v>29.7013</v>
      </c>
      <c r="I98" s="5">
        <v>86.030799999999999</v>
      </c>
      <c r="J98" s="5">
        <v>45.6066</v>
      </c>
      <c r="K98" s="5">
        <v>43.304900000000004</v>
      </c>
      <c r="L98" s="5">
        <v>39.066899999999997</v>
      </c>
      <c r="M98" s="5">
        <v>57.595799999999997</v>
      </c>
      <c r="N98" s="5">
        <v>40.849499999999999</v>
      </c>
      <c r="O98" s="5">
        <v>13.7995</v>
      </c>
      <c r="P98" s="5">
        <v>32.434800000000003</v>
      </c>
      <c r="Q98" s="5">
        <v>21.526399999999999</v>
      </c>
      <c r="R98" s="5">
        <v>48.119900000000001</v>
      </c>
      <c r="S98" s="5">
        <v>37.408700000000003</v>
      </c>
      <c r="T98" s="5">
        <v>44.5687</v>
      </c>
      <c r="U98" s="5">
        <v>19.877800000000001</v>
      </c>
      <c r="V98" s="5">
        <v>27.0366</v>
      </c>
      <c r="W98" s="5">
        <v>30.8081</v>
      </c>
      <c r="X98" s="5">
        <v>1858.7</v>
      </c>
      <c r="Z98" s="6">
        <v>40347</v>
      </c>
      <c r="AA98" s="8">
        <f t="shared" si="104"/>
        <v>5.8872858525540472E-2</v>
      </c>
      <c r="AB98" s="8">
        <f t="shared" si="105"/>
        <v>4.9616722102583832E-2</v>
      </c>
      <c r="AC98" s="8">
        <f t="shared" si="106"/>
        <v>3.4050913756694001E-2</v>
      </c>
      <c r="AD98" s="8">
        <f t="shared" si="107"/>
        <v>5.5765117635621309E-2</v>
      </c>
      <c r="AE98" s="8">
        <f t="shared" si="108"/>
        <v>4.0806438481563845E-2</v>
      </c>
      <c r="AF98" s="8">
        <f t="shared" si="109"/>
        <v>4.8215932269691786E-2</v>
      </c>
      <c r="AG98" s="8">
        <f t="shared" si="110"/>
        <v>3.3063542800697121E-2</v>
      </c>
      <c r="AH98" s="8">
        <f t="shared" si="111"/>
        <v>4.9873084057405093E-2</v>
      </c>
      <c r="AI98" s="8">
        <f t="shared" si="112"/>
        <v>3.3842094406046241E-2</v>
      </c>
      <c r="AJ98" s="8">
        <f t="shared" si="113"/>
        <v>4.3114536914368395E-2</v>
      </c>
      <c r="AK98" s="8">
        <f t="shared" si="114"/>
        <v>6.4841365023985853E-2</v>
      </c>
      <c r="AL98" s="8">
        <f t="shared" si="115"/>
        <v>5.0199935451755495E-2</v>
      </c>
      <c r="AM98" s="8">
        <f t="shared" si="116"/>
        <v>3.6071453028738931E-2</v>
      </c>
      <c r="AN98" s="8">
        <f t="shared" si="117"/>
        <v>4.3945652338371666E-2</v>
      </c>
      <c r="AO98" s="8">
        <f t="shared" si="118"/>
        <v>7.3079709785316638E-2</v>
      </c>
      <c r="AP98" s="8">
        <f t="shared" si="119"/>
        <v>5.3088859753830597E-2</v>
      </c>
      <c r="AQ98" s="8">
        <f t="shared" si="120"/>
        <v>4.2492715317872243E-2</v>
      </c>
      <c r="AR98" s="8">
        <f t="shared" si="121"/>
        <v>4.7026883300446576E-2</v>
      </c>
      <c r="AS98" s="8">
        <f t="shared" si="122"/>
        <v>5.5242627647358322E-2</v>
      </c>
      <c r="AT98" s="8">
        <f t="shared" si="123"/>
        <v>6.2858914993957793E-2</v>
      </c>
      <c r="AU98" s="8">
        <f t="shared" si="124"/>
        <v>2.0360718720161763E-2</v>
      </c>
      <c r="AV98" s="8">
        <f t="shared" si="125"/>
        <v>3.1938126787831589E-2</v>
      </c>
      <c r="AW98" s="8">
        <f t="shared" si="126"/>
        <v>2.3930456243182796E-2</v>
      </c>
      <c r="AX98" s="8"/>
      <c r="AY98" s="8"/>
      <c r="BC98" s="6">
        <v>42094</v>
      </c>
      <c r="BD98" s="36">
        <v>7189</v>
      </c>
      <c r="BE98" s="36">
        <v>19601</v>
      </c>
      <c r="BF98" s="36">
        <v>513.66600000000005</v>
      </c>
      <c r="BG98" s="36">
        <v>7425</v>
      </c>
      <c r="BH98" s="36">
        <v>12592</v>
      </c>
      <c r="BI98" s="36">
        <v>12458</v>
      </c>
      <c r="BJ98" s="36">
        <v>9780.1229999999996</v>
      </c>
      <c r="BK98" s="36">
        <v>12863.897999999999</v>
      </c>
      <c r="BL98" s="36">
        <v>20614</v>
      </c>
      <c r="BM98" s="36">
        <v>22386</v>
      </c>
      <c r="BN98" s="36">
        <v>1588.9480000000001</v>
      </c>
      <c r="BO98" s="36">
        <v>28997</v>
      </c>
      <c r="BP98" s="36" t="s">
        <v>1607</v>
      </c>
      <c r="BQ98" s="36">
        <v>4776</v>
      </c>
      <c r="BR98" s="36">
        <v>1864.683</v>
      </c>
      <c r="BS98" s="36">
        <v>2863.8</v>
      </c>
      <c r="BT98" s="36">
        <v>15464</v>
      </c>
      <c r="BU98" s="36">
        <v>8051</v>
      </c>
      <c r="BV98" s="36">
        <v>3697.7249999999999</v>
      </c>
      <c r="BW98" s="36">
        <v>5920</v>
      </c>
      <c r="BX98" s="36">
        <v>20242</v>
      </c>
      <c r="BY98" s="36">
        <v>1705.665</v>
      </c>
      <c r="BZ98" s="33"/>
      <c r="CA98" s="34"/>
      <c r="CB98" s="247"/>
      <c r="CC98" s="247"/>
      <c r="CD98" s="248"/>
      <c r="CE98" s="249"/>
      <c r="CF98" s="249"/>
      <c r="CG98" s="249"/>
      <c r="CH98" s="249"/>
    </row>
    <row r="99" spans="1:86" x14ac:dyDescent="0.2">
      <c r="A99" s="6">
        <v>40354</v>
      </c>
      <c r="B99" s="5">
        <v>28.785399999999999</v>
      </c>
      <c r="C99" s="5">
        <v>37.625599999999999</v>
      </c>
      <c r="D99" s="5">
        <v>45.489199999999997</v>
      </c>
      <c r="E99" s="5">
        <v>15.7197</v>
      </c>
      <c r="F99" s="5">
        <v>51.188699999999997</v>
      </c>
      <c r="G99" s="5">
        <v>35.690800000000003</v>
      </c>
      <c r="H99" s="5">
        <v>28.5075</v>
      </c>
      <c r="I99" s="5">
        <v>80.886499999999998</v>
      </c>
      <c r="J99" s="5">
        <v>42.432699999999997</v>
      </c>
      <c r="K99" s="5">
        <v>40.535699999999999</v>
      </c>
      <c r="L99" s="5">
        <v>37.492199999999997</v>
      </c>
      <c r="M99" s="5">
        <v>53.987200000000001</v>
      </c>
      <c r="N99" s="5">
        <v>39.856200000000001</v>
      </c>
      <c r="O99" s="5">
        <v>13.2295</v>
      </c>
      <c r="P99" s="5">
        <v>30.7607</v>
      </c>
      <c r="Q99" s="5">
        <v>21.1968</v>
      </c>
      <c r="R99" s="5">
        <v>46.816000000000003</v>
      </c>
      <c r="S99" s="5">
        <v>36.051200000000001</v>
      </c>
      <c r="T99" s="5">
        <v>43.348799999999997</v>
      </c>
      <c r="U99" s="5">
        <v>19.094100000000001</v>
      </c>
      <c r="V99" s="5">
        <v>25.8643</v>
      </c>
      <c r="W99" s="5">
        <v>30.2255</v>
      </c>
      <c r="X99" s="5">
        <v>1791.24</v>
      </c>
      <c r="Z99" s="6">
        <v>40354</v>
      </c>
      <c r="AA99" s="8">
        <f t="shared" si="104"/>
        <v>-5.0118465427234637E-2</v>
      </c>
      <c r="AB99" s="8">
        <f t="shared" si="105"/>
        <v>-3.1416362044998203E-2</v>
      </c>
      <c r="AC99" s="8">
        <f t="shared" si="106"/>
        <v>-2.0055923929668595E-2</v>
      </c>
      <c r="AD99" s="8">
        <f t="shared" si="107"/>
        <v>-3.4973663855022319E-2</v>
      </c>
      <c r="AE99" s="8">
        <f t="shared" si="108"/>
        <v>-2.3390384758474325E-2</v>
      </c>
      <c r="AF99" s="8">
        <f t="shared" si="109"/>
        <v>-4.8615738938973085E-2</v>
      </c>
      <c r="AG99" s="8">
        <f t="shared" si="110"/>
        <v>-4.0193526882661645E-2</v>
      </c>
      <c r="AH99" s="8">
        <f t="shared" si="111"/>
        <v>-5.979602653933247E-2</v>
      </c>
      <c r="AI99" s="8">
        <f t="shared" si="112"/>
        <v>-6.9592997504747234E-2</v>
      </c>
      <c r="AJ99" s="8">
        <f t="shared" si="113"/>
        <v>-6.3946574175208881E-2</v>
      </c>
      <c r="AK99" s="8">
        <f t="shared" si="114"/>
        <v>-4.0307779731690974E-2</v>
      </c>
      <c r="AL99" s="8">
        <f t="shared" si="115"/>
        <v>-6.2653874067206239E-2</v>
      </c>
      <c r="AM99" s="8">
        <f t="shared" si="116"/>
        <v>-2.4316087100209272E-2</v>
      </c>
      <c r="AN99" s="8">
        <f t="shared" si="117"/>
        <v>-4.1305844414652682E-2</v>
      </c>
      <c r="AO99" s="8">
        <f t="shared" si="118"/>
        <v>-5.1614315488302753E-2</v>
      </c>
      <c r="AP99" s="8">
        <f t="shared" si="119"/>
        <v>-1.5311431544522081E-2</v>
      </c>
      <c r="AQ99" s="8">
        <f t="shared" si="120"/>
        <v>-2.7096897541349807E-2</v>
      </c>
      <c r="AR99" s="8">
        <f t="shared" si="121"/>
        <v>-3.6288350036221551E-2</v>
      </c>
      <c r="AS99" s="8">
        <f t="shared" si="122"/>
        <v>-2.7371226892415557E-2</v>
      </c>
      <c r="AT99" s="8">
        <f t="shared" si="123"/>
        <v>-3.9425892201350177E-2</v>
      </c>
      <c r="AU99" s="8">
        <f t="shared" si="124"/>
        <v>-4.3359741979390853E-2</v>
      </c>
      <c r="AV99" s="8">
        <f t="shared" si="125"/>
        <v>-1.8910611170438907E-2</v>
      </c>
      <c r="AW99" s="8">
        <f t="shared" si="126"/>
        <v>-3.6294184107171668E-2</v>
      </c>
      <c r="AX99" s="8"/>
      <c r="AY99" s="8"/>
      <c r="BC99" s="6">
        <v>42185</v>
      </c>
      <c r="BD99" s="36">
        <v>7260</v>
      </c>
      <c r="BE99" s="36">
        <v>20132</v>
      </c>
      <c r="BF99" s="36">
        <v>473.04399999999998</v>
      </c>
      <c r="BG99" s="36">
        <v>7360</v>
      </c>
      <c r="BH99" s="36">
        <v>12921</v>
      </c>
      <c r="BI99" s="36">
        <v>12745</v>
      </c>
      <c r="BJ99" s="36">
        <v>9760.9310000000005</v>
      </c>
      <c r="BK99" s="36">
        <v>12947.422</v>
      </c>
      <c r="BL99" s="36">
        <v>20349</v>
      </c>
      <c r="BM99" s="36">
        <v>22676</v>
      </c>
      <c r="BN99" s="36">
        <v>1638.885</v>
      </c>
      <c r="BO99" s="36">
        <v>29223</v>
      </c>
      <c r="BP99" s="36" t="s">
        <v>1607</v>
      </c>
      <c r="BQ99" s="36">
        <v>4607</v>
      </c>
      <c r="BR99" s="36">
        <v>1907.6859999999999</v>
      </c>
      <c r="BS99" s="36">
        <v>2860.9</v>
      </c>
      <c r="BT99" s="36">
        <v>16024</v>
      </c>
      <c r="BU99" s="36">
        <v>8764</v>
      </c>
      <c r="BV99" s="36">
        <v>3812.5230000000001</v>
      </c>
      <c r="BW99" s="36">
        <v>6105</v>
      </c>
      <c r="BX99" s="36">
        <v>18357</v>
      </c>
      <c r="BY99" s="36">
        <v>1665.221</v>
      </c>
      <c r="BZ99" s="33"/>
      <c r="CA99" s="34"/>
      <c r="CB99" s="247"/>
      <c r="CC99" s="247"/>
      <c r="CD99" s="248"/>
      <c r="CE99" s="249"/>
      <c r="CF99" s="249"/>
      <c r="CG99" s="249"/>
      <c r="CH99" s="249"/>
    </row>
    <row r="100" spans="1:86" x14ac:dyDescent="0.2">
      <c r="A100" s="6">
        <v>40361</v>
      </c>
      <c r="B100" s="5">
        <v>28.097200000000001</v>
      </c>
      <c r="C100" s="5">
        <v>36.941299999999998</v>
      </c>
      <c r="D100" s="5">
        <v>44.891599999999997</v>
      </c>
      <c r="E100" s="5">
        <v>15.15</v>
      </c>
      <c r="F100" s="5">
        <v>50.429699999999997</v>
      </c>
      <c r="G100" s="5">
        <v>34.325600000000001</v>
      </c>
      <c r="H100" s="5">
        <v>28.352799999999998</v>
      </c>
      <c r="I100" s="5">
        <v>77.879300000000001</v>
      </c>
      <c r="J100" s="5">
        <v>41.890799999999999</v>
      </c>
      <c r="K100" s="5">
        <v>38.948500000000003</v>
      </c>
      <c r="L100" s="5">
        <v>36.654499999999999</v>
      </c>
      <c r="M100" s="5">
        <v>53.701999999999998</v>
      </c>
      <c r="N100" s="5">
        <v>39.5289</v>
      </c>
      <c r="O100" s="5">
        <v>12.922599999999999</v>
      </c>
      <c r="P100" s="5">
        <v>30.2376</v>
      </c>
      <c r="Q100" s="5">
        <v>20.5946</v>
      </c>
      <c r="R100" s="5">
        <v>45.882100000000001</v>
      </c>
      <c r="S100" s="5">
        <v>34.916200000000003</v>
      </c>
      <c r="T100" s="5">
        <v>42.922400000000003</v>
      </c>
      <c r="U100" s="5">
        <v>18.595400000000001</v>
      </c>
      <c r="V100" s="5">
        <v>26.414100000000001</v>
      </c>
      <c r="W100" s="5">
        <v>30.273099999999999</v>
      </c>
      <c r="X100" s="5">
        <v>1701.86</v>
      </c>
      <c r="Z100" s="6">
        <v>40361</v>
      </c>
      <c r="AA100" s="8">
        <f t="shared" si="104"/>
        <v>-2.3907953337455767E-2</v>
      </c>
      <c r="AB100" s="8">
        <f t="shared" si="105"/>
        <v>-1.8187085388671531E-2</v>
      </c>
      <c r="AC100" s="8">
        <f t="shared" si="106"/>
        <v>-1.3137184210757713E-2</v>
      </c>
      <c r="AD100" s="8">
        <f t="shared" si="107"/>
        <v>-3.6241149640260262E-2</v>
      </c>
      <c r="AE100" s="8">
        <f t="shared" si="108"/>
        <v>-1.4827491223649014E-2</v>
      </c>
      <c r="AF100" s="8">
        <f t="shared" si="109"/>
        <v>-3.8250753695630246E-2</v>
      </c>
      <c r="AG100" s="8">
        <f t="shared" si="110"/>
        <v>-5.4266421117250552E-3</v>
      </c>
      <c r="AH100" s="8">
        <f t="shared" si="111"/>
        <v>-3.7178021054193211E-2</v>
      </c>
      <c r="AI100" s="8">
        <f t="shared" si="112"/>
        <v>-1.2770811190426223E-2</v>
      </c>
      <c r="AJ100" s="8">
        <f t="shared" si="113"/>
        <v>-3.9155608512989715E-2</v>
      </c>
      <c r="AK100" s="8">
        <f t="shared" si="114"/>
        <v>-2.2343314075994436E-2</v>
      </c>
      <c r="AL100" s="8">
        <f t="shared" si="115"/>
        <v>-5.2827336850217455E-3</v>
      </c>
      <c r="AM100" s="8">
        <f t="shared" si="116"/>
        <v>-8.2120222198804882E-3</v>
      </c>
      <c r="AN100" s="8">
        <f t="shared" si="117"/>
        <v>-2.3198155637023321E-2</v>
      </c>
      <c r="AO100" s="8">
        <f t="shared" si="118"/>
        <v>-1.7005464765106115E-2</v>
      </c>
      <c r="AP100" s="8">
        <f t="shared" si="119"/>
        <v>-2.8409948671497598E-2</v>
      </c>
      <c r="AQ100" s="8">
        <f t="shared" si="120"/>
        <v>-1.9948308270676729E-2</v>
      </c>
      <c r="AR100" s="8">
        <f t="shared" si="121"/>
        <v>-3.14830019527782E-2</v>
      </c>
      <c r="AS100" s="8">
        <f t="shared" si="122"/>
        <v>-9.8364891300334323E-3</v>
      </c>
      <c r="AT100" s="8">
        <f t="shared" si="123"/>
        <v>-2.6118015512645254E-2</v>
      </c>
      <c r="AU100" s="8">
        <f t="shared" si="124"/>
        <v>2.1257099554211845E-2</v>
      </c>
      <c r="AV100" s="8">
        <f t="shared" si="125"/>
        <v>1.5748292005095532E-3</v>
      </c>
      <c r="AW100" s="8">
        <f t="shared" si="126"/>
        <v>-4.9898394408342872E-2</v>
      </c>
      <c r="AX100" s="8"/>
      <c r="AY100" s="8"/>
      <c r="BC100" s="6">
        <v>42277</v>
      </c>
      <c r="BD100" s="36">
        <v>7087</v>
      </c>
      <c r="BE100" s="36">
        <v>19715</v>
      </c>
      <c r="BF100" s="36">
        <v>518.06200000000001</v>
      </c>
      <c r="BG100" s="36">
        <v>7596</v>
      </c>
      <c r="BH100" s="36">
        <v>13351</v>
      </c>
      <c r="BI100" s="36">
        <v>12272</v>
      </c>
      <c r="BJ100" s="36">
        <v>9846.3979999999992</v>
      </c>
      <c r="BK100" s="36">
        <v>13103.039000000001</v>
      </c>
      <c r="BL100" s="36">
        <v>19155</v>
      </c>
      <c r="BM100" s="36">
        <v>22088</v>
      </c>
      <c r="BN100" s="36">
        <v>1625.279</v>
      </c>
      <c r="BO100" s="36">
        <v>29083</v>
      </c>
      <c r="BP100" s="36" t="s">
        <v>1607</v>
      </c>
      <c r="BQ100" s="36">
        <v>4305</v>
      </c>
      <c r="BR100" s="36">
        <v>1999.8969999999999</v>
      </c>
      <c r="BS100" s="36">
        <v>2712.2</v>
      </c>
      <c r="BT100" s="36">
        <v>15985</v>
      </c>
      <c r="BU100" s="36">
        <v>8961</v>
      </c>
      <c r="BV100" s="36">
        <v>3712.7730000000001</v>
      </c>
      <c r="BW100" s="36">
        <v>6167</v>
      </c>
      <c r="BX100" s="36">
        <v>18781</v>
      </c>
      <c r="BY100" s="36">
        <v>1736.8630000000001</v>
      </c>
      <c r="BZ100" s="33"/>
      <c r="CA100" s="34"/>
      <c r="CB100" s="247"/>
      <c r="CC100" s="247"/>
      <c r="CD100" s="248"/>
      <c r="CE100" s="249"/>
      <c r="CF100" s="249"/>
      <c r="CG100" s="249"/>
      <c r="CH100" s="249"/>
    </row>
    <row r="101" spans="1:86" x14ac:dyDescent="0.2">
      <c r="A101" s="6">
        <v>40368</v>
      </c>
      <c r="B101" s="5">
        <v>29.544799999999999</v>
      </c>
      <c r="C101" s="5">
        <v>39.735599999999998</v>
      </c>
      <c r="D101" s="5">
        <v>46.712000000000003</v>
      </c>
      <c r="E101" s="5">
        <v>16.335899999999999</v>
      </c>
      <c r="F101" s="5">
        <v>52.858400000000003</v>
      </c>
      <c r="G101" s="5">
        <v>36.453699999999998</v>
      </c>
      <c r="H101" s="5">
        <v>29.712399999999999</v>
      </c>
      <c r="I101" s="5">
        <v>83.838700000000003</v>
      </c>
      <c r="J101" s="5">
        <v>44.920900000000003</v>
      </c>
      <c r="K101" s="5">
        <v>41.6614</v>
      </c>
      <c r="L101" s="5">
        <v>38.910499999999999</v>
      </c>
      <c r="M101" s="5">
        <v>56.411200000000001</v>
      </c>
      <c r="N101" s="5">
        <v>41.191200000000002</v>
      </c>
      <c r="O101" s="5">
        <v>13.810499999999999</v>
      </c>
      <c r="P101" s="5">
        <v>32.0976</v>
      </c>
      <c r="Q101" s="5">
        <v>21.939</v>
      </c>
      <c r="R101" s="5">
        <v>48.022500000000001</v>
      </c>
      <c r="S101" s="5">
        <v>37.097099999999998</v>
      </c>
      <c r="T101" s="5">
        <v>45.184600000000003</v>
      </c>
      <c r="U101" s="5">
        <v>19.8066</v>
      </c>
      <c r="V101" s="5">
        <v>27.2026</v>
      </c>
      <c r="W101" s="5">
        <v>31.1173</v>
      </c>
      <c r="X101" s="5">
        <v>1794.94</v>
      </c>
      <c r="Z101" s="6">
        <v>40368</v>
      </c>
      <c r="AA101" s="8">
        <f t="shared" si="104"/>
        <v>5.152114801474883E-2</v>
      </c>
      <c r="AB101" s="8">
        <f t="shared" si="105"/>
        <v>7.5641626039148591E-2</v>
      </c>
      <c r="AC101" s="8">
        <f t="shared" si="106"/>
        <v>4.0551016225752745E-2</v>
      </c>
      <c r="AD101" s="8">
        <f t="shared" si="107"/>
        <v>7.8277227722772125E-2</v>
      </c>
      <c r="AE101" s="8">
        <f t="shared" si="108"/>
        <v>4.8160111997493704E-2</v>
      </c>
      <c r="AF101" s="8">
        <f t="shared" si="109"/>
        <v>6.1997459621973006E-2</v>
      </c>
      <c r="AG101" s="8">
        <f t="shared" si="110"/>
        <v>4.7952935865240853E-2</v>
      </c>
      <c r="AH101" s="8">
        <f t="shared" si="111"/>
        <v>7.6520975406815461E-2</v>
      </c>
      <c r="AI101" s="8">
        <f t="shared" si="112"/>
        <v>7.2333304687425493E-2</v>
      </c>
      <c r="AJ101" s="8">
        <f t="shared" si="113"/>
        <v>6.9653516823497741E-2</v>
      </c>
      <c r="AK101" s="8">
        <f t="shared" si="114"/>
        <v>6.1547695371646061E-2</v>
      </c>
      <c r="AL101" s="8">
        <f t="shared" si="115"/>
        <v>5.0448772857621726E-2</v>
      </c>
      <c r="AM101" s="8">
        <f t="shared" si="116"/>
        <v>4.2052776576125384E-2</v>
      </c>
      <c r="AN101" s="8">
        <f t="shared" si="117"/>
        <v>6.8709083311407904E-2</v>
      </c>
      <c r="AO101" s="8">
        <f t="shared" si="118"/>
        <v>6.1512818477656994E-2</v>
      </c>
      <c r="AP101" s="8">
        <f t="shared" si="119"/>
        <v>6.5279247958202724E-2</v>
      </c>
      <c r="AQ101" s="8">
        <f t="shared" si="120"/>
        <v>4.6650000762824773E-2</v>
      </c>
      <c r="AR101" s="8">
        <f t="shared" si="121"/>
        <v>6.2460977998751055E-2</v>
      </c>
      <c r="AS101" s="8">
        <f t="shared" si="122"/>
        <v>5.2704415410135486E-2</v>
      </c>
      <c r="AT101" s="8">
        <f t="shared" si="123"/>
        <v>6.5134388074469918E-2</v>
      </c>
      <c r="AU101" s="8">
        <f t="shared" si="124"/>
        <v>2.9851480837885802E-2</v>
      </c>
      <c r="AV101" s="8">
        <f t="shared" si="125"/>
        <v>2.7886143143582842E-2</v>
      </c>
      <c r="AW101" s="8">
        <f t="shared" si="126"/>
        <v>5.469310049005216E-2</v>
      </c>
      <c r="AX101" s="8"/>
      <c r="AY101" s="8"/>
      <c r="BC101" s="6">
        <v>42369</v>
      </c>
      <c r="BD101" s="36">
        <v>7284</v>
      </c>
      <c r="BE101" s="36">
        <v>19809.5</v>
      </c>
      <c r="BF101" s="36">
        <v>551.56899999999996</v>
      </c>
      <c r="BG101" s="36">
        <v>7745</v>
      </c>
      <c r="BH101" s="36">
        <v>13330</v>
      </c>
      <c r="BI101" s="36">
        <v>11793</v>
      </c>
      <c r="BJ101" s="36">
        <v>10171.463</v>
      </c>
      <c r="BK101" s="36">
        <v>12499.027</v>
      </c>
      <c r="BL101" s="36">
        <v>19612</v>
      </c>
      <c r="BM101" s="36">
        <v>21935</v>
      </c>
      <c r="BN101" s="36">
        <v>1631.672</v>
      </c>
      <c r="BO101" s="36">
        <v>29116</v>
      </c>
      <c r="BP101" s="36" t="s">
        <v>1607</v>
      </c>
      <c r="BQ101" s="36">
        <v>4166</v>
      </c>
      <c r="BR101" s="36">
        <v>2007.605</v>
      </c>
      <c r="BS101" s="36">
        <v>2663.6</v>
      </c>
      <c r="BT101" s="36">
        <v>16747</v>
      </c>
      <c r="BU101" s="36">
        <v>9538</v>
      </c>
      <c r="BV101" s="36">
        <v>3780.4830000000002</v>
      </c>
      <c r="BW101" s="36">
        <v>6181</v>
      </c>
      <c r="BX101" s="36">
        <v>19128</v>
      </c>
      <c r="BY101" s="36" t="s">
        <v>1564</v>
      </c>
      <c r="BZ101" s="33"/>
      <c r="CA101" s="34"/>
      <c r="CB101" s="247"/>
      <c r="CC101" s="247"/>
      <c r="CD101" s="248"/>
      <c r="CE101" s="249"/>
      <c r="CF101" s="249"/>
      <c r="CG101" s="249"/>
      <c r="CH101" s="249"/>
    </row>
    <row r="102" spans="1:86" x14ac:dyDescent="0.2">
      <c r="A102" s="6">
        <v>40375</v>
      </c>
      <c r="B102" s="5">
        <v>29.188800000000001</v>
      </c>
      <c r="C102" s="5">
        <v>39.644300000000001</v>
      </c>
      <c r="D102" s="5">
        <v>46.280900000000003</v>
      </c>
      <c r="E102" s="5">
        <v>16.196400000000001</v>
      </c>
      <c r="F102" s="5">
        <v>52.613199999999999</v>
      </c>
      <c r="G102" s="5">
        <v>35.891300000000001</v>
      </c>
      <c r="H102" s="5">
        <v>29.811900000000001</v>
      </c>
      <c r="I102" s="5">
        <v>83.673500000000004</v>
      </c>
      <c r="J102" s="5">
        <v>45.872</v>
      </c>
      <c r="K102" s="5">
        <v>41.774000000000001</v>
      </c>
      <c r="L102" s="5">
        <v>38.787700000000001</v>
      </c>
      <c r="M102" s="5">
        <v>57.705500000000001</v>
      </c>
      <c r="N102" s="5">
        <v>41.6477</v>
      </c>
      <c r="O102" s="5">
        <v>13.580299999999999</v>
      </c>
      <c r="P102" s="5">
        <v>31.086200000000002</v>
      </c>
      <c r="Q102" s="5">
        <v>21.755500000000001</v>
      </c>
      <c r="R102" s="5">
        <v>47.943600000000004</v>
      </c>
      <c r="S102" s="5">
        <v>36.685400000000001</v>
      </c>
      <c r="T102" s="5">
        <v>44.817500000000003</v>
      </c>
      <c r="U102" s="5">
        <v>19.212800000000001</v>
      </c>
      <c r="V102" s="5">
        <v>26.683900000000001</v>
      </c>
      <c r="W102" s="5">
        <v>30.5703</v>
      </c>
      <c r="X102" s="5">
        <v>1773.43</v>
      </c>
      <c r="Z102" s="6">
        <v>40375</v>
      </c>
      <c r="AA102" s="8">
        <f t="shared" si="104"/>
        <v>-1.2049497711949297E-2</v>
      </c>
      <c r="AB102" s="8">
        <f t="shared" si="105"/>
        <v>-2.2976877158014108E-3</v>
      </c>
      <c r="AC102" s="8">
        <f t="shared" si="106"/>
        <v>-9.2288919335502539E-3</v>
      </c>
      <c r="AD102" s="8">
        <f t="shared" si="107"/>
        <v>-8.5394744091233932E-3</v>
      </c>
      <c r="AE102" s="8">
        <f t="shared" si="108"/>
        <v>-4.6388085904984777E-3</v>
      </c>
      <c r="AF102" s="8">
        <f t="shared" si="109"/>
        <v>-1.5427789223041777E-2</v>
      </c>
      <c r="AG102" s="8">
        <f t="shared" si="110"/>
        <v>3.3487702104173511E-3</v>
      </c>
      <c r="AH102" s="8">
        <f t="shared" si="111"/>
        <v>-1.9704504005906287E-3</v>
      </c>
      <c r="AI102" s="8">
        <f t="shared" si="112"/>
        <v>2.1172772584698851E-2</v>
      </c>
      <c r="AJ102" s="8">
        <f t="shared" si="113"/>
        <v>2.7027416265417159E-3</v>
      </c>
      <c r="AK102" s="8">
        <f t="shared" si="114"/>
        <v>-3.1559604733940594E-3</v>
      </c>
      <c r="AL102" s="8">
        <f t="shared" si="115"/>
        <v>2.294402529994044E-2</v>
      </c>
      <c r="AM102" s="8">
        <f t="shared" si="116"/>
        <v>1.1082464215657728E-2</v>
      </c>
      <c r="AN102" s="8">
        <f t="shared" si="117"/>
        <v>-1.6668476883530681E-2</v>
      </c>
      <c r="AO102" s="8">
        <f t="shared" si="118"/>
        <v>-3.1510144060615031E-2</v>
      </c>
      <c r="AP102" s="8">
        <f t="shared" si="119"/>
        <v>-8.3641004603672853E-3</v>
      </c>
      <c r="AQ102" s="8">
        <f t="shared" si="120"/>
        <v>-1.6429798531937267E-3</v>
      </c>
      <c r="AR102" s="8">
        <f t="shared" si="121"/>
        <v>-1.1097902531464587E-2</v>
      </c>
      <c r="AS102" s="8">
        <f t="shared" si="122"/>
        <v>-8.1244494805752243E-3</v>
      </c>
      <c r="AT102" s="8">
        <f t="shared" si="123"/>
        <v>-2.9979905688002906E-2</v>
      </c>
      <c r="AU102" s="8">
        <f t="shared" si="124"/>
        <v>-1.906803026181314E-2</v>
      </c>
      <c r="AV102" s="8">
        <f t="shared" si="125"/>
        <v>-1.7578645962213924E-2</v>
      </c>
      <c r="AW102" s="8">
        <f t="shared" si="126"/>
        <v>-1.1983687477018723E-2</v>
      </c>
      <c r="AX102" s="8"/>
      <c r="AY102" s="8"/>
      <c r="BC102" s="6">
        <v>42460</v>
      </c>
      <c r="BD102" s="36">
        <v>7584</v>
      </c>
      <c r="BE102" s="36">
        <v>20548.7</v>
      </c>
      <c r="BF102" s="36">
        <v>536.98299999999995</v>
      </c>
      <c r="BG102" s="36">
        <v>7366</v>
      </c>
      <c r="BH102" s="36">
        <v>14099</v>
      </c>
      <c r="BI102" s="36">
        <v>11764</v>
      </c>
      <c r="BJ102" s="36">
        <v>10242.103999999999</v>
      </c>
      <c r="BK102" s="36">
        <v>14000.352000000001</v>
      </c>
      <c r="BL102" s="36">
        <v>34475</v>
      </c>
      <c r="BM102" s="36">
        <v>22212</v>
      </c>
      <c r="BN102" s="36">
        <v>1649.114</v>
      </c>
      <c r="BO102" s="36">
        <v>31780</v>
      </c>
      <c r="BP102" s="36" t="s">
        <v>1607</v>
      </c>
      <c r="BQ102" s="36">
        <v>4103</v>
      </c>
      <c r="BR102" s="36">
        <v>1942.1679999999999</v>
      </c>
      <c r="BS102" s="36">
        <v>2816.8</v>
      </c>
      <c r="BT102" s="36">
        <v>16999</v>
      </c>
      <c r="BU102" s="36">
        <v>9658</v>
      </c>
      <c r="BV102" s="36">
        <v>4067.9279999999999</v>
      </c>
      <c r="BW102" s="36">
        <v>7286</v>
      </c>
      <c r="BX102" s="36">
        <v>19010</v>
      </c>
      <c r="BY102" s="36" t="s">
        <v>1564</v>
      </c>
      <c r="BZ102" s="33"/>
      <c r="CA102" s="34"/>
      <c r="CB102" s="247"/>
      <c r="CC102" s="247"/>
      <c r="CD102" s="248"/>
      <c r="CE102" s="249"/>
      <c r="CF102" s="249"/>
      <c r="CG102" s="249"/>
      <c r="CH102" s="249"/>
    </row>
    <row r="103" spans="1:86" x14ac:dyDescent="0.2">
      <c r="A103" s="6">
        <v>40382</v>
      </c>
      <c r="B103" s="5">
        <v>30.0075</v>
      </c>
      <c r="C103" s="5">
        <v>40.830500000000001</v>
      </c>
      <c r="D103" s="5">
        <v>48.284999999999997</v>
      </c>
      <c r="E103" s="5">
        <v>16.5685</v>
      </c>
      <c r="F103" s="5">
        <v>54.061</v>
      </c>
      <c r="G103" s="5">
        <v>36.2883</v>
      </c>
      <c r="H103" s="5">
        <v>30.895099999999999</v>
      </c>
      <c r="I103" s="5">
        <v>86.240099999999998</v>
      </c>
      <c r="J103" s="5">
        <v>45.363300000000002</v>
      </c>
      <c r="K103" s="5">
        <v>42.595700000000001</v>
      </c>
      <c r="L103" s="5">
        <v>40.150199999999998</v>
      </c>
      <c r="M103" s="5">
        <v>57.924900000000001</v>
      </c>
      <c r="N103" s="5">
        <v>42.789099999999998</v>
      </c>
      <c r="O103" s="5">
        <v>14.051600000000001</v>
      </c>
      <c r="P103" s="5">
        <v>33.190399999999997</v>
      </c>
      <c r="Q103" s="5">
        <v>22.621600000000001</v>
      </c>
      <c r="R103" s="5">
        <v>49.824800000000003</v>
      </c>
      <c r="S103" s="5">
        <v>37.575600000000001</v>
      </c>
      <c r="T103" s="5">
        <v>46.238700000000001</v>
      </c>
      <c r="U103" s="5">
        <v>20.186499999999999</v>
      </c>
      <c r="V103" s="5">
        <v>27.659099999999999</v>
      </c>
      <c r="W103" s="5">
        <v>32.294400000000003</v>
      </c>
      <c r="X103" s="5">
        <v>1836.75</v>
      </c>
      <c r="Z103" s="6">
        <v>40382</v>
      </c>
      <c r="AA103" s="8">
        <f t="shared" si="104"/>
        <v>2.8048429534615948E-2</v>
      </c>
      <c r="AB103" s="8">
        <f t="shared" si="105"/>
        <v>2.992107314292336E-2</v>
      </c>
      <c r="AC103" s="8">
        <f t="shared" si="106"/>
        <v>4.330296083265428E-2</v>
      </c>
      <c r="AD103" s="8">
        <f t="shared" si="107"/>
        <v>2.2974241189400058E-2</v>
      </c>
      <c r="AE103" s="8">
        <f t="shared" si="108"/>
        <v>2.7517809218979394E-2</v>
      </c>
      <c r="AF103" s="8">
        <f t="shared" si="109"/>
        <v>1.1061176385363636E-2</v>
      </c>
      <c r="AG103" s="8">
        <f t="shared" si="110"/>
        <v>3.6334483880597901E-2</v>
      </c>
      <c r="AH103" s="8">
        <f t="shared" si="111"/>
        <v>3.0673988777808914E-2</v>
      </c>
      <c r="AI103" s="8">
        <f t="shared" si="112"/>
        <v>-1.1089553540285957E-2</v>
      </c>
      <c r="AJ103" s="8">
        <f t="shared" si="113"/>
        <v>1.9670129745774867E-2</v>
      </c>
      <c r="AK103" s="8">
        <f t="shared" si="114"/>
        <v>3.5127115039045753E-2</v>
      </c>
      <c r="AL103" s="8">
        <f t="shared" si="115"/>
        <v>3.8020639280484936E-3</v>
      </c>
      <c r="AM103" s="8">
        <f t="shared" si="116"/>
        <v>2.7406075245451689E-2</v>
      </c>
      <c r="AN103" s="8">
        <f t="shared" si="117"/>
        <v>3.4704682518059249E-2</v>
      </c>
      <c r="AO103" s="8">
        <f t="shared" si="118"/>
        <v>6.7689199709195513E-2</v>
      </c>
      <c r="AP103" s="8">
        <f t="shared" si="119"/>
        <v>3.9810622601181178E-2</v>
      </c>
      <c r="AQ103" s="8">
        <f t="shared" si="120"/>
        <v>3.9237771047647696E-2</v>
      </c>
      <c r="AR103" s="8">
        <f t="shared" si="121"/>
        <v>2.4265784208431729E-2</v>
      </c>
      <c r="AS103" s="8">
        <f t="shared" si="122"/>
        <v>3.1710827243822237E-2</v>
      </c>
      <c r="AT103" s="8">
        <f t="shared" si="123"/>
        <v>5.0679755163224316E-2</v>
      </c>
      <c r="AU103" s="8">
        <f t="shared" si="124"/>
        <v>3.654638190069659E-2</v>
      </c>
      <c r="AV103" s="8">
        <f t="shared" si="125"/>
        <v>5.639787637020266E-2</v>
      </c>
      <c r="AW103" s="8">
        <f t="shared" si="126"/>
        <v>3.5704820601884402E-2</v>
      </c>
      <c r="AX103" s="8"/>
      <c r="AY103" s="8"/>
      <c r="BC103" s="6">
        <v>42551</v>
      </c>
      <c r="BD103" s="36">
        <v>7801</v>
      </c>
      <c r="BE103" s="36">
        <v>21050.3</v>
      </c>
      <c r="BF103" s="36">
        <v>526.04999999999995</v>
      </c>
      <c r="BG103" s="36">
        <v>7552</v>
      </c>
      <c r="BH103" s="36">
        <v>14339</v>
      </c>
      <c r="BI103" s="36">
        <v>12230</v>
      </c>
      <c r="BJ103" s="36">
        <v>10343.081</v>
      </c>
      <c r="BK103" s="36">
        <v>13840.975</v>
      </c>
      <c r="BL103" s="36">
        <v>33978</v>
      </c>
      <c r="BM103" s="36">
        <v>22401</v>
      </c>
      <c r="BN103" s="36">
        <v>1679.588</v>
      </c>
      <c r="BO103" s="36">
        <v>31578</v>
      </c>
      <c r="BP103" s="36" t="s">
        <v>1607</v>
      </c>
      <c r="BQ103" s="36">
        <v>4359</v>
      </c>
      <c r="BR103" s="36">
        <v>2042.241</v>
      </c>
      <c r="BS103" s="36">
        <v>2914.1</v>
      </c>
      <c r="BT103" s="36">
        <v>17790</v>
      </c>
      <c r="BU103" s="36">
        <v>10287</v>
      </c>
      <c r="BV103" s="36">
        <v>4212.5150000000003</v>
      </c>
      <c r="BW103" s="36">
        <v>6269</v>
      </c>
      <c r="BX103" s="36">
        <v>19532</v>
      </c>
      <c r="BY103" s="36" t="s">
        <v>1564</v>
      </c>
      <c r="BZ103" s="33"/>
      <c r="CA103" s="34"/>
      <c r="CB103" s="247"/>
      <c r="CC103" s="247"/>
      <c r="CD103" s="248"/>
      <c r="CE103" s="249"/>
      <c r="CF103" s="249"/>
      <c r="CG103" s="249"/>
      <c r="CH103" s="249"/>
    </row>
    <row r="104" spans="1:86" x14ac:dyDescent="0.2">
      <c r="A104" s="6">
        <v>40389</v>
      </c>
      <c r="B104" s="5">
        <v>30.102399999999999</v>
      </c>
      <c r="C104" s="5">
        <v>41.035699999999999</v>
      </c>
      <c r="D104" s="5">
        <v>48.704500000000003</v>
      </c>
      <c r="E104" s="5">
        <v>16.545200000000001</v>
      </c>
      <c r="F104" s="5">
        <v>53.850900000000003</v>
      </c>
      <c r="G104" s="5">
        <v>36.552900000000001</v>
      </c>
      <c r="H104" s="5">
        <v>30.773499999999999</v>
      </c>
      <c r="I104" s="5">
        <v>85.380899999999997</v>
      </c>
      <c r="J104" s="5">
        <v>46.259099999999997</v>
      </c>
      <c r="K104" s="5">
        <v>42.438099999999999</v>
      </c>
      <c r="L104" s="5">
        <v>39.334899999999998</v>
      </c>
      <c r="M104" s="5">
        <v>57.365499999999997</v>
      </c>
      <c r="N104" s="5">
        <v>42.412399999999998</v>
      </c>
      <c r="O104" s="5">
        <v>13.9201</v>
      </c>
      <c r="P104" s="5">
        <v>32.783499999999997</v>
      </c>
      <c r="Q104" s="5">
        <v>22.7363</v>
      </c>
      <c r="R104" s="5">
        <v>50.016300000000001</v>
      </c>
      <c r="S104" s="5">
        <v>36.607500000000002</v>
      </c>
      <c r="T104" s="5">
        <v>45.732599999999998</v>
      </c>
      <c r="U104" s="5">
        <v>20.079699999999999</v>
      </c>
      <c r="V104" s="5">
        <v>28.3127</v>
      </c>
      <c r="W104" s="5">
        <v>32.401400000000002</v>
      </c>
      <c r="X104" s="5">
        <v>1835.4</v>
      </c>
      <c r="Z104" s="6">
        <v>40389</v>
      </c>
      <c r="AA104" s="8">
        <f t="shared" si="104"/>
        <v>3.162542697658921E-3</v>
      </c>
      <c r="AB104" s="8">
        <f t="shared" si="105"/>
        <v>5.0256548413563085E-3</v>
      </c>
      <c r="AC104" s="8">
        <f t="shared" si="106"/>
        <v>8.6879983431709107E-3</v>
      </c>
      <c r="AD104" s="8">
        <f t="shared" si="107"/>
        <v>-1.4062830069105914E-3</v>
      </c>
      <c r="AE104" s="8">
        <f t="shared" si="108"/>
        <v>-3.886350603947375E-3</v>
      </c>
      <c r="AF104" s="8">
        <f t="shared" si="109"/>
        <v>7.2916063855292812E-3</v>
      </c>
      <c r="AG104" s="8">
        <f t="shared" si="110"/>
        <v>-3.9358992202647158E-3</v>
      </c>
      <c r="AH104" s="8">
        <f t="shared" si="111"/>
        <v>-9.9628826961007944E-3</v>
      </c>
      <c r="AI104" s="8">
        <f t="shared" si="112"/>
        <v>1.9747240610801908E-2</v>
      </c>
      <c r="AJ104" s="8">
        <f t="shared" si="113"/>
        <v>-3.6999039809183509E-3</v>
      </c>
      <c r="AK104" s="8">
        <f t="shared" si="114"/>
        <v>-2.0306250031133066E-2</v>
      </c>
      <c r="AL104" s="8">
        <f t="shared" si="115"/>
        <v>-9.6573321663050438E-3</v>
      </c>
      <c r="AM104" s="8">
        <f t="shared" si="116"/>
        <v>-8.8036439186615079E-3</v>
      </c>
      <c r="AN104" s="8">
        <f t="shared" si="117"/>
        <v>-9.3583648837143318E-3</v>
      </c>
      <c r="AO104" s="8">
        <f t="shared" si="118"/>
        <v>-1.225956903200931E-2</v>
      </c>
      <c r="AP104" s="8">
        <f t="shared" si="119"/>
        <v>5.0703752166070259E-3</v>
      </c>
      <c r="AQ104" s="8">
        <f t="shared" si="120"/>
        <v>3.8434675101555182E-3</v>
      </c>
      <c r="AR104" s="8">
        <f t="shared" si="121"/>
        <v>-2.5764059655734028E-2</v>
      </c>
      <c r="AS104" s="8">
        <f t="shared" si="122"/>
        <v>-1.0945376924524353E-2</v>
      </c>
      <c r="AT104" s="8">
        <f t="shared" si="123"/>
        <v>-5.2906645530428342E-3</v>
      </c>
      <c r="AU104" s="8">
        <f t="shared" si="124"/>
        <v>2.3630559201130996E-2</v>
      </c>
      <c r="AV104" s="8">
        <f t="shared" si="125"/>
        <v>3.3132679349980876E-3</v>
      </c>
      <c r="AW104" s="8">
        <f t="shared" si="126"/>
        <v>-7.3499387505093772E-4</v>
      </c>
      <c r="AX104" s="8"/>
      <c r="AY104" s="8"/>
      <c r="BC104" s="6">
        <v>42643</v>
      </c>
      <c r="BD104" s="36">
        <v>7628</v>
      </c>
      <c r="BE104" s="36">
        <v>20691.599999999999</v>
      </c>
      <c r="BF104" s="36">
        <v>553.19299999999998</v>
      </c>
      <c r="BG104" s="36">
        <v>7467</v>
      </c>
      <c r="BH104" s="36">
        <v>14544</v>
      </c>
      <c r="BI104" s="36">
        <v>11961</v>
      </c>
      <c r="BJ104" s="36">
        <v>10303.455</v>
      </c>
      <c r="BK104" s="36">
        <v>13765.531999999999</v>
      </c>
      <c r="BL104" s="36">
        <v>33833</v>
      </c>
      <c r="BM104" s="36">
        <v>22172</v>
      </c>
      <c r="BN104" s="36">
        <v>1651.2159999999999</v>
      </c>
      <c r="BO104" s="36">
        <v>30996</v>
      </c>
      <c r="BP104" s="36" t="s">
        <v>1607</v>
      </c>
      <c r="BQ104" s="36">
        <v>4176</v>
      </c>
      <c r="BR104" s="36">
        <v>2031.8620000000001</v>
      </c>
      <c r="BS104" s="36">
        <v>2843.3</v>
      </c>
      <c r="BT104" s="36">
        <v>17594</v>
      </c>
      <c r="BU104" s="36">
        <v>10502</v>
      </c>
      <c r="BV104" s="36">
        <v>4231.2690000000002</v>
      </c>
      <c r="BW104" s="36">
        <v>6220</v>
      </c>
      <c r="BX104" s="36">
        <v>18732</v>
      </c>
      <c r="BY104" s="36" t="s">
        <v>1564</v>
      </c>
      <c r="BZ104" s="33"/>
      <c r="CA104" s="34"/>
      <c r="CG104" s="249"/>
      <c r="CH104" s="249"/>
    </row>
    <row r="105" spans="1:86" x14ac:dyDescent="0.2">
      <c r="A105" s="6">
        <v>40396</v>
      </c>
      <c r="B105" s="5">
        <v>32.273800000000001</v>
      </c>
      <c r="C105" s="5">
        <v>41.514800000000001</v>
      </c>
      <c r="D105" s="5">
        <v>49.368699999999997</v>
      </c>
      <c r="E105" s="5">
        <v>17.2544</v>
      </c>
      <c r="F105" s="5">
        <v>55.543900000000001</v>
      </c>
      <c r="G105" s="5">
        <v>37.490200000000002</v>
      </c>
      <c r="H105" s="5">
        <v>32.022599999999997</v>
      </c>
      <c r="I105" s="5">
        <v>87.848299999999995</v>
      </c>
      <c r="J105" s="5">
        <v>46.635100000000001</v>
      </c>
      <c r="K105" s="5">
        <v>42.849200000000003</v>
      </c>
      <c r="L105" s="5">
        <v>40.602499999999999</v>
      </c>
      <c r="M105" s="5">
        <v>58.912100000000002</v>
      </c>
      <c r="N105" s="5">
        <v>43.599400000000003</v>
      </c>
      <c r="O105" s="5">
        <v>14.0954</v>
      </c>
      <c r="P105" s="5">
        <v>33.457799999999999</v>
      </c>
      <c r="Q105" s="5">
        <v>23.034500000000001</v>
      </c>
      <c r="R105" s="5">
        <v>51.413200000000003</v>
      </c>
      <c r="S105" s="5">
        <v>36.429499999999997</v>
      </c>
      <c r="T105" s="5">
        <v>47.233400000000003</v>
      </c>
      <c r="U105" s="5">
        <v>20.578399999999998</v>
      </c>
      <c r="V105" s="5">
        <v>27.7836</v>
      </c>
      <c r="W105" s="5">
        <v>32.282499999999999</v>
      </c>
      <c r="X105" s="5">
        <v>1869.77</v>
      </c>
      <c r="Z105" s="6">
        <v>40396</v>
      </c>
      <c r="AA105" s="8">
        <f t="shared" si="104"/>
        <v>7.2133783352822389E-2</v>
      </c>
      <c r="AB105" s="8">
        <f t="shared" si="105"/>
        <v>1.1675199886927778E-2</v>
      </c>
      <c r="AC105" s="8">
        <f t="shared" si="106"/>
        <v>1.3637343571949012E-2</v>
      </c>
      <c r="AD105" s="8">
        <f t="shared" si="107"/>
        <v>4.2864395715977999E-2</v>
      </c>
      <c r="AE105" s="8">
        <f t="shared" si="108"/>
        <v>3.1438657478333631E-2</v>
      </c>
      <c r="AF105" s="8">
        <f t="shared" si="109"/>
        <v>2.5642288299970728E-2</v>
      </c>
      <c r="AG105" s="8">
        <f t="shared" si="110"/>
        <v>4.0590118121110574E-2</v>
      </c>
      <c r="AH105" s="8">
        <f t="shared" si="111"/>
        <v>2.8898734962971684E-2</v>
      </c>
      <c r="AI105" s="8">
        <f t="shared" si="112"/>
        <v>8.128130465141048E-3</v>
      </c>
      <c r="AJ105" s="8">
        <f t="shared" si="113"/>
        <v>9.6870500799990378E-3</v>
      </c>
      <c r="AK105" s="8">
        <f t="shared" si="114"/>
        <v>3.2225835072670961E-2</v>
      </c>
      <c r="AL105" s="8">
        <f t="shared" si="115"/>
        <v>2.6960455325936383E-2</v>
      </c>
      <c r="AM105" s="8">
        <f t="shared" si="116"/>
        <v>2.7987098112816078E-2</v>
      </c>
      <c r="AN105" s="8">
        <f t="shared" si="117"/>
        <v>1.2593300335486113E-2</v>
      </c>
      <c r="AO105" s="8">
        <f t="shared" si="118"/>
        <v>2.0568273674256954E-2</v>
      </c>
      <c r="AP105" s="8">
        <f t="shared" si="119"/>
        <v>1.3115590487458473E-2</v>
      </c>
      <c r="AQ105" s="8">
        <f t="shared" si="120"/>
        <v>2.7928895180171276E-2</v>
      </c>
      <c r="AR105" s="8">
        <f t="shared" si="121"/>
        <v>-4.8623915864236533E-3</v>
      </c>
      <c r="AS105" s="8">
        <f t="shared" si="122"/>
        <v>3.2816852748367875E-2</v>
      </c>
      <c r="AT105" s="8">
        <f t="shared" si="123"/>
        <v>2.4836028426719503E-2</v>
      </c>
      <c r="AU105" s="8">
        <f t="shared" si="124"/>
        <v>-1.8687726709215258E-2</v>
      </c>
      <c r="AV105" s="8">
        <f t="shared" si="125"/>
        <v>-3.6695945236935312E-3</v>
      </c>
      <c r="AW105" s="8">
        <f t="shared" si="126"/>
        <v>1.8726163234172422E-2</v>
      </c>
      <c r="AX105" s="8"/>
      <c r="AY105" s="8"/>
      <c r="BC105" s="6">
        <v>42735</v>
      </c>
      <c r="BD105" s="36">
        <v>7825</v>
      </c>
      <c r="BE105" s="36">
        <v>21427.200000000001</v>
      </c>
      <c r="BF105" s="36">
        <v>565.40200000000004</v>
      </c>
      <c r="BG105" s="36">
        <v>7298</v>
      </c>
      <c r="BH105" s="36">
        <v>15052</v>
      </c>
      <c r="BI105" s="36">
        <v>12367</v>
      </c>
      <c r="BJ105" s="36">
        <v>10721.486000000001</v>
      </c>
      <c r="BK105" s="36">
        <v>14086.727000000001</v>
      </c>
      <c r="BL105" s="36">
        <v>33775</v>
      </c>
      <c r="BM105" s="36">
        <v>22353</v>
      </c>
      <c r="BN105" s="36">
        <v>1705.998</v>
      </c>
      <c r="BO105" s="36">
        <v>29548</v>
      </c>
      <c r="BP105" s="36" t="s">
        <v>1607</v>
      </c>
      <c r="BQ105" s="36">
        <v>4202</v>
      </c>
      <c r="BR105" s="36">
        <v>2110.9690000000001</v>
      </c>
      <c r="BS105" s="36">
        <v>2866.4</v>
      </c>
      <c r="BT105" s="36">
        <v>18259</v>
      </c>
      <c r="BU105" s="36">
        <v>11360</v>
      </c>
      <c r="BV105" s="36">
        <v>4315.1040000000003</v>
      </c>
      <c r="BW105" s="36">
        <v>6207</v>
      </c>
      <c r="BX105" s="36">
        <v>18908</v>
      </c>
      <c r="BY105" s="36" t="s">
        <v>1564</v>
      </c>
      <c r="BZ105" s="33"/>
      <c r="CA105" s="34"/>
      <c r="CG105" s="249"/>
      <c r="CH105" s="249"/>
    </row>
    <row r="106" spans="1:86" x14ac:dyDescent="0.2">
      <c r="A106" s="6">
        <v>40403</v>
      </c>
      <c r="B106" s="5">
        <v>32.724699999999999</v>
      </c>
      <c r="C106" s="5">
        <v>40.984000000000002</v>
      </c>
      <c r="D106" s="5">
        <v>48.121899999999997</v>
      </c>
      <c r="E106" s="5">
        <v>17.086200000000002</v>
      </c>
      <c r="F106" s="5">
        <v>55.520600000000002</v>
      </c>
      <c r="G106" s="5">
        <v>37.423999999999999</v>
      </c>
      <c r="H106" s="5">
        <v>31.779399999999999</v>
      </c>
      <c r="I106" s="5">
        <v>86.939499999999995</v>
      </c>
      <c r="J106" s="5">
        <v>46.332599999999999</v>
      </c>
      <c r="K106" s="5">
        <v>41.3874</v>
      </c>
      <c r="L106" s="5">
        <v>39.904200000000003</v>
      </c>
      <c r="M106" s="5">
        <v>57.058399999999999</v>
      </c>
      <c r="N106" s="5">
        <v>43.656500000000001</v>
      </c>
      <c r="O106" s="5">
        <v>14.051600000000001</v>
      </c>
      <c r="P106" s="5">
        <v>33.120699999999999</v>
      </c>
      <c r="Q106" s="5">
        <v>22.764900000000001</v>
      </c>
      <c r="R106" s="5">
        <v>51.492100000000001</v>
      </c>
      <c r="S106" s="5">
        <v>35.2834</v>
      </c>
      <c r="T106" s="5">
        <v>47.4255</v>
      </c>
      <c r="U106" s="5">
        <v>20.803999999999998</v>
      </c>
      <c r="V106" s="5">
        <v>27.8874</v>
      </c>
      <c r="W106" s="5">
        <v>31.806899999999999</v>
      </c>
      <c r="X106" s="5">
        <v>1800.39</v>
      </c>
      <c r="Z106" s="6">
        <v>40403</v>
      </c>
      <c r="AA106" s="8">
        <f t="shared" si="104"/>
        <v>1.3971084904783382E-2</v>
      </c>
      <c r="AB106" s="8">
        <f t="shared" si="105"/>
        <v>-1.2785801689999654E-2</v>
      </c>
      <c r="AC106" s="8">
        <f t="shared" si="106"/>
        <v>-2.5254867962899552E-2</v>
      </c>
      <c r="AD106" s="8">
        <f t="shared" si="107"/>
        <v>-9.7482381305636912E-3</v>
      </c>
      <c r="AE106" s="8">
        <f t="shared" si="108"/>
        <v>-4.194880085841568E-4</v>
      </c>
      <c r="AF106" s="8">
        <f t="shared" si="109"/>
        <v>-1.765794794372999E-3</v>
      </c>
      <c r="AG106" s="8">
        <f t="shared" si="110"/>
        <v>-7.5946362881214036E-3</v>
      </c>
      <c r="AH106" s="8">
        <f t="shared" si="111"/>
        <v>-1.0345106279802785E-2</v>
      </c>
      <c r="AI106" s="8">
        <f t="shared" si="112"/>
        <v>-6.4865305317239885E-3</v>
      </c>
      <c r="AJ106" s="8">
        <f t="shared" si="113"/>
        <v>-3.4114989311352484E-2</v>
      </c>
      <c r="AK106" s="8">
        <f t="shared" si="114"/>
        <v>-1.7198448371405606E-2</v>
      </c>
      <c r="AL106" s="8">
        <f t="shared" si="115"/>
        <v>-3.1465522362978171E-2</v>
      </c>
      <c r="AM106" s="8">
        <f t="shared" si="116"/>
        <v>1.3096510502437209E-3</v>
      </c>
      <c r="AN106" s="8">
        <f t="shared" si="117"/>
        <v>-3.1073967393616675E-3</v>
      </c>
      <c r="AO106" s="8">
        <f t="shared" si="118"/>
        <v>-1.0075378536544499E-2</v>
      </c>
      <c r="AP106" s="8">
        <f t="shared" si="119"/>
        <v>-1.1704182856150602E-2</v>
      </c>
      <c r="AQ106" s="8">
        <f t="shared" si="120"/>
        <v>1.5346253491321793E-3</v>
      </c>
      <c r="AR106" s="8">
        <f t="shared" si="121"/>
        <v>-3.1460766686339237E-2</v>
      </c>
      <c r="AS106" s="8">
        <f t="shared" si="122"/>
        <v>4.0670373083453448E-3</v>
      </c>
      <c r="AT106" s="8">
        <f t="shared" si="123"/>
        <v>1.0962951444232871E-2</v>
      </c>
      <c r="AU106" s="8">
        <f t="shared" si="124"/>
        <v>3.7360169308513491E-3</v>
      </c>
      <c r="AV106" s="8">
        <f t="shared" si="125"/>
        <v>-1.4732440176566275E-2</v>
      </c>
      <c r="AW106" s="8">
        <f t="shared" si="126"/>
        <v>-3.7106168138327122E-2</v>
      </c>
      <c r="AX106" s="8"/>
      <c r="AY106" s="8"/>
      <c r="BC106" s="6">
        <v>42825</v>
      </c>
      <c r="BD106" s="36">
        <v>8184</v>
      </c>
      <c r="BE106" s="36">
        <v>20322.400000000001</v>
      </c>
      <c r="BF106" s="36">
        <v>589.10799999999995</v>
      </c>
      <c r="BG106" s="36">
        <v>7428</v>
      </c>
      <c r="BH106" s="36">
        <v>15596</v>
      </c>
      <c r="BI106" s="36">
        <v>12788</v>
      </c>
      <c r="BJ106" s="36">
        <v>10971.511</v>
      </c>
      <c r="BK106" s="36">
        <v>14527.535</v>
      </c>
      <c r="BL106" s="36">
        <v>35265</v>
      </c>
      <c r="BM106" s="36">
        <v>22495</v>
      </c>
      <c r="BN106" s="36">
        <v>1697.981</v>
      </c>
      <c r="BO106" s="36">
        <v>33264</v>
      </c>
      <c r="BP106" s="36" t="s">
        <v>1607</v>
      </c>
      <c r="BQ106" s="36">
        <v>4370</v>
      </c>
      <c r="BR106" s="36">
        <v>2031.1010000000001</v>
      </c>
      <c r="BS106" s="36">
        <v>3056.2</v>
      </c>
      <c r="BT106" s="36">
        <v>18105</v>
      </c>
      <c r="BU106" s="36">
        <v>11520</v>
      </c>
      <c r="BV106" s="36">
        <v>4603.1589999999997</v>
      </c>
      <c r="BW106" s="36">
        <v>5890</v>
      </c>
      <c r="BX106" s="36">
        <v>19632</v>
      </c>
      <c r="BY106" s="36" t="s">
        <v>1564</v>
      </c>
      <c r="BZ106" s="33"/>
      <c r="CA106" s="34"/>
      <c r="CG106" s="249"/>
      <c r="CH106" s="249"/>
    </row>
    <row r="107" spans="1:86" x14ac:dyDescent="0.2">
      <c r="A107" s="6">
        <v>40410</v>
      </c>
      <c r="B107" s="5">
        <v>32.202599999999997</v>
      </c>
      <c r="C107" s="5">
        <v>40.176299999999998</v>
      </c>
      <c r="D107" s="5">
        <v>47.714100000000002</v>
      </c>
      <c r="E107" s="5">
        <v>17.145099999999999</v>
      </c>
      <c r="F107" s="5">
        <v>55.220599999999997</v>
      </c>
      <c r="G107" s="5">
        <v>37.335799999999999</v>
      </c>
      <c r="H107" s="5">
        <v>31.5473</v>
      </c>
      <c r="I107" s="5">
        <v>86.215999999999994</v>
      </c>
      <c r="J107" s="5">
        <v>45.2575</v>
      </c>
      <c r="K107" s="5">
        <v>40.930599999999998</v>
      </c>
      <c r="L107" s="5">
        <v>39.577599999999997</v>
      </c>
      <c r="M107" s="5">
        <v>58.4514</v>
      </c>
      <c r="N107" s="5">
        <v>43.382599999999996</v>
      </c>
      <c r="O107" s="5">
        <v>13.7776</v>
      </c>
      <c r="P107" s="5">
        <v>33.0276</v>
      </c>
      <c r="Q107" s="5">
        <v>22.535499999999999</v>
      </c>
      <c r="R107" s="5">
        <v>51.661000000000001</v>
      </c>
      <c r="S107" s="5">
        <v>35.305700000000002</v>
      </c>
      <c r="T107" s="5">
        <v>47.1614</v>
      </c>
      <c r="U107" s="5">
        <v>21.195900000000002</v>
      </c>
      <c r="V107" s="5">
        <v>27.555399999999999</v>
      </c>
      <c r="W107" s="5">
        <v>31.426400000000001</v>
      </c>
      <c r="X107" s="5">
        <v>1788.67</v>
      </c>
      <c r="Z107" s="6">
        <v>40410</v>
      </c>
      <c r="AA107" s="8">
        <f t="shared" si="104"/>
        <v>-1.5954309741571415E-2</v>
      </c>
      <c r="AB107" s="8">
        <f t="shared" si="105"/>
        <v>-1.970769080616841E-2</v>
      </c>
      <c r="AC107" s="8">
        <f t="shared" si="106"/>
        <v>-8.4743121115332665E-3</v>
      </c>
      <c r="AD107" s="8">
        <f t="shared" si="107"/>
        <v>3.4472264166403033E-3</v>
      </c>
      <c r="AE107" s="8">
        <f t="shared" si="108"/>
        <v>-5.4033998191662658E-3</v>
      </c>
      <c r="AF107" s="8">
        <f t="shared" si="109"/>
        <v>-2.3567764001710678E-3</v>
      </c>
      <c r="AG107" s="8">
        <f t="shared" si="110"/>
        <v>-7.3034733191941204E-3</v>
      </c>
      <c r="AH107" s="8">
        <f t="shared" si="111"/>
        <v>-8.32187900781578E-3</v>
      </c>
      <c r="AI107" s="8">
        <f t="shared" si="112"/>
        <v>-2.3203964379292286E-2</v>
      </c>
      <c r="AJ107" s="8">
        <f t="shared" si="113"/>
        <v>-1.1037175565510315E-2</v>
      </c>
      <c r="AK107" s="8">
        <f t="shared" si="114"/>
        <v>-8.184602122082496E-3</v>
      </c>
      <c r="AL107" s="8">
        <f t="shared" si="115"/>
        <v>2.4413583276082118E-2</v>
      </c>
      <c r="AM107" s="8">
        <f t="shared" si="116"/>
        <v>-6.273979819729103E-3</v>
      </c>
      <c r="AN107" s="8">
        <f t="shared" si="117"/>
        <v>-1.9499558769108249E-2</v>
      </c>
      <c r="AO107" s="8">
        <f t="shared" si="118"/>
        <v>-2.8109309283922412E-3</v>
      </c>
      <c r="AP107" s="8">
        <f t="shared" si="119"/>
        <v>-1.0076916656783119E-2</v>
      </c>
      <c r="AQ107" s="8">
        <f t="shared" si="120"/>
        <v>3.2801148137286962E-3</v>
      </c>
      <c r="AR107" s="8">
        <f t="shared" si="121"/>
        <v>6.3202525833672141E-4</v>
      </c>
      <c r="AS107" s="8">
        <f t="shared" si="122"/>
        <v>-5.5687341198300544E-3</v>
      </c>
      <c r="AT107" s="8">
        <f t="shared" si="123"/>
        <v>1.8837723514708804E-2</v>
      </c>
      <c r="AU107" s="8">
        <f t="shared" si="124"/>
        <v>-1.1905018036819537E-2</v>
      </c>
      <c r="AV107" s="8">
        <f t="shared" si="125"/>
        <v>-1.1962813100302117E-2</v>
      </c>
      <c r="AW107" s="8">
        <f t="shared" si="126"/>
        <v>-6.5097006759646803E-3</v>
      </c>
      <c r="AX107" s="8"/>
      <c r="AY107" s="8"/>
      <c r="BC107" s="6">
        <v>42916</v>
      </c>
      <c r="BD107" s="36">
        <v>8281</v>
      </c>
      <c r="BE107" s="36">
        <v>20913.599999999999</v>
      </c>
      <c r="BF107" s="36">
        <v>573.77700000000004</v>
      </c>
      <c r="BG107" s="36">
        <v>7433</v>
      </c>
      <c r="BH107" s="36">
        <v>15534</v>
      </c>
      <c r="BI107" s="36">
        <v>12711</v>
      </c>
      <c r="BJ107" s="36">
        <v>11295.766</v>
      </c>
      <c r="BK107" s="36">
        <v>15350.708000000001</v>
      </c>
      <c r="BL107" s="36">
        <v>34294</v>
      </c>
      <c r="BM107" s="36">
        <v>22708</v>
      </c>
      <c r="BN107" s="36">
        <v>1713.289</v>
      </c>
      <c r="BO107" s="36">
        <v>33882</v>
      </c>
      <c r="BP107" s="36" t="s">
        <v>1607</v>
      </c>
      <c r="BQ107" s="36">
        <v>4534</v>
      </c>
      <c r="BR107" s="36">
        <v>2100.3609999999999</v>
      </c>
      <c r="BS107" s="36">
        <v>3281.1</v>
      </c>
      <c r="BT107" s="36">
        <v>18311</v>
      </c>
      <c r="BU107" s="36">
        <v>12091</v>
      </c>
      <c r="BV107" s="36">
        <v>4876.567</v>
      </c>
      <c r="BW107" s="36">
        <v>5828</v>
      </c>
      <c r="BX107" s="36">
        <v>20098</v>
      </c>
      <c r="BY107" s="36" t="s">
        <v>1564</v>
      </c>
      <c r="BZ107" s="33"/>
      <c r="CA107" s="34"/>
      <c r="CG107" s="249"/>
      <c r="CH107" s="249"/>
    </row>
    <row r="108" spans="1:86" x14ac:dyDescent="0.2">
      <c r="A108" s="6">
        <v>40417</v>
      </c>
      <c r="B108" s="5">
        <v>33.543399999999998</v>
      </c>
      <c r="C108" s="5">
        <v>41.203200000000002</v>
      </c>
      <c r="D108" s="5">
        <v>49.543399999999998</v>
      </c>
      <c r="E108" s="5">
        <v>17.6282</v>
      </c>
      <c r="F108" s="5">
        <v>56.615900000000003</v>
      </c>
      <c r="G108" s="5">
        <v>37.4681</v>
      </c>
      <c r="H108" s="5">
        <v>32.298999999999999</v>
      </c>
      <c r="I108" s="5">
        <v>88.642499999999998</v>
      </c>
      <c r="J108" s="5">
        <v>45.649500000000003</v>
      </c>
      <c r="K108" s="5">
        <v>41.867100000000001</v>
      </c>
      <c r="L108" s="5">
        <v>40.1633</v>
      </c>
      <c r="M108" s="5">
        <v>59.664299999999997</v>
      </c>
      <c r="N108" s="5">
        <v>43.633699999999997</v>
      </c>
      <c r="O108" s="5">
        <v>14.0297</v>
      </c>
      <c r="P108" s="5">
        <v>33.295000000000002</v>
      </c>
      <c r="Q108" s="5">
        <v>22.822299999999998</v>
      </c>
      <c r="R108" s="5">
        <v>53.654899999999998</v>
      </c>
      <c r="S108" s="5">
        <v>35.683999999999997</v>
      </c>
      <c r="T108" s="5">
        <v>48.433999999999997</v>
      </c>
      <c r="U108" s="5">
        <v>21.4452</v>
      </c>
      <c r="V108" s="5">
        <v>28.4268</v>
      </c>
      <c r="W108" s="5">
        <v>32.223100000000002</v>
      </c>
      <c r="X108" s="5">
        <v>1777.6</v>
      </c>
      <c r="Z108" s="6">
        <v>40417</v>
      </c>
      <c r="AA108" s="8">
        <f t="shared" si="104"/>
        <v>4.1636389608292523E-2</v>
      </c>
      <c r="AB108" s="8">
        <f t="shared" si="105"/>
        <v>2.5559844983236601E-2</v>
      </c>
      <c r="AC108" s="8">
        <f t="shared" si="106"/>
        <v>3.8338771977256103E-2</v>
      </c>
      <c r="AD108" s="8">
        <f t="shared" si="107"/>
        <v>2.8177146823290533E-2</v>
      </c>
      <c r="AE108" s="8">
        <f t="shared" si="108"/>
        <v>2.5267744283836269E-2</v>
      </c>
      <c r="AF108" s="8">
        <f t="shared" si="109"/>
        <v>3.5435158748440276E-3</v>
      </c>
      <c r="AG108" s="8">
        <f t="shared" si="110"/>
        <v>2.3827712672716883E-2</v>
      </c>
      <c r="AH108" s="8">
        <f t="shared" si="111"/>
        <v>2.8144427948408657E-2</v>
      </c>
      <c r="AI108" s="8">
        <f t="shared" si="112"/>
        <v>8.6615478097553655E-3</v>
      </c>
      <c r="AJ108" s="8">
        <f t="shared" si="113"/>
        <v>2.2880192325546167E-2</v>
      </c>
      <c r="AK108" s="8">
        <f t="shared" si="114"/>
        <v>1.4798775064683189E-2</v>
      </c>
      <c r="AL108" s="8">
        <f t="shared" si="115"/>
        <v>2.0750572270296308E-2</v>
      </c>
      <c r="AM108" s="8">
        <f t="shared" si="116"/>
        <v>5.7880348342422838E-3</v>
      </c>
      <c r="AN108" s="8">
        <f t="shared" si="117"/>
        <v>1.8297816746022599E-2</v>
      </c>
      <c r="AO108" s="8">
        <f t="shared" si="118"/>
        <v>8.0962588865070018E-3</v>
      </c>
      <c r="AP108" s="8">
        <f t="shared" si="119"/>
        <v>1.27265869406048E-2</v>
      </c>
      <c r="AQ108" s="8">
        <f t="shared" si="120"/>
        <v>3.859584599601229E-2</v>
      </c>
      <c r="AR108" s="8">
        <f t="shared" si="121"/>
        <v>1.0714983699515734E-2</v>
      </c>
      <c r="AS108" s="8">
        <f t="shared" si="122"/>
        <v>2.6983931774714032E-2</v>
      </c>
      <c r="AT108" s="8">
        <f t="shared" si="123"/>
        <v>1.1761708632329837E-2</v>
      </c>
      <c r="AU108" s="8">
        <f t="shared" si="124"/>
        <v>3.1623565616902827E-2</v>
      </c>
      <c r="AV108" s="8">
        <f t="shared" si="125"/>
        <v>2.5351296998701756E-2</v>
      </c>
      <c r="AW108" s="8">
        <f t="shared" si="126"/>
        <v>-6.188956039962723E-3</v>
      </c>
      <c r="AX108" s="8"/>
      <c r="AY108" s="8"/>
      <c r="BC108" s="6">
        <v>43008</v>
      </c>
      <c r="BD108" s="36">
        <v>8136</v>
      </c>
      <c r="BE108" s="36">
        <v>21126.400000000001</v>
      </c>
      <c r="BF108" s="36">
        <v>595.60900000000004</v>
      </c>
      <c r="BG108" s="36">
        <v>7423</v>
      </c>
      <c r="BH108" s="36">
        <v>15584</v>
      </c>
      <c r="BI108" s="36">
        <v>13012</v>
      </c>
      <c r="BJ108" s="36">
        <v>11318.367</v>
      </c>
      <c r="BK108" s="36">
        <v>15677.951999999999</v>
      </c>
      <c r="BL108" s="36">
        <v>33191</v>
      </c>
      <c r="BM108" s="36">
        <v>22266</v>
      </c>
      <c r="BN108" s="36">
        <v>1643.76</v>
      </c>
      <c r="BO108" s="36">
        <v>33367</v>
      </c>
      <c r="BP108" s="36" t="s">
        <v>1607</v>
      </c>
      <c r="BQ108" s="36">
        <v>4429</v>
      </c>
      <c r="BR108" s="36">
        <v>2073.761</v>
      </c>
      <c r="BS108" s="36">
        <v>3245.7</v>
      </c>
      <c r="BT108" s="36">
        <v>17990</v>
      </c>
      <c r="BU108" s="36">
        <v>12448</v>
      </c>
      <c r="BV108" s="36">
        <v>4818.7740000000003</v>
      </c>
      <c r="BW108" s="36">
        <v>5868</v>
      </c>
      <c r="BX108" s="36">
        <v>20093</v>
      </c>
      <c r="BY108" s="36" t="s">
        <v>1564</v>
      </c>
      <c r="BZ108" s="33"/>
      <c r="CA108" s="34"/>
      <c r="CG108" s="249"/>
      <c r="CH108" s="249"/>
    </row>
    <row r="109" spans="1:86" x14ac:dyDescent="0.2">
      <c r="A109" s="6">
        <v>40424</v>
      </c>
      <c r="B109" s="5">
        <v>33.994300000000003</v>
      </c>
      <c r="C109" s="5">
        <v>41.676299999999998</v>
      </c>
      <c r="D109" s="5">
        <v>49.729900000000001</v>
      </c>
      <c r="E109" s="5">
        <v>17.9817</v>
      </c>
      <c r="F109" s="5">
        <v>57.278100000000002</v>
      </c>
      <c r="G109" s="5">
        <v>38.460500000000003</v>
      </c>
      <c r="H109" s="5">
        <v>32.877800000000001</v>
      </c>
      <c r="I109" s="5">
        <v>89.009799999999998</v>
      </c>
      <c r="J109" s="5">
        <v>47.284599999999998</v>
      </c>
      <c r="K109" s="5">
        <v>43.146099999999997</v>
      </c>
      <c r="L109" s="5">
        <v>40.647599999999997</v>
      </c>
      <c r="M109" s="5">
        <v>60.494700000000002</v>
      </c>
      <c r="N109" s="5">
        <v>43.907600000000002</v>
      </c>
      <c r="O109" s="5">
        <v>14.600899999999999</v>
      </c>
      <c r="P109" s="5">
        <v>33.236899999999999</v>
      </c>
      <c r="Q109" s="5">
        <v>22.667400000000001</v>
      </c>
      <c r="R109" s="5">
        <v>53.711300000000001</v>
      </c>
      <c r="S109" s="5">
        <v>36.640900000000002</v>
      </c>
      <c r="T109" s="5">
        <v>49.274500000000003</v>
      </c>
      <c r="U109" s="5">
        <v>21.9558</v>
      </c>
      <c r="V109" s="5">
        <v>28.738099999999999</v>
      </c>
      <c r="W109" s="5">
        <v>31.985299999999999</v>
      </c>
      <c r="X109" s="5">
        <v>1845.1</v>
      </c>
      <c r="Z109" s="6">
        <v>40424</v>
      </c>
      <c r="AA109" s="8">
        <f t="shared" si="104"/>
        <v>1.3442286709159035E-2</v>
      </c>
      <c r="AB109" s="8">
        <f t="shared" si="105"/>
        <v>1.1482117893755639E-2</v>
      </c>
      <c r="AC109" s="8">
        <f t="shared" si="106"/>
        <v>3.7643762842276551E-3</v>
      </c>
      <c r="AD109" s="8">
        <f t="shared" si="107"/>
        <v>2.0053096742719045E-2</v>
      </c>
      <c r="AE109" s="8">
        <f t="shared" si="108"/>
        <v>1.169636091627968E-2</v>
      </c>
      <c r="AF109" s="8">
        <f t="shared" si="109"/>
        <v>2.6486531209215292E-2</v>
      </c>
      <c r="AG109" s="8">
        <f t="shared" si="110"/>
        <v>1.7920059444564984E-2</v>
      </c>
      <c r="AH109" s="8">
        <f t="shared" si="111"/>
        <v>4.143610570550349E-3</v>
      </c>
      <c r="AI109" s="8">
        <f t="shared" si="112"/>
        <v>3.5818574135532577E-2</v>
      </c>
      <c r="AJ109" s="8">
        <f t="shared" si="113"/>
        <v>3.0549046864960738E-2</v>
      </c>
      <c r="AK109" s="8">
        <f t="shared" si="114"/>
        <v>1.2058272104134904E-2</v>
      </c>
      <c r="AL109" s="8">
        <f t="shared" si="115"/>
        <v>1.3917870485365746E-2</v>
      </c>
      <c r="AM109" s="8">
        <f t="shared" si="116"/>
        <v>6.2772581743011369E-3</v>
      </c>
      <c r="AN109" s="8">
        <f t="shared" si="117"/>
        <v>4.0713628944310853E-2</v>
      </c>
      <c r="AO109" s="8">
        <f t="shared" si="118"/>
        <v>-1.7450067577715611E-3</v>
      </c>
      <c r="AP109" s="8">
        <f t="shared" si="119"/>
        <v>-6.7872212704239709E-3</v>
      </c>
      <c r="AQ109" s="8">
        <f t="shared" si="120"/>
        <v>1.0511621492166334E-3</v>
      </c>
      <c r="AR109" s="8">
        <f t="shared" si="121"/>
        <v>2.681593991704978E-2</v>
      </c>
      <c r="AS109" s="8">
        <f t="shared" si="122"/>
        <v>1.7353511995705562E-2</v>
      </c>
      <c r="AT109" s="8">
        <f t="shared" si="123"/>
        <v>2.3809523809523725E-2</v>
      </c>
      <c r="AU109" s="8">
        <f t="shared" si="124"/>
        <v>1.0950933626014958E-2</v>
      </c>
      <c r="AV109" s="8">
        <f t="shared" si="125"/>
        <v>-7.3797989640973505E-3</v>
      </c>
      <c r="AW109" s="8">
        <f t="shared" si="126"/>
        <v>3.7972547254725431E-2</v>
      </c>
      <c r="AX109" s="8"/>
      <c r="AY109" s="8"/>
      <c r="BC109" s="6">
        <v>43100</v>
      </c>
      <c r="BD109" s="36">
        <v>8409</v>
      </c>
      <c r="BE109" s="36">
        <v>22237.599999999999</v>
      </c>
      <c r="BF109" s="36">
        <v>594.25199999999995</v>
      </c>
      <c r="BG109" s="36">
        <v>7620</v>
      </c>
      <c r="BH109" s="36">
        <v>15762</v>
      </c>
      <c r="BI109" s="36">
        <v>13425</v>
      </c>
      <c r="BJ109" s="36">
        <v>13375.441999999999</v>
      </c>
      <c r="BK109" s="36">
        <v>15895.817999999999</v>
      </c>
      <c r="BL109" s="36">
        <v>34477</v>
      </c>
      <c r="BM109" s="36">
        <v>18906</v>
      </c>
      <c r="BN109" s="36">
        <v>1669.4739999999999</v>
      </c>
      <c r="BO109" s="36">
        <v>33311</v>
      </c>
      <c r="BP109" s="36" t="s">
        <v>1607</v>
      </c>
      <c r="BQ109" s="36">
        <v>4481</v>
      </c>
      <c r="BR109" s="36">
        <v>2125.2890000000002</v>
      </c>
      <c r="BS109" s="36">
        <v>3153.4</v>
      </c>
      <c r="BT109" s="36">
        <v>18680</v>
      </c>
      <c r="BU109" s="36">
        <v>13297</v>
      </c>
      <c r="BV109" s="36">
        <v>4953.2209999999995</v>
      </c>
      <c r="BW109" s="36">
        <v>6152</v>
      </c>
      <c r="BX109" s="36">
        <v>20790</v>
      </c>
      <c r="BY109" s="36" t="s">
        <v>1564</v>
      </c>
      <c r="BZ109" s="33"/>
      <c r="CA109" s="34"/>
      <c r="CG109" s="249"/>
      <c r="CH109" s="249"/>
    </row>
    <row r="110" spans="1:86" x14ac:dyDescent="0.2">
      <c r="A110" s="6">
        <v>40431</v>
      </c>
      <c r="B110" s="5">
        <v>33.4255</v>
      </c>
      <c r="C110" s="5">
        <v>42.264699999999998</v>
      </c>
      <c r="D110" s="5">
        <v>49.1706</v>
      </c>
      <c r="E110" s="5">
        <v>17.911000000000001</v>
      </c>
      <c r="F110" s="5">
        <v>56.391199999999998</v>
      </c>
      <c r="G110" s="5">
        <v>37.920200000000001</v>
      </c>
      <c r="H110" s="5">
        <v>32.810899999999997</v>
      </c>
      <c r="I110" s="5">
        <v>89.143299999999996</v>
      </c>
      <c r="J110" s="5">
        <v>47.956600000000002</v>
      </c>
      <c r="K110" s="5">
        <v>42.712200000000003</v>
      </c>
      <c r="L110" s="5">
        <v>40.1633</v>
      </c>
      <c r="M110" s="5">
        <v>61.070399999999999</v>
      </c>
      <c r="N110" s="5">
        <v>43.873399999999997</v>
      </c>
      <c r="O110" s="5">
        <v>14.313499999999999</v>
      </c>
      <c r="P110" s="5">
        <v>32.551000000000002</v>
      </c>
      <c r="Q110" s="5">
        <v>22.426500000000001</v>
      </c>
      <c r="R110" s="5">
        <v>49.802300000000002</v>
      </c>
      <c r="S110" s="5">
        <v>35.891599999999997</v>
      </c>
      <c r="T110" s="5">
        <v>48.686199999999999</v>
      </c>
      <c r="U110" s="5">
        <v>21.922899999999998</v>
      </c>
      <c r="V110" s="5">
        <v>28.626000000000001</v>
      </c>
      <c r="W110" s="5">
        <v>31.9377</v>
      </c>
      <c r="X110" s="5">
        <v>1854.1</v>
      </c>
      <c r="Z110" s="6">
        <v>40431</v>
      </c>
      <c r="AA110" s="8">
        <f t="shared" si="104"/>
        <v>-1.673221687165205E-2</v>
      </c>
      <c r="AB110" s="8">
        <f t="shared" si="105"/>
        <v>1.4118335840753726E-2</v>
      </c>
      <c r="AC110" s="8">
        <f t="shared" si="106"/>
        <v>-1.1246754970349881E-2</v>
      </c>
      <c r="AD110" s="8">
        <f t="shared" si="107"/>
        <v>-3.9317750824449105E-3</v>
      </c>
      <c r="AE110" s="8">
        <f t="shared" si="108"/>
        <v>-1.5484102999226645E-2</v>
      </c>
      <c r="AF110" s="8">
        <f t="shared" si="109"/>
        <v>-1.4048179300841124E-2</v>
      </c>
      <c r="AG110" s="8">
        <f t="shared" si="110"/>
        <v>-2.034807681779327E-3</v>
      </c>
      <c r="AH110" s="8">
        <f t="shared" si="111"/>
        <v>1.4998348496457758E-3</v>
      </c>
      <c r="AI110" s="8">
        <f t="shared" si="112"/>
        <v>1.4211815263320382E-2</v>
      </c>
      <c r="AJ110" s="8">
        <f t="shared" si="113"/>
        <v>-1.0056528863558789E-2</v>
      </c>
      <c r="AK110" s="8">
        <f t="shared" si="114"/>
        <v>-1.1914602584162326E-2</v>
      </c>
      <c r="AL110" s="8">
        <f t="shared" si="115"/>
        <v>9.5165361593660958E-3</v>
      </c>
      <c r="AM110" s="8">
        <f t="shared" si="116"/>
        <v>-7.7890843498629181E-4</v>
      </c>
      <c r="AN110" s="8">
        <f t="shared" si="117"/>
        <v>-1.9683718126964789E-2</v>
      </c>
      <c r="AO110" s="8">
        <f t="shared" si="118"/>
        <v>-2.0636701978824612E-2</v>
      </c>
      <c r="AP110" s="8">
        <f t="shared" si="119"/>
        <v>-1.0627597342438899E-2</v>
      </c>
      <c r="AQ110" s="8">
        <f t="shared" si="120"/>
        <v>-7.2777981542059056E-2</v>
      </c>
      <c r="AR110" s="8">
        <f t="shared" si="121"/>
        <v>-2.0449825195341997E-2</v>
      </c>
      <c r="AS110" s="8">
        <f t="shared" si="122"/>
        <v>-1.193923834843591E-2</v>
      </c>
      <c r="AT110" s="8">
        <f t="shared" si="123"/>
        <v>-1.4984650980607306E-3</v>
      </c>
      <c r="AU110" s="8">
        <f t="shared" si="124"/>
        <v>-3.9007450040189351E-3</v>
      </c>
      <c r="AV110" s="8">
        <f t="shared" si="125"/>
        <v>-1.4881836343569876E-3</v>
      </c>
      <c r="AW110" s="8">
        <f t="shared" si="126"/>
        <v>4.8777844019294303E-3</v>
      </c>
      <c r="AX110" s="8"/>
      <c r="AY110" s="8"/>
      <c r="BC110" s="6">
        <v>43190</v>
      </c>
      <c r="BD110" s="36">
        <v>8866</v>
      </c>
      <c r="BE110" s="36">
        <v>23635.4</v>
      </c>
      <c r="BF110" s="36">
        <v>614.41600000000005</v>
      </c>
      <c r="BG110" s="36">
        <v>7626</v>
      </c>
      <c r="BH110" s="36">
        <v>16727</v>
      </c>
      <c r="BI110" s="36">
        <v>13811</v>
      </c>
      <c r="BJ110" s="36">
        <v>13858.775</v>
      </c>
      <c r="BK110" s="36">
        <v>16474.222000000002</v>
      </c>
      <c r="BL110" s="36">
        <v>35155</v>
      </c>
      <c r="BM110" s="36">
        <v>18798</v>
      </c>
      <c r="BN110" s="36">
        <v>1656.299</v>
      </c>
      <c r="BO110" s="36">
        <v>31649</v>
      </c>
      <c r="BP110" s="36" t="s">
        <v>1607</v>
      </c>
      <c r="BQ110" s="36" t="s">
        <v>1607</v>
      </c>
      <c r="BR110" s="36">
        <v>2029.5039999999999</v>
      </c>
      <c r="BS110" s="36">
        <v>3191.4</v>
      </c>
      <c r="BT110" s="36">
        <v>18624</v>
      </c>
      <c r="BU110" s="36">
        <v>13548</v>
      </c>
      <c r="BV110" s="36">
        <v>5226.9930000000004</v>
      </c>
      <c r="BW110" s="36">
        <v>6186</v>
      </c>
      <c r="BX110" s="36">
        <v>21292</v>
      </c>
      <c r="BY110" s="36" t="s">
        <v>1564</v>
      </c>
      <c r="BZ110" s="33"/>
      <c r="CA110" s="34"/>
      <c r="CG110" s="249"/>
      <c r="CH110" s="249"/>
    </row>
    <row r="111" spans="1:86" x14ac:dyDescent="0.2">
      <c r="A111" s="6">
        <v>40438</v>
      </c>
      <c r="B111" s="5">
        <v>32.980400000000003</v>
      </c>
      <c r="C111" s="5">
        <v>41.3994</v>
      </c>
      <c r="D111" s="5">
        <v>49.007399999999997</v>
      </c>
      <c r="E111" s="5">
        <v>17.710699999999999</v>
      </c>
      <c r="F111" s="5">
        <v>56.663200000000003</v>
      </c>
      <c r="G111" s="5">
        <v>37.324800000000003</v>
      </c>
      <c r="H111" s="5">
        <v>32.476300000000002</v>
      </c>
      <c r="I111" s="5">
        <v>85.347899999999996</v>
      </c>
      <c r="J111" s="5">
        <v>47.1614</v>
      </c>
      <c r="K111" s="5">
        <v>41.467300000000002</v>
      </c>
      <c r="L111" s="5">
        <v>39.250999999999998</v>
      </c>
      <c r="M111" s="5">
        <v>59.520400000000002</v>
      </c>
      <c r="N111" s="5">
        <v>43.610799999999998</v>
      </c>
      <c r="O111" s="5">
        <v>14.0151</v>
      </c>
      <c r="P111" s="5">
        <v>32.838799999999999</v>
      </c>
      <c r="Q111" s="5">
        <v>22.8338</v>
      </c>
      <c r="R111" s="5">
        <v>50.985100000000003</v>
      </c>
      <c r="S111" s="5">
        <v>35.824199999999998</v>
      </c>
      <c r="T111" s="5">
        <v>48.458100000000002</v>
      </c>
      <c r="U111" s="5">
        <v>21.8385</v>
      </c>
      <c r="V111" s="5">
        <v>28.111000000000001</v>
      </c>
      <c r="W111" s="5">
        <v>31.564</v>
      </c>
      <c r="X111" s="5">
        <v>1881.93</v>
      </c>
      <c r="Z111" s="6">
        <v>40438</v>
      </c>
      <c r="AA111" s="8">
        <f t="shared" si="104"/>
        <v>-1.3316180760197915E-2</v>
      </c>
      <c r="AB111" s="8">
        <f t="shared" si="105"/>
        <v>-2.047335010067497E-2</v>
      </c>
      <c r="AC111" s="8">
        <f t="shared" si="106"/>
        <v>-3.3190565093775826E-3</v>
      </c>
      <c r="AD111" s="8">
        <f t="shared" si="107"/>
        <v>-1.1183071855284554E-2</v>
      </c>
      <c r="AE111" s="8">
        <f t="shared" si="108"/>
        <v>4.8234476301267648E-3</v>
      </c>
      <c r="AF111" s="8">
        <f t="shared" si="109"/>
        <v>-1.5701393979989486E-2</v>
      </c>
      <c r="AG111" s="8">
        <f t="shared" si="110"/>
        <v>-1.0197830598977609E-2</v>
      </c>
      <c r="AH111" s="8">
        <f t="shared" si="111"/>
        <v>-4.2576391046775242E-2</v>
      </c>
      <c r="AI111" s="8">
        <f t="shared" si="112"/>
        <v>-1.65816592502388E-2</v>
      </c>
      <c r="AJ111" s="8">
        <f t="shared" si="113"/>
        <v>-2.9146239247802797E-2</v>
      </c>
      <c r="AK111" s="8">
        <f t="shared" si="114"/>
        <v>-2.2714766963870092E-2</v>
      </c>
      <c r="AL111" s="8">
        <f t="shared" si="115"/>
        <v>-2.5380544420865014E-2</v>
      </c>
      <c r="AM111" s="8">
        <f t="shared" si="116"/>
        <v>-5.9854034563083802E-3</v>
      </c>
      <c r="AN111" s="8">
        <f t="shared" si="117"/>
        <v>-2.0847451706430875E-2</v>
      </c>
      <c r="AO111" s="8">
        <f t="shared" si="118"/>
        <v>8.8415102454608707E-3</v>
      </c>
      <c r="AP111" s="8">
        <f t="shared" si="119"/>
        <v>1.8161549952065537E-2</v>
      </c>
      <c r="AQ111" s="8">
        <f t="shared" si="120"/>
        <v>2.3749907132803116E-2</v>
      </c>
      <c r="AR111" s="8">
        <f t="shared" si="121"/>
        <v>-1.8778767176720335E-3</v>
      </c>
      <c r="AS111" s="8">
        <f t="shared" si="122"/>
        <v>-4.6851058410801727E-3</v>
      </c>
      <c r="AT111" s="8">
        <f t="shared" si="123"/>
        <v>-3.8498556304138454E-3</v>
      </c>
      <c r="AU111" s="8">
        <f t="shared" si="124"/>
        <v>-1.7990637881646121E-2</v>
      </c>
      <c r="AV111" s="8">
        <f t="shared" si="125"/>
        <v>-1.1700905199810818E-2</v>
      </c>
      <c r="AW111" s="8">
        <f t="shared" si="126"/>
        <v>1.5009977886845549E-2</v>
      </c>
      <c r="AX111" s="8"/>
      <c r="AY111" s="8"/>
      <c r="BC111" s="6">
        <v>43281</v>
      </c>
      <c r="BD111" s="36">
        <v>8937</v>
      </c>
      <c r="BE111" s="36">
        <v>24070.799999999999</v>
      </c>
      <c r="BF111" s="36">
        <v>593.21400000000006</v>
      </c>
      <c r="BG111" s="36">
        <v>7370</v>
      </c>
      <c r="BH111" s="36">
        <v>16988</v>
      </c>
      <c r="BI111" s="36">
        <v>14525</v>
      </c>
      <c r="BJ111" s="36">
        <v>13523.216</v>
      </c>
      <c r="BK111" s="36">
        <v>17068.615000000002</v>
      </c>
      <c r="BL111" s="36">
        <v>35078</v>
      </c>
      <c r="BM111" s="36">
        <v>18933</v>
      </c>
      <c r="BN111" s="36">
        <v>1650.914</v>
      </c>
      <c r="BO111" s="36">
        <v>32088</v>
      </c>
      <c r="BP111" s="36" t="s">
        <v>1607</v>
      </c>
      <c r="BQ111" s="36" t="s">
        <v>1607</v>
      </c>
      <c r="BR111" s="36">
        <v>2020.2339999999999</v>
      </c>
      <c r="BS111" s="36">
        <v>3200.4</v>
      </c>
      <c r="BT111" s="36">
        <v>18738</v>
      </c>
      <c r="BU111" s="36">
        <v>14235</v>
      </c>
      <c r="BV111" s="36">
        <v>5403.9350000000004</v>
      </c>
      <c r="BW111" s="36">
        <v>6137</v>
      </c>
      <c r="BX111" s="36">
        <v>21432</v>
      </c>
      <c r="BY111" s="36" t="s">
        <v>1564</v>
      </c>
      <c r="BZ111" s="33"/>
      <c r="CA111" s="34"/>
      <c r="CG111" s="249"/>
      <c r="CH111" s="249"/>
    </row>
    <row r="112" spans="1:86" x14ac:dyDescent="0.2">
      <c r="A112" s="6">
        <v>40445</v>
      </c>
      <c r="B112" s="5">
        <v>33.630000000000003</v>
      </c>
      <c r="C112" s="5">
        <v>42.114800000000002</v>
      </c>
      <c r="D112" s="5">
        <v>51.186300000000003</v>
      </c>
      <c r="E112" s="5">
        <v>18.441299999999998</v>
      </c>
      <c r="F112" s="5">
        <v>57.691899999999997</v>
      </c>
      <c r="G112" s="5">
        <v>38.250999999999998</v>
      </c>
      <c r="H112" s="5">
        <v>33.011600000000001</v>
      </c>
      <c r="I112" s="5">
        <v>85.759699999999995</v>
      </c>
      <c r="J112" s="5">
        <v>48.135800000000003</v>
      </c>
      <c r="K112" s="5">
        <v>43.511600000000001</v>
      </c>
      <c r="L112" s="5">
        <v>39.093299999999999</v>
      </c>
      <c r="M112" s="5">
        <v>60.339700000000001</v>
      </c>
      <c r="N112" s="5">
        <v>44.638100000000001</v>
      </c>
      <c r="O112" s="5">
        <v>14.5456</v>
      </c>
      <c r="P112" s="5">
        <v>33.203600000000002</v>
      </c>
      <c r="Q112" s="5">
        <v>23.1951</v>
      </c>
      <c r="R112" s="5">
        <v>51.616</v>
      </c>
      <c r="S112" s="5">
        <v>36.959800000000001</v>
      </c>
      <c r="T112" s="5">
        <v>49.502600000000001</v>
      </c>
      <c r="U112" s="5">
        <v>22.308599999999998</v>
      </c>
      <c r="V112" s="5">
        <v>28.804600000000001</v>
      </c>
      <c r="W112" s="5">
        <v>33.703699999999998</v>
      </c>
      <c r="X112" s="5">
        <v>1920.84</v>
      </c>
      <c r="Z112" s="6">
        <v>40445</v>
      </c>
      <c r="AA112" s="8">
        <f t="shared" si="104"/>
        <v>1.9696547040060075E-2</v>
      </c>
      <c r="AB112" s="8">
        <f t="shared" si="105"/>
        <v>1.7280443677927693E-2</v>
      </c>
      <c r="AC112" s="8">
        <f t="shared" si="106"/>
        <v>4.4460632475912032E-2</v>
      </c>
      <c r="AD112" s="8">
        <f t="shared" si="107"/>
        <v>4.1251898569791168E-2</v>
      </c>
      <c r="AE112" s="8">
        <f t="shared" si="108"/>
        <v>1.8154640048567483E-2</v>
      </c>
      <c r="AF112" s="8">
        <f t="shared" si="109"/>
        <v>2.4814600480109528E-2</v>
      </c>
      <c r="AG112" s="8">
        <f t="shared" si="110"/>
        <v>1.6482788987661756E-2</v>
      </c>
      <c r="AH112" s="8">
        <f t="shared" si="111"/>
        <v>4.8249576146572881E-3</v>
      </c>
      <c r="AI112" s="8">
        <f t="shared" si="112"/>
        <v>2.0660964263147452E-2</v>
      </c>
      <c r="AJ112" s="8">
        <f t="shared" si="113"/>
        <v>4.9299086267974968E-2</v>
      </c>
      <c r="AK112" s="8">
        <f t="shared" si="114"/>
        <v>-4.0177320323048216E-3</v>
      </c>
      <c r="AL112" s="8">
        <f t="shared" si="115"/>
        <v>1.3765028460830164E-2</v>
      </c>
      <c r="AM112" s="8">
        <f t="shared" si="116"/>
        <v>2.3556091610335228E-2</v>
      </c>
      <c r="AN112" s="8">
        <f t="shared" si="117"/>
        <v>3.785203102368162E-2</v>
      </c>
      <c r="AO112" s="8">
        <f t="shared" si="118"/>
        <v>1.1108810309755635E-2</v>
      </c>
      <c r="AP112" s="8">
        <f t="shared" si="119"/>
        <v>1.5823034273751979E-2</v>
      </c>
      <c r="AQ112" s="8">
        <f t="shared" si="120"/>
        <v>1.2374203443751064E-2</v>
      </c>
      <c r="AR112" s="8">
        <f t="shared" si="121"/>
        <v>3.1699242411554307E-2</v>
      </c>
      <c r="AS112" s="8">
        <f t="shared" si="122"/>
        <v>2.1554703960741328E-2</v>
      </c>
      <c r="AT112" s="8">
        <f t="shared" si="123"/>
        <v>2.1526203722783022E-2</v>
      </c>
      <c r="AU112" s="8">
        <f t="shared" si="124"/>
        <v>2.4673615310732533E-2</v>
      </c>
      <c r="AV112" s="8">
        <f t="shared" si="125"/>
        <v>6.7789253580027742E-2</v>
      </c>
      <c r="AW112" s="8">
        <f t="shared" si="126"/>
        <v>2.0675583045065338E-2</v>
      </c>
      <c r="AX112" s="8"/>
      <c r="AY112" s="8"/>
      <c r="BC112" s="6">
        <v>43373</v>
      </c>
      <c r="BD112" s="36">
        <v>8773</v>
      </c>
      <c r="BE112" s="36">
        <v>23915</v>
      </c>
      <c r="BF112" s="36">
        <v>624.63699999999994</v>
      </c>
      <c r="BG112" s="36">
        <v>6863</v>
      </c>
      <c r="BH112" s="36">
        <v>17715</v>
      </c>
      <c r="BI112" s="36">
        <v>14740</v>
      </c>
      <c r="BJ112" s="36">
        <v>13546.954</v>
      </c>
      <c r="BK112" s="36">
        <v>17496.884999999998</v>
      </c>
      <c r="BL112" s="36">
        <v>34356</v>
      </c>
      <c r="BM112" s="36">
        <v>18949</v>
      </c>
      <c r="BN112" s="36">
        <v>1573.172</v>
      </c>
      <c r="BO112" s="36">
        <v>32090</v>
      </c>
      <c r="BP112" s="36" t="s">
        <v>1607</v>
      </c>
      <c r="BQ112" s="36" t="s">
        <v>1607</v>
      </c>
      <c r="BR112" s="36">
        <v>2024.7639999999999</v>
      </c>
      <c r="BS112" s="36">
        <v>3056</v>
      </c>
      <c r="BT112" s="36">
        <v>18920</v>
      </c>
      <c r="BU112" s="36">
        <v>14690</v>
      </c>
      <c r="BV112" s="36">
        <v>5150.5730000000003</v>
      </c>
      <c r="BW112" s="36">
        <v>6228</v>
      </c>
      <c r="BX112" s="36">
        <v>20961</v>
      </c>
      <c r="BY112" s="36" t="s">
        <v>1564</v>
      </c>
      <c r="BZ112" s="33"/>
      <c r="CA112" s="34"/>
      <c r="CG112" s="249"/>
      <c r="CH112" s="249"/>
    </row>
    <row r="113" spans="1:86" x14ac:dyDescent="0.2">
      <c r="A113" s="6">
        <v>40452</v>
      </c>
      <c r="B113" s="5">
        <v>34.628300000000003</v>
      </c>
      <c r="C113" s="5">
        <v>41.791699999999999</v>
      </c>
      <c r="D113" s="5">
        <v>51.838799999999999</v>
      </c>
      <c r="E113" s="5">
        <v>18.735900000000001</v>
      </c>
      <c r="F113" s="5">
        <v>57.148000000000003</v>
      </c>
      <c r="G113" s="5">
        <v>38.530799999999999</v>
      </c>
      <c r="H113" s="5">
        <v>33.268099999999997</v>
      </c>
      <c r="I113" s="5">
        <v>85.893299999999996</v>
      </c>
      <c r="J113" s="5">
        <v>48.191800000000001</v>
      </c>
      <c r="K113" s="5">
        <v>44.413800000000002</v>
      </c>
      <c r="L113" s="5">
        <v>41.2896</v>
      </c>
      <c r="M113" s="5">
        <v>60.24</v>
      </c>
      <c r="N113" s="5">
        <v>45.459800000000001</v>
      </c>
      <c r="O113" s="5">
        <v>14.512499999999999</v>
      </c>
      <c r="P113" s="5">
        <v>34.039000000000001</v>
      </c>
      <c r="Q113" s="5">
        <v>23.275400000000001</v>
      </c>
      <c r="R113" s="5">
        <v>52.017800000000001</v>
      </c>
      <c r="S113" s="5">
        <v>37.195999999999998</v>
      </c>
      <c r="T113" s="5">
        <v>50.006900000000002</v>
      </c>
      <c r="U113" s="5">
        <v>22.6099</v>
      </c>
      <c r="V113" s="5">
        <v>28.836200000000002</v>
      </c>
      <c r="W113" s="5">
        <v>34.525700000000001</v>
      </c>
      <c r="X113" s="5">
        <v>1917.42</v>
      </c>
      <c r="Z113" s="6">
        <v>40452</v>
      </c>
      <c r="AA113" s="8">
        <f t="shared" si="104"/>
        <v>2.9684805233422651E-2</v>
      </c>
      <c r="AB113" s="8">
        <f t="shared" si="105"/>
        <v>-7.6718873175226632E-3</v>
      </c>
      <c r="AC113" s="8">
        <f t="shared" si="106"/>
        <v>1.2747551590952977E-2</v>
      </c>
      <c r="AD113" s="8">
        <f t="shared" si="107"/>
        <v>1.5975012607571282E-2</v>
      </c>
      <c r="AE113" s="8">
        <f t="shared" si="108"/>
        <v>-9.4276666221773109E-3</v>
      </c>
      <c r="AF113" s="8">
        <f t="shared" si="109"/>
        <v>7.3148414420538543E-3</v>
      </c>
      <c r="AG113" s="8">
        <f t="shared" si="110"/>
        <v>7.7699960014054881E-3</v>
      </c>
      <c r="AH113" s="8">
        <f t="shared" si="111"/>
        <v>1.5578412704335687E-3</v>
      </c>
      <c r="AI113" s="8">
        <f t="shared" si="112"/>
        <v>1.1633752840920497E-3</v>
      </c>
      <c r="AJ113" s="8">
        <f t="shared" si="113"/>
        <v>2.0734700631555691E-2</v>
      </c>
      <c r="AK113" s="8">
        <f t="shared" si="114"/>
        <v>5.6180982418982284E-2</v>
      </c>
      <c r="AL113" s="8">
        <f t="shared" si="115"/>
        <v>-1.6523118278678472E-3</v>
      </c>
      <c r="AM113" s="8">
        <f t="shared" si="116"/>
        <v>1.8408041560908694E-2</v>
      </c>
      <c r="AN113" s="8">
        <f t="shared" si="117"/>
        <v>-2.2756022439776036E-3</v>
      </c>
      <c r="AO113" s="8">
        <f t="shared" si="118"/>
        <v>2.5159922418050984E-2</v>
      </c>
      <c r="AP113" s="8">
        <f t="shared" si="119"/>
        <v>3.4619380817499934E-3</v>
      </c>
      <c r="AQ113" s="8">
        <f t="shared" si="120"/>
        <v>7.7844079355238183E-3</v>
      </c>
      <c r="AR113" s="8">
        <f t="shared" si="121"/>
        <v>6.3907272225498524E-3</v>
      </c>
      <c r="AS113" s="8">
        <f t="shared" si="122"/>
        <v>1.0187343695078566E-2</v>
      </c>
      <c r="AT113" s="8">
        <f t="shared" si="123"/>
        <v>1.3506002169566989E-2</v>
      </c>
      <c r="AU113" s="8">
        <f t="shared" si="124"/>
        <v>1.0970469994375787E-3</v>
      </c>
      <c r="AV113" s="8">
        <f t="shared" si="125"/>
        <v>2.4389013669122495E-2</v>
      </c>
      <c r="AW113" s="8">
        <f t="shared" si="126"/>
        <v>-1.7804710439182081E-3</v>
      </c>
      <c r="AX113" s="8"/>
      <c r="AY113" s="8"/>
      <c r="BC113" s="6">
        <v>43465</v>
      </c>
      <c r="BD113" s="36">
        <v>9020</v>
      </c>
      <c r="BE113" s="36">
        <v>24653.5</v>
      </c>
      <c r="BF113" s="36">
        <v>640.79600000000005</v>
      </c>
      <c r="BG113" s="36">
        <v>4393</v>
      </c>
      <c r="BH113" s="36">
        <v>19705</v>
      </c>
      <c r="BI113" s="36">
        <v>15287</v>
      </c>
      <c r="BJ113" s="36">
        <v>13887.994000000001</v>
      </c>
      <c r="BK113" s="36">
        <v>17651.670999999998</v>
      </c>
      <c r="BL113" s="36">
        <v>34932</v>
      </c>
      <c r="BM113" s="36">
        <v>19075</v>
      </c>
      <c r="BN113" s="36">
        <v>1567.296</v>
      </c>
      <c r="BO113" s="36">
        <v>37074</v>
      </c>
      <c r="BP113" s="36" t="s">
        <v>1607</v>
      </c>
      <c r="BQ113" s="36" t="s">
        <v>1607</v>
      </c>
      <c r="BR113" s="36">
        <v>2109.2469999999998</v>
      </c>
      <c r="BS113" s="36">
        <v>3052.6</v>
      </c>
      <c r="BT113" s="36">
        <v>20326</v>
      </c>
      <c r="BU113" s="36">
        <v>15301</v>
      </c>
      <c r="BV113" s="36">
        <v>5208.866</v>
      </c>
      <c r="BW113" s="36">
        <v>6271</v>
      </c>
      <c r="BX113" s="36">
        <v>21408</v>
      </c>
      <c r="BY113" s="36" t="s">
        <v>1564</v>
      </c>
      <c r="BZ113" s="33"/>
      <c r="CA113" s="34"/>
      <c r="CG113" s="249"/>
      <c r="CH113" s="249"/>
    </row>
    <row r="114" spans="1:86" x14ac:dyDescent="0.2">
      <c r="A114" s="6">
        <v>40459</v>
      </c>
      <c r="B114" s="5">
        <v>35.0974</v>
      </c>
      <c r="C114" s="5">
        <v>41.757100000000001</v>
      </c>
      <c r="D114" s="5">
        <v>53.022300000000001</v>
      </c>
      <c r="E114" s="5">
        <v>18.959800000000001</v>
      </c>
      <c r="F114" s="5">
        <v>57.076999999999998</v>
      </c>
      <c r="G114" s="5">
        <v>39.164999999999999</v>
      </c>
      <c r="H114" s="5">
        <v>33.8035</v>
      </c>
      <c r="I114" s="5">
        <v>84.724599999999995</v>
      </c>
      <c r="J114" s="5">
        <v>48.382199999999997</v>
      </c>
      <c r="K114" s="5">
        <v>43.934100000000001</v>
      </c>
      <c r="L114" s="5">
        <v>40.940399999999997</v>
      </c>
      <c r="M114" s="5">
        <v>60.804699999999997</v>
      </c>
      <c r="N114" s="5">
        <v>45.184600000000003</v>
      </c>
      <c r="O114" s="5">
        <v>14.446199999999999</v>
      </c>
      <c r="P114" s="5">
        <v>34.297800000000002</v>
      </c>
      <c r="Q114" s="5">
        <v>24.6538</v>
      </c>
      <c r="R114" s="5">
        <v>53.223799999999997</v>
      </c>
      <c r="S114" s="5">
        <v>37.679499999999997</v>
      </c>
      <c r="T114" s="5">
        <v>49.538600000000002</v>
      </c>
      <c r="U114" s="5">
        <v>23.031700000000001</v>
      </c>
      <c r="V114" s="5">
        <v>29.119900000000001</v>
      </c>
      <c r="W114" s="5">
        <v>34.658700000000003</v>
      </c>
      <c r="X114" s="5">
        <v>1950.18</v>
      </c>
      <c r="Z114" s="6">
        <v>40459</v>
      </c>
      <c r="AA114" s="8">
        <f t="shared" si="104"/>
        <v>1.3546723344778577E-2</v>
      </c>
      <c r="AB114" s="8">
        <f t="shared" si="105"/>
        <v>-8.2791559089478994E-4</v>
      </c>
      <c r="AC114" s="8">
        <f t="shared" si="106"/>
        <v>2.2830389592351619E-2</v>
      </c>
      <c r="AD114" s="8">
        <f t="shared" si="107"/>
        <v>1.1950319973953683E-2</v>
      </c>
      <c r="AE114" s="8">
        <f t="shared" si="108"/>
        <v>-1.2423881850633922E-3</v>
      </c>
      <c r="AF114" s="8">
        <f t="shared" si="109"/>
        <v>1.6459559625027209E-2</v>
      </c>
      <c r="AG114" s="8">
        <f t="shared" si="110"/>
        <v>1.609349496965562E-2</v>
      </c>
      <c r="AH114" s="8">
        <f t="shared" si="111"/>
        <v>-1.3606416332822224E-2</v>
      </c>
      <c r="AI114" s="8">
        <f t="shared" si="112"/>
        <v>3.9508796102241117E-3</v>
      </c>
      <c r="AJ114" s="8">
        <f t="shared" si="113"/>
        <v>-1.0800697080637134E-2</v>
      </c>
      <c r="AK114" s="8">
        <f t="shared" si="114"/>
        <v>-8.4573355033713549E-3</v>
      </c>
      <c r="AL114" s="8">
        <f t="shared" si="115"/>
        <v>9.3741699867198047E-3</v>
      </c>
      <c r="AM114" s="8">
        <f t="shared" si="116"/>
        <v>-6.0537001922577049E-3</v>
      </c>
      <c r="AN114" s="8">
        <f t="shared" si="117"/>
        <v>-4.5684754521964077E-3</v>
      </c>
      <c r="AO114" s="8">
        <f t="shared" si="118"/>
        <v>7.6030435676723851E-3</v>
      </c>
      <c r="AP114" s="8">
        <f t="shared" si="119"/>
        <v>5.9221323801094572E-2</v>
      </c>
      <c r="AQ114" s="8">
        <f t="shared" si="120"/>
        <v>2.3184371503600643E-2</v>
      </c>
      <c r="AR114" s="8">
        <f t="shared" si="121"/>
        <v>1.2998709538660114E-2</v>
      </c>
      <c r="AS114" s="8">
        <f t="shared" si="122"/>
        <v>-9.3647076703414767E-3</v>
      </c>
      <c r="AT114" s="8">
        <f t="shared" si="123"/>
        <v>1.8655544695022952E-2</v>
      </c>
      <c r="AU114" s="8">
        <f t="shared" si="124"/>
        <v>9.8383282124552274E-3</v>
      </c>
      <c r="AV114" s="8">
        <f t="shared" si="125"/>
        <v>3.8522028517886664E-3</v>
      </c>
      <c r="AW114" s="8">
        <f t="shared" si="126"/>
        <v>1.7085458584973567E-2</v>
      </c>
      <c r="AX114" s="8"/>
      <c r="AY114" s="8"/>
      <c r="BC114" s="6">
        <v>43555</v>
      </c>
      <c r="BD114" s="36">
        <v>9377</v>
      </c>
      <c r="BE114" s="36">
        <v>27140</v>
      </c>
      <c r="BF114" s="36">
        <v>668.26900000000001</v>
      </c>
      <c r="BG114" s="36">
        <v>13350</v>
      </c>
      <c r="BH114" s="36">
        <v>20798</v>
      </c>
      <c r="BI114" s="36">
        <v>17299</v>
      </c>
      <c r="BJ114" s="36">
        <v>14588.433999999999</v>
      </c>
      <c r="BK114" s="36">
        <v>18567.953000000001</v>
      </c>
      <c r="BL114" s="36">
        <v>37653</v>
      </c>
      <c r="BM114" s="36">
        <v>20329</v>
      </c>
      <c r="BN114" s="36">
        <v>1603.8130000000001</v>
      </c>
      <c r="BO114" s="36">
        <v>39241</v>
      </c>
      <c r="BP114" s="36" t="s">
        <v>1607</v>
      </c>
      <c r="BQ114" s="36" t="s">
        <v>1607</v>
      </c>
      <c r="BR114" s="36">
        <v>2091.0889999999999</v>
      </c>
      <c r="BS114" s="36">
        <v>3312.5</v>
      </c>
      <c r="BT114" s="36">
        <v>22377</v>
      </c>
      <c r="BU114" s="36">
        <v>15477</v>
      </c>
      <c r="BV114" s="36">
        <v>5493.1880000000001</v>
      </c>
      <c r="BW114" s="36">
        <v>6566</v>
      </c>
      <c r="BX114" s="36">
        <v>22311</v>
      </c>
      <c r="BY114" s="36" t="s">
        <v>1564</v>
      </c>
      <c r="BZ114" s="33"/>
      <c r="CA114" s="34"/>
      <c r="CG114" s="249"/>
      <c r="CH114" s="249"/>
    </row>
    <row r="115" spans="1:86" x14ac:dyDescent="0.2">
      <c r="A115" s="6">
        <v>40466</v>
      </c>
      <c r="B115" s="5">
        <v>34.736499999999999</v>
      </c>
      <c r="C115" s="5">
        <v>41.468600000000002</v>
      </c>
      <c r="D115" s="5">
        <v>54.248800000000003</v>
      </c>
      <c r="E115" s="5">
        <v>19.006900000000002</v>
      </c>
      <c r="F115" s="5">
        <v>57.467300000000002</v>
      </c>
      <c r="G115" s="5">
        <v>39.632300000000001</v>
      </c>
      <c r="H115" s="5">
        <v>34.238399999999999</v>
      </c>
      <c r="I115" s="5">
        <v>85.670599999999993</v>
      </c>
      <c r="J115" s="5">
        <v>48.3262</v>
      </c>
      <c r="K115" s="5">
        <v>44.459499999999998</v>
      </c>
      <c r="L115" s="5">
        <v>40.726399999999998</v>
      </c>
      <c r="M115" s="5">
        <v>61.247500000000002</v>
      </c>
      <c r="N115" s="5">
        <v>45.576599999999999</v>
      </c>
      <c r="O115" s="5">
        <v>14.5456</v>
      </c>
      <c r="P115" s="5">
        <v>34.662599999999998</v>
      </c>
      <c r="Q115" s="5">
        <v>25.0471</v>
      </c>
      <c r="R115" s="5">
        <v>53.360300000000002</v>
      </c>
      <c r="S115" s="5">
        <v>37.387099999999997</v>
      </c>
      <c r="T115" s="5">
        <v>50.018900000000002</v>
      </c>
      <c r="U115" s="5">
        <v>23.417400000000001</v>
      </c>
      <c r="V115" s="5">
        <v>28.930700000000002</v>
      </c>
      <c r="W115" s="5">
        <v>34.731200000000001</v>
      </c>
      <c r="X115" s="5">
        <v>1968.87</v>
      </c>
      <c r="Z115" s="6">
        <v>40466</v>
      </c>
      <c r="AA115" s="8">
        <f t="shared" si="104"/>
        <v>-1.0282812971901034E-2</v>
      </c>
      <c r="AB115" s="8">
        <f t="shared" si="105"/>
        <v>-6.9090046962073659E-3</v>
      </c>
      <c r="AC115" s="8">
        <f t="shared" si="106"/>
        <v>2.3131776629833123E-2</v>
      </c>
      <c r="AD115" s="8">
        <f t="shared" si="107"/>
        <v>2.4842034198673257E-3</v>
      </c>
      <c r="AE115" s="8">
        <f t="shared" si="108"/>
        <v>6.8381309459151218E-3</v>
      </c>
      <c r="AF115" s="8">
        <f t="shared" si="109"/>
        <v>1.1931571556236475E-2</v>
      </c>
      <c r="AG115" s="8">
        <f t="shared" si="110"/>
        <v>1.2865531675714026E-2</v>
      </c>
      <c r="AH115" s="8">
        <f t="shared" si="111"/>
        <v>1.1165588270702909E-2</v>
      </c>
      <c r="AI115" s="8">
        <f t="shared" si="112"/>
        <v>-1.1574504673205199E-3</v>
      </c>
      <c r="AJ115" s="8">
        <f t="shared" si="113"/>
        <v>1.1958820141985349E-2</v>
      </c>
      <c r="AK115" s="8">
        <f t="shared" si="114"/>
        <v>-5.2271106291096325E-3</v>
      </c>
      <c r="AL115" s="8">
        <f t="shared" si="115"/>
        <v>7.2823317934305187E-3</v>
      </c>
      <c r="AM115" s="8">
        <f t="shared" si="116"/>
        <v>8.6755221911889446E-3</v>
      </c>
      <c r="AN115" s="8">
        <f t="shared" si="117"/>
        <v>6.8807021915797684E-3</v>
      </c>
      <c r="AO115" s="8">
        <f t="shared" si="118"/>
        <v>1.0636250721620444E-2</v>
      </c>
      <c r="AP115" s="8">
        <f t="shared" si="119"/>
        <v>1.5952915980497862E-2</v>
      </c>
      <c r="AQ115" s="8">
        <f t="shared" si="120"/>
        <v>2.5646421337823799E-3</v>
      </c>
      <c r="AR115" s="8">
        <f t="shared" si="121"/>
        <v>-7.7601879005825269E-3</v>
      </c>
      <c r="AS115" s="8">
        <f t="shared" si="122"/>
        <v>9.6954697952706947E-3</v>
      </c>
      <c r="AT115" s="8">
        <f t="shared" si="123"/>
        <v>1.6746484193524536E-2</v>
      </c>
      <c r="AU115" s="8">
        <f t="shared" si="124"/>
        <v>-6.4972750593236261E-3</v>
      </c>
      <c r="AV115" s="8">
        <f t="shared" si="125"/>
        <v>2.0918268717522448E-3</v>
      </c>
      <c r="AW115" s="8">
        <f t="shared" si="126"/>
        <v>9.5837307325477017E-3</v>
      </c>
      <c r="AX115" s="8"/>
      <c r="AY115" s="8"/>
      <c r="BC115" s="6">
        <v>43646</v>
      </c>
      <c r="BD115" s="36">
        <v>9586</v>
      </c>
      <c r="BE115" s="36">
        <v>28476.6</v>
      </c>
      <c r="BF115" s="36">
        <v>660.27200000000005</v>
      </c>
      <c r="BG115" s="36">
        <v>13750</v>
      </c>
      <c r="BH115" s="36">
        <v>20535</v>
      </c>
      <c r="BI115" s="36">
        <v>18060</v>
      </c>
      <c r="BJ115" s="36">
        <v>14593.091</v>
      </c>
      <c r="BK115" s="36">
        <v>18652.524000000001</v>
      </c>
      <c r="BL115" s="36">
        <v>37750</v>
      </c>
      <c r="BM115" s="36">
        <v>20437</v>
      </c>
      <c r="BN115" s="36">
        <v>1595.857</v>
      </c>
      <c r="BO115" s="36">
        <v>40698</v>
      </c>
      <c r="BP115" s="36" t="s">
        <v>1607</v>
      </c>
      <c r="BQ115" s="36" t="s">
        <v>1607</v>
      </c>
      <c r="BR115" s="36">
        <v>2170.6350000000002</v>
      </c>
      <c r="BS115" s="36">
        <v>3448.9</v>
      </c>
      <c r="BT115" s="36">
        <v>23164</v>
      </c>
      <c r="BU115" s="36">
        <v>15967</v>
      </c>
      <c r="BV115" s="36">
        <v>5681.2049999999999</v>
      </c>
      <c r="BW115" s="36">
        <v>6516</v>
      </c>
      <c r="BX115" s="36">
        <v>22413</v>
      </c>
      <c r="BY115" s="36" t="s">
        <v>1564</v>
      </c>
      <c r="BZ115" s="33"/>
      <c r="CA115" s="35"/>
      <c r="CG115" s="249"/>
      <c r="CH115" s="249"/>
    </row>
    <row r="116" spans="1:86" x14ac:dyDescent="0.2">
      <c r="A116" s="6">
        <v>40473</v>
      </c>
      <c r="B116" s="5">
        <v>34.676400000000001</v>
      </c>
      <c r="C116" s="5">
        <v>42.345500000000001</v>
      </c>
      <c r="D116" s="5">
        <v>54.425699999999999</v>
      </c>
      <c r="E116" s="5">
        <v>19.348600000000001</v>
      </c>
      <c r="F116" s="5">
        <v>58.082099999999997</v>
      </c>
      <c r="G116" s="5">
        <v>40.043999999999997</v>
      </c>
      <c r="H116" s="5">
        <v>34.405700000000003</v>
      </c>
      <c r="I116" s="5">
        <v>83.021600000000007</v>
      </c>
      <c r="J116" s="5">
        <v>47.038200000000003</v>
      </c>
      <c r="K116" s="5">
        <v>42.849200000000003</v>
      </c>
      <c r="L116" s="5">
        <v>41.312100000000001</v>
      </c>
      <c r="M116" s="5">
        <v>61.391500000000001</v>
      </c>
      <c r="N116" s="5">
        <v>47.087000000000003</v>
      </c>
      <c r="O116" s="5">
        <v>14.4572</v>
      </c>
      <c r="P116" s="5">
        <v>34.333100000000002</v>
      </c>
      <c r="Q116" s="5">
        <v>24.937200000000001</v>
      </c>
      <c r="R116" s="5">
        <v>54.225000000000001</v>
      </c>
      <c r="S116" s="5">
        <v>37.387099999999997</v>
      </c>
      <c r="T116" s="5">
        <v>50.6432</v>
      </c>
      <c r="U116" s="5">
        <v>23.3932</v>
      </c>
      <c r="V116" s="5">
        <v>28.279199999999999</v>
      </c>
      <c r="W116" s="5">
        <v>34.283999999999999</v>
      </c>
      <c r="X116" s="5">
        <v>1980.83</v>
      </c>
      <c r="Z116" s="6">
        <v>40473</v>
      </c>
      <c r="AA116" s="8">
        <f t="shared" si="104"/>
        <v>-1.7301685546902146E-3</v>
      </c>
      <c r="AB116" s="8">
        <f t="shared" si="105"/>
        <v>2.1146120196968266E-2</v>
      </c>
      <c r="AC116" s="8">
        <f t="shared" si="106"/>
        <v>3.2609016236302413E-3</v>
      </c>
      <c r="AD116" s="8">
        <f t="shared" si="107"/>
        <v>1.797768178924497E-2</v>
      </c>
      <c r="AE116" s="8">
        <f t="shared" si="108"/>
        <v>1.0698257965834346E-2</v>
      </c>
      <c r="AF116" s="8">
        <f t="shared" si="109"/>
        <v>1.0387991612901493E-2</v>
      </c>
      <c r="AG116" s="8">
        <f t="shared" si="110"/>
        <v>4.8863264638536741E-3</v>
      </c>
      <c r="AH116" s="8">
        <f t="shared" si="111"/>
        <v>-3.0920759280313015E-2</v>
      </c>
      <c r="AI116" s="8">
        <f t="shared" si="112"/>
        <v>-2.6652209360553791E-2</v>
      </c>
      <c r="AJ116" s="8">
        <f t="shared" si="113"/>
        <v>-3.6219480650929392E-2</v>
      </c>
      <c r="AK116" s="8">
        <f t="shared" si="114"/>
        <v>1.4381334957177749E-2</v>
      </c>
      <c r="AL116" s="8">
        <f t="shared" si="115"/>
        <v>2.3511163720968398E-3</v>
      </c>
      <c r="AM116" s="8">
        <f t="shared" si="116"/>
        <v>3.3139812974201766E-2</v>
      </c>
      <c r="AN116" s="8">
        <f t="shared" si="117"/>
        <v>-6.0774392256077725E-3</v>
      </c>
      <c r="AO116" s="8">
        <f t="shared" si="118"/>
        <v>-9.5059228101757043E-3</v>
      </c>
      <c r="AP116" s="8">
        <f t="shared" si="119"/>
        <v>-4.3877335100670489E-3</v>
      </c>
      <c r="AQ116" s="8">
        <f t="shared" si="120"/>
        <v>1.6204931381570198E-2</v>
      </c>
      <c r="AR116" s="8">
        <f t="shared" si="121"/>
        <v>0</v>
      </c>
      <c r="AS116" s="8">
        <f t="shared" si="122"/>
        <v>1.2481282075375466E-2</v>
      </c>
      <c r="AT116" s="8">
        <f t="shared" si="123"/>
        <v>-1.0334195939771806E-3</v>
      </c>
      <c r="AU116" s="8">
        <f t="shared" si="124"/>
        <v>-2.2519330676409544E-2</v>
      </c>
      <c r="AV116" s="8">
        <f t="shared" si="125"/>
        <v>-1.2876030773483316E-2</v>
      </c>
      <c r="AW116" s="8">
        <f t="shared" si="126"/>
        <v>6.0745503766119757E-3</v>
      </c>
      <c r="AX116" s="8"/>
      <c r="AY116" s="8"/>
      <c r="BC116" s="6">
        <v>43738</v>
      </c>
      <c r="BD116" s="83">
        <v>9549</v>
      </c>
      <c r="BE116" s="83">
        <v>29048.3</v>
      </c>
      <c r="BF116" s="83">
        <v>686.01</v>
      </c>
      <c r="BG116" s="83">
        <v>13970</v>
      </c>
      <c r="BH116" s="83">
        <v>21376</v>
      </c>
      <c r="BI116" s="83">
        <v>18704</v>
      </c>
      <c r="BJ116" s="83">
        <v>15046.343000000001</v>
      </c>
      <c r="BK116" s="83">
        <v>18721.469000000001</v>
      </c>
      <c r="BL116" s="83">
        <v>37318</v>
      </c>
      <c r="BM116" s="83">
        <v>20299</v>
      </c>
      <c r="BN116" s="83">
        <v>1575.8240000000001</v>
      </c>
      <c r="BO116" s="83">
        <v>40656</v>
      </c>
      <c r="BP116" s="36" t="s">
        <v>1607</v>
      </c>
      <c r="BQ116" s="36" t="s">
        <v>1607</v>
      </c>
      <c r="BR116" s="83">
        <v>2186.0650000000001</v>
      </c>
      <c r="BS116" s="83">
        <v>3397.9</v>
      </c>
      <c r="BT116" s="83">
        <v>23428</v>
      </c>
      <c r="BU116" s="83">
        <v>16060</v>
      </c>
      <c r="BV116" s="83">
        <v>5541.2120000000004</v>
      </c>
      <c r="BW116" s="83">
        <v>6557</v>
      </c>
      <c r="BX116" s="83">
        <v>22369</v>
      </c>
      <c r="BY116" s="36" t="s">
        <v>1564</v>
      </c>
      <c r="BZ116" s="33"/>
      <c r="CG116" s="249"/>
      <c r="CH116" s="249"/>
    </row>
    <row r="117" spans="1:86" x14ac:dyDescent="0.2">
      <c r="A117" s="6">
        <v>40480</v>
      </c>
      <c r="B117" s="5">
        <v>34.8568</v>
      </c>
      <c r="C117" s="5">
        <v>43.199399999999997</v>
      </c>
      <c r="D117" s="5">
        <v>53.600200000000001</v>
      </c>
      <c r="E117" s="5">
        <v>19.5136</v>
      </c>
      <c r="F117" s="5">
        <v>58.791600000000003</v>
      </c>
      <c r="G117" s="5">
        <v>41.0565</v>
      </c>
      <c r="H117" s="5">
        <v>34.885300000000001</v>
      </c>
      <c r="I117" s="5">
        <v>82.954800000000006</v>
      </c>
      <c r="J117" s="5">
        <v>45.716700000000003</v>
      </c>
      <c r="K117" s="5">
        <v>41.4788</v>
      </c>
      <c r="L117" s="5">
        <v>41.447200000000002</v>
      </c>
      <c r="M117" s="5">
        <v>60.9375</v>
      </c>
      <c r="N117" s="5">
        <v>48.0901</v>
      </c>
      <c r="O117" s="5">
        <v>15.109299999999999</v>
      </c>
      <c r="P117" s="5">
        <v>35.027299999999997</v>
      </c>
      <c r="Q117" s="5">
        <v>25.544599999999999</v>
      </c>
      <c r="R117" s="5">
        <v>54.4071</v>
      </c>
      <c r="S117" s="5">
        <v>36.363900000000001</v>
      </c>
      <c r="T117" s="5">
        <v>50.049799999999998</v>
      </c>
      <c r="U117" s="5">
        <v>23.212499999999999</v>
      </c>
      <c r="V117" s="5">
        <v>28.226600000000001</v>
      </c>
      <c r="W117" s="5">
        <v>35.009300000000003</v>
      </c>
      <c r="X117" s="5">
        <v>1981.59</v>
      </c>
      <c r="Z117" s="6">
        <v>40480</v>
      </c>
      <c r="AA117" s="8">
        <f t="shared" si="104"/>
        <v>5.2023854840757E-3</v>
      </c>
      <c r="AB117" s="8">
        <f t="shared" si="105"/>
        <v>2.0165070668666019E-2</v>
      </c>
      <c r="AC117" s="8">
        <f t="shared" si="106"/>
        <v>-1.5167466840114052E-2</v>
      </c>
      <c r="AD117" s="8">
        <f t="shared" si="107"/>
        <v>8.527748777689359E-3</v>
      </c>
      <c r="AE117" s="8">
        <f t="shared" si="108"/>
        <v>1.221546741595092E-2</v>
      </c>
      <c r="AF117" s="8">
        <f t="shared" si="109"/>
        <v>2.528468684447116E-2</v>
      </c>
      <c r="AG117" s="8">
        <f t="shared" si="110"/>
        <v>1.3939550713980564E-2</v>
      </c>
      <c r="AH117" s="8">
        <f t="shared" si="111"/>
        <v>-8.046098846565819E-4</v>
      </c>
      <c r="AI117" s="8">
        <f t="shared" si="112"/>
        <v>-2.8094187277574401E-2</v>
      </c>
      <c r="AJ117" s="8">
        <f t="shared" si="113"/>
        <v>-3.1981927317196179E-2</v>
      </c>
      <c r="AK117" s="8">
        <f t="shared" si="114"/>
        <v>3.2702283350398709E-3</v>
      </c>
      <c r="AL117" s="8">
        <f t="shared" si="115"/>
        <v>-7.3951605678310717E-3</v>
      </c>
      <c r="AM117" s="8">
        <f t="shared" si="116"/>
        <v>2.1303119757045463E-2</v>
      </c>
      <c r="AN117" s="8">
        <f t="shared" si="117"/>
        <v>4.5105552942478422E-2</v>
      </c>
      <c r="AO117" s="8">
        <f t="shared" si="118"/>
        <v>2.0219554890178681E-2</v>
      </c>
      <c r="AP117" s="8">
        <f t="shared" si="119"/>
        <v>2.4357185249346269E-2</v>
      </c>
      <c r="AQ117" s="8">
        <f t="shared" si="120"/>
        <v>3.3582295988934252E-3</v>
      </c>
      <c r="AR117" s="8">
        <f t="shared" si="121"/>
        <v>-2.7367728441093253E-2</v>
      </c>
      <c r="AS117" s="8">
        <f t="shared" si="122"/>
        <v>-1.1717269050928958E-2</v>
      </c>
      <c r="AT117" s="8">
        <f t="shared" si="123"/>
        <v>-7.7244669391105525E-3</v>
      </c>
      <c r="AU117" s="8">
        <f t="shared" si="124"/>
        <v>-1.8600243288352525E-3</v>
      </c>
      <c r="AV117" s="8">
        <f t="shared" si="125"/>
        <v>2.1155641115389257E-2</v>
      </c>
      <c r="AW117" s="8">
        <f t="shared" si="126"/>
        <v>3.8367754931023512E-4</v>
      </c>
      <c r="AX117" s="8"/>
      <c r="AY117" s="8"/>
      <c r="BZ117" s="33"/>
      <c r="CG117" s="249"/>
      <c r="CH117" s="249"/>
    </row>
    <row r="118" spans="1:86" x14ac:dyDescent="0.2">
      <c r="A118" s="6">
        <v>40487</v>
      </c>
      <c r="B118" s="5">
        <v>35.879199999999997</v>
      </c>
      <c r="C118" s="5">
        <v>43.499299999999998</v>
      </c>
      <c r="D118" s="5">
        <v>55.4163</v>
      </c>
      <c r="E118" s="5">
        <v>19.655000000000001</v>
      </c>
      <c r="F118" s="5">
        <v>60.305100000000003</v>
      </c>
      <c r="G118" s="5">
        <v>42.525199999999998</v>
      </c>
      <c r="H118" s="5">
        <v>35.409399999999998</v>
      </c>
      <c r="I118" s="5">
        <v>83.923199999999994</v>
      </c>
      <c r="J118" s="5">
        <v>46.108600000000003</v>
      </c>
      <c r="K118" s="5">
        <v>41.616199999999999</v>
      </c>
      <c r="L118" s="5">
        <v>42.313899999999997</v>
      </c>
      <c r="M118" s="5">
        <v>60.594299999999997</v>
      </c>
      <c r="N118" s="5">
        <v>49.081600000000002</v>
      </c>
      <c r="O118" s="5">
        <v>15.5625</v>
      </c>
      <c r="P118" s="5">
        <v>34.3919</v>
      </c>
      <c r="Q118" s="5">
        <v>26.458500000000001</v>
      </c>
      <c r="R118" s="5">
        <v>55.271700000000003</v>
      </c>
      <c r="S118" s="5">
        <v>37.128500000000003</v>
      </c>
      <c r="T118" s="5">
        <v>51.241500000000002</v>
      </c>
      <c r="U118" s="5">
        <v>23.224499999999999</v>
      </c>
      <c r="V118" s="5">
        <v>28.373799999999999</v>
      </c>
      <c r="W118" s="5">
        <v>36.750100000000003</v>
      </c>
      <c r="X118" s="5">
        <v>2053.77</v>
      </c>
      <c r="Z118" s="6">
        <v>40487</v>
      </c>
      <c r="AA118" s="8">
        <f t="shared" si="104"/>
        <v>2.9331436046911907E-2</v>
      </c>
      <c r="AB118" s="8">
        <f t="shared" si="105"/>
        <v>6.9422260494358401E-3</v>
      </c>
      <c r="AC118" s="8">
        <f t="shared" si="106"/>
        <v>3.3882336259939194E-2</v>
      </c>
      <c r="AD118" s="8">
        <f t="shared" si="107"/>
        <v>7.2462282715644033E-3</v>
      </c>
      <c r="AE118" s="8">
        <f t="shared" si="108"/>
        <v>2.5743473557446883E-2</v>
      </c>
      <c r="AF118" s="8">
        <f t="shared" si="109"/>
        <v>3.5772654756250466E-2</v>
      </c>
      <c r="AG118" s="8">
        <f t="shared" si="110"/>
        <v>1.5023519935330798E-2</v>
      </c>
      <c r="AH118" s="8">
        <f t="shared" si="111"/>
        <v>1.1673827192639763E-2</v>
      </c>
      <c r="AI118" s="8">
        <f t="shared" si="112"/>
        <v>8.5723597722495715E-3</v>
      </c>
      <c r="AJ118" s="8">
        <f t="shared" si="113"/>
        <v>3.3125355603345064E-3</v>
      </c>
      <c r="AK118" s="8">
        <f t="shared" si="114"/>
        <v>2.0910942114304332E-2</v>
      </c>
      <c r="AL118" s="8">
        <f t="shared" si="115"/>
        <v>-5.6320000000000814E-3</v>
      </c>
      <c r="AM118" s="8">
        <f t="shared" si="116"/>
        <v>2.0617549142131208E-2</v>
      </c>
      <c r="AN118" s="8">
        <f t="shared" si="117"/>
        <v>2.9994771432164447E-2</v>
      </c>
      <c r="AO118" s="8">
        <f t="shared" si="118"/>
        <v>-1.8140136407887475E-2</v>
      </c>
      <c r="AP118" s="8">
        <f t="shared" si="119"/>
        <v>3.5776641638545881E-2</v>
      </c>
      <c r="AQ118" s="8">
        <f t="shared" si="120"/>
        <v>1.5891308303511931E-2</v>
      </c>
      <c r="AR118" s="8">
        <f t="shared" si="121"/>
        <v>2.1026347558980252E-2</v>
      </c>
      <c r="AS118" s="8">
        <f t="shared" si="122"/>
        <v>2.3810284956183647E-2</v>
      </c>
      <c r="AT118" s="8">
        <f t="shared" si="123"/>
        <v>5.1696284329572073E-4</v>
      </c>
      <c r="AU118" s="8">
        <f t="shared" si="124"/>
        <v>5.2149390999978174E-3</v>
      </c>
      <c r="AV118" s="8">
        <f t="shared" si="125"/>
        <v>4.9723930498467572E-2</v>
      </c>
      <c r="AW118" s="8">
        <f t="shared" si="126"/>
        <v>3.6425294838992928E-2</v>
      </c>
      <c r="AX118" s="8"/>
      <c r="AY118" s="8"/>
      <c r="BC118" s="6"/>
      <c r="BD118" s="84" t="s">
        <v>1612</v>
      </c>
      <c r="BZ118" s="44"/>
      <c r="CA118" s="5"/>
      <c r="CG118" s="249"/>
      <c r="CH118" s="249"/>
    </row>
    <row r="119" spans="1:86" x14ac:dyDescent="0.2">
      <c r="A119" s="6">
        <v>40494</v>
      </c>
      <c r="B119" s="5">
        <v>35.229700000000001</v>
      </c>
      <c r="C119" s="5">
        <v>42.662700000000001</v>
      </c>
      <c r="D119" s="5">
        <v>54.732300000000002</v>
      </c>
      <c r="E119" s="5">
        <v>19.213100000000001</v>
      </c>
      <c r="F119" s="5">
        <v>58.815199999999997</v>
      </c>
      <c r="G119" s="5">
        <v>41.801900000000003</v>
      </c>
      <c r="H119" s="5">
        <v>34.8964</v>
      </c>
      <c r="I119" s="5">
        <v>81.332300000000004</v>
      </c>
      <c r="J119" s="5">
        <v>45.433900000000001</v>
      </c>
      <c r="K119" s="5">
        <v>41.013199999999998</v>
      </c>
      <c r="L119" s="5">
        <v>41.269100000000002</v>
      </c>
      <c r="M119" s="5">
        <v>59.3765</v>
      </c>
      <c r="N119" s="5">
        <v>47.859499999999997</v>
      </c>
      <c r="O119" s="5">
        <v>15.2309</v>
      </c>
      <c r="P119" s="5">
        <v>33.721299999999999</v>
      </c>
      <c r="Q119" s="5">
        <v>25.926400000000001</v>
      </c>
      <c r="R119" s="5">
        <v>54.008800000000001</v>
      </c>
      <c r="S119" s="5">
        <v>35.599299999999999</v>
      </c>
      <c r="T119" s="5">
        <v>49.745800000000003</v>
      </c>
      <c r="U119" s="5">
        <v>22.634</v>
      </c>
      <c r="V119" s="5">
        <v>27.449000000000002</v>
      </c>
      <c r="W119" s="5">
        <v>35.795099999999998</v>
      </c>
      <c r="X119" s="5">
        <v>2010.57</v>
      </c>
      <c r="Z119" s="6">
        <v>40494</v>
      </c>
      <c r="AA119" s="8">
        <f t="shared" si="104"/>
        <v>-1.8102410310151695E-2</v>
      </c>
      <c r="AB119" s="8">
        <f t="shared" si="105"/>
        <v>-1.9232493396445394E-2</v>
      </c>
      <c r="AC119" s="8">
        <f t="shared" si="106"/>
        <v>-1.2342938810422144E-2</v>
      </c>
      <c r="AD119" s="8">
        <f t="shared" si="107"/>
        <v>-2.2482828796743903E-2</v>
      </c>
      <c r="AE119" s="8">
        <f t="shared" si="108"/>
        <v>-2.4706036471210613E-2</v>
      </c>
      <c r="AF119" s="8">
        <f t="shared" si="109"/>
        <v>-1.7008738348085251E-2</v>
      </c>
      <c r="AG119" s="8">
        <f t="shared" si="110"/>
        <v>-1.4487678413076743E-2</v>
      </c>
      <c r="AH119" s="8">
        <f t="shared" si="111"/>
        <v>-3.0872273697856945E-2</v>
      </c>
      <c r="AI119" s="8">
        <f t="shared" si="112"/>
        <v>-1.4632845065779554E-2</v>
      </c>
      <c r="AJ119" s="8">
        <f t="shared" si="113"/>
        <v>-1.4489549742648378E-2</v>
      </c>
      <c r="AK119" s="8">
        <f t="shared" si="114"/>
        <v>-2.4691649788839976E-2</v>
      </c>
      <c r="AL119" s="8">
        <f t="shared" si="115"/>
        <v>-2.0097599939268185E-2</v>
      </c>
      <c r="AM119" s="8">
        <f t="shared" si="116"/>
        <v>-2.4899351284391802E-2</v>
      </c>
      <c r="AN119" s="8">
        <f t="shared" si="117"/>
        <v>-2.1307630522088394E-2</v>
      </c>
      <c r="AO119" s="8">
        <f t="shared" si="118"/>
        <v>-1.9498777328382566E-2</v>
      </c>
      <c r="AP119" s="8">
        <f t="shared" si="119"/>
        <v>-2.0110739459908933E-2</v>
      </c>
      <c r="AQ119" s="8">
        <f t="shared" si="120"/>
        <v>-2.2848944396499538E-2</v>
      </c>
      <c r="AR119" s="8">
        <f t="shared" si="121"/>
        <v>-4.1186689470353088E-2</v>
      </c>
      <c r="AS119" s="8">
        <f t="shared" si="122"/>
        <v>-2.9189231384717407E-2</v>
      </c>
      <c r="AT119" s="8">
        <f t="shared" si="123"/>
        <v>-2.5425735753191625E-2</v>
      </c>
      <c r="AU119" s="8">
        <f t="shared" si="124"/>
        <v>-3.2593448885943954E-2</v>
      </c>
      <c r="AV119" s="8">
        <f t="shared" si="125"/>
        <v>-2.5986323846737935E-2</v>
      </c>
      <c r="AW119" s="8">
        <f t="shared" si="126"/>
        <v>-2.1034487795614898E-2</v>
      </c>
      <c r="AX119" s="8"/>
      <c r="AY119" s="8"/>
      <c r="BC119" s="6">
        <v>39813</v>
      </c>
      <c r="BD119" s="84">
        <f t="shared" ref="BD119:BY119" si="129">BD73/(BD73+BD26)</f>
        <v>0.53266269222064544</v>
      </c>
      <c r="BE119" s="84">
        <f t="shared" si="129"/>
        <v>0.56183593144525013</v>
      </c>
      <c r="BF119" s="84">
        <f t="shared" si="129"/>
        <v>0.35661328864783404</v>
      </c>
      <c r="BG119" s="84">
        <f t="shared" si="129"/>
        <v>0.7030279245877904</v>
      </c>
      <c r="BH119" s="84">
        <f t="shared" si="129"/>
        <v>0.48470422927078916</v>
      </c>
      <c r="BI119" s="84">
        <f t="shared" si="129"/>
        <v>0.47640834577363511</v>
      </c>
      <c r="BJ119" s="84">
        <f t="shared" si="129"/>
        <v>0.58563846550649523</v>
      </c>
      <c r="BK119" s="84">
        <f t="shared" si="129"/>
        <v>0.39692154098444515</v>
      </c>
      <c r="BL119" s="84">
        <f t="shared" si="129"/>
        <v>0.24394494750441117</v>
      </c>
      <c r="BM119" s="84">
        <f t="shared" si="129"/>
        <v>0.47554789931779767</v>
      </c>
      <c r="BN119" s="84">
        <f t="shared" si="129"/>
        <v>0.51279268718353932</v>
      </c>
      <c r="BO119" s="84">
        <f t="shared" si="129"/>
        <v>0.44585162098999293</v>
      </c>
      <c r="BP119" s="84">
        <f t="shared" si="129"/>
        <v>0.43787942654750306</v>
      </c>
      <c r="BQ119" s="84">
        <f t="shared" si="129"/>
        <v>0.6928416624293936</v>
      </c>
      <c r="BR119" s="84">
        <f t="shared" si="129"/>
        <v>0.50909029061950228</v>
      </c>
      <c r="BS119" s="84">
        <f t="shared" si="129"/>
        <v>0.48861019156110719</v>
      </c>
      <c r="BT119" s="84">
        <f t="shared" si="129"/>
        <v>0.42390060099020987</v>
      </c>
      <c r="BU119" s="84">
        <f t="shared" si="129"/>
        <v>0.36859312976536696</v>
      </c>
      <c r="BV119" s="84">
        <f t="shared" si="129"/>
        <v>0.538161321515229</v>
      </c>
      <c r="BW119" s="84">
        <f t="shared" si="129"/>
        <v>0.58585797098704484</v>
      </c>
      <c r="BX119" s="84">
        <f t="shared" si="129"/>
        <v>0.37641385476071143</v>
      </c>
      <c r="BY119" s="84">
        <f t="shared" si="129"/>
        <v>0.49162318431058827</v>
      </c>
      <c r="CA119" s="5"/>
      <c r="CG119" s="249"/>
      <c r="CH119" s="249"/>
    </row>
    <row r="120" spans="1:86" x14ac:dyDescent="0.2">
      <c r="A120" s="6">
        <v>40501</v>
      </c>
      <c r="B120" s="5">
        <v>35.0974</v>
      </c>
      <c r="C120" s="5">
        <v>41.763199999999998</v>
      </c>
      <c r="D120" s="5">
        <v>55.039000000000001</v>
      </c>
      <c r="E120" s="5">
        <v>18.8672</v>
      </c>
      <c r="F120" s="5">
        <v>58.198</v>
      </c>
      <c r="G120" s="5">
        <v>42.113500000000002</v>
      </c>
      <c r="H120" s="5">
        <v>35.052599999999998</v>
      </c>
      <c r="I120" s="5">
        <v>82.998099999999994</v>
      </c>
      <c r="J120" s="5">
        <v>45.377200000000002</v>
      </c>
      <c r="K120" s="5">
        <v>42.0336</v>
      </c>
      <c r="L120" s="5">
        <v>40.769399999999997</v>
      </c>
      <c r="M120" s="5">
        <v>57.538600000000002</v>
      </c>
      <c r="N120" s="5">
        <v>48.124699999999997</v>
      </c>
      <c r="O120" s="5">
        <v>15.153600000000001</v>
      </c>
      <c r="P120" s="5">
        <v>33.768299999999996</v>
      </c>
      <c r="Q120" s="5">
        <v>25.897400000000001</v>
      </c>
      <c r="R120" s="5">
        <v>54.042999999999999</v>
      </c>
      <c r="S120" s="5">
        <v>34.587299999999999</v>
      </c>
      <c r="T120" s="5">
        <v>49.721499999999999</v>
      </c>
      <c r="U120" s="5">
        <v>22.5014</v>
      </c>
      <c r="V120" s="5">
        <v>27.0181</v>
      </c>
      <c r="W120" s="5">
        <v>35.674199999999999</v>
      </c>
      <c r="X120" s="5">
        <v>2012.59</v>
      </c>
      <c r="Z120" s="6">
        <v>40501</v>
      </c>
      <c r="AA120" s="8">
        <f t="shared" si="104"/>
        <v>-3.7553541472110652E-3</v>
      </c>
      <c r="AB120" s="8">
        <f t="shared" si="105"/>
        <v>-2.1083991402325752E-2</v>
      </c>
      <c r="AC120" s="8">
        <f t="shared" si="106"/>
        <v>5.6036380711206313E-3</v>
      </c>
      <c r="AD120" s="8">
        <f t="shared" si="107"/>
        <v>-1.800334147014282E-2</v>
      </c>
      <c r="AE120" s="8">
        <f t="shared" si="108"/>
        <v>-1.049388593424827E-2</v>
      </c>
      <c r="AF120" s="8">
        <f t="shared" si="109"/>
        <v>7.4542066269713825E-3</v>
      </c>
      <c r="AG120" s="8">
        <f t="shared" si="110"/>
        <v>4.4761064178540089E-3</v>
      </c>
      <c r="AH120" s="8">
        <f t="shared" si="111"/>
        <v>2.0481407755590153E-2</v>
      </c>
      <c r="AI120" s="8">
        <f t="shared" si="112"/>
        <v>-1.2479668265326094E-3</v>
      </c>
      <c r="AJ120" s="8">
        <f t="shared" si="113"/>
        <v>2.4879794797772581E-2</v>
      </c>
      <c r="AK120" s="8">
        <f t="shared" si="114"/>
        <v>-1.2108332868902005E-2</v>
      </c>
      <c r="AL120" s="8">
        <f t="shared" si="115"/>
        <v>-3.0953323284464318E-2</v>
      </c>
      <c r="AM120" s="8">
        <f t="shared" si="116"/>
        <v>5.5412196115713908E-3</v>
      </c>
      <c r="AN120" s="8">
        <f t="shared" si="117"/>
        <v>-5.0752089502261732E-3</v>
      </c>
      <c r="AO120" s="8">
        <f t="shared" si="118"/>
        <v>1.3937778199535344E-3</v>
      </c>
      <c r="AP120" s="8">
        <f t="shared" si="119"/>
        <v>-1.1185509750678557E-3</v>
      </c>
      <c r="AQ120" s="8">
        <f t="shared" si="120"/>
        <v>6.3323014027338864E-4</v>
      </c>
      <c r="AR120" s="8">
        <f t="shared" si="121"/>
        <v>-2.8427525260328212E-2</v>
      </c>
      <c r="AS120" s="8">
        <f t="shared" si="122"/>
        <v>-4.8848344985918946E-4</v>
      </c>
      <c r="AT120" s="8">
        <f t="shared" si="123"/>
        <v>-5.8584430502783835E-3</v>
      </c>
      <c r="AU120" s="8">
        <f t="shared" si="124"/>
        <v>-1.5698203941855837E-2</v>
      </c>
      <c r="AV120" s="8">
        <f t="shared" si="125"/>
        <v>-3.3775572634242579E-3</v>
      </c>
      <c r="AW120" s="8">
        <f t="shared" si="126"/>
        <v>1.0046902122282653E-3</v>
      </c>
      <c r="AX120" s="8"/>
      <c r="AY120" s="8"/>
      <c r="BC120" s="6">
        <v>39903</v>
      </c>
      <c r="BD120" s="84">
        <f t="shared" ref="BD120:BY120" si="130">BD74/(BD74+BD27)</f>
        <v>0.6179980934220114</v>
      </c>
      <c r="BE120" s="84">
        <f t="shared" si="130"/>
        <v>0.63563534733283655</v>
      </c>
      <c r="BF120" s="84">
        <f t="shared" si="130"/>
        <v>0.36777151492017901</v>
      </c>
      <c r="BG120" s="84">
        <f t="shared" si="130"/>
        <v>0.73759324706695706</v>
      </c>
      <c r="BH120" s="84">
        <f t="shared" si="130"/>
        <v>0.48087749345784303</v>
      </c>
      <c r="BI120" s="84">
        <f t="shared" si="130"/>
        <v>0.50611344687339666</v>
      </c>
      <c r="BJ120" s="84">
        <f t="shared" si="130"/>
        <v>0.57602638767705971</v>
      </c>
      <c r="BK120" s="84">
        <f t="shared" si="130"/>
        <v>0.44230905140226295</v>
      </c>
      <c r="BL120" s="84">
        <f t="shared" si="130"/>
        <v>0.26843368689050995</v>
      </c>
      <c r="BM120" s="84">
        <f t="shared" si="130"/>
        <v>0.54046673924961708</v>
      </c>
      <c r="BN120" s="84">
        <f t="shared" si="130"/>
        <v>0.5648773079338214</v>
      </c>
      <c r="BO120" s="84">
        <f t="shared" si="130"/>
        <v>0.44690760571960264</v>
      </c>
      <c r="BP120" s="84">
        <f t="shared" si="130"/>
        <v>0.46043616154653211</v>
      </c>
      <c r="BQ120" s="84">
        <f t="shared" si="130"/>
        <v>0.70978329032885057</v>
      </c>
      <c r="BR120" s="84">
        <f t="shared" si="130"/>
        <v>0.52119776682075025</v>
      </c>
      <c r="BS120" s="84">
        <f t="shared" si="130"/>
        <v>0.52016729284238705</v>
      </c>
      <c r="BT120" s="84">
        <f t="shared" si="130"/>
        <v>0.42913999837964834</v>
      </c>
      <c r="BU120" s="84">
        <f t="shared" si="130"/>
        <v>0.33956774907846904</v>
      </c>
      <c r="BV120" s="84">
        <f t="shared" si="130"/>
        <v>0.60277036404256135</v>
      </c>
      <c r="BW120" s="84">
        <f t="shared" si="130"/>
        <v>0.67055745805184819</v>
      </c>
      <c r="BX120" s="84">
        <f t="shared" si="130"/>
        <v>0.39078786803134408</v>
      </c>
      <c r="BY120" s="84">
        <f t="shared" si="130"/>
        <v>0.5717603348754644</v>
      </c>
      <c r="CA120" s="5"/>
      <c r="CG120" s="249"/>
      <c r="CH120" s="249"/>
    </row>
    <row r="121" spans="1:86" x14ac:dyDescent="0.2">
      <c r="A121" s="6">
        <v>40508</v>
      </c>
      <c r="B121" s="5">
        <v>34.772599999999997</v>
      </c>
      <c r="C121" s="5">
        <v>41.88</v>
      </c>
      <c r="D121" s="5">
        <v>54.767699999999998</v>
      </c>
      <c r="E121" s="5">
        <v>18.831499999999998</v>
      </c>
      <c r="F121" s="5">
        <v>57.659500000000001</v>
      </c>
      <c r="G121" s="5">
        <v>41.234499999999997</v>
      </c>
      <c r="H121" s="5">
        <v>35.342500000000001</v>
      </c>
      <c r="I121" s="5">
        <v>81.399799999999999</v>
      </c>
      <c r="J121" s="5">
        <v>44.844000000000001</v>
      </c>
      <c r="K121" s="5">
        <v>40.850900000000003</v>
      </c>
      <c r="L121" s="5">
        <v>41.234999999999999</v>
      </c>
      <c r="M121" s="5">
        <v>56.770400000000002</v>
      </c>
      <c r="N121" s="5">
        <v>48.205399999999997</v>
      </c>
      <c r="O121" s="5">
        <v>15.286200000000001</v>
      </c>
      <c r="P121" s="5">
        <v>34.156599999999997</v>
      </c>
      <c r="Q121" s="5">
        <v>26.157699999999998</v>
      </c>
      <c r="R121" s="5">
        <v>53.417200000000001</v>
      </c>
      <c r="S121" s="5">
        <v>34.441099999999999</v>
      </c>
      <c r="T121" s="5">
        <v>49.283799999999999</v>
      </c>
      <c r="U121" s="5">
        <v>22.019300000000001</v>
      </c>
      <c r="V121" s="5">
        <v>26.587299999999999</v>
      </c>
      <c r="W121" s="5">
        <v>35.698300000000003</v>
      </c>
      <c r="X121" s="5">
        <v>1996.03</v>
      </c>
      <c r="Z121" s="6">
        <v>40508</v>
      </c>
      <c r="AA121" s="8">
        <f t="shared" si="104"/>
        <v>-9.2542467533208717E-3</v>
      </c>
      <c r="AB121" s="8">
        <f t="shared" si="105"/>
        <v>2.7967205578118826E-3</v>
      </c>
      <c r="AC121" s="8">
        <f t="shared" si="106"/>
        <v>-4.9292319991279809E-3</v>
      </c>
      <c r="AD121" s="8">
        <f t="shared" si="107"/>
        <v>-1.8921726594302024E-3</v>
      </c>
      <c r="AE121" s="8">
        <f t="shared" si="108"/>
        <v>-9.2528952884978199E-3</v>
      </c>
      <c r="AF121" s="8">
        <f t="shared" si="109"/>
        <v>-2.0872166882353715E-2</v>
      </c>
      <c r="AG121" s="8">
        <f t="shared" si="110"/>
        <v>8.270427871256425E-3</v>
      </c>
      <c r="AH121" s="8">
        <f t="shared" si="111"/>
        <v>-1.9257067330456845E-2</v>
      </c>
      <c r="AI121" s="8">
        <f t="shared" si="112"/>
        <v>-1.1750394471232273E-2</v>
      </c>
      <c r="AJ121" s="8">
        <f t="shared" si="113"/>
        <v>-2.8137014198165167E-2</v>
      </c>
      <c r="AK121" s="8">
        <f t="shared" si="114"/>
        <v>1.1420329953347519E-2</v>
      </c>
      <c r="AL121" s="8">
        <f t="shared" si="115"/>
        <v>-1.3351037390551768E-2</v>
      </c>
      <c r="AM121" s="8">
        <f t="shared" si="116"/>
        <v>1.6768935702455856E-3</v>
      </c>
      <c r="AN121" s="8">
        <f t="shared" si="117"/>
        <v>8.7503959455179636E-3</v>
      </c>
      <c r="AO121" s="8">
        <f t="shared" si="118"/>
        <v>1.1498950198855162E-2</v>
      </c>
      <c r="AP121" s="8">
        <f t="shared" si="119"/>
        <v>1.005120205117116E-2</v>
      </c>
      <c r="AQ121" s="8">
        <f t="shared" si="120"/>
        <v>-1.1579668042114633E-2</v>
      </c>
      <c r="AR121" s="8">
        <f t="shared" si="121"/>
        <v>-4.2269850494256467E-3</v>
      </c>
      <c r="AS121" s="8">
        <f t="shared" si="122"/>
        <v>-8.8030328932151569E-3</v>
      </c>
      <c r="AT121" s="8">
        <f t="shared" si="123"/>
        <v>-2.1425333534802249E-2</v>
      </c>
      <c r="AU121" s="8">
        <f t="shared" si="124"/>
        <v>-1.5944866589434503E-2</v>
      </c>
      <c r="AV121" s="8">
        <f t="shared" si="125"/>
        <v>6.755582465760579E-4</v>
      </c>
      <c r="AW121" s="8">
        <f t="shared" si="126"/>
        <v>-8.2282034592241482E-3</v>
      </c>
      <c r="AX121" s="8"/>
      <c r="AY121" s="8"/>
      <c r="BC121" s="6">
        <v>39994</v>
      </c>
      <c r="BD121" s="84">
        <f t="shared" ref="BD121:BY121" si="131">BD75/(BD75+BD28)</f>
        <v>0.60565962958527697</v>
      </c>
      <c r="BE121" s="84">
        <f t="shared" si="131"/>
        <v>0.54669101481639937</v>
      </c>
      <c r="BF121" s="84">
        <f t="shared" si="131"/>
        <v>0.36228744682548092</v>
      </c>
      <c r="BG121" s="84">
        <f t="shared" si="131"/>
        <v>0.71399063616802194</v>
      </c>
      <c r="BH121" s="84">
        <f t="shared" si="131"/>
        <v>0.49475674466614583</v>
      </c>
      <c r="BI121" s="84">
        <f t="shared" si="131"/>
        <v>0.46670086711668352</v>
      </c>
      <c r="BJ121" s="84">
        <f t="shared" si="131"/>
        <v>0.55770992062066715</v>
      </c>
      <c r="BK121" s="84">
        <f t="shared" si="131"/>
        <v>0.40223610908189689</v>
      </c>
      <c r="BL121" s="84">
        <f t="shared" si="131"/>
        <v>0.24585965511353935</v>
      </c>
      <c r="BM121" s="84">
        <f t="shared" si="131"/>
        <v>0.54023818346420993</v>
      </c>
      <c r="BN121" s="84">
        <f t="shared" si="131"/>
        <v>0.53714422296978692</v>
      </c>
      <c r="BO121" s="84">
        <f t="shared" si="131"/>
        <v>0.42366095976272267</v>
      </c>
      <c r="BP121" s="84">
        <f t="shared" si="131"/>
        <v>0.46042688482407834</v>
      </c>
      <c r="BQ121" s="84">
        <f t="shared" si="131"/>
        <v>0.68517827226057315</v>
      </c>
      <c r="BR121" s="84">
        <f t="shared" si="131"/>
        <v>0.51453899429541705</v>
      </c>
      <c r="BS121" s="84">
        <f t="shared" si="131"/>
        <v>0.4859597198889769</v>
      </c>
      <c r="BT121" s="84">
        <f t="shared" si="131"/>
        <v>0.43073267938324561</v>
      </c>
      <c r="BU121" s="84">
        <f t="shared" si="131"/>
        <v>0.33935786577394061</v>
      </c>
      <c r="BV121" s="84">
        <f t="shared" si="131"/>
        <v>0.58140473654538605</v>
      </c>
      <c r="BW121" s="84">
        <f t="shared" si="131"/>
        <v>0.66811332508586052</v>
      </c>
      <c r="BX121" s="84">
        <f t="shared" si="131"/>
        <v>0.36799684088708934</v>
      </c>
      <c r="BY121" s="84">
        <f t="shared" si="131"/>
        <v>0.50400850592696067</v>
      </c>
      <c r="CA121" s="5"/>
      <c r="CG121" s="249"/>
      <c r="CH121" s="249"/>
    </row>
    <row r="122" spans="1:86" x14ac:dyDescent="0.2">
      <c r="A122" s="6">
        <v>40515</v>
      </c>
      <c r="B122" s="5">
        <v>35.157499999999999</v>
      </c>
      <c r="C122" s="5">
        <v>42.043599999999998</v>
      </c>
      <c r="D122" s="5">
        <v>55.994199999999999</v>
      </c>
      <c r="E122" s="5">
        <v>18.962599999999998</v>
      </c>
      <c r="F122" s="5">
        <v>58.664700000000003</v>
      </c>
      <c r="G122" s="5">
        <v>42.3583</v>
      </c>
      <c r="H122" s="5">
        <v>35.576599999999999</v>
      </c>
      <c r="I122" s="5">
        <v>81.4786</v>
      </c>
      <c r="J122" s="5">
        <v>45.433900000000001</v>
      </c>
      <c r="K122" s="5">
        <v>41.314700000000002</v>
      </c>
      <c r="L122" s="5">
        <v>42.404699999999998</v>
      </c>
      <c r="M122" s="5">
        <v>57.1282</v>
      </c>
      <c r="N122" s="5">
        <v>48.193899999999999</v>
      </c>
      <c r="O122" s="5">
        <v>15.5183</v>
      </c>
      <c r="P122" s="5">
        <v>34.074300000000001</v>
      </c>
      <c r="Q122" s="5">
        <v>26.076799999999999</v>
      </c>
      <c r="R122" s="5">
        <v>54.759799999999998</v>
      </c>
      <c r="S122" s="5">
        <v>35.6892</v>
      </c>
      <c r="T122" s="5">
        <v>49.8553</v>
      </c>
      <c r="U122" s="5">
        <v>22.417000000000002</v>
      </c>
      <c r="V122" s="5">
        <v>27.228300000000001</v>
      </c>
      <c r="W122" s="5">
        <v>35.976399999999998</v>
      </c>
      <c r="X122" s="5">
        <v>2056.4</v>
      </c>
      <c r="Z122" s="6">
        <v>40515</v>
      </c>
      <c r="AA122" s="8">
        <f t="shared" si="104"/>
        <v>1.1069060122050223E-2</v>
      </c>
      <c r="AB122" s="8">
        <f t="shared" si="105"/>
        <v>3.9063992359120725E-3</v>
      </c>
      <c r="AC122" s="8">
        <f t="shared" si="106"/>
        <v>2.239458659027127E-2</v>
      </c>
      <c r="AD122" s="8">
        <f t="shared" si="107"/>
        <v>6.9617396383718777E-3</v>
      </c>
      <c r="AE122" s="8">
        <f t="shared" si="108"/>
        <v>1.7433380449015434E-2</v>
      </c>
      <c r="AF122" s="8">
        <f t="shared" si="109"/>
        <v>2.7253877214468591E-2</v>
      </c>
      <c r="AG122" s="8">
        <f t="shared" si="110"/>
        <v>6.6237532715569536E-3</v>
      </c>
      <c r="AH122" s="8">
        <f t="shared" si="111"/>
        <v>9.680613465881116E-4</v>
      </c>
      <c r="AI122" s="8">
        <f t="shared" si="112"/>
        <v>1.3154491124788059E-2</v>
      </c>
      <c r="AJ122" s="8">
        <f t="shared" si="113"/>
        <v>1.135348303219752E-2</v>
      </c>
      <c r="AK122" s="8">
        <f t="shared" si="114"/>
        <v>2.8366678792288047E-2</v>
      </c>
      <c r="AL122" s="8">
        <f t="shared" si="115"/>
        <v>6.3025802178600099E-3</v>
      </c>
      <c r="AM122" s="8">
        <f t="shared" si="116"/>
        <v>-2.3856248470088826E-4</v>
      </c>
      <c r="AN122" s="8">
        <f t="shared" si="117"/>
        <v>1.5183629679056843E-2</v>
      </c>
      <c r="AO122" s="8">
        <f t="shared" si="118"/>
        <v>-2.4094904059536182E-3</v>
      </c>
      <c r="AP122" s="8">
        <f t="shared" si="119"/>
        <v>-3.0927795639524858E-3</v>
      </c>
      <c r="AQ122" s="8">
        <f t="shared" si="120"/>
        <v>2.5134226428940476E-2</v>
      </c>
      <c r="AR122" s="8">
        <f t="shared" si="121"/>
        <v>3.6238679949246677E-2</v>
      </c>
      <c r="AS122" s="8">
        <f t="shared" si="122"/>
        <v>1.1596102573259381E-2</v>
      </c>
      <c r="AT122" s="8">
        <f t="shared" si="123"/>
        <v>1.8061427929134899E-2</v>
      </c>
      <c r="AU122" s="8">
        <f t="shared" si="124"/>
        <v>2.4109255170701838E-2</v>
      </c>
      <c r="AV122" s="8">
        <f t="shared" si="125"/>
        <v>7.7902869324308899E-3</v>
      </c>
      <c r="AW122" s="8">
        <f t="shared" si="126"/>
        <v>3.0245036397248626E-2</v>
      </c>
      <c r="AX122" s="8"/>
      <c r="AY122" s="8"/>
      <c r="BC122" s="6">
        <v>40086</v>
      </c>
      <c r="BD122" s="84">
        <f t="shared" ref="BD122:BY122" si="132">BD76/(BD76+BD29)</f>
        <v>0.55061898380976371</v>
      </c>
      <c r="BE122" s="84">
        <f t="shared" si="132"/>
        <v>0.52709660283054938</v>
      </c>
      <c r="BF122" s="84">
        <f t="shared" si="132"/>
        <v>0.39283568650309852</v>
      </c>
      <c r="BG122" s="84">
        <f t="shared" si="132"/>
        <v>0.65204419265421232</v>
      </c>
      <c r="BH122" s="84">
        <f t="shared" si="132"/>
        <v>0.48724957407792185</v>
      </c>
      <c r="BI122" s="84">
        <f t="shared" si="132"/>
        <v>0.45210664947472878</v>
      </c>
      <c r="BJ122" s="84">
        <f t="shared" si="132"/>
        <v>0.54213193224153811</v>
      </c>
      <c r="BK122" s="84">
        <f t="shared" si="132"/>
        <v>0.39924504192415122</v>
      </c>
      <c r="BL122" s="84">
        <f t="shared" si="132"/>
        <v>0.24474877621224062</v>
      </c>
      <c r="BM122" s="84">
        <f t="shared" si="132"/>
        <v>0.50958733035983983</v>
      </c>
      <c r="BN122" s="84">
        <f t="shared" si="132"/>
        <v>0.50266882918005207</v>
      </c>
      <c r="BO122" s="84">
        <f t="shared" si="132"/>
        <v>0.43756952325102633</v>
      </c>
      <c r="BP122" s="84">
        <f t="shared" si="132"/>
        <v>0.45279315210916354</v>
      </c>
      <c r="BQ122" s="84">
        <f t="shared" si="132"/>
        <v>0.66765741219864627</v>
      </c>
      <c r="BR122" s="84">
        <f t="shared" si="132"/>
        <v>0.50835030098307477</v>
      </c>
      <c r="BS122" s="84">
        <f t="shared" si="132"/>
        <v>0.44156903135253756</v>
      </c>
      <c r="BT122" s="84">
        <f t="shared" si="132"/>
        <v>0.41669373828699824</v>
      </c>
      <c r="BU122" s="84">
        <f t="shared" si="132"/>
        <v>0.34332200718833805</v>
      </c>
      <c r="BV122" s="84">
        <f t="shared" si="132"/>
        <v>0.52763553061450685</v>
      </c>
      <c r="BW122" s="84">
        <f t="shared" si="132"/>
        <v>0.64461627626246198</v>
      </c>
      <c r="BX122" s="84">
        <f t="shared" si="132"/>
        <v>0.38068239207827637</v>
      </c>
      <c r="BY122" s="84">
        <f t="shared" si="132"/>
        <v>0.46999786145000938</v>
      </c>
      <c r="CA122" s="5"/>
      <c r="CG122" s="249"/>
      <c r="CH122" s="249"/>
    </row>
    <row r="123" spans="1:86" x14ac:dyDescent="0.2">
      <c r="A123" s="6">
        <v>40522</v>
      </c>
      <c r="B123" s="5">
        <v>34.752000000000002</v>
      </c>
      <c r="C123" s="5">
        <v>41.634700000000002</v>
      </c>
      <c r="D123" s="5">
        <v>57.527299999999997</v>
      </c>
      <c r="E123" s="5">
        <v>18.891100000000002</v>
      </c>
      <c r="F123" s="5">
        <v>58.497199999999999</v>
      </c>
      <c r="G123" s="5">
        <v>42.480699999999999</v>
      </c>
      <c r="H123" s="5">
        <v>35.610300000000002</v>
      </c>
      <c r="I123" s="5">
        <v>79.204999999999998</v>
      </c>
      <c r="J123" s="5">
        <v>45.422499999999999</v>
      </c>
      <c r="K123" s="5">
        <v>41.337899999999998</v>
      </c>
      <c r="L123" s="5">
        <v>42.586399999999998</v>
      </c>
      <c r="M123" s="5">
        <v>58.134399999999999</v>
      </c>
      <c r="N123" s="5">
        <v>48.205399999999997</v>
      </c>
      <c r="O123" s="5">
        <v>15.440300000000001</v>
      </c>
      <c r="P123" s="5">
        <v>34.0154</v>
      </c>
      <c r="Q123" s="5">
        <v>25.966899999999999</v>
      </c>
      <c r="R123" s="5">
        <v>53.508200000000002</v>
      </c>
      <c r="S123" s="5">
        <v>35.3733</v>
      </c>
      <c r="T123" s="5">
        <v>49.685000000000002</v>
      </c>
      <c r="U123" s="5">
        <v>22.261199999999999</v>
      </c>
      <c r="V123" s="5">
        <v>26.901800000000001</v>
      </c>
      <c r="W123" s="5">
        <v>37.136899999999997</v>
      </c>
      <c r="X123" s="5">
        <v>2083.5700000000002</v>
      </c>
      <c r="Z123" s="6">
        <v>40522</v>
      </c>
      <c r="AA123" s="8">
        <f t="shared" si="104"/>
        <v>-1.1533812131124144E-2</v>
      </c>
      <c r="AB123" s="8">
        <f t="shared" si="105"/>
        <v>-9.7256181678065934E-3</v>
      </c>
      <c r="AC123" s="8">
        <f t="shared" si="106"/>
        <v>2.7379621460794201E-2</v>
      </c>
      <c r="AD123" s="8">
        <f t="shared" si="107"/>
        <v>-3.770579983757294E-3</v>
      </c>
      <c r="AE123" s="8">
        <f t="shared" si="108"/>
        <v>-2.8552093507681064E-3</v>
      </c>
      <c r="AF123" s="8">
        <f t="shared" si="109"/>
        <v>2.8896343809832192E-3</v>
      </c>
      <c r="AG123" s="8">
        <f t="shared" si="110"/>
        <v>9.4725184531418982E-4</v>
      </c>
      <c r="AH123" s="8">
        <f t="shared" si="111"/>
        <v>-2.7904259523359509E-2</v>
      </c>
      <c r="AI123" s="8">
        <f t="shared" si="112"/>
        <v>-2.5091396512300079E-4</v>
      </c>
      <c r="AJ123" s="8">
        <f t="shared" si="113"/>
        <v>5.615434699997035E-4</v>
      </c>
      <c r="AK123" s="8">
        <f t="shared" si="114"/>
        <v>4.2849023811040166E-3</v>
      </c>
      <c r="AL123" s="8">
        <f t="shared" si="115"/>
        <v>1.7613017739050107E-2</v>
      </c>
      <c r="AM123" s="8">
        <f t="shared" si="116"/>
        <v>2.3861941034031275E-4</v>
      </c>
      <c r="AN123" s="8">
        <f t="shared" si="117"/>
        <v>-5.0263237596901433E-3</v>
      </c>
      <c r="AO123" s="8">
        <f t="shared" si="118"/>
        <v>-1.7285754953146881E-3</v>
      </c>
      <c r="AP123" s="8">
        <f t="shared" si="119"/>
        <v>-4.2144741686096499E-3</v>
      </c>
      <c r="AQ123" s="8">
        <f t="shared" si="120"/>
        <v>-2.2856182820243931E-2</v>
      </c>
      <c r="AR123" s="8">
        <f t="shared" si="121"/>
        <v>-8.8514172354661191E-3</v>
      </c>
      <c r="AS123" s="8">
        <f t="shared" si="122"/>
        <v>-3.4158855728477766E-3</v>
      </c>
      <c r="AT123" s="8">
        <f t="shared" si="123"/>
        <v>-6.9500825266539668E-3</v>
      </c>
      <c r="AU123" s="8">
        <f t="shared" si="124"/>
        <v>-1.1991200332007512E-2</v>
      </c>
      <c r="AV123" s="8">
        <f t="shared" si="125"/>
        <v>3.2257257535495354E-2</v>
      </c>
      <c r="AW123" s="8">
        <f t="shared" si="126"/>
        <v>1.3212410036957722E-2</v>
      </c>
      <c r="AX123" s="8"/>
      <c r="AY123" s="8"/>
      <c r="BC123" s="6">
        <v>40178</v>
      </c>
      <c r="BD123" s="84">
        <f t="shared" ref="BD123:BY123" si="133">BD77/(BD77+BD30)</f>
        <v>0.53251188368782676</v>
      </c>
      <c r="BE123" s="84">
        <f t="shared" si="133"/>
        <v>0.50229509263145444</v>
      </c>
      <c r="BF123" s="84">
        <f t="shared" si="133"/>
        <v>0.38147097082498721</v>
      </c>
      <c r="BG123" s="84">
        <f t="shared" si="133"/>
        <v>0.61470800281526328</v>
      </c>
      <c r="BH123" s="84">
        <f t="shared" si="133"/>
        <v>0.44783169435841602</v>
      </c>
      <c r="BI123" s="84">
        <f t="shared" si="133"/>
        <v>0.44576581679608912</v>
      </c>
      <c r="BJ123" s="84">
        <f t="shared" si="133"/>
        <v>0.52536076281297539</v>
      </c>
      <c r="BK123" s="84">
        <f t="shared" si="133"/>
        <v>0.39992450534796214</v>
      </c>
      <c r="BL123" s="84">
        <f t="shared" si="133"/>
        <v>0.24654077963368148</v>
      </c>
      <c r="BM123" s="84">
        <f t="shared" si="133"/>
        <v>0.49803953785192301</v>
      </c>
      <c r="BN123" s="84">
        <f t="shared" si="133"/>
        <v>0.48256700100824185</v>
      </c>
      <c r="BO123" s="84">
        <f t="shared" si="133"/>
        <v>0.46070047928238644</v>
      </c>
      <c r="BP123" s="84">
        <f t="shared" si="133"/>
        <v>0.42008319772848379</v>
      </c>
      <c r="BQ123" s="84">
        <f t="shared" si="133"/>
        <v>0.64912899783214073</v>
      </c>
      <c r="BR123" s="84">
        <f t="shared" si="133"/>
        <v>0.51800596783251485</v>
      </c>
      <c r="BS123" s="84">
        <f t="shared" si="133"/>
        <v>0.41133420775786866</v>
      </c>
      <c r="BT123" s="84">
        <f t="shared" si="133"/>
        <v>0.41207036118632701</v>
      </c>
      <c r="BU123" s="84">
        <f t="shared" si="133"/>
        <v>0.33113545636337982</v>
      </c>
      <c r="BV123" s="84">
        <f t="shared" si="133"/>
        <v>0.50688542516184198</v>
      </c>
      <c r="BW123" s="84">
        <f t="shared" si="133"/>
        <v>0.61478377846110244</v>
      </c>
      <c r="BX123" s="84">
        <f t="shared" si="133"/>
        <v>0.360772854787205</v>
      </c>
      <c r="BY123" s="84">
        <f t="shared" si="133"/>
        <v>0.45893094040279819</v>
      </c>
      <c r="CA123" s="5"/>
      <c r="CG123" s="249"/>
      <c r="CH123" s="249"/>
    </row>
    <row r="124" spans="1:86" x14ac:dyDescent="0.2">
      <c r="A124" s="6">
        <v>40529</v>
      </c>
      <c r="B124" s="5">
        <v>34.617899999999999</v>
      </c>
      <c r="C124" s="5">
        <v>42.043599999999998</v>
      </c>
      <c r="D124" s="5">
        <v>58.671300000000002</v>
      </c>
      <c r="E124" s="5">
        <v>18.9269</v>
      </c>
      <c r="F124" s="5">
        <v>59.047699999999999</v>
      </c>
      <c r="G124" s="5">
        <v>43.036999999999999</v>
      </c>
      <c r="H124" s="5">
        <v>35.846400000000003</v>
      </c>
      <c r="I124" s="5">
        <v>79.3626</v>
      </c>
      <c r="J124" s="5">
        <v>46.6023</v>
      </c>
      <c r="K124" s="5">
        <v>42.068399999999997</v>
      </c>
      <c r="L124" s="5">
        <v>42.688600000000001</v>
      </c>
      <c r="M124" s="5">
        <v>57.7654</v>
      </c>
      <c r="N124" s="5">
        <v>48.689599999999999</v>
      </c>
      <c r="O124" s="5">
        <v>15.919599999999999</v>
      </c>
      <c r="P124" s="5">
        <v>34.587600000000002</v>
      </c>
      <c r="Q124" s="5">
        <v>26.435400000000001</v>
      </c>
      <c r="R124" s="5">
        <v>54.7256</v>
      </c>
      <c r="S124" s="5">
        <v>35.964399999999998</v>
      </c>
      <c r="T124" s="5">
        <v>50.4754</v>
      </c>
      <c r="U124" s="5">
        <v>22.395800000000001</v>
      </c>
      <c r="V124" s="5">
        <v>27.732800000000001</v>
      </c>
      <c r="W124" s="5">
        <v>36.8095</v>
      </c>
      <c r="X124" s="5">
        <v>2089.9499999999998</v>
      </c>
      <c r="Z124" s="6">
        <v>40529</v>
      </c>
      <c r="AA124" s="8">
        <f t="shared" si="104"/>
        <v>-3.8587707182321518E-3</v>
      </c>
      <c r="AB124" s="8">
        <f t="shared" si="105"/>
        <v>9.8211347745988942E-3</v>
      </c>
      <c r="AC124" s="8">
        <f t="shared" si="106"/>
        <v>1.9886210546992578E-2</v>
      </c>
      <c r="AD124" s="8">
        <f t="shared" si="107"/>
        <v>1.8950722827151267E-3</v>
      </c>
      <c r="AE124" s="8">
        <f t="shared" si="108"/>
        <v>9.4107068372504266E-3</v>
      </c>
      <c r="AF124" s="8">
        <f t="shared" si="109"/>
        <v>1.3095358598139928E-2</v>
      </c>
      <c r="AG124" s="8">
        <f t="shared" si="110"/>
        <v>6.6301042114220721E-3</v>
      </c>
      <c r="AH124" s="8">
        <f t="shared" si="111"/>
        <v>1.9897733728930778E-3</v>
      </c>
      <c r="AI124" s="8">
        <f t="shared" si="112"/>
        <v>2.5973911607683364E-2</v>
      </c>
      <c r="AJ124" s="8">
        <f t="shared" si="113"/>
        <v>1.7671434688264265E-2</v>
      </c>
      <c r="AK124" s="8">
        <f t="shared" si="114"/>
        <v>2.3998271748728595E-3</v>
      </c>
      <c r="AL124" s="8">
        <f t="shared" si="115"/>
        <v>-6.3473605988880744E-3</v>
      </c>
      <c r="AM124" s="8">
        <f t="shared" si="116"/>
        <v>1.0044517834101541E-2</v>
      </c>
      <c r="AN124" s="8">
        <f t="shared" si="117"/>
        <v>3.1042142963543462E-2</v>
      </c>
      <c r="AO124" s="8">
        <f t="shared" si="118"/>
        <v>1.6821792482228703E-2</v>
      </c>
      <c r="AP124" s="8">
        <f t="shared" si="119"/>
        <v>1.8042199877536413E-2</v>
      </c>
      <c r="AQ124" s="8">
        <f t="shared" si="120"/>
        <v>2.275165301766835E-2</v>
      </c>
      <c r="AR124" s="8">
        <f t="shared" si="121"/>
        <v>1.6710343677293293E-2</v>
      </c>
      <c r="AS124" s="8">
        <f t="shared" si="122"/>
        <v>1.5908221797323208E-2</v>
      </c>
      <c r="AT124" s="8">
        <f t="shared" si="123"/>
        <v>6.0463946238298316E-3</v>
      </c>
      <c r="AU124" s="8">
        <f t="shared" si="124"/>
        <v>3.0890126311250432E-2</v>
      </c>
      <c r="AV124" s="8">
        <f t="shared" si="125"/>
        <v>-8.8160293400902923E-3</v>
      </c>
      <c r="AW124" s="8">
        <f t="shared" si="126"/>
        <v>3.0620521508755161E-3</v>
      </c>
      <c r="AX124" s="8"/>
      <c r="AY124" s="8"/>
      <c r="BC124" s="6">
        <v>40268</v>
      </c>
      <c r="BD124" s="84">
        <f t="shared" ref="BD124:BY124" si="134">BD78/(BD78+BD31)</f>
        <v>0.55053684816703852</v>
      </c>
      <c r="BE124" s="84">
        <f t="shared" si="134"/>
        <v>0.51749244996039623</v>
      </c>
      <c r="BF124" s="84">
        <f t="shared" si="134"/>
        <v>0.41101035574395028</v>
      </c>
      <c r="BG124" s="84">
        <f t="shared" si="134"/>
        <v>0.61258161574903436</v>
      </c>
      <c r="BH124" s="84">
        <f t="shared" si="134"/>
        <v>0.46609933033455653</v>
      </c>
      <c r="BI124" s="84">
        <f t="shared" si="134"/>
        <v>0.46841497630495865</v>
      </c>
      <c r="BJ124" s="84">
        <f t="shared" si="134"/>
        <v>0.5082629004258038</v>
      </c>
      <c r="BK124" s="84">
        <f t="shared" si="134"/>
        <v>0.40541865951635453</v>
      </c>
      <c r="BL124" s="84">
        <f t="shared" si="134"/>
        <v>0.25965800336133132</v>
      </c>
      <c r="BM124" s="84">
        <f t="shared" si="134"/>
        <v>0.54383246609613622</v>
      </c>
      <c r="BN124" s="84">
        <f t="shared" si="134"/>
        <v>0.45871575188035379</v>
      </c>
      <c r="BO124" s="84">
        <f t="shared" si="134"/>
        <v>0.49114781774381516</v>
      </c>
      <c r="BP124" s="84">
        <f t="shared" si="134"/>
        <v>0.42995602748130235</v>
      </c>
      <c r="BQ124" s="84">
        <f t="shared" si="134"/>
        <v>0.65421129362424246</v>
      </c>
      <c r="BR124" s="84">
        <f t="shared" si="134"/>
        <v>0.50120761651502266</v>
      </c>
      <c r="BS124" s="84">
        <f t="shared" si="134"/>
        <v>0.40194899765877645</v>
      </c>
      <c r="BT124" s="84">
        <f t="shared" si="134"/>
        <v>0.43662406365543938</v>
      </c>
      <c r="BU124" s="84">
        <f t="shared" si="134"/>
        <v>0.34419764354714644</v>
      </c>
      <c r="BV124" s="84">
        <f t="shared" si="134"/>
        <v>0.51609809114163918</v>
      </c>
      <c r="BW124" s="84">
        <f t="shared" si="134"/>
        <v>0.61734786974572886</v>
      </c>
      <c r="BX124" s="84">
        <f t="shared" si="134"/>
        <v>0.37492654579510776</v>
      </c>
      <c r="BY124" s="84">
        <f t="shared" si="134"/>
        <v>0.47107419172197673</v>
      </c>
      <c r="CA124" s="5"/>
      <c r="CG124" s="249"/>
      <c r="CH124" s="249"/>
    </row>
    <row r="125" spans="1:86" x14ac:dyDescent="0.2">
      <c r="A125" s="6">
        <v>40536</v>
      </c>
      <c r="B125" s="5">
        <v>34.483800000000002</v>
      </c>
      <c r="C125" s="5">
        <v>41.961799999999997</v>
      </c>
      <c r="D125" s="5">
        <v>58.223100000000002</v>
      </c>
      <c r="E125" s="5">
        <v>18.962599999999998</v>
      </c>
      <c r="F125" s="5">
        <v>59.358800000000002</v>
      </c>
      <c r="G125" s="5">
        <v>43.059199999999997</v>
      </c>
      <c r="H125" s="5">
        <v>35.823999999999998</v>
      </c>
      <c r="I125" s="5">
        <v>80.533100000000005</v>
      </c>
      <c r="J125" s="5">
        <v>47.5212</v>
      </c>
      <c r="K125" s="5">
        <v>42.949599999999997</v>
      </c>
      <c r="L125" s="5">
        <v>42.597799999999999</v>
      </c>
      <c r="M125" s="5">
        <v>58.324399999999997</v>
      </c>
      <c r="N125" s="5">
        <v>48.839500000000001</v>
      </c>
      <c r="O125" s="5">
        <v>15.808199999999999</v>
      </c>
      <c r="P125" s="5">
        <v>34.968600000000002</v>
      </c>
      <c r="Q125" s="5">
        <v>26.377600000000001</v>
      </c>
      <c r="R125" s="5">
        <v>54.998699999999999</v>
      </c>
      <c r="S125" s="5">
        <v>35.725700000000003</v>
      </c>
      <c r="T125" s="5">
        <v>50.840200000000003</v>
      </c>
      <c r="U125" s="5">
        <v>22.567</v>
      </c>
      <c r="V125" s="5">
        <v>28.126999999999999</v>
      </c>
      <c r="W125" s="5">
        <v>37.152999999999999</v>
      </c>
      <c r="X125" s="5">
        <v>2112.37</v>
      </c>
      <c r="Z125" s="6">
        <v>40536</v>
      </c>
      <c r="AA125" s="8">
        <f t="shared" si="104"/>
        <v>-3.8737185097882376E-3</v>
      </c>
      <c r="AB125" s="8">
        <f t="shared" si="105"/>
        <v>-1.9455993302190944E-3</v>
      </c>
      <c r="AC125" s="8">
        <f t="shared" si="106"/>
        <v>-7.639169406507107E-3</v>
      </c>
      <c r="AD125" s="8">
        <f t="shared" si="107"/>
        <v>1.8862042912468624E-3</v>
      </c>
      <c r="AE125" s="8">
        <f t="shared" si="108"/>
        <v>5.2686218091475556E-3</v>
      </c>
      <c r="AF125" s="8">
        <f t="shared" si="109"/>
        <v>5.1583521156217671E-4</v>
      </c>
      <c r="AG125" s="8">
        <f t="shared" si="110"/>
        <v>-6.248884127835197E-4</v>
      </c>
      <c r="AH125" s="8">
        <f t="shared" si="111"/>
        <v>1.474876075128595E-2</v>
      </c>
      <c r="AI125" s="8">
        <f t="shared" si="112"/>
        <v>1.97179109185599E-2</v>
      </c>
      <c r="AJ125" s="8">
        <f t="shared" si="113"/>
        <v>2.0946838957507374E-2</v>
      </c>
      <c r="AK125" s="8">
        <f t="shared" si="114"/>
        <v>-2.1270315728321165E-3</v>
      </c>
      <c r="AL125" s="8">
        <f t="shared" si="115"/>
        <v>9.6770731268198684E-3</v>
      </c>
      <c r="AM125" s="8">
        <f t="shared" si="116"/>
        <v>3.078686208143111E-3</v>
      </c>
      <c r="AN125" s="8">
        <f t="shared" si="117"/>
        <v>-6.9976632578707676E-3</v>
      </c>
      <c r="AO125" s="8">
        <f t="shared" si="118"/>
        <v>1.1015508448114275E-2</v>
      </c>
      <c r="AP125" s="8">
        <f t="shared" si="119"/>
        <v>-2.1864620924971767E-3</v>
      </c>
      <c r="AQ125" s="8">
        <f t="shared" si="120"/>
        <v>4.9903518645753042E-3</v>
      </c>
      <c r="AR125" s="8">
        <f t="shared" si="121"/>
        <v>-6.6371189287182109E-3</v>
      </c>
      <c r="AS125" s="8">
        <f t="shared" si="122"/>
        <v>7.2272829932997773E-3</v>
      </c>
      <c r="AT125" s="8">
        <f t="shared" si="123"/>
        <v>7.6442904473159601E-3</v>
      </c>
      <c r="AU125" s="8">
        <f t="shared" si="124"/>
        <v>1.4214215657993412E-2</v>
      </c>
      <c r="AV125" s="8">
        <f t="shared" si="125"/>
        <v>9.3318300982083713E-3</v>
      </c>
      <c r="AW125" s="8">
        <f t="shared" si="126"/>
        <v>1.072752936673127E-2</v>
      </c>
      <c r="AX125" s="8"/>
      <c r="AY125" s="8"/>
      <c r="BC125" s="6">
        <v>40359</v>
      </c>
      <c r="BD125" s="84">
        <f t="shared" ref="BD125:BY125" si="135">BD79/(BD79+BD32)</f>
        <v>0.56976538647400365</v>
      </c>
      <c r="BE125" s="84">
        <f t="shared" si="135"/>
        <v>0.53344200086315352</v>
      </c>
      <c r="BF125" s="84">
        <f t="shared" si="135"/>
        <v>0.4188192994786476</v>
      </c>
      <c r="BG125" s="84">
        <f t="shared" si="135"/>
        <v>0.61139330940719439</v>
      </c>
      <c r="BH125" s="84">
        <f t="shared" si="135"/>
        <v>0.47149492663283227</v>
      </c>
      <c r="BI125" s="84">
        <f t="shared" si="135"/>
        <v>0.50882262840023296</v>
      </c>
      <c r="BJ125" s="84">
        <f t="shared" si="135"/>
        <v>0.52777207373817348</v>
      </c>
      <c r="BK125" s="84">
        <f t="shared" si="135"/>
        <v>0.43686080666334703</v>
      </c>
      <c r="BL125" s="84">
        <f t="shared" si="135"/>
        <v>0.29916869577897448</v>
      </c>
      <c r="BM125" s="84">
        <f t="shared" si="135"/>
        <v>0.57641296304081802</v>
      </c>
      <c r="BN125" s="84">
        <f t="shared" si="135"/>
        <v>0.46780663661550553</v>
      </c>
      <c r="BO125" s="84">
        <f t="shared" si="135"/>
        <v>0.48919458986556158</v>
      </c>
      <c r="BP125" s="84">
        <f t="shared" si="135"/>
        <v>0.42609434300502197</v>
      </c>
      <c r="BQ125" s="84">
        <f t="shared" si="135"/>
        <v>0.66329037972530835</v>
      </c>
      <c r="BR125" s="84">
        <f t="shared" si="135"/>
        <v>0.5181567901543972</v>
      </c>
      <c r="BS125" s="84">
        <f t="shared" si="135"/>
        <v>0.41375657299627172</v>
      </c>
      <c r="BT125" s="84">
        <f t="shared" si="135"/>
        <v>0.43979269649732866</v>
      </c>
      <c r="BU125" s="84">
        <f t="shared" si="135"/>
        <v>0.36366216219487391</v>
      </c>
      <c r="BV125" s="84">
        <f t="shared" si="135"/>
        <v>0.48673940825284562</v>
      </c>
      <c r="BW125" s="84">
        <f t="shared" si="135"/>
        <v>0.63355037136406767</v>
      </c>
      <c r="BX125" s="84">
        <f t="shared" si="135"/>
        <v>0.3295004055509731</v>
      </c>
      <c r="BY125" s="84">
        <f t="shared" si="135"/>
        <v>0.4985493805300274</v>
      </c>
      <c r="CA125" s="5"/>
      <c r="CG125" s="249"/>
      <c r="CH125" s="249"/>
    </row>
    <row r="126" spans="1:86" x14ac:dyDescent="0.2">
      <c r="A126" s="6">
        <v>40543</v>
      </c>
      <c r="B126" s="5">
        <v>34.361899999999999</v>
      </c>
      <c r="C126" s="5">
        <v>42.0319</v>
      </c>
      <c r="D126" s="5">
        <v>57.656999999999996</v>
      </c>
      <c r="E126" s="5">
        <v>18.748000000000001</v>
      </c>
      <c r="F126" s="5">
        <v>59.322899999999997</v>
      </c>
      <c r="G126" s="5">
        <v>43.302700000000002</v>
      </c>
      <c r="H126" s="5">
        <v>35.846400000000003</v>
      </c>
      <c r="I126" s="5">
        <v>79.722700000000003</v>
      </c>
      <c r="J126" s="5">
        <v>47.2376</v>
      </c>
      <c r="K126" s="5">
        <v>42.926400000000001</v>
      </c>
      <c r="L126" s="5">
        <v>41.995899999999999</v>
      </c>
      <c r="M126" s="5">
        <v>58.123199999999997</v>
      </c>
      <c r="N126" s="5">
        <v>48.643500000000003</v>
      </c>
      <c r="O126" s="5">
        <v>15.6632</v>
      </c>
      <c r="P126" s="5">
        <v>34.325699999999998</v>
      </c>
      <c r="Q126" s="5">
        <v>26.3429</v>
      </c>
      <c r="R126" s="5">
        <v>54.946800000000003</v>
      </c>
      <c r="S126" s="5">
        <v>36.157600000000002</v>
      </c>
      <c r="T126" s="5">
        <v>50.402500000000003</v>
      </c>
      <c r="U126" s="5">
        <v>22.322400000000002</v>
      </c>
      <c r="V126" s="5">
        <v>28.041799999999999</v>
      </c>
      <c r="W126" s="5">
        <v>36.748199999999997</v>
      </c>
      <c r="X126" s="5">
        <v>2114.29</v>
      </c>
      <c r="Z126" s="6">
        <v>40543</v>
      </c>
      <c r="AA126" s="8">
        <f t="shared" si="104"/>
        <v>-3.5349932432041653E-3</v>
      </c>
      <c r="AB126" s="8">
        <f t="shared" si="105"/>
        <v>1.6705670395456007E-3</v>
      </c>
      <c r="AC126" s="8">
        <f t="shared" si="106"/>
        <v>-9.7229450166687048E-3</v>
      </c>
      <c r="AD126" s="8">
        <f t="shared" si="107"/>
        <v>-1.1317013489711147E-2</v>
      </c>
      <c r="AE126" s="8">
        <f t="shared" si="108"/>
        <v>-6.0479659292311805E-4</v>
      </c>
      <c r="AF126" s="8">
        <f t="shared" si="109"/>
        <v>5.6550052021404618E-3</v>
      </c>
      <c r="AG126" s="8">
        <f t="shared" si="110"/>
        <v>6.2527914247434424E-4</v>
      </c>
      <c r="AH126" s="8">
        <f t="shared" si="111"/>
        <v>-1.006294306316291E-2</v>
      </c>
      <c r="AI126" s="8">
        <f t="shared" si="112"/>
        <v>-5.9678627644083049E-3</v>
      </c>
      <c r="AJ126" s="8">
        <f t="shared" si="113"/>
        <v>-5.4016801087775068E-4</v>
      </c>
      <c r="AK126" s="8">
        <f t="shared" si="114"/>
        <v>-1.4129837691148395E-2</v>
      </c>
      <c r="AL126" s="8">
        <f t="shared" si="115"/>
        <v>-3.4496711496388999E-3</v>
      </c>
      <c r="AM126" s="8">
        <f t="shared" si="116"/>
        <v>-4.0131450977179961E-3</v>
      </c>
      <c r="AN126" s="8">
        <f t="shared" si="117"/>
        <v>-9.1724548019381791E-3</v>
      </c>
      <c r="AO126" s="8">
        <f t="shared" si="118"/>
        <v>-1.838506545872598E-2</v>
      </c>
      <c r="AP126" s="8">
        <f t="shared" si="119"/>
        <v>-1.3155101298071292E-3</v>
      </c>
      <c r="AQ126" s="8">
        <f t="shared" si="120"/>
        <v>-9.4365866829571043E-4</v>
      </c>
      <c r="AR126" s="8">
        <f t="shared" si="121"/>
        <v>1.208933624813513E-2</v>
      </c>
      <c r="AS126" s="8">
        <f t="shared" si="122"/>
        <v>-8.6093288382028677E-3</v>
      </c>
      <c r="AT126" s="8">
        <f t="shared" si="123"/>
        <v>-1.0838835467718244E-2</v>
      </c>
      <c r="AU126" s="8">
        <f t="shared" si="124"/>
        <v>-3.0291179293917558E-3</v>
      </c>
      <c r="AV126" s="8">
        <f t="shared" si="125"/>
        <v>-1.0895486232605722E-2</v>
      </c>
      <c r="AW126" s="8">
        <f t="shared" si="126"/>
        <v>9.0893167390193597E-4</v>
      </c>
      <c r="AX126" s="8"/>
      <c r="AY126" s="8"/>
      <c r="BC126" s="6">
        <v>40451</v>
      </c>
      <c r="BD126" s="84">
        <f t="shared" ref="BD126:BY126" si="136">BD80/(BD80+BD33)</f>
        <v>0.5120702572458552</v>
      </c>
      <c r="BE126" s="84">
        <f t="shared" si="136"/>
        <v>0.49943801480158373</v>
      </c>
      <c r="BF126" s="84">
        <f t="shared" si="136"/>
        <v>0.40224510967416532</v>
      </c>
      <c r="BG126" s="84">
        <f t="shared" si="136"/>
        <v>0.57266670579846179</v>
      </c>
      <c r="BH126" s="84">
        <f t="shared" si="136"/>
        <v>0.44747128890814308</v>
      </c>
      <c r="BI126" s="84">
        <f t="shared" si="136"/>
        <v>0.47618943657276153</v>
      </c>
      <c r="BJ126" s="84">
        <f t="shared" si="136"/>
        <v>0.48896430800500573</v>
      </c>
      <c r="BK126" s="84">
        <f t="shared" si="136"/>
        <v>0.4191400844134916</v>
      </c>
      <c r="BL126" s="84">
        <f t="shared" si="136"/>
        <v>0.26473924998179232</v>
      </c>
      <c r="BM126" s="84">
        <f t="shared" si="136"/>
        <v>0.54482007355814877</v>
      </c>
      <c r="BN126" s="84">
        <f t="shared" si="136"/>
        <v>0.45302325099274338</v>
      </c>
      <c r="BO126" s="84">
        <f t="shared" si="136"/>
        <v>0.46523625358743154</v>
      </c>
      <c r="BP126" s="84">
        <f t="shared" si="136"/>
        <v>0.40123036276628582</v>
      </c>
      <c r="BQ126" s="84">
        <f t="shared" si="136"/>
        <v>0.63109892957541858</v>
      </c>
      <c r="BR126" s="84">
        <f t="shared" si="136"/>
        <v>0.50268040690194837</v>
      </c>
      <c r="BS126" s="84">
        <f t="shared" si="136"/>
        <v>0.40001164659339616</v>
      </c>
      <c r="BT126" s="84">
        <f t="shared" si="136"/>
        <v>0.40954203259962563</v>
      </c>
      <c r="BU126" s="84">
        <f t="shared" si="136"/>
        <v>0.34521004282365009</v>
      </c>
      <c r="BV126" s="84">
        <f t="shared" si="136"/>
        <v>0.4388106863416108</v>
      </c>
      <c r="BW126" s="84">
        <f t="shared" si="136"/>
        <v>0.52609737733572493</v>
      </c>
      <c r="BX126" s="84">
        <f t="shared" si="136"/>
        <v>0.23930010385277276</v>
      </c>
      <c r="BY126" s="84">
        <f t="shared" si="136"/>
        <v>0.14921651448738654</v>
      </c>
      <c r="CA126" s="5"/>
      <c r="CG126" s="249"/>
      <c r="CH126" s="249"/>
    </row>
    <row r="127" spans="1:86" x14ac:dyDescent="0.2">
      <c r="A127" s="6">
        <v>40550</v>
      </c>
      <c r="B127" s="5">
        <v>34.483800000000002</v>
      </c>
      <c r="C127" s="5">
        <v>42.055199999999999</v>
      </c>
      <c r="D127" s="5">
        <v>59.253100000000003</v>
      </c>
      <c r="E127" s="5">
        <v>18.700299999999999</v>
      </c>
      <c r="F127" s="5">
        <v>59.286999999999999</v>
      </c>
      <c r="G127" s="5">
        <v>43.459800000000001</v>
      </c>
      <c r="H127" s="5">
        <v>35.565300000000001</v>
      </c>
      <c r="I127" s="5">
        <v>81.433599999999998</v>
      </c>
      <c r="J127" s="5">
        <v>48.304000000000002</v>
      </c>
      <c r="K127" s="5">
        <v>44.352699999999999</v>
      </c>
      <c r="L127" s="5">
        <v>42.268500000000003</v>
      </c>
      <c r="M127" s="5">
        <v>58.380299999999998</v>
      </c>
      <c r="N127" s="5">
        <v>48.676200000000001</v>
      </c>
      <c r="O127" s="5">
        <v>16.02</v>
      </c>
      <c r="P127" s="5">
        <v>34.706699999999998</v>
      </c>
      <c r="Q127" s="5">
        <v>26.618200000000002</v>
      </c>
      <c r="R127" s="5">
        <v>54.005000000000003</v>
      </c>
      <c r="S127" s="5">
        <v>35.907499999999999</v>
      </c>
      <c r="T127" s="5">
        <v>50.572699999999998</v>
      </c>
      <c r="U127" s="5">
        <v>22.359100000000002</v>
      </c>
      <c r="V127" s="5">
        <v>28.116399999999999</v>
      </c>
      <c r="W127" s="5">
        <v>36.5274</v>
      </c>
      <c r="X127" s="5">
        <v>2138.81</v>
      </c>
      <c r="Z127" s="6">
        <v>40550</v>
      </c>
      <c r="AA127" s="8">
        <f t="shared" si="104"/>
        <v>3.5475337510442184E-3</v>
      </c>
      <c r="AB127" s="8">
        <f t="shared" si="105"/>
        <v>5.5434086967287577E-4</v>
      </c>
      <c r="AC127" s="8">
        <f t="shared" si="106"/>
        <v>2.7682675130513257E-2</v>
      </c>
      <c r="AD127" s="8">
        <f t="shared" si="107"/>
        <v>-2.5442713889483048E-3</v>
      </c>
      <c r="AE127" s="8">
        <f t="shared" si="108"/>
        <v>-6.0516259319753907E-4</v>
      </c>
      <c r="AF127" s="8">
        <f t="shared" si="109"/>
        <v>3.6279492964641502E-3</v>
      </c>
      <c r="AG127" s="8">
        <f t="shared" si="110"/>
        <v>-7.841791644349283E-3</v>
      </c>
      <c r="AH127" s="8">
        <f t="shared" si="111"/>
        <v>2.1460637936246529E-2</v>
      </c>
      <c r="AI127" s="8">
        <f t="shared" si="112"/>
        <v>2.2575236675868471E-2</v>
      </c>
      <c r="AJ127" s="8">
        <f t="shared" si="113"/>
        <v>3.3226639084572573E-2</v>
      </c>
      <c r="AK127" s="8">
        <f t="shared" si="114"/>
        <v>6.4911098464375261E-3</v>
      </c>
      <c r="AL127" s="8">
        <f t="shared" si="115"/>
        <v>4.4233627880090332E-3</v>
      </c>
      <c r="AM127" s="8">
        <f t="shared" si="116"/>
        <v>6.722378118351191E-4</v>
      </c>
      <c r="AN127" s="8">
        <f t="shared" si="117"/>
        <v>2.2779508657234881E-2</v>
      </c>
      <c r="AO127" s="8">
        <f t="shared" si="118"/>
        <v>1.1099555143813555E-2</v>
      </c>
      <c r="AP127" s="8">
        <f t="shared" si="119"/>
        <v>1.0450633757103533E-2</v>
      </c>
      <c r="AQ127" s="8">
        <f t="shared" si="120"/>
        <v>-1.714021562675172E-2</v>
      </c>
      <c r="AR127" s="8">
        <f t="shared" si="121"/>
        <v>-6.9169413899153875E-3</v>
      </c>
      <c r="AS127" s="8">
        <f t="shared" si="122"/>
        <v>3.3768166261594068E-3</v>
      </c>
      <c r="AT127" s="8">
        <f t="shared" si="123"/>
        <v>1.6440884492707752E-3</v>
      </c>
      <c r="AU127" s="8">
        <f t="shared" si="124"/>
        <v>2.6603142451626649E-3</v>
      </c>
      <c r="AV127" s="8">
        <f t="shared" si="125"/>
        <v>-6.0084575571047738E-3</v>
      </c>
      <c r="AW127" s="8">
        <f t="shared" si="126"/>
        <v>1.159727378930997E-2</v>
      </c>
      <c r="AX127" s="8"/>
      <c r="AY127" s="8"/>
      <c r="BC127" s="6">
        <v>40543</v>
      </c>
      <c r="BD127" s="84">
        <f t="shared" ref="BD127:BY127" si="137">BD81/(BD81+BD34)</f>
        <v>0.51545242811993663</v>
      </c>
      <c r="BE127" s="84">
        <f t="shared" si="137"/>
        <v>0.50239952862501736</v>
      </c>
      <c r="BF127" s="84">
        <f t="shared" si="137"/>
        <v>0.38015864781203268</v>
      </c>
      <c r="BG127" s="84">
        <f t="shared" si="137"/>
        <v>0.57269649423224422</v>
      </c>
      <c r="BH127" s="84">
        <f t="shared" si="137"/>
        <v>0.41803258662813125</v>
      </c>
      <c r="BI127" s="84">
        <f t="shared" si="137"/>
        <v>0.46873326499526763</v>
      </c>
      <c r="BJ127" s="84">
        <f t="shared" si="137"/>
        <v>0.47304835234288134</v>
      </c>
      <c r="BK127" s="84">
        <f t="shared" si="137"/>
        <v>0.45088309066217142</v>
      </c>
      <c r="BL127" s="84">
        <f t="shared" si="137"/>
        <v>0.28884053689005568</v>
      </c>
      <c r="BM127" s="84">
        <f t="shared" si="137"/>
        <v>0.54915890895811814</v>
      </c>
      <c r="BN127" s="84">
        <f t="shared" si="137"/>
        <v>0.44376721797463609</v>
      </c>
      <c r="BO127" s="84">
        <f t="shared" si="137"/>
        <v>0.48540852052053168</v>
      </c>
      <c r="BP127" s="84">
        <f t="shared" si="137"/>
        <v>0.3824312321215923</v>
      </c>
      <c r="BQ127" s="84">
        <f t="shared" si="137"/>
        <v>0.61117971033358076</v>
      </c>
      <c r="BR127" s="84">
        <f t="shared" si="137"/>
        <v>0.50963702010800593</v>
      </c>
      <c r="BS127" s="84">
        <f t="shared" si="137"/>
        <v>0.36079346569857207</v>
      </c>
      <c r="BT127" s="84">
        <f t="shared" si="137"/>
        <v>0.40070385720549168</v>
      </c>
      <c r="BU127" s="84">
        <f t="shared" si="137"/>
        <v>0.35097326948380941</v>
      </c>
      <c r="BV127" s="84">
        <f t="shared" si="137"/>
        <v>0.4430162207209718</v>
      </c>
      <c r="BW127" s="84">
        <f t="shared" si="137"/>
        <v>0.53122775991470883</v>
      </c>
      <c r="BX127" s="84">
        <f t="shared" si="137"/>
        <v>0.49040037166106493</v>
      </c>
      <c r="BY127" s="84">
        <f t="shared" si="137"/>
        <v>0.51121375488712872</v>
      </c>
      <c r="CA127" s="5"/>
      <c r="CG127" s="249"/>
      <c r="CH127" s="249"/>
    </row>
    <row r="128" spans="1:86" x14ac:dyDescent="0.2">
      <c r="A128" s="6">
        <v>40557</v>
      </c>
      <c r="B128" s="5">
        <v>34.361899999999999</v>
      </c>
      <c r="C128" s="5">
        <v>41.412700000000001</v>
      </c>
      <c r="D128" s="5">
        <v>59.181600000000003</v>
      </c>
      <c r="E128" s="5">
        <v>18.7241</v>
      </c>
      <c r="F128" s="5">
        <v>59.634099999999997</v>
      </c>
      <c r="G128" s="5">
        <v>42.382800000000003</v>
      </c>
      <c r="H128" s="5">
        <v>35.992600000000003</v>
      </c>
      <c r="I128" s="5">
        <v>82.289000000000001</v>
      </c>
      <c r="J128" s="5">
        <v>48.633000000000003</v>
      </c>
      <c r="K128" s="5">
        <v>44.758499999999998</v>
      </c>
      <c r="L128" s="5">
        <v>43.029299999999999</v>
      </c>
      <c r="M128" s="5">
        <v>60.537999999999997</v>
      </c>
      <c r="N128" s="5">
        <v>49.247</v>
      </c>
      <c r="O128" s="5">
        <v>15.9085</v>
      </c>
      <c r="P128" s="5">
        <v>34.480499999999999</v>
      </c>
      <c r="Q128" s="5">
        <v>26.245000000000001</v>
      </c>
      <c r="R128" s="5">
        <v>54.3611</v>
      </c>
      <c r="S128" s="5">
        <v>35.941600000000001</v>
      </c>
      <c r="T128" s="5">
        <v>50.4876</v>
      </c>
      <c r="U128" s="5">
        <v>22.322400000000002</v>
      </c>
      <c r="V128" s="5">
        <v>27.327999999999999</v>
      </c>
      <c r="W128" s="5">
        <v>36.478299999999997</v>
      </c>
      <c r="X128" s="5">
        <v>2175.6799999999998</v>
      </c>
      <c r="Z128" s="6">
        <v>40557</v>
      </c>
      <c r="AA128" s="8">
        <f t="shared" si="104"/>
        <v>-3.5349932432041653E-3</v>
      </c>
      <c r="AB128" s="8">
        <f t="shared" si="105"/>
        <v>-1.5277539995054101E-2</v>
      </c>
      <c r="AC128" s="8">
        <f t="shared" si="106"/>
        <v>-1.2066879201256819E-3</v>
      </c>
      <c r="AD128" s="8">
        <f t="shared" si="107"/>
        <v>1.2727068549702736E-3</v>
      </c>
      <c r="AE128" s="8">
        <f t="shared" si="108"/>
        <v>5.854571828562749E-3</v>
      </c>
      <c r="AF128" s="8">
        <f t="shared" si="109"/>
        <v>-2.4781522234340714E-2</v>
      </c>
      <c r="AG128" s="8">
        <f t="shared" si="110"/>
        <v>1.2014519770675358E-2</v>
      </c>
      <c r="AH128" s="8">
        <f t="shared" si="111"/>
        <v>1.050426359635348E-2</v>
      </c>
      <c r="AI128" s="8">
        <f t="shared" si="112"/>
        <v>6.8110301424313402E-3</v>
      </c>
      <c r="AJ128" s="8">
        <f t="shared" si="113"/>
        <v>9.1493866213330222E-3</v>
      </c>
      <c r="AK128" s="8">
        <f t="shared" si="114"/>
        <v>1.7999219276766398E-2</v>
      </c>
      <c r="AL128" s="8">
        <f t="shared" si="115"/>
        <v>3.6959385272086642E-2</v>
      </c>
      <c r="AM128" s="8">
        <f t="shared" si="116"/>
        <v>1.1726470020256174E-2</v>
      </c>
      <c r="AN128" s="8">
        <f t="shared" si="117"/>
        <v>-6.9600499375780389E-3</v>
      </c>
      <c r="AO128" s="8">
        <f t="shared" si="118"/>
        <v>-6.5174735713853238E-3</v>
      </c>
      <c r="AP128" s="8">
        <f t="shared" si="119"/>
        <v>-1.4020482226446584E-2</v>
      </c>
      <c r="AQ128" s="8">
        <f t="shared" si="120"/>
        <v>6.5938339042681537E-3</v>
      </c>
      <c r="AR128" s="8">
        <f t="shared" si="121"/>
        <v>9.4966232681192864E-4</v>
      </c>
      <c r="AS128" s="8">
        <f t="shared" si="122"/>
        <v>-1.6827260557572554E-3</v>
      </c>
      <c r="AT128" s="8">
        <f t="shared" si="123"/>
        <v>-1.641389859162512E-3</v>
      </c>
      <c r="AU128" s="8">
        <f t="shared" si="124"/>
        <v>-2.8040574184461708E-2</v>
      </c>
      <c r="AV128" s="8">
        <f t="shared" si="125"/>
        <v>-1.3441964114611071E-3</v>
      </c>
      <c r="AW128" s="8">
        <f t="shared" si="126"/>
        <v>1.7238557889667661E-2</v>
      </c>
      <c r="AX128" s="8"/>
      <c r="AY128" s="8"/>
      <c r="BC128" s="6">
        <v>40633</v>
      </c>
      <c r="BD128" s="84">
        <f t="shared" ref="BD128:BY128" si="138">BD82/(BD82+BD35)</f>
        <v>0.51040170615565417</v>
      </c>
      <c r="BE128" s="84">
        <f t="shared" si="138"/>
        <v>0.50954472068965539</v>
      </c>
      <c r="BF128" s="84">
        <f t="shared" si="138"/>
        <v>0.37928952755451179</v>
      </c>
      <c r="BG128" s="84">
        <f t="shared" si="138"/>
        <v>0.53718011285646083</v>
      </c>
      <c r="BH128" s="84">
        <f t="shared" si="138"/>
        <v>0.41782210682850307</v>
      </c>
      <c r="BI128" s="84">
        <f t="shared" si="138"/>
        <v>0.49232550935930763</v>
      </c>
      <c r="BJ128" s="84">
        <f t="shared" si="138"/>
        <v>0.44797854078498517</v>
      </c>
      <c r="BK128" s="84">
        <f t="shared" si="138"/>
        <v>0.48410102665681681</v>
      </c>
      <c r="BL128" s="84">
        <f t="shared" si="138"/>
        <v>0.32206365854589869</v>
      </c>
      <c r="BM128" s="84">
        <f t="shared" si="138"/>
        <v>0.54130656903895391</v>
      </c>
      <c r="BN128" s="84">
        <f t="shared" si="138"/>
        <v>0.43825369595548197</v>
      </c>
      <c r="BO128" s="84">
        <f t="shared" si="138"/>
        <v>0.47304345121328284</v>
      </c>
      <c r="BP128" s="84">
        <f t="shared" si="138"/>
        <v>0.36224563210146843</v>
      </c>
      <c r="BQ128" s="84">
        <f t="shared" si="138"/>
        <v>0.5936027412222421</v>
      </c>
      <c r="BR128" s="84">
        <f t="shared" si="138"/>
        <v>0.47995965247200373</v>
      </c>
      <c r="BS128" s="84">
        <f t="shared" si="138"/>
        <v>0.34248421369944049</v>
      </c>
      <c r="BT128" s="84">
        <f t="shared" si="138"/>
        <v>0.41779604567865297</v>
      </c>
      <c r="BU128" s="84">
        <f t="shared" si="138"/>
        <v>0.33373295769273104</v>
      </c>
      <c r="BV128" s="84">
        <f t="shared" si="138"/>
        <v>0.43480358870529978</v>
      </c>
      <c r="BW128" s="84">
        <f t="shared" si="138"/>
        <v>0.52629557131584215</v>
      </c>
      <c r="BX128" s="84">
        <f t="shared" si="138"/>
        <v>0.50196847473798545</v>
      </c>
      <c r="BY128" s="84">
        <f t="shared" si="138"/>
        <v>0.50955360504803371</v>
      </c>
      <c r="CA128" s="5"/>
      <c r="CG128" s="249"/>
      <c r="CH128" s="249"/>
    </row>
    <row r="129" spans="1:86" x14ac:dyDescent="0.2">
      <c r="A129" s="6">
        <v>40564</v>
      </c>
      <c r="B129" s="5">
        <v>34.898200000000003</v>
      </c>
      <c r="C129" s="5">
        <v>42.569200000000002</v>
      </c>
      <c r="D129" s="5">
        <v>57.941699999999997</v>
      </c>
      <c r="E129" s="5">
        <v>18.962599999999998</v>
      </c>
      <c r="F129" s="5">
        <v>59.682000000000002</v>
      </c>
      <c r="G129" s="5">
        <v>41.945300000000003</v>
      </c>
      <c r="H129" s="5">
        <v>36.633499999999998</v>
      </c>
      <c r="I129" s="5">
        <v>82.2102</v>
      </c>
      <c r="J129" s="5">
        <v>49.018700000000003</v>
      </c>
      <c r="K129" s="5">
        <v>45.883299999999998</v>
      </c>
      <c r="L129" s="5">
        <v>43.120199999999997</v>
      </c>
      <c r="M129" s="5">
        <v>60.839799999999997</v>
      </c>
      <c r="N129" s="5">
        <v>49.841000000000001</v>
      </c>
      <c r="O129" s="5">
        <v>15.886200000000001</v>
      </c>
      <c r="P129" s="5">
        <v>33.6828</v>
      </c>
      <c r="Q129" s="5">
        <v>26.2042</v>
      </c>
      <c r="R129" s="5">
        <v>53.9131</v>
      </c>
      <c r="S129" s="5">
        <v>36.8964</v>
      </c>
      <c r="T129" s="5">
        <v>50.633499999999998</v>
      </c>
      <c r="U129" s="5">
        <v>22.664899999999999</v>
      </c>
      <c r="V129" s="5">
        <v>27.5197</v>
      </c>
      <c r="W129" s="5">
        <v>36.895400000000002</v>
      </c>
      <c r="X129" s="5">
        <v>2159.4299999999998</v>
      </c>
      <c r="Z129" s="6">
        <v>40564</v>
      </c>
      <c r="AA129" s="8">
        <f t="shared" si="104"/>
        <v>1.5607402384617997E-2</v>
      </c>
      <c r="AB129" s="8">
        <f t="shared" si="105"/>
        <v>2.7926215870976767E-2</v>
      </c>
      <c r="AC129" s="8">
        <f t="shared" si="106"/>
        <v>-2.0950768482095872E-2</v>
      </c>
      <c r="AD129" s="8">
        <f t="shared" si="107"/>
        <v>1.2737594864372648E-2</v>
      </c>
      <c r="AE129" s="8">
        <f t="shared" si="108"/>
        <v>8.0323170803286992E-4</v>
      </c>
      <c r="AF129" s="8">
        <f t="shared" si="109"/>
        <v>-1.0322583689609921E-2</v>
      </c>
      <c r="AG129" s="8">
        <f t="shared" si="110"/>
        <v>1.7806437990031121E-2</v>
      </c>
      <c r="AH129" s="8">
        <f t="shared" si="111"/>
        <v>-9.5760065136285544E-4</v>
      </c>
      <c r="AI129" s="8">
        <f t="shared" si="112"/>
        <v>7.9308288610613342E-3</v>
      </c>
      <c r="AJ129" s="8">
        <f t="shared" si="113"/>
        <v>2.5130422154451049E-2</v>
      </c>
      <c r="AK129" s="8">
        <f t="shared" si="114"/>
        <v>2.1125140311368806E-3</v>
      </c>
      <c r="AL129" s="8">
        <f t="shared" si="115"/>
        <v>4.9852984902045705E-3</v>
      </c>
      <c r="AM129" s="8">
        <f t="shared" si="116"/>
        <v>1.2061648425284899E-2</v>
      </c>
      <c r="AN129" s="8">
        <f t="shared" si="117"/>
        <v>-1.4017663513216094E-3</v>
      </c>
      <c r="AO129" s="8">
        <f t="shared" si="118"/>
        <v>-2.3134815330404068E-2</v>
      </c>
      <c r="AP129" s="8">
        <f t="shared" si="119"/>
        <v>-1.5545818251095911E-3</v>
      </c>
      <c r="AQ129" s="8">
        <f t="shared" si="120"/>
        <v>-8.2411871724450414E-3</v>
      </c>
      <c r="AR129" s="8">
        <f t="shared" si="121"/>
        <v>2.6565317069913386E-2</v>
      </c>
      <c r="AS129" s="8">
        <f t="shared" si="122"/>
        <v>2.889818490084739E-3</v>
      </c>
      <c r="AT129" s="8">
        <f t="shared" si="123"/>
        <v>1.5343332258179965E-2</v>
      </c>
      <c r="AU129" s="8">
        <f t="shared" si="124"/>
        <v>7.0147833723652742E-3</v>
      </c>
      <c r="AV129" s="8">
        <f t="shared" si="125"/>
        <v>1.1434195124224722E-2</v>
      </c>
      <c r="AW129" s="8">
        <f t="shared" si="126"/>
        <v>-7.4689292543020924E-3</v>
      </c>
      <c r="AX129" s="8"/>
      <c r="AY129" s="8"/>
      <c r="BC129" s="6">
        <v>40724</v>
      </c>
      <c r="BD129" s="84">
        <f t="shared" ref="BD129:BY129" si="139">BD83/(BD83+BD36)</f>
        <v>0.50226411042241403</v>
      </c>
      <c r="BE129" s="84">
        <f t="shared" si="139"/>
        <v>0.49148618669332766</v>
      </c>
      <c r="BF129" s="84">
        <f t="shared" si="139"/>
        <v>0.36374601067366252</v>
      </c>
      <c r="BG129" s="84">
        <f t="shared" si="139"/>
        <v>0.50742896043920471</v>
      </c>
      <c r="BH129" s="84">
        <f t="shared" si="139"/>
        <v>0.39537586614767029</v>
      </c>
      <c r="BI129" s="84">
        <f t="shared" si="139"/>
        <v>0.4957829395674983</v>
      </c>
      <c r="BJ129" s="84">
        <f t="shared" si="139"/>
        <v>0.44012790712899419</v>
      </c>
      <c r="BK129" s="84">
        <f t="shared" si="139"/>
        <v>0.49329689552084288</v>
      </c>
      <c r="BL129" s="84">
        <f t="shared" si="139"/>
        <v>0.31368926201943093</v>
      </c>
      <c r="BM129" s="84">
        <f t="shared" si="139"/>
        <v>0.50355905803896839</v>
      </c>
      <c r="BN129" s="84">
        <f t="shared" si="139"/>
        <v>0.43335092435044453</v>
      </c>
      <c r="BO129" s="84">
        <f t="shared" si="139"/>
        <v>0.46608996852349061</v>
      </c>
      <c r="BP129" s="84">
        <f t="shared" si="139"/>
        <v>0.34889992848436402</v>
      </c>
      <c r="BQ129" s="84">
        <f t="shared" si="139"/>
        <v>0.58846512662274231</v>
      </c>
      <c r="BR129" s="84">
        <f t="shared" si="139"/>
        <v>0.45890963814584357</v>
      </c>
      <c r="BS129" s="84">
        <f t="shared" si="139"/>
        <v>0.36178105455679804</v>
      </c>
      <c r="BT129" s="84">
        <f t="shared" si="139"/>
        <v>0.43052925763457073</v>
      </c>
      <c r="BU129" s="84">
        <f t="shared" si="139"/>
        <v>0.33632454791558114</v>
      </c>
      <c r="BV129" s="84">
        <f t="shared" si="139"/>
        <v>0.42418856943166589</v>
      </c>
      <c r="BW129" s="84">
        <f t="shared" si="139"/>
        <v>0.51152484995656833</v>
      </c>
      <c r="BX129" s="84">
        <f t="shared" si="139"/>
        <v>0.51642137168344537</v>
      </c>
      <c r="BY129" s="84">
        <f t="shared" si="139"/>
        <v>0.49176416192735511</v>
      </c>
      <c r="CA129" s="5"/>
      <c r="CG129" s="249"/>
      <c r="CH129" s="249"/>
    </row>
    <row r="130" spans="1:86" x14ac:dyDescent="0.2">
      <c r="A130" s="6">
        <v>40571</v>
      </c>
      <c r="B130" s="5">
        <v>34.617899999999999</v>
      </c>
      <c r="C130" s="5">
        <v>41.8917</v>
      </c>
      <c r="D130" s="5">
        <v>58.299399999999999</v>
      </c>
      <c r="E130" s="5">
        <v>19.117699999999999</v>
      </c>
      <c r="F130" s="5">
        <v>59.921300000000002</v>
      </c>
      <c r="G130" s="5">
        <v>40.733699999999999</v>
      </c>
      <c r="H130" s="5">
        <v>36.847200000000001</v>
      </c>
      <c r="I130" s="5">
        <v>81.118399999999994</v>
      </c>
      <c r="J130" s="5">
        <v>47.543900000000001</v>
      </c>
      <c r="K130" s="5">
        <v>44.9557</v>
      </c>
      <c r="L130" s="5">
        <v>42.813600000000001</v>
      </c>
      <c r="M130" s="5">
        <v>60.403799999999997</v>
      </c>
      <c r="N130" s="5">
        <v>50.400100000000002</v>
      </c>
      <c r="O130" s="5">
        <v>16.02</v>
      </c>
      <c r="P130" s="5">
        <v>33.635100000000001</v>
      </c>
      <c r="Q130" s="5">
        <v>26.6357</v>
      </c>
      <c r="R130" s="5">
        <v>53.109200000000001</v>
      </c>
      <c r="S130" s="5">
        <v>36.862299999999998</v>
      </c>
      <c r="T130" s="5">
        <v>50.420699999999997</v>
      </c>
      <c r="U130" s="5">
        <v>22.689299999999999</v>
      </c>
      <c r="V130" s="5">
        <v>27.072299999999998</v>
      </c>
      <c r="W130" s="5">
        <v>37.103900000000003</v>
      </c>
      <c r="X130" s="5">
        <v>2147.9499999999998</v>
      </c>
      <c r="Z130" s="6">
        <v>40571</v>
      </c>
      <c r="AA130" s="8">
        <f t="shared" si="104"/>
        <v>-8.0319328790597888E-3</v>
      </c>
      <c r="AB130" s="8">
        <f t="shared" si="105"/>
        <v>-1.5915262678180553E-2</v>
      </c>
      <c r="AC130" s="8">
        <f t="shared" si="106"/>
        <v>6.1734467576892715E-3</v>
      </c>
      <c r="AD130" s="8">
        <f t="shared" si="107"/>
        <v>8.1792581186124202E-3</v>
      </c>
      <c r="AE130" s="8">
        <f t="shared" si="108"/>
        <v>4.0095841292182577E-3</v>
      </c>
      <c r="AF130" s="8">
        <f t="shared" si="109"/>
        <v>-2.8885238632218702E-2</v>
      </c>
      <c r="AG130" s="8">
        <f t="shared" si="110"/>
        <v>5.8334584465040695E-3</v>
      </c>
      <c r="AH130" s="8">
        <f t="shared" si="111"/>
        <v>-1.3280590486338784E-2</v>
      </c>
      <c r="AI130" s="8">
        <f t="shared" si="112"/>
        <v>-3.0086477201557771E-2</v>
      </c>
      <c r="AJ130" s="8">
        <f t="shared" si="113"/>
        <v>-2.0216505787508665E-2</v>
      </c>
      <c r="AK130" s="8">
        <f t="shared" si="114"/>
        <v>-7.1103566309987931E-3</v>
      </c>
      <c r="AL130" s="8">
        <f t="shared" si="115"/>
        <v>-7.1663614936274822E-3</v>
      </c>
      <c r="AM130" s="8">
        <f t="shared" si="116"/>
        <v>1.1217672197588291E-2</v>
      </c>
      <c r="AN130" s="8">
        <f t="shared" si="117"/>
        <v>8.4224043509459889E-3</v>
      </c>
      <c r="AO130" s="8">
        <f t="shared" si="118"/>
        <v>-1.4161530514089637E-3</v>
      </c>
      <c r="AP130" s="8">
        <f t="shared" si="119"/>
        <v>1.6466825928667994E-2</v>
      </c>
      <c r="AQ130" s="8">
        <f t="shared" si="120"/>
        <v>-1.4911032754562403E-2</v>
      </c>
      <c r="AR130" s="8">
        <f t="shared" si="121"/>
        <v>-9.2420940796400508E-4</v>
      </c>
      <c r="AS130" s="8">
        <f t="shared" si="122"/>
        <v>-4.2027511430179354E-3</v>
      </c>
      <c r="AT130" s="8">
        <f t="shared" si="123"/>
        <v>1.0765544961592877E-3</v>
      </c>
      <c r="AU130" s="8">
        <f t="shared" si="124"/>
        <v>-1.6257444666911369E-2</v>
      </c>
      <c r="AV130" s="8">
        <f t="shared" si="125"/>
        <v>5.6511109786043789E-3</v>
      </c>
      <c r="AW130" s="8">
        <f t="shared" si="126"/>
        <v>-5.3162177055982029E-3</v>
      </c>
      <c r="AX130" s="8"/>
      <c r="AY130" s="8"/>
      <c r="BC130" s="6">
        <v>40816</v>
      </c>
      <c r="BD130" s="84">
        <f t="shared" ref="BD130:BY130" si="140">BD84/(BD84+BD37)</f>
        <v>0.48176078033029518</v>
      </c>
      <c r="BE130" s="84">
        <f t="shared" si="140"/>
        <v>0.48025669625457595</v>
      </c>
      <c r="BF130" s="84">
        <f t="shared" si="140"/>
        <v>0.36614703091587186</v>
      </c>
      <c r="BG130" s="84">
        <f t="shared" si="140"/>
        <v>0.50791256094442772</v>
      </c>
      <c r="BH130" s="84">
        <f t="shared" si="140"/>
        <v>0.38098015689428594</v>
      </c>
      <c r="BI130" s="84">
        <f t="shared" si="140"/>
        <v>0.49425196409963784</v>
      </c>
      <c r="BJ130" s="84">
        <f t="shared" si="140"/>
        <v>0.45741728565847822</v>
      </c>
      <c r="BK130" s="84">
        <f t="shared" si="140"/>
        <v>0.49452682113232177</v>
      </c>
      <c r="BL130" s="84">
        <f t="shared" si="140"/>
        <v>0.31283218038228155</v>
      </c>
      <c r="BM130" s="84">
        <f t="shared" si="140"/>
        <v>0.48049877388036655</v>
      </c>
      <c r="BN130" s="84">
        <f t="shared" si="140"/>
        <v>0.44556584022679407</v>
      </c>
      <c r="BO130" s="84">
        <f t="shared" si="140"/>
        <v>0.48898204034212711</v>
      </c>
      <c r="BP130" s="84">
        <f t="shared" si="140"/>
        <v>0.34791074407844197</v>
      </c>
      <c r="BQ130" s="84">
        <f t="shared" si="140"/>
        <v>0.59199649115247854</v>
      </c>
      <c r="BR130" s="84">
        <f t="shared" si="140"/>
        <v>0.47282517239522498</v>
      </c>
      <c r="BS130" s="84">
        <f t="shared" si="140"/>
        <v>0.38004940682010929</v>
      </c>
      <c r="BT130" s="84">
        <f t="shared" si="140"/>
        <v>0.42470285921927237</v>
      </c>
      <c r="BU130" s="84">
        <f t="shared" si="140"/>
        <v>0.31337648311267208</v>
      </c>
      <c r="BV130" s="84">
        <f t="shared" si="140"/>
        <v>0.41751139493464279</v>
      </c>
      <c r="BW130" s="84">
        <f t="shared" si="140"/>
        <v>0.5248263322376987</v>
      </c>
      <c r="BX130" s="84">
        <f t="shared" si="140"/>
        <v>0.50786501623589175</v>
      </c>
      <c r="BY130" s="84">
        <f t="shared" si="140"/>
        <v>0.5010070274560614</v>
      </c>
      <c r="CA130" s="5"/>
      <c r="CG130" s="249"/>
      <c r="CH130" s="249"/>
    </row>
    <row r="131" spans="1:86" x14ac:dyDescent="0.2">
      <c r="A131" s="6">
        <v>40578</v>
      </c>
      <c r="B131" s="5">
        <v>34.410699999999999</v>
      </c>
      <c r="C131" s="5">
        <v>41.6113</v>
      </c>
      <c r="D131" s="5">
        <v>58.871600000000001</v>
      </c>
      <c r="E131" s="5">
        <v>19.248899999999999</v>
      </c>
      <c r="F131" s="5">
        <v>59.346899999999998</v>
      </c>
      <c r="G131" s="5">
        <v>41.2273</v>
      </c>
      <c r="H131" s="5">
        <v>37.937899999999999</v>
      </c>
      <c r="I131" s="5">
        <v>82.446600000000004</v>
      </c>
      <c r="J131" s="5">
        <v>48.4968</v>
      </c>
      <c r="K131" s="5">
        <v>45.9529</v>
      </c>
      <c r="L131" s="5">
        <v>43.301299999999998</v>
      </c>
      <c r="M131" s="5">
        <v>61.197600000000001</v>
      </c>
      <c r="N131" s="5">
        <v>51.821199999999997</v>
      </c>
      <c r="O131" s="5">
        <v>16.131499999999999</v>
      </c>
      <c r="P131" s="5">
        <v>33.265999999999998</v>
      </c>
      <c r="Q131" s="5">
        <v>27.026499999999999</v>
      </c>
      <c r="R131" s="5">
        <v>53.120600000000003</v>
      </c>
      <c r="S131" s="5">
        <v>36.623600000000003</v>
      </c>
      <c r="T131" s="5">
        <v>50.543900000000001</v>
      </c>
      <c r="U131" s="5">
        <v>22.5915</v>
      </c>
      <c r="V131" s="5">
        <v>26.720700000000001</v>
      </c>
      <c r="W131" s="5">
        <v>37.410499999999999</v>
      </c>
      <c r="X131" s="5">
        <v>2206.8000000000002</v>
      </c>
      <c r="Z131" s="6">
        <v>40578</v>
      </c>
      <c r="AA131" s="8">
        <f t="shared" si="104"/>
        <v>-5.9853428428645605E-3</v>
      </c>
      <c r="AB131" s="8">
        <f t="shared" si="105"/>
        <v>-6.6934500151580867E-3</v>
      </c>
      <c r="AC131" s="8">
        <f t="shared" si="106"/>
        <v>9.8148522969361274E-3</v>
      </c>
      <c r="AD131" s="8">
        <f t="shared" si="107"/>
        <v>6.8627502262301743E-3</v>
      </c>
      <c r="AE131" s="8">
        <f t="shared" si="108"/>
        <v>-9.5859068478154619E-3</v>
      </c>
      <c r="AF131" s="8">
        <f t="shared" si="109"/>
        <v>1.2117730527793968E-2</v>
      </c>
      <c r="AG131" s="8">
        <f t="shared" si="110"/>
        <v>2.960062094270377E-2</v>
      </c>
      <c r="AH131" s="8">
        <f t="shared" si="111"/>
        <v>1.6373597112369298E-2</v>
      </c>
      <c r="AI131" s="8">
        <f t="shared" si="112"/>
        <v>2.0042529115196661E-2</v>
      </c>
      <c r="AJ131" s="8">
        <f t="shared" si="113"/>
        <v>2.2181836785991615E-2</v>
      </c>
      <c r="AK131" s="8">
        <f t="shared" si="114"/>
        <v>1.1391240166676031E-2</v>
      </c>
      <c r="AL131" s="8">
        <f t="shared" si="115"/>
        <v>1.3141557319241493E-2</v>
      </c>
      <c r="AM131" s="8">
        <f t="shared" si="116"/>
        <v>2.8196372626244637E-2</v>
      </c>
      <c r="AN131" s="8">
        <f t="shared" si="117"/>
        <v>6.9600499375779279E-3</v>
      </c>
      <c r="AO131" s="8">
        <f t="shared" si="118"/>
        <v>-1.0973655496787638E-2</v>
      </c>
      <c r="AP131" s="8">
        <f t="shared" si="119"/>
        <v>1.4672037904015944E-2</v>
      </c>
      <c r="AQ131" s="8">
        <f t="shared" si="120"/>
        <v>2.1465207534676622E-4</v>
      </c>
      <c r="AR131" s="8">
        <f t="shared" si="121"/>
        <v>-6.4754505280461006E-3</v>
      </c>
      <c r="AS131" s="8">
        <f t="shared" si="122"/>
        <v>2.4434408883653447E-3</v>
      </c>
      <c r="AT131" s="8">
        <f t="shared" si="123"/>
        <v>-4.3104018193597105E-3</v>
      </c>
      <c r="AU131" s="8">
        <f t="shared" si="124"/>
        <v>-1.2987444731330511E-2</v>
      </c>
      <c r="AV131" s="8">
        <f t="shared" si="125"/>
        <v>8.2632822964701091E-3</v>
      </c>
      <c r="AW131" s="8">
        <f t="shared" si="126"/>
        <v>2.7398216904490402E-2</v>
      </c>
      <c r="AX131" s="8"/>
      <c r="AY131" s="8"/>
      <c r="BC131" s="6">
        <v>40907</v>
      </c>
      <c r="BD131" s="84">
        <f t="shared" ref="BD131:BY131" si="141">BD85/(BD85+BD38)</f>
        <v>0.45680351197633356</v>
      </c>
      <c r="BE131" s="84">
        <f t="shared" si="141"/>
        <v>0.46944020339518749</v>
      </c>
      <c r="BF131" s="84">
        <f t="shared" si="141"/>
        <v>0.35300704118884446</v>
      </c>
      <c r="BG131" s="84">
        <f t="shared" si="141"/>
        <v>0.50070054605767866</v>
      </c>
      <c r="BH131" s="84">
        <f t="shared" si="141"/>
        <v>0.35561942621211667</v>
      </c>
      <c r="BI131" s="84">
        <f t="shared" si="141"/>
        <v>0.40262036369209858</v>
      </c>
      <c r="BJ131" s="84">
        <f t="shared" si="141"/>
        <v>0.45346843708439183</v>
      </c>
      <c r="BK131" s="84">
        <f t="shared" si="141"/>
        <v>0.4761192639035125</v>
      </c>
      <c r="BL131" s="84">
        <f t="shared" si="141"/>
        <v>0.30043410550834637</v>
      </c>
      <c r="BM131" s="84">
        <f t="shared" si="141"/>
        <v>0.4804836096272988</v>
      </c>
      <c r="BN131" s="84">
        <f t="shared" si="141"/>
        <v>0.41785451732980827</v>
      </c>
      <c r="BO131" s="84">
        <f t="shared" si="141"/>
        <v>0.46756630300778118</v>
      </c>
      <c r="BP131" s="84">
        <f t="shared" si="141"/>
        <v>0.34393413758560454</v>
      </c>
      <c r="BQ131" s="84">
        <f t="shared" si="141"/>
        <v>0.56456956018893634</v>
      </c>
      <c r="BR131" s="84">
        <f t="shared" si="141"/>
        <v>0.45678549230335708</v>
      </c>
      <c r="BS131" s="84">
        <f t="shared" si="141"/>
        <v>0.35116231974169315</v>
      </c>
      <c r="BT131" s="84">
        <f t="shared" si="141"/>
        <v>0.43712891374413676</v>
      </c>
      <c r="BU131" s="84">
        <f t="shared" si="141"/>
        <v>0.30236543933786064</v>
      </c>
      <c r="BV131" s="84">
        <f t="shared" si="141"/>
        <v>0.39697401524185455</v>
      </c>
      <c r="BW131" s="84">
        <f t="shared" si="141"/>
        <v>0.51524507810481979</v>
      </c>
      <c r="BX131" s="84">
        <f t="shared" si="141"/>
        <v>0.50273941541287748</v>
      </c>
      <c r="BY131" s="84">
        <f t="shared" si="141"/>
        <v>0.49603107593653128</v>
      </c>
      <c r="CA131" s="5"/>
      <c r="CG131" s="249"/>
      <c r="CH131" s="249"/>
    </row>
    <row r="132" spans="1:86" x14ac:dyDescent="0.2">
      <c r="A132" s="6">
        <v>40585</v>
      </c>
      <c r="B132" s="5">
        <v>35.032299999999999</v>
      </c>
      <c r="C132" s="5">
        <v>42.429499999999997</v>
      </c>
      <c r="D132" s="5">
        <v>59.372399999999999</v>
      </c>
      <c r="E132" s="5">
        <v>19.308499999999999</v>
      </c>
      <c r="F132" s="5">
        <v>59.9572</v>
      </c>
      <c r="G132" s="5">
        <v>41.530200000000001</v>
      </c>
      <c r="H132" s="5">
        <v>37.746699999999997</v>
      </c>
      <c r="I132" s="5">
        <v>82.090100000000007</v>
      </c>
      <c r="J132" s="5">
        <v>48.309699999999999</v>
      </c>
      <c r="K132" s="5">
        <v>46.080399999999997</v>
      </c>
      <c r="L132" s="5">
        <v>43.896599999999999</v>
      </c>
      <c r="M132" s="5">
        <v>61.555300000000003</v>
      </c>
      <c r="N132" s="5">
        <v>51.460099999999997</v>
      </c>
      <c r="O132" s="5">
        <v>16.2652</v>
      </c>
      <c r="P132" s="5">
        <v>34.135199999999998</v>
      </c>
      <c r="Q132" s="5">
        <v>27.219000000000001</v>
      </c>
      <c r="R132" s="5">
        <v>53.4422</v>
      </c>
      <c r="S132" s="5">
        <v>37.362499999999997</v>
      </c>
      <c r="T132" s="5">
        <v>51.652299999999997</v>
      </c>
      <c r="U132" s="5">
        <v>23.203099999999999</v>
      </c>
      <c r="V132" s="5">
        <v>26.3691</v>
      </c>
      <c r="W132" s="5">
        <v>37.8889</v>
      </c>
      <c r="X132" s="5">
        <v>2239.08</v>
      </c>
      <c r="Z132" s="6">
        <v>40585</v>
      </c>
      <c r="AA132" s="8">
        <f t="shared" si="104"/>
        <v>1.8064148651437018E-2</v>
      </c>
      <c r="AB132" s="8">
        <f t="shared" si="105"/>
        <v>1.9662928098857613E-2</v>
      </c>
      <c r="AC132" s="8">
        <f t="shared" si="106"/>
        <v>8.5066483669544724E-3</v>
      </c>
      <c r="AD132" s="8">
        <f t="shared" si="107"/>
        <v>3.0962808264367592E-3</v>
      </c>
      <c r="AE132" s="8">
        <f t="shared" si="108"/>
        <v>1.0283603692863519E-2</v>
      </c>
      <c r="AF132" s="8">
        <f t="shared" si="109"/>
        <v>7.3470734197971233E-3</v>
      </c>
      <c r="AG132" s="8">
        <f t="shared" si="110"/>
        <v>-5.039815066200326E-3</v>
      </c>
      <c r="AH132" s="8">
        <f t="shared" si="111"/>
        <v>-4.3240109355631162E-3</v>
      </c>
      <c r="AI132" s="8">
        <f t="shared" si="112"/>
        <v>-3.8579865063261831E-3</v>
      </c>
      <c r="AJ132" s="8">
        <f t="shared" si="113"/>
        <v>2.7745800591474357E-3</v>
      </c>
      <c r="AK132" s="8">
        <f t="shared" si="114"/>
        <v>1.3747855145226584E-2</v>
      </c>
      <c r="AL132" s="8">
        <f t="shared" si="115"/>
        <v>5.8450004575343328E-3</v>
      </c>
      <c r="AM132" s="8">
        <f t="shared" si="116"/>
        <v>-6.9681906246864544E-3</v>
      </c>
      <c r="AN132" s="8">
        <f t="shared" si="117"/>
        <v>8.2881319158170097E-3</v>
      </c>
      <c r="AO132" s="8">
        <f t="shared" si="118"/>
        <v>2.6128780135874496E-2</v>
      </c>
      <c r="AP132" s="8">
        <f t="shared" si="119"/>
        <v>7.1226388914584771E-3</v>
      </c>
      <c r="AQ132" s="8">
        <f t="shared" si="120"/>
        <v>6.0541484847684846E-3</v>
      </c>
      <c r="AR132" s="8">
        <f t="shared" si="121"/>
        <v>2.0175515241538156E-2</v>
      </c>
      <c r="AS132" s="8">
        <f t="shared" si="122"/>
        <v>2.1929451427372904E-2</v>
      </c>
      <c r="AT132" s="8">
        <f t="shared" si="123"/>
        <v>2.7072128898036896E-2</v>
      </c>
      <c r="AU132" s="8">
        <f t="shared" si="124"/>
        <v>-1.3158337917794083E-2</v>
      </c>
      <c r="AV132" s="8">
        <f t="shared" si="125"/>
        <v>1.2787853677443506E-2</v>
      </c>
      <c r="AW132" s="8">
        <f t="shared" si="126"/>
        <v>1.4627514953779119E-2</v>
      </c>
      <c r="AX132" s="8"/>
      <c r="AY132" s="8"/>
      <c r="BC132" s="6">
        <v>40998</v>
      </c>
      <c r="BD132" s="84">
        <f t="shared" ref="BD132:BY132" si="142">BD86/(BD86+BD39)</f>
        <v>0.46147436071546016</v>
      </c>
      <c r="BE132" s="84">
        <f t="shared" si="142"/>
        <v>0.48902875336889817</v>
      </c>
      <c r="BF132" s="84">
        <f t="shared" si="142"/>
        <v>0.33470416277348158</v>
      </c>
      <c r="BG132" s="84">
        <f t="shared" si="142"/>
        <v>0.50261078048946006</v>
      </c>
      <c r="BH132" s="84">
        <f t="shared" si="142"/>
        <v>0.37586517339781406</v>
      </c>
      <c r="BI132" s="84">
        <f t="shared" si="142"/>
        <v>0.48039346389370979</v>
      </c>
      <c r="BJ132" s="84">
        <f t="shared" si="142"/>
        <v>0.46218020900355838</v>
      </c>
      <c r="BK132" s="84">
        <f t="shared" si="142"/>
        <v>0.5013604133278956</v>
      </c>
      <c r="BL132" s="84">
        <f t="shared" si="142"/>
        <v>0.34937387615446841</v>
      </c>
      <c r="BM132" s="84">
        <f t="shared" si="142"/>
        <v>0.4897436742358674</v>
      </c>
      <c r="BN132" s="84">
        <f t="shared" si="142"/>
        <v>0.42879493985954725</v>
      </c>
      <c r="BO132" s="84">
        <f t="shared" si="142"/>
        <v>0.48241919886627688</v>
      </c>
      <c r="BP132" s="84" t="e">
        <f t="shared" si="142"/>
        <v>#VALUE!</v>
      </c>
      <c r="BQ132" s="84">
        <f t="shared" si="142"/>
        <v>0.57144578748378494</v>
      </c>
      <c r="BR132" s="84">
        <f t="shared" si="142"/>
        <v>0.44583397178504813</v>
      </c>
      <c r="BS132" s="84">
        <f t="shared" si="142"/>
        <v>0.38066949672305528</v>
      </c>
      <c r="BT132" s="84">
        <f t="shared" si="142"/>
        <v>0.41500024349126485</v>
      </c>
      <c r="BU132" s="84">
        <f t="shared" si="142"/>
        <v>0.31289636015568706</v>
      </c>
      <c r="BV132" s="84">
        <f t="shared" si="142"/>
        <v>0.41014025903810053</v>
      </c>
      <c r="BW132" s="84">
        <f t="shared" si="142"/>
        <v>0.54663811815998509</v>
      </c>
      <c r="BX132" s="84">
        <f t="shared" si="142"/>
        <v>0.5163369986661368</v>
      </c>
      <c r="BY132" s="84">
        <f t="shared" si="142"/>
        <v>0.49994646050741781</v>
      </c>
      <c r="CA132" s="5"/>
      <c r="CG132" s="249"/>
      <c r="CH132" s="249"/>
    </row>
    <row r="133" spans="1:86" x14ac:dyDescent="0.2">
      <c r="A133" s="6">
        <v>40592</v>
      </c>
      <c r="B133" s="5">
        <v>35.215200000000003</v>
      </c>
      <c r="C133" s="5">
        <v>42.311199999999999</v>
      </c>
      <c r="D133" s="5">
        <v>58.108600000000003</v>
      </c>
      <c r="E133" s="5">
        <v>19.198499999999999</v>
      </c>
      <c r="F133" s="5">
        <v>59.378100000000003</v>
      </c>
      <c r="G133" s="5">
        <v>41.148800000000001</v>
      </c>
      <c r="H133" s="5">
        <v>37.600499999999997</v>
      </c>
      <c r="I133" s="5">
        <v>81.634699999999995</v>
      </c>
      <c r="J133" s="5">
        <v>47.758299999999998</v>
      </c>
      <c r="K133" s="5">
        <v>43.946800000000003</v>
      </c>
      <c r="L133" s="5">
        <v>43.701999999999998</v>
      </c>
      <c r="M133" s="5">
        <v>61.029899999999998</v>
      </c>
      <c r="N133" s="5">
        <v>51.658099999999997</v>
      </c>
      <c r="O133" s="5">
        <v>16.633099999999999</v>
      </c>
      <c r="P133" s="5">
        <v>35.385300000000001</v>
      </c>
      <c r="Q133" s="5">
        <v>27.994599999999998</v>
      </c>
      <c r="R133" s="5">
        <v>52.121400000000001</v>
      </c>
      <c r="S133" s="5">
        <v>36.078000000000003</v>
      </c>
      <c r="T133" s="5">
        <v>51.578400000000002</v>
      </c>
      <c r="U133" s="5">
        <v>23.1174</v>
      </c>
      <c r="V133" s="5">
        <v>26.667400000000001</v>
      </c>
      <c r="W133" s="5">
        <v>38.0852</v>
      </c>
      <c r="X133" s="5">
        <v>2263.79</v>
      </c>
      <c r="Z133" s="6">
        <v>40592</v>
      </c>
      <c r="AA133" s="8">
        <f t="shared" si="104"/>
        <v>5.2208961444153434E-3</v>
      </c>
      <c r="AB133" s="8">
        <f t="shared" si="105"/>
        <v>-2.7881544679998482E-3</v>
      </c>
      <c r="AC133" s="8">
        <f t="shared" si="106"/>
        <v>-2.1285984733647179E-2</v>
      </c>
      <c r="AD133" s="8">
        <f t="shared" si="107"/>
        <v>-5.6969728357977312E-3</v>
      </c>
      <c r="AE133" s="8">
        <f t="shared" si="108"/>
        <v>-9.6585564369249255E-3</v>
      </c>
      <c r="AF133" s="8">
        <f t="shared" si="109"/>
        <v>-9.1836783834414737E-3</v>
      </c>
      <c r="AG133" s="8">
        <f t="shared" si="110"/>
        <v>-3.87318626528943E-3</v>
      </c>
      <c r="AH133" s="8">
        <f t="shared" si="111"/>
        <v>-5.5475629826253758E-3</v>
      </c>
      <c r="AI133" s="8">
        <f t="shared" si="112"/>
        <v>-1.1413856844484704E-2</v>
      </c>
      <c r="AJ133" s="8">
        <f t="shared" si="113"/>
        <v>-4.6301681409015472E-2</v>
      </c>
      <c r="AK133" s="8">
        <f t="shared" si="114"/>
        <v>-4.4331451638623953E-3</v>
      </c>
      <c r="AL133" s="8">
        <f t="shared" si="115"/>
        <v>-8.5354144972082935E-3</v>
      </c>
      <c r="AM133" s="8">
        <f t="shared" si="116"/>
        <v>3.8476411821974921E-3</v>
      </c>
      <c r="AN133" s="8">
        <f t="shared" si="117"/>
        <v>2.2618842682536888E-2</v>
      </c>
      <c r="AO133" s="8">
        <f t="shared" si="118"/>
        <v>3.6622020670744604E-2</v>
      </c>
      <c r="AP133" s="8">
        <f t="shared" si="119"/>
        <v>2.849480142547467E-2</v>
      </c>
      <c r="AQ133" s="8">
        <f t="shared" si="120"/>
        <v>-2.4714551421910036E-2</v>
      </c>
      <c r="AR133" s="8">
        <f t="shared" si="121"/>
        <v>-3.4379391100702428E-2</v>
      </c>
      <c r="AS133" s="8">
        <f t="shared" si="122"/>
        <v>-1.4307204132244511E-3</v>
      </c>
      <c r="AT133" s="8">
        <f t="shared" si="123"/>
        <v>-3.693471992966435E-3</v>
      </c>
      <c r="AU133" s="8">
        <f t="shared" si="124"/>
        <v>1.1312483171590948E-2</v>
      </c>
      <c r="AV133" s="8">
        <f t="shared" si="125"/>
        <v>5.1809368970858749E-3</v>
      </c>
      <c r="AW133" s="8">
        <f t="shared" si="126"/>
        <v>1.1035782553548756E-2</v>
      </c>
      <c r="AX133" s="8"/>
      <c r="AY133" s="8"/>
      <c r="BC133" s="6">
        <v>41089</v>
      </c>
      <c r="BD133" s="84">
        <f t="shared" ref="BD133:BY133" si="143">BD87/(BD87+BD40)</f>
        <v>0.45411956881045085</v>
      </c>
      <c r="BE133" s="84">
        <f t="shared" si="143"/>
        <v>0.48108991064259737</v>
      </c>
      <c r="BF133" s="84">
        <f t="shared" si="143"/>
        <v>0.33469104961055623</v>
      </c>
      <c r="BG133" s="84">
        <f t="shared" si="143"/>
        <v>0.48843730245200218</v>
      </c>
      <c r="BH133" s="84">
        <f t="shared" si="143"/>
        <v>0.36547662642167084</v>
      </c>
      <c r="BI133" s="84">
        <f t="shared" si="143"/>
        <v>0.46661153341458944</v>
      </c>
      <c r="BJ133" s="84">
        <f t="shared" si="143"/>
        <v>0.42294613096910089</v>
      </c>
      <c r="BK133" s="84">
        <f t="shared" si="143"/>
        <v>0.50458403018427456</v>
      </c>
      <c r="BL133" s="84">
        <f t="shared" si="143"/>
        <v>0.35821875494948635</v>
      </c>
      <c r="BM133" s="84">
        <f t="shared" si="143"/>
        <v>0.4739149278259045</v>
      </c>
      <c r="BN133" s="84">
        <f t="shared" si="143"/>
        <v>0.4296347383391963</v>
      </c>
      <c r="BO133" s="84">
        <f t="shared" si="143"/>
        <v>0.46109237129854252</v>
      </c>
      <c r="BP133" s="84" t="e">
        <f t="shared" si="143"/>
        <v>#VALUE!</v>
      </c>
      <c r="BQ133" s="84">
        <f t="shared" si="143"/>
        <v>0.5472875206455966</v>
      </c>
      <c r="BR133" s="84">
        <f t="shared" si="143"/>
        <v>0.44086342031368864</v>
      </c>
      <c r="BS133" s="84">
        <f t="shared" si="143"/>
        <v>0.39491388365056046</v>
      </c>
      <c r="BT133" s="84">
        <f t="shared" si="143"/>
        <v>0.40092837526910968</v>
      </c>
      <c r="BU133" s="84">
        <f t="shared" si="143"/>
        <v>0.31440791972366861</v>
      </c>
      <c r="BV133" s="84">
        <f t="shared" si="143"/>
        <v>0.38373969325682267</v>
      </c>
      <c r="BW133" s="84">
        <f t="shared" si="143"/>
        <v>0.54885422111764226</v>
      </c>
      <c r="BX133" s="84">
        <f t="shared" si="143"/>
        <v>0.53444116422453092</v>
      </c>
      <c r="BY133" s="84">
        <f t="shared" si="143"/>
        <v>0.488941933304048</v>
      </c>
      <c r="CA133" s="5"/>
      <c r="CG133" s="249"/>
      <c r="CH133" s="249"/>
    </row>
    <row r="134" spans="1:86" x14ac:dyDescent="0.2">
      <c r="A134" s="6">
        <v>40599</v>
      </c>
      <c r="B134" s="5">
        <v>33.545200000000001</v>
      </c>
      <c r="C134" s="5">
        <v>41.743299999999998</v>
      </c>
      <c r="D134" s="5">
        <v>58.537799999999997</v>
      </c>
      <c r="E134" s="5">
        <v>18.9328</v>
      </c>
      <c r="F134" s="5">
        <v>59.850499999999997</v>
      </c>
      <c r="G134" s="5">
        <v>40.397199999999998</v>
      </c>
      <c r="H134" s="5">
        <v>38.089700000000001</v>
      </c>
      <c r="I134" s="5">
        <v>80.746799999999993</v>
      </c>
      <c r="J134" s="5">
        <v>47.425199999999997</v>
      </c>
      <c r="K134" s="5">
        <v>43.7729</v>
      </c>
      <c r="L134" s="5">
        <v>43.164000000000001</v>
      </c>
      <c r="M134" s="5">
        <v>61.1417</v>
      </c>
      <c r="N134" s="5">
        <v>51.995899999999999</v>
      </c>
      <c r="O134" s="5">
        <v>16.4436</v>
      </c>
      <c r="P134" s="5">
        <v>34.909100000000002</v>
      </c>
      <c r="Q134" s="5">
        <v>27.936299999999999</v>
      </c>
      <c r="R134" s="5">
        <v>52.649700000000003</v>
      </c>
      <c r="S134" s="5">
        <v>36.850999999999999</v>
      </c>
      <c r="T134" s="5">
        <v>51.381300000000003</v>
      </c>
      <c r="U134" s="5">
        <v>22.5426</v>
      </c>
      <c r="V134" s="5">
        <v>26.433</v>
      </c>
      <c r="W134" s="5">
        <v>37.361499999999999</v>
      </c>
      <c r="X134" s="5">
        <v>2226.0500000000002</v>
      </c>
      <c r="Z134" s="6">
        <v>40599</v>
      </c>
      <c r="AA134" s="8">
        <f t="shared" si="104"/>
        <v>-4.7422703832436075E-2</v>
      </c>
      <c r="AB134" s="8">
        <f t="shared" si="105"/>
        <v>-1.342197810508805E-2</v>
      </c>
      <c r="AC134" s="8">
        <f t="shared" si="106"/>
        <v>7.3861700333512914E-3</v>
      </c>
      <c r="AD134" s="8">
        <f t="shared" si="107"/>
        <v>-1.3839622887204639E-2</v>
      </c>
      <c r="AE134" s="8">
        <f t="shared" si="108"/>
        <v>7.955795150063727E-3</v>
      </c>
      <c r="AF134" s="8">
        <f t="shared" si="109"/>
        <v>-1.8265417217513069E-2</v>
      </c>
      <c r="AG134" s="8">
        <f t="shared" si="110"/>
        <v>1.3010465286366069E-2</v>
      </c>
      <c r="AH134" s="8">
        <f t="shared" si="111"/>
        <v>-1.0876502271705557E-2</v>
      </c>
      <c r="AI134" s="8">
        <f t="shared" si="112"/>
        <v>-6.9747038734628841E-3</v>
      </c>
      <c r="AJ134" s="8">
        <f t="shared" si="113"/>
        <v>-3.9570571691227574E-3</v>
      </c>
      <c r="AK134" s="8">
        <f t="shared" si="114"/>
        <v>-1.2310649398196816E-2</v>
      </c>
      <c r="AL134" s="8">
        <f t="shared" si="115"/>
        <v>1.8318889593462728E-3</v>
      </c>
      <c r="AM134" s="8">
        <f t="shared" si="116"/>
        <v>6.5391487491797129E-3</v>
      </c>
      <c r="AN134" s="8">
        <f t="shared" si="117"/>
        <v>-1.1392945392019516E-2</v>
      </c>
      <c r="AO134" s="8">
        <f t="shared" si="118"/>
        <v>-1.3457565712315489E-2</v>
      </c>
      <c r="AP134" s="8">
        <f t="shared" si="119"/>
        <v>-2.0825444907232038E-3</v>
      </c>
      <c r="AQ134" s="8">
        <f t="shared" si="120"/>
        <v>1.0135951835522405E-2</v>
      </c>
      <c r="AR134" s="8">
        <f t="shared" si="121"/>
        <v>2.1425799656300093E-2</v>
      </c>
      <c r="AS134" s="8">
        <f t="shared" si="122"/>
        <v>-3.8213670838955771E-3</v>
      </c>
      <c r="AT134" s="8">
        <f t="shared" si="123"/>
        <v>-2.4864387863687054E-2</v>
      </c>
      <c r="AU134" s="8">
        <f t="shared" si="124"/>
        <v>-8.7897582816472974E-3</v>
      </c>
      <c r="AV134" s="8">
        <f t="shared" si="125"/>
        <v>-1.9002132061798349E-2</v>
      </c>
      <c r="AW134" s="8">
        <f t="shared" si="126"/>
        <v>-1.6671157660383629E-2</v>
      </c>
      <c r="AX134" s="8"/>
      <c r="AY134" s="8"/>
      <c r="BC134" s="6">
        <v>41180</v>
      </c>
      <c r="BD134" s="84">
        <f t="shared" ref="BD134:BY134" si="144">BD88/(BD88+BD41)</f>
        <v>0.45783851060413222</v>
      </c>
      <c r="BE134" s="84">
        <f t="shared" si="144"/>
        <v>0.45407703721584602</v>
      </c>
      <c r="BF134" s="84">
        <f t="shared" si="144"/>
        <v>0.33347688929195218</v>
      </c>
      <c r="BG134" s="84">
        <f t="shared" si="144"/>
        <v>0.48653851541486398</v>
      </c>
      <c r="BH134" s="84">
        <f t="shared" si="144"/>
        <v>0.38630914376985281</v>
      </c>
      <c r="BI134" s="84">
        <f t="shared" si="144"/>
        <v>0.47404344167028473</v>
      </c>
      <c r="BJ134" s="84">
        <f t="shared" si="144"/>
        <v>0.42639255941825249</v>
      </c>
      <c r="BK134" s="84">
        <f t="shared" si="144"/>
        <v>0.49782255065867287</v>
      </c>
      <c r="BL134" s="84">
        <f t="shared" si="144"/>
        <v>0.36964131577106818</v>
      </c>
      <c r="BM134" s="84">
        <f t="shared" si="144"/>
        <v>0.50149546954495905</v>
      </c>
      <c r="BN134" s="84">
        <f t="shared" si="144"/>
        <v>0.41957857734516979</v>
      </c>
      <c r="BO134" s="84">
        <f t="shared" si="144"/>
        <v>0.46750733574063313</v>
      </c>
      <c r="BP134" s="84" t="e">
        <f t="shared" si="144"/>
        <v>#VALUE!</v>
      </c>
      <c r="BQ134" s="84">
        <f t="shared" si="144"/>
        <v>0.53123001415103432</v>
      </c>
      <c r="BR134" s="84">
        <f t="shared" si="144"/>
        <v>0.44079703173016727</v>
      </c>
      <c r="BS134" s="84">
        <f t="shared" si="144"/>
        <v>0.37577861859134198</v>
      </c>
      <c r="BT134" s="84">
        <f t="shared" si="144"/>
        <v>0.41119349056242505</v>
      </c>
      <c r="BU134" s="84">
        <f t="shared" si="144"/>
        <v>0.3156080408756971</v>
      </c>
      <c r="BV134" s="84">
        <f t="shared" si="144"/>
        <v>0.36675340838024517</v>
      </c>
      <c r="BW134" s="84">
        <f t="shared" si="144"/>
        <v>0.54984736272590773</v>
      </c>
      <c r="BX134" s="84">
        <f t="shared" si="144"/>
        <v>0.5232521191936903</v>
      </c>
      <c r="BY134" s="84">
        <f t="shared" si="144"/>
        <v>0.49606687634635338</v>
      </c>
      <c r="CA134" s="5"/>
      <c r="CG134" s="249"/>
      <c r="CH134" s="249"/>
    </row>
    <row r="135" spans="1:86" x14ac:dyDescent="0.2">
      <c r="A135" s="6">
        <v>40606</v>
      </c>
      <c r="B135" s="5">
        <v>33.996200000000002</v>
      </c>
      <c r="C135" s="5">
        <v>41.802399999999999</v>
      </c>
      <c r="D135" s="5">
        <v>58.788200000000003</v>
      </c>
      <c r="E135" s="5">
        <v>19.174299999999999</v>
      </c>
      <c r="F135" s="5">
        <v>60.213900000000002</v>
      </c>
      <c r="G135" s="5">
        <v>42.012599999999999</v>
      </c>
      <c r="H135" s="5">
        <v>38.3504</v>
      </c>
      <c r="I135" s="5">
        <v>82.249499999999998</v>
      </c>
      <c r="J135" s="5">
        <v>47.241500000000002</v>
      </c>
      <c r="K135" s="5">
        <v>43.531999999999996</v>
      </c>
      <c r="L135" s="5">
        <v>43.049500000000002</v>
      </c>
      <c r="M135" s="5">
        <v>61.834499999999998</v>
      </c>
      <c r="N135" s="5">
        <v>52.089100000000002</v>
      </c>
      <c r="O135" s="5">
        <v>16.4998</v>
      </c>
      <c r="P135" s="5">
        <v>35.361499999999999</v>
      </c>
      <c r="Q135" s="5">
        <v>28.501999999999999</v>
      </c>
      <c r="R135" s="5">
        <v>52.2363</v>
      </c>
      <c r="S135" s="5">
        <v>35.930300000000003</v>
      </c>
      <c r="T135" s="5">
        <v>53.364199999999997</v>
      </c>
      <c r="U135" s="5">
        <v>23.0807</v>
      </c>
      <c r="V135" s="5">
        <v>27.232099999999999</v>
      </c>
      <c r="W135" s="5">
        <v>37.130899999999997</v>
      </c>
      <c r="X135" s="5">
        <v>2228.7800000000002</v>
      </c>
      <c r="Z135" s="6">
        <v>40606</v>
      </c>
      <c r="AA135" s="8">
        <f t="shared" si="104"/>
        <v>1.3444546462683116E-2</v>
      </c>
      <c r="AB135" s="8">
        <f t="shared" si="105"/>
        <v>1.4157960678720105E-3</v>
      </c>
      <c r="AC135" s="8">
        <f t="shared" si="106"/>
        <v>4.2775779069252895E-3</v>
      </c>
      <c r="AD135" s="8">
        <f t="shared" si="107"/>
        <v>1.2755641003971974E-2</v>
      </c>
      <c r="AE135" s="8">
        <f t="shared" si="108"/>
        <v>6.0717955572635596E-3</v>
      </c>
      <c r="AF135" s="8">
        <f t="shared" si="109"/>
        <v>3.9987919954848294E-2</v>
      </c>
      <c r="AG135" s="8">
        <f t="shared" si="110"/>
        <v>6.844370000288702E-3</v>
      </c>
      <c r="AH135" s="8">
        <f t="shared" si="111"/>
        <v>1.8610025412771902E-2</v>
      </c>
      <c r="AI135" s="8">
        <f t="shared" si="112"/>
        <v>-3.8734681139983573E-3</v>
      </c>
      <c r="AJ135" s="8">
        <f t="shared" si="113"/>
        <v>-5.5034050748294927E-3</v>
      </c>
      <c r="AK135" s="8">
        <f t="shared" si="114"/>
        <v>-2.6526735242331512E-3</v>
      </c>
      <c r="AL135" s="8">
        <f t="shared" si="115"/>
        <v>1.1331055564369308E-2</v>
      </c>
      <c r="AM135" s="8">
        <f t="shared" si="116"/>
        <v>1.7924490200189602E-3</v>
      </c>
      <c r="AN135" s="8">
        <f t="shared" si="117"/>
        <v>3.4177430732929004E-3</v>
      </c>
      <c r="AO135" s="8">
        <f t="shared" si="118"/>
        <v>1.2959371625163474E-2</v>
      </c>
      <c r="AP135" s="8">
        <f t="shared" si="119"/>
        <v>2.0249639358111082E-2</v>
      </c>
      <c r="AQ135" s="8">
        <f t="shared" si="120"/>
        <v>-7.8518965920034711E-3</v>
      </c>
      <c r="AR135" s="8">
        <f t="shared" si="121"/>
        <v>-2.4984396624243455E-2</v>
      </c>
      <c r="AS135" s="8">
        <f t="shared" si="122"/>
        <v>3.8591861241346503E-2</v>
      </c>
      <c r="AT135" s="8">
        <f t="shared" si="123"/>
        <v>2.3870361005385421E-2</v>
      </c>
      <c r="AU135" s="8">
        <f t="shared" si="124"/>
        <v>3.0231150455869438E-2</v>
      </c>
      <c r="AV135" s="8">
        <f t="shared" si="125"/>
        <v>-6.1721290633406367E-3</v>
      </c>
      <c r="AW135" s="8">
        <f t="shared" si="126"/>
        <v>1.2263875474496366E-3</v>
      </c>
      <c r="AX135" s="8"/>
      <c r="AY135" s="8"/>
      <c r="BC135" s="6">
        <v>41274</v>
      </c>
      <c r="BD135" s="84">
        <f t="shared" ref="BD135:BY135" si="145">BD89/(BD89+BD42)</f>
        <v>0.44485860642504083</v>
      </c>
      <c r="BE135" s="84">
        <f t="shared" si="145"/>
        <v>0.46685025684950421</v>
      </c>
      <c r="BF135" s="84">
        <f t="shared" si="145"/>
        <v>0.34212069837175613</v>
      </c>
      <c r="BG135" s="84">
        <f t="shared" si="145"/>
        <v>0.51130668709026761</v>
      </c>
      <c r="BH135" s="84">
        <f t="shared" si="145"/>
        <v>0.40156490007113571</v>
      </c>
      <c r="BI135" s="84">
        <f t="shared" si="145"/>
        <v>0.38538271417264469</v>
      </c>
      <c r="BJ135" s="84">
        <f t="shared" si="145"/>
        <v>0.42391431866257823</v>
      </c>
      <c r="BK135" s="84">
        <f t="shared" si="145"/>
        <v>0.53317123372424258</v>
      </c>
      <c r="BL135" s="84">
        <f t="shared" si="145"/>
        <v>0.41446976259170154</v>
      </c>
      <c r="BM135" s="84">
        <f t="shared" si="145"/>
        <v>0.52072303558428579</v>
      </c>
      <c r="BN135" s="84">
        <f t="shared" si="145"/>
        <v>0.42098410859680302</v>
      </c>
      <c r="BO135" s="84">
        <f t="shared" si="145"/>
        <v>0.48000742439896382</v>
      </c>
      <c r="BP135" s="84" t="e">
        <f t="shared" si="145"/>
        <v>#VALUE!</v>
      </c>
      <c r="BQ135" s="84">
        <f t="shared" si="145"/>
        <v>0.52541550723504449</v>
      </c>
      <c r="BR135" s="84">
        <f t="shared" si="145"/>
        <v>0.48033140478662034</v>
      </c>
      <c r="BS135" s="84">
        <f t="shared" si="145"/>
        <v>0.37086976149714929</v>
      </c>
      <c r="BT135" s="84">
        <f t="shared" si="145"/>
        <v>0.42323810621718783</v>
      </c>
      <c r="BU135" s="84">
        <f t="shared" si="145"/>
        <v>0.33503606392622115</v>
      </c>
      <c r="BV135" s="84">
        <f t="shared" si="145"/>
        <v>0.37725432853672736</v>
      </c>
      <c r="BW135" s="84">
        <f t="shared" si="145"/>
        <v>0.54892037856781084</v>
      </c>
      <c r="BX135" s="84">
        <f t="shared" si="145"/>
        <v>0.53515147919952333</v>
      </c>
      <c r="BY135" s="84">
        <f t="shared" si="145"/>
        <v>0.50009241438278607</v>
      </c>
      <c r="CA135" s="5"/>
      <c r="CG135" s="249"/>
      <c r="CH135" s="249"/>
    </row>
    <row r="136" spans="1:86" x14ac:dyDescent="0.2">
      <c r="A136" s="6">
        <v>40613</v>
      </c>
      <c r="B136" s="5">
        <v>34.275799999999997</v>
      </c>
      <c r="C136" s="5">
        <v>42.3703</v>
      </c>
      <c r="D136" s="5">
        <v>58.239699999999999</v>
      </c>
      <c r="E136" s="5">
        <v>19.440000000000001</v>
      </c>
      <c r="F136" s="5">
        <v>60.892299999999999</v>
      </c>
      <c r="G136" s="5">
        <v>42.360399999999998</v>
      </c>
      <c r="H136" s="5">
        <v>39.166600000000003</v>
      </c>
      <c r="I136" s="5">
        <v>83.888800000000003</v>
      </c>
      <c r="J136" s="5">
        <v>49.573099999999997</v>
      </c>
      <c r="K136" s="5">
        <v>45.2258</v>
      </c>
      <c r="L136" s="5">
        <v>42.671799999999998</v>
      </c>
      <c r="M136" s="5">
        <v>62.896099999999997</v>
      </c>
      <c r="N136" s="5">
        <v>53.2072</v>
      </c>
      <c r="O136" s="5">
        <v>16.668399999999998</v>
      </c>
      <c r="P136" s="5">
        <v>35.397300000000001</v>
      </c>
      <c r="Q136" s="5">
        <v>28.542899999999999</v>
      </c>
      <c r="R136" s="5">
        <v>52.546399999999998</v>
      </c>
      <c r="S136" s="5">
        <v>37.203400000000002</v>
      </c>
      <c r="T136" s="5">
        <v>53.647399999999998</v>
      </c>
      <c r="U136" s="5">
        <v>23.063600000000001</v>
      </c>
      <c r="V136" s="5">
        <v>27.281300000000002</v>
      </c>
      <c r="W136" s="5">
        <v>36.5336</v>
      </c>
      <c r="X136" s="5">
        <v>2201.81</v>
      </c>
      <c r="Z136" s="6">
        <v>40613</v>
      </c>
      <c r="AA136" s="8">
        <f t="shared" si="104"/>
        <v>8.2244486148450591E-3</v>
      </c>
      <c r="AB136" s="8">
        <f t="shared" si="105"/>
        <v>1.3585344382140763E-2</v>
      </c>
      <c r="AC136" s="8">
        <f t="shared" si="106"/>
        <v>-9.3301036602584375E-3</v>
      </c>
      <c r="AD136" s="8">
        <f t="shared" si="107"/>
        <v>1.3857089958955626E-2</v>
      </c>
      <c r="AE136" s="8">
        <f t="shared" si="108"/>
        <v>1.1266501588503619E-2</v>
      </c>
      <c r="AF136" s="8">
        <f t="shared" si="109"/>
        <v>8.2784688403003681E-3</v>
      </c>
      <c r="AG136" s="8">
        <f t="shared" si="110"/>
        <v>2.1282698485543872E-2</v>
      </c>
      <c r="AH136" s="8">
        <f t="shared" si="111"/>
        <v>1.9930820248147407E-2</v>
      </c>
      <c r="AI136" s="8">
        <f t="shared" si="112"/>
        <v>4.9354910407163111E-2</v>
      </c>
      <c r="AJ136" s="8">
        <f t="shared" si="113"/>
        <v>3.8909308095194328E-2</v>
      </c>
      <c r="AK136" s="8">
        <f t="shared" si="114"/>
        <v>-8.7736210641239376E-3</v>
      </c>
      <c r="AL136" s="8">
        <f t="shared" si="115"/>
        <v>1.7168409221389291E-2</v>
      </c>
      <c r="AM136" s="8">
        <f t="shared" si="116"/>
        <v>2.1465143379324925E-2</v>
      </c>
      <c r="AN136" s="8">
        <f t="shared" si="117"/>
        <v>1.0218305676432227E-2</v>
      </c>
      <c r="AO136" s="8">
        <f t="shared" si="118"/>
        <v>1.0124004920606389E-3</v>
      </c>
      <c r="AP136" s="8">
        <f t="shared" si="119"/>
        <v>1.434987018454903E-3</v>
      </c>
      <c r="AQ136" s="8">
        <f t="shared" si="120"/>
        <v>5.9364847816556487E-3</v>
      </c>
      <c r="AR136" s="8">
        <f t="shared" si="121"/>
        <v>3.5432490126717564E-2</v>
      </c>
      <c r="AS136" s="8">
        <f t="shared" si="122"/>
        <v>5.3069286150639883E-3</v>
      </c>
      <c r="AT136" s="8">
        <f t="shared" si="123"/>
        <v>-7.4087874284567423E-4</v>
      </c>
      <c r="AU136" s="8">
        <f t="shared" si="124"/>
        <v>1.8066913679077867E-3</v>
      </c>
      <c r="AV136" s="8">
        <f t="shared" si="125"/>
        <v>-1.6086332407778903E-2</v>
      </c>
      <c r="AW136" s="8">
        <f t="shared" si="126"/>
        <v>-1.2100790567036834E-2</v>
      </c>
      <c r="AX136" s="8"/>
      <c r="AY136" s="8"/>
      <c r="BC136" s="6">
        <v>41362</v>
      </c>
      <c r="BD136" s="84">
        <f t="shared" ref="BD136:BY136" si="146">BD90/(BD90+BD43)</f>
        <v>0.4137554928163229</v>
      </c>
      <c r="BE136" s="84">
        <f t="shared" si="146"/>
        <v>0.43837969643580116</v>
      </c>
      <c r="BF136" s="84">
        <f t="shared" si="146"/>
        <v>0.3634766307767317</v>
      </c>
      <c r="BG136" s="84">
        <f t="shared" si="146"/>
        <v>0.44888382840294128</v>
      </c>
      <c r="BH136" s="84">
        <f t="shared" si="146"/>
        <v>0.39866360692180142</v>
      </c>
      <c r="BI136" s="84">
        <f t="shared" si="146"/>
        <v>0.37721057075454156</v>
      </c>
      <c r="BJ136" s="84">
        <f t="shared" si="146"/>
        <v>0.3999509547032028</v>
      </c>
      <c r="BK136" s="84">
        <f t="shared" si="146"/>
        <v>0.53975387174018208</v>
      </c>
      <c r="BL136" s="84">
        <f t="shared" si="146"/>
        <v>0.3922815456031335</v>
      </c>
      <c r="BM136" s="84">
        <f t="shared" si="146"/>
        <v>0.5336172230868893</v>
      </c>
      <c r="BN136" s="84">
        <f t="shared" si="146"/>
        <v>0.39736577217802954</v>
      </c>
      <c r="BO136" s="84">
        <f t="shared" si="146"/>
        <v>0.45698019694977354</v>
      </c>
      <c r="BP136" s="84" t="e">
        <f t="shared" si="146"/>
        <v>#VALUE!</v>
      </c>
      <c r="BQ136" s="84">
        <f t="shared" si="146"/>
        <v>0.50349575232208199</v>
      </c>
      <c r="BR136" s="84">
        <f t="shared" si="146"/>
        <v>0.42865029667259064</v>
      </c>
      <c r="BS136" s="84">
        <f t="shared" si="146"/>
        <v>0.3391903099275706</v>
      </c>
      <c r="BT136" s="84">
        <f t="shared" si="146"/>
        <v>0.39627485444678434</v>
      </c>
      <c r="BU136" s="84">
        <f t="shared" si="146"/>
        <v>0.31084849466093217</v>
      </c>
      <c r="BV136" s="84">
        <f t="shared" si="146"/>
        <v>0.3487275198150106</v>
      </c>
      <c r="BW136" s="84">
        <f t="shared" si="146"/>
        <v>0.53619338811191253</v>
      </c>
      <c r="BX136" s="84">
        <f t="shared" si="146"/>
        <v>0.5193845830221705</v>
      </c>
      <c r="BY136" s="84">
        <f t="shared" si="146"/>
        <v>0.4697929293240351</v>
      </c>
      <c r="CA136" s="5"/>
      <c r="CG136" s="249"/>
      <c r="CH136" s="249"/>
    </row>
    <row r="137" spans="1:86" x14ac:dyDescent="0.2">
      <c r="A137" s="6">
        <v>40620</v>
      </c>
      <c r="B137" s="5">
        <v>33.484699999999997</v>
      </c>
      <c r="C137" s="5">
        <v>40.003900000000002</v>
      </c>
      <c r="D137" s="5">
        <v>56.9998</v>
      </c>
      <c r="E137" s="5">
        <v>20.1282</v>
      </c>
      <c r="F137" s="5">
        <v>59.971699999999998</v>
      </c>
      <c r="G137" s="5">
        <v>40.060600000000001</v>
      </c>
      <c r="H137" s="5">
        <v>38.168999999999997</v>
      </c>
      <c r="I137" s="5">
        <v>74.724599999999995</v>
      </c>
      <c r="J137" s="5">
        <v>45.978000000000002</v>
      </c>
      <c r="K137" s="5">
        <v>42.9557</v>
      </c>
      <c r="L137" s="5">
        <v>42.179600000000001</v>
      </c>
      <c r="M137" s="5">
        <v>59.587000000000003</v>
      </c>
      <c r="N137" s="5">
        <v>51.9726</v>
      </c>
      <c r="O137" s="5">
        <v>16.128900000000002</v>
      </c>
      <c r="P137" s="5">
        <v>34.396900000000002</v>
      </c>
      <c r="Q137" s="5">
        <v>28.0121</v>
      </c>
      <c r="R137" s="5">
        <v>49.491199999999999</v>
      </c>
      <c r="S137" s="5">
        <v>34.962899999999998</v>
      </c>
      <c r="T137" s="5">
        <v>50.999600000000001</v>
      </c>
      <c r="U137" s="5">
        <v>22.418500000000002</v>
      </c>
      <c r="V137" s="5">
        <v>26.557700000000001</v>
      </c>
      <c r="W137" s="5">
        <v>36.135399999999997</v>
      </c>
      <c r="X137" s="5">
        <v>2159.69</v>
      </c>
      <c r="Z137" s="6">
        <v>40620</v>
      </c>
      <c r="AA137" s="8">
        <f t="shared" si="104"/>
        <v>-2.3080424089299112E-2</v>
      </c>
      <c r="AB137" s="8">
        <f t="shared" si="105"/>
        <v>-5.5850442408951539E-2</v>
      </c>
      <c r="AC137" s="8">
        <f t="shared" si="106"/>
        <v>-2.1289601423084226E-2</v>
      </c>
      <c r="AD137" s="8">
        <f t="shared" si="107"/>
        <v>3.5401234567901119E-2</v>
      </c>
      <c r="AE137" s="8">
        <f t="shared" si="108"/>
        <v>-1.5118496098849965E-2</v>
      </c>
      <c r="AF137" s="8">
        <f t="shared" si="109"/>
        <v>-5.4291272037091165E-2</v>
      </c>
      <c r="AG137" s="8">
        <f t="shared" si="110"/>
        <v>-2.5470681652224214E-2</v>
      </c>
      <c r="AH137" s="8">
        <f t="shared" si="111"/>
        <v>-0.1092422349586597</v>
      </c>
      <c r="AI137" s="8">
        <f t="shared" si="112"/>
        <v>-7.2521185885086825E-2</v>
      </c>
      <c r="AJ137" s="8">
        <f t="shared" si="113"/>
        <v>-5.0194800313095644E-2</v>
      </c>
      <c r="AK137" s="8">
        <f t="shared" si="114"/>
        <v>-1.1534549749483203E-2</v>
      </c>
      <c r="AL137" s="8">
        <f t="shared" si="115"/>
        <v>-5.2612165142194689E-2</v>
      </c>
      <c r="AM137" s="8">
        <f t="shared" si="116"/>
        <v>-2.3203626576854264E-2</v>
      </c>
      <c r="AN137" s="8">
        <f t="shared" si="117"/>
        <v>-3.2366633870077322E-2</v>
      </c>
      <c r="AO137" s="8">
        <f t="shared" si="118"/>
        <v>-2.8262042585168845E-2</v>
      </c>
      <c r="AP137" s="8">
        <f t="shared" si="119"/>
        <v>-1.8596568673820757E-2</v>
      </c>
      <c r="AQ137" s="8">
        <f t="shared" si="120"/>
        <v>-5.8142898466878812E-2</v>
      </c>
      <c r="AR137" s="8">
        <f t="shared" si="121"/>
        <v>-6.0222990371847862E-2</v>
      </c>
      <c r="AS137" s="8">
        <f t="shared" si="122"/>
        <v>-4.9355607168287685E-2</v>
      </c>
      <c r="AT137" s="8">
        <f t="shared" si="123"/>
        <v>-2.7970481624724597E-2</v>
      </c>
      <c r="AU137" s="8">
        <f t="shared" si="124"/>
        <v>-2.652366272868234E-2</v>
      </c>
      <c r="AV137" s="8">
        <f t="shared" si="125"/>
        <v>-1.0899555477697276E-2</v>
      </c>
      <c r="AW137" s="8">
        <f t="shared" si="126"/>
        <v>-1.9129716006376474E-2</v>
      </c>
      <c r="AX137" s="8"/>
      <c r="AY137" s="8"/>
      <c r="BC137" s="6">
        <v>41453</v>
      </c>
      <c r="BD137" s="84">
        <f t="shared" ref="BD137:BY137" si="147">BD91/(BD91+BD44)</f>
        <v>0.41926876108867883</v>
      </c>
      <c r="BE137" s="84">
        <f t="shared" si="147"/>
        <v>0.46267105676760323</v>
      </c>
      <c r="BF137" s="84">
        <f t="shared" si="147"/>
        <v>0.36462192647976838</v>
      </c>
      <c r="BG137" s="84">
        <f t="shared" si="147"/>
        <v>0.42604195110564214</v>
      </c>
      <c r="BH137" s="84">
        <f t="shared" si="147"/>
        <v>0.40514547571692738</v>
      </c>
      <c r="BI137" s="84">
        <f t="shared" si="147"/>
        <v>0.39700918008888636</v>
      </c>
      <c r="BJ137" s="84">
        <f t="shared" si="147"/>
        <v>0.4129118628622318</v>
      </c>
      <c r="BK137" s="84">
        <f t="shared" si="147"/>
        <v>0.51972241141663844</v>
      </c>
      <c r="BL137" s="84">
        <f t="shared" si="147"/>
        <v>0.41844331144409341</v>
      </c>
      <c r="BM137" s="84">
        <f t="shared" si="147"/>
        <v>0.56861561944620675</v>
      </c>
      <c r="BN137" s="84">
        <f t="shared" si="147"/>
        <v>0.40230168484640533</v>
      </c>
      <c r="BO137" s="84">
        <f t="shared" si="147"/>
        <v>0.44570285059037729</v>
      </c>
      <c r="BP137" s="84" t="e">
        <f t="shared" si="147"/>
        <v>#VALUE!</v>
      </c>
      <c r="BQ137" s="84">
        <f t="shared" si="147"/>
        <v>0.46301311876482004</v>
      </c>
      <c r="BR137" s="84">
        <f t="shared" si="147"/>
        <v>0.42919853395976626</v>
      </c>
      <c r="BS137" s="84">
        <f t="shared" si="147"/>
        <v>0.29937312999032129</v>
      </c>
      <c r="BT137" s="84">
        <f t="shared" si="147"/>
        <v>0.40160880741757116</v>
      </c>
      <c r="BU137" s="84">
        <f t="shared" si="147"/>
        <v>0.33218921494450254</v>
      </c>
      <c r="BV137" s="84">
        <f t="shared" si="147"/>
        <v>0.35939729443456336</v>
      </c>
      <c r="BW137" s="84">
        <f t="shared" si="147"/>
        <v>0.51067183547282213</v>
      </c>
      <c r="BX137" s="84">
        <f t="shared" si="147"/>
        <v>0.52782844069402535</v>
      </c>
      <c r="BY137" s="84">
        <f t="shared" si="147"/>
        <v>0.47620674670026247</v>
      </c>
      <c r="CA137" s="5"/>
      <c r="CG137" s="249"/>
      <c r="CH137" s="249"/>
    </row>
    <row r="138" spans="1:86" x14ac:dyDescent="0.2">
      <c r="A138" s="6">
        <v>40627</v>
      </c>
      <c r="B138" s="5">
        <v>34.078000000000003</v>
      </c>
      <c r="C138" s="5">
        <v>41.068800000000003</v>
      </c>
      <c r="D138" s="5">
        <v>58.740499999999997</v>
      </c>
      <c r="E138" s="5">
        <v>20.683700000000002</v>
      </c>
      <c r="F138" s="5">
        <v>60.577300000000001</v>
      </c>
      <c r="G138" s="5">
        <v>41.081499999999998</v>
      </c>
      <c r="H138" s="5">
        <v>38.713099999999997</v>
      </c>
      <c r="I138" s="5">
        <v>75.828900000000004</v>
      </c>
      <c r="J138" s="5">
        <v>46.621200000000002</v>
      </c>
      <c r="K138" s="5">
        <v>42.979199999999999</v>
      </c>
      <c r="L138" s="5">
        <v>42.568800000000003</v>
      </c>
      <c r="M138" s="5">
        <v>61.1004</v>
      </c>
      <c r="N138" s="5">
        <v>52.892800000000001</v>
      </c>
      <c r="O138" s="5">
        <v>16.3874</v>
      </c>
      <c r="P138" s="5">
        <v>35.120100000000001</v>
      </c>
      <c r="Q138" s="5">
        <v>28.723700000000001</v>
      </c>
      <c r="R138" s="5">
        <v>50.421500000000002</v>
      </c>
      <c r="S138" s="5">
        <v>35.721200000000003</v>
      </c>
      <c r="T138" s="5">
        <v>51.910899999999998</v>
      </c>
      <c r="U138" s="5">
        <v>22.803100000000001</v>
      </c>
      <c r="V138" s="5">
        <v>26.536100000000001</v>
      </c>
      <c r="W138" s="5">
        <v>36.770000000000003</v>
      </c>
      <c r="X138" s="5">
        <v>2218.42</v>
      </c>
      <c r="Z138" s="6">
        <v>40627</v>
      </c>
      <c r="AA138" s="8">
        <f t="shared" si="104"/>
        <v>1.7718540109363579E-2</v>
      </c>
      <c r="AB138" s="8">
        <f t="shared" si="105"/>
        <v>2.6619904559305407E-2</v>
      </c>
      <c r="AC138" s="8">
        <f t="shared" si="106"/>
        <v>3.0538703644574117E-2</v>
      </c>
      <c r="AD138" s="8">
        <f t="shared" si="107"/>
        <v>2.7598096203336642E-2</v>
      </c>
      <c r="AE138" s="8">
        <f t="shared" si="108"/>
        <v>1.0098096268740031E-2</v>
      </c>
      <c r="AF138" s="8">
        <f t="shared" si="109"/>
        <v>2.5483891903765654E-2</v>
      </c>
      <c r="AG138" s="8">
        <f t="shared" si="110"/>
        <v>1.4255023710340931E-2</v>
      </c>
      <c r="AH138" s="8">
        <f t="shared" si="111"/>
        <v>1.4778265791988376E-2</v>
      </c>
      <c r="AI138" s="8">
        <f t="shared" si="112"/>
        <v>1.3989299230066532E-2</v>
      </c>
      <c r="AJ138" s="8">
        <f t="shared" si="113"/>
        <v>5.470752426337544E-4</v>
      </c>
      <c r="AK138" s="8">
        <f t="shared" si="114"/>
        <v>9.2272093618717133E-3</v>
      </c>
      <c r="AL138" s="8">
        <f t="shared" si="115"/>
        <v>2.5398157316192993E-2</v>
      </c>
      <c r="AM138" s="8">
        <f t="shared" si="116"/>
        <v>1.7705483273878997E-2</v>
      </c>
      <c r="AN138" s="8">
        <f t="shared" si="117"/>
        <v>1.6027131422477581E-2</v>
      </c>
      <c r="AO138" s="8">
        <f t="shared" si="118"/>
        <v>2.1025150522285374E-2</v>
      </c>
      <c r="AP138" s="8">
        <f t="shared" si="119"/>
        <v>2.5403307856247892E-2</v>
      </c>
      <c r="AQ138" s="8">
        <f t="shared" si="120"/>
        <v>1.8797281132807431E-2</v>
      </c>
      <c r="AR138" s="8">
        <f t="shared" si="121"/>
        <v>2.1688704312285534E-2</v>
      </c>
      <c r="AS138" s="8">
        <f t="shared" si="122"/>
        <v>1.7868767598177238E-2</v>
      </c>
      <c r="AT138" s="8">
        <f t="shared" si="123"/>
        <v>1.715547427347941E-2</v>
      </c>
      <c r="AU138" s="8">
        <f t="shared" si="124"/>
        <v>-8.1332344291862313E-4</v>
      </c>
      <c r="AV138" s="8">
        <f t="shared" si="125"/>
        <v>1.756172617433327E-2</v>
      </c>
      <c r="AW138" s="8">
        <f t="shared" si="126"/>
        <v>2.7193717616880164E-2</v>
      </c>
      <c r="AX138" s="8"/>
      <c r="AY138" s="8"/>
      <c r="BC138" s="6">
        <v>41547</v>
      </c>
      <c r="BD138" s="84">
        <f t="shared" ref="BD138:BY138" si="148">BD92/(BD92+BD45)</f>
        <v>0.41468200004542183</v>
      </c>
      <c r="BE138" s="84">
        <f t="shared" si="148"/>
        <v>0.46514054723122567</v>
      </c>
      <c r="BF138" s="84" t="e">
        <f t="shared" si="148"/>
        <v>#VALUE!</v>
      </c>
      <c r="BG138" s="84">
        <f t="shared" si="148"/>
        <v>0.42108391564022973</v>
      </c>
      <c r="BH138" s="84">
        <f t="shared" si="148"/>
        <v>0.42881884170286866</v>
      </c>
      <c r="BI138" s="84">
        <f t="shared" si="148"/>
        <v>0.41273600388124465</v>
      </c>
      <c r="BJ138" s="84">
        <f t="shared" si="148"/>
        <v>0.41833048093523273</v>
      </c>
      <c r="BK138" s="84">
        <f t="shared" si="148"/>
        <v>0.54062048541745678</v>
      </c>
      <c r="BL138" s="84">
        <f t="shared" si="148"/>
        <v>0.42330938452237427</v>
      </c>
      <c r="BM138" s="84">
        <f t="shared" si="148"/>
        <v>0.57187008784356508</v>
      </c>
      <c r="BN138" s="84">
        <f t="shared" si="148"/>
        <v>0.38969199945436783</v>
      </c>
      <c r="BO138" s="84">
        <f t="shared" si="148"/>
        <v>0.45265593991502423</v>
      </c>
      <c r="BP138" s="84" t="e">
        <f t="shared" si="148"/>
        <v>#VALUE!</v>
      </c>
      <c r="BQ138" s="84">
        <f t="shared" si="148"/>
        <v>0.44986211533885662</v>
      </c>
      <c r="BR138" s="84">
        <f t="shared" si="148"/>
        <v>0.40397498344872451</v>
      </c>
      <c r="BS138" s="84">
        <f t="shared" si="148"/>
        <v>0.28533588242742486</v>
      </c>
      <c r="BT138" s="84">
        <f t="shared" si="148"/>
        <v>0.42704889114067685</v>
      </c>
      <c r="BU138" s="84">
        <f t="shared" si="148"/>
        <v>0.32485060651553693</v>
      </c>
      <c r="BV138" s="84">
        <f t="shared" si="148"/>
        <v>0.35064067752978634</v>
      </c>
      <c r="BW138" s="84">
        <f t="shared" si="148"/>
        <v>0.52713446507228323</v>
      </c>
      <c r="BX138" s="84">
        <f t="shared" si="148"/>
        <v>0.49748547916634034</v>
      </c>
      <c r="BY138" s="84">
        <f t="shared" si="148"/>
        <v>0.46905832253878704</v>
      </c>
      <c r="CA138" s="5"/>
      <c r="CG138" s="249"/>
      <c r="CH138" s="249"/>
    </row>
    <row r="139" spans="1:86" x14ac:dyDescent="0.2">
      <c r="A139" s="6">
        <v>40634</v>
      </c>
      <c r="B139" s="5">
        <v>34.819699999999997</v>
      </c>
      <c r="C139" s="5">
        <v>42.027200000000001</v>
      </c>
      <c r="D139" s="5">
        <v>60.957999999999998</v>
      </c>
      <c r="E139" s="5">
        <v>21.432300000000001</v>
      </c>
      <c r="F139" s="5">
        <v>61.8371</v>
      </c>
      <c r="G139" s="5">
        <v>41.929299999999998</v>
      </c>
      <c r="H139" s="5">
        <v>39.540700000000001</v>
      </c>
      <c r="I139" s="5">
        <v>77.001400000000004</v>
      </c>
      <c r="J139" s="5">
        <v>47.2759</v>
      </c>
      <c r="K139" s="5">
        <v>43.814300000000003</v>
      </c>
      <c r="L139" s="5">
        <v>43.999600000000001</v>
      </c>
      <c r="M139" s="5">
        <v>63.167200000000001</v>
      </c>
      <c r="N139" s="5">
        <v>54.558399999999999</v>
      </c>
      <c r="O139" s="5">
        <v>16.8932</v>
      </c>
      <c r="P139" s="5">
        <v>37.301499999999997</v>
      </c>
      <c r="Q139" s="5">
        <v>29.796800000000001</v>
      </c>
      <c r="R139" s="5">
        <v>51.644500000000001</v>
      </c>
      <c r="S139" s="5">
        <v>36.192300000000003</v>
      </c>
      <c r="T139" s="5">
        <v>53.302599999999998</v>
      </c>
      <c r="U139" s="5">
        <v>23.286899999999999</v>
      </c>
      <c r="V139" s="5">
        <v>27.756499999999999</v>
      </c>
      <c r="W139" s="5">
        <v>38.275700000000001</v>
      </c>
      <c r="X139" s="5">
        <v>2250.58</v>
      </c>
      <c r="Z139" s="6">
        <v>40634</v>
      </c>
      <c r="AA139" s="8">
        <f t="shared" si="104"/>
        <v>2.1764774928106023E-2</v>
      </c>
      <c r="AB139" s="8">
        <f t="shared" si="105"/>
        <v>2.3336450054542546E-2</v>
      </c>
      <c r="AC139" s="8">
        <f t="shared" si="106"/>
        <v>3.7750785233356954E-2</v>
      </c>
      <c r="AD139" s="8">
        <f t="shared" si="107"/>
        <v>3.6192750813442531E-2</v>
      </c>
      <c r="AE139" s="8">
        <f t="shared" si="108"/>
        <v>2.0796569011824584E-2</v>
      </c>
      <c r="AF139" s="8">
        <f t="shared" si="109"/>
        <v>2.0637026398743874E-2</v>
      </c>
      <c r="AG139" s="8">
        <f t="shared" si="110"/>
        <v>2.1377776514926561E-2</v>
      </c>
      <c r="AH139" s="8">
        <f t="shared" si="111"/>
        <v>1.5462442419710731E-2</v>
      </c>
      <c r="AI139" s="8">
        <f t="shared" si="112"/>
        <v>1.4042967576982202E-2</v>
      </c>
      <c r="AJ139" s="8">
        <f t="shared" si="113"/>
        <v>1.9430329089419995E-2</v>
      </c>
      <c r="AK139" s="8">
        <f t="shared" si="114"/>
        <v>3.3611471312322561E-2</v>
      </c>
      <c r="AL139" s="8">
        <f t="shared" si="115"/>
        <v>3.3826292462897145E-2</v>
      </c>
      <c r="AM139" s="8">
        <f t="shared" si="116"/>
        <v>3.1490108294512709E-2</v>
      </c>
      <c r="AN139" s="8">
        <f t="shared" si="117"/>
        <v>3.0865176904206981E-2</v>
      </c>
      <c r="AO139" s="8">
        <f t="shared" si="118"/>
        <v>6.2112579406095048E-2</v>
      </c>
      <c r="AP139" s="8">
        <f t="shared" si="119"/>
        <v>3.7359393114396733E-2</v>
      </c>
      <c r="AQ139" s="8">
        <f t="shared" si="120"/>
        <v>2.4255525916523579E-2</v>
      </c>
      <c r="AR139" s="8">
        <f t="shared" si="121"/>
        <v>1.3188246755428068E-2</v>
      </c>
      <c r="AS139" s="8">
        <f t="shared" si="122"/>
        <v>2.6809398411508978E-2</v>
      </c>
      <c r="AT139" s="8">
        <f t="shared" si="123"/>
        <v>2.121641355780568E-2</v>
      </c>
      <c r="AU139" s="8">
        <f t="shared" si="124"/>
        <v>4.5990179415965393E-2</v>
      </c>
      <c r="AV139" s="8">
        <f t="shared" si="125"/>
        <v>4.0949143323361303E-2</v>
      </c>
      <c r="AW139" s="8">
        <f t="shared" si="126"/>
        <v>1.4496804031698174E-2</v>
      </c>
      <c r="AX139" s="8"/>
      <c r="AY139" s="8"/>
      <c r="BC139" s="6">
        <v>41639</v>
      </c>
      <c r="BD139" s="84">
        <f t="shared" ref="BD139:BY139" si="149">BD93/(BD93+BD46)</f>
        <v>0.42086725877022085</v>
      </c>
      <c r="BE139" s="84">
        <f t="shared" si="149"/>
        <v>0.45037335777610077</v>
      </c>
      <c r="BF139" s="84" t="e">
        <f t="shared" si="149"/>
        <v>#VALUE!</v>
      </c>
      <c r="BG139" s="84">
        <f t="shared" si="149"/>
        <v>0.42626466886467645</v>
      </c>
      <c r="BH139" s="84">
        <f t="shared" si="149"/>
        <v>0.42057257219508259</v>
      </c>
      <c r="BI139" s="84">
        <f t="shared" si="149"/>
        <v>0.41014216147476379</v>
      </c>
      <c r="BJ139" s="84">
        <f t="shared" si="149"/>
        <v>0.41202438036944472</v>
      </c>
      <c r="BK139" s="84">
        <f t="shared" si="149"/>
        <v>0.53419137797909422</v>
      </c>
      <c r="BL139" s="84">
        <f t="shared" si="149"/>
        <v>0.43871186515048072</v>
      </c>
      <c r="BM139" s="84">
        <f t="shared" si="149"/>
        <v>0.59698682877648446</v>
      </c>
      <c r="BN139" s="84">
        <f t="shared" si="149"/>
        <v>0.37953758892474859</v>
      </c>
      <c r="BO139" s="84">
        <f t="shared" si="149"/>
        <v>0.42894671732018363</v>
      </c>
      <c r="BP139" s="84" t="e">
        <f t="shared" si="149"/>
        <v>#VALUE!</v>
      </c>
      <c r="BQ139" s="84">
        <f t="shared" si="149"/>
        <v>0.47202342640936712</v>
      </c>
      <c r="BR139" s="84">
        <f t="shared" si="149"/>
        <v>0.43905197972178306</v>
      </c>
      <c r="BS139" s="84">
        <f t="shared" si="149"/>
        <v>0.29723286058944709</v>
      </c>
      <c r="BT139" s="84">
        <f t="shared" si="149"/>
        <v>0.43936586559743962</v>
      </c>
      <c r="BU139" s="84">
        <f t="shared" si="149"/>
        <v>0.33557714164606206</v>
      </c>
      <c r="BV139" s="84">
        <f t="shared" si="149"/>
        <v>0.37408243485437531</v>
      </c>
      <c r="BW139" s="84">
        <f t="shared" si="149"/>
        <v>0.52623509518667722</v>
      </c>
      <c r="BX139" s="84">
        <f t="shared" si="149"/>
        <v>0.51851855519144829</v>
      </c>
      <c r="BY139" s="84">
        <f t="shared" si="149"/>
        <v>0.4320624516810837</v>
      </c>
      <c r="CA139" s="5"/>
      <c r="CG139" s="249"/>
      <c r="CH139" s="249"/>
    </row>
    <row r="140" spans="1:86" x14ac:dyDescent="0.2">
      <c r="A140" s="6">
        <v>40641</v>
      </c>
      <c r="B140" s="5">
        <v>35.1905</v>
      </c>
      <c r="C140" s="5">
        <v>41.778700000000001</v>
      </c>
      <c r="D140" s="5">
        <v>60.652999999999999</v>
      </c>
      <c r="E140" s="5">
        <v>21.130400000000002</v>
      </c>
      <c r="F140" s="5">
        <v>61.6554</v>
      </c>
      <c r="G140" s="5">
        <v>42.1783</v>
      </c>
      <c r="H140" s="5">
        <v>39.143900000000002</v>
      </c>
      <c r="I140" s="5">
        <v>75.475999999999999</v>
      </c>
      <c r="J140" s="5">
        <v>46.448900000000002</v>
      </c>
      <c r="K140" s="5">
        <v>43.673200000000001</v>
      </c>
      <c r="L140" s="5">
        <v>44.423099999999998</v>
      </c>
      <c r="M140" s="5">
        <v>63.246299999999998</v>
      </c>
      <c r="N140" s="5">
        <v>53.599400000000003</v>
      </c>
      <c r="O140" s="5">
        <v>16.8932</v>
      </c>
      <c r="P140" s="5">
        <v>36.457799999999999</v>
      </c>
      <c r="Q140" s="5">
        <v>30.121400000000001</v>
      </c>
      <c r="R140" s="5">
        <v>51.923099999999998</v>
      </c>
      <c r="S140" s="5">
        <v>35.870600000000003</v>
      </c>
      <c r="T140" s="5">
        <v>52.982399999999998</v>
      </c>
      <c r="U140" s="5">
        <v>23.013999999999999</v>
      </c>
      <c r="V140" s="5">
        <v>27.940100000000001</v>
      </c>
      <c r="W140" s="5">
        <v>37.952100000000002</v>
      </c>
      <c r="X140" s="5">
        <v>2244.7399999999998</v>
      </c>
      <c r="Z140" s="6">
        <v>40641</v>
      </c>
      <c r="AA140" s="8">
        <f t="shared" si="104"/>
        <v>1.0649144019046819E-2</v>
      </c>
      <c r="AB140" s="8">
        <f t="shared" si="105"/>
        <v>-5.9128374005406048E-3</v>
      </c>
      <c r="AC140" s="8">
        <f t="shared" si="106"/>
        <v>-5.0034449949145632E-3</v>
      </c>
      <c r="AD140" s="8">
        <f t="shared" si="107"/>
        <v>-1.40862156651409E-2</v>
      </c>
      <c r="AE140" s="8">
        <f t="shared" si="108"/>
        <v>-2.9383654796231173E-3</v>
      </c>
      <c r="AF140" s="8">
        <f t="shared" si="109"/>
        <v>5.9385680180685796E-3</v>
      </c>
      <c r="AG140" s="8">
        <f t="shared" si="110"/>
        <v>-1.0035229522997846E-2</v>
      </c>
      <c r="AH140" s="8">
        <f t="shared" si="111"/>
        <v>-1.9810029428036446E-2</v>
      </c>
      <c r="AI140" s="8">
        <f t="shared" si="112"/>
        <v>-1.7493056716001099E-2</v>
      </c>
      <c r="AJ140" s="8">
        <f t="shared" si="113"/>
        <v>-3.2204097748909088E-3</v>
      </c>
      <c r="AK140" s="8">
        <f t="shared" si="114"/>
        <v>9.6250875007954928E-3</v>
      </c>
      <c r="AL140" s="8">
        <f t="shared" si="115"/>
        <v>1.2522321711267992E-3</v>
      </c>
      <c r="AM140" s="8">
        <f t="shared" si="116"/>
        <v>-1.7577494941200533E-2</v>
      </c>
      <c r="AN140" s="8">
        <f t="shared" si="117"/>
        <v>0</v>
      </c>
      <c r="AO140" s="8">
        <f t="shared" si="118"/>
        <v>-2.2618393362197176E-2</v>
      </c>
      <c r="AP140" s="8">
        <f t="shared" si="119"/>
        <v>1.0893787252322484E-2</v>
      </c>
      <c r="AQ140" s="8">
        <f t="shared" si="120"/>
        <v>5.3945725101414155E-3</v>
      </c>
      <c r="AR140" s="8">
        <f t="shared" si="121"/>
        <v>-8.8886310071478736E-3</v>
      </c>
      <c r="AS140" s="8">
        <f t="shared" si="122"/>
        <v>-6.0072116557166044E-3</v>
      </c>
      <c r="AT140" s="8">
        <f t="shared" si="123"/>
        <v>-1.1719035165694058E-2</v>
      </c>
      <c r="AU140" s="8">
        <f t="shared" si="124"/>
        <v>6.6146668347955018E-3</v>
      </c>
      <c r="AV140" s="8">
        <f t="shared" si="125"/>
        <v>-8.4544502125368792E-3</v>
      </c>
      <c r="AW140" s="8">
        <f t="shared" si="126"/>
        <v>-2.5948866514410307E-3</v>
      </c>
      <c r="AX140" s="8"/>
      <c r="AY140" s="8"/>
      <c r="BC140" s="6">
        <v>41729</v>
      </c>
      <c r="BD140" s="84">
        <f t="shared" ref="BD140:BY140" si="150">BD94/(BD94+BD47)</f>
        <v>0.39577991266561358</v>
      </c>
      <c r="BE140" s="84">
        <f t="shared" si="150"/>
        <v>0.43227674180120551</v>
      </c>
      <c r="BF140" s="84" t="e">
        <f t="shared" si="150"/>
        <v>#VALUE!</v>
      </c>
      <c r="BG140" s="84">
        <f t="shared" si="150"/>
        <v>0.42295133522050538</v>
      </c>
      <c r="BH140" s="84">
        <f t="shared" si="150"/>
        <v>0.44010203312424107</v>
      </c>
      <c r="BI140" s="84">
        <f t="shared" si="150"/>
        <v>0.37119650026884643</v>
      </c>
      <c r="BJ140" s="84">
        <f t="shared" si="150"/>
        <v>0.39383979361425947</v>
      </c>
      <c r="BK140" s="84">
        <f t="shared" si="150"/>
        <v>0.51898007114148226</v>
      </c>
      <c r="BL140" s="84">
        <f t="shared" si="150"/>
        <v>0.40303299809591964</v>
      </c>
      <c r="BM140" s="84">
        <f t="shared" si="150"/>
        <v>0.59798810012708692</v>
      </c>
      <c r="BN140" s="84">
        <f t="shared" si="150"/>
        <v>0.36108557757201815</v>
      </c>
      <c r="BO140" s="84">
        <f t="shared" si="150"/>
        <v>0.41080813080929091</v>
      </c>
      <c r="BP140" s="84" t="e">
        <f t="shared" si="150"/>
        <v>#VALUE!</v>
      </c>
      <c r="BQ140" s="84" t="e">
        <f t="shared" si="150"/>
        <v>#VALUE!</v>
      </c>
      <c r="BR140" s="84">
        <f t="shared" si="150"/>
        <v>0.40229295256195874</v>
      </c>
      <c r="BS140" s="84">
        <f t="shared" si="150"/>
        <v>0.29239576989315169</v>
      </c>
      <c r="BT140" s="84">
        <f t="shared" si="150"/>
        <v>0.42289543509305527</v>
      </c>
      <c r="BU140" s="84">
        <f t="shared" si="150"/>
        <v>0.29062107369652529</v>
      </c>
      <c r="BV140" s="84">
        <f t="shared" si="150"/>
        <v>0.36699861447951665</v>
      </c>
      <c r="BW140" s="84">
        <f t="shared" si="150"/>
        <v>0.51067129476988304</v>
      </c>
      <c r="BX140" s="84">
        <f t="shared" si="150"/>
        <v>0.4978745190261889</v>
      </c>
      <c r="BY140" s="84">
        <f t="shared" si="150"/>
        <v>0.43417979754465341</v>
      </c>
      <c r="CA140" s="5"/>
      <c r="CG140" s="249"/>
      <c r="CH140" s="249"/>
    </row>
    <row r="141" spans="1:86" x14ac:dyDescent="0.2">
      <c r="A141" s="6">
        <v>40648</v>
      </c>
      <c r="B141" s="5">
        <v>35.6355</v>
      </c>
      <c r="C141" s="5">
        <v>41.956200000000003</v>
      </c>
      <c r="D141" s="5">
        <v>60.809600000000003</v>
      </c>
      <c r="E141" s="5">
        <v>21.589199999999998</v>
      </c>
      <c r="F141" s="5">
        <v>61.425199999999997</v>
      </c>
      <c r="G141" s="5">
        <v>43.819200000000002</v>
      </c>
      <c r="H141" s="5">
        <v>38.497799999999998</v>
      </c>
      <c r="I141" s="5">
        <v>75.726399999999998</v>
      </c>
      <c r="J141" s="5">
        <v>46.690100000000001</v>
      </c>
      <c r="K141" s="5">
        <v>45.167000000000002</v>
      </c>
      <c r="L141" s="5">
        <v>44.182699999999997</v>
      </c>
      <c r="M141" s="5">
        <v>62.252400000000002</v>
      </c>
      <c r="N141" s="5">
        <v>52.047800000000002</v>
      </c>
      <c r="O141" s="5">
        <v>16.7134</v>
      </c>
      <c r="P141" s="5">
        <v>36.927900000000001</v>
      </c>
      <c r="Q141" s="5">
        <v>30.215399999999999</v>
      </c>
      <c r="R141" s="5">
        <v>52.0623</v>
      </c>
      <c r="S141" s="5">
        <v>35.8476</v>
      </c>
      <c r="T141" s="5">
        <v>52.908499999999997</v>
      </c>
      <c r="U141" s="5">
        <v>23.013999999999999</v>
      </c>
      <c r="V141" s="5">
        <v>29.160499999999999</v>
      </c>
      <c r="W141" s="5">
        <v>37.952100000000002</v>
      </c>
      <c r="X141" s="5">
        <v>2230.71</v>
      </c>
      <c r="Z141" s="6">
        <v>40648</v>
      </c>
      <c r="AA141" s="8">
        <f t="shared" si="104"/>
        <v>1.264545829130026E-2</v>
      </c>
      <c r="AB141" s="8">
        <f t="shared" si="105"/>
        <v>4.2485764277011562E-3</v>
      </c>
      <c r="AC141" s="8">
        <f t="shared" si="106"/>
        <v>2.5819003182037115E-3</v>
      </c>
      <c r="AD141" s="8">
        <f t="shared" si="107"/>
        <v>2.1712792942868875E-2</v>
      </c>
      <c r="AE141" s="8">
        <f t="shared" si="108"/>
        <v>-3.7336551218547509E-3</v>
      </c>
      <c r="AF141" s="8">
        <f t="shared" si="109"/>
        <v>3.8903891337488838E-2</v>
      </c>
      <c r="AG141" s="8">
        <f t="shared" si="110"/>
        <v>-1.6505764627438912E-2</v>
      </c>
      <c r="AH141" s="8">
        <f t="shared" si="111"/>
        <v>3.3176108961789907E-3</v>
      </c>
      <c r="AI141" s="8">
        <f t="shared" si="112"/>
        <v>5.1928032741357377E-3</v>
      </c>
      <c r="AJ141" s="8">
        <f t="shared" si="113"/>
        <v>3.4204042753908537E-2</v>
      </c>
      <c r="AK141" s="8">
        <f t="shared" si="114"/>
        <v>-5.4115989203815662E-3</v>
      </c>
      <c r="AL141" s="8">
        <f t="shared" si="115"/>
        <v>-1.5714753274104543E-2</v>
      </c>
      <c r="AM141" s="8">
        <f t="shared" si="116"/>
        <v>-2.8948085239760113E-2</v>
      </c>
      <c r="AN141" s="8">
        <f t="shared" si="117"/>
        <v>-1.0643335780077257E-2</v>
      </c>
      <c r="AO141" s="8">
        <f t="shared" si="118"/>
        <v>1.289436005463851E-2</v>
      </c>
      <c r="AP141" s="8">
        <f t="shared" si="119"/>
        <v>3.1207048809152038E-3</v>
      </c>
      <c r="AQ141" s="8">
        <f t="shared" si="120"/>
        <v>2.6808876973833939E-3</v>
      </c>
      <c r="AR141" s="8">
        <f t="shared" si="121"/>
        <v>-6.411936237477045E-4</v>
      </c>
      <c r="AS141" s="8">
        <f t="shared" si="122"/>
        <v>-1.3948028024400871E-3</v>
      </c>
      <c r="AT141" s="8">
        <f t="shared" si="123"/>
        <v>0</v>
      </c>
      <c r="AU141" s="8">
        <f t="shared" si="124"/>
        <v>4.3679156481186476E-2</v>
      </c>
      <c r="AV141" s="8">
        <f t="shared" si="125"/>
        <v>0</v>
      </c>
      <c r="AW141" s="8">
        <f t="shared" si="126"/>
        <v>-6.250167057209155E-3</v>
      </c>
      <c r="AX141" s="8"/>
      <c r="AY141" s="8"/>
      <c r="BC141" s="6">
        <v>41820</v>
      </c>
      <c r="BD141" s="84">
        <f t="shared" ref="BD141:BY141" si="151">BD95/(BD95+BD48)</f>
        <v>0.40283179129712954</v>
      </c>
      <c r="BE141" s="84">
        <f t="shared" si="151"/>
        <v>0.41158322029079858</v>
      </c>
      <c r="BF141" s="84" t="e">
        <f t="shared" si="151"/>
        <v>#VALUE!</v>
      </c>
      <c r="BG141" s="84">
        <f t="shared" si="151"/>
        <v>0.40567960105212458</v>
      </c>
      <c r="BH141" s="84">
        <f t="shared" si="151"/>
        <v>0.41276153093366413</v>
      </c>
      <c r="BI141" s="84">
        <f t="shared" si="151"/>
        <v>0.38573234926778455</v>
      </c>
      <c r="BJ141" s="84">
        <f t="shared" si="151"/>
        <v>0.38365652561790209</v>
      </c>
      <c r="BK141" s="84">
        <f t="shared" si="151"/>
        <v>0.46967624843639816</v>
      </c>
      <c r="BL141" s="84">
        <f t="shared" si="151"/>
        <v>0.37291719066330981</v>
      </c>
      <c r="BM141" s="84">
        <f t="shared" si="151"/>
        <v>0.59789454736555736</v>
      </c>
      <c r="BN141" s="84">
        <f t="shared" si="151"/>
        <v>0.35511497019485005</v>
      </c>
      <c r="BO141" s="84">
        <f t="shared" si="151"/>
        <v>0.39620956704199561</v>
      </c>
      <c r="BP141" s="84" t="e">
        <f t="shared" si="151"/>
        <v>#VALUE!</v>
      </c>
      <c r="BQ141" s="84" t="e">
        <f t="shared" si="151"/>
        <v>#VALUE!</v>
      </c>
      <c r="BR141" s="84">
        <f t="shared" si="151"/>
        <v>0.39369697519485414</v>
      </c>
      <c r="BS141" s="84">
        <f t="shared" si="151"/>
        <v>0.28049465726047279</v>
      </c>
      <c r="BT141" s="84">
        <f t="shared" si="151"/>
        <v>0.40174668747900549</v>
      </c>
      <c r="BU141" s="84">
        <f t="shared" si="151"/>
        <v>0.29009466652751204</v>
      </c>
      <c r="BV141" s="84">
        <f t="shared" si="151"/>
        <v>0.35647496619512525</v>
      </c>
      <c r="BW141" s="84">
        <f t="shared" si="151"/>
        <v>0.44158711184098237</v>
      </c>
      <c r="BX141" s="84">
        <f t="shared" si="151"/>
        <v>0.47526781230179327</v>
      </c>
      <c r="BY141" s="84">
        <f t="shared" si="151"/>
        <v>0.41546823664171822</v>
      </c>
      <c r="CA141" s="5"/>
      <c r="CG141" s="249"/>
      <c r="CH141" s="249"/>
    </row>
    <row r="142" spans="1:86" x14ac:dyDescent="0.2">
      <c r="A142" s="6">
        <v>40655</v>
      </c>
      <c r="B142" s="5">
        <v>35.5366</v>
      </c>
      <c r="C142" s="5">
        <v>41.991700000000002</v>
      </c>
      <c r="D142" s="5">
        <v>61.5687</v>
      </c>
      <c r="E142" s="5">
        <v>22.072199999999999</v>
      </c>
      <c r="F142" s="5">
        <v>61.3889</v>
      </c>
      <c r="G142" s="5">
        <v>43.706000000000003</v>
      </c>
      <c r="H142" s="5">
        <v>38.962499999999999</v>
      </c>
      <c r="I142" s="5">
        <v>77.479600000000005</v>
      </c>
      <c r="J142" s="5">
        <v>46.690100000000001</v>
      </c>
      <c r="K142" s="5">
        <v>45.7316</v>
      </c>
      <c r="L142" s="5">
        <v>43.724899999999998</v>
      </c>
      <c r="M142" s="5">
        <v>62.692900000000002</v>
      </c>
      <c r="N142" s="5">
        <v>52.564999999999998</v>
      </c>
      <c r="O142" s="5">
        <v>16.7471</v>
      </c>
      <c r="P142" s="5">
        <v>37.409999999999997</v>
      </c>
      <c r="Q142" s="5">
        <v>30.879300000000001</v>
      </c>
      <c r="R142" s="5">
        <v>52.433700000000002</v>
      </c>
      <c r="S142" s="5">
        <v>35.537399999999998</v>
      </c>
      <c r="T142" s="5">
        <v>52.539000000000001</v>
      </c>
      <c r="U142" s="5">
        <v>22.865099999999998</v>
      </c>
      <c r="V142" s="5">
        <v>29.052499999999998</v>
      </c>
      <c r="W142" s="5">
        <v>37.9895</v>
      </c>
      <c r="X142" s="5">
        <v>2260.84</v>
      </c>
      <c r="Z142" s="6">
        <v>40655</v>
      </c>
      <c r="AA142" s="8">
        <f t="shared" si="104"/>
        <v>-2.7753223611286515E-3</v>
      </c>
      <c r="AB142" s="8">
        <f t="shared" si="105"/>
        <v>8.4612047802234969E-4</v>
      </c>
      <c r="AC142" s="8">
        <f t="shared" si="106"/>
        <v>1.2483226332684172E-2</v>
      </c>
      <c r="AD142" s="8">
        <f t="shared" si="107"/>
        <v>2.2372297259741103E-2</v>
      </c>
      <c r="AE142" s="8">
        <f t="shared" si="108"/>
        <v>-5.909626667881529E-4</v>
      </c>
      <c r="AF142" s="8">
        <f t="shared" si="109"/>
        <v>-2.5833424617519585E-3</v>
      </c>
      <c r="AG142" s="8">
        <f t="shared" si="110"/>
        <v>1.2070819631251561E-2</v>
      </c>
      <c r="AH142" s="8">
        <f t="shared" si="111"/>
        <v>2.3151767415326763E-2</v>
      </c>
      <c r="AI142" s="8">
        <f t="shared" si="112"/>
        <v>0</v>
      </c>
      <c r="AJ142" s="8">
        <f t="shared" si="113"/>
        <v>1.2500276750724959E-2</v>
      </c>
      <c r="AK142" s="8">
        <f t="shared" si="114"/>
        <v>-1.0361521591029987E-2</v>
      </c>
      <c r="AL142" s="8">
        <f t="shared" si="115"/>
        <v>7.0760324099954364E-3</v>
      </c>
      <c r="AM142" s="8">
        <f t="shared" si="116"/>
        <v>9.9370194321373173E-3</v>
      </c>
      <c r="AN142" s="8">
        <f t="shared" si="117"/>
        <v>2.0163461653524006E-3</v>
      </c>
      <c r="AO142" s="8">
        <f t="shared" si="118"/>
        <v>1.3055169668461986E-2</v>
      </c>
      <c r="AP142" s="8">
        <f t="shared" si="119"/>
        <v>2.1972239321670362E-2</v>
      </c>
      <c r="AQ142" s="8">
        <f t="shared" si="120"/>
        <v>7.1337608980011069E-3</v>
      </c>
      <c r="AR142" s="8">
        <f t="shared" si="121"/>
        <v>-8.6532989656211701E-3</v>
      </c>
      <c r="AS142" s="8">
        <f t="shared" si="122"/>
        <v>-6.9837549732083559E-3</v>
      </c>
      <c r="AT142" s="8">
        <f t="shared" si="123"/>
        <v>-6.4699747979490851E-3</v>
      </c>
      <c r="AU142" s="8">
        <f t="shared" si="124"/>
        <v>-3.7036401982133427E-3</v>
      </c>
      <c r="AV142" s="8">
        <f t="shared" si="125"/>
        <v>9.8545271539651758E-4</v>
      </c>
      <c r="AW142" s="8">
        <f t="shared" si="126"/>
        <v>1.3506910355895796E-2</v>
      </c>
      <c r="AX142" s="8"/>
      <c r="AY142" s="8"/>
      <c r="BC142" s="6">
        <v>41912</v>
      </c>
      <c r="BD142" s="84">
        <f t="shared" ref="BD142:BY142" si="152">BD96/(BD96+BD49)</f>
        <v>0.41816315303575846</v>
      </c>
      <c r="BE142" s="84">
        <f t="shared" si="152"/>
        <v>0.42461369777673519</v>
      </c>
      <c r="BF142" s="84" t="e">
        <f t="shared" si="152"/>
        <v>#VALUE!</v>
      </c>
      <c r="BG142" s="84">
        <f t="shared" si="152"/>
        <v>0.41720916372193595</v>
      </c>
      <c r="BH142" s="84">
        <f t="shared" si="152"/>
        <v>0.42797759144352565</v>
      </c>
      <c r="BI142" s="84">
        <f t="shared" si="152"/>
        <v>0.39797295101037233</v>
      </c>
      <c r="BJ142" s="84">
        <f t="shared" si="152"/>
        <v>0.39894953264296529</v>
      </c>
      <c r="BK142" s="84">
        <f t="shared" si="152"/>
        <v>0.4757558150542392</v>
      </c>
      <c r="BL142" s="84">
        <f t="shared" si="152"/>
        <v>0.39835227220090874</v>
      </c>
      <c r="BM142" s="84">
        <f t="shared" si="152"/>
        <v>0.60295498929609281</v>
      </c>
      <c r="BN142" s="84">
        <f t="shared" si="152"/>
        <v>0.36307323188384627</v>
      </c>
      <c r="BO142" s="84">
        <f t="shared" si="152"/>
        <v>0.41397244523699822</v>
      </c>
      <c r="BP142" s="84" t="e">
        <f t="shared" si="152"/>
        <v>#VALUE!</v>
      </c>
      <c r="BQ142" s="84" t="e">
        <f t="shared" si="152"/>
        <v>#VALUE!</v>
      </c>
      <c r="BR142" s="84">
        <f t="shared" si="152"/>
        <v>0.42759877469663632</v>
      </c>
      <c r="BS142" s="84">
        <f t="shared" si="152"/>
        <v>0.2832036392002118</v>
      </c>
      <c r="BT142" s="84">
        <f t="shared" si="152"/>
        <v>0.40650864760845412</v>
      </c>
      <c r="BU142" s="84">
        <f t="shared" si="152"/>
        <v>0.30418955929171032</v>
      </c>
      <c r="BV142" s="84">
        <f t="shared" si="152"/>
        <v>0.3614838122282597</v>
      </c>
      <c r="BW142" s="84">
        <f t="shared" si="152"/>
        <v>0.44825542333327423</v>
      </c>
      <c r="BX142" s="84">
        <f t="shared" si="152"/>
        <v>0.48312958352727969</v>
      </c>
      <c r="BY142" s="84">
        <f t="shared" si="152"/>
        <v>0.44822233477290269</v>
      </c>
      <c r="CA142" s="5"/>
      <c r="CG142" s="249"/>
      <c r="CH142" s="249"/>
    </row>
    <row r="143" spans="1:86" x14ac:dyDescent="0.2">
      <c r="A143" s="6">
        <v>40662</v>
      </c>
      <c r="B143" s="5">
        <v>36.2288</v>
      </c>
      <c r="C143" s="5">
        <v>43.1631</v>
      </c>
      <c r="D143" s="5">
        <v>64.604900000000001</v>
      </c>
      <c r="E143" s="5">
        <v>22.458600000000001</v>
      </c>
      <c r="F143" s="5">
        <v>63.133200000000002</v>
      </c>
      <c r="G143" s="5">
        <v>44.441600000000001</v>
      </c>
      <c r="H143" s="5">
        <v>40.356900000000003</v>
      </c>
      <c r="I143" s="5">
        <v>79.369299999999996</v>
      </c>
      <c r="J143" s="5">
        <v>48.436</v>
      </c>
      <c r="K143" s="5">
        <v>47.001899999999999</v>
      </c>
      <c r="L143" s="5">
        <v>44.880899999999997</v>
      </c>
      <c r="M143" s="5">
        <v>63.89</v>
      </c>
      <c r="N143" s="5">
        <v>54.422199999999997</v>
      </c>
      <c r="O143" s="5">
        <v>17.073</v>
      </c>
      <c r="P143" s="5">
        <v>39.229799999999997</v>
      </c>
      <c r="Q143" s="5">
        <v>31.2377</v>
      </c>
      <c r="R143" s="5">
        <v>53.478200000000001</v>
      </c>
      <c r="S143" s="5">
        <v>36.9621</v>
      </c>
      <c r="T143" s="5">
        <v>54.0914</v>
      </c>
      <c r="U143" s="5">
        <v>23.907299999999999</v>
      </c>
      <c r="V143" s="5">
        <v>29.6249</v>
      </c>
      <c r="W143" s="5">
        <v>39.594700000000003</v>
      </c>
      <c r="X143" s="5">
        <v>2305.7600000000002</v>
      </c>
      <c r="Z143" s="6">
        <v>40662</v>
      </c>
      <c r="AA143" s="8">
        <f t="shared" si="104"/>
        <v>1.9478509480366668E-2</v>
      </c>
      <c r="AB143" s="8">
        <f t="shared" si="105"/>
        <v>2.789598896924872E-2</v>
      </c>
      <c r="AC143" s="8">
        <f t="shared" si="106"/>
        <v>4.9314018324245978E-2</v>
      </c>
      <c r="AD143" s="8">
        <f t="shared" si="107"/>
        <v>1.7506184249870937E-2</v>
      </c>
      <c r="AE143" s="8">
        <f t="shared" si="108"/>
        <v>2.8413931508790791E-2</v>
      </c>
      <c r="AF143" s="8">
        <f t="shared" si="109"/>
        <v>1.6830641101908128E-2</v>
      </c>
      <c r="AG143" s="8">
        <f t="shared" si="110"/>
        <v>3.578825794032725E-2</v>
      </c>
      <c r="AH143" s="8">
        <f t="shared" si="111"/>
        <v>2.4389645790633852E-2</v>
      </c>
      <c r="AI143" s="8">
        <f t="shared" si="112"/>
        <v>3.7393366045478604E-2</v>
      </c>
      <c r="AJ143" s="8">
        <f t="shared" si="113"/>
        <v>2.7777291850711539E-2</v>
      </c>
      <c r="AK143" s="8">
        <f t="shared" si="114"/>
        <v>2.6438025015494526E-2</v>
      </c>
      <c r="AL143" s="8">
        <f t="shared" si="115"/>
        <v>1.9094666222171819E-2</v>
      </c>
      <c r="AM143" s="8">
        <f t="shared" si="116"/>
        <v>3.5331494340340441E-2</v>
      </c>
      <c r="AN143" s="8">
        <f t="shared" si="117"/>
        <v>1.9460085626765267E-2</v>
      </c>
      <c r="AO143" s="8">
        <f t="shared" si="118"/>
        <v>4.8644747393745025E-2</v>
      </c>
      <c r="AP143" s="8">
        <f t="shared" si="119"/>
        <v>1.1606480716855661E-2</v>
      </c>
      <c r="AQ143" s="8">
        <f t="shared" si="120"/>
        <v>1.9920394707983569E-2</v>
      </c>
      <c r="AR143" s="8">
        <f t="shared" si="121"/>
        <v>4.0090158537203102E-2</v>
      </c>
      <c r="AS143" s="8">
        <f t="shared" si="122"/>
        <v>2.9547574182987812E-2</v>
      </c>
      <c r="AT143" s="8">
        <f t="shared" si="123"/>
        <v>4.5580382329401647E-2</v>
      </c>
      <c r="AU143" s="8">
        <f t="shared" si="124"/>
        <v>1.9702263144307786E-2</v>
      </c>
      <c r="AV143" s="8">
        <f t="shared" si="125"/>
        <v>4.2253780649916584E-2</v>
      </c>
      <c r="AW143" s="8">
        <f t="shared" si="126"/>
        <v>1.9868721360202457E-2</v>
      </c>
      <c r="AX143" s="8"/>
      <c r="AY143" s="8"/>
      <c r="BC143" s="6">
        <v>42004</v>
      </c>
      <c r="BD143" s="84">
        <f t="shared" ref="BD143:BY143" si="153">BD97/(BD97+BD50)</f>
        <v>0.38184669445053321</v>
      </c>
      <c r="BE143" s="84">
        <f t="shared" si="153"/>
        <v>0.39395122366764895</v>
      </c>
      <c r="BF143" s="84" t="e">
        <f t="shared" si="153"/>
        <v>#VALUE!</v>
      </c>
      <c r="BG143" s="84">
        <f t="shared" si="153"/>
        <v>0.43103846454708628</v>
      </c>
      <c r="BH143" s="84">
        <f t="shared" si="153"/>
        <v>0.3870258252374566</v>
      </c>
      <c r="BI143" s="84">
        <f t="shared" si="153"/>
        <v>0.35800781018548078</v>
      </c>
      <c r="BJ143" s="84">
        <f t="shared" si="153"/>
        <v>0.36467372435003731</v>
      </c>
      <c r="BK143" s="84">
        <f t="shared" si="153"/>
        <v>0.44400016000522258</v>
      </c>
      <c r="BL143" s="84">
        <f t="shared" si="153"/>
        <v>0.38518409723063685</v>
      </c>
      <c r="BM143" s="84">
        <f t="shared" si="153"/>
        <v>0.56938586430170579</v>
      </c>
      <c r="BN143" s="84">
        <f t="shared" si="153"/>
        <v>0.32116469632098882</v>
      </c>
      <c r="BO143" s="84">
        <f t="shared" si="153"/>
        <v>0.38010064886669503</v>
      </c>
      <c r="BP143" s="84" t="e">
        <f t="shared" si="153"/>
        <v>#VALUE!</v>
      </c>
      <c r="BQ143" s="84" t="e">
        <f t="shared" si="153"/>
        <v>#VALUE!</v>
      </c>
      <c r="BR143" s="84">
        <f t="shared" si="153"/>
        <v>0.41843959106739698</v>
      </c>
      <c r="BS143" s="84">
        <f t="shared" si="153"/>
        <v>0.28708699086642386</v>
      </c>
      <c r="BT143" s="84">
        <f t="shared" si="153"/>
        <v>0.37589118893139467</v>
      </c>
      <c r="BU143" s="84">
        <f t="shared" si="153"/>
        <v>0.29270337635268528</v>
      </c>
      <c r="BV143" s="84">
        <f t="shared" si="153"/>
        <v>0.31873673545801495</v>
      </c>
      <c r="BW143" s="84">
        <f t="shared" si="153"/>
        <v>0.4603504281008402</v>
      </c>
      <c r="BX143" s="84">
        <f t="shared" si="153"/>
        <v>0.41824506264183503</v>
      </c>
      <c r="BY143" s="84">
        <f t="shared" si="153"/>
        <v>0.4070653508175554</v>
      </c>
      <c r="CA143" s="5"/>
      <c r="CG143" s="249"/>
      <c r="CH143" s="249"/>
    </row>
    <row r="144" spans="1:86" x14ac:dyDescent="0.2">
      <c r="A144" s="6">
        <v>40669</v>
      </c>
      <c r="B144" s="5">
        <v>35.956800000000001</v>
      </c>
      <c r="C144" s="5">
        <v>43.529899999999998</v>
      </c>
      <c r="D144" s="5">
        <v>63.677199999999999</v>
      </c>
      <c r="E144" s="5">
        <v>22.6035</v>
      </c>
      <c r="F144" s="5">
        <v>64.3202</v>
      </c>
      <c r="G144" s="5">
        <v>44.690600000000003</v>
      </c>
      <c r="H144" s="5">
        <v>40.016800000000003</v>
      </c>
      <c r="I144" s="5">
        <v>78.925299999999993</v>
      </c>
      <c r="J144" s="5">
        <v>47.402299999999997</v>
      </c>
      <c r="K144" s="5">
        <v>49.5501</v>
      </c>
      <c r="L144" s="5">
        <v>45.214599999999997</v>
      </c>
      <c r="M144" s="5">
        <v>64.816100000000006</v>
      </c>
      <c r="N144" s="5">
        <v>54.022599999999997</v>
      </c>
      <c r="O144" s="5">
        <v>17.365300000000001</v>
      </c>
      <c r="P144" s="5">
        <v>38.964700000000001</v>
      </c>
      <c r="Q144" s="5">
        <v>29.622</v>
      </c>
      <c r="R144" s="5">
        <v>53.1068</v>
      </c>
      <c r="S144" s="5">
        <v>37.111499999999999</v>
      </c>
      <c r="T144" s="5">
        <v>55.038899999999998</v>
      </c>
      <c r="U144" s="5">
        <v>24.2546</v>
      </c>
      <c r="V144" s="5">
        <v>29.732900000000001</v>
      </c>
      <c r="W144" s="5">
        <v>41.100299999999997</v>
      </c>
      <c r="X144" s="5">
        <v>2266.9699999999998</v>
      </c>
      <c r="Z144" s="6">
        <v>40669</v>
      </c>
      <c r="AA144" s="8">
        <f t="shared" si="104"/>
        <v>-7.5078390672613793E-3</v>
      </c>
      <c r="AB144" s="8">
        <f t="shared" si="105"/>
        <v>8.4979994486029664E-3</v>
      </c>
      <c r="AC144" s="8">
        <f t="shared" si="106"/>
        <v>-1.4359591919498427E-2</v>
      </c>
      <c r="AD144" s="8">
        <f t="shared" si="107"/>
        <v>6.4518714434560476E-3</v>
      </c>
      <c r="AE144" s="8">
        <f t="shared" si="108"/>
        <v>1.8801518060228117E-2</v>
      </c>
      <c r="AF144" s="8">
        <f t="shared" si="109"/>
        <v>5.6028585829492883E-3</v>
      </c>
      <c r="AG144" s="8">
        <f t="shared" si="110"/>
        <v>-8.4273073501681672E-3</v>
      </c>
      <c r="AH144" s="8">
        <f t="shared" si="111"/>
        <v>-5.5941025056287508E-3</v>
      </c>
      <c r="AI144" s="8">
        <f t="shared" si="112"/>
        <v>-2.134156412585686E-2</v>
      </c>
      <c r="AJ144" s="8">
        <f t="shared" si="113"/>
        <v>5.4214829613270954E-2</v>
      </c>
      <c r="AK144" s="8">
        <f t="shared" si="114"/>
        <v>7.4352341419179346E-3</v>
      </c>
      <c r="AL144" s="8">
        <f t="shared" si="115"/>
        <v>1.449522616997978E-2</v>
      </c>
      <c r="AM144" s="8">
        <f t="shared" si="116"/>
        <v>-7.3425918099598864E-3</v>
      </c>
      <c r="AN144" s="8">
        <f t="shared" si="117"/>
        <v>1.7120599777426415E-2</v>
      </c>
      <c r="AO144" s="8">
        <f t="shared" si="118"/>
        <v>-6.7576179333057595E-3</v>
      </c>
      <c r="AP144" s="8">
        <f t="shared" si="119"/>
        <v>-5.1722758077579312E-2</v>
      </c>
      <c r="AQ144" s="8">
        <f t="shared" si="120"/>
        <v>-6.9448859535287122E-3</v>
      </c>
      <c r="AR144" s="8">
        <f t="shared" si="121"/>
        <v>4.0419781343592476E-3</v>
      </c>
      <c r="AS144" s="8">
        <f t="shared" si="122"/>
        <v>1.7516647748070824E-2</v>
      </c>
      <c r="AT144" s="8">
        <f t="shared" si="123"/>
        <v>1.4526943653193847E-2</v>
      </c>
      <c r="AU144" s="8">
        <f t="shared" si="124"/>
        <v>3.6455819260150513E-3</v>
      </c>
      <c r="AV144" s="8">
        <f t="shared" si="125"/>
        <v>3.8025291263729555E-2</v>
      </c>
      <c r="AW144" s="8">
        <f t="shared" si="126"/>
        <v>-1.6823086531122189E-2</v>
      </c>
      <c r="AX144" s="8"/>
      <c r="AY144" s="8"/>
      <c r="BC144" s="6">
        <v>42094</v>
      </c>
      <c r="BD144" s="84">
        <f t="shared" ref="BD144:BY144" si="154">BD98/(BD98+BD51)</f>
        <v>0.4124926719291146</v>
      </c>
      <c r="BE144" s="84">
        <f t="shared" si="154"/>
        <v>0.41578497526320157</v>
      </c>
      <c r="BF144" s="84" t="e">
        <f t="shared" si="154"/>
        <v>#VALUE!</v>
      </c>
      <c r="BG144" s="84">
        <f t="shared" si="154"/>
        <v>0.45832733829858113</v>
      </c>
      <c r="BH144" s="84">
        <f t="shared" si="154"/>
        <v>0.41341879803914861</v>
      </c>
      <c r="BI144" s="84">
        <f t="shared" si="154"/>
        <v>0.37968479932119259</v>
      </c>
      <c r="BJ144" s="84">
        <f t="shared" si="154"/>
        <v>0.37884805569817598</v>
      </c>
      <c r="BK144" s="84">
        <f t="shared" si="154"/>
        <v>0.47906622994924902</v>
      </c>
      <c r="BL144" s="84">
        <f t="shared" si="154"/>
        <v>0.41633512409274931</v>
      </c>
      <c r="BM144" s="84">
        <f t="shared" si="154"/>
        <v>0.60254121231431879</v>
      </c>
      <c r="BN144" s="84">
        <f t="shared" si="154"/>
        <v>0.33460344309155732</v>
      </c>
      <c r="BO144" s="84">
        <f t="shared" si="154"/>
        <v>0.38555699738209365</v>
      </c>
      <c r="BP144" s="84" t="e">
        <f t="shared" si="154"/>
        <v>#VALUE!</v>
      </c>
      <c r="BQ144" s="84" t="e">
        <f t="shared" si="154"/>
        <v>#VALUE!</v>
      </c>
      <c r="BR144" s="84">
        <f t="shared" si="154"/>
        <v>0.42429230404289608</v>
      </c>
      <c r="BS144" s="84">
        <f t="shared" si="154"/>
        <v>0.31231621581715757</v>
      </c>
      <c r="BT144" s="84">
        <f t="shared" si="154"/>
        <v>0.37869535922355108</v>
      </c>
      <c r="BU144" s="84">
        <f t="shared" si="154"/>
        <v>0.27498759054882649</v>
      </c>
      <c r="BV144" s="84">
        <f t="shared" si="154"/>
        <v>0.34407385754982656</v>
      </c>
      <c r="BW144" s="84">
        <f t="shared" si="154"/>
        <v>0.46603023730133725</v>
      </c>
      <c r="BX144" s="84">
        <f t="shared" si="154"/>
        <v>0.47401939106029306</v>
      </c>
      <c r="BY144" s="84">
        <f t="shared" si="154"/>
        <v>0.36972983546457105</v>
      </c>
      <c r="CA144" s="5"/>
      <c r="CG144" s="249"/>
      <c r="CH144" s="249"/>
    </row>
    <row r="145" spans="1:86" x14ac:dyDescent="0.2">
      <c r="A145" s="6">
        <v>40676</v>
      </c>
      <c r="B145" s="5">
        <v>36.698500000000003</v>
      </c>
      <c r="C145" s="5">
        <v>45.0276</v>
      </c>
      <c r="D145" s="5">
        <v>64.8339</v>
      </c>
      <c r="E145" s="5">
        <v>22.851900000000001</v>
      </c>
      <c r="F145" s="5">
        <v>65.555800000000005</v>
      </c>
      <c r="G145" s="5">
        <v>44.758499999999998</v>
      </c>
      <c r="H145" s="5">
        <v>40.731000000000002</v>
      </c>
      <c r="I145" s="5">
        <v>79.4816</v>
      </c>
      <c r="J145" s="5">
        <v>48.541400000000003</v>
      </c>
      <c r="K145" s="5">
        <v>50.682200000000002</v>
      </c>
      <c r="L145" s="5">
        <v>45.7913</v>
      </c>
      <c r="M145" s="5">
        <v>66.227900000000005</v>
      </c>
      <c r="N145" s="5">
        <v>55.139200000000002</v>
      </c>
      <c r="O145" s="5">
        <v>17.68</v>
      </c>
      <c r="P145" s="5">
        <v>39.555300000000003</v>
      </c>
      <c r="Q145" s="5">
        <v>30.003900000000002</v>
      </c>
      <c r="R145" s="5">
        <v>53.4086</v>
      </c>
      <c r="S145" s="5">
        <v>38.4328</v>
      </c>
      <c r="T145" s="5">
        <v>56.360300000000002</v>
      </c>
      <c r="U145" s="5">
        <v>24.8626</v>
      </c>
      <c r="V145" s="5">
        <v>30.164899999999999</v>
      </c>
      <c r="W145" s="5">
        <v>42.294899999999998</v>
      </c>
      <c r="X145" s="5">
        <v>2264.52</v>
      </c>
      <c r="Z145" s="6">
        <v>40676</v>
      </c>
      <c r="AA145" s="8">
        <f t="shared" si="104"/>
        <v>2.0627530814755435E-2</v>
      </c>
      <c r="AB145" s="8">
        <f t="shared" si="105"/>
        <v>3.4406235713842603E-2</v>
      </c>
      <c r="AC145" s="8">
        <f t="shared" si="106"/>
        <v>1.8165057508810145E-2</v>
      </c>
      <c r="AD145" s="8">
        <f t="shared" si="107"/>
        <v>1.0989448536731006E-2</v>
      </c>
      <c r="AE145" s="8">
        <f t="shared" si="108"/>
        <v>1.9210139271955029E-2</v>
      </c>
      <c r="AF145" s="8">
        <f t="shared" si="109"/>
        <v>1.5193351622040385E-3</v>
      </c>
      <c r="AG145" s="8">
        <f t="shared" si="110"/>
        <v>1.7847504048299712E-2</v>
      </c>
      <c r="AH145" s="8">
        <f t="shared" si="111"/>
        <v>7.0484369397392221E-3</v>
      </c>
      <c r="AI145" s="8">
        <f t="shared" si="112"/>
        <v>2.4030479533693638E-2</v>
      </c>
      <c r="AJ145" s="8">
        <f t="shared" si="113"/>
        <v>2.2847582547764755E-2</v>
      </c>
      <c r="AK145" s="8">
        <f t="shared" si="114"/>
        <v>1.2754729666966114E-2</v>
      </c>
      <c r="AL145" s="8">
        <f t="shared" si="115"/>
        <v>2.1781625244345237E-2</v>
      </c>
      <c r="AM145" s="8">
        <f t="shared" si="116"/>
        <v>2.066912736521398E-2</v>
      </c>
      <c r="AN145" s="8">
        <f t="shared" si="117"/>
        <v>1.8122347440009623E-2</v>
      </c>
      <c r="AO145" s="8">
        <f t="shared" si="118"/>
        <v>1.5157309051526235E-2</v>
      </c>
      <c r="AP145" s="8">
        <f t="shared" si="119"/>
        <v>1.2892444804537329E-2</v>
      </c>
      <c r="AQ145" s="8">
        <f t="shared" si="120"/>
        <v>5.6828880670649617E-3</v>
      </c>
      <c r="AR145" s="8">
        <f t="shared" si="121"/>
        <v>3.5603519124799643E-2</v>
      </c>
      <c r="AS145" s="8">
        <f t="shared" si="122"/>
        <v>2.4008474006566249E-2</v>
      </c>
      <c r="AT145" s="8">
        <f t="shared" si="123"/>
        <v>2.5067409893380965E-2</v>
      </c>
      <c r="AU145" s="8">
        <f t="shared" si="124"/>
        <v>1.4529359732821101E-2</v>
      </c>
      <c r="AV145" s="8">
        <f t="shared" si="125"/>
        <v>2.9065481273859328E-2</v>
      </c>
      <c r="AW145" s="8">
        <f t="shared" si="126"/>
        <v>-1.080737724804437E-3</v>
      </c>
      <c r="AX145" s="8"/>
      <c r="AY145" s="8"/>
      <c r="BC145" s="6">
        <v>42185</v>
      </c>
      <c r="BD145" s="84">
        <f t="shared" ref="BD145:BY145" si="155">BD99/(BD99+BD52)</f>
        <v>0.4426160189406978</v>
      </c>
      <c r="BE145" s="84">
        <f t="shared" si="155"/>
        <v>0.43685230304424305</v>
      </c>
      <c r="BF145" s="84" t="e">
        <f t="shared" si="155"/>
        <v>#VALUE!</v>
      </c>
      <c r="BG145" s="84">
        <f t="shared" si="155"/>
        <v>0.47340812529919263</v>
      </c>
      <c r="BH145" s="84">
        <f t="shared" si="155"/>
        <v>0.43253497773885979</v>
      </c>
      <c r="BI145" s="84">
        <f t="shared" si="155"/>
        <v>0.41308000244704118</v>
      </c>
      <c r="BJ145" s="84">
        <f t="shared" si="155"/>
        <v>0.40358930495087714</v>
      </c>
      <c r="BK145" s="84">
        <f t="shared" si="155"/>
        <v>0.5056848912641656</v>
      </c>
      <c r="BL145" s="84">
        <f t="shared" si="155"/>
        <v>0.4292198397133361</v>
      </c>
      <c r="BM145" s="84">
        <f t="shared" si="155"/>
        <v>0.62274560926446854</v>
      </c>
      <c r="BN145" s="84">
        <f t="shared" si="155"/>
        <v>0.36701989790532263</v>
      </c>
      <c r="BO145" s="84">
        <f t="shared" si="155"/>
        <v>0.40163302396018263</v>
      </c>
      <c r="BP145" s="84" t="e">
        <f t="shared" si="155"/>
        <v>#VALUE!</v>
      </c>
      <c r="BQ145" s="84" t="e">
        <f t="shared" si="155"/>
        <v>#VALUE!</v>
      </c>
      <c r="BR145" s="84">
        <f t="shared" si="155"/>
        <v>0.4541177068784733</v>
      </c>
      <c r="BS145" s="84">
        <f t="shared" si="155"/>
        <v>0.33411067484715595</v>
      </c>
      <c r="BT145" s="84">
        <f t="shared" si="155"/>
        <v>0.40474147770835667</v>
      </c>
      <c r="BU145" s="84">
        <f t="shared" si="155"/>
        <v>0.30606669199504744</v>
      </c>
      <c r="BV145" s="84">
        <f t="shared" si="155"/>
        <v>0.37699137384666676</v>
      </c>
      <c r="BW145" s="84">
        <f t="shared" si="155"/>
        <v>0.47242213902777647</v>
      </c>
      <c r="BX145" s="84">
        <f t="shared" si="155"/>
        <v>0.48249334899989793</v>
      </c>
      <c r="BY145" s="84">
        <f t="shared" si="155"/>
        <v>0.390949689856047</v>
      </c>
      <c r="CA145" s="5"/>
      <c r="CG145" s="249"/>
      <c r="CH145" s="249"/>
    </row>
    <row r="146" spans="1:86" x14ac:dyDescent="0.2">
      <c r="A146" s="6">
        <v>40683</v>
      </c>
      <c r="B146" s="5">
        <v>37.106400000000001</v>
      </c>
      <c r="C146" s="5">
        <v>46.189799999999998</v>
      </c>
      <c r="D146" s="5">
        <v>64.255499999999998</v>
      </c>
      <c r="E146" s="5">
        <v>23.1325</v>
      </c>
      <c r="F146" s="5">
        <v>66.035799999999995</v>
      </c>
      <c r="G146" s="5">
        <v>44.950899999999997</v>
      </c>
      <c r="H146" s="5">
        <v>40.923699999999997</v>
      </c>
      <c r="I146" s="5">
        <v>79.539199999999994</v>
      </c>
      <c r="J146" s="5">
        <v>49.146099999999997</v>
      </c>
      <c r="K146" s="5">
        <v>53.339700000000001</v>
      </c>
      <c r="L146" s="5">
        <v>45.249200000000002</v>
      </c>
      <c r="M146" s="5">
        <v>65.256600000000006</v>
      </c>
      <c r="N146" s="5">
        <v>55.0687</v>
      </c>
      <c r="O146" s="5">
        <v>17.8598</v>
      </c>
      <c r="P146" s="5">
        <v>39.5794</v>
      </c>
      <c r="Q146" s="5">
        <v>30.115600000000001</v>
      </c>
      <c r="R146" s="5">
        <v>51.969499999999996</v>
      </c>
      <c r="S146" s="5">
        <v>39.191099999999999</v>
      </c>
      <c r="T146" s="5">
        <v>56.572200000000002</v>
      </c>
      <c r="U146" s="5">
        <v>24.986599999999999</v>
      </c>
      <c r="V146" s="5">
        <v>30.542899999999999</v>
      </c>
      <c r="W146" s="5">
        <v>42.021099999999997</v>
      </c>
      <c r="X146" s="5">
        <v>2258.21</v>
      </c>
      <c r="Z146" s="6">
        <v>40683</v>
      </c>
      <c r="AA146" s="8">
        <f t="shared" si="104"/>
        <v>1.1114895704184002E-2</v>
      </c>
      <c r="AB146" s="8">
        <f t="shared" si="105"/>
        <v>2.5810836020573991E-2</v>
      </c>
      <c r="AC146" s="8">
        <f t="shared" si="106"/>
        <v>-8.9212587859129888E-3</v>
      </c>
      <c r="AD146" s="8">
        <f t="shared" si="107"/>
        <v>1.2279066510880954E-2</v>
      </c>
      <c r="AE146" s="8">
        <f t="shared" si="108"/>
        <v>7.3220065959074265E-3</v>
      </c>
      <c r="AF146" s="8">
        <f t="shared" si="109"/>
        <v>4.2986248422087758E-3</v>
      </c>
      <c r="AG146" s="8">
        <f t="shared" si="110"/>
        <v>4.7310402396207873E-3</v>
      </c>
      <c r="AH146" s="8">
        <f t="shared" si="111"/>
        <v>7.2469603027602858E-4</v>
      </c>
      <c r="AI146" s="8">
        <f t="shared" si="112"/>
        <v>1.2457407491337058E-2</v>
      </c>
      <c r="AJ146" s="8">
        <f t="shared" si="113"/>
        <v>5.2434582555611176E-2</v>
      </c>
      <c r="AK146" s="8">
        <f t="shared" si="114"/>
        <v>-1.1838493338254152E-2</v>
      </c>
      <c r="AL146" s="8">
        <f t="shared" si="115"/>
        <v>-1.4666024439850878E-2</v>
      </c>
      <c r="AM146" s="8">
        <f t="shared" si="116"/>
        <v>-1.2785822064883545E-3</v>
      </c>
      <c r="AN146" s="8">
        <f t="shared" si="117"/>
        <v>1.016968325791856E-2</v>
      </c>
      <c r="AO146" s="8">
        <f t="shared" si="118"/>
        <v>6.0927359923956814E-4</v>
      </c>
      <c r="AP146" s="8">
        <f t="shared" si="119"/>
        <v>3.7228493629162251E-3</v>
      </c>
      <c r="AQ146" s="8">
        <f t="shared" si="120"/>
        <v>-2.6945098729418193E-2</v>
      </c>
      <c r="AR146" s="8">
        <f t="shared" si="121"/>
        <v>1.9730542661476669E-2</v>
      </c>
      <c r="AS146" s="8">
        <f t="shared" si="122"/>
        <v>3.7597386813057465E-3</v>
      </c>
      <c r="AT146" s="8">
        <f t="shared" si="123"/>
        <v>4.9874108098106884E-3</v>
      </c>
      <c r="AU146" s="8">
        <f t="shared" si="124"/>
        <v>1.2531120607063073E-2</v>
      </c>
      <c r="AV146" s="8">
        <f t="shared" si="125"/>
        <v>-6.4735937429808432E-3</v>
      </c>
      <c r="AW146" s="8">
        <f t="shared" si="126"/>
        <v>-2.786462473283513E-3</v>
      </c>
      <c r="AX146" s="8"/>
      <c r="AY146" s="8"/>
      <c r="BC146" s="6">
        <v>42277</v>
      </c>
      <c r="BD146" s="84">
        <f t="shared" ref="BD146:BY146" si="156">BD100/(BD100+BD53)</f>
        <v>0.40863341914000878</v>
      </c>
      <c r="BE146" s="84">
        <f t="shared" si="156"/>
        <v>0.41410915492187078</v>
      </c>
      <c r="BF146" s="84" t="e">
        <f t="shared" si="156"/>
        <v>#VALUE!</v>
      </c>
      <c r="BG146" s="84">
        <f t="shared" si="156"/>
        <v>0.49459818175654946</v>
      </c>
      <c r="BH146" s="84">
        <f t="shared" si="156"/>
        <v>0.40544210503718853</v>
      </c>
      <c r="BI146" s="84">
        <f t="shared" si="156"/>
        <v>0.37390793525597638</v>
      </c>
      <c r="BJ146" s="84">
        <f t="shared" si="156"/>
        <v>0.38014480839236853</v>
      </c>
      <c r="BK146" s="84">
        <f t="shared" si="156"/>
        <v>0.52855438281391043</v>
      </c>
      <c r="BL146" s="84">
        <f t="shared" si="156"/>
        <v>0.42809207655136483</v>
      </c>
      <c r="BM146" s="84">
        <f t="shared" si="156"/>
        <v>0.62545633918037413</v>
      </c>
      <c r="BN146" s="84">
        <f t="shared" si="156"/>
        <v>0.33285315135296428</v>
      </c>
      <c r="BO146" s="84">
        <f t="shared" si="156"/>
        <v>0.3930081855971379</v>
      </c>
      <c r="BP146" s="84" t="e">
        <f t="shared" si="156"/>
        <v>#VALUE!</v>
      </c>
      <c r="BQ146" s="84" t="e">
        <f t="shared" si="156"/>
        <v>#VALUE!</v>
      </c>
      <c r="BR146" s="84">
        <f t="shared" si="156"/>
        <v>0.43544930645247604</v>
      </c>
      <c r="BS146" s="84">
        <f t="shared" si="156"/>
        <v>0.33174379999496306</v>
      </c>
      <c r="BT146" s="84">
        <f t="shared" si="156"/>
        <v>0.38229778946760529</v>
      </c>
      <c r="BU146" s="84">
        <f t="shared" si="156"/>
        <v>0.29585309442824531</v>
      </c>
      <c r="BV146" s="84">
        <f t="shared" si="156"/>
        <v>0.34312838228661335</v>
      </c>
      <c r="BW146" s="84">
        <f t="shared" si="156"/>
        <v>0.50152857239668225</v>
      </c>
      <c r="BX146" s="84">
        <f t="shared" si="156"/>
        <v>0.4601347506123919</v>
      </c>
      <c r="BY146" s="84">
        <f t="shared" si="156"/>
        <v>0.37892931001565605</v>
      </c>
      <c r="CA146" s="5"/>
      <c r="CG146" s="249"/>
      <c r="CH146" s="249"/>
    </row>
    <row r="147" spans="1:86" x14ac:dyDescent="0.2">
      <c r="A147" s="6">
        <v>40690</v>
      </c>
      <c r="B147" s="5">
        <v>36.698500000000003</v>
      </c>
      <c r="C147" s="5">
        <v>45.914299999999997</v>
      </c>
      <c r="D147" s="5">
        <v>63.616999999999997</v>
      </c>
      <c r="E147" s="5">
        <v>23.2789</v>
      </c>
      <c r="F147" s="5">
        <v>64.590400000000002</v>
      </c>
      <c r="G147" s="5">
        <v>44.498199999999997</v>
      </c>
      <c r="H147" s="5">
        <v>40.011099999999999</v>
      </c>
      <c r="I147" s="5">
        <v>78.076099999999997</v>
      </c>
      <c r="J147" s="5">
        <v>48.494900000000001</v>
      </c>
      <c r="K147" s="5">
        <v>52.851100000000002</v>
      </c>
      <c r="L147" s="5">
        <v>44.995399999999997</v>
      </c>
      <c r="M147" s="5">
        <v>64.770899999999997</v>
      </c>
      <c r="N147" s="5">
        <v>53.834499999999998</v>
      </c>
      <c r="O147" s="5">
        <v>17.4664</v>
      </c>
      <c r="P147" s="5">
        <v>39.121400000000001</v>
      </c>
      <c r="Q147" s="5">
        <v>29.768899999999999</v>
      </c>
      <c r="R147" s="5">
        <v>50.019799999999996</v>
      </c>
      <c r="S147" s="5">
        <v>38.306399999999996</v>
      </c>
      <c r="T147" s="5">
        <v>56.085999999999999</v>
      </c>
      <c r="U147" s="5">
        <v>24.676500000000001</v>
      </c>
      <c r="V147" s="5">
        <v>30.089300000000001</v>
      </c>
      <c r="W147" s="5">
        <v>40.9634</v>
      </c>
      <c r="X147" s="5">
        <v>2255.7399999999998</v>
      </c>
      <c r="Z147" s="6">
        <v>40690</v>
      </c>
      <c r="AA147" s="8">
        <f t="shared" si="104"/>
        <v>-1.0992712847379349E-2</v>
      </c>
      <c r="AB147" s="8">
        <f t="shared" si="105"/>
        <v>-5.964520305348775E-3</v>
      </c>
      <c r="AC147" s="8">
        <f t="shared" si="106"/>
        <v>-9.9368925617262516E-3</v>
      </c>
      <c r="AD147" s="8">
        <f t="shared" si="107"/>
        <v>6.3287582405706644E-3</v>
      </c>
      <c r="AE147" s="8">
        <f t="shared" si="108"/>
        <v>-2.1888127349104503E-2</v>
      </c>
      <c r="AF147" s="8">
        <f t="shared" si="109"/>
        <v>-1.0070988567525863E-2</v>
      </c>
      <c r="AG147" s="8">
        <f t="shared" si="110"/>
        <v>-2.230003640922007E-2</v>
      </c>
      <c r="AH147" s="8">
        <f t="shared" si="111"/>
        <v>-1.8394703492114584E-2</v>
      </c>
      <c r="AI147" s="8">
        <f t="shared" si="112"/>
        <v>-1.3250288425734613E-2</v>
      </c>
      <c r="AJ147" s="8">
        <f t="shared" si="113"/>
        <v>-9.1601565063170742E-3</v>
      </c>
      <c r="AK147" s="8">
        <f t="shared" si="114"/>
        <v>-5.6089389425670877E-3</v>
      </c>
      <c r="AL147" s="8">
        <f t="shared" si="115"/>
        <v>-7.4429253133018181E-3</v>
      </c>
      <c r="AM147" s="8">
        <f t="shared" si="116"/>
        <v>-2.2412005367840604E-2</v>
      </c>
      <c r="AN147" s="8">
        <f t="shared" si="117"/>
        <v>-2.2027122364192242E-2</v>
      </c>
      <c r="AO147" s="8">
        <f t="shared" si="118"/>
        <v>-1.1571676174979895E-2</v>
      </c>
      <c r="AP147" s="8">
        <f t="shared" si="119"/>
        <v>-1.1512305914542664E-2</v>
      </c>
      <c r="AQ147" s="8">
        <f t="shared" si="120"/>
        <v>-3.7516235484274407E-2</v>
      </c>
      <c r="AR147" s="8">
        <f t="shared" si="121"/>
        <v>-2.2574002771037383E-2</v>
      </c>
      <c r="AS147" s="8">
        <f t="shared" si="122"/>
        <v>-8.5943272490729417E-3</v>
      </c>
      <c r="AT147" s="8">
        <f t="shared" si="123"/>
        <v>-1.2410652109530629E-2</v>
      </c>
      <c r="AU147" s="8">
        <f t="shared" si="124"/>
        <v>-1.4851242023514399E-2</v>
      </c>
      <c r="AV147" s="8">
        <f t="shared" si="125"/>
        <v>-2.517068805909406E-2</v>
      </c>
      <c r="AW147" s="8">
        <f t="shared" si="126"/>
        <v>-1.0937866717445344E-3</v>
      </c>
      <c r="AX147" s="8"/>
      <c r="AY147" s="8"/>
      <c r="BC147" s="6">
        <v>42369</v>
      </c>
      <c r="BD147" s="84">
        <f t="shared" ref="BD147:BY147" si="157">BD101/(BD101+BD54)</f>
        <v>0.40983278653514971</v>
      </c>
      <c r="BE147" s="84">
        <f t="shared" si="157"/>
        <v>0.40920745634796324</v>
      </c>
      <c r="BF147" s="84" t="e">
        <f t="shared" si="157"/>
        <v>#VALUE!</v>
      </c>
      <c r="BG147" s="84">
        <f t="shared" si="157"/>
        <v>0.49505856763378292</v>
      </c>
      <c r="BH147" s="84">
        <f t="shared" si="157"/>
        <v>0.41431655984499971</v>
      </c>
      <c r="BI147" s="84">
        <f t="shared" si="157"/>
        <v>0.37938788240701277</v>
      </c>
      <c r="BJ147" s="84">
        <f t="shared" si="157"/>
        <v>0.38571486098005048</v>
      </c>
      <c r="BK147" s="84">
        <f t="shared" si="157"/>
        <v>0.50616569349006835</v>
      </c>
      <c r="BL147" s="84">
        <f t="shared" si="157"/>
        <v>0.43439063286878971</v>
      </c>
      <c r="BM147" s="84">
        <f t="shared" si="157"/>
        <v>0.620366770903368</v>
      </c>
      <c r="BN147" s="84">
        <f t="shared" si="157"/>
        <v>0.32279407847376018</v>
      </c>
      <c r="BO147" s="84">
        <f t="shared" si="157"/>
        <v>0.37832111096013438</v>
      </c>
      <c r="BP147" s="84" t="e">
        <f t="shared" si="157"/>
        <v>#VALUE!</v>
      </c>
      <c r="BQ147" s="84" t="e">
        <f t="shared" si="157"/>
        <v>#VALUE!</v>
      </c>
      <c r="BR147" s="84">
        <f t="shared" si="157"/>
        <v>0.43447909849317545</v>
      </c>
      <c r="BS147" s="84">
        <f t="shared" si="157"/>
        <v>0.33657743384271444</v>
      </c>
      <c r="BT147" s="84">
        <f t="shared" si="157"/>
        <v>0.3909722625245462</v>
      </c>
      <c r="BU147" s="84">
        <f t="shared" si="157"/>
        <v>0.32761249038385382</v>
      </c>
      <c r="BV147" s="84">
        <f t="shared" si="157"/>
        <v>0.34594225705913889</v>
      </c>
      <c r="BW147" s="84">
        <f t="shared" si="157"/>
        <v>0.48373780862937854</v>
      </c>
      <c r="BX147" s="84">
        <f t="shared" si="157"/>
        <v>0.45443077453099961</v>
      </c>
      <c r="BY147" s="84" t="e">
        <f t="shared" si="157"/>
        <v>#VALUE!</v>
      </c>
      <c r="CA147" s="5"/>
      <c r="CG147" s="249"/>
      <c r="CH147" s="249"/>
    </row>
    <row r="148" spans="1:86" x14ac:dyDescent="0.2">
      <c r="A148" s="6">
        <v>40697</v>
      </c>
      <c r="B148" s="5">
        <v>35.932099999999998</v>
      </c>
      <c r="C148" s="5">
        <v>44.9437</v>
      </c>
      <c r="D148" s="5">
        <v>62.954300000000003</v>
      </c>
      <c r="E148" s="5">
        <v>23.2911</v>
      </c>
      <c r="F148" s="5">
        <v>64.088200000000001</v>
      </c>
      <c r="G148" s="5">
        <v>44.034199999999998</v>
      </c>
      <c r="H148" s="5">
        <v>39.142800000000001</v>
      </c>
      <c r="I148" s="5">
        <v>76.739699999999999</v>
      </c>
      <c r="J148" s="5">
        <v>48.227400000000003</v>
      </c>
      <c r="K148" s="5">
        <v>52.040700000000001</v>
      </c>
      <c r="L148" s="5">
        <v>44.960799999999999</v>
      </c>
      <c r="M148" s="5">
        <v>63.494199999999999</v>
      </c>
      <c r="N148" s="5">
        <v>52.353499999999997</v>
      </c>
      <c r="O148" s="5">
        <v>17.230399999999999</v>
      </c>
      <c r="P148" s="5">
        <v>38.591099999999997</v>
      </c>
      <c r="Q148" s="5">
        <v>28.934699999999999</v>
      </c>
      <c r="R148" s="5">
        <v>49.1494</v>
      </c>
      <c r="S148" s="5">
        <v>37.318300000000001</v>
      </c>
      <c r="T148" s="5">
        <v>54.4405</v>
      </c>
      <c r="U148" s="5">
        <v>24.217400000000001</v>
      </c>
      <c r="V148" s="5">
        <v>29.992100000000001</v>
      </c>
      <c r="W148" s="5">
        <v>39.308500000000002</v>
      </c>
      <c r="X148" s="5">
        <v>2203.81</v>
      </c>
      <c r="Z148" s="6">
        <v>40697</v>
      </c>
      <c r="AA148" s="8">
        <f t="shared" si="104"/>
        <v>-2.0883687344169455E-2</v>
      </c>
      <c r="AB148" s="8">
        <f t="shared" si="105"/>
        <v>-2.1139383590733085E-2</v>
      </c>
      <c r="AC148" s="8">
        <f t="shared" si="106"/>
        <v>-1.0417026895326642E-2</v>
      </c>
      <c r="AD148" s="8">
        <f t="shared" si="107"/>
        <v>5.240797460361879E-4</v>
      </c>
      <c r="AE148" s="8">
        <f t="shared" si="108"/>
        <v>-7.7751492481855644E-3</v>
      </c>
      <c r="AF148" s="8">
        <f t="shared" si="109"/>
        <v>-1.0427388074124355E-2</v>
      </c>
      <c r="AG148" s="8">
        <f t="shared" si="110"/>
        <v>-2.1701477839899397E-2</v>
      </c>
      <c r="AH148" s="8">
        <f t="shared" si="111"/>
        <v>-1.7116633643330048E-2</v>
      </c>
      <c r="AI148" s="8">
        <f t="shared" si="112"/>
        <v>-5.5160439551374951E-3</v>
      </c>
      <c r="AJ148" s="8">
        <f t="shared" si="113"/>
        <v>-1.5333644900484611E-2</v>
      </c>
      <c r="AK148" s="8">
        <f t="shared" si="114"/>
        <v>-7.6896749445498624E-4</v>
      </c>
      <c r="AL148" s="8">
        <f t="shared" si="115"/>
        <v>-1.971101219837923E-2</v>
      </c>
      <c r="AM148" s="8">
        <f t="shared" si="116"/>
        <v>-2.7510239716167173E-2</v>
      </c>
      <c r="AN148" s="8">
        <f t="shared" si="117"/>
        <v>-1.3511656666513994E-2</v>
      </c>
      <c r="AO148" s="8">
        <f t="shared" si="118"/>
        <v>-1.3555240865613327E-2</v>
      </c>
      <c r="AP148" s="8">
        <f t="shared" si="119"/>
        <v>-2.8022533583706433E-2</v>
      </c>
      <c r="AQ148" s="8">
        <f t="shared" si="120"/>
        <v>-1.740110916077231E-2</v>
      </c>
      <c r="AR148" s="8">
        <f t="shared" si="121"/>
        <v>-2.5794645281206119E-2</v>
      </c>
      <c r="AS148" s="8">
        <f t="shared" si="122"/>
        <v>-2.9338872445886621E-2</v>
      </c>
      <c r="AT148" s="8">
        <f t="shared" si="123"/>
        <v>-1.8604745405547796E-2</v>
      </c>
      <c r="AU148" s="8">
        <f t="shared" si="124"/>
        <v>-3.2303842229629565E-3</v>
      </c>
      <c r="AV148" s="8">
        <f t="shared" si="125"/>
        <v>-4.0399478558908686E-2</v>
      </c>
      <c r="AW148" s="8">
        <f t="shared" si="126"/>
        <v>-2.3021270181847076E-2</v>
      </c>
      <c r="AX148" s="8"/>
      <c r="AY148" s="8"/>
      <c r="BC148" s="6">
        <v>42460</v>
      </c>
      <c r="BD148" s="84">
        <f t="shared" ref="BD148:BY148" si="158">BD102/(BD102+BD55)</f>
        <v>0.38419446464834178</v>
      </c>
      <c r="BE148" s="84">
        <f t="shared" si="158"/>
        <v>0.38657295312187351</v>
      </c>
      <c r="BF148" s="84" t="e">
        <f t="shared" si="158"/>
        <v>#VALUE!</v>
      </c>
      <c r="BG148" s="84">
        <f t="shared" si="158"/>
        <v>0.44984679406629968</v>
      </c>
      <c r="BH148" s="84">
        <f t="shared" si="158"/>
        <v>0.38528364795860004</v>
      </c>
      <c r="BI148" s="84">
        <f t="shared" si="158"/>
        <v>0.33433211880266184</v>
      </c>
      <c r="BJ148" s="84">
        <f t="shared" si="158"/>
        <v>0.3562723482362169</v>
      </c>
      <c r="BK148" s="84">
        <f t="shared" si="158"/>
        <v>0.49613146608980979</v>
      </c>
      <c r="BL148" s="84">
        <f t="shared" si="158"/>
        <v>0.51053672119074456</v>
      </c>
      <c r="BM148" s="84">
        <f t="shared" si="158"/>
        <v>0.59309951781345638</v>
      </c>
      <c r="BN148" s="84">
        <f t="shared" si="158"/>
        <v>0.30534565136103187</v>
      </c>
      <c r="BO148" s="84">
        <f t="shared" si="158"/>
        <v>0.36788377300944713</v>
      </c>
      <c r="BP148" s="84" t="e">
        <f t="shared" si="158"/>
        <v>#VALUE!</v>
      </c>
      <c r="BQ148" s="84" t="e">
        <f t="shared" si="158"/>
        <v>#VALUE!</v>
      </c>
      <c r="BR148" s="84">
        <f t="shared" si="158"/>
        <v>0.39489192313969584</v>
      </c>
      <c r="BS148" s="84">
        <f t="shared" si="158"/>
        <v>0.33005774534142024</v>
      </c>
      <c r="BT148" s="84">
        <f t="shared" si="158"/>
        <v>0.36611445031918016</v>
      </c>
      <c r="BU148" s="84">
        <f t="shared" si="158"/>
        <v>0.28802893817019548</v>
      </c>
      <c r="BV148" s="84">
        <f t="shared" si="158"/>
        <v>0.32776554718489737</v>
      </c>
      <c r="BW148" s="84">
        <f t="shared" si="158"/>
        <v>0.51615514235074977</v>
      </c>
      <c r="BX148" s="84">
        <f t="shared" si="158"/>
        <v>0.4249301488935347</v>
      </c>
      <c r="BY148" s="84" t="e">
        <f t="shared" si="158"/>
        <v>#VALUE!</v>
      </c>
      <c r="CA148" s="5"/>
      <c r="CG148" s="249"/>
      <c r="CH148" s="249"/>
    </row>
    <row r="149" spans="1:86" x14ac:dyDescent="0.2">
      <c r="A149" s="6">
        <v>40704</v>
      </c>
      <c r="B149" s="5">
        <v>35.525599999999997</v>
      </c>
      <c r="C149" s="5">
        <v>44.476399999999998</v>
      </c>
      <c r="D149" s="5">
        <v>62.183199999999999</v>
      </c>
      <c r="E149" s="5">
        <v>23.0105</v>
      </c>
      <c r="F149" s="5">
        <v>63.488</v>
      </c>
      <c r="G149" s="5">
        <v>44.136099999999999</v>
      </c>
      <c r="H149" s="5">
        <v>38.7087</v>
      </c>
      <c r="I149" s="5">
        <v>78.076099999999997</v>
      </c>
      <c r="J149" s="5">
        <v>48.680900000000001</v>
      </c>
      <c r="K149" s="5">
        <v>51.492600000000003</v>
      </c>
      <c r="L149" s="5">
        <v>43.968800000000002</v>
      </c>
      <c r="M149" s="5">
        <v>63.277500000000003</v>
      </c>
      <c r="N149" s="5">
        <v>52.153599999999997</v>
      </c>
      <c r="O149" s="5">
        <v>17.774100000000001</v>
      </c>
      <c r="P149" s="5">
        <v>38.554900000000004</v>
      </c>
      <c r="Q149" s="5">
        <v>28.329499999999999</v>
      </c>
      <c r="R149" s="5">
        <v>48.2209</v>
      </c>
      <c r="S149" s="5">
        <v>36.870100000000001</v>
      </c>
      <c r="T149" s="5">
        <v>53.779800000000002</v>
      </c>
      <c r="U149" s="5">
        <v>24.014199999999999</v>
      </c>
      <c r="V149" s="5">
        <v>29.482099999999999</v>
      </c>
      <c r="W149" s="5">
        <v>39.022300000000001</v>
      </c>
      <c r="X149" s="5">
        <v>2155</v>
      </c>
      <c r="Z149" s="6">
        <v>40704</v>
      </c>
      <c r="AA149" s="8">
        <f t="shared" si="104"/>
        <v>-1.1313004249682068E-2</v>
      </c>
      <c r="AB149" s="8">
        <f t="shared" si="105"/>
        <v>-1.039745281318627E-2</v>
      </c>
      <c r="AC149" s="8">
        <f t="shared" si="106"/>
        <v>-1.2248567611743866E-2</v>
      </c>
      <c r="AD149" s="8">
        <f t="shared" si="107"/>
        <v>-1.2047520297452707E-2</v>
      </c>
      <c r="AE149" s="8">
        <f t="shared" si="108"/>
        <v>-9.3652185581745151E-3</v>
      </c>
      <c r="AF149" s="8">
        <f t="shared" si="109"/>
        <v>2.3141103960104825E-3</v>
      </c>
      <c r="AG149" s="8">
        <f t="shared" si="110"/>
        <v>-1.1090162175419249E-2</v>
      </c>
      <c r="AH149" s="8">
        <f t="shared" si="111"/>
        <v>1.7414714938942977E-2</v>
      </c>
      <c r="AI149" s="8">
        <f t="shared" si="112"/>
        <v>9.4033682097727223E-3</v>
      </c>
      <c r="AJ149" s="8">
        <f t="shared" si="113"/>
        <v>-1.0532141189492084E-2</v>
      </c>
      <c r="AK149" s="8">
        <f t="shared" si="114"/>
        <v>-2.2063664347609424E-2</v>
      </c>
      <c r="AL149" s="8">
        <f t="shared" si="115"/>
        <v>-3.4129101555732122E-3</v>
      </c>
      <c r="AM149" s="8">
        <f t="shared" si="116"/>
        <v>-3.818273849885867E-3</v>
      </c>
      <c r="AN149" s="8">
        <f t="shared" si="117"/>
        <v>3.1554694029157782E-2</v>
      </c>
      <c r="AO149" s="8">
        <f t="shared" si="118"/>
        <v>-9.380401180582032E-4</v>
      </c>
      <c r="AP149" s="8">
        <f t="shared" si="119"/>
        <v>-2.0916062720539697E-2</v>
      </c>
      <c r="AQ149" s="8">
        <f t="shared" si="120"/>
        <v>-1.88913801592695E-2</v>
      </c>
      <c r="AR149" s="8">
        <f t="shared" si="121"/>
        <v>-1.2010193390374124E-2</v>
      </c>
      <c r="AS149" s="8">
        <f t="shared" si="122"/>
        <v>-1.2136185376695585E-2</v>
      </c>
      <c r="AT149" s="8">
        <f t="shared" si="123"/>
        <v>-8.3906612600858077E-3</v>
      </c>
      <c r="AU149" s="8">
        <f t="shared" si="124"/>
        <v>-1.7004477845832811E-2</v>
      </c>
      <c r="AV149" s="8">
        <f t="shared" si="125"/>
        <v>-7.2808680056476449E-3</v>
      </c>
      <c r="AW149" s="8">
        <f t="shared" si="126"/>
        <v>-2.2148007314605089E-2</v>
      </c>
      <c r="AX149" s="8"/>
      <c r="AY149" s="8"/>
      <c r="BC149" s="6">
        <v>42551</v>
      </c>
      <c r="BD149" s="84">
        <f t="shared" ref="BD149:BY149" si="159">BD103/(BD103+BD56)</f>
        <v>0.37502333259511283</v>
      </c>
      <c r="BE149" s="84">
        <f t="shared" si="159"/>
        <v>0.3793772718787774</v>
      </c>
      <c r="BF149" s="84" t="e">
        <f t="shared" si="159"/>
        <v>#VALUE!</v>
      </c>
      <c r="BG149" s="84">
        <f t="shared" si="159"/>
        <v>0.42220921789504923</v>
      </c>
      <c r="BH149" s="84">
        <f t="shared" si="159"/>
        <v>0.36950795131685454</v>
      </c>
      <c r="BI149" s="84">
        <f t="shared" si="159"/>
        <v>0.32582265231132024</v>
      </c>
      <c r="BJ149" s="84">
        <f t="shared" si="159"/>
        <v>0.35247947689579018</v>
      </c>
      <c r="BK149" s="84">
        <f t="shared" si="159"/>
        <v>0.4876751948378848</v>
      </c>
      <c r="BL149" s="84">
        <f t="shared" si="159"/>
        <v>0.50344623453213377</v>
      </c>
      <c r="BM149" s="84">
        <f t="shared" si="159"/>
        <v>0.60172917964255179</v>
      </c>
      <c r="BN149" s="84">
        <f t="shared" si="159"/>
        <v>0.29054176860971292</v>
      </c>
      <c r="BO149" s="84">
        <f t="shared" si="159"/>
        <v>0.34417231513493568</v>
      </c>
      <c r="BP149" s="84" t="e">
        <f t="shared" si="159"/>
        <v>#VALUE!</v>
      </c>
      <c r="BQ149" s="84" t="e">
        <f t="shared" si="159"/>
        <v>#VALUE!</v>
      </c>
      <c r="BR149" s="84">
        <f t="shared" si="159"/>
        <v>0.40130842548811874</v>
      </c>
      <c r="BS149" s="84">
        <f t="shared" si="159"/>
        <v>0.30822894710140347</v>
      </c>
      <c r="BT149" s="84">
        <f t="shared" si="159"/>
        <v>0.35941555079687659</v>
      </c>
      <c r="BU149" s="84">
        <f t="shared" si="159"/>
        <v>0.30373476214118006</v>
      </c>
      <c r="BV149" s="84">
        <f t="shared" si="159"/>
        <v>0.31861042752662672</v>
      </c>
      <c r="BW149" s="84" t="e">
        <f t="shared" si="159"/>
        <v>#VALUE!</v>
      </c>
      <c r="BX149" s="84">
        <f t="shared" si="159"/>
        <v>0.43320997709547521</v>
      </c>
      <c r="BY149" s="84" t="e">
        <f t="shared" si="159"/>
        <v>#VALUE!</v>
      </c>
      <c r="CA149" s="5"/>
      <c r="CG149" s="249"/>
      <c r="CH149" s="249"/>
    </row>
    <row r="150" spans="1:86" x14ac:dyDescent="0.2">
      <c r="A150" s="6">
        <v>40711</v>
      </c>
      <c r="B150" s="5">
        <v>35.563200000000002</v>
      </c>
      <c r="C150" s="5">
        <v>45.099499999999999</v>
      </c>
      <c r="D150" s="5">
        <v>62.496400000000001</v>
      </c>
      <c r="E150" s="5">
        <v>22.864100000000001</v>
      </c>
      <c r="F150" s="5">
        <v>64.651600000000002</v>
      </c>
      <c r="G150" s="5">
        <v>44.407699999999998</v>
      </c>
      <c r="H150" s="5">
        <v>39.6798</v>
      </c>
      <c r="I150" s="5">
        <v>79.8964</v>
      </c>
      <c r="J150" s="5">
        <v>48.541400000000003</v>
      </c>
      <c r="K150" s="5">
        <v>52.124200000000002</v>
      </c>
      <c r="L150" s="5">
        <v>44.637799999999999</v>
      </c>
      <c r="M150" s="5">
        <v>64.577500000000001</v>
      </c>
      <c r="N150" s="5">
        <v>53.199800000000003</v>
      </c>
      <c r="O150" s="5">
        <v>17.502299999999998</v>
      </c>
      <c r="P150" s="5">
        <v>39.197600000000001</v>
      </c>
      <c r="Q150" s="5">
        <v>28.4999</v>
      </c>
      <c r="R150" s="5">
        <v>48.952100000000002</v>
      </c>
      <c r="S150" s="5">
        <v>36.649500000000003</v>
      </c>
      <c r="T150" s="5">
        <v>54.664900000000003</v>
      </c>
      <c r="U150" s="5">
        <v>24.2407</v>
      </c>
      <c r="V150" s="5">
        <v>29.624300000000002</v>
      </c>
      <c r="W150" s="5">
        <v>39.8277</v>
      </c>
      <c r="X150" s="5">
        <v>2157.14</v>
      </c>
      <c r="Z150" s="6">
        <v>40711</v>
      </c>
      <c r="AA150" s="8">
        <f t="shared" ref="AA150:AA213" si="160">(B150/B149)-1</f>
        <v>1.0583916950031025E-3</v>
      </c>
      <c r="AB150" s="8">
        <f t="shared" ref="AB150:AB213" si="161">(C150/C149)-1</f>
        <v>1.4009677042206681E-2</v>
      </c>
      <c r="AC150" s="8">
        <f t="shared" ref="AC150:AC213" si="162">(D150/D149)-1</f>
        <v>5.036730177925941E-3</v>
      </c>
      <c r="AD150" s="8">
        <f t="shared" ref="AD150:AD213" si="163">(E150/E149)-1</f>
        <v>-6.362312857173924E-3</v>
      </c>
      <c r="AE150" s="8">
        <f t="shared" ref="AE150:AE213" si="164">(F150/F149)-1</f>
        <v>1.8327872983870952E-2</v>
      </c>
      <c r="AF150" s="8">
        <f t="shared" ref="AF150:AF213" si="165">(G150/G149)-1</f>
        <v>6.1536927820990961E-3</v>
      </c>
      <c r="AG150" s="8">
        <f t="shared" ref="AG150:AG213" si="166">(H150/H149)-1</f>
        <v>2.5087383456432244E-2</v>
      </c>
      <c r="AH150" s="8">
        <f t="shared" ref="AH150:AH213" si="167">(I150/I149)-1</f>
        <v>2.3314432969884447E-2</v>
      </c>
      <c r="AI150" s="8">
        <f t="shared" ref="AI150:AI213" si="168">(J150/J149)-1</f>
        <v>-2.8656002662235114E-3</v>
      </c>
      <c r="AJ150" s="8">
        <f t="shared" ref="AJ150:AJ213" si="169">(K150/K149)-1</f>
        <v>1.2265840140136541E-2</v>
      </c>
      <c r="AK150" s="8">
        <f t="shared" ref="AK150:AK213" si="170">(L150/L149)-1</f>
        <v>1.5215334509925071E-2</v>
      </c>
      <c r="AL150" s="8">
        <f t="shared" ref="AL150:AL213" si="171">(M150/M149)-1</f>
        <v>2.0544427324088232E-2</v>
      </c>
      <c r="AM150" s="8">
        <f t="shared" ref="AM150:AM213" si="172">(N150/N149)-1</f>
        <v>2.0059976684255743E-2</v>
      </c>
      <c r="AN150" s="8">
        <f t="shared" ref="AN150:AN213" si="173">(O150/O149)-1</f>
        <v>-1.5291913514608457E-2</v>
      </c>
      <c r="AO150" s="8">
        <f t="shared" ref="AO150:AO213" si="174">(P150/P149)-1</f>
        <v>1.6669735883117154E-2</v>
      </c>
      <c r="AP150" s="8">
        <f t="shared" ref="AP150:AP213" si="175">(Q150/Q149)-1</f>
        <v>6.0149314318995728E-3</v>
      </c>
      <c r="AQ150" s="8">
        <f t="shared" ref="AQ150:AQ213" si="176">(R150/R149)-1</f>
        <v>1.5163549415295074E-2</v>
      </c>
      <c r="AR150" s="8">
        <f t="shared" ref="AR150:AR213" si="177">(S150/S149)-1</f>
        <v>-5.9831679328234966E-3</v>
      </c>
      <c r="AS150" s="8">
        <f t="shared" ref="AS150:AS213" si="178">(T150/T149)-1</f>
        <v>1.6457852204731171E-2</v>
      </c>
      <c r="AT150" s="8">
        <f t="shared" ref="AT150:AT213" si="179">(U150/U149)-1</f>
        <v>9.4319194476601975E-3</v>
      </c>
      <c r="AU150" s="8">
        <f t="shared" ref="AU150:AU213" si="180">(V150/V149)-1</f>
        <v>4.8232656425424292E-3</v>
      </c>
      <c r="AV150" s="8">
        <f t="shared" ref="AV150:AV213" si="181">(W150/W149)-1</f>
        <v>2.0639480502174345E-2</v>
      </c>
      <c r="AW150" s="8">
        <f t="shared" ref="AW150:AW213" si="182">(X150/X149)-1</f>
        <v>9.9303944315543013E-4</v>
      </c>
      <c r="AX150" s="8"/>
      <c r="AY150" s="8"/>
      <c r="BC150" s="6">
        <v>42643</v>
      </c>
      <c r="BD150" s="84">
        <f t="shared" ref="BD150:BY150" si="183">BD104/(BD104+BD57)</f>
        <v>0.38996401334582814</v>
      </c>
      <c r="BE150" s="84">
        <f t="shared" si="183"/>
        <v>0.3959034088212241</v>
      </c>
      <c r="BF150" s="84" t="e">
        <f t="shared" si="183"/>
        <v>#VALUE!</v>
      </c>
      <c r="BG150" s="84">
        <f t="shared" si="183"/>
        <v>0.42737594842174992</v>
      </c>
      <c r="BH150" s="84">
        <f t="shared" si="183"/>
        <v>0.38818732103020448</v>
      </c>
      <c r="BI150" s="84">
        <f t="shared" si="183"/>
        <v>0.33692141067960879</v>
      </c>
      <c r="BJ150" s="84">
        <f t="shared" si="183"/>
        <v>0.37481103853613418</v>
      </c>
      <c r="BK150" s="84">
        <f t="shared" si="183"/>
        <v>0.50058616501752295</v>
      </c>
      <c r="BL150" s="84">
        <f t="shared" si="183"/>
        <v>0.52441077114768975</v>
      </c>
      <c r="BM150" s="84">
        <f t="shared" si="183"/>
        <v>0.6118513852722951</v>
      </c>
      <c r="BN150" s="84">
        <f t="shared" si="183"/>
        <v>0.29503108114818077</v>
      </c>
      <c r="BO150" s="84">
        <f t="shared" si="183"/>
        <v>0.3542216658913982</v>
      </c>
      <c r="BP150" s="84" t="e">
        <f t="shared" si="183"/>
        <v>#VALUE!</v>
      </c>
      <c r="BQ150" s="84" t="e">
        <f t="shared" si="183"/>
        <v>#VALUE!</v>
      </c>
      <c r="BR150" s="84">
        <f t="shared" si="183"/>
        <v>0.4223185750402581</v>
      </c>
      <c r="BS150" s="84">
        <f t="shared" si="183"/>
        <v>0.31047585138745187</v>
      </c>
      <c r="BT150" s="84">
        <f t="shared" si="183"/>
        <v>0.36332880604797529</v>
      </c>
      <c r="BU150" s="84">
        <f t="shared" si="183"/>
        <v>0.3314530866391952</v>
      </c>
      <c r="BV150" s="84">
        <f t="shared" si="183"/>
        <v>0.33371102877011111</v>
      </c>
      <c r="BW150" s="84" t="e">
        <f t="shared" si="183"/>
        <v>#VALUE!</v>
      </c>
      <c r="BX150" s="84">
        <f t="shared" si="183"/>
        <v>0.44416294733746631</v>
      </c>
      <c r="BY150" s="84" t="e">
        <f t="shared" si="183"/>
        <v>#VALUE!</v>
      </c>
      <c r="CA150" s="5"/>
      <c r="CG150" s="249"/>
      <c r="CH150" s="249"/>
    </row>
    <row r="151" spans="1:86" x14ac:dyDescent="0.2">
      <c r="A151" s="6">
        <v>40718</v>
      </c>
      <c r="B151" s="5">
        <v>35.400300000000001</v>
      </c>
      <c r="C151" s="5">
        <v>44.452500000000001</v>
      </c>
      <c r="D151" s="5">
        <v>62.785600000000002</v>
      </c>
      <c r="E151" s="5">
        <v>23.1203</v>
      </c>
      <c r="F151" s="5">
        <v>64.186199999999999</v>
      </c>
      <c r="G151" s="5">
        <v>43.796599999999998</v>
      </c>
      <c r="H151" s="5">
        <v>39.576999999999998</v>
      </c>
      <c r="I151" s="5">
        <v>78.536900000000003</v>
      </c>
      <c r="J151" s="5">
        <v>48.866999999999997</v>
      </c>
      <c r="K151" s="5">
        <v>51.301900000000003</v>
      </c>
      <c r="L151" s="5">
        <v>44.891599999999997</v>
      </c>
      <c r="M151" s="5">
        <v>64.554699999999997</v>
      </c>
      <c r="N151" s="5">
        <v>53.188000000000002</v>
      </c>
      <c r="O151" s="5">
        <v>17.105799999999999</v>
      </c>
      <c r="P151" s="5">
        <v>39.453600000000002</v>
      </c>
      <c r="Q151" s="5">
        <v>28.770199999999999</v>
      </c>
      <c r="R151" s="5">
        <v>48.5227</v>
      </c>
      <c r="S151" s="5">
        <v>36.092100000000002</v>
      </c>
      <c r="T151" s="5">
        <v>54.502800000000001</v>
      </c>
      <c r="U151" s="5">
        <v>24.127500000000001</v>
      </c>
      <c r="V151" s="5">
        <v>29.624300000000002</v>
      </c>
      <c r="W151" s="5">
        <v>40.105200000000004</v>
      </c>
      <c r="X151" s="5">
        <v>2152.31</v>
      </c>
      <c r="Z151" s="6">
        <v>40718</v>
      </c>
      <c r="AA151" s="8">
        <f t="shared" si="160"/>
        <v>-4.5805776757996686E-3</v>
      </c>
      <c r="AB151" s="8">
        <f t="shared" si="161"/>
        <v>-1.4346057051630279E-2</v>
      </c>
      <c r="AC151" s="8">
        <f t="shared" si="162"/>
        <v>4.6274665420729111E-3</v>
      </c>
      <c r="AD151" s="8">
        <f t="shared" si="163"/>
        <v>1.1205339374827705E-2</v>
      </c>
      <c r="AE151" s="8">
        <f t="shared" si="164"/>
        <v>-7.1985844124508036E-3</v>
      </c>
      <c r="AF151" s="8">
        <f t="shared" si="165"/>
        <v>-1.3761127011757024E-2</v>
      </c>
      <c r="AG151" s="8">
        <f t="shared" si="166"/>
        <v>-2.5907388646112528E-3</v>
      </c>
      <c r="AH151" s="8">
        <f t="shared" si="167"/>
        <v>-1.7015785442147546E-2</v>
      </c>
      <c r="AI151" s="8">
        <f t="shared" si="168"/>
        <v>6.7076763340156997E-3</v>
      </c>
      <c r="AJ151" s="8">
        <f t="shared" si="169"/>
        <v>-1.5775781690654189E-2</v>
      </c>
      <c r="AK151" s="8">
        <f t="shared" si="170"/>
        <v>5.6857640833554157E-3</v>
      </c>
      <c r="AL151" s="8">
        <f t="shared" si="171"/>
        <v>-3.5306414772950934E-4</v>
      </c>
      <c r="AM151" s="8">
        <f t="shared" si="172"/>
        <v>-2.2180534513294159E-4</v>
      </c>
      <c r="AN151" s="8">
        <f t="shared" si="173"/>
        <v>-2.2654165452540509E-2</v>
      </c>
      <c r="AO151" s="8">
        <f t="shared" si="174"/>
        <v>6.5310121027817303E-3</v>
      </c>
      <c r="AP151" s="8">
        <f t="shared" si="175"/>
        <v>9.4842438043640787E-3</v>
      </c>
      <c r="AQ151" s="8">
        <f t="shared" si="176"/>
        <v>-8.7718402274876706E-3</v>
      </c>
      <c r="AR151" s="8">
        <f t="shared" si="177"/>
        <v>-1.520893873040563E-2</v>
      </c>
      <c r="AS151" s="8">
        <f t="shared" si="178"/>
        <v>-2.9653397335401843E-3</v>
      </c>
      <c r="AT151" s="8">
        <f t="shared" si="179"/>
        <v>-4.6698321418110478E-3</v>
      </c>
      <c r="AU151" s="8">
        <f t="shared" si="180"/>
        <v>0</v>
      </c>
      <c r="AV151" s="8">
        <f t="shared" si="181"/>
        <v>6.9675125603538834E-3</v>
      </c>
      <c r="AW151" s="8">
        <f t="shared" si="182"/>
        <v>-2.2390758133453703E-3</v>
      </c>
      <c r="AX151" s="8"/>
      <c r="AY151" s="8"/>
      <c r="BC151" s="6">
        <v>42734</v>
      </c>
      <c r="BD151" s="84">
        <f t="shared" ref="BD151:BY151" si="184">BD105/(BD105+BD58)</f>
        <v>0.38071149836398172</v>
      </c>
      <c r="BE151" s="84">
        <f t="shared" si="184"/>
        <v>0.40903031625872732</v>
      </c>
      <c r="BF151" s="84" t="e">
        <f t="shared" si="184"/>
        <v>#VALUE!</v>
      </c>
      <c r="BG151" s="84">
        <f t="shared" si="184"/>
        <v>0.40748150788839083</v>
      </c>
      <c r="BH151" s="84">
        <f t="shared" si="184"/>
        <v>0.40134040228557333</v>
      </c>
      <c r="BI151" s="84">
        <f t="shared" si="184"/>
        <v>0.3452333301628554</v>
      </c>
      <c r="BJ151" s="84">
        <f t="shared" si="184"/>
        <v>0.37988350736478033</v>
      </c>
      <c r="BK151" s="84">
        <f t="shared" si="184"/>
        <v>0.51699621192650258</v>
      </c>
      <c r="BL151" s="84">
        <f t="shared" si="184"/>
        <v>0.50800208876019748</v>
      </c>
      <c r="BM151" s="84">
        <f t="shared" si="184"/>
        <v>0.62898391653824359</v>
      </c>
      <c r="BN151" s="84">
        <f t="shared" si="184"/>
        <v>0.29587917182316797</v>
      </c>
      <c r="BO151" s="84">
        <f t="shared" si="184"/>
        <v>0.3404094431372125</v>
      </c>
      <c r="BP151" s="84" t="e">
        <f t="shared" si="184"/>
        <v>#VALUE!</v>
      </c>
      <c r="BQ151" s="84" t="e">
        <f t="shared" si="184"/>
        <v>#VALUE!</v>
      </c>
      <c r="BR151" s="84">
        <f t="shared" si="184"/>
        <v>0.43441279810832778</v>
      </c>
      <c r="BS151" s="84">
        <f t="shared" si="184"/>
        <v>0.30025777398058351</v>
      </c>
      <c r="BT151" s="84">
        <f t="shared" si="184"/>
        <v>0.37272115836257169</v>
      </c>
      <c r="BU151" s="84">
        <f t="shared" si="184"/>
        <v>0.33851106569281925</v>
      </c>
      <c r="BV151" s="84">
        <f t="shared" si="184"/>
        <v>0.33192291927902234</v>
      </c>
      <c r="BW151" s="84" t="e">
        <f t="shared" si="184"/>
        <v>#VALUE!</v>
      </c>
      <c r="BX151" s="84">
        <f t="shared" si="184"/>
        <v>0.45022153504465806</v>
      </c>
      <c r="BY151" s="84" t="e">
        <f t="shared" si="184"/>
        <v>#VALUE!</v>
      </c>
      <c r="CA151" s="5"/>
      <c r="CG151" s="249"/>
      <c r="CH151" s="249"/>
    </row>
    <row r="152" spans="1:86" x14ac:dyDescent="0.2">
      <c r="A152" s="6">
        <v>40725</v>
      </c>
      <c r="B152" s="5">
        <v>36.590299999999999</v>
      </c>
      <c r="C152" s="5">
        <v>45.746499999999997</v>
      </c>
      <c r="D152" s="5">
        <v>65.074799999999996</v>
      </c>
      <c r="E152" s="5">
        <v>24.145199999999999</v>
      </c>
      <c r="F152" s="5">
        <v>66.219499999999996</v>
      </c>
      <c r="G152" s="5">
        <v>44.353000000000002</v>
      </c>
      <c r="H152" s="5">
        <v>40.810899999999997</v>
      </c>
      <c r="I152" s="5">
        <v>78.778899999999993</v>
      </c>
      <c r="J152" s="5">
        <v>50.413699999999999</v>
      </c>
      <c r="K152" s="5">
        <v>53.184800000000003</v>
      </c>
      <c r="L152" s="5">
        <v>46.241100000000003</v>
      </c>
      <c r="M152" s="5">
        <v>66.345100000000002</v>
      </c>
      <c r="N152" s="5">
        <v>55.092199999999998</v>
      </c>
      <c r="O152" s="5">
        <v>17.660900000000002</v>
      </c>
      <c r="P152" s="5">
        <v>40.940600000000003</v>
      </c>
      <c r="Q152" s="5">
        <v>29.9922</v>
      </c>
      <c r="R152" s="5">
        <v>50.053400000000003</v>
      </c>
      <c r="S152" s="5">
        <v>38.240400000000001</v>
      </c>
      <c r="T152" s="5">
        <v>56.223199999999999</v>
      </c>
      <c r="U152" s="5">
        <v>25.007999999999999</v>
      </c>
      <c r="V152" s="5">
        <v>30.652699999999999</v>
      </c>
      <c r="W152" s="5">
        <v>41.354199999999999</v>
      </c>
      <c r="X152" s="5">
        <v>2274.2600000000002</v>
      </c>
      <c r="Z152" s="6">
        <v>40725</v>
      </c>
      <c r="AA152" s="8">
        <f t="shared" si="160"/>
        <v>3.3615534331629782E-2</v>
      </c>
      <c r="AB152" s="8">
        <f t="shared" si="161"/>
        <v>2.9109723862549952E-2</v>
      </c>
      <c r="AC152" s="8">
        <f t="shared" si="162"/>
        <v>3.6460589689355505E-2</v>
      </c>
      <c r="AD152" s="8">
        <f t="shared" si="163"/>
        <v>4.4329009571675071E-2</v>
      </c>
      <c r="AE152" s="8">
        <f t="shared" si="164"/>
        <v>3.1678148885585955E-2</v>
      </c>
      <c r="AF152" s="8">
        <f t="shared" si="165"/>
        <v>1.2704182516451112E-2</v>
      </c>
      <c r="AG152" s="8">
        <f t="shared" si="166"/>
        <v>3.1177198878136192E-2</v>
      </c>
      <c r="AH152" s="8">
        <f t="shared" si="167"/>
        <v>3.0813541150718216E-3</v>
      </c>
      <c r="AI152" s="8">
        <f t="shared" si="168"/>
        <v>3.165121656741765E-2</v>
      </c>
      <c r="AJ152" s="8">
        <f t="shared" si="169"/>
        <v>3.6702344357616434E-2</v>
      </c>
      <c r="AK152" s="8">
        <f t="shared" si="170"/>
        <v>3.0061303228221092E-2</v>
      </c>
      <c r="AL152" s="8">
        <f t="shared" si="171"/>
        <v>2.7734618858115789E-2</v>
      </c>
      <c r="AM152" s="8">
        <f t="shared" si="172"/>
        <v>3.5801308565841738E-2</v>
      </c>
      <c r="AN152" s="8">
        <f t="shared" si="173"/>
        <v>3.2450981538425738E-2</v>
      </c>
      <c r="AO152" s="8">
        <f t="shared" si="174"/>
        <v>3.7689843258916778E-2</v>
      </c>
      <c r="AP152" s="8">
        <f t="shared" si="175"/>
        <v>4.247450486962201E-2</v>
      </c>
      <c r="AQ152" s="8">
        <f t="shared" si="176"/>
        <v>3.1546059885373401E-2</v>
      </c>
      <c r="AR152" s="8">
        <f t="shared" si="177"/>
        <v>5.9522721038675952E-2</v>
      </c>
      <c r="AS152" s="8">
        <f t="shared" si="178"/>
        <v>3.1565350770969447E-2</v>
      </c>
      <c r="AT152" s="8">
        <f t="shared" si="179"/>
        <v>3.649362760335717E-2</v>
      </c>
      <c r="AU152" s="8">
        <f t="shared" si="180"/>
        <v>3.4714744314633617E-2</v>
      </c>
      <c r="AV152" s="8">
        <f t="shared" si="181"/>
        <v>3.1143093663664523E-2</v>
      </c>
      <c r="AW152" s="8">
        <f t="shared" si="182"/>
        <v>5.6660053616811812E-2</v>
      </c>
      <c r="AX152" s="8"/>
      <c r="AY152" s="8"/>
      <c r="BC152" s="6">
        <v>42825</v>
      </c>
      <c r="BD152" s="84">
        <f t="shared" ref="BD152:BY152" si="185">BD106/(BD106+BD59)</f>
        <v>0.38190463597649466</v>
      </c>
      <c r="BE152" s="84">
        <f t="shared" si="185"/>
        <v>0.3810614499464674</v>
      </c>
      <c r="BF152" s="84" t="e">
        <f t="shared" si="185"/>
        <v>#VALUE!</v>
      </c>
      <c r="BG152" s="84">
        <f t="shared" si="185"/>
        <v>0.38468085453692769</v>
      </c>
      <c r="BH152" s="84">
        <f t="shared" si="185"/>
        <v>0.39697717913967595</v>
      </c>
      <c r="BI152" s="84">
        <f t="shared" si="185"/>
        <v>0.33021886520596844</v>
      </c>
      <c r="BJ152" s="84">
        <f t="shared" si="185"/>
        <v>0.3706834689849674</v>
      </c>
      <c r="BK152" s="84">
        <f t="shared" si="185"/>
        <v>0.51493936793628459</v>
      </c>
      <c r="BL152" s="84">
        <f t="shared" si="185"/>
        <v>0.51426227040094508</v>
      </c>
      <c r="BM152" s="84">
        <f t="shared" si="185"/>
        <v>0.61439198433654674</v>
      </c>
      <c r="BN152" s="84">
        <f t="shared" si="185"/>
        <v>0.28882643878085029</v>
      </c>
      <c r="BO152" s="84">
        <f t="shared" si="185"/>
        <v>0.3562875878304092</v>
      </c>
      <c r="BP152" s="84" t="e">
        <f t="shared" si="185"/>
        <v>#VALUE!</v>
      </c>
      <c r="BQ152" s="84" t="e">
        <f t="shared" si="185"/>
        <v>#VALUE!</v>
      </c>
      <c r="BR152" s="84">
        <f t="shared" si="185"/>
        <v>0.41720264235741666</v>
      </c>
      <c r="BS152" s="84">
        <f t="shared" si="185"/>
        <v>0.30434648950584681</v>
      </c>
      <c r="BT152" s="84">
        <f t="shared" si="185"/>
        <v>0.34950772189677709</v>
      </c>
      <c r="BU152" s="84">
        <f t="shared" si="185"/>
        <v>0.33911540204871504</v>
      </c>
      <c r="BV152" s="84">
        <f t="shared" si="185"/>
        <v>0.33105125856443279</v>
      </c>
      <c r="BW152" s="84" t="e">
        <f t="shared" si="185"/>
        <v>#VALUE!</v>
      </c>
      <c r="BX152" s="84">
        <f t="shared" si="185"/>
        <v>0.43581010425371525</v>
      </c>
      <c r="BY152" s="84" t="e">
        <f t="shared" si="185"/>
        <v>#VALUE!</v>
      </c>
      <c r="CA152" s="5"/>
      <c r="CG152" s="249"/>
      <c r="CH152" s="249"/>
    </row>
    <row r="153" spans="1:86" x14ac:dyDescent="0.2">
      <c r="A153" s="6">
        <v>40732</v>
      </c>
      <c r="B153" s="5">
        <v>36.377400000000002</v>
      </c>
      <c r="C153" s="5">
        <v>45.950200000000002</v>
      </c>
      <c r="D153" s="5">
        <v>65.261899999999997</v>
      </c>
      <c r="E153" s="5">
        <v>24.096399999999999</v>
      </c>
      <c r="F153" s="5">
        <v>65.607100000000003</v>
      </c>
      <c r="G153" s="5">
        <v>44.558399999999999</v>
      </c>
      <c r="H153" s="5">
        <v>40.342500000000001</v>
      </c>
      <c r="I153" s="5">
        <v>78.272000000000006</v>
      </c>
      <c r="J153" s="5">
        <v>50.739400000000003</v>
      </c>
      <c r="K153" s="5">
        <v>53.1967</v>
      </c>
      <c r="L153" s="5">
        <v>46.3795</v>
      </c>
      <c r="M153" s="5">
        <v>65.797700000000006</v>
      </c>
      <c r="N153" s="5">
        <v>54.801000000000002</v>
      </c>
      <c r="O153" s="5">
        <v>17.5702</v>
      </c>
      <c r="P153" s="5">
        <v>41.086799999999997</v>
      </c>
      <c r="Q153" s="5">
        <v>30.394300000000001</v>
      </c>
      <c r="R153" s="5">
        <v>49.783499999999997</v>
      </c>
      <c r="S153" s="5">
        <v>37.787500000000001</v>
      </c>
      <c r="T153" s="5">
        <v>55.824199999999998</v>
      </c>
      <c r="U153" s="5">
        <v>25.0961</v>
      </c>
      <c r="V153" s="5">
        <v>30.652699999999999</v>
      </c>
      <c r="W153" s="5">
        <v>41.392000000000003</v>
      </c>
      <c r="X153" s="5">
        <v>2282.3200000000002</v>
      </c>
      <c r="Z153" s="6">
        <v>40732</v>
      </c>
      <c r="AA153" s="8">
        <f t="shared" si="160"/>
        <v>-5.8184819474013105E-3</v>
      </c>
      <c r="AB153" s="8">
        <f t="shared" si="161"/>
        <v>4.452799667734153E-3</v>
      </c>
      <c r="AC153" s="8">
        <f t="shared" si="162"/>
        <v>2.8751529009694021E-3</v>
      </c>
      <c r="AD153" s="8">
        <f t="shared" si="163"/>
        <v>-2.0211056441860054E-3</v>
      </c>
      <c r="AE153" s="8">
        <f t="shared" si="164"/>
        <v>-9.2480311690664729E-3</v>
      </c>
      <c r="AF153" s="8">
        <f t="shared" si="165"/>
        <v>4.6310283408110831E-3</v>
      </c>
      <c r="AG153" s="8">
        <f t="shared" si="166"/>
        <v>-1.1477325910479674E-2</v>
      </c>
      <c r="AH153" s="8">
        <f t="shared" si="167"/>
        <v>-6.4344640506529549E-3</v>
      </c>
      <c r="AI153" s="8">
        <f t="shared" si="168"/>
        <v>6.4605454469719437E-3</v>
      </c>
      <c r="AJ153" s="8">
        <f t="shared" si="169"/>
        <v>2.2374813856584908E-4</v>
      </c>
      <c r="AK153" s="8">
        <f t="shared" si="170"/>
        <v>2.9930083843161537E-3</v>
      </c>
      <c r="AL153" s="8">
        <f t="shared" si="171"/>
        <v>-8.2507977228158946E-3</v>
      </c>
      <c r="AM153" s="8">
        <f t="shared" si="172"/>
        <v>-5.2856847248793359E-3</v>
      </c>
      <c r="AN153" s="8">
        <f t="shared" si="173"/>
        <v>-5.1356386141138133E-3</v>
      </c>
      <c r="AO153" s="8">
        <f t="shared" si="174"/>
        <v>3.5710272932001352E-3</v>
      </c>
      <c r="AP153" s="8">
        <f t="shared" si="175"/>
        <v>1.3406819106301038E-2</v>
      </c>
      <c r="AQ153" s="8">
        <f t="shared" si="176"/>
        <v>-5.3922410865197001E-3</v>
      </c>
      <c r="AR153" s="8">
        <f t="shared" si="177"/>
        <v>-1.1843495360927214E-2</v>
      </c>
      <c r="AS153" s="8">
        <f t="shared" si="178"/>
        <v>-7.0967145235418805E-3</v>
      </c>
      <c r="AT153" s="8">
        <f t="shared" si="179"/>
        <v>3.5228726807421396E-3</v>
      </c>
      <c r="AU153" s="8">
        <f t="shared" si="180"/>
        <v>0</v>
      </c>
      <c r="AV153" s="8">
        <f t="shared" si="181"/>
        <v>9.1405467884775327E-4</v>
      </c>
      <c r="AW153" s="8">
        <f t="shared" si="182"/>
        <v>3.544009919710156E-3</v>
      </c>
      <c r="AX153" s="8"/>
      <c r="AY153" s="8"/>
      <c r="BC153" s="6">
        <v>42916</v>
      </c>
      <c r="BD153" s="84">
        <f t="shared" ref="BD153:BY153" si="186">BD107/(BD107+BD60)</f>
        <v>0.38434325646573403</v>
      </c>
      <c r="BE153" s="84">
        <f t="shared" si="186"/>
        <v>0.37974436966363978</v>
      </c>
      <c r="BF153" s="84" t="e">
        <f t="shared" si="186"/>
        <v>#VALUE!</v>
      </c>
      <c r="BG153" s="84">
        <f t="shared" si="186"/>
        <v>0.38647490488664371</v>
      </c>
      <c r="BH153" s="84">
        <f t="shared" si="186"/>
        <v>0.38627566491459875</v>
      </c>
      <c r="BI153" s="84">
        <f t="shared" si="186"/>
        <v>0.33286913221391717</v>
      </c>
      <c r="BJ153" s="84">
        <f t="shared" si="186"/>
        <v>0.36994176119650657</v>
      </c>
      <c r="BK153" s="84">
        <f t="shared" si="186"/>
        <v>0.52700313501593421</v>
      </c>
      <c r="BL153" s="84">
        <f t="shared" si="186"/>
        <v>0.50666104591138605</v>
      </c>
      <c r="BM153" s="84">
        <f t="shared" si="186"/>
        <v>0.63701595469688854</v>
      </c>
      <c r="BN153" s="84">
        <f t="shared" si="186"/>
        <v>0.28487711488280065</v>
      </c>
      <c r="BO153" s="84">
        <f t="shared" si="186"/>
        <v>0.34057177999272892</v>
      </c>
      <c r="BP153" s="84" t="e">
        <f t="shared" si="186"/>
        <v>#VALUE!</v>
      </c>
      <c r="BQ153" s="84" t="e">
        <f t="shared" si="186"/>
        <v>#VALUE!</v>
      </c>
      <c r="BR153" s="84">
        <f t="shared" si="186"/>
        <v>0.41538009141023546</v>
      </c>
      <c r="BS153" s="84">
        <f t="shared" si="186"/>
        <v>0.32077058928561514</v>
      </c>
      <c r="BT153" s="84">
        <f t="shared" si="186"/>
        <v>0.35060991669139985</v>
      </c>
      <c r="BU153" s="84">
        <f t="shared" si="186"/>
        <v>0.35720565417287775</v>
      </c>
      <c r="BV153" s="84">
        <f t="shared" si="186"/>
        <v>0.33919100110432926</v>
      </c>
      <c r="BW153" s="84" t="e">
        <f t="shared" si="186"/>
        <v>#VALUE!</v>
      </c>
      <c r="BX153" s="84">
        <f t="shared" si="186"/>
        <v>0.43298429086113777</v>
      </c>
      <c r="BY153" s="84" t="e">
        <f t="shared" si="186"/>
        <v>#VALUE!</v>
      </c>
      <c r="CA153" s="5"/>
      <c r="CG153" s="249"/>
      <c r="CH153" s="249"/>
    </row>
    <row r="154" spans="1:86" x14ac:dyDescent="0.2">
      <c r="A154" s="6">
        <v>40739</v>
      </c>
      <c r="B154" s="5">
        <v>36.089300000000001</v>
      </c>
      <c r="C154" s="5">
        <v>44.907800000000002</v>
      </c>
      <c r="D154" s="5">
        <v>65.103700000000003</v>
      </c>
      <c r="E154" s="5">
        <v>23.6572</v>
      </c>
      <c r="F154" s="5">
        <v>65.227400000000003</v>
      </c>
      <c r="G154" s="5">
        <v>44.0107</v>
      </c>
      <c r="H154" s="5">
        <v>39.942599999999999</v>
      </c>
      <c r="I154" s="5">
        <v>77.580699999999993</v>
      </c>
      <c r="J154" s="5">
        <v>50.436999999999998</v>
      </c>
      <c r="K154" s="5">
        <v>51.576000000000001</v>
      </c>
      <c r="L154" s="5">
        <v>45.9527</v>
      </c>
      <c r="M154" s="5">
        <v>64.7714</v>
      </c>
      <c r="N154" s="5">
        <v>53.994399999999999</v>
      </c>
      <c r="O154" s="5">
        <v>17.241700000000002</v>
      </c>
      <c r="P154" s="5">
        <v>41.062399999999997</v>
      </c>
      <c r="Q154" s="5">
        <v>29.7729</v>
      </c>
      <c r="R154" s="5">
        <v>49.490200000000002</v>
      </c>
      <c r="S154" s="5">
        <v>36.974600000000002</v>
      </c>
      <c r="T154" s="5">
        <v>54.727200000000003</v>
      </c>
      <c r="U154" s="5">
        <v>24.404199999999999</v>
      </c>
      <c r="V154" s="5">
        <v>30.3901</v>
      </c>
      <c r="W154" s="5">
        <v>41.000900000000001</v>
      </c>
      <c r="X154" s="5">
        <v>2235.65</v>
      </c>
      <c r="Z154" s="6">
        <v>40739</v>
      </c>
      <c r="AA154" s="8">
        <f t="shared" si="160"/>
        <v>-7.9197523737265518E-3</v>
      </c>
      <c r="AB154" s="8">
        <f t="shared" si="161"/>
        <v>-2.2685429007926028E-2</v>
      </c>
      <c r="AC154" s="8">
        <f t="shared" si="162"/>
        <v>-2.4240789802318918E-3</v>
      </c>
      <c r="AD154" s="8">
        <f t="shared" si="163"/>
        <v>-1.8226789063926496E-2</v>
      </c>
      <c r="AE154" s="8">
        <f t="shared" si="164"/>
        <v>-5.7874833668917214E-3</v>
      </c>
      <c r="AF154" s="8">
        <f t="shared" si="165"/>
        <v>-1.2291733994039267E-2</v>
      </c>
      <c r="AG154" s="8">
        <f t="shared" si="166"/>
        <v>-9.9126231641569751E-3</v>
      </c>
      <c r="AH154" s="8">
        <f t="shared" si="167"/>
        <v>-8.8320216680295438E-3</v>
      </c>
      <c r="AI154" s="8">
        <f t="shared" si="168"/>
        <v>-5.9598655088551888E-3</v>
      </c>
      <c r="AJ154" s="8">
        <f t="shared" si="169"/>
        <v>-3.0466175533444773E-2</v>
      </c>
      <c r="AK154" s="8">
        <f t="shared" si="170"/>
        <v>-9.202341551763138E-3</v>
      </c>
      <c r="AL154" s="8">
        <f t="shared" si="171"/>
        <v>-1.5597809649881444E-2</v>
      </c>
      <c r="AM154" s="8">
        <f t="shared" si="172"/>
        <v>-1.4718709512600237E-2</v>
      </c>
      <c r="AN154" s="8">
        <f t="shared" si="173"/>
        <v>-1.8696429181227159E-2</v>
      </c>
      <c r="AO154" s="8">
        <f t="shared" si="174"/>
        <v>-5.9386469620414939E-4</v>
      </c>
      <c r="AP154" s="8">
        <f t="shared" si="175"/>
        <v>-2.0444622840466886E-2</v>
      </c>
      <c r="AQ154" s="8">
        <f t="shared" si="176"/>
        <v>-5.8915102393362062E-3</v>
      </c>
      <c r="AR154" s="8">
        <f t="shared" si="177"/>
        <v>-2.1512404895798865E-2</v>
      </c>
      <c r="AS154" s="8">
        <f t="shared" si="178"/>
        <v>-1.9650975741703269E-2</v>
      </c>
      <c r="AT154" s="8">
        <f t="shared" si="179"/>
        <v>-2.7570020839891463E-2</v>
      </c>
      <c r="AU154" s="8">
        <f t="shared" si="180"/>
        <v>-8.5669451630687732E-3</v>
      </c>
      <c r="AV154" s="8">
        <f t="shared" si="181"/>
        <v>-9.4486857363742516E-3</v>
      </c>
      <c r="AW154" s="8">
        <f t="shared" si="182"/>
        <v>-2.0448491009148584E-2</v>
      </c>
      <c r="AX154" s="8"/>
      <c r="AY154" s="8"/>
      <c r="BC154" s="6">
        <v>43007</v>
      </c>
      <c r="BD154" s="84">
        <f t="shared" ref="BD154:BY154" si="187">BD108/(BD108+BD61)</f>
        <v>0.36698246328561701</v>
      </c>
      <c r="BE154" s="84">
        <f t="shared" si="187"/>
        <v>0.37947116465682479</v>
      </c>
      <c r="BF154" s="84" t="e">
        <f t="shared" si="187"/>
        <v>#VALUE!</v>
      </c>
      <c r="BG154" s="84">
        <f t="shared" si="187"/>
        <v>0.37090478001374172</v>
      </c>
      <c r="BH154" s="84">
        <f t="shared" si="187"/>
        <v>0.38402809887074474</v>
      </c>
      <c r="BI154" s="84">
        <f t="shared" si="187"/>
        <v>0.34103134273034558</v>
      </c>
      <c r="BJ154" s="84">
        <f t="shared" si="187"/>
        <v>0.37144784730865515</v>
      </c>
      <c r="BK154" s="84">
        <f t="shared" si="187"/>
        <v>0.53351589946223821</v>
      </c>
      <c r="BL154" s="84">
        <f t="shared" si="187"/>
        <v>0.47854946744189036</v>
      </c>
      <c r="BM154" s="84">
        <f t="shared" si="187"/>
        <v>0.61912073044434346</v>
      </c>
      <c r="BN154" s="84">
        <f t="shared" si="187"/>
        <v>0.27058366603467487</v>
      </c>
      <c r="BO154" s="84">
        <f t="shared" si="187"/>
        <v>0.32670052258101884</v>
      </c>
      <c r="BP154" s="84" t="e">
        <f t="shared" si="187"/>
        <v>#VALUE!</v>
      </c>
      <c r="BQ154" s="84" t="e">
        <f t="shared" si="187"/>
        <v>#VALUE!</v>
      </c>
      <c r="BR154" s="84">
        <f t="shared" si="187"/>
        <v>0.42901921689714589</v>
      </c>
      <c r="BS154" s="84">
        <f t="shared" si="187"/>
        <v>0.31085967396655823</v>
      </c>
      <c r="BT154" s="84">
        <f t="shared" si="187"/>
        <v>0.34002402134570631</v>
      </c>
      <c r="BU154" s="84">
        <f t="shared" si="187"/>
        <v>0.34726900587325676</v>
      </c>
      <c r="BV154" s="84">
        <f t="shared" si="187"/>
        <v>0.33797590742282996</v>
      </c>
      <c r="BW154" s="84" t="e">
        <f t="shared" si="187"/>
        <v>#VALUE!</v>
      </c>
      <c r="BX154" s="84">
        <f t="shared" si="187"/>
        <v>0.43747933469158262</v>
      </c>
      <c r="BY154" s="84" t="e">
        <f t="shared" si="187"/>
        <v>#VALUE!</v>
      </c>
      <c r="CA154" s="5"/>
      <c r="CG154" s="249"/>
      <c r="CH154" s="249"/>
    </row>
    <row r="155" spans="1:86" x14ac:dyDescent="0.2">
      <c r="A155" s="6">
        <v>40746</v>
      </c>
      <c r="B155" s="5">
        <v>36.765700000000002</v>
      </c>
      <c r="C155" s="5">
        <v>45.183399999999999</v>
      </c>
      <c r="D155" s="5">
        <v>65.456599999999995</v>
      </c>
      <c r="E155" s="5">
        <v>24.718599999999999</v>
      </c>
      <c r="F155" s="5">
        <v>65.631600000000006</v>
      </c>
      <c r="G155" s="5">
        <v>44.763800000000003</v>
      </c>
      <c r="H155" s="5">
        <v>40.3767</v>
      </c>
      <c r="I155" s="5">
        <v>78.6982</v>
      </c>
      <c r="J155" s="5">
        <v>50.820799999999998</v>
      </c>
      <c r="K155" s="5">
        <v>52.863</v>
      </c>
      <c r="L155" s="5">
        <v>46.506399999999999</v>
      </c>
      <c r="M155" s="5">
        <v>65.524000000000001</v>
      </c>
      <c r="N155" s="5">
        <v>54.492600000000003</v>
      </c>
      <c r="O155" s="5">
        <v>17.298400000000001</v>
      </c>
      <c r="P155" s="5">
        <v>40.928400000000003</v>
      </c>
      <c r="Q155" s="5">
        <v>30.571899999999999</v>
      </c>
      <c r="R155" s="5">
        <v>50.170699999999997</v>
      </c>
      <c r="S155" s="5">
        <v>38.101100000000002</v>
      </c>
      <c r="T155" s="5">
        <v>55.338099999999997</v>
      </c>
      <c r="U155" s="5">
        <v>24.454499999999999</v>
      </c>
      <c r="V155" s="5">
        <v>30.6417</v>
      </c>
      <c r="W155" s="5">
        <v>41.997599999999998</v>
      </c>
      <c r="X155" s="5">
        <v>2285.34</v>
      </c>
      <c r="Z155" s="6">
        <v>40746</v>
      </c>
      <c r="AA155" s="8">
        <f t="shared" si="160"/>
        <v>1.8742397331064975E-2</v>
      </c>
      <c r="AB155" s="8">
        <f t="shared" si="161"/>
        <v>6.1370185134874689E-3</v>
      </c>
      <c r="AC155" s="8">
        <f t="shared" si="162"/>
        <v>5.4205828547377877E-3</v>
      </c>
      <c r="AD155" s="8">
        <f t="shared" si="163"/>
        <v>4.4865833657406595E-2</v>
      </c>
      <c r="AE155" s="8">
        <f t="shared" si="164"/>
        <v>6.1967823338044958E-3</v>
      </c>
      <c r="AF155" s="8">
        <f t="shared" si="165"/>
        <v>1.7111747824960721E-2</v>
      </c>
      <c r="AG155" s="8">
        <f t="shared" si="166"/>
        <v>1.0868095717354365E-2</v>
      </c>
      <c r="AH155" s="8">
        <f t="shared" si="167"/>
        <v>1.4404355722492879E-2</v>
      </c>
      <c r="AI155" s="8">
        <f t="shared" si="168"/>
        <v>7.609493030909853E-3</v>
      </c>
      <c r="AJ155" s="8">
        <f t="shared" si="169"/>
        <v>2.4953466728711016E-2</v>
      </c>
      <c r="AK155" s="8">
        <f t="shared" si="170"/>
        <v>1.2049346393139038E-2</v>
      </c>
      <c r="AL155" s="8">
        <f t="shared" si="171"/>
        <v>1.1619325813553516E-2</v>
      </c>
      <c r="AM155" s="8">
        <f t="shared" si="172"/>
        <v>9.2268827878447812E-3</v>
      </c>
      <c r="AN155" s="8">
        <f t="shared" si="173"/>
        <v>3.28853883317759E-3</v>
      </c>
      <c r="AO155" s="8">
        <f t="shared" si="174"/>
        <v>-3.2633260598502467E-3</v>
      </c>
      <c r="AP155" s="8">
        <f t="shared" si="175"/>
        <v>2.6836485528786147E-2</v>
      </c>
      <c r="AQ155" s="8">
        <f t="shared" si="176"/>
        <v>1.3750197008700615E-2</v>
      </c>
      <c r="AR155" s="8">
        <f t="shared" si="177"/>
        <v>3.0466861034331716E-2</v>
      </c>
      <c r="AS155" s="8">
        <f t="shared" si="178"/>
        <v>1.116263941878981E-2</v>
      </c>
      <c r="AT155" s="8">
        <f t="shared" si="179"/>
        <v>2.0611206267773241E-3</v>
      </c>
      <c r="AU155" s="8">
        <f t="shared" si="180"/>
        <v>8.2790119150644159E-3</v>
      </c>
      <c r="AV155" s="8">
        <f t="shared" si="181"/>
        <v>2.4309222480482173E-2</v>
      </c>
      <c r="AW155" s="8">
        <f t="shared" si="182"/>
        <v>2.2226198197392355E-2</v>
      </c>
      <c r="AX155" s="8"/>
      <c r="AY155" s="8"/>
      <c r="BC155" s="6">
        <v>43098</v>
      </c>
      <c r="BD155" s="84">
        <f t="shared" ref="BD155:BY155" si="188">BD109/(BD109+BD62)</f>
        <v>0.37008142411873846</v>
      </c>
      <c r="BE155" s="84">
        <f t="shared" si="188"/>
        <v>0.38061391294094132</v>
      </c>
      <c r="BF155" s="84" t="e">
        <f t="shared" si="188"/>
        <v>#VALUE!</v>
      </c>
      <c r="BG155" s="84">
        <f t="shared" si="188"/>
        <v>0.38399302789604028</v>
      </c>
      <c r="BH155" s="84">
        <f t="shared" si="188"/>
        <v>0.37437345264406097</v>
      </c>
      <c r="BI155" s="84">
        <f t="shared" si="188"/>
        <v>0.39451295571289835</v>
      </c>
      <c r="BJ155" s="84">
        <f t="shared" si="188"/>
        <v>0.40050685514374529</v>
      </c>
      <c r="BK155" s="84">
        <f t="shared" si="188"/>
        <v>0.52004084212509916</v>
      </c>
      <c r="BL155" s="84">
        <f t="shared" si="188"/>
        <v>0.47676756145696975</v>
      </c>
      <c r="BM155" s="84">
        <f t="shared" si="188"/>
        <v>0.58123033488277775</v>
      </c>
      <c r="BN155" s="84">
        <f t="shared" si="188"/>
        <v>0.26612025220208174</v>
      </c>
      <c r="BO155" s="84">
        <f t="shared" si="188"/>
        <v>0.31195216216824023</v>
      </c>
      <c r="BP155" s="84" t="e">
        <f t="shared" si="188"/>
        <v>#VALUE!</v>
      </c>
      <c r="BQ155" s="84" t="e">
        <f t="shared" si="188"/>
        <v>#VALUE!</v>
      </c>
      <c r="BR155" s="84">
        <f t="shared" si="188"/>
        <v>0.42282683033854812</v>
      </c>
      <c r="BS155" s="84">
        <f t="shared" si="188"/>
        <v>0.3242337345819194</v>
      </c>
      <c r="BT155" s="84">
        <f t="shared" si="188"/>
        <v>0.44751546314458135</v>
      </c>
      <c r="BU155" s="84">
        <f t="shared" si="188"/>
        <v>0.33784747134125676</v>
      </c>
      <c r="BV155" s="84">
        <f t="shared" si="188"/>
        <v>0.34230108336188825</v>
      </c>
      <c r="BW155" s="84" t="e">
        <f t="shared" si="188"/>
        <v>#VALUE!</v>
      </c>
      <c r="BX155" s="84">
        <f t="shared" si="188"/>
        <v>0.49396835414905044</v>
      </c>
      <c r="BY155" s="84" t="e">
        <f t="shared" si="188"/>
        <v>#VALUE!</v>
      </c>
      <c r="CA155" s="5"/>
      <c r="CG155" s="249"/>
      <c r="CH155" s="249"/>
    </row>
    <row r="156" spans="1:86" x14ac:dyDescent="0.2">
      <c r="A156" s="6">
        <v>40753</v>
      </c>
      <c r="B156" s="5">
        <v>36.101799999999997</v>
      </c>
      <c r="C156" s="5">
        <v>44.164900000000003</v>
      </c>
      <c r="D156" s="5">
        <v>62.146599999999999</v>
      </c>
      <c r="E156" s="5">
        <v>23.888999999999999</v>
      </c>
      <c r="F156" s="5">
        <v>64.431200000000004</v>
      </c>
      <c r="G156" s="5">
        <v>43.440100000000001</v>
      </c>
      <c r="H156" s="5">
        <v>38.845799999999997</v>
      </c>
      <c r="I156" s="5">
        <v>76.958600000000004</v>
      </c>
      <c r="J156" s="5">
        <v>51.250999999999998</v>
      </c>
      <c r="K156" s="5">
        <v>53.208599999999997</v>
      </c>
      <c r="L156" s="5">
        <v>45.226100000000002</v>
      </c>
      <c r="M156" s="5">
        <v>63.003900000000002</v>
      </c>
      <c r="N156" s="5">
        <v>52.582900000000002</v>
      </c>
      <c r="O156" s="5">
        <v>16.811199999999999</v>
      </c>
      <c r="P156" s="5">
        <v>39.027000000000001</v>
      </c>
      <c r="Q156" s="5">
        <v>29.613199999999999</v>
      </c>
      <c r="R156" s="5">
        <v>48.610199999999999</v>
      </c>
      <c r="S156" s="5">
        <v>38.031399999999998</v>
      </c>
      <c r="T156" s="5">
        <v>53.446800000000003</v>
      </c>
      <c r="U156" s="5">
        <v>23.4985</v>
      </c>
      <c r="V156" s="5">
        <v>30.5214</v>
      </c>
      <c r="W156" s="5">
        <v>40.281799999999997</v>
      </c>
      <c r="X156" s="5">
        <v>2196.08</v>
      </c>
      <c r="Z156" s="6">
        <v>40753</v>
      </c>
      <c r="AA156" s="8">
        <f t="shared" si="160"/>
        <v>-1.8057591722719923E-2</v>
      </c>
      <c r="AB156" s="8">
        <f t="shared" si="161"/>
        <v>-2.2541464343099338E-2</v>
      </c>
      <c r="AC156" s="8">
        <f t="shared" si="162"/>
        <v>-5.0567857175594089E-2</v>
      </c>
      <c r="AD156" s="8">
        <f t="shared" si="163"/>
        <v>-3.3561771297727194E-2</v>
      </c>
      <c r="AE156" s="8">
        <f t="shared" si="164"/>
        <v>-1.8289970075390571E-2</v>
      </c>
      <c r="AF156" s="8">
        <f t="shared" si="165"/>
        <v>-2.9570769237643013E-2</v>
      </c>
      <c r="AG156" s="8">
        <f t="shared" si="166"/>
        <v>-3.7915431424559332E-2</v>
      </c>
      <c r="AH156" s="8">
        <f t="shared" si="167"/>
        <v>-2.21046987097544E-2</v>
      </c>
      <c r="AI156" s="8">
        <f t="shared" si="168"/>
        <v>8.4650379372226414E-3</v>
      </c>
      <c r="AJ156" s="8">
        <f t="shared" si="169"/>
        <v>6.5376539356449825E-3</v>
      </c>
      <c r="AK156" s="8">
        <f t="shared" si="170"/>
        <v>-2.7529544320781585E-2</v>
      </c>
      <c r="AL156" s="8">
        <f t="shared" si="171"/>
        <v>-3.8460716683963114E-2</v>
      </c>
      <c r="AM156" s="8">
        <f t="shared" si="172"/>
        <v>-3.5045125393172616E-2</v>
      </c>
      <c r="AN156" s="8">
        <f t="shared" si="173"/>
        <v>-2.8164454516024673E-2</v>
      </c>
      <c r="AO156" s="8">
        <f t="shared" si="174"/>
        <v>-4.6456739085818266E-2</v>
      </c>
      <c r="AP156" s="8">
        <f t="shared" si="175"/>
        <v>-3.135886222315265E-2</v>
      </c>
      <c r="AQ156" s="8">
        <f t="shared" si="176"/>
        <v>-3.110381158724107E-2</v>
      </c>
      <c r="AR156" s="8">
        <f t="shared" si="177"/>
        <v>-1.8293435097676003E-3</v>
      </c>
      <c r="AS156" s="8">
        <f t="shared" si="178"/>
        <v>-3.4177176303487045E-2</v>
      </c>
      <c r="AT156" s="8">
        <f t="shared" si="179"/>
        <v>-3.9093009466560358E-2</v>
      </c>
      <c r="AU156" s="8">
        <f t="shared" si="180"/>
        <v>-3.9260223812647155E-3</v>
      </c>
      <c r="AV156" s="8">
        <f t="shared" si="181"/>
        <v>-4.0854715507552819E-2</v>
      </c>
      <c r="AW156" s="8">
        <f t="shared" si="182"/>
        <v>-3.9057645689481779E-2</v>
      </c>
      <c r="AX156" s="8"/>
      <c r="AY156" s="8"/>
      <c r="BC156" s="6">
        <v>43189</v>
      </c>
      <c r="BD156" s="84">
        <f t="shared" ref="BD156:BY156" si="189">BD110/(BD110+BD63)</f>
        <v>0.3921896731531252</v>
      </c>
      <c r="BE156" s="84">
        <f t="shared" si="189"/>
        <v>0.41175329909635155</v>
      </c>
      <c r="BF156" s="84" t="e">
        <f t="shared" si="189"/>
        <v>#VALUE!</v>
      </c>
      <c r="BG156" s="84">
        <f t="shared" si="189"/>
        <v>0.39211649025075312</v>
      </c>
      <c r="BH156" s="84">
        <f t="shared" si="189"/>
        <v>0.40877973333084128</v>
      </c>
      <c r="BI156" s="84">
        <f t="shared" si="189"/>
        <v>0.39971473374440403</v>
      </c>
      <c r="BJ156" s="84">
        <f t="shared" si="189"/>
        <v>0.4260346890275008</v>
      </c>
      <c r="BK156" s="84">
        <f t="shared" si="189"/>
        <v>0.53536805463064574</v>
      </c>
      <c r="BL156" s="84">
        <f t="shared" si="189"/>
        <v>0.48290405827419414</v>
      </c>
      <c r="BM156" s="84">
        <f t="shared" si="189"/>
        <v>0.53750327600926751</v>
      </c>
      <c r="BN156" s="84">
        <f t="shared" si="189"/>
        <v>0.27132726471580665</v>
      </c>
      <c r="BO156" s="84">
        <f t="shared" si="189"/>
        <v>0.2915782151021275</v>
      </c>
      <c r="BP156" s="84" t="e">
        <f t="shared" si="189"/>
        <v>#VALUE!</v>
      </c>
      <c r="BQ156" s="84" t="e">
        <f t="shared" si="189"/>
        <v>#VALUE!</v>
      </c>
      <c r="BR156" s="84">
        <f t="shared" si="189"/>
        <v>0.43295266071445215</v>
      </c>
      <c r="BS156" s="84">
        <f t="shared" si="189"/>
        <v>0.32780153267810691</v>
      </c>
      <c r="BT156" s="84">
        <f t="shared" si="189"/>
        <v>0.45107698226214604</v>
      </c>
      <c r="BU156" s="84">
        <f t="shared" si="189"/>
        <v>0.34821158307325611</v>
      </c>
      <c r="BV156" s="84">
        <f t="shared" si="189"/>
        <v>0.36943492749488815</v>
      </c>
      <c r="BW156" s="84" t="e">
        <f t="shared" si="189"/>
        <v>#VALUE!</v>
      </c>
      <c r="BX156" s="84">
        <f t="shared" si="189"/>
        <v>0.5204820720008968</v>
      </c>
      <c r="BY156" s="84" t="e">
        <f t="shared" si="189"/>
        <v>#VALUE!</v>
      </c>
      <c r="CA156" s="5"/>
      <c r="CG156" s="249"/>
      <c r="CH156" s="249"/>
    </row>
    <row r="157" spans="1:86" x14ac:dyDescent="0.2">
      <c r="A157" s="6">
        <v>40760</v>
      </c>
      <c r="B157" s="5">
        <v>34.598599999999998</v>
      </c>
      <c r="C157" s="5">
        <v>43.421999999999997</v>
      </c>
      <c r="D157" s="5">
        <v>63.424300000000002</v>
      </c>
      <c r="E157" s="5">
        <v>22.620100000000001</v>
      </c>
      <c r="F157" s="5">
        <v>65.251900000000006</v>
      </c>
      <c r="G157" s="5">
        <v>39.994100000000003</v>
      </c>
      <c r="H157" s="5">
        <v>36.834899999999998</v>
      </c>
      <c r="I157" s="5">
        <v>72.3964</v>
      </c>
      <c r="J157" s="5">
        <v>48.820500000000003</v>
      </c>
      <c r="K157" s="5">
        <v>49.9116</v>
      </c>
      <c r="L157" s="5">
        <v>42.654200000000003</v>
      </c>
      <c r="M157" s="5">
        <v>60.221400000000003</v>
      </c>
      <c r="N157" s="5">
        <v>49.700499999999998</v>
      </c>
      <c r="O157" s="5">
        <v>15.213900000000001</v>
      </c>
      <c r="P157" s="5">
        <v>38.783200000000001</v>
      </c>
      <c r="Q157" s="5">
        <v>26.630500000000001</v>
      </c>
      <c r="R157" s="5">
        <v>49.232100000000003</v>
      </c>
      <c r="S157" s="5">
        <v>35.2211</v>
      </c>
      <c r="T157" s="5">
        <v>50.493699999999997</v>
      </c>
      <c r="U157" s="5">
        <v>22.819199999999999</v>
      </c>
      <c r="V157" s="5">
        <v>29.055499999999999</v>
      </c>
      <c r="W157" s="5">
        <v>40.117800000000003</v>
      </c>
      <c r="X157" s="5">
        <v>2039.04</v>
      </c>
      <c r="Z157" s="6">
        <v>40760</v>
      </c>
      <c r="AA157" s="8">
        <f t="shared" si="160"/>
        <v>-4.1637813073032381E-2</v>
      </c>
      <c r="AB157" s="8">
        <f t="shared" si="161"/>
        <v>-1.6821050200498733E-2</v>
      </c>
      <c r="AC157" s="8">
        <f t="shared" si="162"/>
        <v>2.0559451361780168E-2</v>
      </c>
      <c r="AD157" s="8">
        <f t="shared" si="163"/>
        <v>-5.3116497132571383E-2</v>
      </c>
      <c r="AE157" s="8">
        <f t="shared" si="164"/>
        <v>1.2737617800071988E-2</v>
      </c>
      <c r="AF157" s="8">
        <f t="shared" si="165"/>
        <v>-7.9327625857214867E-2</v>
      </c>
      <c r="AG157" s="8">
        <f t="shared" si="166"/>
        <v>-5.1766214108088904E-2</v>
      </c>
      <c r="AH157" s="8">
        <f t="shared" si="167"/>
        <v>-5.9281223930788829E-2</v>
      </c>
      <c r="AI157" s="8">
        <f t="shared" si="168"/>
        <v>-4.7423464908001645E-2</v>
      </c>
      <c r="AJ157" s="8">
        <f t="shared" si="169"/>
        <v>-6.1963667527429767E-2</v>
      </c>
      <c r="AK157" s="8">
        <f t="shared" si="170"/>
        <v>-5.6867605210265793E-2</v>
      </c>
      <c r="AL157" s="8">
        <f t="shared" si="171"/>
        <v>-4.4163932708927489E-2</v>
      </c>
      <c r="AM157" s="8">
        <f t="shared" si="172"/>
        <v>-5.4816299595495943E-2</v>
      </c>
      <c r="AN157" s="8">
        <f t="shared" si="173"/>
        <v>-9.5014038260207379E-2</v>
      </c>
      <c r="AO157" s="8">
        <f t="shared" si="174"/>
        <v>-6.2469572347348956E-3</v>
      </c>
      <c r="AP157" s="8">
        <f t="shared" si="175"/>
        <v>-0.10072197533532334</v>
      </c>
      <c r="AQ157" s="8">
        <f t="shared" si="176"/>
        <v>1.279361121739897E-2</v>
      </c>
      <c r="AR157" s="8">
        <f t="shared" si="177"/>
        <v>-7.3894203211030796E-2</v>
      </c>
      <c r="AS157" s="8">
        <f t="shared" si="178"/>
        <v>-5.5253074084884557E-2</v>
      </c>
      <c r="AT157" s="8">
        <f t="shared" si="179"/>
        <v>-2.8908228184777784E-2</v>
      </c>
      <c r="AU157" s="8">
        <f t="shared" si="180"/>
        <v>-4.8028596329133033E-2</v>
      </c>
      <c r="AV157" s="8">
        <f t="shared" si="181"/>
        <v>-4.0713175677351554E-3</v>
      </c>
      <c r="AW157" s="8">
        <f t="shared" si="182"/>
        <v>-7.150923463626091E-2</v>
      </c>
      <c r="AX157" s="8"/>
      <c r="AY157" s="8"/>
      <c r="BC157" s="6">
        <v>43280</v>
      </c>
      <c r="BD157" s="84">
        <f t="shared" ref="BD157:BY157" si="190">BD111/(BD111+BD64)</f>
        <v>0.37710117763419121</v>
      </c>
      <c r="BE157" s="84">
        <f t="shared" si="190"/>
        <v>0.41374366923396189</v>
      </c>
      <c r="BF157" s="84" t="e">
        <f t="shared" si="190"/>
        <v>#VALUE!</v>
      </c>
      <c r="BG157" s="84">
        <f t="shared" si="190"/>
        <v>0.38134908255715555</v>
      </c>
      <c r="BH157" s="84">
        <f t="shared" si="190"/>
        <v>0.41214241523417716</v>
      </c>
      <c r="BI157" s="84">
        <f t="shared" si="190"/>
        <v>0.41335749447018744</v>
      </c>
      <c r="BJ157" s="84">
        <f t="shared" si="190"/>
        <v>0.42133789253760356</v>
      </c>
      <c r="BK157" s="84">
        <f t="shared" si="190"/>
        <v>0.51864442196174942</v>
      </c>
      <c r="BL157" s="84">
        <f t="shared" si="190"/>
        <v>0.46042312459878115</v>
      </c>
      <c r="BM157" s="84">
        <f t="shared" si="190"/>
        <v>0.52505887215324243</v>
      </c>
      <c r="BN157" s="84">
        <f t="shared" si="190"/>
        <v>0.26208863454789139</v>
      </c>
      <c r="BO157" s="84">
        <f t="shared" si="190"/>
        <v>0.28951918202898352</v>
      </c>
      <c r="BP157" s="84" t="e">
        <f t="shared" si="190"/>
        <v>#VALUE!</v>
      </c>
      <c r="BQ157" s="84" t="e">
        <f t="shared" si="190"/>
        <v>#VALUE!</v>
      </c>
      <c r="BR157" s="84">
        <f t="shared" si="190"/>
        <v>0.4163128588968798</v>
      </c>
      <c r="BS157" s="84">
        <f t="shared" si="190"/>
        <v>0.31275500394813616</v>
      </c>
      <c r="BT157" s="84">
        <f t="shared" si="190"/>
        <v>0.46019915266917777</v>
      </c>
      <c r="BU157" s="84">
        <f t="shared" si="190"/>
        <v>0.342290582948371</v>
      </c>
      <c r="BV157" s="84">
        <f t="shared" si="190"/>
        <v>0.37471974557582338</v>
      </c>
      <c r="BW157" s="84" t="e">
        <f t="shared" si="190"/>
        <v>#VALUE!</v>
      </c>
      <c r="BX157" s="84">
        <f t="shared" si="190"/>
        <v>0.51780579927853987</v>
      </c>
      <c r="BY157" s="84" t="e">
        <f t="shared" si="190"/>
        <v>#VALUE!</v>
      </c>
      <c r="CA157" s="5"/>
      <c r="CG157" s="249"/>
      <c r="CH157" s="249"/>
    </row>
    <row r="158" spans="1:86" x14ac:dyDescent="0.2">
      <c r="A158" s="6">
        <v>40767</v>
      </c>
      <c r="B158" s="5">
        <v>34.323</v>
      </c>
      <c r="C158" s="5">
        <v>43.428199999999997</v>
      </c>
      <c r="D158" s="5">
        <v>64.105800000000002</v>
      </c>
      <c r="E158" s="5">
        <v>23.0563</v>
      </c>
      <c r="F158" s="5">
        <v>65.815299999999993</v>
      </c>
      <c r="G158" s="5">
        <v>39.686</v>
      </c>
      <c r="H158" s="5">
        <v>37.063400000000001</v>
      </c>
      <c r="I158" s="5">
        <v>71.871700000000004</v>
      </c>
      <c r="J158" s="5">
        <v>47.9604</v>
      </c>
      <c r="K158" s="5">
        <v>49.851199999999999</v>
      </c>
      <c r="L158" s="5">
        <v>42.037999999999997</v>
      </c>
      <c r="M158" s="5">
        <v>60.084600000000002</v>
      </c>
      <c r="N158" s="5">
        <v>50.305399999999999</v>
      </c>
      <c r="O158" s="5">
        <v>15.565099999999999</v>
      </c>
      <c r="P158" s="5">
        <v>37.430300000000003</v>
      </c>
      <c r="Q158" s="5">
        <v>27.287400000000002</v>
      </c>
      <c r="R158" s="5">
        <v>46.768099999999997</v>
      </c>
      <c r="S158" s="5">
        <v>36.080500000000001</v>
      </c>
      <c r="T158" s="5">
        <v>51.780900000000003</v>
      </c>
      <c r="U158" s="5">
        <v>22.831800000000001</v>
      </c>
      <c r="V158" s="5">
        <v>28.442900000000002</v>
      </c>
      <c r="W158" s="5">
        <v>39.6006</v>
      </c>
      <c r="X158" s="5">
        <v>2005.67</v>
      </c>
      <c r="Z158" s="6">
        <v>40767</v>
      </c>
      <c r="AA158" s="8">
        <f t="shared" si="160"/>
        <v>-7.965640228217219E-3</v>
      </c>
      <c r="AB158" s="8">
        <f t="shared" si="161"/>
        <v>1.4278476348383862E-4</v>
      </c>
      <c r="AC158" s="8">
        <f t="shared" si="162"/>
        <v>1.0745092969098646E-2</v>
      </c>
      <c r="AD158" s="8">
        <f t="shared" si="163"/>
        <v>1.928373437783204E-2</v>
      </c>
      <c r="AE158" s="8">
        <f t="shared" si="164"/>
        <v>8.6342313403899862E-3</v>
      </c>
      <c r="AF158" s="8">
        <f t="shared" si="165"/>
        <v>-7.7036362863522889E-3</v>
      </c>
      <c r="AG158" s="8">
        <f t="shared" si="166"/>
        <v>6.2033560563488077E-3</v>
      </c>
      <c r="AH158" s="8">
        <f t="shared" si="167"/>
        <v>-7.2475979468591412E-3</v>
      </c>
      <c r="AI158" s="8">
        <f t="shared" si="168"/>
        <v>-1.7617599164285513E-2</v>
      </c>
      <c r="AJ158" s="8">
        <f t="shared" si="169"/>
        <v>-1.2101395266832515E-3</v>
      </c>
      <c r="AK158" s="8">
        <f t="shared" si="170"/>
        <v>-1.4446408560001234E-2</v>
      </c>
      <c r="AL158" s="8">
        <f t="shared" si="171"/>
        <v>-2.2716177305741603E-3</v>
      </c>
      <c r="AM158" s="8">
        <f t="shared" si="172"/>
        <v>1.2170903713242254E-2</v>
      </c>
      <c r="AN158" s="8">
        <f t="shared" si="173"/>
        <v>2.3084153307173061E-2</v>
      </c>
      <c r="AO158" s="8">
        <f t="shared" si="174"/>
        <v>-3.4883660966604002E-2</v>
      </c>
      <c r="AP158" s="8">
        <f t="shared" si="175"/>
        <v>2.4667204896640982E-2</v>
      </c>
      <c r="AQ158" s="8">
        <f t="shared" si="176"/>
        <v>-5.0048647122507561E-2</v>
      </c>
      <c r="AR158" s="8">
        <f t="shared" si="177"/>
        <v>2.4400146503090525E-2</v>
      </c>
      <c r="AS158" s="8">
        <f t="shared" si="178"/>
        <v>2.5492289137060808E-2</v>
      </c>
      <c r="AT158" s="8">
        <f t="shared" si="179"/>
        <v>5.5216659655044076E-4</v>
      </c>
      <c r="AU158" s="8">
        <f t="shared" si="180"/>
        <v>-2.1083787923112607E-2</v>
      </c>
      <c r="AV158" s="8">
        <f t="shared" si="181"/>
        <v>-1.2892032962924294E-2</v>
      </c>
      <c r="AW158" s="8">
        <f t="shared" si="182"/>
        <v>-1.6365544569993618E-2</v>
      </c>
      <c r="AX158" s="8"/>
      <c r="AY158" s="8"/>
      <c r="BC158" s="6">
        <v>43371</v>
      </c>
      <c r="BD158" s="84">
        <f t="shared" ref="BD158:BY158" si="191">BD112/(BD112+BD65)</f>
        <v>0.36250257347696391</v>
      </c>
      <c r="BE158" s="84">
        <f t="shared" si="191"/>
        <v>0.40634336743468596</v>
      </c>
      <c r="BF158" s="84" t="e">
        <f t="shared" si="191"/>
        <v>#VALUE!</v>
      </c>
      <c r="BG158" s="84">
        <f t="shared" si="191"/>
        <v>0.33527539517540028</v>
      </c>
      <c r="BH158" s="84">
        <f t="shared" si="191"/>
        <v>0.42771324241267672</v>
      </c>
      <c r="BI158" s="84">
        <f t="shared" si="191"/>
        <v>0.40064252406051343</v>
      </c>
      <c r="BJ158" s="84">
        <f t="shared" si="191"/>
        <v>0.41030962232184004</v>
      </c>
      <c r="BK158" s="84">
        <f t="shared" si="191"/>
        <v>0.54389410477241162</v>
      </c>
      <c r="BL158" s="84">
        <f t="shared" si="191"/>
        <v>0.448936735366401</v>
      </c>
      <c r="BM158" s="84">
        <f t="shared" si="191"/>
        <v>0.5119356310524944</v>
      </c>
      <c r="BN158" s="84">
        <f t="shared" si="191"/>
        <v>0.23931448353929119</v>
      </c>
      <c r="BO158" s="84">
        <f t="shared" si="191"/>
        <v>0.28875845517195953</v>
      </c>
      <c r="BP158" s="84" t="e">
        <f t="shared" si="191"/>
        <v>#VALUE!</v>
      </c>
      <c r="BQ158" s="84" t="e">
        <f t="shared" si="191"/>
        <v>#VALUE!</v>
      </c>
      <c r="BR158" s="84">
        <f t="shared" si="191"/>
        <v>0.40687880149475553</v>
      </c>
      <c r="BS158" s="84">
        <f t="shared" si="191"/>
        <v>0.29640460438947286</v>
      </c>
      <c r="BT158" s="84">
        <f t="shared" si="191"/>
        <v>0.44294472745121621</v>
      </c>
      <c r="BU158" s="84">
        <f t="shared" si="191"/>
        <v>0.35512240646298215</v>
      </c>
      <c r="BV158" s="84">
        <f t="shared" si="191"/>
        <v>0.36746012982113541</v>
      </c>
      <c r="BW158" s="84" t="e">
        <f t="shared" si="191"/>
        <v>#VALUE!</v>
      </c>
      <c r="BX158" s="84">
        <f t="shared" si="191"/>
        <v>0.50593238364909854</v>
      </c>
      <c r="BY158" s="84" t="e">
        <f t="shared" si="191"/>
        <v>#VALUE!</v>
      </c>
      <c r="CA158" s="5"/>
      <c r="CG158" s="249"/>
      <c r="CH158" s="249"/>
    </row>
    <row r="159" spans="1:86" x14ac:dyDescent="0.2">
      <c r="A159" s="6">
        <v>40774</v>
      </c>
      <c r="B159" s="5">
        <v>35.575699999999998</v>
      </c>
      <c r="C159" s="5">
        <v>45.006900000000002</v>
      </c>
      <c r="D159" s="5">
        <v>63.533900000000003</v>
      </c>
      <c r="E159" s="5">
        <v>23.093299999999999</v>
      </c>
      <c r="F159" s="5">
        <v>67.316199999999995</v>
      </c>
      <c r="G159" s="5">
        <v>40.918399999999998</v>
      </c>
      <c r="H159" s="5">
        <v>36.812100000000001</v>
      </c>
      <c r="I159" s="5">
        <v>72.257099999999994</v>
      </c>
      <c r="J159" s="5">
        <v>49.173499999999997</v>
      </c>
      <c r="K159" s="5">
        <v>50.382199999999997</v>
      </c>
      <c r="L159" s="5">
        <v>41.654400000000003</v>
      </c>
      <c r="M159" s="5">
        <v>61.909100000000002</v>
      </c>
      <c r="N159" s="5">
        <v>49.676699999999997</v>
      </c>
      <c r="O159" s="5">
        <v>16.380800000000001</v>
      </c>
      <c r="P159" s="5">
        <v>37.613199999999999</v>
      </c>
      <c r="Q159" s="5">
        <v>27.027000000000001</v>
      </c>
      <c r="R159" s="5">
        <v>48.328600000000002</v>
      </c>
      <c r="S159" s="5">
        <v>36.719200000000001</v>
      </c>
      <c r="T159" s="5">
        <v>52.702199999999998</v>
      </c>
      <c r="U159" s="5">
        <v>23.2972</v>
      </c>
      <c r="V159" s="5">
        <v>29.864999999999998</v>
      </c>
      <c r="W159" s="5">
        <v>40.256599999999999</v>
      </c>
      <c r="X159" s="5">
        <v>1912.77</v>
      </c>
      <c r="Z159" s="6">
        <v>40774</v>
      </c>
      <c r="AA159" s="8">
        <f t="shared" si="160"/>
        <v>3.6497392419077457E-2</v>
      </c>
      <c r="AB159" s="8">
        <f t="shared" si="161"/>
        <v>3.6351955641725997E-2</v>
      </c>
      <c r="AC159" s="8">
        <f t="shared" si="162"/>
        <v>-8.9211896583459849E-3</v>
      </c>
      <c r="AD159" s="8">
        <f t="shared" si="163"/>
        <v>1.6047674605204065E-3</v>
      </c>
      <c r="AE159" s="8">
        <f t="shared" si="164"/>
        <v>2.2804727776064349E-2</v>
      </c>
      <c r="AF159" s="8">
        <f t="shared" si="165"/>
        <v>3.1053772111071964E-2</v>
      </c>
      <c r="AG159" s="8">
        <f t="shared" si="166"/>
        <v>-6.7802738011083497E-3</v>
      </c>
      <c r="AH159" s="8">
        <f t="shared" si="167"/>
        <v>5.3623331575569644E-3</v>
      </c>
      <c r="AI159" s="8">
        <f t="shared" si="168"/>
        <v>2.5293784038498357E-2</v>
      </c>
      <c r="AJ159" s="8">
        <f t="shared" si="169"/>
        <v>1.0651699457585817E-2</v>
      </c>
      <c r="AK159" s="8">
        <f t="shared" si="170"/>
        <v>-9.1250773110042038E-3</v>
      </c>
      <c r="AL159" s="8">
        <f t="shared" si="171"/>
        <v>3.0365517953019561E-2</v>
      </c>
      <c r="AM159" s="8">
        <f t="shared" si="172"/>
        <v>-1.2497664266659325E-2</v>
      </c>
      <c r="AN159" s="8">
        <f t="shared" si="173"/>
        <v>5.2405702501108431E-2</v>
      </c>
      <c r="AO159" s="8">
        <f t="shared" si="174"/>
        <v>4.8864155510375262E-3</v>
      </c>
      <c r="AP159" s="8">
        <f t="shared" si="175"/>
        <v>-9.5428659381253667E-3</v>
      </c>
      <c r="AQ159" s="8">
        <f t="shared" si="176"/>
        <v>3.3366760676615037E-2</v>
      </c>
      <c r="AR159" s="8">
        <f t="shared" si="177"/>
        <v>1.7702082842532718E-2</v>
      </c>
      <c r="AS159" s="8">
        <f t="shared" si="178"/>
        <v>1.7792274757680859E-2</v>
      </c>
      <c r="AT159" s="8">
        <f t="shared" si="179"/>
        <v>2.0383850594346331E-2</v>
      </c>
      <c r="AU159" s="8">
        <f t="shared" si="180"/>
        <v>4.9998417882845869E-2</v>
      </c>
      <c r="AV159" s="8">
        <f t="shared" si="181"/>
        <v>1.6565405574662906E-2</v>
      </c>
      <c r="AW159" s="8">
        <f t="shared" si="182"/>
        <v>-4.6318686523705299E-2</v>
      </c>
      <c r="AX159" s="8"/>
      <c r="AY159" s="8"/>
      <c r="BC159" s="6">
        <v>43465</v>
      </c>
      <c r="BD159" s="84">
        <f t="shared" ref="BD159:BY159" si="192">BD113/(BD113+BD66)</f>
        <v>0.36168645153708906</v>
      </c>
      <c r="BE159" s="84">
        <f t="shared" si="192"/>
        <v>0.40081482328013718</v>
      </c>
      <c r="BF159" s="84" t="e">
        <f t="shared" si="192"/>
        <v>#VALUE!</v>
      </c>
      <c r="BG159" s="84">
        <f t="shared" si="192"/>
        <v>0.23692717885943387</v>
      </c>
      <c r="BH159" s="84">
        <f t="shared" si="192"/>
        <v>0.44218175741898014</v>
      </c>
      <c r="BI159" s="84">
        <f t="shared" si="192"/>
        <v>0.45250165035672568</v>
      </c>
      <c r="BJ159" s="84">
        <f t="shared" si="192"/>
        <v>0.40257100599923235</v>
      </c>
      <c r="BK159" s="84">
        <f t="shared" si="192"/>
        <v>0.53099579685469311</v>
      </c>
      <c r="BL159" s="84">
        <f t="shared" si="192"/>
        <v>0.44502542182879656</v>
      </c>
      <c r="BM159" s="84">
        <f t="shared" si="192"/>
        <v>0.49830494161578481</v>
      </c>
      <c r="BN159" s="84">
        <f t="shared" si="192"/>
        <v>0.25049286390790099</v>
      </c>
      <c r="BO159" s="84">
        <f t="shared" si="192"/>
        <v>0.30856315283247815</v>
      </c>
      <c r="BP159" s="84" t="e">
        <f t="shared" si="192"/>
        <v>#VALUE!</v>
      </c>
      <c r="BQ159" s="84" t="e">
        <f t="shared" si="192"/>
        <v>#VALUE!</v>
      </c>
      <c r="BR159" s="84">
        <f t="shared" si="192"/>
        <v>0.41355108394946993</v>
      </c>
      <c r="BS159" s="84">
        <f t="shared" si="192"/>
        <v>0.28056703179841191</v>
      </c>
      <c r="BT159" s="84">
        <f t="shared" si="192"/>
        <v>0.62264673132322712</v>
      </c>
      <c r="BU159" s="84">
        <f t="shared" si="192"/>
        <v>0.36772713249977401</v>
      </c>
      <c r="BV159" s="84">
        <f t="shared" si="192"/>
        <v>0.35295059585000466</v>
      </c>
      <c r="BW159" s="84" t="e">
        <f t="shared" si="192"/>
        <v>#VALUE!</v>
      </c>
      <c r="BX159" s="84">
        <f t="shared" si="192"/>
        <v>0.51218793760227388</v>
      </c>
      <c r="BY159" s="84" t="e">
        <f t="shared" si="192"/>
        <v>#VALUE!</v>
      </c>
      <c r="CA159" s="5"/>
      <c r="CG159" s="249"/>
      <c r="CH159" s="249"/>
    </row>
    <row r="160" spans="1:86" x14ac:dyDescent="0.2">
      <c r="A160" s="6">
        <v>40781</v>
      </c>
      <c r="B160" s="5">
        <v>36.577800000000003</v>
      </c>
      <c r="C160" s="5">
        <v>45.614100000000001</v>
      </c>
      <c r="D160" s="5">
        <v>67.805199999999999</v>
      </c>
      <c r="E160" s="5">
        <v>24.104299999999999</v>
      </c>
      <c r="F160" s="5">
        <v>68.839399999999998</v>
      </c>
      <c r="G160" s="5">
        <v>41.055300000000003</v>
      </c>
      <c r="H160" s="5">
        <v>38.971400000000003</v>
      </c>
      <c r="I160" s="5">
        <v>72.899299999999997</v>
      </c>
      <c r="J160" s="5">
        <v>49.479700000000001</v>
      </c>
      <c r="K160" s="5">
        <v>51.323500000000003</v>
      </c>
      <c r="L160" s="5">
        <v>42.735500000000002</v>
      </c>
      <c r="M160" s="5">
        <v>63.806399999999996</v>
      </c>
      <c r="N160" s="5">
        <v>52.986199999999997</v>
      </c>
      <c r="O160" s="5">
        <v>16.448699999999999</v>
      </c>
      <c r="P160" s="5">
        <v>39.928899999999999</v>
      </c>
      <c r="Q160" s="5">
        <v>28.9208</v>
      </c>
      <c r="R160" s="5">
        <v>48.211300000000001</v>
      </c>
      <c r="S160" s="5">
        <v>38.3217</v>
      </c>
      <c r="T160" s="5">
        <v>54.305</v>
      </c>
      <c r="U160" s="5">
        <v>23.6494</v>
      </c>
      <c r="V160" s="5">
        <v>30.411999999999999</v>
      </c>
      <c r="W160" s="5">
        <v>41.543399999999998</v>
      </c>
      <c r="X160" s="5">
        <v>2004.11</v>
      </c>
      <c r="Z160" s="6">
        <v>40781</v>
      </c>
      <c r="AA160" s="8">
        <f t="shared" si="160"/>
        <v>2.8168103508855902E-2</v>
      </c>
      <c r="AB160" s="8">
        <f t="shared" si="161"/>
        <v>1.3491264672750081E-2</v>
      </c>
      <c r="AC160" s="8">
        <f t="shared" si="162"/>
        <v>6.7228676344439631E-2</v>
      </c>
      <c r="AD160" s="8">
        <f t="shared" si="163"/>
        <v>4.3778931551575528E-2</v>
      </c>
      <c r="AE160" s="8">
        <f t="shared" si="164"/>
        <v>2.2627539878959269E-2</v>
      </c>
      <c r="AF160" s="8">
        <f t="shared" si="165"/>
        <v>3.3456831156644107E-3</v>
      </c>
      <c r="AG160" s="8">
        <f t="shared" si="166"/>
        <v>5.8657343645160287E-2</v>
      </c>
      <c r="AH160" s="8">
        <f t="shared" si="167"/>
        <v>8.8877079207441145E-3</v>
      </c>
      <c r="AI160" s="8">
        <f t="shared" si="168"/>
        <v>6.2269311722777942E-3</v>
      </c>
      <c r="AJ160" s="8">
        <f t="shared" si="169"/>
        <v>1.8683185728292973E-2</v>
      </c>
      <c r="AK160" s="8">
        <f t="shared" si="170"/>
        <v>2.5954040869631934E-2</v>
      </c>
      <c r="AL160" s="8">
        <f t="shared" si="171"/>
        <v>3.0646544692137345E-2</v>
      </c>
      <c r="AM160" s="8">
        <f t="shared" si="172"/>
        <v>6.6620769898161569E-2</v>
      </c>
      <c r="AN160" s="8">
        <f t="shared" si="173"/>
        <v>4.1450966985738802E-3</v>
      </c>
      <c r="AO160" s="8">
        <f t="shared" si="174"/>
        <v>6.1566152308232258E-2</v>
      </c>
      <c r="AP160" s="8">
        <f t="shared" si="175"/>
        <v>7.0070670070669916E-2</v>
      </c>
      <c r="AQ160" s="8">
        <f t="shared" si="176"/>
        <v>-2.4271342434913912E-3</v>
      </c>
      <c r="AR160" s="8">
        <f t="shared" si="177"/>
        <v>4.3642018344626221E-2</v>
      </c>
      <c r="AS160" s="8">
        <f t="shared" si="178"/>
        <v>3.0412392651540276E-2</v>
      </c>
      <c r="AT160" s="8">
        <f t="shared" si="179"/>
        <v>1.5117696547224613E-2</v>
      </c>
      <c r="AU160" s="8">
        <f t="shared" si="180"/>
        <v>1.8315754227356429E-2</v>
      </c>
      <c r="AV160" s="8">
        <f t="shared" si="181"/>
        <v>3.1964944878603685E-2</v>
      </c>
      <c r="AW160" s="8">
        <f t="shared" si="182"/>
        <v>4.7752735561515491E-2</v>
      </c>
      <c r="AX160" s="8"/>
      <c r="AY160" s="8"/>
      <c r="BC160" s="6">
        <v>43553</v>
      </c>
      <c r="BD160" s="84">
        <f t="shared" ref="BD160:BY160" si="193">BD114/(BD114+BD67)</f>
        <v>0.3418823786362401</v>
      </c>
      <c r="BE160" s="84">
        <f t="shared" si="193"/>
        <v>0.39647738173232361</v>
      </c>
      <c r="BF160" s="84" t="e">
        <f t="shared" si="193"/>
        <v>#VALUE!</v>
      </c>
      <c r="BG160" s="84">
        <f t="shared" si="193"/>
        <v>0.46444125551308729</v>
      </c>
      <c r="BH160" s="84">
        <f t="shared" si="193"/>
        <v>0.43303407183826209</v>
      </c>
      <c r="BI160" s="84">
        <f t="shared" si="193"/>
        <v>0.46163621460342819</v>
      </c>
      <c r="BJ160" s="84">
        <f t="shared" si="193"/>
        <v>0.39320833613637773</v>
      </c>
      <c r="BK160" s="84">
        <f t="shared" si="193"/>
        <v>0.50480262681160459</v>
      </c>
      <c r="BL160" s="84">
        <f t="shared" si="193"/>
        <v>0.43642141022448749</v>
      </c>
      <c r="BM160" s="84">
        <f t="shared" si="193"/>
        <v>0.47958613054556704</v>
      </c>
      <c r="BN160" s="84">
        <f t="shared" si="193"/>
        <v>0.24230540407226001</v>
      </c>
      <c r="BO160" s="84">
        <f t="shared" si="193"/>
        <v>0.29800195970177384</v>
      </c>
      <c r="BP160" s="84" t="e">
        <f t="shared" si="193"/>
        <v>#VALUE!</v>
      </c>
      <c r="BQ160" s="84" t="e">
        <f t="shared" si="193"/>
        <v>#VALUE!</v>
      </c>
      <c r="BR160" s="84">
        <f t="shared" si="193"/>
        <v>0.37073366825475518</v>
      </c>
      <c r="BS160" s="84">
        <f t="shared" si="193"/>
        <v>0.27777877009439045</v>
      </c>
      <c r="BT160" s="84">
        <f t="shared" si="193"/>
        <v>0.70439707906863358</v>
      </c>
      <c r="BU160" s="84">
        <f t="shared" si="193"/>
        <v>0.34031074511399345</v>
      </c>
      <c r="BV160" s="84">
        <f t="shared" si="193"/>
        <v>0.33857675008742572</v>
      </c>
      <c r="BW160" s="84" t="e">
        <f t="shared" si="193"/>
        <v>#VALUE!</v>
      </c>
      <c r="BX160" s="84">
        <f t="shared" si="193"/>
        <v>0.49388972235654227</v>
      </c>
      <c r="BY160" s="84" t="e">
        <f t="shared" si="193"/>
        <v>#VALUE!</v>
      </c>
      <c r="CA160" s="5"/>
      <c r="CG160" s="249"/>
      <c r="CH160" s="249"/>
    </row>
    <row r="161" spans="1:86" x14ac:dyDescent="0.2">
      <c r="A161" s="6">
        <v>40788</v>
      </c>
      <c r="B161" s="5">
        <v>37.016300000000001</v>
      </c>
      <c r="C161" s="5">
        <v>46.124200000000002</v>
      </c>
      <c r="D161" s="5">
        <v>65.894599999999997</v>
      </c>
      <c r="E161" s="5">
        <v>23.981000000000002</v>
      </c>
      <c r="F161" s="5">
        <v>69.433800000000005</v>
      </c>
      <c r="G161" s="5">
        <v>41.294899999999998</v>
      </c>
      <c r="H161" s="5">
        <v>38.832999999999998</v>
      </c>
      <c r="I161" s="5">
        <v>74.288899999999998</v>
      </c>
      <c r="J161" s="5">
        <v>50.186399999999999</v>
      </c>
      <c r="K161" s="5">
        <v>51.9148</v>
      </c>
      <c r="L161" s="5">
        <v>42.293799999999997</v>
      </c>
      <c r="M161" s="5">
        <v>64.059799999999996</v>
      </c>
      <c r="N161" s="5">
        <v>52.914999999999999</v>
      </c>
      <c r="O161" s="5">
        <v>16.3551</v>
      </c>
      <c r="P161" s="5">
        <v>40.099600000000002</v>
      </c>
      <c r="Q161" s="5">
        <v>28.648499999999999</v>
      </c>
      <c r="R161" s="5">
        <v>48.504600000000003</v>
      </c>
      <c r="S161" s="5">
        <v>38.4146</v>
      </c>
      <c r="T161" s="5">
        <v>54.494300000000003</v>
      </c>
      <c r="U161" s="5">
        <v>24.052</v>
      </c>
      <c r="V161" s="5">
        <v>31.221499999999999</v>
      </c>
      <c r="W161" s="5">
        <v>41.467700000000001</v>
      </c>
      <c r="X161" s="5">
        <v>2000.5</v>
      </c>
      <c r="Z161" s="6">
        <v>40788</v>
      </c>
      <c r="AA161" s="8">
        <f t="shared" si="160"/>
        <v>1.1988145815221118E-2</v>
      </c>
      <c r="AB161" s="8">
        <f t="shared" si="161"/>
        <v>1.1182945624269802E-2</v>
      </c>
      <c r="AC161" s="8">
        <f t="shared" si="162"/>
        <v>-2.8177779875289799E-2</v>
      </c>
      <c r="AD161" s="8">
        <f t="shared" si="163"/>
        <v>-5.1152698896046456E-3</v>
      </c>
      <c r="AE161" s="8">
        <f t="shared" si="164"/>
        <v>8.6345900748701077E-3</v>
      </c>
      <c r="AF161" s="8">
        <f t="shared" si="165"/>
        <v>5.8360309144007694E-3</v>
      </c>
      <c r="AG161" s="8">
        <f t="shared" si="166"/>
        <v>-3.5513222517026266E-3</v>
      </c>
      <c r="AH161" s="8">
        <f t="shared" si="167"/>
        <v>1.9061911431248246E-2</v>
      </c>
      <c r="AI161" s="8">
        <f t="shared" si="168"/>
        <v>1.4282624995705318E-2</v>
      </c>
      <c r="AJ161" s="8">
        <f t="shared" si="169"/>
        <v>1.1521038120938742E-2</v>
      </c>
      <c r="AK161" s="8">
        <f t="shared" si="170"/>
        <v>-1.0335669408337411E-2</v>
      </c>
      <c r="AL161" s="8">
        <f t="shared" si="171"/>
        <v>3.9713884500613972E-3</v>
      </c>
      <c r="AM161" s="8">
        <f t="shared" si="172"/>
        <v>-1.3437461074770063E-3</v>
      </c>
      <c r="AN161" s="8">
        <f t="shared" si="173"/>
        <v>-5.6904193036531048E-3</v>
      </c>
      <c r="AO161" s="8">
        <f t="shared" si="174"/>
        <v>4.2750989884521307E-3</v>
      </c>
      <c r="AP161" s="8">
        <f t="shared" si="175"/>
        <v>-9.4153688694642579E-3</v>
      </c>
      <c r="AQ161" s="8">
        <f t="shared" si="176"/>
        <v>6.0836359940512619E-3</v>
      </c>
      <c r="AR161" s="8">
        <f t="shared" si="177"/>
        <v>2.4242139571053478E-3</v>
      </c>
      <c r="AS161" s="8">
        <f t="shared" si="178"/>
        <v>3.4858668630881606E-3</v>
      </c>
      <c r="AT161" s="8">
        <f t="shared" si="179"/>
        <v>1.702368770455065E-2</v>
      </c>
      <c r="AU161" s="8">
        <f t="shared" si="180"/>
        <v>2.6617782454294359E-2</v>
      </c>
      <c r="AV161" s="8">
        <f t="shared" si="181"/>
        <v>-1.8221907691714501E-3</v>
      </c>
      <c r="AW161" s="8">
        <f t="shared" si="182"/>
        <v>-1.8012983319278808E-3</v>
      </c>
      <c r="AX161" s="8"/>
      <c r="AY161" s="8"/>
      <c r="BC161" s="6">
        <v>43644</v>
      </c>
      <c r="BD161" s="84">
        <f t="shared" ref="BD161:BY161" si="194">BD115/(BD115+BD68)</f>
        <v>0.34211991690675969</v>
      </c>
      <c r="BE161" s="84">
        <f t="shared" si="194"/>
        <v>0.39603714743496177</v>
      </c>
      <c r="BF161" s="84" t="e">
        <f t="shared" si="194"/>
        <v>#VALUE!</v>
      </c>
      <c r="BG161" s="84">
        <f t="shared" si="194"/>
        <v>0.48921529159200694</v>
      </c>
      <c r="BH161" s="84">
        <f t="shared" si="194"/>
        <v>0.41298104961791438</v>
      </c>
      <c r="BI161" s="84">
        <f t="shared" si="194"/>
        <v>0.45124128757638737</v>
      </c>
      <c r="BJ161" s="84">
        <f t="shared" si="194"/>
        <v>0.37325358192230074</v>
      </c>
      <c r="BK161" s="84">
        <f t="shared" si="194"/>
        <v>0.48826483259876474</v>
      </c>
      <c r="BL161" s="84">
        <f t="shared" si="194"/>
        <v>0.44807383964412711</v>
      </c>
      <c r="BM161" s="84">
        <f t="shared" si="194"/>
        <v>0.47320965571278045</v>
      </c>
      <c r="BN161" s="84">
        <f t="shared" si="194"/>
        <v>0.23975979564745598</v>
      </c>
      <c r="BO161" s="84">
        <f t="shared" si="194"/>
        <v>0.29318644576656927</v>
      </c>
      <c r="BP161" s="84" t="e">
        <f t="shared" si="194"/>
        <v>#VALUE!</v>
      </c>
      <c r="BQ161" s="84" t="e">
        <f t="shared" si="194"/>
        <v>#VALUE!</v>
      </c>
      <c r="BR161" s="84">
        <f t="shared" si="194"/>
        <v>0.37375342775405568</v>
      </c>
      <c r="BS161" s="84">
        <f t="shared" si="194"/>
        <v>0.28816873136901505</v>
      </c>
      <c r="BT161" s="84">
        <f t="shared" si="194"/>
        <v>0.65632385387654912</v>
      </c>
      <c r="BU161" s="84">
        <f t="shared" si="194"/>
        <v>0.3494146775662979</v>
      </c>
      <c r="BV161" s="84">
        <f t="shared" si="194"/>
        <v>0.34971200461236313</v>
      </c>
      <c r="BW161" s="84" t="e">
        <f t="shared" si="194"/>
        <v>#VALUE!</v>
      </c>
      <c r="BX161" s="84">
        <f t="shared" si="194"/>
        <v>0.50048328133175901</v>
      </c>
      <c r="BY161" s="84" t="e">
        <f t="shared" si="194"/>
        <v>#VALUE!</v>
      </c>
      <c r="CA161" s="5"/>
      <c r="CG161" s="249"/>
      <c r="CH161" s="249"/>
    </row>
    <row r="162" spans="1:86" x14ac:dyDescent="0.2">
      <c r="A162" s="6">
        <v>40795</v>
      </c>
      <c r="B162" s="5">
        <v>36.720999999999997</v>
      </c>
      <c r="C162" s="5">
        <v>44.691200000000002</v>
      </c>
      <c r="D162" s="5">
        <v>64.239699999999999</v>
      </c>
      <c r="E162" s="5">
        <v>24.067299999999999</v>
      </c>
      <c r="F162" s="5">
        <v>68.257400000000004</v>
      </c>
      <c r="G162" s="5">
        <v>40.347900000000003</v>
      </c>
      <c r="H162" s="5">
        <v>38.119</v>
      </c>
      <c r="I162" s="5">
        <v>72.747500000000002</v>
      </c>
      <c r="J162" s="5">
        <v>49.915500000000002</v>
      </c>
      <c r="K162" s="5">
        <v>51.540700000000001</v>
      </c>
      <c r="L162" s="5">
        <v>41.700899999999997</v>
      </c>
      <c r="M162" s="5">
        <v>61.722200000000001</v>
      </c>
      <c r="N162" s="5">
        <v>51.527200000000001</v>
      </c>
      <c r="O162" s="5">
        <v>16.012499999999999</v>
      </c>
      <c r="P162" s="5">
        <v>39.051400000000001</v>
      </c>
      <c r="Q162" s="5">
        <v>28.281600000000001</v>
      </c>
      <c r="R162" s="5">
        <v>47.706800000000001</v>
      </c>
      <c r="S162" s="5">
        <v>37.872</v>
      </c>
      <c r="T162" s="5">
        <v>52.878900000000002</v>
      </c>
      <c r="U162" s="5">
        <v>23.517299999999999</v>
      </c>
      <c r="V162" s="5">
        <v>30.9541</v>
      </c>
      <c r="W162" s="5">
        <v>40.748600000000003</v>
      </c>
      <c r="X162" s="5">
        <v>1967.47</v>
      </c>
      <c r="Z162" s="6">
        <v>40795</v>
      </c>
      <c r="AA162" s="8">
        <f t="shared" si="160"/>
        <v>-7.9775666395616174E-3</v>
      </c>
      <c r="AB162" s="8">
        <f t="shared" si="161"/>
        <v>-3.1068289531308912E-2</v>
      </c>
      <c r="AC162" s="8">
        <f t="shared" si="162"/>
        <v>-2.5114349279000026E-2</v>
      </c>
      <c r="AD162" s="8">
        <f t="shared" si="163"/>
        <v>3.5986822901463711E-3</v>
      </c>
      <c r="AE162" s="8">
        <f t="shared" si="164"/>
        <v>-1.6942756985790841E-2</v>
      </c>
      <c r="AF162" s="8">
        <f t="shared" si="165"/>
        <v>-2.293261395474977E-2</v>
      </c>
      <c r="AG162" s="8">
        <f t="shared" si="166"/>
        <v>-1.8386423917801875E-2</v>
      </c>
      <c r="AH162" s="8">
        <f t="shared" si="167"/>
        <v>-2.0748725583498939E-2</v>
      </c>
      <c r="AI162" s="8">
        <f t="shared" si="168"/>
        <v>-5.3978767156042107E-3</v>
      </c>
      <c r="AJ162" s="8">
        <f t="shared" si="169"/>
        <v>-7.2060375846578761E-3</v>
      </c>
      <c r="AK162" s="8">
        <f t="shared" si="170"/>
        <v>-1.4018603199523305E-2</v>
      </c>
      <c r="AL162" s="8">
        <f t="shared" si="171"/>
        <v>-3.6490903811750797E-2</v>
      </c>
      <c r="AM162" s="8">
        <f t="shared" si="172"/>
        <v>-2.6226967778512633E-2</v>
      </c>
      <c r="AN162" s="8">
        <f t="shared" si="173"/>
        <v>-2.0947594328374675E-2</v>
      </c>
      <c r="AO162" s="8">
        <f t="shared" si="174"/>
        <v>-2.6139911620066014E-2</v>
      </c>
      <c r="AP162" s="8">
        <f t="shared" si="175"/>
        <v>-1.2806953243625241E-2</v>
      </c>
      <c r="AQ162" s="8">
        <f t="shared" si="176"/>
        <v>-1.6447924526745927E-2</v>
      </c>
      <c r="AR162" s="8">
        <f t="shared" si="177"/>
        <v>-1.4124837952236957E-2</v>
      </c>
      <c r="AS162" s="8">
        <f t="shared" si="178"/>
        <v>-2.9643467298414716E-2</v>
      </c>
      <c r="AT162" s="8">
        <f t="shared" si="179"/>
        <v>-2.2230999501080984E-2</v>
      </c>
      <c r="AU162" s="8">
        <f t="shared" si="180"/>
        <v>-8.5646109251636959E-3</v>
      </c>
      <c r="AV162" s="8">
        <f t="shared" si="181"/>
        <v>-1.7341207735177E-2</v>
      </c>
      <c r="AW162" s="8">
        <f t="shared" si="182"/>
        <v>-1.651087228192949E-2</v>
      </c>
      <c r="AX162" s="8"/>
      <c r="AY162" s="8"/>
      <c r="BC162" s="6">
        <v>43738</v>
      </c>
      <c r="BD162" s="84">
        <f t="shared" ref="BD162:BY162" si="195">BD116/(BD116+BD69)</f>
        <v>0.32011537536072188</v>
      </c>
      <c r="BE162" s="84">
        <f t="shared" si="195"/>
        <v>0.38570631405350986</v>
      </c>
      <c r="BF162" s="84" t="e">
        <f t="shared" si="195"/>
        <v>#VALUE!</v>
      </c>
      <c r="BG162" s="84">
        <f t="shared" si="195"/>
        <v>0.48014071993090041</v>
      </c>
      <c r="BH162" s="84">
        <f t="shared" si="195"/>
        <v>0.40520408827267945</v>
      </c>
      <c r="BI162" s="84">
        <f t="shared" si="195"/>
        <v>0.40917838304214449</v>
      </c>
      <c r="BJ162" s="84">
        <f t="shared" si="195"/>
        <v>0.35233533500170278</v>
      </c>
      <c r="BK162" s="84">
        <f t="shared" si="195"/>
        <v>0.44515435973819051</v>
      </c>
      <c r="BL162" s="84">
        <f t="shared" si="195"/>
        <v>0.44333096725813342</v>
      </c>
      <c r="BM162" s="84">
        <f t="shared" si="195"/>
        <v>0.43802061868074371</v>
      </c>
      <c r="BN162" s="84">
        <f t="shared" si="195"/>
        <v>0.21723315619501532</v>
      </c>
      <c r="BO162" s="84">
        <f t="shared" si="195"/>
        <v>0.26309429140988444</v>
      </c>
      <c r="BP162" s="84" t="e">
        <f t="shared" si="195"/>
        <v>#VALUE!</v>
      </c>
      <c r="BQ162" s="84" t="e">
        <f t="shared" si="195"/>
        <v>#VALUE!</v>
      </c>
      <c r="BR162" s="84">
        <f t="shared" si="195"/>
        <v>0.3660642415268946</v>
      </c>
      <c r="BS162" s="84">
        <f t="shared" si="195"/>
        <v>0.27222665678450014</v>
      </c>
      <c r="BT162" s="84">
        <f t="shared" si="195"/>
        <v>0.81573140450901349</v>
      </c>
      <c r="BU162" s="84">
        <f t="shared" si="195"/>
        <v>0.33846217829414948</v>
      </c>
      <c r="BV162" s="84">
        <f t="shared" si="195"/>
        <v>0.33700447785246124</v>
      </c>
      <c r="BW162" s="84" t="e">
        <f t="shared" si="195"/>
        <v>#VALUE!</v>
      </c>
      <c r="BX162" s="84">
        <f t="shared" si="195"/>
        <v>0.49598953799770773</v>
      </c>
      <c r="BY162" s="84" t="e">
        <f t="shared" si="195"/>
        <v>#VALUE!</v>
      </c>
      <c r="CA162" s="5"/>
      <c r="CG162" s="249"/>
      <c r="CH162" s="249"/>
    </row>
    <row r="163" spans="1:86" x14ac:dyDescent="0.2">
      <c r="A163" s="6">
        <v>40802</v>
      </c>
      <c r="B163" s="5">
        <v>38.612299999999998</v>
      </c>
      <c r="C163" s="5">
        <v>45.565600000000003</v>
      </c>
      <c r="D163" s="5">
        <v>65.298400000000001</v>
      </c>
      <c r="E163" s="5">
        <v>24.572800000000001</v>
      </c>
      <c r="F163" s="5">
        <v>71.105500000000006</v>
      </c>
      <c r="G163" s="5">
        <v>43.086399999999998</v>
      </c>
      <c r="H163" s="5">
        <v>39.673699999999997</v>
      </c>
      <c r="I163" s="5">
        <v>76.600899999999996</v>
      </c>
      <c r="J163" s="5">
        <v>51.152200000000001</v>
      </c>
      <c r="K163" s="5">
        <v>54.823099999999997</v>
      </c>
      <c r="L163" s="5">
        <v>45.397799999999997</v>
      </c>
      <c r="M163" s="5">
        <v>63.656700000000001</v>
      </c>
      <c r="N163" s="5">
        <v>53.8521</v>
      </c>
      <c r="O163" s="5">
        <v>16.834800000000001</v>
      </c>
      <c r="P163" s="5">
        <v>40.979700000000001</v>
      </c>
      <c r="Q163" s="5">
        <v>29.210699999999999</v>
      </c>
      <c r="R163" s="5">
        <v>49.924300000000002</v>
      </c>
      <c r="S163" s="5">
        <v>40.441299999999998</v>
      </c>
      <c r="T163" s="5">
        <v>55.794200000000004</v>
      </c>
      <c r="U163" s="5">
        <v>24.487100000000002</v>
      </c>
      <c r="V163" s="5">
        <v>31.895499999999998</v>
      </c>
      <c r="W163" s="5">
        <v>42.1678</v>
      </c>
      <c r="X163" s="5">
        <v>2074.06</v>
      </c>
      <c r="Z163" s="6">
        <v>40802</v>
      </c>
      <c r="AA163" s="8">
        <f t="shared" si="160"/>
        <v>5.1504588654993189E-2</v>
      </c>
      <c r="AB163" s="8">
        <f t="shared" si="161"/>
        <v>1.956537304883299E-2</v>
      </c>
      <c r="AC163" s="8">
        <f t="shared" si="162"/>
        <v>1.6480463015861035E-2</v>
      </c>
      <c r="AD163" s="8">
        <f t="shared" si="163"/>
        <v>2.1003602398274923E-2</v>
      </c>
      <c r="AE163" s="8">
        <f t="shared" si="164"/>
        <v>4.1725878805814576E-2</v>
      </c>
      <c r="AF163" s="8">
        <f t="shared" si="165"/>
        <v>6.7872181699667022E-2</v>
      </c>
      <c r="AG163" s="8">
        <f t="shared" si="166"/>
        <v>4.0785435084865762E-2</v>
      </c>
      <c r="AH163" s="8">
        <f t="shared" si="167"/>
        <v>5.2969517852847092E-2</v>
      </c>
      <c r="AI163" s="8">
        <f t="shared" si="168"/>
        <v>2.4775871222365797E-2</v>
      </c>
      <c r="AJ163" s="8">
        <f t="shared" si="169"/>
        <v>6.3685592163086557E-2</v>
      </c>
      <c r="AK163" s="8">
        <f t="shared" si="170"/>
        <v>8.8652762890009562E-2</v>
      </c>
      <c r="AL163" s="8">
        <f t="shared" si="171"/>
        <v>3.1342045487685155E-2</v>
      </c>
      <c r="AM163" s="8">
        <f t="shared" si="172"/>
        <v>4.5119859025912534E-2</v>
      </c>
      <c r="AN163" s="8">
        <f t="shared" si="173"/>
        <v>5.1353629976580883E-2</v>
      </c>
      <c r="AO163" s="8">
        <f t="shared" si="174"/>
        <v>4.9378511397798697E-2</v>
      </c>
      <c r="AP163" s="8">
        <f t="shared" si="175"/>
        <v>3.2851748133061687E-2</v>
      </c>
      <c r="AQ163" s="8">
        <f t="shared" si="176"/>
        <v>4.6481843259241984E-2</v>
      </c>
      <c r="AR163" s="8">
        <f t="shared" si="177"/>
        <v>6.7841677228559272E-2</v>
      </c>
      <c r="AS163" s="8">
        <f t="shared" si="178"/>
        <v>5.5131630952988786E-2</v>
      </c>
      <c r="AT163" s="8">
        <f t="shared" si="179"/>
        <v>4.1237727120035261E-2</v>
      </c>
      <c r="AU163" s="8">
        <f t="shared" si="180"/>
        <v>3.0412772459867954E-2</v>
      </c>
      <c r="AV163" s="8">
        <f t="shared" si="181"/>
        <v>3.4828190416357874E-2</v>
      </c>
      <c r="AW163" s="8">
        <f t="shared" si="182"/>
        <v>5.4176175494416556E-2</v>
      </c>
      <c r="AX163" s="8"/>
      <c r="AY163" s="8"/>
      <c r="BC163" s="6"/>
      <c r="CA163" s="5"/>
      <c r="CG163" s="249"/>
      <c r="CH163" s="249"/>
    </row>
    <row r="164" spans="1:86" x14ac:dyDescent="0.2">
      <c r="A164" s="6">
        <v>40809</v>
      </c>
      <c r="B164" s="5">
        <v>38.371099999999998</v>
      </c>
      <c r="C164" s="5">
        <v>45.480499999999999</v>
      </c>
      <c r="D164" s="5">
        <v>63.460900000000002</v>
      </c>
      <c r="E164" s="5">
        <v>23.389199999999999</v>
      </c>
      <c r="F164" s="5">
        <v>70.263499999999993</v>
      </c>
      <c r="G164" s="5">
        <v>42.344700000000003</v>
      </c>
      <c r="H164" s="5">
        <v>39.167000000000002</v>
      </c>
      <c r="I164" s="5">
        <v>76.215599999999995</v>
      </c>
      <c r="J164" s="5">
        <v>49.974400000000003</v>
      </c>
      <c r="K164" s="5">
        <v>54.448999999999998</v>
      </c>
      <c r="L164" s="5">
        <v>43.747</v>
      </c>
      <c r="M164" s="5">
        <v>61.963999999999999</v>
      </c>
      <c r="N164" s="5">
        <v>53.306399999999996</v>
      </c>
      <c r="O164" s="5">
        <v>16.1267</v>
      </c>
      <c r="P164" s="5">
        <v>38.9831</v>
      </c>
      <c r="Q164" s="5">
        <v>27.7727</v>
      </c>
      <c r="R164" s="5">
        <v>50.511000000000003</v>
      </c>
      <c r="S164" s="5">
        <v>39.432400000000001</v>
      </c>
      <c r="T164" s="5">
        <v>54.330199999999998</v>
      </c>
      <c r="U164" s="5">
        <v>23.747</v>
      </c>
      <c r="V164" s="5">
        <v>31.552099999999999</v>
      </c>
      <c r="W164" s="5">
        <v>41.132399999999997</v>
      </c>
      <c r="X164" s="5">
        <v>1938.73</v>
      </c>
      <c r="Z164" s="6">
        <v>40809</v>
      </c>
      <c r="AA164" s="8">
        <f t="shared" si="160"/>
        <v>-6.2467141299533679E-3</v>
      </c>
      <c r="AB164" s="8">
        <f t="shared" si="161"/>
        <v>-1.8676369893078082E-3</v>
      </c>
      <c r="AC164" s="8">
        <f t="shared" si="162"/>
        <v>-2.8140046310476174E-2</v>
      </c>
      <c r="AD164" s="8">
        <f t="shared" si="163"/>
        <v>-4.8167079046750993E-2</v>
      </c>
      <c r="AE164" s="8">
        <f t="shared" si="164"/>
        <v>-1.184155937304443E-2</v>
      </c>
      <c r="AF164" s="8">
        <f t="shared" si="165"/>
        <v>-1.7214248579598079E-2</v>
      </c>
      <c r="AG164" s="8">
        <f t="shared" si="166"/>
        <v>-1.2771685020555035E-2</v>
      </c>
      <c r="AH164" s="8">
        <f t="shared" si="167"/>
        <v>-5.0299670108314709E-3</v>
      </c>
      <c r="AI164" s="8">
        <f t="shared" si="168"/>
        <v>-2.3025402621979052E-2</v>
      </c>
      <c r="AJ164" s="8">
        <f t="shared" si="169"/>
        <v>-6.8237658943036683E-3</v>
      </c>
      <c r="AK164" s="8">
        <f t="shared" si="170"/>
        <v>-3.6362995563661626E-2</v>
      </c>
      <c r="AL164" s="8">
        <f t="shared" si="171"/>
        <v>-2.6591073681167976E-2</v>
      </c>
      <c r="AM164" s="8">
        <f t="shared" si="172"/>
        <v>-1.0133309564529625E-2</v>
      </c>
      <c r="AN164" s="8">
        <f t="shared" si="173"/>
        <v>-4.2061681754461122E-2</v>
      </c>
      <c r="AO164" s="8">
        <f t="shared" si="174"/>
        <v>-4.8721684150933253E-2</v>
      </c>
      <c r="AP164" s="8">
        <f t="shared" si="175"/>
        <v>-4.9228536118613997E-2</v>
      </c>
      <c r="AQ164" s="8">
        <f t="shared" si="176"/>
        <v>1.1751792213411161E-2</v>
      </c>
      <c r="AR164" s="8">
        <f t="shared" si="177"/>
        <v>-2.4947269251977433E-2</v>
      </c>
      <c r="AS164" s="8">
        <f t="shared" si="178"/>
        <v>-2.6239286520821303E-2</v>
      </c>
      <c r="AT164" s="8">
        <f t="shared" si="179"/>
        <v>-3.0224077167161578E-2</v>
      </c>
      <c r="AU164" s="8">
        <f t="shared" si="180"/>
        <v>-1.0766409054568826E-2</v>
      </c>
      <c r="AV164" s="8">
        <f t="shared" si="181"/>
        <v>-2.4554280754509383E-2</v>
      </c>
      <c r="AW164" s="8">
        <f t="shared" si="182"/>
        <v>-6.5248835617098822E-2</v>
      </c>
      <c r="AX164" s="8"/>
      <c r="AY164" s="8"/>
      <c r="BC164" s="6"/>
      <c r="CA164" s="5"/>
      <c r="CG164" s="249"/>
      <c r="CH164" s="249"/>
    </row>
    <row r="165" spans="1:86" x14ac:dyDescent="0.2">
      <c r="A165" s="6">
        <v>40816</v>
      </c>
      <c r="B165" s="5">
        <v>37.787300000000002</v>
      </c>
      <c r="C165" s="5">
        <v>46.172800000000002</v>
      </c>
      <c r="D165" s="5">
        <v>63.485199999999999</v>
      </c>
      <c r="E165" s="5">
        <v>24.1906</v>
      </c>
      <c r="F165" s="5">
        <v>70.610200000000006</v>
      </c>
      <c r="G165" s="5">
        <v>44.019199999999998</v>
      </c>
      <c r="H165" s="5">
        <v>38.752400000000002</v>
      </c>
      <c r="I165" s="5">
        <v>77.406599999999997</v>
      </c>
      <c r="J165" s="5">
        <v>50.186399999999999</v>
      </c>
      <c r="K165" s="5">
        <v>54.195599999999999</v>
      </c>
      <c r="L165" s="5">
        <v>43.921300000000002</v>
      </c>
      <c r="M165" s="5">
        <v>62.205800000000004</v>
      </c>
      <c r="N165" s="5">
        <v>53.152200000000001</v>
      </c>
      <c r="O165" s="5">
        <v>16.800599999999999</v>
      </c>
      <c r="P165" s="5">
        <v>39.365099999999998</v>
      </c>
      <c r="Q165" s="5">
        <v>28.281600000000001</v>
      </c>
      <c r="R165" s="5">
        <v>50.158999999999999</v>
      </c>
      <c r="S165" s="5">
        <v>39.150799999999997</v>
      </c>
      <c r="T165" s="5">
        <v>54.191400000000002</v>
      </c>
      <c r="U165" s="5">
        <v>24.142600000000002</v>
      </c>
      <c r="V165" s="5">
        <v>31.607500000000002</v>
      </c>
      <c r="W165" s="5">
        <v>42.091099999999997</v>
      </c>
      <c r="X165" s="5">
        <v>1930.79</v>
      </c>
      <c r="Z165" s="6">
        <v>40816</v>
      </c>
      <c r="AA165" s="8">
        <f t="shared" si="160"/>
        <v>-1.5214575552955134E-2</v>
      </c>
      <c r="AB165" s="8">
        <f t="shared" si="161"/>
        <v>1.5221908290366182E-2</v>
      </c>
      <c r="AC165" s="8">
        <f t="shared" si="162"/>
        <v>3.8291294324532821E-4</v>
      </c>
      <c r="AD165" s="8">
        <f t="shared" si="163"/>
        <v>3.4263677252749147E-2</v>
      </c>
      <c r="AE165" s="8">
        <f t="shared" si="164"/>
        <v>4.9342830915057867E-3</v>
      </c>
      <c r="AF165" s="8">
        <f t="shared" si="165"/>
        <v>3.9544500256230242E-2</v>
      </c>
      <c r="AG165" s="8">
        <f t="shared" si="166"/>
        <v>-1.0585441826027053E-2</v>
      </c>
      <c r="AH165" s="8">
        <f t="shared" si="167"/>
        <v>1.5626722088391443E-2</v>
      </c>
      <c r="AI165" s="8">
        <f t="shared" si="168"/>
        <v>4.2421719920597845E-3</v>
      </c>
      <c r="AJ165" s="8">
        <f t="shared" si="169"/>
        <v>-4.6538963066355965E-3</v>
      </c>
      <c r="AK165" s="8">
        <f t="shared" si="170"/>
        <v>3.9842732073056553E-3</v>
      </c>
      <c r="AL165" s="8">
        <f t="shared" si="171"/>
        <v>3.9022658317733327E-3</v>
      </c>
      <c r="AM165" s="8">
        <f t="shared" si="172"/>
        <v>-2.8927108189634732E-3</v>
      </c>
      <c r="AN165" s="8">
        <f t="shared" si="173"/>
        <v>4.1787842522028606E-2</v>
      </c>
      <c r="AO165" s="8">
        <f t="shared" si="174"/>
        <v>9.7991180793728372E-3</v>
      </c>
      <c r="AP165" s="8">
        <f t="shared" si="175"/>
        <v>1.8323749581423465E-2</v>
      </c>
      <c r="AQ165" s="8">
        <f t="shared" si="176"/>
        <v>-6.9687790778246717E-3</v>
      </c>
      <c r="AR165" s="8">
        <f t="shared" si="177"/>
        <v>-7.1413355514755583E-3</v>
      </c>
      <c r="AS165" s="8">
        <f t="shared" si="178"/>
        <v>-2.5547485560516447E-3</v>
      </c>
      <c r="AT165" s="8">
        <f t="shared" si="179"/>
        <v>1.6658946393228735E-2</v>
      </c>
      <c r="AU165" s="8">
        <f t="shared" si="180"/>
        <v>1.7558260781374013E-3</v>
      </c>
      <c r="AV165" s="8">
        <f t="shared" si="181"/>
        <v>2.3307660141397069E-2</v>
      </c>
      <c r="AW165" s="8">
        <f t="shared" si="182"/>
        <v>-4.0954645566944059E-3</v>
      </c>
      <c r="AX165" s="8"/>
      <c r="AY165" s="8"/>
      <c r="BC165" s="6"/>
      <c r="CA165" s="5"/>
      <c r="CG165" s="249"/>
      <c r="CH165" s="249"/>
    </row>
    <row r="166" spans="1:86" x14ac:dyDescent="0.2">
      <c r="A166" s="6">
        <v>40823</v>
      </c>
      <c r="B166" s="5">
        <v>37.127200000000002</v>
      </c>
      <c r="C166" s="5">
        <v>45.832700000000003</v>
      </c>
      <c r="D166" s="5">
        <v>63.381999999999998</v>
      </c>
      <c r="E166" s="5">
        <v>24.572800000000001</v>
      </c>
      <c r="F166" s="5">
        <v>69.4833</v>
      </c>
      <c r="G166" s="5">
        <v>43.432200000000002</v>
      </c>
      <c r="H166" s="5">
        <v>36.909799999999997</v>
      </c>
      <c r="I166" s="5">
        <v>76.343999999999994</v>
      </c>
      <c r="J166" s="5">
        <v>49.3855</v>
      </c>
      <c r="K166" s="5">
        <v>53.447400000000002</v>
      </c>
      <c r="L166" s="5">
        <v>44.9328</v>
      </c>
      <c r="M166" s="5">
        <v>62.4131</v>
      </c>
      <c r="N166" s="5">
        <v>50.198700000000002</v>
      </c>
      <c r="O166" s="5">
        <v>16.9148</v>
      </c>
      <c r="P166" s="5">
        <v>40.092300000000002</v>
      </c>
      <c r="Q166" s="5">
        <v>28.742799999999999</v>
      </c>
      <c r="R166" s="5">
        <v>50.953499999999998</v>
      </c>
      <c r="S166" s="5">
        <v>37.918900000000001</v>
      </c>
      <c r="T166" s="5">
        <v>54.342799999999997</v>
      </c>
      <c r="U166" s="5">
        <v>23.798000000000002</v>
      </c>
      <c r="V166" s="5">
        <v>31.120200000000001</v>
      </c>
      <c r="W166" s="5">
        <v>41.426400000000001</v>
      </c>
      <c r="X166" s="5">
        <v>1973.42</v>
      </c>
      <c r="Z166" s="6">
        <v>40823</v>
      </c>
      <c r="AA166" s="8">
        <f t="shared" si="160"/>
        <v>-1.7468832120844824E-2</v>
      </c>
      <c r="AB166" s="8">
        <f t="shared" si="161"/>
        <v>-7.365808441333388E-3</v>
      </c>
      <c r="AC166" s="8">
        <f t="shared" si="162"/>
        <v>-1.6255757247358726E-3</v>
      </c>
      <c r="AD166" s="8">
        <f t="shared" si="163"/>
        <v>1.5799525435499673E-2</v>
      </c>
      <c r="AE166" s="8">
        <f t="shared" si="164"/>
        <v>-1.5959450617616278E-2</v>
      </c>
      <c r="AF166" s="8">
        <f t="shared" si="165"/>
        <v>-1.3335090142483241E-2</v>
      </c>
      <c r="AG166" s="8">
        <f t="shared" si="166"/>
        <v>-4.7548022832134329E-2</v>
      </c>
      <c r="AH166" s="8">
        <f t="shared" si="167"/>
        <v>-1.3727511607537379E-2</v>
      </c>
      <c r="AI166" s="8">
        <f t="shared" si="168"/>
        <v>-1.5958506687070551E-2</v>
      </c>
      <c r="AJ166" s="8">
        <f t="shared" si="169"/>
        <v>-1.380554878993856E-2</v>
      </c>
      <c r="AK166" s="8">
        <f t="shared" si="170"/>
        <v>2.3029828352075121E-2</v>
      </c>
      <c r="AL166" s="8">
        <f t="shared" si="171"/>
        <v>3.332486681306257E-3</v>
      </c>
      <c r="AM166" s="8">
        <f t="shared" si="172"/>
        <v>-5.556684389357347E-2</v>
      </c>
      <c r="AN166" s="8">
        <f t="shared" si="173"/>
        <v>6.7973762841804231E-3</v>
      </c>
      <c r="AO166" s="8">
        <f t="shared" si="174"/>
        <v>1.8473216122911085E-2</v>
      </c>
      <c r="AP166" s="8">
        <f t="shared" si="175"/>
        <v>1.6307422493776702E-2</v>
      </c>
      <c r="AQ166" s="8">
        <f t="shared" si="176"/>
        <v>1.5839629976674097E-2</v>
      </c>
      <c r="AR166" s="8">
        <f t="shared" si="177"/>
        <v>-3.1465512837540843E-2</v>
      </c>
      <c r="AS166" s="8">
        <f t="shared" si="178"/>
        <v>2.7938012304533633E-3</v>
      </c>
      <c r="AT166" s="8">
        <f t="shared" si="179"/>
        <v>-1.427352480677313E-2</v>
      </c>
      <c r="AU166" s="8">
        <f t="shared" si="180"/>
        <v>-1.5417226923989613E-2</v>
      </c>
      <c r="AV166" s="8">
        <f t="shared" si="181"/>
        <v>-1.5791937012812562E-2</v>
      </c>
      <c r="AW166" s="8">
        <f t="shared" si="182"/>
        <v>2.2079045364850725E-2</v>
      </c>
      <c r="AX166" s="8"/>
      <c r="AY166" s="8"/>
      <c r="BC166" s="6"/>
      <c r="CA166" s="5"/>
      <c r="CG166" s="249"/>
      <c r="CH166" s="249"/>
    </row>
    <row r="167" spans="1:86" x14ac:dyDescent="0.2">
      <c r="A167" s="6">
        <v>40830</v>
      </c>
      <c r="B167" s="5">
        <v>38.967700000000001</v>
      </c>
      <c r="C167" s="5">
        <v>46.95</v>
      </c>
      <c r="D167" s="5">
        <v>65.558599999999998</v>
      </c>
      <c r="E167" s="5">
        <v>25.090599999999998</v>
      </c>
      <c r="F167" s="5">
        <v>71.266499999999994</v>
      </c>
      <c r="G167" s="5">
        <v>44.019199999999998</v>
      </c>
      <c r="H167" s="5">
        <v>38.360900000000001</v>
      </c>
      <c r="I167" s="5">
        <v>77.873699999999999</v>
      </c>
      <c r="J167" s="5">
        <v>50.916699999999999</v>
      </c>
      <c r="K167" s="5">
        <v>53.459400000000002</v>
      </c>
      <c r="L167" s="5">
        <v>46.502200000000002</v>
      </c>
      <c r="M167" s="5">
        <v>63.173099999999998</v>
      </c>
      <c r="N167" s="5">
        <v>52.286299999999997</v>
      </c>
      <c r="O167" s="5">
        <v>17.7257</v>
      </c>
      <c r="P167" s="5">
        <v>41.423400000000001</v>
      </c>
      <c r="Q167" s="5">
        <v>29.762699999999999</v>
      </c>
      <c r="R167" s="5">
        <v>50.396099999999997</v>
      </c>
      <c r="S167" s="5">
        <v>38.787100000000002</v>
      </c>
      <c r="T167" s="5">
        <v>56.362099999999998</v>
      </c>
      <c r="U167" s="5">
        <v>24.627500000000001</v>
      </c>
      <c r="V167" s="5">
        <v>31.5854</v>
      </c>
      <c r="W167" s="5">
        <v>42.487299999999998</v>
      </c>
      <c r="X167" s="5">
        <v>2091.9899999999998</v>
      </c>
      <c r="Z167" s="6">
        <v>40830</v>
      </c>
      <c r="AA167" s="8">
        <f t="shared" si="160"/>
        <v>4.957281992716922E-2</v>
      </c>
      <c r="AB167" s="8">
        <f t="shared" si="161"/>
        <v>2.4377791402208526E-2</v>
      </c>
      <c r="AC167" s="8">
        <f t="shared" si="162"/>
        <v>3.434098008898423E-2</v>
      </c>
      <c r="AD167" s="8">
        <f t="shared" si="163"/>
        <v>2.1072079697877166E-2</v>
      </c>
      <c r="AE167" s="8">
        <f t="shared" si="164"/>
        <v>2.5663720635030307E-2</v>
      </c>
      <c r="AF167" s="8">
        <f t="shared" si="165"/>
        <v>1.3515318128024756E-2</v>
      </c>
      <c r="AG167" s="8">
        <f t="shared" si="166"/>
        <v>3.9314761933145315E-2</v>
      </c>
      <c r="AH167" s="8">
        <f t="shared" si="167"/>
        <v>2.0036938069789345E-2</v>
      </c>
      <c r="AI167" s="8">
        <f t="shared" si="168"/>
        <v>3.1005052090188334E-2</v>
      </c>
      <c r="AJ167" s="8">
        <f t="shared" si="169"/>
        <v>2.2451980825999307E-4</v>
      </c>
      <c r="AK167" s="8">
        <f t="shared" si="170"/>
        <v>3.4927714275540422E-2</v>
      </c>
      <c r="AL167" s="8">
        <f t="shared" si="171"/>
        <v>1.2176930804590702E-2</v>
      </c>
      <c r="AM167" s="8">
        <f t="shared" si="172"/>
        <v>4.1586734317820895E-2</v>
      </c>
      <c r="AN167" s="8">
        <f t="shared" si="173"/>
        <v>4.7940265329770471E-2</v>
      </c>
      <c r="AO167" s="8">
        <f t="shared" si="174"/>
        <v>3.3200888948750729E-2</v>
      </c>
      <c r="AP167" s="8">
        <f t="shared" si="175"/>
        <v>3.548366895361621E-2</v>
      </c>
      <c r="AQ167" s="8">
        <f t="shared" si="176"/>
        <v>-1.093938591068333E-2</v>
      </c>
      <c r="AR167" s="8">
        <f t="shared" si="177"/>
        <v>2.2896233804250654E-2</v>
      </c>
      <c r="AS167" s="8">
        <f t="shared" si="178"/>
        <v>3.7158556423298128E-2</v>
      </c>
      <c r="AT167" s="8">
        <f t="shared" si="179"/>
        <v>3.485587024119674E-2</v>
      </c>
      <c r="AU167" s="8">
        <f t="shared" si="180"/>
        <v>1.4948490048264373E-2</v>
      </c>
      <c r="AV167" s="8">
        <f t="shared" si="181"/>
        <v>2.5609273313635716E-2</v>
      </c>
      <c r="AW167" s="8">
        <f t="shared" si="182"/>
        <v>6.0083509845851202E-2</v>
      </c>
      <c r="AX167" s="8"/>
      <c r="AY167" s="8"/>
      <c r="BC167" s="6" t="s">
        <v>1588</v>
      </c>
      <c r="CG167" s="249"/>
      <c r="CH167" s="249"/>
    </row>
    <row r="168" spans="1:86" x14ac:dyDescent="0.2">
      <c r="A168" s="6">
        <v>40837</v>
      </c>
      <c r="B168" s="5">
        <v>40.313200000000002</v>
      </c>
      <c r="C168" s="5">
        <v>47.520800000000001</v>
      </c>
      <c r="D168" s="5">
        <v>65.915300000000002</v>
      </c>
      <c r="E168" s="5">
        <v>26.175599999999999</v>
      </c>
      <c r="F168" s="5">
        <v>74.003299999999996</v>
      </c>
      <c r="G168" s="5">
        <v>45.526699999999998</v>
      </c>
      <c r="H168" s="5">
        <v>38.879100000000001</v>
      </c>
      <c r="I168" s="5">
        <v>79.963899999999995</v>
      </c>
      <c r="J168" s="5">
        <v>51.010899999999999</v>
      </c>
      <c r="K168" s="5">
        <v>55.341999999999999</v>
      </c>
      <c r="L168" s="5">
        <v>47.2346</v>
      </c>
      <c r="M168" s="5">
        <v>64.336200000000005</v>
      </c>
      <c r="N168" s="5">
        <v>52.929499999999997</v>
      </c>
      <c r="O168" s="5">
        <v>17.976900000000001</v>
      </c>
      <c r="P168" s="5">
        <v>42.692799999999998</v>
      </c>
      <c r="Q168" s="5">
        <v>31.0093</v>
      </c>
      <c r="R168" s="5">
        <v>50.988999999999997</v>
      </c>
      <c r="S168" s="5">
        <v>40.089399999999998</v>
      </c>
      <c r="T168" s="5">
        <v>58.255099999999999</v>
      </c>
      <c r="U168" s="5">
        <v>25.265499999999999</v>
      </c>
      <c r="V168" s="5">
        <v>32.582099999999997</v>
      </c>
      <c r="W168" s="5">
        <v>42.8324</v>
      </c>
      <c r="X168" s="5">
        <v>2115.86</v>
      </c>
      <c r="Z168" s="6">
        <v>40837</v>
      </c>
      <c r="AA168" s="8">
        <f t="shared" si="160"/>
        <v>3.4528596760907249E-2</v>
      </c>
      <c r="AB168" s="8">
        <f t="shared" si="161"/>
        <v>1.2157614483492951E-2</v>
      </c>
      <c r="AC168" s="8">
        <f t="shared" si="162"/>
        <v>5.4409337600254126E-3</v>
      </c>
      <c r="AD168" s="8">
        <f t="shared" si="163"/>
        <v>4.3243286330338915E-2</v>
      </c>
      <c r="AE168" s="8">
        <f t="shared" si="164"/>
        <v>3.840233489788325E-2</v>
      </c>
      <c r="AF168" s="8">
        <f t="shared" si="165"/>
        <v>3.4246419744111689E-2</v>
      </c>
      <c r="AG168" s="8">
        <f t="shared" si="166"/>
        <v>1.3508546462674298E-2</v>
      </c>
      <c r="AH168" s="8">
        <f t="shared" si="167"/>
        <v>2.6840897504548877E-2</v>
      </c>
      <c r="AI168" s="8">
        <f t="shared" si="168"/>
        <v>1.8500806218784138E-3</v>
      </c>
      <c r="AJ168" s="8">
        <f t="shared" si="169"/>
        <v>3.521550933979789E-2</v>
      </c>
      <c r="AK168" s="8">
        <f t="shared" si="170"/>
        <v>1.5749792482936176E-2</v>
      </c>
      <c r="AL168" s="8">
        <f t="shared" si="171"/>
        <v>1.841131747531799E-2</v>
      </c>
      <c r="AM168" s="8">
        <f t="shared" si="172"/>
        <v>1.2301501540556536E-2</v>
      </c>
      <c r="AN168" s="8">
        <f t="shared" si="173"/>
        <v>1.4171513677880165E-2</v>
      </c>
      <c r="AO168" s="8">
        <f t="shared" si="174"/>
        <v>3.0644514936002398E-2</v>
      </c>
      <c r="AP168" s="8">
        <f t="shared" si="175"/>
        <v>4.1884640842396736E-2</v>
      </c>
      <c r="AQ168" s="8">
        <f t="shared" si="176"/>
        <v>1.1764799260260306E-2</v>
      </c>
      <c r="AR168" s="8">
        <f t="shared" si="177"/>
        <v>3.3575596010013475E-2</v>
      </c>
      <c r="AS168" s="8">
        <f t="shared" si="178"/>
        <v>3.3586399371208664E-2</v>
      </c>
      <c r="AT168" s="8">
        <f t="shared" si="179"/>
        <v>2.590599939092475E-2</v>
      </c>
      <c r="AU168" s="8">
        <f t="shared" si="180"/>
        <v>3.1555718781462128E-2</v>
      </c>
      <c r="AV168" s="8">
        <f t="shared" si="181"/>
        <v>8.1224271723550068E-3</v>
      </c>
      <c r="AW168" s="8">
        <f t="shared" si="182"/>
        <v>1.1410188385221787E-2</v>
      </c>
      <c r="AX168" s="8"/>
      <c r="AY168" s="8"/>
      <c r="BC168" s="6"/>
      <c r="CG168" s="249"/>
      <c r="CH168" s="249"/>
    </row>
    <row r="169" spans="1:86" x14ac:dyDescent="0.2">
      <c r="A169" s="6">
        <v>40844</v>
      </c>
      <c r="B169" s="5">
        <v>40.884399999999999</v>
      </c>
      <c r="C169" s="5">
        <v>47.872999999999998</v>
      </c>
      <c r="D169" s="5">
        <v>68.091899999999995</v>
      </c>
      <c r="E169" s="5">
        <v>26.249600000000001</v>
      </c>
      <c r="F169" s="5">
        <v>71.8733</v>
      </c>
      <c r="G169" s="5">
        <v>46.861699999999999</v>
      </c>
      <c r="H169" s="5">
        <v>39.823399999999999</v>
      </c>
      <c r="I169" s="5">
        <v>80.582800000000006</v>
      </c>
      <c r="J169" s="5">
        <v>52.494900000000001</v>
      </c>
      <c r="K169" s="5">
        <v>54.798900000000003</v>
      </c>
      <c r="L169" s="5">
        <v>47.955399999999997</v>
      </c>
      <c r="M169" s="5">
        <v>65.683400000000006</v>
      </c>
      <c r="N169" s="5">
        <v>54.402799999999999</v>
      </c>
      <c r="O169" s="5">
        <v>18.479500000000002</v>
      </c>
      <c r="P169" s="5">
        <v>42.828400000000002</v>
      </c>
      <c r="Q169" s="5">
        <v>31.1584</v>
      </c>
      <c r="R169" s="5">
        <v>50.917900000000003</v>
      </c>
      <c r="S169" s="5">
        <v>39.8782</v>
      </c>
      <c r="T169" s="5">
        <v>59.296300000000002</v>
      </c>
      <c r="U169" s="5">
        <v>25.686599999999999</v>
      </c>
      <c r="V169" s="5">
        <v>32.892200000000003</v>
      </c>
      <c r="W169" s="5">
        <v>43.906100000000002</v>
      </c>
      <c r="X169" s="5">
        <v>2196.13</v>
      </c>
      <c r="Z169" s="6">
        <v>40844</v>
      </c>
      <c r="AA169" s="8">
        <f t="shared" si="160"/>
        <v>1.4169056289255133E-2</v>
      </c>
      <c r="AB169" s="8">
        <f t="shared" si="161"/>
        <v>7.4114913890337419E-3</v>
      </c>
      <c r="AC169" s="8">
        <f t="shared" si="162"/>
        <v>3.3021165040589828E-2</v>
      </c>
      <c r="AD169" s="8">
        <f t="shared" si="163"/>
        <v>2.8270603157138918E-3</v>
      </c>
      <c r="AE169" s="8">
        <f t="shared" si="164"/>
        <v>-2.878250023985407E-2</v>
      </c>
      <c r="AF169" s="8">
        <f t="shared" si="165"/>
        <v>2.9323451952370849E-2</v>
      </c>
      <c r="AG169" s="8">
        <f t="shared" si="166"/>
        <v>2.4288113665182465E-2</v>
      </c>
      <c r="AH169" s="8">
        <f t="shared" si="167"/>
        <v>7.7397425588296986E-3</v>
      </c>
      <c r="AI169" s="8">
        <f t="shared" si="168"/>
        <v>2.9091821551864516E-2</v>
      </c>
      <c r="AJ169" s="8">
        <f t="shared" si="169"/>
        <v>-9.813523183115791E-3</v>
      </c>
      <c r="AK169" s="8">
        <f t="shared" si="170"/>
        <v>1.5260000084683645E-2</v>
      </c>
      <c r="AL169" s="8">
        <f t="shared" si="171"/>
        <v>2.0939999564786316E-2</v>
      </c>
      <c r="AM169" s="8">
        <f t="shared" si="172"/>
        <v>2.783513919458902E-2</v>
      </c>
      <c r="AN169" s="8">
        <f t="shared" si="173"/>
        <v>2.7958101786181189E-2</v>
      </c>
      <c r="AO169" s="8">
        <f t="shared" si="174"/>
        <v>3.1761795900011602E-3</v>
      </c>
      <c r="AP169" s="8">
        <f t="shared" si="175"/>
        <v>4.8082349488702825E-3</v>
      </c>
      <c r="AQ169" s="8">
        <f t="shared" si="176"/>
        <v>-1.3944184039693663E-3</v>
      </c>
      <c r="AR169" s="8">
        <f t="shared" si="177"/>
        <v>-5.2682255159717251E-3</v>
      </c>
      <c r="AS169" s="8">
        <f t="shared" si="178"/>
        <v>1.7873113255320261E-2</v>
      </c>
      <c r="AT169" s="8">
        <f t="shared" si="179"/>
        <v>1.6666996497199715E-2</v>
      </c>
      <c r="AU169" s="8">
        <f t="shared" si="180"/>
        <v>9.5174958029102807E-3</v>
      </c>
      <c r="AV169" s="8">
        <f t="shared" si="181"/>
        <v>2.5067472287333858E-2</v>
      </c>
      <c r="AW169" s="8">
        <f t="shared" si="182"/>
        <v>3.7937292637509001E-2</v>
      </c>
      <c r="AX169" s="8"/>
      <c r="AY169" s="8"/>
      <c r="BC169" s="6">
        <v>41547</v>
      </c>
      <c r="BD169" s="84">
        <f t="shared" ref="BD169:BY169" si="196">AVERAGE(BD119:BD138)</f>
        <v>0.50022518060612819</v>
      </c>
      <c r="BE169" s="84">
        <f t="shared" si="196"/>
        <v>0.50171455244254304</v>
      </c>
      <c r="BF169" s="84" t="e">
        <f t="shared" si="196"/>
        <v>#VALUE!</v>
      </c>
      <c r="BG169" s="84">
        <f t="shared" si="196"/>
        <v>0.55644136446861792</v>
      </c>
      <c r="BH169" s="84">
        <f t="shared" si="196"/>
        <v>0.42550795962097138</v>
      </c>
      <c r="BI169" s="84">
        <f t="shared" si="196"/>
        <v>0.45738115584510985</v>
      </c>
      <c r="BJ169" s="84">
        <f t="shared" si="196"/>
        <v>0.47752668952908045</v>
      </c>
      <c r="BK169" s="84">
        <f t="shared" si="196"/>
        <v>0.46690089468394697</v>
      </c>
      <c r="BL169" s="84">
        <f t="shared" si="196"/>
        <v>0.316834574442941</v>
      </c>
      <c r="BM169" s="84">
        <f t="shared" si="196"/>
        <v>0.52219660750249375</v>
      </c>
      <c r="BN169" s="84">
        <f t="shared" si="196"/>
        <v>0.45233698521103632</v>
      </c>
      <c r="BO169" s="84">
        <f t="shared" si="196"/>
        <v>0.46438622257846712</v>
      </c>
      <c r="BP169" s="84" t="e">
        <f t="shared" si="196"/>
        <v>#VALUE!</v>
      </c>
      <c r="BQ169" s="84">
        <f t="shared" si="196"/>
        <v>0.59473768417178863</v>
      </c>
      <c r="BR169" s="84">
        <f t="shared" si="196"/>
        <v>0.47704973761218339</v>
      </c>
      <c r="BS169" s="84">
        <f t="shared" si="196"/>
        <v>0.39028796019876799</v>
      </c>
      <c r="BT169" s="84">
        <f t="shared" si="196"/>
        <v>0.4192324936502983</v>
      </c>
      <c r="BU169" s="84">
        <f t="shared" si="196"/>
        <v>0.33288277275400324</v>
      </c>
      <c r="BV169" s="84">
        <f t="shared" si="196"/>
        <v>0.44558262668206561</v>
      </c>
      <c r="BW169" s="84">
        <f t="shared" si="196"/>
        <v>0.566915189402592</v>
      </c>
      <c r="BX169" s="84">
        <f t="shared" si="196"/>
        <v>0.44968278898205805</v>
      </c>
      <c r="BY169" s="84">
        <f t="shared" si="196"/>
        <v>0.47624181110320052</v>
      </c>
      <c r="CG169" s="249"/>
      <c r="CH169" s="249"/>
    </row>
    <row r="170" spans="1:86" x14ac:dyDescent="0.2">
      <c r="A170" s="6">
        <v>40851</v>
      </c>
      <c r="B170" s="5">
        <v>40.985900000000001</v>
      </c>
      <c r="C170" s="5">
        <v>48.213000000000001</v>
      </c>
      <c r="D170" s="5">
        <v>68.448599999999999</v>
      </c>
      <c r="E170" s="5">
        <v>25.0413</v>
      </c>
      <c r="F170" s="5">
        <v>72.517200000000003</v>
      </c>
      <c r="G170" s="5">
        <v>46.907699999999998</v>
      </c>
      <c r="H170" s="5">
        <v>39.915599999999998</v>
      </c>
      <c r="I170" s="5">
        <v>81.108199999999997</v>
      </c>
      <c r="J170" s="5">
        <v>51.847099999999998</v>
      </c>
      <c r="K170" s="5">
        <v>55.579700000000003</v>
      </c>
      <c r="L170" s="5">
        <v>47.343299999999999</v>
      </c>
      <c r="M170" s="5">
        <v>64.992500000000007</v>
      </c>
      <c r="N170" s="5">
        <v>54.306899999999999</v>
      </c>
      <c r="O170" s="5">
        <v>18.045500000000001</v>
      </c>
      <c r="P170" s="5">
        <v>42.569600000000001</v>
      </c>
      <c r="Q170" s="5">
        <v>31.408899999999999</v>
      </c>
      <c r="R170" s="5">
        <v>48.4514</v>
      </c>
      <c r="S170" s="5">
        <v>39.749099999999999</v>
      </c>
      <c r="T170" s="5">
        <v>59.028300000000002</v>
      </c>
      <c r="U170" s="5">
        <v>24.9848</v>
      </c>
      <c r="V170" s="5">
        <v>32.859000000000002</v>
      </c>
      <c r="W170" s="5">
        <v>43.2926</v>
      </c>
      <c r="X170" s="5">
        <v>2142.34</v>
      </c>
      <c r="Z170" s="6">
        <v>40851</v>
      </c>
      <c r="AA170" s="8">
        <f t="shared" si="160"/>
        <v>2.4826095038694707E-3</v>
      </c>
      <c r="AB170" s="8">
        <f t="shared" si="161"/>
        <v>7.1021243707309889E-3</v>
      </c>
      <c r="AC170" s="8">
        <f t="shared" si="162"/>
        <v>5.2385085450692426E-3</v>
      </c>
      <c r="AD170" s="8">
        <f t="shared" si="163"/>
        <v>-4.603117761794473E-2</v>
      </c>
      <c r="AE170" s="8">
        <f t="shared" si="164"/>
        <v>8.9588205912349839E-3</v>
      </c>
      <c r="AF170" s="8">
        <f t="shared" si="165"/>
        <v>9.8161184933531764E-4</v>
      </c>
      <c r="AG170" s="8">
        <f t="shared" si="166"/>
        <v>2.3152217038222567E-3</v>
      </c>
      <c r="AH170" s="8">
        <f t="shared" si="167"/>
        <v>6.520001786981755E-3</v>
      </c>
      <c r="AI170" s="8">
        <f t="shared" si="168"/>
        <v>-1.2340246385839415E-2</v>
      </c>
      <c r="AJ170" s="8">
        <f t="shared" si="169"/>
        <v>1.4248461191739281E-2</v>
      </c>
      <c r="AK170" s="8">
        <f t="shared" si="170"/>
        <v>-1.2763943163856428E-2</v>
      </c>
      <c r="AL170" s="8">
        <f t="shared" si="171"/>
        <v>-1.0518639412697817E-2</v>
      </c>
      <c r="AM170" s="8">
        <f t="shared" si="172"/>
        <v>-1.7627769158939932E-3</v>
      </c>
      <c r="AN170" s="8">
        <f t="shared" si="173"/>
        <v>-2.3485483914608141E-2</v>
      </c>
      <c r="AO170" s="8">
        <f t="shared" si="174"/>
        <v>-6.0427193170886628E-3</v>
      </c>
      <c r="AP170" s="8">
        <f t="shared" si="175"/>
        <v>8.0395655746121619E-3</v>
      </c>
      <c r="AQ170" s="8">
        <f t="shared" si="176"/>
        <v>-4.8440725167377408E-2</v>
      </c>
      <c r="AR170" s="8">
        <f t="shared" si="177"/>
        <v>-3.2373577543620691E-3</v>
      </c>
      <c r="AS170" s="8">
        <f t="shared" si="178"/>
        <v>-4.5196749206949383E-3</v>
      </c>
      <c r="AT170" s="8">
        <f t="shared" si="179"/>
        <v>-2.7321638519695046E-2</v>
      </c>
      <c r="AU170" s="8">
        <f t="shared" si="180"/>
        <v>-1.0093578416767723E-3</v>
      </c>
      <c r="AV170" s="8">
        <f t="shared" si="181"/>
        <v>-1.3973001473599367E-2</v>
      </c>
      <c r="AW170" s="8">
        <f t="shared" si="182"/>
        <v>-2.4493085564151418E-2</v>
      </c>
      <c r="AX170" s="8"/>
      <c r="AY170" s="8"/>
      <c r="BC170" s="6">
        <v>41639</v>
      </c>
      <c r="BD170" s="84">
        <f t="shared" ref="BD170:BY170" si="197">AVERAGE(BD120:BD139)</f>
        <v>0.49463540893360686</v>
      </c>
      <c r="BE170" s="84">
        <f t="shared" si="197"/>
        <v>0.4961414237590856</v>
      </c>
      <c r="BF170" s="84" t="e">
        <f t="shared" si="197"/>
        <v>#VALUE!</v>
      </c>
      <c r="BG170" s="84">
        <f t="shared" si="197"/>
        <v>0.54260320168246223</v>
      </c>
      <c r="BH170" s="84">
        <f t="shared" si="197"/>
        <v>0.42230137676718593</v>
      </c>
      <c r="BI170" s="84">
        <f t="shared" si="197"/>
        <v>0.45406784663016619</v>
      </c>
      <c r="BJ170" s="84">
        <f t="shared" si="197"/>
        <v>0.46884598527222787</v>
      </c>
      <c r="BK170" s="84">
        <f t="shared" si="197"/>
        <v>0.47376438653367947</v>
      </c>
      <c r="BL170" s="84">
        <f t="shared" si="197"/>
        <v>0.32657292032524449</v>
      </c>
      <c r="BM170" s="84">
        <f t="shared" si="197"/>
        <v>0.52826855397542816</v>
      </c>
      <c r="BN170" s="84">
        <f t="shared" si="197"/>
        <v>0.44567423029809683</v>
      </c>
      <c r="BO170" s="84">
        <f t="shared" si="197"/>
        <v>0.46354097739497668</v>
      </c>
      <c r="BP170" s="84" t="e">
        <f t="shared" si="197"/>
        <v>#VALUE!</v>
      </c>
      <c r="BQ170" s="84">
        <f t="shared" si="197"/>
        <v>0.58369677237078732</v>
      </c>
      <c r="BR170" s="84">
        <f t="shared" si="197"/>
        <v>0.47354782206729756</v>
      </c>
      <c r="BS170" s="84">
        <f t="shared" si="197"/>
        <v>0.38071909365018503</v>
      </c>
      <c r="BT170" s="84">
        <f t="shared" si="197"/>
        <v>0.42000575688065983</v>
      </c>
      <c r="BU170" s="84">
        <f t="shared" si="197"/>
        <v>0.33123197334803794</v>
      </c>
      <c r="BV170" s="84">
        <f t="shared" si="197"/>
        <v>0.437378682349023</v>
      </c>
      <c r="BW170" s="84">
        <f t="shared" si="197"/>
        <v>0.56393404561257365</v>
      </c>
      <c r="BX170" s="84">
        <f t="shared" si="197"/>
        <v>0.45678802400359492</v>
      </c>
      <c r="BY170" s="84">
        <f t="shared" si="197"/>
        <v>0.47326377447172535</v>
      </c>
      <c r="CG170" s="249"/>
      <c r="CH170" s="249"/>
    </row>
    <row r="171" spans="1:86" x14ac:dyDescent="0.2">
      <c r="A171" s="6">
        <v>40858</v>
      </c>
      <c r="B171" s="5">
        <v>41.874400000000001</v>
      </c>
      <c r="C171" s="5">
        <v>48.569899999999997</v>
      </c>
      <c r="D171" s="5">
        <v>69.088099999999997</v>
      </c>
      <c r="E171" s="5">
        <v>24.412500000000001</v>
      </c>
      <c r="F171" s="5">
        <v>73.854699999999994</v>
      </c>
      <c r="G171" s="5">
        <v>46.919200000000004</v>
      </c>
      <c r="H171" s="5">
        <v>40.399299999999997</v>
      </c>
      <c r="I171" s="5">
        <v>82.664500000000004</v>
      </c>
      <c r="J171" s="5">
        <v>53.6995</v>
      </c>
      <c r="K171" s="5">
        <v>55.506399999999999</v>
      </c>
      <c r="L171" s="5">
        <v>48.397199999999998</v>
      </c>
      <c r="M171" s="5">
        <v>64.278599999999997</v>
      </c>
      <c r="N171" s="5">
        <v>54.881900000000002</v>
      </c>
      <c r="O171" s="5">
        <v>17.9541</v>
      </c>
      <c r="P171" s="5">
        <v>43.062600000000003</v>
      </c>
      <c r="Q171" s="5">
        <v>31.474499999999999</v>
      </c>
      <c r="R171" s="5">
        <v>47.834800000000001</v>
      </c>
      <c r="S171" s="5">
        <v>39.9251</v>
      </c>
      <c r="T171" s="5">
        <v>59.832300000000004</v>
      </c>
      <c r="U171" s="5">
        <v>25.1889</v>
      </c>
      <c r="V171" s="5">
        <v>33.490200000000002</v>
      </c>
      <c r="W171" s="5">
        <v>43.931699999999999</v>
      </c>
      <c r="X171" s="5">
        <v>2162.48</v>
      </c>
      <c r="Z171" s="6">
        <v>40858</v>
      </c>
      <c r="AA171" s="8">
        <f t="shared" si="160"/>
        <v>2.1678186888661743E-2</v>
      </c>
      <c r="AB171" s="8">
        <f t="shared" si="161"/>
        <v>7.4025677721776262E-3</v>
      </c>
      <c r="AC171" s="8">
        <f t="shared" si="162"/>
        <v>9.3427769158171969E-3</v>
      </c>
      <c r="AD171" s="8">
        <f t="shared" si="163"/>
        <v>-2.511051742521353E-2</v>
      </c>
      <c r="AE171" s="8">
        <f t="shared" si="164"/>
        <v>1.8443900205744157E-2</v>
      </c>
      <c r="AF171" s="8">
        <f t="shared" si="165"/>
        <v>2.4516230810722739E-4</v>
      </c>
      <c r="AG171" s="8">
        <f t="shared" si="166"/>
        <v>1.2118069125855557E-2</v>
      </c>
      <c r="AH171" s="8">
        <f t="shared" si="167"/>
        <v>1.9187948937345434E-2</v>
      </c>
      <c r="AI171" s="8">
        <f t="shared" si="168"/>
        <v>3.5728131370896365E-2</v>
      </c>
      <c r="AJ171" s="8">
        <f t="shared" si="169"/>
        <v>-1.318826837856335E-3</v>
      </c>
      <c r="AK171" s="8">
        <f t="shared" si="170"/>
        <v>2.2260805647261517E-2</v>
      </c>
      <c r="AL171" s="8">
        <f t="shared" si="171"/>
        <v>-1.0984344347424901E-2</v>
      </c>
      <c r="AM171" s="8">
        <f t="shared" si="172"/>
        <v>1.0587973167313969E-2</v>
      </c>
      <c r="AN171" s="8">
        <f t="shared" si="173"/>
        <v>-5.0649746474190627E-3</v>
      </c>
      <c r="AO171" s="8">
        <f t="shared" si="174"/>
        <v>1.1581034353153496E-2</v>
      </c>
      <c r="AP171" s="8">
        <f t="shared" si="175"/>
        <v>2.0885799884746703E-3</v>
      </c>
      <c r="AQ171" s="8">
        <f t="shared" si="176"/>
        <v>-1.2726154455805161E-2</v>
      </c>
      <c r="AR171" s="8">
        <f t="shared" si="177"/>
        <v>4.4277732074438081E-3</v>
      </c>
      <c r="AS171" s="8">
        <f t="shared" si="178"/>
        <v>1.3620585380232919E-2</v>
      </c>
      <c r="AT171" s="8">
        <f t="shared" si="179"/>
        <v>8.1689667317730308E-3</v>
      </c>
      <c r="AU171" s="8">
        <f t="shared" si="180"/>
        <v>1.9209349036793499E-2</v>
      </c>
      <c r="AV171" s="8">
        <f t="shared" si="181"/>
        <v>1.4762338136309561E-2</v>
      </c>
      <c r="AW171" s="8">
        <f t="shared" si="182"/>
        <v>9.4009354257493793E-3</v>
      </c>
      <c r="AX171" s="8"/>
      <c r="AY171" s="8"/>
      <c r="BC171" s="6">
        <v>41729</v>
      </c>
      <c r="BD171" s="84">
        <f t="shared" ref="BD171:BY171" si="198">AVERAGE(BD121:BD140)</f>
        <v>0.48352449989578694</v>
      </c>
      <c r="BE171" s="84">
        <f t="shared" si="198"/>
        <v>0.48597349348250407</v>
      </c>
      <c r="BF171" s="84" t="e">
        <f t="shared" si="198"/>
        <v>#VALUE!</v>
      </c>
      <c r="BG171" s="84">
        <f t="shared" si="198"/>
        <v>0.52687110609013976</v>
      </c>
      <c r="BH171" s="84">
        <f t="shared" si="198"/>
        <v>0.42026260375050589</v>
      </c>
      <c r="BI171" s="84">
        <f t="shared" si="198"/>
        <v>0.44732199929993871</v>
      </c>
      <c r="BJ171" s="84">
        <f t="shared" si="198"/>
        <v>0.45973665556908794</v>
      </c>
      <c r="BK171" s="84">
        <f t="shared" si="198"/>
        <v>0.4775979375206405</v>
      </c>
      <c r="BL171" s="84">
        <f t="shared" si="198"/>
        <v>0.33330288588551499</v>
      </c>
      <c r="BM171" s="84">
        <f t="shared" si="198"/>
        <v>0.53114462201930157</v>
      </c>
      <c r="BN171" s="84">
        <f t="shared" si="198"/>
        <v>0.43548464378000667</v>
      </c>
      <c r="BO171" s="84">
        <f t="shared" si="198"/>
        <v>0.46173600364946116</v>
      </c>
      <c r="BP171" s="84" t="e">
        <f t="shared" si="198"/>
        <v>#VALUE!</v>
      </c>
      <c r="BQ171" s="84" t="e">
        <f t="shared" si="198"/>
        <v>#VALUE!</v>
      </c>
      <c r="BR171" s="84">
        <f t="shared" si="198"/>
        <v>0.467602581354358</v>
      </c>
      <c r="BS171" s="84">
        <f t="shared" si="198"/>
        <v>0.36933051750272322</v>
      </c>
      <c r="BT171" s="84">
        <f t="shared" si="198"/>
        <v>0.4196935287163302</v>
      </c>
      <c r="BU171" s="84">
        <f t="shared" si="198"/>
        <v>0.32878463957894077</v>
      </c>
      <c r="BV171" s="84">
        <f t="shared" si="198"/>
        <v>0.42559009487087068</v>
      </c>
      <c r="BW171" s="84">
        <f t="shared" si="198"/>
        <v>0.55593973744847536</v>
      </c>
      <c r="BX171" s="84">
        <f t="shared" si="198"/>
        <v>0.46214235655333713</v>
      </c>
      <c r="BY171" s="84">
        <f t="shared" si="198"/>
        <v>0.46638474760518484</v>
      </c>
      <c r="CG171" s="249"/>
      <c r="CH171" s="249"/>
    </row>
    <row r="172" spans="1:86" x14ac:dyDescent="0.2">
      <c r="A172" s="6">
        <v>40865</v>
      </c>
      <c r="B172" s="5">
        <v>40.985900000000001</v>
      </c>
      <c r="C172" s="5">
        <v>47.39</v>
      </c>
      <c r="D172" s="5">
        <v>67.846000000000004</v>
      </c>
      <c r="E172" s="5">
        <v>24.114899999999999</v>
      </c>
      <c r="F172" s="5">
        <v>72.737200000000001</v>
      </c>
      <c r="G172" s="5">
        <v>45.584299999999999</v>
      </c>
      <c r="H172" s="5">
        <v>39.731299999999997</v>
      </c>
      <c r="I172" s="5">
        <v>81.27</v>
      </c>
      <c r="J172" s="5">
        <v>52.054900000000004</v>
      </c>
      <c r="K172" s="5">
        <v>54.077599999999997</v>
      </c>
      <c r="L172" s="5">
        <v>47.179299999999998</v>
      </c>
      <c r="M172" s="5">
        <v>63.944600000000001</v>
      </c>
      <c r="N172" s="5">
        <v>54.271000000000001</v>
      </c>
      <c r="O172" s="5">
        <v>17.1432</v>
      </c>
      <c r="P172" s="5">
        <v>41.978000000000002</v>
      </c>
      <c r="Q172" s="5">
        <v>30.627600000000001</v>
      </c>
      <c r="R172" s="5">
        <v>46.245899999999999</v>
      </c>
      <c r="S172" s="5">
        <v>38.353000000000002</v>
      </c>
      <c r="T172" s="5">
        <v>59.130400000000002</v>
      </c>
      <c r="U172" s="5">
        <v>24.793299999999999</v>
      </c>
      <c r="V172" s="5">
        <v>32.703899999999997</v>
      </c>
      <c r="W172" s="5">
        <v>43.088099999999997</v>
      </c>
      <c r="X172" s="5">
        <v>2081.42</v>
      </c>
      <c r="Z172" s="6">
        <v>40865</v>
      </c>
      <c r="AA172" s="8">
        <f t="shared" si="160"/>
        <v>-2.1218214469938657E-2</v>
      </c>
      <c r="AB172" s="8">
        <f t="shared" si="161"/>
        <v>-2.429282333296956E-2</v>
      </c>
      <c r="AC172" s="8">
        <f t="shared" si="162"/>
        <v>-1.7978494125616362E-2</v>
      </c>
      <c r="AD172" s="8">
        <f t="shared" si="163"/>
        <v>-1.2190476190476307E-2</v>
      </c>
      <c r="AE172" s="8">
        <f t="shared" si="164"/>
        <v>-1.5131061394873857E-2</v>
      </c>
      <c r="AF172" s="8">
        <f t="shared" si="165"/>
        <v>-2.8451039233405639E-2</v>
      </c>
      <c r="AG172" s="8">
        <f t="shared" si="166"/>
        <v>-1.6534939961830974E-2</v>
      </c>
      <c r="AH172" s="8">
        <f t="shared" si="167"/>
        <v>-1.6869393754271877E-2</v>
      </c>
      <c r="AI172" s="8">
        <f t="shared" si="168"/>
        <v>-3.0625983482155283E-2</v>
      </c>
      <c r="AJ172" s="8">
        <f t="shared" si="169"/>
        <v>-2.5741175792341142E-2</v>
      </c>
      <c r="AK172" s="8">
        <f t="shared" si="170"/>
        <v>-2.5164678948368935E-2</v>
      </c>
      <c r="AL172" s="8">
        <f t="shared" si="171"/>
        <v>-5.1961305940079194E-3</v>
      </c>
      <c r="AM172" s="8">
        <f t="shared" si="172"/>
        <v>-1.1131174394472532E-2</v>
      </c>
      <c r="AN172" s="8">
        <f t="shared" si="173"/>
        <v>-4.5165171186525632E-2</v>
      </c>
      <c r="AO172" s="8">
        <f t="shared" si="174"/>
        <v>-2.5186588826499157E-2</v>
      </c>
      <c r="AP172" s="8">
        <f t="shared" si="175"/>
        <v>-2.6907496544821941E-2</v>
      </c>
      <c r="AQ172" s="8">
        <f t="shared" si="176"/>
        <v>-3.321640312074059E-2</v>
      </c>
      <c r="AR172" s="8">
        <f t="shared" si="177"/>
        <v>-3.9376231994409538E-2</v>
      </c>
      <c r="AS172" s="8">
        <f t="shared" si="178"/>
        <v>-1.173112181881697E-2</v>
      </c>
      <c r="AT172" s="8">
        <f t="shared" si="179"/>
        <v>-1.5705330522571503E-2</v>
      </c>
      <c r="AU172" s="8">
        <f t="shared" si="180"/>
        <v>-2.3478510131322072E-2</v>
      </c>
      <c r="AV172" s="8">
        <f t="shared" si="181"/>
        <v>-1.920253484385992E-2</v>
      </c>
      <c r="AW172" s="8">
        <f t="shared" si="182"/>
        <v>-3.7484739743257722E-2</v>
      </c>
      <c r="AX172" s="8"/>
      <c r="AY172" s="8"/>
      <c r="BC172" s="6">
        <v>41820</v>
      </c>
      <c r="BD172" s="84">
        <f t="shared" ref="BD172:BY172" si="199">AVERAGE(BD122:BD141)</f>
        <v>0.47338310798137961</v>
      </c>
      <c r="BE172" s="84">
        <f t="shared" si="199"/>
        <v>0.47921810375622415</v>
      </c>
      <c r="BF172" s="84" t="e">
        <f t="shared" si="199"/>
        <v>#VALUE!</v>
      </c>
      <c r="BG172" s="84">
        <f t="shared" si="199"/>
        <v>0.51145555433434486</v>
      </c>
      <c r="BH172" s="84">
        <f t="shared" si="199"/>
        <v>0.41616284306388185</v>
      </c>
      <c r="BI172" s="84">
        <f t="shared" si="199"/>
        <v>0.44327357340749385</v>
      </c>
      <c r="BJ172" s="84">
        <f t="shared" si="199"/>
        <v>0.45103398581894966</v>
      </c>
      <c r="BK172" s="84">
        <f t="shared" si="199"/>
        <v>0.48096994448836555</v>
      </c>
      <c r="BL172" s="84">
        <f t="shared" si="199"/>
        <v>0.33965576266300351</v>
      </c>
      <c r="BM172" s="84">
        <f t="shared" si="199"/>
        <v>0.53402744021436888</v>
      </c>
      <c r="BN172" s="84">
        <f t="shared" si="199"/>
        <v>0.42638318114125989</v>
      </c>
      <c r="BO172" s="84">
        <f t="shared" si="199"/>
        <v>0.46036343401342483</v>
      </c>
      <c r="BP172" s="84" t="e">
        <f t="shared" si="199"/>
        <v>#VALUE!</v>
      </c>
      <c r="BQ172" s="84" t="e">
        <f t="shared" si="199"/>
        <v>#VALUE!</v>
      </c>
      <c r="BR172" s="84">
        <f t="shared" si="199"/>
        <v>0.4615604803993299</v>
      </c>
      <c r="BS172" s="84">
        <f t="shared" si="199"/>
        <v>0.35905726437129798</v>
      </c>
      <c r="BT172" s="84">
        <f t="shared" si="199"/>
        <v>0.41824422912111814</v>
      </c>
      <c r="BU172" s="84">
        <f t="shared" si="199"/>
        <v>0.32632147961661928</v>
      </c>
      <c r="BV172" s="84">
        <f t="shared" si="199"/>
        <v>0.4143436063533576</v>
      </c>
      <c r="BW172" s="84">
        <f t="shared" si="199"/>
        <v>0.54461342678623148</v>
      </c>
      <c r="BX172" s="84">
        <f t="shared" si="199"/>
        <v>0.46750590512407236</v>
      </c>
      <c r="BY172" s="84">
        <f t="shared" si="199"/>
        <v>0.46195773414092267</v>
      </c>
      <c r="CG172" s="249"/>
      <c r="CH172" s="249"/>
    </row>
    <row r="173" spans="1:86" x14ac:dyDescent="0.2">
      <c r="A173" s="6">
        <v>40872</v>
      </c>
      <c r="B173" s="5">
        <v>39.995899999999999</v>
      </c>
      <c r="C173" s="5">
        <v>45.718600000000002</v>
      </c>
      <c r="D173" s="5">
        <v>64.415000000000006</v>
      </c>
      <c r="E173" s="5">
        <v>23.155799999999999</v>
      </c>
      <c r="F173" s="5">
        <v>71.511200000000002</v>
      </c>
      <c r="G173" s="5">
        <v>43.558799999999998</v>
      </c>
      <c r="H173" s="5">
        <v>38.211199999999998</v>
      </c>
      <c r="I173" s="5">
        <v>78.634699999999995</v>
      </c>
      <c r="J173" s="5">
        <v>49.969299999999997</v>
      </c>
      <c r="K173" s="5">
        <v>51.219799999999999</v>
      </c>
      <c r="L173" s="5">
        <v>44.813899999999997</v>
      </c>
      <c r="M173" s="5">
        <v>61.158900000000003</v>
      </c>
      <c r="N173" s="5">
        <v>52.7498</v>
      </c>
      <c r="O173" s="5">
        <v>16.572099999999999</v>
      </c>
      <c r="P173" s="5">
        <v>39.747199999999999</v>
      </c>
      <c r="Q173" s="5">
        <v>29.4406</v>
      </c>
      <c r="R173" s="5">
        <v>44.1233</v>
      </c>
      <c r="S173" s="5">
        <v>36.616599999999998</v>
      </c>
      <c r="T173" s="5">
        <v>56.884099999999997</v>
      </c>
      <c r="U173" s="5">
        <v>23.874600000000001</v>
      </c>
      <c r="V173" s="5">
        <v>31.640699999999999</v>
      </c>
      <c r="W173" s="5">
        <v>41.221899999999998</v>
      </c>
      <c r="X173" s="5">
        <v>1984.5</v>
      </c>
      <c r="Z173" s="6">
        <v>40872</v>
      </c>
      <c r="AA173" s="8">
        <f t="shared" si="160"/>
        <v>-2.4154648305880877E-2</v>
      </c>
      <c r="AB173" s="8">
        <f t="shared" si="161"/>
        <v>-3.5269044102131164E-2</v>
      </c>
      <c r="AC173" s="8">
        <f t="shared" si="162"/>
        <v>-5.0570409456710763E-2</v>
      </c>
      <c r="AD173" s="8">
        <f t="shared" si="163"/>
        <v>-3.9772091113792651E-2</v>
      </c>
      <c r="AE173" s="8">
        <f t="shared" si="164"/>
        <v>-1.6855199265300325E-2</v>
      </c>
      <c r="AF173" s="8">
        <f t="shared" si="165"/>
        <v>-4.4434158251854261E-2</v>
      </c>
      <c r="AG173" s="8">
        <f t="shared" si="166"/>
        <v>-3.8259508246646812E-2</v>
      </c>
      <c r="AH173" s="8">
        <f t="shared" si="167"/>
        <v>-3.2426479635781935E-2</v>
      </c>
      <c r="AI173" s="8">
        <f t="shared" si="168"/>
        <v>-4.006539249907326E-2</v>
      </c>
      <c r="AJ173" s="8">
        <f t="shared" si="169"/>
        <v>-5.284628016036208E-2</v>
      </c>
      <c r="AK173" s="8">
        <f t="shared" si="170"/>
        <v>-5.0136394562869779E-2</v>
      </c>
      <c r="AL173" s="8">
        <f t="shared" si="171"/>
        <v>-4.3564272823662931E-2</v>
      </c>
      <c r="AM173" s="8">
        <f t="shared" si="172"/>
        <v>-2.8029702787860877E-2</v>
      </c>
      <c r="AN173" s="8">
        <f t="shared" si="173"/>
        <v>-3.3313500396658813E-2</v>
      </c>
      <c r="AO173" s="8">
        <f t="shared" si="174"/>
        <v>-5.3142122063938313E-2</v>
      </c>
      <c r="AP173" s="8">
        <f t="shared" si="175"/>
        <v>-3.8755893377215411E-2</v>
      </c>
      <c r="AQ173" s="8">
        <f t="shared" si="176"/>
        <v>-4.5898122860621116E-2</v>
      </c>
      <c r="AR173" s="8">
        <f t="shared" si="177"/>
        <v>-4.5274163689933089E-2</v>
      </c>
      <c r="AS173" s="8">
        <f t="shared" si="178"/>
        <v>-3.7988919405246846E-2</v>
      </c>
      <c r="AT173" s="8">
        <f t="shared" si="179"/>
        <v>-3.7054365493903507E-2</v>
      </c>
      <c r="AU173" s="8">
        <f t="shared" si="180"/>
        <v>-3.2509884142258194E-2</v>
      </c>
      <c r="AV173" s="8">
        <f t="shared" si="181"/>
        <v>-4.3311262274270623E-2</v>
      </c>
      <c r="AW173" s="8">
        <f t="shared" si="182"/>
        <v>-4.6564364712551987E-2</v>
      </c>
      <c r="AX173" s="8"/>
      <c r="AY173" s="8"/>
      <c r="BC173" s="6">
        <v>41912</v>
      </c>
      <c r="BD173" s="84">
        <f t="shared" ref="BD173:BY173" si="200">AVERAGE(BD123:BD142)</f>
        <v>0.46676031644267935</v>
      </c>
      <c r="BE173" s="84">
        <f t="shared" si="200"/>
        <v>0.47409395850353342</v>
      </c>
      <c r="BF173" s="84" t="e">
        <f t="shared" si="200"/>
        <v>#VALUE!</v>
      </c>
      <c r="BG173" s="84">
        <f t="shared" si="200"/>
        <v>0.49971380288773093</v>
      </c>
      <c r="BH173" s="84">
        <f t="shared" si="200"/>
        <v>0.41319924393216195</v>
      </c>
      <c r="BI173" s="84">
        <f t="shared" si="200"/>
        <v>0.44056688848427594</v>
      </c>
      <c r="BJ173" s="84">
        <f t="shared" si="200"/>
        <v>0.44387486583902103</v>
      </c>
      <c r="BK173" s="84">
        <f t="shared" si="200"/>
        <v>0.48479548314486987</v>
      </c>
      <c r="BL173" s="84">
        <f t="shared" si="200"/>
        <v>0.34733593746243691</v>
      </c>
      <c r="BM173" s="84">
        <f t="shared" si="200"/>
        <v>0.53869582316118148</v>
      </c>
      <c r="BN173" s="84">
        <f t="shared" si="200"/>
        <v>0.41940340127644954</v>
      </c>
      <c r="BO173" s="84">
        <f t="shared" si="200"/>
        <v>0.45918358011272342</v>
      </c>
      <c r="BP173" s="84" t="e">
        <f t="shared" si="200"/>
        <v>#VALUE!</v>
      </c>
      <c r="BQ173" s="84" t="e">
        <f t="shared" si="200"/>
        <v>#VALUE!</v>
      </c>
      <c r="BR173" s="84">
        <f t="shared" si="200"/>
        <v>0.4575229040850079</v>
      </c>
      <c r="BS173" s="84">
        <f t="shared" si="200"/>
        <v>0.35113899476368171</v>
      </c>
      <c r="BT173" s="84">
        <f t="shared" si="200"/>
        <v>0.41773497458719094</v>
      </c>
      <c r="BU173" s="84">
        <f t="shared" si="200"/>
        <v>0.32436485722178798</v>
      </c>
      <c r="BV173" s="84">
        <f t="shared" si="200"/>
        <v>0.4060360204340453</v>
      </c>
      <c r="BW173" s="84">
        <f t="shared" si="200"/>
        <v>0.53479538413977212</v>
      </c>
      <c r="BX173" s="84">
        <f t="shared" si="200"/>
        <v>0.47262826469652258</v>
      </c>
      <c r="BY173" s="84">
        <f t="shared" si="200"/>
        <v>0.46086895780706738</v>
      </c>
      <c r="CG173" s="249"/>
      <c r="CH173" s="249"/>
    </row>
    <row r="174" spans="1:86" x14ac:dyDescent="0.2">
      <c r="A174" s="6">
        <v>40879</v>
      </c>
      <c r="B174" s="5">
        <v>41.214399999999998</v>
      </c>
      <c r="C174" s="5">
        <v>48.238</v>
      </c>
      <c r="D174" s="5">
        <v>68.546999999999997</v>
      </c>
      <c r="E174" s="5">
        <v>24.4512</v>
      </c>
      <c r="F174" s="5">
        <v>73.325199999999995</v>
      </c>
      <c r="G174" s="5">
        <v>44.260800000000003</v>
      </c>
      <c r="H174" s="5">
        <v>39.5471</v>
      </c>
      <c r="I174" s="5">
        <v>82.298100000000005</v>
      </c>
      <c r="J174" s="5">
        <v>51.637799999999999</v>
      </c>
      <c r="K174" s="5">
        <v>54.089799999999997</v>
      </c>
      <c r="L174" s="5">
        <v>47.624299999999998</v>
      </c>
      <c r="M174" s="5">
        <v>64.870099999999994</v>
      </c>
      <c r="N174" s="5">
        <v>53.791899999999998</v>
      </c>
      <c r="O174" s="5">
        <v>17.268799999999999</v>
      </c>
      <c r="P174" s="5">
        <v>42.939300000000003</v>
      </c>
      <c r="Q174" s="5">
        <v>31.277699999999999</v>
      </c>
      <c r="R174" s="5">
        <v>45.095599999999997</v>
      </c>
      <c r="S174" s="5">
        <v>37.907200000000003</v>
      </c>
      <c r="T174" s="5">
        <v>59.347299999999997</v>
      </c>
      <c r="U174" s="5">
        <v>24.9848</v>
      </c>
      <c r="V174" s="5">
        <v>32.870100000000001</v>
      </c>
      <c r="W174" s="5">
        <v>43.727200000000003</v>
      </c>
      <c r="X174" s="5">
        <v>2132.64</v>
      </c>
      <c r="Z174" s="6">
        <v>40879</v>
      </c>
      <c r="AA174" s="8">
        <f t="shared" si="160"/>
        <v>3.0465622726329356E-2</v>
      </c>
      <c r="AB174" s="8">
        <f t="shared" si="161"/>
        <v>5.5106674307612069E-2</v>
      </c>
      <c r="AC174" s="8">
        <f t="shared" si="162"/>
        <v>6.4146549716680656E-2</v>
      </c>
      <c r="AD174" s="8">
        <f t="shared" si="163"/>
        <v>5.5942787552146767E-2</v>
      </c>
      <c r="AE174" s="8">
        <f t="shared" si="164"/>
        <v>2.5366655852509634E-2</v>
      </c>
      <c r="AF174" s="8">
        <f t="shared" si="165"/>
        <v>1.6116146450315449E-2</v>
      </c>
      <c r="AG174" s="8">
        <f t="shared" si="166"/>
        <v>3.496095385646103E-2</v>
      </c>
      <c r="AH174" s="8">
        <f t="shared" si="167"/>
        <v>4.6587575205348397E-2</v>
      </c>
      <c r="AI174" s="8">
        <f t="shared" si="168"/>
        <v>3.3390501768085556E-2</v>
      </c>
      <c r="AJ174" s="8">
        <f t="shared" si="169"/>
        <v>5.6033018481134178E-2</v>
      </c>
      <c r="AK174" s="8">
        <f t="shared" si="170"/>
        <v>6.2712685126713019E-2</v>
      </c>
      <c r="AL174" s="8">
        <f t="shared" si="171"/>
        <v>6.068127451605565E-2</v>
      </c>
      <c r="AM174" s="8">
        <f t="shared" si="172"/>
        <v>1.9755525139431684E-2</v>
      </c>
      <c r="AN174" s="8">
        <f t="shared" si="173"/>
        <v>4.2040538012684037E-2</v>
      </c>
      <c r="AO174" s="8">
        <f t="shared" si="174"/>
        <v>8.0310059576523818E-2</v>
      </c>
      <c r="AP174" s="8">
        <f t="shared" si="175"/>
        <v>6.240022282154567E-2</v>
      </c>
      <c r="AQ174" s="8">
        <f t="shared" si="176"/>
        <v>2.2035976456883155E-2</v>
      </c>
      <c r="AR174" s="8">
        <f t="shared" si="177"/>
        <v>3.5246309051086167E-2</v>
      </c>
      <c r="AS174" s="8">
        <f t="shared" si="178"/>
        <v>4.3302082655786167E-2</v>
      </c>
      <c r="AT174" s="8">
        <f t="shared" si="179"/>
        <v>4.6501302639625264E-2</v>
      </c>
      <c r="AU174" s="8">
        <f t="shared" si="180"/>
        <v>3.8855019010325398E-2</v>
      </c>
      <c r="AV174" s="8">
        <f t="shared" si="181"/>
        <v>6.0775946766160827E-2</v>
      </c>
      <c r="AW174" s="8">
        <f t="shared" si="182"/>
        <v>7.4648526077097488E-2</v>
      </c>
      <c r="AX174" s="8"/>
      <c r="AY174" s="8"/>
      <c r="BC174" s="6">
        <v>42004</v>
      </c>
      <c r="BD174" s="84">
        <f t="shared" ref="BD174:BY174" si="201">AVERAGE(BD124:BD143)</f>
        <v>0.45922705698081467</v>
      </c>
      <c r="BE174" s="84">
        <f t="shared" si="201"/>
        <v>0.46867676505534323</v>
      </c>
      <c r="BF174" s="84" t="e">
        <f t="shared" si="201"/>
        <v>#VALUE!</v>
      </c>
      <c r="BG174" s="84">
        <f t="shared" si="201"/>
        <v>0.49053032597432206</v>
      </c>
      <c r="BH174" s="84">
        <f t="shared" si="201"/>
        <v>0.410158950476114</v>
      </c>
      <c r="BI174" s="84">
        <f t="shared" si="201"/>
        <v>0.43617898815374545</v>
      </c>
      <c r="BJ174" s="84">
        <f t="shared" si="201"/>
        <v>0.43584051391587408</v>
      </c>
      <c r="BK174" s="84">
        <f t="shared" si="201"/>
        <v>0.48699926587773285</v>
      </c>
      <c r="BL174" s="84">
        <f t="shared" si="201"/>
        <v>0.35426810334228465</v>
      </c>
      <c r="BM174" s="84">
        <f t="shared" si="201"/>
        <v>0.54226313948367066</v>
      </c>
      <c r="BN174" s="84">
        <f t="shared" si="201"/>
        <v>0.41133328604208697</v>
      </c>
      <c r="BO174" s="84">
        <f t="shared" si="201"/>
        <v>0.45515358859193877</v>
      </c>
      <c r="BP174" s="84" t="e">
        <f t="shared" si="201"/>
        <v>#VALUE!</v>
      </c>
      <c r="BQ174" s="84" t="e">
        <f t="shared" si="201"/>
        <v>#VALUE!</v>
      </c>
      <c r="BR174" s="84">
        <f t="shared" si="201"/>
        <v>0.45254458524675201</v>
      </c>
      <c r="BS174" s="84">
        <f t="shared" si="201"/>
        <v>0.34492663391910949</v>
      </c>
      <c r="BT174" s="84">
        <f t="shared" si="201"/>
        <v>0.4159260159744444</v>
      </c>
      <c r="BU174" s="84">
        <f t="shared" si="201"/>
        <v>0.32244325322125328</v>
      </c>
      <c r="BV174" s="84">
        <f t="shared" si="201"/>
        <v>0.39662858594885392</v>
      </c>
      <c r="BW174" s="84">
        <f t="shared" si="201"/>
        <v>0.52707371662175906</v>
      </c>
      <c r="BX174" s="84">
        <f t="shared" si="201"/>
        <v>0.47550187508925407</v>
      </c>
      <c r="BY174" s="84">
        <f t="shared" si="201"/>
        <v>0.4582756783278053</v>
      </c>
      <c r="CG174" s="249"/>
      <c r="CH174" s="249"/>
    </row>
    <row r="175" spans="1:86" x14ac:dyDescent="0.2">
      <c r="A175" s="6">
        <v>40886</v>
      </c>
      <c r="B175" s="5">
        <v>41.552700000000002</v>
      </c>
      <c r="C175" s="5">
        <v>48.828000000000003</v>
      </c>
      <c r="D175" s="5">
        <v>69.998099999999994</v>
      </c>
      <c r="E175" s="5">
        <v>24.700399999999998</v>
      </c>
      <c r="F175" s="5">
        <v>74.113399999999999</v>
      </c>
      <c r="G175" s="5">
        <v>44.939799999999998</v>
      </c>
      <c r="H175" s="5">
        <v>39.500999999999998</v>
      </c>
      <c r="I175" s="5">
        <v>84.224400000000003</v>
      </c>
      <c r="J175" s="5">
        <v>51.935699999999997</v>
      </c>
      <c r="K175" s="5">
        <v>54.676000000000002</v>
      </c>
      <c r="L175" s="5">
        <v>47.753100000000003</v>
      </c>
      <c r="M175" s="5">
        <v>66.871099999999998</v>
      </c>
      <c r="N175" s="5">
        <v>53.803899999999999</v>
      </c>
      <c r="O175" s="5">
        <v>17.6144</v>
      </c>
      <c r="P175" s="5">
        <v>42.1875</v>
      </c>
      <c r="Q175" s="5">
        <v>31.367100000000001</v>
      </c>
      <c r="R175" s="5">
        <v>45.344700000000003</v>
      </c>
      <c r="S175" s="5">
        <v>37.600499999999997</v>
      </c>
      <c r="T175" s="5">
        <v>59.040999999999997</v>
      </c>
      <c r="U175" s="5">
        <v>25.235900000000001</v>
      </c>
      <c r="V175" s="5">
        <v>32.579599999999999</v>
      </c>
      <c r="W175" s="5">
        <v>43.995600000000003</v>
      </c>
      <c r="X175" s="5">
        <v>2152.15</v>
      </c>
      <c r="Z175" s="6">
        <v>40886</v>
      </c>
      <c r="AA175" s="8">
        <f t="shared" si="160"/>
        <v>8.2082961295082413E-3</v>
      </c>
      <c r="AB175" s="8">
        <f t="shared" si="161"/>
        <v>1.2231021186616342E-2</v>
      </c>
      <c r="AC175" s="8">
        <f t="shared" si="162"/>
        <v>2.1169416604665425E-2</v>
      </c>
      <c r="AD175" s="8">
        <f t="shared" si="163"/>
        <v>1.0191728831304703E-2</v>
      </c>
      <c r="AE175" s="8">
        <f t="shared" si="164"/>
        <v>1.074937402148235E-2</v>
      </c>
      <c r="AF175" s="8">
        <f t="shared" si="165"/>
        <v>1.5340888551494736E-2</v>
      </c>
      <c r="AG175" s="8">
        <f t="shared" si="166"/>
        <v>-1.1656986226550314E-3</v>
      </c>
      <c r="AH175" s="8">
        <f t="shared" si="167"/>
        <v>2.3406372686611165E-2</v>
      </c>
      <c r="AI175" s="8">
        <f t="shared" si="168"/>
        <v>5.7690296643155836E-3</v>
      </c>
      <c r="AJ175" s="8">
        <f t="shared" si="169"/>
        <v>1.0837533139335109E-2</v>
      </c>
      <c r="AK175" s="8">
        <f t="shared" si="170"/>
        <v>2.7045016934632571E-3</v>
      </c>
      <c r="AL175" s="8">
        <f t="shared" si="171"/>
        <v>3.0846260449729712E-2</v>
      </c>
      <c r="AM175" s="8">
        <f t="shared" si="172"/>
        <v>2.2308191381981146E-4</v>
      </c>
      <c r="AN175" s="8">
        <f t="shared" si="173"/>
        <v>2.0012971370332755E-2</v>
      </c>
      <c r="AO175" s="8">
        <f t="shared" si="174"/>
        <v>-1.7508436327560162E-2</v>
      </c>
      <c r="AP175" s="8">
        <f t="shared" si="175"/>
        <v>2.8582664326342044E-3</v>
      </c>
      <c r="AQ175" s="8">
        <f t="shared" si="176"/>
        <v>5.5238205057701606E-3</v>
      </c>
      <c r="AR175" s="8">
        <f t="shared" si="177"/>
        <v>-8.0908112443019986E-3</v>
      </c>
      <c r="AS175" s="8">
        <f t="shared" si="178"/>
        <v>-5.1611446519049808E-3</v>
      </c>
      <c r="AT175" s="8">
        <f t="shared" si="179"/>
        <v>1.0050110467163975E-2</v>
      </c>
      <c r="AU175" s="8">
        <f t="shared" si="180"/>
        <v>-8.8378191730479339E-3</v>
      </c>
      <c r="AV175" s="8">
        <f t="shared" si="181"/>
        <v>6.1380559468706686E-3</v>
      </c>
      <c r="AW175" s="8">
        <f t="shared" si="182"/>
        <v>9.1482856928501999E-3</v>
      </c>
      <c r="AX175" s="8"/>
      <c r="AY175" s="8"/>
      <c r="BC175" s="6">
        <v>42094</v>
      </c>
      <c r="BD175" s="84">
        <f t="shared" ref="BD175:BY175" si="202">AVERAGE(BD125:BD144)</f>
        <v>0.45232484816891849</v>
      </c>
      <c r="BE175" s="84">
        <f t="shared" si="202"/>
        <v>0.46359139132048338</v>
      </c>
      <c r="BF175" s="84" t="e">
        <f t="shared" si="202"/>
        <v>#VALUE!</v>
      </c>
      <c r="BG175" s="84">
        <f t="shared" si="202"/>
        <v>0.48281761210179941</v>
      </c>
      <c r="BH175" s="84">
        <f t="shared" si="202"/>
        <v>0.40752492386134359</v>
      </c>
      <c r="BI175" s="84">
        <f t="shared" si="202"/>
        <v>0.43174247930455723</v>
      </c>
      <c r="BJ175" s="84">
        <f t="shared" si="202"/>
        <v>0.42936977167949264</v>
      </c>
      <c r="BK175" s="84">
        <f t="shared" si="202"/>
        <v>0.49068164439937761</v>
      </c>
      <c r="BL175" s="84">
        <f t="shared" si="202"/>
        <v>0.36210195937885559</v>
      </c>
      <c r="BM175" s="84">
        <f t="shared" si="202"/>
        <v>0.54519857679457984</v>
      </c>
      <c r="BN175" s="84">
        <f t="shared" si="202"/>
        <v>0.40512767060264715</v>
      </c>
      <c r="BO175" s="84">
        <f t="shared" si="202"/>
        <v>0.44987404757385274</v>
      </c>
      <c r="BP175" s="84" t="e">
        <f t="shared" si="202"/>
        <v>#VALUE!</v>
      </c>
      <c r="BQ175" s="84" t="e">
        <f t="shared" si="202"/>
        <v>#VALUE!</v>
      </c>
      <c r="BR175" s="84">
        <f t="shared" si="202"/>
        <v>0.44869881962314562</v>
      </c>
      <c r="BS175" s="84">
        <f t="shared" si="202"/>
        <v>0.34044499482702861</v>
      </c>
      <c r="BT175" s="84">
        <f t="shared" si="202"/>
        <v>0.41302958075284996</v>
      </c>
      <c r="BU175" s="84">
        <f t="shared" si="202"/>
        <v>0.31898275057133724</v>
      </c>
      <c r="BV175" s="84">
        <f t="shared" si="202"/>
        <v>0.38802737426926331</v>
      </c>
      <c r="BW175" s="84">
        <f t="shared" si="202"/>
        <v>0.51950783499953945</v>
      </c>
      <c r="BX175" s="84">
        <f t="shared" si="202"/>
        <v>0.48045651735251338</v>
      </c>
      <c r="BY175" s="84">
        <f t="shared" si="202"/>
        <v>0.45320846051493502</v>
      </c>
      <c r="CG175" s="249"/>
      <c r="CH175" s="249"/>
    </row>
    <row r="176" spans="1:86" x14ac:dyDescent="0.2">
      <c r="A176" s="6">
        <v>40893</v>
      </c>
      <c r="B176" s="5">
        <v>40.755800000000001</v>
      </c>
      <c r="C176" s="5">
        <v>48.741900000000001</v>
      </c>
      <c r="D176" s="5">
        <v>69.530799999999999</v>
      </c>
      <c r="E176" s="5">
        <v>23.9405</v>
      </c>
      <c r="F176" s="5">
        <v>74.789000000000001</v>
      </c>
      <c r="G176" s="5">
        <v>45.227499999999999</v>
      </c>
      <c r="H176" s="5">
        <v>40.0077</v>
      </c>
      <c r="I176" s="5">
        <v>84.661699999999996</v>
      </c>
      <c r="J176" s="5">
        <v>51.053800000000003</v>
      </c>
      <c r="K176" s="5">
        <v>53.039499999999997</v>
      </c>
      <c r="L176" s="5">
        <v>48.162999999999997</v>
      </c>
      <c r="M176" s="5">
        <v>67.324799999999996</v>
      </c>
      <c r="N176" s="5">
        <v>54.905799999999999</v>
      </c>
      <c r="O176" s="5">
        <v>17.764199999999999</v>
      </c>
      <c r="P176" s="5">
        <v>42.770800000000001</v>
      </c>
      <c r="Q176" s="5">
        <v>32.231999999999999</v>
      </c>
      <c r="R176" s="5">
        <v>47.407899999999998</v>
      </c>
      <c r="S176" s="5">
        <v>37.102499999999999</v>
      </c>
      <c r="T176" s="5">
        <v>59.513300000000001</v>
      </c>
      <c r="U176" s="5">
        <v>25.067699999999999</v>
      </c>
      <c r="V176" s="5">
        <v>32.209699999999998</v>
      </c>
      <c r="W176" s="5">
        <v>43.959499999999998</v>
      </c>
      <c r="X176" s="5">
        <v>2092.1799999999998</v>
      </c>
      <c r="Z176" s="6">
        <v>40893</v>
      </c>
      <c r="AA176" s="8">
        <f t="shared" si="160"/>
        <v>-1.9178055818274142E-2</v>
      </c>
      <c r="AB176" s="8">
        <f t="shared" si="161"/>
        <v>-1.7633325141312994E-3</v>
      </c>
      <c r="AC176" s="8">
        <f t="shared" si="162"/>
        <v>-6.6758954885917099E-3</v>
      </c>
      <c r="AD176" s="8">
        <f t="shared" si="163"/>
        <v>-3.0764683972729134E-2</v>
      </c>
      <c r="AE176" s="8">
        <f t="shared" si="164"/>
        <v>9.1157604427809513E-3</v>
      </c>
      <c r="AF176" s="8">
        <f t="shared" si="165"/>
        <v>6.4018976497448588E-3</v>
      </c>
      <c r="AG176" s="8">
        <f t="shared" si="166"/>
        <v>1.2827523353839299E-2</v>
      </c>
      <c r="AH176" s="8">
        <f t="shared" si="167"/>
        <v>5.1920821044733056E-3</v>
      </c>
      <c r="AI176" s="8">
        <f t="shared" si="168"/>
        <v>-1.6980612565152597E-2</v>
      </c>
      <c r="AJ176" s="8">
        <f t="shared" si="169"/>
        <v>-2.9930865461994416E-2</v>
      </c>
      <c r="AK176" s="8">
        <f t="shared" si="170"/>
        <v>8.5837359249973932E-3</v>
      </c>
      <c r="AL176" s="8">
        <f t="shared" si="171"/>
        <v>6.784694733599439E-3</v>
      </c>
      <c r="AM176" s="8">
        <f t="shared" si="172"/>
        <v>2.0479928034956574E-2</v>
      </c>
      <c r="AN176" s="8">
        <f t="shared" si="173"/>
        <v>8.5044054864200636E-3</v>
      </c>
      <c r="AO176" s="8">
        <f t="shared" si="174"/>
        <v>1.3826370370370489E-2</v>
      </c>
      <c r="AP176" s="8">
        <f t="shared" si="175"/>
        <v>2.7573476668228736E-2</v>
      </c>
      <c r="AQ176" s="8">
        <f t="shared" si="176"/>
        <v>4.5500356160697919E-2</v>
      </c>
      <c r="AR176" s="8">
        <f t="shared" si="177"/>
        <v>-1.3244504727330741E-2</v>
      </c>
      <c r="AS176" s="8">
        <f t="shared" si="178"/>
        <v>7.9995257532901043E-3</v>
      </c>
      <c r="AT176" s="8">
        <f t="shared" si="179"/>
        <v>-6.6651080405296659E-3</v>
      </c>
      <c r="AU176" s="8">
        <f t="shared" si="180"/>
        <v>-1.1353730555316854E-2</v>
      </c>
      <c r="AV176" s="8">
        <f t="shared" si="181"/>
        <v>-8.2053659911451859E-4</v>
      </c>
      <c r="AW176" s="8">
        <f t="shared" si="182"/>
        <v>-2.7865158097716392E-2</v>
      </c>
      <c r="AX176" s="8"/>
      <c r="AY176" s="8"/>
      <c r="BC176" s="6">
        <v>42185</v>
      </c>
      <c r="BD176" s="84">
        <f t="shared" ref="BD176:BY176" si="203">AVERAGE(BD126:BD145)</f>
        <v>0.4459673797922532</v>
      </c>
      <c r="BE176" s="84">
        <f t="shared" si="203"/>
        <v>0.45876190642953779</v>
      </c>
      <c r="BF176" s="84" t="e">
        <f t="shared" si="203"/>
        <v>#VALUE!</v>
      </c>
      <c r="BG176" s="84">
        <f t="shared" si="203"/>
        <v>0.47591835289639928</v>
      </c>
      <c r="BH176" s="84">
        <f t="shared" si="203"/>
        <v>0.40557692641664495</v>
      </c>
      <c r="BI176" s="84">
        <f t="shared" si="203"/>
        <v>0.42695534800689766</v>
      </c>
      <c r="BJ176" s="84">
        <f t="shared" si="203"/>
        <v>0.42316063324012781</v>
      </c>
      <c r="BK176" s="84">
        <f t="shared" si="203"/>
        <v>0.49412284862941852</v>
      </c>
      <c r="BL176" s="84">
        <f t="shared" si="203"/>
        <v>0.36860451657557364</v>
      </c>
      <c r="BM176" s="84">
        <f t="shared" si="203"/>
        <v>0.54751520910576235</v>
      </c>
      <c r="BN176" s="84">
        <f t="shared" si="203"/>
        <v>0.40008833366713803</v>
      </c>
      <c r="BO176" s="84">
        <f t="shared" si="203"/>
        <v>0.44549596927858381</v>
      </c>
      <c r="BP176" s="84" t="e">
        <f t="shared" si="203"/>
        <v>#VALUE!</v>
      </c>
      <c r="BQ176" s="84" t="e">
        <f t="shared" si="203"/>
        <v>#VALUE!</v>
      </c>
      <c r="BR176" s="84">
        <f t="shared" si="203"/>
        <v>0.44549686545934952</v>
      </c>
      <c r="BS176" s="84">
        <f t="shared" si="203"/>
        <v>0.33646269991957278</v>
      </c>
      <c r="BT176" s="84">
        <f t="shared" si="203"/>
        <v>0.41127701981340137</v>
      </c>
      <c r="BU176" s="84">
        <f t="shared" si="203"/>
        <v>0.31610297706134588</v>
      </c>
      <c r="BV176" s="84">
        <f t="shared" si="203"/>
        <v>0.38253997254895433</v>
      </c>
      <c r="BW176" s="84">
        <f t="shared" si="203"/>
        <v>0.51145142338272476</v>
      </c>
      <c r="BX176" s="84">
        <f t="shared" si="203"/>
        <v>0.4881061645249597</v>
      </c>
      <c r="BY176" s="84">
        <f t="shared" si="203"/>
        <v>0.44782847598123598</v>
      </c>
      <c r="CG176" s="249"/>
      <c r="CH176" s="249"/>
    </row>
    <row r="177" spans="1:86" x14ac:dyDescent="0.2">
      <c r="A177" s="6">
        <v>40900</v>
      </c>
      <c r="B177" s="5">
        <v>42.195300000000003</v>
      </c>
      <c r="C177" s="5">
        <v>51.089300000000001</v>
      </c>
      <c r="D177" s="5">
        <v>72.211699999999993</v>
      </c>
      <c r="E177" s="5">
        <v>25.1861</v>
      </c>
      <c r="F177" s="5">
        <v>77.541300000000007</v>
      </c>
      <c r="G177" s="5">
        <v>47.4026</v>
      </c>
      <c r="H177" s="5">
        <v>41.1248</v>
      </c>
      <c r="I177" s="5">
        <v>86.434299999999993</v>
      </c>
      <c r="J177" s="5">
        <v>51.864199999999997</v>
      </c>
      <c r="K177" s="5">
        <v>54.1997</v>
      </c>
      <c r="L177" s="5">
        <v>49.474499999999999</v>
      </c>
      <c r="M177" s="5">
        <v>70.093699999999998</v>
      </c>
      <c r="N177" s="5">
        <v>55.3065</v>
      </c>
      <c r="O177" s="5">
        <v>18.634</v>
      </c>
      <c r="P177" s="5">
        <v>45.112400000000001</v>
      </c>
      <c r="Q177" s="5">
        <v>33.4666</v>
      </c>
      <c r="R177" s="5">
        <v>48.724200000000003</v>
      </c>
      <c r="S177" s="5">
        <v>38.584699999999998</v>
      </c>
      <c r="T177" s="5">
        <v>61.759500000000003</v>
      </c>
      <c r="U177" s="5">
        <v>26.2712</v>
      </c>
      <c r="V177" s="5">
        <v>33.229599999999998</v>
      </c>
      <c r="W177" s="5">
        <v>45.577500000000001</v>
      </c>
      <c r="X177" s="5">
        <v>2171.5</v>
      </c>
      <c r="Z177" s="6">
        <v>40900</v>
      </c>
      <c r="AA177" s="8">
        <f t="shared" si="160"/>
        <v>3.532012621516456E-2</v>
      </c>
      <c r="AB177" s="8">
        <f t="shared" si="161"/>
        <v>4.8159796807264454E-2</v>
      </c>
      <c r="AC177" s="8">
        <f t="shared" si="162"/>
        <v>3.8557013582469768E-2</v>
      </c>
      <c r="AD177" s="8">
        <f t="shared" si="163"/>
        <v>5.2028988534074117E-2</v>
      </c>
      <c r="AE177" s="8">
        <f t="shared" si="164"/>
        <v>3.680086643757785E-2</v>
      </c>
      <c r="AF177" s="8">
        <f t="shared" si="165"/>
        <v>4.8092421646122485E-2</v>
      </c>
      <c r="AG177" s="8">
        <f t="shared" si="166"/>
        <v>2.7922124990939157E-2</v>
      </c>
      <c r="AH177" s="8">
        <f t="shared" si="167"/>
        <v>2.0937448692856409E-2</v>
      </c>
      <c r="AI177" s="8">
        <f t="shared" si="168"/>
        <v>1.5873451143695316E-2</v>
      </c>
      <c r="AJ177" s="8">
        <f t="shared" si="169"/>
        <v>2.1874263520583748E-2</v>
      </c>
      <c r="AK177" s="8">
        <f t="shared" si="170"/>
        <v>2.7230446608392356E-2</v>
      </c>
      <c r="AL177" s="8">
        <f t="shared" si="171"/>
        <v>4.1127489424402253E-2</v>
      </c>
      <c r="AM177" s="8">
        <f t="shared" si="172"/>
        <v>7.2979539502202595E-3</v>
      </c>
      <c r="AN177" s="8">
        <f t="shared" si="173"/>
        <v>4.8963645984620774E-2</v>
      </c>
      <c r="AO177" s="8">
        <f t="shared" si="174"/>
        <v>5.474763156171969E-2</v>
      </c>
      <c r="AP177" s="8">
        <f t="shared" si="175"/>
        <v>3.8303549267808323E-2</v>
      </c>
      <c r="AQ177" s="8">
        <f t="shared" si="176"/>
        <v>2.7765414624988827E-2</v>
      </c>
      <c r="AR177" s="8">
        <f t="shared" si="177"/>
        <v>3.9948790512768673E-2</v>
      </c>
      <c r="AS177" s="8">
        <f t="shared" si="178"/>
        <v>3.7742823872983111E-2</v>
      </c>
      <c r="AT177" s="8">
        <f t="shared" si="179"/>
        <v>4.8009988949923699E-2</v>
      </c>
      <c r="AU177" s="8">
        <f t="shared" si="180"/>
        <v>3.1664374396532802E-2</v>
      </c>
      <c r="AV177" s="8">
        <f t="shared" si="181"/>
        <v>3.6806606080596938E-2</v>
      </c>
      <c r="AW177" s="8">
        <f t="shared" si="182"/>
        <v>3.791260790180595E-2</v>
      </c>
      <c r="AX177" s="8"/>
      <c r="AY177" s="8"/>
      <c r="BC177" s="6">
        <v>42277</v>
      </c>
      <c r="BD177" s="84">
        <f t="shared" ref="BD177:BY177" si="204">AVERAGE(BD127:BD146)</f>
        <v>0.44079553788696069</v>
      </c>
      <c r="BE177" s="84">
        <f t="shared" si="204"/>
        <v>0.45449546343555214</v>
      </c>
      <c r="BF177" s="84" t="e">
        <f t="shared" si="204"/>
        <v>#VALUE!</v>
      </c>
      <c r="BG177" s="84">
        <f t="shared" si="204"/>
        <v>0.47201492669430367</v>
      </c>
      <c r="BH177" s="84">
        <f t="shared" si="204"/>
        <v>0.40347546722309718</v>
      </c>
      <c r="BI177" s="84">
        <f t="shared" si="204"/>
        <v>0.42184127294105844</v>
      </c>
      <c r="BJ177" s="84">
        <f t="shared" si="204"/>
        <v>0.41771965825949603</v>
      </c>
      <c r="BK177" s="84">
        <f t="shared" si="204"/>
        <v>0.4995935635494394</v>
      </c>
      <c r="BL177" s="84">
        <f t="shared" si="204"/>
        <v>0.37677215790405227</v>
      </c>
      <c r="BM177" s="84">
        <f t="shared" si="204"/>
        <v>0.5515470223868737</v>
      </c>
      <c r="BN177" s="84">
        <f t="shared" si="204"/>
        <v>0.39407982868514901</v>
      </c>
      <c r="BO177" s="84">
        <f t="shared" si="204"/>
        <v>0.44188456587906916</v>
      </c>
      <c r="BP177" s="84" t="e">
        <f t="shared" si="204"/>
        <v>#VALUE!</v>
      </c>
      <c r="BQ177" s="84" t="e">
        <f t="shared" si="204"/>
        <v>#VALUE!</v>
      </c>
      <c r="BR177" s="84">
        <f t="shared" si="204"/>
        <v>0.44213531043687582</v>
      </c>
      <c r="BS177" s="84">
        <f t="shared" si="204"/>
        <v>0.33304930758965107</v>
      </c>
      <c r="BT177" s="84">
        <f t="shared" si="204"/>
        <v>0.40991480765680033</v>
      </c>
      <c r="BU177" s="84">
        <f t="shared" si="204"/>
        <v>0.31363512964157569</v>
      </c>
      <c r="BV177" s="84">
        <f t="shared" si="204"/>
        <v>0.37775585734620443</v>
      </c>
      <c r="BW177" s="84">
        <f t="shared" si="204"/>
        <v>0.51022298313577263</v>
      </c>
      <c r="BX177" s="84">
        <f t="shared" si="204"/>
        <v>0.49914789686294059</v>
      </c>
      <c r="BY177" s="84">
        <f t="shared" si="204"/>
        <v>0.45931411575764941</v>
      </c>
      <c r="CG177" s="249"/>
      <c r="CH177" s="249"/>
    </row>
    <row r="178" spans="1:86" x14ac:dyDescent="0.2">
      <c r="A178" s="6">
        <v>40907</v>
      </c>
      <c r="B178" s="5">
        <v>42.5809</v>
      </c>
      <c r="C178" s="5">
        <v>50.769800000000004</v>
      </c>
      <c r="D178" s="5">
        <v>71.793499999999995</v>
      </c>
      <c r="E178" s="5">
        <v>25.0242</v>
      </c>
      <c r="F178" s="5">
        <v>77.603899999999996</v>
      </c>
      <c r="G178" s="5">
        <v>48.020600000000002</v>
      </c>
      <c r="H178" s="5">
        <v>41.857999999999997</v>
      </c>
      <c r="I178" s="5">
        <v>86.328000000000003</v>
      </c>
      <c r="J178" s="5">
        <v>51.685400000000001</v>
      </c>
      <c r="K178" s="5">
        <v>54.101999999999997</v>
      </c>
      <c r="L178" s="5">
        <v>49.661900000000003</v>
      </c>
      <c r="M178" s="5">
        <v>70.826599999999999</v>
      </c>
      <c r="N178" s="5">
        <v>56.595999999999997</v>
      </c>
      <c r="O178" s="5">
        <v>18.835599999999999</v>
      </c>
      <c r="P178" s="5">
        <v>44.576799999999999</v>
      </c>
      <c r="Q178" s="5">
        <v>33.8245</v>
      </c>
      <c r="R178" s="5">
        <v>49.422699999999999</v>
      </c>
      <c r="S178" s="5">
        <v>39.142000000000003</v>
      </c>
      <c r="T178" s="5">
        <v>61.491500000000002</v>
      </c>
      <c r="U178" s="5">
        <v>26.2712</v>
      </c>
      <c r="V178" s="5">
        <v>32.971800000000002</v>
      </c>
      <c r="W178" s="5">
        <v>45.784599999999998</v>
      </c>
      <c r="X178" s="5">
        <v>2158.94</v>
      </c>
      <c r="Z178" s="6">
        <v>40907</v>
      </c>
      <c r="AA178" s="8">
        <f t="shared" si="160"/>
        <v>9.1384585487008785E-3</v>
      </c>
      <c r="AB178" s="8">
        <f t="shared" si="161"/>
        <v>-6.2537556787820581E-3</v>
      </c>
      <c r="AC178" s="8">
        <f t="shared" si="162"/>
        <v>-5.7913052870933734E-3</v>
      </c>
      <c r="AD178" s="8">
        <f t="shared" si="163"/>
        <v>-6.4281488598869618E-3</v>
      </c>
      <c r="AE178" s="8">
        <f t="shared" si="164"/>
        <v>8.0731171646575284E-4</v>
      </c>
      <c r="AF178" s="8">
        <f t="shared" si="165"/>
        <v>1.3037259559602221E-2</v>
      </c>
      <c r="AG178" s="8">
        <f t="shared" si="166"/>
        <v>1.7828658133291819E-2</v>
      </c>
      <c r="AH178" s="8">
        <f t="shared" si="167"/>
        <v>-1.2298358406326315E-3</v>
      </c>
      <c r="AI178" s="8">
        <f t="shared" si="168"/>
        <v>-3.447464725186089E-3</v>
      </c>
      <c r="AJ178" s="8">
        <f t="shared" si="169"/>
        <v>-1.8025930032823378E-3</v>
      </c>
      <c r="AK178" s="8">
        <f t="shared" si="170"/>
        <v>3.7878098818584505E-3</v>
      </c>
      <c r="AL178" s="8">
        <f t="shared" si="171"/>
        <v>1.0456003891933241E-2</v>
      </c>
      <c r="AM178" s="8">
        <f t="shared" si="172"/>
        <v>2.331552349181365E-2</v>
      </c>
      <c r="AN178" s="8">
        <f t="shared" si="173"/>
        <v>1.0818933132982655E-2</v>
      </c>
      <c r="AO178" s="8">
        <f t="shared" si="174"/>
        <v>-1.187256718773555E-2</v>
      </c>
      <c r="AP178" s="8">
        <f t="shared" si="175"/>
        <v>1.0694244410845544E-2</v>
      </c>
      <c r="AQ178" s="8">
        <f t="shared" si="176"/>
        <v>1.4335792070470088E-2</v>
      </c>
      <c r="AR178" s="8">
        <f t="shared" si="177"/>
        <v>1.4443548867815625E-2</v>
      </c>
      <c r="AS178" s="8">
        <f t="shared" si="178"/>
        <v>-4.3394133696030845E-3</v>
      </c>
      <c r="AT178" s="8">
        <f t="shared" si="179"/>
        <v>0</v>
      </c>
      <c r="AU178" s="8">
        <f t="shared" si="180"/>
        <v>-7.7581433420804702E-3</v>
      </c>
      <c r="AV178" s="8">
        <f t="shared" si="181"/>
        <v>4.5439087268936973E-3</v>
      </c>
      <c r="AW178" s="8">
        <f t="shared" si="182"/>
        <v>-5.7840202624913628E-3</v>
      </c>
      <c r="AX178" s="8"/>
      <c r="AY178" s="8"/>
      <c r="BC178" s="6">
        <v>42369</v>
      </c>
      <c r="BD178" s="84">
        <f t="shared" ref="BD178:BY178" si="205">AVERAGE(BD128:BD147)</f>
        <v>0.43551455580772147</v>
      </c>
      <c r="BE178" s="84">
        <f t="shared" si="205"/>
        <v>0.44983585982169949</v>
      </c>
      <c r="BF178" s="84" t="e">
        <f t="shared" si="205"/>
        <v>#VALUE!</v>
      </c>
      <c r="BG178" s="84">
        <f t="shared" si="205"/>
        <v>0.4681330303643807</v>
      </c>
      <c r="BH178" s="84">
        <f t="shared" si="205"/>
        <v>0.40328966588394061</v>
      </c>
      <c r="BI178" s="84">
        <f t="shared" si="205"/>
        <v>0.41737400381164569</v>
      </c>
      <c r="BJ178" s="84">
        <f t="shared" si="205"/>
        <v>0.41335298369135448</v>
      </c>
      <c r="BK178" s="84">
        <f t="shared" si="205"/>
        <v>0.50235769369083427</v>
      </c>
      <c r="BL178" s="84">
        <f t="shared" si="205"/>
        <v>0.38404966270298896</v>
      </c>
      <c r="BM178" s="84">
        <f t="shared" si="205"/>
        <v>0.55510741548413622</v>
      </c>
      <c r="BN178" s="84">
        <f t="shared" si="205"/>
        <v>0.3880311717101052</v>
      </c>
      <c r="BO178" s="84">
        <f t="shared" si="205"/>
        <v>0.43653019540104926</v>
      </c>
      <c r="BP178" s="84" t="e">
        <f t="shared" si="205"/>
        <v>#VALUE!</v>
      </c>
      <c r="BQ178" s="84" t="e">
        <f t="shared" si="205"/>
        <v>#VALUE!</v>
      </c>
      <c r="BR178" s="84">
        <f t="shared" si="205"/>
        <v>0.4383774143561342</v>
      </c>
      <c r="BS178" s="84">
        <f t="shared" si="205"/>
        <v>0.33183850599685821</v>
      </c>
      <c r="BT178" s="84">
        <f t="shared" si="205"/>
        <v>0.40942822792275307</v>
      </c>
      <c r="BU178" s="84">
        <f t="shared" si="205"/>
        <v>0.31246709068657796</v>
      </c>
      <c r="BV178" s="84">
        <f t="shared" si="205"/>
        <v>0.37290215916311287</v>
      </c>
      <c r="BW178" s="84">
        <f t="shared" si="205"/>
        <v>0.50784848557150608</v>
      </c>
      <c r="BX178" s="84">
        <f t="shared" si="205"/>
        <v>0.49734941700643731</v>
      </c>
      <c r="BY178" s="84" t="e">
        <f t="shared" si="205"/>
        <v>#VALUE!</v>
      </c>
      <c r="CG178" s="249"/>
      <c r="CH178" s="249"/>
    </row>
    <row r="179" spans="1:86" x14ac:dyDescent="0.2">
      <c r="A179" s="6">
        <v>40914</v>
      </c>
      <c r="B179" s="5">
        <v>41.244199999999999</v>
      </c>
      <c r="C179" s="5">
        <v>50.130699999999997</v>
      </c>
      <c r="D179" s="5">
        <v>70.127200000000002</v>
      </c>
      <c r="E179" s="5">
        <v>24.339099999999998</v>
      </c>
      <c r="F179" s="5">
        <v>73.938199999999995</v>
      </c>
      <c r="G179" s="5">
        <v>46.8491</v>
      </c>
      <c r="H179" s="5">
        <v>40.616300000000003</v>
      </c>
      <c r="I179" s="5">
        <v>84.496200000000002</v>
      </c>
      <c r="J179" s="5">
        <v>48.968299999999999</v>
      </c>
      <c r="K179" s="5">
        <v>51.549500000000002</v>
      </c>
      <c r="L179" s="5">
        <v>48.244900000000001</v>
      </c>
      <c r="M179" s="5">
        <v>68.546400000000006</v>
      </c>
      <c r="N179" s="5">
        <v>54.499000000000002</v>
      </c>
      <c r="O179" s="5">
        <v>18.144400000000001</v>
      </c>
      <c r="P179" s="5">
        <v>44.103499999999997</v>
      </c>
      <c r="Q179" s="5">
        <v>33.253399999999999</v>
      </c>
      <c r="R179" s="5">
        <v>49.230899999999998</v>
      </c>
      <c r="S179" s="5">
        <v>37.790300000000002</v>
      </c>
      <c r="T179" s="5">
        <v>60.483199999999997</v>
      </c>
      <c r="U179" s="5">
        <v>25.934699999999999</v>
      </c>
      <c r="V179" s="5">
        <v>31.963200000000001</v>
      </c>
      <c r="W179" s="5">
        <v>44.852600000000002</v>
      </c>
      <c r="X179" s="5">
        <v>2194.98</v>
      </c>
      <c r="Z179" s="6">
        <v>40914</v>
      </c>
      <c r="AA179" s="8">
        <f t="shared" si="160"/>
        <v>-3.1392009093278883E-2</v>
      </c>
      <c r="AB179" s="8">
        <f t="shared" si="161"/>
        <v>-1.2588192192996783E-2</v>
      </c>
      <c r="AC179" s="8">
        <f t="shared" si="162"/>
        <v>-2.3209622040992417E-2</v>
      </c>
      <c r="AD179" s="8">
        <f t="shared" si="163"/>
        <v>-2.7377498581373283E-2</v>
      </c>
      <c r="AE179" s="8">
        <f t="shared" si="164"/>
        <v>-4.7236028086217297E-2</v>
      </c>
      <c r="AF179" s="8">
        <f t="shared" si="165"/>
        <v>-2.4395780144354728E-2</v>
      </c>
      <c r="AG179" s="8">
        <f t="shared" si="166"/>
        <v>-2.9664580247503292E-2</v>
      </c>
      <c r="AH179" s="8">
        <f t="shared" si="167"/>
        <v>-2.1219071448429272E-2</v>
      </c>
      <c r="AI179" s="8">
        <f t="shared" si="168"/>
        <v>-5.2569971403916838E-2</v>
      </c>
      <c r="AJ179" s="8">
        <f t="shared" si="169"/>
        <v>-4.7179401870540705E-2</v>
      </c>
      <c r="AK179" s="8">
        <f t="shared" si="170"/>
        <v>-2.8532939738511898E-2</v>
      </c>
      <c r="AL179" s="8">
        <f t="shared" si="171"/>
        <v>-3.2194119158621137E-2</v>
      </c>
      <c r="AM179" s="8">
        <f t="shared" si="172"/>
        <v>-3.7052088486818735E-2</v>
      </c>
      <c r="AN179" s="8">
        <f t="shared" si="173"/>
        <v>-3.6696468389645021E-2</v>
      </c>
      <c r="AO179" s="8">
        <f t="shared" si="174"/>
        <v>-1.0617630695788027E-2</v>
      </c>
      <c r="AP179" s="8">
        <f t="shared" si="175"/>
        <v>-1.6884211148723627E-2</v>
      </c>
      <c r="AQ179" s="8">
        <f t="shared" si="176"/>
        <v>-3.8808078069388907E-3</v>
      </c>
      <c r="AR179" s="8">
        <f t="shared" si="177"/>
        <v>-3.4533237954115781E-2</v>
      </c>
      <c r="AS179" s="8">
        <f t="shared" si="178"/>
        <v>-1.6397388256913614E-2</v>
      </c>
      <c r="AT179" s="8">
        <f t="shared" si="179"/>
        <v>-1.2808703066475857E-2</v>
      </c>
      <c r="AU179" s="8">
        <f t="shared" si="180"/>
        <v>-3.0589776718286554E-2</v>
      </c>
      <c r="AV179" s="8">
        <f t="shared" si="181"/>
        <v>-2.0356189635816313E-2</v>
      </c>
      <c r="AW179" s="8">
        <f t="shared" si="182"/>
        <v>1.6693377305529555E-2</v>
      </c>
      <c r="AX179" s="8"/>
      <c r="AY179" s="8"/>
      <c r="BC179" s="6">
        <v>42460</v>
      </c>
      <c r="BD179" s="84">
        <f t="shared" ref="BD179:BY179" si="206">AVERAGE(BD129:BD148)</f>
        <v>0.42920419373235585</v>
      </c>
      <c r="BE179" s="84">
        <f t="shared" si="206"/>
        <v>0.44368727144331038</v>
      </c>
      <c r="BF179" s="84" t="e">
        <f t="shared" si="206"/>
        <v>#VALUE!</v>
      </c>
      <c r="BG179" s="84">
        <f t="shared" si="206"/>
        <v>0.46376636442487262</v>
      </c>
      <c r="BH179" s="84">
        <f t="shared" si="206"/>
        <v>0.40166274294044546</v>
      </c>
      <c r="BI179" s="84">
        <f t="shared" si="206"/>
        <v>0.40947433428381341</v>
      </c>
      <c r="BJ179" s="84">
        <f t="shared" si="206"/>
        <v>0.40876767406391606</v>
      </c>
      <c r="BK179" s="84">
        <f t="shared" si="206"/>
        <v>0.50295921566248392</v>
      </c>
      <c r="BL179" s="84">
        <f t="shared" si="206"/>
        <v>0.39347331583523126</v>
      </c>
      <c r="BM179" s="84">
        <f t="shared" si="206"/>
        <v>0.55769706292286136</v>
      </c>
      <c r="BN179" s="84">
        <f t="shared" si="206"/>
        <v>0.38138576948038272</v>
      </c>
      <c r="BO179" s="84">
        <f t="shared" si="206"/>
        <v>0.43127221149085748</v>
      </c>
      <c r="BP179" s="84" t="e">
        <f t="shared" si="206"/>
        <v>#VALUE!</v>
      </c>
      <c r="BQ179" s="84" t="e">
        <f t="shared" si="206"/>
        <v>#VALUE!</v>
      </c>
      <c r="BR179" s="84">
        <f t="shared" si="206"/>
        <v>0.43412402788951887</v>
      </c>
      <c r="BS179" s="84">
        <f t="shared" si="206"/>
        <v>0.33121718257895721</v>
      </c>
      <c r="BT179" s="84">
        <f t="shared" si="206"/>
        <v>0.40684414815477943</v>
      </c>
      <c r="BU179" s="84">
        <f t="shared" si="206"/>
        <v>0.31018188971045113</v>
      </c>
      <c r="BV179" s="84">
        <f t="shared" si="206"/>
        <v>0.36755025708709271</v>
      </c>
      <c r="BW179" s="84">
        <f t="shared" si="206"/>
        <v>0.50734146412325143</v>
      </c>
      <c r="BX179" s="84">
        <f t="shared" si="206"/>
        <v>0.49349750071421478</v>
      </c>
      <c r="BY179" s="84" t="e">
        <f t="shared" si="206"/>
        <v>#VALUE!</v>
      </c>
      <c r="CG179" s="249"/>
      <c r="CH179" s="249"/>
    </row>
    <row r="180" spans="1:86" x14ac:dyDescent="0.2">
      <c r="A180" s="6">
        <v>40921</v>
      </c>
      <c r="B180" s="5">
        <v>41.552700000000002</v>
      </c>
      <c r="C180" s="5">
        <v>50.843499999999999</v>
      </c>
      <c r="D180" s="5">
        <v>69.692599999999999</v>
      </c>
      <c r="E180" s="5">
        <v>23.778600000000001</v>
      </c>
      <c r="F180" s="5">
        <v>74.038300000000007</v>
      </c>
      <c r="G180" s="5">
        <v>47.057899999999997</v>
      </c>
      <c r="H180" s="5">
        <v>39.722799999999999</v>
      </c>
      <c r="I180" s="5">
        <v>84.035300000000007</v>
      </c>
      <c r="J180" s="5">
        <v>47.359400000000001</v>
      </c>
      <c r="K180" s="5">
        <v>51.500700000000002</v>
      </c>
      <c r="L180" s="5">
        <v>48.877299999999998</v>
      </c>
      <c r="M180" s="5">
        <v>68.778999999999996</v>
      </c>
      <c r="N180" s="5">
        <v>53.281700000000001</v>
      </c>
      <c r="O180" s="5">
        <v>18.202000000000002</v>
      </c>
      <c r="P180" s="5">
        <v>43.866799999999998</v>
      </c>
      <c r="Q180" s="5">
        <v>33.259399999999999</v>
      </c>
      <c r="R180" s="5">
        <v>49.494700000000002</v>
      </c>
      <c r="S180" s="5">
        <v>36.640099999999997</v>
      </c>
      <c r="T180" s="5">
        <v>60.776800000000001</v>
      </c>
      <c r="U180" s="5">
        <v>25.753599999999999</v>
      </c>
      <c r="V180" s="5">
        <v>31.481300000000001</v>
      </c>
      <c r="W180" s="5">
        <v>44.4255</v>
      </c>
      <c r="X180" s="5">
        <v>2214.73</v>
      </c>
      <c r="Z180" s="6">
        <v>40921</v>
      </c>
      <c r="AA180" s="8">
        <f t="shared" si="160"/>
        <v>7.4798395895665504E-3</v>
      </c>
      <c r="AB180" s="8">
        <f t="shared" si="161"/>
        <v>1.4218831973221935E-2</v>
      </c>
      <c r="AC180" s="8">
        <f t="shared" si="162"/>
        <v>-6.1973100309152818E-3</v>
      </c>
      <c r="AD180" s="8">
        <f t="shared" si="163"/>
        <v>-2.3028789067796152E-2</v>
      </c>
      <c r="AE180" s="8">
        <f t="shared" si="164"/>
        <v>1.3538333364893074E-3</v>
      </c>
      <c r="AF180" s="8">
        <f t="shared" si="165"/>
        <v>4.4568625651293381E-3</v>
      </c>
      <c r="AG180" s="8">
        <f t="shared" si="166"/>
        <v>-2.1998557229486737E-2</v>
      </c>
      <c r="AH180" s="8">
        <f t="shared" si="167"/>
        <v>-5.4546831691838493E-3</v>
      </c>
      <c r="AI180" s="8">
        <f t="shared" si="168"/>
        <v>-3.2855949665395734E-2</v>
      </c>
      <c r="AJ180" s="8">
        <f t="shared" si="169"/>
        <v>-9.4666291622613752E-4</v>
      </c>
      <c r="AK180" s="8">
        <f t="shared" si="170"/>
        <v>1.3108121272922046E-2</v>
      </c>
      <c r="AL180" s="8">
        <f t="shared" si="171"/>
        <v>3.3933218958250855E-3</v>
      </c>
      <c r="AM180" s="8">
        <f t="shared" si="172"/>
        <v>-2.2336189654856065E-2</v>
      </c>
      <c r="AN180" s="8">
        <f t="shared" si="173"/>
        <v>3.1745331893036077E-3</v>
      </c>
      <c r="AO180" s="8">
        <f t="shared" si="174"/>
        <v>-5.366920992665003E-3</v>
      </c>
      <c r="AP180" s="8">
        <f t="shared" si="175"/>
        <v>1.8043267756073789E-4</v>
      </c>
      <c r="AQ180" s="8">
        <f t="shared" si="176"/>
        <v>5.3584232666883391E-3</v>
      </c>
      <c r="AR180" s="8">
        <f t="shared" si="177"/>
        <v>-3.0436381822848801E-2</v>
      </c>
      <c r="AS180" s="8">
        <f t="shared" si="178"/>
        <v>4.8542405163749525E-3</v>
      </c>
      <c r="AT180" s="8">
        <f t="shared" si="179"/>
        <v>-6.9829224938017243E-3</v>
      </c>
      <c r="AU180" s="8">
        <f t="shared" si="180"/>
        <v>-1.5076713220203208E-2</v>
      </c>
      <c r="AV180" s="8">
        <f t="shared" si="181"/>
        <v>-9.5223019401328157E-3</v>
      </c>
      <c r="AW180" s="8">
        <f t="shared" si="182"/>
        <v>8.9978040802194403E-3</v>
      </c>
      <c r="AX180" s="8"/>
      <c r="AY180" s="8"/>
      <c r="BC180" s="6">
        <v>42551</v>
      </c>
      <c r="BD180" s="84">
        <f t="shared" ref="BD180:BY180" si="207">AVERAGE(BD130:BD149)</f>
        <v>0.42284215484099086</v>
      </c>
      <c r="BE180" s="84">
        <f t="shared" si="207"/>
        <v>0.43808182570258286</v>
      </c>
      <c r="BF180" s="84" t="e">
        <f t="shared" si="207"/>
        <v>#VALUE!</v>
      </c>
      <c r="BG180" s="84">
        <f t="shared" si="207"/>
        <v>0.45950537729766483</v>
      </c>
      <c r="BH180" s="84">
        <f t="shared" si="207"/>
        <v>0.40036934719890471</v>
      </c>
      <c r="BI180" s="84">
        <f t="shared" si="207"/>
        <v>0.40097631992100452</v>
      </c>
      <c r="BJ180" s="84">
        <f t="shared" si="207"/>
        <v>0.40438525255225582</v>
      </c>
      <c r="BK180" s="84">
        <f t="shared" si="207"/>
        <v>0.50267813062833611</v>
      </c>
      <c r="BL180" s="84">
        <f t="shared" si="207"/>
        <v>0.40296116446086644</v>
      </c>
      <c r="BM180" s="84">
        <f t="shared" si="207"/>
        <v>0.56260556900304048</v>
      </c>
      <c r="BN180" s="84">
        <f t="shared" si="207"/>
        <v>0.37424531169334607</v>
      </c>
      <c r="BO180" s="84">
        <f t="shared" si="207"/>
        <v>0.42517632882142964</v>
      </c>
      <c r="BP180" s="84" t="e">
        <f t="shared" si="207"/>
        <v>#VALUE!</v>
      </c>
      <c r="BQ180" s="84" t="e">
        <f t="shared" si="207"/>
        <v>#VALUE!</v>
      </c>
      <c r="BR180" s="84">
        <f t="shared" si="207"/>
        <v>0.43124396725663255</v>
      </c>
      <c r="BS180" s="84">
        <f t="shared" si="207"/>
        <v>0.32853957720618748</v>
      </c>
      <c r="BT180" s="84">
        <f t="shared" si="207"/>
        <v>0.40328846281289465</v>
      </c>
      <c r="BU180" s="84">
        <f t="shared" si="207"/>
        <v>0.3085524004217311</v>
      </c>
      <c r="BV180" s="84">
        <f t="shared" si="207"/>
        <v>0.36227134999184074</v>
      </c>
      <c r="BW180" s="84" t="e">
        <f t="shared" si="207"/>
        <v>#VALUE!</v>
      </c>
      <c r="BX180" s="84">
        <f t="shared" si="207"/>
        <v>0.48933693098481629</v>
      </c>
      <c r="BY180" s="84" t="e">
        <f t="shared" si="207"/>
        <v>#VALUE!</v>
      </c>
      <c r="CG180" s="249"/>
      <c r="CH180" s="249"/>
    </row>
    <row r="181" spans="1:86" x14ac:dyDescent="0.2">
      <c r="A181" s="6">
        <v>40928</v>
      </c>
      <c r="B181" s="5">
        <v>40.665900000000001</v>
      </c>
      <c r="C181" s="5">
        <v>50.4011</v>
      </c>
      <c r="D181" s="5">
        <v>69.9161</v>
      </c>
      <c r="E181" s="5">
        <v>23.4298</v>
      </c>
      <c r="F181" s="5">
        <v>73.512900000000002</v>
      </c>
      <c r="G181" s="5">
        <v>46.9651</v>
      </c>
      <c r="H181" s="5">
        <v>39.873600000000003</v>
      </c>
      <c r="I181" s="5">
        <v>82.640900000000002</v>
      </c>
      <c r="J181" s="5">
        <v>46.906599999999997</v>
      </c>
      <c r="K181" s="5">
        <v>50.719099999999997</v>
      </c>
      <c r="L181" s="5">
        <v>48.467399999999998</v>
      </c>
      <c r="M181" s="5">
        <v>69.000100000000003</v>
      </c>
      <c r="N181" s="5">
        <v>53.402299999999997</v>
      </c>
      <c r="O181" s="5">
        <v>18.2941</v>
      </c>
      <c r="P181" s="5">
        <v>43.6053</v>
      </c>
      <c r="Q181" s="5">
        <v>33.337499999999999</v>
      </c>
      <c r="R181" s="5">
        <v>48.391599999999997</v>
      </c>
      <c r="S181" s="5">
        <v>35.81</v>
      </c>
      <c r="T181" s="5">
        <v>60.942700000000002</v>
      </c>
      <c r="U181" s="5">
        <v>25.882999999999999</v>
      </c>
      <c r="V181" s="5">
        <v>30.82</v>
      </c>
      <c r="W181" s="5">
        <v>44.063000000000002</v>
      </c>
      <c r="X181" s="5">
        <v>2260.37</v>
      </c>
      <c r="Z181" s="6">
        <v>40928</v>
      </c>
      <c r="AA181" s="8">
        <f t="shared" si="160"/>
        <v>-2.1341573471760023E-2</v>
      </c>
      <c r="AB181" s="8">
        <f t="shared" si="161"/>
        <v>-8.7012105775565729E-3</v>
      </c>
      <c r="AC181" s="8">
        <f t="shared" si="162"/>
        <v>3.206940191641694E-3</v>
      </c>
      <c r="AD181" s="8">
        <f t="shared" si="163"/>
        <v>-1.4668651644756281E-2</v>
      </c>
      <c r="AE181" s="8">
        <f t="shared" si="164"/>
        <v>-7.0963271712074505E-3</v>
      </c>
      <c r="AF181" s="8">
        <f t="shared" si="165"/>
        <v>-1.9720387012593932E-3</v>
      </c>
      <c r="AG181" s="8">
        <f t="shared" si="166"/>
        <v>3.7963084173322503E-3</v>
      </c>
      <c r="AH181" s="8">
        <f t="shared" si="167"/>
        <v>-1.6593026977948622E-2</v>
      </c>
      <c r="AI181" s="8">
        <f t="shared" si="168"/>
        <v>-9.5609319374824198E-3</v>
      </c>
      <c r="AJ181" s="8">
        <f t="shared" si="169"/>
        <v>-1.5176492746700632E-2</v>
      </c>
      <c r="AK181" s="8">
        <f t="shared" si="170"/>
        <v>-8.3863061175637466E-3</v>
      </c>
      <c r="AL181" s="8">
        <f t="shared" si="171"/>
        <v>3.2146440047109426E-3</v>
      </c>
      <c r="AM181" s="8">
        <f t="shared" si="172"/>
        <v>2.2634412941027193E-3</v>
      </c>
      <c r="AN181" s="8">
        <f t="shared" si="173"/>
        <v>5.0598835292823274E-3</v>
      </c>
      <c r="AO181" s="8">
        <f t="shared" si="174"/>
        <v>-5.9612280813735596E-3</v>
      </c>
      <c r="AP181" s="8">
        <f t="shared" si="175"/>
        <v>2.3482083260673026E-3</v>
      </c>
      <c r="AQ181" s="8">
        <f t="shared" si="176"/>
        <v>-2.2287234794836741E-2</v>
      </c>
      <c r="AR181" s="8">
        <f t="shared" si="177"/>
        <v>-2.26555058528769E-2</v>
      </c>
      <c r="AS181" s="8">
        <f t="shared" si="178"/>
        <v>2.7296600018427153E-3</v>
      </c>
      <c r="AT181" s="8">
        <f t="shared" si="179"/>
        <v>5.0245402584492282E-3</v>
      </c>
      <c r="AU181" s="8">
        <f t="shared" si="180"/>
        <v>-2.100612109410982E-2</v>
      </c>
      <c r="AV181" s="8">
        <f t="shared" si="181"/>
        <v>-8.1597280840958186E-3</v>
      </c>
      <c r="AW181" s="8">
        <f t="shared" si="182"/>
        <v>2.0607478112456112E-2</v>
      </c>
      <c r="AX181" s="8"/>
      <c r="AY181" s="8"/>
      <c r="BC181" s="6">
        <v>42643</v>
      </c>
      <c r="BD181" s="84">
        <f t="shared" ref="BD181:BY181" si="208">AVERAGE(BD131:BD150)</f>
        <v>0.41825231649176758</v>
      </c>
      <c r="BE181" s="84">
        <f t="shared" si="208"/>
        <v>0.43386416133091527</v>
      </c>
      <c r="BF181" s="84" t="e">
        <f t="shared" si="208"/>
        <v>#VALUE!</v>
      </c>
      <c r="BG181" s="84">
        <f t="shared" si="208"/>
        <v>0.45547854667153087</v>
      </c>
      <c r="BH181" s="84">
        <f t="shared" si="208"/>
        <v>0.40072970540570074</v>
      </c>
      <c r="BI181" s="84">
        <f t="shared" si="208"/>
        <v>0.39310979225000309</v>
      </c>
      <c r="BJ181" s="84">
        <f t="shared" si="208"/>
        <v>0.40025494019613872</v>
      </c>
      <c r="BK181" s="84">
        <f t="shared" si="208"/>
        <v>0.50298109782259615</v>
      </c>
      <c r="BL181" s="84">
        <f t="shared" si="208"/>
        <v>0.41354009399913683</v>
      </c>
      <c r="BM181" s="84">
        <f t="shared" si="208"/>
        <v>0.56917319957263701</v>
      </c>
      <c r="BN181" s="84">
        <f t="shared" si="208"/>
        <v>0.36671857373941541</v>
      </c>
      <c r="BO181" s="84">
        <f t="shared" si="208"/>
        <v>0.41843831009889321</v>
      </c>
      <c r="BP181" s="84" t="e">
        <f t="shared" si="208"/>
        <v>#VALUE!</v>
      </c>
      <c r="BQ181" s="84" t="e">
        <f t="shared" si="208"/>
        <v>#VALUE!</v>
      </c>
      <c r="BR181" s="84">
        <f t="shared" si="208"/>
        <v>0.42871863738888416</v>
      </c>
      <c r="BS181" s="84">
        <f t="shared" si="208"/>
        <v>0.32506089943455457</v>
      </c>
      <c r="BT181" s="84">
        <f t="shared" si="208"/>
        <v>0.40021976015432986</v>
      </c>
      <c r="BU181" s="84">
        <f t="shared" si="208"/>
        <v>0.30945623059805721</v>
      </c>
      <c r="BV181" s="84">
        <f t="shared" si="208"/>
        <v>0.35808133168361417</v>
      </c>
      <c r="BW181" s="84" t="e">
        <f t="shared" si="208"/>
        <v>#VALUE!</v>
      </c>
      <c r="BX181" s="84">
        <f t="shared" si="208"/>
        <v>0.48615182753989494</v>
      </c>
      <c r="BY181" s="84" t="e">
        <f t="shared" si="208"/>
        <v>#VALUE!</v>
      </c>
      <c r="CG181" s="249"/>
      <c r="CH181" s="249"/>
    </row>
    <row r="182" spans="1:86" x14ac:dyDescent="0.2">
      <c r="A182" s="6">
        <v>40935</v>
      </c>
      <c r="B182" s="5">
        <v>40.627299999999998</v>
      </c>
      <c r="C182" s="5">
        <v>49.098300000000002</v>
      </c>
      <c r="D182" s="5">
        <v>70.636399999999995</v>
      </c>
      <c r="E182" s="5">
        <v>22.7074</v>
      </c>
      <c r="F182" s="5">
        <v>73.6755</v>
      </c>
      <c r="G182" s="5">
        <v>47.626300000000001</v>
      </c>
      <c r="H182" s="5">
        <v>40.302999999999997</v>
      </c>
      <c r="I182" s="5">
        <v>83.456299999999999</v>
      </c>
      <c r="J182" s="5">
        <v>47.133000000000003</v>
      </c>
      <c r="K182" s="5">
        <v>51.610599999999998</v>
      </c>
      <c r="L182" s="5">
        <v>49.509599999999999</v>
      </c>
      <c r="M182" s="5">
        <v>69.709699999999998</v>
      </c>
      <c r="N182" s="5">
        <v>54.004899999999999</v>
      </c>
      <c r="O182" s="5">
        <v>18.6052</v>
      </c>
      <c r="P182" s="5">
        <v>43.792099999999998</v>
      </c>
      <c r="Q182" s="5">
        <v>32.244300000000003</v>
      </c>
      <c r="R182" s="5">
        <v>48.955100000000002</v>
      </c>
      <c r="S182" s="5">
        <v>35.964199999999998</v>
      </c>
      <c r="T182" s="5">
        <v>61.517000000000003</v>
      </c>
      <c r="U182" s="5">
        <v>25.6371</v>
      </c>
      <c r="V182" s="5">
        <v>31.156300000000002</v>
      </c>
      <c r="W182" s="5">
        <v>44.800899999999999</v>
      </c>
      <c r="X182" s="5">
        <v>2262.35</v>
      </c>
      <c r="Z182" s="6">
        <v>40935</v>
      </c>
      <c r="AA182" s="8">
        <f t="shared" si="160"/>
        <v>-9.4919822258954234E-4</v>
      </c>
      <c r="AB182" s="8">
        <f t="shared" si="161"/>
        <v>-2.5848642192333071E-2</v>
      </c>
      <c r="AC182" s="8">
        <f t="shared" si="162"/>
        <v>1.0302348100079906E-2</v>
      </c>
      <c r="AD182" s="8">
        <f t="shared" si="163"/>
        <v>-3.0832529513696194E-2</v>
      </c>
      <c r="AE182" s="8">
        <f t="shared" si="164"/>
        <v>2.2118566945392715E-3</v>
      </c>
      <c r="AF182" s="8">
        <f t="shared" si="165"/>
        <v>1.4078539170575555E-2</v>
      </c>
      <c r="AG182" s="8">
        <f t="shared" si="166"/>
        <v>1.0769030135227231E-2</v>
      </c>
      <c r="AH182" s="8">
        <f t="shared" si="167"/>
        <v>9.8667850906755117E-3</v>
      </c>
      <c r="AI182" s="8">
        <f t="shared" si="168"/>
        <v>4.8266128860332547E-3</v>
      </c>
      <c r="AJ182" s="8">
        <f t="shared" si="169"/>
        <v>1.757720464282686E-2</v>
      </c>
      <c r="AK182" s="8">
        <f t="shared" si="170"/>
        <v>2.1503113432946641E-2</v>
      </c>
      <c r="AL182" s="8">
        <f t="shared" si="171"/>
        <v>1.0284043066604243E-2</v>
      </c>
      <c r="AM182" s="8">
        <f t="shared" si="172"/>
        <v>1.1284158172962577E-2</v>
      </c>
      <c r="AN182" s="8">
        <f t="shared" si="173"/>
        <v>1.7005482641944569E-2</v>
      </c>
      <c r="AO182" s="8">
        <f t="shared" si="174"/>
        <v>4.2838829224887132E-3</v>
      </c>
      <c r="AP182" s="8">
        <f t="shared" si="175"/>
        <v>-3.2791901012373281E-2</v>
      </c>
      <c r="AQ182" s="8">
        <f t="shared" si="176"/>
        <v>1.1644582944147386E-2</v>
      </c>
      <c r="AR182" s="8">
        <f t="shared" si="177"/>
        <v>4.3060597598434391E-3</v>
      </c>
      <c r="AS182" s="8">
        <f t="shared" si="178"/>
        <v>9.4236061086889755E-3</v>
      </c>
      <c r="AT182" s="8">
        <f t="shared" si="179"/>
        <v>-9.5004443070740852E-3</v>
      </c>
      <c r="AU182" s="8">
        <f t="shared" si="180"/>
        <v>1.0911745619727409E-2</v>
      </c>
      <c r="AV182" s="8">
        <f t="shared" si="181"/>
        <v>1.6746476635725926E-2</v>
      </c>
      <c r="AW182" s="8">
        <f t="shared" si="182"/>
        <v>8.7596278485380097E-4</v>
      </c>
      <c r="AX182" s="8"/>
      <c r="AY182" s="8"/>
      <c r="BC182" s="6">
        <v>42734</v>
      </c>
      <c r="BD182" s="84">
        <f t="shared" ref="BD182:BY182" si="209">AVERAGE(BD132:BD151)</f>
        <v>0.41444771581114992</v>
      </c>
      <c r="BE182" s="84">
        <f t="shared" si="209"/>
        <v>0.43084366697409227</v>
      </c>
      <c r="BF182" s="84" t="e">
        <f t="shared" si="209"/>
        <v>#VALUE!</v>
      </c>
      <c r="BG182" s="84">
        <f t="shared" si="209"/>
        <v>0.4508175947630666</v>
      </c>
      <c r="BH182" s="84">
        <f t="shared" si="209"/>
        <v>0.40301575420937352</v>
      </c>
      <c r="BI182" s="84">
        <f t="shared" si="209"/>
        <v>0.3902404405735409</v>
      </c>
      <c r="BJ182" s="84">
        <f t="shared" si="209"/>
        <v>0.39657569371015805</v>
      </c>
      <c r="BK182" s="84">
        <f t="shared" si="209"/>
        <v>0.50502494522374564</v>
      </c>
      <c r="BL182" s="84">
        <f t="shared" si="209"/>
        <v>0.42391849316172925</v>
      </c>
      <c r="BM182" s="84">
        <f t="shared" si="209"/>
        <v>0.57659821491818408</v>
      </c>
      <c r="BN182" s="84">
        <f t="shared" si="209"/>
        <v>0.36061980646408343</v>
      </c>
      <c r="BO182" s="84">
        <f t="shared" si="209"/>
        <v>0.41208046710536478</v>
      </c>
      <c r="BP182" s="84" t="e">
        <f t="shared" si="209"/>
        <v>#VALUE!</v>
      </c>
      <c r="BQ182" s="84" t="e">
        <f t="shared" si="209"/>
        <v>#VALUE!</v>
      </c>
      <c r="BR182" s="84">
        <f t="shared" si="209"/>
        <v>0.42760000267913278</v>
      </c>
      <c r="BS182" s="84">
        <f t="shared" si="209"/>
        <v>0.32251567214649912</v>
      </c>
      <c r="BT182" s="84">
        <f t="shared" si="209"/>
        <v>0.39699937238525151</v>
      </c>
      <c r="BU182" s="84">
        <f t="shared" si="209"/>
        <v>0.31126351191580515</v>
      </c>
      <c r="BV182" s="84">
        <f t="shared" si="209"/>
        <v>0.35482877688547254</v>
      </c>
      <c r="BW182" s="84" t="e">
        <f t="shared" si="209"/>
        <v>#VALUE!</v>
      </c>
      <c r="BX182" s="84">
        <f t="shared" si="209"/>
        <v>0.48352593352148399</v>
      </c>
      <c r="BY182" s="84" t="e">
        <f t="shared" si="209"/>
        <v>#VALUE!</v>
      </c>
      <c r="CG182" s="249"/>
      <c r="CH182" s="249"/>
    </row>
    <row r="183" spans="1:86" x14ac:dyDescent="0.2">
      <c r="A183" s="6">
        <v>40942</v>
      </c>
      <c r="B183" s="5">
        <v>40.832999999999998</v>
      </c>
      <c r="C183" s="5">
        <v>48.643599999999999</v>
      </c>
      <c r="D183" s="5">
        <v>72.610900000000001</v>
      </c>
      <c r="E183" s="5">
        <v>23.516999999999999</v>
      </c>
      <c r="F183" s="5">
        <v>73.587900000000005</v>
      </c>
      <c r="G183" s="5">
        <v>47.649500000000003</v>
      </c>
      <c r="H183" s="5">
        <v>40.964500000000001</v>
      </c>
      <c r="I183" s="5">
        <v>81.589100000000002</v>
      </c>
      <c r="J183" s="5">
        <v>47.335599999999999</v>
      </c>
      <c r="K183" s="5">
        <v>53.833300000000001</v>
      </c>
      <c r="L183" s="5">
        <v>49.709400000000002</v>
      </c>
      <c r="M183" s="5">
        <v>70.0471</v>
      </c>
      <c r="N183" s="5">
        <v>55.282400000000003</v>
      </c>
      <c r="O183" s="5">
        <v>18.766500000000001</v>
      </c>
      <c r="P183" s="5">
        <v>44.365099999999998</v>
      </c>
      <c r="Q183" s="5">
        <v>31.974</v>
      </c>
      <c r="R183" s="5">
        <v>49.650599999999997</v>
      </c>
      <c r="S183" s="5">
        <v>35.893000000000001</v>
      </c>
      <c r="T183" s="5">
        <v>61.296900000000001</v>
      </c>
      <c r="U183" s="5">
        <v>25.675899999999999</v>
      </c>
      <c r="V183" s="5">
        <v>30.864899999999999</v>
      </c>
      <c r="W183" s="5">
        <v>45.694000000000003</v>
      </c>
      <c r="X183" s="5">
        <v>2312.4899999999998</v>
      </c>
      <c r="Z183" s="6">
        <v>40942</v>
      </c>
      <c r="AA183" s="8">
        <f t="shared" si="160"/>
        <v>5.0630979661459019E-3</v>
      </c>
      <c r="AB183" s="8">
        <f t="shared" si="161"/>
        <v>-9.2610131104335913E-3</v>
      </c>
      <c r="AC183" s="8">
        <f t="shared" si="162"/>
        <v>2.7953010062800487E-2</v>
      </c>
      <c r="AD183" s="8">
        <f t="shared" si="163"/>
        <v>3.5653575486405353E-2</v>
      </c>
      <c r="AE183" s="8">
        <f t="shared" si="164"/>
        <v>-1.188997699370864E-3</v>
      </c>
      <c r="AF183" s="8">
        <f t="shared" si="165"/>
        <v>4.8712581073906414E-4</v>
      </c>
      <c r="AG183" s="8">
        <f t="shared" si="166"/>
        <v>1.6413170235466401E-2</v>
      </c>
      <c r="AH183" s="8">
        <f t="shared" si="167"/>
        <v>-2.2373385831866432E-2</v>
      </c>
      <c r="AI183" s="8">
        <f t="shared" si="168"/>
        <v>4.2984745295227E-3</v>
      </c>
      <c r="AJ183" s="8">
        <f t="shared" si="169"/>
        <v>4.3066734353020664E-2</v>
      </c>
      <c r="AK183" s="8">
        <f t="shared" si="170"/>
        <v>4.035580978234643E-3</v>
      </c>
      <c r="AL183" s="8">
        <f t="shared" si="171"/>
        <v>4.8400724719801502E-3</v>
      </c>
      <c r="AM183" s="8">
        <f t="shared" si="172"/>
        <v>2.3655260911509934E-2</v>
      </c>
      <c r="AN183" s="8">
        <f t="shared" si="173"/>
        <v>8.6696192462323296E-3</v>
      </c>
      <c r="AO183" s="8">
        <f t="shared" si="174"/>
        <v>1.308455177988721E-2</v>
      </c>
      <c r="AP183" s="8">
        <f t="shared" si="175"/>
        <v>-8.3828769736047359E-3</v>
      </c>
      <c r="AQ183" s="8">
        <f t="shared" si="176"/>
        <v>1.4206895706473821E-2</v>
      </c>
      <c r="AR183" s="8">
        <f t="shared" si="177"/>
        <v>-1.9797465257116453E-3</v>
      </c>
      <c r="AS183" s="8">
        <f t="shared" si="178"/>
        <v>-3.5778727831331514E-3</v>
      </c>
      <c r="AT183" s="8">
        <f t="shared" si="179"/>
        <v>1.5134317063942859E-3</v>
      </c>
      <c r="AU183" s="8">
        <f t="shared" si="180"/>
        <v>-9.3528435661488496E-3</v>
      </c>
      <c r="AV183" s="8">
        <f t="shared" si="181"/>
        <v>1.993486737989647E-2</v>
      </c>
      <c r="AW183" s="8">
        <f t="shared" si="182"/>
        <v>2.2162795323446893E-2</v>
      </c>
      <c r="AX183" s="8"/>
      <c r="AY183" s="8"/>
      <c r="BC183" s="6">
        <v>42825</v>
      </c>
      <c r="BD183" s="84">
        <f t="shared" ref="BD183:BY183" si="210">AVERAGE(BD133:BD152)</f>
        <v>0.41046922957420168</v>
      </c>
      <c r="BE183" s="84">
        <f t="shared" si="210"/>
        <v>0.42544530180297063</v>
      </c>
      <c r="BF183" s="84" t="e">
        <f t="shared" si="210"/>
        <v>#VALUE!</v>
      </c>
      <c r="BG183" s="84">
        <f t="shared" si="210"/>
        <v>0.44492109846543998</v>
      </c>
      <c r="BH183" s="84">
        <f t="shared" si="210"/>
        <v>0.40407135449646658</v>
      </c>
      <c r="BI183" s="84">
        <f t="shared" si="210"/>
        <v>0.38273171063915384</v>
      </c>
      <c r="BJ183" s="84">
        <f t="shared" si="210"/>
        <v>0.39200085670922846</v>
      </c>
      <c r="BK183" s="84">
        <f t="shared" si="210"/>
        <v>0.50570389295416507</v>
      </c>
      <c r="BL183" s="84">
        <f t="shared" si="210"/>
        <v>0.43216291287405306</v>
      </c>
      <c r="BM183" s="84">
        <f t="shared" si="210"/>
        <v>0.58283063042321803</v>
      </c>
      <c r="BN183" s="84">
        <f t="shared" si="210"/>
        <v>0.35362138141014859</v>
      </c>
      <c r="BO183" s="84">
        <f t="shared" si="210"/>
        <v>0.40577388655357138</v>
      </c>
      <c r="BP183" s="84" t="e">
        <f t="shared" si="210"/>
        <v>#VALUE!</v>
      </c>
      <c r="BQ183" s="84" t="e">
        <f t="shared" si="210"/>
        <v>#VALUE!</v>
      </c>
      <c r="BR183" s="84">
        <f t="shared" si="210"/>
        <v>0.42616843620775119</v>
      </c>
      <c r="BS183" s="84">
        <f t="shared" si="210"/>
        <v>0.31869952178563865</v>
      </c>
      <c r="BT183" s="84">
        <f t="shared" si="210"/>
        <v>0.39372474630552723</v>
      </c>
      <c r="BU183" s="84">
        <f t="shared" si="210"/>
        <v>0.31257446401045658</v>
      </c>
      <c r="BV183" s="84">
        <f t="shared" si="210"/>
        <v>0.35087432686178915</v>
      </c>
      <c r="BW183" s="84" t="e">
        <f t="shared" si="210"/>
        <v>#VALUE!</v>
      </c>
      <c r="BX183" s="84">
        <f t="shared" si="210"/>
        <v>0.47949958880086285</v>
      </c>
      <c r="BY183" s="84" t="e">
        <f t="shared" si="210"/>
        <v>#VALUE!</v>
      </c>
      <c r="CG183" s="249"/>
      <c r="CH183" s="249"/>
    </row>
    <row r="184" spans="1:86" x14ac:dyDescent="0.2">
      <c r="A184" s="6">
        <v>40949</v>
      </c>
      <c r="B184" s="5">
        <v>40.241700000000002</v>
      </c>
      <c r="C184" s="5">
        <v>48.877000000000002</v>
      </c>
      <c r="D184" s="5">
        <v>71.542900000000003</v>
      </c>
      <c r="E184" s="5">
        <v>23.554400000000001</v>
      </c>
      <c r="F184" s="5">
        <v>73.975800000000007</v>
      </c>
      <c r="G184" s="5">
        <v>47.661099999999998</v>
      </c>
      <c r="H184" s="5">
        <v>40.848399999999998</v>
      </c>
      <c r="I184" s="5">
        <v>81.096199999999996</v>
      </c>
      <c r="J184" s="5">
        <v>47.4786</v>
      </c>
      <c r="K184" s="5">
        <v>52.744999999999997</v>
      </c>
      <c r="L184" s="5">
        <v>49.107500000000002</v>
      </c>
      <c r="M184" s="5">
        <v>70.221599999999995</v>
      </c>
      <c r="N184" s="5">
        <v>55.439</v>
      </c>
      <c r="O184" s="5">
        <v>18.881699999999999</v>
      </c>
      <c r="P184" s="5">
        <v>43.306399999999996</v>
      </c>
      <c r="Q184" s="5">
        <v>31.739699999999999</v>
      </c>
      <c r="R184" s="5">
        <v>49.4527</v>
      </c>
      <c r="S184" s="5">
        <v>36.177599999999998</v>
      </c>
      <c r="T184" s="5">
        <v>61.283999999999999</v>
      </c>
      <c r="U184" s="5">
        <v>25.65</v>
      </c>
      <c r="V184" s="5">
        <v>31.884699999999999</v>
      </c>
      <c r="W184" s="5">
        <v>45.2669</v>
      </c>
      <c r="X184" s="5">
        <v>2309.6</v>
      </c>
      <c r="Z184" s="6">
        <v>40949</v>
      </c>
      <c r="AA184" s="8">
        <f t="shared" si="160"/>
        <v>-1.4480934538241064E-2</v>
      </c>
      <c r="AB184" s="8">
        <f t="shared" si="161"/>
        <v>4.7981646095274222E-3</v>
      </c>
      <c r="AC184" s="8">
        <f t="shared" si="162"/>
        <v>-1.4708535495359443E-2</v>
      </c>
      <c r="AD184" s="8">
        <f t="shared" si="163"/>
        <v>1.5903389037719151E-3</v>
      </c>
      <c r="AE184" s="8">
        <f t="shared" si="164"/>
        <v>5.2712470392550781E-3</v>
      </c>
      <c r="AF184" s="8">
        <f t="shared" si="165"/>
        <v>2.4344431735889849E-4</v>
      </c>
      <c r="AG184" s="8">
        <f t="shared" si="166"/>
        <v>-2.8341612859915655E-3</v>
      </c>
      <c r="AH184" s="8">
        <f t="shared" si="167"/>
        <v>-6.0412481569229737E-3</v>
      </c>
      <c r="AI184" s="8">
        <f t="shared" si="168"/>
        <v>3.0209820938151832E-3</v>
      </c>
      <c r="AJ184" s="8">
        <f t="shared" si="169"/>
        <v>-2.0216111588923669E-2</v>
      </c>
      <c r="AK184" s="8">
        <f t="shared" si="170"/>
        <v>-1.2108373868926159E-2</v>
      </c>
      <c r="AL184" s="8">
        <f t="shared" si="171"/>
        <v>2.491180933971604E-3</v>
      </c>
      <c r="AM184" s="8">
        <f t="shared" si="172"/>
        <v>2.8327279568181041E-3</v>
      </c>
      <c r="AN184" s="8">
        <f t="shared" si="173"/>
        <v>6.1385980337302914E-3</v>
      </c>
      <c r="AO184" s="8">
        <f t="shared" si="174"/>
        <v>-2.3863352049245945E-2</v>
      </c>
      <c r="AP184" s="8">
        <f t="shared" si="175"/>
        <v>-7.3278288609495146E-3</v>
      </c>
      <c r="AQ184" s="8">
        <f t="shared" si="176"/>
        <v>-3.9858531417544807E-3</v>
      </c>
      <c r="AR184" s="8">
        <f t="shared" si="177"/>
        <v>7.9291226701585504E-3</v>
      </c>
      <c r="AS184" s="8">
        <f t="shared" si="178"/>
        <v>-2.1045109948469864E-4</v>
      </c>
      <c r="AT184" s="8">
        <f t="shared" si="179"/>
        <v>-1.0087280290077549E-3</v>
      </c>
      <c r="AU184" s="8">
        <f t="shared" si="180"/>
        <v>3.3040767992120523E-2</v>
      </c>
      <c r="AV184" s="8">
        <f t="shared" si="181"/>
        <v>-9.3469602135948238E-3</v>
      </c>
      <c r="AW184" s="8">
        <f t="shared" si="182"/>
        <v>-1.2497351339897378E-3</v>
      </c>
      <c r="AX184" s="8"/>
      <c r="AY184" s="8"/>
      <c r="BC184" s="6">
        <v>42916</v>
      </c>
      <c r="BD184" s="84">
        <f t="shared" ref="BD184:BY184" si="211">AVERAGE(BD134:BD153)</f>
        <v>0.40698041395696583</v>
      </c>
      <c r="BE184" s="84">
        <f t="shared" si="211"/>
        <v>0.42037802475402286</v>
      </c>
      <c r="BF184" s="84" t="e">
        <f t="shared" si="211"/>
        <v>#VALUE!</v>
      </c>
      <c r="BG184" s="84">
        <f t="shared" si="211"/>
        <v>0.43982297858717195</v>
      </c>
      <c r="BH184" s="84">
        <f t="shared" si="211"/>
        <v>0.40511130642111298</v>
      </c>
      <c r="BI184" s="84">
        <f t="shared" si="211"/>
        <v>0.37604459057912021</v>
      </c>
      <c r="BJ184" s="84">
        <f t="shared" si="211"/>
        <v>0.38935063822059879</v>
      </c>
      <c r="BK184" s="84">
        <f t="shared" si="211"/>
        <v>0.50682484819574802</v>
      </c>
      <c r="BL184" s="84">
        <f t="shared" si="211"/>
        <v>0.43958502742214822</v>
      </c>
      <c r="BM184" s="84">
        <f t="shared" si="211"/>
        <v>0.59098568176676725</v>
      </c>
      <c r="BN184" s="84">
        <f t="shared" si="211"/>
        <v>0.34638350023732883</v>
      </c>
      <c r="BO184" s="84">
        <f t="shared" si="211"/>
        <v>0.39974785698828075</v>
      </c>
      <c r="BP184" s="84" t="e">
        <f t="shared" si="211"/>
        <v>#VALUE!</v>
      </c>
      <c r="BQ184" s="84" t="e">
        <f t="shared" si="211"/>
        <v>#VALUE!</v>
      </c>
      <c r="BR184" s="84">
        <f t="shared" si="211"/>
        <v>0.42489426976257844</v>
      </c>
      <c r="BS184" s="84">
        <f t="shared" si="211"/>
        <v>0.31499235706739143</v>
      </c>
      <c r="BT184" s="84">
        <f t="shared" si="211"/>
        <v>0.39120882337664165</v>
      </c>
      <c r="BU184" s="84">
        <f t="shared" si="211"/>
        <v>0.31471435073291704</v>
      </c>
      <c r="BV184" s="84">
        <f t="shared" si="211"/>
        <v>0.34864689225416445</v>
      </c>
      <c r="BW184" s="84" t="e">
        <f t="shared" si="211"/>
        <v>#VALUE!</v>
      </c>
      <c r="BX184" s="84">
        <f t="shared" si="211"/>
        <v>0.47442674513269323</v>
      </c>
      <c r="BY184" s="84" t="e">
        <f t="shared" si="211"/>
        <v>#VALUE!</v>
      </c>
      <c r="CG184" s="249"/>
      <c r="CH184" s="249"/>
    </row>
    <row r="185" spans="1:86" x14ac:dyDescent="0.2">
      <c r="A185" s="6">
        <v>40956</v>
      </c>
      <c r="B185" s="5">
        <v>41</v>
      </c>
      <c r="C185" s="5">
        <v>49.411799999999999</v>
      </c>
      <c r="D185" s="5">
        <v>72.983500000000006</v>
      </c>
      <c r="E185" s="5">
        <v>23.898599999999998</v>
      </c>
      <c r="F185" s="5">
        <v>73.155799999999999</v>
      </c>
      <c r="G185" s="5">
        <v>47.7423</v>
      </c>
      <c r="H185" s="5">
        <v>41.892800000000001</v>
      </c>
      <c r="I185" s="5">
        <v>81.072299999999998</v>
      </c>
      <c r="J185" s="5">
        <v>47.425600000000003</v>
      </c>
      <c r="K185" s="5">
        <v>53.647799999999997</v>
      </c>
      <c r="L185" s="5">
        <v>49.390799999999999</v>
      </c>
      <c r="M185" s="5">
        <v>70.058700000000002</v>
      </c>
      <c r="N185" s="5">
        <v>56.764800000000001</v>
      </c>
      <c r="O185" s="5">
        <v>18.6858</v>
      </c>
      <c r="P185" s="5">
        <v>44.041200000000003</v>
      </c>
      <c r="Q185" s="5">
        <v>31.805800000000001</v>
      </c>
      <c r="R185" s="5">
        <v>50.765599999999999</v>
      </c>
      <c r="S185" s="5">
        <v>37.149900000000002</v>
      </c>
      <c r="T185" s="5">
        <v>61.761499999999998</v>
      </c>
      <c r="U185" s="5">
        <v>26.0641</v>
      </c>
      <c r="V185" s="5">
        <v>31.9072</v>
      </c>
      <c r="W185" s="5">
        <v>46.289499999999997</v>
      </c>
      <c r="X185" s="5">
        <v>2343.67</v>
      </c>
      <c r="Z185" s="6">
        <v>40956</v>
      </c>
      <c r="AA185" s="8">
        <f t="shared" si="160"/>
        <v>1.8843637321484863E-2</v>
      </c>
      <c r="AB185" s="8">
        <f t="shared" si="161"/>
        <v>1.0941751744174111E-2</v>
      </c>
      <c r="AC185" s="8">
        <f t="shared" si="162"/>
        <v>2.0136170046224144E-2</v>
      </c>
      <c r="AD185" s="8">
        <f t="shared" si="163"/>
        <v>1.4612981014162862E-2</v>
      </c>
      <c r="AE185" s="8">
        <f t="shared" si="164"/>
        <v>-1.1084706079555806E-2</v>
      </c>
      <c r="AF185" s="8">
        <f t="shared" si="165"/>
        <v>1.7036954665334836E-3</v>
      </c>
      <c r="AG185" s="8">
        <f t="shared" si="166"/>
        <v>2.5567708894350893E-2</v>
      </c>
      <c r="AH185" s="8">
        <f t="shared" si="167"/>
        <v>-2.9471171275596841E-4</v>
      </c>
      <c r="AI185" s="8">
        <f t="shared" si="168"/>
        <v>-1.1162923927832136E-3</v>
      </c>
      <c r="AJ185" s="8">
        <f t="shared" si="169"/>
        <v>1.7116314342591643E-2</v>
      </c>
      <c r="AK185" s="8">
        <f t="shared" si="170"/>
        <v>5.7689762256274424E-3</v>
      </c>
      <c r="AL185" s="8">
        <f t="shared" si="171"/>
        <v>-2.319799036193948E-3</v>
      </c>
      <c r="AM185" s="8">
        <f t="shared" si="172"/>
        <v>2.3914572773679144E-2</v>
      </c>
      <c r="AN185" s="8">
        <f t="shared" si="173"/>
        <v>-1.0375125121148909E-2</v>
      </c>
      <c r="AO185" s="8">
        <f t="shared" si="174"/>
        <v>1.6967469011508918E-2</v>
      </c>
      <c r="AP185" s="8">
        <f t="shared" si="175"/>
        <v>2.0825653676626033E-3</v>
      </c>
      <c r="AQ185" s="8">
        <f t="shared" si="176"/>
        <v>2.6548600986397108E-2</v>
      </c>
      <c r="AR185" s="8">
        <f t="shared" si="177"/>
        <v>2.6875746318163918E-2</v>
      </c>
      <c r="AS185" s="8">
        <f t="shared" si="178"/>
        <v>7.7915932380392405E-3</v>
      </c>
      <c r="AT185" s="8">
        <f t="shared" si="179"/>
        <v>1.6144249512670683E-2</v>
      </c>
      <c r="AU185" s="8">
        <f t="shared" si="180"/>
        <v>7.0566760860235611E-4</v>
      </c>
      <c r="AV185" s="8">
        <f t="shared" si="181"/>
        <v>2.259045792841996E-2</v>
      </c>
      <c r="AW185" s="8">
        <f t="shared" si="182"/>
        <v>1.4751472116383946E-2</v>
      </c>
      <c r="AX185" s="8"/>
      <c r="AY185" s="8"/>
      <c r="BC185" s="6">
        <v>43007</v>
      </c>
      <c r="BD185" s="84">
        <f t="shared" ref="BD185:BY185" si="212">AVERAGE(BD135:BD154)</f>
        <v>0.40243761159104013</v>
      </c>
      <c r="BE185" s="84">
        <f t="shared" si="212"/>
        <v>0.41664773112607179</v>
      </c>
      <c r="BF185" s="84" t="e">
        <f t="shared" si="212"/>
        <v>#VALUE!</v>
      </c>
      <c r="BG185" s="84">
        <f t="shared" si="212"/>
        <v>0.43404129181711593</v>
      </c>
      <c r="BH185" s="84">
        <f t="shared" si="212"/>
        <v>0.40499725417615756</v>
      </c>
      <c r="BI185" s="84">
        <f t="shared" si="212"/>
        <v>0.36939398563212328</v>
      </c>
      <c r="BJ185" s="84">
        <f t="shared" si="212"/>
        <v>0.38660340261511883</v>
      </c>
      <c r="BK185" s="84">
        <f t="shared" si="212"/>
        <v>0.50860951563592627</v>
      </c>
      <c r="BL185" s="84">
        <f t="shared" si="212"/>
        <v>0.44503043500568928</v>
      </c>
      <c r="BM185" s="84">
        <f t="shared" si="212"/>
        <v>0.59686694481173652</v>
      </c>
      <c r="BN185" s="84">
        <f t="shared" si="212"/>
        <v>0.33893375467180403</v>
      </c>
      <c r="BO185" s="84">
        <f t="shared" si="212"/>
        <v>0.3927075163303001</v>
      </c>
      <c r="BP185" s="84" t="e">
        <f t="shared" si="212"/>
        <v>#VALUE!</v>
      </c>
      <c r="BQ185" s="84" t="e">
        <f t="shared" si="212"/>
        <v>#VALUE!</v>
      </c>
      <c r="BR185" s="84">
        <f t="shared" si="212"/>
        <v>0.42430537902092746</v>
      </c>
      <c r="BS185" s="84">
        <f t="shared" si="212"/>
        <v>0.31174640983615221</v>
      </c>
      <c r="BT185" s="84">
        <f t="shared" si="212"/>
        <v>0.38765034991580571</v>
      </c>
      <c r="BU185" s="84">
        <f t="shared" si="212"/>
        <v>0.31629739898279502</v>
      </c>
      <c r="BV185" s="84">
        <f t="shared" si="212"/>
        <v>0.3472080172062938</v>
      </c>
      <c r="BW185" s="84" t="e">
        <f t="shared" si="212"/>
        <v>#VALUE!</v>
      </c>
      <c r="BX185" s="84">
        <f t="shared" si="212"/>
        <v>0.47013810590758781</v>
      </c>
      <c r="BY185" s="84" t="e">
        <f t="shared" si="212"/>
        <v>#VALUE!</v>
      </c>
      <c r="CG185" s="249"/>
      <c r="CH185" s="249"/>
    </row>
    <row r="186" spans="1:86" x14ac:dyDescent="0.2">
      <c r="A186" s="6">
        <v>40963</v>
      </c>
      <c r="B186" s="5">
        <v>41.436999999999998</v>
      </c>
      <c r="C186" s="5">
        <v>46.924399999999999</v>
      </c>
      <c r="D186" s="5">
        <v>82.558099999999996</v>
      </c>
      <c r="E186" s="5">
        <v>23.671900000000001</v>
      </c>
      <c r="F186" s="5">
        <v>74.382000000000005</v>
      </c>
      <c r="G186" s="5">
        <v>48.983400000000003</v>
      </c>
      <c r="H186" s="5">
        <v>41.6143</v>
      </c>
      <c r="I186" s="5">
        <v>80.306799999999996</v>
      </c>
      <c r="J186" s="5">
        <v>47.425600000000003</v>
      </c>
      <c r="K186" s="5">
        <v>54.501100000000001</v>
      </c>
      <c r="L186" s="5">
        <v>48.446599999999997</v>
      </c>
      <c r="M186" s="5">
        <v>70.698599999999999</v>
      </c>
      <c r="N186" s="5">
        <v>56.427300000000002</v>
      </c>
      <c r="O186" s="5">
        <v>18.409300000000002</v>
      </c>
      <c r="P186" s="5">
        <v>43.929099999999998</v>
      </c>
      <c r="Q186" s="5">
        <v>32.106099999999998</v>
      </c>
      <c r="R186" s="5">
        <v>50.058199999999999</v>
      </c>
      <c r="S186" s="5">
        <v>36.082799999999999</v>
      </c>
      <c r="T186" s="5">
        <v>61.309800000000003</v>
      </c>
      <c r="U186" s="5">
        <v>25.675899999999999</v>
      </c>
      <c r="V186" s="5">
        <v>32.332999999999998</v>
      </c>
      <c r="W186" s="5">
        <v>46.444800000000001</v>
      </c>
      <c r="X186" s="5">
        <v>2352.34</v>
      </c>
      <c r="Z186" s="6">
        <v>40963</v>
      </c>
      <c r="AA186" s="8">
        <f t="shared" si="160"/>
        <v>1.0658536585365752E-2</v>
      </c>
      <c r="AB186" s="8">
        <f t="shared" si="161"/>
        <v>-5.0340202137950874E-2</v>
      </c>
      <c r="AC186" s="8">
        <f t="shared" si="162"/>
        <v>0.13118855631752369</v>
      </c>
      <c r="AD186" s="8">
        <f t="shared" si="163"/>
        <v>-9.4859113086120939E-3</v>
      </c>
      <c r="AE186" s="8">
        <f t="shared" si="164"/>
        <v>1.6761487127473274E-2</v>
      </c>
      <c r="AF186" s="8">
        <f t="shared" si="165"/>
        <v>2.5995815031952807E-2</v>
      </c>
      <c r="AG186" s="8">
        <f t="shared" si="166"/>
        <v>-6.6479204063705222E-3</v>
      </c>
      <c r="AH186" s="8">
        <f t="shared" si="167"/>
        <v>-9.4421892557631226E-3</v>
      </c>
      <c r="AI186" s="8">
        <f t="shared" si="168"/>
        <v>0</v>
      </c>
      <c r="AJ186" s="8">
        <f t="shared" si="169"/>
        <v>1.5905591655203111E-2</v>
      </c>
      <c r="AK186" s="8">
        <f t="shared" si="170"/>
        <v>-1.9116920560104389E-2</v>
      </c>
      <c r="AL186" s="8">
        <f t="shared" si="171"/>
        <v>9.1337692534974035E-3</v>
      </c>
      <c r="AM186" s="8">
        <f t="shared" si="172"/>
        <v>-5.9455859969558267E-3</v>
      </c>
      <c r="AN186" s="8">
        <f t="shared" si="173"/>
        <v>-1.4797332733947677E-2</v>
      </c>
      <c r="AO186" s="8">
        <f t="shared" si="174"/>
        <v>-2.5453439052525173E-3</v>
      </c>
      <c r="AP186" s="8">
        <f t="shared" si="175"/>
        <v>9.4416741600586995E-3</v>
      </c>
      <c r="AQ186" s="8">
        <f t="shared" si="176"/>
        <v>-1.3934632901019595E-2</v>
      </c>
      <c r="AR186" s="8">
        <f t="shared" si="177"/>
        <v>-2.8724168840293052E-2</v>
      </c>
      <c r="AS186" s="8">
        <f t="shared" si="178"/>
        <v>-7.3136177068237052E-3</v>
      </c>
      <c r="AT186" s="8">
        <f t="shared" si="179"/>
        <v>-1.4894049669852416E-2</v>
      </c>
      <c r="AU186" s="8">
        <f t="shared" si="180"/>
        <v>1.3344950356032559E-2</v>
      </c>
      <c r="AV186" s="8">
        <f t="shared" si="181"/>
        <v>3.3549725099646377E-3</v>
      </c>
      <c r="AW186" s="8">
        <f t="shared" si="182"/>
        <v>3.6993262703366447E-3</v>
      </c>
      <c r="AX186" s="8"/>
      <c r="AY186" s="8"/>
      <c r="BC186" s="6">
        <v>43098</v>
      </c>
      <c r="BD186" s="84">
        <f t="shared" ref="BD186:BY186" si="213">AVERAGE(BD136:BD155)</f>
        <v>0.398698752475725</v>
      </c>
      <c r="BE186" s="84">
        <f t="shared" si="213"/>
        <v>0.41233591393064362</v>
      </c>
      <c r="BF186" s="84" t="e">
        <f t="shared" si="213"/>
        <v>#VALUE!</v>
      </c>
      <c r="BG186" s="84">
        <f t="shared" si="213"/>
        <v>0.42767560885740447</v>
      </c>
      <c r="BH186" s="84">
        <f t="shared" si="213"/>
        <v>0.40363768180480381</v>
      </c>
      <c r="BI186" s="84">
        <f t="shared" si="213"/>
        <v>0.36985049770913597</v>
      </c>
      <c r="BJ186" s="84">
        <f t="shared" si="213"/>
        <v>0.38543302943917723</v>
      </c>
      <c r="BK186" s="84">
        <f t="shared" si="213"/>
        <v>0.50795299605596911</v>
      </c>
      <c r="BL186" s="84">
        <f t="shared" si="213"/>
        <v>0.44814532494895276</v>
      </c>
      <c r="BM186" s="84">
        <f t="shared" si="213"/>
        <v>0.59989230977666108</v>
      </c>
      <c r="BN186" s="84">
        <f t="shared" si="213"/>
        <v>0.33119056185206797</v>
      </c>
      <c r="BO186" s="84">
        <f t="shared" si="213"/>
        <v>0.38430475321876384</v>
      </c>
      <c r="BP186" s="84" t="e">
        <f t="shared" si="213"/>
        <v>#VALUE!</v>
      </c>
      <c r="BQ186" s="84" t="e">
        <f t="shared" si="213"/>
        <v>#VALUE!</v>
      </c>
      <c r="BR186" s="84">
        <f t="shared" si="213"/>
        <v>0.42143015029852393</v>
      </c>
      <c r="BS186" s="84">
        <f t="shared" si="213"/>
        <v>0.30941460849039071</v>
      </c>
      <c r="BT186" s="84">
        <f t="shared" si="213"/>
        <v>0.38886421776217539</v>
      </c>
      <c r="BU186" s="84">
        <f t="shared" si="213"/>
        <v>0.31643796935354679</v>
      </c>
      <c r="BV186" s="84">
        <f t="shared" si="213"/>
        <v>0.34546035494755178</v>
      </c>
      <c r="BW186" s="84" t="e">
        <f t="shared" si="213"/>
        <v>#VALUE!</v>
      </c>
      <c r="BX186" s="84">
        <f t="shared" si="213"/>
        <v>0.46807894965506425</v>
      </c>
      <c r="BY186" s="84" t="e">
        <f t="shared" si="213"/>
        <v>#VALUE!</v>
      </c>
      <c r="CG186" s="249"/>
      <c r="CH186" s="249"/>
    </row>
    <row r="187" spans="1:86" x14ac:dyDescent="0.2">
      <c r="A187" s="6">
        <v>40970</v>
      </c>
      <c r="B187" s="5">
        <v>41.09</v>
      </c>
      <c r="C187" s="5">
        <v>47.2104</v>
      </c>
      <c r="D187" s="5">
        <v>82.731999999999999</v>
      </c>
      <c r="E187" s="5">
        <v>24.591100000000001</v>
      </c>
      <c r="F187" s="5">
        <v>73.712000000000003</v>
      </c>
      <c r="G187" s="5">
        <v>49.656100000000002</v>
      </c>
      <c r="H187" s="5">
        <v>42.217399999999998</v>
      </c>
      <c r="I187" s="5">
        <v>80.294799999999995</v>
      </c>
      <c r="J187" s="5">
        <v>46.954599999999999</v>
      </c>
      <c r="K187" s="5">
        <v>55.008200000000002</v>
      </c>
      <c r="L187" s="5">
        <v>47.467100000000002</v>
      </c>
      <c r="M187" s="5">
        <v>70.271600000000007</v>
      </c>
      <c r="N187" s="5">
        <v>57.463200000000001</v>
      </c>
      <c r="O187" s="5">
        <v>18.2941</v>
      </c>
      <c r="P187" s="5">
        <v>42.932699999999997</v>
      </c>
      <c r="Q187" s="5">
        <v>31.433399999999999</v>
      </c>
      <c r="R187" s="5">
        <v>50.453899999999997</v>
      </c>
      <c r="S187" s="5">
        <v>36.794200000000004</v>
      </c>
      <c r="T187" s="5">
        <v>60.122599999999998</v>
      </c>
      <c r="U187" s="5">
        <v>25.235900000000001</v>
      </c>
      <c r="V187" s="5">
        <v>31.895900000000001</v>
      </c>
      <c r="W187" s="5">
        <v>45.085599999999999</v>
      </c>
      <c r="X187" s="5">
        <v>2360.2800000000002</v>
      </c>
      <c r="Z187" s="6">
        <v>40970</v>
      </c>
      <c r="AA187" s="8">
        <f t="shared" si="160"/>
        <v>-8.3741583608850645E-3</v>
      </c>
      <c r="AB187" s="8">
        <f t="shared" si="161"/>
        <v>6.0949101107312664E-3</v>
      </c>
      <c r="AC187" s="8">
        <f t="shared" si="162"/>
        <v>2.1063953748936548E-3</v>
      </c>
      <c r="AD187" s="8">
        <f t="shared" si="163"/>
        <v>3.8830850079630386E-2</v>
      </c>
      <c r="AE187" s="8">
        <f t="shared" si="164"/>
        <v>-9.0075555914065353E-3</v>
      </c>
      <c r="AF187" s="8">
        <f t="shared" si="165"/>
        <v>1.373322390850773E-2</v>
      </c>
      <c r="AG187" s="8">
        <f t="shared" si="166"/>
        <v>1.4492614317674457E-2</v>
      </c>
      <c r="AH187" s="8">
        <f t="shared" si="167"/>
        <v>-1.4942694765573972E-4</v>
      </c>
      <c r="AI187" s="8">
        <f t="shared" si="168"/>
        <v>-9.9313450963193217E-3</v>
      </c>
      <c r="AJ187" s="8">
        <f t="shared" si="169"/>
        <v>9.3043993607468956E-3</v>
      </c>
      <c r="AK187" s="8">
        <f t="shared" si="170"/>
        <v>-2.0218137082891108E-2</v>
      </c>
      <c r="AL187" s="8">
        <f t="shared" si="171"/>
        <v>-6.0397235588822706E-3</v>
      </c>
      <c r="AM187" s="8">
        <f t="shared" si="172"/>
        <v>1.8358135157982014E-2</v>
      </c>
      <c r="AN187" s="8">
        <f t="shared" si="173"/>
        <v>-6.2577067025906263E-3</v>
      </c>
      <c r="AO187" s="8">
        <f t="shared" si="174"/>
        <v>-2.268200350109606E-2</v>
      </c>
      <c r="AP187" s="8">
        <f t="shared" si="175"/>
        <v>-2.0952404683222126E-2</v>
      </c>
      <c r="AQ187" s="8">
        <f t="shared" si="176"/>
        <v>7.9047988141802694E-3</v>
      </c>
      <c r="AR187" s="8">
        <f t="shared" si="177"/>
        <v>1.97157648519517E-2</v>
      </c>
      <c r="AS187" s="8">
        <f t="shared" si="178"/>
        <v>-1.9363951603169505E-2</v>
      </c>
      <c r="AT187" s="8">
        <f t="shared" si="179"/>
        <v>-1.7136692384687513E-2</v>
      </c>
      <c r="AU187" s="8">
        <f t="shared" si="180"/>
        <v>-1.3518696069031555E-2</v>
      </c>
      <c r="AV187" s="8">
        <f t="shared" si="181"/>
        <v>-2.9264847733223132E-2</v>
      </c>
      <c r="AW187" s="8">
        <f t="shared" si="182"/>
        <v>3.3753624050945064E-3</v>
      </c>
      <c r="AX187" s="8"/>
      <c r="AY187" s="8"/>
      <c r="BC187" s="6">
        <v>43189</v>
      </c>
      <c r="BD187" s="84">
        <f t="shared" ref="BD187:BY187" si="214">AVERAGE(BD137:BD156)</f>
        <v>0.39762046149256514</v>
      </c>
      <c r="BE187" s="84">
        <f t="shared" si="214"/>
        <v>0.41100459406367112</v>
      </c>
      <c r="BF187" s="84" t="e">
        <f t="shared" si="214"/>
        <v>#VALUE!</v>
      </c>
      <c r="BG187" s="84">
        <f t="shared" si="214"/>
        <v>0.42483724194979516</v>
      </c>
      <c r="BH187" s="84">
        <f t="shared" si="214"/>
        <v>0.4041434881252558</v>
      </c>
      <c r="BI187" s="84">
        <f t="shared" si="214"/>
        <v>0.37097570585862905</v>
      </c>
      <c r="BJ187" s="84">
        <f t="shared" si="214"/>
        <v>0.38673721615539203</v>
      </c>
      <c r="BK187" s="84">
        <f t="shared" si="214"/>
        <v>0.50773370520049232</v>
      </c>
      <c r="BL187" s="84">
        <f t="shared" si="214"/>
        <v>0.45267645058250566</v>
      </c>
      <c r="BM187" s="84">
        <f t="shared" si="214"/>
        <v>0.60008661242277994</v>
      </c>
      <c r="BN187" s="84">
        <f t="shared" si="214"/>
        <v>0.32488863647895683</v>
      </c>
      <c r="BO187" s="84">
        <f t="shared" si="214"/>
        <v>0.3760346541263816</v>
      </c>
      <c r="BP187" s="84" t="e">
        <f t="shared" si="214"/>
        <v>#VALUE!</v>
      </c>
      <c r="BQ187" s="84" t="e">
        <f t="shared" si="214"/>
        <v>#VALUE!</v>
      </c>
      <c r="BR187" s="84">
        <f t="shared" si="214"/>
        <v>0.42164526850061695</v>
      </c>
      <c r="BS187" s="84">
        <f t="shared" si="214"/>
        <v>0.30884516962791747</v>
      </c>
      <c r="BT187" s="84">
        <f t="shared" si="214"/>
        <v>0.39160432415294344</v>
      </c>
      <c r="BU187" s="84">
        <f t="shared" si="214"/>
        <v>0.31830612377416301</v>
      </c>
      <c r="BV187" s="84">
        <f t="shared" si="214"/>
        <v>0.3464957253315456</v>
      </c>
      <c r="BW187" s="84" t="e">
        <f t="shared" si="214"/>
        <v>#VALUE!</v>
      </c>
      <c r="BX187" s="84">
        <f t="shared" si="214"/>
        <v>0.46813382410400062</v>
      </c>
      <c r="BY187" s="84" t="e">
        <f t="shared" si="214"/>
        <v>#VALUE!</v>
      </c>
      <c r="CG187" s="249"/>
      <c r="CH187" s="249"/>
    </row>
    <row r="188" spans="1:86" x14ac:dyDescent="0.2">
      <c r="A188" s="6">
        <v>40977</v>
      </c>
      <c r="B188" s="5">
        <v>41.025700000000001</v>
      </c>
      <c r="C188" s="5">
        <v>47.521299999999997</v>
      </c>
      <c r="D188" s="5">
        <v>83.141800000000003</v>
      </c>
      <c r="E188" s="5">
        <v>24.251100000000001</v>
      </c>
      <c r="F188" s="5">
        <v>73.813199999999995</v>
      </c>
      <c r="G188" s="5">
        <v>49.667699999999996</v>
      </c>
      <c r="H188" s="5">
        <v>43.1066</v>
      </c>
      <c r="I188" s="5">
        <v>81.180000000000007</v>
      </c>
      <c r="J188" s="5">
        <v>46.990900000000003</v>
      </c>
      <c r="K188" s="5">
        <v>55.2926</v>
      </c>
      <c r="L188" s="5">
        <v>48.552799999999998</v>
      </c>
      <c r="M188" s="5">
        <v>70.518299999999996</v>
      </c>
      <c r="N188" s="5">
        <v>58.765300000000003</v>
      </c>
      <c r="O188" s="5">
        <v>18.3522</v>
      </c>
      <c r="P188" s="5">
        <v>44.203099999999999</v>
      </c>
      <c r="Q188" s="5">
        <v>31.619599999999998</v>
      </c>
      <c r="R188" s="5">
        <v>51.365099999999998</v>
      </c>
      <c r="S188" s="5">
        <v>36.3384</v>
      </c>
      <c r="T188" s="5">
        <v>61.232399999999998</v>
      </c>
      <c r="U188" s="5">
        <v>25.508400000000002</v>
      </c>
      <c r="V188" s="5">
        <v>32.079700000000003</v>
      </c>
      <c r="W188" s="5">
        <v>45.759300000000003</v>
      </c>
      <c r="X188" s="5">
        <v>2363.56</v>
      </c>
      <c r="Z188" s="6">
        <v>40977</v>
      </c>
      <c r="AA188" s="8">
        <f t="shared" si="160"/>
        <v>-1.5648576295936856E-3</v>
      </c>
      <c r="AB188" s="8">
        <f t="shared" si="161"/>
        <v>6.5854133834917228E-3</v>
      </c>
      <c r="AC188" s="8">
        <f t="shared" si="162"/>
        <v>4.95334332543651E-3</v>
      </c>
      <c r="AD188" s="8">
        <f t="shared" si="163"/>
        <v>-1.3826140351590577E-2</v>
      </c>
      <c r="AE188" s="8">
        <f t="shared" si="164"/>
        <v>1.3729107879312252E-3</v>
      </c>
      <c r="AF188" s="8">
        <f t="shared" si="165"/>
        <v>2.3360674720707131E-4</v>
      </c>
      <c r="AG188" s="8">
        <f t="shared" si="166"/>
        <v>2.1062405548423202E-2</v>
      </c>
      <c r="AH188" s="8">
        <f t="shared" si="167"/>
        <v>1.1024375177471235E-2</v>
      </c>
      <c r="AI188" s="8">
        <f t="shared" si="168"/>
        <v>7.7308719486501865E-4</v>
      </c>
      <c r="AJ188" s="8">
        <f t="shared" si="169"/>
        <v>5.1701382702942222E-3</v>
      </c>
      <c r="AK188" s="8">
        <f t="shared" si="170"/>
        <v>2.2872684448807634E-2</v>
      </c>
      <c r="AL188" s="8">
        <f t="shared" si="171"/>
        <v>3.5106643366593637E-3</v>
      </c>
      <c r="AM188" s="8">
        <f t="shared" si="172"/>
        <v>2.2659719611856088E-2</v>
      </c>
      <c r="AN188" s="8">
        <f t="shared" si="173"/>
        <v>3.1758873079299477E-3</v>
      </c>
      <c r="AO188" s="8">
        <f t="shared" si="174"/>
        <v>2.9590498617603878E-2</v>
      </c>
      <c r="AP188" s="8">
        <f t="shared" si="175"/>
        <v>5.9236353687479593E-3</v>
      </c>
      <c r="AQ188" s="8">
        <f t="shared" si="176"/>
        <v>1.8060050858308196E-2</v>
      </c>
      <c r="AR188" s="8">
        <f t="shared" si="177"/>
        <v>-1.2387821993683934E-2</v>
      </c>
      <c r="AS188" s="8">
        <f t="shared" si="178"/>
        <v>1.8458948881119541E-2</v>
      </c>
      <c r="AT188" s="8">
        <f t="shared" si="179"/>
        <v>1.0798109043069548E-2</v>
      </c>
      <c r="AU188" s="8">
        <f t="shared" si="180"/>
        <v>5.7624961201909741E-3</v>
      </c>
      <c r="AV188" s="8">
        <f t="shared" si="181"/>
        <v>1.494268680022004E-2</v>
      </c>
      <c r="AW188" s="8">
        <f t="shared" si="182"/>
        <v>1.3896656328908907E-3</v>
      </c>
      <c r="AX188" s="8"/>
      <c r="AY188" s="8"/>
      <c r="BC188" s="6">
        <v>43280</v>
      </c>
      <c r="BD188" s="84">
        <f t="shared" ref="BD188:BY188" si="215">AVERAGE(BD138:BD157)</f>
        <v>0.39551208231984075</v>
      </c>
      <c r="BE188" s="84">
        <f t="shared" si="215"/>
        <v>0.40855822468698905</v>
      </c>
      <c r="BF188" s="84" t="e">
        <f t="shared" si="215"/>
        <v>#VALUE!</v>
      </c>
      <c r="BG188" s="84">
        <f t="shared" si="215"/>
        <v>0.42260259852237081</v>
      </c>
      <c r="BH188" s="84">
        <f t="shared" si="215"/>
        <v>0.40449333510111829</v>
      </c>
      <c r="BI188" s="84">
        <f t="shared" si="215"/>
        <v>0.37179312157769412</v>
      </c>
      <c r="BJ188" s="84">
        <f t="shared" si="215"/>
        <v>0.38715851763916065</v>
      </c>
      <c r="BK188" s="84">
        <f t="shared" si="215"/>
        <v>0.50767980572774785</v>
      </c>
      <c r="BL188" s="84">
        <f t="shared" si="215"/>
        <v>0.45477544124024005</v>
      </c>
      <c r="BM188" s="84">
        <f t="shared" si="215"/>
        <v>0.59790877505813178</v>
      </c>
      <c r="BN188" s="84">
        <f t="shared" si="215"/>
        <v>0.31787798396403116</v>
      </c>
      <c r="BO188" s="84">
        <f t="shared" si="215"/>
        <v>0.36822547069831191</v>
      </c>
      <c r="BP188" s="84" t="e">
        <f t="shared" si="215"/>
        <v>#VALUE!</v>
      </c>
      <c r="BQ188" s="84" t="e">
        <f t="shared" si="215"/>
        <v>#VALUE!</v>
      </c>
      <c r="BR188" s="84">
        <f t="shared" si="215"/>
        <v>0.42100098474747261</v>
      </c>
      <c r="BS188" s="84">
        <f t="shared" si="215"/>
        <v>0.30951426332580823</v>
      </c>
      <c r="BT188" s="84">
        <f t="shared" si="215"/>
        <v>0.39453384141552383</v>
      </c>
      <c r="BU188" s="84">
        <f t="shared" si="215"/>
        <v>0.31881119217435644</v>
      </c>
      <c r="BV188" s="84">
        <f t="shared" si="215"/>
        <v>0.34726184788860864</v>
      </c>
      <c r="BW188" s="84" t="e">
        <f t="shared" si="215"/>
        <v>#VALUE!</v>
      </c>
      <c r="BX188" s="84">
        <f t="shared" si="215"/>
        <v>0.46763269203322633</v>
      </c>
      <c r="BY188" s="84" t="e">
        <f t="shared" si="215"/>
        <v>#VALUE!</v>
      </c>
      <c r="CG188" s="249"/>
      <c r="CH188" s="249"/>
    </row>
    <row r="189" spans="1:86" x14ac:dyDescent="0.2">
      <c r="A189" s="6">
        <v>40984</v>
      </c>
      <c r="B189" s="5">
        <v>40.936999999999998</v>
      </c>
      <c r="C189" s="5">
        <v>48.168100000000003</v>
      </c>
      <c r="D189" s="5">
        <v>82.508399999999995</v>
      </c>
      <c r="E189" s="5">
        <v>24.011900000000001</v>
      </c>
      <c r="F189" s="5">
        <v>72.839799999999997</v>
      </c>
      <c r="G189" s="5">
        <v>49.4589</v>
      </c>
      <c r="H189" s="5">
        <v>42.626899999999999</v>
      </c>
      <c r="I189" s="5">
        <v>81.180000000000007</v>
      </c>
      <c r="J189" s="5">
        <v>47.103200000000001</v>
      </c>
      <c r="K189" s="5">
        <v>55.032899999999998</v>
      </c>
      <c r="L189" s="5">
        <v>48.139800000000001</v>
      </c>
      <c r="M189" s="5">
        <v>70.694599999999994</v>
      </c>
      <c r="N189" s="5">
        <v>58.1325</v>
      </c>
      <c r="O189" s="5">
        <v>18.340599999999998</v>
      </c>
      <c r="P189" s="5">
        <v>43.607100000000003</v>
      </c>
      <c r="Q189" s="5">
        <v>31.811800000000002</v>
      </c>
      <c r="R189" s="5">
        <v>51.904699999999998</v>
      </c>
      <c r="S189" s="5">
        <v>36.134399999999999</v>
      </c>
      <c r="T189" s="5">
        <v>60.677500000000002</v>
      </c>
      <c r="U189" s="5">
        <v>25.101600000000001</v>
      </c>
      <c r="V189" s="5">
        <v>32.136499999999998</v>
      </c>
      <c r="W189" s="5">
        <v>44.579599999999999</v>
      </c>
      <c r="X189" s="5">
        <v>2422.09</v>
      </c>
      <c r="Z189" s="6">
        <v>40984</v>
      </c>
      <c r="AA189" s="8">
        <f t="shared" si="160"/>
        <v>-2.162059392039728E-3</v>
      </c>
      <c r="AB189" s="8">
        <f t="shared" si="161"/>
        <v>1.3610738763459862E-2</v>
      </c>
      <c r="AC189" s="8">
        <f t="shared" si="162"/>
        <v>-7.6183099235282992E-3</v>
      </c>
      <c r="AD189" s="8">
        <f t="shared" si="163"/>
        <v>-9.8634701106341538E-3</v>
      </c>
      <c r="AE189" s="8">
        <f t="shared" si="164"/>
        <v>-1.3187343185229738E-2</v>
      </c>
      <c r="AF189" s="8">
        <f t="shared" si="165"/>
        <v>-4.2039393811269532E-3</v>
      </c>
      <c r="AG189" s="8">
        <f t="shared" si="166"/>
        <v>-1.1128226304092714E-2</v>
      </c>
      <c r="AH189" s="8">
        <f t="shared" si="167"/>
        <v>0</v>
      </c>
      <c r="AI189" s="8">
        <f t="shared" si="168"/>
        <v>2.3898244128117696E-3</v>
      </c>
      <c r="AJ189" s="8">
        <f t="shared" si="169"/>
        <v>-4.6968310406817482E-3</v>
      </c>
      <c r="AK189" s="8">
        <f t="shared" si="170"/>
        <v>-8.5062035557166293E-3</v>
      </c>
      <c r="AL189" s="8">
        <f t="shared" si="171"/>
        <v>2.5000602680438355E-3</v>
      </c>
      <c r="AM189" s="8">
        <f t="shared" si="172"/>
        <v>-1.0768259500079203E-2</v>
      </c>
      <c r="AN189" s="8">
        <f t="shared" si="173"/>
        <v>-6.3207680823018642E-4</v>
      </c>
      <c r="AO189" s="8">
        <f t="shared" si="174"/>
        <v>-1.3483217240419676E-2</v>
      </c>
      <c r="AP189" s="8">
        <f t="shared" si="175"/>
        <v>6.078508267024274E-3</v>
      </c>
      <c r="AQ189" s="8">
        <f t="shared" si="176"/>
        <v>1.0505187374306724E-2</v>
      </c>
      <c r="AR189" s="8">
        <f t="shared" si="177"/>
        <v>-5.6138960438544272E-3</v>
      </c>
      <c r="AS189" s="8">
        <f t="shared" si="178"/>
        <v>-9.0621958309652362E-3</v>
      </c>
      <c r="AT189" s="8">
        <f t="shared" si="179"/>
        <v>-1.5947687820482725E-2</v>
      </c>
      <c r="AU189" s="8">
        <f t="shared" si="180"/>
        <v>1.7705901239724042E-3</v>
      </c>
      <c r="AV189" s="8">
        <f t="shared" si="181"/>
        <v>-2.5780551712985211E-2</v>
      </c>
      <c r="AW189" s="8">
        <f t="shared" si="182"/>
        <v>2.4763492358983896E-2</v>
      </c>
      <c r="AX189" s="8"/>
      <c r="AY189" s="8"/>
      <c r="BC189" s="6">
        <v>43371</v>
      </c>
      <c r="BD189" s="84">
        <f t="shared" ref="BD189:BY189" si="216">AVERAGE(BD139:BD158)</f>
        <v>0.39290311099141789</v>
      </c>
      <c r="BE189" s="84">
        <f t="shared" si="216"/>
        <v>0.40561836569716209</v>
      </c>
      <c r="BF189" s="84" t="e">
        <f t="shared" si="216"/>
        <v>#VALUE!</v>
      </c>
      <c r="BG189" s="84">
        <f t="shared" si="216"/>
        <v>0.41831217249912933</v>
      </c>
      <c r="BH189" s="84">
        <f t="shared" si="216"/>
        <v>0.40443805513660863</v>
      </c>
      <c r="BI189" s="84">
        <f t="shared" si="216"/>
        <v>0.37118844758665759</v>
      </c>
      <c r="BJ189" s="84">
        <f t="shared" si="216"/>
        <v>0.38675747470849109</v>
      </c>
      <c r="BK189" s="84">
        <f t="shared" si="216"/>
        <v>0.50784348669549551</v>
      </c>
      <c r="BL189" s="84">
        <f t="shared" si="216"/>
        <v>0.45605680878244143</v>
      </c>
      <c r="BM189" s="84">
        <f t="shared" si="216"/>
        <v>0.59491205221857824</v>
      </c>
      <c r="BN189" s="84">
        <f t="shared" si="216"/>
        <v>0.31035910816827733</v>
      </c>
      <c r="BO189" s="84">
        <f t="shared" si="216"/>
        <v>0.36003059646115865</v>
      </c>
      <c r="BP189" s="84" t="e">
        <f t="shared" si="216"/>
        <v>#VALUE!</v>
      </c>
      <c r="BQ189" s="84" t="e">
        <f t="shared" si="216"/>
        <v>#VALUE!</v>
      </c>
      <c r="BR189" s="84">
        <f t="shared" si="216"/>
        <v>0.42114617564977425</v>
      </c>
      <c r="BS189" s="84">
        <f t="shared" si="216"/>
        <v>0.3100676994239106</v>
      </c>
      <c r="BT189" s="84">
        <f t="shared" si="216"/>
        <v>0.39532863323105083</v>
      </c>
      <c r="BU189" s="84">
        <f t="shared" si="216"/>
        <v>0.32032478217172866</v>
      </c>
      <c r="BV189" s="84">
        <f t="shared" si="216"/>
        <v>0.34810282050317609</v>
      </c>
      <c r="BW189" s="84" t="e">
        <f t="shared" si="216"/>
        <v>#VALUE!</v>
      </c>
      <c r="BX189" s="84">
        <f t="shared" si="216"/>
        <v>0.46805503725736414</v>
      </c>
      <c r="BY189" s="84" t="e">
        <f t="shared" si="216"/>
        <v>#VALUE!</v>
      </c>
      <c r="CG189" s="249"/>
      <c r="CH189" s="249"/>
    </row>
    <row r="190" spans="1:86" x14ac:dyDescent="0.2">
      <c r="A190" s="6">
        <v>40991</v>
      </c>
      <c r="B190" s="5">
        <v>41.340400000000002</v>
      </c>
      <c r="C190" s="5">
        <v>47.857100000000003</v>
      </c>
      <c r="D190" s="5">
        <v>82.8934</v>
      </c>
      <c r="E190" s="5">
        <v>24.3141</v>
      </c>
      <c r="F190" s="5">
        <v>72.220299999999995</v>
      </c>
      <c r="G190" s="5">
        <v>49.493699999999997</v>
      </c>
      <c r="H190" s="5">
        <v>42.989600000000003</v>
      </c>
      <c r="I190" s="5">
        <v>79.936000000000007</v>
      </c>
      <c r="J190" s="5">
        <v>47.079000000000001</v>
      </c>
      <c r="K190" s="5">
        <v>55.305</v>
      </c>
      <c r="L190" s="5">
        <v>47.667699999999996</v>
      </c>
      <c r="M190" s="5">
        <v>70.976600000000005</v>
      </c>
      <c r="N190" s="5">
        <v>58.485399999999998</v>
      </c>
      <c r="O190" s="5">
        <v>18.2941</v>
      </c>
      <c r="P190" s="5">
        <v>43.884</v>
      </c>
      <c r="Q190" s="5">
        <v>31.517499999999998</v>
      </c>
      <c r="R190" s="5">
        <v>52.0246</v>
      </c>
      <c r="S190" s="5">
        <v>35.5946</v>
      </c>
      <c r="T190" s="5">
        <v>60.961399999999998</v>
      </c>
      <c r="U190" s="5">
        <v>24.773599999999998</v>
      </c>
      <c r="V190" s="5">
        <v>31.41</v>
      </c>
      <c r="W190" s="5">
        <v>45.156399999999998</v>
      </c>
      <c r="X190" s="5">
        <v>2410.16</v>
      </c>
      <c r="Z190" s="6">
        <v>40991</v>
      </c>
      <c r="AA190" s="8">
        <f t="shared" si="160"/>
        <v>9.8541661577546957E-3</v>
      </c>
      <c r="AB190" s="8">
        <f t="shared" si="161"/>
        <v>-6.4565552720576846E-3</v>
      </c>
      <c r="AC190" s="8">
        <f t="shared" si="162"/>
        <v>4.6661915635257678E-3</v>
      </c>
      <c r="AD190" s="8">
        <f t="shared" si="163"/>
        <v>1.2585426392746957E-2</v>
      </c>
      <c r="AE190" s="8">
        <f t="shared" si="164"/>
        <v>-8.5049656918333438E-3</v>
      </c>
      <c r="AF190" s="8">
        <f t="shared" si="165"/>
        <v>7.0361451629530336E-4</v>
      </c>
      <c r="AG190" s="8">
        <f t="shared" si="166"/>
        <v>8.5087116351412195E-3</v>
      </c>
      <c r="AH190" s="8">
        <f t="shared" si="167"/>
        <v>-1.5323971421532412E-2</v>
      </c>
      <c r="AI190" s="8">
        <f t="shared" si="168"/>
        <v>-5.137655191155277E-4</v>
      </c>
      <c r="AJ190" s="8">
        <f t="shared" si="169"/>
        <v>4.9443151278598663E-3</v>
      </c>
      <c r="AK190" s="8">
        <f t="shared" si="170"/>
        <v>-9.806854203798232E-3</v>
      </c>
      <c r="AL190" s="8">
        <f t="shared" si="171"/>
        <v>3.9889892580198261E-3</v>
      </c>
      <c r="AM190" s="8">
        <f t="shared" si="172"/>
        <v>6.0706145443598647E-3</v>
      </c>
      <c r="AN190" s="8">
        <f t="shared" si="173"/>
        <v>-2.5353587123647658E-3</v>
      </c>
      <c r="AO190" s="8">
        <f t="shared" si="174"/>
        <v>6.3498833905486496E-3</v>
      </c>
      <c r="AP190" s="8">
        <f t="shared" si="175"/>
        <v>-9.2512841146996649E-3</v>
      </c>
      <c r="AQ190" s="8">
        <f t="shared" si="176"/>
        <v>2.310002755049112E-3</v>
      </c>
      <c r="AR190" s="8">
        <f t="shared" si="177"/>
        <v>-1.4938673397095314E-2</v>
      </c>
      <c r="AS190" s="8">
        <f t="shared" si="178"/>
        <v>4.6788348234518828E-3</v>
      </c>
      <c r="AT190" s="8">
        <f t="shared" si="179"/>
        <v>-1.306689613411105E-2</v>
      </c>
      <c r="AU190" s="8">
        <f t="shared" si="180"/>
        <v>-2.2606693323790616E-2</v>
      </c>
      <c r="AV190" s="8">
        <f t="shared" si="181"/>
        <v>1.2938653554540602E-2</v>
      </c>
      <c r="AW190" s="8">
        <f t="shared" si="182"/>
        <v>-4.9254982267381564E-3</v>
      </c>
      <c r="AX190" s="8"/>
      <c r="AY190" s="8"/>
      <c r="BC190" s="6">
        <v>43465</v>
      </c>
      <c r="BD190" s="84">
        <f t="shared" ref="BD190:BY190" si="217">AVERAGE(BD140:BD159)</f>
        <v>0.38994407062976127</v>
      </c>
      <c r="BE190" s="84">
        <f t="shared" si="217"/>
        <v>0.40314043897236396</v>
      </c>
      <c r="BF190" s="84" t="e">
        <f t="shared" si="217"/>
        <v>#VALUE!</v>
      </c>
      <c r="BG190" s="84">
        <f t="shared" si="217"/>
        <v>0.40884529799886726</v>
      </c>
      <c r="BH190" s="84">
        <f t="shared" si="217"/>
        <v>0.40551851439780356</v>
      </c>
      <c r="BI190" s="84">
        <f t="shared" si="217"/>
        <v>0.37330642203075565</v>
      </c>
      <c r="BJ190" s="84">
        <f t="shared" si="217"/>
        <v>0.38628480598998044</v>
      </c>
      <c r="BK190" s="84">
        <f t="shared" si="217"/>
        <v>0.50768370763927551</v>
      </c>
      <c r="BL190" s="84">
        <f t="shared" si="217"/>
        <v>0.45637248661635726</v>
      </c>
      <c r="BM190" s="84">
        <f t="shared" si="217"/>
        <v>0.5899779578605433</v>
      </c>
      <c r="BN190" s="84">
        <f t="shared" si="217"/>
        <v>0.30390687191743498</v>
      </c>
      <c r="BO190" s="84">
        <f t="shared" si="217"/>
        <v>0.3540114182367734</v>
      </c>
      <c r="BP190" s="84" t="e">
        <f t="shared" si="217"/>
        <v>#VALUE!</v>
      </c>
      <c r="BQ190" s="84" t="e">
        <f t="shared" si="217"/>
        <v>#VALUE!</v>
      </c>
      <c r="BR190" s="84">
        <f t="shared" si="217"/>
        <v>0.41987113086115857</v>
      </c>
      <c r="BS190" s="84">
        <f t="shared" si="217"/>
        <v>0.30923440798435886</v>
      </c>
      <c r="BT190" s="84">
        <f t="shared" si="217"/>
        <v>0.40449267651734022</v>
      </c>
      <c r="BU190" s="84">
        <f t="shared" si="217"/>
        <v>0.32193228171441424</v>
      </c>
      <c r="BV190" s="84">
        <f t="shared" si="217"/>
        <v>0.34704622855295758</v>
      </c>
      <c r="BW190" s="84" t="e">
        <f t="shared" si="217"/>
        <v>#VALUE!</v>
      </c>
      <c r="BX190" s="84">
        <f t="shared" si="217"/>
        <v>0.46773850637790548</v>
      </c>
      <c r="BY190" s="84" t="e">
        <f t="shared" si="217"/>
        <v>#VALUE!</v>
      </c>
      <c r="CG190" s="249"/>
      <c r="CH190" s="249"/>
    </row>
    <row r="191" spans="1:86" x14ac:dyDescent="0.2">
      <c r="A191" s="6">
        <v>40998</v>
      </c>
      <c r="B191" s="5">
        <v>42.394399999999997</v>
      </c>
      <c r="C191" s="5">
        <v>47.981499999999997</v>
      </c>
      <c r="D191" s="5">
        <v>82.868600000000001</v>
      </c>
      <c r="E191" s="5">
        <v>24.830300000000001</v>
      </c>
      <c r="F191" s="5">
        <v>73.851100000000002</v>
      </c>
      <c r="G191" s="5">
        <v>49.685899999999997</v>
      </c>
      <c r="H191" s="5">
        <v>43.4343</v>
      </c>
      <c r="I191" s="5">
        <v>80.378600000000006</v>
      </c>
      <c r="J191" s="5">
        <v>47.527500000000003</v>
      </c>
      <c r="K191" s="5">
        <v>56.380899999999997</v>
      </c>
      <c r="L191" s="5">
        <v>48.529200000000003</v>
      </c>
      <c r="M191" s="5">
        <v>71.775700000000001</v>
      </c>
      <c r="N191" s="5">
        <v>59.179099999999998</v>
      </c>
      <c r="O191" s="5">
        <v>18.7239</v>
      </c>
      <c r="P191" s="5">
        <v>44.6265</v>
      </c>
      <c r="Q191" s="5">
        <v>32.136200000000002</v>
      </c>
      <c r="R191" s="5">
        <v>52.601100000000002</v>
      </c>
      <c r="S191" s="5">
        <v>36.722299999999997</v>
      </c>
      <c r="T191" s="5">
        <v>61.813099999999999</v>
      </c>
      <c r="U191" s="5">
        <v>24.7867</v>
      </c>
      <c r="V191" s="5">
        <v>32.079700000000003</v>
      </c>
      <c r="W191" s="5">
        <v>45.5627</v>
      </c>
      <c r="X191" s="5">
        <v>2430.67</v>
      </c>
      <c r="Z191" s="6">
        <v>40998</v>
      </c>
      <c r="AA191" s="8">
        <f t="shared" si="160"/>
        <v>2.5495641067817321E-2</v>
      </c>
      <c r="AB191" s="8">
        <f t="shared" si="161"/>
        <v>2.5994053129001493E-3</v>
      </c>
      <c r="AC191" s="8">
        <f t="shared" si="162"/>
        <v>-2.991794280364779E-4</v>
      </c>
      <c r="AD191" s="8">
        <f t="shared" si="163"/>
        <v>2.1230479433744343E-2</v>
      </c>
      <c r="AE191" s="8">
        <f t="shared" si="164"/>
        <v>2.2580908691877566E-2</v>
      </c>
      <c r="AF191" s="8">
        <f t="shared" si="165"/>
        <v>3.8833225238767977E-3</v>
      </c>
      <c r="AG191" s="8">
        <f t="shared" si="166"/>
        <v>1.0344362357407322E-2</v>
      </c>
      <c r="AH191" s="8">
        <f t="shared" si="167"/>
        <v>5.5369295436349386E-3</v>
      </c>
      <c r="AI191" s="8">
        <f t="shared" si="168"/>
        <v>9.5265404957625144E-3</v>
      </c>
      <c r="AJ191" s="8">
        <f t="shared" si="169"/>
        <v>1.9453937257029041E-2</v>
      </c>
      <c r="AK191" s="8">
        <f t="shared" si="170"/>
        <v>1.8073034780365038E-2</v>
      </c>
      <c r="AL191" s="8">
        <f t="shared" si="171"/>
        <v>1.1258640171549539E-2</v>
      </c>
      <c r="AM191" s="8">
        <f t="shared" si="172"/>
        <v>1.1861079859246892E-2</v>
      </c>
      <c r="AN191" s="8">
        <f t="shared" si="173"/>
        <v>2.3493913338180183E-2</v>
      </c>
      <c r="AO191" s="8">
        <f t="shared" si="174"/>
        <v>1.6919606234618634E-2</v>
      </c>
      <c r="AP191" s="8">
        <f t="shared" si="175"/>
        <v>1.9630364083445873E-2</v>
      </c>
      <c r="AQ191" s="8">
        <f t="shared" si="176"/>
        <v>1.1081296156049358E-2</v>
      </c>
      <c r="AR191" s="8">
        <f t="shared" si="177"/>
        <v>3.1681771954172655E-2</v>
      </c>
      <c r="AS191" s="8">
        <f t="shared" si="178"/>
        <v>1.397113583349463E-2</v>
      </c>
      <c r="AT191" s="8">
        <f t="shared" si="179"/>
        <v>5.2878871056294408E-4</v>
      </c>
      <c r="AU191" s="8">
        <f t="shared" si="180"/>
        <v>2.1321235275389983E-2</v>
      </c>
      <c r="AV191" s="8">
        <f t="shared" si="181"/>
        <v>8.9976171705450358E-3</v>
      </c>
      <c r="AW191" s="8">
        <f t="shared" si="182"/>
        <v>8.5098084774455351E-3</v>
      </c>
      <c r="AX191" s="8"/>
      <c r="AY191" s="8"/>
      <c r="BC191" s="6">
        <v>43553</v>
      </c>
      <c r="BD191" s="84">
        <f t="shared" ref="BD191:BY191" si="218">AVERAGE(BD141:BD160)</f>
        <v>0.3872491939282926</v>
      </c>
      <c r="BE191" s="84">
        <f t="shared" si="218"/>
        <v>0.40135047096891985</v>
      </c>
      <c r="BF191" s="84" t="e">
        <f t="shared" si="218"/>
        <v>#VALUE!</v>
      </c>
      <c r="BG191" s="84">
        <f t="shared" si="218"/>
        <v>0.41091979401349638</v>
      </c>
      <c r="BH191" s="84">
        <f t="shared" si="218"/>
        <v>0.40516511633350466</v>
      </c>
      <c r="BI191" s="84">
        <f t="shared" si="218"/>
        <v>0.37782840774748472</v>
      </c>
      <c r="BJ191" s="84">
        <f t="shared" si="218"/>
        <v>0.38625323311608628</v>
      </c>
      <c r="BK191" s="84">
        <f t="shared" si="218"/>
        <v>0.50697483542278177</v>
      </c>
      <c r="BL191" s="84">
        <f t="shared" si="218"/>
        <v>0.45804190722278565</v>
      </c>
      <c r="BM191" s="84">
        <f t="shared" si="218"/>
        <v>0.58405785938146726</v>
      </c>
      <c r="BN191" s="84">
        <f t="shared" si="218"/>
        <v>0.29796786324244706</v>
      </c>
      <c r="BO191" s="84">
        <f t="shared" si="218"/>
        <v>0.34837110968139756</v>
      </c>
      <c r="BP191" s="84" t="e">
        <f t="shared" si="218"/>
        <v>#VALUE!</v>
      </c>
      <c r="BQ191" s="84" t="e">
        <f t="shared" si="218"/>
        <v>#VALUE!</v>
      </c>
      <c r="BR191" s="84">
        <f t="shared" si="218"/>
        <v>0.41829316664579841</v>
      </c>
      <c r="BS191" s="84">
        <f t="shared" si="218"/>
        <v>0.30850355799442075</v>
      </c>
      <c r="BT191" s="84">
        <f t="shared" si="218"/>
        <v>0.41856775871611906</v>
      </c>
      <c r="BU191" s="84">
        <f t="shared" si="218"/>
        <v>0.32441676528528768</v>
      </c>
      <c r="BV191" s="84">
        <f t="shared" si="218"/>
        <v>0.34562513533335304</v>
      </c>
      <c r="BW191" s="84" t="e">
        <f t="shared" si="218"/>
        <v>#VALUE!</v>
      </c>
      <c r="BX191" s="84">
        <f t="shared" si="218"/>
        <v>0.46753926654442307</v>
      </c>
      <c r="BY191" s="84" t="e">
        <f t="shared" si="218"/>
        <v>#VALUE!</v>
      </c>
      <c r="CG191" s="249"/>
      <c r="CH191" s="249"/>
    </row>
    <row r="192" spans="1:86" x14ac:dyDescent="0.2">
      <c r="A192" s="6">
        <v>41005</v>
      </c>
      <c r="B192" s="5">
        <v>41.756799999999998</v>
      </c>
      <c r="C192" s="5">
        <v>47.247700000000002</v>
      </c>
      <c r="D192" s="5">
        <v>82.887200000000007</v>
      </c>
      <c r="E192" s="5">
        <v>24.616299999999999</v>
      </c>
      <c r="F192" s="5">
        <v>73.547700000000006</v>
      </c>
      <c r="G192" s="5">
        <v>50.013199999999998</v>
      </c>
      <c r="H192" s="5">
        <v>43.165100000000002</v>
      </c>
      <c r="I192" s="5">
        <v>79.397800000000004</v>
      </c>
      <c r="J192" s="5">
        <v>46.509300000000003</v>
      </c>
      <c r="K192" s="5">
        <v>56.838500000000003</v>
      </c>
      <c r="L192" s="5">
        <v>48.2224</v>
      </c>
      <c r="M192" s="5">
        <v>73.890900000000002</v>
      </c>
      <c r="N192" s="5">
        <v>58.777500000000003</v>
      </c>
      <c r="O192" s="5">
        <v>18.4451</v>
      </c>
      <c r="P192" s="5">
        <v>44.462899999999998</v>
      </c>
      <c r="Q192" s="5">
        <v>31.627099999999999</v>
      </c>
      <c r="R192" s="5">
        <v>51.9589</v>
      </c>
      <c r="S192" s="5">
        <v>35.642600000000002</v>
      </c>
      <c r="T192" s="5">
        <v>60.8324</v>
      </c>
      <c r="U192" s="5">
        <v>24.445499999999999</v>
      </c>
      <c r="V192" s="5">
        <v>31.364599999999999</v>
      </c>
      <c r="W192" s="5">
        <v>44.763100000000001</v>
      </c>
      <c r="X192" s="5">
        <v>2414.4</v>
      </c>
      <c r="Z192" s="6">
        <v>41005</v>
      </c>
      <c r="AA192" s="8">
        <f t="shared" si="160"/>
        <v>-1.503972222746397E-2</v>
      </c>
      <c r="AB192" s="8">
        <f t="shared" si="161"/>
        <v>-1.5293394329064181E-2</v>
      </c>
      <c r="AC192" s="8">
        <f t="shared" si="162"/>
        <v>2.2445172236529309E-4</v>
      </c>
      <c r="AD192" s="8">
        <f t="shared" si="163"/>
        <v>-8.6185023942523253E-3</v>
      </c>
      <c r="AE192" s="8">
        <f t="shared" si="164"/>
        <v>-4.108266498400126E-3</v>
      </c>
      <c r="AF192" s="8">
        <f t="shared" si="165"/>
        <v>6.5873819333051031E-3</v>
      </c>
      <c r="AG192" s="8">
        <f t="shared" si="166"/>
        <v>-6.1978666629829426E-3</v>
      </c>
      <c r="AH192" s="8">
        <f t="shared" si="167"/>
        <v>-1.2202252838442118E-2</v>
      </c>
      <c r="AI192" s="8">
        <f t="shared" si="168"/>
        <v>-2.1423386460470262E-2</v>
      </c>
      <c r="AJ192" s="8">
        <f t="shared" si="169"/>
        <v>8.1162237566270168E-3</v>
      </c>
      <c r="AK192" s="8">
        <f t="shared" si="170"/>
        <v>-6.3219669807044188E-3</v>
      </c>
      <c r="AL192" s="8">
        <f t="shared" si="171"/>
        <v>2.9469583717051995E-2</v>
      </c>
      <c r="AM192" s="8">
        <f t="shared" si="172"/>
        <v>-6.7861795802909297E-3</v>
      </c>
      <c r="AN192" s="8">
        <f t="shared" si="173"/>
        <v>-1.4890060297267138E-2</v>
      </c>
      <c r="AO192" s="8">
        <f t="shared" si="174"/>
        <v>-3.6659832162504458E-3</v>
      </c>
      <c r="AP192" s="8">
        <f t="shared" si="175"/>
        <v>-1.5841947710059201E-2</v>
      </c>
      <c r="AQ192" s="8">
        <f t="shared" si="176"/>
        <v>-1.2208870156707796E-2</v>
      </c>
      <c r="AR192" s="8">
        <f t="shared" si="177"/>
        <v>-2.9401753158162625E-2</v>
      </c>
      <c r="AS192" s="8">
        <f t="shared" si="178"/>
        <v>-1.5865568948976838E-2</v>
      </c>
      <c r="AT192" s="8">
        <f t="shared" si="179"/>
        <v>-1.3765446792029623E-2</v>
      </c>
      <c r="AU192" s="8">
        <f t="shared" si="180"/>
        <v>-2.2291355592477635E-2</v>
      </c>
      <c r="AV192" s="8">
        <f t="shared" si="181"/>
        <v>-1.7549442855669173E-2</v>
      </c>
      <c r="AW192" s="8">
        <f t="shared" si="182"/>
        <v>-6.6936276829022701E-3</v>
      </c>
      <c r="AX192" s="8"/>
      <c r="AY192" s="8"/>
      <c r="BC192" s="6">
        <v>43644</v>
      </c>
      <c r="BD192" s="84">
        <f t="shared" ref="BD192:BY192" si="219">AVERAGE(BD142:BD161)</f>
        <v>0.38421360020877404</v>
      </c>
      <c r="BE192" s="84">
        <f t="shared" si="219"/>
        <v>0.40057316732612802</v>
      </c>
      <c r="BF192" s="84" t="e">
        <f t="shared" si="219"/>
        <v>#VALUE!</v>
      </c>
      <c r="BG192" s="84">
        <f t="shared" si="219"/>
        <v>0.41509657854049042</v>
      </c>
      <c r="BH192" s="84">
        <f t="shared" si="219"/>
        <v>0.40517609226771717</v>
      </c>
      <c r="BI192" s="84">
        <f t="shared" si="219"/>
        <v>0.38110385466291491</v>
      </c>
      <c r="BJ192" s="84">
        <f t="shared" si="219"/>
        <v>0.38573308593130629</v>
      </c>
      <c r="BK192" s="84">
        <f t="shared" si="219"/>
        <v>0.50790426463089999</v>
      </c>
      <c r="BL192" s="84">
        <f t="shared" si="219"/>
        <v>0.46179973967182653</v>
      </c>
      <c r="BM192" s="84">
        <f t="shared" si="219"/>
        <v>0.57782361479882849</v>
      </c>
      <c r="BN192" s="84">
        <f t="shared" si="219"/>
        <v>0.29220010451507733</v>
      </c>
      <c r="BO192" s="84">
        <f t="shared" si="219"/>
        <v>0.34321995361762619</v>
      </c>
      <c r="BP192" s="84" t="e">
        <f t="shared" si="219"/>
        <v>#VALUE!</v>
      </c>
      <c r="BQ192" s="84" t="e">
        <f t="shared" si="219"/>
        <v>#VALUE!</v>
      </c>
      <c r="BR192" s="84">
        <f t="shared" si="219"/>
        <v>0.41729598927375838</v>
      </c>
      <c r="BS192" s="84">
        <f t="shared" si="219"/>
        <v>0.30888726169984781</v>
      </c>
      <c r="BT192" s="84">
        <f t="shared" si="219"/>
        <v>0.43129661703599637</v>
      </c>
      <c r="BU192" s="84">
        <f t="shared" si="219"/>
        <v>0.32738276583722692</v>
      </c>
      <c r="BV192" s="84">
        <f t="shared" si="219"/>
        <v>0.34528698725421492</v>
      </c>
      <c r="BW192" s="84" t="e">
        <f t="shared" si="219"/>
        <v>#VALUE!</v>
      </c>
      <c r="BX192" s="84">
        <f t="shared" si="219"/>
        <v>0.4688000399959214</v>
      </c>
      <c r="BY192" s="84" t="e">
        <f t="shared" si="219"/>
        <v>#VALUE!</v>
      </c>
      <c r="CG192" s="249"/>
      <c r="CH192" s="249"/>
    </row>
    <row r="193" spans="1:86" x14ac:dyDescent="0.2">
      <c r="A193" s="6">
        <v>41012</v>
      </c>
      <c r="B193" s="5">
        <v>40.950000000000003</v>
      </c>
      <c r="C193" s="5">
        <v>46.402000000000001</v>
      </c>
      <c r="D193" s="5">
        <v>81.923000000000002</v>
      </c>
      <c r="E193" s="5">
        <v>24.137799999999999</v>
      </c>
      <c r="F193" s="5">
        <v>73.004099999999994</v>
      </c>
      <c r="G193" s="5">
        <v>48.587299999999999</v>
      </c>
      <c r="H193" s="5">
        <v>41.889699999999998</v>
      </c>
      <c r="I193" s="5">
        <v>78.345200000000006</v>
      </c>
      <c r="J193" s="5">
        <v>45.442599999999999</v>
      </c>
      <c r="K193" s="5">
        <v>55.576999999999998</v>
      </c>
      <c r="L193" s="5">
        <v>46.463900000000002</v>
      </c>
      <c r="M193" s="5">
        <v>72.950800000000001</v>
      </c>
      <c r="N193" s="5">
        <v>57.986499999999999</v>
      </c>
      <c r="O193" s="5">
        <v>18.0502</v>
      </c>
      <c r="P193" s="5">
        <v>43.028199999999998</v>
      </c>
      <c r="Q193" s="5">
        <v>31.046099999999999</v>
      </c>
      <c r="R193" s="5">
        <v>51.207599999999999</v>
      </c>
      <c r="S193" s="5">
        <v>35.618600000000001</v>
      </c>
      <c r="T193" s="5">
        <v>59.658000000000001</v>
      </c>
      <c r="U193" s="5">
        <v>24.0913</v>
      </c>
      <c r="V193" s="5">
        <v>30.388300000000001</v>
      </c>
      <c r="W193" s="5">
        <v>43.7669</v>
      </c>
      <c r="X193" s="5">
        <v>2366.84</v>
      </c>
      <c r="Z193" s="6">
        <v>41012</v>
      </c>
      <c r="AA193" s="8">
        <f t="shared" si="160"/>
        <v>-1.932140393899906E-2</v>
      </c>
      <c r="AB193" s="8">
        <f t="shared" si="161"/>
        <v>-1.7899283986310466E-2</v>
      </c>
      <c r="AC193" s="8">
        <f t="shared" si="162"/>
        <v>-1.1632676697970301E-2</v>
      </c>
      <c r="AD193" s="8">
        <f t="shared" si="163"/>
        <v>-1.9438339636744795E-2</v>
      </c>
      <c r="AE193" s="8">
        <f t="shared" si="164"/>
        <v>-7.3911216802158286E-3</v>
      </c>
      <c r="AF193" s="8">
        <f t="shared" si="165"/>
        <v>-2.8510473235065947E-2</v>
      </c>
      <c r="AG193" s="8">
        <f t="shared" si="166"/>
        <v>-2.954701830877271E-2</v>
      </c>
      <c r="AH193" s="8">
        <f t="shared" si="167"/>
        <v>-1.325729428271305E-2</v>
      </c>
      <c r="AI193" s="8">
        <f t="shared" si="168"/>
        <v>-2.2935197906655325E-2</v>
      </c>
      <c r="AJ193" s="8">
        <f t="shared" si="169"/>
        <v>-2.2194463259938346E-2</v>
      </c>
      <c r="AK193" s="8">
        <f t="shared" si="170"/>
        <v>-3.6466455423205812E-2</v>
      </c>
      <c r="AL193" s="8">
        <f t="shared" si="171"/>
        <v>-1.2722811604676587E-2</v>
      </c>
      <c r="AM193" s="8">
        <f t="shared" si="172"/>
        <v>-1.3457530517630101E-2</v>
      </c>
      <c r="AN193" s="8">
        <f t="shared" si="173"/>
        <v>-2.1409480024505156E-2</v>
      </c>
      <c r="AO193" s="8">
        <f t="shared" si="174"/>
        <v>-3.226735098250455E-2</v>
      </c>
      <c r="AP193" s="8">
        <f t="shared" si="175"/>
        <v>-1.8370321654530453E-2</v>
      </c>
      <c r="AQ193" s="8">
        <f t="shared" si="176"/>
        <v>-1.445950549376529E-2</v>
      </c>
      <c r="AR193" s="8">
        <f t="shared" si="177"/>
        <v>-6.7335155123371404E-4</v>
      </c>
      <c r="AS193" s="8">
        <f t="shared" si="178"/>
        <v>-1.9305501673450354E-2</v>
      </c>
      <c r="AT193" s="8">
        <f t="shared" si="179"/>
        <v>-1.4489374322472437E-2</v>
      </c>
      <c r="AU193" s="8">
        <f t="shared" si="180"/>
        <v>-3.1127449417496122E-2</v>
      </c>
      <c r="AV193" s="8">
        <f t="shared" si="181"/>
        <v>-2.2254937660707186E-2</v>
      </c>
      <c r="AW193" s="8">
        <f t="shared" si="182"/>
        <v>-1.9698475811795846E-2</v>
      </c>
      <c r="AX193" s="8"/>
      <c r="AY193" s="8"/>
      <c r="BC193" s="6">
        <v>43738</v>
      </c>
      <c r="BD193" s="84">
        <f t="shared" ref="BD193:BY193" si="220">AVERAGE(BD143:BD162)</f>
        <v>0.37931121132502221</v>
      </c>
      <c r="BE193" s="84">
        <f t="shared" si="220"/>
        <v>0.39862779813996674</v>
      </c>
      <c r="BF193" s="84" t="e">
        <f t="shared" si="220"/>
        <v>#VALUE!</v>
      </c>
      <c r="BG193" s="84">
        <f t="shared" si="220"/>
        <v>0.41824315635093867</v>
      </c>
      <c r="BH193" s="84">
        <f t="shared" si="220"/>
        <v>0.40403741710917485</v>
      </c>
      <c r="BI193" s="84">
        <f t="shared" si="220"/>
        <v>0.38166412626450352</v>
      </c>
      <c r="BJ193" s="84">
        <f t="shared" si="220"/>
        <v>0.38340237604924315</v>
      </c>
      <c r="BK193" s="84">
        <f t="shared" si="220"/>
        <v>0.50637419186509747</v>
      </c>
      <c r="BL193" s="84">
        <f t="shared" si="220"/>
        <v>0.46404867442468778</v>
      </c>
      <c r="BM193" s="84">
        <f t="shared" si="220"/>
        <v>0.56957689626806096</v>
      </c>
      <c r="BN193" s="84">
        <f t="shared" si="220"/>
        <v>0.28490810073063577</v>
      </c>
      <c r="BO193" s="84">
        <f t="shared" si="220"/>
        <v>0.33567604592627054</v>
      </c>
      <c r="BP193" s="84" t="e">
        <f t="shared" si="220"/>
        <v>#VALUE!</v>
      </c>
      <c r="BQ193" s="84" t="e">
        <f t="shared" si="220"/>
        <v>#VALUE!</v>
      </c>
      <c r="BR193" s="84">
        <f t="shared" si="220"/>
        <v>0.41421926261527131</v>
      </c>
      <c r="BS193" s="84">
        <f t="shared" si="220"/>
        <v>0.30833841257906236</v>
      </c>
      <c r="BT193" s="84">
        <f t="shared" si="220"/>
        <v>0.45175775488102438</v>
      </c>
      <c r="BU193" s="84">
        <f t="shared" si="220"/>
        <v>0.32909639678734892</v>
      </c>
      <c r="BV193" s="84">
        <f t="shared" si="220"/>
        <v>0.34406302053542498</v>
      </c>
      <c r="BW193" s="84" t="e">
        <f t="shared" si="220"/>
        <v>#VALUE!</v>
      </c>
      <c r="BX193" s="84">
        <f t="shared" si="220"/>
        <v>0.4694430377194429</v>
      </c>
      <c r="BY193" s="84" t="e">
        <f t="shared" si="220"/>
        <v>#VALUE!</v>
      </c>
      <c r="CG193" s="249"/>
      <c r="CH193" s="249"/>
    </row>
    <row r="194" spans="1:86" x14ac:dyDescent="0.2">
      <c r="A194" s="6">
        <v>41019</v>
      </c>
      <c r="B194" s="5">
        <v>41.223199999999999</v>
      </c>
      <c r="C194" s="5">
        <v>47.6706</v>
      </c>
      <c r="D194" s="5">
        <v>82.7119</v>
      </c>
      <c r="E194" s="5">
        <v>24.591100000000001</v>
      </c>
      <c r="F194" s="5">
        <v>74.091300000000004</v>
      </c>
      <c r="G194" s="5">
        <v>50.130099999999999</v>
      </c>
      <c r="H194" s="5">
        <v>42.661999999999999</v>
      </c>
      <c r="I194" s="5">
        <v>78.524600000000007</v>
      </c>
      <c r="J194" s="5">
        <v>45.757800000000003</v>
      </c>
      <c r="K194" s="5">
        <v>56.578800000000001</v>
      </c>
      <c r="L194" s="5">
        <v>46.900599999999997</v>
      </c>
      <c r="M194" s="5">
        <v>74.572500000000005</v>
      </c>
      <c r="O194" s="5">
        <v>18.654199999999999</v>
      </c>
      <c r="P194" s="5">
        <v>43.267299999999999</v>
      </c>
      <c r="Q194" s="5">
        <v>31.826799999999999</v>
      </c>
      <c r="R194" s="5">
        <v>52.346600000000002</v>
      </c>
      <c r="S194" s="5">
        <v>36.482399999999998</v>
      </c>
      <c r="T194" s="5">
        <v>61.645400000000002</v>
      </c>
      <c r="U194" s="5">
        <v>24.445499999999999</v>
      </c>
      <c r="V194" s="5">
        <v>30.819700000000001</v>
      </c>
      <c r="W194" s="5">
        <v>43.911099999999998</v>
      </c>
      <c r="X194" s="5">
        <v>2381.3200000000002</v>
      </c>
      <c r="Z194" s="6">
        <v>41019</v>
      </c>
      <c r="AA194" s="8">
        <f t="shared" si="160"/>
        <v>6.6715506715506745E-3</v>
      </c>
      <c r="AB194" s="8">
        <f t="shared" si="161"/>
        <v>2.7339338821602555E-2</v>
      </c>
      <c r="AC194" s="8">
        <f t="shared" si="162"/>
        <v>9.6297743002575764E-3</v>
      </c>
      <c r="AD194" s="8">
        <f t="shared" si="163"/>
        <v>1.8779673375369788E-2</v>
      </c>
      <c r="AE194" s="8">
        <f t="shared" si="164"/>
        <v>1.4892314267280993E-2</v>
      </c>
      <c r="AF194" s="8">
        <f t="shared" si="165"/>
        <v>3.1753153601867146E-2</v>
      </c>
      <c r="AG194" s="8">
        <f t="shared" si="166"/>
        <v>1.8436513033036839E-2</v>
      </c>
      <c r="AH194" s="8">
        <f t="shared" si="167"/>
        <v>2.28986587563762E-3</v>
      </c>
      <c r="AI194" s="8">
        <f t="shared" si="168"/>
        <v>6.9362228393623493E-3</v>
      </c>
      <c r="AJ194" s="8">
        <f t="shared" si="169"/>
        <v>1.8025442179318896E-2</v>
      </c>
      <c r="AK194" s="8">
        <f t="shared" si="170"/>
        <v>9.398694470330593E-3</v>
      </c>
      <c r="AL194" s="8">
        <f t="shared" si="171"/>
        <v>2.2230050938440771E-2</v>
      </c>
      <c r="AM194" s="8">
        <f t="shared" si="172"/>
        <v>-1</v>
      </c>
      <c r="AN194" s="8">
        <f t="shared" si="173"/>
        <v>3.3462233105450379E-2</v>
      </c>
      <c r="AO194" s="8">
        <f t="shared" si="174"/>
        <v>5.5568208756118231E-3</v>
      </c>
      <c r="AP194" s="8">
        <f t="shared" si="175"/>
        <v>2.5146475724809214E-2</v>
      </c>
      <c r="AQ194" s="8">
        <f t="shared" si="176"/>
        <v>2.2242792085549912E-2</v>
      </c>
      <c r="AR194" s="8">
        <f t="shared" si="177"/>
        <v>2.4251374281976101E-2</v>
      </c>
      <c r="AS194" s="8">
        <f t="shared" si="178"/>
        <v>3.3313218679808188E-2</v>
      </c>
      <c r="AT194" s="8">
        <f t="shared" si="179"/>
        <v>1.470240294214098E-2</v>
      </c>
      <c r="AU194" s="8">
        <f t="shared" si="180"/>
        <v>1.4196253163224037E-2</v>
      </c>
      <c r="AV194" s="8">
        <f t="shared" si="181"/>
        <v>3.2947272939138905E-3</v>
      </c>
      <c r="AW194" s="8">
        <f t="shared" si="182"/>
        <v>6.1178617904040777E-3</v>
      </c>
      <c r="AX194" s="8"/>
      <c r="AY194" s="8"/>
      <c r="CG194" s="249"/>
      <c r="CH194" s="249"/>
    </row>
    <row r="195" spans="1:86" x14ac:dyDescent="0.2">
      <c r="A195" s="6">
        <v>41026</v>
      </c>
      <c r="B195" s="5">
        <v>42.628599999999999</v>
      </c>
      <c r="C195" s="5">
        <v>48.130800000000001</v>
      </c>
      <c r="D195" s="5">
        <v>82.624200000000002</v>
      </c>
      <c r="E195" s="5">
        <v>25.245799999999999</v>
      </c>
      <c r="F195" s="5">
        <v>74.976200000000006</v>
      </c>
      <c r="G195" s="5">
        <v>51.205399999999997</v>
      </c>
      <c r="H195" s="5">
        <v>43.083199999999998</v>
      </c>
      <c r="I195" s="5">
        <v>78.105999999999995</v>
      </c>
      <c r="J195" s="5">
        <v>47.175899999999999</v>
      </c>
      <c r="K195" s="5">
        <v>58.137</v>
      </c>
      <c r="L195" s="5">
        <v>48.2224</v>
      </c>
      <c r="M195" s="5">
        <v>75.8416</v>
      </c>
      <c r="O195" s="5">
        <v>19.351099999999999</v>
      </c>
      <c r="P195" s="5">
        <v>44.462899999999998</v>
      </c>
      <c r="Q195" s="5">
        <v>32.486400000000003</v>
      </c>
      <c r="R195" s="5">
        <v>53.1706</v>
      </c>
      <c r="S195" s="5">
        <v>37.418100000000003</v>
      </c>
      <c r="T195" s="5">
        <v>62.890700000000002</v>
      </c>
      <c r="U195" s="5">
        <v>24.681699999999999</v>
      </c>
      <c r="V195" s="5">
        <v>31.001300000000001</v>
      </c>
      <c r="W195" s="5">
        <v>44.959800000000001</v>
      </c>
      <c r="X195" s="5">
        <v>2424.7800000000002</v>
      </c>
      <c r="Z195" s="6">
        <v>41026</v>
      </c>
      <c r="AA195" s="8">
        <f t="shared" si="160"/>
        <v>3.4092452793572647E-2</v>
      </c>
      <c r="AB195" s="8">
        <f t="shared" si="161"/>
        <v>9.6537488514933933E-3</v>
      </c>
      <c r="AC195" s="8">
        <f t="shared" si="162"/>
        <v>-1.060306920769527E-3</v>
      </c>
      <c r="AD195" s="8">
        <f t="shared" si="163"/>
        <v>2.6623453200548042E-2</v>
      </c>
      <c r="AE195" s="8">
        <f t="shared" si="164"/>
        <v>1.1943372568709254E-2</v>
      </c>
      <c r="AF195" s="8">
        <f t="shared" si="165"/>
        <v>2.1450186614429212E-2</v>
      </c>
      <c r="AG195" s="8">
        <f t="shared" si="166"/>
        <v>9.872954854437177E-3</v>
      </c>
      <c r="AH195" s="8">
        <f t="shared" si="167"/>
        <v>-5.3308135284995117E-3</v>
      </c>
      <c r="AI195" s="8">
        <f t="shared" si="168"/>
        <v>3.0991437525405452E-2</v>
      </c>
      <c r="AJ195" s="8">
        <f t="shared" si="169"/>
        <v>2.7540350802774283E-2</v>
      </c>
      <c r="AK195" s="8">
        <f t="shared" si="170"/>
        <v>2.818300831972298E-2</v>
      </c>
      <c r="AL195" s="8">
        <f t="shared" si="171"/>
        <v>1.7018337859130206E-2</v>
      </c>
      <c r="AM195" s="8" t="e">
        <f t="shared" si="172"/>
        <v>#DIV/0!</v>
      </c>
      <c r="AN195" s="8">
        <f t="shared" si="173"/>
        <v>3.7358878965594755E-2</v>
      </c>
      <c r="AO195" s="8">
        <f t="shared" si="174"/>
        <v>2.763287748484422E-2</v>
      </c>
      <c r="AP195" s="8">
        <f t="shared" si="175"/>
        <v>2.0724672288763069E-2</v>
      </c>
      <c r="AQ195" s="8">
        <f t="shared" si="176"/>
        <v>1.5741232477372025E-2</v>
      </c>
      <c r="AR195" s="8">
        <f t="shared" si="177"/>
        <v>2.5647983685283871E-2</v>
      </c>
      <c r="AS195" s="8">
        <f t="shared" si="178"/>
        <v>2.0201020676319681E-2</v>
      </c>
      <c r="AT195" s="8">
        <f t="shared" si="179"/>
        <v>9.6623100366119985E-3</v>
      </c>
      <c r="AU195" s="8">
        <f t="shared" si="180"/>
        <v>5.892335097356538E-3</v>
      </c>
      <c r="AV195" s="8">
        <f t="shared" si="181"/>
        <v>2.3882344099783515E-2</v>
      </c>
      <c r="AW195" s="8">
        <f t="shared" si="182"/>
        <v>1.825038214099739E-2</v>
      </c>
      <c r="AX195" s="8"/>
      <c r="AY195" s="8"/>
      <c r="CG195" s="249"/>
      <c r="CH195" s="249"/>
    </row>
    <row r="196" spans="1:86" x14ac:dyDescent="0.2">
      <c r="A196" s="6">
        <v>41033</v>
      </c>
      <c r="B196" s="5">
        <v>42.121099999999998</v>
      </c>
      <c r="C196" s="5">
        <v>47.981499999999997</v>
      </c>
      <c r="D196" s="5">
        <v>81.923000000000002</v>
      </c>
      <c r="E196" s="5">
        <v>25.245799999999999</v>
      </c>
      <c r="F196" s="5">
        <v>75.064700000000002</v>
      </c>
      <c r="G196" s="5">
        <v>51.146900000000002</v>
      </c>
      <c r="H196" s="5">
        <v>42.194000000000003</v>
      </c>
      <c r="I196" s="5">
        <v>77.878699999999995</v>
      </c>
      <c r="J196" s="5">
        <v>46.703200000000002</v>
      </c>
      <c r="K196" s="5">
        <v>58.770200000000003</v>
      </c>
      <c r="L196" s="5">
        <v>46.198999999999998</v>
      </c>
      <c r="M196" s="5">
        <v>74.701700000000002</v>
      </c>
      <c r="O196" s="5">
        <v>18.979399999999998</v>
      </c>
      <c r="P196" s="5">
        <v>43.795900000000003</v>
      </c>
      <c r="Q196" s="5">
        <v>33.242899999999999</v>
      </c>
      <c r="R196" s="5">
        <v>53.8371</v>
      </c>
      <c r="S196" s="5">
        <v>37.957999999999998</v>
      </c>
      <c r="T196" s="5">
        <v>62.381900000000002</v>
      </c>
      <c r="U196" s="5">
        <v>24.7867</v>
      </c>
      <c r="V196" s="5">
        <v>31.046700000000001</v>
      </c>
      <c r="W196" s="5">
        <v>43.740699999999997</v>
      </c>
      <c r="X196" s="5">
        <v>2366.39</v>
      </c>
      <c r="Z196" s="6">
        <v>41033</v>
      </c>
      <c r="AA196" s="8">
        <f t="shared" si="160"/>
        <v>-1.1905152878583847E-2</v>
      </c>
      <c r="AB196" s="8">
        <f t="shared" si="161"/>
        <v>-3.1019638152701701E-3</v>
      </c>
      <c r="AC196" s="8">
        <f t="shared" si="162"/>
        <v>-8.4866177221685213E-3</v>
      </c>
      <c r="AD196" s="8">
        <f t="shared" si="163"/>
        <v>0</v>
      </c>
      <c r="AE196" s="8">
        <f t="shared" si="164"/>
        <v>1.1803745721974401E-3</v>
      </c>
      <c r="AF196" s="8">
        <f t="shared" si="165"/>
        <v>-1.1424576314216228E-3</v>
      </c>
      <c r="AG196" s="8">
        <f t="shared" si="166"/>
        <v>-2.06391354402643E-2</v>
      </c>
      <c r="AH196" s="8">
        <f t="shared" si="167"/>
        <v>-2.9101477479323012E-3</v>
      </c>
      <c r="AI196" s="8">
        <f t="shared" si="168"/>
        <v>-1.0019946625289489E-2</v>
      </c>
      <c r="AJ196" s="8">
        <f t="shared" si="169"/>
        <v>1.0891514870048358E-2</v>
      </c>
      <c r="AK196" s="8">
        <f t="shared" si="170"/>
        <v>-4.1959753143767209E-2</v>
      </c>
      <c r="AL196" s="8">
        <f t="shared" si="171"/>
        <v>-1.5030009915402598E-2</v>
      </c>
      <c r="AM196" s="8" t="e">
        <f t="shared" si="172"/>
        <v>#DIV/0!</v>
      </c>
      <c r="AN196" s="8">
        <f t="shared" si="173"/>
        <v>-1.9208210385972868E-2</v>
      </c>
      <c r="AO196" s="8">
        <f t="shared" si="174"/>
        <v>-1.5001270722332483E-2</v>
      </c>
      <c r="AP196" s="8">
        <f t="shared" si="175"/>
        <v>2.3286667651694071E-2</v>
      </c>
      <c r="AQ196" s="8">
        <f t="shared" si="176"/>
        <v>1.2535122793423392E-2</v>
      </c>
      <c r="AR196" s="8">
        <f t="shared" si="177"/>
        <v>1.4428845932850543E-2</v>
      </c>
      <c r="AS196" s="8">
        <f t="shared" si="178"/>
        <v>-8.0902263768729554E-3</v>
      </c>
      <c r="AT196" s="8">
        <f t="shared" si="179"/>
        <v>4.2541640162550021E-3</v>
      </c>
      <c r="AU196" s="8">
        <f t="shared" si="180"/>
        <v>1.4644547164150978E-3</v>
      </c>
      <c r="AV196" s="8">
        <f t="shared" si="181"/>
        <v>-2.7115334142945535E-2</v>
      </c>
      <c r="AW196" s="8">
        <f t="shared" si="182"/>
        <v>-2.4080535141332571E-2</v>
      </c>
      <c r="AX196" s="8"/>
      <c r="AY196" s="8"/>
      <c r="BC196" s="5" t="s">
        <v>1608</v>
      </c>
      <c r="CG196" s="249"/>
      <c r="CH196" s="249"/>
    </row>
    <row r="197" spans="1:86" x14ac:dyDescent="0.2">
      <c r="A197" s="6">
        <v>41040</v>
      </c>
      <c r="B197" s="5">
        <v>42.290300000000002</v>
      </c>
      <c r="C197" s="5">
        <v>48.409399999999998</v>
      </c>
      <c r="D197" s="5">
        <v>82.198499999999996</v>
      </c>
      <c r="E197" s="5">
        <v>25.485099999999999</v>
      </c>
      <c r="F197" s="5">
        <v>75.608199999999997</v>
      </c>
      <c r="G197" s="5">
        <v>51.883299999999998</v>
      </c>
      <c r="H197" s="5">
        <v>42.790700000000001</v>
      </c>
      <c r="I197" s="5">
        <v>78.413700000000006</v>
      </c>
      <c r="J197" s="5">
        <v>47.611400000000003</v>
      </c>
      <c r="K197" s="5">
        <v>59.821199999999997</v>
      </c>
      <c r="L197" s="5">
        <v>46.639400000000002</v>
      </c>
      <c r="M197" s="5">
        <v>76.581900000000005</v>
      </c>
      <c r="O197" s="5">
        <v>19.862200000000001</v>
      </c>
      <c r="P197" s="5">
        <v>44.324399999999997</v>
      </c>
      <c r="Q197" s="5">
        <v>32.722499999999997</v>
      </c>
      <c r="R197" s="5">
        <v>53.534100000000002</v>
      </c>
      <c r="S197" s="5">
        <v>38.413800000000002</v>
      </c>
      <c r="T197" s="5">
        <v>63.3994</v>
      </c>
      <c r="U197" s="5">
        <v>24.9573</v>
      </c>
      <c r="V197" s="5">
        <v>31.239699999999999</v>
      </c>
      <c r="W197" s="5">
        <v>44.1995</v>
      </c>
      <c r="X197" s="5">
        <v>2341.23</v>
      </c>
      <c r="Z197" s="6">
        <v>41040</v>
      </c>
      <c r="AA197" s="8">
        <f t="shared" si="160"/>
        <v>4.0169891099710586E-3</v>
      </c>
      <c r="AB197" s="8">
        <f t="shared" si="161"/>
        <v>8.9180204870626945E-3</v>
      </c>
      <c r="AC197" s="8">
        <f t="shared" si="162"/>
        <v>3.3629139557875831E-3</v>
      </c>
      <c r="AD197" s="8">
        <f t="shared" si="163"/>
        <v>9.4788043951865575E-3</v>
      </c>
      <c r="AE197" s="8">
        <f t="shared" si="164"/>
        <v>7.2404205971647873E-3</v>
      </c>
      <c r="AF197" s="8">
        <f t="shared" si="165"/>
        <v>1.4397744535836976E-2</v>
      </c>
      <c r="AG197" s="8">
        <f t="shared" si="166"/>
        <v>1.4141821112006348E-2</v>
      </c>
      <c r="AH197" s="8">
        <f t="shared" si="167"/>
        <v>6.8696575572013696E-3</v>
      </c>
      <c r="AI197" s="8">
        <f t="shared" si="168"/>
        <v>1.9446204970965608E-2</v>
      </c>
      <c r="AJ197" s="8">
        <f t="shared" si="169"/>
        <v>1.7883212920833946E-2</v>
      </c>
      <c r="AK197" s="8">
        <f t="shared" si="170"/>
        <v>9.5326738673997546E-3</v>
      </c>
      <c r="AL197" s="8">
        <f t="shared" si="171"/>
        <v>2.5169440588366898E-2</v>
      </c>
      <c r="AM197" s="8" t="e">
        <f t="shared" si="172"/>
        <v>#DIV/0!</v>
      </c>
      <c r="AN197" s="8">
        <f t="shared" si="173"/>
        <v>4.6513588416915441E-2</v>
      </c>
      <c r="AO197" s="8">
        <f t="shared" si="174"/>
        <v>1.2067339636815166E-2</v>
      </c>
      <c r="AP197" s="8">
        <f t="shared" si="175"/>
        <v>-1.565447057868008E-2</v>
      </c>
      <c r="AQ197" s="8">
        <f t="shared" si="176"/>
        <v>-5.6280891801377964E-3</v>
      </c>
      <c r="AR197" s="8">
        <f t="shared" si="177"/>
        <v>1.2008008851889018E-2</v>
      </c>
      <c r="AS197" s="8">
        <f t="shared" si="178"/>
        <v>1.6310820927224023E-2</v>
      </c>
      <c r="AT197" s="8">
        <f t="shared" si="179"/>
        <v>6.8827233960147005E-3</v>
      </c>
      <c r="AU197" s="8">
        <f t="shared" si="180"/>
        <v>6.21644168301283E-3</v>
      </c>
      <c r="AV197" s="8">
        <f t="shared" si="181"/>
        <v>1.0489086823027627E-2</v>
      </c>
      <c r="AW197" s="8">
        <f t="shared" si="182"/>
        <v>-1.0632228838019064E-2</v>
      </c>
      <c r="AX197" s="8"/>
      <c r="AY197" s="8"/>
      <c r="BC197" s="6">
        <v>41547</v>
      </c>
      <c r="BD197" s="84">
        <f>BD169</f>
        <v>0.50022518060612819</v>
      </c>
      <c r="BE197" s="84">
        <f t="shared" ref="BE197:BY197" si="221">BE169</f>
        <v>0.50171455244254304</v>
      </c>
      <c r="BF197" s="84" t="e">
        <f t="shared" si="221"/>
        <v>#VALUE!</v>
      </c>
      <c r="BG197" s="84">
        <f t="shared" si="221"/>
        <v>0.55644136446861792</v>
      </c>
      <c r="BH197" s="84">
        <f t="shared" si="221"/>
        <v>0.42550795962097138</v>
      </c>
      <c r="BI197" s="84">
        <f t="shared" si="221"/>
        <v>0.45738115584510985</v>
      </c>
      <c r="BJ197" s="84">
        <f t="shared" si="221"/>
        <v>0.47752668952908045</v>
      </c>
      <c r="BK197" s="84">
        <f t="shared" si="221"/>
        <v>0.46690089468394697</v>
      </c>
      <c r="BL197" s="84">
        <f t="shared" si="221"/>
        <v>0.316834574442941</v>
      </c>
      <c r="BM197" s="84">
        <f t="shared" si="221"/>
        <v>0.52219660750249375</v>
      </c>
      <c r="BN197" s="84">
        <f t="shared" si="221"/>
        <v>0.45233698521103632</v>
      </c>
      <c r="BO197" s="84">
        <f t="shared" si="221"/>
        <v>0.46438622257846712</v>
      </c>
      <c r="BP197" s="84" t="e">
        <f t="shared" si="221"/>
        <v>#VALUE!</v>
      </c>
      <c r="BQ197" s="88">
        <f t="shared" si="221"/>
        <v>0.59473768417178863</v>
      </c>
      <c r="BR197" s="88">
        <f t="shared" si="221"/>
        <v>0.47704973761218339</v>
      </c>
      <c r="BS197" s="88">
        <f t="shared" si="221"/>
        <v>0.39028796019876799</v>
      </c>
      <c r="BT197" s="88">
        <f t="shared" si="221"/>
        <v>0.4192324936502983</v>
      </c>
      <c r="BU197" s="88">
        <f t="shared" si="221"/>
        <v>0.33288277275400324</v>
      </c>
      <c r="BV197" s="88">
        <f t="shared" si="221"/>
        <v>0.44558262668206561</v>
      </c>
      <c r="BW197" s="88">
        <f t="shared" si="221"/>
        <v>0.566915189402592</v>
      </c>
      <c r="BX197" s="88">
        <f t="shared" si="221"/>
        <v>0.44968278898205805</v>
      </c>
      <c r="BY197" s="88">
        <f t="shared" si="221"/>
        <v>0.47624181110320052</v>
      </c>
      <c r="CG197" s="249"/>
      <c r="CH197" s="249"/>
    </row>
    <row r="198" spans="1:86" x14ac:dyDescent="0.2">
      <c r="A198" s="6">
        <v>41047</v>
      </c>
      <c r="B198" s="5">
        <v>41.5486</v>
      </c>
      <c r="C198" s="5">
        <v>47.528100000000002</v>
      </c>
      <c r="D198" s="5">
        <v>82.048199999999994</v>
      </c>
      <c r="E198" s="5">
        <v>24.953499999999998</v>
      </c>
      <c r="F198" s="5">
        <v>74.927400000000006</v>
      </c>
      <c r="G198" s="5">
        <v>51.217100000000002</v>
      </c>
      <c r="H198" s="5">
        <v>40.883400000000002</v>
      </c>
      <c r="I198" s="5">
        <v>76.426699999999997</v>
      </c>
      <c r="J198" s="5">
        <v>46.3752</v>
      </c>
      <c r="K198" s="5">
        <v>59.808700000000002</v>
      </c>
      <c r="L198" s="5">
        <v>45.556399999999996</v>
      </c>
      <c r="M198" s="5">
        <v>76.382099999999994</v>
      </c>
      <c r="O198" s="5">
        <v>19.409199999999998</v>
      </c>
      <c r="P198" s="5">
        <v>43.783299999999997</v>
      </c>
      <c r="Q198" s="5">
        <v>31.9115</v>
      </c>
      <c r="R198" s="5">
        <v>52.6374</v>
      </c>
      <c r="S198" s="5">
        <v>38.006</v>
      </c>
      <c r="T198" s="5">
        <v>62.355800000000002</v>
      </c>
      <c r="U198" s="5">
        <v>24.340599999999998</v>
      </c>
      <c r="V198" s="5">
        <v>30.865099999999998</v>
      </c>
      <c r="W198" s="5">
        <v>42.875599999999999</v>
      </c>
      <c r="X198" s="5">
        <v>2242.25</v>
      </c>
      <c r="Z198" s="6">
        <v>41047</v>
      </c>
      <c r="AA198" s="8">
        <f t="shared" si="160"/>
        <v>-1.7538300745088109E-2</v>
      </c>
      <c r="AB198" s="8">
        <f t="shared" si="161"/>
        <v>-1.8205141976558203E-2</v>
      </c>
      <c r="AC198" s="8">
        <f t="shared" si="162"/>
        <v>-1.8285005200825433E-3</v>
      </c>
      <c r="AD198" s="8">
        <f t="shared" si="163"/>
        <v>-2.0859247167953066E-2</v>
      </c>
      <c r="AE198" s="8">
        <f t="shared" si="164"/>
        <v>-9.0043143468564457E-3</v>
      </c>
      <c r="AF198" s="8">
        <f t="shared" si="165"/>
        <v>-1.2840355181725105E-2</v>
      </c>
      <c r="AG198" s="8">
        <f t="shared" si="166"/>
        <v>-4.4572769316697292E-2</v>
      </c>
      <c r="AH198" s="8">
        <f t="shared" si="167"/>
        <v>-2.5339959726425443E-2</v>
      </c>
      <c r="AI198" s="8">
        <f t="shared" si="168"/>
        <v>-2.5964369877802485E-2</v>
      </c>
      <c r="AJ198" s="8">
        <f t="shared" si="169"/>
        <v>-2.0895602227966048E-4</v>
      </c>
      <c r="AK198" s="8">
        <f t="shared" si="170"/>
        <v>-2.3220710386497423E-2</v>
      </c>
      <c r="AL198" s="8">
        <f t="shared" si="171"/>
        <v>-2.6089715716116624E-3</v>
      </c>
      <c r="AM198" s="8" t="e">
        <f t="shared" si="172"/>
        <v>#DIV/0!</v>
      </c>
      <c r="AN198" s="8">
        <f t="shared" si="173"/>
        <v>-2.280714120288807E-2</v>
      </c>
      <c r="AO198" s="8">
        <f t="shared" si="174"/>
        <v>-1.2207723059985076E-2</v>
      </c>
      <c r="AP198" s="8">
        <f t="shared" si="175"/>
        <v>-2.4784169913667831E-2</v>
      </c>
      <c r="AQ198" s="8">
        <f t="shared" si="176"/>
        <v>-1.6750071449786241E-2</v>
      </c>
      <c r="AR198" s="8">
        <f t="shared" si="177"/>
        <v>-1.0615976550094053E-2</v>
      </c>
      <c r="AS198" s="8">
        <f t="shared" si="178"/>
        <v>-1.6460723603062499E-2</v>
      </c>
      <c r="AT198" s="8">
        <f t="shared" si="179"/>
        <v>-2.4710205030191612E-2</v>
      </c>
      <c r="AU198" s="8">
        <f t="shared" si="180"/>
        <v>-1.1991152283792772E-2</v>
      </c>
      <c r="AV198" s="8">
        <f t="shared" si="181"/>
        <v>-2.9952827520673297E-2</v>
      </c>
      <c r="AW198" s="8">
        <f t="shared" si="182"/>
        <v>-4.2276922814076356E-2</v>
      </c>
      <c r="AX198" s="8"/>
      <c r="AY198" s="8"/>
      <c r="BC198" s="6">
        <v>41912</v>
      </c>
      <c r="BD198" s="84">
        <f>BD173</f>
        <v>0.46676031644267935</v>
      </c>
      <c r="BE198" s="84">
        <f t="shared" ref="BE198:BY198" si="222">BE173</f>
        <v>0.47409395850353342</v>
      </c>
      <c r="BF198" s="84" t="e">
        <f t="shared" si="222"/>
        <v>#VALUE!</v>
      </c>
      <c r="BG198" s="84">
        <f t="shared" si="222"/>
        <v>0.49971380288773093</v>
      </c>
      <c r="BH198" s="84">
        <f t="shared" si="222"/>
        <v>0.41319924393216195</v>
      </c>
      <c r="BI198" s="84">
        <f t="shared" si="222"/>
        <v>0.44056688848427594</v>
      </c>
      <c r="BJ198" s="84">
        <f t="shared" si="222"/>
        <v>0.44387486583902103</v>
      </c>
      <c r="BK198" s="84">
        <f t="shared" si="222"/>
        <v>0.48479548314486987</v>
      </c>
      <c r="BL198" s="84">
        <f t="shared" si="222"/>
        <v>0.34733593746243691</v>
      </c>
      <c r="BM198" s="84">
        <f t="shared" si="222"/>
        <v>0.53869582316118148</v>
      </c>
      <c r="BN198" s="84">
        <f t="shared" si="222"/>
        <v>0.41940340127644954</v>
      </c>
      <c r="BO198" s="84">
        <f t="shared" si="222"/>
        <v>0.45918358011272342</v>
      </c>
      <c r="BP198" s="84" t="e">
        <f t="shared" si="222"/>
        <v>#VALUE!</v>
      </c>
      <c r="BQ198" s="88" t="e">
        <f t="shared" si="222"/>
        <v>#VALUE!</v>
      </c>
      <c r="BR198" s="88">
        <f t="shared" si="222"/>
        <v>0.4575229040850079</v>
      </c>
      <c r="BS198" s="88">
        <f t="shared" si="222"/>
        <v>0.35113899476368171</v>
      </c>
      <c r="BT198" s="88">
        <f t="shared" si="222"/>
        <v>0.41773497458719094</v>
      </c>
      <c r="BU198" s="88">
        <f t="shared" si="222"/>
        <v>0.32436485722178798</v>
      </c>
      <c r="BV198" s="88">
        <f t="shared" si="222"/>
        <v>0.4060360204340453</v>
      </c>
      <c r="BW198" s="88">
        <f t="shared" si="222"/>
        <v>0.53479538413977212</v>
      </c>
      <c r="BX198" s="88">
        <f t="shared" si="222"/>
        <v>0.47262826469652258</v>
      </c>
      <c r="BY198" s="88">
        <f t="shared" si="222"/>
        <v>0.46086895780706738</v>
      </c>
      <c r="CG198" s="249"/>
      <c r="CH198" s="249"/>
    </row>
    <row r="199" spans="1:86" x14ac:dyDescent="0.2">
      <c r="A199" s="6">
        <v>41054</v>
      </c>
      <c r="B199" s="5">
        <v>41.717700000000001</v>
      </c>
      <c r="C199" s="5">
        <v>48.132399999999997</v>
      </c>
      <c r="D199" s="5">
        <v>82.098299999999995</v>
      </c>
      <c r="E199" s="5">
        <v>25.665800000000001</v>
      </c>
      <c r="F199" s="5">
        <v>76.127899999999997</v>
      </c>
      <c r="G199" s="5">
        <v>52.596299999999999</v>
      </c>
      <c r="H199" s="5">
        <v>42.545000000000002</v>
      </c>
      <c r="I199" s="5">
        <v>78.159199999999998</v>
      </c>
      <c r="J199" s="5">
        <v>45.163499999999999</v>
      </c>
      <c r="K199" s="5">
        <v>58.62</v>
      </c>
      <c r="L199" s="5">
        <v>46.567999999999998</v>
      </c>
      <c r="M199" s="5">
        <v>76.769900000000007</v>
      </c>
      <c r="O199" s="5">
        <v>19.955100000000002</v>
      </c>
      <c r="P199" s="5">
        <v>44.072699999999998</v>
      </c>
      <c r="Q199" s="5">
        <v>32.359400000000001</v>
      </c>
      <c r="R199" s="5">
        <v>53.000999999999998</v>
      </c>
      <c r="S199" s="5">
        <v>36.554299999999998</v>
      </c>
      <c r="T199" s="5">
        <v>64.064700000000002</v>
      </c>
      <c r="U199" s="5">
        <v>24.799800000000001</v>
      </c>
      <c r="V199" s="5">
        <v>31.239699999999999</v>
      </c>
      <c r="W199" s="5">
        <v>43.439300000000003</v>
      </c>
      <c r="X199" s="5">
        <v>2281.92</v>
      </c>
      <c r="Z199" s="6">
        <v>41054</v>
      </c>
      <c r="AA199" s="8">
        <f t="shared" si="160"/>
        <v>4.0699325609045989E-3</v>
      </c>
      <c r="AB199" s="8">
        <f t="shared" si="161"/>
        <v>1.2714583583185446E-2</v>
      </c>
      <c r="AC199" s="8">
        <f t="shared" si="162"/>
        <v>6.1061668628936694E-4</v>
      </c>
      <c r="AD199" s="8">
        <f t="shared" si="163"/>
        <v>2.8545093874606797E-2</v>
      </c>
      <c r="AE199" s="8">
        <f t="shared" si="164"/>
        <v>1.6022176133163368E-2</v>
      </c>
      <c r="AF199" s="8">
        <f t="shared" si="165"/>
        <v>2.692850629965382E-2</v>
      </c>
      <c r="AG199" s="8">
        <f t="shared" si="166"/>
        <v>4.0642412323828259E-2</v>
      </c>
      <c r="AH199" s="8">
        <f t="shared" si="167"/>
        <v>2.2668779366373348E-2</v>
      </c>
      <c r="AI199" s="8">
        <f t="shared" si="168"/>
        <v>-2.6128189204574825E-2</v>
      </c>
      <c r="AJ199" s="8">
        <f t="shared" si="169"/>
        <v>-1.9875034902948951E-2</v>
      </c>
      <c r="AK199" s="8">
        <f t="shared" si="170"/>
        <v>2.2205442045464485E-2</v>
      </c>
      <c r="AL199" s="8">
        <f t="shared" si="171"/>
        <v>5.0771057616905146E-3</v>
      </c>
      <c r="AM199" s="8" t="e">
        <f t="shared" si="172"/>
        <v>#DIV/0!</v>
      </c>
      <c r="AN199" s="8">
        <f t="shared" si="173"/>
        <v>2.8125837231828266E-2</v>
      </c>
      <c r="AO199" s="8">
        <f t="shared" si="174"/>
        <v>6.6098261209182052E-3</v>
      </c>
      <c r="AP199" s="8">
        <f t="shared" si="175"/>
        <v>1.4035692461965121E-2</v>
      </c>
      <c r="AQ199" s="8">
        <f t="shared" si="176"/>
        <v>6.9076360154567418E-3</v>
      </c>
      <c r="AR199" s="8">
        <f t="shared" si="177"/>
        <v>-3.8196600536757441E-2</v>
      </c>
      <c r="AS199" s="8">
        <f t="shared" si="178"/>
        <v>2.7405630270159298E-2</v>
      </c>
      <c r="AT199" s="8">
        <f t="shared" si="179"/>
        <v>1.8865599040286618E-2</v>
      </c>
      <c r="AU199" s="8">
        <f t="shared" si="180"/>
        <v>1.2136685123327107E-2</v>
      </c>
      <c r="AV199" s="8">
        <f t="shared" si="181"/>
        <v>1.314733787981992E-2</v>
      </c>
      <c r="AW199" s="8">
        <f t="shared" si="182"/>
        <v>1.769205039580779E-2</v>
      </c>
      <c r="AX199" s="8"/>
      <c r="AY199" s="8"/>
      <c r="BC199" s="6">
        <v>42277</v>
      </c>
      <c r="BD199" s="84">
        <f>BD177</f>
        <v>0.44079553788696069</v>
      </c>
      <c r="BE199" s="84">
        <f t="shared" ref="BE199:BY199" si="223">BE177</f>
        <v>0.45449546343555214</v>
      </c>
      <c r="BF199" s="84" t="e">
        <f t="shared" si="223"/>
        <v>#VALUE!</v>
      </c>
      <c r="BG199" s="84">
        <f t="shared" si="223"/>
        <v>0.47201492669430367</v>
      </c>
      <c r="BH199" s="84">
        <f t="shared" si="223"/>
        <v>0.40347546722309718</v>
      </c>
      <c r="BI199" s="84">
        <f t="shared" si="223"/>
        <v>0.42184127294105844</v>
      </c>
      <c r="BJ199" s="84">
        <f t="shared" si="223"/>
        <v>0.41771965825949603</v>
      </c>
      <c r="BK199" s="84">
        <f t="shared" si="223"/>
        <v>0.4995935635494394</v>
      </c>
      <c r="BL199" s="84">
        <f t="shared" si="223"/>
        <v>0.37677215790405227</v>
      </c>
      <c r="BM199" s="84">
        <f t="shared" si="223"/>
        <v>0.5515470223868737</v>
      </c>
      <c r="BN199" s="84">
        <f t="shared" si="223"/>
        <v>0.39407982868514901</v>
      </c>
      <c r="BO199" s="84">
        <f t="shared" si="223"/>
        <v>0.44188456587906916</v>
      </c>
      <c r="BP199" s="84" t="e">
        <f t="shared" si="223"/>
        <v>#VALUE!</v>
      </c>
      <c r="BQ199" s="88" t="e">
        <f t="shared" si="223"/>
        <v>#VALUE!</v>
      </c>
      <c r="BR199" s="88">
        <f t="shared" si="223"/>
        <v>0.44213531043687582</v>
      </c>
      <c r="BS199" s="88">
        <f t="shared" si="223"/>
        <v>0.33304930758965107</v>
      </c>
      <c r="BT199" s="88">
        <f t="shared" si="223"/>
        <v>0.40991480765680033</v>
      </c>
      <c r="BU199" s="88">
        <f t="shared" si="223"/>
        <v>0.31363512964157569</v>
      </c>
      <c r="BV199" s="88">
        <f t="shared" si="223"/>
        <v>0.37775585734620443</v>
      </c>
      <c r="BW199" s="88">
        <f t="shared" si="223"/>
        <v>0.51022298313577263</v>
      </c>
      <c r="BX199" s="88">
        <f t="shared" si="223"/>
        <v>0.49914789686294059</v>
      </c>
      <c r="BY199" s="88">
        <f t="shared" si="223"/>
        <v>0.45931411575764941</v>
      </c>
      <c r="CG199" s="249"/>
      <c r="CH199" s="249"/>
    </row>
    <row r="200" spans="1:86" x14ac:dyDescent="0.2">
      <c r="A200" s="6">
        <v>41061</v>
      </c>
      <c r="B200" s="5">
        <v>41.691699999999997</v>
      </c>
      <c r="C200" s="5">
        <v>48.3339</v>
      </c>
      <c r="D200" s="5">
        <v>82.010599999999997</v>
      </c>
      <c r="E200" s="5">
        <v>25.398700000000002</v>
      </c>
      <c r="F200" s="5">
        <v>76.996300000000005</v>
      </c>
      <c r="G200" s="5">
        <v>51.859900000000003</v>
      </c>
      <c r="H200" s="5">
        <v>43.021799999999999</v>
      </c>
      <c r="I200" s="5">
        <v>77.965400000000002</v>
      </c>
      <c r="J200" s="5">
        <v>44.918700000000001</v>
      </c>
      <c r="K200" s="5">
        <v>58.194600000000001</v>
      </c>
      <c r="L200" s="5">
        <v>46.413200000000003</v>
      </c>
      <c r="M200" s="5">
        <v>76.597300000000004</v>
      </c>
      <c r="O200" s="5">
        <v>19.9087</v>
      </c>
      <c r="P200" s="5">
        <v>44.475499999999997</v>
      </c>
      <c r="Q200" s="5">
        <v>32.195999999999998</v>
      </c>
      <c r="R200" s="5">
        <v>52.843400000000003</v>
      </c>
      <c r="S200" s="5">
        <v>37.430100000000003</v>
      </c>
      <c r="T200" s="5">
        <v>64.482200000000006</v>
      </c>
      <c r="U200" s="5">
        <v>25.245999999999999</v>
      </c>
      <c r="V200" s="5">
        <v>31.183</v>
      </c>
      <c r="W200" s="5">
        <v>43.9636</v>
      </c>
      <c r="X200" s="5">
        <v>2214.41</v>
      </c>
      <c r="Z200" s="6">
        <v>41061</v>
      </c>
      <c r="AA200" s="8">
        <f t="shared" si="160"/>
        <v>-6.2323665973917919E-4</v>
      </c>
      <c r="AB200" s="8">
        <f t="shared" si="161"/>
        <v>4.1863692647781114E-3</v>
      </c>
      <c r="AC200" s="8">
        <f t="shared" si="162"/>
        <v>-1.0682316198995512E-3</v>
      </c>
      <c r="AD200" s="8">
        <f t="shared" si="163"/>
        <v>-1.0406844906451385E-2</v>
      </c>
      <c r="AE200" s="8">
        <f t="shared" si="164"/>
        <v>1.1407118809267036E-2</v>
      </c>
      <c r="AF200" s="8">
        <f t="shared" si="165"/>
        <v>-1.4000984860151666E-2</v>
      </c>
      <c r="AG200" s="8">
        <f t="shared" si="166"/>
        <v>1.1206957339287671E-2</v>
      </c>
      <c r="AH200" s="8">
        <f t="shared" si="167"/>
        <v>-2.4795545502001026E-3</v>
      </c>
      <c r="AI200" s="8">
        <f t="shared" si="168"/>
        <v>-5.420306220731308E-3</v>
      </c>
      <c r="AJ200" s="8">
        <f t="shared" si="169"/>
        <v>-7.2569089048105662E-3</v>
      </c>
      <c r="AK200" s="8">
        <f t="shared" si="170"/>
        <v>-3.324171104621132E-3</v>
      </c>
      <c r="AL200" s="8">
        <f t="shared" si="171"/>
        <v>-2.2482769939781155E-3</v>
      </c>
      <c r="AM200" s="8" t="e">
        <f t="shared" si="172"/>
        <v>#DIV/0!</v>
      </c>
      <c r="AN200" s="8">
        <f t="shared" si="173"/>
        <v>-2.3252201191675814E-3</v>
      </c>
      <c r="AO200" s="8">
        <f t="shared" si="174"/>
        <v>9.139444599491231E-3</v>
      </c>
      <c r="AP200" s="8">
        <f t="shared" si="175"/>
        <v>-5.049537383264302E-3</v>
      </c>
      <c r="AQ200" s="8">
        <f t="shared" si="176"/>
        <v>-2.9735288013432726E-3</v>
      </c>
      <c r="AR200" s="8">
        <f t="shared" si="177"/>
        <v>2.3958877614945528E-2</v>
      </c>
      <c r="AS200" s="8">
        <f t="shared" si="178"/>
        <v>6.5168493725875631E-3</v>
      </c>
      <c r="AT200" s="8">
        <f t="shared" si="179"/>
        <v>1.7992080581294978E-2</v>
      </c>
      <c r="AU200" s="8">
        <f t="shared" si="180"/>
        <v>-1.8149982234144657E-3</v>
      </c>
      <c r="AV200" s="8">
        <f t="shared" si="181"/>
        <v>1.2069715672213821E-2</v>
      </c>
      <c r="AW200" s="8">
        <f t="shared" si="182"/>
        <v>-2.9584735661197681E-2</v>
      </c>
      <c r="AX200" s="8"/>
      <c r="AY200" s="8"/>
      <c r="BC200" s="6">
        <v>42643</v>
      </c>
      <c r="BD200" s="84">
        <f>BD181</f>
        <v>0.41825231649176758</v>
      </c>
      <c r="BE200" s="84">
        <f t="shared" ref="BE200:BY200" si="224">BE181</f>
        <v>0.43386416133091527</v>
      </c>
      <c r="BF200" s="84" t="e">
        <f t="shared" si="224"/>
        <v>#VALUE!</v>
      </c>
      <c r="BG200" s="84">
        <f t="shared" si="224"/>
        <v>0.45547854667153087</v>
      </c>
      <c r="BH200" s="84">
        <f t="shared" si="224"/>
        <v>0.40072970540570074</v>
      </c>
      <c r="BI200" s="84">
        <f t="shared" si="224"/>
        <v>0.39310979225000309</v>
      </c>
      <c r="BJ200" s="84">
        <f t="shared" si="224"/>
        <v>0.40025494019613872</v>
      </c>
      <c r="BK200" s="84">
        <f t="shared" si="224"/>
        <v>0.50298109782259615</v>
      </c>
      <c r="BL200" s="84">
        <f t="shared" si="224"/>
        <v>0.41354009399913683</v>
      </c>
      <c r="BM200" s="84">
        <f t="shared" si="224"/>
        <v>0.56917319957263701</v>
      </c>
      <c r="BN200" s="84">
        <f t="shared" si="224"/>
        <v>0.36671857373941541</v>
      </c>
      <c r="BO200" s="84">
        <f t="shared" si="224"/>
        <v>0.41843831009889321</v>
      </c>
      <c r="BP200" s="84" t="e">
        <f t="shared" si="224"/>
        <v>#VALUE!</v>
      </c>
      <c r="BQ200" s="84" t="e">
        <f t="shared" si="224"/>
        <v>#VALUE!</v>
      </c>
      <c r="BR200" s="84">
        <f t="shared" si="224"/>
        <v>0.42871863738888416</v>
      </c>
      <c r="BS200" s="84">
        <f t="shared" si="224"/>
        <v>0.32506089943455457</v>
      </c>
      <c r="BT200" s="84">
        <f t="shared" si="224"/>
        <v>0.40021976015432986</v>
      </c>
      <c r="BU200" s="84">
        <f t="shared" si="224"/>
        <v>0.30945623059805721</v>
      </c>
      <c r="BV200" s="84">
        <f t="shared" si="224"/>
        <v>0.35808133168361417</v>
      </c>
      <c r="BW200" s="84" t="e">
        <f t="shared" si="224"/>
        <v>#VALUE!</v>
      </c>
      <c r="BX200" s="84">
        <f t="shared" si="224"/>
        <v>0.48615182753989494</v>
      </c>
      <c r="BY200" s="84" t="e">
        <f t="shared" si="224"/>
        <v>#VALUE!</v>
      </c>
      <c r="CG200" s="249"/>
      <c r="CH200" s="249"/>
    </row>
    <row r="201" spans="1:86" x14ac:dyDescent="0.2">
      <c r="A201" s="6">
        <v>41068</v>
      </c>
      <c r="B201" s="5">
        <v>43.266199999999998</v>
      </c>
      <c r="C201" s="5">
        <v>50.008400000000002</v>
      </c>
      <c r="D201" s="5">
        <v>81.7727</v>
      </c>
      <c r="E201" s="5">
        <v>25.945599999999999</v>
      </c>
      <c r="F201" s="5">
        <v>79.486599999999996</v>
      </c>
      <c r="G201" s="5">
        <v>53.811799999999998</v>
      </c>
      <c r="H201" s="5">
        <v>44.1676</v>
      </c>
      <c r="I201" s="5">
        <v>80.303700000000006</v>
      </c>
      <c r="J201" s="5">
        <v>45.787700000000001</v>
      </c>
      <c r="K201" s="5">
        <v>59.883800000000001</v>
      </c>
      <c r="L201" s="5">
        <v>48.293599999999998</v>
      </c>
      <c r="M201" s="5">
        <v>79.384200000000007</v>
      </c>
      <c r="O201" s="5">
        <v>20.307500000000001</v>
      </c>
      <c r="P201" s="5">
        <v>45.306100000000001</v>
      </c>
      <c r="Q201" s="5">
        <v>32.583300000000001</v>
      </c>
      <c r="R201" s="5">
        <v>54.636800000000001</v>
      </c>
      <c r="S201" s="5">
        <v>38.739100000000001</v>
      </c>
      <c r="T201" s="5">
        <v>66.621600000000001</v>
      </c>
      <c r="U201" s="5">
        <v>25.719100000000001</v>
      </c>
      <c r="V201" s="5">
        <v>32.061799999999998</v>
      </c>
      <c r="W201" s="5">
        <v>45.772399999999998</v>
      </c>
      <c r="X201" s="5">
        <v>2297.8200000000002</v>
      </c>
      <c r="Z201" s="6">
        <v>41068</v>
      </c>
      <c r="AA201" s="8">
        <f t="shared" si="160"/>
        <v>3.7765310601390656E-2</v>
      </c>
      <c r="AB201" s="8">
        <f t="shared" si="161"/>
        <v>3.4644421410231718E-2</v>
      </c>
      <c r="AC201" s="8">
        <f t="shared" si="162"/>
        <v>-2.9008445249759651E-3</v>
      </c>
      <c r="AD201" s="8">
        <f t="shared" si="163"/>
        <v>2.1532598125100888E-2</v>
      </c>
      <c r="AE201" s="8">
        <f t="shared" si="164"/>
        <v>3.2343112591124434E-2</v>
      </c>
      <c r="AF201" s="8">
        <f t="shared" si="165"/>
        <v>3.7637943767727888E-2</v>
      </c>
      <c r="AG201" s="8">
        <f t="shared" si="166"/>
        <v>2.663300931155832E-2</v>
      </c>
      <c r="AH201" s="8">
        <f t="shared" si="167"/>
        <v>2.9991509054016374E-2</v>
      </c>
      <c r="AI201" s="8">
        <f t="shared" si="168"/>
        <v>1.934606299826136E-2</v>
      </c>
      <c r="AJ201" s="8">
        <f t="shared" si="169"/>
        <v>2.9026748186257834E-2</v>
      </c>
      <c r="AK201" s="8">
        <f t="shared" si="170"/>
        <v>4.051433643877167E-2</v>
      </c>
      <c r="AL201" s="8">
        <f t="shared" si="171"/>
        <v>3.638378898472916E-2</v>
      </c>
      <c r="AM201" s="8" t="e">
        <f t="shared" si="172"/>
        <v>#DIV/0!</v>
      </c>
      <c r="AN201" s="8">
        <f t="shared" si="173"/>
        <v>2.0031443539759053E-2</v>
      </c>
      <c r="AO201" s="8">
        <f t="shared" si="174"/>
        <v>1.8675450528943038E-2</v>
      </c>
      <c r="AP201" s="8">
        <f t="shared" si="175"/>
        <v>1.202944465150968E-2</v>
      </c>
      <c r="AQ201" s="8">
        <f t="shared" si="176"/>
        <v>3.3938013072587925E-2</v>
      </c>
      <c r="AR201" s="8">
        <f t="shared" si="177"/>
        <v>3.4971854202900721E-2</v>
      </c>
      <c r="AS201" s="8">
        <f t="shared" si="178"/>
        <v>3.3178148388237183E-2</v>
      </c>
      <c r="AT201" s="8">
        <f t="shared" si="179"/>
        <v>1.8739602313237791E-2</v>
      </c>
      <c r="AU201" s="8">
        <f t="shared" si="180"/>
        <v>2.818202225571631E-2</v>
      </c>
      <c r="AV201" s="8">
        <f t="shared" si="181"/>
        <v>4.114312749638338E-2</v>
      </c>
      <c r="AW201" s="8">
        <f t="shared" si="182"/>
        <v>3.7666918050406339E-2</v>
      </c>
      <c r="AX201" s="8"/>
      <c r="AY201" s="8"/>
      <c r="BC201" s="6">
        <v>43007</v>
      </c>
      <c r="BD201" s="84">
        <f>BD185</f>
        <v>0.40243761159104013</v>
      </c>
      <c r="BE201" s="84">
        <f t="shared" ref="BE201:BY201" si="225">BE185</f>
        <v>0.41664773112607179</v>
      </c>
      <c r="BF201" s="84" t="e">
        <f t="shared" si="225"/>
        <v>#VALUE!</v>
      </c>
      <c r="BG201" s="84">
        <f t="shared" si="225"/>
        <v>0.43404129181711593</v>
      </c>
      <c r="BH201" s="84">
        <f t="shared" si="225"/>
        <v>0.40499725417615756</v>
      </c>
      <c r="BI201" s="84">
        <f t="shared" si="225"/>
        <v>0.36939398563212328</v>
      </c>
      <c r="BJ201" s="84">
        <f t="shared" si="225"/>
        <v>0.38660340261511883</v>
      </c>
      <c r="BK201" s="84">
        <f t="shared" si="225"/>
        <v>0.50860951563592627</v>
      </c>
      <c r="BL201" s="84">
        <f t="shared" si="225"/>
        <v>0.44503043500568928</v>
      </c>
      <c r="BM201" s="84">
        <f t="shared" si="225"/>
        <v>0.59686694481173652</v>
      </c>
      <c r="BN201" s="84">
        <f t="shared" si="225"/>
        <v>0.33893375467180403</v>
      </c>
      <c r="BO201" s="84">
        <f t="shared" si="225"/>
        <v>0.3927075163303001</v>
      </c>
      <c r="BP201" s="84" t="e">
        <f t="shared" si="225"/>
        <v>#VALUE!</v>
      </c>
      <c r="BQ201" s="84" t="e">
        <f t="shared" si="225"/>
        <v>#VALUE!</v>
      </c>
      <c r="BR201" s="84">
        <f t="shared" si="225"/>
        <v>0.42430537902092746</v>
      </c>
      <c r="BS201" s="84">
        <f t="shared" si="225"/>
        <v>0.31174640983615221</v>
      </c>
      <c r="BT201" s="84">
        <f t="shared" si="225"/>
        <v>0.38765034991580571</v>
      </c>
      <c r="BU201" s="84">
        <f t="shared" si="225"/>
        <v>0.31629739898279502</v>
      </c>
      <c r="BV201" s="84">
        <f t="shared" si="225"/>
        <v>0.3472080172062938</v>
      </c>
      <c r="BW201" s="84" t="e">
        <f t="shared" si="225"/>
        <v>#VALUE!</v>
      </c>
      <c r="BX201" s="84">
        <f t="shared" si="225"/>
        <v>0.47013810590758781</v>
      </c>
      <c r="BY201" s="84" t="e">
        <f t="shared" si="225"/>
        <v>#VALUE!</v>
      </c>
      <c r="CG201" s="249"/>
      <c r="CH201" s="249"/>
    </row>
    <row r="202" spans="1:86" x14ac:dyDescent="0.2">
      <c r="A202" s="6">
        <v>41075</v>
      </c>
      <c r="B202" s="5">
        <v>44.262999999999998</v>
      </c>
      <c r="C202" s="5">
        <v>50.285400000000003</v>
      </c>
      <c r="D202" s="5">
        <v>81.572299999999998</v>
      </c>
      <c r="E202" s="5">
        <v>26.2254</v>
      </c>
      <c r="F202" s="5">
        <v>80.584900000000005</v>
      </c>
      <c r="G202" s="5">
        <v>53.928699999999999</v>
      </c>
      <c r="H202" s="5">
        <v>45.455199999999998</v>
      </c>
      <c r="I202" s="5">
        <v>80.630899999999997</v>
      </c>
      <c r="J202" s="5">
        <v>45.812199999999997</v>
      </c>
      <c r="K202" s="5">
        <v>60.6721</v>
      </c>
      <c r="L202" s="5">
        <v>48.8172</v>
      </c>
      <c r="M202" s="5">
        <v>80.368499999999997</v>
      </c>
      <c r="O202" s="5">
        <v>20.4131</v>
      </c>
      <c r="P202" s="5">
        <v>45.520899999999997</v>
      </c>
      <c r="Q202" s="5">
        <v>32.661999999999999</v>
      </c>
      <c r="R202" s="5">
        <v>54.866999999999997</v>
      </c>
      <c r="S202" s="5">
        <v>39.224400000000003</v>
      </c>
      <c r="T202" s="5">
        <v>67.847800000000007</v>
      </c>
      <c r="U202" s="5">
        <v>25.7989</v>
      </c>
      <c r="V202" s="5">
        <v>31.981300000000001</v>
      </c>
      <c r="W202" s="5">
        <v>45.683500000000002</v>
      </c>
      <c r="X202" s="5">
        <v>2328.66</v>
      </c>
      <c r="Z202" s="6">
        <v>41075</v>
      </c>
      <c r="AA202" s="8">
        <f t="shared" si="160"/>
        <v>2.3038769293351358E-2</v>
      </c>
      <c r="AB202" s="8">
        <f t="shared" si="161"/>
        <v>5.5390694363346427E-3</v>
      </c>
      <c r="AC202" s="8">
        <f t="shared" si="162"/>
        <v>-2.4506956478139719E-3</v>
      </c>
      <c r="AD202" s="8">
        <f t="shared" si="163"/>
        <v>1.0784102121361716E-2</v>
      </c>
      <c r="AE202" s="8">
        <f t="shared" si="164"/>
        <v>1.3817423314118393E-2</v>
      </c>
      <c r="AF202" s="8">
        <f t="shared" si="165"/>
        <v>2.1723859822566638E-3</v>
      </c>
      <c r="AG202" s="8">
        <f t="shared" si="166"/>
        <v>2.9152591492406232E-2</v>
      </c>
      <c r="AH202" s="8">
        <f t="shared" si="167"/>
        <v>4.0745320576758282E-3</v>
      </c>
      <c r="AI202" s="8">
        <f t="shared" si="168"/>
        <v>5.3507819785658661E-4</v>
      </c>
      <c r="AJ202" s="8">
        <f t="shared" si="169"/>
        <v>1.316382727882992E-2</v>
      </c>
      <c r="AK202" s="8">
        <f t="shared" si="170"/>
        <v>1.0842016333427296E-2</v>
      </c>
      <c r="AL202" s="8">
        <f t="shared" si="171"/>
        <v>1.2399192786473723E-2</v>
      </c>
      <c r="AM202" s="8" t="e">
        <f t="shared" si="172"/>
        <v>#DIV/0!</v>
      </c>
      <c r="AN202" s="8">
        <f t="shared" si="173"/>
        <v>5.2000492428905254E-3</v>
      </c>
      <c r="AO202" s="8">
        <f t="shared" si="174"/>
        <v>4.7410834302665794E-3</v>
      </c>
      <c r="AP202" s="8">
        <f t="shared" si="175"/>
        <v>2.4153477394861511E-3</v>
      </c>
      <c r="AQ202" s="8">
        <f t="shared" si="176"/>
        <v>4.2132774979499743E-3</v>
      </c>
      <c r="AR202" s="8">
        <f t="shared" si="177"/>
        <v>1.252739480266718E-2</v>
      </c>
      <c r="AS202" s="8">
        <f t="shared" si="178"/>
        <v>1.8405442078845313E-2</v>
      </c>
      <c r="AT202" s="8">
        <f t="shared" si="179"/>
        <v>3.1027524291284969E-3</v>
      </c>
      <c r="AU202" s="8">
        <f t="shared" si="180"/>
        <v>-2.5107760637268495E-3</v>
      </c>
      <c r="AV202" s="8">
        <f t="shared" si="181"/>
        <v>-1.9422184547892574E-3</v>
      </c>
      <c r="AW202" s="8">
        <f t="shared" si="182"/>
        <v>1.3421416821160825E-2</v>
      </c>
      <c r="AX202" s="8"/>
      <c r="AY202" s="8"/>
      <c r="BC202" s="6">
        <v>43371</v>
      </c>
      <c r="BD202" s="84">
        <f>BD189</f>
        <v>0.39290311099141789</v>
      </c>
      <c r="BE202" s="84">
        <f t="shared" ref="BE202:BY202" si="226">BE189</f>
        <v>0.40561836569716209</v>
      </c>
      <c r="BF202" s="84" t="e">
        <f t="shared" si="226"/>
        <v>#VALUE!</v>
      </c>
      <c r="BG202" s="84">
        <f t="shared" si="226"/>
        <v>0.41831217249912933</v>
      </c>
      <c r="BH202" s="84">
        <f t="shared" si="226"/>
        <v>0.40443805513660863</v>
      </c>
      <c r="BI202" s="84">
        <f t="shared" si="226"/>
        <v>0.37118844758665759</v>
      </c>
      <c r="BJ202" s="84">
        <f t="shared" si="226"/>
        <v>0.38675747470849109</v>
      </c>
      <c r="BK202" s="84">
        <f t="shared" si="226"/>
        <v>0.50784348669549551</v>
      </c>
      <c r="BL202" s="84">
        <f t="shared" si="226"/>
        <v>0.45605680878244143</v>
      </c>
      <c r="BM202" s="84">
        <f t="shared" si="226"/>
        <v>0.59491205221857824</v>
      </c>
      <c r="BN202" s="84">
        <f t="shared" si="226"/>
        <v>0.31035910816827733</v>
      </c>
      <c r="BO202" s="84">
        <f t="shared" si="226"/>
        <v>0.36003059646115865</v>
      </c>
      <c r="BP202" s="84" t="e">
        <f t="shared" si="226"/>
        <v>#VALUE!</v>
      </c>
      <c r="BQ202" s="84" t="e">
        <f t="shared" si="226"/>
        <v>#VALUE!</v>
      </c>
      <c r="BR202" s="84">
        <f t="shared" si="226"/>
        <v>0.42114617564977425</v>
      </c>
      <c r="BS202" s="84">
        <f t="shared" si="226"/>
        <v>0.3100676994239106</v>
      </c>
      <c r="BT202" s="84">
        <f t="shared" si="226"/>
        <v>0.39532863323105083</v>
      </c>
      <c r="BU202" s="84">
        <f t="shared" si="226"/>
        <v>0.32032478217172866</v>
      </c>
      <c r="BV202" s="84">
        <f t="shared" si="226"/>
        <v>0.34810282050317609</v>
      </c>
      <c r="BW202" s="84" t="e">
        <f t="shared" si="226"/>
        <v>#VALUE!</v>
      </c>
      <c r="BX202" s="84">
        <f t="shared" si="226"/>
        <v>0.46805503725736414</v>
      </c>
      <c r="BY202" s="84" t="e">
        <f t="shared" si="226"/>
        <v>#VALUE!</v>
      </c>
      <c r="CG202" s="249"/>
      <c r="CH202" s="249"/>
    </row>
    <row r="203" spans="1:86" x14ac:dyDescent="0.2">
      <c r="A203" s="6">
        <v>41082</v>
      </c>
      <c r="B203" s="5">
        <v>43.485999999999997</v>
      </c>
      <c r="C203" s="5">
        <v>49.416600000000003</v>
      </c>
      <c r="D203" s="5">
        <v>81.572299999999998</v>
      </c>
      <c r="E203" s="5">
        <v>25.869299999999999</v>
      </c>
      <c r="F203" s="5">
        <v>78.541600000000003</v>
      </c>
      <c r="G203" s="5">
        <v>52.116999999999997</v>
      </c>
      <c r="H203" s="5">
        <v>44.604700000000001</v>
      </c>
      <c r="I203" s="5">
        <v>80.812600000000003</v>
      </c>
      <c r="J203" s="5">
        <v>45.163499999999999</v>
      </c>
      <c r="K203" s="5">
        <v>60.209099999999999</v>
      </c>
      <c r="L203" s="5">
        <v>48.305500000000002</v>
      </c>
      <c r="M203" s="5">
        <v>79.0047</v>
      </c>
      <c r="O203" s="5">
        <v>20.483499999999999</v>
      </c>
      <c r="P203" s="5">
        <v>45.673499999999997</v>
      </c>
      <c r="Q203" s="5">
        <v>31.0824</v>
      </c>
      <c r="R203" s="5">
        <v>53.122100000000003</v>
      </c>
      <c r="S203" s="5">
        <v>38.3994</v>
      </c>
      <c r="T203" s="5">
        <v>65.956299999999999</v>
      </c>
      <c r="U203" s="5">
        <v>25.333200000000001</v>
      </c>
      <c r="V203" s="5">
        <v>31.613299999999999</v>
      </c>
      <c r="W203" s="5">
        <v>46.864699999999999</v>
      </c>
      <c r="X203" s="5">
        <v>2315.65</v>
      </c>
      <c r="Z203" s="6">
        <v>41082</v>
      </c>
      <c r="AA203" s="8">
        <f t="shared" si="160"/>
        <v>-1.7554164878114897E-2</v>
      </c>
      <c r="AB203" s="8">
        <f t="shared" si="161"/>
        <v>-1.7277380710902124E-2</v>
      </c>
      <c r="AC203" s="8">
        <f t="shared" si="162"/>
        <v>0</v>
      </c>
      <c r="AD203" s="8">
        <f t="shared" si="163"/>
        <v>-1.3578439223043359E-2</v>
      </c>
      <c r="AE203" s="8">
        <f t="shared" si="164"/>
        <v>-2.5355866917995851E-2</v>
      </c>
      <c r="AF203" s="8">
        <f t="shared" si="165"/>
        <v>-3.3594356993586039E-2</v>
      </c>
      <c r="AG203" s="8">
        <f t="shared" si="166"/>
        <v>-1.8710730565479783E-2</v>
      </c>
      <c r="AH203" s="8">
        <f t="shared" si="167"/>
        <v>2.2534785051389061E-3</v>
      </c>
      <c r="AI203" s="8">
        <f t="shared" si="168"/>
        <v>-1.4159983585158464E-2</v>
      </c>
      <c r="AJ203" s="8">
        <f t="shared" si="169"/>
        <v>-7.6311846796138783E-3</v>
      </c>
      <c r="AK203" s="8">
        <f t="shared" si="170"/>
        <v>-1.0481961275943696E-2</v>
      </c>
      <c r="AL203" s="8">
        <f t="shared" si="171"/>
        <v>-1.696933500065323E-2</v>
      </c>
      <c r="AM203" s="8" t="e">
        <f t="shared" si="172"/>
        <v>#DIV/0!</v>
      </c>
      <c r="AN203" s="8">
        <f t="shared" si="173"/>
        <v>3.448765743566673E-3</v>
      </c>
      <c r="AO203" s="8">
        <f t="shared" si="174"/>
        <v>3.3523063032585565E-3</v>
      </c>
      <c r="AP203" s="8">
        <f t="shared" si="175"/>
        <v>-4.8362010899516195E-2</v>
      </c>
      <c r="AQ203" s="8">
        <f t="shared" si="176"/>
        <v>-3.1802358430386146E-2</v>
      </c>
      <c r="AR203" s="8">
        <f t="shared" si="177"/>
        <v>-2.1032826505950397E-2</v>
      </c>
      <c r="AS203" s="8">
        <f t="shared" si="178"/>
        <v>-2.7878575281733653E-2</v>
      </c>
      <c r="AT203" s="8">
        <f t="shared" si="179"/>
        <v>-1.8051157219881375E-2</v>
      </c>
      <c r="AU203" s="8">
        <f t="shared" si="180"/>
        <v>-1.1506724241978961E-2</v>
      </c>
      <c r="AV203" s="8">
        <f t="shared" si="181"/>
        <v>2.5856162509439784E-2</v>
      </c>
      <c r="AW203" s="8">
        <f t="shared" si="182"/>
        <v>-5.5869040564100469E-3</v>
      </c>
      <c r="AX203" s="8"/>
      <c r="BC203" s="6">
        <v>43738</v>
      </c>
      <c r="BD203" s="84">
        <f>BD193</f>
        <v>0.37931121132502221</v>
      </c>
      <c r="BE203" s="84">
        <f t="shared" ref="BE203:BY203" si="227">BE193</f>
        <v>0.39862779813996674</v>
      </c>
      <c r="BF203" s="84" t="e">
        <f t="shared" si="227"/>
        <v>#VALUE!</v>
      </c>
      <c r="BG203" s="84">
        <f t="shared" si="227"/>
        <v>0.41824315635093867</v>
      </c>
      <c r="BH203" s="84">
        <f t="shared" si="227"/>
        <v>0.40403741710917485</v>
      </c>
      <c r="BI203" s="84">
        <f t="shared" si="227"/>
        <v>0.38166412626450352</v>
      </c>
      <c r="BJ203" s="84">
        <f t="shared" si="227"/>
        <v>0.38340237604924315</v>
      </c>
      <c r="BK203" s="84">
        <f t="shared" si="227"/>
        <v>0.50637419186509747</v>
      </c>
      <c r="BL203" s="84">
        <f t="shared" si="227"/>
        <v>0.46404867442468778</v>
      </c>
      <c r="BM203" s="84">
        <f t="shared" si="227"/>
        <v>0.56957689626806096</v>
      </c>
      <c r="BN203" s="84">
        <f t="shared" si="227"/>
        <v>0.28490810073063577</v>
      </c>
      <c r="BO203" s="84">
        <f t="shared" si="227"/>
        <v>0.33567604592627054</v>
      </c>
      <c r="BP203" s="84" t="e">
        <f t="shared" si="227"/>
        <v>#VALUE!</v>
      </c>
      <c r="BQ203" s="84" t="e">
        <f t="shared" si="227"/>
        <v>#VALUE!</v>
      </c>
      <c r="BR203" s="84">
        <f t="shared" si="227"/>
        <v>0.41421926261527131</v>
      </c>
      <c r="BS203" s="84">
        <f t="shared" si="227"/>
        <v>0.30833841257906236</v>
      </c>
      <c r="BT203" s="84">
        <f t="shared" si="227"/>
        <v>0.45175775488102438</v>
      </c>
      <c r="BU203" s="84">
        <f t="shared" si="227"/>
        <v>0.32909639678734892</v>
      </c>
      <c r="BV203" s="84">
        <f t="shared" si="227"/>
        <v>0.34406302053542498</v>
      </c>
      <c r="BW203" s="84" t="e">
        <f t="shared" si="227"/>
        <v>#VALUE!</v>
      </c>
      <c r="BX203" s="84">
        <f t="shared" si="227"/>
        <v>0.4694430377194429</v>
      </c>
      <c r="BY203" s="84" t="e">
        <f t="shared" si="227"/>
        <v>#VALUE!</v>
      </c>
      <c r="CG203" s="249"/>
      <c r="CH203" s="249"/>
    </row>
    <row r="204" spans="1:86" x14ac:dyDescent="0.2">
      <c r="A204" s="6">
        <v>41089</v>
      </c>
      <c r="B204" s="5">
        <v>44.1708</v>
      </c>
      <c r="C204" s="5">
        <v>50.234999999999999</v>
      </c>
      <c r="D204" s="5">
        <v>82.261099999999999</v>
      </c>
      <c r="E204" s="5">
        <v>26.289000000000001</v>
      </c>
      <c r="F204" s="5">
        <v>79.422799999999995</v>
      </c>
      <c r="G204" s="5">
        <v>54.381399999999999</v>
      </c>
      <c r="H204" s="5">
        <v>45.844999999999999</v>
      </c>
      <c r="I204" s="5">
        <v>82.254400000000004</v>
      </c>
      <c r="J204" s="5">
        <v>46.044699999999999</v>
      </c>
      <c r="K204" s="5">
        <v>61.547899999999998</v>
      </c>
      <c r="L204" s="5">
        <v>50.078699999999998</v>
      </c>
      <c r="M204" s="5">
        <v>81.601799999999997</v>
      </c>
      <c r="O204" s="5">
        <v>20.624300000000002</v>
      </c>
      <c r="P204" s="5">
        <v>46.665300000000002</v>
      </c>
      <c r="Q204" s="5">
        <v>31.342600000000001</v>
      </c>
      <c r="R204" s="5">
        <v>55.410499999999999</v>
      </c>
      <c r="S204" s="5">
        <v>39.430599999999998</v>
      </c>
      <c r="T204" s="5">
        <v>67.495599999999996</v>
      </c>
      <c r="U204" s="5">
        <v>26.038399999999999</v>
      </c>
      <c r="V204" s="5">
        <v>31.981300000000001</v>
      </c>
      <c r="W204" s="5">
        <v>47.594700000000003</v>
      </c>
      <c r="X204" s="5">
        <v>2363.79</v>
      </c>
      <c r="Z204" s="6">
        <v>41089</v>
      </c>
      <c r="AA204" s="8">
        <f t="shared" si="160"/>
        <v>1.5747596927746965E-2</v>
      </c>
      <c r="AB204" s="8">
        <f t="shared" si="161"/>
        <v>1.6561236507570243E-2</v>
      </c>
      <c r="AC204" s="8">
        <f t="shared" si="162"/>
        <v>8.4440428920111721E-3</v>
      </c>
      <c r="AD204" s="8">
        <f t="shared" si="163"/>
        <v>1.6223863807679484E-2</v>
      </c>
      <c r="AE204" s="8">
        <f t="shared" si="164"/>
        <v>1.1219532069629334E-2</v>
      </c>
      <c r="AF204" s="8">
        <f t="shared" si="165"/>
        <v>4.3448394957499525E-2</v>
      </c>
      <c r="AG204" s="8">
        <f t="shared" si="166"/>
        <v>2.7806486760363791E-2</v>
      </c>
      <c r="AH204" s="8">
        <f t="shared" si="167"/>
        <v>1.7841277226571028E-2</v>
      </c>
      <c r="AI204" s="8">
        <f t="shared" si="168"/>
        <v>1.9511331052730618E-2</v>
      </c>
      <c r="AJ204" s="8">
        <f t="shared" si="169"/>
        <v>2.2235841425963798E-2</v>
      </c>
      <c r="AK204" s="8">
        <f t="shared" si="170"/>
        <v>3.6708035316889376E-2</v>
      </c>
      <c r="AL204" s="8">
        <f t="shared" si="171"/>
        <v>3.2872727825053349E-2</v>
      </c>
      <c r="AM204" s="8" t="e">
        <f t="shared" si="172"/>
        <v>#DIV/0!</v>
      </c>
      <c r="AN204" s="8">
        <f t="shared" si="173"/>
        <v>6.8738252740010441E-3</v>
      </c>
      <c r="AO204" s="8">
        <f t="shared" si="174"/>
        <v>2.1714998850537182E-2</v>
      </c>
      <c r="AP204" s="8">
        <f t="shared" si="175"/>
        <v>8.3712969397473636E-3</v>
      </c>
      <c r="AQ204" s="8">
        <f t="shared" si="176"/>
        <v>4.3078116264228861E-2</v>
      </c>
      <c r="AR204" s="8">
        <f t="shared" si="177"/>
        <v>2.6854586269577041E-2</v>
      </c>
      <c r="AS204" s="8">
        <f t="shared" si="178"/>
        <v>2.3338179976742035E-2</v>
      </c>
      <c r="AT204" s="8">
        <f t="shared" si="179"/>
        <v>2.7836988615729474E-2</v>
      </c>
      <c r="AU204" s="8">
        <f t="shared" si="180"/>
        <v>1.164067022424109E-2</v>
      </c>
      <c r="AV204" s="8">
        <f t="shared" si="181"/>
        <v>1.5576756065866393E-2</v>
      </c>
      <c r="AW204" s="8">
        <f t="shared" si="182"/>
        <v>2.0788979336255453E-2</v>
      </c>
      <c r="AX204" s="8"/>
      <c r="CG204" s="249"/>
      <c r="CH204" s="249"/>
    </row>
    <row r="205" spans="1:86" x14ac:dyDescent="0.2">
      <c r="A205" s="6">
        <v>41096</v>
      </c>
      <c r="B205" s="5">
        <v>44.012799999999999</v>
      </c>
      <c r="C205" s="5">
        <v>51.569600000000001</v>
      </c>
      <c r="D205" s="5">
        <v>82.367500000000007</v>
      </c>
      <c r="E205" s="5">
        <v>26.161799999999999</v>
      </c>
      <c r="F205" s="5">
        <v>79.358900000000006</v>
      </c>
      <c r="G205" s="5">
        <v>53.734000000000002</v>
      </c>
      <c r="H205" s="5">
        <v>45.703299999999999</v>
      </c>
      <c r="I205" s="5">
        <v>82.2423</v>
      </c>
      <c r="J205" s="5">
        <v>45.714300000000001</v>
      </c>
      <c r="K205" s="5">
        <v>61.535400000000003</v>
      </c>
      <c r="L205" s="5">
        <v>50.4238</v>
      </c>
      <c r="M205" s="5">
        <v>80.997</v>
      </c>
      <c r="O205" s="5">
        <v>20.6478</v>
      </c>
      <c r="P205" s="5">
        <v>47.415500000000002</v>
      </c>
      <c r="Q205" s="5">
        <v>31.217099999999999</v>
      </c>
      <c r="R205" s="5">
        <v>55.092300000000002</v>
      </c>
      <c r="S205" s="5">
        <v>39.054499999999997</v>
      </c>
      <c r="T205" s="5">
        <v>67.939099999999996</v>
      </c>
      <c r="U205" s="5">
        <v>25.838799999999999</v>
      </c>
      <c r="V205" s="5">
        <v>32.096299999999999</v>
      </c>
      <c r="W205" s="5">
        <v>48.4176</v>
      </c>
      <c r="X205" s="5">
        <v>2352.34</v>
      </c>
      <c r="Z205" s="6">
        <v>41096</v>
      </c>
      <c r="AA205" s="8">
        <f t="shared" si="160"/>
        <v>-3.5770237351372414E-3</v>
      </c>
      <c r="AB205" s="8">
        <f t="shared" si="161"/>
        <v>2.6567134468000519E-2</v>
      </c>
      <c r="AC205" s="8">
        <f t="shared" si="162"/>
        <v>1.2934424655153265E-3</v>
      </c>
      <c r="AD205" s="8">
        <f t="shared" si="163"/>
        <v>-4.8385256190802695E-3</v>
      </c>
      <c r="AE205" s="8">
        <f t="shared" si="164"/>
        <v>-8.0455486333885773E-4</v>
      </c>
      <c r="AF205" s="8">
        <f t="shared" si="165"/>
        <v>-1.1904805687238618E-2</v>
      </c>
      <c r="AG205" s="8">
        <f t="shared" si="166"/>
        <v>-3.0908496019195209E-3</v>
      </c>
      <c r="AH205" s="8">
        <f t="shared" si="167"/>
        <v>-1.4710459258115982E-4</v>
      </c>
      <c r="AI205" s="8">
        <f t="shared" si="168"/>
        <v>-7.1756358495114192E-3</v>
      </c>
      <c r="AJ205" s="8">
        <f t="shared" si="169"/>
        <v>-2.0309385048056239E-4</v>
      </c>
      <c r="AK205" s="8">
        <f t="shared" si="170"/>
        <v>6.8911533246669432E-3</v>
      </c>
      <c r="AL205" s="8">
        <f t="shared" si="171"/>
        <v>-7.4116012146790977E-3</v>
      </c>
      <c r="AM205" s="8" t="e">
        <f t="shared" si="172"/>
        <v>#DIV/0!</v>
      </c>
      <c r="AN205" s="8">
        <f t="shared" si="173"/>
        <v>1.1394326110460984E-3</v>
      </c>
      <c r="AO205" s="8">
        <f t="shared" si="174"/>
        <v>1.6076185088277573E-2</v>
      </c>
      <c r="AP205" s="8">
        <f t="shared" si="175"/>
        <v>-4.0041349473242116E-3</v>
      </c>
      <c r="AQ205" s="8">
        <f t="shared" si="176"/>
        <v>-5.7425939127060399E-3</v>
      </c>
      <c r="AR205" s="8">
        <f t="shared" si="177"/>
        <v>-9.5382773784826735E-3</v>
      </c>
      <c r="AS205" s="8">
        <f t="shared" si="178"/>
        <v>6.5707986890997105E-3</v>
      </c>
      <c r="AT205" s="8">
        <f t="shared" si="179"/>
        <v>-7.665601573061287E-3</v>
      </c>
      <c r="AU205" s="8">
        <f t="shared" si="180"/>
        <v>3.5958513256184599E-3</v>
      </c>
      <c r="AV205" s="8">
        <f t="shared" si="181"/>
        <v>1.7289740244186724E-2</v>
      </c>
      <c r="AW205" s="8">
        <f t="shared" si="182"/>
        <v>-4.8439159146962396E-3</v>
      </c>
      <c r="AX205" s="8"/>
      <c r="BA205" s="89"/>
      <c r="BB205" s="89"/>
      <c r="BC205" s="89" t="s">
        <v>1613</v>
      </c>
      <c r="BD205" s="90"/>
      <c r="CG205" s="249"/>
      <c r="CH205" s="249"/>
    </row>
    <row r="206" spans="1:86" x14ac:dyDescent="0.2">
      <c r="A206" s="6">
        <v>41103</v>
      </c>
      <c r="B206" s="5">
        <v>44.341999999999999</v>
      </c>
      <c r="C206" s="5">
        <v>52.488700000000001</v>
      </c>
      <c r="D206" s="5">
        <v>82.961100000000002</v>
      </c>
      <c r="E206" s="5">
        <v>26.696000000000002</v>
      </c>
      <c r="F206" s="5">
        <v>80.993600000000001</v>
      </c>
      <c r="G206" s="5">
        <v>54.628599999999999</v>
      </c>
      <c r="H206" s="5">
        <v>47.109000000000002</v>
      </c>
      <c r="I206" s="5">
        <v>84.3262</v>
      </c>
      <c r="J206" s="5">
        <v>47.146299999999997</v>
      </c>
      <c r="K206" s="5">
        <v>61.735599999999998</v>
      </c>
      <c r="L206" s="5">
        <v>51.697200000000002</v>
      </c>
      <c r="M206" s="5">
        <v>82.218500000000006</v>
      </c>
      <c r="O206" s="5">
        <v>21.1053</v>
      </c>
      <c r="P206" s="5">
        <v>48.051299999999998</v>
      </c>
      <c r="Q206" s="5">
        <v>31.778099999999998</v>
      </c>
      <c r="R206" s="5">
        <v>55.532899999999998</v>
      </c>
      <c r="S206" s="5">
        <v>39.685400000000001</v>
      </c>
      <c r="T206" s="5">
        <v>69.204499999999996</v>
      </c>
      <c r="U206" s="5">
        <v>25.865400000000001</v>
      </c>
      <c r="V206" s="5">
        <v>32.740299999999998</v>
      </c>
      <c r="W206" s="5">
        <v>49.691699999999997</v>
      </c>
      <c r="X206" s="5">
        <v>2356.4</v>
      </c>
      <c r="Z206" s="6">
        <v>41103</v>
      </c>
      <c r="AA206" s="8">
        <f t="shared" si="160"/>
        <v>7.4796422858804945E-3</v>
      </c>
      <c r="AB206" s="8">
        <f t="shared" si="161"/>
        <v>1.7822515590580457E-2</v>
      </c>
      <c r="AC206" s="8">
        <f t="shared" si="162"/>
        <v>7.2067259538044492E-3</v>
      </c>
      <c r="AD206" s="8">
        <f t="shared" si="163"/>
        <v>2.0419084313770597E-2</v>
      </c>
      <c r="AE206" s="8">
        <f t="shared" si="164"/>
        <v>2.0598823824423018E-2</v>
      </c>
      <c r="AF206" s="8">
        <f t="shared" si="165"/>
        <v>1.6648676815424146E-2</v>
      </c>
      <c r="AG206" s="8">
        <f t="shared" si="166"/>
        <v>3.0757078810501826E-2</v>
      </c>
      <c r="AH206" s="8">
        <f t="shared" si="167"/>
        <v>2.5338542331622582E-2</v>
      </c>
      <c r="AI206" s="8">
        <f t="shared" si="168"/>
        <v>3.1324990210940484E-2</v>
      </c>
      <c r="AJ206" s="8">
        <f t="shared" si="169"/>
        <v>3.2534118572398185E-3</v>
      </c>
      <c r="AK206" s="8">
        <f t="shared" si="170"/>
        <v>2.5253947540645472E-2</v>
      </c>
      <c r="AL206" s="8">
        <f t="shared" si="171"/>
        <v>1.5080805461930691E-2</v>
      </c>
      <c r="AM206" s="8" t="e">
        <f t="shared" si="172"/>
        <v>#DIV/0!</v>
      </c>
      <c r="AN206" s="8">
        <f t="shared" si="173"/>
        <v>2.2157324266992129E-2</v>
      </c>
      <c r="AO206" s="8">
        <f t="shared" si="174"/>
        <v>1.340911727177807E-2</v>
      </c>
      <c r="AP206" s="8">
        <f t="shared" si="175"/>
        <v>1.7970919784348949E-2</v>
      </c>
      <c r="AQ206" s="8">
        <f t="shared" si="176"/>
        <v>7.9974878522042214E-3</v>
      </c>
      <c r="AR206" s="8">
        <f t="shared" si="177"/>
        <v>1.6154348410554631E-2</v>
      </c>
      <c r="AS206" s="8">
        <f t="shared" si="178"/>
        <v>1.862550431194987E-2</v>
      </c>
      <c r="AT206" s="8">
        <f t="shared" si="179"/>
        <v>1.0294595724260613E-3</v>
      </c>
      <c r="AU206" s="8">
        <f t="shared" si="180"/>
        <v>2.0064618040085636E-2</v>
      </c>
      <c r="AV206" s="8">
        <f t="shared" si="181"/>
        <v>2.6314811143055339E-2</v>
      </c>
      <c r="AW206" s="8">
        <f t="shared" si="182"/>
        <v>1.7259409779197821E-3</v>
      </c>
      <c r="AX206" s="8"/>
      <c r="BA206" s="89"/>
      <c r="BB206" s="89"/>
      <c r="BC206" s="90" t="s">
        <v>1258</v>
      </c>
      <c r="BD206" s="90" t="s">
        <v>1589</v>
      </c>
      <c r="CG206" s="249"/>
      <c r="CH206" s="249"/>
    </row>
    <row r="207" spans="1:86" ht="15" x14ac:dyDescent="0.25">
      <c r="A207" s="6">
        <v>41110</v>
      </c>
      <c r="B207" s="5">
        <v>44.552700000000002</v>
      </c>
      <c r="C207" s="5">
        <v>52.790799999999997</v>
      </c>
      <c r="D207" s="5">
        <v>82.089699999999993</v>
      </c>
      <c r="E207" s="5">
        <v>26.8995</v>
      </c>
      <c r="F207" s="5">
        <v>81.440600000000003</v>
      </c>
      <c r="G207" s="5">
        <v>54.157800000000002</v>
      </c>
      <c r="H207" s="5">
        <v>47.557899999999997</v>
      </c>
      <c r="I207" s="5">
        <v>86.397999999999996</v>
      </c>
      <c r="J207" s="5">
        <v>48.027500000000003</v>
      </c>
      <c r="K207" s="5">
        <v>63.0244</v>
      </c>
      <c r="L207" s="5">
        <v>51.185499999999998</v>
      </c>
      <c r="M207" s="5">
        <v>83.594099999999997</v>
      </c>
      <c r="O207" s="5">
        <v>21.3047</v>
      </c>
      <c r="P207" s="5">
        <v>47.822400000000002</v>
      </c>
      <c r="Q207" s="5">
        <v>32.711100000000002</v>
      </c>
      <c r="R207" s="5">
        <v>55.6676</v>
      </c>
      <c r="S207" s="5">
        <v>39.8431</v>
      </c>
      <c r="T207" s="5">
        <v>70.130700000000004</v>
      </c>
      <c r="U207" s="5">
        <v>26.1981</v>
      </c>
      <c r="V207" s="5">
        <v>33.384300000000003</v>
      </c>
      <c r="W207" s="5">
        <v>49.638599999999997</v>
      </c>
      <c r="X207" s="5">
        <v>2367.2600000000002</v>
      </c>
      <c r="Z207" s="6">
        <v>41110</v>
      </c>
      <c r="AA207" s="8">
        <f t="shared" si="160"/>
        <v>4.7517026746650703E-3</v>
      </c>
      <c r="AB207" s="8">
        <f t="shared" si="161"/>
        <v>5.7555245224210072E-3</v>
      </c>
      <c r="AC207" s="8">
        <f t="shared" si="162"/>
        <v>-1.0503718007596419E-2</v>
      </c>
      <c r="AD207" s="8">
        <f t="shared" si="163"/>
        <v>7.6228648486664774E-3</v>
      </c>
      <c r="AE207" s="8">
        <f t="shared" si="164"/>
        <v>5.5189545840659271E-3</v>
      </c>
      <c r="AF207" s="8">
        <f t="shared" si="165"/>
        <v>-8.6181963293952002E-3</v>
      </c>
      <c r="AG207" s="8">
        <f t="shared" si="166"/>
        <v>9.5289647413443479E-3</v>
      </c>
      <c r="AH207" s="8">
        <f t="shared" si="167"/>
        <v>2.4568876576912091E-2</v>
      </c>
      <c r="AI207" s="8">
        <f t="shared" si="168"/>
        <v>1.8690756220530735E-2</v>
      </c>
      <c r="AJ207" s="8">
        <f t="shared" si="169"/>
        <v>2.087612333888389E-2</v>
      </c>
      <c r="AK207" s="8">
        <f t="shared" si="170"/>
        <v>-9.8980215562932683E-3</v>
      </c>
      <c r="AL207" s="8">
        <f t="shared" si="171"/>
        <v>1.6731027688415612E-2</v>
      </c>
      <c r="AM207" s="8" t="e">
        <f t="shared" si="172"/>
        <v>#DIV/0!</v>
      </c>
      <c r="AN207" s="8">
        <f t="shared" si="173"/>
        <v>9.4478638067214682E-3</v>
      </c>
      <c r="AO207" s="8">
        <f t="shared" si="174"/>
        <v>-4.7636588396150481E-3</v>
      </c>
      <c r="AP207" s="8">
        <f t="shared" si="175"/>
        <v>2.9359842155446847E-2</v>
      </c>
      <c r="AQ207" s="8">
        <f t="shared" si="176"/>
        <v>2.4255891552575903E-3</v>
      </c>
      <c r="AR207" s="8">
        <f t="shared" si="177"/>
        <v>3.9737535718424866E-3</v>
      </c>
      <c r="AS207" s="8">
        <f t="shared" si="178"/>
        <v>1.3383522747798304E-2</v>
      </c>
      <c r="AT207" s="8">
        <f t="shared" si="179"/>
        <v>1.2862743278665656E-2</v>
      </c>
      <c r="AU207" s="8">
        <f t="shared" si="180"/>
        <v>1.9669948045680785E-2</v>
      </c>
      <c r="AV207" s="8">
        <f t="shared" si="181"/>
        <v>-1.0685889192763032E-3</v>
      </c>
      <c r="AW207" s="8">
        <f t="shared" si="182"/>
        <v>4.6087251739943547E-3</v>
      </c>
      <c r="AX207" s="8"/>
      <c r="BA207" s="89"/>
      <c r="BB207" s="89"/>
      <c r="BC207" s="90"/>
      <c r="BD207" s="256" t="s">
        <v>1614</v>
      </c>
      <c r="CG207" s="249"/>
      <c r="CH207" s="249"/>
    </row>
    <row r="208" spans="1:86" x14ac:dyDescent="0.2">
      <c r="A208" s="6">
        <v>41117</v>
      </c>
      <c r="B208" s="5">
        <v>45.329700000000003</v>
      </c>
      <c r="C208" s="5">
        <v>53.407699999999998</v>
      </c>
      <c r="D208" s="5">
        <v>82.291700000000006</v>
      </c>
      <c r="E208" s="5">
        <v>26.950299999999999</v>
      </c>
      <c r="F208" s="5">
        <v>82.883700000000005</v>
      </c>
      <c r="G208" s="5">
        <v>54.569800000000001</v>
      </c>
      <c r="H208" s="5">
        <v>47.203499999999998</v>
      </c>
      <c r="I208" s="5">
        <v>87.948800000000006</v>
      </c>
      <c r="J208" s="5">
        <v>48.186700000000002</v>
      </c>
      <c r="K208" s="5">
        <v>63.124499999999998</v>
      </c>
      <c r="L208" s="5">
        <v>50.864199999999997</v>
      </c>
      <c r="M208" s="5">
        <v>84.305700000000002</v>
      </c>
      <c r="O208" s="5">
        <v>21.5746</v>
      </c>
      <c r="P208" s="5">
        <v>46.970500000000001</v>
      </c>
      <c r="Q208" s="5">
        <v>32.668500000000002</v>
      </c>
      <c r="R208" s="5">
        <v>56.438699999999997</v>
      </c>
      <c r="S208" s="5">
        <v>40.947200000000002</v>
      </c>
      <c r="T208" s="5">
        <v>70.861199999999997</v>
      </c>
      <c r="U208" s="5">
        <v>26.504100000000001</v>
      </c>
      <c r="V208" s="5">
        <v>33.545299999999997</v>
      </c>
      <c r="W208" s="5">
        <v>49.160800000000002</v>
      </c>
      <c r="X208" s="5">
        <v>2408.0700000000002</v>
      </c>
      <c r="Z208" s="6">
        <v>41117</v>
      </c>
      <c r="AA208" s="8">
        <f t="shared" si="160"/>
        <v>1.7440020470139928E-2</v>
      </c>
      <c r="AB208" s="8">
        <f t="shared" si="161"/>
        <v>1.1685748274320451E-2</v>
      </c>
      <c r="AC208" s="8">
        <f t="shared" si="162"/>
        <v>2.4607228434263551E-3</v>
      </c>
      <c r="AD208" s="8">
        <f t="shared" si="163"/>
        <v>1.8885109388648846E-3</v>
      </c>
      <c r="AE208" s="8">
        <f t="shared" si="164"/>
        <v>1.7719663165546518E-2</v>
      </c>
      <c r="AF208" s="8">
        <f t="shared" si="165"/>
        <v>7.6073991188712053E-3</v>
      </c>
      <c r="AG208" s="8">
        <f t="shared" si="166"/>
        <v>-7.451969073487219E-3</v>
      </c>
      <c r="AH208" s="8">
        <f t="shared" si="167"/>
        <v>1.7949489571517985E-2</v>
      </c>
      <c r="AI208" s="8">
        <f t="shared" si="168"/>
        <v>3.3147675810734079E-3</v>
      </c>
      <c r="AJ208" s="8">
        <f t="shared" si="169"/>
        <v>1.5882737479451237E-3</v>
      </c>
      <c r="AK208" s="8">
        <f t="shared" si="170"/>
        <v>-6.2771683386896315E-3</v>
      </c>
      <c r="AL208" s="8">
        <f t="shared" si="171"/>
        <v>8.5125624894579754E-3</v>
      </c>
      <c r="AM208" s="8" t="e">
        <f t="shared" si="172"/>
        <v>#DIV/0!</v>
      </c>
      <c r="AN208" s="8">
        <f t="shared" si="173"/>
        <v>1.2668566091050382E-2</v>
      </c>
      <c r="AO208" s="8">
        <f t="shared" si="174"/>
        <v>-1.7813827829636364E-2</v>
      </c>
      <c r="AP208" s="8">
        <f t="shared" si="175"/>
        <v>-1.3023102249695162E-3</v>
      </c>
      <c r="AQ208" s="8">
        <f t="shared" si="176"/>
        <v>1.3851863561568978E-2</v>
      </c>
      <c r="AR208" s="8">
        <f t="shared" si="177"/>
        <v>2.7711197170902979E-2</v>
      </c>
      <c r="AS208" s="8">
        <f t="shared" si="178"/>
        <v>1.0416265629745514E-2</v>
      </c>
      <c r="AT208" s="8">
        <f t="shared" si="179"/>
        <v>1.1680236353017959E-2</v>
      </c>
      <c r="AU208" s="8">
        <f t="shared" si="180"/>
        <v>4.8226262045329982E-3</v>
      </c>
      <c r="AV208" s="8">
        <f t="shared" si="181"/>
        <v>-9.625573646315444E-3</v>
      </c>
      <c r="AW208" s="8">
        <f t="shared" si="182"/>
        <v>1.7239339996451664E-2</v>
      </c>
      <c r="AX208" s="8"/>
      <c r="BC208" s="29">
        <v>2007</v>
      </c>
      <c r="BD208" s="84">
        <v>39.270000000000003</v>
      </c>
      <c r="BF208" s="84" t="s">
        <v>1585</v>
      </c>
      <c r="CG208" s="249"/>
      <c r="CH208" s="249"/>
    </row>
    <row r="209" spans="1:86" x14ac:dyDescent="0.2">
      <c r="A209" s="6">
        <v>41124</v>
      </c>
      <c r="B209" s="5">
        <v>45.224400000000003</v>
      </c>
      <c r="C209" s="5">
        <v>53.307000000000002</v>
      </c>
      <c r="D209" s="5">
        <v>82.4054</v>
      </c>
      <c r="E209" s="5">
        <v>26.912199999999999</v>
      </c>
      <c r="F209" s="5">
        <v>82.577200000000005</v>
      </c>
      <c r="G209" s="5">
        <v>53.781100000000002</v>
      </c>
      <c r="H209" s="5">
        <v>46.742800000000003</v>
      </c>
      <c r="I209" s="5">
        <v>88.094200000000001</v>
      </c>
      <c r="J209" s="5">
        <v>47.085099999999997</v>
      </c>
      <c r="K209" s="5">
        <v>62.636499999999998</v>
      </c>
      <c r="L209" s="5">
        <v>51.181399999999996</v>
      </c>
      <c r="M209" s="5">
        <v>84.044799999999995</v>
      </c>
      <c r="O209" s="5">
        <v>21.562799999999999</v>
      </c>
      <c r="P209" s="5">
        <v>46.512700000000002</v>
      </c>
      <c r="Q209" s="5">
        <v>33.625900000000001</v>
      </c>
      <c r="R209" s="5">
        <v>56.9161</v>
      </c>
      <c r="S209" s="5">
        <v>39.600499999999997</v>
      </c>
      <c r="T209" s="5">
        <v>71.247600000000006</v>
      </c>
      <c r="U209" s="5">
        <v>26.517399999999999</v>
      </c>
      <c r="V209" s="5">
        <v>32.9818</v>
      </c>
      <c r="W209" s="5">
        <v>48.935200000000002</v>
      </c>
      <c r="X209" s="5">
        <v>2417.77</v>
      </c>
      <c r="Z209" s="6">
        <v>41124</v>
      </c>
      <c r="AA209" s="8">
        <f t="shared" si="160"/>
        <v>-2.3229802976856284E-3</v>
      </c>
      <c r="AB209" s="8">
        <f t="shared" si="161"/>
        <v>-1.8854959116381131E-3</v>
      </c>
      <c r="AC209" s="8">
        <f t="shared" si="162"/>
        <v>1.38167032641201E-3</v>
      </c>
      <c r="AD209" s="8">
        <f t="shared" si="163"/>
        <v>-1.4137133909455368E-3</v>
      </c>
      <c r="AE209" s="8">
        <f t="shared" si="164"/>
        <v>-3.6979526734448598E-3</v>
      </c>
      <c r="AF209" s="8">
        <f t="shared" si="165"/>
        <v>-1.4453049122408301E-2</v>
      </c>
      <c r="AG209" s="8">
        <f t="shared" si="166"/>
        <v>-9.7598695012021119E-3</v>
      </c>
      <c r="AH209" s="8">
        <f t="shared" si="167"/>
        <v>1.6532346092270611E-3</v>
      </c>
      <c r="AI209" s="8">
        <f t="shared" si="168"/>
        <v>-2.2861079924543559E-2</v>
      </c>
      <c r="AJ209" s="8">
        <f t="shared" si="169"/>
        <v>-7.7307543030044057E-3</v>
      </c>
      <c r="AK209" s="8">
        <f t="shared" si="170"/>
        <v>6.2362132895041889E-3</v>
      </c>
      <c r="AL209" s="8">
        <f t="shared" si="171"/>
        <v>-3.0946899201359512E-3</v>
      </c>
      <c r="AM209" s="8" t="e">
        <f t="shared" si="172"/>
        <v>#DIV/0!</v>
      </c>
      <c r="AN209" s="8">
        <f t="shared" si="173"/>
        <v>-5.4693945658323972E-4</v>
      </c>
      <c r="AO209" s="8">
        <f t="shared" si="174"/>
        <v>-9.7465430429737321E-3</v>
      </c>
      <c r="AP209" s="8">
        <f t="shared" si="175"/>
        <v>2.9306518511716062E-2</v>
      </c>
      <c r="AQ209" s="8">
        <f t="shared" si="176"/>
        <v>8.458734875183227E-3</v>
      </c>
      <c r="AR209" s="8">
        <f t="shared" si="177"/>
        <v>-3.2888695686152047E-2</v>
      </c>
      <c r="AS209" s="8">
        <f t="shared" si="178"/>
        <v>5.4529135831740128E-3</v>
      </c>
      <c r="AT209" s="8">
        <f t="shared" si="179"/>
        <v>5.0180915405539928E-4</v>
      </c>
      <c r="AU209" s="8">
        <f t="shared" si="180"/>
        <v>-1.6798180371020655E-2</v>
      </c>
      <c r="AV209" s="8">
        <f t="shared" si="181"/>
        <v>-4.5890221477274951E-3</v>
      </c>
      <c r="AW209" s="8">
        <f t="shared" si="182"/>
        <v>4.0281221060849415E-3</v>
      </c>
      <c r="AX209" s="8"/>
      <c r="BC209" s="29">
        <v>2008</v>
      </c>
      <c r="BD209" s="84">
        <v>39.25</v>
      </c>
      <c r="BF209" s="84" t="s">
        <v>1590</v>
      </c>
      <c r="BG209" s="84">
        <v>2007</v>
      </c>
      <c r="BH209" s="84" t="s">
        <v>1591</v>
      </c>
      <c r="BI209" s="84">
        <v>2012</v>
      </c>
      <c r="BJ209" s="257">
        <f t="shared" ref="BJ209:BJ216" si="228">0.05*BD208+0.05*BD209*4+0.05*BD210*4+0.05*BD211*4+0.05*BD212*4+0.05*BD213*3</f>
        <v>39.195000000000007</v>
      </c>
      <c r="CG209" s="249"/>
      <c r="CH209" s="249"/>
    </row>
    <row r="210" spans="1:86" x14ac:dyDescent="0.2">
      <c r="A210" s="6">
        <v>41131</v>
      </c>
      <c r="B210" s="5">
        <v>45.698500000000003</v>
      </c>
      <c r="C210" s="5">
        <v>55.439</v>
      </c>
      <c r="D210" s="5">
        <v>82.215999999999994</v>
      </c>
      <c r="E210" s="5">
        <v>26.810400000000001</v>
      </c>
      <c r="F210" s="5">
        <v>81.568299999999994</v>
      </c>
      <c r="G210" s="5">
        <v>52.945399999999999</v>
      </c>
      <c r="H210" s="5">
        <v>46.766399999999997</v>
      </c>
      <c r="I210" s="5">
        <v>87.942599999999999</v>
      </c>
      <c r="J210" s="5">
        <v>47.635899999999999</v>
      </c>
      <c r="K210" s="5">
        <v>58.006100000000004</v>
      </c>
      <c r="L210" s="5">
        <v>50.797499999999999</v>
      </c>
      <c r="M210" s="5">
        <v>82.775800000000004</v>
      </c>
      <c r="O210" s="5">
        <v>21.363399999999999</v>
      </c>
      <c r="P210" s="5">
        <v>45.7879</v>
      </c>
      <c r="Q210" s="5">
        <v>33.497799999999998</v>
      </c>
      <c r="R210" s="5">
        <v>55.373800000000003</v>
      </c>
      <c r="S210" s="5">
        <v>39.794600000000003</v>
      </c>
      <c r="T210" s="5">
        <v>70.365099999999998</v>
      </c>
      <c r="U210" s="5">
        <v>26.1981</v>
      </c>
      <c r="V210" s="5">
        <v>34.407800000000002</v>
      </c>
      <c r="W210" s="5">
        <v>48.7361</v>
      </c>
      <c r="X210" s="5">
        <v>2445.64</v>
      </c>
      <c r="Z210" s="6">
        <v>41131</v>
      </c>
      <c r="AA210" s="8">
        <f t="shared" si="160"/>
        <v>1.0483278937918561E-2</v>
      </c>
      <c r="AB210" s="8">
        <f t="shared" si="161"/>
        <v>3.9994747406531861E-2</v>
      </c>
      <c r="AC210" s="8">
        <f t="shared" si="162"/>
        <v>-2.2983930664738361E-3</v>
      </c>
      <c r="AD210" s="8">
        <f t="shared" si="163"/>
        <v>-3.7826710562495203E-3</v>
      </c>
      <c r="AE210" s="8">
        <f t="shared" si="164"/>
        <v>-1.2217658142925747E-2</v>
      </c>
      <c r="AF210" s="8">
        <f t="shared" si="165"/>
        <v>-1.5538916087621923E-2</v>
      </c>
      <c r="AG210" s="8">
        <f t="shared" si="166"/>
        <v>5.0489059277558646E-4</v>
      </c>
      <c r="AH210" s="8">
        <f t="shared" si="167"/>
        <v>-1.7208851434032946E-3</v>
      </c>
      <c r="AI210" s="8">
        <f t="shared" si="168"/>
        <v>1.1697968147035942E-2</v>
      </c>
      <c r="AJ210" s="8">
        <f t="shared" si="169"/>
        <v>-7.3924947913756256E-2</v>
      </c>
      <c r="AK210" s="8">
        <f t="shared" si="170"/>
        <v>-7.5007717647426198E-3</v>
      </c>
      <c r="AL210" s="8">
        <f t="shared" si="171"/>
        <v>-1.5099090009137894E-2</v>
      </c>
      <c r="AM210" s="8" t="e">
        <f t="shared" si="172"/>
        <v>#DIV/0!</v>
      </c>
      <c r="AN210" s="8">
        <f t="shared" si="173"/>
        <v>-9.2474075723004701E-3</v>
      </c>
      <c r="AO210" s="8">
        <f t="shared" si="174"/>
        <v>-1.5582840815519194E-2</v>
      </c>
      <c r="AP210" s="8">
        <f t="shared" si="175"/>
        <v>-3.8095634614985219E-3</v>
      </c>
      <c r="AQ210" s="8">
        <f t="shared" si="176"/>
        <v>-2.7097780768534641E-2</v>
      </c>
      <c r="AR210" s="8">
        <f t="shared" si="177"/>
        <v>4.9014532644791053E-3</v>
      </c>
      <c r="AS210" s="8">
        <f t="shared" si="178"/>
        <v>-1.2386382137784424E-2</v>
      </c>
      <c r="AT210" s="8">
        <f t="shared" si="179"/>
        <v>-1.2041150339022644E-2</v>
      </c>
      <c r="AU210" s="8">
        <f t="shared" si="180"/>
        <v>4.3235966502737977E-2</v>
      </c>
      <c r="AV210" s="8">
        <f t="shared" si="181"/>
        <v>-4.0686458827183802E-3</v>
      </c>
      <c r="AW210" s="8">
        <f t="shared" si="182"/>
        <v>1.1527151052415974E-2</v>
      </c>
      <c r="AX210" s="8"/>
      <c r="BC210" s="29">
        <v>2009</v>
      </c>
      <c r="BD210" s="84">
        <v>39.159999999999997</v>
      </c>
      <c r="BF210" s="84" t="s">
        <v>1590</v>
      </c>
      <c r="BG210" s="84">
        <f>BG209+1</f>
        <v>2008</v>
      </c>
      <c r="BH210" s="84" t="s">
        <v>1591</v>
      </c>
      <c r="BI210" s="84">
        <f>BI209+1</f>
        <v>2013</v>
      </c>
      <c r="BJ210" s="257">
        <f t="shared" si="228"/>
        <v>39.158000000000001</v>
      </c>
      <c r="CG210" s="249"/>
      <c r="CH210" s="249"/>
    </row>
    <row r="211" spans="1:86" x14ac:dyDescent="0.2">
      <c r="A211" s="6">
        <v>41138</v>
      </c>
      <c r="B211" s="5">
        <v>44.223500000000001</v>
      </c>
      <c r="C211" s="5">
        <v>54.8279</v>
      </c>
      <c r="D211" s="5">
        <v>82.443299999999994</v>
      </c>
      <c r="E211" s="5">
        <v>25.995799999999999</v>
      </c>
      <c r="F211" s="5">
        <v>79.5244</v>
      </c>
      <c r="G211" s="5">
        <v>52.686399999999999</v>
      </c>
      <c r="H211" s="5">
        <v>45.5261</v>
      </c>
      <c r="I211" s="5">
        <v>85.160300000000007</v>
      </c>
      <c r="J211" s="5">
        <v>46.514600000000002</v>
      </c>
      <c r="K211" s="5">
        <v>58.031399999999998</v>
      </c>
      <c r="L211" s="5">
        <v>51.061399999999999</v>
      </c>
      <c r="M211" s="5">
        <v>82.538700000000006</v>
      </c>
      <c r="O211" s="5">
        <v>21.5746</v>
      </c>
      <c r="P211" s="5">
        <v>46.398299999999999</v>
      </c>
      <c r="Q211" s="5">
        <v>33.266100000000002</v>
      </c>
      <c r="R211" s="5">
        <v>54.553699999999999</v>
      </c>
      <c r="S211" s="5">
        <v>39.636899999999997</v>
      </c>
      <c r="T211" s="5">
        <v>69.548400000000001</v>
      </c>
      <c r="U211" s="5">
        <v>25.825500000000002</v>
      </c>
      <c r="V211" s="5">
        <v>33.821300000000001</v>
      </c>
      <c r="W211" s="5">
        <v>47.966299999999997</v>
      </c>
      <c r="X211" s="5">
        <v>2469</v>
      </c>
      <c r="Z211" s="6">
        <v>41138</v>
      </c>
      <c r="AA211" s="8">
        <f t="shared" si="160"/>
        <v>-3.2276770572338243E-2</v>
      </c>
      <c r="AB211" s="8">
        <f t="shared" si="161"/>
        <v>-1.102292609895561E-2</v>
      </c>
      <c r="AC211" s="8">
        <f t="shared" si="162"/>
        <v>2.7646686776297003E-3</v>
      </c>
      <c r="AD211" s="8">
        <f t="shared" si="163"/>
        <v>-3.0383731686211446E-2</v>
      </c>
      <c r="AE211" s="8">
        <f t="shared" si="164"/>
        <v>-2.5057528476135849E-2</v>
      </c>
      <c r="AF211" s="8">
        <f t="shared" si="165"/>
        <v>-4.8918319627390128E-3</v>
      </c>
      <c r="AG211" s="8">
        <f t="shared" si="166"/>
        <v>-2.6521177597591428E-2</v>
      </c>
      <c r="AH211" s="8">
        <f t="shared" si="167"/>
        <v>-3.1637681851571231E-2</v>
      </c>
      <c r="AI211" s="8">
        <f t="shared" si="168"/>
        <v>-2.3538969558673184E-2</v>
      </c>
      <c r="AJ211" s="8">
        <f t="shared" si="169"/>
        <v>4.3616102444388183E-4</v>
      </c>
      <c r="AK211" s="8">
        <f t="shared" si="170"/>
        <v>5.195137555981999E-3</v>
      </c>
      <c r="AL211" s="8">
        <f t="shared" si="171"/>
        <v>-2.864363739160436E-3</v>
      </c>
      <c r="AM211" s="8" t="e">
        <f t="shared" si="172"/>
        <v>#DIV/0!</v>
      </c>
      <c r="AN211" s="8">
        <f t="shared" si="173"/>
        <v>9.8860668245692729E-3</v>
      </c>
      <c r="AO211" s="8">
        <f t="shared" si="174"/>
        <v>1.3331032871129578E-2</v>
      </c>
      <c r="AP211" s="8">
        <f t="shared" si="175"/>
        <v>-6.9168721527980148E-3</v>
      </c>
      <c r="AQ211" s="8">
        <f t="shared" si="176"/>
        <v>-1.4810253224449177E-2</v>
      </c>
      <c r="AR211" s="8">
        <f t="shared" si="177"/>
        <v>-3.9628492308002583E-3</v>
      </c>
      <c r="AS211" s="8">
        <f t="shared" si="178"/>
        <v>-1.1606606115815876E-2</v>
      </c>
      <c r="AT211" s="8">
        <f t="shared" si="179"/>
        <v>-1.4222405441615904E-2</v>
      </c>
      <c r="AU211" s="8">
        <f t="shared" si="180"/>
        <v>-1.7045553624468912E-2</v>
      </c>
      <c r="AV211" s="8">
        <f t="shared" si="181"/>
        <v>-1.5795272908583291E-2</v>
      </c>
      <c r="AW211" s="8">
        <f t="shared" si="182"/>
        <v>9.5516919906446507E-3</v>
      </c>
      <c r="AX211" s="8"/>
      <c r="BC211" s="29">
        <v>2010</v>
      </c>
      <c r="BD211" s="84">
        <v>39.21</v>
      </c>
      <c r="BF211" s="84" t="s">
        <v>1590</v>
      </c>
      <c r="BG211" s="84">
        <f t="shared" ref="BG211:BG215" si="229">BG210+1</f>
        <v>2009</v>
      </c>
      <c r="BH211" s="84" t="s">
        <v>1591</v>
      </c>
      <c r="BI211" s="84">
        <f t="shared" ref="BI211:BI215" si="230">BI210+1</f>
        <v>2014</v>
      </c>
      <c r="BJ211" s="257">
        <f t="shared" si="228"/>
        <v>39.136000000000003</v>
      </c>
      <c r="CG211" s="249"/>
      <c r="CH211" s="249"/>
    </row>
    <row r="212" spans="1:86" x14ac:dyDescent="0.2">
      <c r="A212" s="6">
        <v>41145</v>
      </c>
      <c r="B212" s="5">
        <v>43.722999999999999</v>
      </c>
      <c r="C212" s="5">
        <v>54.484200000000001</v>
      </c>
      <c r="D212" s="5">
        <v>82.291700000000006</v>
      </c>
      <c r="E212" s="5">
        <v>26.098500000000001</v>
      </c>
      <c r="F212" s="5">
        <v>79.1892</v>
      </c>
      <c r="G212" s="5">
        <v>51.638800000000003</v>
      </c>
      <c r="H212" s="5">
        <v>44.852699999999999</v>
      </c>
      <c r="I212" s="5">
        <v>84.241100000000003</v>
      </c>
      <c r="J212" s="5">
        <v>45.695700000000002</v>
      </c>
      <c r="K212" s="5">
        <v>56.601799999999997</v>
      </c>
      <c r="L212" s="5">
        <v>50.1858</v>
      </c>
      <c r="M212" s="5">
        <v>80.451499999999996</v>
      </c>
      <c r="O212" s="5">
        <v>21.081800000000001</v>
      </c>
      <c r="P212" s="5">
        <v>45.9024</v>
      </c>
      <c r="Q212" s="5">
        <v>33.113599999999998</v>
      </c>
      <c r="R212" s="5">
        <v>53.941699999999997</v>
      </c>
      <c r="S212" s="5">
        <v>38.981700000000004</v>
      </c>
      <c r="T212" s="5">
        <v>68.125799999999998</v>
      </c>
      <c r="U212" s="5">
        <v>25.6525</v>
      </c>
      <c r="V212" s="5">
        <v>33.671799999999998</v>
      </c>
      <c r="W212" s="5">
        <v>47.1965</v>
      </c>
      <c r="X212" s="5">
        <v>2457.4</v>
      </c>
      <c r="Z212" s="6">
        <v>41145</v>
      </c>
      <c r="AA212" s="8">
        <f t="shared" si="160"/>
        <v>-1.1317512182437039E-2</v>
      </c>
      <c r="AB212" s="8">
        <f t="shared" si="161"/>
        <v>-6.2687062608635102E-3</v>
      </c>
      <c r="AC212" s="8">
        <f t="shared" si="162"/>
        <v>-1.8388395418424963E-3</v>
      </c>
      <c r="AD212" s="8">
        <f t="shared" si="163"/>
        <v>3.9506381800138435E-3</v>
      </c>
      <c r="AE212" s="8">
        <f t="shared" si="164"/>
        <v>-4.2150585229187021E-3</v>
      </c>
      <c r="AF212" s="8">
        <f t="shared" si="165"/>
        <v>-1.9883689149381878E-2</v>
      </c>
      <c r="AG212" s="8">
        <f t="shared" si="166"/>
        <v>-1.4791515196777238E-2</v>
      </c>
      <c r="AH212" s="8">
        <f t="shared" si="167"/>
        <v>-1.0793761882003761E-2</v>
      </c>
      <c r="AI212" s="8">
        <f t="shared" si="168"/>
        <v>-1.760522502612083E-2</v>
      </c>
      <c r="AJ212" s="8">
        <f t="shared" si="169"/>
        <v>-2.4634939015774182E-2</v>
      </c>
      <c r="AK212" s="8">
        <f t="shared" si="170"/>
        <v>-1.7147982624839853E-2</v>
      </c>
      <c r="AL212" s="8">
        <f t="shared" si="171"/>
        <v>-2.5287531788118933E-2</v>
      </c>
      <c r="AM212" s="8" t="e">
        <f t="shared" si="172"/>
        <v>#DIV/0!</v>
      </c>
      <c r="AN212" s="8">
        <f t="shared" si="173"/>
        <v>-2.2841674932559508E-2</v>
      </c>
      <c r="AO212" s="8">
        <f t="shared" si="174"/>
        <v>-1.068789158223471E-2</v>
      </c>
      <c r="AP212" s="8">
        <f t="shared" si="175"/>
        <v>-4.5842464250394066E-3</v>
      </c>
      <c r="AQ212" s="8">
        <f t="shared" si="176"/>
        <v>-1.1218304166353499E-2</v>
      </c>
      <c r="AR212" s="8">
        <f t="shared" si="177"/>
        <v>-1.6530051542880342E-2</v>
      </c>
      <c r="AS212" s="8">
        <f t="shared" si="178"/>
        <v>-2.045481995272358E-2</v>
      </c>
      <c r="AT212" s="8">
        <f t="shared" si="179"/>
        <v>-6.6988054442315148E-3</v>
      </c>
      <c r="AU212" s="8">
        <f t="shared" si="180"/>
        <v>-4.4202913548563316E-3</v>
      </c>
      <c r="AV212" s="8">
        <f t="shared" si="181"/>
        <v>-1.6048767572232947E-2</v>
      </c>
      <c r="AW212" s="8">
        <f t="shared" si="182"/>
        <v>-4.69825840421223E-3</v>
      </c>
      <c r="AX212" s="8"/>
      <c r="BC212" s="29">
        <v>2011</v>
      </c>
      <c r="BD212" s="84">
        <v>39.19</v>
      </c>
      <c r="BF212" s="84" t="s">
        <v>1590</v>
      </c>
      <c r="BG212" s="84">
        <f t="shared" si="229"/>
        <v>2010</v>
      </c>
      <c r="BH212" s="84" t="s">
        <v>1591</v>
      </c>
      <c r="BI212" s="84">
        <f t="shared" si="230"/>
        <v>2015</v>
      </c>
      <c r="BJ212" s="257">
        <f t="shared" si="228"/>
        <v>39.100500000000004</v>
      </c>
      <c r="CG212" s="249"/>
      <c r="CH212" s="249"/>
    </row>
    <row r="213" spans="1:86" x14ac:dyDescent="0.2">
      <c r="A213" s="6">
        <v>41152</v>
      </c>
      <c r="B213" s="5">
        <v>43.090899999999998</v>
      </c>
      <c r="C213" s="5">
        <v>54.726100000000002</v>
      </c>
      <c r="D213" s="5">
        <v>82.291700000000006</v>
      </c>
      <c r="E213" s="5">
        <v>26.188400000000001</v>
      </c>
      <c r="F213" s="5">
        <v>78.157799999999995</v>
      </c>
      <c r="G213" s="5">
        <v>51.544600000000003</v>
      </c>
      <c r="H213" s="5">
        <v>44.902099999999997</v>
      </c>
      <c r="I213" s="5">
        <v>83.444400000000002</v>
      </c>
      <c r="J213" s="5">
        <v>45.249099999999999</v>
      </c>
      <c r="K213" s="5">
        <v>55.286099999999998</v>
      </c>
      <c r="L213" s="5">
        <v>49.718000000000004</v>
      </c>
      <c r="M213" s="5">
        <v>80.529899999999998</v>
      </c>
      <c r="O213" s="5">
        <v>20.775600000000001</v>
      </c>
      <c r="P213" s="5">
        <v>46.538200000000003</v>
      </c>
      <c r="Q213" s="5">
        <v>32.961199999999998</v>
      </c>
      <c r="R213" s="5">
        <v>53.133899999999997</v>
      </c>
      <c r="S213" s="5">
        <v>38.411499999999997</v>
      </c>
      <c r="T213" s="5">
        <v>67.6648</v>
      </c>
      <c r="U213" s="5">
        <v>25.692499999999999</v>
      </c>
      <c r="V213" s="5">
        <v>33.729300000000002</v>
      </c>
      <c r="W213" s="5">
        <v>46.6922</v>
      </c>
      <c r="X213" s="5">
        <v>2450.6</v>
      </c>
      <c r="Z213" s="6">
        <v>41152</v>
      </c>
      <c r="AA213" s="8">
        <f t="shared" si="160"/>
        <v>-1.4456921986140014E-2</v>
      </c>
      <c r="AB213" s="8">
        <f t="shared" si="161"/>
        <v>4.4398192503514178E-3</v>
      </c>
      <c r="AC213" s="8">
        <f t="shared" si="162"/>
        <v>0</v>
      </c>
      <c r="AD213" s="8">
        <f t="shared" si="163"/>
        <v>3.4446424123992792E-3</v>
      </c>
      <c r="AE213" s="8">
        <f t="shared" si="164"/>
        <v>-1.3024503341364846E-2</v>
      </c>
      <c r="AF213" s="8">
        <f t="shared" si="165"/>
        <v>-1.8242097027816317E-3</v>
      </c>
      <c r="AG213" s="8">
        <f t="shared" si="166"/>
        <v>1.1013829713706347E-3</v>
      </c>
      <c r="AH213" s="8">
        <f t="shared" si="167"/>
        <v>-9.4573788803802294E-3</v>
      </c>
      <c r="AI213" s="8">
        <f t="shared" si="168"/>
        <v>-9.7733484769902956E-3</v>
      </c>
      <c r="AJ213" s="8">
        <f t="shared" si="169"/>
        <v>-2.3244843803553961E-2</v>
      </c>
      <c r="AK213" s="8">
        <f t="shared" si="170"/>
        <v>-9.3213618194787351E-3</v>
      </c>
      <c r="AL213" s="8">
        <f t="shared" si="171"/>
        <v>9.7450016469546874E-4</v>
      </c>
      <c r="AM213" s="8" t="e">
        <f t="shared" si="172"/>
        <v>#DIV/0!</v>
      </c>
      <c r="AN213" s="8">
        <f t="shared" si="173"/>
        <v>-1.4524376476391931E-2</v>
      </c>
      <c r="AO213" s="8">
        <f t="shared" si="174"/>
        <v>1.3851127609885383E-2</v>
      </c>
      <c r="AP213" s="8">
        <f t="shared" si="175"/>
        <v>-4.602338616157664E-3</v>
      </c>
      <c r="AQ213" s="8">
        <f t="shared" si="176"/>
        <v>-1.4975427174152789E-2</v>
      </c>
      <c r="AR213" s="8">
        <f t="shared" si="177"/>
        <v>-1.462737643560974E-2</v>
      </c>
      <c r="AS213" s="8">
        <f t="shared" si="178"/>
        <v>-6.7668930126324467E-3</v>
      </c>
      <c r="AT213" s="8">
        <f t="shared" si="179"/>
        <v>1.559302212259972E-3</v>
      </c>
      <c r="AU213" s="8">
        <f t="shared" si="180"/>
        <v>1.707660416134793E-3</v>
      </c>
      <c r="AV213" s="8">
        <f t="shared" si="181"/>
        <v>-1.0685114362293802E-2</v>
      </c>
      <c r="AW213" s="8">
        <f t="shared" si="182"/>
        <v>-2.7671522747619859E-3</v>
      </c>
      <c r="AX213" s="8"/>
      <c r="BC213" s="29">
        <v>2012</v>
      </c>
      <c r="BD213" s="84">
        <v>39.130000000000003</v>
      </c>
      <c r="BF213" s="84" t="s">
        <v>1590</v>
      </c>
      <c r="BG213" s="84">
        <f t="shared" si="229"/>
        <v>2011</v>
      </c>
      <c r="BH213" s="84" t="s">
        <v>1591</v>
      </c>
      <c r="BI213" s="84">
        <f t="shared" si="230"/>
        <v>2016</v>
      </c>
      <c r="BJ213" s="257">
        <f t="shared" si="228"/>
        <v>39.049500000000002</v>
      </c>
      <c r="CA213" s="5"/>
      <c r="CG213" s="249"/>
      <c r="CH213" s="249"/>
    </row>
    <row r="214" spans="1:86" x14ac:dyDescent="0.2">
      <c r="A214" s="6">
        <v>41159</v>
      </c>
      <c r="B214" s="5">
        <v>43.617699999999999</v>
      </c>
      <c r="C214" s="5">
        <v>55.324399999999997</v>
      </c>
      <c r="D214" s="5">
        <v>82.4054</v>
      </c>
      <c r="E214" s="5">
        <v>26.907699999999998</v>
      </c>
      <c r="F214" s="5">
        <v>78.170699999999997</v>
      </c>
      <c r="G214" s="5">
        <v>52.156700000000001</v>
      </c>
      <c r="H214" s="5">
        <v>45.581600000000002</v>
      </c>
      <c r="I214" s="5">
        <v>83.603700000000003</v>
      </c>
      <c r="J214" s="5">
        <v>44.8521</v>
      </c>
      <c r="K214" s="5">
        <v>54.552300000000002</v>
      </c>
      <c r="L214" s="5">
        <v>51.4452</v>
      </c>
      <c r="M214" s="5">
        <v>80.936700000000002</v>
      </c>
      <c r="O214" s="5">
        <v>21.521799999999999</v>
      </c>
      <c r="P214" s="5">
        <v>46.372900000000001</v>
      </c>
      <c r="Q214" s="5">
        <v>33.235599999999998</v>
      </c>
      <c r="R214" s="5">
        <v>53.207299999999996</v>
      </c>
      <c r="S214" s="5">
        <v>38.8476</v>
      </c>
      <c r="T214" s="5">
        <v>69.034700000000001</v>
      </c>
      <c r="U214" s="5">
        <v>25.957100000000001</v>
      </c>
      <c r="V214" s="5">
        <v>34.040199999999999</v>
      </c>
      <c r="W214" s="5">
        <v>47.953000000000003</v>
      </c>
      <c r="X214" s="5">
        <v>2506.37</v>
      </c>
      <c r="Z214" s="6">
        <v>41159</v>
      </c>
      <c r="AA214" s="8">
        <f t="shared" ref="AA214:AA277" si="231">(B214/B213)-1</f>
        <v>1.2225319034877558E-2</v>
      </c>
      <c r="AB214" s="8">
        <f t="shared" ref="AB214:AB277" si="232">(C214/C213)-1</f>
        <v>1.0932626297141423E-2</v>
      </c>
      <c r="AC214" s="8">
        <f t="shared" ref="AC214:AC277" si="233">(D214/D213)-1</f>
        <v>1.38167032641201E-3</v>
      </c>
      <c r="AD214" s="8">
        <f t="shared" ref="AD214:AD277" si="234">(E214/E213)-1</f>
        <v>2.746635915137996E-2</v>
      </c>
      <c r="AE214" s="8">
        <f t="shared" ref="AE214:AE277" si="235">(F214/F213)-1</f>
        <v>1.6505070511207975E-4</v>
      </c>
      <c r="AF214" s="8">
        <f t="shared" ref="AF214:AF277" si="236">(G214/G213)-1</f>
        <v>1.1875152780310705E-2</v>
      </c>
      <c r="AG214" s="8">
        <f t="shared" ref="AG214:AG277" si="237">(H214/H213)-1</f>
        <v>1.5132922513646507E-2</v>
      </c>
      <c r="AH214" s="8">
        <f t="shared" ref="AH214:AH277" si="238">(I214/I213)-1</f>
        <v>1.9090556106819978E-3</v>
      </c>
      <c r="AI214" s="8">
        <f t="shared" ref="AI214:AI277" si="239">(J214/J213)-1</f>
        <v>-8.7736551666220963E-3</v>
      </c>
      <c r="AJ214" s="8">
        <f t="shared" ref="AJ214:AJ277" si="240">(K214/K213)-1</f>
        <v>-1.327277561629403E-2</v>
      </c>
      <c r="AK214" s="8">
        <f t="shared" ref="AK214:AK277" si="241">(L214/L213)-1</f>
        <v>3.473993322337976E-2</v>
      </c>
      <c r="AL214" s="8">
        <f t="shared" ref="AL214:AL277" si="242">(M214/M213)-1</f>
        <v>5.0515398628336872E-3</v>
      </c>
      <c r="AM214" s="8" t="e">
        <f t="shared" ref="AM214:AM277" si="243">(N214/N213)-1</f>
        <v>#DIV/0!</v>
      </c>
      <c r="AN214" s="8">
        <f t="shared" ref="AN214:AN277" si="244">(O214/O213)-1</f>
        <v>3.591713356052284E-2</v>
      </c>
      <c r="AO214" s="8">
        <f t="shared" ref="AO214:AO277" si="245">(P214/P213)-1</f>
        <v>-3.5519207876540948E-3</v>
      </c>
      <c r="AP214" s="8">
        <f t="shared" ref="AP214:AP277" si="246">(Q214/Q213)-1</f>
        <v>8.3249396259845732E-3</v>
      </c>
      <c r="AQ214" s="8">
        <f t="shared" ref="AQ214:AQ277" si="247">(R214/R213)-1</f>
        <v>1.3814156310754111E-3</v>
      </c>
      <c r="AR214" s="8">
        <f t="shared" ref="AR214:AR277" si="248">(S214/S213)-1</f>
        <v>1.1353370735326829E-2</v>
      </c>
      <c r="AS214" s="8">
        <f t="shared" ref="AS214:AS277" si="249">(T214/T213)-1</f>
        <v>2.0245386079615901E-2</v>
      </c>
      <c r="AT214" s="8">
        <f t="shared" ref="AT214:AT277" si="250">(U214/U213)-1</f>
        <v>1.029872530894238E-2</v>
      </c>
      <c r="AU214" s="8">
        <f t="shared" ref="AU214:AU277" si="251">(V214/V213)-1</f>
        <v>9.2175052550749204E-3</v>
      </c>
      <c r="AV214" s="8">
        <f t="shared" ref="AV214:AV277" si="252">(W214/W213)-1</f>
        <v>2.700236870398065E-2</v>
      </c>
      <c r="AW214" s="8">
        <f t="shared" ref="AW214:AW277" si="253">(X214/X213)-1</f>
        <v>2.2757691993797513E-2</v>
      </c>
      <c r="AX214" s="8"/>
      <c r="BC214" s="29">
        <v>2013</v>
      </c>
      <c r="BD214" s="84">
        <v>39.049999999999997</v>
      </c>
      <c r="BF214" s="84" t="s">
        <v>1590</v>
      </c>
      <c r="BG214" s="84">
        <f t="shared" si="229"/>
        <v>2012</v>
      </c>
      <c r="BH214" s="84" t="s">
        <v>1591</v>
      </c>
      <c r="BI214" s="84">
        <f t="shared" si="230"/>
        <v>2017</v>
      </c>
      <c r="BJ214" s="257">
        <f t="shared" si="228"/>
        <v>39.003</v>
      </c>
      <c r="CA214" s="5"/>
      <c r="CG214" s="249"/>
      <c r="CH214" s="249"/>
    </row>
    <row r="215" spans="1:86" x14ac:dyDescent="0.2">
      <c r="A215" s="6">
        <v>41166</v>
      </c>
      <c r="B215" s="5">
        <v>43.553800000000003</v>
      </c>
      <c r="C215" s="5">
        <v>55.579000000000001</v>
      </c>
      <c r="D215" s="5">
        <v>82.506399999999999</v>
      </c>
      <c r="E215" s="5">
        <v>26.997599999999998</v>
      </c>
      <c r="F215" s="5">
        <v>77.113399999999999</v>
      </c>
      <c r="G215" s="5">
        <v>53.168999999999997</v>
      </c>
      <c r="H215" s="5">
        <v>44.997500000000002</v>
      </c>
      <c r="I215" s="5">
        <v>83.787599999999998</v>
      </c>
      <c r="J215" s="5">
        <v>44.591500000000003</v>
      </c>
      <c r="K215" s="5">
        <v>54.7547</v>
      </c>
      <c r="L215" s="5">
        <v>50.773499999999999</v>
      </c>
      <c r="M215" s="5">
        <v>81.104100000000003</v>
      </c>
      <c r="O215" s="5">
        <v>21.403300000000002</v>
      </c>
      <c r="P215" s="5">
        <v>46.624499999999998</v>
      </c>
      <c r="Q215" s="5">
        <v>33.717399999999998</v>
      </c>
      <c r="R215" s="5">
        <v>52.938099999999999</v>
      </c>
      <c r="S215" s="5">
        <v>39.093000000000004</v>
      </c>
      <c r="T215" s="5">
        <v>70.536299999999997</v>
      </c>
      <c r="U215" s="5">
        <v>25.619800000000001</v>
      </c>
      <c r="V215" s="5">
        <v>33.842300000000002</v>
      </c>
      <c r="W215" s="5">
        <v>47.488500000000002</v>
      </c>
      <c r="X215" s="5">
        <v>2556.13</v>
      </c>
      <c r="Z215" s="6">
        <v>41166</v>
      </c>
      <c r="AA215" s="8">
        <f t="shared" si="231"/>
        <v>-1.4650015933898031E-3</v>
      </c>
      <c r="AB215" s="8">
        <f t="shared" si="232"/>
        <v>4.6019477843410872E-3</v>
      </c>
      <c r="AC215" s="8">
        <f t="shared" si="233"/>
        <v>1.2256478337584475E-3</v>
      </c>
      <c r="AD215" s="8">
        <f t="shared" si="234"/>
        <v>3.341051074599477E-3</v>
      </c>
      <c r="AE215" s="8">
        <f t="shared" si="235"/>
        <v>-1.3525528107078411E-2</v>
      </c>
      <c r="AF215" s="8">
        <f t="shared" si="236"/>
        <v>1.9408819959851664E-2</v>
      </c>
      <c r="AG215" s="8">
        <f t="shared" si="237"/>
        <v>-1.2814381241553541E-2</v>
      </c>
      <c r="AH215" s="8">
        <f t="shared" si="238"/>
        <v>2.1996634120260428E-3</v>
      </c>
      <c r="AI215" s="8">
        <f t="shared" si="239"/>
        <v>-5.8102073258553544E-3</v>
      </c>
      <c r="AJ215" s="8">
        <f t="shared" si="240"/>
        <v>3.710201036436489E-3</v>
      </c>
      <c r="AK215" s="8">
        <f t="shared" si="241"/>
        <v>-1.3056611695551834E-2</v>
      </c>
      <c r="AL215" s="8">
        <f t="shared" si="242"/>
        <v>2.0682829915230627E-3</v>
      </c>
      <c r="AM215" s="8" t="e">
        <f t="shared" si="243"/>
        <v>#DIV/0!</v>
      </c>
      <c r="AN215" s="8">
        <f t="shared" si="244"/>
        <v>-5.5060450334079025E-3</v>
      </c>
      <c r="AO215" s="8">
        <f t="shared" si="245"/>
        <v>5.425582613983515E-3</v>
      </c>
      <c r="AP215" s="8">
        <f t="shared" si="246"/>
        <v>1.449650374899214E-2</v>
      </c>
      <c r="AQ215" s="8">
        <f t="shared" si="247"/>
        <v>-5.0594561272606642E-3</v>
      </c>
      <c r="AR215" s="8">
        <f t="shared" si="248"/>
        <v>6.3169925555248696E-3</v>
      </c>
      <c r="AS215" s="8">
        <f t="shared" si="249"/>
        <v>2.1751380103049556E-2</v>
      </c>
      <c r="AT215" s="8">
        <f t="shared" si="250"/>
        <v>-1.2994517877574885E-2</v>
      </c>
      <c r="AU215" s="8">
        <f t="shared" si="251"/>
        <v>-5.8137143730059293E-3</v>
      </c>
      <c r="AV215" s="8">
        <f t="shared" si="252"/>
        <v>-9.6865680979292268E-3</v>
      </c>
      <c r="AW215" s="8">
        <f t="shared" si="253"/>
        <v>1.9853413502396E-2</v>
      </c>
      <c r="AX215" s="8"/>
      <c r="BC215" s="29">
        <v>2014</v>
      </c>
      <c r="BD215" s="84">
        <v>39.08</v>
      </c>
      <c r="BF215" s="84" t="s">
        <v>1590</v>
      </c>
      <c r="BG215" s="84">
        <f t="shared" si="229"/>
        <v>2013</v>
      </c>
      <c r="BH215" s="84" t="s">
        <v>1591</v>
      </c>
      <c r="BI215" s="84">
        <f t="shared" si="230"/>
        <v>2018</v>
      </c>
      <c r="BJ215" s="257">
        <f t="shared" si="228"/>
        <v>37.0105</v>
      </c>
      <c r="CA215" s="5"/>
      <c r="CG215" s="249"/>
      <c r="CH215" s="249"/>
    </row>
    <row r="216" spans="1:86" x14ac:dyDescent="0.2">
      <c r="A216" s="6">
        <v>41173</v>
      </c>
      <c r="B216" s="5">
        <v>43.513800000000003</v>
      </c>
      <c r="C216" s="5">
        <v>56.024500000000003</v>
      </c>
      <c r="D216" s="5">
        <v>82.506399999999999</v>
      </c>
      <c r="E216" s="5">
        <v>27.126000000000001</v>
      </c>
      <c r="F216" s="5">
        <v>76.197999999999993</v>
      </c>
      <c r="G216" s="5">
        <v>53.427999999999997</v>
      </c>
      <c r="H216" s="5">
        <v>44.616100000000003</v>
      </c>
      <c r="I216" s="5">
        <v>83.897900000000007</v>
      </c>
      <c r="J216" s="5">
        <v>43.896700000000003</v>
      </c>
      <c r="K216" s="5">
        <v>55.905999999999999</v>
      </c>
      <c r="L216" s="5">
        <v>51.889099999999999</v>
      </c>
      <c r="M216" s="5">
        <v>82.109099999999998</v>
      </c>
      <c r="O216" s="5">
        <v>21.154599999999999</v>
      </c>
      <c r="P216" s="5">
        <v>47.459600000000002</v>
      </c>
      <c r="Q216" s="5">
        <v>33.820999999999998</v>
      </c>
      <c r="R216" s="5">
        <v>52.130200000000002</v>
      </c>
      <c r="S216" s="5">
        <v>38.896700000000003</v>
      </c>
      <c r="T216" s="5">
        <v>69.232299999999995</v>
      </c>
      <c r="U216" s="5">
        <v>25.457899999999999</v>
      </c>
      <c r="V216" s="5">
        <v>33.4465</v>
      </c>
      <c r="W216" s="5">
        <v>47.656999999999996</v>
      </c>
      <c r="X216" s="5">
        <v>2546.92</v>
      </c>
      <c r="Z216" s="6">
        <v>41173</v>
      </c>
      <c r="AA216" s="8">
        <f t="shared" si="231"/>
        <v>-9.1840436425749683E-4</v>
      </c>
      <c r="AB216" s="8">
        <f t="shared" si="232"/>
        <v>8.015617409453224E-3</v>
      </c>
      <c r="AC216" s="8">
        <f t="shared" si="233"/>
        <v>0</v>
      </c>
      <c r="AD216" s="8">
        <f t="shared" si="234"/>
        <v>4.7559783091830621E-3</v>
      </c>
      <c r="AE216" s="8">
        <f t="shared" si="235"/>
        <v>-1.1870829194407295E-2</v>
      </c>
      <c r="AF216" s="8">
        <f t="shared" si="236"/>
        <v>4.8712595685456161E-3</v>
      </c>
      <c r="AG216" s="8">
        <f t="shared" si="237"/>
        <v>-8.4760264459136092E-3</v>
      </c>
      <c r="AH216" s="8">
        <f t="shared" si="238"/>
        <v>1.3164239099821007E-3</v>
      </c>
      <c r="AI216" s="8">
        <f t="shared" si="239"/>
        <v>-1.558144489420632E-2</v>
      </c>
      <c r="AJ216" s="8">
        <f t="shared" si="240"/>
        <v>2.1026505487200087E-2</v>
      </c>
      <c r="AK216" s="8">
        <f t="shared" si="241"/>
        <v>2.1972091740770194E-2</v>
      </c>
      <c r="AL216" s="8">
        <f t="shared" si="242"/>
        <v>1.2391482058243586E-2</v>
      </c>
      <c r="AM216" s="8" t="e">
        <f t="shared" si="243"/>
        <v>#DIV/0!</v>
      </c>
      <c r="AN216" s="8">
        <f t="shared" si="244"/>
        <v>-1.1619703503665479E-2</v>
      </c>
      <c r="AO216" s="8">
        <f t="shared" si="245"/>
        <v>1.7911184034145267E-2</v>
      </c>
      <c r="AP216" s="8">
        <f t="shared" si="246"/>
        <v>3.0725975312448917E-3</v>
      </c>
      <c r="AQ216" s="8">
        <f t="shared" si="247"/>
        <v>-1.526122017979481E-2</v>
      </c>
      <c r="AR216" s="8">
        <f t="shared" si="248"/>
        <v>-5.021359322640917E-3</v>
      </c>
      <c r="AS216" s="8">
        <f t="shared" si="249"/>
        <v>-1.8486935095830104E-2</v>
      </c>
      <c r="AT216" s="8">
        <f t="shared" si="250"/>
        <v>-6.3193311423197507E-3</v>
      </c>
      <c r="AU216" s="8">
        <f t="shared" si="251"/>
        <v>-1.1695422592436167E-2</v>
      </c>
      <c r="AV216" s="8">
        <f t="shared" si="252"/>
        <v>3.5482274655969093E-3</v>
      </c>
      <c r="AW216" s="8">
        <f t="shared" si="253"/>
        <v>-3.6031031285576054E-3</v>
      </c>
      <c r="AX216" s="8"/>
      <c r="AY216" s="8"/>
      <c r="BC216" s="29">
        <v>2015</v>
      </c>
      <c r="BD216" s="84">
        <v>39</v>
      </c>
      <c r="BI216" s="84">
        <v>2019</v>
      </c>
      <c r="BJ216" s="257">
        <f t="shared" si="228"/>
        <v>34.371500000000005</v>
      </c>
      <c r="CA216" s="7"/>
      <c r="CG216" s="249"/>
      <c r="CH216" s="249"/>
    </row>
    <row r="217" spans="1:86" x14ac:dyDescent="0.2">
      <c r="A217" s="6">
        <v>41180</v>
      </c>
      <c r="B217" s="5">
        <v>43.553800000000003</v>
      </c>
      <c r="C217" s="5">
        <v>55.935400000000001</v>
      </c>
      <c r="D217" s="5">
        <v>82.354900000000001</v>
      </c>
      <c r="E217" s="5">
        <v>27.357199999999999</v>
      </c>
      <c r="F217" s="5">
        <v>77.2166</v>
      </c>
      <c r="G217" s="5">
        <v>54.165300000000002</v>
      </c>
      <c r="H217" s="5">
        <v>45.569699999999997</v>
      </c>
      <c r="I217" s="5">
        <v>84.939700000000002</v>
      </c>
      <c r="J217" s="5">
        <v>44.144799999999996</v>
      </c>
      <c r="K217" s="5">
        <v>55.792099999999998</v>
      </c>
      <c r="L217" s="5">
        <v>51.901000000000003</v>
      </c>
      <c r="M217" s="5">
        <v>84.143000000000001</v>
      </c>
      <c r="O217" s="5">
        <v>21.3323</v>
      </c>
      <c r="P217" s="5">
        <v>46.547400000000003</v>
      </c>
      <c r="Q217" s="5">
        <v>33.820999999999998</v>
      </c>
      <c r="R217" s="5">
        <v>52.788499999999999</v>
      </c>
      <c r="S217" s="5">
        <v>39.485599999999998</v>
      </c>
      <c r="T217" s="5">
        <v>69.548400000000001</v>
      </c>
      <c r="U217" s="5">
        <v>25.4984</v>
      </c>
      <c r="V217" s="5">
        <v>33.819000000000003</v>
      </c>
      <c r="W217" s="5">
        <v>48.180999999999997</v>
      </c>
      <c r="X217" s="5">
        <v>2513.9299999999998</v>
      </c>
      <c r="Z217" s="6">
        <v>41180</v>
      </c>
      <c r="AA217" s="8">
        <f t="shared" si="231"/>
        <v>9.192486061893046E-4</v>
      </c>
      <c r="AB217" s="8">
        <f t="shared" si="232"/>
        <v>-1.5903756392292578E-3</v>
      </c>
      <c r="AC217" s="8">
        <f t="shared" si="233"/>
        <v>-1.8362211901137293E-3</v>
      </c>
      <c r="AD217" s="8">
        <f t="shared" si="234"/>
        <v>8.523188085231892E-3</v>
      </c>
      <c r="AE217" s="8">
        <f t="shared" si="235"/>
        <v>1.3367804929263372E-2</v>
      </c>
      <c r="AF217" s="8">
        <f t="shared" si="236"/>
        <v>1.3799880212622684E-2</v>
      </c>
      <c r="AG217" s="8">
        <f t="shared" si="237"/>
        <v>2.1373450391226401E-2</v>
      </c>
      <c r="AH217" s="8">
        <f t="shared" si="238"/>
        <v>1.2417474096491077E-2</v>
      </c>
      <c r="AI217" s="8">
        <f t="shared" si="239"/>
        <v>5.6519054963128923E-3</v>
      </c>
      <c r="AJ217" s="8">
        <f t="shared" si="240"/>
        <v>-2.0373484062533587E-3</v>
      </c>
      <c r="AK217" s="8">
        <f t="shared" si="241"/>
        <v>2.2933525538126887E-4</v>
      </c>
      <c r="AL217" s="8">
        <f t="shared" si="242"/>
        <v>2.4770701420427255E-2</v>
      </c>
      <c r="AM217" s="8" t="e">
        <f t="shared" si="243"/>
        <v>#DIV/0!</v>
      </c>
      <c r="AN217" s="8">
        <f t="shared" si="244"/>
        <v>8.4000642886181698E-3</v>
      </c>
      <c r="AO217" s="8">
        <f t="shared" si="245"/>
        <v>-1.9220558116798236E-2</v>
      </c>
      <c r="AP217" s="8">
        <f t="shared" si="246"/>
        <v>0</v>
      </c>
      <c r="AQ217" s="8">
        <f t="shared" si="247"/>
        <v>1.2627996823338483E-2</v>
      </c>
      <c r="AR217" s="8">
        <f t="shared" si="248"/>
        <v>1.5140101859540733E-2</v>
      </c>
      <c r="AS217" s="8">
        <f t="shared" si="249"/>
        <v>4.5657879342446694E-3</v>
      </c>
      <c r="AT217" s="8">
        <f t="shared" si="250"/>
        <v>1.5908617757161014E-3</v>
      </c>
      <c r="AU217" s="8">
        <f t="shared" si="251"/>
        <v>1.1137189242521606E-2</v>
      </c>
      <c r="AV217" s="8">
        <f t="shared" si="252"/>
        <v>1.0995236796273344E-2</v>
      </c>
      <c r="AW217" s="8">
        <f t="shared" si="253"/>
        <v>-1.295289997330118E-2</v>
      </c>
      <c r="AX217" s="8"/>
      <c r="AY217" s="8"/>
      <c r="BC217" s="29">
        <v>2016</v>
      </c>
      <c r="BD217" s="84">
        <v>38.92</v>
      </c>
      <c r="BG217" s="257"/>
      <c r="CA217" s="7"/>
      <c r="CG217" s="249"/>
      <c r="CH217" s="249"/>
    </row>
    <row r="218" spans="1:86" x14ac:dyDescent="0.2">
      <c r="A218" s="6">
        <v>41187</v>
      </c>
      <c r="B218" s="5">
        <v>43.8337</v>
      </c>
      <c r="C218" s="5">
        <v>56.291899999999998</v>
      </c>
      <c r="D218" s="5">
        <v>82.519099999999995</v>
      </c>
      <c r="E218" s="5">
        <v>27.4985</v>
      </c>
      <c r="F218" s="5">
        <v>77.642099999999999</v>
      </c>
      <c r="G218" s="5">
        <v>56.014699999999998</v>
      </c>
      <c r="H218" s="5">
        <v>46.654400000000003</v>
      </c>
      <c r="I218" s="5">
        <v>86.385999999999996</v>
      </c>
      <c r="J218" s="5">
        <v>44.554299999999998</v>
      </c>
      <c r="K218" s="5">
        <v>56.703000000000003</v>
      </c>
      <c r="L218" s="5">
        <v>52.5488</v>
      </c>
      <c r="M218" s="5">
        <v>84.741200000000006</v>
      </c>
      <c r="O218" s="5">
        <v>21.711300000000001</v>
      </c>
      <c r="P218" s="5">
        <v>46.136299999999999</v>
      </c>
      <c r="Q218" s="5">
        <v>34.359200000000001</v>
      </c>
      <c r="R218" s="5">
        <v>52.788499999999999</v>
      </c>
      <c r="S218" s="5">
        <v>39.669699999999999</v>
      </c>
      <c r="T218" s="5">
        <v>70.141099999999994</v>
      </c>
      <c r="U218" s="5">
        <v>26.1325</v>
      </c>
      <c r="V218" s="5">
        <v>33.900500000000001</v>
      </c>
      <c r="W218" s="5">
        <v>48.704999999999998</v>
      </c>
      <c r="X218" s="5">
        <v>2551.0300000000002</v>
      </c>
      <c r="Z218" s="6">
        <v>41187</v>
      </c>
      <c r="AA218" s="8">
        <f t="shared" si="231"/>
        <v>6.4265345388920814E-3</v>
      </c>
      <c r="AB218" s="8">
        <f t="shared" si="232"/>
        <v>6.3734236279708867E-3</v>
      </c>
      <c r="AC218" s="8">
        <f t="shared" si="233"/>
        <v>1.9938097186686932E-3</v>
      </c>
      <c r="AD218" s="8">
        <f t="shared" si="234"/>
        <v>5.1650022663138895E-3</v>
      </c>
      <c r="AE218" s="8">
        <f t="shared" si="235"/>
        <v>5.5104731366053539E-3</v>
      </c>
      <c r="AF218" s="8">
        <f t="shared" si="236"/>
        <v>3.4143630700836036E-2</v>
      </c>
      <c r="AG218" s="8">
        <f t="shared" si="237"/>
        <v>2.3803097233468851E-2</v>
      </c>
      <c r="AH218" s="8">
        <f t="shared" si="238"/>
        <v>1.7027373536756096E-2</v>
      </c>
      <c r="AI218" s="8">
        <f t="shared" si="239"/>
        <v>9.2762907522516702E-3</v>
      </c>
      <c r="AJ218" s="8">
        <f t="shared" si="240"/>
        <v>1.6326684243826772E-2</v>
      </c>
      <c r="AK218" s="8">
        <f t="shared" si="241"/>
        <v>1.2481455077936854E-2</v>
      </c>
      <c r="AL218" s="8">
        <f t="shared" si="242"/>
        <v>7.1093257906185148E-3</v>
      </c>
      <c r="AM218" s="8" t="e">
        <f t="shared" si="243"/>
        <v>#DIV/0!</v>
      </c>
      <c r="AN218" s="8">
        <f t="shared" si="244"/>
        <v>1.7766485564144618E-2</v>
      </c>
      <c r="AO218" s="8">
        <f t="shared" si="245"/>
        <v>-8.8318574184595988E-3</v>
      </c>
      <c r="AP218" s="8">
        <f t="shared" si="246"/>
        <v>1.5913190029863244E-2</v>
      </c>
      <c r="AQ218" s="8">
        <f t="shared" si="247"/>
        <v>0</v>
      </c>
      <c r="AR218" s="8">
        <f t="shared" si="248"/>
        <v>4.6624592256416797E-3</v>
      </c>
      <c r="AS218" s="8">
        <f t="shared" si="249"/>
        <v>8.5221227231682128E-3</v>
      </c>
      <c r="AT218" s="8">
        <f t="shared" si="250"/>
        <v>2.4868227026009437E-2</v>
      </c>
      <c r="AU218" s="8">
        <f t="shared" si="251"/>
        <v>2.4098879328187106E-3</v>
      </c>
      <c r="AV218" s="8">
        <f t="shared" si="252"/>
        <v>1.087565637907062E-2</v>
      </c>
      <c r="AW218" s="8">
        <f t="shared" si="253"/>
        <v>1.475776970719167E-2</v>
      </c>
      <c r="AX218" s="8"/>
      <c r="AY218" s="8"/>
      <c r="BC218" s="29">
        <v>2017</v>
      </c>
      <c r="BD218" s="84">
        <v>38.909999999999997</v>
      </c>
      <c r="BG218" s="257"/>
      <c r="CA218" s="7"/>
      <c r="CG218" s="249"/>
      <c r="CH218" s="249"/>
    </row>
    <row r="219" spans="1:86" x14ac:dyDescent="0.2">
      <c r="A219" s="6">
        <v>41194</v>
      </c>
      <c r="B219" s="5">
        <v>43.460500000000003</v>
      </c>
      <c r="C219" s="5">
        <v>56.1646</v>
      </c>
      <c r="D219" s="5">
        <v>82.436000000000007</v>
      </c>
      <c r="E219" s="5">
        <v>27.1388</v>
      </c>
      <c r="F219" s="5">
        <v>77.139200000000002</v>
      </c>
      <c r="G219" s="5">
        <v>55.232300000000002</v>
      </c>
      <c r="H219" s="5">
        <v>46.106099999999998</v>
      </c>
      <c r="I219" s="5">
        <v>85.736400000000003</v>
      </c>
      <c r="J219" s="5">
        <v>44.802399999999999</v>
      </c>
      <c r="K219" s="5">
        <v>56.816899999999997</v>
      </c>
      <c r="L219" s="5">
        <v>52.476799999999997</v>
      </c>
      <c r="M219" s="5">
        <v>82.994500000000002</v>
      </c>
      <c r="O219" s="5">
        <v>21.628399999999999</v>
      </c>
      <c r="P219" s="5">
        <v>45.558100000000003</v>
      </c>
      <c r="Q219" s="5">
        <v>34.819800000000001</v>
      </c>
      <c r="R219" s="5">
        <v>52.578200000000002</v>
      </c>
      <c r="S219" s="5">
        <v>39.866</v>
      </c>
      <c r="T219" s="5">
        <v>69.4298</v>
      </c>
      <c r="U219" s="5">
        <v>26.091999999999999</v>
      </c>
      <c r="V219" s="5">
        <v>34.273000000000003</v>
      </c>
      <c r="W219" s="5">
        <v>48.0869</v>
      </c>
      <c r="X219" s="5">
        <v>2495.2800000000002</v>
      </c>
      <c r="Z219" s="6">
        <v>41194</v>
      </c>
      <c r="AA219" s="8">
        <f t="shared" si="231"/>
        <v>-8.5139972213159609E-3</v>
      </c>
      <c r="AB219" s="8">
        <f t="shared" si="232"/>
        <v>-2.2614265995640759E-3</v>
      </c>
      <c r="AC219" s="8">
        <f t="shared" si="233"/>
        <v>-1.0070395823510436E-3</v>
      </c>
      <c r="AD219" s="8">
        <f t="shared" si="234"/>
        <v>-1.3080713493463292E-2</v>
      </c>
      <c r="AE219" s="8">
        <f t="shared" si="235"/>
        <v>-6.4771560789829152E-3</v>
      </c>
      <c r="AF219" s="8">
        <f t="shared" si="236"/>
        <v>-1.3967762033894604E-2</v>
      </c>
      <c r="AG219" s="8">
        <f t="shared" si="237"/>
        <v>-1.1752374909976382E-2</v>
      </c>
      <c r="AH219" s="8">
        <f t="shared" si="238"/>
        <v>-7.519736994420323E-3</v>
      </c>
      <c r="AI219" s="8">
        <f t="shared" si="239"/>
        <v>5.5684860944960057E-3</v>
      </c>
      <c r="AJ219" s="8">
        <f t="shared" si="240"/>
        <v>2.008712061090101E-3</v>
      </c>
      <c r="AK219" s="8">
        <f t="shared" si="241"/>
        <v>-1.3701549797522361E-3</v>
      </c>
      <c r="AL219" s="8">
        <f t="shared" si="242"/>
        <v>-2.0612169759219867E-2</v>
      </c>
      <c r="AM219" s="8" t="e">
        <f t="shared" si="243"/>
        <v>#DIV/0!</v>
      </c>
      <c r="AN219" s="8">
        <f t="shared" si="244"/>
        <v>-3.8182881725186135E-3</v>
      </c>
      <c r="AO219" s="8">
        <f t="shared" si="245"/>
        <v>-1.25324310792152E-2</v>
      </c>
      <c r="AP219" s="8">
        <f t="shared" si="246"/>
        <v>1.3405434352371293E-2</v>
      </c>
      <c r="AQ219" s="8">
        <f t="shared" si="247"/>
        <v>-3.9838222340092821E-3</v>
      </c>
      <c r="AR219" s="8">
        <f t="shared" si="248"/>
        <v>4.9483610917149257E-3</v>
      </c>
      <c r="AS219" s="8">
        <f t="shared" si="249"/>
        <v>-1.0140987238580479E-2</v>
      </c>
      <c r="AT219" s="8">
        <f t="shared" si="250"/>
        <v>-1.5497943174208606E-3</v>
      </c>
      <c r="AU219" s="8">
        <f t="shared" si="251"/>
        <v>1.0988038524505583E-2</v>
      </c>
      <c r="AV219" s="8">
        <f t="shared" si="252"/>
        <v>-1.2690688840981346E-2</v>
      </c>
      <c r="AW219" s="8">
        <f t="shared" si="253"/>
        <v>-2.1853917829268932E-2</v>
      </c>
      <c r="AX219" s="8"/>
      <c r="AY219" s="8"/>
      <c r="BC219" s="29">
        <v>2018</v>
      </c>
      <c r="BD219" s="84">
        <v>25.84</v>
      </c>
      <c r="BG219" s="257"/>
      <c r="CA219" s="7"/>
      <c r="CG219" s="249"/>
      <c r="CH219" s="249"/>
    </row>
    <row r="220" spans="1:86" x14ac:dyDescent="0.2">
      <c r="A220" s="6">
        <v>41201</v>
      </c>
      <c r="B220" s="5">
        <v>43.940399999999997</v>
      </c>
      <c r="C220" s="5">
        <v>57.259300000000003</v>
      </c>
      <c r="D220" s="5">
        <v>82.690700000000007</v>
      </c>
      <c r="E220" s="5">
        <v>27.4985</v>
      </c>
      <c r="F220" s="5">
        <v>77.964399999999998</v>
      </c>
      <c r="G220" s="5">
        <v>56.192500000000003</v>
      </c>
      <c r="H220" s="5">
        <v>47.333799999999997</v>
      </c>
      <c r="I220" s="5">
        <v>87.305300000000003</v>
      </c>
      <c r="J220" s="5">
        <v>45.9191</v>
      </c>
      <c r="K220" s="5">
        <v>58.1706</v>
      </c>
      <c r="L220" s="5">
        <v>53.448399999999999</v>
      </c>
      <c r="M220" s="5">
        <v>85.805999999999997</v>
      </c>
      <c r="O220" s="5">
        <v>22.1495</v>
      </c>
      <c r="P220" s="5">
        <v>46.406100000000002</v>
      </c>
      <c r="Q220" s="5">
        <v>35.046999999999997</v>
      </c>
      <c r="R220" s="5">
        <v>52.924599999999998</v>
      </c>
      <c r="S220" s="5">
        <v>40.136000000000003</v>
      </c>
      <c r="T220" s="5">
        <v>70.6417</v>
      </c>
      <c r="U220" s="5">
        <v>27.063300000000002</v>
      </c>
      <c r="V220" s="5">
        <v>34.668799999999997</v>
      </c>
      <c r="W220" s="5">
        <v>48.49</v>
      </c>
      <c r="X220" s="5">
        <v>2503.8000000000002</v>
      </c>
      <c r="Z220" s="6">
        <v>41201</v>
      </c>
      <c r="AA220" s="8">
        <f t="shared" si="231"/>
        <v>1.104221074308831E-2</v>
      </c>
      <c r="AB220" s="8">
        <f t="shared" si="232"/>
        <v>1.9490924888631023E-2</v>
      </c>
      <c r="AC220" s="8">
        <f t="shared" si="233"/>
        <v>3.0896695618418679E-3</v>
      </c>
      <c r="AD220" s="8">
        <f t="shared" si="234"/>
        <v>1.3254086400283027E-2</v>
      </c>
      <c r="AE220" s="8">
        <f t="shared" si="235"/>
        <v>1.0697544179872231E-2</v>
      </c>
      <c r="AF220" s="8">
        <f t="shared" si="236"/>
        <v>1.7384754935065194E-2</v>
      </c>
      <c r="AG220" s="8">
        <f t="shared" si="237"/>
        <v>2.6627713035802136E-2</v>
      </c>
      <c r="AH220" s="8">
        <f t="shared" si="238"/>
        <v>1.8299112162395437E-2</v>
      </c>
      <c r="AI220" s="8">
        <f t="shared" si="239"/>
        <v>2.4925004017641861E-2</v>
      </c>
      <c r="AJ220" s="8">
        <f t="shared" si="240"/>
        <v>2.3825657506833409E-2</v>
      </c>
      <c r="AK220" s="8">
        <f t="shared" si="241"/>
        <v>1.8514848466369971E-2</v>
      </c>
      <c r="AL220" s="8">
        <f t="shared" si="242"/>
        <v>3.3875738753772699E-2</v>
      </c>
      <c r="AM220" s="8" t="e">
        <f t="shared" si="243"/>
        <v>#DIV/0!</v>
      </c>
      <c r="AN220" s="8">
        <f t="shared" si="244"/>
        <v>2.4093321743633433E-2</v>
      </c>
      <c r="AO220" s="8">
        <f t="shared" si="245"/>
        <v>1.8613594508989584E-2</v>
      </c>
      <c r="AP220" s="8">
        <f t="shared" si="246"/>
        <v>6.5250231190299157E-3</v>
      </c>
      <c r="AQ220" s="8">
        <f t="shared" si="247"/>
        <v>6.5882818354374706E-3</v>
      </c>
      <c r="AR220" s="8">
        <f t="shared" si="248"/>
        <v>6.7726885064969267E-3</v>
      </c>
      <c r="AS220" s="8">
        <f t="shared" si="249"/>
        <v>1.7455040919029052E-2</v>
      </c>
      <c r="AT220" s="8">
        <f t="shared" si="250"/>
        <v>3.7225969645868551E-2</v>
      </c>
      <c r="AU220" s="8">
        <f t="shared" si="251"/>
        <v>1.1548449216584267E-2</v>
      </c>
      <c r="AV220" s="8">
        <f t="shared" si="252"/>
        <v>8.3827404137093442E-3</v>
      </c>
      <c r="AW220" s="8">
        <f t="shared" si="253"/>
        <v>3.4144464749445991E-3</v>
      </c>
      <c r="AX220" s="8"/>
      <c r="AY220" s="8"/>
      <c r="BC220" s="29">
        <v>2019</v>
      </c>
      <c r="BD220" s="84">
        <v>25.89</v>
      </c>
      <c r="BG220" s="257"/>
      <c r="BM220" s="258"/>
      <c r="CA220" s="7"/>
      <c r="CG220" s="249"/>
      <c r="CH220" s="249"/>
    </row>
    <row r="221" spans="1:86" x14ac:dyDescent="0.2">
      <c r="A221" s="6">
        <v>41208</v>
      </c>
      <c r="B221" s="5">
        <v>43.100499999999997</v>
      </c>
      <c r="C221" s="5">
        <v>55.948099999999997</v>
      </c>
      <c r="D221" s="5">
        <v>82.410499999999999</v>
      </c>
      <c r="E221" s="5">
        <v>27.575500000000002</v>
      </c>
      <c r="F221" s="5">
        <v>77.319699999999997</v>
      </c>
      <c r="G221" s="5">
        <v>55.208599999999997</v>
      </c>
      <c r="H221" s="5">
        <v>46.439799999999998</v>
      </c>
      <c r="I221" s="5">
        <v>88.371600000000001</v>
      </c>
      <c r="J221" s="5">
        <v>44.033200000000001</v>
      </c>
      <c r="K221" s="5">
        <v>57.727800000000002</v>
      </c>
      <c r="L221" s="5">
        <v>53.364400000000003</v>
      </c>
      <c r="M221" s="5">
        <v>83.173900000000003</v>
      </c>
      <c r="O221" s="5">
        <v>22.2561</v>
      </c>
      <c r="P221" s="5">
        <v>45.391100000000002</v>
      </c>
      <c r="Q221" s="5">
        <v>35.206699999999998</v>
      </c>
      <c r="R221" s="5">
        <v>51.959600000000002</v>
      </c>
      <c r="S221" s="5">
        <v>38.945700000000002</v>
      </c>
      <c r="T221" s="5">
        <v>69.627399999999994</v>
      </c>
      <c r="U221" s="5">
        <v>26.6586</v>
      </c>
      <c r="V221" s="5">
        <v>34.331200000000003</v>
      </c>
      <c r="W221" s="5">
        <v>48.1004</v>
      </c>
      <c r="X221" s="5">
        <v>2466.8000000000002</v>
      </c>
      <c r="Z221" s="6">
        <v>41208</v>
      </c>
      <c r="AA221" s="8">
        <f t="shared" si="231"/>
        <v>-1.9114527860465524E-2</v>
      </c>
      <c r="AB221" s="8">
        <f t="shared" si="232"/>
        <v>-2.2899336876280429E-2</v>
      </c>
      <c r="AC221" s="8">
        <f t="shared" si="233"/>
        <v>-3.3885309956259713E-3</v>
      </c>
      <c r="AD221" s="8">
        <f t="shared" si="234"/>
        <v>2.8001527356038558E-3</v>
      </c>
      <c r="AE221" s="8">
        <f t="shared" si="235"/>
        <v>-8.2691587442473846E-3</v>
      </c>
      <c r="AF221" s="8">
        <f t="shared" si="236"/>
        <v>-1.7509454108644462E-2</v>
      </c>
      <c r="AG221" s="8">
        <f t="shared" si="237"/>
        <v>-1.8887137732444881E-2</v>
      </c>
      <c r="AH221" s="8">
        <f t="shared" si="238"/>
        <v>1.2213462412934861E-2</v>
      </c>
      <c r="AI221" s="8">
        <f t="shared" si="239"/>
        <v>-4.1070055815553896E-2</v>
      </c>
      <c r="AJ221" s="8">
        <f t="shared" si="240"/>
        <v>-7.6120927066249955E-3</v>
      </c>
      <c r="AK221" s="8">
        <f t="shared" si="241"/>
        <v>-1.5716092530364545E-3</v>
      </c>
      <c r="AL221" s="8">
        <f t="shared" si="242"/>
        <v>-3.0675011071486735E-2</v>
      </c>
      <c r="AM221" s="8" t="e">
        <f t="shared" si="243"/>
        <v>#DIV/0!</v>
      </c>
      <c r="AN221" s="8">
        <f t="shared" si="244"/>
        <v>4.8127497234700112E-3</v>
      </c>
      <c r="AO221" s="8">
        <f t="shared" si="245"/>
        <v>-2.1872124569830231E-2</v>
      </c>
      <c r="AP221" s="8">
        <f t="shared" si="246"/>
        <v>4.5567380945588098E-3</v>
      </c>
      <c r="AQ221" s="8">
        <f t="shared" si="247"/>
        <v>-1.8233486885115724E-2</v>
      </c>
      <c r="AR221" s="8">
        <f t="shared" si="248"/>
        <v>-2.9656667331074305E-2</v>
      </c>
      <c r="AS221" s="8">
        <f t="shared" si="249"/>
        <v>-1.4358374727675094E-2</v>
      </c>
      <c r="AT221" s="8">
        <f t="shared" si="250"/>
        <v>-1.4953830464134121E-2</v>
      </c>
      <c r="AU221" s="8">
        <f t="shared" si="251"/>
        <v>-9.737862285397636E-3</v>
      </c>
      <c r="AV221" s="8">
        <f t="shared" si="252"/>
        <v>-8.0346463188286643E-3</v>
      </c>
      <c r="AW221" s="8">
        <f t="shared" si="253"/>
        <v>-1.4777538142024094E-2</v>
      </c>
      <c r="AX221" s="8"/>
      <c r="AY221" s="8"/>
      <c r="CA221" s="7"/>
      <c r="CG221" s="249"/>
      <c r="CH221" s="249"/>
    </row>
    <row r="222" spans="1:86" x14ac:dyDescent="0.2">
      <c r="A222" s="6">
        <v>41215</v>
      </c>
      <c r="B222" s="5">
        <v>43.567100000000003</v>
      </c>
      <c r="C222" s="5">
        <v>56.304600000000001</v>
      </c>
      <c r="D222" s="5">
        <v>82.3596</v>
      </c>
      <c r="E222" s="5">
        <v>27.665399999999998</v>
      </c>
      <c r="F222" s="5">
        <v>76.326999999999998</v>
      </c>
      <c r="G222" s="5">
        <v>55.3508</v>
      </c>
      <c r="H222" s="5">
        <v>46.976199999999999</v>
      </c>
      <c r="I222" s="5">
        <v>87.305300000000003</v>
      </c>
      <c r="J222" s="5">
        <v>40.6584</v>
      </c>
      <c r="K222" s="5">
        <v>56.247599999999998</v>
      </c>
      <c r="L222" s="5">
        <v>53.563000000000002</v>
      </c>
      <c r="M222" s="5">
        <v>83.425200000000004</v>
      </c>
      <c r="O222" s="5">
        <v>22.350899999999999</v>
      </c>
      <c r="P222" s="5">
        <v>45.146999999999998</v>
      </c>
      <c r="Q222" s="5">
        <v>35.360199999999999</v>
      </c>
      <c r="R222" s="5">
        <v>51.959600000000002</v>
      </c>
      <c r="S222" s="5">
        <v>38.135899999999999</v>
      </c>
      <c r="T222" s="5">
        <v>69.425600000000003</v>
      </c>
      <c r="U222" s="5">
        <v>26.496700000000001</v>
      </c>
      <c r="V222" s="5">
        <v>33.981999999999999</v>
      </c>
      <c r="W222" s="5">
        <v>48.113799999999998</v>
      </c>
      <c r="X222" s="5">
        <v>2471.3000000000002</v>
      </c>
      <c r="Z222" s="6">
        <v>41215</v>
      </c>
      <c r="AA222" s="8">
        <f t="shared" si="231"/>
        <v>1.0825860488857586E-2</v>
      </c>
      <c r="AB222" s="8">
        <f t="shared" si="232"/>
        <v>6.3719768857208869E-3</v>
      </c>
      <c r="AC222" s="8">
        <f t="shared" si="233"/>
        <v>-6.1763974250850229E-4</v>
      </c>
      <c r="AD222" s="8">
        <f t="shared" si="234"/>
        <v>3.2601403419700858E-3</v>
      </c>
      <c r="AE222" s="8">
        <f t="shared" si="235"/>
        <v>-1.2838901340796682E-2</v>
      </c>
      <c r="AF222" s="8">
        <f t="shared" si="236"/>
        <v>2.575685672159711E-3</v>
      </c>
      <c r="AG222" s="8">
        <f t="shared" si="237"/>
        <v>1.1550437340384745E-2</v>
      </c>
      <c r="AH222" s="8">
        <f t="shared" si="238"/>
        <v>-1.2066093631890817E-2</v>
      </c>
      <c r="AI222" s="8">
        <f t="shared" si="239"/>
        <v>-7.6642169999000753E-2</v>
      </c>
      <c r="AJ222" s="8">
        <f t="shared" si="240"/>
        <v>-2.5641025641025661E-2</v>
      </c>
      <c r="AK222" s="8">
        <f t="shared" si="241"/>
        <v>3.7215821783811442E-3</v>
      </c>
      <c r="AL222" s="8">
        <f t="shared" si="242"/>
        <v>3.0213805051824139E-3</v>
      </c>
      <c r="AM222" s="8" t="e">
        <f t="shared" si="243"/>
        <v>#DIV/0!</v>
      </c>
      <c r="AN222" s="8">
        <f t="shared" si="244"/>
        <v>4.2595063825199286E-3</v>
      </c>
      <c r="AO222" s="8">
        <f t="shared" si="245"/>
        <v>-5.3777062023172562E-3</v>
      </c>
      <c r="AP222" s="8">
        <f t="shared" si="246"/>
        <v>4.3599655747343924E-3</v>
      </c>
      <c r="AQ222" s="8">
        <f t="shared" si="247"/>
        <v>0</v>
      </c>
      <c r="AR222" s="8">
        <f t="shared" si="248"/>
        <v>-2.0793052891590169E-2</v>
      </c>
      <c r="AS222" s="8">
        <f t="shared" si="249"/>
        <v>-2.8982842961247091E-3</v>
      </c>
      <c r="AT222" s="8">
        <f t="shared" si="250"/>
        <v>-6.0730871088503502E-3</v>
      </c>
      <c r="AU222" s="8">
        <f t="shared" si="251"/>
        <v>-1.0171505802302416E-2</v>
      </c>
      <c r="AV222" s="8">
        <f t="shared" si="252"/>
        <v>2.7858396187974144E-4</v>
      </c>
      <c r="AW222" s="8">
        <f t="shared" si="253"/>
        <v>1.8242257175287158E-3</v>
      </c>
      <c r="AX222" s="8"/>
      <c r="AY222" s="8"/>
      <c r="CA222" s="7"/>
      <c r="CG222" s="249"/>
      <c r="CH222" s="249"/>
    </row>
    <row r="223" spans="1:86" x14ac:dyDescent="0.2">
      <c r="A223" s="6">
        <v>41222</v>
      </c>
      <c r="B223" s="5">
        <v>40.474200000000003</v>
      </c>
      <c r="C223" s="5">
        <v>53.805700000000002</v>
      </c>
      <c r="D223" s="5">
        <v>82.665300000000002</v>
      </c>
      <c r="E223" s="5">
        <v>25.880199999999999</v>
      </c>
      <c r="F223" s="5">
        <v>72.646000000000001</v>
      </c>
      <c r="G223" s="5">
        <v>52.363399999999999</v>
      </c>
      <c r="H223" s="5">
        <v>45.462400000000002</v>
      </c>
      <c r="I223" s="5">
        <v>80.533600000000007</v>
      </c>
      <c r="J223" s="5">
        <v>38.598799999999997</v>
      </c>
      <c r="K223" s="5">
        <v>54.4373</v>
      </c>
      <c r="L223" s="5">
        <v>51.4099</v>
      </c>
      <c r="M223" s="5">
        <v>80.613600000000005</v>
      </c>
      <c r="O223" s="5">
        <v>21.1191</v>
      </c>
      <c r="P223" s="5">
        <v>44.067799999999998</v>
      </c>
      <c r="Q223" s="5">
        <v>34.512700000000002</v>
      </c>
      <c r="R223" s="5">
        <v>50.586399999999998</v>
      </c>
      <c r="S223" s="5">
        <v>36.688000000000002</v>
      </c>
      <c r="T223" s="5">
        <v>65.686199999999999</v>
      </c>
      <c r="U223" s="5">
        <v>25.700700000000001</v>
      </c>
      <c r="V223" s="5">
        <v>33.388300000000001</v>
      </c>
      <c r="W223" s="5">
        <v>45.426600000000001</v>
      </c>
      <c r="X223" s="5">
        <v>2413.92</v>
      </c>
      <c r="Z223" s="6">
        <v>41222</v>
      </c>
      <c r="AA223" s="8">
        <f t="shared" si="231"/>
        <v>-7.09916427763152E-2</v>
      </c>
      <c r="AB223" s="8">
        <f t="shared" si="232"/>
        <v>-4.4381808946338253E-2</v>
      </c>
      <c r="AC223" s="8">
        <f t="shared" si="233"/>
        <v>3.7117713053487211E-3</v>
      </c>
      <c r="AD223" s="8">
        <f t="shared" si="234"/>
        <v>-6.4528255510493238E-2</v>
      </c>
      <c r="AE223" s="8">
        <f t="shared" si="235"/>
        <v>-4.8226708766229476E-2</v>
      </c>
      <c r="AF223" s="8">
        <f t="shared" si="236"/>
        <v>-5.3972119644160488E-2</v>
      </c>
      <c r="AG223" s="8">
        <f t="shared" si="237"/>
        <v>-3.2224828743065537E-2</v>
      </c>
      <c r="AH223" s="8">
        <f t="shared" si="238"/>
        <v>-7.7563446892685683E-2</v>
      </c>
      <c r="AI223" s="8">
        <f t="shared" si="239"/>
        <v>-5.0656198965035593E-2</v>
      </c>
      <c r="AJ223" s="8">
        <f t="shared" si="240"/>
        <v>-3.2184484315775252E-2</v>
      </c>
      <c r="AK223" s="8">
        <f t="shared" si="241"/>
        <v>-4.0197524410507279E-2</v>
      </c>
      <c r="AL223" s="8">
        <f t="shared" si="242"/>
        <v>-3.3702046863537616E-2</v>
      </c>
      <c r="AM223" s="8" t="e">
        <f t="shared" si="243"/>
        <v>#DIV/0!</v>
      </c>
      <c r="AN223" s="8">
        <f t="shared" si="244"/>
        <v>-5.5111874689609763E-2</v>
      </c>
      <c r="AO223" s="8">
        <f t="shared" si="245"/>
        <v>-2.3904135379980929E-2</v>
      </c>
      <c r="AP223" s="8">
        <f t="shared" si="246"/>
        <v>-2.3967624617507677E-2</v>
      </c>
      <c r="AQ223" s="8">
        <f t="shared" si="247"/>
        <v>-2.6428225005581285E-2</v>
      </c>
      <c r="AR223" s="8">
        <f t="shared" si="248"/>
        <v>-3.7966850133338892E-2</v>
      </c>
      <c r="AS223" s="8">
        <f t="shared" si="249"/>
        <v>-5.3861975985803556E-2</v>
      </c>
      <c r="AT223" s="8">
        <f t="shared" si="250"/>
        <v>-3.0041476863156502E-2</v>
      </c>
      <c r="AU223" s="8">
        <f t="shared" si="251"/>
        <v>-1.7471014066270385E-2</v>
      </c>
      <c r="AV223" s="8">
        <f t="shared" si="252"/>
        <v>-5.5850920110238622E-2</v>
      </c>
      <c r="AW223" s="8">
        <f t="shared" si="253"/>
        <v>-2.321854894185249E-2</v>
      </c>
      <c r="AX223" s="8"/>
      <c r="AY223" s="8"/>
      <c r="CA223" s="7"/>
      <c r="CG223" s="249"/>
      <c r="CH223" s="249"/>
    </row>
    <row r="224" spans="1:86" x14ac:dyDescent="0.2">
      <c r="A224" s="6">
        <v>41229</v>
      </c>
      <c r="B224" s="5">
        <v>39.141100000000002</v>
      </c>
      <c r="C224" s="5">
        <v>53.445300000000003</v>
      </c>
      <c r="D224" s="5">
        <v>82.486900000000006</v>
      </c>
      <c r="E224" s="5">
        <v>25.409400000000002</v>
      </c>
      <c r="F224" s="5">
        <v>71.655500000000004</v>
      </c>
      <c r="G224" s="5">
        <v>52.7072</v>
      </c>
      <c r="H224" s="5">
        <v>45.676900000000003</v>
      </c>
      <c r="I224" s="5">
        <v>78.002200000000002</v>
      </c>
      <c r="J224" s="5">
        <v>36.927399999999999</v>
      </c>
      <c r="K224" s="5">
        <v>53.014899999999997</v>
      </c>
      <c r="L224" s="5">
        <v>49.752600000000001</v>
      </c>
      <c r="M224" s="5">
        <v>80.577699999999993</v>
      </c>
      <c r="O224" s="5">
        <v>21.059799999999999</v>
      </c>
      <c r="P224" s="5">
        <v>43.374000000000002</v>
      </c>
      <c r="Q224" s="5">
        <v>34.469700000000003</v>
      </c>
      <c r="R224" s="5">
        <v>50.029699999999998</v>
      </c>
      <c r="S224" s="5">
        <v>36.135899999999999</v>
      </c>
      <c r="T224" s="5">
        <v>66.284999999999997</v>
      </c>
      <c r="U224" s="5">
        <v>25.876100000000001</v>
      </c>
      <c r="V224" s="5">
        <v>33.225299999999997</v>
      </c>
      <c r="W224" s="5">
        <v>44.795099999999998</v>
      </c>
      <c r="X224" s="5">
        <v>2381.02</v>
      </c>
      <c r="Z224" s="6">
        <v>41229</v>
      </c>
      <c r="AA224" s="8">
        <f t="shared" si="231"/>
        <v>-3.293703149166638E-2</v>
      </c>
      <c r="AB224" s="8">
        <f t="shared" si="232"/>
        <v>-6.6981751004075996E-3</v>
      </c>
      <c r="AC224" s="8">
        <f t="shared" si="233"/>
        <v>-2.1581001943983269E-3</v>
      </c>
      <c r="AD224" s="8">
        <f t="shared" si="234"/>
        <v>-1.8191513203143606E-2</v>
      </c>
      <c r="AE224" s="8">
        <f t="shared" si="235"/>
        <v>-1.3634611678550734E-2</v>
      </c>
      <c r="AF224" s="8">
        <f t="shared" si="236"/>
        <v>6.5656546366354984E-3</v>
      </c>
      <c r="AG224" s="8">
        <f t="shared" si="237"/>
        <v>4.7181846976842579E-3</v>
      </c>
      <c r="AH224" s="8">
        <f t="shared" si="238"/>
        <v>-3.1432842937606176E-2</v>
      </c>
      <c r="AI224" s="8">
        <f t="shared" si="239"/>
        <v>-4.3301864306662385E-2</v>
      </c>
      <c r="AJ224" s="8">
        <f t="shared" si="240"/>
        <v>-2.6129143069182348E-2</v>
      </c>
      <c r="AK224" s="8">
        <f t="shared" si="241"/>
        <v>-3.2236981593039449E-2</v>
      </c>
      <c r="AL224" s="8">
        <f t="shared" si="242"/>
        <v>-4.4533428602633318E-4</v>
      </c>
      <c r="AM224" s="8" t="e">
        <f t="shared" si="243"/>
        <v>#DIV/0!</v>
      </c>
      <c r="AN224" s="8">
        <f t="shared" si="244"/>
        <v>-2.8078848056972694E-3</v>
      </c>
      <c r="AO224" s="8">
        <f t="shared" si="245"/>
        <v>-1.5743921865852051E-2</v>
      </c>
      <c r="AP224" s="8">
        <f t="shared" si="246"/>
        <v>-1.2459181692535681E-3</v>
      </c>
      <c r="AQ224" s="8">
        <f t="shared" si="247"/>
        <v>-1.1004934132494149E-2</v>
      </c>
      <c r="AR224" s="8">
        <f t="shared" si="248"/>
        <v>-1.5048517226341152E-2</v>
      </c>
      <c r="AS224" s="8">
        <f t="shared" si="249"/>
        <v>9.1160700421093477E-3</v>
      </c>
      <c r="AT224" s="8">
        <f t="shared" si="250"/>
        <v>6.8247168365063171E-3</v>
      </c>
      <c r="AU224" s="8">
        <f t="shared" si="251"/>
        <v>-4.8819496650025496E-3</v>
      </c>
      <c r="AV224" s="8">
        <f t="shared" si="252"/>
        <v>-1.3901546670893272E-2</v>
      </c>
      <c r="AW224" s="8">
        <f t="shared" si="253"/>
        <v>-1.3629283489096644E-2</v>
      </c>
      <c r="AX224" s="8"/>
      <c r="AY224" s="8"/>
      <c r="BZ224" s="21"/>
      <c r="CA224" s="7"/>
      <c r="CG224" s="249"/>
      <c r="CH224" s="249"/>
    </row>
    <row r="225" spans="1:86" x14ac:dyDescent="0.2">
      <c r="A225" s="6">
        <v>41236</v>
      </c>
      <c r="B225" s="5">
        <v>38.061199999999999</v>
      </c>
      <c r="C225" s="5">
        <v>52.814500000000002</v>
      </c>
      <c r="D225" s="5">
        <v>82.677999999999997</v>
      </c>
      <c r="E225" s="5">
        <v>24.9941</v>
      </c>
      <c r="F225" s="5">
        <v>70.508600000000001</v>
      </c>
      <c r="G225" s="5">
        <v>51.557200000000002</v>
      </c>
      <c r="H225" s="5">
        <v>44.973700000000001</v>
      </c>
      <c r="I225" s="5">
        <v>76.984700000000004</v>
      </c>
      <c r="J225" s="5">
        <v>36.069000000000003</v>
      </c>
      <c r="K225" s="5">
        <v>52.630400000000002</v>
      </c>
      <c r="L225" s="5">
        <v>49.752600000000001</v>
      </c>
      <c r="M225" s="5">
        <v>80.398300000000006</v>
      </c>
      <c r="O225" s="5">
        <v>21.142700000000001</v>
      </c>
      <c r="P225" s="5">
        <v>43.296900000000001</v>
      </c>
      <c r="Q225" s="5">
        <v>34.518900000000002</v>
      </c>
      <c r="R225" s="5">
        <v>49.695599999999999</v>
      </c>
      <c r="S225" s="5">
        <v>35.8782</v>
      </c>
      <c r="T225" s="5">
        <v>65.579700000000003</v>
      </c>
      <c r="U225" s="5">
        <v>25.781700000000001</v>
      </c>
      <c r="V225" s="5">
        <v>32.689799999999998</v>
      </c>
      <c r="W225" s="5">
        <v>45.332599999999999</v>
      </c>
      <c r="X225" s="5">
        <v>2468.06</v>
      </c>
      <c r="Z225" s="6">
        <v>41236</v>
      </c>
      <c r="AA225" s="8">
        <f t="shared" si="231"/>
        <v>-2.7589924657201781E-2</v>
      </c>
      <c r="AB225" s="8">
        <f t="shared" si="232"/>
        <v>-1.1802721661212545E-2</v>
      </c>
      <c r="AC225" s="8">
        <f t="shared" si="233"/>
        <v>2.3167315052450288E-3</v>
      </c>
      <c r="AD225" s="8">
        <f t="shared" si="234"/>
        <v>-1.6344345006178873E-2</v>
      </c>
      <c r="AE225" s="8">
        <f t="shared" si="235"/>
        <v>-1.6005749733097985E-2</v>
      </c>
      <c r="AF225" s="8">
        <f t="shared" si="236"/>
        <v>-2.1818650962297292E-2</v>
      </c>
      <c r="AG225" s="8">
        <f t="shared" si="237"/>
        <v>-1.5395090297283809E-2</v>
      </c>
      <c r="AH225" s="8">
        <f t="shared" si="238"/>
        <v>-1.3044503872967628E-2</v>
      </c>
      <c r="AI225" s="8">
        <f t="shared" si="239"/>
        <v>-2.3245611659634791E-2</v>
      </c>
      <c r="AJ225" s="8">
        <f t="shared" si="240"/>
        <v>-7.2526780207072816E-3</v>
      </c>
      <c r="AK225" s="8">
        <f t="shared" si="241"/>
        <v>0</v>
      </c>
      <c r="AL225" s="8">
        <f t="shared" si="242"/>
        <v>-2.2264224469050742E-3</v>
      </c>
      <c r="AM225" s="8" t="e">
        <f t="shared" si="243"/>
        <v>#DIV/0!</v>
      </c>
      <c r="AN225" s="8">
        <f t="shared" si="244"/>
        <v>3.9364096525134062E-3</v>
      </c>
      <c r="AO225" s="8">
        <f t="shared" si="245"/>
        <v>-1.7775625951030882E-3</v>
      </c>
      <c r="AP225" s="8">
        <f t="shared" si="246"/>
        <v>1.4273405338600664E-3</v>
      </c>
      <c r="AQ225" s="8">
        <f t="shared" si="247"/>
        <v>-6.6780332482505589E-3</v>
      </c>
      <c r="AR225" s="8">
        <f t="shared" si="248"/>
        <v>-7.1314122520816925E-3</v>
      </c>
      <c r="AS225" s="8">
        <f t="shared" si="249"/>
        <v>-1.0640416383797202E-2</v>
      </c>
      <c r="AT225" s="8">
        <f t="shared" si="250"/>
        <v>-3.6481540881353469E-3</v>
      </c>
      <c r="AU225" s="8">
        <f t="shared" si="251"/>
        <v>-1.6117235961751963E-2</v>
      </c>
      <c r="AV225" s="8">
        <f t="shared" si="252"/>
        <v>1.1999080256545946E-2</v>
      </c>
      <c r="AW225" s="8">
        <f t="shared" si="253"/>
        <v>3.6555761816364329E-2</v>
      </c>
      <c r="AX225" s="8"/>
      <c r="AY225" s="8"/>
      <c r="BZ225" s="21"/>
      <c r="CA225" s="7"/>
      <c r="CG225" s="249"/>
      <c r="CH225" s="249"/>
    </row>
    <row r="226" spans="1:86" x14ac:dyDescent="0.2">
      <c r="A226" s="6">
        <v>41243</v>
      </c>
      <c r="B226" s="5">
        <v>39.954300000000003</v>
      </c>
      <c r="C226" s="5">
        <v>54.899799999999999</v>
      </c>
      <c r="D226" s="5">
        <v>83.060100000000006</v>
      </c>
      <c r="E226" s="5">
        <v>25.603999999999999</v>
      </c>
      <c r="F226" s="5">
        <v>72.711200000000005</v>
      </c>
      <c r="G226" s="5">
        <v>53.916400000000003</v>
      </c>
      <c r="H226" s="5">
        <v>46.593400000000003</v>
      </c>
      <c r="I226" s="5">
        <v>78.846000000000004</v>
      </c>
      <c r="J226" s="5">
        <v>38.152000000000001</v>
      </c>
      <c r="K226" s="5">
        <v>54.411700000000003</v>
      </c>
      <c r="L226" s="5">
        <v>51.663899999999998</v>
      </c>
      <c r="M226" s="5">
        <v>82.936499999999995</v>
      </c>
      <c r="O226" s="5">
        <v>21.912600000000001</v>
      </c>
      <c r="P226" s="5">
        <v>44.568899999999999</v>
      </c>
      <c r="Q226" s="5">
        <v>35.083799999999997</v>
      </c>
      <c r="R226" s="5">
        <v>50.660600000000002</v>
      </c>
      <c r="S226" s="5">
        <v>36.921199999999999</v>
      </c>
      <c r="T226" s="5">
        <v>68.480800000000002</v>
      </c>
      <c r="U226" s="5">
        <v>26.631599999999999</v>
      </c>
      <c r="V226" s="5">
        <v>34.168199999999999</v>
      </c>
      <c r="W226" s="5">
        <v>48.194400000000002</v>
      </c>
      <c r="X226" s="5">
        <v>2481.8200000000002</v>
      </c>
      <c r="Z226" s="6">
        <v>41243</v>
      </c>
      <c r="AA226" s="8">
        <f t="shared" si="231"/>
        <v>4.9738316185511833E-2</v>
      </c>
      <c r="AB226" s="8">
        <f t="shared" si="232"/>
        <v>3.948347518200479E-2</v>
      </c>
      <c r="AC226" s="8">
        <f t="shared" si="233"/>
        <v>4.6215438206054227E-3</v>
      </c>
      <c r="AD226" s="8">
        <f t="shared" si="234"/>
        <v>2.4401758815080443E-2</v>
      </c>
      <c r="AE226" s="8">
        <f t="shared" si="235"/>
        <v>3.1238742508006068E-2</v>
      </c>
      <c r="AF226" s="8">
        <f t="shared" si="236"/>
        <v>4.5758885276935057E-2</v>
      </c>
      <c r="AG226" s="8">
        <f t="shared" si="237"/>
        <v>3.6014381738660672E-2</v>
      </c>
      <c r="AH226" s="8">
        <f t="shared" si="238"/>
        <v>2.4177531379611761E-2</v>
      </c>
      <c r="AI226" s="8">
        <f t="shared" si="239"/>
        <v>5.7750422800743051E-2</v>
      </c>
      <c r="AJ226" s="8">
        <f t="shared" si="240"/>
        <v>3.3845458138262341E-2</v>
      </c>
      <c r="AK226" s="8">
        <f t="shared" si="241"/>
        <v>3.841608277758346E-2</v>
      </c>
      <c r="AL226" s="8">
        <f t="shared" si="242"/>
        <v>3.1570319272919756E-2</v>
      </c>
      <c r="AM226" s="8" t="e">
        <f t="shared" si="243"/>
        <v>#DIV/0!</v>
      </c>
      <c r="AN226" s="8">
        <f t="shared" si="244"/>
        <v>3.6414459837201374E-2</v>
      </c>
      <c r="AO226" s="8">
        <f t="shared" si="245"/>
        <v>2.9378546731983146E-2</v>
      </c>
      <c r="AP226" s="8">
        <f t="shared" si="246"/>
        <v>1.6364947898107829E-2</v>
      </c>
      <c r="AQ226" s="8">
        <f t="shared" si="247"/>
        <v>1.9418218111865171E-2</v>
      </c>
      <c r="AR226" s="8">
        <f t="shared" si="248"/>
        <v>2.9070577676695075E-2</v>
      </c>
      <c r="AS226" s="8">
        <f t="shared" si="249"/>
        <v>4.4237774799213758E-2</v>
      </c>
      <c r="AT226" s="8">
        <f t="shared" si="250"/>
        <v>3.2965242788489446E-2</v>
      </c>
      <c r="AU226" s="8">
        <f t="shared" si="251"/>
        <v>4.5225116091257789E-2</v>
      </c>
      <c r="AV226" s="8">
        <f t="shared" si="252"/>
        <v>6.3128962380273768E-2</v>
      </c>
      <c r="AW226" s="8">
        <f t="shared" si="253"/>
        <v>5.5752291273307719E-3</v>
      </c>
      <c r="AX226" s="8"/>
      <c r="AY226" s="8"/>
      <c r="CG226" s="249"/>
      <c r="CH226" s="249"/>
    </row>
    <row r="227" spans="1:86" x14ac:dyDescent="0.2">
      <c r="A227" s="6">
        <v>41250</v>
      </c>
      <c r="B227" s="5">
        <v>39.6477</v>
      </c>
      <c r="C227" s="5">
        <v>55.697899999999997</v>
      </c>
      <c r="D227" s="5">
        <v>83.021900000000002</v>
      </c>
      <c r="E227" s="5">
        <v>25.7468</v>
      </c>
      <c r="F227" s="5">
        <v>73.023899999999998</v>
      </c>
      <c r="G227" s="5">
        <v>53.323599999999999</v>
      </c>
      <c r="H227" s="5">
        <v>47.230800000000002</v>
      </c>
      <c r="I227" s="5">
        <v>79.342399999999998</v>
      </c>
      <c r="J227" s="5">
        <v>37.331400000000002</v>
      </c>
      <c r="K227" s="5">
        <v>53.117400000000004</v>
      </c>
      <c r="L227" s="5">
        <v>52.087299999999999</v>
      </c>
      <c r="M227" s="5">
        <v>83.733199999999997</v>
      </c>
      <c r="O227" s="5">
        <v>22.2713</v>
      </c>
      <c r="P227" s="5">
        <v>45.005699999999997</v>
      </c>
      <c r="Q227" s="5">
        <v>34.801400000000001</v>
      </c>
      <c r="R227" s="5">
        <v>50.437899999999999</v>
      </c>
      <c r="S227" s="5">
        <v>37.320700000000002</v>
      </c>
      <c r="T227" s="5">
        <v>68.321100000000001</v>
      </c>
      <c r="U227" s="5">
        <v>26.686299999999999</v>
      </c>
      <c r="V227" s="5">
        <v>34.156300000000002</v>
      </c>
      <c r="W227" s="5">
        <v>48.879600000000003</v>
      </c>
      <c r="X227" s="5">
        <v>2486.84</v>
      </c>
      <c r="Z227" s="6">
        <v>41250</v>
      </c>
      <c r="AA227" s="8">
        <f t="shared" si="231"/>
        <v>-7.6737672791165057E-3</v>
      </c>
      <c r="AB227" s="8">
        <f t="shared" si="232"/>
        <v>1.4537393578847313E-2</v>
      </c>
      <c r="AC227" s="8">
        <f t="shared" si="233"/>
        <v>-4.5990794617400965E-4</v>
      </c>
      <c r="AD227" s="8">
        <f t="shared" si="234"/>
        <v>5.5772535541322998E-3</v>
      </c>
      <c r="AE227" s="8">
        <f t="shared" si="235"/>
        <v>4.3005754271692176E-3</v>
      </c>
      <c r="AF227" s="8">
        <f t="shared" si="236"/>
        <v>-1.0994799356040197E-2</v>
      </c>
      <c r="AG227" s="8">
        <f t="shared" si="237"/>
        <v>1.3680049105667225E-2</v>
      </c>
      <c r="AH227" s="8">
        <f t="shared" si="238"/>
        <v>6.2958171625699944E-3</v>
      </c>
      <c r="AI227" s="8">
        <f t="shared" si="239"/>
        <v>-2.1508702033969374E-2</v>
      </c>
      <c r="AJ227" s="8">
        <f t="shared" si="240"/>
        <v>-2.3787163422572699E-2</v>
      </c>
      <c r="AK227" s="8">
        <f t="shared" si="241"/>
        <v>8.1952775535722999E-3</v>
      </c>
      <c r="AL227" s="8">
        <f t="shared" si="242"/>
        <v>9.6061444599182533E-3</v>
      </c>
      <c r="AM227" s="8" t="e">
        <f t="shared" si="243"/>
        <v>#DIV/0!</v>
      </c>
      <c r="AN227" s="8">
        <f t="shared" si="244"/>
        <v>1.6369577320810791E-2</v>
      </c>
      <c r="AO227" s="8">
        <f t="shared" si="245"/>
        <v>9.8005559930802733E-3</v>
      </c>
      <c r="AP227" s="8">
        <f t="shared" si="246"/>
        <v>-8.0492991067100395E-3</v>
      </c>
      <c r="AQ227" s="8">
        <f t="shared" si="247"/>
        <v>-4.3959210905516466E-3</v>
      </c>
      <c r="AR227" s="8">
        <f t="shared" si="248"/>
        <v>1.0820341700703118E-2</v>
      </c>
      <c r="AS227" s="8">
        <f t="shared" si="249"/>
        <v>-2.3320405135454081E-3</v>
      </c>
      <c r="AT227" s="8">
        <f t="shared" si="250"/>
        <v>2.0539509454933214E-3</v>
      </c>
      <c r="AU227" s="8">
        <f t="shared" si="251"/>
        <v>-3.482770529321666E-4</v>
      </c>
      <c r="AV227" s="8">
        <f t="shared" si="252"/>
        <v>1.4217419451222568E-2</v>
      </c>
      <c r="AW227" s="8">
        <f t="shared" si="253"/>
        <v>2.0227091408724363E-3</v>
      </c>
      <c r="AX227" s="8"/>
      <c r="AY227" s="8"/>
      <c r="CG227" s="249"/>
      <c r="CH227" s="249"/>
    </row>
    <row r="228" spans="1:86" x14ac:dyDescent="0.2">
      <c r="A228" s="6">
        <v>41257</v>
      </c>
      <c r="B228" s="5">
        <v>39.747999999999998</v>
      </c>
      <c r="C228" s="5">
        <v>55.144399999999997</v>
      </c>
      <c r="D228" s="5">
        <v>82.779899999999998</v>
      </c>
      <c r="E228" s="5">
        <v>25.5261</v>
      </c>
      <c r="F228" s="5">
        <v>73.141199999999998</v>
      </c>
      <c r="G228" s="5">
        <v>53.122100000000003</v>
      </c>
      <c r="H228" s="5">
        <v>46.533299999999997</v>
      </c>
      <c r="I228" s="5">
        <v>78.672300000000007</v>
      </c>
      <c r="J228" s="5">
        <v>37.445099999999996</v>
      </c>
      <c r="K228" s="5">
        <v>52.233199999999997</v>
      </c>
      <c r="L228" s="5">
        <v>52.051000000000002</v>
      </c>
      <c r="M228" s="5">
        <v>83.853899999999996</v>
      </c>
      <c r="O228" s="5">
        <v>21.6616</v>
      </c>
      <c r="P228" s="5">
        <v>44.758600000000001</v>
      </c>
      <c r="Q228" s="5">
        <v>33.9846</v>
      </c>
      <c r="R228" s="5">
        <v>50.116300000000003</v>
      </c>
      <c r="S228" s="5">
        <v>37.320700000000002</v>
      </c>
      <c r="T228" s="5">
        <v>67.535899999999998</v>
      </c>
      <c r="U228" s="5">
        <v>26.617999999999999</v>
      </c>
      <c r="V228" s="5">
        <v>33.932400000000001</v>
      </c>
      <c r="W228" s="5">
        <v>48.180999999999997</v>
      </c>
      <c r="X228" s="5">
        <v>2480.36</v>
      </c>
      <c r="Z228" s="6">
        <v>41257</v>
      </c>
      <c r="AA228" s="8">
        <f t="shared" si="231"/>
        <v>2.5297810465676474E-3</v>
      </c>
      <c r="AB228" s="8">
        <f t="shared" si="232"/>
        <v>-9.9375380400338331E-3</v>
      </c>
      <c r="AC228" s="8">
        <f t="shared" si="233"/>
        <v>-2.9148935401382969E-3</v>
      </c>
      <c r="AD228" s="8">
        <f t="shared" si="234"/>
        <v>-8.5719390370841975E-3</v>
      </c>
      <c r="AE228" s="8">
        <f t="shared" si="235"/>
        <v>1.6063234091852063E-3</v>
      </c>
      <c r="AF228" s="8">
        <f t="shared" si="236"/>
        <v>-3.7788146336705797E-3</v>
      </c>
      <c r="AG228" s="8">
        <f t="shared" si="237"/>
        <v>-1.4767905688660932E-2</v>
      </c>
      <c r="AH228" s="8">
        <f t="shared" si="238"/>
        <v>-8.4456734356408436E-3</v>
      </c>
      <c r="AI228" s="8">
        <f t="shared" si="239"/>
        <v>3.0456934376956735E-3</v>
      </c>
      <c r="AJ228" s="8">
        <f t="shared" si="240"/>
        <v>-1.6646146083957536E-2</v>
      </c>
      <c r="AK228" s="8">
        <f t="shared" si="241"/>
        <v>-6.9690692356860762E-4</v>
      </c>
      <c r="AL228" s="8">
        <f t="shared" si="242"/>
        <v>1.4414831870750433E-3</v>
      </c>
      <c r="AM228" s="8" t="e">
        <f t="shared" si="243"/>
        <v>#DIV/0!</v>
      </c>
      <c r="AN228" s="8">
        <f t="shared" si="244"/>
        <v>-2.7376040015625547E-2</v>
      </c>
      <c r="AO228" s="8">
        <f t="shared" si="245"/>
        <v>-5.4904156584609787E-3</v>
      </c>
      <c r="AP228" s="8">
        <f t="shared" si="246"/>
        <v>-2.3470320159533875E-2</v>
      </c>
      <c r="AQ228" s="8">
        <f t="shared" si="247"/>
        <v>-6.3761576116372343E-3</v>
      </c>
      <c r="AR228" s="8">
        <f t="shared" si="248"/>
        <v>0</v>
      </c>
      <c r="AS228" s="8">
        <f t="shared" si="249"/>
        <v>-1.1492789196895337E-2</v>
      </c>
      <c r="AT228" s="8">
        <f t="shared" si="250"/>
        <v>-2.5593656670276355E-3</v>
      </c>
      <c r="AU228" s="8">
        <f t="shared" si="251"/>
        <v>-6.5551596630782916E-3</v>
      </c>
      <c r="AV228" s="8">
        <f t="shared" si="252"/>
        <v>-1.429226098413261E-2</v>
      </c>
      <c r="AW228" s="8">
        <f t="shared" si="253"/>
        <v>-2.605716491611898E-3</v>
      </c>
      <c r="AX228" s="8"/>
      <c r="AY228" s="8"/>
      <c r="CG228" s="249"/>
      <c r="CH228" s="249"/>
    </row>
    <row r="229" spans="1:86" x14ac:dyDescent="0.2">
      <c r="A229" s="6">
        <v>41264</v>
      </c>
      <c r="B229" s="5">
        <v>41.950299999999999</v>
      </c>
      <c r="C229" s="5">
        <v>55.929600000000001</v>
      </c>
      <c r="D229" s="5">
        <v>83.060100000000006</v>
      </c>
      <c r="E229" s="5">
        <v>25.253599999999999</v>
      </c>
      <c r="F229" s="5">
        <v>73.05</v>
      </c>
      <c r="G229" s="5">
        <v>54.319499999999998</v>
      </c>
      <c r="H229" s="5">
        <v>47.182699999999997</v>
      </c>
      <c r="I229" s="5">
        <v>80.062100000000001</v>
      </c>
      <c r="J229" s="5">
        <v>37.722799999999999</v>
      </c>
      <c r="K229" s="5">
        <v>53.322400000000002</v>
      </c>
      <c r="L229" s="5">
        <v>53.502499999999998</v>
      </c>
      <c r="M229" s="5">
        <v>84.445300000000003</v>
      </c>
      <c r="O229" s="5">
        <v>22.1876</v>
      </c>
      <c r="P229" s="5">
        <v>46.3947</v>
      </c>
      <c r="Q229" s="5">
        <v>34.512700000000002</v>
      </c>
      <c r="R229" s="5">
        <v>51.328699999999998</v>
      </c>
      <c r="S229" s="5">
        <v>38.164900000000003</v>
      </c>
      <c r="T229" s="5">
        <v>69.3857</v>
      </c>
      <c r="U229" s="5">
        <v>27.028300000000002</v>
      </c>
      <c r="V229" s="5">
        <v>34.085599999999999</v>
      </c>
      <c r="W229" s="5">
        <v>49.881399999999999</v>
      </c>
      <c r="X229" s="5">
        <v>2510.3200000000002</v>
      </c>
      <c r="Z229" s="6">
        <v>41264</v>
      </c>
      <c r="AA229" s="8">
        <f t="shared" si="231"/>
        <v>5.5406561336419413E-2</v>
      </c>
      <c r="AB229" s="8">
        <f t="shared" si="232"/>
        <v>1.4238979842014832E-2</v>
      </c>
      <c r="AC229" s="8">
        <f t="shared" si="233"/>
        <v>3.3848796628168643E-3</v>
      </c>
      <c r="AD229" s="8">
        <f t="shared" si="234"/>
        <v>-1.0675347977168514E-2</v>
      </c>
      <c r="AE229" s="8">
        <f t="shared" si="235"/>
        <v>-1.2469032501517541E-3</v>
      </c>
      <c r="AF229" s="8">
        <f t="shared" si="236"/>
        <v>2.254052456510558E-2</v>
      </c>
      <c r="AG229" s="8">
        <f t="shared" si="237"/>
        <v>1.3955597389396335E-2</v>
      </c>
      <c r="AH229" s="8">
        <f t="shared" si="238"/>
        <v>1.7665684109908986E-2</v>
      </c>
      <c r="AI229" s="8">
        <f t="shared" si="239"/>
        <v>7.4161906364251795E-3</v>
      </c>
      <c r="AJ229" s="8">
        <f t="shared" si="240"/>
        <v>2.0852637785929273E-2</v>
      </c>
      <c r="AK229" s="8">
        <f t="shared" si="241"/>
        <v>2.7886111698142146E-2</v>
      </c>
      <c r="AL229" s="8">
        <f t="shared" si="242"/>
        <v>7.0527429254931828E-3</v>
      </c>
      <c r="AM229" s="8" t="e">
        <f t="shared" si="243"/>
        <v>#DIV/0!</v>
      </c>
      <c r="AN229" s="8">
        <f t="shared" si="244"/>
        <v>2.4282601469882259E-2</v>
      </c>
      <c r="AO229" s="8">
        <f t="shared" si="245"/>
        <v>3.6553868977135195E-2</v>
      </c>
      <c r="AP229" s="8">
        <f t="shared" si="246"/>
        <v>1.5539391371385936E-2</v>
      </c>
      <c r="AQ229" s="8">
        <f t="shared" si="247"/>
        <v>2.4191730035936221E-2</v>
      </c>
      <c r="AR229" s="8">
        <f t="shared" si="248"/>
        <v>2.262015449870991E-2</v>
      </c>
      <c r="AS229" s="8">
        <f t="shared" si="249"/>
        <v>2.738987708759355E-2</v>
      </c>
      <c r="AT229" s="8">
        <f t="shared" si="250"/>
        <v>1.5414381245773656E-2</v>
      </c>
      <c r="AU229" s="8">
        <f t="shared" si="251"/>
        <v>4.5148589548631435E-3</v>
      </c>
      <c r="AV229" s="8">
        <f t="shared" si="252"/>
        <v>3.5291920051472525E-2</v>
      </c>
      <c r="AW229" s="8">
        <f t="shared" si="253"/>
        <v>1.2078891773774858E-2</v>
      </c>
      <c r="AX229" s="8"/>
      <c r="AY229" s="8"/>
      <c r="CG229" s="249"/>
      <c r="CH229" s="249"/>
    </row>
    <row r="230" spans="1:86" x14ac:dyDescent="0.2">
      <c r="A230" s="6">
        <v>41271</v>
      </c>
      <c r="B230" s="5">
        <v>40.963999999999999</v>
      </c>
      <c r="C230" s="5">
        <v>54.333399999999997</v>
      </c>
      <c r="D230" s="5">
        <v>82.9328</v>
      </c>
      <c r="E230" s="5">
        <v>24.656700000000001</v>
      </c>
      <c r="F230" s="5">
        <v>71.590299999999999</v>
      </c>
      <c r="G230" s="5">
        <v>53.472900000000003</v>
      </c>
      <c r="H230" s="5">
        <v>46.232599999999998</v>
      </c>
      <c r="I230" s="5">
        <v>77.654700000000005</v>
      </c>
      <c r="J230" s="5">
        <v>36.687600000000003</v>
      </c>
      <c r="K230" s="5">
        <v>52.7714</v>
      </c>
      <c r="L230" s="5">
        <v>51.264699999999998</v>
      </c>
      <c r="M230" s="5">
        <v>82.381299999999996</v>
      </c>
      <c r="O230" s="5">
        <v>21.494199999999999</v>
      </c>
      <c r="P230" s="5">
        <v>44.433999999999997</v>
      </c>
      <c r="Q230" s="5">
        <v>34.119700000000002</v>
      </c>
      <c r="R230" s="5">
        <v>49.685099999999998</v>
      </c>
      <c r="S230" s="5">
        <v>37.171700000000001</v>
      </c>
      <c r="T230" s="5">
        <v>67.229799999999997</v>
      </c>
      <c r="U230" s="5">
        <v>26.412800000000001</v>
      </c>
      <c r="V230" s="5">
        <v>33.2134</v>
      </c>
      <c r="W230" s="5">
        <v>47.814900000000002</v>
      </c>
      <c r="X230" s="5">
        <v>2462.71</v>
      </c>
      <c r="Z230" s="6">
        <v>41271</v>
      </c>
      <c r="AA230" s="8">
        <f t="shared" si="231"/>
        <v>-2.3511154866592165E-2</v>
      </c>
      <c r="AB230" s="8">
        <f t="shared" si="232"/>
        <v>-2.8539449593775079E-2</v>
      </c>
      <c r="AC230" s="8">
        <f t="shared" si="233"/>
        <v>-1.5326251714120609E-3</v>
      </c>
      <c r="AD230" s="8">
        <f t="shared" si="234"/>
        <v>-2.3636234041879089E-2</v>
      </c>
      <c r="AE230" s="8">
        <f t="shared" si="235"/>
        <v>-1.9982203969883594E-2</v>
      </c>
      <c r="AF230" s="8">
        <f t="shared" si="236"/>
        <v>-1.5585563195537389E-2</v>
      </c>
      <c r="AG230" s="8">
        <f t="shared" si="237"/>
        <v>-2.0136617870533002E-2</v>
      </c>
      <c r="AH230" s="8">
        <f t="shared" si="238"/>
        <v>-3.0069158815469454E-2</v>
      </c>
      <c r="AI230" s="8">
        <f t="shared" si="239"/>
        <v>-2.7442289543724074E-2</v>
      </c>
      <c r="AJ230" s="8">
        <f t="shared" si="240"/>
        <v>-1.0333368340509796E-2</v>
      </c>
      <c r="AK230" s="8">
        <f t="shared" si="241"/>
        <v>-4.1826082893322791E-2</v>
      </c>
      <c r="AL230" s="8">
        <f t="shared" si="242"/>
        <v>-2.4441857628547781E-2</v>
      </c>
      <c r="AM230" s="8" t="e">
        <f t="shared" si="243"/>
        <v>#DIV/0!</v>
      </c>
      <c r="AN230" s="8">
        <f t="shared" si="244"/>
        <v>-3.1251690133227594E-2</v>
      </c>
      <c r="AO230" s="8">
        <f t="shared" si="245"/>
        <v>-4.2261292776976767E-2</v>
      </c>
      <c r="AP230" s="8">
        <f t="shared" si="246"/>
        <v>-1.1387112570155344E-2</v>
      </c>
      <c r="AQ230" s="8">
        <f t="shared" si="247"/>
        <v>-3.2021072031826248E-2</v>
      </c>
      <c r="AR230" s="8">
        <f t="shared" si="248"/>
        <v>-2.6023912023875329E-2</v>
      </c>
      <c r="AS230" s="8">
        <f t="shared" si="249"/>
        <v>-3.1071243786543912E-2</v>
      </c>
      <c r="AT230" s="8">
        <f t="shared" si="250"/>
        <v>-2.2772427418668584E-2</v>
      </c>
      <c r="AU230" s="8">
        <f t="shared" si="251"/>
        <v>-2.5588518318586106E-2</v>
      </c>
      <c r="AV230" s="8">
        <f t="shared" si="252"/>
        <v>-4.1428267851343348E-2</v>
      </c>
      <c r="AW230" s="8">
        <f t="shared" si="253"/>
        <v>-1.8965709550973653E-2</v>
      </c>
      <c r="AX230" s="8"/>
      <c r="AY230" s="8"/>
      <c r="CG230" s="249"/>
      <c r="CH230" s="249"/>
    </row>
    <row r="231" spans="1:86" x14ac:dyDescent="0.2">
      <c r="A231" s="6">
        <v>41278</v>
      </c>
      <c r="B231" s="5">
        <v>42.139400000000002</v>
      </c>
      <c r="C231" s="5">
        <v>56.058300000000003</v>
      </c>
      <c r="D231" s="5">
        <v>83.174800000000005</v>
      </c>
      <c r="E231" s="5">
        <v>25.720800000000001</v>
      </c>
      <c r="F231" s="5">
        <v>74.157799999999995</v>
      </c>
      <c r="G231" s="5">
        <v>56.136400000000002</v>
      </c>
      <c r="H231" s="5">
        <v>47.675899999999999</v>
      </c>
      <c r="I231" s="5">
        <v>79.950400000000002</v>
      </c>
      <c r="J231" s="5">
        <v>38.215200000000003</v>
      </c>
      <c r="K231" s="5">
        <v>53.835000000000001</v>
      </c>
      <c r="L231" s="5">
        <v>52.764699999999998</v>
      </c>
      <c r="M231" s="5">
        <v>85.555800000000005</v>
      </c>
      <c r="O231" s="5">
        <v>22.438600000000001</v>
      </c>
      <c r="P231" s="5">
        <v>46.4726</v>
      </c>
      <c r="Q231" s="5">
        <v>35.4953</v>
      </c>
      <c r="R231" s="5">
        <v>51.511800000000001</v>
      </c>
      <c r="S231" s="5">
        <v>38.562199999999997</v>
      </c>
      <c r="T231" s="5">
        <v>69.731700000000004</v>
      </c>
      <c r="U231" s="5">
        <v>27.944700000000001</v>
      </c>
      <c r="V231" s="5">
        <v>34.427399999999999</v>
      </c>
      <c r="W231" s="5">
        <v>50.2348</v>
      </c>
      <c r="X231" s="5">
        <v>2575.66</v>
      </c>
      <c r="Z231" s="6">
        <v>41278</v>
      </c>
      <c r="AA231" s="8">
        <f t="shared" si="231"/>
        <v>2.8693486964163739E-2</v>
      </c>
      <c r="AB231" s="8">
        <f t="shared" si="232"/>
        <v>3.1746586814004107E-2</v>
      </c>
      <c r="AC231" s="8">
        <f t="shared" si="233"/>
        <v>2.9180251963034642E-3</v>
      </c>
      <c r="AD231" s="8">
        <f t="shared" si="234"/>
        <v>4.3156626799206732E-2</v>
      </c>
      <c r="AE231" s="8">
        <f t="shared" si="235"/>
        <v>3.5863797190401447E-2</v>
      </c>
      <c r="AF231" s="8">
        <f t="shared" si="236"/>
        <v>4.9810277729466668E-2</v>
      </c>
      <c r="AG231" s="8">
        <f t="shared" si="237"/>
        <v>3.1218231291339826E-2</v>
      </c>
      <c r="AH231" s="8">
        <f t="shared" si="238"/>
        <v>2.9562924072850771E-2</v>
      </c>
      <c r="AI231" s="8">
        <f t="shared" si="239"/>
        <v>4.1638046642462179E-2</v>
      </c>
      <c r="AJ231" s="8">
        <f t="shared" si="240"/>
        <v>2.0154856607935479E-2</v>
      </c>
      <c r="AK231" s="8">
        <f t="shared" si="241"/>
        <v>2.9259900087194479E-2</v>
      </c>
      <c r="AL231" s="8">
        <f t="shared" si="242"/>
        <v>3.8534230462495822E-2</v>
      </c>
      <c r="AM231" s="8" t="e">
        <f t="shared" si="243"/>
        <v>#DIV/0!</v>
      </c>
      <c r="AN231" s="8">
        <f t="shared" si="244"/>
        <v>4.3937434284597732E-2</v>
      </c>
      <c r="AO231" s="8">
        <f t="shared" si="245"/>
        <v>4.5879281631183488E-2</v>
      </c>
      <c r="AP231" s="8">
        <f t="shared" si="246"/>
        <v>4.0316884380577678E-2</v>
      </c>
      <c r="AQ231" s="8">
        <f t="shared" si="247"/>
        <v>3.6765549430312072E-2</v>
      </c>
      <c r="AR231" s="8">
        <f t="shared" si="248"/>
        <v>3.7407490106720953E-2</v>
      </c>
      <c r="AS231" s="8">
        <f t="shared" si="249"/>
        <v>3.7214152057569727E-2</v>
      </c>
      <c r="AT231" s="8">
        <f t="shared" si="250"/>
        <v>5.7998394717712731E-2</v>
      </c>
      <c r="AU231" s="8">
        <f t="shared" si="251"/>
        <v>3.6551512341404413E-2</v>
      </c>
      <c r="AV231" s="8">
        <f t="shared" si="252"/>
        <v>5.0609747170860864E-2</v>
      </c>
      <c r="AW231" s="8">
        <f t="shared" si="253"/>
        <v>4.5864109050598678E-2</v>
      </c>
      <c r="AX231" s="8"/>
      <c r="AY231" s="8"/>
      <c r="CG231" s="249"/>
      <c r="CH231" s="249"/>
    </row>
    <row r="232" spans="1:86" x14ac:dyDescent="0.2">
      <c r="A232" s="6">
        <v>41285</v>
      </c>
      <c r="B232" s="5">
        <v>42.504199999999997</v>
      </c>
      <c r="C232" s="5">
        <v>55.659300000000002</v>
      </c>
      <c r="D232" s="5">
        <v>83.398799999999994</v>
      </c>
      <c r="E232" s="5">
        <v>26.0063</v>
      </c>
      <c r="F232" s="5">
        <v>72.867599999999996</v>
      </c>
      <c r="G232" s="5">
        <v>54.703099999999999</v>
      </c>
      <c r="H232" s="5">
        <v>47.134599999999999</v>
      </c>
      <c r="I232" s="5">
        <v>78.262799999999999</v>
      </c>
      <c r="J232" s="5">
        <v>36.977899999999998</v>
      </c>
      <c r="K232" s="5">
        <v>51.118299999999998</v>
      </c>
      <c r="L232" s="5">
        <v>52.68</v>
      </c>
      <c r="M232" s="5">
        <v>86.642200000000003</v>
      </c>
      <c r="O232" s="5">
        <v>22.1159</v>
      </c>
      <c r="P232" s="5">
        <v>46.4206</v>
      </c>
      <c r="Q232" s="5">
        <v>35.422899999999998</v>
      </c>
      <c r="R232" s="5">
        <v>51.236600000000003</v>
      </c>
      <c r="S232" s="5">
        <v>37.395200000000003</v>
      </c>
      <c r="T232" s="5">
        <v>69.079599999999999</v>
      </c>
      <c r="U232" s="5">
        <v>26.098199999999999</v>
      </c>
      <c r="V232" s="5">
        <v>34.121000000000002</v>
      </c>
      <c r="W232" s="5">
        <v>49.432699999999997</v>
      </c>
      <c r="X232" s="5">
        <v>2586.69</v>
      </c>
      <c r="Z232" s="6">
        <v>41285</v>
      </c>
      <c r="AA232" s="8">
        <f t="shared" si="231"/>
        <v>8.6569813523684758E-3</v>
      </c>
      <c r="AB232" s="8">
        <f t="shared" si="232"/>
        <v>-7.1175900803270853E-3</v>
      </c>
      <c r="AC232" s="8">
        <f t="shared" si="233"/>
        <v>2.6931233979521352E-3</v>
      </c>
      <c r="AD232" s="8">
        <f t="shared" si="234"/>
        <v>1.1099965786445232E-2</v>
      </c>
      <c r="AE232" s="8">
        <f t="shared" si="235"/>
        <v>-1.7398035001038314E-2</v>
      </c>
      <c r="AF232" s="8">
        <f t="shared" si="236"/>
        <v>-2.5532453096386742E-2</v>
      </c>
      <c r="AG232" s="8">
        <f t="shared" si="237"/>
        <v>-1.1353744764126095E-2</v>
      </c>
      <c r="AH232" s="8">
        <f t="shared" si="238"/>
        <v>-2.1108087013948729E-2</v>
      </c>
      <c r="AI232" s="8">
        <f t="shared" si="239"/>
        <v>-3.2377169293893671E-2</v>
      </c>
      <c r="AJ232" s="8">
        <f t="shared" si="240"/>
        <v>-5.0463453143865578E-2</v>
      </c>
      <c r="AK232" s="8">
        <f t="shared" si="241"/>
        <v>-1.6052398668048307E-3</v>
      </c>
      <c r="AL232" s="8">
        <f t="shared" si="242"/>
        <v>1.2698145537765937E-2</v>
      </c>
      <c r="AM232" s="8" t="e">
        <f t="shared" si="243"/>
        <v>#DIV/0!</v>
      </c>
      <c r="AN232" s="8">
        <f t="shared" si="244"/>
        <v>-1.4381467649496882E-2</v>
      </c>
      <c r="AO232" s="8">
        <f t="shared" si="245"/>
        <v>-1.1189389016323936E-3</v>
      </c>
      <c r="AP232" s="8">
        <f t="shared" si="246"/>
        <v>-2.0397066653895513E-3</v>
      </c>
      <c r="AQ232" s="8">
        <f t="shared" si="247"/>
        <v>-5.3424652215608992E-3</v>
      </c>
      <c r="AR232" s="8">
        <f t="shared" si="248"/>
        <v>-3.026279620975969E-2</v>
      </c>
      <c r="AS232" s="8">
        <f t="shared" si="249"/>
        <v>-9.3515574695584025E-3</v>
      </c>
      <c r="AT232" s="8">
        <f t="shared" si="250"/>
        <v>-6.6076930509184284E-2</v>
      </c>
      <c r="AU232" s="8">
        <f t="shared" si="251"/>
        <v>-8.8998878800023995E-3</v>
      </c>
      <c r="AV232" s="8">
        <f t="shared" si="252"/>
        <v>-1.5967018879342709E-2</v>
      </c>
      <c r="AW232" s="8">
        <f t="shared" si="253"/>
        <v>4.282397521412129E-3</v>
      </c>
      <c r="AX232" s="8"/>
      <c r="AY232" s="8"/>
      <c r="CG232" s="249"/>
      <c r="CH232" s="249"/>
    </row>
    <row r="233" spans="1:86" x14ac:dyDescent="0.2">
      <c r="A233" s="6">
        <v>41292</v>
      </c>
      <c r="B233" s="5">
        <v>42.828499999999998</v>
      </c>
      <c r="C233" s="5">
        <v>56.006799999999998</v>
      </c>
      <c r="D233" s="5">
        <v>83.514399999999995</v>
      </c>
      <c r="E233" s="5">
        <v>25.980399999999999</v>
      </c>
      <c r="F233" s="5">
        <v>72.698099999999997</v>
      </c>
      <c r="G233" s="5">
        <v>55.5989</v>
      </c>
      <c r="H233" s="5">
        <v>47.158700000000003</v>
      </c>
      <c r="I233" s="5">
        <v>79.255499999999998</v>
      </c>
      <c r="J233" s="5">
        <v>38.3414</v>
      </c>
      <c r="K233" s="5">
        <v>51.118299999999998</v>
      </c>
      <c r="L233" s="5">
        <v>52.8977</v>
      </c>
      <c r="M233" s="5">
        <v>86.364599999999996</v>
      </c>
      <c r="O233" s="5">
        <v>22.307099999999998</v>
      </c>
      <c r="P233" s="5">
        <v>46.5764</v>
      </c>
      <c r="Q233" s="5">
        <v>35.373399999999997</v>
      </c>
      <c r="R233" s="5">
        <v>51.311700000000002</v>
      </c>
      <c r="S233" s="5">
        <v>37.0351</v>
      </c>
      <c r="T233" s="5">
        <v>69.784899999999993</v>
      </c>
      <c r="U233" s="5">
        <v>26.043500000000002</v>
      </c>
      <c r="V233" s="5">
        <v>34.627800000000001</v>
      </c>
      <c r="W233" s="5">
        <v>49.854199999999999</v>
      </c>
      <c r="X233" s="5">
        <v>2611.54</v>
      </c>
      <c r="Z233" s="6">
        <v>41292</v>
      </c>
      <c r="AA233" s="8">
        <f t="shared" si="231"/>
        <v>7.6298342281468923E-3</v>
      </c>
      <c r="AB233" s="8">
        <f t="shared" si="232"/>
        <v>6.2433411846716247E-3</v>
      </c>
      <c r="AC233" s="8">
        <f t="shared" si="233"/>
        <v>1.386111071142615E-3</v>
      </c>
      <c r="AD233" s="8">
        <f t="shared" si="234"/>
        <v>-9.959125288871995E-4</v>
      </c>
      <c r="AE233" s="8">
        <f t="shared" si="235"/>
        <v>-2.3261367192003446E-3</v>
      </c>
      <c r="AF233" s="8">
        <f t="shared" si="236"/>
        <v>1.6375671579855533E-2</v>
      </c>
      <c r="AG233" s="8">
        <f t="shared" si="237"/>
        <v>5.1130167647550628E-4</v>
      </c>
      <c r="AH233" s="8">
        <f t="shared" si="238"/>
        <v>1.2684187123384261E-2</v>
      </c>
      <c r="AI233" s="8">
        <f t="shared" si="239"/>
        <v>3.6873375719010504E-2</v>
      </c>
      <c r="AJ233" s="8">
        <f t="shared" si="240"/>
        <v>0</v>
      </c>
      <c r="AK233" s="8">
        <f t="shared" si="241"/>
        <v>4.132498101746318E-3</v>
      </c>
      <c r="AL233" s="8">
        <f t="shared" si="242"/>
        <v>-3.2039814316812132E-3</v>
      </c>
      <c r="AM233" s="8" t="e">
        <f t="shared" si="243"/>
        <v>#DIV/0!</v>
      </c>
      <c r="AN233" s="8">
        <f t="shared" si="244"/>
        <v>8.6453637428274277E-3</v>
      </c>
      <c r="AO233" s="8">
        <f t="shared" si="245"/>
        <v>3.356268553185382E-3</v>
      </c>
      <c r="AP233" s="8">
        <f t="shared" si="246"/>
        <v>-1.3974011162271038E-3</v>
      </c>
      <c r="AQ233" s="8">
        <f t="shared" si="247"/>
        <v>1.4657490934215645E-3</v>
      </c>
      <c r="AR233" s="8">
        <f t="shared" si="248"/>
        <v>-9.6295781276741765E-3</v>
      </c>
      <c r="AS233" s="8">
        <f t="shared" si="249"/>
        <v>1.0209960683037922E-2</v>
      </c>
      <c r="AT233" s="8">
        <f t="shared" si="250"/>
        <v>-2.0959299875086268E-3</v>
      </c>
      <c r="AU233" s="8">
        <f t="shared" si="251"/>
        <v>1.4853023064974602E-2</v>
      </c>
      <c r="AV233" s="8">
        <f t="shared" si="252"/>
        <v>8.5267444424439454E-3</v>
      </c>
      <c r="AW233" s="8">
        <f t="shared" si="253"/>
        <v>9.606872102957853E-3</v>
      </c>
      <c r="AX233" s="8"/>
      <c r="AY233" s="8"/>
      <c r="CG233" s="249"/>
      <c r="CH233" s="249"/>
    </row>
    <row r="234" spans="1:86" x14ac:dyDescent="0.2">
      <c r="A234" s="6">
        <v>41299</v>
      </c>
      <c r="B234" s="5">
        <v>43.463500000000003</v>
      </c>
      <c r="C234" s="5">
        <v>57.229700000000001</v>
      </c>
      <c r="D234" s="5">
        <v>83.308800000000005</v>
      </c>
      <c r="E234" s="5">
        <v>26.3826</v>
      </c>
      <c r="F234" s="5">
        <v>73.649500000000003</v>
      </c>
      <c r="G234" s="5">
        <v>56.172199999999997</v>
      </c>
      <c r="H234" s="5">
        <v>48.493699999999997</v>
      </c>
      <c r="I234" s="5">
        <v>80.148899999999998</v>
      </c>
      <c r="J234" s="5">
        <v>39.1494</v>
      </c>
      <c r="K234" s="5">
        <v>51.605199999999996</v>
      </c>
      <c r="L234" s="5">
        <v>54.688000000000002</v>
      </c>
      <c r="M234" s="5">
        <v>87.511300000000006</v>
      </c>
      <c r="O234" s="5">
        <v>22.462599999999998</v>
      </c>
      <c r="P234" s="5">
        <v>47.615200000000002</v>
      </c>
      <c r="Q234" s="5">
        <v>35.868299999999998</v>
      </c>
      <c r="R234" s="5">
        <v>52.412700000000001</v>
      </c>
      <c r="S234" s="5">
        <v>37.904200000000003</v>
      </c>
      <c r="T234" s="5">
        <v>70.956000000000003</v>
      </c>
      <c r="U234" s="5">
        <v>26.3444</v>
      </c>
      <c r="V234" s="5">
        <v>34.887099999999997</v>
      </c>
      <c r="W234" s="5">
        <v>49.351100000000002</v>
      </c>
      <c r="X234" s="5">
        <v>2641.64</v>
      </c>
      <c r="Z234" s="6">
        <v>41299</v>
      </c>
      <c r="AA234" s="8">
        <f t="shared" si="231"/>
        <v>1.4826575761467398E-2</v>
      </c>
      <c r="AB234" s="8">
        <f t="shared" si="232"/>
        <v>2.1834848625523984E-2</v>
      </c>
      <c r="AC234" s="8">
        <f t="shared" si="233"/>
        <v>-2.4618508903851977E-3</v>
      </c>
      <c r="AD234" s="8">
        <f t="shared" si="234"/>
        <v>1.5480900986897916E-2</v>
      </c>
      <c r="AE234" s="8">
        <f t="shared" si="235"/>
        <v>1.3086999522683662E-2</v>
      </c>
      <c r="AF234" s="8">
        <f t="shared" si="236"/>
        <v>1.031135508076586E-2</v>
      </c>
      <c r="AG234" s="8">
        <f t="shared" si="237"/>
        <v>2.8308668389925851E-2</v>
      </c>
      <c r="AH234" s="8">
        <f t="shared" si="238"/>
        <v>1.1272403807937703E-2</v>
      </c>
      <c r="AI234" s="8">
        <f t="shared" si="239"/>
        <v>2.1073826203529267E-2</v>
      </c>
      <c r="AJ234" s="8">
        <f t="shared" si="240"/>
        <v>9.5249646408428479E-3</v>
      </c>
      <c r="AK234" s="8">
        <f t="shared" si="241"/>
        <v>3.3844571692152936E-2</v>
      </c>
      <c r="AL234" s="8">
        <f t="shared" si="242"/>
        <v>1.3277430799193413E-2</v>
      </c>
      <c r="AM234" s="8" t="e">
        <f t="shared" si="243"/>
        <v>#DIV/0!</v>
      </c>
      <c r="AN234" s="8">
        <f t="shared" si="244"/>
        <v>6.9708747439156671E-3</v>
      </c>
      <c r="AO234" s="8">
        <f t="shared" si="245"/>
        <v>2.2303140646335873E-2</v>
      </c>
      <c r="AP234" s="8">
        <f t="shared" si="246"/>
        <v>1.3990738803733915E-2</v>
      </c>
      <c r="AQ234" s="8">
        <f t="shared" si="247"/>
        <v>2.1457094580768166E-2</v>
      </c>
      <c r="AR234" s="8">
        <f t="shared" si="248"/>
        <v>2.346692732029898E-2</v>
      </c>
      <c r="AS234" s="8">
        <f t="shared" si="249"/>
        <v>1.6781567359128058E-2</v>
      </c>
      <c r="AT234" s="8">
        <f t="shared" si="250"/>
        <v>1.1553746616238092E-2</v>
      </c>
      <c r="AU234" s="8">
        <f t="shared" si="251"/>
        <v>7.4882031200362853E-3</v>
      </c>
      <c r="AV234" s="8">
        <f t="shared" si="252"/>
        <v>-1.0091426599965425E-2</v>
      </c>
      <c r="AW234" s="8">
        <f t="shared" si="253"/>
        <v>1.1525766406028648E-2</v>
      </c>
      <c r="AX234" s="8"/>
      <c r="AY234" s="8"/>
      <c r="CG234" s="249"/>
      <c r="CH234" s="249"/>
    </row>
    <row r="235" spans="1:86" x14ac:dyDescent="0.2">
      <c r="A235" s="6">
        <v>41306</v>
      </c>
      <c r="B235" s="5">
        <v>44.152500000000003</v>
      </c>
      <c r="C235" s="5">
        <v>58.233699999999999</v>
      </c>
      <c r="D235" s="5">
        <v>83.501499999999993</v>
      </c>
      <c r="E235" s="5">
        <v>26.681100000000001</v>
      </c>
      <c r="F235" s="5">
        <v>74.353300000000004</v>
      </c>
      <c r="G235" s="5">
        <v>57.557699999999997</v>
      </c>
      <c r="H235" s="5">
        <v>49.527999999999999</v>
      </c>
      <c r="I235" s="5">
        <v>80.459199999999996</v>
      </c>
      <c r="J235" s="5">
        <v>39.174700000000001</v>
      </c>
      <c r="K235" s="5">
        <v>51.8872</v>
      </c>
      <c r="L235" s="5">
        <v>56.550800000000002</v>
      </c>
      <c r="M235" s="5">
        <v>87.245699999999999</v>
      </c>
      <c r="O235" s="5">
        <v>22.6419</v>
      </c>
      <c r="P235" s="5">
        <v>48.796799999999998</v>
      </c>
      <c r="Q235" s="5">
        <v>36.418900000000001</v>
      </c>
      <c r="R235" s="5">
        <v>53.301099999999998</v>
      </c>
      <c r="S235" s="5">
        <v>38.698799999999999</v>
      </c>
      <c r="T235" s="5">
        <v>71.828599999999994</v>
      </c>
      <c r="U235" s="5">
        <v>26.604299999999999</v>
      </c>
      <c r="V235" s="5">
        <v>35.794600000000003</v>
      </c>
      <c r="W235" s="5">
        <v>51.0914</v>
      </c>
      <c r="X235" s="5">
        <v>2660.7</v>
      </c>
      <c r="Z235" s="6">
        <v>41306</v>
      </c>
      <c r="AA235" s="8">
        <f t="shared" si="231"/>
        <v>1.5852381883649569E-2</v>
      </c>
      <c r="AB235" s="8">
        <f t="shared" si="232"/>
        <v>1.7543338511297524E-2</v>
      </c>
      <c r="AC235" s="8">
        <f t="shared" si="233"/>
        <v>2.3130809710376621E-3</v>
      </c>
      <c r="AD235" s="8">
        <f t="shared" si="234"/>
        <v>1.131427531782303E-2</v>
      </c>
      <c r="AE235" s="8">
        <f t="shared" si="235"/>
        <v>9.556073021541156E-3</v>
      </c>
      <c r="AF235" s="8">
        <f t="shared" si="236"/>
        <v>2.4665225859054951E-2</v>
      </c>
      <c r="AG235" s="8">
        <f t="shared" si="237"/>
        <v>2.1328543707739289E-2</v>
      </c>
      <c r="AH235" s="8">
        <f t="shared" si="238"/>
        <v>3.8715440885650487E-3</v>
      </c>
      <c r="AI235" s="8">
        <f t="shared" si="239"/>
        <v>6.4624234343324538E-4</v>
      </c>
      <c r="AJ235" s="8">
        <f t="shared" si="240"/>
        <v>5.4645655864138387E-3</v>
      </c>
      <c r="AK235" s="8">
        <f t="shared" si="241"/>
        <v>3.4062317144528897E-2</v>
      </c>
      <c r="AL235" s="8">
        <f t="shared" si="242"/>
        <v>-3.0350366181282062E-3</v>
      </c>
      <c r="AM235" s="8" t="e">
        <f t="shared" si="243"/>
        <v>#DIV/0!</v>
      </c>
      <c r="AN235" s="8">
        <f t="shared" si="244"/>
        <v>7.9821570076483717E-3</v>
      </c>
      <c r="AO235" s="8">
        <f t="shared" si="245"/>
        <v>2.4815605100892091E-2</v>
      </c>
      <c r="AP235" s="8">
        <f t="shared" si="246"/>
        <v>1.5350602063660679E-2</v>
      </c>
      <c r="AQ235" s="8">
        <f t="shared" si="247"/>
        <v>1.695009034069983E-2</v>
      </c>
      <c r="AR235" s="8">
        <f t="shared" si="248"/>
        <v>2.0963376090248564E-2</v>
      </c>
      <c r="AS235" s="8">
        <f t="shared" si="249"/>
        <v>1.2297761993347978E-2</v>
      </c>
      <c r="AT235" s="8">
        <f t="shared" si="250"/>
        <v>9.8654742563883957E-3</v>
      </c>
      <c r="AU235" s="8">
        <f t="shared" si="251"/>
        <v>2.601248025774594E-2</v>
      </c>
      <c r="AV235" s="8">
        <f t="shared" si="252"/>
        <v>3.5263651671391338E-2</v>
      </c>
      <c r="AW235" s="8">
        <f t="shared" si="253"/>
        <v>7.2152147908117747E-3</v>
      </c>
      <c r="AX235" s="8"/>
      <c r="AY235" s="8"/>
      <c r="CG235" s="249"/>
      <c r="CH235" s="249"/>
    </row>
    <row r="236" spans="1:86" x14ac:dyDescent="0.2">
      <c r="A236" s="6">
        <v>41313</v>
      </c>
      <c r="B236" s="5">
        <v>44.057899999999997</v>
      </c>
      <c r="C236" s="5">
        <v>57.976100000000002</v>
      </c>
      <c r="D236" s="5">
        <v>83.63</v>
      </c>
      <c r="E236" s="5">
        <v>27.135300000000001</v>
      </c>
      <c r="F236" s="5">
        <v>74.483599999999996</v>
      </c>
      <c r="G236" s="5">
        <v>57.139699999999998</v>
      </c>
      <c r="H236" s="5">
        <v>49.443899999999999</v>
      </c>
      <c r="I236" s="5">
        <v>80</v>
      </c>
      <c r="J236" s="5">
        <v>39.2378</v>
      </c>
      <c r="K236" s="5">
        <v>52.257599999999996</v>
      </c>
      <c r="L236" s="5">
        <v>56.879800000000003</v>
      </c>
      <c r="M236" s="5">
        <v>87.028400000000005</v>
      </c>
      <c r="O236" s="5">
        <v>22.606000000000002</v>
      </c>
      <c r="P236" s="5">
        <v>49.0306</v>
      </c>
      <c r="Q236" s="5">
        <v>36.734400000000001</v>
      </c>
      <c r="R236" s="5">
        <v>53.513800000000003</v>
      </c>
      <c r="S236" s="5">
        <v>39.021599999999999</v>
      </c>
      <c r="T236" s="5">
        <v>72.527600000000007</v>
      </c>
      <c r="U236" s="5">
        <v>26.7684</v>
      </c>
      <c r="V236" s="5">
        <v>35.7239</v>
      </c>
      <c r="W236" s="5">
        <v>50.928199999999997</v>
      </c>
      <c r="X236" s="5">
        <v>2670.85</v>
      </c>
      <c r="Z236" s="6">
        <v>41313</v>
      </c>
      <c r="AA236" s="8">
        <f t="shared" si="231"/>
        <v>-2.1425740331806331E-3</v>
      </c>
      <c r="AB236" s="8">
        <f t="shared" si="232"/>
        <v>-4.4235554326789162E-3</v>
      </c>
      <c r="AC236" s="8">
        <f t="shared" si="233"/>
        <v>1.5388945108771868E-3</v>
      </c>
      <c r="AD236" s="8">
        <f t="shared" si="234"/>
        <v>1.7023286146373273E-2</v>
      </c>
      <c r="AE236" s="8">
        <f t="shared" si="235"/>
        <v>1.7524440744389747E-3</v>
      </c>
      <c r="AF236" s="8">
        <f t="shared" si="236"/>
        <v>-7.2622776796154032E-3</v>
      </c>
      <c r="AG236" s="8">
        <f t="shared" si="237"/>
        <v>-1.6980293975125127E-3</v>
      </c>
      <c r="AH236" s="8">
        <f t="shared" si="238"/>
        <v>-5.7072404398750276E-3</v>
      </c>
      <c r="AI236" s="8">
        <f t="shared" si="239"/>
        <v>1.6107334580737209E-3</v>
      </c>
      <c r="AJ236" s="8">
        <f t="shared" si="240"/>
        <v>7.1385621116575315E-3</v>
      </c>
      <c r="AK236" s="8">
        <f t="shared" si="241"/>
        <v>5.8177779978356714E-3</v>
      </c>
      <c r="AL236" s="8">
        <f t="shared" si="242"/>
        <v>-2.4906671618198928E-3</v>
      </c>
      <c r="AM236" s="8" t="e">
        <f t="shared" si="243"/>
        <v>#DIV/0!</v>
      </c>
      <c r="AN236" s="8">
        <f t="shared" si="244"/>
        <v>-1.585555982492548E-3</v>
      </c>
      <c r="AO236" s="8">
        <f t="shared" si="245"/>
        <v>4.7912977900190779E-3</v>
      </c>
      <c r="AP236" s="8">
        <f t="shared" si="246"/>
        <v>8.663084277668931E-3</v>
      </c>
      <c r="AQ236" s="8">
        <f t="shared" si="247"/>
        <v>3.9905367806669645E-3</v>
      </c>
      <c r="AR236" s="8">
        <f t="shared" si="248"/>
        <v>8.3413439176409643E-3</v>
      </c>
      <c r="AS236" s="8">
        <f t="shared" si="249"/>
        <v>9.7314997090296451E-3</v>
      </c>
      <c r="AT236" s="8">
        <f t="shared" si="250"/>
        <v>6.1681758212019933E-3</v>
      </c>
      <c r="AU236" s="8">
        <f t="shared" si="251"/>
        <v>-1.9751582640957777E-3</v>
      </c>
      <c r="AV236" s="8">
        <f t="shared" si="252"/>
        <v>-3.1942753574966121E-3</v>
      </c>
      <c r="AW236" s="8">
        <f t="shared" si="253"/>
        <v>3.8147855827415089E-3</v>
      </c>
      <c r="AX236" s="8"/>
      <c r="AY236" s="8"/>
      <c r="CG236" s="249"/>
      <c r="CH236" s="249"/>
    </row>
    <row r="237" spans="1:86" x14ac:dyDescent="0.2">
      <c r="A237" s="6">
        <v>41320</v>
      </c>
      <c r="B237" s="5">
        <v>44.7605</v>
      </c>
      <c r="C237" s="5">
        <v>58.704599999999999</v>
      </c>
      <c r="D237" s="5">
        <v>83.874099999999999</v>
      </c>
      <c r="E237" s="5">
        <v>26.750900000000001</v>
      </c>
      <c r="F237" s="5">
        <v>74.542199999999994</v>
      </c>
      <c r="G237" s="5">
        <v>55.754199999999997</v>
      </c>
      <c r="H237" s="5">
        <v>49.239400000000003</v>
      </c>
      <c r="I237" s="5">
        <v>77.242500000000007</v>
      </c>
      <c r="J237" s="5">
        <v>39.317900000000002</v>
      </c>
      <c r="K237" s="5">
        <v>52.712299999999999</v>
      </c>
      <c r="L237" s="5">
        <v>56.989600000000003</v>
      </c>
      <c r="M237" s="5">
        <v>87.511300000000006</v>
      </c>
      <c r="O237" s="5">
        <v>23.275500000000001</v>
      </c>
      <c r="P237" s="5">
        <v>49.913499999999999</v>
      </c>
      <c r="Q237" s="5">
        <v>36.7468</v>
      </c>
      <c r="R237" s="5">
        <v>53.4512</v>
      </c>
      <c r="S237" s="5">
        <v>38.599499999999999</v>
      </c>
      <c r="T237" s="5">
        <v>73.051900000000003</v>
      </c>
      <c r="U237" s="5">
        <v>27.165099999999999</v>
      </c>
      <c r="V237" s="5">
        <v>35.841700000000003</v>
      </c>
      <c r="W237" s="5">
        <v>52.763599999999997</v>
      </c>
      <c r="X237" s="5">
        <v>2676.21</v>
      </c>
      <c r="Z237" s="6">
        <v>41320</v>
      </c>
      <c r="AA237" s="8">
        <f t="shared" si="231"/>
        <v>1.5947196756994853E-2</v>
      </c>
      <c r="AB237" s="8">
        <f t="shared" si="232"/>
        <v>1.2565522689522046E-2</v>
      </c>
      <c r="AC237" s="8">
        <f t="shared" si="233"/>
        <v>2.9188090398182265E-3</v>
      </c>
      <c r="AD237" s="8">
        <f t="shared" si="234"/>
        <v>-1.416604938954058E-2</v>
      </c>
      <c r="AE237" s="8">
        <f t="shared" si="235"/>
        <v>7.8675037189390729E-4</v>
      </c>
      <c r="AF237" s="8">
        <f t="shared" si="236"/>
        <v>-2.4247589679329828E-2</v>
      </c>
      <c r="AG237" s="8">
        <f t="shared" si="237"/>
        <v>-4.1360005986581516E-3</v>
      </c>
      <c r="AH237" s="8">
        <f t="shared" si="238"/>
        <v>-3.4468749999999937E-2</v>
      </c>
      <c r="AI237" s="8">
        <f t="shared" si="239"/>
        <v>2.0413988551855056E-3</v>
      </c>
      <c r="AJ237" s="8">
        <f t="shared" si="240"/>
        <v>8.7011267260648228E-3</v>
      </c>
      <c r="AK237" s="8">
        <f t="shared" si="241"/>
        <v>1.9303865344111326E-3</v>
      </c>
      <c r="AL237" s="8">
        <f t="shared" si="242"/>
        <v>5.5487633921800228E-3</v>
      </c>
      <c r="AM237" s="8" t="e">
        <f t="shared" si="243"/>
        <v>#DIV/0!</v>
      </c>
      <c r="AN237" s="8">
        <f t="shared" si="244"/>
        <v>2.9616031142174704E-2</v>
      </c>
      <c r="AO237" s="8">
        <f t="shared" si="245"/>
        <v>1.8007122082944083E-2</v>
      </c>
      <c r="AP237" s="8">
        <f t="shared" si="246"/>
        <v>3.3755825602166389E-4</v>
      </c>
      <c r="AQ237" s="8">
        <f t="shared" si="247"/>
        <v>-1.1697917172767136E-3</v>
      </c>
      <c r="AR237" s="8">
        <f t="shared" si="248"/>
        <v>-1.0817085921643432E-2</v>
      </c>
      <c r="AS237" s="8">
        <f t="shared" si="249"/>
        <v>7.2289721430185416E-3</v>
      </c>
      <c r="AT237" s="8">
        <f t="shared" si="250"/>
        <v>1.4819712795684392E-2</v>
      </c>
      <c r="AU237" s="8">
        <f t="shared" si="251"/>
        <v>3.2975123096863346E-3</v>
      </c>
      <c r="AV237" s="8">
        <f t="shared" si="252"/>
        <v>3.6038972514245593E-2</v>
      </c>
      <c r="AW237" s="8">
        <f t="shared" si="253"/>
        <v>2.0068517513152084E-3</v>
      </c>
      <c r="AX237" s="8"/>
      <c r="AY237" s="8"/>
      <c r="CG237" s="249"/>
      <c r="CH237" s="249"/>
    </row>
    <row r="238" spans="1:86" x14ac:dyDescent="0.2">
      <c r="A238" s="6">
        <v>41327</v>
      </c>
      <c r="B238" s="5">
        <v>45.368400000000001</v>
      </c>
      <c r="C238" s="5">
        <v>60.070399999999999</v>
      </c>
      <c r="D238" s="5">
        <v>83.784099999999995</v>
      </c>
      <c r="E238" s="5">
        <v>27.3932</v>
      </c>
      <c r="F238" s="5">
        <v>77.045299999999997</v>
      </c>
      <c r="G238" s="5">
        <v>55.969200000000001</v>
      </c>
      <c r="H238" s="5">
        <v>49.828699999999998</v>
      </c>
      <c r="I238" s="5">
        <v>77.996700000000004</v>
      </c>
      <c r="J238" s="5">
        <v>39.151000000000003</v>
      </c>
      <c r="K238" s="5">
        <v>52.673299999999998</v>
      </c>
      <c r="L238" s="5">
        <v>57.014000000000003</v>
      </c>
      <c r="M238" s="5">
        <v>87.813000000000002</v>
      </c>
      <c r="O238" s="5">
        <v>23.5624</v>
      </c>
      <c r="P238" s="5">
        <v>50.160200000000003</v>
      </c>
      <c r="Q238" s="5">
        <v>36.994300000000003</v>
      </c>
      <c r="R238" s="5">
        <v>52.525300000000001</v>
      </c>
      <c r="S238" s="5">
        <v>39.927900000000001</v>
      </c>
      <c r="T238" s="5">
        <v>74.476900000000001</v>
      </c>
      <c r="U238" s="5">
        <v>27.712199999999999</v>
      </c>
      <c r="V238" s="5">
        <v>36.2896</v>
      </c>
      <c r="W238" s="5">
        <v>52.695599999999999</v>
      </c>
      <c r="X238" s="5">
        <v>2670.36</v>
      </c>
      <c r="Z238" s="6">
        <v>41327</v>
      </c>
      <c r="AA238" s="8">
        <f t="shared" si="231"/>
        <v>1.3581170898448347E-2</v>
      </c>
      <c r="AB238" s="8">
        <f t="shared" si="232"/>
        <v>2.3265638467854233E-2</v>
      </c>
      <c r="AC238" s="8">
        <f t="shared" si="233"/>
        <v>-1.0730368492777309E-3</v>
      </c>
      <c r="AD238" s="8">
        <f t="shared" si="234"/>
        <v>2.4010407126489053E-2</v>
      </c>
      <c r="AE238" s="8">
        <f t="shared" si="235"/>
        <v>3.3579636769507815E-2</v>
      </c>
      <c r="AF238" s="8">
        <f t="shared" si="236"/>
        <v>3.8562117293405862E-3</v>
      </c>
      <c r="AG238" s="8">
        <f t="shared" si="237"/>
        <v>1.1968058099814272E-2</v>
      </c>
      <c r="AH238" s="8">
        <f t="shared" si="238"/>
        <v>9.7640547625983398E-3</v>
      </c>
      <c r="AI238" s="8">
        <f t="shared" si="239"/>
        <v>-4.2448859171013709E-3</v>
      </c>
      <c r="AJ238" s="8">
        <f t="shared" si="240"/>
        <v>-7.3986526863756286E-4</v>
      </c>
      <c r="AK238" s="8">
        <f t="shared" si="241"/>
        <v>4.2814829372384011E-4</v>
      </c>
      <c r="AL238" s="8">
        <f t="shared" si="242"/>
        <v>3.4475547729264644E-3</v>
      </c>
      <c r="AM238" s="8" t="e">
        <f t="shared" si="243"/>
        <v>#DIV/0!</v>
      </c>
      <c r="AN238" s="8">
        <f t="shared" si="244"/>
        <v>1.2326265815986837E-2</v>
      </c>
      <c r="AO238" s="8">
        <f t="shared" si="245"/>
        <v>4.9425506125597707E-3</v>
      </c>
      <c r="AP238" s="8">
        <f t="shared" si="246"/>
        <v>6.7352803509421744E-3</v>
      </c>
      <c r="AQ238" s="8">
        <f t="shared" si="247"/>
        <v>-1.7322342622803633E-2</v>
      </c>
      <c r="AR238" s="8">
        <f t="shared" si="248"/>
        <v>3.4414953561574757E-2</v>
      </c>
      <c r="AS238" s="8">
        <f t="shared" si="249"/>
        <v>1.9506679497726997E-2</v>
      </c>
      <c r="AT238" s="8">
        <f t="shared" si="250"/>
        <v>2.0139811743744795E-2</v>
      </c>
      <c r="AU238" s="8">
        <f t="shared" si="251"/>
        <v>1.2496617068944671E-2</v>
      </c>
      <c r="AV238" s="8">
        <f t="shared" si="252"/>
        <v>-1.288767256214518E-3</v>
      </c>
      <c r="AW238" s="8">
        <f t="shared" si="253"/>
        <v>-2.1859271133430891E-3</v>
      </c>
      <c r="AX238" s="8"/>
      <c r="AY238" s="8"/>
      <c r="CG238" s="249"/>
      <c r="CH238" s="249"/>
    </row>
    <row r="239" spans="1:86" x14ac:dyDescent="0.2">
      <c r="A239" s="6">
        <v>41334</v>
      </c>
      <c r="B239" s="5">
        <v>45.787300000000002</v>
      </c>
      <c r="C239" s="5">
        <v>60.759799999999998</v>
      </c>
      <c r="D239" s="5">
        <v>83.912599999999998</v>
      </c>
      <c r="E239" s="5">
        <v>28.218900000000001</v>
      </c>
      <c r="F239" s="5">
        <v>77.756799999999998</v>
      </c>
      <c r="G239" s="5">
        <v>57.9041</v>
      </c>
      <c r="H239" s="5">
        <v>50.721400000000003</v>
      </c>
      <c r="I239" s="5">
        <v>78.084699999999998</v>
      </c>
      <c r="J239" s="5">
        <v>39.690300000000001</v>
      </c>
      <c r="K239" s="5">
        <v>51.322099999999999</v>
      </c>
      <c r="L239" s="5">
        <v>57.001800000000003</v>
      </c>
      <c r="M239" s="5">
        <v>88.143600000000006</v>
      </c>
      <c r="O239" s="5">
        <v>23.813400000000001</v>
      </c>
      <c r="P239" s="5">
        <v>50.913400000000003</v>
      </c>
      <c r="Q239" s="5">
        <v>35.763199999999998</v>
      </c>
      <c r="R239" s="5">
        <v>53.613900000000001</v>
      </c>
      <c r="S239" s="5">
        <v>40.784599999999998</v>
      </c>
      <c r="T239" s="5">
        <v>75.337299999999999</v>
      </c>
      <c r="U239" s="5">
        <v>28.081499999999998</v>
      </c>
      <c r="V239" s="5">
        <v>36.325000000000003</v>
      </c>
      <c r="W239" s="5">
        <v>53.511299999999999</v>
      </c>
      <c r="X239" s="5">
        <v>2676.18</v>
      </c>
      <c r="Z239" s="6">
        <v>41334</v>
      </c>
      <c r="AA239" s="8">
        <f t="shared" si="231"/>
        <v>9.2332989481664907E-3</v>
      </c>
      <c r="AB239" s="8">
        <f t="shared" si="232"/>
        <v>1.1476534199872157E-2</v>
      </c>
      <c r="AC239" s="8">
        <f t="shared" si="233"/>
        <v>1.5337038889240429E-3</v>
      </c>
      <c r="AD239" s="8">
        <f t="shared" si="234"/>
        <v>3.0142517121037438E-2</v>
      </c>
      <c r="AE239" s="8">
        <f t="shared" si="235"/>
        <v>9.2348267837234488E-3</v>
      </c>
      <c r="AF239" s="8">
        <f t="shared" si="236"/>
        <v>3.4570799654095374E-2</v>
      </c>
      <c r="AG239" s="8">
        <f t="shared" si="237"/>
        <v>1.791537808532051E-2</v>
      </c>
      <c r="AH239" s="8">
        <f t="shared" si="238"/>
        <v>1.1282528619800392E-3</v>
      </c>
      <c r="AI239" s="8">
        <f t="shared" si="239"/>
        <v>1.3774871650787945E-2</v>
      </c>
      <c r="AJ239" s="8">
        <f t="shared" si="240"/>
        <v>-2.5652465290764037E-2</v>
      </c>
      <c r="AK239" s="8">
        <f t="shared" si="241"/>
        <v>-2.1398253060656014E-4</v>
      </c>
      <c r="AL239" s="8">
        <f t="shared" si="242"/>
        <v>3.7648184209628788E-3</v>
      </c>
      <c r="AM239" s="8" t="e">
        <f t="shared" si="243"/>
        <v>#DIV/0!</v>
      </c>
      <c r="AN239" s="8">
        <f t="shared" si="244"/>
        <v>1.0652565103724587E-2</v>
      </c>
      <c r="AO239" s="8">
        <f t="shared" si="245"/>
        <v>1.5015889091351209E-2</v>
      </c>
      <c r="AP239" s="8">
        <f t="shared" si="246"/>
        <v>-3.3278099599127531E-2</v>
      </c>
      <c r="AQ239" s="8">
        <f t="shared" si="247"/>
        <v>2.0725250498331294E-2</v>
      </c>
      <c r="AR239" s="8">
        <f t="shared" si="248"/>
        <v>2.1456174754995727E-2</v>
      </c>
      <c r="AS239" s="8">
        <f t="shared" si="249"/>
        <v>1.1552575362293593E-2</v>
      </c>
      <c r="AT239" s="8">
        <f t="shared" si="250"/>
        <v>1.3326260636109755E-2</v>
      </c>
      <c r="AU239" s="8">
        <f t="shared" si="251"/>
        <v>9.7548608967867878E-4</v>
      </c>
      <c r="AV239" s="8">
        <f t="shared" si="252"/>
        <v>1.5479470771753157E-2</v>
      </c>
      <c r="AW239" s="8">
        <f t="shared" si="253"/>
        <v>2.1794814182356514E-3</v>
      </c>
      <c r="AX239" s="8"/>
      <c r="AY239" s="8"/>
      <c r="CG239" s="249"/>
      <c r="CH239" s="249"/>
    </row>
    <row r="240" spans="1:86" x14ac:dyDescent="0.2">
      <c r="A240" s="6">
        <v>41341</v>
      </c>
      <c r="B240" s="5">
        <v>45.787300000000002</v>
      </c>
      <c r="C240" s="5">
        <v>61.7744</v>
      </c>
      <c r="D240" s="5">
        <v>83.899799999999999</v>
      </c>
      <c r="E240" s="5">
        <v>28.599</v>
      </c>
      <c r="F240" s="5">
        <v>77.664500000000004</v>
      </c>
      <c r="G240" s="5">
        <v>60.579599999999999</v>
      </c>
      <c r="H240" s="5">
        <v>51.218899999999998</v>
      </c>
      <c r="I240" s="5">
        <v>79.731399999999994</v>
      </c>
      <c r="J240" s="5">
        <v>41.256799999999998</v>
      </c>
      <c r="K240" s="5">
        <v>53.141100000000002</v>
      </c>
      <c r="L240" s="5">
        <v>58.196899999999999</v>
      </c>
      <c r="M240" s="5">
        <v>90.336200000000005</v>
      </c>
      <c r="O240" s="5">
        <v>24.235900000000001</v>
      </c>
      <c r="P240" s="5">
        <v>51.225000000000001</v>
      </c>
      <c r="Q240" s="5">
        <v>37.124200000000002</v>
      </c>
      <c r="R240" s="5">
        <v>53.526299999999999</v>
      </c>
      <c r="S240" s="5">
        <v>41.029299999999999</v>
      </c>
      <c r="T240" s="5">
        <v>76.695099999999996</v>
      </c>
      <c r="U240" s="5">
        <v>28.343</v>
      </c>
      <c r="V240" s="5">
        <v>36.5441</v>
      </c>
      <c r="W240" s="5">
        <v>53.7577</v>
      </c>
      <c r="X240" s="5">
        <v>2735.67</v>
      </c>
      <c r="Z240" s="6">
        <v>41341</v>
      </c>
      <c r="AA240" s="8">
        <f t="shared" si="231"/>
        <v>0</v>
      </c>
      <c r="AB240" s="8">
        <f t="shared" si="232"/>
        <v>1.6698540811523443E-2</v>
      </c>
      <c r="AC240" s="8">
        <f t="shared" si="233"/>
        <v>-1.5253966627182258E-4</v>
      </c>
      <c r="AD240" s="8">
        <f t="shared" si="234"/>
        <v>1.3469695842148299E-2</v>
      </c>
      <c r="AE240" s="8">
        <f t="shared" si="235"/>
        <v>-1.1870344458618787E-3</v>
      </c>
      <c r="AF240" s="8">
        <f t="shared" si="236"/>
        <v>4.6205709094865544E-2</v>
      </c>
      <c r="AG240" s="8">
        <f t="shared" si="237"/>
        <v>9.8084832043279224E-3</v>
      </c>
      <c r="AH240" s="8">
        <f t="shared" si="238"/>
        <v>2.1088638363213175E-2</v>
      </c>
      <c r="AI240" s="8">
        <f t="shared" si="239"/>
        <v>3.9468081621957918E-2</v>
      </c>
      <c r="AJ240" s="8">
        <f t="shared" si="240"/>
        <v>3.5442820928995644E-2</v>
      </c>
      <c r="AK240" s="8">
        <f t="shared" si="241"/>
        <v>2.0966004582311459E-2</v>
      </c>
      <c r="AL240" s="8">
        <f t="shared" si="242"/>
        <v>2.4875317096193061E-2</v>
      </c>
      <c r="AM240" s="8" t="e">
        <f t="shared" si="243"/>
        <v>#DIV/0!</v>
      </c>
      <c r="AN240" s="8">
        <f t="shared" si="244"/>
        <v>1.7742111584233999E-2</v>
      </c>
      <c r="AO240" s="8">
        <f t="shared" si="245"/>
        <v>6.1201962548169675E-3</v>
      </c>
      <c r="AP240" s="8">
        <f t="shared" si="246"/>
        <v>3.8055878668575627E-2</v>
      </c>
      <c r="AQ240" s="8">
        <f t="shared" si="247"/>
        <v>-1.6339046404011404E-3</v>
      </c>
      <c r="AR240" s="8">
        <f t="shared" si="248"/>
        <v>5.9998136551542292E-3</v>
      </c>
      <c r="AS240" s="8">
        <f t="shared" si="249"/>
        <v>1.8022944809543251E-2</v>
      </c>
      <c r="AT240" s="8">
        <f t="shared" si="250"/>
        <v>9.3121806171323485E-3</v>
      </c>
      <c r="AU240" s="8">
        <f t="shared" si="251"/>
        <v>6.0316586373021508E-3</v>
      </c>
      <c r="AV240" s="8">
        <f t="shared" si="252"/>
        <v>4.6046349088884053E-3</v>
      </c>
      <c r="AW240" s="8">
        <f t="shared" si="253"/>
        <v>2.2229446449790524E-2</v>
      </c>
      <c r="AX240" s="8"/>
      <c r="AY240" s="8"/>
      <c r="CG240" s="249"/>
      <c r="CH240" s="249"/>
    </row>
    <row r="241" spans="1:86" x14ac:dyDescent="0.2">
      <c r="A241" s="6">
        <v>41348</v>
      </c>
      <c r="B241" s="5">
        <v>47.0105</v>
      </c>
      <c r="C241" s="5">
        <v>62.307699999999997</v>
      </c>
      <c r="D241" s="5">
        <v>84.143799999999999</v>
      </c>
      <c r="E241" s="5">
        <v>30.683</v>
      </c>
      <c r="F241" s="5">
        <v>77.954400000000007</v>
      </c>
      <c r="G241" s="5">
        <v>60.842300000000002</v>
      </c>
      <c r="H241" s="5">
        <v>51.765000000000001</v>
      </c>
      <c r="I241" s="5">
        <v>81.994</v>
      </c>
      <c r="J241" s="5">
        <v>42.874699999999997</v>
      </c>
      <c r="K241" s="5">
        <v>54.700200000000002</v>
      </c>
      <c r="L241" s="5">
        <v>58.245699999999999</v>
      </c>
      <c r="M241" s="5">
        <v>90.713800000000006</v>
      </c>
      <c r="O241" s="5">
        <v>24.272100000000002</v>
      </c>
      <c r="P241" s="5">
        <v>51.567700000000002</v>
      </c>
      <c r="Q241" s="5">
        <v>41.838099999999997</v>
      </c>
      <c r="R241" s="5">
        <v>54.502200000000002</v>
      </c>
      <c r="S241" s="5">
        <v>41.7699</v>
      </c>
      <c r="T241" s="5">
        <v>76.600999999999999</v>
      </c>
      <c r="U241" s="5">
        <v>28.911300000000001</v>
      </c>
      <c r="V241" s="5">
        <v>36.365200000000002</v>
      </c>
      <c r="W241" s="5">
        <v>53.207900000000002</v>
      </c>
      <c r="X241" s="5">
        <v>2753.82</v>
      </c>
      <c r="Z241" s="6">
        <v>41348</v>
      </c>
      <c r="AA241" s="8">
        <f t="shared" si="231"/>
        <v>2.6714831405215023E-2</v>
      </c>
      <c r="AB241" s="8">
        <f t="shared" si="232"/>
        <v>8.6330259783988783E-3</v>
      </c>
      <c r="AC241" s="8">
        <f t="shared" si="233"/>
        <v>2.9082310088939245E-3</v>
      </c>
      <c r="AD241" s="8">
        <f t="shared" si="234"/>
        <v>7.2869680758068434E-2</v>
      </c>
      <c r="AE241" s="8">
        <f t="shared" si="235"/>
        <v>3.7327221574852132E-3</v>
      </c>
      <c r="AF241" s="8">
        <f t="shared" si="236"/>
        <v>4.3364432911410233E-3</v>
      </c>
      <c r="AG241" s="8">
        <f t="shared" si="237"/>
        <v>1.0662079818192227E-2</v>
      </c>
      <c r="AH241" s="8">
        <f t="shared" si="238"/>
        <v>2.8377778390947794E-2</v>
      </c>
      <c r="AI241" s="8">
        <f t="shared" si="239"/>
        <v>3.9215353590196012E-2</v>
      </c>
      <c r="AJ241" s="8">
        <f t="shared" si="240"/>
        <v>2.9338873301455903E-2</v>
      </c>
      <c r="AK241" s="8">
        <f t="shared" si="241"/>
        <v>8.3853263661803901E-4</v>
      </c>
      <c r="AL241" s="8">
        <f t="shared" si="242"/>
        <v>4.1799411531588948E-3</v>
      </c>
      <c r="AM241" s="8" t="e">
        <f t="shared" si="243"/>
        <v>#DIV/0!</v>
      </c>
      <c r="AN241" s="8">
        <f t="shared" si="244"/>
        <v>1.4936519790889058E-3</v>
      </c>
      <c r="AO241" s="8">
        <f t="shared" si="245"/>
        <v>6.6900927281601241E-3</v>
      </c>
      <c r="AP241" s="8">
        <f t="shared" si="246"/>
        <v>0.12697647356710706</v>
      </c>
      <c r="AQ241" s="8">
        <f t="shared" si="247"/>
        <v>1.823215877054829E-2</v>
      </c>
      <c r="AR241" s="8">
        <f t="shared" si="248"/>
        <v>1.8050515119682808E-2</v>
      </c>
      <c r="AS241" s="8">
        <f t="shared" si="249"/>
        <v>-1.2269362710264353E-3</v>
      </c>
      <c r="AT241" s="8">
        <f t="shared" si="250"/>
        <v>2.0050806195533344E-2</v>
      </c>
      <c r="AU241" s="8">
        <f t="shared" si="251"/>
        <v>-4.8954550803002039E-3</v>
      </c>
      <c r="AV241" s="8">
        <f t="shared" si="252"/>
        <v>-1.0227372078790542E-2</v>
      </c>
      <c r="AW241" s="8">
        <f t="shared" si="253"/>
        <v>6.6345721523428658E-3</v>
      </c>
      <c r="AX241" s="8"/>
      <c r="AY241" s="8"/>
      <c r="CG241" s="249"/>
      <c r="CH241" s="249"/>
    </row>
    <row r="242" spans="1:86" x14ac:dyDescent="0.2">
      <c r="A242" s="6">
        <v>41355</v>
      </c>
      <c r="B242" s="5">
        <v>46.846499999999999</v>
      </c>
      <c r="C242" s="5">
        <v>62.255699999999997</v>
      </c>
      <c r="D242" s="5">
        <v>83.874099999999999</v>
      </c>
      <c r="E242" s="5">
        <v>30.709199999999999</v>
      </c>
      <c r="F242" s="5">
        <v>77.849000000000004</v>
      </c>
      <c r="G242" s="5">
        <v>60.209299999999999</v>
      </c>
      <c r="H242" s="5">
        <v>51.752800000000001</v>
      </c>
      <c r="I242" s="5">
        <v>78.411500000000004</v>
      </c>
      <c r="J242" s="5">
        <v>43.465400000000002</v>
      </c>
      <c r="K242" s="5">
        <v>53.076099999999997</v>
      </c>
      <c r="L242" s="5">
        <v>57.806699999999999</v>
      </c>
      <c r="M242" s="5">
        <v>92.784599999999998</v>
      </c>
      <c r="O242" s="5">
        <v>24.0548</v>
      </c>
      <c r="P242" s="5">
        <v>51.384099999999997</v>
      </c>
      <c r="Q242" s="5">
        <v>42.345399999999998</v>
      </c>
      <c r="R242" s="5">
        <v>54.802500000000002</v>
      </c>
      <c r="S242" s="5">
        <v>41.933</v>
      </c>
      <c r="T242" s="5">
        <v>76.278400000000005</v>
      </c>
      <c r="U242" s="5">
        <v>28.620200000000001</v>
      </c>
      <c r="V242" s="5">
        <v>35.888199999999998</v>
      </c>
      <c r="W242" s="5">
        <v>53.015500000000003</v>
      </c>
      <c r="X242" s="5">
        <v>2747.25</v>
      </c>
      <c r="Z242" s="6">
        <v>41355</v>
      </c>
      <c r="AA242" s="8">
        <f t="shared" si="231"/>
        <v>-3.4885823379883218E-3</v>
      </c>
      <c r="AB242" s="8">
        <f t="shared" si="232"/>
        <v>-8.3456779820145766E-4</v>
      </c>
      <c r="AC242" s="8">
        <f t="shared" si="233"/>
        <v>-3.2052272419358374E-3</v>
      </c>
      <c r="AD242" s="8">
        <f t="shared" si="234"/>
        <v>8.5389303523131233E-4</v>
      </c>
      <c r="AE242" s="8">
        <f t="shared" si="235"/>
        <v>-1.3520724936629813E-3</v>
      </c>
      <c r="AF242" s="8">
        <f t="shared" si="236"/>
        <v>-1.040394593892735E-2</v>
      </c>
      <c r="AG242" s="8">
        <f t="shared" si="237"/>
        <v>-2.3568047908817391E-4</v>
      </c>
      <c r="AH242" s="8">
        <f t="shared" si="238"/>
        <v>-4.369222138205231E-2</v>
      </c>
      <c r="AI242" s="8">
        <f t="shared" si="239"/>
        <v>1.3777355876542607E-2</v>
      </c>
      <c r="AJ242" s="8">
        <f t="shared" si="240"/>
        <v>-2.9690933488360272E-2</v>
      </c>
      <c r="AK242" s="8">
        <f t="shared" si="241"/>
        <v>-7.5370370688307986E-3</v>
      </c>
      <c r="AL242" s="8">
        <f t="shared" si="242"/>
        <v>2.2827838763231023E-2</v>
      </c>
      <c r="AM242" s="8" t="e">
        <f t="shared" si="243"/>
        <v>#DIV/0!</v>
      </c>
      <c r="AN242" s="8">
        <f t="shared" si="244"/>
        <v>-8.9526658179556184E-3</v>
      </c>
      <c r="AO242" s="8">
        <f t="shared" si="245"/>
        <v>-3.5603682149873972E-3</v>
      </c>
      <c r="AP242" s="8">
        <f t="shared" si="246"/>
        <v>1.2125311617879442E-2</v>
      </c>
      <c r="AQ242" s="8">
        <f t="shared" si="247"/>
        <v>5.5098693263757603E-3</v>
      </c>
      <c r="AR242" s="8">
        <f t="shared" si="248"/>
        <v>3.9047256517252826E-3</v>
      </c>
      <c r="AS242" s="8">
        <f t="shared" si="249"/>
        <v>-4.2114332711060687E-3</v>
      </c>
      <c r="AT242" s="8">
        <f t="shared" si="250"/>
        <v>-1.00687274525878E-2</v>
      </c>
      <c r="AU242" s="8">
        <f t="shared" si="251"/>
        <v>-1.3116935971753341E-2</v>
      </c>
      <c r="AV242" s="8">
        <f t="shared" si="252"/>
        <v>-3.6160043903255001E-3</v>
      </c>
      <c r="AW242" s="8">
        <f t="shared" si="253"/>
        <v>-2.3857768481601038E-3</v>
      </c>
      <c r="AX242" s="8"/>
      <c r="AY242" s="8"/>
      <c r="CG242" s="249"/>
      <c r="CH242" s="249"/>
    </row>
    <row r="243" spans="1:86" x14ac:dyDescent="0.2">
      <c r="A243" s="6">
        <v>41362</v>
      </c>
      <c r="B243" s="5">
        <v>47.871699999999997</v>
      </c>
      <c r="C243" s="5">
        <v>63.257300000000001</v>
      </c>
      <c r="D243" s="5">
        <v>84.002499999999998</v>
      </c>
      <c r="E243" s="5">
        <v>31.4039</v>
      </c>
      <c r="F243" s="5">
        <v>80.404899999999998</v>
      </c>
      <c r="G243" s="5">
        <v>60.503500000000003</v>
      </c>
      <c r="H243" s="5">
        <v>52.735700000000001</v>
      </c>
      <c r="I243" s="5">
        <v>79.492599999999996</v>
      </c>
      <c r="J243" s="5">
        <v>44.2744</v>
      </c>
      <c r="K243" s="5">
        <v>54.830199999999998</v>
      </c>
      <c r="L243" s="5">
        <v>58.867699999999999</v>
      </c>
      <c r="M243" s="5">
        <v>94.623999999999995</v>
      </c>
      <c r="O243" s="5">
        <v>24.1755</v>
      </c>
      <c r="P243" s="5">
        <v>52.262599999999999</v>
      </c>
      <c r="Q243" s="5">
        <v>43.291899999999998</v>
      </c>
      <c r="R243" s="5">
        <v>56.2956</v>
      </c>
      <c r="S243" s="5">
        <v>43.100299999999997</v>
      </c>
      <c r="T243" s="5">
        <v>77.824399999999997</v>
      </c>
      <c r="U243" s="5">
        <v>29.659700000000001</v>
      </c>
      <c r="V243" s="5">
        <v>37.343200000000003</v>
      </c>
      <c r="W243" s="5">
        <v>54.417499999999997</v>
      </c>
      <c r="X243" s="5">
        <v>2770.05</v>
      </c>
      <c r="Z243" s="6">
        <v>41362</v>
      </c>
      <c r="AA243" s="8">
        <f t="shared" si="231"/>
        <v>2.1884238950615309E-2</v>
      </c>
      <c r="AB243" s="8">
        <f t="shared" si="232"/>
        <v>1.6088486676722136E-2</v>
      </c>
      <c r="AC243" s="8">
        <f t="shared" si="233"/>
        <v>1.5308659049695361E-3</v>
      </c>
      <c r="AD243" s="8">
        <f t="shared" si="234"/>
        <v>2.2621885298216959E-2</v>
      </c>
      <c r="AE243" s="8">
        <f t="shared" si="235"/>
        <v>3.2831507148453953E-2</v>
      </c>
      <c r="AF243" s="8">
        <f t="shared" si="236"/>
        <v>4.886288330872457E-3</v>
      </c>
      <c r="AG243" s="8">
        <f t="shared" si="237"/>
        <v>1.8992209117187908E-2</v>
      </c>
      <c r="AH243" s="8">
        <f t="shared" si="238"/>
        <v>1.3787518412477606E-2</v>
      </c>
      <c r="AI243" s="8">
        <f t="shared" si="239"/>
        <v>1.8612505579150174E-2</v>
      </c>
      <c r="AJ243" s="8">
        <f t="shared" si="240"/>
        <v>3.3048773365036199E-2</v>
      </c>
      <c r="AK243" s="8">
        <f t="shared" si="241"/>
        <v>1.8354273812551058E-2</v>
      </c>
      <c r="AL243" s="8">
        <f t="shared" si="242"/>
        <v>1.982441051640027E-2</v>
      </c>
      <c r="AM243" s="8" t="e">
        <f t="shared" si="243"/>
        <v>#DIV/0!</v>
      </c>
      <c r="AN243" s="8">
        <f t="shared" si="244"/>
        <v>5.0177095631640523E-3</v>
      </c>
      <c r="AO243" s="8">
        <f t="shared" si="245"/>
        <v>1.7096728365389335E-2</v>
      </c>
      <c r="AP243" s="8">
        <f t="shared" si="246"/>
        <v>2.2351896546023875E-2</v>
      </c>
      <c r="AQ243" s="8">
        <f t="shared" si="247"/>
        <v>2.724510743123032E-2</v>
      </c>
      <c r="AR243" s="8">
        <f t="shared" si="248"/>
        <v>2.7837264207187573E-2</v>
      </c>
      <c r="AS243" s="8">
        <f t="shared" si="249"/>
        <v>2.0267860888534495E-2</v>
      </c>
      <c r="AT243" s="8">
        <f t="shared" si="250"/>
        <v>3.63205009049552E-2</v>
      </c>
      <c r="AU243" s="8">
        <f t="shared" si="251"/>
        <v>4.0542573882223376E-2</v>
      </c>
      <c r="AV243" s="8">
        <f t="shared" si="252"/>
        <v>2.6445096245437449E-2</v>
      </c>
      <c r="AW243" s="8">
        <f t="shared" si="253"/>
        <v>8.2992082992083827E-3</v>
      </c>
      <c r="AX243" s="8"/>
      <c r="AY243" s="8"/>
      <c r="CG243" s="249"/>
      <c r="CH243" s="249"/>
    </row>
    <row r="244" spans="1:86" x14ac:dyDescent="0.2">
      <c r="A244" s="6">
        <v>41369</v>
      </c>
      <c r="B244" s="5">
        <v>47.557299999999998</v>
      </c>
      <c r="C244" s="5">
        <v>63.361400000000003</v>
      </c>
      <c r="D244" s="5">
        <v>84.131</v>
      </c>
      <c r="E244" s="5">
        <v>31.285900000000002</v>
      </c>
      <c r="F244" s="5">
        <v>80.773799999999994</v>
      </c>
      <c r="G244" s="5">
        <v>61.176900000000003</v>
      </c>
      <c r="H244" s="5">
        <v>53.051200000000001</v>
      </c>
      <c r="I244" s="5">
        <v>84.570800000000006</v>
      </c>
      <c r="J244" s="5">
        <v>45.1218</v>
      </c>
      <c r="K244" s="5">
        <v>57.285800000000002</v>
      </c>
      <c r="L244" s="5">
        <v>58.440800000000003</v>
      </c>
      <c r="M244" s="5">
        <v>96.889700000000005</v>
      </c>
      <c r="O244" s="5">
        <v>25.273800000000001</v>
      </c>
      <c r="P244" s="5">
        <v>52.878799999999998</v>
      </c>
      <c r="Q244" s="5">
        <v>43.5518</v>
      </c>
      <c r="R244" s="5">
        <v>58.773400000000002</v>
      </c>
      <c r="S244" s="5">
        <v>43.313600000000001</v>
      </c>
      <c r="T244" s="5">
        <v>78.133600000000001</v>
      </c>
      <c r="U244" s="5">
        <v>29.950800000000001</v>
      </c>
      <c r="V244" s="5">
        <v>37.4983</v>
      </c>
      <c r="W244" s="5">
        <v>54.733600000000003</v>
      </c>
      <c r="X244" s="5">
        <v>2742.86</v>
      </c>
      <c r="Z244" s="6">
        <v>41369</v>
      </c>
      <c r="AA244" s="8">
        <f t="shared" si="231"/>
        <v>-6.5675545259515911E-3</v>
      </c>
      <c r="AB244" s="8">
        <f t="shared" si="232"/>
        <v>1.6456598685052892E-3</v>
      </c>
      <c r="AC244" s="8">
        <f t="shared" si="233"/>
        <v>1.5297163774887768E-3</v>
      </c>
      <c r="AD244" s="8">
        <f t="shared" si="234"/>
        <v>-3.7574950881896774E-3</v>
      </c>
      <c r="AE244" s="8">
        <f t="shared" si="235"/>
        <v>4.5880288390383051E-3</v>
      </c>
      <c r="AF244" s="8">
        <f t="shared" si="236"/>
        <v>1.1129934631880722E-2</v>
      </c>
      <c r="AG244" s="8">
        <f t="shared" si="237"/>
        <v>5.9826644948299812E-3</v>
      </c>
      <c r="AH244" s="8">
        <f t="shared" si="238"/>
        <v>6.3882675871716588E-2</v>
      </c>
      <c r="AI244" s="8">
        <f t="shared" si="239"/>
        <v>1.9139728601629935E-2</v>
      </c>
      <c r="AJ244" s="8">
        <f t="shared" si="240"/>
        <v>4.4785537896998351E-2</v>
      </c>
      <c r="AK244" s="8">
        <f t="shared" si="241"/>
        <v>-7.2518545823939684E-3</v>
      </c>
      <c r="AL244" s="8">
        <f t="shared" si="242"/>
        <v>2.3944242475482103E-2</v>
      </c>
      <c r="AM244" s="8" t="e">
        <f t="shared" si="243"/>
        <v>#DIV/0!</v>
      </c>
      <c r="AN244" s="8">
        <f t="shared" si="244"/>
        <v>4.5430290997083844E-2</v>
      </c>
      <c r="AO244" s="8">
        <f t="shared" si="245"/>
        <v>1.1790458186159869E-2</v>
      </c>
      <c r="AP244" s="8">
        <f t="shared" si="246"/>
        <v>6.0034325127795718E-3</v>
      </c>
      <c r="AQ244" s="8">
        <f t="shared" si="247"/>
        <v>4.4014097016463083E-2</v>
      </c>
      <c r="AR244" s="8">
        <f t="shared" si="248"/>
        <v>4.9489214692242101E-3</v>
      </c>
      <c r="AS244" s="8">
        <f t="shared" si="249"/>
        <v>3.9730470135330709E-3</v>
      </c>
      <c r="AT244" s="8">
        <f t="shared" si="250"/>
        <v>9.8146643425254254E-3</v>
      </c>
      <c r="AU244" s="8">
        <f t="shared" si="251"/>
        <v>4.1533666102528954E-3</v>
      </c>
      <c r="AV244" s="8">
        <f t="shared" si="252"/>
        <v>5.8087931272110538E-3</v>
      </c>
      <c r="AW244" s="8">
        <f t="shared" si="253"/>
        <v>-9.8157072977022031E-3</v>
      </c>
      <c r="AX244" s="8"/>
      <c r="AY244" s="8"/>
      <c r="CG244" s="249"/>
      <c r="CH244" s="249"/>
    </row>
    <row r="245" spans="1:86" x14ac:dyDescent="0.2">
      <c r="A245" s="6">
        <v>41376</v>
      </c>
      <c r="B245" s="5">
        <v>48.514200000000002</v>
      </c>
      <c r="C245" s="5">
        <v>65.013400000000004</v>
      </c>
      <c r="D245" s="5">
        <v>84.163200000000003</v>
      </c>
      <c r="E245" s="5">
        <v>31.482500000000002</v>
      </c>
      <c r="F245" s="5">
        <v>81.5642</v>
      </c>
      <c r="G245" s="5">
        <v>62.4634</v>
      </c>
      <c r="H245" s="5">
        <v>54.191800000000001</v>
      </c>
      <c r="I245" s="5">
        <v>87.612799999999993</v>
      </c>
      <c r="J245" s="5">
        <v>46.508600000000001</v>
      </c>
      <c r="K245" s="5">
        <v>59.403700000000001</v>
      </c>
      <c r="L245" s="5">
        <v>59.160400000000003</v>
      </c>
      <c r="M245" s="5">
        <v>96.828800000000001</v>
      </c>
      <c r="O245" s="5">
        <v>25.575600000000001</v>
      </c>
      <c r="P245" s="5">
        <v>54.7669</v>
      </c>
      <c r="Q245" s="5">
        <v>43.741599999999998</v>
      </c>
      <c r="R245" s="5">
        <v>59.709000000000003</v>
      </c>
      <c r="S245" s="5">
        <v>44.003900000000002</v>
      </c>
      <c r="T245" s="5">
        <v>79.975300000000004</v>
      </c>
      <c r="U245" s="5">
        <v>30.560600000000001</v>
      </c>
      <c r="V245" s="5">
        <v>38.154299999999999</v>
      </c>
      <c r="W245" s="5">
        <v>55.957000000000001</v>
      </c>
      <c r="X245" s="5">
        <v>2807.1</v>
      </c>
      <c r="Z245" s="6">
        <v>41376</v>
      </c>
      <c r="AA245" s="8">
        <f t="shared" si="231"/>
        <v>2.0120990888885748E-2</v>
      </c>
      <c r="AB245" s="8">
        <f t="shared" si="232"/>
        <v>2.6072656222873913E-2</v>
      </c>
      <c r="AC245" s="8">
        <f t="shared" si="233"/>
        <v>3.8273644673192386E-4</v>
      </c>
      <c r="AD245" s="8">
        <f t="shared" si="234"/>
        <v>6.2839809626700216E-3</v>
      </c>
      <c r="AE245" s="8">
        <f t="shared" si="235"/>
        <v>9.7853511906089707E-3</v>
      </c>
      <c r="AF245" s="8">
        <f t="shared" si="236"/>
        <v>2.1029179314414392E-2</v>
      </c>
      <c r="AG245" s="8">
        <f t="shared" si="237"/>
        <v>2.1499984920227977E-2</v>
      </c>
      <c r="AH245" s="8">
        <f t="shared" si="238"/>
        <v>3.5969861938162984E-2</v>
      </c>
      <c r="AI245" s="8">
        <f t="shared" si="239"/>
        <v>3.0734589488894626E-2</v>
      </c>
      <c r="AJ245" s="8">
        <f t="shared" si="240"/>
        <v>3.6970767624786571E-2</v>
      </c>
      <c r="AK245" s="8">
        <f t="shared" si="241"/>
        <v>1.2313315355025889E-2</v>
      </c>
      <c r="AL245" s="8">
        <f t="shared" si="242"/>
        <v>-6.2854978392956617E-4</v>
      </c>
      <c r="AM245" s="8" t="e">
        <f t="shared" si="243"/>
        <v>#DIV/0!</v>
      </c>
      <c r="AN245" s="8">
        <f t="shared" si="244"/>
        <v>1.1941219761175681E-2</v>
      </c>
      <c r="AO245" s="8">
        <f t="shared" si="245"/>
        <v>3.5706180926949882E-2</v>
      </c>
      <c r="AP245" s="8">
        <f t="shared" si="246"/>
        <v>4.3580288300368863E-3</v>
      </c>
      <c r="AQ245" s="8">
        <f t="shared" si="247"/>
        <v>1.5918765972361637E-2</v>
      </c>
      <c r="AR245" s="8">
        <f t="shared" si="248"/>
        <v>1.5937257581914333E-2</v>
      </c>
      <c r="AS245" s="8">
        <f t="shared" si="249"/>
        <v>2.357116528612524E-2</v>
      </c>
      <c r="AT245" s="8">
        <f t="shared" si="250"/>
        <v>2.0360057160409673E-2</v>
      </c>
      <c r="AU245" s="8">
        <f t="shared" si="251"/>
        <v>1.7494126400396715E-2</v>
      </c>
      <c r="AV245" s="8">
        <f t="shared" si="252"/>
        <v>2.2351900843357697E-2</v>
      </c>
      <c r="AW245" s="8">
        <f t="shared" si="253"/>
        <v>2.3420808936657211E-2</v>
      </c>
      <c r="AX245" s="8"/>
      <c r="AY245" s="8"/>
    </row>
    <row r="246" spans="1:86" x14ac:dyDescent="0.2">
      <c r="A246" s="6">
        <v>41383</v>
      </c>
      <c r="B246" s="5">
        <v>48.965299999999999</v>
      </c>
      <c r="C246" s="5">
        <v>64.961399999999998</v>
      </c>
      <c r="D246" s="5">
        <v>83.942999999999998</v>
      </c>
      <c r="E246" s="5">
        <v>31.639800000000001</v>
      </c>
      <c r="F246" s="5">
        <v>82.315200000000004</v>
      </c>
      <c r="G246" s="5">
        <v>63.088700000000003</v>
      </c>
      <c r="H246" s="5">
        <v>54.531599999999997</v>
      </c>
      <c r="I246" s="5">
        <v>87.625299999999996</v>
      </c>
      <c r="J246" s="5">
        <v>47.099299999999999</v>
      </c>
      <c r="K246" s="5">
        <v>59.3127</v>
      </c>
      <c r="L246" s="5">
        <v>58.575000000000003</v>
      </c>
      <c r="M246" s="5">
        <v>97.547499999999999</v>
      </c>
      <c r="O246" s="5">
        <v>25.3825</v>
      </c>
      <c r="P246" s="5">
        <v>54.806199999999997</v>
      </c>
      <c r="Q246" s="5">
        <v>44.177199999999999</v>
      </c>
      <c r="R246" s="5">
        <v>60.391599999999997</v>
      </c>
      <c r="S246" s="5">
        <v>45.058199999999999</v>
      </c>
      <c r="T246" s="5">
        <v>79.867800000000003</v>
      </c>
      <c r="U246" s="5">
        <v>30.380400000000002</v>
      </c>
      <c r="V246" s="5">
        <v>38.845999999999997</v>
      </c>
      <c r="W246" s="5">
        <v>56.025700000000001</v>
      </c>
      <c r="X246" s="5">
        <v>2747.94</v>
      </c>
      <c r="Z246" s="6">
        <v>41383</v>
      </c>
      <c r="AA246" s="8">
        <f t="shared" si="231"/>
        <v>9.2983085364697349E-3</v>
      </c>
      <c r="AB246" s="8">
        <f t="shared" si="232"/>
        <v>-7.9983511091574755E-4</v>
      </c>
      <c r="AC246" s="8">
        <f t="shared" si="233"/>
        <v>-2.6163453861071106E-3</v>
      </c>
      <c r="AD246" s="8">
        <f t="shared" si="234"/>
        <v>4.9964265861985879E-3</v>
      </c>
      <c r="AE246" s="8">
        <f t="shared" si="235"/>
        <v>9.2074709247440545E-3</v>
      </c>
      <c r="AF246" s="8">
        <f t="shared" si="236"/>
        <v>1.0010662243810087E-2</v>
      </c>
      <c r="AG246" s="8">
        <f t="shared" si="237"/>
        <v>6.2703213401289482E-3</v>
      </c>
      <c r="AH246" s="8">
        <f t="shared" si="238"/>
        <v>1.4267321669891864E-4</v>
      </c>
      <c r="AI246" s="8">
        <f t="shared" si="239"/>
        <v>1.270087682708132E-2</v>
      </c>
      <c r="AJ246" s="8">
        <f t="shared" si="240"/>
        <v>-1.531891111159811E-3</v>
      </c>
      <c r="AK246" s="8">
        <f t="shared" si="241"/>
        <v>-9.8951325548847224E-3</v>
      </c>
      <c r="AL246" s="8">
        <f t="shared" si="242"/>
        <v>7.4223784659108727E-3</v>
      </c>
      <c r="AM246" s="8" t="e">
        <f t="shared" si="243"/>
        <v>#DIV/0!</v>
      </c>
      <c r="AN246" s="8">
        <f t="shared" si="244"/>
        <v>-7.5501650010166843E-3</v>
      </c>
      <c r="AO246" s="8">
        <f t="shared" si="245"/>
        <v>7.1758671752464309E-4</v>
      </c>
      <c r="AP246" s="8">
        <f t="shared" si="246"/>
        <v>9.9584834573953618E-3</v>
      </c>
      <c r="AQ246" s="8">
        <f t="shared" si="247"/>
        <v>1.1432112411864148E-2</v>
      </c>
      <c r="AR246" s="8">
        <f t="shared" si="248"/>
        <v>2.3959239976456548E-2</v>
      </c>
      <c r="AS246" s="8">
        <f t="shared" si="249"/>
        <v>-1.3441650109471404E-3</v>
      </c>
      <c r="AT246" s="8">
        <f t="shared" si="250"/>
        <v>-5.8964810900309361E-3</v>
      </c>
      <c r="AU246" s="8">
        <f t="shared" si="251"/>
        <v>1.8129018223371762E-2</v>
      </c>
      <c r="AV246" s="8">
        <f t="shared" si="252"/>
        <v>1.2277284343336081E-3</v>
      </c>
      <c r="AW246" s="8">
        <f t="shared" si="253"/>
        <v>-2.1075130918029261E-2</v>
      </c>
      <c r="AX246" s="8"/>
      <c r="AY246" s="8"/>
    </row>
    <row r="247" spans="1:86" x14ac:dyDescent="0.2">
      <c r="A247" s="6">
        <v>41390</v>
      </c>
      <c r="B247" s="5">
        <v>49.211399999999998</v>
      </c>
      <c r="C247" s="5">
        <v>65.741799999999998</v>
      </c>
      <c r="D247" s="5">
        <v>83.787499999999994</v>
      </c>
      <c r="E247" s="5">
        <v>31.7971</v>
      </c>
      <c r="F247" s="5">
        <v>82.789500000000004</v>
      </c>
      <c r="G247" s="5">
        <v>64.146699999999996</v>
      </c>
      <c r="H247" s="5">
        <v>54.4345</v>
      </c>
      <c r="I247" s="5">
        <v>86.871099999999998</v>
      </c>
      <c r="J247" s="5">
        <v>47.933900000000001</v>
      </c>
      <c r="K247" s="5">
        <v>60.391100000000002</v>
      </c>
      <c r="L247" s="5">
        <v>58.660400000000003</v>
      </c>
      <c r="M247" s="5">
        <v>98.107799999999997</v>
      </c>
      <c r="O247" s="5">
        <v>25.551400000000001</v>
      </c>
      <c r="P247" s="5">
        <v>55.0291</v>
      </c>
      <c r="Q247" s="5">
        <v>44.276800000000001</v>
      </c>
      <c r="R247" s="5">
        <v>60.619199999999999</v>
      </c>
      <c r="S247" s="5">
        <v>45.334299999999999</v>
      </c>
      <c r="T247" s="5">
        <v>81.602000000000004</v>
      </c>
      <c r="U247" s="5">
        <v>30.7408</v>
      </c>
      <c r="V247" s="5">
        <v>39.3947</v>
      </c>
      <c r="W247" s="5">
        <v>56.451799999999999</v>
      </c>
      <c r="X247" s="5">
        <v>2796.24</v>
      </c>
      <c r="Z247" s="6">
        <v>41390</v>
      </c>
      <c r="AA247" s="8">
        <f t="shared" si="231"/>
        <v>5.0260082139801376E-3</v>
      </c>
      <c r="AB247" s="8">
        <f t="shared" si="232"/>
        <v>1.2013287890962898E-2</v>
      </c>
      <c r="AC247" s="8">
        <f t="shared" si="233"/>
        <v>-1.8524474941329361E-3</v>
      </c>
      <c r="AD247" s="8">
        <f t="shared" si="234"/>
        <v>4.9715864196360204E-3</v>
      </c>
      <c r="AE247" s="8">
        <f t="shared" si="235"/>
        <v>5.7619977841274483E-3</v>
      </c>
      <c r="AF247" s="8">
        <f t="shared" si="236"/>
        <v>1.6770039642598267E-2</v>
      </c>
      <c r="AG247" s="8">
        <f t="shared" si="237"/>
        <v>-1.7806189438783759E-3</v>
      </c>
      <c r="AH247" s="8">
        <f t="shared" si="238"/>
        <v>-8.6071031996466374E-3</v>
      </c>
      <c r="AI247" s="8">
        <f t="shared" si="239"/>
        <v>1.7720008577622126E-2</v>
      </c>
      <c r="AJ247" s="8">
        <f t="shared" si="240"/>
        <v>1.8181603602601237E-2</v>
      </c>
      <c r="AK247" s="8">
        <f t="shared" si="241"/>
        <v>1.4579598804951299E-3</v>
      </c>
      <c r="AL247" s="8">
        <f t="shared" si="242"/>
        <v>5.7438683718187278E-3</v>
      </c>
      <c r="AM247" s="8" t="e">
        <f t="shared" si="243"/>
        <v>#DIV/0!</v>
      </c>
      <c r="AN247" s="8">
        <f t="shared" si="244"/>
        <v>6.6541908795429983E-3</v>
      </c>
      <c r="AO247" s="8">
        <f t="shared" si="245"/>
        <v>4.0670581065647138E-3</v>
      </c>
      <c r="AP247" s="8">
        <f t="shared" si="246"/>
        <v>2.2545566491312119E-3</v>
      </c>
      <c r="AQ247" s="8">
        <f t="shared" si="247"/>
        <v>3.7687360493843247E-3</v>
      </c>
      <c r="AR247" s="8">
        <f t="shared" si="248"/>
        <v>6.1276304867925457E-3</v>
      </c>
      <c r="AS247" s="8">
        <f t="shared" si="249"/>
        <v>2.1713381362701956E-2</v>
      </c>
      <c r="AT247" s="8">
        <f t="shared" si="250"/>
        <v>1.186291161406694E-2</v>
      </c>
      <c r="AU247" s="8">
        <f t="shared" si="251"/>
        <v>1.4125006435669052E-2</v>
      </c>
      <c r="AV247" s="8">
        <f t="shared" si="252"/>
        <v>7.6054382185317682E-3</v>
      </c>
      <c r="AW247" s="8">
        <f t="shared" si="253"/>
        <v>1.7576802986964735E-2</v>
      </c>
      <c r="AX247" s="8"/>
      <c r="AY247" s="8"/>
    </row>
    <row r="248" spans="1:86" x14ac:dyDescent="0.2">
      <c r="A248" s="6">
        <v>41397</v>
      </c>
      <c r="B248" s="5">
        <v>49.963200000000001</v>
      </c>
      <c r="C248" s="5">
        <v>66.444299999999998</v>
      </c>
      <c r="D248" s="5">
        <v>83.9559</v>
      </c>
      <c r="E248" s="5">
        <v>31.901900000000001</v>
      </c>
      <c r="F248" s="5">
        <v>83.869799999999998</v>
      </c>
      <c r="G248" s="5">
        <v>62.812100000000001</v>
      </c>
      <c r="H248" s="5">
        <v>54.798499999999997</v>
      </c>
      <c r="I248" s="5">
        <v>89.372600000000006</v>
      </c>
      <c r="J248" s="5">
        <v>45.982199999999999</v>
      </c>
      <c r="K248" s="5">
        <v>59.169800000000002</v>
      </c>
      <c r="L248" s="5">
        <v>59.367699999999999</v>
      </c>
      <c r="M248" s="5">
        <v>99.581800000000001</v>
      </c>
      <c r="O248" s="5">
        <v>25.623899999999999</v>
      </c>
      <c r="P248" s="5">
        <v>56.143599999999999</v>
      </c>
      <c r="Q248" s="5">
        <v>45.011099999999999</v>
      </c>
      <c r="R248" s="5">
        <v>59.734200000000001</v>
      </c>
      <c r="S248" s="5">
        <v>45.547699999999999</v>
      </c>
      <c r="T248" s="5">
        <v>83.390500000000003</v>
      </c>
      <c r="U248" s="5">
        <v>31.1981</v>
      </c>
      <c r="V248" s="5">
        <v>39.036900000000003</v>
      </c>
      <c r="W248" s="5">
        <v>56.699199999999998</v>
      </c>
      <c r="X248" s="5">
        <v>2853.88</v>
      </c>
      <c r="Z248" s="6">
        <v>41397</v>
      </c>
      <c r="AA248" s="8">
        <f t="shared" si="231"/>
        <v>1.527694802423829E-2</v>
      </c>
      <c r="AB248" s="8">
        <f t="shared" si="232"/>
        <v>1.0685743317037311E-2</v>
      </c>
      <c r="AC248" s="8">
        <f t="shared" si="233"/>
        <v>2.0098463374609299E-3</v>
      </c>
      <c r="AD248" s="8">
        <f t="shared" si="234"/>
        <v>3.2958980535962024E-3</v>
      </c>
      <c r="AE248" s="8">
        <f t="shared" si="235"/>
        <v>1.3048756182849175E-2</v>
      </c>
      <c r="AF248" s="8">
        <f t="shared" si="236"/>
        <v>-2.0805435041864939E-2</v>
      </c>
      <c r="AG248" s="8">
        <f t="shared" si="237"/>
        <v>6.6869356749854614E-3</v>
      </c>
      <c r="AH248" s="8">
        <f t="shared" si="238"/>
        <v>2.8795537296062879E-2</v>
      </c>
      <c r="AI248" s="8">
        <f t="shared" si="239"/>
        <v>-4.0716486661840579E-2</v>
      </c>
      <c r="AJ248" s="8">
        <f t="shared" si="240"/>
        <v>-2.0223178580949797E-2</v>
      </c>
      <c r="AK248" s="8">
        <f t="shared" si="241"/>
        <v>1.2057537964282439E-2</v>
      </c>
      <c r="AL248" s="8">
        <f t="shared" si="242"/>
        <v>1.5024289607961983E-2</v>
      </c>
      <c r="AM248" s="8" t="e">
        <f t="shared" si="243"/>
        <v>#DIV/0!</v>
      </c>
      <c r="AN248" s="8">
        <f t="shared" si="244"/>
        <v>2.8374179105645769E-3</v>
      </c>
      <c r="AO248" s="8">
        <f t="shared" si="245"/>
        <v>2.0252920727396928E-2</v>
      </c>
      <c r="AP248" s="8">
        <f t="shared" si="246"/>
        <v>1.6584306002240368E-2</v>
      </c>
      <c r="AQ248" s="8">
        <f t="shared" si="247"/>
        <v>-1.4599334864201396E-2</v>
      </c>
      <c r="AR248" s="8">
        <f t="shared" si="248"/>
        <v>4.7072525659379583E-3</v>
      </c>
      <c r="AS248" s="8">
        <f t="shared" si="249"/>
        <v>2.1917354966789926E-2</v>
      </c>
      <c r="AT248" s="8">
        <f t="shared" si="250"/>
        <v>1.4875995419767918E-2</v>
      </c>
      <c r="AU248" s="8">
        <f t="shared" si="251"/>
        <v>-9.0824400236579894E-3</v>
      </c>
      <c r="AV248" s="8">
        <f t="shared" si="252"/>
        <v>4.3824997608579164E-3</v>
      </c>
      <c r="AW248" s="8">
        <f t="shared" si="253"/>
        <v>2.0613395130604006E-2</v>
      </c>
      <c r="AX248" s="8"/>
      <c r="AY248" s="8"/>
    </row>
    <row r="249" spans="1:86" x14ac:dyDescent="0.2">
      <c r="A249" s="6">
        <v>41404</v>
      </c>
      <c r="B249" s="5">
        <v>48.555199999999999</v>
      </c>
      <c r="C249" s="5">
        <v>64.125299999999996</v>
      </c>
      <c r="D249" s="5">
        <v>83.217399999999998</v>
      </c>
      <c r="E249" s="5">
        <v>31.7315</v>
      </c>
      <c r="F249" s="5">
        <v>81.116299999999995</v>
      </c>
      <c r="G249" s="5">
        <v>60.130800000000001</v>
      </c>
      <c r="H249" s="5">
        <v>53.124000000000002</v>
      </c>
      <c r="I249" s="5">
        <v>85.858699999999999</v>
      </c>
      <c r="J249" s="5">
        <v>45.905099999999997</v>
      </c>
      <c r="K249" s="5">
        <v>56.434199999999997</v>
      </c>
      <c r="L249" s="5">
        <v>59.011299999999999</v>
      </c>
      <c r="M249" s="5">
        <v>97.45</v>
      </c>
      <c r="O249" s="5">
        <v>24.718599999999999</v>
      </c>
      <c r="P249" s="5">
        <v>54.924199999999999</v>
      </c>
      <c r="Q249" s="5">
        <v>44.040300000000002</v>
      </c>
      <c r="R249" s="5">
        <v>58.912500000000001</v>
      </c>
      <c r="S249" s="5">
        <v>43.690199999999997</v>
      </c>
      <c r="T249" s="5">
        <v>80.474199999999996</v>
      </c>
      <c r="U249" s="5">
        <v>30.228000000000002</v>
      </c>
      <c r="V249" s="5">
        <v>37.9754</v>
      </c>
      <c r="W249" s="5">
        <v>55.242199999999997</v>
      </c>
      <c r="X249" s="5">
        <v>2890.77</v>
      </c>
      <c r="Z249" s="6">
        <v>41404</v>
      </c>
      <c r="AA249" s="8">
        <f t="shared" si="231"/>
        <v>-2.8180741025394695E-2</v>
      </c>
      <c r="AB249" s="8">
        <f t="shared" si="232"/>
        <v>-3.4901413665280545E-2</v>
      </c>
      <c r="AC249" s="8">
        <f t="shared" si="233"/>
        <v>-8.7962847161426883E-3</v>
      </c>
      <c r="AD249" s="8">
        <f t="shared" si="234"/>
        <v>-5.3413746516665084E-3</v>
      </c>
      <c r="AE249" s="8">
        <f t="shared" si="235"/>
        <v>-3.28306494113495E-2</v>
      </c>
      <c r="AF249" s="8">
        <f t="shared" si="236"/>
        <v>-4.2687635025735471E-2</v>
      </c>
      <c r="AG249" s="8">
        <f t="shared" si="237"/>
        <v>-3.0557405768405932E-2</v>
      </c>
      <c r="AH249" s="8">
        <f t="shared" si="238"/>
        <v>-3.9317419432801648E-2</v>
      </c>
      <c r="AI249" s="8">
        <f t="shared" si="239"/>
        <v>-1.6767357803672001E-3</v>
      </c>
      <c r="AJ249" s="8">
        <f t="shared" si="240"/>
        <v>-4.6233044559893854E-2</v>
      </c>
      <c r="AK249" s="8">
        <f t="shared" si="241"/>
        <v>-6.0032644013495728E-3</v>
      </c>
      <c r="AL249" s="8">
        <f t="shared" si="242"/>
        <v>-2.1407526274881516E-2</v>
      </c>
      <c r="AM249" s="8" t="e">
        <f t="shared" si="243"/>
        <v>#DIV/0!</v>
      </c>
      <c r="AN249" s="8">
        <f t="shared" si="244"/>
        <v>-3.5330297105436781E-2</v>
      </c>
      <c r="AO249" s="8">
        <f t="shared" si="245"/>
        <v>-2.1719305495194519E-2</v>
      </c>
      <c r="AP249" s="8">
        <f t="shared" si="246"/>
        <v>-2.1568013223404847E-2</v>
      </c>
      <c r="AQ249" s="8">
        <f t="shared" si="247"/>
        <v>-1.3755938808923562E-2</v>
      </c>
      <c r="AR249" s="8">
        <f t="shared" si="248"/>
        <v>-4.0781422552620739E-2</v>
      </c>
      <c r="AS249" s="8">
        <f t="shared" si="249"/>
        <v>-3.4971609475899612E-2</v>
      </c>
      <c r="AT249" s="8">
        <f t="shared" si="250"/>
        <v>-3.109484231411519E-2</v>
      </c>
      <c r="AU249" s="8">
        <f t="shared" si="251"/>
        <v>-2.7192220693753932E-2</v>
      </c>
      <c r="AV249" s="8">
        <f t="shared" si="252"/>
        <v>-2.569701159804727E-2</v>
      </c>
      <c r="AW249" s="8">
        <f t="shared" si="253"/>
        <v>1.2926261790965343E-2</v>
      </c>
      <c r="AX249" s="8"/>
      <c r="AY249" s="8"/>
    </row>
    <row r="250" spans="1:86" x14ac:dyDescent="0.2">
      <c r="A250" s="6">
        <v>41411</v>
      </c>
      <c r="B250" s="5">
        <v>49.594099999999997</v>
      </c>
      <c r="C250" s="5">
        <v>65.202399999999997</v>
      </c>
      <c r="D250" s="5">
        <v>83.334000000000003</v>
      </c>
      <c r="E250" s="5">
        <v>32.123399999999997</v>
      </c>
      <c r="F250" s="5">
        <v>80.903599999999997</v>
      </c>
      <c r="G250" s="5">
        <v>58.675899999999999</v>
      </c>
      <c r="H250" s="5">
        <v>53.961300000000001</v>
      </c>
      <c r="I250" s="5">
        <v>90.502099999999999</v>
      </c>
      <c r="J250" s="5">
        <v>45.535299999999999</v>
      </c>
      <c r="K250" s="5">
        <v>57.578400000000002</v>
      </c>
      <c r="L250" s="5">
        <v>61.027000000000001</v>
      </c>
      <c r="M250" s="5">
        <v>98.79</v>
      </c>
      <c r="O250" s="5">
        <v>25.249700000000001</v>
      </c>
      <c r="P250" s="5">
        <v>55.356900000000003</v>
      </c>
      <c r="Q250" s="5">
        <v>44.6751</v>
      </c>
      <c r="R250" s="5">
        <v>59.709000000000003</v>
      </c>
      <c r="S250" s="5">
        <v>44.016500000000001</v>
      </c>
      <c r="T250" s="5">
        <v>82.156099999999995</v>
      </c>
      <c r="U250" s="5">
        <v>30.560600000000001</v>
      </c>
      <c r="V250" s="5">
        <v>38.345100000000002</v>
      </c>
      <c r="W250" s="5">
        <v>56.754199999999997</v>
      </c>
      <c r="X250" s="5">
        <v>2952.56</v>
      </c>
      <c r="Z250" s="6">
        <v>41411</v>
      </c>
      <c r="AA250" s="8">
        <f t="shared" si="231"/>
        <v>2.1396266517283324E-2</v>
      </c>
      <c r="AB250" s="8">
        <f t="shared" si="232"/>
        <v>1.6796802510085751E-2</v>
      </c>
      <c r="AC250" s="8">
        <f t="shared" si="233"/>
        <v>1.401149278876801E-3</v>
      </c>
      <c r="AD250" s="8">
        <f t="shared" si="234"/>
        <v>1.2350503442950966E-2</v>
      </c>
      <c r="AE250" s="8">
        <f t="shared" si="235"/>
        <v>-2.6221610206579316E-3</v>
      </c>
      <c r="AF250" s="8">
        <f t="shared" si="236"/>
        <v>-2.4195586953774106E-2</v>
      </c>
      <c r="AG250" s="8">
        <f t="shared" si="237"/>
        <v>1.5761237858594956E-2</v>
      </c>
      <c r="AH250" s="8">
        <f t="shared" si="238"/>
        <v>5.408188104408751E-2</v>
      </c>
      <c r="AI250" s="8">
        <f t="shared" si="239"/>
        <v>-8.0557497968635206E-3</v>
      </c>
      <c r="AJ250" s="8">
        <f t="shared" si="240"/>
        <v>2.0274939664246316E-2</v>
      </c>
      <c r="AK250" s="8">
        <f t="shared" si="241"/>
        <v>3.4157864680154582E-2</v>
      </c>
      <c r="AL250" s="8">
        <f t="shared" si="242"/>
        <v>1.3750641354540738E-2</v>
      </c>
      <c r="AM250" s="8" t="e">
        <f t="shared" si="243"/>
        <v>#DIV/0!</v>
      </c>
      <c r="AN250" s="8">
        <f t="shared" si="244"/>
        <v>2.1485844667578302E-2</v>
      </c>
      <c r="AO250" s="8">
        <f t="shared" si="245"/>
        <v>7.8781302231074601E-3</v>
      </c>
      <c r="AP250" s="8">
        <f t="shared" si="246"/>
        <v>1.4414070748836716E-2</v>
      </c>
      <c r="AQ250" s="8">
        <f t="shared" si="247"/>
        <v>1.3520050922978921E-2</v>
      </c>
      <c r="AR250" s="8">
        <f t="shared" si="248"/>
        <v>7.46849407876371E-3</v>
      </c>
      <c r="AS250" s="8">
        <f t="shared" si="249"/>
        <v>2.0899866044024051E-2</v>
      </c>
      <c r="AT250" s="8">
        <f t="shared" si="250"/>
        <v>1.1003043535794621E-2</v>
      </c>
      <c r="AU250" s="8">
        <f t="shared" si="251"/>
        <v>9.735249661623202E-3</v>
      </c>
      <c r="AV250" s="8">
        <f t="shared" si="252"/>
        <v>2.7370379890735652E-2</v>
      </c>
      <c r="AW250" s="8">
        <f t="shared" si="253"/>
        <v>2.1374927787406017E-2</v>
      </c>
      <c r="AX250" s="8"/>
      <c r="AY250" s="8"/>
    </row>
    <row r="251" spans="1:86" x14ac:dyDescent="0.2">
      <c r="A251" s="6">
        <v>41418</v>
      </c>
      <c r="B251" s="5">
        <v>47.201900000000002</v>
      </c>
      <c r="C251" s="5">
        <v>62.667299999999997</v>
      </c>
      <c r="D251" s="5">
        <v>83.657899999999998</v>
      </c>
      <c r="E251" s="5">
        <v>31.145099999999999</v>
      </c>
      <c r="F251" s="5">
        <v>78.068899999999999</v>
      </c>
      <c r="G251" s="5">
        <v>57.365299999999998</v>
      </c>
      <c r="H251" s="5">
        <v>51.983400000000003</v>
      </c>
      <c r="I251" s="5">
        <v>87.703299999999999</v>
      </c>
      <c r="J251" s="5">
        <v>44.887500000000003</v>
      </c>
      <c r="K251" s="5">
        <v>56.052799999999998</v>
      </c>
      <c r="L251" s="5">
        <v>59.576700000000002</v>
      </c>
      <c r="M251" s="5">
        <v>94.161100000000005</v>
      </c>
      <c r="O251" s="5">
        <v>24.0307</v>
      </c>
      <c r="P251" s="5">
        <v>53.744199999999999</v>
      </c>
      <c r="Q251" s="5">
        <v>43.131799999999998</v>
      </c>
      <c r="R251" s="5">
        <v>58.331000000000003</v>
      </c>
      <c r="S251" s="5">
        <v>42.535499999999999</v>
      </c>
      <c r="T251" s="5">
        <v>78.2226</v>
      </c>
      <c r="U251" s="5">
        <v>29.424099999999999</v>
      </c>
      <c r="V251" s="5">
        <v>36.484499999999997</v>
      </c>
      <c r="W251" s="5">
        <v>55.228499999999997</v>
      </c>
      <c r="X251" s="5">
        <v>2921.88</v>
      </c>
      <c r="Z251" s="6">
        <v>41418</v>
      </c>
      <c r="AA251" s="8">
        <f t="shared" si="231"/>
        <v>-4.8235576409290548E-2</v>
      </c>
      <c r="AB251" s="8">
        <f t="shared" si="232"/>
        <v>-3.888047065752176E-2</v>
      </c>
      <c r="AC251" s="8">
        <f t="shared" si="233"/>
        <v>3.8867689058486032E-3</v>
      </c>
      <c r="AD251" s="8">
        <f t="shared" si="234"/>
        <v>-3.0454435084704579E-2</v>
      </c>
      <c r="AE251" s="8">
        <f t="shared" si="235"/>
        <v>-3.503799583702083E-2</v>
      </c>
      <c r="AF251" s="8">
        <f t="shared" si="236"/>
        <v>-2.2336257304958251E-2</v>
      </c>
      <c r="AG251" s="8">
        <f t="shared" si="237"/>
        <v>-3.6654046511110705E-2</v>
      </c>
      <c r="AH251" s="8">
        <f t="shared" si="238"/>
        <v>-3.0925249248359932E-2</v>
      </c>
      <c r="AI251" s="8">
        <f t="shared" si="239"/>
        <v>-1.4226325510098725E-2</v>
      </c>
      <c r="AJ251" s="8">
        <f t="shared" si="240"/>
        <v>-2.6496047128784506E-2</v>
      </c>
      <c r="AK251" s="8">
        <f t="shared" si="241"/>
        <v>-2.3764890949907413E-2</v>
      </c>
      <c r="AL251" s="8">
        <f t="shared" si="242"/>
        <v>-4.6855957080676247E-2</v>
      </c>
      <c r="AM251" s="8" t="e">
        <f t="shared" si="243"/>
        <v>#DIV/0!</v>
      </c>
      <c r="AN251" s="8">
        <f t="shared" si="244"/>
        <v>-4.8277801320411817E-2</v>
      </c>
      <c r="AO251" s="8">
        <f t="shared" si="245"/>
        <v>-2.9132772969584719E-2</v>
      </c>
      <c r="AP251" s="8">
        <f t="shared" si="246"/>
        <v>-3.4544970240693362E-2</v>
      </c>
      <c r="AQ251" s="8">
        <f t="shared" si="247"/>
        <v>-2.3078597866318273E-2</v>
      </c>
      <c r="AR251" s="8">
        <f t="shared" si="248"/>
        <v>-3.3646473481535377E-2</v>
      </c>
      <c r="AS251" s="8">
        <f t="shared" si="249"/>
        <v>-4.787836813091173E-2</v>
      </c>
      <c r="AT251" s="8">
        <f t="shared" si="250"/>
        <v>-3.7188405986793516E-2</v>
      </c>
      <c r="AU251" s="8">
        <f t="shared" si="251"/>
        <v>-4.852249700744049E-2</v>
      </c>
      <c r="AV251" s="8">
        <f t="shared" si="252"/>
        <v>-2.6882591949142109E-2</v>
      </c>
      <c r="AW251" s="8">
        <f t="shared" si="253"/>
        <v>-1.0390982740401511E-2</v>
      </c>
      <c r="AX251" s="8"/>
      <c r="AY251" s="8"/>
    </row>
    <row r="252" spans="1:86" x14ac:dyDescent="0.2">
      <c r="A252" s="6">
        <v>41425</v>
      </c>
      <c r="B252" s="5">
        <v>46.5321</v>
      </c>
      <c r="C252" s="5">
        <v>60.184800000000003</v>
      </c>
      <c r="D252" s="5">
        <v>83.865200000000002</v>
      </c>
      <c r="E252" s="5">
        <v>30.642800000000001</v>
      </c>
      <c r="F252" s="5">
        <v>75.952799999999996</v>
      </c>
      <c r="G252" s="5">
        <v>55.237099999999998</v>
      </c>
      <c r="H252" s="5">
        <v>51.009</v>
      </c>
      <c r="I252" s="5">
        <v>87.626999999999995</v>
      </c>
      <c r="J252" s="5">
        <v>40.599600000000002</v>
      </c>
      <c r="K252" s="5">
        <v>51.305</v>
      </c>
      <c r="L252" s="5">
        <v>58.052500000000002</v>
      </c>
      <c r="M252" s="5">
        <v>92.917699999999996</v>
      </c>
      <c r="O252" s="5">
        <v>28.520600000000002</v>
      </c>
      <c r="P252" s="5">
        <v>53.967100000000002</v>
      </c>
      <c r="Q252" s="5">
        <v>42.235700000000001</v>
      </c>
      <c r="R252" s="5">
        <v>56.776000000000003</v>
      </c>
      <c r="S252" s="5">
        <v>41.468600000000002</v>
      </c>
      <c r="T252" s="5">
        <v>76.608500000000006</v>
      </c>
      <c r="U252" s="5">
        <v>28.7866</v>
      </c>
      <c r="V252" s="5">
        <v>35.423000000000002</v>
      </c>
      <c r="W252" s="5">
        <v>53.551499999999997</v>
      </c>
      <c r="X252" s="5">
        <v>2889.46</v>
      </c>
      <c r="Z252" s="6">
        <v>41425</v>
      </c>
      <c r="AA252" s="8">
        <f t="shared" si="231"/>
        <v>-1.4190106754177312E-2</v>
      </c>
      <c r="AB252" s="8">
        <f t="shared" si="232"/>
        <v>-3.9613961348262894E-2</v>
      </c>
      <c r="AC252" s="8">
        <f t="shared" si="233"/>
        <v>2.4779488846840003E-3</v>
      </c>
      <c r="AD252" s="8">
        <f t="shared" si="234"/>
        <v>-1.6127737589540558E-2</v>
      </c>
      <c r="AE252" s="8">
        <f t="shared" si="235"/>
        <v>-2.7105543948998889E-2</v>
      </c>
      <c r="AF252" s="8">
        <f t="shared" si="236"/>
        <v>-3.7099082546417472E-2</v>
      </c>
      <c r="AG252" s="8">
        <f t="shared" si="237"/>
        <v>-1.8744445342167015E-2</v>
      </c>
      <c r="AH252" s="8">
        <f t="shared" si="238"/>
        <v>-8.6997866670923685E-4</v>
      </c>
      <c r="AI252" s="8">
        <f t="shared" si="239"/>
        <v>-9.552548036758568E-2</v>
      </c>
      <c r="AJ252" s="8">
        <f t="shared" si="240"/>
        <v>-8.4702280706762112E-2</v>
      </c>
      <c r="AK252" s="8">
        <f t="shared" si="241"/>
        <v>-2.55838272344725E-2</v>
      </c>
      <c r="AL252" s="8">
        <f t="shared" si="242"/>
        <v>-1.3205028403449059E-2</v>
      </c>
      <c r="AM252" s="8" t="e">
        <f t="shared" si="243"/>
        <v>#DIV/0!</v>
      </c>
      <c r="AN252" s="8">
        <f t="shared" si="244"/>
        <v>0.1868401669531059</v>
      </c>
      <c r="AO252" s="8">
        <f t="shared" si="245"/>
        <v>4.1474242802015393E-3</v>
      </c>
      <c r="AP252" s="8">
        <f t="shared" si="246"/>
        <v>-2.0775854473961131E-2</v>
      </c>
      <c r="AQ252" s="8">
        <f t="shared" si="247"/>
        <v>-2.6658209185510318E-2</v>
      </c>
      <c r="AR252" s="8">
        <f t="shared" si="248"/>
        <v>-2.5082578081837448E-2</v>
      </c>
      <c r="AS252" s="8">
        <f t="shared" si="249"/>
        <v>-2.0634701480134798E-2</v>
      </c>
      <c r="AT252" s="8">
        <f t="shared" si="250"/>
        <v>-2.1665913315955243E-2</v>
      </c>
      <c r="AU252" s="8">
        <f t="shared" si="251"/>
        <v>-2.9094546999410609E-2</v>
      </c>
      <c r="AV252" s="8">
        <f t="shared" si="252"/>
        <v>-3.0364757326380443E-2</v>
      </c>
      <c r="AW252" s="8">
        <f t="shared" si="253"/>
        <v>-1.1095595986145956E-2</v>
      </c>
      <c r="AX252" s="8"/>
      <c r="AY252" s="8"/>
    </row>
    <row r="253" spans="1:86" x14ac:dyDescent="0.2">
      <c r="A253" s="6">
        <v>41432</v>
      </c>
      <c r="B253" s="5">
        <v>47.721400000000003</v>
      </c>
      <c r="C253" s="5">
        <v>60.618299999999998</v>
      </c>
      <c r="D253" s="5">
        <v>83.942999999999998</v>
      </c>
      <c r="E253" s="5">
        <v>30.920400000000001</v>
      </c>
      <c r="F253" s="5">
        <v>76.431899999999999</v>
      </c>
      <c r="G253" s="5">
        <v>57.245100000000001</v>
      </c>
      <c r="H253" s="5">
        <v>51.878100000000003</v>
      </c>
      <c r="I253" s="5">
        <v>86.749200000000002</v>
      </c>
      <c r="J253" s="5">
        <v>40.625500000000002</v>
      </c>
      <c r="K253" s="5">
        <v>51.213000000000001</v>
      </c>
      <c r="L253" s="5">
        <v>59.638100000000001</v>
      </c>
      <c r="M253" s="5">
        <v>96.825100000000006</v>
      </c>
      <c r="O253" s="5">
        <v>28.715299999999999</v>
      </c>
      <c r="P253" s="5">
        <v>54.242400000000004</v>
      </c>
      <c r="Q253" s="5">
        <v>42.254300000000001</v>
      </c>
      <c r="R253" s="5">
        <v>57.268999999999998</v>
      </c>
      <c r="S253" s="5">
        <v>41.476500000000001</v>
      </c>
      <c r="T253" s="5">
        <v>76.866299999999995</v>
      </c>
      <c r="U253" s="5">
        <v>28.954499999999999</v>
      </c>
      <c r="V253" s="5">
        <v>35.370699999999999</v>
      </c>
      <c r="W253" s="5">
        <v>54.060099999999998</v>
      </c>
      <c r="X253" s="5">
        <v>2913.46</v>
      </c>
      <c r="Z253" s="6">
        <v>41432</v>
      </c>
      <c r="AA253" s="8">
        <f t="shared" si="231"/>
        <v>2.5558700338046192E-2</v>
      </c>
      <c r="AB253" s="8">
        <f t="shared" si="232"/>
        <v>7.2028153287873042E-3</v>
      </c>
      <c r="AC253" s="8">
        <f t="shared" si="233"/>
        <v>9.276791803989326E-4</v>
      </c>
      <c r="AD253" s="8">
        <f t="shared" si="234"/>
        <v>9.059224352865991E-3</v>
      </c>
      <c r="AE253" s="8">
        <f t="shared" si="235"/>
        <v>6.3078648845071861E-3</v>
      </c>
      <c r="AF253" s="8">
        <f t="shared" si="236"/>
        <v>3.6352379107520205E-2</v>
      </c>
      <c r="AG253" s="8">
        <f t="shared" si="237"/>
        <v>1.7038169734752806E-2</v>
      </c>
      <c r="AH253" s="8">
        <f t="shared" si="238"/>
        <v>-1.0017460371803177E-2</v>
      </c>
      <c r="AI253" s="8">
        <f t="shared" si="239"/>
        <v>6.3793731957950683E-4</v>
      </c>
      <c r="AJ253" s="8">
        <f t="shared" si="240"/>
        <v>-1.7931975440990122E-3</v>
      </c>
      <c r="AK253" s="8">
        <f t="shared" si="241"/>
        <v>2.7313207872184719E-2</v>
      </c>
      <c r="AL253" s="8">
        <f t="shared" si="242"/>
        <v>4.2052267759533635E-2</v>
      </c>
      <c r="AM253" s="8" t="e">
        <f t="shared" si="243"/>
        <v>#DIV/0!</v>
      </c>
      <c r="AN253" s="8">
        <f t="shared" si="244"/>
        <v>6.826644600744558E-3</v>
      </c>
      <c r="AO253" s="8">
        <f t="shared" si="245"/>
        <v>5.1012561356826858E-3</v>
      </c>
      <c r="AP253" s="8">
        <f t="shared" si="246"/>
        <v>4.4038574002569497E-4</v>
      </c>
      <c r="AQ253" s="8">
        <f t="shared" si="247"/>
        <v>8.6832464421586764E-3</v>
      </c>
      <c r="AR253" s="8">
        <f t="shared" si="248"/>
        <v>1.9050558736011247E-4</v>
      </c>
      <c r="AS253" s="8">
        <f t="shared" si="249"/>
        <v>3.3651618293006891E-3</v>
      </c>
      <c r="AT253" s="8">
        <f t="shared" si="250"/>
        <v>5.8325748785892362E-3</v>
      </c>
      <c r="AU253" s="8">
        <f t="shared" si="251"/>
        <v>-1.4764418598086637E-3</v>
      </c>
      <c r="AV253" s="8">
        <f t="shared" si="252"/>
        <v>9.4973996993548138E-3</v>
      </c>
      <c r="AW253" s="8">
        <f t="shared" si="253"/>
        <v>8.3060502654475066E-3</v>
      </c>
      <c r="AX253" s="8"/>
      <c r="AY253" s="8"/>
    </row>
    <row r="254" spans="1:86" x14ac:dyDescent="0.2">
      <c r="A254" s="6">
        <v>41439</v>
      </c>
      <c r="B254" s="5">
        <v>47.1584</v>
      </c>
      <c r="C254" s="5">
        <v>59.7776</v>
      </c>
      <c r="D254" s="5">
        <v>84.227999999999994</v>
      </c>
      <c r="E254" s="5">
        <v>31.343399999999999</v>
      </c>
      <c r="F254" s="5">
        <v>76.950900000000004</v>
      </c>
      <c r="G254" s="5">
        <v>56.692</v>
      </c>
      <c r="H254" s="5">
        <v>51.572000000000003</v>
      </c>
      <c r="I254" s="5">
        <v>87.105400000000003</v>
      </c>
      <c r="J254" s="5">
        <v>39.6798</v>
      </c>
      <c r="K254" s="5">
        <v>50.410699999999999</v>
      </c>
      <c r="L254" s="5">
        <v>59.195599999999999</v>
      </c>
      <c r="M254" s="5">
        <v>97.967799999999997</v>
      </c>
      <c r="O254" s="5">
        <v>28.678799999999999</v>
      </c>
      <c r="P254" s="5">
        <v>53.5505</v>
      </c>
      <c r="Q254" s="5">
        <v>42.428600000000003</v>
      </c>
      <c r="R254" s="5">
        <v>57.104700000000001</v>
      </c>
      <c r="S254" s="5">
        <v>41.412999999999997</v>
      </c>
      <c r="T254" s="5">
        <v>78.059899999999999</v>
      </c>
      <c r="U254" s="5">
        <v>28.4771</v>
      </c>
      <c r="V254" s="5">
        <v>35.177500000000002</v>
      </c>
      <c r="W254" s="5">
        <v>53.769599999999997</v>
      </c>
      <c r="X254" s="5">
        <v>2885.24</v>
      </c>
      <c r="Z254" s="6">
        <v>41439</v>
      </c>
      <c r="AA254" s="8">
        <f t="shared" si="231"/>
        <v>-1.1797642147967191E-2</v>
      </c>
      <c r="AB254" s="8">
        <f t="shared" si="232"/>
        <v>-1.3868749206097819E-2</v>
      </c>
      <c r="AC254" s="8">
        <f t="shared" si="233"/>
        <v>3.395161002108571E-3</v>
      </c>
      <c r="AD254" s="8">
        <f t="shared" si="234"/>
        <v>1.368028874141336E-2</v>
      </c>
      <c r="AE254" s="8">
        <f t="shared" si="235"/>
        <v>6.7903584759767543E-3</v>
      </c>
      <c r="AF254" s="8">
        <f t="shared" si="236"/>
        <v>-9.6619623338940475E-3</v>
      </c>
      <c r="AG254" s="8">
        <f t="shared" si="237"/>
        <v>-5.9003702911247791E-3</v>
      </c>
      <c r="AH254" s="8">
        <f t="shared" si="238"/>
        <v>4.1060897391560491E-3</v>
      </c>
      <c r="AI254" s="8">
        <f t="shared" si="239"/>
        <v>-2.3278482726366456E-2</v>
      </c>
      <c r="AJ254" s="8">
        <f t="shared" si="240"/>
        <v>-1.5665944193857029E-2</v>
      </c>
      <c r="AK254" s="8">
        <f t="shared" si="241"/>
        <v>-7.4197534797386666E-3</v>
      </c>
      <c r="AL254" s="8">
        <f t="shared" si="242"/>
        <v>1.1801691916661916E-2</v>
      </c>
      <c r="AM254" s="8" t="e">
        <f t="shared" si="243"/>
        <v>#DIV/0!</v>
      </c>
      <c r="AN254" s="8">
        <f t="shared" si="244"/>
        <v>-1.2710993790766567E-3</v>
      </c>
      <c r="AO254" s="8">
        <f t="shared" si="245"/>
        <v>-1.2755704024895675E-2</v>
      </c>
      <c r="AP254" s="8">
        <f t="shared" si="246"/>
        <v>4.1250239620582718E-3</v>
      </c>
      <c r="AQ254" s="8">
        <f t="shared" si="247"/>
        <v>-2.8689168660182007E-3</v>
      </c>
      <c r="AR254" s="8">
        <f t="shared" si="248"/>
        <v>-1.5309874266151713E-3</v>
      </c>
      <c r="AS254" s="8">
        <f t="shared" si="249"/>
        <v>1.5528261409746502E-2</v>
      </c>
      <c r="AT254" s="8">
        <f t="shared" si="250"/>
        <v>-1.6487937971645161E-2</v>
      </c>
      <c r="AU254" s="8">
        <f t="shared" si="251"/>
        <v>-5.4621480490913976E-3</v>
      </c>
      <c r="AV254" s="8">
        <f t="shared" si="252"/>
        <v>-5.3736489573641411E-3</v>
      </c>
      <c r="AW254" s="8">
        <f t="shared" si="253"/>
        <v>-9.6860777220213468E-3</v>
      </c>
      <c r="AX254" s="8"/>
      <c r="AY254" s="8"/>
    </row>
    <row r="255" spans="1:86" x14ac:dyDescent="0.2">
      <c r="A255" s="6">
        <v>41446</v>
      </c>
      <c r="B255" s="5">
        <v>45.872199999999999</v>
      </c>
      <c r="C255" s="5">
        <v>57.505299999999998</v>
      </c>
      <c r="D255" s="5">
        <v>84.163200000000003</v>
      </c>
      <c r="E255" s="5">
        <v>30.087599999999998</v>
      </c>
      <c r="F255" s="5">
        <v>75.047799999999995</v>
      </c>
      <c r="G255" s="5">
        <v>55.381399999999999</v>
      </c>
      <c r="H255" s="5">
        <v>49.4176</v>
      </c>
      <c r="I255" s="5">
        <v>86.672899999999998</v>
      </c>
      <c r="J255" s="5">
        <v>39.252299999999998</v>
      </c>
      <c r="K255" s="5">
        <v>48.017099999999999</v>
      </c>
      <c r="L255" s="5">
        <v>57.696100000000001</v>
      </c>
      <c r="M255" s="5">
        <v>96.247600000000006</v>
      </c>
      <c r="O255" s="5">
        <v>28.544899999999998</v>
      </c>
      <c r="P255" s="5">
        <v>51.499000000000002</v>
      </c>
      <c r="Q255" s="5">
        <v>41.2151</v>
      </c>
      <c r="R255" s="5">
        <v>56.042700000000004</v>
      </c>
      <c r="S255" s="5">
        <v>40.194600000000001</v>
      </c>
      <c r="T255" s="5">
        <v>71.562799999999996</v>
      </c>
      <c r="U255" s="5">
        <v>27.915399999999998</v>
      </c>
      <c r="V255" s="5">
        <v>34.996299999999998</v>
      </c>
      <c r="W255" s="5">
        <v>51.671100000000003</v>
      </c>
      <c r="X255" s="5">
        <v>2824.97</v>
      </c>
      <c r="Z255" s="6">
        <v>41446</v>
      </c>
      <c r="AA255" s="8">
        <f t="shared" si="231"/>
        <v>-2.7274038135305712E-2</v>
      </c>
      <c r="AB255" s="8">
        <f t="shared" si="232"/>
        <v>-3.8012566580123641E-2</v>
      </c>
      <c r="AC255" s="8">
        <f t="shared" si="233"/>
        <v>-7.6934036187481514E-4</v>
      </c>
      <c r="AD255" s="8">
        <f t="shared" si="234"/>
        <v>-4.0065851183981316E-2</v>
      </c>
      <c r="AE255" s="8">
        <f t="shared" si="235"/>
        <v>-2.4731354669016326E-2</v>
      </c>
      <c r="AF255" s="8">
        <f t="shared" si="236"/>
        <v>-2.3117900232837107E-2</v>
      </c>
      <c r="AG255" s="8">
        <f t="shared" si="237"/>
        <v>-4.1774606375552636E-2</v>
      </c>
      <c r="AH255" s="8">
        <f t="shared" si="238"/>
        <v>-4.9652489971919733E-3</v>
      </c>
      <c r="AI255" s="8">
        <f t="shared" si="239"/>
        <v>-1.0773743819273318E-2</v>
      </c>
      <c r="AJ255" s="8">
        <f t="shared" si="240"/>
        <v>-4.748198299170614E-2</v>
      </c>
      <c r="AK255" s="8">
        <f t="shared" si="241"/>
        <v>-2.5331274621762434E-2</v>
      </c>
      <c r="AL255" s="8">
        <f t="shared" si="242"/>
        <v>-1.7558830554529004E-2</v>
      </c>
      <c r="AM255" s="8" t="e">
        <f t="shared" si="243"/>
        <v>#DIV/0!</v>
      </c>
      <c r="AN255" s="8">
        <f t="shared" si="244"/>
        <v>-4.6689540706027488E-3</v>
      </c>
      <c r="AO255" s="8">
        <f t="shared" si="245"/>
        <v>-3.8309632963277607E-2</v>
      </c>
      <c r="AP255" s="8">
        <f t="shared" si="246"/>
        <v>-2.8600990841083695E-2</v>
      </c>
      <c r="AQ255" s="8">
        <f t="shared" si="247"/>
        <v>-1.8597418426154033E-2</v>
      </c>
      <c r="AR255" s="8">
        <f t="shared" si="248"/>
        <v>-2.9420713302585999E-2</v>
      </c>
      <c r="AS255" s="8">
        <f t="shared" si="249"/>
        <v>-8.323223575741201E-2</v>
      </c>
      <c r="AT255" s="8">
        <f t="shared" si="250"/>
        <v>-1.9724620835689044E-2</v>
      </c>
      <c r="AU255" s="8">
        <f t="shared" si="251"/>
        <v>-5.1510198280151354E-3</v>
      </c>
      <c r="AV255" s="8">
        <f t="shared" si="252"/>
        <v>-3.9027628994822261E-2</v>
      </c>
      <c r="AW255" s="8">
        <f t="shared" si="253"/>
        <v>-2.0889076818566221E-2</v>
      </c>
      <c r="AX255" s="8"/>
      <c r="AY255" s="8"/>
    </row>
    <row r="256" spans="1:86" x14ac:dyDescent="0.2">
      <c r="A256" s="6">
        <v>41453</v>
      </c>
      <c r="B256" s="5">
        <v>47.628599999999999</v>
      </c>
      <c r="C256" s="5">
        <v>58.818800000000003</v>
      </c>
      <c r="D256" s="5">
        <v>84.202100000000002</v>
      </c>
      <c r="E256" s="5">
        <v>31.052600000000002</v>
      </c>
      <c r="F256" s="5">
        <v>77.603099999999998</v>
      </c>
      <c r="G256" s="5">
        <v>58.319899999999997</v>
      </c>
      <c r="H256" s="5">
        <v>51.437399999999997</v>
      </c>
      <c r="I256" s="5">
        <v>88.6447</v>
      </c>
      <c r="J256" s="5">
        <v>40.003700000000002</v>
      </c>
      <c r="K256" s="5">
        <v>49.108699999999999</v>
      </c>
      <c r="L256" s="5">
        <v>58.704000000000001</v>
      </c>
      <c r="M256" s="5">
        <v>100.1181</v>
      </c>
      <c r="O256" s="5">
        <v>28.544899999999998</v>
      </c>
      <c r="P256" s="5">
        <v>52.8093</v>
      </c>
      <c r="Q256" s="5">
        <v>42.441000000000003</v>
      </c>
      <c r="R256" s="5">
        <v>58.402000000000001</v>
      </c>
      <c r="S256" s="5">
        <v>41.451099999999997</v>
      </c>
      <c r="T256" s="5">
        <v>75.238600000000005</v>
      </c>
      <c r="U256" s="5">
        <v>28.308599999999998</v>
      </c>
      <c r="V256" s="5">
        <v>36.542000000000002</v>
      </c>
      <c r="W256" s="5">
        <v>53.158099999999997</v>
      </c>
      <c r="X256" s="5">
        <v>2850.66</v>
      </c>
      <c r="Z256" s="6">
        <v>41453</v>
      </c>
      <c r="AA256" s="8">
        <f t="shared" si="231"/>
        <v>3.828898548576265E-2</v>
      </c>
      <c r="AB256" s="8">
        <f t="shared" si="232"/>
        <v>2.2841372882151711E-2</v>
      </c>
      <c r="AC256" s="8">
        <f t="shared" si="233"/>
        <v>4.6219725485729946E-4</v>
      </c>
      <c r="AD256" s="8">
        <f t="shared" si="234"/>
        <v>3.2073013467342149E-2</v>
      </c>
      <c r="AE256" s="8">
        <f t="shared" si="235"/>
        <v>3.4048966125589386E-2</v>
      </c>
      <c r="AF256" s="8">
        <f t="shared" si="236"/>
        <v>5.3059330388903092E-2</v>
      </c>
      <c r="AG256" s="8">
        <f t="shared" si="237"/>
        <v>4.0872077964126063E-2</v>
      </c>
      <c r="AH256" s="8">
        <f t="shared" si="238"/>
        <v>2.2749902218571316E-2</v>
      </c>
      <c r="AI256" s="8">
        <f t="shared" si="239"/>
        <v>1.9142827299292176E-2</v>
      </c>
      <c r="AJ256" s="8">
        <f t="shared" si="240"/>
        <v>2.2733567833126189E-2</v>
      </c>
      <c r="AK256" s="8">
        <f t="shared" si="241"/>
        <v>1.746911836328624E-2</v>
      </c>
      <c r="AL256" s="8">
        <f t="shared" si="242"/>
        <v>4.0213989751432644E-2</v>
      </c>
      <c r="AM256" s="8" t="e">
        <f t="shared" si="243"/>
        <v>#DIV/0!</v>
      </c>
      <c r="AN256" s="8">
        <f t="shared" si="244"/>
        <v>0</v>
      </c>
      <c r="AO256" s="8">
        <f t="shared" si="245"/>
        <v>2.5443212489562939E-2</v>
      </c>
      <c r="AP256" s="8">
        <f t="shared" si="246"/>
        <v>2.9743953065745288E-2</v>
      </c>
      <c r="AQ256" s="8">
        <f t="shared" si="247"/>
        <v>4.2098257221725444E-2</v>
      </c>
      <c r="AR256" s="8">
        <f t="shared" si="248"/>
        <v>3.1260418066108242E-2</v>
      </c>
      <c r="AS256" s="8">
        <f t="shared" si="249"/>
        <v>5.136467550179713E-2</v>
      </c>
      <c r="AT256" s="8">
        <f t="shared" si="250"/>
        <v>1.4085415218839881E-2</v>
      </c>
      <c r="AU256" s="8">
        <f t="shared" si="251"/>
        <v>4.41675262813499E-2</v>
      </c>
      <c r="AV256" s="8">
        <f t="shared" si="252"/>
        <v>2.8778175808140238E-2</v>
      </c>
      <c r="AW256" s="8">
        <f t="shared" si="253"/>
        <v>9.0939018821438733E-3</v>
      </c>
      <c r="AX256" s="8"/>
      <c r="AY256" s="8"/>
    </row>
    <row r="257" spans="1:51" x14ac:dyDescent="0.2">
      <c r="A257" s="6">
        <v>41460</v>
      </c>
      <c r="B257" s="5">
        <v>46.549900000000001</v>
      </c>
      <c r="C257" s="5">
        <v>58.161999999999999</v>
      </c>
      <c r="E257" s="5">
        <v>30.854299999999999</v>
      </c>
      <c r="F257" s="5">
        <v>76.072599999999994</v>
      </c>
      <c r="G257" s="5">
        <v>55.776800000000001</v>
      </c>
      <c r="H257" s="5">
        <v>50.347900000000003</v>
      </c>
      <c r="I257" s="5">
        <v>86.583799999999997</v>
      </c>
      <c r="J257" s="5">
        <v>38.526800000000001</v>
      </c>
      <c r="K257" s="5">
        <v>47.149099999999997</v>
      </c>
      <c r="L257" s="5">
        <v>59.392299999999999</v>
      </c>
      <c r="M257" s="5">
        <v>98.2136</v>
      </c>
      <c r="O257" s="5">
        <v>28.581399999999999</v>
      </c>
      <c r="P257" s="5">
        <v>52.769599999999997</v>
      </c>
      <c r="Q257" s="5">
        <v>42.752200000000002</v>
      </c>
      <c r="R257" s="5">
        <v>57.035499999999999</v>
      </c>
      <c r="S257" s="5">
        <v>40.182000000000002</v>
      </c>
      <c r="T257" s="5">
        <v>74.384100000000004</v>
      </c>
      <c r="U257" s="5">
        <v>27.2133</v>
      </c>
      <c r="V257" s="5">
        <v>35.443100000000001</v>
      </c>
      <c r="W257" s="5">
        <v>52.505000000000003</v>
      </c>
      <c r="X257" s="5">
        <v>2897.12</v>
      </c>
      <c r="Z257" s="6">
        <v>41460</v>
      </c>
      <c r="AA257" s="8">
        <f t="shared" si="231"/>
        <v>-2.2648156779749962E-2</v>
      </c>
      <c r="AB257" s="8">
        <f t="shared" si="232"/>
        <v>-1.1166497786422092E-2</v>
      </c>
      <c r="AC257" s="8">
        <f t="shared" si="233"/>
        <v>-1</v>
      </c>
      <c r="AD257" s="8">
        <f t="shared" si="234"/>
        <v>-6.3859386975648746E-3</v>
      </c>
      <c r="AE257" s="8">
        <f t="shared" si="235"/>
        <v>-1.9722150274924632E-2</v>
      </c>
      <c r="AF257" s="8">
        <f t="shared" si="236"/>
        <v>-4.3606041848494148E-2</v>
      </c>
      <c r="AG257" s="8">
        <f t="shared" si="237"/>
        <v>-2.1181086135768745E-2</v>
      </c>
      <c r="AH257" s="8">
        <f t="shared" si="238"/>
        <v>-2.3248992889591813E-2</v>
      </c>
      <c r="AI257" s="8">
        <f t="shared" si="239"/>
        <v>-3.6919084984638917E-2</v>
      </c>
      <c r="AJ257" s="8">
        <f t="shared" si="240"/>
        <v>-3.9903316520290777E-2</v>
      </c>
      <c r="AK257" s="8">
        <f t="shared" si="241"/>
        <v>1.1724925047696955E-2</v>
      </c>
      <c r="AL257" s="8">
        <f t="shared" si="242"/>
        <v>-1.9022534386889056E-2</v>
      </c>
      <c r="AM257" s="8" t="e">
        <f t="shared" si="243"/>
        <v>#DIV/0!</v>
      </c>
      <c r="AN257" s="8">
        <f t="shared" si="244"/>
        <v>1.2786872611219025E-3</v>
      </c>
      <c r="AO257" s="8">
        <f t="shared" si="245"/>
        <v>-7.5176152685230146E-4</v>
      </c>
      <c r="AP257" s="8">
        <f t="shared" si="246"/>
        <v>7.3325322212012267E-3</v>
      </c>
      <c r="AQ257" s="8">
        <f t="shared" si="247"/>
        <v>-2.3398171295503589E-2</v>
      </c>
      <c r="AR257" s="8">
        <f t="shared" si="248"/>
        <v>-3.0616799071677137E-2</v>
      </c>
      <c r="AS257" s="8">
        <f t="shared" si="249"/>
        <v>-1.1357202287123891E-2</v>
      </c>
      <c r="AT257" s="8">
        <f t="shared" si="250"/>
        <v>-3.8691422394607988E-2</v>
      </c>
      <c r="AU257" s="8">
        <f t="shared" si="251"/>
        <v>-3.0072245635159534E-2</v>
      </c>
      <c r="AV257" s="8">
        <f t="shared" si="252"/>
        <v>-1.2285992163000414E-2</v>
      </c>
      <c r="AW257" s="8">
        <f t="shared" si="253"/>
        <v>1.6297980116885213E-2</v>
      </c>
      <c r="AX257" s="8"/>
      <c r="AY257" s="8"/>
    </row>
    <row r="258" spans="1:51" x14ac:dyDescent="0.2">
      <c r="A258" s="6">
        <v>41467</v>
      </c>
      <c r="B258" s="5">
        <v>49.080599999999997</v>
      </c>
      <c r="C258" s="5">
        <v>61.143700000000003</v>
      </c>
      <c r="E258" s="5">
        <v>32.255600000000001</v>
      </c>
      <c r="F258" s="5">
        <v>78.787499999999994</v>
      </c>
      <c r="G258" s="5">
        <v>58.695300000000003</v>
      </c>
      <c r="H258" s="5">
        <v>52.979799999999997</v>
      </c>
      <c r="I258" s="5">
        <v>90.184100000000001</v>
      </c>
      <c r="J258" s="5">
        <v>40.210900000000002</v>
      </c>
      <c r="K258" s="5">
        <v>49.253399999999999</v>
      </c>
      <c r="L258" s="5">
        <v>62.6126</v>
      </c>
      <c r="M258" s="5">
        <v>103.2268</v>
      </c>
      <c r="O258" s="5">
        <v>28.751799999999999</v>
      </c>
      <c r="P258" s="5">
        <v>55.337299999999999</v>
      </c>
      <c r="Q258" s="5">
        <v>44.535200000000003</v>
      </c>
      <c r="R258" s="5">
        <v>58.159399999999998</v>
      </c>
      <c r="S258" s="5">
        <v>42.085700000000003</v>
      </c>
      <c r="T258" s="5">
        <v>78.466800000000006</v>
      </c>
      <c r="U258" s="5">
        <v>28.4209</v>
      </c>
      <c r="V258" s="5">
        <v>36.771500000000003</v>
      </c>
      <c r="W258" s="5">
        <v>55.756999999999998</v>
      </c>
      <c r="X258" s="5">
        <v>2984.24</v>
      </c>
      <c r="Z258" s="6">
        <v>41467</v>
      </c>
      <c r="AA258" s="8">
        <f t="shared" si="231"/>
        <v>5.4365315500140676E-2</v>
      </c>
      <c r="AB258" s="8">
        <f t="shared" si="232"/>
        <v>5.1265431037447184E-2</v>
      </c>
      <c r="AC258" s="8" t="e">
        <f t="shared" si="233"/>
        <v>#DIV/0!</v>
      </c>
      <c r="AD258" s="8">
        <f t="shared" si="234"/>
        <v>4.5416684222296499E-2</v>
      </c>
      <c r="AE258" s="8">
        <f t="shared" si="235"/>
        <v>3.568827672512831E-2</v>
      </c>
      <c r="AF258" s="8">
        <f t="shared" si="236"/>
        <v>5.2324622423659983E-2</v>
      </c>
      <c r="AG258" s="8">
        <f t="shared" si="237"/>
        <v>5.227427559044151E-2</v>
      </c>
      <c r="AH258" s="8">
        <f t="shared" si="238"/>
        <v>4.1581681561677852E-2</v>
      </c>
      <c r="AI258" s="8">
        <f t="shared" si="239"/>
        <v>4.3712428750895427E-2</v>
      </c>
      <c r="AJ258" s="8">
        <f t="shared" si="240"/>
        <v>4.4630756472552102E-2</v>
      </c>
      <c r="AK258" s="8">
        <f t="shared" si="241"/>
        <v>5.4220833340348884E-2</v>
      </c>
      <c r="AL258" s="8">
        <f t="shared" si="242"/>
        <v>5.1043847287951971E-2</v>
      </c>
      <c r="AM258" s="8" t="e">
        <f t="shared" si="243"/>
        <v>#DIV/0!</v>
      </c>
      <c r="AN258" s="8">
        <f t="shared" si="244"/>
        <v>5.9619192901676499E-3</v>
      </c>
      <c r="AO258" s="8">
        <f t="shared" si="245"/>
        <v>4.8658697431854803E-2</v>
      </c>
      <c r="AP258" s="8">
        <f t="shared" si="246"/>
        <v>4.1705456093487525E-2</v>
      </c>
      <c r="AQ258" s="8">
        <f t="shared" si="247"/>
        <v>1.970527127841426E-2</v>
      </c>
      <c r="AR258" s="8">
        <f t="shared" si="248"/>
        <v>4.7376934945995819E-2</v>
      </c>
      <c r="AS258" s="8">
        <f t="shared" si="249"/>
        <v>5.4886729825325498E-2</v>
      </c>
      <c r="AT258" s="8">
        <f t="shared" si="250"/>
        <v>4.4375360577364686E-2</v>
      </c>
      <c r="AU258" s="8">
        <f t="shared" si="251"/>
        <v>3.7479791553221897E-2</v>
      </c>
      <c r="AV258" s="8">
        <f t="shared" si="252"/>
        <v>6.1936958384915641E-2</v>
      </c>
      <c r="AW258" s="8">
        <f t="shared" si="253"/>
        <v>3.0071243165626482E-2</v>
      </c>
      <c r="AX258" s="8"/>
      <c r="AY258" s="8"/>
    </row>
    <row r="259" spans="1:51" x14ac:dyDescent="0.2">
      <c r="A259" s="6">
        <v>41474</v>
      </c>
      <c r="B259" s="5">
        <v>49.924199999999999</v>
      </c>
      <c r="C259" s="5">
        <v>61.918599999999998</v>
      </c>
      <c r="E259" s="5">
        <v>32.572800000000001</v>
      </c>
      <c r="F259" s="5">
        <v>80.491</v>
      </c>
      <c r="G259" s="5">
        <v>60.196800000000003</v>
      </c>
      <c r="H259" s="5">
        <v>54.877200000000002</v>
      </c>
      <c r="I259" s="5">
        <v>91.481700000000004</v>
      </c>
      <c r="J259" s="5">
        <v>41.506399999999999</v>
      </c>
      <c r="K259" s="5">
        <v>51.186700000000002</v>
      </c>
      <c r="L259" s="5">
        <v>64.616200000000006</v>
      </c>
      <c r="M259" s="5">
        <v>104.39409999999999</v>
      </c>
      <c r="O259" s="5">
        <v>28.8248</v>
      </c>
      <c r="P259" s="5">
        <v>57.243200000000002</v>
      </c>
      <c r="Q259" s="5">
        <v>45.699599999999997</v>
      </c>
      <c r="R259" s="5">
        <v>57.469700000000003</v>
      </c>
      <c r="S259" s="5">
        <v>43.430999999999997</v>
      </c>
      <c r="T259" s="5">
        <v>81.342299999999994</v>
      </c>
      <c r="U259" s="5">
        <v>28.6175</v>
      </c>
      <c r="V259" s="5">
        <v>38.099899999999998</v>
      </c>
      <c r="W259" s="5">
        <v>57.327399999999997</v>
      </c>
      <c r="X259" s="5">
        <v>3006.13</v>
      </c>
      <c r="Z259" s="6">
        <v>41474</v>
      </c>
      <c r="AA259" s="8">
        <f t="shared" si="231"/>
        <v>1.7188053935770942E-2</v>
      </c>
      <c r="AB259" s="8">
        <f t="shared" si="232"/>
        <v>1.2673423427106867E-2</v>
      </c>
      <c r="AC259" s="8" t="e">
        <f t="shared" si="233"/>
        <v>#DIV/0!</v>
      </c>
      <c r="AD259" s="8">
        <f t="shared" si="234"/>
        <v>9.8339513138803181E-3</v>
      </c>
      <c r="AE259" s="8">
        <f t="shared" si="235"/>
        <v>2.162145010312555E-2</v>
      </c>
      <c r="AF259" s="8">
        <f t="shared" si="236"/>
        <v>2.5581264598698805E-2</v>
      </c>
      <c r="AG259" s="8">
        <f t="shared" si="237"/>
        <v>3.5813649730652042E-2</v>
      </c>
      <c r="AH259" s="8">
        <f t="shared" si="238"/>
        <v>1.4388345617464715E-2</v>
      </c>
      <c r="AI259" s="8">
        <f t="shared" si="239"/>
        <v>3.2217632532472562E-2</v>
      </c>
      <c r="AJ259" s="8">
        <f t="shared" si="240"/>
        <v>3.9252112544514661E-2</v>
      </c>
      <c r="AK259" s="8">
        <f t="shared" si="241"/>
        <v>3.1999948892076135E-2</v>
      </c>
      <c r="AL259" s="8">
        <f t="shared" si="242"/>
        <v>1.1308109909442088E-2</v>
      </c>
      <c r="AM259" s="8" t="e">
        <f t="shared" si="243"/>
        <v>#DIV/0!</v>
      </c>
      <c r="AN259" s="8">
        <f t="shared" si="244"/>
        <v>2.5389714730903457E-3</v>
      </c>
      <c r="AO259" s="8">
        <f t="shared" si="245"/>
        <v>3.4441506904023145E-2</v>
      </c>
      <c r="AP259" s="8">
        <f t="shared" si="246"/>
        <v>2.6145610663026009E-2</v>
      </c>
      <c r="AQ259" s="8">
        <f t="shared" si="247"/>
        <v>-1.1858788089285532E-2</v>
      </c>
      <c r="AR259" s="8">
        <f t="shared" si="248"/>
        <v>3.1965727075942585E-2</v>
      </c>
      <c r="AS259" s="8">
        <f t="shared" si="249"/>
        <v>3.6646071969291372E-2</v>
      </c>
      <c r="AT259" s="8">
        <f t="shared" si="250"/>
        <v>6.917444556646668E-3</v>
      </c>
      <c r="AU259" s="8">
        <f t="shared" si="251"/>
        <v>3.6125803951429614E-2</v>
      </c>
      <c r="AV259" s="8">
        <f t="shared" si="252"/>
        <v>2.8165073443693123E-2</v>
      </c>
      <c r="AW259" s="8">
        <f t="shared" si="253"/>
        <v>7.3352009221778758E-3</v>
      </c>
      <c r="AX259" s="8"/>
      <c r="AY259" s="8"/>
    </row>
    <row r="260" spans="1:51" x14ac:dyDescent="0.2">
      <c r="A260" s="6">
        <v>41481</v>
      </c>
      <c r="B260" s="5">
        <v>49.716799999999999</v>
      </c>
      <c r="C260" s="5">
        <v>61.038600000000002</v>
      </c>
      <c r="E260" s="5">
        <v>32.8108</v>
      </c>
      <c r="F260" s="5">
        <v>79.759100000000004</v>
      </c>
      <c r="G260" s="5">
        <v>59.445999999999998</v>
      </c>
      <c r="H260" s="5">
        <v>54.142699999999998</v>
      </c>
      <c r="I260" s="5">
        <v>89.217200000000005</v>
      </c>
      <c r="J260" s="5">
        <v>41.001199999999997</v>
      </c>
      <c r="K260" s="5">
        <v>51.173499999999997</v>
      </c>
      <c r="L260" s="5">
        <v>64.554699999999997</v>
      </c>
      <c r="M260" s="5">
        <v>103.15309999999999</v>
      </c>
      <c r="O260" s="5">
        <v>28.727399999999999</v>
      </c>
      <c r="P260" s="5">
        <v>55.654899999999998</v>
      </c>
      <c r="Q260" s="5">
        <v>47.0518</v>
      </c>
      <c r="R260" s="5">
        <v>59.155500000000004</v>
      </c>
      <c r="S260" s="5">
        <v>43.557899999999997</v>
      </c>
      <c r="T260" s="5">
        <v>80.935400000000001</v>
      </c>
      <c r="U260" s="5">
        <v>28.6737</v>
      </c>
      <c r="V260" s="5">
        <v>37.834200000000003</v>
      </c>
      <c r="W260" s="5">
        <v>56.604700000000001</v>
      </c>
      <c r="X260" s="5">
        <v>3005.51</v>
      </c>
      <c r="Z260" s="6">
        <v>41481</v>
      </c>
      <c r="AA260" s="8">
        <f t="shared" si="231"/>
        <v>-4.1542979156401483E-3</v>
      </c>
      <c r="AB260" s="8">
        <f t="shared" si="232"/>
        <v>-1.421220764035358E-2</v>
      </c>
      <c r="AC260" s="8" t="e">
        <f t="shared" si="233"/>
        <v>#DIV/0!</v>
      </c>
      <c r="AD260" s="8">
        <f t="shared" si="234"/>
        <v>7.3067098929167074E-3</v>
      </c>
      <c r="AE260" s="8">
        <f t="shared" si="235"/>
        <v>-9.0929420680572193E-3</v>
      </c>
      <c r="AF260" s="8">
        <f t="shared" si="236"/>
        <v>-1.2472423783324138E-2</v>
      </c>
      <c r="AG260" s="8">
        <f t="shared" si="237"/>
        <v>-1.3384429234727824E-2</v>
      </c>
      <c r="AH260" s="8">
        <f t="shared" si="238"/>
        <v>-2.475358459670074E-2</v>
      </c>
      <c r="AI260" s="8">
        <f t="shared" si="239"/>
        <v>-1.2171616907272198E-2</v>
      </c>
      <c r="AJ260" s="8">
        <f t="shared" si="240"/>
        <v>-2.5787948822653117E-4</v>
      </c>
      <c r="AK260" s="8">
        <f t="shared" si="241"/>
        <v>-9.517737038081675E-4</v>
      </c>
      <c r="AL260" s="8">
        <f t="shared" si="242"/>
        <v>-1.1887644991431467E-2</v>
      </c>
      <c r="AM260" s="8" t="e">
        <f t="shared" si="243"/>
        <v>#DIV/0!</v>
      </c>
      <c r="AN260" s="8">
        <f t="shared" si="244"/>
        <v>-3.3790347201021476E-3</v>
      </c>
      <c r="AO260" s="8">
        <f t="shared" si="245"/>
        <v>-2.7746527098415297E-2</v>
      </c>
      <c r="AP260" s="8">
        <f t="shared" si="246"/>
        <v>2.9588880427837472E-2</v>
      </c>
      <c r="AQ260" s="8">
        <f t="shared" si="247"/>
        <v>2.9333718463816494E-2</v>
      </c>
      <c r="AR260" s="8">
        <f t="shared" si="248"/>
        <v>2.9218760792981691E-3</v>
      </c>
      <c r="AS260" s="8">
        <f t="shared" si="249"/>
        <v>-5.0023173674704768E-3</v>
      </c>
      <c r="AT260" s="8">
        <f t="shared" si="250"/>
        <v>1.963833318773478E-3</v>
      </c>
      <c r="AU260" s="8">
        <f t="shared" si="251"/>
        <v>-6.9737715847022486E-3</v>
      </c>
      <c r="AV260" s="8">
        <f t="shared" si="252"/>
        <v>-1.2606537188150746E-2</v>
      </c>
      <c r="AW260" s="8">
        <f t="shared" si="253"/>
        <v>-2.062452388951197E-4</v>
      </c>
      <c r="AX260" s="8"/>
      <c r="AY260" s="8"/>
    </row>
    <row r="261" spans="1:51" x14ac:dyDescent="0.2">
      <c r="A261" s="6">
        <v>41488</v>
      </c>
      <c r="B261" s="5">
        <v>50.712499999999999</v>
      </c>
      <c r="C261" s="5">
        <v>61.183100000000003</v>
      </c>
      <c r="E261" s="5">
        <v>33.194099999999999</v>
      </c>
      <c r="F261" s="5">
        <v>80.3446</v>
      </c>
      <c r="G261" s="5">
        <v>59.7851</v>
      </c>
      <c r="H261" s="5">
        <v>54.705799999999996</v>
      </c>
      <c r="I261" s="5">
        <v>86.749200000000002</v>
      </c>
      <c r="J261" s="5">
        <v>39.666800000000002</v>
      </c>
      <c r="K261" s="5">
        <v>50.1477</v>
      </c>
      <c r="L261" s="5">
        <v>65.365899999999996</v>
      </c>
      <c r="M261" s="5">
        <v>108.0558</v>
      </c>
      <c r="O261" s="5">
        <v>28.8734</v>
      </c>
      <c r="P261" s="5">
        <v>56.793199999999999</v>
      </c>
      <c r="Q261" s="5">
        <v>48.028399999999998</v>
      </c>
      <c r="R261" s="5">
        <v>58.976700000000001</v>
      </c>
      <c r="S261" s="5">
        <v>43.8245</v>
      </c>
      <c r="T261" s="5">
        <v>80.831100000000006</v>
      </c>
      <c r="U261" s="5">
        <v>28.9405</v>
      </c>
      <c r="V261" s="5">
        <v>38.558700000000002</v>
      </c>
      <c r="W261" s="5">
        <v>56.896599999999999</v>
      </c>
      <c r="X261" s="5">
        <v>3038.63</v>
      </c>
      <c r="Z261" s="6">
        <v>41488</v>
      </c>
      <c r="AA261" s="8">
        <f t="shared" si="231"/>
        <v>2.0027435394071924E-2</v>
      </c>
      <c r="AB261" s="8">
        <f t="shared" si="232"/>
        <v>2.3673544281814785E-3</v>
      </c>
      <c r="AC261" s="8" t="e">
        <f t="shared" si="233"/>
        <v>#DIV/0!</v>
      </c>
      <c r="AD261" s="8">
        <f t="shared" si="234"/>
        <v>1.168212905506727E-2</v>
      </c>
      <c r="AE261" s="8">
        <f t="shared" si="235"/>
        <v>7.3408551500706576E-3</v>
      </c>
      <c r="AF261" s="8">
        <f t="shared" si="236"/>
        <v>5.7043367089459895E-3</v>
      </c>
      <c r="AG261" s="8">
        <f t="shared" si="237"/>
        <v>1.0400294037792746E-2</v>
      </c>
      <c r="AH261" s="8">
        <f t="shared" si="238"/>
        <v>-2.7662827347193164E-2</v>
      </c>
      <c r="AI261" s="8">
        <f t="shared" si="239"/>
        <v>-3.2545388915446227E-2</v>
      </c>
      <c r="AJ261" s="8">
        <f t="shared" si="240"/>
        <v>-2.0045531378545478E-2</v>
      </c>
      <c r="AK261" s="8">
        <f t="shared" si="241"/>
        <v>1.2566087364669132E-2</v>
      </c>
      <c r="AL261" s="8">
        <f t="shared" si="242"/>
        <v>4.7528382569210326E-2</v>
      </c>
      <c r="AM261" s="8" t="e">
        <f t="shared" si="243"/>
        <v>#DIV/0!</v>
      </c>
      <c r="AN261" s="8">
        <f t="shared" si="244"/>
        <v>5.0822559646888088E-3</v>
      </c>
      <c r="AO261" s="8">
        <f t="shared" si="245"/>
        <v>2.0452826256088796E-2</v>
      </c>
      <c r="AP261" s="8">
        <f t="shared" si="246"/>
        <v>2.075584781028561E-2</v>
      </c>
      <c r="AQ261" s="8">
        <f t="shared" si="247"/>
        <v>-3.0225422826279935E-3</v>
      </c>
      <c r="AR261" s="8">
        <f t="shared" si="248"/>
        <v>6.1205889172804007E-3</v>
      </c>
      <c r="AS261" s="8">
        <f t="shared" si="249"/>
        <v>-1.2886820847243241E-3</v>
      </c>
      <c r="AT261" s="8">
        <f t="shared" si="250"/>
        <v>9.3046938483698494E-3</v>
      </c>
      <c r="AU261" s="8">
        <f t="shared" si="251"/>
        <v>1.9149341072363102E-2</v>
      </c>
      <c r="AV261" s="8">
        <f t="shared" si="252"/>
        <v>5.1568156001180476E-3</v>
      </c>
      <c r="AW261" s="8">
        <f t="shared" si="253"/>
        <v>1.1019760373447429E-2</v>
      </c>
      <c r="AX261" s="8"/>
      <c r="AY261" s="8"/>
    </row>
    <row r="262" spans="1:51" x14ac:dyDescent="0.2">
      <c r="A262" s="6">
        <v>41495</v>
      </c>
      <c r="B262" s="5">
        <v>48.97</v>
      </c>
      <c r="C262" s="5">
        <v>59.744700000000002</v>
      </c>
      <c r="E262" s="5">
        <v>32.057299999999998</v>
      </c>
      <c r="F262" s="5">
        <v>80.251499999999993</v>
      </c>
      <c r="G262" s="5">
        <v>59.433900000000001</v>
      </c>
      <c r="H262" s="5">
        <v>53.579599999999999</v>
      </c>
      <c r="I262" s="5">
        <v>86.164599999999993</v>
      </c>
      <c r="J262" s="5">
        <v>40.495899999999999</v>
      </c>
      <c r="K262" s="5">
        <v>50.585299999999997</v>
      </c>
      <c r="L262" s="5">
        <v>64.982200000000006</v>
      </c>
      <c r="M262" s="5">
        <v>105.9915</v>
      </c>
      <c r="O262" s="5">
        <v>28.8856</v>
      </c>
      <c r="P262" s="5">
        <v>55.575499999999998</v>
      </c>
      <c r="Q262" s="5">
        <v>47.627699999999997</v>
      </c>
      <c r="R262" s="5">
        <v>57.4953</v>
      </c>
      <c r="S262" s="5">
        <v>43.0503</v>
      </c>
      <c r="T262" s="5">
        <v>79.037899999999993</v>
      </c>
      <c r="U262" s="5">
        <v>28.6035</v>
      </c>
      <c r="V262" s="5">
        <v>38.522500000000001</v>
      </c>
      <c r="W262" s="5">
        <v>55.548499999999997</v>
      </c>
      <c r="X262" s="5">
        <v>3008.79</v>
      </c>
      <c r="Z262" s="6">
        <v>41495</v>
      </c>
      <c r="AA262" s="8">
        <f t="shared" si="231"/>
        <v>-3.4360364801577559E-2</v>
      </c>
      <c r="AB262" s="8">
        <f t="shared" si="232"/>
        <v>-2.3509760048117889E-2</v>
      </c>
      <c r="AC262" s="8" t="e">
        <f t="shared" si="233"/>
        <v>#DIV/0!</v>
      </c>
      <c r="AD262" s="8">
        <f t="shared" si="234"/>
        <v>-3.4247049927547346E-2</v>
      </c>
      <c r="AE262" s="8">
        <f t="shared" si="235"/>
        <v>-1.1587586471275557E-3</v>
      </c>
      <c r="AF262" s="8">
        <f t="shared" si="236"/>
        <v>-5.8743733806583265E-3</v>
      </c>
      <c r="AG262" s="8">
        <f t="shared" si="237"/>
        <v>-2.0586482603307088E-2</v>
      </c>
      <c r="AH262" s="8">
        <f t="shared" si="238"/>
        <v>-6.7389670452293604E-3</v>
      </c>
      <c r="AI262" s="8">
        <f t="shared" si="239"/>
        <v>2.0901610414754801E-2</v>
      </c>
      <c r="AJ262" s="8">
        <f t="shared" si="240"/>
        <v>8.726222738031808E-3</v>
      </c>
      <c r="AK262" s="8">
        <f t="shared" si="241"/>
        <v>-5.8700331518419802E-3</v>
      </c>
      <c r="AL262" s="8">
        <f t="shared" si="242"/>
        <v>-1.9104018479341289E-2</v>
      </c>
      <c r="AM262" s="8" t="e">
        <f t="shared" si="243"/>
        <v>#DIV/0!</v>
      </c>
      <c r="AN262" s="8">
        <f t="shared" si="244"/>
        <v>4.225342356631856E-4</v>
      </c>
      <c r="AO262" s="8">
        <f t="shared" si="245"/>
        <v>-2.1440947155645373E-2</v>
      </c>
      <c r="AP262" s="8">
        <f t="shared" si="246"/>
        <v>-8.3429804032614241E-3</v>
      </c>
      <c r="AQ262" s="8">
        <f t="shared" si="247"/>
        <v>-2.5118394213307971E-2</v>
      </c>
      <c r="AR262" s="8">
        <f t="shared" si="248"/>
        <v>-1.7665917466257453E-2</v>
      </c>
      <c r="AS262" s="8">
        <f t="shared" si="249"/>
        <v>-2.218453045919222E-2</v>
      </c>
      <c r="AT262" s="8">
        <f t="shared" si="250"/>
        <v>-1.1644581123339215E-2</v>
      </c>
      <c r="AU262" s="8">
        <f t="shared" si="251"/>
        <v>-9.3882833186809123E-4</v>
      </c>
      <c r="AV262" s="8">
        <f t="shared" si="252"/>
        <v>-2.3693858683998759E-2</v>
      </c>
      <c r="AW262" s="8">
        <f t="shared" si="253"/>
        <v>-9.8202150311160752E-3</v>
      </c>
      <c r="AX262" s="8"/>
      <c r="AY262" s="8"/>
    </row>
    <row r="263" spans="1:51" x14ac:dyDescent="0.2">
      <c r="A263" s="6">
        <v>41502</v>
      </c>
      <c r="B263" s="5">
        <v>46.508400000000002</v>
      </c>
      <c r="C263" s="5">
        <v>57.500999999999998</v>
      </c>
      <c r="E263" s="5">
        <v>30.912800000000001</v>
      </c>
      <c r="F263" s="5">
        <v>76.162499999999994</v>
      </c>
      <c r="G263" s="5">
        <v>56.890900000000002</v>
      </c>
      <c r="H263" s="5">
        <v>50.555999999999997</v>
      </c>
      <c r="I263" s="5">
        <v>83.189400000000006</v>
      </c>
      <c r="J263" s="5">
        <v>39.469099999999997</v>
      </c>
      <c r="K263" s="5">
        <v>49.130499999999998</v>
      </c>
      <c r="L263" s="5">
        <v>61.540500000000002</v>
      </c>
      <c r="M263" s="5">
        <v>100.9414</v>
      </c>
      <c r="O263" s="5">
        <v>28.9099</v>
      </c>
      <c r="P263" s="5">
        <v>54.040199999999999</v>
      </c>
      <c r="Q263" s="5">
        <v>45.136099999999999</v>
      </c>
      <c r="R263" s="5">
        <v>54.455799999999996</v>
      </c>
      <c r="S263" s="5">
        <v>41.349600000000002</v>
      </c>
      <c r="T263" s="5">
        <v>75.451400000000007</v>
      </c>
      <c r="U263" s="5">
        <v>26.988600000000002</v>
      </c>
      <c r="V263" s="5">
        <v>36.892200000000003</v>
      </c>
      <c r="W263" s="5">
        <v>52.7273</v>
      </c>
      <c r="X263" s="5">
        <v>2947.46</v>
      </c>
      <c r="Z263" s="6">
        <v>41502</v>
      </c>
      <c r="AA263" s="8">
        <f t="shared" si="231"/>
        <v>-5.0267510720849451E-2</v>
      </c>
      <c r="AB263" s="8">
        <f t="shared" si="232"/>
        <v>-3.7554795655514228E-2</v>
      </c>
      <c r="AC263" s="8" t="e">
        <f t="shared" si="233"/>
        <v>#DIV/0!</v>
      </c>
      <c r="AD263" s="8">
        <f t="shared" si="234"/>
        <v>-3.5701696649437009E-2</v>
      </c>
      <c r="AE263" s="8">
        <f t="shared" si="235"/>
        <v>-5.0952318648249562E-2</v>
      </c>
      <c r="AF263" s="8">
        <f t="shared" si="236"/>
        <v>-4.2787028951490669E-2</v>
      </c>
      <c r="AG263" s="8">
        <f t="shared" si="237"/>
        <v>-5.6431925583617648E-2</v>
      </c>
      <c r="AH263" s="8">
        <f t="shared" si="238"/>
        <v>-3.4529261436831216E-2</v>
      </c>
      <c r="AI263" s="8">
        <f t="shared" si="239"/>
        <v>-2.5355653288357649E-2</v>
      </c>
      <c r="AJ263" s="8">
        <f t="shared" si="240"/>
        <v>-2.8759343129328041E-2</v>
      </c>
      <c r="AK263" s="8">
        <f t="shared" si="241"/>
        <v>-5.2963734684267405E-2</v>
      </c>
      <c r="AL263" s="8">
        <f t="shared" si="242"/>
        <v>-4.7646273521933402E-2</v>
      </c>
      <c r="AM263" s="8" t="e">
        <f t="shared" si="243"/>
        <v>#DIV/0!</v>
      </c>
      <c r="AN263" s="8">
        <f t="shared" si="244"/>
        <v>8.4124961918741192E-4</v>
      </c>
      <c r="AO263" s="8">
        <f t="shared" si="245"/>
        <v>-2.7625482451799743E-2</v>
      </c>
      <c r="AP263" s="8">
        <f t="shared" si="246"/>
        <v>-5.2314094529024024E-2</v>
      </c>
      <c r="AQ263" s="8">
        <f t="shared" si="247"/>
        <v>-5.2865190719937227E-2</v>
      </c>
      <c r="AR263" s="8">
        <f t="shared" si="248"/>
        <v>-3.9504951185009074E-2</v>
      </c>
      <c r="AS263" s="8">
        <f t="shared" si="249"/>
        <v>-4.53769647219876E-2</v>
      </c>
      <c r="AT263" s="8">
        <f t="shared" si="250"/>
        <v>-5.6458125753841237E-2</v>
      </c>
      <c r="AU263" s="8">
        <f t="shared" si="251"/>
        <v>-4.2320721656174953E-2</v>
      </c>
      <c r="AV263" s="8">
        <f t="shared" si="252"/>
        <v>-5.0788050082360425E-2</v>
      </c>
      <c r="AW263" s="8">
        <f t="shared" si="253"/>
        <v>-2.0383609357914612E-2</v>
      </c>
      <c r="AX263" s="8"/>
      <c r="AY263" s="8"/>
    </row>
    <row r="264" spans="1:51" x14ac:dyDescent="0.2">
      <c r="A264" s="6">
        <v>41509</v>
      </c>
      <c r="B264" s="5">
        <v>46.826500000000003</v>
      </c>
      <c r="C264" s="5">
        <v>57.3018</v>
      </c>
      <c r="E264" s="5">
        <v>30.8994</v>
      </c>
      <c r="F264" s="5">
        <v>76.095299999999995</v>
      </c>
      <c r="G264" s="5">
        <v>56.285400000000003</v>
      </c>
      <c r="H264" s="5">
        <v>51.057899999999997</v>
      </c>
      <c r="I264" s="5">
        <v>82.3523</v>
      </c>
      <c r="J264" s="5">
        <v>40.515999999999998</v>
      </c>
      <c r="K264" s="5">
        <v>50.892299999999999</v>
      </c>
      <c r="L264" s="5">
        <v>60.178699999999999</v>
      </c>
      <c r="M264" s="5">
        <v>100.0321</v>
      </c>
      <c r="O264" s="5">
        <v>28.8856</v>
      </c>
      <c r="P264" s="5">
        <v>54.198999999999998</v>
      </c>
      <c r="Q264" s="5">
        <v>45.336500000000001</v>
      </c>
      <c r="R264" s="5">
        <v>53.012700000000002</v>
      </c>
      <c r="S264" s="5">
        <v>41.578000000000003</v>
      </c>
      <c r="T264" s="5">
        <v>74.972300000000004</v>
      </c>
      <c r="U264" s="5">
        <v>26.862300000000001</v>
      </c>
      <c r="V264" s="5">
        <v>37.290799999999997</v>
      </c>
      <c r="W264" s="5">
        <v>51.851799999999997</v>
      </c>
      <c r="X264" s="5">
        <v>2962.06</v>
      </c>
      <c r="Z264" s="6">
        <v>41509</v>
      </c>
      <c r="AA264" s="8">
        <f t="shared" si="231"/>
        <v>6.8396246699520269E-3</v>
      </c>
      <c r="AB264" s="8">
        <f t="shared" si="232"/>
        <v>-3.4642875776073057E-3</v>
      </c>
      <c r="AC264" s="8" t="e">
        <f t="shared" si="233"/>
        <v>#DIV/0!</v>
      </c>
      <c r="AD264" s="8">
        <f t="shared" si="234"/>
        <v>-4.3347739447741063E-4</v>
      </c>
      <c r="AE264" s="8">
        <f t="shared" si="235"/>
        <v>-8.8232397833576393E-4</v>
      </c>
      <c r="AF264" s="8">
        <f t="shared" si="236"/>
        <v>-1.0643178434512346E-2</v>
      </c>
      <c r="AG264" s="8">
        <f t="shared" si="237"/>
        <v>9.927605032043596E-3</v>
      </c>
      <c r="AH264" s="8">
        <f t="shared" si="238"/>
        <v>-1.006258008832861E-2</v>
      </c>
      <c r="AI264" s="8">
        <f t="shared" si="239"/>
        <v>2.6524547050730929E-2</v>
      </c>
      <c r="AJ264" s="8">
        <f t="shared" si="240"/>
        <v>3.5859598416462246E-2</v>
      </c>
      <c r="AK264" s="8">
        <f t="shared" si="241"/>
        <v>-2.2128516992874658E-2</v>
      </c>
      <c r="AL264" s="8">
        <f t="shared" si="242"/>
        <v>-9.008196834995319E-3</v>
      </c>
      <c r="AM264" s="8" t="e">
        <f t="shared" si="243"/>
        <v>#DIV/0!</v>
      </c>
      <c r="AN264" s="8">
        <f t="shared" si="244"/>
        <v>-8.405425131183808E-4</v>
      </c>
      <c r="AO264" s="8">
        <f t="shared" si="245"/>
        <v>2.9385531511725294E-3</v>
      </c>
      <c r="AP264" s="8">
        <f t="shared" si="246"/>
        <v>4.4399050870589374E-3</v>
      </c>
      <c r="AQ264" s="8">
        <f t="shared" si="247"/>
        <v>-2.6500391142908475E-2</v>
      </c>
      <c r="AR264" s="8">
        <f t="shared" si="248"/>
        <v>5.5236326348986342E-3</v>
      </c>
      <c r="AS264" s="8">
        <f t="shared" si="249"/>
        <v>-6.3497827740771617E-3</v>
      </c>
      <c r="AT264" s="8">
        <f t="shared" si="250"/>
        <v>-4.6797536737733791E-3</v>
      </c>
      <c r="AU264" s="8">
        <f t="shared" si="251"/>
        <v>1.0804451889559141E-2</v>
      </c>
      <c r="AV264" s="8">
        <f t="shared" si="252"/>
        <v>-1.6604301756395712E-2</v>
      </c>
      <c r="AW264" s="8">
        <f t="shared" si="253"/>
        <v>4.9534175188128415E-3</v>
      </c>
      <c r="AX264" s="8"/>
      <c r="AY264" s="8"/>
    </row>
    <row r="265" spans="1:51" x14ac:dyDescent="0.2">
      <c r="A265" s="6">
        <v>41516</v>
      </c>
      <c r="B265" s="5">
        <v>46.757300000000001</v>
      </c>
      <c r="C265" s="5">
        <v>56.823799999999999</v>
      </c>
      <c r="E265" s="5">
        <v>30.5794</v>
      </c>
      <c r="F265" s="5">
        <v>75.611199999999997</v>
      </c>
      <c r="G265" s="5">
        <v>55.570999999999998</v>
      </c>
      <c r="H265" s="5">
        <v>50.152099999999997</v>
      </c>
      <c r="I265" s="5">
        <v>81.437799999999996</v>
      </c>
      <c r="J265" s="5">
        <v>39.9009</v>
      </c>
      <c r="K265" s="5">
        <v>50.011400000000002</v>
      </c>
      <c r="L265" s="5">
        <v>59.262599999999999</v>
      </c>
      <c r="M265" s="5">
        <v>99.545699999999997</v>
      </c>
      <c r="O265" s="5">
        <v>28.7638</v>
      </c>
      <c r="P265" s="5">
        <v>53.166699999999999</v>
      </c>
      <c r="Q265" s="5">
        <v>44.084400000000002</v>
      </c>
      <c r="R265" s="5">
        <v>52.821100000000001</v>
      </c>
      <c r="S265" s="5">
        <v>41.146500000000003</v>
      </c>
      <c r="T265" s="5">
        <v>74.287899999999993</v>
      </c>
      <c r="U265" s="5">
        <v>26.595500000000001</v>
      </c>
      <c r="V265" s="5">
        <v>37.073399999999999</v>
      </c>
      <c r="W265" s="5">
        <v>52.477200000000003</v>
      </c>
      <c r="X265" s="5">
        <v>2908.96</v>
      </c>
      <c r="Z265" s="6">
        <v>41516</v>
      </c>
      <c r="AA265" s="8">
        <f t="shared" si="231"/>
        <v>-1.4777956926099733E-3</v>
      </c>
      <c r="AB265" s="8">
        <f t="shared" si="232"/>
        <v>-8.3417972908356175E-3</v>
      </c>
      <c r="AC265" s="8" t="e">
        <f t="shared" si="233"/>
        <v>#DIV/0!</v>
      </c>
      <c r="AD265" s="8">
        <f t="shared" si="234"/>
        <v>-1.0356188146048106E-2</v>
      </c>
      <c r="AE265" s="8">
        <f t="shared" si="235"/>
        <v>-6.3617595304834573E-3</v>
      </c>
      <c r="AF265" s="8">
        <f t="shared" si="236"/>
        <v>-1.2692456658387474E-2</v>
      </c>
      <c r="AG265" s="8">
        <f t="shared" si="237"/>
        <v>-1.7740643465555705E-2</v>
      </c>
      <c r="AH265" s="8">
        <f t="shared" si="238"/>
        <v>-1.1104729315392525E-2</v>
      </c>
      <c r="AI265" s="8">
        <f t="shared" si="239"/>
        <v>-1.5181656629479678E-2</v>
      </c>
      <c r="AJ265" s="8">
        <f t="shared" si="240"/>
        <v>-1.7309101769815816E-2</v>
      </c>
      <c r="AK265" s="8">
        <f t="shared" si="241"/>
        <v>-1.5222994182326977E-2</v>
      </c>
      <c r="AL265" s="8">
        <f t="shared" si="242"/>
        <v>-4.8624391570306624E-3</v>
      </c>
      <c r="AM265" s="8" t="e">
        <f t="shared" si="243"/>
        <v>#DIV/0!</v>
      </c>
      <c r="AN265" s="8">
        <f t="shared" si="244"/>
        <v>-4.2166338937048575E-3</v>
      </c>
      <c r="AO265" s="8">
        <f t="shared" si="245"/>
        <v>-1.9046476872267015E-2</v>
      </c>
      <c r="AP265" s="8">
        <f t="shared" si="246"/>
        <v>-2.761792374797345E-2</v>
      </c>
      <c r="AQ265" s="8">
        <f t="shared" si="247"/>
        <v>-3.6142282886930666E-3</v>
      </c>
      <c r="AR265" s="8">
        <f t="shared" si="248"/>
        <v>-1.0378084563952061E-2</v>
      </c>
      <c r="AS265" s="8">
        <f t="shared" si="249"/>
        <v>-9.1287048683315053E-3</v>
      </c>
      <c r="AT265" s="8">
        <f t="shared" si="250"/>
        <v>-9.9321353718780925E-3</v>
      </c>
      <c r="AU265" s="8">
        <f t="shared" si="251"/>
        <v>-5.8298561575508279E-3</v>
      </c>
      <c r="AV265" s="8">
        <f t="shared" si="252"/>
        <v>1.2061297775583624E-2</v>
      </c>
      <c r="AW265" s="8">
        <f t="shared" si="253"/>
        <v>-1.7926713165837271E-2</v>
      </c>
      <c r="AX265" s="8"/>
      <c r="AY265" s="8"/>
    </row>
    <row r="266" spans="1:51" x14ac:dyDescent="0.2">
      <c r="A266" s="6">
        <v>41523</v>
      </c>
      <c r="B266" s="5">
        <v>45.8446</v>
      </c>
      <c r="C266" s="5">
        <v>56.505200000000002</v>
      </c>
      <c r="E266" s="5">
        <v>30.4193</v>
      </c>
      <c r="F266" s="5">
        <v>74.750600000000006</v>
      </c>
      <c r="G266" s="5">
        <v>54.541699999999999</v>
      </c>
      <c r="H266" s="5">
        <v>49.270699999999998</v>
      </c>
      <c r="I266" s="5">
        <v>81.038600000000002</v>
      </c>
      <c r="J266" s="5">
        <v>39.665399999999998</v>
      </c>
      <c r="K266" s="5">
        <v>49.370699999999999</v>
      </c>
      <c r="L266" s="5">
        <v>56.96</v>
      </c>
      <c r="M266" s="5">
        <v>99.112099999999998</v>
      </c>
      <c r="O266" s="5">
        <v>28.7638</v>
      </c>
      <c r="P266" s="5">
        <v>53.418100000000003</v>
      </c>
      <c r="Q266" s="5">
        <v>43.6462</v>
      </c>
      <c r="R266" s="5">
        <v>52.208100000000002</v>
      </c>
      <c r="S266" s="5">
        <v>41.274700000000003</v>
      </c>
      <c r="T266" s="5">
        <v>71.851299999999995</v>
      </c>
      <c r="U266" s="5">
        <v>25.837199999999999</v>
      </c>
      <c r="V266" s="5">
        <v>36.756399999999999</v>
      </c>
      <c r="W266" s="5">
        <v>50.531500000000001</v>
      </c>
      <c r="X266" s="5">
        <v>2949.8</v>
      </c>
      <c r="Z266" s="6">
        <v>41523</v>
      </c>
      <c r="AA266" s="8">
        <f t="shared" si="231"/>
        <v>-1.9519946617961303E-2</v>
      </c>
      <c r="AB266" s="8">
        <f t="shared" si="232"/>
        <v>-5.6068055990623478E-3</v>
      </c>
      <c r="AC266" s="8" t="e">
        <f t="shared" si="233"/>
        <v>#DIV/0!</v>
      </c>
      <c r="AD266" s="8">
        <f t="shared" si="234"/>
        <v>-5.2355507302301874E-3</v>
      </c>
      <c r="AE266" s="8">
        <f t="shared" si="235"/>
        <v>-1.1381911674460787E-2</v>
      </c>
      <c r="AF266" s="8">
        <f t="shared" si="236"/>
        <v>-1.8522250814273611E-2</v>
      </c>
      <c r="AG266" s="8">
        <f t="shared" si="237"/>
        <v>-1.7574538254629402E-2</v>
      </c>
      <c r="AH266" s="8">
        <f t="shared" si="238"/>
        <v>-4.9019005916171032E-3</v>
      </c>
      <c r="AI266" s="8">
        <f t="shared" si="239"/>
        <v>-5.902122508514851E-3</v>
      </c>
      <c r="AJ266" s="8">
        <f t="shared" si="240"/>
        <v>-1.2811079073971166E-2</v>
      </c>
      <c r="AK266" s="8">
        <f t="shared" si="241"/>
        <v>-3.88541845953434E-2</v>
      </c>
      <c r="AL266" s="8">
        <f t="shared" si="242"/>
        <v>-4.3557883464578895E-3</v>
      </c>
      <c r="AM266" s="8" t="e">
        <f t="shared" si="243"/>
        <v>#DIV/0!</v>
      </c>
      <c r="AN266" s="8">
        <f t="shared" si="244"/>
        <v>0</v>
      </c>
      <c r="AO266" s="8">
        <f t="shared" si="245"/>
        <v>4.7285236811764886E-3</v>
      </c>
      <c r="AP266" s="8">
        <f t="shared" si="246"/>
        <v>-9.9400241355218633E-3</v>
      </c>
      <c r="AQ266" s="8">
        <f t="shared" si="247"/>
        <v>-1.1605210796443055E-2</v>
      </c>
      <c r="AR266" s="8">
        <f t="shared" si="248"/>
        <v>3.1156963532743553E-3</v>
      </c>
      <c r="AS266" s="8">
        <f t="shared" si="249"/>
        <v>-3.2799419555539999E-2</v>
      </c>
      <c r="AT266" s="8">
        <f t="shared" si="250"/>
        <v>-2.8512342313549377E-2</v>
      </c>
      <c r="AU266" s="8">
        <f t="shared" si="251"/>
        <v>-8.5506050159952496E-3</v>
      </c>
      <c r="AV266" s="8">
        <f t="shared" si="252"/>
        <v>-3.7077054416013056E-2</v>
      </c>
      <c r="AW266" s="8">
        <f t="shared" si="253"/>
        <v>1.4039381772179782E-2</v>
      </c>
      <c r="AX266" s="8"/>
      <c r="AY266" s="8"/>
    </row>
    <row r="267" spans="1:51" x14ac:dyDescent="0.2">
      <c r="A267" s="6">
        <v>41530</v>
      </c>
      <c r="B267" s="5">
        <v>45.993000000000002</v>
      </c>
      <c r="C267" s="5">
        <v>56.584899999999998</v>
      </c>
      <c r="E267" s="5">
        <v>30.526</v>
      </c>
      <c r="F267" s="5">
        <v>73.795900000000003</v>
      </c>
      <c r="G267" s="5">
        <v>54.4206</v>
      </c>
      <c r="H267" s="5">
        <v>49.771799999999999</v>
      </c>
      <c r="I267" s="5">
        <v>81.257499999999993</v>
      </c>
      <c r="J267" s="5">
        <v>39.482199999999999</v>
      </c>
      <c r="K267" s="5">
        <v>49.530900000000003</v>
      </c>
      <c r="L267" s="5">
        <v>57.925600000000003</v>
      </c>
      <c r="M267" s="5">
        <v>98.133499999999998</v>
      </c>
      <c r="O267" s="5">
        <v>28.825199999999999</v>
      </c>
      <c r="P267" s="5">
        <v>56.140700000000002</v>
      </c>
      <c r="Q267" s="5">
        <v>43.808999999999997</v>
      </c>
      <c r="R267" s="5">
        <v>52.782800000000002</v>
      </c>
      <c r="S267" s="5">
        <v>41.492899999999999</v>
      </c>
      <c r="T267" s="5">
        <v>73.712999999999994</v>
      </c>
      <c r="U267" s="5">
        <v>25.894200000000001</v>
      </c>
      <c r="V267" s="5">
        <v>36.6708</v>
      </c>
      <c r="W267" s="5">
        <v>50.962299999999999</v>
      </c>
      <c r="X267" s="5">
        <v>3009.79</v>
      </c>
      <c r="Z267" s="6">
        <v>41530</v>
      </c>
      <c r="AA267" s="8">
        <f t="shared" si="231"/>
        <v>3.2370224628419653E-3</v>
      </c>
      <c r="AB267" s="8">
        <f t="shared" si="232"/>
        <v>1.4104896540494405E-3</v>
      </c>
      <c r="AC267" s="8" t="e">
        <f t="shared" si="233"/>
        <v>#DIV/0!</v>
      </c>
      <c r="AD267" s="8">
        <f t="shared" si="234"/>
        <v>3.5076415302126573E-3</v>
      </c>
      <c r="AE267" s="8">
        <f t="shared" si="235"/>
        <v>-1.2771803838363849E-2</v>
      </c>
      <c r="AF267" s="8">
        <f t="shared" si="236"/>
        <v>-2.2203194986587516E-3</v>
      </c>
      <c r="AG267" s="8">
        <f t="shared" si="237"/>
        <v>1.0170344647021379E-2</v>
      </c>
      <c r="AH267" s="8">
        <f t="shared" si="238"/>
        <v>2.7011819059064024E-3</v>
      </c>
      <c r="AI267" s="8">
        <f t="shared" si="239"/>
        <v>-4.6186348807777389E-3</v>
      </c>
      <c r="AJ267" s="8">
        <f t="shared" si="240"/>
        <v>3.2448395505837446E-3</v>
      </c>
      <c r="AK267" s="8">
        <f t="shared" si="241"/>
        <v>1.6952247191011294E-2</v>
      </c>
      <c r="AL267" s="8">
        <f t="shared" si="242"/>
        <v>-9.8736683008432413E-3</v>
      </c>
      <c r="AM267" s="8" t="e">
        <f t="shared" si="243"/>
        <v>#DIV/0!</v>
      </c>
      <c r="AN267" s="8">
        <f t="shared" si="244"/>
        <v>2.1346275526876735E-3</v>
      </c>
      <c r="AO267" s="8">
        <f t="shared" si="245"/>
        <v>5.0967743143241595E-2</v>
      </c>
      <c r="AP267" s="8">
        <f t="shared" si="246"/>
        <v>3.7299925308502679E-3</v>
      </c>
      <c r="AQ267" s="8">
        <f t="shared" si="247"/>
        <v>1.1007870426236632E-2</v>
      </c>
      <c r="AR267" s="8">
        <f t="shared" si="248"/>
        <v>5.2865314587384749E-3</v>
      </c>
      <c r="AS267" s="8">
        <f t="shared" si="249"/>
        <v>2.5910456734951293E-2</v>
      </c>
      <c r="AT267" s="8">
        <f t="shared" si="250"/>
        <v>2.2061214063444634E-3</v>
      </c>
      <c r="AU267" s="8">
        <f t="shared" si="251"/>
        <v>-2.328846132918283E-3</v>
      </c>
      <c r="AV267" s="8">
        <f t="shared" si="252"/>
        <v>8.5253752609757427E-3</v>
      </c>
      <c r="AW267" s="8">
        <f t="shared" si="253"/>
        <v>2.0336971998101472E-2</v>
      </c>
      <c r="AX267" s="8"/>
      <c r="AY267" s="8"/>
    </row>
    <row r="268" spans="1:51" x14ac:dyDescent="0.2">
      <c r="A268" s="6">
        <v>41537</v>
      </c>
      <c r="B268" s="5">
        <v>48.428400000000003</v>
      </c>
      <c r="C268" s="5">
        <v>58.058599999999998</v>
      </c>
      <c r="E268" s="5">
        <v>31.8996</v>
      </c>
      <c r="F268" s="5">
        <v>75.261600000000001</v>
      </c>
      <c r="G268" s="5">
        <v>55.728400000000001</v>
      </c>
      <c r="H268" s="5">
        <v>50.883600000000001</v>
      </c>
      <c r="I268" s="5">
        <v>81.953000000000003</v>
      </c>
      <c r="J268" s="5">
        <v>39.4298</v>
      </c>
      <c r="K268" s="5">
        <v>48.930300000000003</v>
      </c>
      <c r="L268" s="5">
        <v>59.349299999999999</v>
      </c>
      <c r="M268" s="5">
        <v>99.954499999999996</v>
      </c>
      <c r="O268" s="5">
        <v>28.812899999999999</v>
      </c>
      <c r="P268" s="5">
        <v>58.0107</v>
      </c>
      <c r="Q268" s="5">
        <v>45.211300000000001</v>
      </c>
      <c r="R268" s="5">
        <v>52.948799999999999</v>
      </c>
      <c r="S268" s="5">
        <v>42.6736</v>
      </c>
      <c r="T268" s="5">
        <v>75.533600000000007</v>
      </c>
      <c r="U268" s="5">
        <v>26.378699999999998</v>
      </c>
      <c r="V268" s="5">
        <v>36.805300000000003</v>
      </c>
      <c r="W268" s="5">
        <v>53.168900000000001</v>
      </c>
      <c r="X268" s="5">
        <v>3049.47</v>
      </c>
      <c r="Z268" s="6">
        <v>41537</v>
      </c>
      <c r="AA268" s="8">
        <f t="shared" si="231"/>
        <v>5.2951536103320151E-2</v>
      </c>
      <c r="AB268" s="8">
        <f t="shared" si="232"/>
        <v>2.6044050621278902E-2</v>
      </c>
      <c r="AC268" s="8" t="e">
        <f t="shared" si="233"/>
        <v>#DIV/0!</v>
      </c>
      <c r="AD268" s="8">
        <f t="shared" si="234"/>
        <v>4.4997706872829779E-2</v>
      </c>
      <c r="AE268" s="8">
        <f t="shared" si="235"/>
        <v>1.9861537023059483E-2</v>
      </c>
      <c r="AF268" s="8">
        <f t="shared" si="236"/>
        <v>2.4031341073049495E-2</v>
      </c>
      <c r="AG268" s="8">
        <f t="shared" si="237"/>
        <v>2.2337950405651341E-2</v>
      </c>
      <c r="AH268" s="8">
        <f t="shared" si="238"/>
        <v>8.5592099190845428E-3</v>
      </c>
      <c r="AI268" s="8">
        <f t="shared" si="239"/>
        <v>-1.3271803496258672E-3</v>
      </c>
      <c r="AJ268" s="8">
        <f t="shared" si="240"/>
        <v>-1.2125763917069987E-2</v>
      </c>
      <c r="AK268" s="8">
        <f t="shared" si="241"/>
        <v>2.4578079467454828E-2</v>
      </c>
      <c r="AL268" s="8">
        <f t="shared" si="242"/>
        <v>1.8556354354017701E-2</v>
      </c>
      <c r="AM268" s="8" t="e">
        <f t="shared" si="243"/>
        <v>#DIV/0!</v>
      </c>
      <c r="AN268" s="8">
        <f t="shared" si="244"/>
        <v>-4.2670996211646717E-4</v>
      </c>
      <c r="AO268" s="8">
        <f t="shared" si="245"/>
        <v>3.3309167858612376E-2</v>
      </c>
      <c r="AP268" s="8">
        <f t="shared" si="246"/>
        <v>3.2009404460270785E-2</v>
      </c>
      <c r="AQ268" s="8">
        <f t="shared" si="247"/>
        <v>3.1449638897518284E-3</v>
      </c>
      <c r="AR268" s="8">
        <f t="shared" si="248"/>
        <v>2.845547069498644E-2</v>
      </c>
      <c r="AS268" s="8">
        <f t="shared" si="249"/>
        <v>2.469849280316927E-2</v>
      </c>
      <c r="AT268" s="8">
        <f t="shared" si="250"/>
        <v>1.871075375952902E-2</v>
      </c>
      <c r="AU268" s="8">
        <f t="shared" si="251"/>
        <v>3.6677683606576306E-3</v>
      </c>
      <c r="AV268" s="8">
        <f t="shared" si="252"/>
        <v>4.3298673725479464E-2</v>
      </c>
      <c r="AW268" s="8">
        <f t="shared" si="253"/>
        <v>1.3183644041610876E-2</v>
      </c>
      <c r="AX268" s="8"/>
      <c r="AY268" s="8"/>
    </row>
    <row r="269" spans="1:51" x14ac:dyDescent="0.2">
      <c r="A269" s="6">
        <v>41544</v>
      </c>
      <c r="B269" s="5">
        <v>49.002299999999998</v>
      </c>
      <c r="C269" s="5">
        <v>57.6736</v>
      </c>
      <c r="E269" s="5">
        <v>31.913</v>
      </c>
      <c r="F269" s="5">
        <v>74.159000000000006</v>
      </c>
      <c r="G269" s="5">
        <v>55.881999999999998</v>
      </c>
      <c r="H269" s="5">
        <v>51.192399999999999</v>
      </c>
      <c r="I269" s="5">
        <v>81.553700000000006</v>
      </c>
      <c r="J269" s="5">
        <v>38.919499999999999</v>
      </c>
      <c r="K269" s="5">
        <v>48.8369</v>
      </c>
      <c r="L269" s="5">
        <v>59.893999999999998</v>
      </c>
      <c r="M269" s="5">
        <v>99.186400000000006</v>
      </c>
      <c r="O269" s="5">
        <v>28.911000000000001</v>
      </c>
      <c r="P269" s="5">
        <v>60.0276</v>
      </c>
      <c r="Q269" s="5">
        <v>45.048499999999997</v>
      </c>
      <c r="R269" s="5">
        <v>52.657800000000002</v>
      </c>
      <c r="S269" s="5">
        <v>42.378500000000003</v>
      </c>
      <c r="T269" s="5">
        <v>75.191400000000002</v>
      </c>
      <c r="U269" s="5">
        <v>26.293199999999999</v>
      </c>
      <c r="V269" s="5">
        <v>37.086399999999998</v>
      </c>
      <c r="W269" s="5">
        <v>51.706499999999998</v>
      </c>
      <c r="X269" s="5">
        <v>3018.24</v>
      </c>
      <c r="Z269" s="6">
        <v>41544</v>
      </c>
      <c r="AA269" s="8">
        <f t="shared" si="231"/>
        <v>1.1850484426493502E-2</v>
      </c>
      <c r="AB269" s="8">
        <f t="shared" si="232"/>
        <v>-6.631231204334842E-3</v>
      </c>
      <c r="AC269" s="8" t="e">
        <f t="shared" si="233"/>
        <v>#DIV/0!</v>
      </c>
      <c r="AD269" s="8">
        <f t="shared" si="234"/>
        <v>4.2006796323468265E-4</v>
      </c>
      <c r="AE269" s="8">
        <f t="shared" si="235"/>
        <v>-1.465023331951476E-2</v>
      </c>
      <c r="AF269" s="8">
        <f t="shared" si="236"/>
        <v>2.7562248332986261E-3</v>
      </c>
      <c r="AG269" s="8">
        <f t="shared" si="237"/>
        <v>6.0687529970362419E-3</v>
      </c>
      <c r="AH269" s="8">
        <f t="shared" si="238"/>
        <v>-4.872304857662324E-3</v>
      </c>
      <c r="AI269" s="8">
        <f t="shared" si="239"/>
        <v>-1.2941988039503194E-2</v>
      </c>
      <c r="AJ269" s="8">
        <f t="shared" si="240"/>
        <v>-1.9088376731800638E-3</v>
      </c>
      <c r="AK269" s="8">
        <f t="shared" si="241"/>
        <v>9.1778673042479664E-3</v>
      </c>
      <c r="AL269" s="8">
        <f t="shared" si="242"/>
        <v>-7.6844964458827603E-3</v>
      </c>
      <c r="AM269" s="8" t="e">
        <f t="shared" si="243"/>
        <v>#DIV/0!</v>
      </c>
      <c r="AN269" s="8">
        <f t="shared" si="244"/>
        <v>3.4047249669419966E-3</v>
      </c>
      <c r="AO269" s="8">
        <f t="shared" si="245"/>
        <v>3.4767723885421153E-2</v>
      </c>
      <c r="AP269" s="8">
        <f t="shared" si="246"/>
        <v>-3.6008696940810214E-3</v>
      </c>
      <c r="AQ269" s="8">
        <f t="shared" si="247"/>
        <v>-5.4958752606291128E-3</v>
      </c>
      <c r="AR269" s="8">
        <f t="shared" si="248"/>
        <v>-6.9152825165910148E-3</v>
      </c>
      <c r="AS269" s="8">
        <f t="shared" si="249"/>
        <v>-4.5304341379202029E-3</v>
      </c>
      <c r="AT269" s="8">
        <f t="shared" si="250"/>
        <v>-3.2412514642495838E-3</v>
      </c>
      <c r="AU269" s="8">
        <f t="shared" si="251"/>
        <v>7.6374869923623301E-3</v>
      </c>
      <c r="AV269" s="8">
        <f t="shared" si="252"/>
        <v>-2.7504800738777813E-2</v>
      </c>
      <c r="AW269" s="8">
        <f t="shared" si="253"/>
        <v>-1.024112386742615E-2</v>
      </c>
      <c r="AX269" s="8"/>
      <c r="AY269" s="8"/>
    </row>
    <row r="270" spans="1:51" x14ac:dyDescent="0.2">
      <c r="A270" s="6">
        <v>41551</v>
      </c>
      <c r="B270" s="5">
        <v>48.3444</v>
      </c>
      <c r="C270" s="5">
        <v>57.540799999999997</v>
      </c>
      <c r="E270" s="5">
        <v>32.179699999999997</v>
      </c>
      <c r="F270" s="5">
        <v>73.298400000000001</v>
      </c>
      <c r="G270" s="5">
        <v>56.540700000000001</v>
      </c>
      <c r="H270" s="5">
        <v>50.6736</v>
      </c>
      <c r="I270" s="5">
        <v>81.759799999999998</v>
      </c>
      <c r="J270" s="5">
        <v>38.252000000000002</v>
      </c>
      <c r="K270" s="5">
        <v>49.344099999999997</v>
      </c>
      <c r="L270" s="5">
        <v>59.596899999999998</v>
      </c>
      <c r="M270" s="5">
        <v>98.666200000000003</v>
      </c>
      <c r="O270" s="5">
        <v>28.947800000000001</v>
      </c>
      <c r="P270" s="5">
        <v>59.586799999999997</v>
      </c>
      <c r="Q270" s="5">
        <v>44.998399999999997</v>
      </c>
      <c r="R270" s="5">
        <v>51.9863</v>
      </c>
      <c r="S270" s="5">
        <v>42.250100000000003</v>
      </c>
      <c r="T270" s="5">
        <v>74.493200000000002</v>
      </c>
      <c r="U270" s="5">
        <v>26.050999999999998</v>
      </c>
      <c r="V270" s="5">
        <v>36.829700000000003</v>
      </c>
      <c r="W270" s="5">
        <v>51.987699999999997</v>
      </c>
      <c r="X270" s="5">
        <v>3017.05</v>
      </c>
      <c r="Z270" s="6">
        <v>41551</v>
      </c>
      <c r="AA270" s="8">
        <f t="shared" si="231"/>
        <v>-1.3425900416919156E-2</v>
      </c>
      <c r="AB270" s="8">
        <f t="shared" si="232"/>
        <v>-2.3026133274149929E-3</v>
      </c>
      <c r="AC270" s="8" t="e">
        <f t="shared" si="233"/>
        <v>#DIV/0!</v>
      </c>
      <c r="AD270" s="8">
        <f t="shared" si="234"/>
        <v>8.3570958543539575E-3</v>
      </c>
      <c r="AE270" s="8">
        <f t="shared" si="235"/>
        <v>-1.1604795102415189E-2</v>
      </c>
      <c r="AF270" s="8">
        <f t="shared" si="236"/>
        <v>1.1787337604237447E-2</v>
      </c>
      <c r="AG270" s="8">
        <f t="shared" si="237"/>
        <v>-1.0134316812651867E-2</v>
      </c>
      <c r="AH270" s="8">
        <f t="shared" si="238"/>
        <v>2.527169214885383E-3</v>
      </c>
      <c r="AI270" s="8">
        <f t="shared" si="239"/>
        <v>-1.7150785595909435E-2</v>
      </c>
      <c r="AJ270" s="8">
        <f t="shared" si="240"/>
        <v>1.0385589584924526E-2</v>
      </c>
      <c r="AK270" s="8">
        <f t="shared" si="241"/>
        <v>-4.9604300931646028E-3</v>
      </c>
      <c r="AL270" s="8">
        <f t="shared" si="242"/>
        <v>-5.2446706403297405E-3</v>
      </c>
      <c r="AM270" s="8" t="e">
        <f t="shared" si="243"/>
        <v>#DIV/0!</v>
      </c>
      <c r="AN270" s="8">
        <f t="shared" si="244"/>
        <v>1.2728719172632186E-3</v>
      </c>
      <c r="AO270" s="8">
        <f t="shared" si="245"/>
        <v>-7.3432887538399383E-3</v>
      </c>
      <c r="AP270" s="8">
        <f t="shared" si="246"/>
        <v>-1.1121346992686298E-3</v>
      </c>
      <c r="AQ270" s="8">
        <f t="shared" si="247"/>
        <v>-1.2752146880424253E-2</v>
      </c>
      <c r="AR270" s="8">
        <f t="shared" si="248"/>
        <v>-3.0298382434489346E-3</v>
      </c>
      <c r="AS270" s="8">
        <f t="shared" si="249"/>
        <v>-9.2856363892679372E-3</v>
      </c>
      <c r="AT270" s="8">
        <f t="shared" si="250"/>
        <v>-9.2115071577442142E-3</v>
      </c>
      <c r="AU270" s="8">
        <f t="shared" si="251"/>
        <v>-6.9216747918372512E-3</v>
      </c>
      <c r="AV270" s="8">
        <f t="shared" si="252"/>
        <v>5.4383878235810812E-3</v>
      </c>
      <c r="AW270" s="8">
        <f t="shared" si="253"/>
        <v>-3.9426950805754313E-4</v>
      </c>
      <c r="AX270" s="8"/>
      <c r="AY270" s="8"/>
    </row>
    <row r="271" spans="1:51" x14ac:dyDescent="0.2">
      <c r="A271" s="6">
        <v>41558</v>
      </c>
      <c r="B271" s="5">
        <v>49.744100000000003</v>
      </c>
      <c r="C271" s="5">
        <v>58.775500000000001</v>
      </c>
      <c r="E271" s="5">
        <v>32.619799999999998</v>
      </c>
      <c r="F271" s="5">
        <v>75.651600000000002</v>
      </c>
      <c r="G271" s="5">
        <v>58.1631</v>
      </c>
      <c r="H271" s="5">
        <v>52.081899999999997</v>
      </c>
      <c r="I271" s="5">
        <v>84.103899999999996</v>
      </c>
      <c r="J271" s="5">
        <v>39.704599999999999</v>
      </c>
      <c r="K271" s="5">
        <v>50.598700000000001</v>
      </c>
      <c r="L271" s="5">
        <v>62.048099999999998</v>
      </c>
      <c r="M271" s="5">
        <v>101.2675</v>
      </c>
      <c r="O271" s="5">
        <v>29.094999999999999</v>
      </c>
      <c r="P271" s="5">
        <v>60.508499999999998</v>
      </c>
      <c r="Q271" s="5">
        <v>45.026699999999998</v>
      </c>
      <c r="R271" s="5">
        <v>53.393799999999999</v>
      </c>
      <c r="S271" s="5">
        <v>43.520699999999998</v>
      </c>
      <c r="T271" s="5">
        <v>76.697100000000006</v>
      </c>
      <c r="U271" s="5">
        <v>26.706499999999998</v>
      </c>
      <c r="V271" s="5">
        <v>37.281999999999996</v>
      </c>
      <c r="W271" s="5">
        <v>52.718899999999998</v>
      </c>
      <c r="X271" s="5">
        <v>3041.43</v>
      </c>
      <c r="Z271" s="6">
        <v>41558</v>
      </c>
      <c r="AA271" s="8">
        <f t="shared" si="231"/>
        <v>2.8952681179206019E-2</v>
      </c>
      <c r="AB271" s="8">
        <f t="shared" si="232"/>
        <v>2.1457817757139397E-2</v>
      </c>
      <c r="AC271" s="8" t="e">
        <f t="shared" si="233"/>
        <v>#DIV/0!</v>
      </c>
      <c r="AD271" s="8">
        <f t="shared" si="234"/>
        <v>1.3676323893634823E-2</v>
      </c>
      <c r="AE271" s="8">
        <f t="shared" si="235"/>
        <v>3.2104384270325248E-2</v>
      </c>
      <c r="AF271" s="8">
        <f t="shared" si="236"/>
        <v>2.8694374141105428E-2</v>
      </c>
      <c r="AG271" s="8">
        <f t="shared" si="237"/>
        <v>2.7791591676928462E-2</v>
      </c>
      <c r="AH271" s="8">
        <f t="shared" si="238"/>
        <v>2.8670569155012648E-2</v>
      </c>
      <c r="AI271" s="8">
        <f t="shared" si="239"/>
        <v>3.7974484994248492E-2</v>
      </c>
      <c r="AJ271" s="8">
        <f t="shared" si="240"/>
        <v>2.5425532130487705E-2</v>
      </c>
      <c r="AK271" s="8">
        <f t="shared" si="241"/>
        <v>4.1129656072715237E-2</v>
      </c>
      <c r="AL271" s="8">
        <f t="shared" si="242"/>
        <v>2.6364651724704036E-2</v>
      </c>
      <c r="AM271" s="8" t="e">
        <f t="shared" si="243"/>
        <v>#DIV/0!</v>
      </c>
      <c r="AN271" s="8">
        <f t="shared" si="244"/>
        <v>5.0850150961385676E-3</v>
      </c>
      <c r="AO271" s="8">
        <f t="shared" si="245"/>
        <v>1.5468190941617888E-2</v>
      </c>
      <c r="AP271" s="8">
        <f t="shared" si="246"/>
        <v>6.2891125017783267E-4</v>
      </c>
      <c r="AQ271" s="8">
        <f t="shared" si="247"/>
        <v>2.7074440766124974E-2</v>
      </c>
      <c r="AR271" s="8">
        <f t="shared" si="248"/>
        <v>3.007330160165278E-2</v>
      </c>
      <c r="AS271" s="8">
        <f t="shared" si="249"/>
        <v>2.9585250734295299E-2</v>
      </c>
      <c r="AT271" s="8">
        <f t="shared" si="250"/>
        <v>2.516218187401642E-2</v>
      </c>
      <c r="AU271" s="8">
        <f t="shared" si="251"/>
        <v>1.228084942315566E-2</v>
      </c>
      <c r="AV271" s="8">
        <f t="shared" si="252"/>
        <v>1.4064865343148547E-2</v>
      </c>
      <c r="AW271" s="8">
        <f t="shared" si="253"/>
        <v>8.0807411212937552E-3</v>
      </c>
      <c r="AX271" s="8"/>
      <c r="AY271" s="8"/>
    </row>
    <row r="272" spans="1:51" x14ac:dyDescent="0.2">
      <c r="A272" s="6">
        <v>41565</v>
      </c>
      <c r="B272" s="5">
        <v>50.22</v>
      </c>
      <c r="C272" s="5">
        <v>59.505699999999997</v>
      </c>
      <c r="E272" s="5">
        <v>32.8065</v>
      </c>
      <c r="F272" s="5">
        <v>76.458399999999997</v>
      </c>
      <c r="G272" s="5">
        <v>59.017000000000003</v>
      </c>
      <c r="H272" s="5">
        <v>52.304200000000002</v>
      </c>
      <c r="I272" s="5">
        <v>85.456299999999999</v>
      </c>
      <c r="J272" s="5">
        <v>37.623899999999999</v>
      </c>
      <c r="K272" s="5">
        <v>50.6387</v>
      </c>
      <c r="L272" s="5">
        <v>63.595599999999997</v>
      </c>
      <c r="M272" s="5">
        <v>103.4849</v>
      </c>
      <c r="O272" s="5">
        <v>29.070499999999999</v>
      </c>
      <c r="P272" s="5">
        <v>61.991100000000003</v>
      </c>
      <c r="Q272" s="5">
        <v>45.807600000000001</v>
      </c>
      <c r="R272" s="5">
        <v>53.225900000000003</v>
      </c>
      <c r="S272" s="5">
        <v>43.520699999999998</v>
      </c>
      <c r="T272" s="5">
        <v>77.929100000000005</v>
      </c>
      <c r="U272" s="5">
        <v>27.048500000000001</v>
      </c>
      <c r="V272" s="5">
        <v>37.037500000000001</v>
      </c>
      <c r="W272" s="5">
        <v>53.970500000000001</v>
      </c>
      <c r="X272" s="5">
        <v>3115.77</v>
      </c>
      <c r="Z272" s="6">
        <v>41565</v>
      </c>
      <c r="AA272" s="8">
        <f t="shared" si="231"/>
        <v>9.5669637203206204E-3</v>
      </c>
      <c r="AB272" s="8">
        <f t="shared" si="232"/>
        <v>1.2423543823531835E-2</v>
      </c>
      <c r="AC272" s="8" t="e">
        <f t="shared" si="233"/>
        <v>#DIV/0!</v>
      </c>
      <c r="AD272" s="8">
        <f t="shared" si="234"/>
        <v>5.7235176181338332E-3</v>
      </c>
      <c r="AE272" s="8">
        <f t="shared" si="235"/>
        <v>1.0664678605607714E-2</v>
      </c>
      <c r="AF272" s="8">
        <f t="shared" si="236"/>
        <v>1.4681129444613639E-2</v>
      </c>
      <c r="AG272" s="8">
        <f t="shared" si="237"/>
        <v>4.2682774629958509E-3</v>
      </c>
      <c r="AH272" s="8">
        <f t="shared" si="238"/>
        <v>1.6080110434831152E-2</v>
      </c>
      <c r="AI272" s="8">
        <f t="shared" si="239"/>
        <v>-5.240450728630941E-2</v>
      </c>
      <c r="AJ272" s="8">
        <f t="shared" si="240"/>
        <v>7.9053414415786172E-4</v>
      </c>
      <c r="AK272" s="8">
        <f t="shared" si="241"/>
        <v>2.4940328551559254E-2</v>
      </c>
      <c r="AL272" s="8">
        <f t="shared" si="242"/>
        <v>2.1896462339842548E-2</v>
      </c>
      <c r="AM272" s="8" t="e">
        <f t="shared" si="243"/>
        <v>#DIV/0!</v>
      </c>
      <c r="AN272" s="8">
        <f t="shared" si="244"/>
        <v>-8.4206908403505754E-4</v>
      </c>
      <c r="AO272" s="8">
        <f t="shared" si="245"/>
        <v>2.4502342646074649E-2</v>
      </c>
      <c r="AP272" s="8">
        <f t="shared" si="246"/>
        <v>1.7343043127744373E-2</v>
      </c>
      <c r="AQ272" s="8">
        <f t="shared" si="247"/>
        <v>-3.144559855264073E-3</v>
      </c>
      <c r="AR272" s="8">
        <f t="shared" si="248"/>
        <v>0</v>
      </c>
      <c r="AS272" s="8">
        <f t="shared" si="249"/>
        <v>1.606318882982527E-2</v>
      </c>
      <c r="AT272" s="8">
        <f t="shared" si="250"/>
        <v>1.2805871229850441E-2</v>
      </c>
      <c r="AU272" s="8">
        <f t="shared" si="251"/>
        <v>-6.558124564132739E-3</v>
      </c>
      <c r="AV272" s="8">
        <f t="shared" si="252"/>
        <v>2.3741011288171965E-2</v>
      </c>
      <c r="AW272" s="8">
        <f t="shared" si="253"/>
        <v>2.4442449768694363E-2</v>
      </c>
      <c r="AX272" s="8"/>
      <c r="AY272" s="8"/>
    </row>
    <row r="273" spans="1:51" x14ac:dyDescent="0.2">
      <c r="A273" s="6">
        <v>41572</v>
      </c>
      <c r="B273" s="5">
        <v>51.059800000000003</v>
      </c>
      <c r="C273" s="5">
        <v>62.771799999999999</v>
      </c>
      <c r="E273" s="5">
        <v>33.166600000000003</v>
      </c>
      <c r="F273" s="5">
        <v>78.784700000000001</v>
      </c>
      <c r="G273" s="5">
        <v>60.273499999999999</v>
      </c>
      <c r="H273" s="5">
        <v>53.625999999999998</v>
      </c>
      <c r="I273" s="5">
        <v>87.929100000000005</v>
      </c>
      <c r="J273" s="5">
        <v>36.590000000000003</v>
      </c>
      <c r="K273" s="5">
        <v>50.558599999999998</v>
      </c>
      <c r="L273" s="5">
        <v>64.907899999999998</v>
      </c>
      <c r="M273" s="5">
        <v>106.47029999999999</v>
      </c>
      <c r="O273" s="5">
        <v>29.168600000000001</v>
      </c>
      <c r="P273" s="5">
        <v>62.244900000000001</v>
      </c>
      <c r="Q273" s="5">
        <v>46.714399999999998</v>
      </c>
      <c r="R273" s="5">
        <v>54.388100000000001</v>
      </c>
      <c r="S273" s="5">
        <v>44.046900000000001</v>
      </c>
      <c r="T273" s="5">
        <v>79.982399999999998</v>
      </c>
      <c r="U273" s="5">
        <v>27.7896</v>
      </c>
      <c r="V273" s="5">
        <v>37.636499999999998</v>
      </c>
      <c r="W273" s="5">
        <v>54.926699999999997</v>
      </c>
      <c r="X273" s="5">
        <v>3143.16</v>
      </c>
      <c r="Z273" s="6">
        <v>41572</v>
      </c>
      <c r="AA273" s="8">
        <f t="shared" si="231"/>
        <v>1.6722421346077265E-2</v>
      </c>
      <c r="AB273" s="8">
        <f t="shared" si="232"/>
        <v>5.4887178875301146E-2</v>
      </c>
      <c r="AC273" s="8" t="e">
        <f t="shared" si="233"/>
        <v>#DIV/0!</v>
      </c>
      <c r="AD273" s="8">
        <f t="shared" si="234"/>
        <v>1.0976483318854591E-2</v>
      </c>
      <c r="AE273" s="8">
        <f t="shared" si="235"/>
        <v>3.0425695541627995E-2</v>
      </c>
      <c r="AF273" s="8">
        <f t="shared" si="236"/>
        <v>2.1290475625667105E-2</v>
      </c>
      <c r="AG273" s="8">
        <f t="shared" si="237"/>
        <v>2.5271393119481678E-2</v>
      </c>
      <c r="AH273" s="8">
        <f t="shared" si="238"/>
        <v>2.8936427156336153E-2</v>
      </c>
      <c r="AI273" s="8">
        <f t="shared" si="239"/>
        <v>-2.7479873165726976E-2</v>
      </c>
      <c r="AJ273" s="8">
        <f t="shared" si="240"/>
        <v>-1.5817941613824882E-3</v>
      </c>
      <c r="AK273" s="8">
        <f t="shared" si="241"/>
        <v>2.0635075382573698E-2</v>
      </c>
      <c r="AL273" s="8">
        <f t="shared" si="242"/>
        <v>2.8848653281783099E-2</v>
      </c>
      <c r="AM273" s="8" t="e">
        <f t="shared" si="243"/>
        <v>#DIV/0!</v>
      </c>
      <c r="AN273" s="8">
        <f t="shared" si="244"/>
        <v>3.3745549612149706E-3</v>
      </c>
      <c r="AO273" s="8">
        <f t="shared" si="245"/>
        <v>4.0941360937296611E-3</v>
      </c>
      <c r="AP273" s="8">
        <f t="shared" si="246"/>
        <v>1.9795841738052156E-2</v>
      </c>
      <c r="AQ273" s="8">
        <f t="shared" si="247"/>
        <v>2.1835234350194188E-2</v>
      </c>
      <c r="AR273" s="8">
        <f t="shared" si="248"/>
        <v>1.2090798171904504E-2</v>
      </c>
      <c r="AS273" s="8">
        <f t="shared" si="249"/>
        <v>2.6348308911561924E-2</v>
      </c>
      <c r="AT273" s="8">
        <f t="shared" si="250"/>
        <v>2.7398931548884287E-2</v>
      </c>
      <c r="AU273" s="8">
        <f t="shared" si="251"/>
        <v>1.6172797840027009E-2</v>
      </c>
      <c r="AV273" s="8">
        <f t="shared" si="252"/>
        <v>1.7717086185971898E-2</v>
      </c>
      <c r="AW273" s="8">
        <f t="shared" si="253"/>
        <v>8.7907644017368725E-3</v>
      </c>
      <c r="AX273" s="8"/>
      <c r="AY273" s="8"/>
    </row>
    <row r="274" spans="1:51" x14ac:dyDescent="0.2">
      <c r="A274" s="6">
        <v>41579</v>
      </c>
      <c r="B274" s="5">
        <v>51.059800000000003</v>
      </c>
      <c r="C274" s="5">
        <v>62.453099999999999</v>
      </c>
      <c r="E274" s="5">
        <v>32.553100000000001</v>
      </c>
      <c r="F274" s="5">
        <v>78.542599999999993</v>
      </c>
      <c r="G274" s="5">
        <v>60.346699999999998</v>
      </c>
      <c r="H274" s="5">
        <v>52.501899999999999</v>
      </c>
      <c r="I274" s="5">
        <v>83.897800000000004</v>
      </c>
      <c r="J274" s="5">
        <v>37.519199999999998</v>
      </c>
      <c r="K274" s="5">
        <v>50.878999999999998</v>
      </c>
      <c r="L274" s="5">
        <v>63.905099999999997</v>
      </c>
      <c r="M274" s="5">
        <v>109.1831</v>
      </c>
      <c r="O274" s="5">
        <v>29.156300000000002</v>
      </c>
      <c r="P274" s="5">
        <v>61.416800000000002</v>
      </c>
      <c r="Q274" s="5">
        <v>47.029299999999999</v>
      </c>
      <c r="R274" s="5">
        <v>54.646299999999997</v>
      </c>
      <c r="S274" s="5">
        <v>43.405200000000001</v>
      </c>
      <c r="T274" s="5">
        <v>77.764300000000006</v>
      </c>
      <c r="U274" s="5">
        <v>27.561599999999999</v>
      </c>
      <c r="V274" s="5">
        <v>37.563200000000002</v>
      </c>
      <c r="W274" s="5">
        <v>54.631399999999999</v>
      </c>
      <c r="X274" s="5">
        <v>3147.21</v>
      </c>
      <c r="Z274" s="6">
        <v>41579</v>
      </c>
      <c r="AA274" s="8">
        <f t="shared" si="231"/>
        <v>0</v>
      </c>
      <c r="AB274" s="8">
        <f t="shared" si="232"/>
        <v>-5.0771206178570338E-3</v>
      </c>
      <c r="AC274" s="8" t="e">
        <f t="shared" si="233"/>
        <v>#DIV/0!</v>
      </c>
      <c r="AD274" s="8">
        <f t="shared" si="234"/>
        <v>-1.8497524618140027E-2</v>
      </c>
      <c r="AE274" s="8">
        <f t="shared" si="235"/>
        <v>-3.0729316732818202E-3</v>
      </c>
      <c r="AF274" s="8">
        <f t="shared" si="236"/>
        <v>1.2144640679569996E-3</v>
      </c>
      <c r="AG274" s="8">
        <f t="shared" si="237"/>
        <v>-2.0961846865326539E-2</v>
      </c>
      <c r="AH274" s="8">
        <f t="shared" si="238"/>
        <v>-4.5847165500386144E-2</v>
      </c>
      <c r="AI274" s="8">
        <f t="shared" si="239"/>
        <v>2.5394916643891596E-2</v>
      </c>
      <c r="AJ274" s="8">
        <f t="shared" si="240"/>
        <v>6.3372007927433582E-3</v>
      </c>
      <c r="AK274" s="8">
        <f t="shared" si="241"/>
        <v>-1.5449583178626991E-2</v>
      </c>
      <c r="AL274" s="8">
        <f t="shared" si="242"/>
        <v>2.5479405993972026E-2</v>
      </c>
      <c r="AM274" s="8" t="e">
        <f t="shared" si="243"/>
        <v>#DIV/0!</v>
      </c>
      <c r="AN274" s="8">
        <f t="shared" si="244"/>
        <v>-4.2168633393446786E-4</v>
      </c>
      <c r="AO274" s="8">
        <f t="shared" si="245"/>
        <v>-1.3303901203150725E-2</v>
      </c>
      <c r="AP274" s="8">
        <f t="shared" si="246"/>
        <v>6.7409621016218946E-3</v>
      </c>
      <c r="AQ274" s="8">
        <f t="shared" si="247"/>
        <v>4.7473620148523743E-3</v>
      </c>
      <c r="AR274" s="8">
        <f t="shared" si="248"/>
        <v>-1.4568562146257791E-2</v>
      </c>
      <c r="AS274" s="8">
        <f t="shared" si="249"/>
        <v>-2.7732351117245702E-2</v>
      </c>
      <c r="AT274" s="8">
        <f t="shared" si="250"/>
        <v>-8.2045081613265625E-3</v>
      </c>
      <c r="AU274" s="8">
        <f t="shared" si="251"/>
        <v>-1.9475774846224869E-3</v>
      </c>
      <c r="AV274" s="8">
        <f t="shared" si="252"/>
        <v>-5.376255992076695E-3</v>
      </c>
      <c r="AW274" s="8">
        <f t="shared" si="253"/>
        <v>1.2885121979155922E-3</v>
      </c>
      <c r="AX274" s="8"/>
      <c r="AY274" s="8"/>
    </row>
    <row r="275" spans="1:51" x14ac:dyDescent="0.2">
      <c r="A275" s="6">
        <v>41586</v>
      </c>
      <c r="B275" s="5">
        <v>50.961799999999997</v>
      </c>
      <c r="C275" s="5">
        <v>62.061100000000003</v>
      </c>
      <c r="E275" s="5">
        <v>33.099899999999998</v>
      </c>
      <c r="F275" s="5">
        <v>77.836699999999993</v>
      </c>
      <c r="G275" s="5">
        <v>59.834400000000002</v>
      </c>
      <c r="H275" s="5">
        <v>52.217700000000001</v>
      </c>
      <c r="I275" s="5">
        <v>84.046300000000002</v>
      </c>
      <c r="J275" s="5">
        <v>37.087299999999999</v>
      </c>
      <c r="K275" s="5">
        <v>52.607599999999998</v>
      </c>
      <c r="L275" s="5">
        <v>63.092799999999997</v>
      </c>
      <c r="M275" s="5">
        <v>107.9196</v>
      </c>
      <c r="O275" s="5">
        <v>29.217700000000001</v>
      </c>
      <c r="P275" s="5">
        <v>60.535200000000003</v>
      </c>
      <c r="Q275" s="5">
        <v>47.5961</v>
      </c>
      <c r="R275" s="5">
        <v>53.936100000000003</v>
      </c>
      <c r="S275" s="5">
        <v>43.007300000000001</v>
      </c>
      <c r="T275" s="5">
        <v>77.059100000000001</v>
      </c>
      <c r="U275" s="5">
        <v>27.347799999999999</v>
      </c>
      <c r="V275" s="5">
        <v>37.294200000000004</v>
      </c>
      <c r="W275" s="5">
        <v>53.984499999999997</v>
      </c>
      <c r="X275" s="5">
        <v>3166.11</v>
      </c>
      <c r="Z275" s="6">
        <v>41586</v>
      </c>
      <c r="AA275" s="8">
        <f t="shared" si="231"/>
        <v>-1.9193181328560627E-3</v>
      </c>
      <c r="AB275" s="8">
        <f t="shared" si="232"/>
        <v>-6.2767100432163936E-3</v>
      </c>
      <c r="AC275" s="8" t="e">
        <f t="shared" si="233"/>
        <v>#DIV/0!</v>
      </c>
      <c r="AD275" s="8">
        <f t="shared" si="234"/>
        <v>1.6797171390743104E-2</v>
      </c>
      <c r="AE275" s="8">
        <f t="shared" si="235"/>
        <v>-8.9874794060802454E-3</v>
      </c>
      <c r="AF275" s="8">
        <f t="shared" si="236"/>
        <v>-8.4892794469291211E-3</v>
      </c>
      <c r="AG275" s="8">
        <f t="shared" si="237"/>
        <v>-5.4131374293120427E-3</v>
      </c>
      <c r="AH275" s="8">
        <f t="shared" si="238"/>
        <v>1.7700106558216078E-3</v>
      </c>
      <c r="AI275" s="8">
        <f t="shared" si="239"/>
        <v>-1.1511439476321383E-2</v>
      </c>
      <c r="AJ275" s="8">
        <f t="shared" si="240"/>
        <v>3.3974724345997354E-2</v>
      </c>
      <c r="AK275" s="8">
        <f t="shared" si="241"/>
        <v>-1.271103558244957E-2</v>
      </c>
      <c r="AL275" s="8">
        <f t="shared" si="242"/>
        <v>-1.1572303772287018E-2</v>
      </c>
      <c r="AM275" s="8" t="e">
        <f t="shared" si="243"/>
        <v>#DIV/0!</v>
      </c>
      <c r="AN275" s="8">
        <f t="shared" si="244"/>
        <v>2.1058913510973998E-3</v>
      </c>
      <c r="AO275" s="8">
        <f t="shared" si="245"/>
        <v>-1.4354378606505014E-2</v>
      </c>
      <c r="AP275" s="8">
        <f t="shared" si="246"/>
        <v>1.2052061161871519E-2</v>
      </c>
      <c r="AQ275" s="8">
        <f t="shared" si="247"/>
        <v>-1.2996305330827407E-2</v>
      </c>
      <c r="AR275" s="8">
        <f t="shared" si="248"/>
        <v>-9.1671044022375581E-3</v>
      </c>
      <c r="AS275" s="8">
        <f t="shared" si="249"/>
        <v>-9.0684285719797586E-3</v>
      </c>
      <c r="AT275" s="8">
        <f t="shared" si="250"/>
        <v>-7.757169395100405E-3</v>
      </c>
      <c r="AU275" s="8">
        <f t="shared" si="251"/>
        <v>-7.161264216041241E-3</v>
      </c>
      <c r="AV275" s="8">
        <f t="shared" si="252"/>
        <v>-1.1841175587665731E-2</v>
      </c>
      <c r="AW275" s="8">
        <f t="shared" si="253"/>
        <v>6.0053189968258813E-3</v>
      </c>
      <c r="AX275" s="8"/>
      <c r="AY275" s="8"/>
    </row>
    <row r="276" spans="1:51" x14ac:dyDescent="0.2">
      <c r="A276" s="6">
        <v>41593</v>
      </c>
      <c r="B276" s="5">
        <v>51.717599999999997</v>
      </c>
      <c r="C276" s="5">
        <v>64.194699999999997</v>
      </c>
      <c r="E276" s="5">
        <v>33.710999999999999</v>
      </c>
      <c r="F276" s="5">
        <v>78.924000000000007</v>
      </c>
      <c r="G276" s="5">
        <v>59.980699999999999</v>
      </c>
      <c r="H276" s="5">
        <v>53.033099999999997</v>
      </c>
      <c r="I276" s="5">
        <v>83.067899999999995</v>
      </c>
      <c r="J276" s="5">
        <v>37.206000000000003</v>
      </c>
      <c r="K276" s="5">
        <v>48.043100000000003</v>
      </c>
      <c r="L276" s="5">
        <v>63.517299999999999</v>
      </c>
      <c r="M276" s="5">
        <v>109.7158</v>
      </c>
      <c r="O276" s="5">
        <v>29.217700000000001</v>
      </c>
      <c r="P276" s="5">
        <v>60.308100000000003</v>
      </c>
      <c r="Q276" s="5">
        <v>48.301400000000001</v>
      </c>
      <c r="R276" s="5">
        <v>53.148400000000002</v>
      </c>
      <c r="S276" s="5">
        <v>43.738900000000001</v>
      </c>
      <c r="T276" s="5">
        <v>76.879400000000004</v>
      </c>
      <c r="U276" s="5">
        <v>27.618600000000001</v>
      </c>
      <c r="V276" s="5">
        <v>37.991</v>
      </c>
      <c r="W276" s="5">
        <v>53.717300000000002</v>
      </c>
      <c r="X276" s="5">
        <v>3217.2</v>
      </c>
      <c r="Z276" s="6">
        <v>41593</v>
      </c>
      <c r="AA276" s="8">
        <f t="shared" si="231"/>
        <v>1.4830716340474615E-2</v>
      </c>
      <c r="AB276" s="8">
        <f t="shared" si="232"/>
        <v>3.4379023252891105E-2</v>
      </c>
      <c r="AC276" s="8" t="e">
        <f t="shared" si="233"/>
        <v>#DIV/0!</v>
      </c>
      <c r="AD276" s="8">
        <f t="shared" si="234"/>
        <v>1.8462291426862398E-2</v>
      </c>
      <c r="AE276" s="8">
        <f t="shared" si="235"/>
        <v>1.3968988921678527E-2</v>
      </c>
      <c r="AF276" s="8">
        <f t="shared" si="236"/>
        <v>2.4450817589880547E-3</v>
      </c>
      <c r="AG276" s="8">
        <f t="shared" si="237"/>
        <v>1.5615394779930902E-2</v>
      </c>
      <c r="AH276" s="8">
        <f t="shared" si="238"/>
        <v>-1.1641202527654437E-2</v>
      </c>
      <c r="AI276" s="8">
        <f t="shared" si="239"/>
        <v>3.2005565247403833E-3</v>
      </c>
      <c r="AJ276" s="8">
        <f t="shared" si="240"/>
        <v>-8.6765030147735178E-2</v>
      </c>
      <c r="AK276" s="8">
        <f t="shared" si="241"/>
        <v>6.7281845155073849E-3</v>
      </c>
      <c r="AL276" s="8">
        <f t="shared" si="242"/>
        <v>1.6643871919465925E-2</v>
      </c>
      <c r="AM276" s="8" t="e">
        <f t="shared" si="243"/>
        <v>#DIV/0!</v>
      </c>
      <c r="AN276" s="8">
        <f t="shared" si="244"/>
        <v>0</v>
      </c>
      <c r="AO276" s="8">
        <f t="shared" si="245"/>
        <v>-3.7515362962375898E-3</v>
      </c>
      <c r="AP276" s="8">
        <f t="shared" si="246"/>
        <v>1.4818441006721139E-2</v>
      </c>
      <c r="AQ276" s="8">
        <f t="shared" si="247"/>
        <v>-1.4604318814300687E-2</v>
      </c>
      <c r="AR276" s="8">
        <f t="shared" si="248"/>
        <v>1.7011065563288019E-2</v>
      </c>
      <c r="AS276" s="8">
        <f t="shared" si="249"/>
        <v>-2.3319763661916459E-3</v>
      </c>
      <c r="AT276" s="8">
        <f t="shared" si="250"/>
        <v>9.9020762181967203E-3</v>
      </c>
      <c r="AU276" s="8">
        <f t="shared" si="251"/>
        <v>1.8683870414166082E-2</v>
      </c>
      <c r="AV276" s="8">
        <f t="shared" si="252"/>
        <v>-4.9495688577275709E-3</v>
      </c>
      <c r="AW276" s="8">
        <f t="shared" si="253"/>
        <v>1.6136520841032009E-2</v>
      </c>
      <c r="AX276" s="8"/>
      <c r="AY276" s="8"/>
    </row>
    <row r="277" spans="1:51" x14ac:dyDescent="0.2">
      <c r="A277" s="6">
        <v>41600</v>
      </c>
      <c r="B277" s="5">
        <v>51.325699999999998</v>
      </c>
      <c r="C277" s="5">
        <v>64.006799999999998</v>
      </c>
      <c r="E277" s="5">
        <v>33.590000000000003</v>
      </c>
      <c r="F277" s="5">
        <v>76.001800000000003</v>
      </c>
      <c r="G277" s="5">
        <v>56.113799999999998</v>
      </c>
      <c r="H277" s="5">
        <v>52.1066</v>
      </c>
      <c r="I277" s="5">
        <v>81.580500000000001</v>
      </c>
      <c r="J277" s="5">
        <v>36.187199999999997</v>
      </c>
      <c r="K277" s="5">
        <v>45.171599999999998</v>
      </c>
      <c r="L277" s="5">
        <v>64.091499999999996</v>
      </c>
      <c r="M277" s="5">
        <v>107.26309999999999</v>
      </c>
      <c r="O277" s="5">
        <v>29.229900000000001</v>
      </c>
      <c r="P277" s="5">
        <v>59.840600000000002</v>
      </c>
      <c r="Q277" s="5">
        <v>48.049500000000002</v>
      </c>
      <c r="R277" s="5">
        <v>52.464100000000002</v>
      </c>
      <c r="S277" s="5">
        <v>43.1357</v>
      </c>
      <c r="T277" s="5">
        <v>75.109499999999997</v>
      </c>
      <c r="U277" s="5">
        <v>27.362100000000002</v>
      </c>
      <c r="V277" s="5">
        <v>37.526499999999999</v>
      </c>
      <c r="W277" s="5">
        <v>53.211100000000002</v>
      </c>
      <c r="X277" s="5">
        <v>3230.54</v>
      </c>
      <c r="Z277" s="6">
        <v>41600</v>
      </c>
      <c r="AA277" s="8">
        <f t="shared" si="231"/>
        <v>-7.5776911534951585E-3</v>
      </c>
      <c r="AB277" s="8">
        <f t="shared" si="232"/>
        <v>-2.9270329170476561E-3</v>
      </c>
      <c r="AC277" s="8" t="e">
        <f t="shared" si="233"/>
        <v>#DIV/0!</v>
      </c>
      <c r="AD277" s="8">
        <f t="shared" si="234"/>
        <v>-3.5893328587106588E-3</v>
      </c>
      <c r="AE277" s="8">
        <f t="shared" si="235"/>
        <v>-3.702549287922563E-2</v>
      </c>
      <c r="AF277" s="8">
        <f t="shared" si="236"/>
        <v>-6.446907088446785E-2</v>
      </c>
      <c r="AG277" s="8">
        <f t="shared" si="237"/>
        <v>-1.7470221427749788E-2</v>
      </c>
      <c r="AH277" s="8">
        <f t="shared" si="238"/>
        <v>-1.7905833661378101E-2</v>
      </c>
      <c r="AI277" s="8">
        <f t="shared" si="239"/>
        <v>-2.7382680212869048E-2</v>
      </c>
      <c r="AJ277" s="8">
        <f t="shared" si="240"/>
        <v>-5.9769248861959445E-2</v>
      </c>
      <c r="AK277" s="8">
        <f t="shared" si="241"/>
        <v>9.0400568034221251E-3</v>
      </c>
      <c r="AL277" s="8">
        <f t="shared" si="242"/>
        <v>-2.2355029995679843E-2</v>
      </c>
      <c r="AM277" s="8" t="e">
        <f t="shared" si="243"/>
        <v>#DIV/0!</v>
      </c>
      <c r="AN277" s="8">
        <f t="shared" si="244"/>
        <v>4.1755511214103258E-4</v>
      </c>
      <c r="AO277" s="8">
        <f t="shared" si="245"/>
        <v>-7.7518608611446549E-3</v>
      </c>
      <c r="AP277" s="8">
        <f t="shared" si="246"/>
        <v>-5.2151697466326086E-3</v>
      </c>
      <c r="AQ277" s="8">
        <f t="shared" si="247"/>
        <v>-1.2875269998720573E-2</v>
      </c>
      <c r="AR277" s="8">
        <f t="shared" si="248"/>
        <v>-1.379092752675537E-2</v>
      </c>
      <c r="AS277" s="8">
        <f t="shared" si="249"/>
        <v>-2.3021771762006593E-2</v>
      </c>
      <c r="AT277" s="8">
        <f t="shared" si="250"/>
        <v>-9.2872194825226462E-3</v>
      </c>
      <c r="AU277" s="8">
        <f t="shared" si="251"/>
        <v>-1.2226579979468855E-2</v>
      </c>
      <c r="AV277" s="8">
        <f t="shared" si="252"/>
        <v>-9.4234073566615839E-3</v>
      </c>
      <c r="AW277" s="8">
        <f t="shared" si="253"/>
        <v>4.1464627626508488E-3</v>
      </c>
      <c r="AX277" s="8"/>
      <c r="AY277" s="8"/>
    </row>
    <row r="278" spans="1:51" x14ac:dyDescent="0.2">
      <c r="A278" s="6">
        <v>41607</v>
      </c>
      <c r="B278" s="5">
        <v>50.177999999999997</v>
      </c>
      <c r="C278" s="5">
        <v>63.148099999999999</v>
      </c>
      <c r="E278" s="5">
        <v>31.505700000000001</v>
      </c>
      <c r="F278" s="5">
        <v>75.036900000000003</v>
      </c>
      <c r="G278" s="5">
        <v>56.369900000000001</v>
      </c>
      <c r="H278" s="5">
        <v>50.747700000000002</v>
      </c>
      <c r="I278" s="5">
        <v>80.745599999999996</v>
      </c>
      <c r="J278" s="5">
        <v>35.604999999999997</v>
      </c>
      <c r="K278" s="5">
        <v>44.196399999999997</v>
      </c>
      <c r="L278" s="5">
        <v>64.516000000000005</v>
      </c>
      <c r="M278" s="5">
        <v>105.598</v>
      </c>
      <c r="O278" s="5">
        <v>29.2422</v>
      </c>
      <c r="P278" s="5">
        <v>58.7453</v>
      </c>
      <c r="Q278" s="5">
        <v>43.351599999999998</v>
      </c>
      <c r="R278" s="5">
        <v>52.128300000000003</v>
      </c>
      <c r="S278" s="5">
        <v>41.954900000000002</v>
      </c>
      <c r="T278" s="5">
        <v>73.7821</v>
      </c>
      <c r="U278" s="5">
        <v>27.191099999999999</v>
      </c>
      <c r="V278" s="5">
        <v>37.538699999999999</v>
      </c>
      <c r="W278" s="5">
        <v>52.775199999999998</v>
      </c>
      <c r="X278" s="5">
        <v>3233.72</v>
      </c>
      <c r="Z278" s="6">
        <v>41607</v>
      </c>
      <c r="AA278" s="8">
        <f t="shared" ref="AA278:AA341" si="254">(B278/B277)-1</f>
        <v>-2.2361117334980363E-2</v>
      </c>
      <c r="AB278" s="8">
        <f t="shared" ref="AB278:AB341" si="255">(C278/C277)-1</f>
        <v>-1.3415762075279503E-2</v>
      </c>
      <c r="AC278" s="8" t="e">
        <f t="shared" ref="AC278:AC341" si="256">(D278/D277)-1</f>
        <v>#DIV/0!</v>
      </c>
      <c r="AD278" s="8">
        <f t="shared" ref="AD278:AD341" si="257">(E278/E277)-1</f>
        <v>-6.205120571598699E-2</v>
      </c>
      <c r="AE278" s="8">
        <f t="shared" ref="AE278:AE341" si="258">(F278/F277)-1</f>
        <v>-1.2695751942717104E-2</v>
      </c>
      <c r="AF278" s="8">
        <f t="shared" ref="AF278:AF341" si="259">(G278/G277)-1</f>
        <v>4.5639397082357647E-3</v>
      </c>
      <c r="AG278" s="8">
        <f t="shared" ref="AG278:AG341" si="260">(H278/H277)-1</f>
        <v>-2.6079229886425082E-2</v>
      </c>
      <c r="AH278" s="8">
        <f t="shared" ref="AH278:AH341" si="261">(I278/I277)-1</f>
        <v>-1.0234063287182682E-2</v>
      </c>
      <c r="AI278" s="8">
        <f t="shared" ref="AI278:AI341" si="262">(J278/J277)-1</f>
        <v>-1.608856170137507E-2</v>
      </c>
      <c r="AJ278" s="8">
        <f t="shared" ref="AJ278:AJ341" si="263">(K278/K277)-1</f>
        <v>-2.1588785874310457E-2</v>
      </c>
      <c r="AK278" s="8">
        <f t="shared" ref="AK278:AK341" si="264">(L278/L277)-1</f>
        <v>6.6233431890345695E-3</v>
      </c>
      <c r="AL278" s="8">
        <f t="shared" ref="AL278:AL341" si="265">(M278/M277)-1</f>
        <v>-1.5523511813475444E-2</v>
      </c>
      <c r="AM278" s="8" t="e">
        <f t="shared" ref="AM278:AM341" si="266">(N278/N277)-1</f>
        <v>#DIV/0!</v>
      </c>
      <c r="AN278" s="8">
        <f t="shared" ref="AN278:AN341" si="267">(O278/O277)-1</f>
        <v>4.2080198700644722E-4</v>
      </c>
      <c r="AO278" s="8">
        <f t="shared" ref="AO278:AO341" si="268">(P278/P277)-1</f>
        <v>-1.8303626634759707E-2</v>
      </c>
      <c r="AP278" s="8">
        <f t="shared" ref="AP278:AP341" si="269">(Q278/Q277)-1</f>
        <v>-9.7772089199679613E-2</v>
      </c>
      <c r="AQ278" s="8">
        <f t="shared" ref="AQ278:AQ341" si="270">(R278/R277)-1</f>
        <v>-6.400567245030353E-3</v>
      </c>
      <c r="AR278" s="8">
        <f t="shared" ref="AR278:AR341" si="271">(S278/S277)-1</f>
        <v>-2.7374077620161419E-2</v>
      </c>
      <c r="AS278" s="8">
        <f t="shared" ref="AS278:AS341" si="272">(T278/T277)-1</f>
        <v>-1.7672864284810852E-2</v>
      </c>
      <c r="AT278" s="8">
        <f t="shared" ref="AT278:AT341" si="273">(U278/U277)-1</f>
        <v>-6.2495203219051776E-3</v>
      </c>
      <c r="AU278" s="8">
        <f t="shared" ref="AU278:AU341" si="274">(V278/V277)-1</f>
        <v>3.2510359346060724E-4</v>
      </c>
      <c r="AV278" s="8">
        <f t="shared" ref="AV278:AV341" si="275">(W278/W277)-1</f>
        <v>-8.1918998103779339E-3</v>
      </c>
      <c r="AW278" s="8">
        <f t="shared" ref="AW278:AW341" si="276">(X278/X277)-1</f>
        <v>9.8435555665621344E-4</v>
      </c>
      <c r="AX278" s="8"/>
      <c r="AY278" s="8"/>
    </row>
    <row r="279" spans="1:51" x14ac:dyDescent="0.2">
      <c r="A279" s="6">
        <v>41614</v>
      </c>
      <c r="B279" s="5">
        <v>51.003799999999998</v>
      </c>
      <c r="C279" s="5">
        <v>63.201700000000002</v>
      </c>
      <c r="E279" s="5">
        <v>31.4116</v>
      </c>
      <c r="F279" s="5">
        <v>75.906700000000001</v>
      </c>
      <c r="G279" s="5">
        <v>55.979599999999998</v>
      </c>
      <c r="H279" s="5">
        <v>51.365400000000001</v>
      </c>
      <c r="I279" s="5">
        <v>82.206800000000001</v>
      </c>
      <c r="J279" s="5">
        <v>37.629399999999997</v>
      </c>
      <c r="K279" s="5">
        <v>43.939</v>
      </c>
      <c r="L279" s="5">
        <v>66.039000000000001</v>
      </c>
      <c r="M279" s="5">
        <v>105.64790000000001</v>
      </c>
      <c r="O279" s="5">
        <v>29.2669</v>
      </c>
      <c r="P279" s="5">
        <v>57.997300000000003</v>
      </c>
      <c r="Q279" s="5">
        <v>43.049300000000002</v>
      </c>
      <c r="R279" s="5">
        <v>53.0839</v>
      </c>
      <c r="S279" s="5">
        <v>42.248399999999997</v>
      </c>
      <c r="T279" s="5">
        <v>74.473399999999998</v>
      </c>
      <c r="U279" s="5">
        <v>27.575800000000001</v>
      </c>
      <c r="V279" s="5">
        <v>37.095599999999997</v>
      </c>
      <c r="W279" s="5">
        <v>53.112699999999997</v>
      </c>
      <c r="X279" s="5">
        <v>3233.99</v>
      </c>
      <c r="Z279" s="6">
        <v>41614</v>
      </c>
      <c r="AA279" s="8">
        <f t="shared" si="254"/>
        <v>1.6457411614651862E-2</v>
      </c>
      <c r="AB279" s="8">
        <f t="shared" si="255"/>
        <v>8.4879830113648858E-4</v>
      </c>
      <c r="AC279" s="8" t="e">
        <f t="shared" si="256"/>
        <v>#DIV/0!</v>
      </c>
      <c r="AD279" s="8">
        <f t="shared" si="257"/>
        <v>-2.9867611257645699E-3</v>
      </c>
      <c r="AE279" s="8">
        <f t="shared" si="258"/>
        <v>1.1591630251249763E-2</v>
      </c>
      <c r="AF279" s="8">
        <f t="shared" si="259"/>
        <v>-6.9239079721624686E-3</v>
      </c>
      <c r="AG279" s="8">
        <f t="shared" si="260"/>
        <v>1.2171980207970057E-2</v>
      </c>
      <c r="AH279" s="8">
        <f t="shared" si="261"/>
        <v>1.8096342091705298E-2</v>
      </c>
      <c r="AI279" s="8">
        <f t="shared" si="262"/>
        <v>5.6857182979918486E-2</v>
      </c>
      <c r="AJ279" s="8">
        <f t="shared" si="263"/>
        <v>-5.8240037650124643E-3</v>
      </c>
      <c r="AK279" s="8">
        <f t="shared" si="264"/>
        <v>2.3606547213094409E-2</v>
      </c>
      <c r="AL279" s="8">
        <f t="shared" si="265"/>
        <v>4.7254682853847818E-4</v>
      </c>
      <c r="AM279" s="8" t="e">
        <f t="shared" si="266"/>
        <v>#DIV/0!</v>
      </c>
      <c r="AN279" s="8">
        <f t="shared" si="267"/>
        <v>8.4466968969509892E-4</v>
      </c>
      <c r="AO279" s="8">
        <f t="shared" si="268"/>
        <v>-1.2732933528299295E-2</v>
      </c>
      <c r="AP279" s="8">
        <f t="shared" si="269"/>
        <v>-6.9732143680970582E-3</v>
      </c>
      <c r="AQ279" s="8">
        <f t="shared" si="270"/>
        <v>1.8331693149402417E-2</v>
      </c>
      <c r="AR279" s="8">
        <f t="shared" si="271"/>
        <v>6.9956071877181891E-3</v>
      </c>
      <c r="AS279" s="8">
        <f t="shared" si="272"/>
        <v>9.3694812156335239E-3</v>
      </c>
      <c r="AT279" s="8">
        <f t="shared" si="273"/>
        <v>1.4148011665581883E-2</v>
      </c>
      <c r="AU279" s="8">
        <f t="shared" si="274"/>
        <v>-1.1803818459349968E-2</v>
      </c>
      <c r="AV279" s="8">
        <f t="shared" si="275"/>
        <v>6.3950491897708517E-3</v>
      </c>
      <c r="AW279" s="8">
        <f t="shared" si="276"/>
        <v>8.3495169649783207E-5</v>
      </c>
      <c r="AX279" s="8"/>
      <c r="AY279" s="8"/>
    </row>
    <row r="280" spans="1:51" x14ac:dyDescent="0.2">
      <c r="A280" s="6">
        <v>41621</v>
      </c>
      <c r="B280" s="5">
        <v>49.565199999999997</v>
      </c>
      <c r="C280" s="5">
        <v>61.457299999999996</v>
      </c>
      <c r="E280" s="5">
        <v>30.497199999999999</v>
      </c>
      <c r="F280" s="5">
        <v>73.840900000000005</v>
      </c>
      <c r="G280" s="5">
        <v>55.723399999999998</v>
      </c>
      <c r="H280" s="5">
        <v>51.838700000000003</v>
      </c>
      <c r="I280" s="5">
        <v>79.845299999999995</v>
      </c>
      <c r="J280" s="5">
        <v>36.650300000000001</v>
      </c>
      <c r="K280" s="5">
        <v>42.950299999999999</v>
      </c>
      <c r="L280" s="5">
        <v>64.266300000000001</v>
      </c>
      <c r="M280" s="5">
        <v>103.25109999999999</v>
      </c>
      <c r="O280" s="5">
        <v>29.291699999999999</v>
      </c>
      <c r="P280" s="5">
        <v>57.596800000000002</v>
      </c>
      <c r="Q280" s="5">
        <v>42.205500000000001</v>
      </c>
      <c r="R280" s="5">
        <v>52.192900000000002</v>
      </c>
      <c r="S280" s="5">
        <v>41.3401</v>
      </c>
      <c r="T280" s="5">
        <v>73.0077</v>
      </c>
      <c r="U280" s="5">
        <v>26.853200000000001</v>
      </c>
      <c r="V280" s="5">
        <v>36.192300000000003</v>
      </c>
      <c r="W280" s="5">
        <v>52.212699999999998</v>
      </c>
      <c r="X280" s="5">
        <v>3182.07</v>
      </c>
      <c r="Z280" s="6">
        <v>41621</v>
      </c>
      <c r="AA280" s="8">
        <f t="shared" si="254"/>
        <v>-2.820574153298383E-2</v>
      </c>
      <c r="AB280" s="8">
        <f t="shared" si="255"/>
        <v>-2.7600523403642718E-2</v>
      </c>
      <c r="AC280" s="8" t="e">
        <f t="shared" si="256"/>
        <v>#DIV/0!</v>
      </c>
      <c r="AD280" s="8">
        <f t="shared" si="257"/>
        <v>-2.9110264997644242E-2</v>
      </c>
      <c r="AE280" s="8">
        <f t="shared" si="258"/>
        <v>-2.7214988927196093E-2</v>
      </c>
      <c r="AF280" s="8">
        <f t="shared" si="259"/>
        <v>-4.5766672144852416E-3</v>
      </c>
      <c r="AG280" s="8">
        <f t="shared" si="260"/>
        <v>9.2143738781358397E-3</v>
      </c>
      <c r="AH280" s="8">
        <f t="shared" si="261"/>
        <v>-2.8726334074553495E-2</v>
      </c>
      <c r="AI280" s="8">
        <f t="shared" si="262"/>
        <v>-2.6019548544489068E-2</v>
      </c>
      <c r="AJ280" s="8">
        <f t="shared" si="263"/>
        <v>-2.2501650014793317E-2</v>
      </c>
      <c r="AK280" s="8">
        <f t="shared" si="264"/>
        <v>-2.6843229001044855E-2</v>
      </c>
      <c r="AL280" s="8">
        <f t="shared" si="265"/>
        <v>-2.268667905372479E-2</v>
      </c>
      <c r="AM280" s="8" t="e">
        <f t="shared" si="266"/>
        <v>#DIV/0!</v>
      </c>
      <c r="AN280" s="8">
        <f t="shared" si="267"/>
        <v>8.4737365419629285E-4</v>
      </c>
      <c r="AO280" s="8">
        <f t="shared" si="268"/>
        <v>-6.9054938764391283E-3</v>
      </c>
      <c r="AP280" s="8">
        <f t="shared" si="269"/>
        <v>-1.9600783287997747E-2</v>
      </c>
      <c r="AQ280" s="8">
        <f t="shared" si="270"/>
        <v>-1.6784750178491015E-2</v>
      </c>
      <c r="AR280" s="8">
        <f t="shared" si="271"/>
        <v>-2.149903901686212E-2</v>
      </c>
      <c r="AS280" s="8">
        <f t="shared" si="272"/>
        <v>-1.9680852492299228E-2</v>
      </c>
      <c r="AT280" s="8">
        <f t="shared" si="273"/>
        <v>-2.620413551012124E-2</v>
      </c>
      <c r="AU280" s="8">
        <f t="shared" si="274"/>
        <v>-2.4350596836282268E-2</v>
      </c>
      <c r="AV280" s="8">
        <f t="shared" si="275"/>
        <v>-1.6945099759567817E-2</v>
      </c>
      <c r="AW280" s="8">
        <f t="shared" si="276"/>
        <v>-1.605447141147609E-2</v>
      </c>
      <c r="AX280" s="8"/>
      <c r="AY280" s="8"/>
    </row>
    <row r="281" spans="1:51" x14ac:dyDescent="0.2">
      <c r="A281" s="6">
        <v>41628</v>
      </c>
      <c r="B281" s="5">
        <v>51.164499999999997</v>
      </c>
      <c r="C281" s="5">
        <v>62.691800000000001</v>
      </c>
      <c r="E281" s="5">
        <v>31.2637</v>
      </c>
      <c r="F281" s="5">
        <v>74.438900000000004</v>
      </c>
      <c r="G281" s="5">
        <v>56.821300000000001</v>
      </c>
      <c r="H281" s="5">
        <v>52.486800000000002</v>
      </c>
      <c r="I281" s="5">
        <v>81.528400000000005</v>
      </c>
      <c r="J281" s="5">
        <v>36.068100000000001</v>
      </c>
      <c r="K281" s="5">
        <v>44.1693</v>
      </c>
      <c r="L281" s="5">
        <v>65.8018</v>
      </c>
      <c r="M281" s="5">
        <v>105.88509999999999</v>
      </c>
      <c r="O281" s="5">
        <v>29.3535</v>
      </c>
      <c r="P281" s="5">
        <v>58.553800000000003</v>
      </c>
      <c r="Q281" s="5">
        <v>42.545499999999997</v>
      </c>
      <c r="R281" s="5">
        <v>52.373699999999999</v>
      </c>
      <c r="S281" s="5">
        <v>41.197400000000002</v>
      </c>
      <c r="T281" s="5">
        <v>73.394900000000007</v>
      </c>
      <c r="U281" s="5">
        <v>27.330100000000002</v>
      </c>
      <c r="V281" s="5">
        <v>36.724400000000003</v>
      </c>
      <c r="W281" s="5">
        <v>55.225999999999999</v>
      </c>
      <c r="X281" s="5">
        <v>3259.79</v>
      </c>
      <c r="Z281" s="6">
        <v>41628</v>
      </c>
      <c r="AA281" s="8">
        <f t="shared" si="254"/>
        <v>3.2266590268978934E-2</v>
      </c>
      <c r="AB281" s="8">
        <f t="shared" si="255"/>
        <v>2.008711739695701E-2</v>
      </c>
      <c r="AC281" s="8" t="e">
        <f t="shared" si="256"/>
        <v>#DIV/0!</v>
      </c>
      <c r="AD281" s="8">
        <f t="shared" si="257"/>
        <v>2.513345487454588E-2</v>
      </c>
      <c r="AE281" s="8">
        <f t="shared" si="258"/>
        <v>8.0984928406886425E-3</v>
      </c>
      <c r="AF281" s="8">
        <f t="shared" si="259"/>
        <v>1.9702674280464016E-2</v>
      </c>
      <c r="AG281" s="8">
        <f t="shared" si="260"/>
        <v>1.2502242533088292E-2</v>
      </c>
      <c r="AH281" s="8">
        <f t="shared" si="261"/>
        <v>2.1079512507311104E-2</v>
      </c>
      <c r="AI281" s="8">
        <f t="shared" si="262"/>
        <v>-1.5885272426146568E-2</v>
      </c>
      <c r="AJ281" s="8">
        <f t="shared" si="263"/>
        <v>2.838164110611574E-2</v>
      </c>
      <c r="AK281" s="8">
        <f t="shared" si="264"/>
        <v>2.3892771172449701E-2</v>
      </c>
      <c r="AL281" s="8">
        <f t="shared" si="265"/>
        <v>2.5510624099888579E-2</v>
      </c>
      <c r="AM281" s="8" t="e">
        <f t="shared" si="266"/>
        <v>#DIV/0!</v>
      </c>
      <c r="AN281" s="8">
        <f t="shared" si="267"/>
        <v>2.1098126773113623E-3</v>
      </c>
      <c r="AO281" s="8">
        <f t="shared" si="268"/>
        <v>1.6615506417023251E-2</v>
      </c>
      <c r="AP281" s="8">
        <f t="shared" si="269"/>
        <v>8.0558221084929826E-3</v>
      </c>
      <c r="AQ281" s="8">
        <f t="shared" si="270"/>
        <v>3.4640726995434079E-3</v>
      </c>
      <c r="AR281" s="8">
        <f t="shared" si="271"/>
        <v>-3.4518542528924057E-3</v>
      </c>
      <c r="AS281" s="8">
        <f t="shared" si="272"/>
        <v>5.3035501734750579E-3</v>
      </c>
      <c r="AT281" s="8">
        <f t="shared" si="273"/>
        <v>1.7759522142612338E-2</v>
      </c>
      <c r="AU281" s="8">
        <f t="shared" si="274"/>
        <v>1.4702022253352265E-2</v>
      </c>
      <c r="AV281" s="8">
        <f t="shared" si="275"/>
        <v>5.7712012594636874E-2</v>
      </c>
      <c r="AW281" s="8">
        <f t="shared" si="276"/>
        <v>2.4424352701229113E-2</v>
      </c>
      <c r="AX281" s="8"/>
      <c r="AY281" s="8"/>
    </row>
    <row r="282" spans="1:51" x14ac:dyDescent="0.2">
      <c r="A282" s="6">
        <v>41635</v>
      </c>
      <c r="B282" s="5">
        <v>50.952199999999998</v>
      </c>
      <c r="C282" s="5">
        <v>62.396599999999999</v>
      </c>
      <c r="E282" s="5">
        <v>31.088899999999999</v>
      </c>
      <c r="F282" s="5">
        <v>74.819400000000002</v>
      </c>
      <c r="G282" s="5">
        <v>56.510199999999998</v>
      </c>
      <c r="H282" s="5">
        <v>52.598999999999997</v>
      </c>
      <c r="I282" s="5">
        <v>81.971900000000005</v>
      </c>
      <c r="J282" s="5">
        <v>35.922600000000003</v>
      </c>
      <c r="K282" s="5">
        <v>44.4131</v>
      </c>
      <c r="L282" s="5">
        <v>65.077699999999993</v>
      </c>
      <c r="M282" s="5">
        <v>105.7353</v>
      </c>
      <c r="P282" s="5">
        <v>58.782899999999998</v>
      </c>
      <c r="Q282" s="5">
        <v>42.583300000000001</v>
      </c>
      <c r="R282" s="5">
        <v>52.599699999999999</v>
      </c>
      <c r="S282" s="5">
        <v>41.417999999999999</v>
      </c>
      <c r="T282" s="5">
        <v>73.63</v>
      </c>
      <c r="U282" s="5">
        <v>27.359000000000002</v>
      </c>
      <c r="V282" s="5">
        <v>36.934699999999999</v>
      </c>
      <c r="W282" s="5">
        <v>54.941499999999998</v>
      </c>
      <c r="X282" s="5">
        <v>3302.66</v>
      </c>
      <c r="Z282" s="6">
        <v>41635</v>
      </c>
      <c r="AA282" s="8">
        <f t="shared" si="254"/>
        <v>-4.1493613736086621E-3</v>
      </c>
      <c r="AB282" s="8">
        <f t="shared" si="255"/>
        <v>-4.7087497886486585E-3</v>
      </c>
      <c r="AC282" s="8" t="e">
        <f t="shared" si="256"/>
        <v>#DIV/0!</v>
      </c>
      <c r="AD282" s="8">
        <f t="shared" si="257"/>
        <v>-5.5911488403483922E-3</v>
      </c>
      <c r="AE282" s="8">
        <f t="shared" si="258"/>
        <v>5.1115747277297174E-3</v>
      </c>
      <c r="AF282" s="8">
        <f t="shared" si="259"/>
        <v>-5.4750595287331727E-3</v>
      </c>
      <c r="AG282" s="8">
        <f t="shared" si="260"/>
        <v>2.1376803310546588E-3</v>
      </c>
      <c r="AH282" s="8">
        <f t="shared" si="261"/>
        <v>5.4398221969276239E-3</v>
      </c>
      <c r="AI282" s="8">
        <f t="shared" si="262"/>
        <v>-4.034035615959719E-3</v>
      </c>
      <c r="AJ282" s="8">
        <f t="shared" si="263"/>
        <v>5.5196709026406054E-3</v>
      </c>
      <c r="AK282" s="8">
        <f t="shared" si="264"/>
        <v>-1.1004258242175879E-2</v>
      </c>
      <c r="AL282" s="8">
        <f t="shared" si="265"/>
        <v>-1.4147410731065735E-3</v>
      </c>
      <c r="AM282" s="8" t="e">
        <f t="shared" si="266"/>
        <v>#DIV/0!</v>
      </c>
      <c r="AN282" s="8">
        <f t="shared" si="267"/>
        <v>-1</v>
      </c>
      <c r="AO282" s="8">
        <f t="shared" si="268"/>
        <v>3.9126410241521192E-3</v>
      </c>
      <c r="AP282" s="8">
        <f t="shared" si="269"/>
        <v>8.884605892516273E-4</v>
      </c>
      <c r="AQ282" s="8">
        <f t="shared" si="270"/>
        <v>4.315142905695124E-3</v>
      </c>
      <c r="AR282" s="8">
        <f t="shared" si="271"/>
        <v>5.354706850432267E-3</v>
      </c>
      <c r="AS282" s="8">
        <f t="shared" si="272"/>
        <v>3.203219842250471E-3</v>
      </c>
      <c r="AT282" s="8">
        <f t="shared" si="273"/>
        <v>1.0574421608409157E-3</v>
      </c>
      <c r="AU282" s="8">
        <f t="shared" si="274"/>
        <v>5.7264380085173539E-3</v>
      </c>
      <c r="AV282" s="8">
        <f t="shared" si="275"/>
        <v>-5.1515590482743567E-3</v>
      </c>
      <c r="AW282" s="8">
        <f t="shared" si="276"/>
        <v>1.3151153908687263E-2</v>
      </c>
      <c r="AX282" s="8"/>
      <c r="AY282" s="8"/>
    </row>
    <row r="283" spans="1:51" x14ac:dyDescent="0.2">
      <c r="A283" s="6">
        <v>41642</v>
      </c>
      <c r="B283" s="5">
        <v>50.103000000000002</v>
      </c>
      <c r="C283" s="5">
        <v>61.8733</v>
      </c>
      <c r="E283" s="5">
        <v>30.672000000000001</v>
      </c>
      <c r="F283" s="5">
        <v>72.644800000000004</v>
      </c>
      <c r="G283" s="5">
        <v>55.858699999999999</v>
      </c>
      <c r="H283" s="5">
        <v>51.751399999999997</v>
      </c>
      <c r="I283" s="5">
        <v>79.623500000000007</v>
      </c>
      <c r="J283" s="5">
        <v>35.221299999999999</v>
      </c>
      <c r="K283" s="5">
        <v>43.3566</v>
      </c>
      <c r="L283" s="5">
        <v>63.692</v>
      </c>
      <c r="M283" s="5">
        <v>105.3109</v>
      </c>
      <c r="P283" s="5">
        <v>57.798999999999999</v>
      </c>
      <c r="Q283" s="5">
        <v>42.016500000000001</v>
      </c>
      <c r="R283" s="5">
        <v>51.7117</v>
      </c>
      <c r="S283" s="5">
        <v>40.782200000000003</v>
      </c>
      <c r="T283" s="5">
        <v>71.998400000000004</v>
      </c>
      <c r="U283" s="5">
        <v>26.997700000000002</v>
      </c>
      <c r="V283" s="5">
        <v>36.650199999999998</v>
      </c>
      <c r="W283" s="5">
        <v>53.8461</v>
      </c>
      <c r="X283" s="5">
        <v>3285.68</v>
      </c>
      <c r="Z283" s="6">
        <v>41642</v>
      </c>
      <c r="AA283" s="8">
        <f t="shared" si="254"/>
        <v>-1.6666601245873491E-2</v>
      </c>
      <c r="AB283" s="8">
        <f t="shared" si="255"/>
        <v>-8.3866749149793529E-3</v>
      </c>
      <c r="AC283" s="8" t="e">
        <f t="shared" si="256"/>
        <v>#DIV/0!</v>
      </c>
      <c r="AD283" s="8">
        <f t="shared" si="257"/>
        <v>-1.3409930875650122E-2</v>
      </c>
      <c r="AE283" s="8">
        <f t="shared" si="258"/>
        <v>-2.9064654354351904E-2</v>
      </c>
      <c r="AF283" s="8">
        <f t="shared" si="259"/>
        <v>-1.152889212920849E-2</v>
      </c>
      <c r="AG283" s="8">
        <f t="shared" si="260"/>
        <v>-1.6114374797999931E-2</v>
      </c>
      <c r="AH283" s="8">
        <f t="shared" si="261"/>
        <v>-2.8648841859222451E-2</v>
      </c>
      <c r="AI283" s="8">
        <f t="shared" si="262"/>
        <v>-1.9522528992890309E-2</v>
      </c>
      <c r="AJ283" s="8">
        <f t="shared" si="263"/>
        <v>-2.3788026505693116E-2</v>
      </c>
      <c r="AK283" s="8">
        <f t="shared" si="264"/>
        <v>-2.129300820403901E-2</v>
      </c>
      <c r="AL283" s="8">
        <f t="shared" si="265"/>
        <v>-4.0137967168958344E-3</v>
      </c>
      <c r="AM283" s="8" t="e">
        <f t="shared" si="266"/>
        <v>#DIV/0!</v>
      </c>
      <c r="AN283" s="8" t="e">
        <f t="shared" si="267"/>
        <v>#DIV/0!</v>
      </c>
      <c r="AO283" s="8">
        <f t="shared" si="268"/>
        <v>-1.6737860840482455E-2</v>
      </c>
      <c r="AP283" s="8">
        <f t="shared" si="269"/>
        <v>-1.3310382239046792E-2</v>
      </c>
      <c r="AQ283" s="8">
        <f t="shared" si="270"/>
        <v>-1.6882225564024078E-2</v>
      </c>
      <c r="AR283" s="8">
        <f t="shared" si="271"/>
        <v>-1.5350813655898299E-2</v>
      </c>
      <c r="AS283" s="8">
        <f t="shared" si="272"/>
        <v>-2.2159445878038753E-2</v>
      </c>
      <c r="AT283" s="8">
        <f t="shared" si="273"/>
        <v>-1.3205892028217425E-2</v>
      </c>
      <c r="AU283" s="8">
        <f t="shared" si="274"/>
        <v>-7.7027835612581974E-3</v>
      </c>
      <c r="AV283" s="8">
        <f t="shared" si="275"/>
        <v>-1.9937569960776447E-2</v>
      </c>
      <c r="AW283" s="8">
        <f t="shared" si="276"/>
        <v>-5.1413103377278002E-3</v>
      </c>
      <c r="AX283" s="8"/>
      <c r="AY283" s="8"/>
    </row>
    <row r="284" spans="1:51" x14ac:dyDescent="0.2">
      <c r="A284" s="6">
        <v>41649</v>
      </c>
      <c r="B284" s="5">
        <v>51.688200000000002</v>
      </c>
      <c r="C284" s="5">
        <v>63.335900000000002</v>
      </c>
      <c r="E284" s="5">
        <v>31.438500000000001</v>
      </c>
      <c r="F284" s="5">
        <v>73.840900000000005</v>
      </c>
      <c r="G284" s="5">
        <v>55.944800000000001</v>
      </c>
      <c r="H284" s="5">
        <v>53.1599</v>
      </c>
      <c r="I284" s="5">
        <v>79.662700000000001</v>
      </c>
      <c r="J284" s="5">
        <v>35.948999999999998</v>
      </c>
      <c r="K284" s="5">
        <v>43.884900000000002</v>
      </c>
      <c r="L284" s="5">
        <v>66.138900000000007</v>
      </c>
      <c r="M284" s="5">
        <v>108.9186</v>
      </c>
      <c r="P284" s="5">
        <v>58.890799999999999</v>
      </c>
      <c r="Q284" s="5">
        <v>43.250399999999999</v>
      </c>
      <c r="R284" s="5">
        <v>52.926099999999998</v>
      </c>
      <c r="S284" s="5">
        <v>41.366100000000003</v>
      </c>
      <c r="T284" s="5">
        <v>73.671400000000006</v>
      </c>
      <c r="U284" s="5">
        <v>27.503599999999999</v>
      </c>
      <c r="V284" s="5">
        <v>37.479199999999999</v>
      </c>
      <c r="W284" s="5">
        <v>54.6143</v>
      </c>
      <c r="X284" s="5">
        <v>3306.49</v>
      </c>
      <c r="Z284" s="6">
        <v>41649</v>
      </c>
      <c r="AA284" s="8">
        <f t="shared" si="254"/>
        <v>3.1638824022513612E-2</v>
      </c>
      <c r="AB284" s="8">
        <f t="shared" si="255"/>
        <v>2.3638629263349475E-2</v>
      </c>
      <c r="AC284" s="8" t="e">
        <f t="shared" si="256"/>
        <v>#DIV/0!</v>
      </c>
      <c r="AD284" s="8">
        <f t="shared" si="257"/>
        <v>2.4990219092331678E-2</v>
      </c>
      <c r="AE284" s="8">
        <f t="shared" si="258"/>
        <v>1.6465046362575286E-2</v>
      </c>
      <c r="AF284" s="8">
        <f t="shared" si="259"/>
        <v>1.5413892553890474E-3</v>
      </c>
      <c r="AG284" s="8">
        <f t="shared" si="260"/>
        <v>2.7216655008367008E-2</v>
      </c>
      <c r="AH284" s="8">
        <f t="shared" si="261"/>
        <v>4.9231696672458192E-4</v>
      </c>
      <c r="AI284" s="8">
        <f t="shared" si="262"/>
        <v>2.0660793326765292E-2</v>
      </c>
      <c r="AJ284" s="8">
        <f t="shared" si="263"/>
        <v>1.2184996055963904E-2</v>
      </c>
      <c r="AK284" s="8">
        <f t="shared" si="264"/>
        <v>3.8417697670037221E-2</v>
      </c>
      <c r="AL284" s="8">
        <f t="shared" si="265"/>
        <v>3.4257612459868803E-2</v>
      </c>
      <c r="AM284" s="8" t="e">
        <f t="shared" si="266"/>
        <v>#DIV/0!</v>
      </c>
      <c r="AN284" s="8" t="e">
        <f t="shared" si="267"/>
        <v>#DIV/0!</v>
      </c>
      <c r="AO284" s="8">
        <f t="shared" si="268"/>
        <v>1.8889600166092757E-2</v>
      </c>
      <c r="AP284" s="8">
        <f t="shared" si="269"/>
        <v>2.9367034379350843E-2</v>
      </c>
      <c r="AQ284" s="8">
        <f t="shared" si="270"/>
        <v>2.3484047130533314E-2</v>
      </c>
      <c r="AR284" s="8">
        <f t="shared" si="271"/>
        <v>1.4317520879207013E-2</v>
      </c>
      <c r="AS284" s="8">
        <f t="shared" si="272"/>
        <v>2.3236627480610617E-2</v>
      </c>
      <c r="AT284" s="8">
        <f t="shared" si="273"/>
        <v>1.8738633290984019E-2</v>
      </c>
      <c r="AU284" s="8">
        <f t="shared" si="274"/>
        <v>2.26192490081909E-2</v>
      </c>
      <c r="AV284" s="8">
        <f t="shared" si="275"/>
        <v>1.4266585695157152E-2</v>
      </c>
      <c r="AW284" s="8">
        <f t="shared" si="276"/>
        <v>6.3335443500280864E-3</v>
      </c>
      <c r="AX284" s="8"/>
      <c r="AY284" s="8"/>
    </row>
    <row r="285" spans="1:51" x14ac:dyDescent="0.2">
      <c r="A285" s="6">
        <v>41656</v>
      </c>
      <c r="B285" s="5">
        <v>51.164499999999997</v>
      </c>
      <c r="C285" s="5">
        <v>62.758899999999997</v>
      </c>
      <c r="E285" s="5">
        <v>31.4923</v>
      </c>
      <c r="F285" s="5">
        <v>73.337999999999994</v>
      </c>
      <c r="G285" s="5">
        <v>57.653500000000001</v>
      </c>
      <c r="H285" s="5">
        <v>53.085099999999997</v>
      </c>
      <c r="I285" s="5">
        <v>80.380200000000002</v>
      </c>
      <c r="J285" s="5">
        <v>35.988700000000001</v>
      </c>
      <c r="K285" s="5">
        <v>44.1693</v>
      </c>
      <c r="L285" s="5">
        <v>65.027799999999999</v>
      </c>
      <c r="M285" s="5">
        <v>109.43040000000001</v>
      </c>
      <c r="P285" s="5">
        <v>59.308599999999998</v>
      </c>
      <c r="Q285" s="5">
        <v>43.250399999999999</v>
      </c>
      <c r="R285" s="5">
        <v>53.108899999999998</v>
      </c>
      <c r="S285" s="5">
        <v>41.2363</v>
      </c>
      <c r="T285" s="5">
        <v>72.440799999999996</v>
      </c>
      <c r="U285" s="5">
        <v>26.968800000000002</v>
      </c>
      <c r="V285" s="5">
        <v>36.613</v>
      </c>
      <c r="W285" s="5">
        <v>54.045299999999997</v>
      </c>
      <c r="X285" s="5">
        <v>3300.51</v>
      </c>
      <c r="Z285" s="6">
        <v>41656</v>
      </c>
      <c r="AA285" s="8">
        <f t="shared" si="254"/>
        <v>-1.0131906315174577E-2</v>
      </c>
      <c r="AB285" s="8">
        <f t="shared" si="255"/>
        <v>-9.1101571146854354E-3</v>
      </c>
      <c r="AC285" s="8" t="e">
        <f t="shared" si="256"/>
        <v>#DIV/0!</v>
      </c>
      <c r="AD285" s="8">
        <f t="shared" si="257"/>
        <v>1.7112775736756181E-3</v>
      </c>
      <c r="AE285" s="8">
        <f t="shared" si="258"/>
        <v>-6.8105887116761687E-3</v>
      </c>
      <c r="AF285" s="8">
        <f t="shared" si="259"/>
        <v>3.0542606283336493E-2</v>
      </c>
      <c r="AG285" s="8">
        <f t="shared" si="260"/>
        <v>-1.4070756340776036E-3</v>
      </c>
      <c r="AH285" s="8">
        <f t="shared" si="261"/>
        <v>9.0067246026057646E-3</v>
      </c>
      <c r="AI285" s="8">
        <f t="shared" si="262"/>
        <v>1.1043422626499932E-3</v>
      </c>
      <c r="AJ285" s="8">
        <f t="shared" si="263"/>
        <v>6.4805889953036822E-3</v>
      </c>
      <c r="AK285" s="8">
        <f t="shared" si="264"/>
        <v>-1.6799493187821479E-2</v>
      </c>
      <c r="AL285" s="8">
        <f t="shared" si="265"/>
        <v>4.6989219472157728E-3</v>
      </c>
      <c r="AM285" s="8" t="e">
        <f t="shared" si="266"/>
        <v>#DIV/0!</v>
      </c>
      <c r="AN285" s="8" t="e">
        <f t="shared" si="267"/>
        <v>#DIV/0!</v>
      </c>
      <c r="AO285" s="8">
        <f t="shared" si="268"/>
        <v>7.0944867449584947E-3</v>
      </c>
      <c r="AP285" s="8">
        <f t="shared" si="269"/>
        <v>0</v>
      </c>
      <c r="AQ285" s="8">
        <f t="shared" si="270"/>
        <v>3.4538724750170502E-3</v>
      </c>
      <c r="AR285" s="8">
        <f t="shared" si="271"/>
        <v>-3.1378350871850147E-3</v>
      </c>
      <c r="AS285" s="8">
        <f t="shared" si="272"/>
        <v>-1.6703904093040345E-2</v>
      </c>
      <c r="AT285" s="8">
        <f t="shared" si="273"/>
        <v>-1.9444727235707226E-2</v>
      </c>
      <c r="AU285" s="8">
        <f t="shared" si="274"/>
        <v>-2.3111485837477797E-2</v>
      </c>
      <c r="AV285" s="8">
        <f t="shared" si="275"/>
        <v>-1.0418516762093488E-2</v>
      </c>
      <c r="AW285" s="8">
        <f t="shared" si="276"/>
        <v>-1.8085643688623421E-3</v>
      </c>
      <c r="AX285" s="8"/>
      <c r="AY285" s="8"/>
    </row>
    <row r="286" spans="1:51" x14ac:dyDescent="0.2">
      <c r="A286" s="6">
        <v>41663</v>
      </c>
      <c r="B286" s="5">
        <v>50.824800000000003</v>
      </c>
      <c r="C286" s="5">
        <v>62.758899999999997</v>
      </c>
      <c r="E286" s="5">
        <v>31.129200000000001</v>
      </c>
      <c r="F286" s="5">
        <v>72.916700000000006</v>
      </c>
      <c r="G286" s="5">
        <v>57.677999999999997</v>
      </c>
      <c r="H286" s="5">
        <v>52.8857</v>
      </c>
      <c r="I286" s="5">
        <v>79.949700000000007</v>
      </c>
      <c r="J286" s="5">
        <v>37.404400000000003</v>
      </c>
      <c r="K286" s="5">
        <v>42.083399999999997</v>
      </c>
      <c r="L286" s="5">
        <v>65.140199999999993</v>
      </c>
      <c r="M286" s="5">
        <v>108.6814</v>
      </c>
      <c r="P286" s="5">
        <v>59.632100000000001</v>
      </c>
      <c r="Q286" s="5">
        <v>42.641800000000003</v>
      </c>
      <c r="R286" s="5">
        <v>53.3048</v>
      </c>
      <c r="S286" s="5">
        <v>42.845300000000002</v>
      </c>
      <c r="T286" s="5">
        <v>71.915400000000005</v>
      </c>
      <c r="U286" s="5">
        <v>26.997700000000002</v>
      </c>
      <c r="V286" s="5">
        <v>36.959499999999998</v>
      </c>
      <c r="W286" s="5">
        <v>54.386699999999998</v>
      </c>
      <c r="X286" s="5">
        <v>3214.13</v>
      </c>
      <c r="Z286" s="6">
        <v>41663</v>
      </c>
      <c r="AA286" s="8">
        <f t="shared" si="254"/>
        <v>-6.6393690938051364E-3</v>
      </c>
      <c r="AB286" s="8">
        <f t="shared" si="255"/>
        <v>0</v>
      </c>
      <c r="AC286" s="8" t="e">
        <f t="shared" si="256"/>
        <v>#DIV/0!</v>
      </c>
      <c r="AD286" s="8">
        <f t="shared" si="257"/>
        <v>-1.1529802523156385E-2</v>
      </c>
      <c r="AE286" s="8">
        <f t="shared" si="258"/>
        <v>-5.7446344323541787E-3</v>
      </c>
      <c r="AF286" s="8">
        <f t="shared" si="259"/>
        <v>4.2495251806040635E-4</v>
      </c>
      <c r="AG286" s="8">
        <f t="shared" si="260"/>
        <v>-3.7562329165810038E-3</v>
      </c>
      <c r="AH286" s="8">
        <f t="shared" si="261"/>
        <v>-5.3557965767688787E-3</v>
      </c>
      <c r="AI286" s="8">
        <f t="shared" si="262"/>
        <v>3.9337347556316349E-2</v>
      </c>
      <c r="AJ286" s="8">
        <f t="shared" si="263"/>
        <v>-4.7225108842567143E-2</v>
      </c>
      <c r="AK286" s="8">
        <f t="shared" si="264"/>
        <v>1.7284915067092843E-3</v>
      </c>
      <c r="AL286" s="8">
        <f t="shared" si="265"/>
        <v>-6.8445331461824965E-3</v>
      </c>
      <c r="AM286" s="8" t="e">
        <f t="shared" si="266"/>
        <v>#DIV/0!</v>
      </c>
      <c r="AN286" s="8" t="e">
        <f t="shared" si="267"/>
        <v>#DIV/0!</v>
      </c>
      <c r="AO286" s="8">
        <f t="shared" si="268"/>
        <v>5.454520929511153E-3</v>
      </c>
      <c r="AP286" s="8">
        <f t="shared" si="269"/>
        <v>-1.4071546159110548E-2</v>
      </c>
      <c r="AQ286" s="8">
        <f t="shared" si="270"/>
        <v>3.6886472888724153E-3</v>
      </c>
      <c r="AR286" s="8">
        <f t="shared" si="271"/>
        <v>3.9019019650162745E-2</v>
      </c>
      <c r="AS286" s="8">
        <f t="shared" si="272"/>
        <v>-7.2528188534636273E-3</v>
      </c>
      <c r="AT286" s="8">
        <f t="shared" si="273"/>
        <v>1.0716086737265762E-3</v>
      </c>
      <c r="AU286" s="8">
        <f t="shared" si="274"/>
        <v>9.4638516373966031E-3</v>
      </c>
      <c r="AV286" s="8">
        <f t="shared" si="275"/>
        <v>6.3169230256840958E-3</v>
      </c>
      <c r="AW286" s="8">
        <f t="shared" si="276"/>
        <v>-2.6171712856497997E-2</v>
      </c>
      <c r="AX286" s="8"/>
      <c r="AY286" s="8"/>
    </row>
    <row r="287" spans="1:51" x14ac:dyDescent="0.2">
      <c r="A287" s="6">
        <v>41670</v>
      </c>
      <c r="B287" s="5">
        <v>53.556399999999996</v>
      </c>
      <c r="C287" s="5">
        <v>65.496300000000005</v>
      </c>
      <c r="E287" s="5">
        <v>31.465399999999999</v>
      </c>
      <c r="F287" s="5">
        <v>73.949600000000004</v>
      </c>
      <c r="G287" s="5">
        <v>59.202399999999997</v>
      </c>
      <c r="H287" s="5">
        <v>54.593299999999999</v>
      </c>
      <c r="I287" s="5">
        <v>82.232900000000001</v>
      </c>
      <c r="J287" s="5">
        <v>38.3703</v>
      </c>
      <c r="K287" s="5">
        <v>42.652299999999997</v>
      </c>
      <c r="L287" s="5">
        <v>65.826800000000006</v>
      </c>
      <c r="M287" s="5">
        <v>114.76090000000001</v>
      </c>
      <c r="P287" s="5">
        <v>60.939599999999999</v>
      </c>
      <c r="Q287" s="5">
        <v>43.1997</v>
      </c>
      <c r="R287" s="5">
        <v>55.041600000000003</v>
      </c>
      <c r="S287" s="5">
        <v>43.2605</v>
      </c>
      <c r="T287" s="5">
        <v>73.563800000000001</v>
      </c>
      <c r="U287" s="5">
        <v>28.081700000000001</v>
      </c>
      <c r="V287" s="5">
        <v>37.825600000000001</v>
      </c>
      <c r="W287" s="5">
        <v>55.012599999999999</v>
      </c>
      <c r="X287" s="5">
        <v>3200.95</v>
      </c>
      <c r="Z287" s="6">
        <v>41670</v>
      </c>
      <c r="AA287" s="8">
        <f t="shared" si="254"/>
        <v>5.3745415623868587E-2</v>
      </c>
      <c r="AB287" s="8">
        <f t="shared" si="255"/>
        <v>4.3617717965101388E-2</v>
      </c>
      <c r="AC287" s="8" t="e">
        <f t="shared" si="256"/>
        <v>#DIV/0!</v>
      </c>
      <c r="AD287" s="8">
        <f t="shared" si="257"/>
        <v>1.0800149056191533E-2</v>
      </c>
      <c r="AE287" s="8">
        <f t="shared" si="258"/>
        <v>1.416547923863809E-2</v>
      </c>
      <c r="AF287" s="8">
        <f t="shared" si="259"/>
        <v>2.6429487846319155E-2</v>
      </c>
      <c r="AG287" s="8">
        <f t="shared" si="260"/>
        <v>3.2288501428552552E-2</v>
      </c>
      <c r="AH287" s="8">
        <f t="shared" si="261"/>
        <v>2.8557955814718428E-2</v>
      </c>
      <c r="AI287" s="8">
        <f t="shared" si="262"/>
        <v>2.5823165189122088E-2</v>
      </c>
      <c r="AJ287" s="8">
        <f t="shared" si="263"/>
        <v>1.3518394426305758E-2</v>
      </c>
      <c r="AK287" s="8">
        <f t="shared" si="264"/>
        <v>1.0540342215713316E-2</v>
      </c>
      <c r="AL287" s="8">
        <f t="shared" si="265"/>
        <v>5.5938734686892255E-2</v>
      </c>
      <c r="AM287" s="8" t="e">
        <f t="shared" si="266"/>
        <v>#DIV/0!</v>
      </c>
      <c r="AN287" s="8" t="e">
        <f t="shared" si="267"/>
        <v>#DIV/0!</v>
      </c>
      <c r="AO287" s="8">
        <f t="shared" si="268"/>
        <v>2.1926110266115018E-2</v>
      </c>
      <c r="AP287" s="8">
        <f t="shared" si="269"/>
        <v>1.308340642280581E-2</v>
      </c>
      <c r="AQ287" s="8">
        <f t="shared" si="270"/>
        <v>3.2582431600906459E-2</v>
      </c>
      <c r="AR287" s="8">
        <f t="shared" si="271"/>
        <v>9.6906778573144781E-3</v>
      </c>
      <c r="AS287" s="8">
        <f t="shared" si="272"/>
        <v>2.2921377062492754E-2</v>
      </c>
      <c r="AT287" s="8">
        <f t="shared" si="273"/>
        <v>4.0151568466943566E-2</v>
      </c>
      <c r="AU287" s="8">
        <f t="shared" si="274"/>
        <v>2.3433758573573771E-2</v>
      </c>
      <c r="AV287" s="8">
        <f t="shared" si="275"/>
        <v>1.150832832291715E-2</v>
      </c>
      <c r="AW287" s="8">
        <f t="shared" si="276"/>
        <v>-4.1006430978213215E-3</v>
      </c>
      <c r="AX287" s="8"/>
      <c r="AY287" s="8"/>
    </row>
    <row r="288" spans="1:51" x14ac:dyDescent="0.2">
      <c r="A288" s="6">
        <v>41677</v>
      </c>
      <c r="B288" s="5">
        <v>52.990299999999998</v>
      </c>
      <c r="C288" s="5">
        <v>65.1267</v>
      </c>
      <c r="E288" s="5">
        <v>31.371300000000002</v>
      </c>
      <c r="F288" s="5">
        <v>73.419499999999999</v>
      </c>
      <c r="G288" s="5">
        <v>59.878500000000003</v>
      </c>
      <c r="H288" s="5">
        <v>53.970100000000002</v>
      </c>
      <c r="I288" s="5">
        <v>82.924300000000002</v>
      </c>
      <c r="J288" s="5">
        <v>38.952500000000001</v>
      </c>
      <c r="K288" s="5">
        <v>42.159799999999997</v>
      </c>
      <c r="L288" s="5">
        <v>64.138400000000004</v>
      </c>
      <c r="M288" s="5">
        <v>113.113</v>
      </c>
      <c r="P288" s="5">
        <v>59.915199999999999</v>
      </c>
      <c r="Q288" s="5">
        <v>43.389899999999997</v>
      </c>
      <c r="R288" s="5">
        <v>54.623699999999999</v>
      </c>
      <c r="S288" s="5">
        <v>44.052</v>
      </c>
      <c r="T288" s="5">
        <v>73.745500000000007</v>
      </c>
      <c r="U288" s="5">
        <v>28.0961</v>
      </c>
      <c r="V288" s="5">
        <v>37.540999999999997</v>
      </c>
      <c r="W288" s="5">
        <v>53.917200000000001</v>
      </c>
      <c r="X288" s="5">
        <v>3229.64</v>
      </c>
      <c r="Z288" s="6">
        <v>41677</v>
      </c>
      <c r="AA288" s="8">
        <f t="shared" si="254"/>
        <v>-1.0570165283700916E-2</v>
      </c>
      <c r="AB288" s="8">
        <f t="shared" si="255"/>
        <v>-5.6430668602654999E-3</v>
      </c>
      <c r="AC288" s="8" t="e">
        <f t="shared" si="256"/>
        <v>#DIV/0!</v>
      </c>
      <c r="AD288" s="8">
        <f t="shared" si="257"/>
        <v>-2.9905864854729014E-3</v>
      </c>
      <c r="AE288" s="8">
        <f t="shared" si="258"/>
        <v>-7.1683957722558089E-3</v>
      </c>
      <c r="AF288" s="8">
        <f t="shared" si="259"/>
        <v>1.1420145129251713E-2</v>
      </c>
      <c r="AG288" s="8">
        <f t="shared" si="260"/>
        <v>-1.1415320194968936E-2</v>
      </c>
      <c r="AH288" s="8">
        <f t="shared" si="261"/>
        <v>8.4078270375969044E-3</v>
      </c>
      <c r="AI288" s="8">
        <f t="shared" si="262"/>
        <v>1.5173193850452016E-2</v>
      </c>
      <c r="AJ288" s="8">
        <f t="shared" si="263"/>
        <v>-1.1546856793185789E-2</v>
      </c>
      <c r="AK288" s="8">
        <f t="shared" si="264"/>
        <v>-2.5649127710901998E-2</v>
      </c>
      <c r="AL288" s="8">
        <f t="shared" si="265"/>
        <v>-1.4359420325215311E-2</v>
      </c>
      <c r="AM288" s="8" t="e">
        <f t="shared" si="266"/>
        <v>#DIV/0!</v>
      </c>
      <c r="AN288" s="8" t="e">
        <f t="shared" si="267"/>
        <v>#DIV/0!</v>
      </c>
      <c r="AO288" s="8">
        <f t="shared" si="268"/>
        <v>-1.6810087365194404E-2</v>
      </c>
      <c r="AP288" s="8">
        <f t="shared" si="269"/>
        <v>4.4028083528357964E-3</v>
      </c>
      <c r="AQ288" s="8">
        <f t="shared" si="270"/>
        <v>-7.5924391732798968E-3</v>
      </c>
      <c r="AR288" s="8">
        <f t="shared" si="271"/>
        <v>1.8296136198148405E-2</v>
      </c>
      <c r="AS288" s="8">
        <f t="shared" si="272"/>
        <v>2.4699648468404778E-3</v>
      </c>
      <c r="AT288" s="8">
        <f t="shared" si="273"/>
        <v>5.1278946787403079E-4</v>
      </c>
      <c r="AU288" s="8">
        <f t="shared" si="274"/>
        <v>-7.5240049067299974E-3</v>
      </c>
      <c r="AV288" s="8">
        <f t="shared" si="275"/>
        <v>-1.9911802023536374E-2</v>
      </c>
      <c r="AW288" s="8">
        <f t="shared" si="276"/>
        <v>8.9629641200268395E-3</v>
      </c>
      <c r="AX288" s="8"/>
      <c r="AY288" s="8"/>
    </row>
    <row r="289" spans="1:51" x14ac:dyDescent="0.2">
      <c r="A289" s="6">
        <v>41684</v>
      </c>
      <c r="B289" s="5">
        <v>54.674599999999998</v>
      </c>
      <c r="C289" s="5">
        <v>67.947000000000003</v>
      </c>
      <c r="E289" s="5">
        <v>32.6691</v>
      </c>
      <c r="F289" s="5">
        <v>75.848399999999998</v>
      </c>
      <c r="G289" s="5">
        <v>62.128100000000003</v>
      </c>
      <c r="H289" s="5">
        <v>56.051600000000001</v>
      </c>
      <c r="I289" s="5">
        <v>85.253600000000006</v>
      </c>
      <c r="J289" s="5">
        <v>39.770899999999997</v>
      </c>
      <c r="K289" s="5">
        <v>43.5167</v>
      </c>
      <c r="L289" s="5">
        <v>68.267499999999998</v>
      </c>
      <c r="M289" s="5">
        <v>116.4337</v>
      </c>
      <c r="P289" s="5">
        <v>62.462800000000001</v>
      </c>
      <c r="Q289" s="5">
        <v>45.253799999999998</v>
      </c>
      <c r="R289" s="5">
        <v>57.379100000000001</v>
      </c>
      <c r="S289" s="5">
        <v>45.025199999999998</v>
      </c>
      <c r="T289" s="5">
        <v>76.023899999999998</v>
      </c>
      <c r="U289" s="5">
        <v>29.7437</v>
      </c>
      <c r="V289" s="5">
        <v>39.001100000000001</v>
      </c>
      <c r="W289" s="5">
        <v>57.146599999999999</v>
      </c>
      <c r="X289" s="5">
        <v>3306.92</v>
      </c>
      <c r="Z289" s="6">
        <v>41684</v>
      </c>
      <c r="AA289" s="8">
        <f t="shared" si="254"/>
        <v>3.1785062549183563E-2</v>
      </c>
      <c r="AB289" s="8">
        <f t="shared" si="255"/>
        <v>4.3304819682250084E-2</v>
      </c>
      <c r="AC289" s="8" t="e">
        <f t="shared" si="256"/>
        <v>#DIV/0!</v>
      </c>
      <c r="AD289" s="8">
        <f t="shared" si="257"/>
        <v>4.136902200418846E-2</v>
      </c>
      <c r="AE289" s="8">
        <f t="shared" si="258"/>
        <v>3.308249170860611E-2</v>
      </c>
      <c r="AF289" s="8">
        <f t="shared" si="259"/>
        <v>3.7569411391400909E-2</v>
      </c>
      <c r="AG289" s="8">
        <f t="shared" si="260"/>
        <v>3.856765134769069E-2</v>
      </c>
      <c r="AH289" s="8">
        <f t="shared" si="261"/>
        <v>2.8089474376027379E-2</v>
      </c>
      <c r="AI289" s="8">
        <f t="shared" si="262"/>
        <v>2.1010204736537919E-2</v>
      </c>
      <c r="AJ289" s="8">
        <f t="shared" si="263"/>
        <v>3.2184687783148869E-2</v>
      </c>
      <c r="AK289" s="8">
        <f t="shared" si="264"/>
        <v>6.4377970139573026E-2</v>
      </c>
      <c r="AL289" s="8">
        <f t="shared" si="265"/>
        <v>2.9357368295421349E-2</v>
      </c>
      <c r="AM289" s="8" t="e">
        <f t="shared" si="266"/>
        <v>#DIV/0!</v>
      </c>
      <c r="AN289" s="8" t="e">
        <f t="shared" si="267"/>
        <v>#DIV/0!</v>
      </c>
      <c r="AO289" s="8">
        <f t="shared" si="268"/>
        <v>4.2520095067695829E-2</v>
      </c>
      <c r="AP289" s="8">
        <f t="shared" si="269"/>
        <v>4.2957001514177362E-2</v>
      </c>
      <c r="AQ289" s="8">
        <f t="shared" si="270"/>
        <v>5.0443305744576117E-2</v>
      </c>
      <c r="AR289" s="8">
        <f t="shared" si="271"/>
        <v>2.2092073004630786E-2</v>
      </c>
      <c r="AS289" s="8">
        <f t="shared" si="272"/>
        <v>3.0895444467797795E-2</v>
      </c>
      <c r="AT289" s="8">
        <f t="shared" si="273"/>
        <v>5.8641590825772916E-2</v>
      </c>
      <c r="AU289" s="8">
        <f t="shared" si="274"/>
        <v>3.8893476465730936E-2</v>
      </c>
      <c r="AV289" s="8">
        <f t="shared" si="275"/>
        <v>5.9895543537127338E-2</v>
      </c>
      <c r="AW289" s="8">
        <f t="shared" si="276"/>
        <v>2.3928363532777608E-2</v>
      </c>
      <c r="AX289" s="8"/>
      <c r="AY289" s="8"/>
    </row>
    <row r="290" spans="1:51" x14ac:dyDescent="0.2">
      <c r="A290" s="6">
        <v>41691</v>
      </c>
      <c r="B290" s="5">
        <v>57.859099999999998</v>
      </c>
      <c r="C290" s="5">
        <v>68.557199999999995</v>
      </c>
      <c r="E290" s="5">
        <v>33.2532</v>
      </c>
      <c r="F290" s="5">
        <v>76.027199999999993</v>
      </c>
      <c r="G290" s="5">
        <v>63.136099999999999</v>
      </c>
      <c r="H290" s="5">
        <v>55.652700000000003</v>
      </c>
      <c r="I290" s="5">
        <v>85.200699999999998</v>
      </c>
      <c r="J290" s="5">
        <v>40.680300000000003</v>
      </c>
      <c r="K290" s="5">
        <v>43.4482</v>
      </c>
      <c r="L290" s="5">
        <v>70.080200000000005</v>
      </c>
      <c r="M290" s="5">
        <v>115.54730000000001</v>
      </c>
      <c r="P290" s="5">
        <v>62.584099999999999</v>
      </c>
      <c r="Q290" s="5">
        <v>46.116</v>
      </c>
      <c r="R290" s="5">
        <v>57.379100000000001</v>
      </c>
      <c r="S290" s="5">
        <v>47.464599999999997</v>
      </c>
      <c r="T290" s="5">
        <v>76.499099999999999</v>
      </c>
      <c r="U290" s="5">
        <v>29.873799999999999</v>
      </c>
      <c r="V290" s="5">
        <v>39.3476</v>
      </c>
      <c r="W290" s="5">
        <v>56.904699999999998</v>
      </c>
      <c r="X290" s="5">
        <v>3304.36</v>
      </c>
      <c r="Z290" s="6">
        <v>41691</v>
      </c>
      <c r="AA290" s="8">
        <f t="shared" si="254"/>
        <v>5.8244596211037614E-2</v>
      </c>
      <c r="AB290" s="8">
        <f t="shared" si="255"/>
        <v>8.9805289416751144E-3</v>
      </c>
      <c r="AC290" s="8" t="e">
        <f t="shared" si="256"/>
        <v>#DIV/0!</v>
      </c>
      <c r="AD290" s="8">
        <f t="shared" si="257"/>
        <v>1.7879280420948218E-2</v>
      </c>
      <c r="AE290" s="8">
        <f t="shared" si="258"/>
        <v>2.3573338396063459E-3</v>
      </c>
      <c r="AF290" s="8">
        <f t="shared" si="259"/>
        <v>1.6224542517797813E-2</v>
      </c>
      <c r="AG290" s="8">
        <f t="shared" si="260"/>
        <v>-7.1166567948104387E-3</v>
      </c>
      <c r="AH290" s="8">
        <f t="shared" si="261"/>
        <v>-6.2050165623517284E-4</v>
      </c>
      <c r="AI290" s="8">
        <f t="shared" si="262"/>
        <v>2.2865964813469253E-2</v>
      </c>
      <c r="AJ290" s="8">
        <f t="shared" si="263"/>
        <v>-1.5741083308247195E-3</v>
      </c>
      <c r="AK290" s="8">
        <f t="shared" si="264"/>
        <v>2.6552898524188073E-2</v>
      </c>
      <c r="AL290" s="8">
        <f t="shared" si="265"/>
        <v>-7.6129161917898314E-3</v>
      </c>
      <c r="AM290" s="8" t="e">
        <f t="shared" si="266"/>
        <v>#DIV/0!</v>
      </c>
      <c r="AN290" s="8" t="e">
        <f t="shared" si="267"/>
        <v>#DIV/0!</v>
      </c>
      <c r="AO290" s="8">
        <f t="shared" si="268"/>
        <v>1.9419558521232005E-3</v>
      </c>
      <c r="AP290" s="8">
        <f t="shared" si="269"/>
        <v>1.905254365379272E-2</v>
      </c>
      <c r="AQ290" s="8">
        <f t="shared" si="270"/>
        <v>0</v>
      </c>
      <c r="AR290" s="8">
        <f t="shared" si="271"/>
        <v>5.4178548901504087E-2</v>
      </c>
      <c r="AS290" s="8">
        <f t="shared" si="272"/>
        <v>6.2506659090102445E-3</v>
      </c>
      <c r="AT290" s="8">
        <f t="shared" si="273"/>
        <v>4.3740355100407857E-3</v>
      </c>
      <c r="AU290" s="8">
        <f t="shared" si="274"/>
        <v>8.884364799967237E-3</v>
      </c>
      <c r="AV290" s="8">
        <f t="shared" si="275"/>
        <v>-4.2329727402855566E-3</v>
      </c>
      <c r="AW290" s="8">
        <f t="shared" si="276"/>
        <v>-7.741342397155071E-4</v>
      </c>
      <c r="AX290" s="8"/>
      <c r="AY290" s="8"/>
    </row>
    <row r="291" spans="1:51" x14ac:dyDescent="0.2">
      <c r="A291" s="6">
        <v>41698</v>
      </c>
      <c r="B291" s="5">
        <v>57.193899999999999</v>
      </c>
      <c r="C291" s="5">
        <v>68.069100000000006</v>
      </c>
      <c r="E291" s="5">
        <v>32.125700000000002</v>
      </c>
      <c r="F291" s="5">
        <v>77.072199999999995</v>
      </c>
      <c r="G291" s="5">
        <v>64.377600000000001</v>
      </c>
      <c r="H291" s="5">
        <v>55.897300000000001</v>
      </c>
      <c r="I291" s="5">
        <v>84.367900000000006</v>
      </c>
      <c r="J291" s="5">
        <v>40.666899999999998</v>
      </c>
      <c r="K291" s="5">
        <v>42.1873</v>
      </c>
      <c r="L291" s="5">
        <v>70.734800000000007</v>
      </c>
      <c r="M291" s="5">
        <v>115.00109999999999</v>
      </c>
      <c r="P291" s="5">
        <v>61.9236</v>
      </c>
      <c r="Q291" s="5">
        <v>45.646900000000002</v>
      </c>
      <c r="R291" s="5">
        <v>57.535800000000002</v>
      </c>
      <c r="S291" s="5">
        <v>47.568399999999997</v>
      </c>
      <c r="T291" s="5">
        <v>77.7851</v>
      </c>
      <c r="U291" s="5">
        <v>29.469100000000001</v>
      </c>
      <c r="V291" s="5">
        <v>39.953899999999997</v>
      </c>
      <c r="W291" s="5">
        <v>55.083799999999997</v>
      </c>
      <c r="X291" s="5">
        <v>3347.38</v>
      </c>
      <c r="Z291" s="6">
        <v>41698</v>
      </c>
      <c r="AA291" s="8">
        <f t="shared" si="254"/>
        <v>-1.1496895043303423E-2</v>
      </c>
      <c r="AB291" s="8">
        <f t="shared" si="255"/>
        <v>-7.1196023174807666E-3</v>
      </c>
      <c r="AC291" s="8" t="e">
        <f t="shared" si="256"/>
        <v>#DIV/0!</v>
      </c>
      <c r="AD291" s="8">
        <f t="shared" si="257"/>
        <v>-3.3906511253052218E-2</v>
      </c>
      <c r="AE291" s="8">
        <f t="shared" si="258"/>
        <v>1.3745080707957102E-2</v>
      </c>
      <c r="AF291" s="8">
        <f t="shared" si="259"/>
        <v>1.9663869006796508E-2</v>
      </c>
      <c r="AG291" s="8">
        <f t="shared" si="260"/>
        <v>4.3951147024312576E-3</v>
      </c>
      <c r="AH291" s="8">
        <f t="shared" si="261"/>
        <v>-9.7745675798437404E-3</v>
      </c>
      <c r="AI291" s="8">
        <f t="shared" si="262"/>
        <v>-3.2939776746987448E-4</v>
      </c>
      <c r="AJ291" s="8">
        <f t="shared" si="263"/>
        <v>-2.902076495689121E-2</v>
      </c>
      <c r="AK291" s="8">
        <f t="shared" si="264"/>
        <v>9.3407267673322192E-3</v>
      </c>
      <c r="AL291" s="8">
        <f t="shared" si="265"/>
        <v>-4.7270684819118447E-3</v>
      </c>
      <c r="AM291" s="8" t="e">
        <f t="shared" si="266"/>
        <v>#DIV/0!</v>
      </c>
      <c r="AN291" s="8" t="e">
        <f t="shared" si="267"/>
        <v>#DIV/0!</v>
      </c>
      <c r="AO291" s="8">
        <f t="shared" si="268"/>
        <v>-1.0553798808323522E-2</v>
      </c>
      <c r="AP291" s="8">
        <f t="shared" si="269"/>
        <v>-1.0172174516436705E-2</v>
      </c>
      <c r="AQ291" s="8">
        <f t="shared" si="270"/>
        <v>2.7309595305606837E-3</v>
      </c>
      <c r="AR291" s="8">
        <f t="shared" si="271"/>
        <v>2.1868929686545968E-3</v>
      </c>
      <c r="AS291" s="8">
        <f t="shared" si="272"/>
        <v>1.6810655288755028E-2</v>
      </c>
      <c r="AT291" s="8">
        <f t="shared" si="273"/>
        <v>-1.3546987661429033E-2</v>
      </c>
      <c r="AU291" s="8">
        <f t="shared" si="274"/>
        <v>1.5408817818621579E-2</v>
      </c>
      <c r="AV291" s="8">
        <f t="shared" si="275"/>
        <v>-3.1999114308659982E-2</v>
      </c>
      <c r="AW291" s="8">
        <f t="shared" si="276"/>
        <v>1.3019162560980124E-2</v>
      </c>
      <c r="AX291" s="8"/>
      <c r="AY291" s="8"/>
    </row>
    <row r="292" spans="1:51" x14ac:dyDescent="0.2">
      <c r="A292" s="6">
        <v>41705</v>
      </c>
      <c r="B292" s="5">
        <v>56.457900000000002</v>
      </c>
      <c r="C292" s="5">
        <v>66.889399999999995</v>
      </c>
      <c r="E292" s="5">
        <v>31.500900000000001</v>
      </c>
      <c r="F292" s="5">
        <v>76.233500000000006</v>
      </c>
      <c r="G292" s="5">
        <v>63.209800000000001</v>
      </c>
      <c r="H292" s="5">
        <v>55.017099999999999</v>
      </c>
      <c r="I292" s="5">
        <v>82.702200000000005</v>
      </c>
      <c r="J292" s="5">
        <v>39.877899999999997</v>
      </c>
      <c r="K292" s="5">
        <v>42.036499999999997</v>
      </c>
      <c r="L292" s="5">
        <v>69.866200000000006</v>
      </c>
      <c r="M292" s="5">
        <v>115.517</v>
      </c>
      <c r="P292" s="5">
        <v>61.182299999999998</v>
      </c>
      <c r="Q292" s="5">
        <v>44.987499999999997</v>
      </c>
      <c r="R292" s="5">
        <v>55.825099999999999</v>
      </c>
      <c r="S292" s="5">
        <v>46.460500000000003</v>
      </c>
      <c r="T292" s="5">
        <v>75.534700000000001</v>
      </c>
      <c r="U292" s="5">
        <v>29.049600000000002</v>
      </c>
      <c r="V292" s="5">
        <v>39.864899999999999</v>
      </c>
      <c r="W292" s="5">
        <v>50.182499999999997</v>
      </c>
      <c r="X292" s="5">
        <v>3382.57</v>
      </c>
      <c r="Z292" s="6">
        <v>41705</v>
      </c>
      <c r="AA292" s="8">
        <f t="shared" si="254"/>
        <v>-1.2868505207723202E-2</v>
      </c>
      <c r="AB292" s="8">
        <f t="shared" si="255"/>
        <v>-1.7330918140536777E-2</v>
      </c>
      <c r="AC292" s="8" t="e">
        <f t="shared" si="256"/>
        <v>#DIV/0!</v>
      </c>
      <c r="AD292" s="8">
        <f t="shared" si="257"/>
        <v>-1.9448603454555125E-2</v>
      </c>
      <c r="AE292" s="8">
        <f t="shared" si="258"/>
        <v>-1.0882004146760993E-2</v>
      </c>
      <c r="AF292" s="8">
        <f t="shared" si="259"/>
        <v>-1.8139849885674519E-2</v>
      </c>
      <c r="AG292" s="8">
        <f t="shared" si="260"/>
        <v>-1.5746735531054323E-2</v>
      </c>
      <c r="AH292" s="8">
        <f t="shared" si="261"/>
        <v>-1.9743290991004914E-2</v>
      </c>
      <c r="AI292" s="8">
        <f t="shared" si="262"/>
        <v>-1.9401528024019621E-2</v>
      </c>
      <c r="AJ292" s="8">
        <f t="shared" si="263"/>
        <v>-3.5745354644645122E-3</v>
      </c>
      <c r="AK292" s="8">
        <f t="shared" si="264"/>
        <v>-1.2279669978567886E-2</v>
      </c>
      <c r="AL292" s="8">
        <f t="shared" si="265"/>
        <v>4.486044046535298E-3</v>
      </c>
      <c r="AM292" s="8" t="e">
        <f t="shared" si="266"/>
        <v>#DIV/0!</v>
      </c>
      <c r="AN292" s="8" t="e">
        <f t="shared" si="267"/>
        <v>#DIV/0!</v>
      </c>
      <c r="AO292" s="8">
        <f t="shared" si="268"/>
        <v>-1.1971203224618754E-2</v>
      </c>
      <c r="AP292" s="8">
        <f t="shared" si="269"/>
        <v>-1.4445668818693136E-2</v>
      </c>
      <c r="AQ292" s="8">
        <f t="shared" si="270"/>
        <v>-2.9732792452699108E-2</v>
      </c>
      <c r="AR292" s="8">
        <f t="shared" si="271"/>
        <v>-2.3290671958695164E-2</v>
      </c>
      <c r="AS292" s="8">
        <f t="shared" si="272"/>
        <v>-2.8930990639595477E-2</v>
      </c>
      <c r="AT292" s="8">
        <f t="shared" si="273"/>
        <v>-1.4235249804032013E-2</v>
      </c>
      <c r="AU292" s="8">
        <f t="shared" si="274"/>
        <v>-2.2275672712801509E-3</v>
      </c>
      <c r="AV292" s="8">
        <f t="shared" si="275"/>
        <v>-8.8978973854381804E-2</v>
      </c>
      <c r="AW292" s="8">
        <f t="shared" si="276"/>
        <v>1.0512699484372945E-2</v>
      </c>
      <c r="AX292" s="8"/>
      <c r="AY292" s="8"/>
    </row>
    <row r="293" spans="1:51" x14ac:dyDescent="0.2">
      <c r="A293" s="6">
        <v>41712</v>
      </c>
      <c r="B293" s="5">
        <v>58.814500000000002</v>
      </c>
      <c r="C293" s="5">
        <v>67.947000000000003</v>
      </c>
      <c r="E293" s="5">
        <v>32.465299999999999</v>
      </c>
      <c r="F293" s="5">
        <v>75.160899999999998</v>
      </c>
      <c r="G293" s="5">
        <v>63.996600000000001</v>
      </c>
      <c r="H293" s="5">
        <v>56.450699999999998</v>
      </c>
      <c r="I293" s="5">
        <v>85.372600000000006</v>
      </c>
      <c r="J293" s="5">
        <v>40.974499999999999</v>
      </c>
      <c r="K293" s="5">
        <v>43.036999999999999</v>
      </c>
      <c r="L293" s="5">
        <v>69.740300000000005</v>
      </c>
      <c r="M293" s="5">
        <v>118.6126</v>
      </c>
      <c r="P293" s="5">
        <v>62.658000000000001</v>
      </c>
      <c r="Q293" s="5">
        <v>46.014600000000002</v>
      </c>
      <c r="R293" s="5">
        <v>57.914499999999997</v>
      </c>
      <c r="S293" s="5">
        <v>48.046799999999998</v>
      </c>
      <c r="T293" s="5">
        <v>76.932400000000001</v>
      </c>
      <c r="U293" s="5">
        <v>29.650200000000002</v>
      </c>
      <c r="V293" s="5">
        <v>41.029299999999999</v>
      </c>
      <c r="W293" s="5">
        <v>52.328600000000002</v>
      </c>
      <c r="X293" s="5">
        <v>3317.81</v>
      </c>
      <c r="Z293" s="6">
        <v>41712</v>
      </c>
      <c r="AA293" s="8">
        <f t="shared" si="254"/>
        <v>4.1740836977641749E-2</v>
      </c>
      <c r="AB293" s="8">
        <f t="shared" si="255"/>
        <v>1.58111748647769E-2</v>
      </c>
      <c r="AC293" s="8" t="e">
        <f t="shared" si="256"/>
        <v>#DIV/0!</v>
      </c>
      <c r="AD293" s="8">
        <f t="shared" si="257"/>
        <v>3.0614998301635721E-2</v>
      </c>
      <c r="AE293" s="8">
        <f t="shared" si="258"/>
        <v>-1.4069929886467381E-2</v>
      </c>
      <c r="AF293" s="8">
        <f t="shared" si="259"/>
        <v>1.2447436948068269E-2</v>
      </c>
      <c r="AG293" s="8">
        <f t="shared" si="260"/>
        <v>2.605735307749768E-2</v>
      </c>
      <c r="AH293" s="8">
        <f t="shared" si="261"/>
        <v>3.2289346595374635E-2</v>
      </c>
      <c r="AI293" s="8">
        <f t="shared" si="262"/>
        <v>2.7498940515924941E-2</v>
      </c>
      <c r="AJ293" s="8">
        <f t="shared" si="263"/>
        <v>2.3800744591010226E-2</v>
      </c>
      <c r="AK293" s="8">
        <f t="shared" si="264"/>
        <v>-1.8020158531593111E-3</v>
      </c>
      <c r="AL293" s="8">
        <f t="shared" si="265"/>
        <v>2.6797787338660228E-2</v>
      </c>
      <c r="AM293" s="8" t="e">
        <f t="shared" si="266"/>
        <v>#DIV/0!</v>
      </c>
      <c r="AN293" s="8" t="e">
        <f t="shared" si="267"/>
        <v>#DIV/0!</v>
      </c>
      <c r="AO293" s="8">
        <f t="shared" si="268"/>
        <v>2.4119720899671959E-2</v>
      </c>
      <c r="AP293" s="8">
        <f t="shared" si="269"/>
        <v>2.2830786329536057E-2</v>
      </c>
      <c r="AQ293" s="8">
        <f t="shared" si="270"/>
        <v>3.7427608727973682E-2</v>
      </c>
      <c r="AR293" s="8">
        <f t="shared" si="271"/>
        <v>3.4142981672603545E-2</v>
      </c>
      <c r="AS293" s="8">
        <f t="shared" si="272"/>
        <v>1.8504078258072099E-2</v>
      </c>
      <c r="AT293" s="8">
        <f t="shared" si="273"/>
        <v>2.0674983476536735E-2</v>
      </c>
      <c r="AU293" s="8">
        <f t="shared" si="274"/>
        <v>2.9208652222882714E-2</v>
      </c>
      <c r="AV293" s="8">
        <f t="shared" si="275"/>
        <v>4.2765904448762049E-2</v>
      </c>
      <c r="AW293" s="8">
        <f t="shared" si="276"/>
        <v>-1.914520615981341E-2</v>
      </c>
      <c r="AX293" s="8"/>
      <c r="AY293" s="8"/>
    </row>
    <row r="294" spans="1:51" x14ac:dyDescent="0.2">
      <c r="A294" s="6">
        <v>41719</v>
      </c>
      <c r="B294" s="5">
        <v>57.870899999999999</v>
      </c>
      <c r="C294" s="5">
        <v>66.2928</v>
      </c>
      <c r="E294" s="5">
        <v>32.220799999999997</v>
      </c>
      <c r="F294" s="5">
        <v>72.135800000000003</v>
      </c>
      <c r="G294" s="5">
        <v>66.221599999999995</v>
      </c>
      <c r="H294" s="5">
        <v>55.8596</v>
      </c>
      <c r="I294" s="5">
        <v>87.289400000000001</v>
      </c>
      <c r="J294" s="5">
        <v>43.528700000000001</v>
      </c>
      <c r="K294" s="5">
        <v>45.0244</v>
      </c>
      <c r="L294" s="5">
        <v>68.859099999999998</v>
      </c>
      <c r="M294" s="5">
        <v>119.0027</v>
      </c>
      <c r="P294" s="5">
        <v>63.147500000000001</v>
      </c>
      <c r="Q294" s="5">
        <v>45.621499999999997</v>
      </c>
      <c r="R294" s="5">
        <v>57.940600000000003</v>
      </c>
      <c r="S294" s="5">
        <v>48.374499999999998</v>
      </c>
      <c r="T294" s="5">
        <v>75.394900000000007</v>
      </c>
      <c r="U294" s="5">
        <v>29.2547</v>
      </c>
      <c r="V294" s="5">
        <v>40.616100000000003</v>
      </c>
      <c r="W294" s="5">
        <v>51.622900000000001</v>
      </c>
      <c r="X294" s="5">
        <v>3363.72</v>
      </c>
      <c r="Z294" s="6">
        <v>41719</v>
      </c>
      <c r="AA294" s="8">
        <f t="shared" si="254"/>
        <v>-1.6043662702224903E-2</v>
      </c>
      <c r="AB294" s="8">
        <f t="shared" si="255"/>
        <v>-2.4345445715042602E-2</v>
      </c>
      <c r="AC294" s="8" t="e">
        <f t="shared" si="256"/>
        <v>#DIV/0!</v>
      </c>
      <c r="AD294" s="8">
        <f t="shared" si="257"/>
        <v>-7.5311178396627598E-3</v>
      </c>
      <c r="AE294" s="8">
        <f t="shared" si="258"/>
        <v>-4.0248320602866539E-2</v>
      </c>
      <c r="AF294" s="8">
        <f t="shared" si="259"/>
        <v>3.4767472021951074E-2</v>
      </c>
      <c r="AG294" s="8">
        <f t="shared" si="260"/>
        <v>-1.0471083618095012E-2</v>
      </c>
      <c r="AH294" s="8">
        <f t="shared" si="261"/>
        <v>2.2452168494341285E-2</v>
      </c>
      <c r="AI294" s="8">
        <f t="shared" si="262"/>
        <v>6.2336331132777811E-2</v>
      </c>
      <c r="AJ294" s="8">
        <f t="shared" si="263"/>
        <v>4.6178869344982276E-2</v>
      </c>
      <c r="AK294" s="8">
        <f t="shared" si="264"/>
        <v>-1.2635448944154359E-2</v>
      </c>
      <c r="AL294" s="8">
        <f t="shared" si="265"/>
        <v>3.2888580133982881E-3</v>
      </c>
      <c r="AM294" s="8" t="e">
        <f t="shared" si="266"/>
        <v>#DIV/0!</v>
      </c>
      <c r="AN294" s="8" t="e">
        <f t="shared" si="267"/>
        <v>#DIV/0!</v>
      </c>
      <c r="AO294" s="8">
        <f t="shared" si="268"/>
        <v>7.8122506304063588E-3</v>
      </c>
      <c r="AP294" s="8">
        <f t="shared" si="269"/>
        <v>-8.5429407188154505E-3</v>
      </c>
      <c r="AQ294" s="8">
        <f t="shared" si="270"/>
        <v>4.5066434139995337E-4</v>
      </c>
      <c r="AR294" s="8">
        <f t="shared" si="271"/>
        <v>6.8204334107577758E-3</v>
      </c>
      <c r="AS294" s="8">
        <f t="shared" si="272"/>
        <v>-1.9985077808569507E-2</v>
      </c>
      <c r="AT294" s="8">
        <f t="shared" si="273"/>
        <v>-1.3338864493325553E-2</v>
      </c>
      <c r="AU294" s="8">
        <f t="shared" si="274"/>
        <v>-1.0070851805904502E-2</v>
      </c>
      <c r="AV294" s="8">
        <f t="shared" si="275"/>
        <v>-1.3485933122613591E-2</v>
      </c>
      <c r="AW294" s="8">
        <f t="shared" si="276"/>
        <v>1.3837440962562564E-2</v>
      </c>
      <c r="AX294" s="8"/>
      <c r="AY294" s="8"/>
    </row>
    <row r="295" spans="1:51" x14ac:dyDescent="0.2">
      <c r="A295" s="6">
        <v>41726</v>
      </c>
      <c r="B295" s="5">
        <v>58.328400000000002</v>
      </c>
      <c r="C295" s="5">
        <v>67.797899999999998</v>
      </c>
      <c r="E295" s="5">
        <v>31.976299999999998</v>
      </c>
      <c r="F295" s="5">
        <v>73.112099999999998</v>
      </c>
      <c r="G295" s="5">
        <v>68.414900000000003</v>
      </c>
      <c r="H295" s="5">
        <v>56.5261</v>
      </c>
      <c r="I295" s="5">
        <v>88.108999999999995</v>
      </c>
      <c r="J295" s="5">
        <v>44.518299999999996</v>
      </c>
      <c r="K295" s="5">
        <v>46.710299999999997</v>
      </c>
      <c r="L295" s="5">
        <v>69.123500000000007</v>
      </c>
      <c r="M295" s="5">
        <v>119.1914</v>
      </c>
      <c r="P295" s="5">
        <v>63.800199999999997</v>
      </c>
      <c r="Q295" s="5">
        <v>46.141399999999997</v>
      </c>
      <c r="R295" s="5">
        <v>55.272399999999998</v>
      </c>
      <c r="S295" s="5">
        <v>48.990699999999997</v>
      </c>
      <c r="T295" s="5">
        <v>75.520700000000005</v>
      </c>
      <c r="U295" s="5">
        <v>29.650200000000002</v>
      </c>
      <c r="V295" s="5">
        <v>41.292200000000001</v>
      </c>
      <c r="W295" s="5">
        <v>52.170200000000001</v>
      </c>
      <c r="X295" s="5">
        <v>3348.83</v>
      </c>
      <c r="Z295" s="6">
        <v>41726</v>
      </c>
      <c r="AA295" s="8">
        <f t="shared" si="254"/>
        <v>7.905527648611077E-3</v>
      </c>
      <c r="AB295" s="8">
        <f t="shared" si="255"/>
        <v>2.2703823039606164E-2</v>
      </c>
      <c r="AC295" s="8" t="e">
        <f t="shared" si="256"/>
        <v>#DIV/0!</v>
      </c>
      <c r="AD295" s="8">
        <f t="shared" si="257"/>
        <v>-7.5882659648425221E-3</v>
      </c>
      <c r="AE295" s="8">
        <f t="shared" si="258"/>
        <v>1.3534195226226009E-2</v>
      </c>
      <c r="AF295" s="8">
        <f t="shared" si="259"/>
        <v>3.3120613213815542E-2</v>
      </c>
      <c r="AG295" s="8">
        <f t="shared" si="260"/>
        <v>1.1931700191193606E-2</v>
      </c>
      <c r="AH295" s="8">
        <f t="shared" si="261"/>
        <v>9.389456222633985E-3</v>
      </c>
      <c r="AI295" s="8">
        <f t="shared" si="262"/>
        <v>2.2734425792637847E-2</v>
      </c>
      <c r="AJ295" s="8">
        <f t="shared" si="263"/>
        <v>3.7444141398885966E-2</v>
      </c>
      <c r="AK295" s="8">
        <f t="shared" si="264"/>
        <v>3.8397248874877388E-3</v>
      </c>
      <c r="AL295" s="8">
        <f t="shared" si="265"/>
        <v>1.5856783081391601E-3</v>
      </c>
      <c r="AM295" s="8" t="e">
        <f t="shared" si="266"/>
        <v>#DIV/0!</v>
      </c>
      <c r="AN295" s="8" t="e">
        <f t="shared" si="267"/>
        <v>#DIV/0!</v>
      </c>
      <c r="AO295" s="8">
        <f t="shared" si="268"/>
        <v>1.0336117819391033E-2</v>
      </c>
      <c r="AP295" s="8">
        <f t="shared" si="269"/>
        <v>1.1395942702453921E-2</v>
      </c>
      <c r="AQ295" s="8">
        <f t="shared" si="270"/>
        <v>-4.6050610452774143E-2</v>
      </c>
      <c r="AR295" s="8">
        <f t="shared" si="271"/>
        <v>1.2738116156239432E-2</v>
      </c>
      <c r="AS295" s="8">
        <f t="shared" si="272"/>
        <v>1.6685478726015113E-3</v>
      </c>
      <c r="AT295" s="8">
        <f t="shared" si="273"/>
        <v>1.3519195206240342E-2</v>
      </c>
      <c r="AU295" s="8">
        <f t="shared" si="274"/>
        <v>1.6646108316652697E-2</v>
      </c>
      <c r="AV295" s="8">
        <f t="shared" si="275"/>
        <v>1.0601884047583443E-2</v>
      </c>
      <c r="AW295" s="8">
        <f t="shared" si="276"/>
        <v>-4.4266466887850076E-3</v>
      </c>
      <c r="AX295" s="8"/>
      <c r="AY295" s="8"/>
    </row>
    <row r="296" spans="1:51" x14ac:dyDescent="0.2">
      <c r="A296" s="6">
        <v>41733</v>
      </c>
      <c r="B296" s="5">
        <v>57.756500000000003</v>
      </c>
      <c r="C296" s="5">
        <v>68.855500000000006</v>
      </c>
      <c r="E296" s="5">
        <v>32.329500000000003</v>
      </c>
      <c r="F296" s="5">
        <v>74.748400000000004</v>
      </c>
      <c r="G296" s="5">
        <v>69.206800000000001</v>
      </c>
      <c r="H296" s="5">
        <v>56.702199999999998</v>
      </c>
      <c r="I296" s="5">
        <v>91.308199999999999</v>
      </c>
      <c r="J296" s="5">
        <v>46.096299999999999</v>
      </c>
      <c r="K296" s="5">
        <v>46.6417</v>
      </c>
      <c r="L296" s="5">
        <v>68.972399999999993</v>
      </c>
      <c r="M296" s="5">
        <v>119.5564</v>
      </c>
      <c r="P296" s="5">
        <v>64.738399999999999</v>
      </c>
      <c r="Q296" s="5">
        <v>46.001899999999999</v>
      </c>
      <c r="R296" s="5">
        <v>58.676600000000001</v>
      </c>
      <c r="S296" s="5">
        <v>50.432699999999997</v>
      </c>
      <c r="T296" s="5">
        <v>76.764700000000005</v>
      </c>
      <c r="U296" s="5">
        <v>30.075099999999999</v>
      </c>
      <c r="V296" s="5">
        <v>40.954099999999997</v>
      </c>
      <c r="W296" s="5">
        <v>52.587899999999998</v>
      </c>
      <c r="X296" s="5">
        <v>3363.41</v>
      </c>
      <c r="Z296" s="6">
        <v>41733</v>
      </c>
      <c r="AA296" s="8">
        <f t="shared" si="254"/>
        <v>-9.8048292084130795E-3</v>
      </c>
      <c r="AB296" s="8">
        <f t="shared" si="255"/>
        <v>1.55993032232562E-2</v>
      </c>
      <c r="AC296" s="8" t="e">
        <f t="shared" si="256"/>
        <v>#DIV/0!</v>
      </c>
      <c r="AD296" s="8">
        <f t="shared" si="257"/>
        <v>1.1045680707274075E-2</v>
      </c>
      <c r="AE296" s="8">
        <f t="shared" si="258"/>
        <v>2.238070032183459E-2</v>
      </c>
      <c r="AF296" s="8">
        <f t="shared" si="259"/>
        <v>1.1574963933295157E-2</v>
      </c>
      <c r="AG296" s="8">
        <f t="shared" si="260"/>
        <v>3.1153750214503173E-3</v>
      </c>
      <c r="AH296" s="8">
        <f t="shared" si="261"/>
        <v>3.6309571099433668E-2</v>
      </c>
      <c r="AI296" s="8">
        <f t="shared" si="262"/>
        <v>3.5446097447566549E-2</v>
      </c>
      <c r="AJ296" s="8">
        <f t="shared" si="263"/>
        <v>-1.4686268339102471E-3</v>
      </c>
      <c r="AK296" s="8">
        <f t="shared" si="264"/>
        <v>-2.1859425520990294E-3</v>
      </c>
      <c r="AL296" s="8">
        <f t="shared" si="265"/>
        <v>3.0623014747708233E-3</v>
      </c>
      <c r="AM296" s="8" t="e">
        <f t="shared" si="266"/>
        <v>#DIV/0!</v>
      </c>
      <c r="AN296" s="8" t="e">
        <f t="shared" si="267"/>
        <v>#DIV/0!</v>
      </c>
      <c r="AO296" s="8">
        <f t="shared" si="268"/>
        <v>1.4705283055538976E-2</v>
      </c>
      <c r="AP296" s="8">
        <f t="shared" si="269"/>
        <v>-3.0233152873557767E-3</v>
      </c>
      <c r="AQ296" s="8">
        <f t="shared" si="270"/>
        <v>6.1589509411569043E-2</v>
      </c>
      <c r="AR296" s="8">
        <f t="shared" si="271"/>
        <v>2.9434157911603531E-2</v>
      </c>
      <c r="AS296" s="8">
        <f t="shared" si="272"/>
        <v>1.6472304944207261E-2</v>
      </c>
      <c r="AT296" s="8">
        <f t="shared" si="273"/>
        <v>1.4330426101678784E-2</v>
      </c>
      <c r="AU296" s="8">
        <f t="shared" si="274"/>
        <v>-8.1879870774627106E-3</v>
      </c>
      <c r="AV296" s="8">
        <f t="shared" si="275"/>
        <v>8.0064864616198328E-3</v>
      </c>
      <c r="AW296" s="8">
        <f t="shared" si="276"/>
        <v>4.3537593726763468E-3</v>
      </c>
      <c r="AX296" s="8"/>
      <c r="AY296" s="8"/>
    </row>
    <row r="297" spans="1:51" x14ac:dyDescent="0.2">
      <c r="A297" s="6">
        <v>41740</v>
      </c>
      <c r="B297" s="5">
        <v>57.899500000000003</v>
      </c>
      <c r="C297" s="5">
        <v>69.018299999999996</v>
      </c>
      <c r="E297" s="5">
        <v>32.601100000000002</v>
      </c>
      <c r="F297" s="5">
        <v>76.453500000000005</v>
      </c>
      <c r="G297" s="5">
        <v>69.689400000000006</v>
      </c>
      <c r="H297" s="5">
        <v>57.142299999999999</v>
      </c>
      <c r="I297" s="5">
        <v>93.000299999999996</v>
      </c>
      <c r="J297" s="5">
        <v>47.018999999999998</v>
      </c>
      <c r="K297" s="5">
        <v>45.435600000000001</v>
      </c>
      <c r="L297" s="5">
        <v>68.569599999999994</v>
      </c>
      <c r="M297" s="5">
        <v>119.7325</v>
      </c>
      <c r="P297" s="5">
        <v>63.745800000000003</v>
      </c>
      <c r="Q297" s="5">
        <v>46.340600000000002</v>
      </c>
      <c r="R297" s="5">
        <v>58.914099999999998</v>
      </c>
      <c r="S297" s="5">
        <v>50.878500000000003</v>
      </c>
      <c r="T297" s="5">
        <v>76.569000000000003</v>
      </c>
      <c r="U297" s="5">
        <v>30.397400000000001</v>
      </c>
      <c r="V297" s="5">
        <v>40.816400000000002</v>
      </c>
      <c r="W297" s="5">
        <v>52.357500000000002</v>
      </c>
      <c r="X297" s="5">
        <v>3276.04</v>
      </c>
      <c r="Z297" s="6">
        <v>41740</v>
      </c>
      <c r="AA297" s="8">
        <f t="shared" si="254"/>
        <v>2.4759118021349114E-3</v>
      </c>
      <c r="AB297" s="8">
        <f t="shared" si="255"/>
        <v>2.364371764056461E-3</v>
      </c>
      <c r="AC297" s="8" t="e">
        <f t="shared" si="256"/>
        <v>#DIV/0!</v>
      </c>
      <c r="AD297" s="8">
        <f t="shared" si="257"/>
        <v>8.400995994370497E-3</v>
      </c>
      <c r="AE297" s="8">
        <f t="shared" si="258"/>
        <v>2.2811190607424425E-2</v>
      </c>
      <c r="AF297" s="8">
        <f t="shared" si="259"/>
        <v>6.973303201419645E-3</v>
      </c>
      <c r="AG297" s="8">
        <f t="shared" si="260"/>
        <v>7.7616036062093663E-3</v>
      </c>
      <c r="AH297" s="8">
        <f t="shared" si="261"/>
        <v>1.8531741946506308E-2</v>
      </c>
      <c r="AI297" s="8">
        <f t="shared" si="262"/>
        <v>2.0016790935498019E-2</v>
      </c>
      <c r="AJ297" s="8">
        <f t="shared" si="263"/>
        <v>-2.5858834476444881E-2</v>
      </c>
      <c r="AK297" s="8">
        <f t="shared" si="264"/>
        <v>-5.8400171662867928E-3</v>
      </c>
      <c r="AL297" s="8">
        <f t="shared" si="265"/>
        <v>1.4729449866339728E-3</v>
      </c>
      <c r="AM297" s="8" t="e">
        <f t="shared" si="266"/>
        <v>#DIV/0!</v>
      </c>
      <c r="AN297" s="8" t="e">
        <f t="shared" si="267"/>
        <v>#DIV/0!</v>
      </c>
      <c r="AO297" s="8">
        <f t="shared" si="268"/>
        <v>-1.5332476551783714E-2</v>
      </c>
      <c r="AP297" s="8">
        <f t="shared" si="269"/>
        <v>7.3627393651132245E-3</v>
      </c>
      <c r="AQ297" s="8">
        <f t="shared" si="270"/>
        <v>4.0476101205590975E-3</v>
      </c>
      <c r="AR297" s="8">
        <f t="shared" si="271"/>
        <v>8.8395029415440085E-3</v>
      </c>
      <c r="AS297" s="8">
        <f t="shared" si="272"/>
        <v>-2.5493488543563148E-3</v>
      </c>
      <c r="AT297" s="8">
        <f t="shared" si="273"/>
        <v>1.0716506345781029E-2</v>
      </c>
      <c r="AU297" s="8">
        <f t="shared" si="274"/>
        <v>-3.3623007220277001E-3</v>
      </c>
      <c r="AV297" s="8">
        <f t="shared" si="275"/>
        <v>-4.3812359877462015E-3</v>
      </c>
      <c r="AW297" s="8">
        <f t="shared" si="276"/>
        <v>-2.5976613020714079E-2</v>
      </c>
      <c r="AX297" s="8"/>
      <c r="AY297" s="8"/>
    </row>
    <row r="298" spans="1:51" x14ac:dyDescent="0.2">
      <c r="A298" s="6">
        <v>41747</v>
      </c>
      <c r="B298" s="5">
        <v>58.6</v>
      </c>
      <c r="C298" s="5">
        <v>70.143699999999995</v>
      </c>
      <c r="E298" s="5">
        <v>33.4298</v>
      </c>
      <c r="F298" s="5">
        <v>77.691000000000003</v>
      </c>
      <c r="G298" s="5">
        <v>69.763599999999997</v>
      </c>
      <c r="H298" s="5">
        <v>57.758499999999998</v>
      </c>
      <c r="I298" s="5">
        <v>94.203299999999999</v>
      </c>
      <c r="J298" s="5">
        <v>48.2226</v>
      </c>
      <c r="K298" s="5">
        <v>46.066099999999999</v>
      </c>
      <c r="L298" s="5">
        <v>69.715100000000007</v>
      </c>
      <c r="M298" s="5">
        <v>121.5446</v>
      </c>
      <c r="P298" s="5">
        <v>64.860799999999998</v>
      </c>
      <c r="Q298" s="5">
        <v>46.506500000000003</v>
      </c>
      <c r="R298" s="5">
        <v>59.2044</v>
      </c>
      <c r="S298" s="5">
        <v>51.691299999999998</v>
      </c>
      <c r="T298" s="5">
        <v>78.190399999999997</v>
      </c>
      <c r="U298" s="5">
        <v>31.261700000000001</v>
      </c>
      <c r="V298" s="5">
        <v>41.4925</v>
      </c>
      <c r="W298" s="5">
        <v>53.567399999999999</v>
      </c>
      <c r="X298" s="5">
        <v>3365</v>
      </c>
      <c r="Z298" s="6">
        <v>41747</v>
      </c>
      <c r="AA298" s="8">
        <f t="shared" si="254"/>
        <v>1.2098550073834868E-2</v>
      </c>
      <c r="AB298" s="8">
        <f t="shared" si="255"/>
        <v>1.630582034040251E-2</v>
      </c>
      <c r="AC298" s="8" t="e">
        <f t="shared" si="256"/>
        <v>#DIV/0!</v>
      </c>
      <c r="AD298" s="8">
        <f t="shared" si="257"/>
        <v>2.5419387689372464E-2</v>
      </c>
      <c r="AE298" s="8">
        <f t="shared" si="258"/>
        <v>1.6186309325276094E-2</v>
      </c>
      <c r="AF298" s="8">
        <f t="shared" si="259"/>
        <v>1.0647243339731993E-3</v>
      </c>
      <c r="AG298" s="8">
        <f t="shared" si="260"/>
        <v>1.0783605140150199E-2</v>
      </c>
      <c r="AH298" s="8">
        <f t="shared" si="261"/>
        <v>1.2935442143735099E-2</v>
      </c>
      <c r="AI298" s="8">
        <f t="shared" si="262"/>
        <v>2.5598162444969041E-2</v>
      </c>
      <c r="AJ298" s="8">
        <f t="shared" si="263"/>
        <v>1.387678384350588E-2</v>
      </c>
      <c r="AK298" s="8">
        <f t="shared" si="264"/>
        <v>1.6705653817435273E-2</v>
      </c>
      <c r="AL298" s="8">
        <f t="shared" si="265"/>
        <v>1.5134570814106407E-2</v>
      </c>
      <c r="AM298" s="8" t="e">
        <f t="shared" si="266"/>
        <v>#DIV/0!</v>
      </c>
      <c r="AN298" s="8" t="e">
        <f t="shared" si="267"/>
        <v>#DIV/0!</v>
      </c>
      <c r="AO298" s="8">
        <f t="shared" si="268"/>
        <v>1.7491348449623301E-2</v>
      </c>
      <c r="AP298" s="8">
        <f t="shared" si="269"/>
        <v>3.5800140697357374E-3</v>
      </c>
      <c r="AQ298" s="8">
        <f t="shared" si="270"/>
        <v>4.9275131080674939E-3</v>
      </c>
      <c r="AR298" s="8">
        <f t="shared" si="271"/>
        <v>1.5975313737629726E-2</v>
      </c>
      <c r="AS298" s="8">
        <f t="shared" si="272"/>
        <v>2.1175671616450398E-2</v>
      </c>
      <c r="AT298" s="8">
        <f t="shared" si="273"/>
        <v>2.8433352852546667E-2</v>
      </c>
      <c r="AU298" s="8">
        <f t="shared" si="274"/>
        <v>1.6564420184043582E-2</v>
      </c>
      <c r="AV298" s="8">
        <f t="shared" si="275"/>
        <v>2.3108437186649455E-2</v>
      </c>
      <c r="AW298" s="8">
        <f t="shared" si="276"/>
        <v>2.7154735595414037E-2</v>
      </c>
      <c r="AX298" s="8"/>
      <c r="AY298" s="8"/>
    </row>
    <row r="299" spans="1:51" x14ac:dyDescent="0.2">
      <c r="A299" s="6">
        <v>41754</v>
      </c>
      <c r="B299" s="5">
        <v>59.357700000000001</v>
      </c>
      <c r="C299" s="5">
        <v>72.381</v>
      </c>
      <c r="E299" s="5">
        <v>33.769399999999997</v>
      </c>
      <c r="F299" s="5">
        <v>79.396100000000004</v>
      </c>
      <c r="G299" s="5">
        <v>70.444199999999995</v>
      </c>
      <c r="H299" s="5">
        <v>59.066299999999998</v>
      </c>
      <c r="I299" s="5">
        <v>94.97</v>
      </c>
      <c r="J299" s="5">
        <v>48.49</v>
      </c>
      <c r="K299" s="5">
        <v>47.491500000000002</v>
      </c>
      <c r="L299" s="5">
        <v>70.382300000000001</v>
      </c>
      <c r="M299" s="5">
        <v>122.9036</v>
      </c>
      <c r="P299" s="5">
        <v>65.853499999999997</v>
      </c>
      <c r="Q299" s="5">
        <v>47.3613</v>
      </c>
      <c r="R299" s="5">
        <v>60.035699999999999</v>
      </c>
      <c r="S299" s="5">
        <v>52.753100000000003</v>
      </c>
      <c r="T299" s="5">
        <v>79.630099999999999</v>
      </c>
      <c r="U299" s="5">
        <v>32.008800000000001</v>
      </c>
      <c r="V299" s="5">
        <v>42.005899999999997</v>
      </c>
      <c r="W299" s="5">
        <v>53.293700000000001</v>
      </c>
      <c r="X299" s="5">
        <v>3362.95</v>
      </c>
      <c r="Z299" s="6">
        <v>41754</v>
      </c>
      <c r="AA299" s="8">
        <f t="shared" si="254"/>
        <v>1.2930034129692736E-2</v>
      </c>
      <c r="AB299" s="8">
        <f t="shared" si="255"/>
        <v>3.1895950741121615E-2</v>
      </c>
      <c r="AC299" s="8" t="e">
        <f t="shared" si="256"/>
        <v>#DIV/0!</v>
      </c>
      <c r="AD299" s="8">
        <f t="shared" si="257"/>
        <v>1.0158601008680712E-2</v>
      </c>
      <c r="AE299" s="8">
        <f t="shared" si="258"/>
        <v>2.194720109150361E-2</v>
      </c>
      <c r="AF299" s="8">
        <f t="shared" si="259"/>
        <v>9.7558038862672891E-3</v>
      </c>
      <c r="AG299" s="8">
        <f t="shared" si="260"/>
        <v>2.26425547754876E-2</v>
      </c>
      <c r="AH299" s="8">
        <f t="shared" si="261"/>
        <v>8.1387807008883595E-3</v>
      </c>
      <c r="AI299" s="8">
        <f t="shared" si="262"/>
        <v>5.5451178493071129E-3</v>
      </c>
      <c r="AJ299" s="8">
        <f t="shared" si="263"/>
        <v>3.0942493503899993E-2</v>
      </c>
      <c r="AK299" s="8">
        <f t="shared" si="264"/>
        <v>9.5703800181021759E-3</v>
      </c>
      <c r="AL299" s="8">
        <f t="shared" si="265"/>
        <v>1.118108085427072E-2</v>
      </c>
      <c r="AM299" s="8" t="e">
        <f t="shared" si="266"/>
        <v>#DIV/0!</v>
      </c>
      <c r="AN299" s="8" t="e">
        <f t="shared" si="267"/>
        <v>#DIV/0!</v>
      </c>
      <c r="AO299" s="8">
        <f t="shared" si="268"/>
        <v>1.530508411860465E-2</v>
      </c>
      <c r="AP299" s="8">
        <f t="shared" si="269"/>
        <v>1.8380226419962842E-2</v>
      </c>
      <c r="AQ299" s="8">
        <f t="shared" si="270"/>
        <v>1.4041186128058047E-2</v>
      </c>
      <c r="AR299" s="8">
        <f t="shared" si="271"/>
        <v>2.0541174240152671E-2</v>
      </c>
      <c r="AS299" s="8">
        <f t="shared" si="272"/>
        <v>1.8412746321799123E-2</v>
      </c>
      <c r="AT299" s="8">
        <f t="shared" si="273"/>
        <v>2.3898252494266137E-2</v>
      </c>
      <c r="AU299" s="8">
        <f t="shared" si="274"/>
        <v>1.2373320479604599E-2</v>
      </c>
      <c r="AV299" s="8">
        <f t="shared" si="275"/>
        <v>-5.1094508973741348E-3</v>
      </c>
      <c r="AW299" s="8">
        <f t="shared" si="276"/>
        <v>-6.0921248142653539E-4</v>
      </c>
      <c r="AX299" s="8"/>
      <c r="AY299" s="8"/>
    </row>
    <row r="300" spans="1:51" x14ac:dyDescent="0.2">
      <c r="A300" s="6">
        <v>41761</v>
      </c>
      <c r="B300" s="5">
        <v>57.470599999999997</v>
      </c>
      <c r="C300" s="5">
        <v>71.635300000000001</v>
      </c>
      <c r="E300" s="5">
        <v>32.995100000000001</v>
      </c>
      <c r="F300" s="5">
        <v>78.131</v>
      </c>
      <c r="G300" s="5">
        <v>68.476799999999997</v>
      </c>
      <c r="H300" s="5">
        <v>57.821399999999997</v>
      </c>
      <c r="I300" s="5">
        <v>95.498800000000003</v>
      </c>
      <c r="J300" s="5">
        <v>47.928400000000003</v>
      </c>
      <c r="K300" s="5">
        <v>45.695999999999998</v>
      </c>
      <c r="L300" s="5">
        <v>69.022800000000004</v>
      </c>
      <c r="M300" s="5">
        <v>123.30629999999999</v>
      </c>
      <c r="P300" s="5">
        <v>63.827399999999997</v>
      </c>
      <c r="Q300" s="5">
        <v>46.315100000000001</v>
      </c>
      <c r="R300" s="5">
        <v>58.755800000000001</v>
      </c>
      <c r="S300" s="5">
        <v>50.9833</v>
      </c>
      <c r="T300" s="5">
        <v>76.272599999999997</v>
      </c>
      <c r="U300" s="5">
        <v>39.523899999999998</v>
      </c>
      <c r="V300" s="5">
        <v>42.318899999999999</v>
      </c>
      <c r="W300" s="5">
        <v>51.795699999999997</v>
      </c>
      <c r="X300" s="5">
        <v>3395.61</v>
      </c>
      <c r="Z300" s="6">
        <v>41761</v>
      </c>
      <c r="AA300" s="8">
        <f t="shared" si="254"/>
        <v>-3.1792000026955258E-2</v>
      </c>
      <c r="AB300" s="8">
        <f t="shared" si="255"/>
        <v>-1.0302427432613559E-2</v>
      </c>
      <c r="AC300" s="8" t="e">
        <f t="shared" si="256"/>
        <v>#DIV/0!</v>
      </c>
      <c r="AD300" s="8">
        <f t="shared" si="257"/>
        <v>-2.2929042269036359E-2</v>
      </c>
      <c r="AE300" s="8">
        <f t="shared" si="258"/>
        <v>-1.5934032024243039E-2</v>
      </c>
      <c r="AF300" s="8">
        <f t="shared" si="259"/>
        <v>-2.7928488079927094E-2</v>
      </c>
      <c r="AG300" s="8">
        <f t="shared" si="260"/>
        <v>-2.1076315936498502E-2</v>
      </c>
      <c r="AH300" s="8">
        <f t="shared" si="261"/>
        <v>5.568074128672329E-3</v>
      </c>
      <c r="AI300" s="8">
        <f t="shared" si="262"/>
        <v>-1.1581769436997291E-2</v>
      </c>
      <c r="AJ300" s="8">
        <f t="shared" si="263"/>
        <v>-3.7806765421180666E-2</v>
      </c>
      <c r="AK300" s="8">
        <f t="shared" si="264"/>
        <v>-1.9315935966855213E-2</v>
      </c>
      <c r="AL300" s="8">
        <f t="shared" si="265"/>
        <v>3.2765517039370362E-3</v>
      </c>
      <c r="AM300" s="8" t="e">
        <f t="shared" si="266"/>
        <v>#DIV/0!</v>
      </c>
      <c r="AN300" s="8" t="e">
        <f t="shared" si="267"/>
        <v>#DIV/0!</v>
      </c>
      <c r="AO300" s="8">
        <f t="shared" si="268"/>
        <v>-3.0766777771872422E-2</v>
      </c>
      <c r="AP300" s="8">
        <f t="shared" si="269"/>
        <v>-2.2089765272490403E-2</v>
      </c>
      <c r="AQ300" s="8">
        <f t="shared" si="270"/>
        <v>-2.1318981872452514E-2</v>
      </c>
      <c r="AR300" s="8">
        <f t="shared" si="271"/>
        <v>-3.354873931579383E-2</v>
      </c>
      <c r="AS300" s="8">
        <f t="shared" si="272"/>
        <v>-4.2163704428350601E-2</v>
      </c>
      <c r="AT300" s="8">
        <f t="shared" si="273"/>
        <v>0.23478230986478699</v>
      </c>
      <c r="AU300" s="8">
        <f t="shared" si="274"/>
        <v>7.4513342173361252E-3</v>
      </c>
      <c r="AV300" s="8">
        <f t="shared" si="275"/>
        <v>-2.8108388045866683E-2</v>
      </c>
      <c r="AW300" s="8">
        <f t="shared" si="276"/>
        <v>9.7117114438216579E-3</v>
      </c>
      <c r="AX300" s="8"/>
      <c r="AY300" s="8"/>
    </row>
    <row r="301" spans="1:51" x14ac:dyDescent="0.2">
      <c r="A301" s="6">
        <v>41768</v>
      </c>
      <c r="B301" s="5">
        <v>56.198300000000003</v>
      </c>
      <c r="C301" s="5">
        <v>71.606700000000004</v>
      </c>
      <c r="E301" s="5">
        <v>32.533200000000001</v>
      </c>
      <c r="F301" s="5">
        <v>77.278499999999994</v>
      </c>
      <c r="G301" s="5">
        <v>68.414900000000003</v>
      </c>
      <c r="H301" s="5">
        <v>57.557299999999998</v>
      </c>
      <c r="I301" s="5">
        <v>98.631900000000002</v>
      </c>
      <c r="J301" s="5">
        <v>48.409799999999997</v>
      </c>
      <c r="K301" s="5">
        <v>46.4238</v>
      </c>
      <c r="L301" s="5">
        <v>69.644499999999994</v>
      </c>
      <c r="M301" s="5">
        <v>121.9598</v>
      </c>
      <c r="P301" s="5">
        <v>62.984299999999998</v>
      </c>
      <c r="Q301" s="5">
        <v>46.123699999999999</v>
      </c>
      <c r="R301" s="5">
        <v>57.515500000000003</v>
      </c>
      <c r="S301" s="5">
        <v>50.301600000000001</v>
      </c>
      <c r="T301" s="5">
        <v>78.037499999999994</v>
      </c>
      <c r="U301" s="5">
        <v>40.388199999999998</v>
      </c>
      <c r="V301" s="5">
        <v>42.106000000000002</v>
      </c>
      <c r="W301" s="5">
        <v>50.729799999999997</v>
      </c>
      <c r="X301" s="5">
        <v>3394.05</v>
      </c>
      <c r="Z301" s="6">
        <v>41768</v>
      </c>
      <c r="AA301" s="8">
        <f t="shared" si="254"/>
        <v>-2.2138275918469508E-2</v>
      </c>
      <c r="AB301" s="8">
        <f t="shared" si="255"/>
        <v>-3.9924450654915677E-4</v>
      </c>
      <c r="AC301" s="8" t="e">
        <f t="shared" si="256"/>
        <v>#DIV/0!</v>
      </c>
      <c r="AD301" s="8">
        <f t="shared" si="257"/>
        <v>-1.3999048343541931E-2</v>
      </c>
      <c r="AE301" s="8">
        <f t="shared" si="258"/>
        <v>-1.0911162022756771E-2</v>
      </c>
      <c r="AF301" s="8">
        <f t="shared" si="259"/>
        <v>-9.0395579232671608E-4</v>
      </c>
      <c r="AG301" s="8">
        <f t="shared" si="260"/>
        <v>-4.5675130660965957E-3</v>
      </c>
      <c r="AH301" s="8">
        <f t="shared" si="261"/>
        <v>3.2807742086811587E-2</v>
      </c>
      <c r="AI301" s="8">
        <f t="shared" si="262"/>
        <v>1.0044149189207152E-2</v>
      </c>
      <c r="AJ301" s="8">
        <f t="shared" si="263"/>
        <v>1.5926995798319465E-2</v>
      </c>
      <c r="AK301" s="8">
        <f t="shared" si="264"/>
        <v>9.0071686457227074E-3</v>
      </c>
      <c r="AL301" s="8">
        <f t="shared" si="265"/>
        <v>-1.0919961104988052E-2</v>
      </c>
      <c r="AM301" s="8" t="e">
        <f t="shared" si="266"/>
        <v>#DIV/0!</v>
      </c>
      <c r="AN301" s="8" t="e">
        <f t="shared" si="267"/>
        <v>#DIV/0!</v>
      </c>
      <c r="AO301" s="8">
        <f t="shared" si="268"/>
        <v>-1.3209060685536289E-2</v>
      </c>
      <c r="AP301" s="8">
        <f t="shared" si="269"/>
        <v>-4.1325615188135822E-3</v>
      </c>
      <c r="AQ301" s="8">
        <f t="shared" si="270"/>
        <v>-2.1109405369342249E-2</v>
      </c>
      <c r="AR301" s="8">
        <f t="shared" si="271"/>
        <v>-1.3371045028470085E-2</v>
      </c>
      <c r="AS301" s="8">
        <f t="shared" si="272"/>
        <v>2.3139371150321386E-2</v>
      </c>
      <c r="AT301" s="8">
        <f t="shared" si="273"/>
        <v>2.1867781266524888E-2</v>
      </c>
      <c r="AU301" s="8">
        <f t="shared" si="274"/>
        <v>-5.0308491005200962E-3</v>
      </c>
      <c r="AV301" s="8">
        <f t="shared" si="275"/>
        <v>-2.0578928366640437E-2</v>
      </c>
      <c r="AW301" s="8">
        <f t="shared" si="276"/>
        <v>-4.5941671746752011E-4</v>
      </c>
      <c r="AX301" s="8"/>
      <c r="AY301" s="8"/>
    </row>
    <row r="302" spans="1:51" x14ac:dyDescent="0.2">
      <c r="A302" s="6">
        <v>41775</v>
      </c>
      <c r="B302" s="5">
        <v>56.069600000000001</v>
      </c>
      <c r="C302" s="5">
        <v>72.126800000000003</v>
      </c>
      <c r="E302" s="5">
        <v>32.763199999999998</v>
      </c>
      <c r="F302" s="5">
        <v>76.746499999999997</v>
      </c>
      <c r="G302" s="5">
        <v>68.402500000000003</v>
      </c>
      <c r="H302" s="5">
        <v>57.821399999999997</v>
      </c>
      <c r="I302" s="5">
        <v>99.6267</v>
      </c>
      <c r="J302" s="5">
        <v>46.372</v>
      </c>
      <c r="K302" s="5">
        <v>44.664299999999997</v>
      </c>
      <c r="L302" s="5">
        <v>69.124300000000005</v>
      </c>
      <c r="M302" s="5">
        <v>121.55710000000001</v>
      </c>
      <c r="P302" s="5">
        <v>63.038699999999999</v>
      </c>
      <c r="Q302" s="5">
        <v>45.472999999999999</v>
      </c>
      <c r="R302" s="5">
        <v>57.581499999999998</v>
      </c>
      <c r="S302" s="5">
        <v>49.554400000000001</v>
      </c>
      <c r="T302" s="5">
        <v>77.910399999999996</v>
      </c>
      <c r="U302" s="5">
        <v>40.432099999999998</v>
      </c>
      <c r="V302" s="5">
        <v>42.744599999999998</v>
      </c>
      <c r="W302" s="5">
        <v>52.717500000000001</v>
      </c>
      <c r="X302" s="5">
        <v>3395.21</v>
      </c>
      <c r="Z302" s="6">
        <v>41775</v>
      </c>
      <c r="AA302" s="8">
        <f t="shared" si="254"/>
        <v>-2.290104860823261E-3</v>
      </c>
      <c r="AB302" s="8">
        <f t="shared" si="255"/>
        <v>7.2632868153399421E-3</v>
      </c>
      <c r="AC302" s="8" t="e">
        <f t="shared" si="256"/>
        <v>#DIV/0!</v>
      </c>
      <c r="AD302" s="8">
        <f t="shared" si="257"/>
        <v>7.0697011053322267E-3</v>
      </c>
      <c r="AE302" s="8">
        <f t="shared" si="258"/>
        <v>-6.8841915927456698E-3</v>
      </c>
      <c r="AF302" s="8">
        <f t="shared" si="259"/>
        <v>-1.8124706752475905E-4</v>
      </c>
      <c r="AG302" s="8">
        <f t="shared" si="260"/>
        <v>4.5884709671926149E-3</v>
      </c>
      <c r="AH302" s="8">
        <f t="shared" si="261"/>
        <v>1.0085986379660072E-2</v>
      </c>
      <c r="AI302" s="8">
        <f t="shared" si="262"/>
        <v>-4.2094782461402414E-2</v>
      </c>
      <c r="AJ302" s="8">
        <f t="shared" si="263"/>
        <v>-3.7900818114846357E-2</v>
      </c>
      <c r="AK302" s="8">
        <f t="shared" si="264"/>
        <v>-7.469362261197765E-3</v>
      </c>
      <c r="AL302" s="8">
        <f t="shared" si="265"/>
        <v>-3.3019076777757173E-3</v>
      </c>
      <c r="AM302" s="8" t="e">
        <f t="shared" si="266"/>
        <v>#DIV/0!</v>
      </c>
      <c r="AN302" s="8" t="e">
        <f t="shared" si="267"/>
        <v>#DIV/0!</v>
      </c>
      <c r="AO302" s="8">
        <f t="shared" si="268"/>
        <v>8.6370730483631419E-4</v>
      </c>
      <c r="AP302" s="8">
        <f t="shared" si="269"/>
        <v>-1.4107714688977646E-2</v>
      </c>
      <c r="AQ302" s="8">
        <f t="shared" si="270"/>
        <v>1.1475167563526067E-3</v>
      </c>
      <c r="AR302" s="8">
        <f t="shared" si="271"/>
        <v>-1.4854398269637525E-2</v>
      </c>
      <c r="AS302" s="8">
        <f t="shared" si="272"/>
        <v>-1.6287041486464648E-3</v>
      </c>
      <c r="AT302" s="8">
        <f t="shared" si="273"/>
        <v>1.0869511391942144E-3</v>
      </c>
      <c r="AU302" s="8">
        <f t="shared" si="274"/>
        <v>1.5166484586519591E-2</v>
      </c>
      <c r="AV302" s="8">
        <f t="shared" si="275"/>
        <v>3.9182098096188112E-2</v>
      </c>
      <c r="AW302" s="8">
        <f t="shared" si="276"/>
        <v>3.4177457609629869E-4</v>
      </c>
      <c r="AX302" s="8"/>
      <c r="AY302" s="8"/>
    </row>
    <row r="303" spans="1:51" x14ac:dyDescent="0.2">
      <c r="A303" s="6">
        <v>41782</v>
      </c>
      <c r="B303" s="5">
        <v>55.240400000000001</v>
      </c>
      <c r="C303" s="5">
        <v>70.3613</v>
      </c>
      <c r="E303" s="5">
        <v>32.749499999999998</v>
      </c>
      <c r="F303" s="5">
        <v>75.286100000000005</v>
      </c>
      <c r="G303" s="5">
        <v>66.843400000000003</v>
      </c>
      <c r="H303" s="5">
        <v>56.8782</v>
      </c>
      <c r="I303" s="5">
        <v>99.011799999999994</v>
      </c>
      <c r="J303" s="5">
        <v>46.075200000000002</v>
      </c>
      <c r="K303" s="5">
        <v>43.611499999999999</v>
      </c>
      <c r="L303" s="5">
        <v>68.515199999999993</v>
      </c>
      <c r="M303" s="5">
        <v>121.381</v>
      </c>
      <c r="P303" s="5">
        <v>63.664200000000001</v>
      </c>
      <c r="Q303" s="5">
        <v>45.766399999999997</v>
      </c>
      <c r="R303" s="5">
        <v>59.006500000000003</v>
      </c>
      <c r="S303" s="5">
        <v>49.03</v>
      </c>
      <c r="T303" s="5">
        <v>77.402100000000004</v>
      </c>
      <c r="U303" s="5">
        <v>40.578600000000002</v>
      </c>
      <c r="V303" s="5">
        <v>41.792999999999999</v>
      </c>
      <c r="W303" s="5">
        <v>52.127000000000002</v>
      </c>
      <c r="X303" s="5">
        <v>3437.58</v>
      </c>
      <c r="Z303" s="6">
        <v>41782</v>
      </c>
      <c r="AA303" s="8">
        <f t="shared" si="254"/>
        <v>-1.4788762537988553E-2</v>
      </c>
      <c r="AB303" s="8">
        <f t="shared" si="255"/>
        <v>-2.4477725339263623E-2</v>
      </c>
      <c r="AC303" s="8" t="e">
        <f t="shared" si="256"/>
        <v>#DIV/0!</v>
      </c>
      <c r="AD303" s="8">
        <f t="shared" si="257"/>
        <v>-4.1815207305762048E-4</v>
      </c>
      <c r="AE303" s="8">
        <f t="shared" si="258"/>
        <v>-1.9028880795866843E-2</v>
      </c>
      <c r="AF303" s="8">
        <f t="shared" si="259"/>
        <v>-2.2793026570666286E-2</v>
      </c>
      <c r="AG303" s="8">
        <f t="shared" si="260"/>
        <v>-1.6312299598418512E-2</v>
      </c>
      <c r="AH303" s="8">
        <f t="shared" si="261"/>
        <v>-6.1720402261643548E-3</v>
      </c>
      <c r="AI303" s="8">
        <f t="shared" si="262"/>
        <v>-6.4004140429568812E-3</v>
      </c>
      <c r="AJ303" s="8">
        <f t="shared" si="263"/>
        <v>-2.3571398186023274E-2</v>
      </c>
      <c r="AK303" s="8">
        <f t="shared" si="264"/>
        <v>-8.8116624689148493E-3</v>
      </c>
      <c r="AL303" s="8">
        <f t="shared" si="265"/>
        <v>-1.4487018857805012E-3</v>
      </c>
      <c r="AM303" s="8" t="e">
        <f t="shared" si="266"/>
        <v>#DIV/0!</v>
      </c>
      <c r="AN303" s="8" t="e">
        <f t="shared" si="267"/>
        <v>#DIV/0!</v>
      </c>
      <c r="AO303" s="8">
        <f t="shared" si="268"/>
        <v>9.9224761931957506E-3</v>
      </c>
      <c r="AP303" s="8">
        <f t="shared" si="269"/>
        <v>6.452180414751485E-3</v>
      </c>
      <c r="AQ303" s="8">
        <f t="shared" si="270"/>
        <v>2.474753175933242E-2</v>
      </c>
      <c r="AR303" s="8">
        <f t="shared" si="271"/>
        <v>-1.0582309542644053E-2</v>
      </c>
      <c r="AS303" s="8">
        <f t="shared" si="272"/>
        <v>-6.5241610876082268E-3</v>
      </c>
      <c r="AT303" s="8">
        <f t="shared" si="273"/>
        <v>3.6233586679890184E-3</v>
      </c>
      <c r="AU303" s="8">
        <f t="shared" si="274"/>
        <v>-2.2262461223171992E-2</v>
      </c>
      <c r="AV303" s="8">
        <f t="shared" si="275"/>
        <v>-1.1201214018115357E-2</v>
      </c>
      <c r="AW303" s="8">
        <f t="shared" si="276"/>
        <v>1.2479345902020711E-2</v>
      </c>
      <c r="AX303" s="8"/>
      <c r="AY303" s="8"/>
    </row>
    <row r="304" spans="1:51" x14ac:dyDescent="0.2">
      <c r="A304" s="6">
        <v>41789</v>
      </c>
      <c r="B304" s="5">
        <v>56.255400000000002</v>
      </c>
      <c r="C304" s="5">
        <v>73.016400000000004</v>
      </c>
      <c r="E304" s="5">
        <v>33.092500000000001</v>
      </c>
      <c r="F304" s="5">
        <v>76.510099999999994</v>
      </c>
      <c r="G304" s="5">
        <v>68.229299999999995</v>
      </c>
      <c r="H304" s="5">
        <v>57.588500000000003</v>
      </c>
      <c r="I304" s="5">
        <v>100.83</v>
      </c>
      <c r="J304" s="5">
        <v>49.691000000000003</v>
      </c>
      <c r="K304" s="5">
        <v>46.853200000000001</v>
      </c>
      <c r="L304" s="5">
        <v>69.568299999999994</v>
      </c>
      <c r="M304" s="5">
        <v>123.4335</v>
      </c>
      <c r="P304" s="5">
        <v>65.268799999999999</v>
      </c>
      <c r="Q304" s="5">
        <v>46.863700000000001</v>
      </c>
      <c r="R304" s="5">
        <v>60.523899999999998</v>
      </c>
      <c r="S304" s="5">
        <v>51.075099999999999</v>
      </c>
      <c r="T304" s="5">
        <v>78.249300000000005</v>
      </c>
      <c r="U304" s="5">
        <v>40.578600000000002</v>
      </c>
      <c r="V304" s="5">
        <v>43.933999999999997</v>
      </c>
      <c r="W304" s="5">
        <v>53.250500000000002</v>
      </c>
      <c r="X304" s="5">
        <v>3480.29</v>
      </c>
      <c r="Z304" s="6">
        <v>41789</v>
      </c>
      <c r="AA304" s="8">
        <f t="shared" si="254"/>
        <v>1.837423335095334E-2</v>
      </c>
      <c r="AB304" s="8">
        <f t="shared" si="255"/>
        <v>3.7735232293888865E-2</v>
      </c>
      <c r="AC304" s="8" t="e">
        <f t="shared" si="256"/>
        <v>#DIV/0!</v>
      </c>
      <c r="AD304" s="8">
        <f t="shared" si="257"/>
        <v>1.0473442342631367E-2</v>
      </c>
      <c r="AE304" s="8">
        <f t="shared" si="258"/>
        <v>1.6257981220968887E-2</v>
      </c>
      <c r="AF304" s="8">
        <f t="shared" si="259"/>
        <v>2.0733535397660763E-2</v>
      </c>
      <c r="AG304" s="8">
        <f t="shared" si="260"/>
        <v>1.2488088582268908E-2</v>
      </c>
      <c r="AH304" s="8">
        <f t="shared" si="261"/>
        <v>1.8363467788687915E-2</v>
      </c>
      <c r="AI304" s="8">
        <f t="shared" si="262"/>
        <v>7.8476056533666627E-2</v>
      </c>
      <c r="AJ304" s="8">
        <f t="shared" si="263"/>
        <v>7.433131169530971E-2</v>
      </c>
      <c r="AK304" s="8">
        <f t="shared" si="264"/>
        <v>1.5370311989164387E-2</v>
      </c>
      <c r="AL304" s="8">
        <f t="shared" si="265"/>
        <v>1.6909565747522226E-2</v>
      </c>
      <c r="AM304" s="8" t="e">
        <f t="shared" si="266"/>
        <v>#DIV/0!</v>
      </c>
      <c r="AN304" s="8" t="e">
        <f t="shared" si="267"/>
        <v>#DIV/0!</v>
      </c>
      <c r="AO304" s="8">
        <f t="shared" si="268"/>
        <v>2.5204117855875063E-2</v>
      </c>
      <c r="AP304" s="8">
        <f t="shared" si="269"/>
        <v>2.3976104740595749E-2</v>
      </c>
      <c r="AQ304" s="8">
        <f t="shared" si="270"/>
        <v>2.571581096997777E-2</v>
      </c>
      <c r="AR304" s="8">
        <f t="shared" si="271"/>
        <v>4.1711197226188101E-2</v>
      </c>
      <c r="AS304" s="8">
        <f t="shared" si="272"/>
        <v>1.0945439464820739E-2</v>
      </c>
      <c r="AT304" s="8">
        <f t="shared" si="273"/>
        <v>0</v>
      </c>
      <c r="AU304" s="8">
        <f t="shared" si="274"/>
        <v>5.1228674658435613E-2</v>
      </c>
      <c r="AV304" s="8">
        <f t="shared" si="275"/>
        <v>2.1553129855928832E-2</v>
      </c>
      <c r="AW304" s="8">
        <f t="shared" si="276"/>
        <v>1.2424438122167425E-2</v>
      </c>
      <c r="AX304" s="8"/>
      <c r="AY304" s="8"/>
    </row>
    <row r="305" spans="1:51" x14ac:dyDescent="0.2">
      <c r="A305" s="6">
        <v>41796</v>
      </c>
      <c r="B305" s="5">
        <v>56.283999999999999</v>
      </c>
      <c r="C305" s="5">
        <v>74.001800000000003</v>
      </c>
      <c r="E305" s="5">
        <v>32.996400000000001</v>
      </c>
      <c r="F305" s="5">
        <v>76.816000000000003</v>
      </c>
      <c r="G305" s="5">
        <v>69.367699999999999</v>
      </c>
      <c r="H305" s="5">
        <v>57.69</v>
      </c>
      <c r="I305" s="5">
        <v>104.82729999999999</v>
      </c>
      <c r="J305" s="5">
        <v>50.473599999999998</v>
      </c>
      <c r="K305" s="5">
        <v>48.086199999999998</v>
      </c>
      <c r="L305" s="5">
        <v>70.558000000000007</v>
      </c>
      <c r="M305" s="5">
        <v>123.53489999999999</v>
      </c>
      <c r="P305" s="5">
        <v>66.206999999999994</v>
      </c>
      <c r="Q305" s="5">
        <v>47.118899999999996</v>
      </c>
      <c r="R305" s="5">
        <v>61.592700000000001</v>
      </c>
      <c r="S305" s="5">
        <v>51.273899999999998</v>
      </c>
      <c r="T305" s="5">
        <v>77.599800000000002</v>
      </c>
      <c r="U305" s="5">
        <v>40.622599999999998</v>
      </c>
      <c r="V305" s="5">
        <v>43.862000000000002</v>
      </c>
      <c r="W305" s="5">
        <v>52.804000000000002</v>
      </c>
      <c r="X305" s="5">
        <v>3528.98</v>
      </c>
      <c r="Z305" s="6">
        <v>41796</v>
      </c>
      <c r="AA305" s="8">
        <f t="shared" si="254"/>
        <v>5.0839563846305502E-4</v>
      </c>
      <c r="AB305" s="8">
        <f t="shared" si="255"/>
        <v>1.3495598249160468E-2</v>
      </c>
      <c r="AC305" s="8" t="e">
        <f t="shared" si="256"/>
        <v>#DIV/0!</v>
      </c>
      <c r="AD305" s="8">
        <f t="shared" si="257"/>
        <v>-2.9039812646369789E-3</v>
      </c>
      <c r="AE305" s="8">
        <f t="shared" si="258"/>
        <v>3.9981649481573012E-3</v>
      </c>
      <c r="AF305" s="8">
        <f t="shared" si="259"/>
        <v>1.6684913959252201E-2</v>
      </c>
      <c r="AG305" s="8">
        <f t="shared" si="260"/>
        <v>1.7625046667302247E-3</v>
      </c>
      <c r="AH305" s="8">
        <f t="shared" si="261"/>
        <v>3.9643955172071754E-2</v>
      </c>
      <c r="AI305" s="8">
        <f t="shared" si="262"/>
        <v>1.574933086474406E-2</v>
      </c>
      <c r="AJ305" s="8">
        <f t="shared" si="263"/>
        <v>2.6316238805460301E-2</v>
      </c>
      <c r="AK305" s="8">
        <f t="shared" si="264"/>
        <v>1.4226307096766977E-2</v>
      </c>
      <c r="AL305" s="8">
        <f t="shared" si="265"/>
        <v>8.2149497502692626E-4</v>
      </c>
      <c r="AM305" s="8" t="e">
        <f t="shared" si="266"/>
        <v>#DIV/0!</v>
      </c>
      <c r="AN305" s="8" t="e">
        <f t="shared" si="267"/>
        <v>#DIV/0!</v>
      </c>
      <c r="AO305" s="8">
        <f t="shared" si="268"/>
        <v>1.4374402471012182E-2</v>
      </c>
      <c r="AP305" s="8">
        <f t="shared" si="269"/>
        <v>5.4455794143439817E-3</v>
      </c>
      <c r="AQ305" s="8">
        <f t="shared" si="270"/>
        <v>1.7659139612616004E-2</v>
      </c>
      <c r="AR305" s="8">
        <f t="shared" si="271"/>
        <v>3.8923076019430347E-3</v>
      </c>
      <c r="AS305" s="8">
        <f t="shared" si="272"/>
        <v>-8.3003937415414564E-3</v>
      </c>
      <c r="AT305" s="8">
        <f t="shared" si="273"/>
        <v>1.0843153780564219E-3</v>
      </c>
      <c r="AU305" s="8">
        <f t="shared" si="274"/>
        <v>-1.6388218691673062E-3</v>
      </c>
      <c r="AV305" s="8">
        <f t="shared" si="275"/>
        <v>-8.3848977943868919E-3</v>
      </c>
      <c r="AW305" s="8">
        <f t="shared" si="276"/>
        <v>1.3990213459223133E-2</v>
      </c>
      <c r="AX305" s="8"/>
      <c r="AY305" s="8"/>
    </row>
    <row r="306" spans="1:51" x14ac:dyDescent="0.2">
      <c r="A306" s="6">
        <v>41803</v>
      </c>
      <c r="B306" s="5">
        <v>55.4604</v>
      </c>
      <c r="C306" s="5">
        <v>72.2363</v>
      </c>
      <c r="E306" s="5">
        <v>32.941600000000001</v>
      </c>
      <c r="F306" s="5">
        <v>76.802099999999996</v>
      </c>
      <c r="G306" s="5">
        <v>67.919899999999998</v>
      </c>
      <c r="H306" s="5">
        <v>57.537799999999997</v>
      </c>
      <c r="I306" s="5">
        <v>104.5466</v>
      </c>
      <c r="J306" s="5">
        <v>48.193399999999997</v>
      </c>
      <c r="K306" s="5">
        <v>47.351999999999997</v>
      </c>
      <c r="L306" s="5">
        <v>69.251099999999994</v>
      </c>
      <c r="M306" s="5">
        <v>122.6981</v>
      </c>
      <c r="P306" s="5">
        <v>66.539299999999997</v>
      </c>
      <c r="Q306" s="5">
        <v>46.327800000000003</v>
      </c>
      <c r="R306" s="5">
        <v>61.421100000000003</v>
      </c>
      <c r="S306" s="5">
        <v>50.082700000000003</v>
      </c>
      <c r="T306" s="5">
        <v>76.555000000000007</v>
      </c>
      <c r="U306" s="5">
        <v>40.474699999999999</v>
      </c>
      <c r="V306" s="5">
        <v>43.064700000000002</v>
      </c>
      <c r="W306" s="5">
        <v>53.358600000000003</v>
      </c>
      <c r="X306" s="5">
        <v>3506.58</v>
      </c>
      <c r="Z306" s="6">
        <v>41803</v>
      </c>
      <c r="AA306" s="8">
        <f t="shared" si="254"/>
        <v>-1.4632932982730384E-2</v>
      </c>
      <c r="AB306" s="8">
        <f t="shared" si="255"/>
        <v>-2.3857527789864608E-2</v>
      </c>
      <c r="AC306" s="8" t="e">
        <f t="shared" si="256"/>
        <v>#DIV/0!</v>
      </c>
      <c r="AD306" s="8">
        <f t="shared" si="257"/>
        <v>-1.6607872373956001E-3</v>
      </c>
      <c r="AE306" s="8">
        <f t="shared" si="258"/>
        <v>-1.8095188502409432E-4</v>
      </c>
      <c r="AF306" s="8">
        <f t="shared" si="259"/>
        <v>-2.0871385385417107E-2</v>
      </c>
      <c r="AG306" s="8">
        <f t="shared" si="260"/>
        <v>-2.6382388628878317E-3</v>
      </c>
      <c r="AH306" s="8">
        <f t="shared" si="261"/>
        <v>-2.6777375740860698E-3</v>
      </c>
      <c r="AI306" s="8">
        <f t="shared" si="262"/>
        <v>-4.5176092056045114E-2</v>
      </c>
      <c r="AJ306" s="8">
        <f t="shared" si="263"/>
        <v>-1.5268413806871828E-2</v>
      </c>
      <c r="AK306" s="8">
        <f t="shared" si="264"/>
        <v>-1.8522350406757759E-2</v>
      </c>
      <c r="AL306" s="8">
        <f t="shared" si="265"/>
        <v>-6.7737942880918833E-3</v>
      </c>
      <c r="AM306" s="8" t="e">
        <f t="shared" si="266"/>
        <v>#DIV/0!</v>
      </c>
      <c r="AN306" s="8" t="e">
        <f t="shared" si="267"/>
        <v>#DIV/0!</v>
      </c>
      <c r="AO306" s="8">
        <f t="shared" si="268"/>
        <v>5.0191067409790513E-3</v>
      </c>
      <c r="AP306" s="8">
        <f t="shared" si="269"/>
        <v>-1.6789441179653863E-2</v>
      </c>
      <c r="AQ306" s="8">
        <f t="shared" si="270"/>
        <v>-2.7860444500727999E-3</v>
      </c>
      <c r="AR306" s="8">
        <f t="shared" si="271"/>
        <v>-2.323209274114113E-2</v>
      </c>
      <c r="AS306" s="8">
        <f t="shared" si="272"/>
        <v>-1.3463952226680953E-2</v>
      </c>
      <c r="AT306" s="8">
        <f t="shared" si="273"/>
        <v>-3.6408304736772479E-3</v>
      </c>
      <c r="AU306" s="8">
        <f t="shared" si="274"/>
        <v>-1.8177465687839178E-2</v>
      </c>
      <c r="AV306" s="8">
        <f t="shared" si="275"/>
        <v>1.050299219756079E-2</v>
      </c>
      <c r="AW306" s="8">
        <f t="shared" si="276"/>
        <v>-6.3474431705479173E-3</v>
      </c>
      <c r="AX306" s="8"/>
      <c r="AY306" s="8"/>
    </row>
    <row r="307" spans="1:51" x14ac:dyDescent="0.2">
      <c r="A307" s="6">
        <v>41810</v>
      </c>
      <c r="B307" s="5">
        <v>57.424599999999998</v>
      </c>
      <c r="C307" s="5">
        <v>74.563000000000002</v>
      </c>
      <c r="E307" s="5">
        <v>33.723599999999998</v>
      </c>
      <c r="F307" s="5">
        <v>78.916200000000003</v>
      </c>
      <c r="G307" s="5">
        <v>71.260900000000007</v>
      </c>
      <c r="H307" s="5">
        <v>58.920400000000001</v>
      </c>
      <c r="I307" s="5">
        <v>108.06270000000001</v>
      </c>
      <c r="J307" s="5">
        <v>49.596600000000002</v>
      </c>
      <c r="K307" s="5">
        <v>48.224699999999999</v>
      </c>
      <c r="L307" s="5">
        <v>72.867199999999997</v>
      </c>
      <c r="M307" s="5">
        <v>126.76779999999999</v>
      </c>
      <c r="P307" s="5">
        <v>69.912199999999999</v>
      </c>
      <c r="Q307" s="5">
        <v>47.744100000000003</v>
      </c>
      <c r="R307" s="5">
        <v>63.585000000000001</v>
      </c>
      <c r="S307" s="5">
        <v>52.531300000000002</v>
      </c>
      <c r="T307" s="5">
        <v>79.28</v>
      </c>
      <c r="U307" s="5">
        <v>40.607799999999997</v>
      </c>
      <c r="V307" s="5">
        <v>43.811399999999999</v>
      </c>
      <c r="W307" s="5">
        <v>54.553800000000003</v>
      </c>
      <c r="X307" s="5">
        <v>3555.6</v>
      </c>
      <c r="Z307" s="6">
        <v>41810</v>
      </c>
      <c r="AA307" s="8">
        <f t="shared" si="254"/>
        <v>3.5416260971792513E-2</v>
      </c>
      <c r="AB307" s="8">
        <f t="shared" si="255"/>
        <v>3.2209567765790981E-2</v>
      </c>
      <c r="AC307" s="8" t="e">
        <f t="shared" si="256"/>
        <v>#DIV/0!</v>
      </c>
      <c r="AD307" s="8">
        <f t="shared" si="257"/>
        <v>2.3738980498821949E-2</v>
      </c>
      <c r="AE307" s="8">
        <f t="shared" si="258"/>
        <v>2.7526591069775508E-2</v>
      </c>
      <c r="AF307" s="8">
        <f t="shared" si="259"/>
        <v>4.9190296216572893E-2</v>
      </c>
      <c r="AG307" s="8">
        <f t="shared" si="260"/>
        <v>2.4029420659114509E-2</v>
      </c>
      <c r="AH307" s="8">
        <f t="shared" si="261"/>
        <v>3.3631892381005279E-2</v>
      </c>
      <c r="AI307" s="8">
        <f t="shared" si="262"/>
        <v>2.9116020035938606E-2</v>
      </c>
      <c r="AJ307" s="8">
        <f t="shared" si="263"/>
        <v>1.8430055752660879E-2</v>
      </c>
      <c r="AK307" s="8">
        <f t="shared" si="264"/>
        <v>5.2217221098292965E-2</v>
      </c>
      <c r="AL307" s="8">
        <f t="shared" si="265"/>
        <v>3.3168402770703098E-2</v>
      </c>
      <c r="AM307" s="8" t="e">
        <f t="shared" si="266"/>
        <v>#DIV/0!</v>
      </c>
      <c r="AN307" s="8" t="e">
        <f t="shared" si="267"/>
        <v>#DIV/0!</v>
      </c>
      <c r="AO307" s="8">
        <f t="shared" si="268"/>
        <v>5.0690343902024759E-2</v>
      </c>
      <c r="AP307" s="8">
        <f t="shared" si="269"/>
        <v>3.0571276857523921E-2</v>
      </c>
      <c r="AQ307" s="8">
        <f t="shared" si="270"/>
        <v>3.5230564089539174E-2</v>
      </c>
      <c r="AR307" s="8">
        <f t="shared" si="271"/>
        <v>4.8891134064257713E-2</v>
      </c>
      <c r="AS307" s="8">
        <f t="shared" si="272"/>
        <v>3.5595323623538455E-2</v>
      </c>
      <c r="AT307" s="8">
        <f t="shared" si="273"/>
        <v>3.2884740343968044E-3</v>
      </c>
      <c r="AU307" s="8">
        <f t="shared" si="274"/>
        <v>1.7339027091794357E-2</v>
      </c>
      <c r="AV307" s="8">
        <f t="shared" si="275"/>
        <v>2.2399388289797706E-2</v>
      </c>
      <c r="AW307" s="8">
        <f t="shared" si="276"/>
        <v>1.397943295176507E-2</v>
      </c>
      <c r="AX307" s="8"/>
      <c r="AY307" s="8"/>
    </row>
    <row r="308" spans="1:51" x14ac:dyDescent="0.2">
      <c r="A308" s="6">
        <v>41817</v>
      </c>
      <c r="B308" s="5">
        <v>58.652200000000001</v>
      </c>
      <c r="C308" s="5">
        <v>75.726299999999995</v>
      </c>
      <c r="E308" s="5">
        <v>34.793799999999997</v>
      </c>
      <c r="F308" s="5">
        <v>80.0428</v>
      </c>
      <c r="G308" s="5">
        <v>71.426199999999994</v>
      </c>
      <c r="H308" s="5">
        <v>59.4405</v>
      </c>
      <c r="I308" s="5">
        <v>108.53060000000001</v>
      </c>
      <c r="J308" s="5">
        <v>48.962499999999999</v>
      </c>
      <c r="K308" s="5">
        <v>47.088700000000003</v>
      </c>
      <c r="L308" s="5">
        <v>72.321600000000004</v>
      </c>
      <c r="M308" s="5">
        <v>128.80889999999999</v>
      </c>
      <c r="P308" s="5">
        <v>70.981700000000004</v>
      </c>
      <c r="Q308" s="5">
        <v>49.338999999999999</v>
      </c>
      <c r="R308" s="5">
        <v>63.318800000000003</v>
      </c>
      <c r="S308" s="5">
        <v>53.298900000000003</v>
      </c>
      <c r="T308" s="5">
        <v>79.745900000000006</v>
      </c>
      <c r="U308" s="5">
        <v>40.533799999999999</v>
      </c>
      <c r="V308" s="5">
        <v>44.532699999999998</v>
      </c>
      <c r="W308" s="5">
        <v>55.967500000000001</v>
      </c>
      <c r="X308" s="5">
        <v>3553.35</v>
      </c>
      <c r="Z308" s="6">
        <v>41817</v>
      </c>
      <c r="AA308" s="8">
        <f t="shared" si="254"/>
        <v>2.1377597754272504E-2</v>
      </c>
      <c r="AB308" s="8">
        <f t="shared" si="255"/>
        <v>1.5601571825167859E-2</v>
      </c>
      <c r="AC308" s="8" t="e">
        <f t="shared" si="256"/>
        <v>#DIV/0!</v>
      </c>
      <c r="AD308" s="8">
        <f t="shared" si="257"/>
        <v>3.1734453023995135E-2</v>
      </c>
      <c r="AE308" s="8">
        <f t="shared" si="258"/>
        <v>1.4275902793089434E-2</v>
      </c>
      <c r="AF308" s="8">
        <f t="shared" si="259"/>
        <v>2.3196451349896119E-3</v>
      </c>
      <c r="AG308" s="8">
        <f t="shared" si="260"/>
        <v>8.827163427267859E-3</v>
      </c>
      <c r="AH308" s="8">
        <f t="shared" si="261"/>
        <v>4.3298936635860485E-3</v>
      </c>
      <c r="AI308" s="8">
        <f t="shared" si="262"/>
        <v>-1.2785150595000516E-2</v>
      </c>
      <c r="AJ308" s="8">
        <f t="shared" si="263"/>
        <v>-2.35563933005285E-2</v>
      </c>
      <c r="AK308" s="8">
        <f t="shared" si="264"/>
        <v>-7.4875938693952371E-3</v>
      </c>
      <c r="AL308" s="8">
        <f t="shared" si="265"/>
        <v>1.6101091917663624E-2</v>
      </c>
      <c r="AM308" s="8" t="e">
        <f t="shared" si="266"/>
        <v>#DIV/0!</v>
      </c>
      <c r="AN308" s="8" t="e">
        <f t="shared" si="267"/>
        <v>#DIV/0!</v>
      </c>
      <c r="AO308" s="8">
        <f t="shared" si="268"/>
        <v>1.5297759189383253E-2</v>
      </c>
      <c r="AP308" s="8">
        <f t="shared" si="269"/>
        <v>3.3405174670796844E-2</v>
      </c>
      <c r="AQ308" s="8">
        <f t="shared" si="270"/>
        <v>-4.1865219784540386E-3</v>
      </c>
      <c r="AR308" s="8">
        <f t="shared" si="271"/>
        <v>1.4612240702210011E-2</v>
      </c>
      <c r="AS308" s="8">
        <f t="shared" si="272"/>
        <v>5.8766397578204899E-3</v>
      </c>
      <c r="AT308" s="8">
        <f t="shared" si="273"/>
        <v>-1.8223099995566816E-3</v>
      </c>
      <c r="AU308" s="8">
        <f t="shared" si="274"/>
        <v>1.6463751443688057E-2</v>
      </c>
      <c r="AV308" s="8">
        <f t="shared" si="275"/>
        <v>2.5913868511451055E-2</v>
      </c>
      <c r="AW308" s="8">
        <f t="shared" si="276"/>
        <v>-6.3280458994263711E-4</v>
      </c>
      <c r="AX308" s="8"/>
      <c r="AY308" s="8"/>
    </row>
    <row r="309" spans="1:51" x14ac:dyDescent="0.2">
      <c r="A309" s="6">
        <v>41824</v>
      </c>
      <c r="B309" s="5">
        <v>56.731299999999997</v>
      </c>
      <c r="C309" s="5">
        <v>73.577600000000004</v>
      </c>
      <c r="E309" s="5">
        <v>33.984299999999998</v>
      </c>
      <c r="F309" s="5">
        <v>77.887</v>
      </c>
      <c r="G309" s="5">
        <v>69.496399999999994</v>
      </c>
      <c r="H309" s="5">
        <v>57.9437</v>
      </c>
      <c r="I309" s="5">
        <v>102.90219999999999</v>
      </c>
      <c r="J309" s="5">
        <v>45.832300000000004</v>
      </c>
      <c r="K309" s="5">
        <v>45.024500000000003</v>
      </c>
      <c r="L309" s="5">
        <v>71.357399999999998</v>
      </c>
      <c r="M309" s="5">
        <v>124.52379999999999</v>
      </c>
      <c r="P309" s="5">
        <v>69.761399999999995</v>
      </c>
      <c r="Q309" s="5">
        <v>48.560699999999997</v>
      </c>
      <c r="R309" s="5">
        <v>61.320500000000003</v>
      </c>
      <c r="S309" s="5">
        <v>50.5062</v>
      </c>
      <c r="T309" s="5">
        <v>79.689499999999995</v>
      </c>
      <c r="U309" s="5">
        <v>40.962800000000001</v>
      </c>
      <c r="V309" s="5">
        <v>43.064700000000002</v>
      </c>
      <c r="W309" s="5">
        <v>54.291400000000003</v>
      </c>
      <c r="X309" s="5">
        <v>3598.73</v>
      </c>
      <c r="Z309" s="6">
        <v>41824</v>
      </c>
      <c r="AA309" s="8">
        <f t="shared" si="254"/>
        <v>-3.2750689658699983E-2</v>
      </c>
      <c r="AB309" s="8">
        <f t="shared" si="255"/>
        <v>-2.8374554150935594E-2</v>
      </c>
      <c r="AC309" s="8" t="e">
        <f t="shared" si="256"/>
        <v>#DIV/0!</v>
      </c>
      <c r="AD309" s="8">
        <f t="shared" si="257"/>
        <v>-2.3265639280561468E-2</v>
      </c>
      <c r="AE309" s="8">
        <f t="shared" si="258"/>
        <v>-2.693309079642392E-2</v>
      </c>
      <c r="AF309" s="8">
        <f t="shared" si="259"/>
        <v>-2.7018097000820473E-2</v>
      </c>
      <c r="AG309" s="8">
        <f t="shared" si="260"/>
        <v>-2.518148400501341E-2</v>
      </c>
      <c r="AH309" s="8">
        <f t="shared" si="261"/>
        <v>-5.1860028415949166E-2</v>
      </c>
      <c r="AI309" s="8">
        <f t="shared" si="262"/>
        <v>-6.3930559101352924E-2</v>
      </c>
      <c r="AJ309" s="8">
        <f t="shared" si="263"/>
        <v>-4.3836419353263101E-2</v>
      </c>
      <c r="AK309" s="8">
        <f t="shared" si="264"/>
        <v>-1.333211654609423E-2</v>
      </c>
      <c r="AL309" s="8">
        <f t="shared" si="265"/>
        <v>-3.3267111201166988E-2</v>
      </c>
      <c r="AM309" s="8" t="e">
        <f t="shared" si="266"/>
        <v>#DIV/0!</v>
      </c>
      <c r="AN309" s="8" t="e">
        <f t="shared" si="267"/>
        <v>#DIV/0!</v>
      </c>
      <c r="AO309" s="8">
        <f t="shared" si="268"/>
        <v>-1.7191755057993974E-2</v>
      </c>
      <c r="AP309" s="8">
        <f t="shared" si="269"/>
        <v>-1.5774539411013588E-2</v>
      </c>
      <c r="AQ309" s="8">
        <f t="shared" si="270"/>
        <v>-3.1559347302854812E-2</v>
      </c>
      <c r="AR309" s="8">
        <f t="shared" si="271"/>
        <v>-5.2396953783286349E-2</v>
      </c>
      <c r="AS309" s="8">
        <f t="shared" si="272"/>
        <v>-7.072463913506688E-4</v>
      </c>
      <c r="AT309" s="8">
        <f t="shared" si="273"/>
        <v>1.0583759726450648E-2</v>
      </c>
      <c r="AU309" s="8">
        <f t="shared" si="274"/>
        <v>-3.2964540663377617E-2</v>
      </c>
      <c r="AV309" s="8">
        <f t="shared" si="275"/>
        <v>-2.9947737526242912E-2</v>
      </c>
      <c r="AW309" s="8">
        <f t="shared" si="276"/>
        <v>1.2771047040117001E-2</v>
      </c>
      <c r="AX309" s="8"/>
      <c r="AY309" s="8"/>
    </row>
    <row r="310" spans="1:51" x14ac:dyDescent="0.2">
      <c r="A310" s="6">
        <v>41831</v>
      </c>
      <c r="B310" s="5">
        <v>57.612299999999998</v>
      </c>
      <c r="C310" s="5">
        <v>74.330299999999994</v>
      </c>
      <c r="E310" s="5">
        <v>34.258699999999997</v>
      </c>
      <c r="F310" s="5">
        <v>78.123400000000004</v>
      </c>
      <c r="G310" s="5">
        <v>70.492400000000004</v>
      </c>
      <c r="H310" s="5">
        <v>58.007100000000001</v>
      </c>
      <c r="I310" s="5">
        <v>104.30589999999999</v>
      </c>
      <c r="J310" s="5">
        <v>45.576000000000001</v>
      </c>
      <c r="K310" s="5">
        <v>45.121499999999997</v>
      </c>
      <c r="L310" s="5">
        <v>70.532600000000002</v>
      </c>
      <c r="M310" s="5">
        <v>125.4746</v>
      </c>
      <c r="P310" s="5">
        <v>68.705699999999993</v>
      </c>
      <c r="Q310" s="5">
        <v>48.029400000000003</v>
      </c>
      <c r="R310" s="5">
        <v>62.772599999999997</v>
      </c>
      <c r="S310" s="5">
        <v>50.942999999999998</v>
      </c>
      <c r="T310" s="5">
        <v>80.169499999999999</v>
      </c>
      <c r="U310" s="5">
        <v>41.125599999999999</v>
      </c>
      <c r="V310" s="5">
        <v>42.811599999999999</v>
      </c>
      <c r="W310" s="5">
        <v>54.320599999999999</v>
      </c>
      <c r="X310" s="5">
        <v>3568.08</v>
      </c>
      <c r="Z310" s="6">
        <v>41831</v>
      </c>
      <c r="AA310" s="8">
        <f t="shared" si="254"/>
        <v>1.5529346233913222E-2</v>
      </c>
      <c r="AB310" s="8">
        <f t="shared" si="255"/>
        <v>1.023001565693904E-2</v>
      </c>
      <c r="AC310" s="8" t="e">
        <f t="shared" si="256"/>
        <v>#DIV/0!</v>
      </c>
      <c r="AD310" s="8">
        <f t="shared" si="257"/>
        <v>8.0743166697563318E-3</v>
      </c>
      <c r="AE310" s="8">
        <f t="shared" si="258"/>
        <v>3.035166330709993E-3</v>
      </c>
      <c r="AF310" s="8">
        <f t="shared" si="259"/>
        <v>1.4331677612077875E-2</v>
      </c>
      <c r="AG310" s="8">
        <f t="shared" si="260"/>
        <v>1.0941655434499875E-3</v>
      </c>
      <c r="AH310" s="8">
        <f t="shared" si="261"/>
        <v>1.3641107770290706E-2</v>
      </c>
      <c r="AI310" s="8">
        <f t="shared" si="262"/>
        <v>-5.5921260770243064E-3</v>
      </c>
      <c r="AJ310" s="8">
        <f t="shared" si="263"/>
        <v>2.1543826139100997E-3</v>
      </c>
      <c r="AK310" s="8">
        <f t="shared" si="264"/>
        <v>-1.1558717105724092E-2</v>
      </c>
      <c r="AL310" s="8">
        <f t="shared" si="265"/>
        <v>7.6354881556779386E-3</v>
      </c>
      <c r="AM310" s="8" t="e">
        <f t="shared" si="266"/>
        <v>#DIV/0!</v>
      </c>
      <c r="AN310" s="8" t="e">
        <f t="shared" si="267"/>
        <v>#DIV/0!</v>
      </c>
      <c r="AO310" s="8">
        <f t="shared" si="268"/>
        <v>-1.5133010518710965E-2</v>
      </c>
      <c r="AP310" s="8">
        <f t="shared" si="269"/>
        <v>-1.0940946073676794E-2</v>
      </c>
      <c r="AQ310" s="8">
        <f t="shared" si="270"/>
        <v>2.3680498365147074E-2</v>
      </c>
      <c r="AR310" s="8">
        <f t="shared" si="271"/>
        <v>8.6484431614335389E-3</v>
      </c>
      <c r="AS310" s="8">
        <f t="shared" si="272"/>
        <v>6.0233782367815625E-3</v>
      </c>
      <c r="AT310" s="8">
        <f t="shared" si="273"/>
        <v>3.9743376917593665E-3</v>
      </c>
      <c r="AU310" s="8">
        <f t="shared" si="274"/>
        <v>-5.8772033707422677E-3</v>
      </c>
      <c r="AV310" s="8">
        <f t="shared" si="275"/>
        <v>5.3783840534582517E-4</v>
      </c>
      <c r="AW310" s="8">
        <f t="shared" si="276"/>
        <v>-8.5168934596371315E-3</v>
      </c>
      <c r="AX310" s="8"/>
      <c r="AY310" s="8"/>
    </row>
    <row r="311" spans="1:51" x14ac:dyDescent="0.2">
      <c r="A311" s="6">
        <v>41838</v>
      </c>
      <c r="B311" s="5">
        <v>57.829000000000001</v>
      </c>
      <c r="C311" s="5">
        <v>74.439800000000005</v>
      </c>
      <c r="E311" s="5">
        <v>34.395899999999997</v>
      </c>
      <c r="F311" s="5">
        <v>79.166600000000003</v>
      </c>
      <c r="G311" s="5">
        <v>71.102500000000006</v>
      </c>
      <c r="H311" s="5">
        <v>57.766100000000002</v>
      </c>
      <c r="I311" s="5">
        <v>103.2364</v>
      </c>
      <c r="J311" s="5">
        <v>43.2958</v>
      </c>
      <c r="K311" s="5">
        <v>44.179499999999997</v>
      </c>
      <c r="L311" s="5">
        <v>70.113900000000001</v>
      </c>
      <c r="M311" s="5">
        <v>125.2337</v>
      </c>
      <c r="P311" s="5">
        <v>68.390299999999996</v>
      </c>
      <c r="Q311" s="5">
        <v>48.427300000000002</v>
      </c>
      <c r="R311" s="5">
        <v>62.9724</v>
      </c>
      <c r="S311" s="5">
        <v>49.2224</v>
      </c>
      <c r="T311" s="5">
        <v>80.225999999999999</v>
      </c>
      <c r="U311" s="5">
        <v>40.518999999999998</v>
      </c>
      <c r="V311" s="5">
        <v>42.824300000000001</v>
      </c>
      <c r="W311" s="5">
        <v>54.262300000000003</v>
      </c>
      <c r="X311" s="5">
        <v>3588.21</v>
      </c>
      <c r="Z311" s="6">
        <v>41838</v>
      </c>
      <c r="AA311" s="8">
        <f t="shared" si="254"/>
        <v>3.7613495729211799E-3</v>
      </c>
      <c r="AB311" s="8">
        <f t="shared" si="255"/>
        <v>1.4731542856682989E-3</v>
      </c>
      <c r="AC311" s="8" t="e">
        <f t="shared" si="256"/>
        <v>#DIV/0!</v>
      </c>
      <c r="AD311" s="8">
        <f t="shared" si="257"/>
        <v>4.0048221327722011E-3</v>
      </c>
      <c r="AE311" s="8">
        <f t="shared" si="258"/>
        <v>1.335323347422146E-2</v>
      </c>
      <c r="AF311" s="8">
        <f t="shared" si="259"/>
        <v>8.6548337125704755E-3</v>
      </c>
      <c r="AG311" s="8">
        <f t="shared" si="260"/>
        <v>-4.1546638256351187E-3</v>
      </c>
      <c r="AH311" s="8">
        <f t="shared" si="261"/>
        <v>-1.0253494768752258E-2</v>
      </c>
      <c r="AI311" s="8">
        <f t="shared" si="262"/>
        <v>-5.0030717921713208E-2</v>
      </c>
      <c r="AJ311" s="8">
        <f t="shared" si="263"/>
        <v>-2.087696552641205E-2</v>
      </c>
      <c r="AK311" s="8">
        <f t="shared" si="264"/>
        <v>-5.9362620972429614E-3</v>
      </c>
      <c r="AL311" s="8">
        <f t="shared" si="265"/>
        <v>-1.9199104838747427E-3</v>
      </c>
      <c r="AM311" s="8" t="e">
        <f t="shared" si="266"/>
        <v>#DIV/0!</v>
      </c>
      <c r="AN311" s="8" t="e">
        <f t="shared" si="267"/>
        <v>#DIV/0!</v>
      </c>
      <c r="AO311" s="8">
        <f t="shared" si="268"/>
        <v>-4.5905943757212908E-3</v>
      </c>
      <c r="AP311" s="8">
        <f t="shared" si="269"/>
        <v>8.284509071527113E-3</v>
      </c>
      <c r="AQ311" s="8">
        <f t="shared" si="270"/>
        <v>3.1829173875226324E-3</v>
      </c>
      <c r="AR311" s="8">
        <f t="shared" si="271"/>
        <v>-3.3775003435211892E-2</v>
      </c>
      <c r="AS311" s="8">
        <f t="shared" si="272"/>
        <v>7.0475679653725365E-4</v>
      </c>
      <c r="AT311" s="8">
        <f t="shared" si="273"/>
        <v>-1.4749936779037909E-2</v>
      </c>
      <c r="AU311" s="8">
        <f t="shared" si="274"/>
        <v>2.9664857188249627E-4</v>
      </c>
      <c r="AV311" s="8">
        <f t="shared" si="275"/>
        <v>-1.0732576591568899E-3</v>
      </c>
      <c r="AW311" s="8">
        <f t="shared" si="276"/>
        <v>5.6416896482140988E-3</v>
      </c>
      <c r="AX311" s="8"/>
      <c r="AY311" s="8"/>
    </row>
    <row r="312" spans="1:51" x14ac:dyDescent="0.2">
      <c r="A312" s="6">
        <v>41845</v>
      </c>
      <c r="B312" s="5">
        <v>57.439</v>
      </c>
      <c r="C312" s="5">
        <v>72.838499999999996</v>
      </c>
      <c r="E312" s="5">
        <v>34.121499999999997</v>
      </c>
      <c r="F312" s="5">
        <v>79.25</v>
      </c>
      <c r="G312" s="5">
        <v>70.492400000000004</v>
      </c>
      <c r="H312" s="5">
        <v>57.5124</v>
      </c>
      <c r="I312" s="5">
        <v>100.9102</v>
      </c>
      <c r="J312" s="5">
        <v>42.432299999999998</v>
      </c>
      <c r="K312" s="5">
        <v>44.317999999999998</v>
      </c>
      <c r="L312" s="5">
        <v>69.251099999999994</v>
      </c>
      <c r="M312" s="5">
        <v>124.8154</v>
      </c>
      <c r="P312" s="5">
        <v>65.853800000000007</v>
      </c>
      <c r="Q312" s="5">
        <v>47.451799999999999</v>
      </c>
      <c r="R312" s="5">
        <v>62.745899999999999</v>
      </c>
      <c r="S312" s="5">
        <v>48.891500000000001</v>
      </c>
      <c r="T312" s="5">
        <v>79.477699999999999</v>
      </c>
      <c r="U312" s="5">
        <v>40.533799999999999</v>
      </c>
      <c r="V312" s="5">
        <v>42.305500000000002</v>
      </c>
      <c r="W312" s="5">
        <v>52.906799999999997</v>
      </c>
      <c r="X312" s="5">
        <v>3588.68</v>
      </c>
      <c r="Z312" s="6">
        <v>41845</v>
      </c>
      <c r="AA312" s="8">
        <f t="shared" si="254"/>
        <v>-6.7440211658510441E-3</v>
      </c>
      <c r="AB312" s="8">
        <f t="shared" si="255"/>
        <v>-2.1511342050892224E-2</v>
      </c>
      <c r="AC312" s="8" t="e">
        <f t="shared" si="256"/>
        <v>#DIV/0!</v>
      </c>
      <c r="AD312" s="8">
        <f t="shared" si="257"/>
        <v>-7.9776950159757831E-3</v>
      </c>
      <c r="AE312" s="8">
        <f t="shared" si="258"/>
        <v>1.0534745713470794E-3</v>
      </c>
      <c r="AF312" s="8">
        <f t="shared" si="259"/>
        <v>-8.5805703034351755E-3</v>
      </c>
      <c r="AG312" s="8">
        <f t="shared" si="260"/>
        <v>-4.391849198751574E-3</v>
      </c>
      <c r="AH312" s="8">
        <f t="shared" si="261"/>
        <v>-2.2532750076523445E-2</v>
      </c>
      <c r="AI312" s="8">
        <f t="shared" si="262"/>
        <v>-1.9944197820573883E-2</v>
      </c>
      <c r="AJ312" s="8">
        <f t="shared" si="263"/>
        <v>3.1349381500469509E-3</v>
      </c>
      <c r="AK312" s="8">
        <f t="shared" si="264"/>
        <v>-1.2305691168227773E-2</v>
      </c>
      <c r="AL312" s="8">
        <f t="shared" si="265"/>
        <v>-3.3401552457525963E-3</v>
      </c>
      <c r="AM312" s="8" t="e">
        <f t="shared" si="266"/>
        <v>#DIV/0!</v>
      </c>
      <c r="AN312" s="8" t="e">
        <f t="shared" si="267"/>
        <v>#DIV/0!</v>
      </c>
      <c r="AO312" s="8">
        <f t="shared" si="268"/>
        <v>-3.708859297297995E-2</v>
      </c>
      <c r="AP312" s="8">
        <f t="shared" si="269"/>
        <v>-2.0143596690296639E-2</v>
      </c>
      <c r="AQ312" s="8">
        <f t="shared" si="270"/>
        <v>-3.5968138422547424E-3</v>
      </c>
      <c r="AR312" s="8">
        <f t="shared" si="271"/>
        <v>-6.7225490833441315E-3</v>
      </c>
      <c r="AS312" s="8">
        <f t="shared" si="272"/>
        <v>-9.3274000947324298E-3</v>
      </c>
      <c r="AT312" s="8">
        <f t="shared" si="273"/>
        <v>3.6526074187426261E-4</v>
      </c>
      <c r="AU312" s="8">
        <f t="shared" si="274"/>
        <v>-1.2114617168289987E-2</v>
      </c>
      <c r="AV312" s="8">
        <f t="shared" si="275"/>
        <v>-2.4980511331071598E-2</v>
      </c>
      <c r="AW312" s="8">
        <f t="shared" si="276"/>
        <v>1.3098452989090958E-4</v>
      </c>
      <c r="AX312" s="8"/>
      <c r="AY312" s="8"/>
    </row>
    <row r="313" spans="1:51" x14ac:dyDescent="0.2">
      <c r="A313" s="6">
        <v>41852</v>
      </c>
      <c r="B313" s="5">
        <v>55.778100000000002</v>
      </c>
      <c r="C313" s="5">
        <v>71.593100000000007</v>
      </c>
      <c r="E313" s="5">
        <v>33.600099999999998</v>
      </c>
      <c r="F313" s="5">
        <v>78.012200000000007</v>
      </c>
      <c r="G313" s="5">
        <v>69.645799999999994</v>
      </c>
      <c r="H313" s="5">
        <v>55.546300000000002</v>
      </c>
      <c r="I313" s="5">
        <v>97.581299999999999</v>
      </c>
      <c r="J313" s="5">
        <v>42.553800000000003</v>
      </c>
      <c r="K313" s="5">
        <v>43.126600000000003</v>
      </c>
      <c r="L313" s="5">
        <v>68.743600000000001</v>
      </c>
      <c r="M313" s="5">
        <v>118.94540000000001</v>
      </c>
      <c r="P313" s="5">
        <v>63.399500000000003</v>
      </c>
      <c r="Q313" s="5">
        <v>46.296700000000001</v>
      </c>
      <c r="R313" s="5">
        <v>59.815100000000001</v>
      </c>
      <c r="S313" s="5">
        <v>46.9724</v>
      </c>
      <c r="T313" s="5">
        <v>76.990399999999994</v>
      </c>
      <c r="U313" s="5">
        <v>39.956899999999997</v>
      </c>
      <c r="V313" s="5">
        <v>41.938499999999998</v>
      </c>
      <c r="W313" s="5">
        <v>51.3765</v>
      </c>
      <c r="X313" s="5">
        <v>3493.18</v>
      </c>
      <c r="Z313" s="6">
        <v>41852</v>
      </c>
      <c r="AA313" s="8">
        <f t="shared" si="254"/>
        <v>-2.8915893382544966E-2</v>
      </c>
      <c r="AB313" s="8">
        <f t="shared" si="255"/>
        <v>-1.7098100592406351E-2</v>
      </c>
      <c r="AC313" s="8" t="e">
        <f t="shared" si="256"/>
        <v>#DIV/0!</v>
      </c>
      <c r="AD313" s="8">
        <f t="shared" si="257"/>
        <v>-1.5280688129185371E-2</v>
      </c>
      <c r="AE313" s="8">
        <f t="shared" si="258"/>
        <v>-1.5618927444794872E-2</v>
      </c>
      <c r="AF313" s="8">
        <f t="shared" si="259"/>
        <v>-1.2009805312345856E-2</v>
      </c>
      <c r="AG313" s="8">
        <f t="shared" si="260"/>
        <v>-3.4185671263936124E-2</v>
      </c>
      <c r="AH313" s="8">
        <f t="shared" si="261"/>
        <v>-3.2988736520193296E-2</v>
      </c>
      <c r="AI313" s="8">
        <f t="shared" si="262"/>
        <v>2.8633847328569662E-3</v>
      </c>
      <c r="AJ313" s="8">
        <f t="shared" si="263"/>
        <v>-2.688298208402895E-2</v>
      </c>
      <c r="AK313" s="8">
        <f t="shared" si="264"/>
        <v>-7.3284034477429927E-3</v>
      </c>
      <c r="AL313" s="8">
        <f t="shared" si="265"/>
        <v>-4.7029453096332552E-2</v>
      </c>
      <c r="AM313" s="8" t="e">
        <f t="shared" si="266"/>
        <v>#DIV/0!</v>
      </c>
      <c r="AN313" s="8" t="e">
        <f t="shared" si="267"/>
        <v>#DIV/0!</v>
      </c>
      <c r="AO313" s="8">
        <f t="shared" si="268"/>
        <v>-3.7268919940838696E-2</v>
      </c>
      <c r="AP313" s="8">
        <f t="shared" si="269"/>
        <v>-2.4342596065902611E-2</v>
      </c>
      <c r="AQ313" s="8">
        <f t="shared" si="270"/>
        <v>-4.6709028000235797E-2</v>
      </c>
      <c r="AR313" s="8">
        <f t="shared" si="271"/>
        <v>-3.9252221756338024E-2</v>
      </c>
      <c r="AS313" s="8">
        <f t="shared" si="272"/>
        <v>-3.1295570958898011E-2</v>
      </c>
      <c r="AT313" s="8">
        <f t="shared" si="273"/>
        <v>-1.4232566401373714E-2</v>
      </c>
      <c r="AU313" s="8">
        <f t="shared" si="274"/>
        <v>-8.6749949770125179E-3</v>
      </c>
      <c r="AV313" s="8">
        <f t="shared" si="275"/>
        <v>-2.8924448275079895E-2</v>
      </c>
      <c r="AW313" s="8">
        <f t="shared" si="276"/>
        <v>-2.6611456022827329E-2</v>
      </c>
      <c r="AX313" s="8"/>
      <c r="AY313" s="8"/>
    </row>
    <row r="314" spans="1:51" x14ac:dyDescent="0.2">
      <c r="A314" s="6">
        <v>41859</v>
      </c>
      <c r="B314" s="5">
        <v>55.070399999999999</v>
      </c>
      <c r="C314" s="5">
        <v>69.844700000000003</v>
      </c>
      <c r="E314" s="5">
        <v>33.380600000000001</v>
      </c>
      <c r="F314" s="5">
        <v>79.1387</v>
      </c>
      <c r="G314" s="5">
        <v>70.865899999999996</v>
      </c>
      <c r="H314" s="5">
        <v>55.153100000000002</v>
      </c>
      <c r="I314" s="5">
        <v>97.166799999999995</v>
      </c>
      <c r="J314" s="5">
        <v>43.336300000000001</v>
      </c>
      <c r="K314" s="5">
        <v>45.322000000000003</v>
      </c>
      <c r="L314" s="5">
        <v>68.308800000000005</v>
      </c>
      <c r="M314" s="5">
        <v>121.012</v>
      </c>
      <c r="P314" s="5">
        <v>63.9617</v>
      </c>
      <c r="Q314" s="5">
        <v>45.308300000000003</v>
      </c>
      <c r="R314" s="5">
        <v>58.776000000000003</v>
      </c>
      <c r="S314" s="5">
        <v>47.038600000000002</v>
      </c>
      <c r="T314" s="5">
        <v>76.533900000000003</v>
      </c>
      <c r="U314" s="5">
        <v>39.927300000000002</v>
      </c>
      <c r="V314" s="5">
        <v>41.761299999999999</v>
      </c>
      <c r="W314" s="5">
        <v>51.857399999999998</v>
      </c>
      <c r="X314" s="5">
        <v>3507.21</v>
      </c>
      <c r="Z314" s="6">
        <v>41859</v>
      </c>
      <c r="AA314" s="8">
        <f t="shared" si="254"/>
        <v>-1.2687775309664584E-2</v>
      </c>
      <c r="AB314" s="8">
        <f t="shared" si="255"/>
        <v>-2.4421347867322418E-2</v>
      </c>
      <c r="AC314" s="8" t="e">
        <f t="shared" si="256"/>
        <v>#DIV/0!</v>
      </c>
      <c r="AD314" s="8">
        <f t="shared" si="257"/>
        <v>-6.5327186526229486E-3</v>
      </c>
      <c r="AE314" s="8">
        <f t="shared" si="258"/>
        <v>1.4440049120522103E-2</v>
      </c>
      <c r="AF314" s="8">
        <f t="shared" si="259"/>
        <v>1.7518644340362322E-2</v>
      </c>
      <c r="AG314" s="8">
        <f t="shared" si="260"/>
        <v>-7.0787793246355202E-3</v>
      </c>
      <c r="AH314" s="8">
        <f t="shared" si="261"/>
        <v>-4.2477400895458706E-3</v>
      </c>
      <c r="AI314" s="8">
        <f t="shared" si="262"/>
        <v>1.8388487044635138E-2</v>
      </c>
      <c r="AJ314" s="8">
        <f t="shared" si="263"/>
        <v>5.0905937402902168E-2</v>
      </c>
      <c r="AK314" s="8">
        <f t="shared" si="264"/>
        <v>-6.3249524319354267E-3</v>
      </c>
      <c r="AL314" s="8">
        <f t="shared" si="265"/>
        <v>1.7374358319026895E-2</v>
      </c>
      <c r="AM314" s="8" t="e">
        <f t="shared" si="266"/>
        <v>#DIV/0!</v>
      </c>
      <c r="AN314" s="8" t="e">
        <f t="shared" si="267"/>
        <v>#DIV/0!</v>
      </c>
      <c r="AO314" s="8">
        <f t="shared" si="268"/>
        <v>8.8675778200142386E-3</v>
      </c>
      <c r="AP314" s="8">
        <f t="shared" si="269"/>
        <v>-2.1349253834506587E-2</v>
      </c>
      <c r="AQ314" s="8">
        <f t="shared" si="270"/>
        <v>-1.7371867638773408E-2</v>
      </c>
      <c r="AR314" s="8">
        <f t="shared" si="271"/>
        <v>1.4093382496955797E-3</v>
      </c>
      <c r="AS314" s="8">
        <f t="shared" si="272"/>
        <v>-5.9293106673038443E-3</v>
      </c>
      <c r="AT314" s="8">
        <f t="shared" si="273"/>
        <v>-7.4079821007122515E-4</v>
      </c>
      <c r="AU314" s="8">
        <f t="shared" si="274"/>
        <v>-4.225234569667502E-3</v>
      </c>
      <c r="AV314" s="8">
        <f t="shared" si="275"/>
        <v>9.3603106478643561E-3</v>
      </c>
      <c r="AW314" s="8">
        <f t="shared" si="276"/>
        <v>4.016397666309901E-3</v>
      </c>
      <c r="AX314" s="8"/>
      <c r="AY314" s="8"/>
    </row>
    <row r="315" spans="1:51" x14ac:dyDescent="0.2">
      <c r="A315" s="6">
        <v>41866</v>
      </c>
      <c r="B315" s="5">
        <v>55.604799999999997</v>
      </c>
      <c r="C315" s="5">
        <v>71.088999999999999</v>
      </c>
      <c r="E315" s="5">
        <v>33.9572</v>
      </c>
      <c r="F315" s="5">
        <v>80.113</v>
      </c>
      <c r="G315" s="5">
        <v>71.401300000000006</v>
      </c>
      <c r="H315" s="5">
        <v>56.028300000000002</v>
      </c>
      <c r="I315" s="5">
        <v>98.485399999999998</v>
      </c>
      <c r="J315" s="5">
        <v>43.327500000000001</v>
      </c>
      <c r="K315" s="5">
        <v>46.190600000000003</v>
      </c>
      <c r="L315" s="5">
        <v>69.869100000000003</v>
      </c>
      <c r="M315" s="5">
        <v>122.191</v>
      </c>
      <c r="P315" s="5">
        <v>64.989999999999995</v>
      </c>
      <c r="Q315" s="5">
        <v>46.3095</v>
      </c>
      <c r="R315" s="5">
        <v>60.214799999999997</v>
      </c>
      <c r="S315" s="5">
        <v>47.025300000000001</v>
      </c>
      <c r="T315" s="5">
        <v>77.775000000000006</v>
      </c>
      <c r="U315" s="5">
        <v>40.104799999999997</v>
      </c>
      <c r="V315" s="5">
        <v>42.786299999999997</v>
      </c>
      <c r="W315" s="5">
        <v>52.498699999999999</v>
      </c>
      <c r="X315" s="5">
        <v>3552.17</v>
      </c>
      <c r="Z315" s="6">
        <v>41866</v>
      </c>
      <c r="AA315" s="8">
        <f t="shared" si="254"/>
        <v>9.7039425898486353E-3</v>
      </c>
      <c r="AB315" s="8">
        <f t="shared" si="255"/>
        <v>1.7815238665209954E-2</v>
      </c>
      <c r="AC315" s="8" t="e">
        <f t="shared" si="256"/>
        <v>#DIV/0!</v>
      </c>
      <c r="AD315" s="8">
        <f t="shared" si="257"/>
        <v>1.7273506168253405E-2</v>
      </c>
      <c r="AE315" s="8">
        <f t="shared" si="258"/>
        <v>1.2311296495898905E-2</v>
      </c>
      <c r="AF315" s="8">
        <f t="shared" si="259"/>
        <v>7.5551146602246266E-3</v>
      </c>
      <c r="AG315" s="8">
        <f t="shared" si="260"/>
        <v>1.5868554986029793E-2</v>
      </c>
      <c r="AH315" s="8">
        <f t="shared" si="261"/>
        <v>1.3570478805517983E-2</v>
      </c>
      <c r="AI315" s="8">
        <f t="shared" si="262"/>
        <v>-2.0306302107009344E-4</v>
      </c>
      <c r="AJ315" s="8">
        <f t="shared" si="263"/>
        <v>1.9165085388994418E-2</v>
      </c>
      <c r="AK315" s="8">
        <f t="shared" si="264"/>
        <v>2.2841859321200086E-2</v>
      </c>
      <c r="AL315" s="8">
        <f t="shared" si="265"/>
        <v>9.7428354212805157E-3</v>
      </c>
      <c r="AM315" s="8" t="e">
        <f t="shared" si="266"/>
        <v>#DIV/0!</v>
      </c>
      <c r="AN315" s="8" t="e">
        <f t="shared" si="267"/>
        <v>#DIV/0!</v>
      </c>
      <c r="AO315" s="8">
        <f t="shared" si="268"/>
        <v>1.6076808465065762E-2</v>
      </c>
      <c r="AP315" s="8">
        <f t="shared" si="269"/>
        <v>2.2097496485191437E-2</v>
      </c>
      <c r="AQ315" s="8">
        <f t="shared" si="270"/>
        <v>2.4479379338505414E-2</v>
      </c>
      <c r="AR315" s="8">
        <f t="shared" si="271"/>
        <v>-2.8274651031279241E-4</v>
      </c>
      <c r="AS315" s="8">
        <f t="shared" si="272"/>
        <v>1.621634334588995E-2</v>
      </c>
      <c r="AT315" s="8">
        <f t="shared" si="273"/>
        <v>4.4455798413616243E-3</v>
      </c>
      <c r="AU315" s="8">
        <f t="shared" si="274"/>
        <v>2.4544255087844524E-2</v>
      </c>
      <c r="AV315" s="8">
        <f t="shared" si="275"/>
        <v>1.2366605344656723E-2</v>
      </c>
      <c r="AW315" s="8">
        <f t="shared" si="276"/>
        <v>1.2819306514294748E-2</v>
      </c>
      <c r="AX315" s="8"/>
      <c r="AY315" s="8"/>
    </row>
    <row r="316" spans="1:51" x14ac:dyDescent="0.2">
      <c r="A316" s="6">
        <v>41873</v>
      </c>
      <c r="B316" s="5">
        <v>57.063499999999998</v>
      </c>
      <c r="C316" s="5">
        <v>72.6374</v>
      </c>
      <c r="E316" s="5">
        <v>33.970999999999997</v>
      </c>
      <c r="F316" s="5">
        <v>80.422399999999996</v>
      </c>
      <c r="G316" s="5">
        <v>72.820599999999999</v>
      </c>
      <c r="H316" s="5">
        <v>57.284100000000002</v>
      </c>
      <c r="I316" s="5">
        <v>100.8522</v>
      </c>
      <c r="J316" s="5">
        <v>44.131300000000003</v>
      </c>
      <c r="K316" s="5">
        <v>46.695</v>
      </c>
      <c r="L316" s="5">
        <v>71.135300000000001</v>
      </c>
      <c r="M316" s="5">
        <v>123.7884</v>
      </c>
      <c r="P316" s="5">
        <v>65.894900000000007</v>
      </c>
      <c r="Q316" s="5">
        <v>47.130899999999997</v>
      </c>
      <c r="R316" s="5">
        <v>60.800899999999999</v>
      </c>
      <c r="S316" s="5">
        <v>48.150300000000001</v>
      </c>
      <c r="T316" s="5">
        <v>79.543899999999994</v>
      </c>
      <c r="U316" s="5">
        <v>40.504199999999997</v>
      </c>
      <c r="V316" s="5">
        <v>43.241900000000001</v>
      </c>
      <c r="W316" s="5">
        <v>53.256599999999999</v>
      </c>
      <c r="X316" s="5">
        <v>3614.5</v>
      </c>
      <c r="Z316" s="6">
        <v>41873</v>
      </c>
      <c r="AA316" s="8">
        <f t="shared" si="254"/>
        <v>2.6233346761430631E-2</v>
      </c>
      <c r="AB316" s="8">
        <f t="shared" si="255"/>
        <v>2.1781147575574256E-2</v>
      </c>
      <c r="AC316" s="8" t="e">
        <f t="shared" si="256"/>
        <v>#DIV/0!</v>
      </c>
      <c r="AD316" s="8">
        <f t="shared" si="257"/>
        <v>4.0639393118380163E-4</v>
      </c>
      <c r="AE316" s="8">
        <f t="shared" si="258"/>
        <v>3.8620448616328851E-3</v>
      </c>
      <c r="AF316" s="8">
        <f t="shared" si="259"/>
        <v>1.9877789339969976E-2</v>
      </c>
      <c r="AG316" s="8">
        <f t="shared" si="260"/>
        <v>2.2413673090206254E-2</v>
      </c>
      <c r="AH316" s="8">
        <f t="shared" si="261"/>
        <v>2.4031988497787538E-2</v>
      </c>
      <c r="AI316" s="8">
        <f t="shared" si="262"/>
        <v>1.8551728117246702E-2</v>
      </c>
      <c r="AJ316" s="8">
        <f t="shared" si="263"/>
        <v>1.0919970729975192E-2</v>
      </c>
      <c r="AK316" s="8">
        <f t="shared" si="264"/>
        <v>1.8122460429574661E-2</v>
      </c>
      <c r="AL316" s="8">
        <f t="shared" si="265"/>
        <v>1.3072975914756313E-2</v>
      </c>
      <c r="AM316" s="8" t="e">
        <f t="shared" si="266"/>
        <v>#DIV/0!</v>
      </c>
      <c r="AN316" s="8" t="e">
        <f t="shared" si="267"/>
        <v>#DIV/0!</v>
      </c>
      <c r="AO316" s="8">
        <f t="shared" si="268"/>
        <v>1.3923680566241048E-2</v>
      </c>
      <c r="AP316" s="8">
        <f t="shared" si="269"/>
        <v>1.7737181355877318E-2</v>
      </c>
      <c r="AQ316" s="8">
        <f t="shared" si="270"/>
        <v>9.7334874482686295E-3</v>
      </c>
      <c r="AR316" s="8">
        <f t="shared" si="271"/>
        <v>2.392329235539159E-2</v>
      </c>
      <c r="AS316" s="8">
        <f t="shared" si="272"/>
        <v>2.274381227900979E-2</v>
      </c>
      <c r="AT316" s="8">
        <f t="shared" si="273"/>
        <v>9.9589076619257533E-3</v>
      </c>
      <c r="AU316" s="8">
        <f t="shared" si="274"/>
        <v>1.0648268254090709E-2</v>
      </c>
      <c r="AV316" s="8">
        <f t="shared" si="275"/>
        <v>1.4436547952616063E-2</v>
      </c>
      <c r="AW316" s="8">
        <f t="shared" si="276"/>
        <v>1.7547020553633441E-2</v>
      </c>
      <c r="AX316" s="8"/>
      <c r="AY316" s="8"/>
    </row>
    <row r="317" spans="1:51" x14ac:dyDescent="0.2">
      <c r="A317" s="6">
        <v>41880</v>
      </c>
      <c r="B317" s="5">
        <v>57.756799999999998</v>
      </c>
      <c r="C317" s="5">
        <v>74.241100000000003</v>
      </c>
      <c r="E317" s="5">
        <v>34.414400000000001</v>
      </c>
      <c r="F317" s="5">
        <v>81.421000000000006</v>
      </c>
      <c r="G317" s="5">
        <v>73.629800000000003</v>
      </c>
      <c r="H317" s="5">
        <v>58.210099999999997</v>
      </c>
      <c r="I317" s="5">
        <v>104.6931</v>
      </c>
      <c r="J317" s="5">
        <v>45.534700000000001</v>
      </c>
      <c r="K317" s="5">
        <v>47.969900000000003</v>
      </c>
      <c r="L317" s="5">
        <v>72.542100000000005</v>
      </c>
      <c r="M317" s="5">
        <v>125.74930000000001</v>
      </c>
      <c r="P317" s="5">
        <v>66.196600000000004</v>
      </c>
      <c r="Q317" s="5">
        <v>48.157800000000002</v>
      </c>
      <c r="R317" s="5">
        <v>61.92</v>
      </c>
      <c r="S317" s="5">
        <v>49.487099999999998</v>
      </c>
      <c r="T317" s="5">
        <v>81.241500000000002</v>
      </c>
      <c r="U317" s="5">
        <v>40.770499999999998</v>
      </c>
      <c r="V317" s="5">
        <v>43.823999999999998</v>
      </c>
      <c r="W317" s="5">
        <v>54.291400000000003</v>
      </c>
      <c r="X317" s="5">
        <v>3643.34</v>
      </c>
      <c r="Z317" s="6">
        <v>41880</v>
      </c>
      <c r="AA317" s="8">
        <f t="shared" si="254"/>
        <v>1.2149622788647729E-2</v>
      </c>
      <c r="AB317" s="8">
        <f t="shared" si="255"/>
        <v>2.2078158083852273E-2</v>
      </c>
      <c r="AC317" s="8" t="e">
        <f t="shared" si="256"/>
        <v>#DIV/0!</v>
      </c>
      <c r="AD317" s="8">
        <f t="shared" si="257"/>
        <v>1.3052309322657774E-2</v>
      </c>
      <c r="AE317" s="8">
        <f t="shared" si="258"/>
        <v>1.2416938564380198E-2</v>
      </c>
      <c r="AF317" s="8">
        <f t="shared" si="259"/>
        <v>1.1112240217740599E-2</v>
      </c>
      <c r="AG317" s="8">
        <f t="shared" si="260"/>
        <v>1.616504405236352E-2</v>
      </c>
      <c r="AH317" s="8">
        <f t="shared" si="261"/>
        <v>3.8084444365120484E-2</v>
      </c>
      <c r="AI317" s="8">
        <f t="shared" si="262"/>
        <v>3.1800558787073996E-2</v>
      </c>
      <c r="AJ317" s="8">
        <f t="shared" si="263"/>
        <v>2.7302709069493503E-2</v>
      </c>
      <c r="AK317" s="8">
        <f t="shared" si="264"/>
        <v>1.9776397934640144E-2</v>
      </c>
      <c r="AL317" s="8">
        <f t="shared" si="265"/>
        <v>1.5840741135680014E-2</v>
      </c>
      <c r="AM317" s="8" t="e">
        <f t="shared" si="266"/>
        <v>#DIV/0!</v>
      </c>
      <c r="AN317" s="8" t="e">
        <f t="shared" si="267"/>
        <v>#DIV/0!</v>
      </c>
      <c r="AO317" s="8">
        <f t="shared" si="268"/>
        <v>4.5785030404477123E-3</v>
      </c>
      <c r="AP317" s="8">
        <f t="shared" si="269"/>
        <v>2.1788253566131788E-2</v>
      </c>
      <c r="AQ317" s="8">
        <f t="shared" si="270"/>
        <v>1.8405977543095586E-2</v>
      </c>
      <c r="AR317" s="8">
        <f t="shared" si="271"/>
        <v>2.7763066896779431E-2</v>
      </c>
      <c r="AS317" s="8">
        <f t="shared" si="272"/>
        <v>2.1341674220147766E-2</v>
      </c>
      <c r="AT317" s="8">
        <f t="shared" si="273"/>
        <v>6.574626828822705E-3</v>
      </c>
      <c r="AU317" s="8">
        <f t="shared" si="274"/>
        <v>1.3461480647242619E-2</v>
      </c>
      <c r="AV317" s="8">
        <f t="shared" si="275"/>
        <v>1.9430455567948535E-2</v>
      </c>
      <c r="AW317" s="8">
        <f t="shared" si="276"/>
        <v>7.9789735786415239E-3</v>
      </c>
      <c r="AX317" s="8"/>
      <c r="AY317" s="8"/>
    </row>
    <row r="318" spans="1:51" x14ac:dyDescent="0.2">
      <c r="A318" s="6">
        <v>41887</v>
      </c>
      <c r="B318" s="5">
        <v>58.175600000000003</v>
      </c>
      <c r="C318" s="5">
        <v>74.462299999999999</v>
      </c>
      <c r="E318" s="5">
        <v>34.663800000000002</v>
      </c>
      <c r="F318" s="5">
        <v>81.744500000000002</v>
      </c>
      <c r="G318" s="5">
        <v>74.053100000000001</v>
      </c>
      <c r="H318" s="5">
        <v>59.072600000000001</v>
      </c>
      <c r="I318" s="5">
        <v>104.6931</v>
      </c>
      <c r="J318" s="5">
        <v>46.066099999999999</v>
      </c>
      <c r="K318" s="5">
        <v>48.446199999999997</v>
      </c>
      <c r="L318" s="5">
        <v>72.618799999999993</v>
      </c>
      <c r="M318" s="5">
        <v>125.0724</v>
      </c>
      <c r="P318" s="5">
        <v>67.649900000000002</v>
      </c>
      <c r="Q318" s="5">
        <v>48.375999999999998</v>
      </c>
      <c r="R318" s="5">
        <v>64.0381</v>
      </c>
      <c r="S318" s="5">
        <v>49.720599999999997</v>
      </c>
      <c r="T318" s="5">
        <v>81.027500000000003</v>
      </c>
      <c r="U318" s="5">
        <v>40.667000000000002</v>
      </c>
      <c r="V318" s="5">
        <v>43.748100000000001</v>
      </c>
      <c r="W318" s="5">
        <v>54.641199999999998</v>
      </c>
      <c r="X318" s="5">
        <v>3652.26</v>
      </c>
      <c r="Z318" s="6">
        <v>41887</v>
      </c>
      <c r="AA318" s="8">
        <f t="shared" si="254"/>
        <v>7.2510942434484971E-3</v>
      </c>
      <c r="AB318" s="8">
        <f t="shared" si="255"/>
        <v>2.9794817156534315E-3</v>
      </c>
      <c r="AC318" s="8" t="e">
        <f t="shared" si="256"/>
        <v>#DIV/0!</v>
      </c>
      <c r="AD318" s="8">
        <f t="shared" si="257"/>
        <v>7.2469663861640665E-3</v>
      </c>
      <c r="AE318" s="8">
        <f t="shared" si="258"/>
        <v>3.9731764532491276E-3</v>
      </c>
      <c r="AF318" s="8">
        <f t="shared" si="259"/>
        <v>5.7490309630068293E-3</v>
      </c>
      <c r="AG318" s="8">
        <f t="shared" si="260"/>
        <v>1.4817016290987306E-2</v>
      </c>
      <c r="AH318" s="8">
        <f t="shared" si="261"/>
        <v>0</v>
      </c>
      <c r="AI318" s="8">
        <f t="shared" si="262"/>
        <v>1.1670220732759695E-2</v>
      </c>
      <c r="AJ318" s="8">
        <f t="shared" si="263"/>
        <v>9.9291430667980407E-3</v>
      </c>
      <c r="AK318" s="8">
        <f t="shared" si="264"/>
        <v>1.0573170614027738E-3</v>
      </c>
      <c r="AL318" s="8">
        <f t="shared" si="265"/>
        <v>-5.3829325491275837E-3</v>
      </c>
      <c r="AM318" s="8" t="e">
        <f t="shared" si="266"/>
        <v>#DIV/0!</v>
      </c>
      <c r="AN318" s="8" t="e">
        <f t="shared" si="267"/>
        <v>#DIV/0!</v>
      </c>
      <c r="AO318" s="8">
        <f t="shared" si="268"/>
        <v>2.1954299767661833E-2</v>
      </c>
      <c r="AP318" s="8">
        <f t="shared" si="269"/>
        <v>4.5309378750688634E-3</v>
      </c>
      <c r="AQ318" s="8">
        <f t="shared" si="270"/>
        <v>3.4207041343669253E-2</v>
      </c>
      <c r="AR318" s="8">
        <f t="shared" si="271"/>
        <v>4.7184013611627496E-3</v>
      </c>
      <c r="AS318" s="8">
        <f t="shared" si="272"/>
        <v>-2.6341217235034131E-3</v>
      </c>
      <c r="AT318" s="8">
        <f t="shared" si="273"/>
        <v>-2.5386002133894747E-3</v>
      </c>
      <c r="AU318" s="8">
        <f t="shared" si="274"/>
        <v>-1.7319277108432951E-3</v>
      </c>
      <c r="AV318" s="8">
        <f t="shared" si="275"/>
        <v>6.4430093900691432E-3</v>
      </c>
      <c r="AW318" s="8">
        <f t="shared" si="276"/>
        <v>2.4483029308273174E-3</v>
      </c>
      <c r="AX318" s="8"/>
      <c r="AY318" s="8"/>
    </row>
    <row r="319" spans="1:51" x14ac:dyDescent="0.2">
      <c r="A319" s="6">
        <v>41894</v>
      </c>
      <c r="B319" s="5">
        <v>55.7883</v>
      </c>
      <c r="C319" s="5">
        <v>72.554500000000004</v>
      </c>
      <c r="E319" s="5">
        <v>33.597000000000001</v>
      </c>
      <c r="F319" s="5">
        <v>79.367500000000007</v>
      </c>
      <c r="G319" s="5">
        <v>70.816100000000006</v>
      </c>
      <c r="H319" s="5">
        <v>57.024700000000003</v>
      </c>
      <c r="I319" s="5">
        <v>102.0829</v>
      </c>
      <c r="J319" s="5">
        <v>44.771700000000003</v>
      </c>
      <c r="K319" s="5">
        <v>47.885800000000003</v>
      </c>
      <c r="L319" s="5">
        <v>70.508600000000001</v>
      </c>
      <c r="M319" s="5">
        <v>120.1931</v>
      </c>
      <c r="P319" s="5">
        <v>65.293899999999994</v>
      </c>
      <c r="Q319" s="5">
        <v>46.489199999999997</v>
      </c>
      <c r="R319" s="5">
        <v>61.786700000000003</v>
      </c>
      <c r="S319" s="5">
        <v>49.078800000000001</v>
      </c>
      <c r="T319" s="5">
        <v>80.756500000000003</v>
      </c>
      <c r="U319" s="5">
        <v>40.4878</v>
      </c>
      <c r="V319" s="5">
        <v>41.749499999999998</v>
      </c>
      <c r="W319" s="5">
        <v>54.072800000000001</v>
      </c>
      <c r="X319" s="5">
        <v>3614.06</v>
      </c>
      <c r="Z319" s="6">
        <v>41894</v>
      </c>
      <c r="AA319" s="8">
        <f t="shared" si="254"/>
        <v>-4.1036104483666791E-2</v>
      </c>
      <c r="AB319" s="8">
        <f t="shared" si="255"/>
        <v>-2.5621018958587038E-2</v>
      </c>
      <c r="AC319" s="8" t="e">
        <f t="shared" si="256"/>
        <v>#DIV/0!</v>
      </c>
      <c r="AD319" s="8">
        <f t="shared" si="257"/>
        <v>-3.0775621830266719E-2</v>
      </c>
      <c r="AE319" s="8">
        <f t="shared" si="258"/>
        <v>-2.907840894494429E-2</v>
      </c>
      <c r="AF319" s="8">
        <f t="shared" si="259"/>
        <v>-4.3711877017977518E-2</v>
      </c>
      <c r="AG319" s="8">
        <f t="shared" si="260"/>
        <v>-3.4667510825661996E-2</v>
      </c>
      <c r="AH319" s="8">
        <f t="shared" si="261"/>
        <v>-2.4931920059679258E-2</v>
      </c>
      <c r="AI319" s="8">
        <f t="shared" si="262"/>
        <v>-2.8098753747332506E-2</v>
      </c>
      <c r="AJ319" s="8">
        <f t="shared" si="263"/>
        <v>-1.1567470720097672E-2</v>
      </c>
      <c r="AK319" s="8">
        <f t="shared" si="264"/>
        <v>-2.9058590888309754E-2</v>
      </c>
      <c r="AL319" s="8">
        <f t="shared" si="265"/>
        <v>-3.9011804362912961E-2</v>
      </c>
      <c r="AM319" s="8" t="e">
        <f t="shared" si="266"/>
        <v>#DIV/0!</v>
      </c>
      <c r="AN319" s="8" t="e">
        <f t="shared" si="267"/>
        <v>#DIV/0!</v>
      </c>
      <c r="AO319" s="8">
        <f t="shared" si="268"/>
        <v>-3.4826363379694691E-2</v>
      </c>
      <c r="AP319" s="8">
        <f t="shared" si="269"/>
        <v>-3.9002811311394048E-2</v>
      </c>
      <c r="AQ319" s="8">
        <f t="shared" si="270"/>
        <v>-3.5157195482064529E-2</v>
      </c>
      <c r="AR319" s="8">
        <f t="shared" si="271"/>
        <v>-1.2908130633982662E-2</v>
      </c>
      <c r="AS319" s="8">
        <f t="shared" si="272"/>
        <v>-3.344543519175569E-3</v>
      </c>
      <c r="AT319" s="8">
        <f t="shared" si="273"/>
        <v>-4.4065212580225444E-3</v>
      </c>
      <c r="AU319" s="8">
        <f t="shared" si="274"/>
        <v>-4.5684269716856352E-2</v>
      </c>
      <c r="AV319" s="8">
        <f t="shared" si="275"/>
        <v>-1.0402406974956535E-2</v>
      </c>
      <c r="AW319" s="8">
        <f t="shared" si="276"/>
        <v>-1.0459277269416867E-2</v>
      </c>
      <c r="AX319" s="8"/>
      <c r="AY319" s="8"/>
    </row>
    <row r="320" spans="1:51" x14ac:dyDescent="0.2">
      <c r="A320" s="6">
        <v>41901</v>
      </c>
      <c r="B320" s="5">
        <v>56.3718</v>
      </c>
      <c r="C320" s="5">
        <v>73.660499999999999</v>
      </c>
      <c r="E320" s="5">
        <v>33.3337</v>
      </c>
      <c r="F320" s="5">
        <v>80.352099999999993</v>
      </c>
      <c r="G320" s="5">
        <v>72.098500000000001</v>
      </c>
      <c r="H320" s="5">
        <v>58.150599999999997</v>
      </c>
      <c r="I320" s="5">
        <v>103.8952</v>
      </c>
      <c r="J320" s="5">
        <v>46.883600000000001</v>
      </c>
      <c r="K320" s="5">
        <v>48.502299999999998</v>
      </c>
      <c r="L320" s="5">
        <v>70.546899999999994</v>
      </c>
      <c r="M320" s="5">
        <v>121.5215</v>
      </c>
      <c r="P320" s="5">
        <v>64.920599999999993</v>
      </c>
      <c r="Q320" s="5">
        <v>46.540500000000002</v>
      </c>
      <c r="R320" s="5">
        <v>61.067399999999999</v>
      </c>
      <c r="S320" s="5">
        <v>51.204500000000003</v>
      </c>
      <c r="T320" s="5">
        <v>80.613799999999998</v>
      </c>
      <c r="U320" s="5">
        <v>40.7866</v>
      </c>
      <c r="V320" s="5">
        <v>43.041800000000002</v>
      </c>
      <c r="W320" s="5">
        <v>55.060099999999998</v>
      </c>
      <c r="X320" s="5">
        <v>3660.03</v>
      </c>
      <c r="Z320" s="6">
        <v>41901</v>
      </c>
      <c r="AA320" s="8">
        <f t="shared" si="254"/>
        <v>1.0459182301665315E-2</v>
      </c>
      <c r="AB320" s="8">
        <f t="shared" si="255"/>
        <v>1.5243713346518639E-2</v>
      </c>
      <c r="AC320" s="8" t="e">
        <f t="shared" si="256"/>
        <v>#DIV/0!</v>
      </c>
      <c r="AD320" s="8">
        <f t="shared" si="257"/>
        <v>-7.8370092567788818E-3</v>
      </c>
      <c r="AE320" s="8">
        <f t="shared" si="258"/>
        <v>1.2405581629760132E-2</v>
      </c>
      <c r="AF320" s="8">
        <f t="shared" si="259"/>
        <v>1.8108876371333515E-2</v>
      </c>
      <c r="AG320" s="8">
        <f t="shared" si="260"/>
        <v>1.974407581276183E-2</v>
      </c>
      <c r="AH320" s="8">
        <f t="shared" si="261"/>
        <v>1.7753218217742672E-2</v>
      </c>
      <c r="AI320" s="8">
        <f t="shared" si="262"/>
        <v>4.7170422387356359E-2</v>
      </c>
      <c r="AJ320" s="8">
        <f t="shared" si="263"/>
        <v>1.2874380296455268E-2</v>
      </c>
      <c r="AK320" s="8">
        <f t="shared" si="264"/>
        <v>5.4319614912223813E-4</v>
      </c>
      <c r="AL320" s="8">
        <f t="shared" si="265"/>
        <v>1.1052215143797728E-2</v>
      </c>
      <c r="AM320" s="8" t="e">
        <f t="shared" si="266"/>
        <v>#DIV/0!</v>
      </c>
      <c r="AN320" s="8" t="e">
        <f t="shared" si="267"/>
        <v>#DIV/0!</v>
      </c>
      <c r="AO320" s="8">
        <f t="shared" si="268"/>
        <v>-5.7172262646281169E-3</v>
      </c>
      <c r="AP320" s="8">
        <f t="shared" si="269"/>
        <v>1.1034820990682981E-3</v>
      </c>
      <c r="AQ320" s="8">
        <f t="shared" si="270"/>
        <v>-1.1641663982701833E-2</v>
      </c>
      <c r="AR320" s="8">
        <f t="shared" si="271"/>
        <v>4.3311979918009502E-2</v>
      </c>
      <c r="AS320" s="8">
        <f t="shared" si="272"/>
        <v>-1.7670404239906734E-3</v>
      </c>
      <c r="AT320" s="8">
        <f t="shared" si="273"/>
        <v>7.3800008891566904E-3</v>
      </c>
      <c r="AU320" s="8">
        <f t="shared" si="274"/>
        <v>3.0953664115737967E-2</v>
      </c>
      <c r="AV320" s="8">
        <f t="shared" si="275"/>
        <v>1.825871787664024E-2</v>
      </c>
      <c r="AW320" s="8">
        <f t="shared" si="276"/>
        <v>1.2719766688986889E-2</v>
      </c>
      <c r="AX320" s="8"/>
      <c r="AY320" s="8"/>
    </row>
    <row r="321" spans="1:51" x14ac:dyDescent="0.2">
      <c r="A321" s="6">
        <v>41908</v>
      </c>
      <c r="B321" s="5">
        <v>55.408999999999999</v>
      </c>
      <c r="C321" s="5">
        <v>72.236500000000007</v>
      </c>
      <c r="E321" s="5">
        <v>33.790900000000001</v>
      </c>
      <c r="F321" s="5">
        <v>79.254999999999995</v>
      </c>
      <c r="G321" s="5">
        <v>69.900999999999996</v>
      </c>
      <c r="H321" s="5">
        <v>56.807200000000002</v>
      </c>
      <c r="I321" s="5">
        <v>102.9755</v>
      </c>
      <c r="J321" s="5">
        <v>45.916200000000003</v>
      </c>
      <c r="K321" s="5">
        <v>47.605600000000003</v>
      </c>
      <c r="L321" s="5">
        <v>68.935500000000005</v>
      </c>
      <c r="M321" s="5">
        <v>119.3501</v>
      </c>
      <c r="P321" s="5">
        <v>63.178699999999999</v>
      </c>
      <c r="Q321" s="5">
        <v>47.426200000000001</v>
      </c>
      <c r="R321" s="5">
        <v>59.648600000000002</v>
      </c>
      <c r="S321" s="5">
        <v>50.255299999999998</v>
      </c>
      <c r="T321" s="5">
        <v>78.445499999999996</v>
      </c>
      <c r="U321" s="5">
        <v>40.174100000000003</v>
      </c>
      <c r="V321" s="5">
        <v>41.864600000000003</v>
      </c>
      <c r="W321" s="5">
        <v>52.833500000000001</v>
      </c>
      <c r="X321" s="5">
        <v>3610.98</v>
      </c>
      <c r="Z321" s="6">
        <v>41908</v>
      </c>
      <c r="AA321" s="8">
        <f t="shared" si="254"/>
        <v>-1.707946171667396E-2</v>
      </c>
      <c r="AB321" s="8">
        <f t="shared" si="255"/>
        <v>-1.9331935026235092E-2</v>
      </c>
      <c r="AC321" s="8" t="e">
        <f t="shared" si="256"/>
        <v>#DIV/0!</v>
      </c>
      <c r="AD321" s="8">
        <f t="shared" si="257"/>
        <v>1.3715849125659707E-2</v>
      </c>
      <c r="AE321" s="8">
        <f t="shared" si="258"/>
        <v>-1.3653656842820494E-2</v>
      </c>
      <c r="AF321" s="8">
        <f t="shared" si="259"/>
        <v>-3.0479136181751465E-2</v>
      </c>
      <c r="AG321" s="8">
        <f t="shared" si="260"/>
        <v>-2.3102083211523072E-2</v>
      </c>
      <c r="AH321" s="8">
        <f t="shared" si="261"/>
        <v>-8.8521895140488693E-3</v>
      </c>
      <c r="AI321" s="8">
        <f t="shared" si="262"/>
        <v>-2.0634081000605708E-2</v>
      </c>
      <c r="AJ321" s="8">
        <f t="shared" si="263"/>
        <v>-1.8487783053587115E-2</v>
      </c>
      <c r="AK321" s="8">
        <f t="shared" si="264"/>
        <v>-2.2841542293141059E-2</v>
      </c>
      <c r="AL321" s="8">
        <f t="shared" si="265"/>
        <v>-1.7868443032714398E-2</v>
      </c>
      <c r="AM321" s="8" t="e">
        <f t="shared" si="266"/>
        <v>#DIV/0!</v>
      </c>
      <c r="AN321" s="8" t="e">
        <f t="shared" si="267"/>
        <v>#DIV/0!</v>
      </c>
      <c r="AO321" s="8">
        <f t="shared" si="268"/>
        <v>-2.6831236926337598E-2</v>
      </c>
      <c r="AP321" s="8">
        <f t="shared" si="269"/>
        <v>1.9030736670212045E-2</v>
      </c>
      <c r="AQ321" s="8">
        <f t="shared" si="270"/>
        <v>-2.323334545109168E-2</v>
      </c>
      <c r="AR321" s="8">
        <f t="shared" si="271"/>
        <v>-1.8537433233407286E-2</v>
      </c>
      <c r="AS321" s="8">
        <f t="shared" si="272"/>
        <v>-2.6897379853077275E-2</v>
      </c>
      <c r="AT321" s="8">
        <f t="shared" si="273"/>
        <v>-1.501718701730459E-2</v>
      </c>
      <c r="AU321" s="8">
        <f t="shared" si="274"/>
        <v>-2.7350157288960952E-2</v>
      </c>
      <c r="AV321" s="8">
        <f t="shared" si="275"/>
        <v>-4.0439447076921375E-2</v>
      </c>
      <c r="AW321" s="8">
        <f t="shared" si="276"/>
        <v>-1.340152949565987E-2</v>
      </c>
      <c r="AX321" s="8"/>
      <c r="AY321" s="8"/>
    </row>
    <row r="322" spans="1:51" x14ac:dyDescent="0.2">
      <c r="A322" s="6">
        <v>41915</v>
      </c>
      <c r="B322" s="5">
        <v>56.736600000000003</v>
      </c>
      <c r="C322" s="5">
        <v>73.093699999999998</v>
      </c>
      <c r="E322" s="5">
        <v>34.262</v>
      </c>
      <c r="F322" s="5">
        <v>80.211399999999998</v>
      </c>
      <c r="G322" s="5">
        <v>70.915899999999993</v>
      </c>
      <c r="H322" s="5">
        <v>58.278500000000001</v>
      </c>
      <c r="I322" s="5">
        <v>105.24760000000001</v>
      </c>
      <c r="J322" s="5">
        <v>47.524000000000001</v>
      </c>
      <c r="K322" s="5">
        <v>46.9191</v>
      </c>
      <c r="L322" s="5">
        <v>69.203999999999994</v>
      </c>
      <c r="M322" s="5">
        <v>120.3592</v>
      </c>
      <c r="P322" s="5">
        <v>64.713200000000001</v>
      </c>
      <c r="Q322" s="5">
        <v>47.657200000000003</v>
      </c>
      <c r="R322" s="5">
        <v>61.236699999999999</v>
      </c>
      <c r="S322" s="5">
        <v>49.814100000000003</v>
      </c>
      <c r="T322" s="5">
        <v>79.215800000000002</v>
      </c>
      <c r="U322" s="5">
        <v>40.024700000000003</v>
      </c>
      <c r="V322" s="5">
        <v>42.837000000000003</v>
      </c>
      <c r="W322" s="5">
        <v>53.629800000000003</v>
      </c>
      <c r="X322" s="5">
        <v>3584.94</v>
      </c>
      <c r="Z322" s="6">
        <v>41915</v>
      </c>
      <c r="AA322" s="8">
        <f t="shared" si="254"/>
        <v>2.3960006497139474E-2</v>
      </c>
      <c r="AB322" s="8">
        <f t="shared" si="255"/>
        <v>1.1866577145902557E-2</v>
      </c>
      <c r="AC322" s="8" t="e">
        <f t="shared" si="256"/>
        <v>#DIV/0!</v>
      </c>
      <c r="AD322" s="8">
        <f t="shared" si="257"/>
        <v>1.3941623336460429E-2</v>
      </c>
      <c r="AE322" s="8">
        <f t="shared" si="258"/>
        <v>1.2067377452526618E-2</v>
      </c>
      <c r="AF322" s="8">
        <f t="shared" si="259"/>
        <v>1.4519105592194714E-2</v>
      </c>
      <c r="AG322" s="8">
        <f t="shared" si="260"/>
        <v>2.5899885929952626E-2</v>
      </c>
      <c r="AH322" s="8">
        <f t="shared" si="261"/>
        <v>2.2064471646168426E-2</v>
      </c>
      <c r="AI322" s="8">
        <f t="shared" si="262"/>
        <v>3.5015963864605482E-2</v>
      </c>
      <c r="AJ322" s="8">
        <f t="shared" si="263"/>
        <v>-1.442057236963723E-2</v>
      </c>
      <c r="AK322" s="8">
        <f t="shared" si="264"/>
        <v>3.8949452749308389E-3</v>
      </c>
      <c r="AL322" s="8">
        <f t="shared" si="265"/>
        <v>8.4549573062779881E-3</v>
      </c>
      <c r="AM322" s="8" t="e">
        <f t="shared" si="266"/>
        <v>#DIV/0!</v>
      </c>
      <c r="AN322" s="8" t="e">
        <f t="shared" si="267"/>
        <v>#DIV/0!</v>
      </c>
      <c r="AO322" s="8">
        <f t="shared" si="268"/>
        <v>2.4288249045960164E-2</v>
      </c>
      <c r="AP322" s="8">
        <f t="shared" si="269"/>
        <v>4.8707254639841491E-3</v>
      </c>
      <c r="AQ322" s="8">
        <f t="shared" si="270"/>
        <v>2.662426276559704E-2</v>
      </c>
      <c r="AR322" s="8">
        <f t="shared" si="271"/>
        <v>-8.7791735399050941E-3</v>
      </c>
      <c r="AS322" s="8">
        <f t="shared" si="272"/>
        <v>9.8195562524301394E-3</v>
      </c>
      <c r="AT322" s="8">
        <f t="shared" si="273"/>
        <v>-3.7188138626627065E-3</v>
      </c>
      <c r="AU322" s="8">
        <f t="shared" si="274"/>
        <v>2.3227261218308648E-2</v>
      </c>
      <c r="AV322" s="8">
        <f t="shared" si="275"/>
        <v>1.5071876744868318E-2</v>
      </c>
      <c r="AW322" s="8">
        <f t="shared" si="276"/>
        <v>-7.2113387501453463E-3</v>
      </c>
      <c r="AX322" s="8"/>
      <c r="AY322" s="8"/>
    </row>
    <row r="323" spans="1:51" x14ac:dyDescent="0.2">
      <c r="A323" s="6">
        <v>41922</v>
      </c>
      <c r="B323" s="5">
        <v>57.7286</v>
      </c>
      <c r="C323" s="5">
        <v>74.503799999999998</v>
      </c>
      <c r="E323" s="5">
        <v>33.361400000000003</v>
      </c>
      <c r="F323" s="5">
        <v>83.165000000000006</v>
      </c>
      <c r="G323" s="5">
        <v>72.319199999999995</v>
      </c>
      <c r="H323" s="5">
        <v>59.442799999999998</v>
      </c>
      <c r="I323" s="5">
        <v>105.2611</v>
      </c>
      <c r="J323" s="5">
        <v>47.455799999999996</v>
      </c>
      <c r="K323" s="5">
        <v>48.8245</v>
      </c>
      <c r="L323" s="5">
        <v>70.674800000000005</v>
      </c>
      <c r="M323" s="5">
        <v>119.5928</v>
      </c>
      <c r="P323" s="5">
        <v>66.068100000000001</v>
      </c>
      <c r="Q323" s="5">
        <v>46.285299999999999</v>
      </c>
      <c r="R323" s="5">
        <v>60.7926</v>
      </c>
      <c r="S323" s="5">
        <v>50.763399999999997</v>
      </c>
      <c r="T323" s="5">
        <v>80.685100000000006</v>
      </c>
      <c r="U323" s="5">
        <v>40.009700000000002</v>
      </c>
      <c r="V323" s="5">
        <v>43.2209</v>
      </c>
      <c r="W323" s="5">
        <v>54.529299999999999</v>
      </c>
      <c r="X323" s="5">
        <v>3474.23</v>
      </c>
      <c r="Z323" s="6">
        <v>41922</v>
      </c>
      <c r="AA323" s="8">
        <f t="shared" si="254"/>
        <v>1.7484304664008743E-2</v>
      </c>
      <c r="AB323" s="8">
        <f t="shared" si="255"/>
        <v>1.9291676300419835E-2</v>
      </c>
      <c r="AC323" s="8" t="e">
        <f t="shared" si="256"/>
        <v>#DIV/0!</v>
      </c>
      <c r="AD323" s="8">
        <f t="shared" si="257"/>
        <v>-2.6285680929309385E-2</v>
      </c>
      <c r="AE323" s="8">
        <f t="shared" si="258"/>
        <v>3.6822696025752055E-2</v>
      </c>
      <c r="AF323" s="8">
        <f t="shared" si="259"/>
        <v>1.9788228027847188E-2</v>
      </c>
      <c r="AG323" s="8">
        <f t="shared" si="260"/>
        <v>1.9978208087030325E-2</v>
      </c>
      <c r="AH323" s="8">
        <f t="shared" si="261"/>
        <v>1.2826895815187811E-4</v>
      </c>
      <c r="AI323" s="8">
        <f t="shared" si="262"/>
        <v>-1.4350643885195913E-3</v>
      </c>
      <c r="AJ323" s="8">
        <f t="shared" si="263"/>
        <v>4.0610327137562408E-2</v>
      </c>
      <c r="AK323" s="8">
        <f t="shared" si="264"/>
        <v>2.1253106756835116E-2</v>
      </c>
      <c r="AL323" s="8">
        <f t="shared" si="265"/>
        <v>-6.3676062984798776E-3</v>
      </c>
      <c r="AM323" s="8" t="e">
        <f t="shared" si="266"/>
        <v>#DIV/0!</v>
      </c>
      <c r="AN323" s="8" t="e">
        <f t="shared" si="267"/>
        <v>#DIV/0!</v>
      </c>
      <c r="AO323" s="8">
        <f t="shared" si="268"/>
        <v>2.0936995852468998E-2</v>
      </c>
      <c r="AP323" s="8">
        <f t="shared" si="269"/>
        <v>-2.8786835987007264E-2</v>
      </c>
      <c r="AQ323" s="8">
        <f t="shared" si="270"/>
        <v>-7.2521870055048954E-3</v>
      </c>
      <c r="AR323" s="8">
        <f t="shared" si="271"/>
        <v>1.9056853380869931E-2</v>
      </c>
      <c r="AS323" s="8">
        <f t="shared" si="272"/>
        <v>1.8548067430992354E-2</v>
      </c>
      <c r="AT323" s="8">
        <f t="shared" si="273"/>
        <v>-3.7476858040164096E-4</v>
      </c>
      <c r="AU323" s="8">
        <f t="shared" si="274"/>
        <v>8.9618787496790198E-3</v>
      </c>
      <c r="AV323" s="8">
        <f t="shared" si="275"/>
        <v>1.6772391468921954E-2</v>
      </c>
      <c r="AW323" s="8">
        <f t="shared" si="276"/>
        <v>-3.0881967341155003E-2</v>
      </c>
      <c r="AX323" s="8"/>
      <c r="AY323" s="8"/>
    </row>
    <row r="324" spans="1:51" x14ac:dyDescent="0.2">
      <c r="A324" s="6">
        <v>41929</v>
      </c>
      <c r="B324" s="5">
        <v>57.874499999999998</v>
      </c>
      <c r="C324" s="5">
        <v>75.499200000000002</v>
      </c>
      <c r="E324" s="5">
        <v>32.100700000000003</v>
      </c>
      <c r="F324" s="5">
        <v>85.373199999999997</v>
      </c>
      <c r="G324" s="5">
        <v>73.622200000000007</v>
      </c>
      <c r="H324" s="5">
        <v>60.363999999999997</v>
      </c>
      <c r="I324" s="5">
        <v>107.2898</v>
      </c>
      <c r="J324" s="5">
        <v>46.842700000000001</v>
      </c>
      <c r="K324" s="5">
        <v>48.670400000000001</v>
      </c>
      <c r="L324" s="5">
        <v>72.925799999999995</v>
      </c>
      <c r="M324" s="5">
        <v>120.3847</v>
      </c>
      <c r="P324" s="5">
        <v>68.5565</v>
      </c>
      <c r="Q324" s="5">
        <v>46.001100000000001</v>
      </c>
      <c r="R324" s="5">
        <v>60.16</v>
      </c>
      <c r="S324" s="5">
        <v>50.134999999999998</v>
      </c>
      <c r="T324" s="5">
        <v>82.3399</v>
      </c>
      <c r="U324" s="5">
        <v>39.830500000000001</v>
      </c>
      <c r="V324" s="5">
        <v>42.670699999999997</v>
      </c>
      <c r="W324" s="5">
        <v>57.286700000000003</v>
      </c>
      <c r="X324" s="5">
        <v>3439.39</v>
      </c>
      <c r="Z324" s="6">
        <v>41929</v>
      </c>
      <c r="AA324" s="8">
        <f t="shared" si="254"/>
        <v>2.5273434658037441E-3</v>
      </c>
      <c r="AB324" s="8">
        <f t="shared" si="255"/>
        <v>1.336039235582609E-2</v>
      </c>
      <c r="AC324" s="8" t="e">
        <f t="shared" si="256"/>
        <v>#DIV/0!</v>
      </c>
      <c r="AD324" s="8">
        <f t="shared" si="257"/>
        <v>-3.7789181509169323E-2</v>
      </c>
      <c r="AE324" s="8">
        <f t="shared" si="258"/>
        <v>2.6552035110923855E-2</v>
      </c>
      <c r="AF324" s="8">
        <f t="shared" si="259"/>
        <v>1.8017345324616629E-2</v>
      </c>
      <c r="AG324" s="8">
        <f t="shared" si="260"/>
        <v>1.5497251138909984E-2</v>
      </c>
      <c r="AH324" s="8">
        <f t="shared" si="261"/>
        <v>1.927302678767373E-2</v>
      </c>
      <c r="AI324" s="8">
        <f t="shared" si="262"/>
        <v>-1.2919390253667506E-2</v>
      </c>
      <c r="AJ324" s="8">
        <f t="shared" si="263"/>
        <v>-3.1562023164599662E-3</v>
      </c>
      <c r="AK324" s="8">
        <f t="shared" si="264"/>
        <v>3.1850107817779305E-2</v>
      </c>
      <c r="AL324" s="8">
        <f t="shared" si="265"/>
        <v>6.6216360851154565E-3</v>
      </c>
      <c r="AM324" s="8" t="e">
        <f t="shared" si="266"/>
        <v>#DIV/0!</v>
      </c>
      <c r="AN324" s="8" t="e">
        <f t="shared" si="267"/>
        <v>#DIV/0!</v>
      </c>
      <c r="AO324" s="8">
        <f t="shared" si="268"/>
        <v>3.7664167729963394E-2</v>
      </c>
      <c r="AP324" s="8">
        <f t="shared" si="269"/>
        <v>-6.140178415177111E-3</v>
      </c>
      <c r="AQ324" s="8">
        <f t="shared" si="270"/>
        <v>-1.0405871767287578E-2</v>
      </c>
      <c r="AR324" s="8">
        <f t="shared" si="271"/>
        <v>-1.2378997466678698E-2</v>
      </c>
      <c r="AS324" s="8">
        <f t="shared" si="272"/>
        <v>2.050936294309591E-2</v>
      </c>
      <c r="AT324" s="8">
        <f t="shared" si="273"/>
        <v>-4.4789138633881675E-3</v>
      </c>
      <c r="AU324" s="8">
        <f t="shared" si="274"/>
        <v>-1.2729952407284473E-2</v>
      </c>
      <c r="AV324" s="8">
        <f t="shared" si="275"/>
        <v>5.0567309684885098E-2</v>
      </c>
      <c r="AW324" s="8">
        <f t="shared" si="276"/>
        <v>-1.0028121339116902E-2</v>
      </c>
      <c r="AX324" s="8"/>
      <c r="AY324" s="8"/>
    </row>
    <row r="325" spans="1:51" x14ac:dyDescent="0.2">
      <c r="A325" s="6">
        <v>41936</v>
      </c>
      <c r="B325" s="5">
        <v>60.164999999999999</v>
      </c>
      <c r="C325" s="5">
        <v>78.070700000000002</v>
      </c>
      <c r="E325" s="5">
        <v>33.250599999999999</v>
      </c>
      <c r="F325" s="5">
        <v>87.904799999999994</v>
      </c>
      <c r="G325" s="5">
        <v>75.990300000000005</v>
      </c>
      <c r="H325" s="5">
        <v>62.167999999999999</v>
      </c>
      <c r="I325" s="5">
        <v>111.0902</v>
      </c>
      <c r="J325" s="5">
        <v>48.682099999999998</v>
      </c>
      <c r="K325" s="5">
        <v>50.813899999999997</v>
      </c>
      <c r="L325" s="5">
        <v>76.647499999999994</v>
      </c>
      <c r="M325" s="5">
        <v>125.6344</v>
      </c>
      <c r="P325" s="5">
        <v>70.671700000000001</v>
      </c>
      <c r="Q325" s="5">
        <v>47.577500000000001</v>
      </c>
      <c r="R325" s="5">
        <v>63.484299999999998</v>
      </c>
      <c r="S325" s="5">
        <v>52.902500000000003</v>
      </c>
      <c r="T325" s="5">
        <v>84.4084</v>
      </c>
      <c r="U325" s="5">
        <v>40.4878</v>
      </c>
      <c r="V325" s="5">
        <v>44.180500000000002</v>
      </c>
      <c r="W325" s="5">
        <v>58.5548</v>
      </c>
      <c r="X325" s="5">
        <v>3581.82</v>
      </c>
      <c r="Z325" s="6">
        <v>41936</v>
      </c>
      <c r="AA325" s="8">
        <f t="shared" si="254"/>
        <v>3.9577015784153735E-2</v>
      </c>
      <c r="AB325" s="8">
        <f t="shared" si="255"/>
        <v>3.4059963549282646E-2</v>
      </c>
      <c r="AC325" s="8" t="e">
        <f t="shared" si="256"/>
        <v>#DIV/0!</v>
      </c>
      <c r="AD325" s="8">
        <f t="shared" si="257"/>
        <v>3.5821648749092549E-2</v>
      </c>
      <c r="AE325" s="8">
        <f t="shared" si="258"/>
        <v>2.965333383309976E-2</v>
      </c>
      <c r="AF325" s="8">
        <f t="shared" si="259"/>
        <v>3.2165569624379664E-2</v>
      </c>
      <c r="AG325" s="8">
        <f t="shared" si="260"/>
        <v>2.9885362136372606E-2</v>
      </c>
      <c r="AH325" s="8">
        <f t="shared" si="261"/>
        <v>3.5421820154385664E-2</v>
      </c>
      <c r="AI325" s="8">
        <f t="shared" si="262"/>
        <v>3.9267591321593187E-2</v>
      </c>
      <c r="AJ325" s="8">
        <f t="shared" si="263"/>
        <v>4.4041142049376925E-2</v>
      </c>
      <c r="AK325" s="8">
        <f t="shared" si="264"/>
        <v>5.103406476171668E-2</v>
      </c>
      <c r="AL325" s="8">
        <f t="shared" si="265"/>
        <v>4.3607700978612662E-2</v>
      </c>
      <c r="AM325" s="8" t="e">
        <f t="shared" si="266"/>
        <v>#DIV/0!</v>
      </c>
      <c r="AN325" s="8" t="e">
        <f t="shared" si="267"/>
        <v>#DIV/0!</v>
      </c>
      <c r="AO325" s="8">
        <f t="shared" si="268"/>
        <v>3.0853383705410797E-2</v>
      </c>
      <c r="AP325" s="8">
        <f t="shared" si="269"/>
        <v>3.4268745747384255E-2</v>
      </c>
      <c r="AQ325" s="8">
        <f t="shared" si="270"/>
        <v>5.5257646276595684E-2</v>
      </c>
      <c r="AR325" s="8">
        <f t="shared" si="271"/>
        <v>5.5200957414979657E-2</v>
      </c>
      <c r="AS325" s="8">
        <f t="shared" si="272"/>
        <v>2.5121478165506694E-2</v>
      </c>
      <c r="AT325" s="8">
        <f t="shared" si="273"/>
        <v>1.6502429043069977E-2</v>
      </c>
      <c r="AU325" s="8">
        <f t="shared" si="274"/>
        <v>3.538259273928035E-2</v>
      </c>
      <c r="AV325" s="8">
        <f t="shared" si="275"/>
        <v>2.2136028083307169E-2</v>
      </c>
      <c r="AW325" s="8">
        <f t="shared" si="276"/>
        <v>4.141141307034113E-2</v>
      </c>
      <c r="AX325" s="8"/>
      <c r="AY325" s="8"/>
    </row>
    <row r="326" spans="1:51" x14ac:dyDescent="0.2">
      <c r="A326" s="6">
        <v>41943</v>
      </c>
      <c r="B326" s="5">
        <v>61.769800000000004</v>
      </c>
      <c r="C326" s="5">
        <v>80.656000000000006</v>
      </c>
      <c r="E326" s="5">
        <v>34.012599999999999</v>
      </c>
      <c r="F326" s="5">
        <v>89.114400000000003</v>
      </c>
      <c r="G326" s="5">
        <v>78.4084</v>
      </c>
      <c r="H326" s="5">
        <v>63.1404</v>
      </c>
      <c r="I326" s="5">
        <v>113.6328</v>
      </c>
      <c r="J326" s="5">
        <v>49.8538</v>
      </c>
      <c r="K326" s="5">
        <v>52.313000000000002</v>
      </c>
      <c r="L326" s="5">
        <v>80.868099999999998</v>
      </c>
      <c r="M326" s="5">
        <v>128.01009999999999</v>
      </c>
      <c r="P326" s="5">
        <v>73.049499999999995</v>
      </c>
      <c r="Q326" s="5">
        <v>48.184800000000003</v>
      </c>
      <c r="R326" s="5">
        <v>67.723799999999997</v>
      </c>
      <c r="S326" s="5">
        <v>55.228700000000003</v>
      </c>
      <c r="T326" s="5">
        <v>88.551599999999993</v>
      </c>
      <c r="U326" s="5">
        <v>40.846400000000003</v>
      </c>
      <c r="V326" s="5">
        <v>44.769100000000002</v>
      </c>
      <c r="W326" s="5">
        <v>60.663400000000003</v>
      </c>
      <c r="X326" s="5">
        <v>3679.99</v>
      </c>
      <c r="Z326" s="6">
        <v>41943</v>
      </c>
      <c r="AA326" s="8">
        <f t="shared" si="254"/>
        <v>2.6673315050278479E-2</v>
      </c>
      <c r="AB326" s="8">
        <f t="shared" si="255"/>
        <v>3.3114856149618177E-2</v>
      </c>
      <c r="AC326" s="8" t="e">
        <f t="shared" si="256"/>
        <v>#DIV/0!</v>
      </c>
      <c r="AD326" s="8">
        <f t="shared" si="257"/>
        <v>2.2916879695404013E-2</v>
      </c>
      <c r="AE326" s="8">
        <f t="shared" si="258"/>
        <v>1.3760340732246856E-2</v>
      </c>
      <c r="AF326" s="8">
        <f t="shared" si="259"/>
        <v>3.1821166648901222E-2</v>
      </c>
      <c r="AG326" s="8">
        <f t="shared" si="260"/>
        <v>1.5641487582035873E-2</v>
      </c>
      <c r="AH326" s="8">
        <f t="shared" si="261"/>
        <v>2.2887707466545226E-2</v>
      </c>
      <c r="AI326" s="8">
        <f t="shared" si="262"/>
        <v>2.4068394748788524E-2</v>
      </c>
      <c r="AJ326" s="8">
        <f t="shared" si="263"/>
        <v>2.9501770184929832E-2</v>
      </c>
      <c r="AK326" s="8">
        <f t="shared" si="264"/>
        <v>5.506507061548005E-2</v>
      </c>
      <c r="AL326" s="8">
        <f t="shared" si="265"/>
        <v>1.8909629846602494E-2</v>
      </c>
      <c r="AM326" s="8" t="e">
        <f t="shared" si="266"/>
        <v>#DIV/0!</v>
      </c>
      <c r="AN326" s="8" t="e">
        <f t="shared" si="267"/>
        <v>#DIV/0!</v>
      </c>
      <c r="AO326" s="8">
        <f t="shared" si="268"/>
        <v>3.3645716743760046E-2</v>
      </c>
      <c r="AP326" s="8">
        <f t="shared" si="269"/>
        <v>1.2764436971257398E-2</v>
      </c>
      <c r="AQ326" s="8">
        <f t="shared" si="270"/>
        <v>6.6780290560028321E-2</v>
      </c>
      <c r="AR326" s="8">
        <f t="shared" si="271"/>
        <v>4.3971456925476105E-2</v>
      </c>
      <c r="AS326" s="8">
        <f t="shared" si="272"/>
        <v>4.9085162140260818E-2</v>
      </c>
      <c r="AT326" s="8">
        <f t="shared" si="273"/>
        <v>8.8569890189142964E-3</v>
      </c>
      <c r="AU326" s="8">
        <f t="shared" si="274"/>
        <v>1.3322619707789585E-2</v>
      </c>
      <c r="AV326" s="8">
        <f t="shared" si="275"/>
        <v>3.6010711333656742E-2</v>
      </c>
      <c r="AW326" s="8">
        <f t="shared" si="276"/>
        <v>2.740785410768809E-2</v>
      </c>
      <c r="AX326" s="8"/>
      <c r="AY326" s="8"/>
    </row>
    <row r="327" spans="1:51" x14ac:dyDescent="0.2">
      <c r="A327" s="6">
        <v>41950</v>
      </c>
      <c r="B327" s="5">
        <v>63.184899999999999</v>
      </c>
      <c r="C327" s="5">
        <v>81.366799999999998</v>
      </c>
      <c r="E327" s="5">
        <v>34.954700000000003</v>
      </c>
      <c r="F327" s="5">
        <v>90.295900000000003</v>
      </c>
      <c r="G327" s="5">
        <v>78.157799999999995</v>
      </c>
      <c r="H327" s="5">
        <v>64.867699999999999</v>
      </c>
      <c r="I327" s="5">
        <v>111.8205</v>
      </c>
      <c r="J327" s="5">
        <v>51.461599999999997</v>
      </c>
      <c r="K327" s="5">
        <v>52.693300000000001</v>
      </c>
      <c r="L327" s="5">
        <v>80.593299999999999</v>
      </c>
      <c r="M327" s="5">
        <v>133.77070000000001</v>
      </c>
      <c r="P327" s="5">
        <v>74.915800000000004</v>
      </c>
      <c r="Q327" s="5">
        <v>48.740400000000001</v>
      </c>
      <c r="R327" s="5">
        <v>67.764099999999999</v>
      </c>
      <c r="S327" s="5">
        <v>54.948</v>
      </c>
      <c r="T327" s="5">
        <v>90.035399999999996</v>
      </c>
      <c r="U327" s="5">
        <v>41.025700000000001</v>
      </c>
      <c r="V327" s="5">
        <v>46.713900000000002</v>
      </c>
      <c r="W327" s="5">
        <v>62.152700000000003</v>
      </c>
      <c r="X327" s="5">
        <v>3708.46</v>
      </c>
      <c r="Z327" s="6">
        <v>41950</v>
      </c>
      <c r="AA327" s="8">
        <f t="shared" si="254"/>
        <v>2.2909253389196582E-2</v>
      </c>
      <c r="AB327" s="8">
        <f t="shared" si="255"/>
        <v>8.8127355683396136E-3</v>
      </c>
      <c r="AC327" s="8" t="e">
        <f t="shared" si="256"/>
        <v>#DIV/0!</v>
      </c>
      <c r="AD327" s="8">
        <f t="shared" si="257"/>
        <v>2.7698558769397419E-2</v>
      </c>
      <c r="AE327" s="8">
        <f t="shared" si="258"/>
        <v>1.3258238848042447E-2</v>
      </c>
      <c r="AF327" s="8">
        <f t="shared" si="259"/>
        <v>-3.1960861336286506E-3</v>
      </c>
      <c r="AG327" s="8">
        <f t="shared" si="260"/>
        <v>2.7356494415619714E-2</v>
      </c>
      <c r="AH327" s="8">
        <f t="shared" si="261"/>
        <v>-1.5948740152491259E-2</v>
      </c>
      <c r="AI327" s="8">
        <f t="shared" si="262"/>
        <v>3.2250299876839916E-2</v>
      </c>
      <c r="AJ327" s="8">
        <f t="shared" si="263"/>
        <v>7.2697035153785894E-3</v>
      </c>
      <c r="AK327" s="8">
        <f t="shared" si="264"/>
        <v>-3.3981260843274352E-3</v>
      </c>
      <c r="AL327" s="8">
        <f t="shared" si="265"/>
        <v>4.5001136629063021E-2</v>
      </c>
      <c r="AM327" s="8" t="e">
        <f t="shared" si="266"/>
        <v>#DIV/0!</v>
      </c>
      <c r="AN327" s="8" t="e">
        <f t="shared" si="267"/>
        <v>#DIV/0!</v>
      </c>
      <c r="AO327" s="8">
        <f t="shared" si="268"/>
        <v>2.5548429489592905E-2</v>
      </c>
      <c r="AP327" s="8">
        <f t="shared" si="269"/>
        <v>1.15306071624246E-2</v>
      </c>
      <c r="AQ327" s="8">
        <f t="shared" si="270"/>
        <v>5.9506406905707188E-4</v>
      </c>
      <c r="AR327" s="8">
        <f t="shared" si="271"/>
        <v>-5.0825023945884062E-3</v>
      </c>
      <c r="AS327" s="8">
        <f t="shared" si="272"/>
        <v>1.6756331901399912E-2</v>
      </c>
      <c r="AT327" s="8">
        <f t="shared" si="273"/>
        <v>4.3896157311291706E-3</v>
      </c>
      <c r="AU327" s="8">
        <f t="shared" si="274"/>
        <v>4.3440676716753224E-2</v>
      </c>
      <c r="AV327" s="8">
        <f t="shared" si="275"/>
        <v>2.4550223033987573E-2</v>
      </c>
      <c r="AW327" s="8">
        <f t="shared" si="276"/>
        <v>7.7364340663970133E-3</v>
      </c>
      <c r="AX327" s="8"/>
      <c r="AY327" s="8"/>
    </row>
    <row r="328" spans="1:51" x14ac:dyDescent="0.2">
      <c r="A328" s="6">
        <v>41957</v>
      </c>
      <c r="B328" s="5">
        <v>61.580100000000002</v>
      </c>
      <c r="C328" s="5">
        <v>78.213700000000003</v>
      </c>
      <c r="E328" s="5">
        <v>33.628</v>
      </c>
      <c r="F328" s="5">
        <v>88.108400000000003</v>
      </c>
      <c r="G328" s="5">
        <v>77.381</v>
      </c>
      <c r="H328" s="5">
        <v>62.436700000000002</v>
      </c>
      <c r="I328" s="5">
        <v>111.2547</v>
      </c>
      <c r="J328" s="5">
        <v>48.662399999999998</v>
      </c>
      <c r="K328" s="5">
        <v>50.769399999999997</v>
      </c>
      <c r="L328" s="5">
        <v>78.415800000000004</v>
      </c>
      <c r="M328" s="5">
        <v>130.09209999999999</v>
      </c>
      <c r="P328" s="5">
        <v>71.888199999999998</v>
      </c>
      <c r="Q328" s="5">
        <v>46.970199999999998</v>
      </c>
      <c r="R328" s="5">
        <v>66.822000000000003</v>
      </c>
      <c r="S328" s="5">
        <v>52.7821</v>
      </c>
      <c r="T328" s="5">
        <v>87.572000000000003</v>
      </c>
      <c r="U328" s="5">
        <v>40.756799999999998</v>
      </c>
      <c r="V328" s="5">
        <v>45.344799999999999</v>
      </c>
      <c r="W328" s="5">
        <v>57.979700000000001</v>
      </c>
      <c r="X328" s="5">
        <v>3724.92</v>
      </c>
      <c r="Z328" s="6">
        <v>41957</v>
      </c>
      <c r="AA328" s="8">
        <f t="shared" si="254"/>
        <v>-2.5398473369428465E-2</v>
      </c>
      <c r="AB328" s="8">
        <f t="shared" si="255"/>
        <v>-3.8751677588402034E-2</v>
      </c>
      <c r="AC328" s="8" t="e">
        <f t="shared" si="256"/>
        <v>#DIV/0!</v>
      </c>
      <c r="AD328" s="8">
        <f t="shared" si="257"/>
        <v>-3.7954838691220405E-2</v>
      </c>
      <c r="AE328" s="8">
        <f t="shared" si="258"/>
        <v>-2.4225906159637378E-2</v>
      </c>
      <c r="AF328" s="8">
        <f t="shared" si="259"/>
        <v>-9.938867265966933E-3</v>
      </c>
      <c r="AG328" s="8">
        <f t="shared" si="260"/>
        <v>-3.7476278640987681E-2</v>
      </c>
      <c r="AH328" s="8">
        <f t="shared" si="261"/>
        <v>-5.0598950997357006E-3</v>
      </c>
      <c r="AI328" s="8">
        <f t="shared" si="262"/>
        <v>-5.4393955881667067E-2</v>
      </c>
      <c r="AJ328" s="8">
        <f t="shared" si="263"/>
        <v>-3.6511283218170099E-2</v>
      </c>
      <c r="AK328" s="8">
        <f t="shared" si="264"/>
        <v>-2.7018374976579884E-2</v>
      </c>
      <c r="AL328" s="8">
        <f t="shared" si="265"/>
        <v>-2.749929543614571E-2</v>
      </c>
      <c r="AM328" s="8" t="e">
        <f t="shared" si="266"/>
        <v>#DIV/0!</v>
      </c>
      <c r="AN328" s="8" t="e">
        <f t="shared" si="267"/>
        <v>#DIV/0!</v>
      </c>
      <c r="AO328" s="8">
        <f t="shared" si="268"/>
        <v>-4.0413370744222243E-2</v>
      </c>
      <c r="AP328" s="8">
        <f t="shared" si="269"/>
        <v>-3.6318946910571137E-2</v>
      </c>
      <c r="AQ328" s="8">
        <f t="shared" si="270"/>
        <v>-1.3902641664244042E-2</v>
      </c>
      <c r="AR328" s="8">
        <f t="shared" si="271"/>
        <v>-3.941726723447625E-2</v>
      </c>
      <c r="AS328" s="8">
        <f t="shared" si="272"/>
        <v>-2.7360349373690696E-2</v>
      </c>
      <c r="AT328" s="8">
        <f t="shared" si="273"/>
        <v>-6.5544280780096553E-3</v>
      </c>
      <c r="AU328" s="8">
        <f t="shared" si="274"/>
        <v>-2.9308193064591093E-2</v>
      </c>
      <c r="AV328" s="8">
        <f t="shared" si="275"/>
        <v>-6.7141089606726712E-2</v>
      </c>
      <c r="AW328" s="8">
        <f t="shared" si="276"/>
        <v>4.4385000781996808E-3</v>
      </c>
      <c r="AX328" s="8"/>
      <c r="AY328" s="8"/>
    </row>
    <row r="329" spans="1:51" x14ac:dyDescent="0.2">
      <c r="A329" s="6">
        <v>41964</v>
      </c>
      <c r="B329" s="5">
        <v>62.4846</v>
      </c>
      <c r="C329" s="5">
        <v>80.111099999999993</v>
      </c>
      <c r="E329" s="5">
        <v>34.047600000000003</v>
      </c>
      <c r="F329" s="5">
        <v>88.591399999999993</v>
      </c>
      <c r="G329" s="5">
        <v>78.245599999999996</v>
      </c>
      <c r="H329" s="5">
        <v>64.432699999999997</v>
      </c>
      <c r="I329" s="5">
        <v>112.55240000000001</v>
      </c>
      <c r="J329" s="5">
        <v>49.816699999999997</v>
      </c>
      <c r="K329" s="5">
        <v>52.636699999999998</v>
      </c>
      <c r="L329" s="5">
        <v>79.601200000000006</v>
      </c>
      <c r="M329" s="5">
        <v>132.50620000000001</v>
      </c>
      <c r="P329" s="5">
        <v>72.648600000000002</v>
      </c>
      <c r="Q329" s="5">
        <v>47.7196</v>
      </c>
      <c r="R329" s="5">
        <v>67.387299999999996</v>
      </c>
      <c r="S329" s="5">
        <v>54.814300000000003</v>
      </c>
      <c r="T329" s="5">
        <v>90.323499999999996</v>
      </c>
      <c r="U329" s="5">
        <v>40.8613</v>
      </c>
      <c r="V329" s="5">
        <v>45.434399999999997</v>
      </c>
      <c r="W329" s="5">
        <v>58.348399999999998</v>
      </c>
      <c r="X329" s="5">
        <v>3770.03</v>
      </c>
      <c r="Z329" s="6">
        <v>41964</v>
      </c>
      <c r="AA329" s="8">
        <f t="shared" si="254"/>
        <v>1.4688186605737785E-2</v>
      </c>
      <c r="AB329" s="8">
        <f t="shared" si="255"/>
        <v>2.4259177100686813E-2</v>
      </c>
      <c r="AC329" s="8" t="e">
        <f t="shared" si="256"/>
        <v>#DIV/0!</v>
      </c>
      <c r="AD329" s="8">
        <f t="shared" si="257"/>
        <v>1.2477697157130985E-2</v>
      </c>
      <c r="AE329" s="8">
        <f t="shared" si="258"/>
        <v>5.48188367964908E-3</v>
      </c>
      <c r="AF329" s="8">
        <f t="shared" si="259"/>
        <v>1.1173285431824276E-2</v>
      </c>
      <c r="AG329" s="8">
        <f t="shared" si="260"/>
        <v>3.1968377572805684E-2</v>
      </c>
      <c r="AH329" s="8">
        <f t="shared" si="261"/>
        <v>1.1664226320326376E-2</v>
      </c>
      <c r="AI329" s="8">
        <f t="shared" si="262"/>
        <v>2.3720572762543579E-2</v>
      </c>
      <c r="AJ329" s="8">
        <f t="shared" si="263"/>
        <v>3.6780028915055052E-2</v>
      </c>
      <c r="AK329" s="8">
        <f t="shared" si="264"/>
        <v>1.5116851450855506E-2</v>
      </c>
      <c r="AL329" s="8">
        <f t="shared" si="265"/>
        <v>1.8556853183244959E-2</v>
      </c>
      <c r="AM329" s="8" t="e">
        <f t="shared" si="266"/>
        <v>#DIV/0!</v>
      </c>
      <c r="AN329" s="8" t="e">
        <f t="shared" si="267"/>
        <v>#DIV/0!</v>
      </c>
      <c r="AO329" s="8">
        <f t="shared" si="268"/>
        <v>1.0577535673448546E-2</v>
      </c>
      <c r="AP329" s="8">
        <f t="shared" si="269"/>
        <v>1.595479687120771E-2</v>
      </c>
      <c r="AQ329" s="8">
        <f t="shared" si="270"/>
        <v>8.4597886923467591E-3</v>
      </c>
      <c r="AR329" s="8">
        <f t="shared" si="271"/>
        <v>3.8501689019573071E-2</v>
      </c>
      <c r="AS329" s="8">
        <f t="shared" si="272"/>
        <v>3.1419860229296992E-2</v>
      </c>
      <c r="AT329" s="8">
        <f t="shared" si="273"/>
        <v>2.5639893220272825E-3</v>
      </c>
      <c r="AU329" s="8">
        <f t="shared" si="274"/>
        <v>1.9759707838604701E-3</v>
      </c>
      <c r="AV329" s="8">
        <f t="shared" si="275"/>
        <v>6.3591222445096296E-3</v>
      </c>
      <c r="AW329" s="8">
        <f t="shared" si="276"/>
        <v>1.2110327201658055E-2</v>
      </c>
      <c r="AX329" s="8"/>
      <c r="AY329" s="8"/>
    </row>
    <row r="330" spans="1:51" x14ac:dyDescent="0.2">
      <c r="A330" s="6">
        <v>41971</v>
      </c>
      <c r="B330" s="5">
        <v>62.893099999999997</v>
      </c>
      <c r="C330" s="5">
        <v>80.292500000000004</v>
      </c>
      <c r="E330" s="5">
        <v>33.488100000000003</v>
      </c>
      <c r="F330" s="5">
        <v>89.699299999999994</v>
      </c>
      <c r="G330" s="5">
        <v>79.636300000000006</v>
      </c>
      <c r="H330" s="5">
        <v>64.790899999999993</v>
      </c>
      <c r="I330" s="5">
        <v>114.60129999999999</v>
      </c>
      <c r="J330" s="5">
        <v>49.706800000000001</v>
      </c>
      <c r="K330" s="5">
        <v>52.169899999999998</v>
      </c>
      <c r="L330" s="5">
        <v>80.026399999999995</v>
      </c>
      <c r="M330" s="5">
        <v>134.27629999999999</v>
      </c>
      <c r="P330" s="5">
        <v>73.588700000000003</v>
      </c>
      <c r="Q330" s="5">
        <v>46.1173</v>
      </c>
      <c r="R330" s="5">
        <v>67.965999999999994</v>
      </c>
      <c r="S330" s="5">
        <v>55.857100000000003</v>
      </c>
      <c r="T330" s="5">
        <v>91.087000000000003</v>
      </c>
      <c r="U330" s="5">
        <v>41.0854</v>
      </c>
      <c r="V330" s="5">
        <v>45.46</v>
      </c>
      <c r="W330" s="5">
        <v>58.6875</v>
      </c>
      <c r="X330" s="5">
        <v>3778.96</v>
      </c>
      <c r="Z330" s="6">
        <v>41971</v>
      </c>
      <c r="AA330" s="8">
        <f t="shared" si="254"/>
        <v>6.5376108673176336E-3</v>
      </c>
      <c r="AB330" s="8">
        <f t="shared" si="255"/>
        <v>2.2643553764709612E-3</v>
      </c>
      <c r="AC330" s="8" t="e">
        <f t="shared" si="256"/>
        <v>#DIV/0!</v>
      </c>
      <c r="AD330" s="8">
        <f t="shared" si="257"/>
        <v>-1.64328763260847E-2</v>
      </c>
      <c r="AE330" s="8">
        <f t="shared" si="258"/>
        <v>1.2505728547014705E-2</v>
      </c>
      <c r="AF330" s="8">
        <f t="shared" si="259"/>
        <v>1.7773523367448307E-2</v>
      </c>
      <c r="AG330" s="8">
        <f t="shared" si="260"/>
        <v>5.5592889945632606E-3</v>
      </c>
      <c r="AH330" s="8">
        <f t="shared" si="261"/>
        <v>1.8203965441874193E-2</v>
      </c>
      <c r="AI330" s="8">
        <f t="shared" si="262"/>
        <v>-2.2060875168365968E-3</v>
      </c>
      <c r="AJ330" s="8">
        <f t="shared" si="263"/>
        <v>-8.8683371107991515E-3</v>
      </c>
      <c r="AK330" s="8">
        <f t="shared" si="264"/>
        <v>5.3416280156579621E-3</v>
      </c>
      <c r="AL330" s="8">
        <f t="shared" si="265"/>
        <v>1.3358620200413229E-2</v>
      </c>
      <c r="AM330" s="8" t="e">
        <f t="shared" si="266"/>
        <v>#DIV/0!</v>
      </c>
      <c r="AN330" s="8" t="e">
        <f t="shared" si="267"/>
        <v>#DIV/0!</v>
      </c>
      <c r="AO330" s="8">
        <f t="shared" si="268"/>
        <v>1.2940373248761849E-2</v>
      </c>
      <c r="AP330" s="8">
        <f t="shared" si="269"/>
        <v>-3.3577397966453981E-2</v>
      </c>
      <c r="AQ330" s="8">
        <f t="shared" si="270"/>
        <v>8.5876715642263513E-3</v>
      </c>
      <c r="AR330" s="8">
        <f t="shared" si="271"/>
        <v>1.9024232727591128E-2</v>
      </c>
      <c r="AS330" s="8">
        <f t="shared" si="272"/>
        <v>8.4529496753338318E-3</v>
      </c>
      <c r="AT330" s="8">
        <f t="shared" si="273"/>
        <v>5.4844070061403905E-3</v>
      </c>
      <c r="AU330" s="8">
        <f t="shared" si="274"/>
        <v>5.634497209163758E-4</v>
      </c>
      <c r="AV330" s="8">
        <f t="shared" si="275"/>
        <v>5.8116417930911268E-3</v>
      </c>
      <c r="AW330" s="8">
        <f t="shared" si="276"/>
        <v>2.3686814163281777E-3</v>
      </c>
      <c r="AX330" s="8"/>
      <c r="AY330" s="8"/>
    </row>
    <row r="331" spans="1:51" x14ac:dyDescent="0.2">
      <c r="A331" s="6">
        <v>41978</v>
      </c>
      <c r="B331" s="5">
        <v>63.155700000000003</v>
      </c>
      <c r="C331" s="5">
        <v>80.585499999999996</v>
      </c>
      <c r="E331" s="5">
        <v>32.942500000000003</v>
      </c>
      <c r="F331" s="5">
        <v>89.855500000000006</v>
      </c>
      <c r="G331" s="5">
        <v>79.724000000000004</v>
      </c>
      <c r="H331" s="5">
        <v>65.673699999999997</v>
      </c>
      <c r="I331" s="5">
        <v>112.98950000000001</v>
      </c>
      <c r="J331" s="5">
        <v>48.909700000000001</v>
      </c>
      <c r="K331" s="5">
        <v>52.339599999999997</v>
      </c>
      <c r="L331" s="5">
        <v>80.786599999999993</v>
      </c>
      <c r="M331" s="5">
        <v>132.39830000000001</v>
      </c>
      <c r="P331" s="5">
        <v>73.948099999999997</v>
      </c>
      <c r="Q331" s="5">
        <v>45.910600000000002</v>
      </c>
      <c r="R331" s="5">
        <v>68.571600000000004</v>
      </c>
      <c r="S331" s="5">
        <v>54.720700000000001</v>
      </c>
      <c r="T331" s="5">
        <v>94.933300000000003</v>
      </c>
      <c r="U331" s="5">
        <v>40.980899999999998</v>
      </c>
      <c r="V331" s="5">
        <v>45.101700000000001</v>
      </c>
      <c r="W331" s="5">
        <v>61.386000000000003</v>
      </c>
      <c r="X331" s="5">
        <v>3794.68</v>
      </c>
      <c r="Z331" s="6">
        <v>41978</v>
      </c>
      <c r="AA331" s="8">
        <f t="shared" si="254"/>
        <v>4.1753387891518834E-3</v>
      </c>
      <c r="AB331" s="8">
        <f t="shared" si="255"/>
        <v>3.6491577669146569E-3</v>
      </c>
      <c r="AC331" s="8" t="e">
        <f t="shared" si="256"/>
        <v>#DIV/0!</v>
      </c>
      <c r="AD331" s="8">
        <f t="shared" si="257"/>
        <v>-1.6292354597603365E-2</v>
      </c>
      <c r="AE331" s="8">
        <f t="shared" si="258"/>
        <v>1.7413736785014677E-3</v>
      </c>
      <c r="AF331" s="8">
        <f t="shared" si="259"/>
        <v>1.1012565877621672E-3</v>
      </c>
      <c r="AG331" s="8">
        <f t="shared" si="260"/>
        <v>1.3625370229461309E-2</v>
      </c>
      <c r="AH331" s="8">
        <f t="shared" si="261"/>
        <v>-1.4064412881878208E-2</v>
      </c>
      <c r="AI331" s="8">
        <f t="shared" si="262"/>
        <v>-1.6036035311064123E-2</v>
      </c>
      <c r="AJ331" s="8">
        <f t="shared" si="263"/>
        <v>3.2528335304455869E-3</v>
      </c>
      <c r="AK331" s="8">
        <f t="shared" si="264"/>
        <v>9.4993652094808034E-3</v>
      </c>
      <c r="AL331" s="8">
        <f t="shared" si="265"/>
        <v>-1.3986086896943029E-2</v>
      </c>
      <c r="AM331" s="8" t="e">
        <f t="shared" si="266"/>
        <v>#DIV/0!</v>
      </c>
      <c r="AN331" s="8" t="e">
        <f t="shared" si="267"/>
        <v>#DIV/0!</v>
      </c>
      <c r="AO331" s="8">
        <f t="shared" si="268"/>
        <v>4.8839020121294041E-3</v>
      </c>
      <c r="AP331" s="8">
        <f t="shared" si="269"/>
        <v>-4.4820490358281617E-3</v>
      </c>
      <c r="AQ331" s="8">
        <f t="shared" si="270"/>
        <v>8.9103375217021163E-3</v>
      </c>
      <c r="AR331" s="8">
        <f t="shared" si="271"/>
        <v>-2.0344772643048126E-2</v>
      </c>
      <c r="AS331" s="8">
        <f t="shared" si="272"/>
        <v>4.2226662421640748E-2</v>
      </c>
      <c r="AT331" s="8">
        <f t="shared" si="273"/>
        <v>-2.5434825996583088E-3</v>
      </c>
      <c r="AU331" s="8">
        <f t="shared" si="274"/>
        <v>-7.8816542014957802E-3</v>
      </c>
      <c r="AV331" s="8">
        <f t="shared" si="275"/>
        <v>4.598083067092662E-2</v>
      </c>
      <c r="AW331" s="8">
        <f t="shared" si="276"/>
        <v>4.1598746745135085E-3</v>
      </c>
      <c r="AX331" s="8"/>
      <c r="AY331" s="8"/>
    </row>
    <row r="332" spans="1:51" x14ac:dyDescent="0.2">
      <c r="A332" s="6">
        <v>41985</v>
      </c>
      <c r="B332" s="5">
        <v>63.200299999999999</v>
      </c>
      <c r="C332" s="5">
        <v>81.882999999999996</v>
      </c>
      <c r="E332" s="5">
        <v>30.7743</v>
      </c>
      <c r="F332" s="5">
        <v>91.062899999999999</v>
      </c>
      <c r="G332" s="5">
        <v>80.187600000000003</v>
      </c>
      <c r="H332" s="5">
        <v>65.927599999999998</v>
      </c>
      <c r="I332" s="5">
        <v>118.02970000000001</v>
      </c>
      <c r="J332" s="5">
        <v>49.363199999999999</v>
      </c>
      <c r="K332" s="5">
        <v>52.976199999999999</v>
      </c>
      <c r="L332" s="5">
        <v>80.464500000000001</v>
      </c>
      <c r="M332" s="5">
        <v>129.67140000000001</v>
      </c>
      <c r="P332" s="5">
        <v>74.165400000000005</v>
      </c>
      <c r="Q332" s="5">
        <v>44.347099999999998</v>
      </c>
      <c r="R332" s="5">
        <v>70.078999999999994</v>
      </c>
      <c r="S332" s="5">
        <v>54.956000000000003</v>
      </c>
      <c r="T332" s="5">
        <v>94.356999999999999</v>
      </c>
      <c r="U332" s="5">
        <v>40.226399999999998</v>
      </c>
      <c r="V332" s="5">
        <v>45.281300000000002</v>
      </c>
      <c r="W332" s="5">
        <v>63.450299999999999</v>
      </c>
      <c r="X332" s="5">
        <v>3663.1</v>
      </c>
      <c r="Z332" s="6">
        <v>41985</v>
      </c>
      <c r="AA332" s="8">
        <f t="shared" si="254"/>
        <v>7.061912068109244E-4</v>
      </c>
      <c r="AB332" s="8">
        <f t="shared" si="255"/>
        <v>1.610091145429382E-2</v>
      </c>
      <c r="AC332" s="8" t="e">
        <f t="shared" si="256"/>
        <v>#DIV/0!</v>
      </c>
      <c r="AD332" s="8">
        <f t="shared" si="257"/>
        <v>-6.5817712681186968E-2</v>
      </c>
      <c r="AE332" s="8">
        <f t="shared" si="258"/>
        <v>1.3437129613657506E-2</v>
      </c>
      <c r="AF332" s="8">
        <f t="shared" si="259"/>
        <v>5.8150619637751255E-3</v>
      </c>
      <c r="AG332" s="8">
        <f t="shared" si="260"/>
        <v>3.866083378886831E-3</v>
      </c>
      <c r="AH332" s="8">
        <f t="shared" si="261"/>
        <v>4.4607684784869317E-2</v>
      </c>
      <c r="AI332" s="8">
        <f t="shared" si="262"/>
        <v>9.2721893612104367E-3</v>
      </c>
      <c r="AJ332" s="8">
        <f t="shared" si="263"/>
        <v>1.2162874764040987E-2</v>
      </c>
      <c r="AK332" s="8">
        <f t="shared" si="264"/>
        <v>-3.9870473568635045E-3</v>
      </c>
      <c r="AL332" s="8">
        <f t="shared" si="265"/>
        <v>-2.0596185902689079E-2</v>
      </c>
      <c r="AM332" s="8" t="e">
        <f t="shared" si="266"/>
        <v>#DIV/0!</v>
      </c>
      <c r="AN332" s="8" t="e">
        <f t="shared" si="267"/>
        <v>#DIV/0!</v>
      </c>
      <c r="AO332" s="8">
        <f t="shared" si="268"/>
        <v>2.9385474407050971E-3</v>
      </c>
      <c r="AP332" s="8">
        <f t="shared" si="269"/>
        <v>-3.4055316201487384E-2</v>
      </c>
      <c r="AQ332" s="8">
        <f t="shared" si="270"/>
        <v>2.1982861709512136E-2</v>
      </c>
      <c r="AR332" s="8">
        <f t="shared" si="271"/>
        <v>4.3000180918739694E-3</v>
      </c>
      <c r="AS332" s="8">
        <f t="shared" si="272"/>
        <v>-6.0705779742198374E-3</v>
      </c>
      <c r="AT332" s="8">
        <f t="shared" si="273"/>
        <v>-1.841101586348759E-2</v>
      </c>
      <c r="AU332" s="8">
        <f t="shared" si="274"/>
        <v>3.9821115390328288E-3</v>
      </c>
      <c r="AV332" s="8">
        <f t="shared" si="275"/>
        <v>3.3628188837845796E-2</v>
      </c>
      <c r="AW332" s="8">
        <f t="shared" si="276"/>
        <v>-3.467486059430569E-2</v>
      </c>
      <c r="AX332" s="8"/>
      <c r="AY332" s="8"/>
    </row>
    <row r="333" spans="1:51" x14ac:dyDescent="0.2">
      <c r="A333" s="6">
        <v>41992</v>
      </c>
      <c r="B333" s="5">
        <v>66.439899999999994</v>
      </c>
      <c r="C333" s="5">
        <v>83.557199999999995</v>
      </c>
      <c r="E333" s="5">
        <v>32.313099999999999</v>
      </c>
      <c r="F333" s="5">
        <v>93.307100000000005</v>
      </c>
      <c r="G333" s="5">
        <v>81.189899999999994</v>
      </c>
      <c r="H333" s="5">
        <v>67.938599999999994</v>
      </c>
      <c r="I333" s="5">
        <v>121.60850000000001</v>
      </c>
      <c r="J333" s="5">
        <v>51.685699999999997</v>
      </c>
      <c r="K333" s="5">
        <v>54.7727</v>
      </c>
      <c r="L333" s="5">
        <v>84.613299999999995</v>
      </c>
      <c r="M333" s="5">
        <v>136.18010000000001</v>
      </c>
      <c r="P333" s="5">
        <v>75.948099999999997</v>
      </c>
      <c r="Q333" s="5">
        <v>44.980199999999996</v>
      </c>
      <c r="R333" s="5">
        <v>71.4114</v>
      </c>
      <c r="S333" s="5">
        <v>56.750100000000003</v>
      </c>
      <c r="T333" s="5">
        <v>97.079700000000003</v>
      </c>
      <c r="U333" s="5">
        <v>40.4377</v>
      </c>
      <c r="V333" s="5">
        <v>46.561399999999999</v>
      </c>
      <c r="W333" s="5">
        <v>64.506</v>
      </c>
      <c r="X333" s="5">
        <v>3788.97</v>
      </c>
      <c r="Z333" s="6">
        <v>41992</v>
      </c>
      <c r="AA333" s="8">
        <f t="shared" si="254"/>
        <v>5.1259250351659569E-2</v>
      </c>
      <c r="AB333" s="8">
        <f t="shared" si="255"/>
        <v>2.0446246473627028E-2</v>
      </c>
      <c r="AC333" s="8" t="e">
        <f t="shared" si="256"/>
        <v>#DIV/0!</v>
      </c>
      <c r="AD333" s="8">
        <f t="shared" si="257"/>
        <v>5.000276204495302E-2</v>
      </c>
      <c r="AE333" s="8">
        <f t="shared" si="258"/>
        <v>2.4644503963743736E-2</v>
      </c>
      <c r="AF333" s="8">
        <f t="shared" si="259"/>
        <v>1.2499438815976482E-2</v>
      </c>
      <c r="AG333" s="8">
        <f t="shared" si="260"/>
        <v>3.0503158009695497E-2</v>
      </c>
      <c r="AH333" s="8">
        <f t="shared" si="261"/>
        <v>3.0321181872020375E-2</v>
      </c>
      <c r="AI333" s="8">
        <f t="shared" si="262"/>
        <v>4.7049218851290098E-2</v>
      </c>
      <c r="AJ333" s="8">
        <f t="shared" si="263"/>
        <v>3.391145457771616E-2</v>
      </c>
      <c r="AK333" s="8">
        <f t="shared" si="264"/>
        <v>5.1560626114621977E-2</v>
      </c>
      <c r="AL333" s="8">
        <f t="shared" si="265"/>
        <v>5.0193797552891439E-2</v>
      </c>
      <c r="AM333" s="8" t="e">
        <f t="shared" si="266"/>
        <v>#DIV/0!</v>
      </c>
      <c r="AN333" s="8" t="e">
        <f t="shared" si="267"/>
        <v>#DIV/0!</v>
      </c>
      <c r="AO333" s="8">
        <f t="shared" si="268"/>
        <v>2.4036815010773038E-2</v>
      </c>
      <c r="AP333" s="8">
        <f t="shared" si="269"/>
        <v>1.4276018048530847E-2</v>
      </c>
      <c r="AQ333" s="8">
        <f t="shared" si="270"/>
        <v>1.9012828379400437E-2</v>
      </c>
      <c r="AR333" s="8">
        <f t="shared" si="271"/>
        <v>3.264611689351482E-2</v>
      </c>
      <c r="AS333" s="8">
        <f t="shared" si="272"/>
        <v>2.8855304852846153E-2</v>
      </c>
      <c r="AT333" s="8">
        <f t="shared" si="273"/>
        <v>5.2527693256170238E-3</v>
      </c>
      <c r="AU333" s="8">
        <f t="shared" si="274"/>
        <v>2.8269948080112517E-2</v>
      </c>
      <c r="AV333" s="8">
        <f t="shared" si="275"/>
        <v>1.6638219204637261E-2</v>
      </c>
      <c r="AW333" s="8">
        <f t="shared" si="276"/>
        <v>3.4361606289754487E-2</v>
      </c>
      <c r="AX333" s="8"/>
      <c r="AY333" s="8"/>
    </row>
    <row r="334" spans="1:51" x14ac:dyDescent="0.2">
      <c r="A334" s="6">
        <v>41999</v>
      </c>
      <c r="B334" s="5">
        <v>69.944400000000002</v>
      </c>
      <c r="C334" s="5">
        <v>86.487099999999998</v>
      </c>
      <c r="E334" s="5">
        <v>33.4741</v>
      </c>
      <c r="F334" s="5">
        <v>96.247399999999999</v>
      </c>
      <c r="G334" s="5">
        <v>84.623000000000005</v>
      </c>
      <c r="H334" s="5">
        <v>71.767399999999995</v>
      </c>
      <c r="I334" s="5">
        <v>123.50709999999999</v>
      </c>
      <c r="J334" s="5">
        <v>52.510300000000001</v>
      </c>
      <c r="K334" s="5">
        <v>56.583399999999997</v>
      </c>
      <c r="L334" s="5">
        <v>87.1387</v>
      </c>
      <c r="M334" s="5">
        <v>140.57919999999999</v>
      </c>
      <c r="P334" s="5">
        <v>79.513599999999997</v>
      </c>
      <c r="Q334" s="5">
        <v>46.362900000000003</v>
      </c>
      <c r="R334" s="5">
        <v>73.834000000000003</v>
      </c>
      <c r="S334" s="5">
        <v>58.220500000000001</v>
      </c>
      <c r="T334" s="5">
        <v>100.854</v>
      </c>
      <c r="U334" s="5">
        <v>40.739400000000003</v>
      </c>
      <c r="V334" s="5">
        <v>48.281100000000002</v>
      </c>
      <c r="W334" s="5">
        <v>67.247100000000003</v>
      </c>
      <c r="X334" s="5">
        <v>3823</v>
      </c>
      <c r="Z334" s="6">
        <v>41999</v>
      </c>
      <c r="AA334" s="8">
        <f t="shared" si="254"/>
        <v>5.2746918643766794E-2</v>
      </c>
      <c r="AB334" s="8">
        <f t="shared" si="255"/>
        <v>3.5064602451972959E-2</v>
      </c>
      <c r="AC334" s="8" t="e">
        <f t="shared" si="256"/>
        <v>#DIV/0!</v>
      </c>
      <c r="AD334" s="8">
        <f t="shared" si="257"/>
        <v>3.5929700338253046E-2</v>
      </c>
      <c r="AE334" s="8">
        <f t="shared" si="258"/>
        <v>3.151207142864787E-2</v>
      </c>
      <c r="AF334" s="8">
        <f t="shared" si="259"/>
        <v>4.2284816214824827E-2</v>
      </c>
      <c r="AG334" s="8">
        <f t="shared" si="260"/>
        <v>5.6356769200425205E-2</v>
      </c>
      <c r="AH334" s="8">
        <f t="shared" si="261"/>
        <v>1.5612395515115951E-2</v>
      </c>
      <c r="AI334" s="8">
        <f t="shared" si="262"/>
        <v>1.5954122707054541E-2</v>
      </c>
      <c r="AJ334" s="8">
        <f t="shared" si="263"/>
        <v>3.3058439697148279E-2</v>
      </c>
      <c r="AK334" s="8">
        <f t="shared" si="264"/>
        <v>2.9846371669702165E-2</v>
      </c>
      <c r="AL334" s="8">
        <f t="shared" si="265"/>
        <v>3.2303545084780838E-2</v>
      </c>
      <c r="AM334" s="8" t="e">
        <f t="shared" si="266"/>
        <v>#DIV/0!</v>
      </c>
      <c r="AN334" s="8" t="e">
        <f t="shared" si="267"/>
        <v>#DIV/0!</v>
      </c>
      <c r="AO334" s="8">
        <f t="shared" si="268"/>
        <v>4.6946533224662579E-2</v>
      </c>
      <c r="AP334" s="8">
        <f t="shared" si="269"/>
        <v>3.0740192351301321E-2</v>
      </c>
      <c r="AQ334" s="8">
        <f t="shared" si="270"/>
        <v>3.3924555463133332E-2</v>
      </c>
      <c r="AR334" s="8">
        <f t="shared" si="271"/>
        <v>2.5910086502050289E-2</v>
      </c>
      <c r="AS334" s="8">
        <f t="shared" si="272"/>
        <v>3.8878364889879169E-2</v>
      </c>
      <c r="AT334" s="8">
        <f t="shared" si="273"/>
        <v>7.4608595444352055E-3</v>
      </c>
      <c r="AU334" s="8">
        <f t="shared" si="274"/>
        <v>3.6934026897816663E-2</v>
      </c>
      <c r="AV334" s="8">
        <f t="shared" si="275"/>
        <v>4.2493721514277771E-2</v>
      </c>
      <c r="AW334" s="8">
        <f t="shared" si="276"/>
        <v>8.9813326576879682E-3</v>
      </c>
      <c r="AX334" s="8"/>
      <c r="AY334" s="8"/>
    </row>
    <row r="335" spans="1:51" x14ac:dyDescent="0.2">
      <c r="A335" s="6">
        <v>42006</v>
      </c>
      <c r="B335" s="5">
        <v>67.7209</v>
      </c>
      <c r="C335" s="5">
        <v>85.315200000000004</v>
      </c>
      <c r="E335" s="5">
        <v>33.054400000000001</v>
      </c>
      <c r="F335" s="5">
        <v>94.230400000000003</v>
      </c>
      <c r="G335" s="5">
        <v>82.581500000000005</v>
      </c>
      <c r="H335" s="5">
        <v>69.279399999999995</v>
      </c>
      <c r="I335" s="5">
        <v>119.80549999999999</v>
      </c>
      <c r="J335" s="5">
        <v>51.630699999999997</v>
      </c>
      <c r="K335" s="5">
        <v>55.451700000000002</v>
      </c>
      <c r="L335" s="5">
        <v>85.437899999999999</v>
      </c>
      <c r="M335" s="5">
        <v>137.23480000000001</v>
      </c>
      <c r="P335" s="5">
        <v>79.304699999999997</v>
      </c>
      <c r="Q335" s="5">
        <v>46.0398</v>
      </c>
      <c r="R335" s="5">
        <v>72.382400000000004</v>
      </c>
      <c r="S335" s="5">
        <v>56.520800000000001</v>
      </c>
      <c r="T335" s="5">
        <v>98.880399999999995</v>
      </c>
      <c r="U335" s="5">
        <v>40.950699999999998</v>
      </c>
      <c r="V335" s="5">
        <v>47.014000000000003</v>
      </c>
      <c r="W335" s="5">
        <v>65.995699999999999</v>
      </c>
      <c r="X335" s="5">
        <v>3768.68</v>
      </c>
      <c r="Z335" s="6">
        <v>42006</v>
      </c>
      <c r="AA335" s="8">
        <f t="shared" si="254"/>
        <v>-3.1789535688346748E-2</v>
      </c>
      <c r="AB335" s="8">
        <f t="shared" si="255"/>
        <v>-1.3549997629704214E-2</v>
      </c>
      <c r="AC335" s="8" t="e">
        <f t="shared" si="256"/>
        <v>#DIV/0!</v>
      </c>
      <c r="AD335" s="8">
        <f t="shared" si="257"/>
        <v>-1.253805180721812E-2</v>
      </c>
      <c r="AE335" s="8">
        <f t="shared" si="258"/>
        <v>-2.095641025108208E-2</v>
      </c>
      <c r="AF335" s="8">
        <f t="shared" si="259"/>
        <v>-2.4124646963591401E-2</v>
      </c>
      <c r="AG335" s="8">
        <f t="shared" si="260"/>
        <v>-3.4667551005052477E-2</v>
      </c>
      <c r="AH335" s="8">
        <f t="shared" si="261"/>
        <v>-2.9970746621044486E-2</v>
      </c>
      <c r="AI335" s="8">
        <f t="shared" si="262"/>
        <v>-1.6750999327751037E-2</v>
      </c>
      <c r="AJ335" s="8">
        <f t="shared" si="263"/>
        <v>-2.0000565536888781E-2</v>
      </c>
      <c r="AK335" s="8">
        <f t="shared" si="264"/>
        <v>-1.9518308168471665E-2</v>
      </c>
      <c r="AL335" s="8">
        <f t="shared" si="265"/>
        <v>-2.3790148186929372E-2</v>
      </c>
      <c r="AM335" s="8" t="e">
        <f t="shared" si="266"/>
        <v>#DIV/0!</v>
      </c>
      <c r="AN335" s="8" t="e">
        <f t="shared" si="267"/>
        <v>#DIV/0!</v>
      </c>
      <c r="AO335" s="8">
        <f t="shared" si="268"/>
        <v>-2.6272235189954696E-3</v>
      </c>
      <c r="AP335" s="8">
        <f t="shared" si="269"/>
        <v>-6.9689342124846787E-3</v>
      </c>
      <c r="AQ335" s="8">
        <f t="shared" si="270"/>
        <v>-1.9660319094184198E-2</v>
      </c>
      <c r="AR335" s="8">
        <f t="shared" si="271"/>
        <v>-2.9194184179112126E-2</v>
      </c>
      <c r="AS335" s="8">
        <f t="shared" si="272"/>
        <v>-1.9568881749856271E-2</v>
      </c>
      <c r="AT335" s="8">
        <f t="shared" si="273"/>
        <v>5.1866252325756257E-3</v>
      </c>
      <c r="AU335" s="8">
        <f t="shared" si="274"/>
        <v>-2.6244223930274924E-2</v>
      </c>
      <c r="AV335" s="8">
        <f t="shared" si="275"/>
        <v>-1.8608980907726891E-2</v>
      </c>
      <c r="AW335" s="8">
        <f t="shared" si="276"/>
        <v>-1.4208736594297666E-2</v>
      </c>
      <c r="AX335" s="8"/>
      <c r="AY335" s="8"/>
    </row>
    <row r="336" spans="1:51" x14ac:dyDescent="0.2">
      <c r="A336" s="6">
        <v>42013</v>
      </c>
      <c r="B336" s="5">
        <v>66.263099999999994</v>
      </c>
      <c r="C336" s="5">
        <v>85.998800000000003</v>
      </c>
      <c r="E336" s="5">
        <v>31.767499999999998</v>
      </c>
      <c r="F336" s="5">
        <v>95.352500000000006</v>
      </c>
      <c r="G336" s="5">
        <v>84.938800000000001</v>
      </c>
      <c r="H336" s="5">
        <v>68.944199999999995</v>
      </c>
      <c r="I336" s="5">
        <v>119.9147</v>
      </c>
      <c r="J336" s="5">
        <v>50.146500000000003</v>
      </c>
      <c r="K336" s="5">
        <v>55.126399999999997</v>
      </c>
      <c r="L336" s="5">
        <v>84.858099999999993</v>
      </c>
      <c r="M336" s="5">
        <v>137.1705</v>
      </c>
      <c r="P336" s="5">
        <v>78.594399999999993</v>
      </c>
      <c r="Q336" s="5">
        <v>44.807499999999997</v>
      </c>
      <c r="R336" s="5">
        <v>75.761300000000006</v>
      </c>
      <c r="S336" s="5">
        <v>55.751899999999999</v>
      </c>
      <c r="T336" s="5">
        <v>99.528700000000001</v>
      </c>
      <c r="U336" s="5">
        <v>40.950699999999998</v>
      </c>
      <c r="V336" s="5">
        <v>45.707999999999998</v>
      </c>
      <c r="W336" s="5">
        <v>66.174499999999995</v>
      </c>
      <c r="X336" s="5">
        <v>3745.67</v>
      </c>
      <c r="Z336" s="6">
        <v>42013</v>
      </c>
      <c r="AA336" s="8">
        <f t="shared" si="254"/>
        <v>-2.1526589280414288E-2</v>
      </c>
      <c r="AB336" s="8">
        <f t="shared" si="255"/>
        <v>8.0126401860394214E-3</v>
      </c>
      <c r="AC336" s="8" t="e">
        <f t="shared" si="256"/>
        <v>#DIV/0!</v>
      </c>
      <c r="AD336" s="8">
        <f t="shared" si="257"/>
        <v>-3.8932789583232541E-2</v>
      </c>
      <c r="AE336" s="8">
        <f t="shared" si="258"/>
        <v>1.1908046660101146E-2</v>
      </c>
      <c r="AF336" s="8">
        <f t="shared" si="259"/>
        <v>2.8545134200759215E-2</v>
      </c>
      <c r="AG336" s="8">
        <f t="shared" si="260"/>
        <v>-4.8383790852691844E-3</v>
      </c>
      <c r="AH336" s="8">
        <f t="shared" si="261"/>
        <v>9.1147735287622211E-4</v>
      </c>
      <c r="AI336" s="8">
        <f t="shared" si="262"/>
        <v>-2.8746462860274935E-2</v>
      </c>
      <c r="AJ336" s="8">
        <f t="shared" si="263"/>
        <v>-5.8663665856953928E-3</v>
      </c>
      <c r="AK336" s="8">
        <f t="shared" si="264"/>
        <v>-6.7862154851653367E-3</v>
      </c>
      <c r="AL336" s="8">
        <f t="shared" si="265"/>
        <v>-4.6854004960839024E-4</v>
      </c>
      <c r="AM336" s="8" t="e">
        <f t="shared" si="266"/>
        <v>#DIV/0!</v>
      </c>
      <c r="AN336" s="8" t="e">
        <f t="shared" si="267"/>
        <v>#DIV/0!</v>
      </c>
      <c r="AO336" s="8">
        <f t="shared" si="268"/>
        <v>-8.9565939975815301E-3</v>
      </c>
      <c r="AP336" s="8">
        <f t="shared" si="269"/>
        <v>-2.6765972050269649E-2</v>
      </c>
      <c r="AQ336" s="8">
        <f t="shared" si="270"/>
        <v>4.6681237427883104E-2</v>
      </c>
      <c r="AR336" s="8">
        <f t="shared" si="271"/>
        <v>-1.3603841417672791E-2</v>
      </c>
      <c r="AS336" s="8">
        <f t="shared" si="272"/>
        <v>6.5564055161588808E-3</v>
      </c>
      <c r="AT336" s="8">
        <f t="shared" si="273"/>
        <v>0</v>
      </c>
      <c r="AU336" s="8">
        <f t="shared" si="274"/>
        <v>-2.7778959458884644E-2</v>
      </c>
      <c r="AV336" s="8">
        <f t="shared" si="275"/>
        <v>2.7092674219684199E-3</v>
      </c>
      <c r="AW336" s="8">
        <f t="shared" si="276"/>
        <v>-6.1055860407356333E-3</v>
      </c>
      <c r="AX336" s="8"/>
      <c r="AY336" s="8"/>
    </row>
    <row r="337" spans="1:51" x14ac:dyDescent="0.2">
      <c r="A337" s="6">
        <v>42020</v>
      </c>
      <c r="B337" s="5">
        <v>68.530799999999999</v>
      </c>
      <c r="C337" s="5">
        <v>88.691500000000005</v>
      </c>
      <c r="E337" s="5">
        <v>32.173200000000001</v>
      </c>
      <c r="F337" s="5">
        <v>98.150800000000004</v>
      </c>
      <c r="G337" s="5">
        <v>85.720399999999998</v>
      </c>
      <c r="H337" s="5">
        <v>71.612700000000004</v>
      </c>
      <c r="I337" s="5">
        <v>121.11669999999999</v>
      </c>
      <c r="J337" s="5">
        <v>51.369599999999998</v>
      </c>
      <c r="K337" s="5">
        <v>57.884799999999998</v>
      </c>
      <c r="L337" s="5">
        <v>87.770099999999999</v>
      </c>
      <c r="M337" s="5">
        <v>139.2028</v>
      </c>
      <c r="P337" s="5">
        <v>80.265699999999995</v>
      </c>
      <c r="Q337" s="5">
        <v>45.588299999999997</v>
      </c>
      <c r="R337" s="5">
        <v>78.923100000000005</v>
      </c>
      <c r="S337" s="5">
        <v>58.746600000000001</v>
      </c>
      <c r="T337" s="5">
        <v>102.8852</v>
      </c>
      <c r="U337" s="5">
        <v>41.192100000000003</v>
      </c>
      <c r="V337" s="5">
        <v>45.682200000000002</v>
      </c>
      <c r="W337" s="5">
        <v>69.183800000000005</v>
      </c>
      <c r="X337" s="5">
        <v>3699.79</v>
      </c>
      <c r="Z337" s="6">
        <v>42020</v>
      </c>
      <c r="AA337" s="8">
        <f t="shared" si="254"/>
        <v>3.4222666914164979E-2</v>
      </c>
      <c r="AB337" s="8">
        <f t="shared" si="255"/>
        <v>3.131090201258635E-2</v>
      </c>
      <c r="AC337" s="8" t="e">
        <f t="shared" si="256"/>
        <v>#DIV/0!</v>
      </c>
      <c r="AD337" s="8">
        <f t="shared" si="257"/>
        <v>1.2770913669631012E-2</v>
      </c>
      <c r="AE337" s="8">
        <f t="shared" si="258"/>
        <v>2.9346897039930653E-2</v>
      </c>
      <c r="AF337" s="8">
        <f t="shared" si="259"/>
        <v>9.2019194996868503E-3</v>
      </c>
      <c r="AG337" s="8">
        <f t="shared" si="260"/>
        <v>3.8705213781579983E-2</v>
      </c>
      <c r="AH337" s="8">
        <f t="shared" si="261"/>
        <v>1.0023791912084246E-2</v>
      </c>
      <c r="AI337" s="8">
        <f t="shared" si="262"/>
        <v>2.4390535730310026E-2</v>
      </c>
      <c r="AJ337" s="8">
        <f t="shared" si="263"/>
        <v>5.0037731468044466E-2</v>
      </c>
      <c r="AK337" s="8">
        <f t="shared" si="264"/>
        <v>3.431611124925027E-2</v>
      </c>
      <c r="AL337" s="8">
        <f t="shared" si="265"/>
        <v>1.4815867843304353E-2</v>
      </c>
      <c r="AM337" s="8" t="e">
        <f t="shared" si="266"/>
        <v>#DIV/0!</v>
      </c>
      <c r="AN337" s="8" t="e">
        <f t="shared" si="267"/>
        <v>#DIV/0!</v>
      </c>
      <c r="AO337" s="8">
        <f t="shared" si="268"/>
        <v>2.1264873833250153E-2</v>
      </c>
      <c r="AP337" s="8">
        <f t="shared" si="269"/>
        <v>1.7425654187356976E-2</v>
      </c>
      <c r="AQ337" s="8">
        <f t="shared" si="270"/>
        <v>4.1733708370896405E-2</v>
      </c>
      <c r="AR337" s="8">
        <f t="shared" si="271"/>
        <v>5.3714761290646562E-2</v>
      </c>
      <c r="AS337" s="8">
        <f t="shared" si="272"/>
        <v>3.3723940933620078E-2</v>
      </c>
      <c r="AT337" s="8">
        <f t="shared" si="273"/>
        <v>5.8948931275901728E-3</v>
      </c>
      <c r="AU337" s="8">
        <f t="shared" si="274"/>
        <v>-5.6445261223414533E-4</v>
      </c>
      <c r="AV337" s="8">
        <f t="shared" si="275"/>
        <v>4.5475220817686735E-2</v>
      </c>
      <c r="AW337" s="8">
        <f t="shared" si="276"/>
        <v>-1.2248809959232942E-2</v>
      </c>
      <c r="AX337" s="8"/>
      <c r="AY337" s="8"/>
    </row>
    <row r="338" spans="1:51" x14ac:dyDescent="0.2">
      <c r="A338" s="6">
        <v>42027</v>
      </c>
      <c r="B338" s="5">
        <v>68.221599999999995</v>
      </c>
      <c r="C338" s="5">
        <v>90.016900000000007</v>
      </c>
      <c r="E338" s="5">
        <v>32.1312</v>
      </c>
      <c r="F338" s="5">
        <v>99.954700000000003</v>
      </c>
      <c r="G338" s="5">
        <v>86.212000000000003</v>
      </c>
      <c r="H338" s="5">
        <v>71.986599999999996</v>
      </c>
      <c r="I338" s="5">
        <v>122.3871</v>
      </c>
      <c r="J338" s="5">
        <v>51.355899999999998</v>
      </c>
      <c r="K338" s="5">
        <v>58.323300000000003</v>
      </c>
      <c r="L338" s="5">
        <v>89.6126</v>
      </c>
      <c r="M338" s="5">
        <v>140.8236</v>
      </c>
      <c r="P338" s="5">
        <v>82.313100000000006</v>
      </c>
      <c r="Q338" s="5">
        <v>46.4602</v>
      </c>
      <c r="R338" s="5">
        <v>79.886600000000001</v>
      </c>
      <c r="S338" s="5">
        <v>59.3536</v>
      </c>
      <c r="T338" s="5">
        <v>104.09529999999999</v>
      </c>
      <c r="U338" s="5">
        <v>41.3279</v>
      </c>
      <c r="V338" s="5">
        <v>46.251100000000001</v>
      </c>
      <c r="W338" s="5">
        <v>70.539500000000004</v>
      </c>
      <c r="X338" s="5">
        <v>3759.76</v>
      </c>
      <c r="Z338" s="6">
        <v>42027</v>
      </c>
      <c r="AA338" s="8">
        <f t="shared" si="254"/>
        <v>-4.5118399318263558E-3</v>
      </c>
      <c r="AB338" s="8">
        <f t="shared" si="255"/>
        <v>1.4943934875382592E-2</v>
      </c>
      <c r="AC338" s="8" t="e">
        <f t="shared" si="256"/>
        <v>#DIV/0!</v>
      </c>
      <c r="AD338" s="8">
        <f t="shared" si="257"/>
        <v>-1.3054343366528665E-3</v>
      </c>
      <c r="AE338" s="8">
        <f t="shared" si="258"/>
        <v>1.8378861914523315E-2</v>
      </c>
      <c r="AF338" s="8">
        <f t="shared" si="259"/>
        <v>5.7349242420707824E-3</v>
      </c>
      <c r="AG338" s="8">
        <f t="shared" si="260"/>
        <v>5.2211409428772892E-3</v>
      </c>
      <c r="AH338" s="8">
        <f t="shared" si="261"/>
        <v>1.0489057248092237E-2</v>
      </c>
      <c r="AI338" s="8">
        <f t="shared" si="262"/>
        <v>-2.6669469881024366E-4</v>
      </c>
      <c r="AJ338" s="8">
        <f t="shared" si="263"/>
        <v>7.575391121676267E-3</v>
      </c>
      <c r="AK338" s="8">
        <f t="shared" si="264"/>
        <v>2.0992342494767557E-2</v>
      </c>
      <c r="AL338" s="8">
        <f t="shared" si="265"/>
        <v>1.1643443953713639E-2</v>
      </c>
      <c r="AM338" s="8" t="e">
        <f t="shared" si="266"/>
        <v>#DIV/0!</v>
      </c>
      <c r="AN338" s="8" t="e">
        <f t="shared" si="267"/>
        <v>#DIV/0!</v>
      </c>
      <c r="AO338" s="8">
        <f t="shared" si="268"/>
        <v>2.5507782278108904E-2</v>
      </c>
      <c r="AP338" s="8">
        <f t="shared" si="269"/>
        <v>1.912552124119582E-2</v>
      </c>
      <c r="AQ338" s="8">
        <f t="shared" si="270"/>
        <v>1.2208086099000148E-2</v>
      </c>
      <c r="AR338" s="8">
        <f t="shared" si="271"/>
        <v>1.0332512860318666E-2</v>
      </c>
      <c r="AS338" s="8">
        <f t="shared" si="272"/>
        <v>1.1761652793599087E-2</v>
      </c>
      <c r="AT338" s="8">
        <f t="shared" si="273"/>
        <v>3.2967486484059005E-3</v>
      </c>
      <c r="AU338" s="8">
        <f t="shared" si="274"/>
        <v>1.245342824995288E-2</v>
      </c>
      <c r="AV338" s="8">
        <f t="shared" si="275"/>
        <v>1.9595627878202793E-2</v>
      </c>
      <c r="AW338" s="8">
        <f t="shared" si="276"/>
        <v>1.6209028079972265E-2</v>
      </c>
      <c r="AX338" s="8"/>
      <c r="AY338" s="8"/>
    </row>
    <row r="339" spans="1:51" x14ac:dyDescent="0.2">
      <c r="A339" s="6">
        <v>42034</v>
      </c>
      <c r="B339" s="5">
        <v>66.6755</v>
      </c>
      <c r="C339" s="5">
        <v>87.631200000000007</v>
      </c>
      <c r="E339" s="5">
        <v>32.299100000000003</v>
      </c>
      <c r="F339" s="5">
        <v>98.406400000000005</v>
      </c>
      <c r="G339" s="5">
        <v>85.909400000000005</v>
      </c>
      <c r="H339" s="5">
        <v>71.651399999999995</v>
      </c>
      <c r="I339" s="5">
        <v>119.53230000000001</v>
      </c>
      <c r="J339" s="5">
        <v>49.528100000000002</v>
      </c>
      <c r="K339" s="5">
        <v>57.050199999999997</v>
      </c>
      <c r="L339" s="5">
        <v>87.499499999999998</v>
      </c>
      <c r="M339" s="5">
        <v>140.51490000000001</v>
      </c>
      <c r="P339" s="5">
        <v>80.446799999999996</v>
      </c>
      <c r="Q339" s="5">
        <v>45.783499999999997</v>
      </c>
      <c r="R339" s="5">
        <v>79.805099999999996</v>
      </c>
      <c r="S339" s="5">
        <v>57.573</v>
      </c>
      <c r="T339" s="5">
        <v>101.9409</v>
      </c>
      <c r="U339" s="5">
        <v>41.418399999999998</v>
      </c>
      <c r="V339" s="5">
        <v>45.902000000000001</v>
      </c>
      <c r="W339" s="5">
        <v>68.528300000000002</v>
      </c>
      <c r="X339" s="5">
        <v>3656.28</v>
      </c>
      <c r="Z339" s="6">
        <v>42034</v>
      </c>
      <c r="AA339" s="8">
        <f t="shared" si="254"/>
        <v>-2.2662910280614845E-2</v>
      </c>
      <c r="AB339" s="8">
        <f t="shared" si="255"/>
        <v>-2.6502801140674714E-2</v>
      </c>
      <c r="AC339" s="8" t="e">
        <f t="shared" si="256"/>
        <v>#DIV/0!</v>
      </c>
      <c r="AD339" s="8">
        <f t="shared" si="257"/>
        <v>5.2254506523254918E-3</v>
      </c>
      <c r="AE339" s="8">
        <f t="shared" si="258"/>
        <v>-1.5490016977690924E-2</v>
      </c>
      <c r="AF339" s="8">
        <f t="shared" si="259"/>
        <v>-3.5099522108290593E-3</v>
      </c>
      <c r="AG339" s="8">
        <f t="shared" si="260"/>
        <v>-4.6564221674589845E-3</v>
      </c>
      <c r="AH339" s="8">
        <f t="shared" si="261"/>
        <v>-2.3325987787928604E-2</v>
      </c>
      <c r="AI339" s="8">
        <f t="shared" si="262"/>
        <v>-3.5590847400201242E-2</v>
      </c>
      <c r="AJ339" s="8">
        <f t="shared" si="263"/>
        <v>-2.1828325900626444E-2</v>
      </c>
      <c r="AK339" s="8">
        <f t="shared" si="264"/>
        <v>-2.3580389364888488E-2</v>
      </c>
      <c r="AL339" s="8">
        <f t="shared" si="265"/>
        <v>-2.1921041643587769E-3</v>
      </c>
      <c r="AM339" s="8" t="e">
        <f t="shared" si="266"/>
        <v>#DIV/0!</v>
      </c>
      <c r="AN339" s="8" t="e">
        <f t="shared" si="267"/>
        <v>#DIV/0!</v>
      </c>
      <c r="AO339" s="8">
        <f t="shared" si="268"/>
        <v>-2.2673183247867046E-2</v>
      </c>
      <c r="AP339" s="8">
        <f t="shared" si="269"/>
        <v>-1.4565154691542515E-2</v>
      </c>
      <c r="AQ339" s="8">
        <f t="shared" si="270"/>
        <v>-1.020196128011519E-3</v>
      </c>
      <c r="AR339" s="8">
        <f t="shared" si="271"/>
        <v>-2.9999865214578425E-2</v>
      </c>
      <c r="AS339" s="8">
        <f t="shared" si="272"/>
        <v>-2.0696419530949028E-2</v>
      </c>
      <c r="AT339" s="8">
        <f t="shared" si="273"/>
        <v>2.1898039822976223E-3</v>
      </c>
      <c r="AU339" s="8">
        <f t="shared" si="274"/>
        <v>-7.547928589806463E-3</v>
      </c>
      <c r="AV339" s="8">
        <f t="shared" si="275"/>
        <v>-2.8511684942479021E-2</v>
      </c>
      <c r="AW339" s="8">
        <f t="shared" si="276"/>
        <v>-2.7523033385109641E-2</v>
      </c>
      <c r="AX339" s="8"/>
      <c r="AY339" s="8"/>
    </row>
    <row r="340" spans="1:51" x14ac:dyDescent="0.2">
      <c r="A340" s="6">
        <v>42041</v>
      </c>
      <c r="B340" s="5">
        <v>63.156100000000002</v>
      </c>
      <c r="C340" s="5">
        <v>83.264200000000002</v>
      </c>
      <c r="E340" s="5">
        <v>31.082100000000001</v>
      </c>
      <c r="F340" s="5">
        <v>94.841200000000001</v>
      </c>
      <c r="G340" s="5">
        <v>81.144400000000005</v>
      </c>
      <c r="H340" s="5">
        <v>69.240700000000004</v>
      </c>
      <c r="I340" s="5">
        <v>112.566</v>
      </c>
      <c r="J340" s="5">
        <v>48.0989</v>
      </c>
      <c r="K340" s="5">
        <v>55.5777</v>
      </c>
      <c r="L340" s="5">
        <v>83.860399999999998</v>
      </c>
      <c r="M340" s="5">
        <v>136.09</v>
      </c>
      <c r="P340" s="5">
        <v>77.326999999999998</v>
      </c>
      <c r="Q340" s="5">
        <v>43.779299999999999</v>
      </c>
      <c r="R340" s="5">
        <v>76.073400000000007</v>
      </c>
      <c r="S340" s="5">
        <v>54.753700000000002</v>
      </c>
      <c r="T340" s="5">
        <v>97.0167</v>
      </c>
      <c r="U340" s="5">
        <v>41.0261</v>
      </c>
      <c r="V340" s="5">
        <v>45.539900000000003</v>
      </c>
      <c r="W340" s="5">
        <v>64.893299999999996</v>
      </c>
      <c r="X340" s="5">
        <v>3770.2</v>
      </c>
      <c r="Z340" s="6">
        <v>42041</v>
      </c>
      <c r="AA340" s="8">
        <f t="shared" si="254"/>
        <v>-5.2784006119189208E-2</v>
      </c>
      <c r="AB340" s="8">
        <f t="shared" si="255"/>
        <v>-4.9833849131359687E-2</v>
      </c>
      <c r="AC340" s="8" t="e">
        <f t="shared" si="256"/>
        <v>#DIV/0!</v>
      </c>
      <c r="AD340" s="8">
        <f t="shared" si="257"/>
        <v>-3.7679068457015852E-2</v>
      </c>
      <c r="AE340" s="8">
        <f t="shared" si="258"/>
        <v>-3.6229350936524463E-2</v>
      </c>
      <c r="AF340" s="8">
        <f t="shared" si="259"/>
        <v>-5.5465408907523495E-2</v>
      </c>
      <c r="AG340" s="8">
        <f t="shared" si="260"/>
        <v>-3.3644841552293303E-2</v>
      </c>
      <c r="AH340" s="8">
        <f t="shared" si="261"/>
        <v>-5.8279644916060414E-2</v>
      </c>
      <c r="AI340" s="8">
        <f t="shared" si="262"/>
        <v>-2.8856346195392124E-2</v>
      </c>
      <c r="AJ340" s="8">
        <f t="shared" si="263"/>
        <v>-2.5810601890966178E-2</v>
      </c>
      <c r="AK340" s="8">
        <f t="shared" si="264"/>
        <v>-4.1589951942582526E-2</v>
      </c>
      <c r="AL340" s="8">
        <f t="shared" si="265"/>
        <v>-3.1490610604284708E-2</v>
      </c>
      <c r="AM340" s="8" t="e">
        <f t="shared" si="266"/>
        <v>#DIV/0!</v>
      </c>
      <c r="AN340" s="8" t="e">
        <f t="shared" si="267"/>
        <v>#DIV/0!</v>
      </c>
      <c r="AO340" s="8">
        <f t="shared" si="268"/>
        <v>-3.878090862532757E-2</v>
      </c>
      <c r="AP340" s="8">
        <f t="shared" si="269"/>
        <v>-4.3775596011663587E-2</v>
      </c>
      <c r="AQ340" s="8">
        <f t="shared" si="270"/>
        <v>-4.6760169462853773E-2</v>
      </c>
      <c r="AR340" s="8">
        <f t="shared" si="271"/>
        <v>-4.8969134837510642E-2</v>
      </c>
      <c r="AS340" s="8">
        <f t="shared" si="272"/>
        <v>-4.8304458759928504E-2</v>
      </c>
      <c r="AT340" s="8">
        <f t="shared" si="273"/>
        <v>-9.4716357947192131E-3</v>
      </c>
      <c r="AU340" s="8">
        <f t="shared" si="274"/>
        <v>-7.8885451614307822E-3</v>
      </c>
      <c r="AV340" s="8">
        <f t="shared" si="275"/>
        <v>-5.3043778993496216E-2</v>
      </c>
      <c r="AW340" s="8">
        <f t="shared" si="276"/>
        <v>3.1157351187545812E-2</v>
      </c>
      <c r="AX340" s="8"/>
      <c r="AY340" s="8"/>
    </row>
    <row r="341" spans="1:51" x14ac:dyDescent="0.2">
      <c r="A341" s="6">
        <v>42048</v>
      </c>
      <c r="B341" s="5">
        <v>61.168199999999999</v>
      </c>
      <c r="C341" s="5">
        <v>81.406099999999995</v>
      </c>
      <c r="E341" s="5">
        <v>30.7866</v>
      </c>
      <c r="F341" s="5">
        <v>91.716300000000004</v>
      </c>
      <c r="G341" s="5">
        <v>79.303899999999999</v>
      </c>
      <c r="H341" s="5">
        <v>65.772900000000007</v>
      </c>
      <c r="I341" s="5">
        <v>109.1682</v>
      </c>
      <c r="J341" s="5">
        <v>46.468000000000004</v>
      </c>
      <c r="K341" s="5">
        <v>53.137099999999997</v>
      </c>
      <c r="L341" s="5">
        <v>79.851600000000005</v>
      </c>
      <c r="M341" s="5">
        <v>133.2859</v>
      </c>
      <c r="P341" s="5">
        <v>74.666799999999995</v>
      </c>
      <c r="Q341" s="5">
        <v>43.3889</v>
      </c>
      <c r="R341" s="5">
        <v>73.359399999999994</v>
      </c>
      <c r="S341" s="5">
        <v>53.094499999999996</v>
      </c>
      <c r="T341" s="5">
        <v>94.605500000000006</v>
      </c>
      <c r="U341" s="5">
        <v>40.83</v>
      </c>
      <c r="V341" s="5">
        <v>44.854700000000001</v>
      </c>
      <c r="W341" s="5">
        <v>62.688499999999998</v>
      </c>
      <c r="X341" s="5">
        <v>3849.29</v>
      </c>
      <c r="Z341" s="6">
        <v>42048</v>
      </c>
      <c r="AA341" s="8">
        <f t="shared" si="254"/>
        <v>-3.147597777570188E-2</v>
      </c>
      <c r="AB341" s="8">
        <f t="shared" si="255"/>
        <v>-2.2315713115600766E-2</v>
      </c>
      <c r="AC341" s="8" t="e">
        <f t="shared" si="256"/>
        <v>#DIV/0!</v>
      </c>
      <c r="AD341" s="8">
        <f t="shared" si="257"/>
        <v>-9.5070796374762123E-3</v>
      </c>
      <c r="AE341" s="8">
        <f t="shared" si="258"/>
        <v>-3.2948760665196142E-2</v>
      </c>
      <c r="AF341" s="8">
        <f t="shared" si="259"/>
        <v>-2.2681787036443746E-2</v>
      </c>
      <c r="AG341" s="8">
        <f t="shared" si="260"/>
        <v>-5.0083260278997677E-2</v>
      </c>
      <c r="AH341" s="8">
        <f t="shared" si="261"/>
        <v>-3.0184958157880692E-2</v>
      </c>
      <c r="AI341" s="8">
        <f t="shared" si="262"/>
        <v>-3.3907220331442001E-2</v>
      </c>
      <c r="AJ341" s="8">
        <f t="shared" si="263"/>
        <v>-4.3913296160150606E-2</v>
      </c>
      <c r="AK341" s="8">
        <f t="shared" si="264"/>
        <v>-4.780325397923213E-2</v>
      </c>
      <c r="AL341" s="8">
        <f t="shared" si="265"/>
        <v>-2.060474685869651E-2</v>
      </c>
      <c r="AM341" s="8" t="e">
        <f t="shared" si="266"/>
        <v>#DIV/0!</v>
      </c>
      <c r="AN341" s="8" t="e">
        <f t="shared" si="267"/>
        <v>#DIV/0!</v>
      </c>
      <c r="AO341" s="8">
        <f t="shared" si="268"/>
        <v>-3.4401955332548861E-2</v>
      </c>
      <c r="AP341" s="8">
        <f t="shared" si="269"/>
        <v>-8.9174564234695275E-3</v>
      </c>
      <c r="AQ341" s="8">
        <f t="shared" si="270"/>
        <v>-3.5676070742204358E-2</v>
      </c>
      <c r="AR341" s="8">
        <f t="shared" si="271"/>
        <v>-3.030297495876999E-2</v>
      </c>
      <c r="AS341" s="8">
        <f t="shared" si="272"/>
        <v>-2.485345306529696E-2</v>
      </c>
      <c r="AT341" s="8">
        <f t="shared" si="273"/>
        <v>-4.7798840250474761E-3</v>
      </c>
      <c r="AU341" s="8">
        <f t="shared" si="274"/>
        <v>-1.5046146346390787E-2</v>
      </c>
      <c r="AV341" s="8">
        <f t="shared" si="275"/>
        <v>-3.39757725373806E-2</v>
      </c>
      <c r="AW341" s="8">
        <f t="shared" si="276"/>
        <v>2.0977666967269659E-2</v>
      </c>
      <c r="AX341" s="8"/>
      <c r="AY341" s="8"/>
    </row>
    <row r="342" spans="1:51" x14ac:dyDescent="0.2">
      <c r="A342" s="6">
        <v>42055</v>
      </c>
      <c r="B342" s="5">
        <v>63.273899999999998</v>
      </c>
      <c r="C342" s="5">
        <v>82.658900000000003</v>
      </c>
      <c r="E342" s="5">
        <v>30.7441</v>
      </c>
      <c r="F342" s="5">
        <v>91.472300000000004</v>
      </c>
      <c r="G342" s="5">
        <v>80.791399999999996</v>
      </c>
      <c r="H342" s="5">
        <v>67.732399999999998</v>
      </c>
      <c r="I342" s="5">
        <v>109.44410000000001</v>
      </c>
      <c r="J342" s="5">
        <v>46.301600000000001</v>
      </c>
      <c r="K342" s="5">
        <v>51.167400000000001</v>
      </c>
      <c r="L342" s="5">
        <v>82.459299999999999</v>
      </c>
      <c r="M342" s="5">
        <v>135.83279999999999</v>
      </c>
      <c r="P342" s="5">
        <v>75.599900000000005</v>
      </c>
      <c r="Q342" s="5">
        <v>44.312899999999999</v>
      </c>
      <c r="R342" s="5">
        <v>74.607799999999997</v>
      </c>
      <c r="S342" s="5">
        <v>56.156599999999997</v>
      </c>
      <c r="T342" s="5">
        <v>95.5351</v>
      </c>
      <c r="U342" s="5">
        <v>41.101599999999998</v>
      </c>
      <c r="V342" s="5">
        <v>45.229599999999998</v>
      </c>
      <c r="W342" s="5">
        <v>62.911999999999999</v>
      </c>
      <c r="X342" s="5">
        <v>3875.6</v>
      </c>
      <c r="Z342" s="6">
        <v>42055</v>
      </c>
      <c r="AA342" s="8">
        <f t="shared" ref="AA342:AA405" si="277">(B342/B341)-1</f>
        <v>3.442475011525592E-2</v>
      </c>
      <c r="AB342" s="8">
        <f t="shared" ref="AB342:AB405" si="278">(C342/C341)-1</f>
        <v>1.5389510122705952E-2</v>
      </c>
      <c r="AC342" s="8" t="e">
        <f t="shared" ref="AC342:AC405" si="279">(D342/D341)-1</f>
        <v>#DIV/0!</v>
      </c>
      <c r="AD342" s="8">
        <f t="shared" ref="AD342:AD405" si="280">(E342/E341)-1</f>
        <v>-1.3804707242761616E-3</v>
      </c>
      <c r="AE342" s="8">
        <f t="shared" ref="AE342:AE405" si="281">(F342/F341)-1</f>
        <v>-2.6603777082154778E-3</v>
      </c>
      <c r="AF342" s="8">
        <f t="shared" ref="AF342:AF405" si="282">(G342/G341)-1</f>
        <v>1.8756958989406547E-2</v>
      </c>
      <c r="AG342" s="8">
        <f t="shared" ref="AG342:AG405" si="283">(H342/H341)-1</f>
        <v>2.9791905176751898E-2</v>
      </c>
      <c r="AH342" s="8">
        <f t="shared" ref="AH342:AH405" si="284">(I342/I341)-1</f>
        <v>2.5272927464226047E-3</v>
      </c>
      <c r="AI342" s="8">
        <f t="shared" ref="AI342:AI405" si="285">(J342/J341)-1</f>
        <v>-3.5809589394852903E-3</v>
      </c>
      <c r="AJ342" s="8">
        <f t="shared" ref="AJ342:AJ405" si="286">(K342/K341)-1</f>
        <v>-3.7068263040323957E-2</v>
      </c>
      <c r="AK342" s="8">
        <f t="shared" ref="AK342:AK405" si="287">(L342/L341)-1</f>
        <v>3.2656828416713024E-2</v>
      </c>
      <c r="AL342" s="8">
        <f t="shared" ref="AL342:AL405" si="288">(M342/M341)-1</f>
        <v>1.9108547865903214E-2</v>
      </c>
      <c r="AM342" s="8" t="e">
        <f t="shared" ref="AM342:AM405" si="289">(N342/N341)-1</f>
        <v>#DIV/0!</v>
      </c>
      <c r="AN342" s="8" t="e">
        <f t="shared" ref="AN342:AN405" si="290">(O342/O341)-1</f>
        <v>#DIV/0!</v>
      </c>
      <c r="AO342" s="8">
        <f t="shared" ref="AO342:AO405" si="291">(P342/P341)-1</f>
        <v>1.2496852684191762E-2</v>
      </c>
      <c r="AP342" s="8">
        <f t="shared" ref="AP342:AP405" si="292">(Q342/Q341)-1</f>
        <v>2.1295769194425329E-2</v>
      </c>
      <c r="AQ342" s="8">
        <f t="shared" ref="AQ342:AQ405" si="293">(R342/R341)-1</f>
        <v>1.701758738484771E-2</v>
      </c>
      <c r="AR342" s="8">
        <f t="shared" ref="AR342:AR405" si="294">(S342/S341)-1</f>
        <v>5.7672640292309119E-2</v>
      </c>
      <c r="AS342" s="8">
        <f t="shared" ref="AS342:AS405" si="295">(T342/T341)-1</f>
        <v>9.8260671948247058E-3</v>
      </c>
      <c r="AT342" s="8">
        <f t="shared" ref="AT342:AT405" si="296">(U342/U341)-1</f>
        <v>6.6519715895174691E-3</v>
      </c>
      <c r="AU342" s="8">
        <f t="shared" ref="AU342:AU405" si="297">(V342/V341)-1</f>
        <v>8.358098482433185E-3</v>
      </c>
      <c r="AV342" s="8">
        <f t="shared" ref="AV342:AV405" si="298">(W342/W341)-1</f>
        <v>3.5652472144014347E-3</v>
      </c>
      <c r="AW342" s="8">
        <f t="shared" ref="AW342:AW405" si="299">(X342/X341)-1</f>
        <v>6.8350267192132108E-3</v>
      </c>
      <c r="AX342" s="8"/>
      <c r="AY342" s="8"/>
    </row>
    <row r="343" spans="1:51" x14ac:dyDescent="0.2">
      <c r="A343" s="6">
        <v>42062</v>
      </c>
      <c r="B343" s="5">
        <v>62.449300000000001</v>
      </c>
      <c r="C343" s="5">
        <v>81.054199999999994</v>
      </c>
      <c r="E343" s="5">
        <v>29.414200000000001</v>
      </c>
      <c r="F343" s="5">
        <v>90.597099999999998</v>
      </c>
      <c r="G343" s="5">
        <v>80.993099999999998</v>
      </c>
      <c r="H343" s="5">
        <v>67.251199999999997</v>
      </c>
      <c r="I343" s="5">
        <v>109.7063</v>
      </c>
      <c r="J343" s="5">
        <v>47.036499999999997</v>
      </c>
      <c r="K343" s="5">
        <v>49.925699999999999</v>
      </c>
      <c r="L343" s="5">
        <v>81.239800000000002</v>
      </c>
      <c r="M343" s="5">
        <v>134.0675</v>
      </c>
      <c r="P343" s="5">
        <v>75.474599999999995</v>
      </c>
      <c r="Q343" s="5">
        <v>42.308799999999998</v>
      </c>
      <c r="R343" s="5">
        <v>72.911599999999993</v>
      </c>
      <c r="S343" s="5">
        <v>56.736699999999999</v>
      </c>
      <c r="T343" s="5">
        <v>93.080299999999994</v>
      </c>
      <c r="U343" s="5">
        <v>40.950699999999998</v>
      </c>
      <c r="V343" s="5">
        <v>44.091799999999999</v>
      </c>
      <c r="W343" s="5">
        <v>75.306600000000003</v>
      </c>
      <c r="X343" s="5">
        <v>3866.42</v>
      </c>
      <c r="Z343" s="6">
        <v>42062</v>
      </c>
      <c r="AA343" s="8">
        <f t="shared" si="277"/>
        <v>-1.3032229718730748E-2</v>
      </c>
      <c r="AB343" s="8">
        <f t="shared" si="278"/>
        <v>-1.9413517479666575E-2</v>
      </c>
      <c r="AC343" s="8" t="e">
        <f t="shared" si="279"/>
        <v>#DIV/0!</v>
      </c>
      <c r="AD343" s="8">
        <f t="shared" si="280"/>
        <v>-4.3257080220269861E-2</v>
      </c>
      <c r="AE343" s="8">
        <f t="shared" si="281"/>
        <v>-9.567923841425241E-3</v>
      </c>
      <c r="AF343" s="8">
        <f t="shared" si="282"/>
        <v>2.4965528509222068E-3</v>
      </c>
      <c r="AG343" s="8">
        <f t="shared" si="283"/>
        <v>-7.1044286043311367E-3</v>
      </c>
      <c r="AH343" s="8">
        <f t="shared" si="284"/>
        <v>2.3957435805126437E-3</v>
      </c>
      <c r="AI343" s="8">
        <f t="shared" si="285"/>
        <v>1.5872021701193839E-2</v>
      </c>
      <c r="AJ343" s="8">
        <f t="shared" si="286"/>
        <v>-2.4267404636545975E-2</v>
      </c>
      <c r="AK343" s="8">
        <f t="shared" si="287"/>
        <v>-1.4789114144796223E-2</v>
      </c>
      <c r="AL343" s="8">
        <f t="shared" si="288"/>
        <v>-1.2996124647360552E-2</v>
      </c>
      <c r="AM343" s="8" t="e">
        <f t="shared" si="289"/>
        <v>#DIV/0!</v>
      </c>
      <c r="AN343" s="8" t="e">
        <f t="shared" si="290"/>
        <v>#DIV/0!</v>
      </c>
      <c r="AO343" s="8">
        <f t="shared" si="291"/>
        <v>-1.6574095997482496E-3</v>
      </c>
      <c r="AP343" s="8">
        <f t="shared" si="292"/>
        <v>-4.522610797307336E-2</v>
      </c>
      <c r="AQ343" s="8">
        <f t="shared" si="293"/>
        <v>-2.2734888309265289E-2</v>
      </c>
      <c r="AR343" s="8">
        <f t="shared" si="294"/>
        <v>1.0330041348657115E-2</v>
      </c>
      <c r="AS343" s="8">
        <f t="shared" si="295"/>
        <v>-2.5695268021910356E-2</v>
      </c>
      <c r="AT343" s="8">
        <f t="shared" si="296"/>
        <v>-3.6713899215602419E-3</v>
      </c>
      <c r="AU343" s="8">
        <f t="shared" si="297"/>
        <v>-2.5156092470417613E-2</v>
      </c>
      <c r="AV343" s="8">
        <f t="shared" si="298"/>
        <v>0.19701487792472028</v>
      </c>
      <c r="AW343" s="8">
        <f t="shared" si="299"/>
        <v>-2.3686654969552468E-3</v>
      </c>
      <c r="AX343" s="8"/>
      <c r="AY343" s="8"/>
    </row>
    <row r="344" spans="1:51" x14ac:dyDescent="0.2">
      <c r="A344" s="6">
        <v>42069</v>
      </c>
      <c r="B344" s="5">
        <v>60.299500000000002</v>
      </c>
      <c r="C344" s="5">
        <v>77.436400000000006</v>
      </c>
      <c r="E344" s="5">
        <v>29.216100000000001</v>
      </c>
      <c r="F344" s="5">
        <v>86.062899999999999</v>
      </c>
      <c r="G344" s="5">
        <v>77.299599999999998</v>
      </c>
      <c r="H344" s="5">
        <v>63.365600000000001</v>
      </c>
      <c r="I344" s="5">
        <v>103.0282</v>
      </c>
      <c r="J344" s="5">
        <v>44.7485</v>
      </c>
      <c r="K344" s="5">
        <v>48.669699999999999</v>
      </c>
      <c r="L344" s="5">
        <v>77.788799999999995</v>
      </c>
      <c r="M344" s="5">
        <v>127.8993</v>
      </c>
      <c r="P344" s="5">
        <v>72.020499999999998</v>
      </c>
      <c r="Q344" s="5">
        <v>41.202599999999997</v>
      </c>
      <c r="R344" s="5">
        <v>70.835400000000007</v>
      </c>
      <c r="S344" s="5">
        <v>53.9848</v>
      </c>
      <c r="T344" s="5">
        <v>90.0154</v>
      </c>
      <c r="U344" s="5">
        <v>41.071399999999997</v>
      </c>
      <c r="V344" s="5">
        <v>41.521900000000002</v>
      </c>
      <c r="W344" s="5">
        <v>73.790099999999995</v>
      </c>
      <c r="X344" s="5">
        <v>3807.04</v>
      </c>
      <c r="Z344" s="6">
        <v>42069</v>
      </c>
      <c r="AA344" s="8">
        <f t="shared" si="277"/>
        <v>-3.442472533719354E-2</v>
      </c>
      <c r="AB344" s="8">
        <f t="shared" si="278"/>
        <v>-4.4634331101904512E-2</v>
      </c>
      <c r="AC344" s="8" t="e">
        <f t="shared" si="279"/>
        <v>#DIV/0!</v>
      </c>
      <c r="AD344" s="8">
        <f t="shared" si="280"/>
        <v>-6.7348423550530612E-3</v>
      </c>
      <c r="AE344" s="8">
        <f t="shared" si="281"/>
        <v>-5.0047959592525615E-2</v>
      </c>
      <c r="AF344" s="8">
        <f t="shared" si="282"/>
        <v>-4.5602650102292697E-2</v>
      </c>
      <c r="AG344" s="8">
        <f t="shared" si="283"/>
        <v>-5.7777407689379445E-2</v>
      </c>
      <c r="AH344" s="8">
        <f t="shared" si="284"/>
        <v>-6.0872529654176666E-2</v>
      </c>
      <c r="AI344" s="8">
        <f t="shared" si="285"/>
        <v>-4.8643075058730889E-2</v>
      </c>
      <c r="AJ344" s="8">
        <f t="shared" si="286"/>
        <v>-2.5157383872434491E-2</v>
      </c>
      <c r="AK344" s="8">
        <f t="shared" si="287"/>
        <v>-4.2479178924615835E-2</v>
      </c>
      <c r="AL344" s="8">
        <f t="shared" si="288"/>
        <v>-4.6008167527551436E-2</v>
      </c>
      <c r="AM344" s="8" t="e">
        <f t="shared" si="289"/>
        <v>#DIV/0!</v>
      </c>
      <c r="AN344" s="8" t="e">
        <f t="shared" si="290"/>
        <v>#DIV/0!</v>
      </c>
      <c r="AO344" s="8">
        <f t="shared" si="291"/>
        <v>-4.5765065333237875E-2</v>
      </c>
      <c r="AP344" s="8">
        <f t="shared" si="292"/>
        <v>-2.6145860908369012E-2</v>
      </c>
      <c r="AQ344" s="8">
        <f t="shared" si="293"/>
        <v>-2.8475578645921762E-2</v>
      </c>
      <c r="AR344" s="8">
        <f t="shared" si="294"/>
        <v>-4.8502997178193286E-2</v>
      </c>
      <c r="AS344" s="8">
        <f t="shared" si="295"/>
        <v>-3.2927483044210115E-2</v>
      </c>
      <c r="AT344" s="8">
        <f t="shared" si="296"/>
        <v>2.9474465637950864E-3</v>
      </c>
      <c r="AU344" s="8">
        <f t="shared" si="297"/>
        <v>-5.8285214030726729E-2</v>
      </c>
      <c r="AV344" s="8">
        <f t="shared" si="298"/>
        <v>-2.0137677175705804E-2</v>
      </c>
      <c r="AW344" s="8">
        <f t="shared" si="299"/>
        <v>-1.5357876278314309E-2</v>
      </c>
      <c r="AX344" s="8"/>
      <c r="AY344" s="8"/>
    </row>
    <row r="345" spans="1:51" x14ac:dyDescent="0.2">
      <c r="A345" s="6">
        <v>42076</v>
      </c>
      <c r="B345" s="5">
        <v>61.168399999999998</v>
      </c>
      <c r="C345" s="5">
        <v>77.858800000000002</v>
      </c>
      <c r="E345" s="5">
        <v>29.060500000000001</v>
      </c>
      <c r="F345" s="5">
        <v>87.296899999999994</v>
      </c>
      <c r="G345" s="5">
        <v>79.203100000000006</v>
      </c>
      <c r="H345" s="5">
        <v>63.846400000000003</v>
      </c>
      <c r="I345" s="5">
        <v>103.00060000000001</v>
      </c>
      <c r="J345" s="5">
        <v>44.914900000000003</v>
      </c>
      <c r="K345" s="5">
        <v>49.383400000000002</v>
      </c>
      <c r="L345" s="5">
        <v>78.035300000000007</v>
      </c>
      <c r="M345" s="5">
        <v>130.37430000000001</v>
      </c>
      <c r="P345" s="5">
        <v>73.022099999999995</v>
      </c>
      <c r="Q345" s="5">
        <v>40.655999999999999</v>
      </c>
      <c r="R345" s="5">
        <v>70.292599999999993</v>
      </c>
      <c r="S345" s="5">
        <v>55.238</v>
      </c>
      <c r="T345" s="5">
        <v>90.1751</v>
      </c>
      <c r="U345" s="5">
        <v>40.857999999999997</v>
      </c>
      <c r="V345" s="5">
        <v>41.6004</v>
      </c>
      <c r="W345" s="5">
        <v>74.210899999999995</v>
      </c>
      <c r="X345" s="5">
        <v>3776.44</v>
      </c>
      <c r="Z345" s="6">
        <v>42076</v>
      </c>
      <c r="AA345" s="8">
        <f t="shared" si="277"/>
        <v>1.4409738057529431E-2</v>
      </c>
      <c r="AB345" s="8">
        <f t="shared" si="278"/>
        <v>5.4547990350790609E-3</v>
      </c>
      <c r="AC345" s="8" t="e">
        <f t="shared" si="279"/>
        <v>#DIV/0!</v>
      </c>
      <c r="AD345" s="8">
        <f t="shared" si="280"/>
        <v>-5.3258306207878414E-3</v>
      </c>
      <c r="AE345" s="8">
        <f t="shared" si="281"/>
        <v>1.4338350206651196E-2</v>
      </c>
      <c r="AF345" s="8">
        <f t="shared" si="282"/>
        <v>2.4624965717804592E-2</v>
      </c>
      <c r="AG345" s="8">
        <f t="shared" si="283"/>
        <v>7.5877132071660025E-3</v>
      </c>
      <c r="AH345" s="8">
        <f t="shared" si="284"/>
        <v>-2.6788782100428676E-4</v>
      </c>
      <c r="AI345" s="8">
        <f t="shared" si="285"/>
        <v>3.7185603986726878E-3</v>
      </c>
      <c r="AJ345" s="8">
        <f t="shared" si="286"/>
        <v>1.4664154494480108E-2</v>
      </c>
      <c r="AK345" s="8">
        <f t="shared" si="287"/>
        <v>3.1688366448641148E-3</v>
      </c>
      <c r="AL345" s="8">
        <f t="shared" si="288"/>
        <v>1.935116142152471E-2</v>
      </c>
      <c r="AM345" s="8" t="e">
        <f t="shared" si="289"/>
        <v>#DIV/0!</v>
      </c>
      <c r="AN345" s="8" t="e">
        <f t="shared" si="290"/>
        <v>#DIV/0!</v>
      </c>
      <c r="AO345" s="8">
        <f t="shared" si="291"/>
        <v>1.390715143604937E-2</v>
      </c>
      <c r="AP345" s="8">
        <f t="shared" si="292"/>
        <v>-1.326615310684276E-2</v>
      </c>
      <c r="AQ345" s="8">
        <f t="shared" si="293"/>
        <v>-7.6628352490423213E-3</v>
      </c>
      <c r="AR345" s="8">
        <f t="shared" si="294"/>
        <v>2.3213941702108665E-2</v>
      </c>
      <c r="AS345" s="8">
        <f t="shared" si="295"/>
        <v>1.7741408692291127E-3</v>
      </c>
      <c r="AT345" s="8">
        <f t="shared" si="296"/>
        <v>-5.1958297014467192E-3</v>
      </c>
      <c r="AU345" s="8">
        <f t="shared" si="297"/>
        <v>1.8905685915142634E-3</v>
      </c>
      <c r="AV345" s="8">
        <f t="shared" si="298"/>
        <v>5.7026620102154091E-3</v>
      </c>
      <c r="AW345" s="8">
        <f t="shared" si="299"/>
        <v>-8.0377406068756763E-3</v>
      </c>
      <c r="AX345" s="8"/>
      <c r="AY345" s="8"/>
    </row>
    <row r="346" spans="1:51" x14ac:dyDescent="0.2">
      <c r="A346" s="6">
        <v>42083</v>
      </c>
      <c r="B346" s="5">
        <v>63.443800000000003</v>
      </c>
      <c r="C346" s="5">
        <v>81.223100000000002</v>
      </c>
      <c r="E346" s="5">
        <v>29.951799999999999</v>
      </c>
      <c r="F346" s="5">
        <v>88.200900000000004</v>
      </c>
      <c r="G346" s="5">
        <v>80.892300000000006</v>
      </c>
      <c r="H346" s="5">
        <v>66.289599999999993</v>
      </c>
      <c r="I346" s="5">
        <v>109.0716</v>
      </c>
      <c r="J346" s="5">
        <v>46.0381</v>
      </c>
      <c r="K346" s="5">
        <v>51.923900000000003</v>
      </c>
      <c r="L346" s="5">
        <v>81.551199999999994</v>
      </c>
      <c r="M346" s="5">
        <v>137.3459</v>
      </c>
      <c r="P346" s="5">
        <v>76.7196</v>
      </c>
      <c r="Q346" s="5">
        <v>42.230699999999999</v>
      </c>
      <c r="R346" s="5">
        <v>73.223699999999994</v>
      </c>
      <c r="S346" s="5">
        <v>57.363100000000003</v>
      </c>
      <c r="T346" s="5">
        <v>94.0244</v>
      </c>
      <c r="U346" s="5">
        <v>41.132399999999997</v>
      </c>
      <c r="V346" s="5">
        <v>44.949399999999997</v>
      </c>
      <c r="W346" s="5">
        <v>74.872100000000003</v>
      </c>
      <c r="X346" s="5">
        <v>3877.26</v>
      </c>
      <c r="Z346" s="6">
        <v>42083</v>
      </c>
      <c r="AA346" s="8">
        <f t="shared" si="277"/>
        <v>3.7198945860934751E-2</v>
      </c>
      <c r="AB346" s="8">
        <f t="shared" si="278"/>
        <v>4.3210272955658269E-2</v>
      </c>
      <c r="AC346" s="8" t="e">
        <f t="shared" si="279"/>
        <v>#DIV/0!</v>
      </c>
      <c r="AD346" s="8">
        <f t="shared" si="280"/>
        <v>3.0670497754684112E-2</v>
      </c>
      <c r="AE346" s="8">
        <f t="shared" si="281"/>
        <v>1.0355465085243765E-2</v>
      </c>
      <c r="AF346" s="8">
        <f t="shared" si="282"/>
        <v>2.1327448041806418E-2</v>
      </c>
      <c r="AG346" s="8">
        <f t="shared" si="283"/>
        <v>3.8266840417000569E-2</v>
      </c>
      <c r="AH346" s="8">
        <f t="shared" si="284"/>
        <v>5.8941404224829741E-2</v>
      </c>
      <c r="AI346" s="8">
        <f t="shared" si="285"/>
        <v>2.5007291566941037E-2</v>
      </c>
      <c r="AJ346" s="8">
        <f t="shared" si="286"/>
        <v>5.144441249488696E-2</v>
      </c>
      <c r="AK346" s="8">
        <f t="shared" si="287"/>
        <v>4.5055250636570676E-2</v>
      </c>
      <c r="AL346" s="8">
        <f t="shared" si="288"/>
        <v>5.3473729101517709E-2</v>
      </c>
      <c r="AM346" s="8" t="e">
        <f t="shared" si="289"/>
        <v>#DIV/0!</v>
      </c>
      <c r="AN346" s="8" t="e">
        <f t="shared" si="290"/>
        <v>#DIV/0!</v>
      </c>
      <c r="AO346" s="8">
        <f t="shared" si="291"/>
        <v>5.0635355597825837E-2</v>
      </c>
      <c r="AP346" s="8">
        <f t="shared" si="292"/>
        <v>3.8732290436835903E-2</v>
      </c>
      <c r="AQ346" s="8">
        <f t="shared" si="293"/>
        <v>4.1698557173870388E-2</v>
      </c>
      <c r="AR346" s="8">
        <f t="shared" si="294"/>
        <v>3.8471704261559214E-2</v>
      </c>
      <c r="AS346" s="8">
        <f t="shared" si="295"/>
        <v>4.2686950166952897E-2</v>
      </c>
      <c r="AT346" s="8">
        <f t="shared" si="296"/>
        <v>6.7159430221743754E-3</v>
      </c>
      <c r="AU346" s="8">
        <f t="shared" si="297"/>
        <v>8.050403361506131E-2</v>
      </c>
      <c r="AV346" s="8">
        <f t="shared" si="298"/>
        <v>8.9097423693824673E-3</v>
      </c>
      <c r="AW346" s="8">
        <f t="shared" si="299"/>
        <v>2.6697100973403609E-2</v>
      </c>
      <c r="AX346" s="8"/>
      <c r="AY346" s="8"/>
    </row>
    <row r="347" spans="1:51" x14ac:dyDescent="0.2">
      <c r="A347" s="6">
        <v>42090</v>
      </c>
      <c r="B347" s="5">
        <v>61.555100000000003</v>
      </c>
      <c r="C347" s="5">
        <v>78.689300000000003</v>
      </c>
      <c r="E347" s="5">
        <v>29.1737</v>
      </c>
      <c r="F347" s="5">
        <v>85.804599999999994</v>
      </c>
      <c r="G347" s="5">
        <v>78.91</v>
      </c>
      <c r="H347" s="5">
        <v>65.132999999999996</v>
      </c>
      <c r="I347" s="5">
        <v>105.8015</v>
      </c>
      <c r="J347" s="5">
        <v>44.970300000000002</v>
      </c>
      <c r="K347" s="5">
        <v>49.4405</v>
      </c>
      <c r="L347" s="5">
        <v>79.488399999999999</v>
      </c>
      <c r="M347" s="5">
        <v>134.1711</v>
      </c>
      <c r="P347" s="5">
        <v>74.399900000000002</v>
      </c>
      <c r="Q347" s="5">
        <v>41.020400000000002</v>
      </c>
      <c r="R347" s="5">
        <v>71.194999999999993</v>
      </c>
      <c r="S347" s="5">
        <v>56.300600000000003</v>
      </c>
      <c r="T347" s="5">
        <v>91.584100000000007</v>
      </c>
      <c r="U347" s="5">
        <v>40.903799999999997</v>
      </c>
      <c r="V347" s="5">
        <v>43.366500000000002</v>
      </c>
      <c r="W347" s="5">
        <v>75.503299999999996</v>
      </c>
      <c r="X347" s="5">
        <v>3791.9</v>
      </c>
      <c r="Z347" s="6">
        <v>42090</v>
      </c>
      <c r="AA347" s="8">
        <f t="shared" si="277"/>
        <v>-2.9769654402794332E-2</v>
      </c>
      <c r="AB347" s="8">
        <f t="shared" si="278"/>
        <v>-3.1195558898884701E-2</v>
      </c>
      <c r="AC347" s="8" t="e">
        <f t="shared" si="279"/>
        <v>#DIV/0!</v>
      </c>
      <c r="AD347" s="8">
        <f t="shared" si="280"/>
        <v>-2.5978405304522556E-2</v>
      </c>
      <c r="AE347" s="8">
        <f t="shared" si="281"/>
        <v>-2.7168657009168928E-2</v>
      </c>
      <c r="AF347" s="8">
        <f t="shared" si="282"/>
        <v>-2.4505422642204677E-2</v>
      </c>
      <c r="AG347" s="8">
        <f t="shared" si="283"/>
        <v>-1.7447684101276839E-2</v>
      </c>
      <c r="AH347" s="8">
        <f t="shared" si="284"/>
        <v>-2.9981223343198415E-2</v>
      </c>
      <c r="AI347" s="8">
        <f t="shared" si="285"/>
        <v>-2.3193832934026326E-2</v>
      </c>
      <c r="AJ347" s="8">
        <f t="shared" si="286"/>
        <v>-4.7827686287047033E-2</v>
      </c>
      <c r="AK347" s="8">
        <f t="shared" si="287"/>
        <v>-2.5294538890905272E-2</v>
      </c>
      <c r="AL347" s="8">
        <f t="shared" si="288"/>
        <v>-2.3115360560453602E-2</v>
      </c>
      <c r="AM347" s="8" t="e">
        <f t="shared" si="289"/>
        <v>#DIV/0!</v>
      </c>
      <c r="AN347" s="8" t="e">
        <f t="shared" si="290"/>
        <v>#DIV/0!</v>
      </c>
      <c r="AO347" s="8">
        <f t="shared" si="291"/>
        <v>-3.0236080480085858E-2</v>
      </c>
      <c r="AP347" s="8">
        <f t="shared" si="292"/>
        <v>-2.8659245525174737E-2</v>
      </c>
      <c r="AQ347" s="8">
        <f t="shared" si="293"/>
        <v>-2.7705510647508924E-2</v>
      </c>
      <c r="AR347" s="8">
        <f t="shared" si="294"/>
        <v>-1.8522360193225285E-2</v>
      </c>
      <c r="AS347" s="8">
        <f t="shared" si="295"/>
        <v>-2.5953901327740336E-2</v>
      </c>
      <c r="AT347" s="8">
        <f t="shared" si="296"/>
        <v>-5.5576625725705098E-3</v>
      </c>
      <c r="AU347" s="8">
        <f t="shared" si="297"/>
        <v>-3.5215153038750113E-2</v>
      </c>
      <c r="AV347" s="8">
        <f t="shared" si="298"/>
        <v>8.4303766022322257E-3</v>
      </c>
      <c r="AW347" s="8">
        <f t="shared" si="299"/>
        <v>-2.2015547061584706E-2</v>
      </c>
      <c r="AX347" s="8"/>
      <c r="AY347" s="8"/>
    </row>
    <row r="348" spans="1:51" x14ac:dyDescent="0.2">
      <c r="A348" s="6">
        <v>42097</v>
      </c>
      <c r="B348" s="5">
        <v>62.893500000000003</v>
      </c>
      <c r="C348" s="5">
        <v>79.477599999999995</v>
      </c>
      <c r="E348" s="5">
        <v>29.315200000000001</v>
      </c>
      <c r="F348" s="5">
        <v>87.454700000000003</v>
      </c>
      <c r="G348" s="5">
        <v>80.001400000000004</v>
      </c>
      <c r="H348" s="5">
        <v>65.808700000000002</v>
      </c>
      <c r="I348" s="5">
        <v>107.1675</v>
      </c>
      <c r="J348" s="5">
        <v>46.287700000000001</v>
      </c>
      <c r="K348" s="5">
        <v>50.439500000000002</v>
      </c>
      <c r="L348" s="5">
        <v>81.940399999999997</v>
      </c>
      <c r="M348" s="5">
        <v>135.73910000000001</v>
      </c>
      <c r="P348" s="5">
        <v>75.763599999999997</v>
      </c>
      <c r="Q348" s="5">
        <v>41.658099999999997</v>
      </c>
      <c r="R348" s="5">
        <v>73.357799999999997</v>
      </c>
      <c r="S348" s="5">
        <v>56.3142</v>
      </c>
      <c r="T348" s="5">
        <v>92.470200000000006</v>
      </c>
      <c r="U348" s="5">
        <v>40.934199999999997</v>
      </c>
      <c r="V348" s="5">
        <v>44.282200000000003</v>
      </c>
      <c r="W348" s="5">
        <v>76.36</v>
      </c>
      <c r="X348" s="5">
        <v>3804.14</v>
      </c>
      <c r="Z348" s="6">
        <v>42097</v>
      </c>
      <c r="AA348" s="8">
        <f t="shared" si="277"/>
        <v>2.1743121203604554E-2</v>
      </c>
      <c r="AB348" s="8">
        <f t="shared" si="278"/>
        <v>1.0017880448802918E-2</v>
      </c>
      <c r="AC348" s="8" t="e">
        <f t="shared" si="279"/>
        <v>#DIV/0!</v>
      </c>
      <c r="AD348" s="8">
        <f t="shared" si="280"/>
        <v>4.8502589661236772E-3</v>
      </c>
      <c r="AE348" s="8">
        <f t="shared" si="281"/>
        <v>1.9230903704463564E-2</v>
      </c>
      <c r="AF348" s="8">
        <f t="shared" si="282"/>
        <v>1.3830946648080156E-2</v>
      </c>
      <c r="AG348" s="8">
        <f t="shared" si="283"/>
        <v>1.0374157493129532E-2</v>
      </c>
      <c r="AH348" s="8">
        <f t="shared" si="284"/>
        <v>1.2910970071312811E-2</v>
      </c>
      <c r="AI348" s="8">
        <f t="shared" si="285"/>
        <v>2.9294890183076294E-2</v>
      </c>
      <c r="AJ348" s="8">
        <f t="shared" si="286"/>
        <v>2.0206106329830886E-2</v>
      </c>
      <c r="AK348" s="8">
        <f t="shared" si="287"/>
        <v>3.0847268280654871E-2</v>
      </c>
      <c r="AL348" s="8">
        <f t="shared" si="288"/>
        <v>1.1686570356805648E-2</v>
      </c>
      <c r="AM348" s="8" t="e">
        <f t="shared" si="289"/>
        <v>#DIV/0!</v>
      </c>
      <c r="AN348" s="8" t="e">
        <f t="shared" si="290"/>
        <v>#DIV/0!</v>
      </c>
      <c r="AO348" s="8">
        <f t="shared" si="291"/>
        <v>1.8329325711459177E-2</v>
      </c>
      <c r="AP348" s="8">
        <f t="shared" si="292"/>
        <v>1.5545923491725899E-2</v>
      </c>
      <c r="AQ348" s="8">
        <f t="shared" si="293"/>
        <v>3.0378537818667173E-2</v>
      </c>
      <c r="AR348" s="8">
        <f t="shared" si="294"/>
        <v>2.4156048070533842E-4</v>
      </c>
      <c r="AS348" s="8">
        <f t="shared" si="295"/>
        <v>9.6752602253011855E-3</v>
      </c>
      <c r="AT348" s="8">
        <f t="shared" si="296"/>
        <v>7.4320723257992327E-4</v>
      </c>
      <c r="AU348" s="8">
        <f t="shared" si="297"/>
        <v>2.1115377076775799E-2</v>
      </c>
      <c r="AV348" s="8">
        <f t="shared" si="298"/>
        <v>1.1346523926768715E-2</v>
      </c>
      <c r="AW348" s="8">
        <f t="shared" si="299"/>
        <v>3.2279332260871652E-3</v>
      </c>
      <c r="AX348" s="8"/>
      <c r="AY348" s="8"/>
    </row>
    <row r="349" spans="1:51" x14ac:dyDescent="0.2">
      <c r="A349" s="6">
        <v>42104</v>
      </c>
      <c r="B349" s="5">
        <v>62.640700000000002</v>
      </c>
      <c r="C349" s="5">
        <v>79.379000000000005</v>
      </c>
      <c r="E349" s="5">
        <v>29.3718</v>
      </c>
      <c r="F349" s="5">
        <v>87.325599999999994</v>
      </c>
      <c r="G349" s="5">
        <v>80.953199999999995</v>
      </c>
      <c r="H349" s="5">
        <v>65.626800000000003</v>
      </c>
      <c r="I349" s="5">
        <v>107.747</v>
      </c>
      <c r="J349" s="5">
        <v>46.287700000000001</v>
      </c>
      <c r="K349" s="5">
        <v>51.738399999999999</v>
      </c>
      <c r="L349" s="5">
        <v>81.473299999999995</v>
      </c>
      <c r="M349" s="5">
        <v>135.93350000000001</v>
      </c>
      <c r="P349" s="5">
        <v>74.793499999999995</v>
      </c>
      <c r="Q349" s="5">
        <v>42.066099999999999</v>
      </c>
      <c r="R349" s="5">
        <v>72.604900000000001</v>
      </c>
      <c r="S349" s="5">
        <v>56.7637</v>
      </c>
      <c r="T349" s="5">
        <v>92.644499999999994</v>
      </c>
      <c r="U349" s="5">
        <v>40.766599999999997</v>
      </c>
      <c r="V349" s="5">
        <v>44.543799999999997</v>
      </c>
      <c r="W349" s="5">
        <v>76.915999999999997</v>
      </c>
      <c r="X349" s="5">
        <v>3870.31</v>
      </c>
      <c r="Z349" s="6">
        <v>42104</v>
      </c>
      <c r="AA349" s="8">
        <f t="shared" si="277"/>
        <v>-4.0194932703697672E-3</v>
      </c>
      <c r="AB349" s="8">
        <f t="shared" si="278"/>
        <v>-1.2406011253484062E-3</v>
      </c>
      <c r="AC349" s="8" t="e">
        <f t="shared" si="279"/>
        <v>#DIV/0!</v>
      </c>
      <c r="AD349" s="8">
        <f t="shared" si="280"/>
        <v>1.9307390022922366E-3</v>
      </c>
      <c r="AE349" s="8">
        <f t="shared" si="281"/>
        <v>-1.4761928175387462E-3</v>
      </c>
      <c r="AF349" s="8">
        <f t="shared" si="282"/>
        <v>1.1897291797393406E-2</v>
      </c>
      <c r="AG349" s="8">
        <f t="shared" si="283"/>
        <v>-2.7640722275321661E-3</v>
      </c>
      <c r="AH349" s="8">
        <f t="shared" si="284"/>
        <v>5.4074229593858991E-3</v>
      </c>
      <c r="AI349" s="8">
        <f t="shared" si="285"/>
        <v>0</v>
      </c>
      <c r="AJ349" s="8">
        <f t="shared" si="286"/>
        <v>2.5751643057524198E-2</v>
      </c>
      <c r="AK349" s="8">
        <f t="shared" si="287"/>
        <v>-5.7004847425690119E-3</v>
      </c>
      <c r="AL349" s="8">
        <f t="shared" si="288"/>
        <v>1.4321591936294897E-3</v>
      </c>
      <c r="AM349" s="8" t="e">
        <f t="shared" si="289"/>
        <v>#DIV/0!</v>
      </c>
      <c r="AN349" s="8" t="e">
        <f t="shared" si="290"/>
        <v>#DIV/0!</v>
      </c>
      <c r="AO349" s="8">
        <f t="shared" si="291"/>
        <v>-1.2804301801920714E-2</v>
      </c>
      <c r="AP349" s="8">
        <f t="shared" si="292"/>
        <v>9.7940136492062901E-3</v>
      </c>
      <c r="AQ349" s="8">
        <f t="shared" si="293"/>
        <v>-1.0263393940385335E-2</v>
      </c>
      <c r="AR349" s="8">
        <f t="shared" si="294"/>
        <v>7.9820009873174946E-3</v>
      </c>
      <c r="AS349" s="8">
        <f t="shared" si="295"/>
        <v>1.8849315779567721E-3</v>
      </c>
      <c r="AT349" s="8">
        <f t="shared" si="296"/>
        <v>-4.0943758519770279E-3</v>
      </c>
      <c r="AU349" s="8">
        <f t="shared" si="297"/>
        <v>5.9075655681062322E-3</v>
      </c>
      <c r="AV349" s="8">
        <f t="shared" si="298"/>
        <v>7.2812991094812762E-3</v>
      </c>
      <c r="AW349" s="8">
        <f t="shared" si="299"/>
        <v>1.7394207363556458E-2</v>
      </c>
      <c r="AX349" s="8"/>
      <c r="AY349" s="8"/>
    </row>
    <row r="350" spans="1:51" x14ac:dyDescent="0.2">
      <c r="A350" s="6">
        <v>42111</v>
      </c>
      <c r="B350" s="5">
        <v>61.168399999999998</v>
      </c>
      <c r="C350" s="5">
        <v>78.45</v>
      </c>
      <c r="E350" s="5">
        <v>29.569800000000001</v>
      </c>
      <c r="F350" s="5">
        <v>87.440399999999997</v>
      </c>
      <c r="G350" s="5">
        <v>77.501300000000001</v>
      </c>
      <c r="H350" s="5">
        <v>65.042000000000002</v>
      </c>
      <c r="I350" s="5">
        <v>106.64319999999999</v>
      </c>
      <c r="J350" s="5">
        <v>45.746899999999997</v>
      </c>
      <c r="K350" s="5">
        <v>50.054200000000002</v>
      </c>
      <c r="L350" s="5">
        <v>80.292699999999996</v>
      </c>
      <c r="M350" s="5">
        <v>133.66579999999999</v>
      </c>
      <c r="P350" s="5">
        <v>73.6126</v>
      </c>
      <c r="Q350" s="5">
        <v>42.853099999999998</v>
      </c>
      <c r="R350" s="5">
        <v>71.674099999999996</v>
      </c>
      <c r="S350" s="5">
        <v>55.823799999999999</v>
      </c>
      <c r="T350" s="5">
        <v>91.003100000000003</v>
      </c>
      <c r="U350" s="5">
        <v>40.4923</v>
      </c>
      <c r="V350" s="5">
        <v>43.549599999999998</v>
      </c>
      <c r="W350" s="5">
        <v>74.811999999999998</v>
      </c>
      <c r="X350" s="5">
        <v>3832.33</v>
      </c>
      <c r="Z350" s="6">
        <v>42111</v>
      </c>
      <c r="AA350" s="8">
        <f t="shared" si="277"/>
        <v>-2.3503888047228139E-2</v>
      </c>
      <c r="AB350" s="8">
        <f t="shared" si="278"/>
        <v>-1.1703347232895345E-2</v>
      </c>
      <c r="AC350" s="8" t="e">
        <f t="shared" si="279"/>
        <v>#DIV/0!</v>
      </c>
      <c r="AD350" s="8">
        <f t="shared" si="280"/>
        <v>6.7411598880560142E-3</v>
      </c>
      <c r="AE350" s="8">
        <f t="shared" si="281"/>
        <v>1.3146202259131101E-3</v>
      </c>
      <c r="AF350" s="8">
        <f t="shared" si="282"/>
        <v>-4.2640686223645252E-2</v>
      </c>
      <c r="AG350" s="8">
        <f t="shared" si="283"/>
        <v>-8.9109936794115052E-3</v>
      </c>
      <c r="AH350" s="8">
        <f t="shared" si="284"/>
        <v>-1.0244368752726385E-2</v>
      </c>
      <c r="AI350" s="8">
        <f t="shared" si="285"/>
        <v>-1.1683449382881461E-2</v>
      </c>
      <c r="AJ350" s="8">
        <f t="shared" si="286"/>
        <v>-3.2552224266695462E-2</v>
      </c>
      <c r="AK350" s="8">
        <f t="shared" si="287"/>
        <v>-1.4490636809850521E-2</v>
      </c>
      <c r="AL350" s="8">
        <f t="shared" si="288"/>
        <v>-1.6682421919541723E-2</v>
      </c>
      <c r="AM350" s="8" t="e">
        <f t="shared" si="289"/>
        <v>#DIV/0!</v>
      </c>
      <c r="AN350" s="8" t="e">
        <f t="shared" si="290"/>
        <v>#DIV/0!</v>
      </c>
      <c r="AO350" s="8">
        <f t="shared" si="291"/>
        <v>-1.5788805176920384E-2</v>
      </c>
      <c r="AP350" s="8">
        <f t="shared" si="292"/>
        <v>1.8708651384368835E-2</v>
      </c>
      <c r="AQ350" s="8">
        <f t="shared" si="293"/>
        <v>-1.2820071372593334E-2</v>
      </c>
      <c r="AR350" s="8">
        <f t="shared" si="294"/>
        <v>-1.6558117247466253E-2</v>
      </c>
      <c r="AS350" s="8">
        <f t="shared" si="295"/>
        <v>-1.7717187744550333E-2</v>
      </c>
      <c r="AT350" s="8">
        <f t="shared" si="296"/>
        <v>-6.7285473892843006E-3</v>
      </c>
      <c r="AU350" s="8">
        <f t="shared" si="297"/>
        <v>-2.2319604524086434E-2</v>
      </c>
      <c r="AV350" s="8">
        <f t="shared" si="298"/>
        <v>-2.7354516615528568E-2</v>
      </c>
      <c r="AW350" s="8">
        <f t="shared" si="299"/>
        <v>-9.8131674206975994E-3</v>
      </c>
      <c r="AX350" s="8"/>
      <c r="AY350" s="8"/>
    </row>
    <row r="351" spans="1:51" x14ac:dyDescent="0.2">
      <c r="A351" s="6">
        <v>42118</v>
      </c>
      <c r="B351" s="5">
        <v>62.938200000000002</v>
      </c>
      <c r="C351" s="5">
        <v>81.476500000000001</v>
      </c>
      <c r="E351" s="5">
        <v>29.7821</v>
      </c>
      <c r="F351" s="5">
        <v>89.678799999999995</v>
      </c>
      <c r="G351" s="5">
        <v>78.148600000000002</v>
      </c>
      <c r="H351" s="5">
        <v>65.353899999999996</v>
      </c>
      <c r="I351" s="5">
        <v>109.19580000000001</v>
      </c>
      <c r="J351" s="5">
        <v>47.230600000000003</v>
      </c>
      <c r="K351" s="5">
        <v>51.838299999999997</v>
      </c>
      <c r="L351" s="5">
        <v>81.330600000000004</v>
      </c>
      <c r="M351" s="5">
        <v>136.12790000000001</v>
      </c>
      <c r="P351" s="5">
        <v>74.681100000000001</v>
      </c>
      <c r="Q351" s="5">
        <v>42.564599999999999</v>
      </c>
      <c r="R351" s="5">
        <v>72.194299999999998</v>
      </c>
      <c r="S351" s="5">
        <v>57.6083</v>
      </c>
      <c r="T351" s="5">
        <v>92.600899999999996</v>
      </c>
      <c r="U351" s="5">
        <v>40.1265</v>
      </c>
      <c r="V351" s="5">
        <v>45.237200000000001</v>
      </c>
      <c r="W351" s="5">
        <v>76.570400000000006</v>
      </c>
      <c r="X351" s="5">
        <v>3900.24</v>
      </c>
      <c r="Z351" s="6">
        <v>42118</v>
      </c>
      <c r="AA351" s="8">
        <f t="shared" si="277"/>
        <v>2.893324003897435E-2</v>
      </c>
      <c r="AB351" s="8">
        <f t="shared" si="278"/>
        <v>3.8578712555767947E-2</v>
      </c>
      <c r="AC351" s="8" t="e">
        <f t="shared" si="279"/>
        <v>#DIV/0!</v>
      </c>
      <c r="AD351" s="8">
        <f t="shared" si="280"/>
        <v>7.1796224526374797E-3</v>
      </c>
      <c r="AE351" s="8">
        <f t="shared" si="281"/>
        <v>2.5599150964542794E-2</v>
      </c>
      <c r="AF351" s="8">
        <f t="shared" si="282"/>
        <v>8.3521179644727717E-3</v>
      </c>
      <c r="AG351" s="8">
        <f t="shared" si="283"/>
        <v>4.7953629962176336E-3</v>
      </c>
      <c r="AH351" s="8">
        <f t="shared" si="284"/>
        <v>2.3935890895997236E-2</v>
      </c>
      <c r="AI351" s="8">
        <f t="shared" si="285"/>
        <v>3.2432798725159584E-2</v>
      </c>
      <c r="AJ351" s="8">
        <f t="shared" si="286"/>
        <v>3.5643362594947048E-2</v>
      </c>
      <c r="AK351" s="8">
        <f t="shared" si="287"/>
        <v>1.2926455331555786E-2</v>
      </c>
      <c r="AL351" s="8">
        <f t="shared" si="288"/>
        <v>1.8419820178385393E-2</v>
      </c>
      <c r="AM351" s="8" t="e">
        <f t="shared" si="289"/>
        <v>#DIV/0!</v>
      </c>
      <c r="AN351" s="8" t="e">
        <f t="shared" si="290"/>
        <v>#DIV/0!</v>
      </c>
      <c r="AO351" s="8">
        <f t="shared" si="291"/>
        <v>1.4515178108095661E-2</v>
      </c>
      <c r="AP351" s="8">
        <f t="shared" si="292"/>
        <v>-6.7323017471314639E-3</v>
      </c>
      <c r="AQ351" s="8">
        <f t="shared" si="293"/>
        <v>7.2578518600163733E-3</v>
      </c>
      <c r="AR351" s="8">
        <f t="shared" si="294"/>
        <v>3.1966652216438129E-2</v>
      </c>
      <c r="AS351" s="8">
        <f t="shared" si="295"/>
        <v>1.7557643640710996E-2</v>
      </c>
      <c r="AT351" s="8">
        <f t="shared" si="296"/>
        <v>-9.0338163058161225E-3</v>
      </c>
      <c r="AU351" s="8">
        <f t="shared" si="297"/>
        <v>3.8751217003141214E-2</v>
      </c>
      <c r="AV351" s="8">
        <f t="shared" si="298"/>
        <v>2.350425065497519E-2</v>
      </c>
      <c r="AW351" s="8">
        <f t="shared" si="299"/>
        <v>1.7720290267278616E-2</v>
      </c>
      <c r="AX351" s="8"/>
      <c r="AY351" s="8"/>
    </row>
    <row r="352" spans="1:51" x14ac:dyDescent="0.2">
      <c r="A352" s="6">
        <v>42125</v>
      </c>
      <c r="B352" s="5">
        <v>61.272500000000001</v>
      </c>
      <c r="C352" s="5">
        <v>80.28</v>
      </c>
      <c r="E352" s="5">
        <v>29.796199999999999</v>
      </c>
      <c r="F352" s="5">
        <v>88.473500000000001</v>
      </c>
      <c r="G352" s="5">
        <v>78.097800000000007</v>
      </c>
      <c r="H352" s="5">
        <v>63.534500000000001</v>
      </c>
      <c r="I352" s="5">
        <v>106.5052</v>
      </c>
      <c r="J352" s="5">
        <v>47.313800000000001</v>
      </c>
      <c r="K352" s="5">
        <v>51.738399999999999</v>
      </c>
      <c r="L352" s="5">
        <v>78.268900000000002</v>
      </c>
      <c r="M352" s="5">
        <v>132.02000000000001</v>
      </c>
      <c r="P352" s="5">
        <v>72.769000000000005</v>
      </c>
      <c r="Q352" s="5">
        <v>42.459600000000002</v>
      </c>
      <c r="R352" s="5">
        <v>73.2209</v>
      </c>
      <c r="S352" s="5">
        <v>57.158799999999999</v>
      </c>
      <c r="T352" s="5">
        <v>88.705200000000005</v>
      </c>
      <c r="U352" s="5">
        <v>39.7455</v>
      </c>
      <c r="V352" s="5">
        <v>44.726999999999997</v>
      </c>
      <c r="W352" s="5">
        <v>74.781999999999996</v>
      </c>
      <c r="X352" s="5">
        <v>3883.75</v>
      </c>
      <c r="Z352" s="6">
        <v>42125</v>
      </c>
      <c r="AA352" s="8">
        <f t="shared" si="277"/>
        <v>-2.6465644076252626E-2</v>
      </c>
      <c r="AB352" s="8">
        <f t="shared" si="278"/>
        <v>-1.4685215982522593E-2</v>
      </c>
      <c r="AC352" s="8" t="e">
        <f t="shared" si="279"/>
        <v>#DIV/0!</v>
      </c>
      <c r="AD352" s="8">
        <f t="shared" si="280"/>
        <v>4.7343874340621817E-4</v>
      </c>
      <c r="AE352" s="8">
        <f t="shared" si="281"/>
        <v>-1.3440188762561478E-2</v>
      </c>
      <c r="AF352" s="8">
        <f t="shared" si="282"/>
        <v>-6.5004363481868666E-4</v>
      </c>
      <c r="AG352" s="8">
        <f t="shared" si="283"/>
        <v>-2.7839195518553517E-2</v>
      </c>
      <c r="AH352" s="8">
        <f t="shared" si="284"/>
        <v>-2.4640141836957175E-2</v>
      </c>
      <c r="AI352" s="8">
        <f t="shared" si="285"/>
        <v>1.7615698297290816E-3</v>
      </c>
      <c r="AJ352" s="8">
        <f t="shared" si="286"/>
        <v>-1.9271465306539559E-3</v>
      </c>
      <c r="AK352" s="8">
        <f t="shared" si="287"/>
        <v>-3.7645117581820431E-2</v>
      </c>
      <c r="AL352" s="8">
        <f t="shared" si="288"/>
        <v>-3.0176767584014774E-2</v>
      </c>
      <c r="AM352" s="8" t="e">
        <f t="shared" si="289"/>
        <v>#DIV/0!</v>
      </c>
      <c r="AN352" s="8" t="e">
        <f t="shared" si="290"/>
        <v>#DIV/0!</v>
      </c>
      <c r="AO352" s="8">
        <f t="shared" si="291"/>
        <v>-2.5603532888508584E-2</v>
      </c>
      <c r="AP352" s="8">
        <f t="shared" si="292"/>
        <v>-2.4668386405604092E-3</v>
      </c>
      <c r="AQ352" s="8">
        <f t="shared" si="293"/>
        <v>1.4219959193454423E-2</v>
      </c>
      <c r="AR352" s="8">
        <f t="shared" si="294"/>
        <v>-7.8026950977549969E-3</v>
      </c>
      <c r="AS352" s="8">
        <f t="shared" si="295"/>
        <v>-4.2069785498844992E-2</v>
      </c>
      <c r="AT352" s="8">
        <f t="shared" si="296"/>
        <v>-9.4949721505738216E-3</v>
      </c>
      <c r="AU352" s="8">
        <f t="shared" si="297"/>
        <v>-1.1278328455342157E-2</v>
      </c>
      <c r="AV352" s="8">
        <f t="shared" si="298"/>
        <v>-2.3356283890380691E-2</v>
      </c>
      <c r="AW352" s="8">
        <f t="shared" si="299"/>
        <v>-4.2279449469775354E-3</v>
      </c>
      <c r="AX352" s="8"/>
      <c r="AY352" s="8"/>
    </row>
    <row r="353" spans="1:51" x14ac:dyDescent="0.2">
      <c r="A353" s="6">
        <v>42132</v>
      </c>
      <c r="B353" s="5">
        <v>60.067900000000002</v>
      </c>
      <c r="C353" s="5">
        <v>79.305999999999997</v>
      </c>
      <c r="E353" s="5">
        <v>29.315200000000001</v>
      </c>
      <c r="F353" s="5">
        <v>87.641300000000001</v>
      </c>
      <c r="G353" s="5">
        <v>76.993700000000004</v>
      </c>
      <c r="H353" s="5">
        <v>62.975700000000003</v>
      </c>
      <c r="I353" s="5">
        <v>105.4152</v>
      </c>
      <c r="J353" s="5">
        <v>47.050400000000003</v>
      </c>
      <c r="K353" s="5">
        <v>50.593299999999999</v>
      </c>
      <c r="L353" s="5">
        <v>77.301299999999998</v>
      </c>
      <c r="M353" s="5">
        <v>131.15180000000001</v>
      </c>
      <c r="P353" s="5">
        <v>72.248900000000006</v>
      </c>
      <c r="Q353" s="5">
        <v>41.921799999999998</v>
      </c>
      <c r="R353" s="5">
        <v>71.728800000000007</v>
      </c>
      <c r="S353" s="5">
        <v>57.295000000000002</v>
      </c>
      <c r="T353" s="5">
        <v>87.7958</v>
      </c>
      <c r="U353" s="5">
        <v>38.846400000000003</v>
      </c>
      <c r="V353" s="5">
        <v>44.3476</v>
      </c>
      <c r="W353" s="5">
        <v>73.384299999999996</v>
      </c>
      <c r="X353" s="5">
        <v>3901.01</v>
      </c>
      <c r="Z353" s="6">
        <v>42132</v>
      </c>
      <c r="AA353" s="8">
        <f t="shared" si="277"/>
        <v>-1.965971683871226E-2</v>
      </c>
      <c r="AB353" s="8">
        <f t="shared" si="278"/>
        <v>-1.2132536123567572E-2</v>
      </c>
      <c r="AC353" s="8" t="e">
        <f t="shared" si="279"/>
        <v>#DIV/0!</v>
      </c>
      <c r="AD353" s="8">
        <f t="shared" si="280"/>
        <v>-1.6142998100428851E-2</v>
      </c>
      <c r="AE353" s="8">
        <f t="shared" si="281"/>
        <v>-9.4062063781810146E-3</v>
      </c>
      <c r="AF353" s="8">
        <f t="shared" si="282"/>
        <v>-1.4137402077907479E-2</v>
      </c>
      <c r="AG353" s="8">
        <f t="shared" si="283"/>
        <v>-8.7952214938340489E-3</v>
      </c>
      <c r="AH353" s="8">
        <f t="shared" si="284"/>
        <v>-1.0234242083954626E-2</v>
      </c>
      <c r="AI353" s="8">
        <f t="shared" si="285"/>
        <v>-5.5670861355460177E-3</v>
      </c>
      <c r="AJ353" s="8">
        <f t="shared" si="286"/>
        <v>-2.2132497332735479E-2</v>
      </c>
      <c r="AK353" s="8">
        <f t="shared" si="287"/>
        <v>-1.2362509246967912E-2</v>
      </c>
      <c r="AL353" s="8">
        <f t="shared" si="288"/>
        <v>-6.576276321769492E-3</v>
      </c>
      <c r="AM353" s="8" t="e">
        <f t="shared" si="289"/>
        <v>#DIV/0!</v>
      </c>
      <c r="AN353" s="8" t="e">
        <f t="shared" si="290"/>
        <v>#DIV/0!</v>
      </c>
      <c r="AO353" s="8">
        <f t="shared" si="291"/>
        <v>-7.1472742513982723E-3</v>
      </c>
      <c r="AP353" s="8">
        <f t="shared" si="292"/>
        <v>-1.2666157947790468E-2</v>
      </c>
      <c r="AQ353" s="8">
        <f t="shared" si="293"/>
        <v>-2.037806145513088E-2</v>
      </c>
      <c r="AR353" s="8">
        <f t="shared" si="294"/>
        <v>2.3828351889823018E-3</v>
      </c>
      <c r="AS353" s="8">
        <f t="shared" si="295"/>
        <v>-1.0251935624969066E-2</v>
      </c>
      <c r="AT353" s="8">
        <f t="shared" si="296"/>
        <v>-2.2621428841000824E-2</v>
      </c>
      <c r="AU353" s="8">
        <f t="shared" si="297"/>
        <v>-8.4825720482034628E-3</v>
      </c>
      <c r="AV353" s="8">
        <f t="shared" si="298"/>
        <v>-1.8690326549169578E-2</v>
      </c>
      <c r="AW353" s="8">
        <f t="shared" si="299"/>
        <v>4.4441583521082073E-3</v>
      </c>
      <c r="AX353" s="8"/>
      <c r="AY353" s="8"/>
    </row>
    <row r="354" spans="1:51" x14ac:dyDescent="0.2">
      <c r="A354" s="6">
        <v>42139</v>
      </c>
      <c r="B354" s="5">
        <v>60.290999999999997</v>
      </c>
      <c r="C354" s="5">
        <v>79.021699999999996</v>
      </c>
      <c r="E354" s="5">
        <v>29.208200000000001</v>
      </c>
      <c r="F354" s="5">
        <v>88.200900000000004</v>
      </c>
      <c r="G354" s="5">
        <v>76.701800000000006</v>
      </c>
      <c r="H354" s="5">
        <v>63.898400000000002</v>
      </c>
      <c r="I354" s="5">
        <v>104.6127</v>
      </c>
      <c r="J354" s="5">
        <v>48.289000000000001</v>
      </c>
      <c r="K354" s="5">
        <v>50.809600000000003</v>
      </c>
      <c r="L354" s="5">
        <v>77.549700000000001</v>
      </c>
      <c r="M354" s="5">
        <v>132.357</v>
      </c>
      <c r="P354" s="5">
        <v>73.1768</v>
      </c>
      <c r="Q354" s="5">
        <v>41.961199999999998</v>
      </c>
      <c r="R354" s="5">
        <v>71.194999999999993</v>
      </c>
      <c r="S354" s="5">
        <v>57.948900000000002</v>
      </c>
      <c r="T354" s="5">
        <v>87.942499999999995</v>
      </c>
      <c r="U354" s="5">
        <v>41.147599999999997</v>
      </c>
      <c r="V354" s="5">
        <v>44.386800000000001</v>
      </c>
      <c r="W354" s="5">
        <v>74.842100000000002</v>
      </c>
      <c r="X354" s="5">
        <v>3915.99</v>
      </c>
      <c r="Z354" s="6">
        <v>42139</v>
      </c>
      <c r="AA354" s="8">
        <f t="shared" si="277"/>
        <v>3.714130176017294E-3</v>
      </c>
      <c r="AB354" s="8">
        <f t="shared" si="278"/>
        <v>-3.5848485612690606E-3</v>
      </c>
      <c r="AC354" s="8" t="e">
        <f t="shared" si="279"/>
        <v>#DIV/0!</v>
      </c>
      <c r="AD354" s="8">
        <f t="shared" si="280"/>
        <v>-3.6499836262416929E-3</v>
      </c>
      <c r="AE354" s="8">
        <f t="shared" si="281"/>
        <v>6.3851175187954468E-3</v>
      </c>
      <c r="AF354" s="8">
        <f t="shared" si="282"/>
        <v>-3.7912192815775514E-3</v>
      </c>
      <c r="AG354" s="8">
        <f t="shared" si="283"/>
        <v>1.4651683109516922E-2</v>
      </c>
      <c r="AH354" s="8">
        <f t="shared" si="284"/>
        <v>-7.6127541379231722E-3</v>
      </c>
      <c r="AI354" s="8">
        <f t="shared" si="285"/>
        <v>2.6324962168227994E-2</v>
      </c>
      <c r="AJ354" s="8">
        <f t="shared" si="286"/>
        <v>4.2752696503292054E-3</v>
      </c>
      <c r="AK354" s="8">
        <f t="shared" si="287"/>
        <v>3.2134000333758905E-3</v>
      </c>
      <c r="AL354" s="8">
        <f t="shared" si="288"/>
        <v>9.1893515758074695E-3</v>
      </c>
      <c r="AM354" s="8" t="e">
        <f t="shared" si="289"/>
        <v>#DIV/0!</v>
      </c>
      <c r="AN354" s="8" t="e">
        <f t="shared" si="290"/>
        <v>#DIV/0!</v>
      </c>
      <c r="AO354" s="8">
        <f t="shared" si="291"/>
        <v>1.2843102109513005E-2</v>
      </c>
      <c r="AP354" s="8">
        <f t="shared" si="292"/>
        <v>9.3984514023737198E-4</v>
      </c>
      <c r="AQ354" s="8">
        <f t="shared" si="293"/>
        <v>-7.4419201213461461E-3</v>
      </c>
      <c r="AR354" s="8">
        <f t="shared" si="294"/>
        <v>1.1412863251592631E-2</v>
      </c>
      <c r="AS354" s="8">
        <f t="shared" si="295"/>
        <v>1.6709227548470373E-3</v>
      </c>
      <c r="AT354" s="8">
        <f t="shared" si="296"/>
        <v>5.9238436508916914E-2</v>
      </c>
      <c r="AU354" s="8">
        <f t="shared" si="297"/>
        <v>8.8392607491716291E-4</v>
      </c>
      <c r="AV354" s="8">
        <f t="shared" si="298"/>
        <v>1.986528453633829E-2</v>
      </c>
      <c r="AW354" s="8">
        <f t="shared" si="299"/>
        <v>3.8400311714144042E-3</v>
      </c>
      <c r="AX354" s="8"/>
      <c r="AY354" s="8"/>
    </row>
    <row r="355" spans="1:51" x14ac:dyDescent="0.2">
      <c r="A355" s="6">
        <v>42146</v>
      </c>
      <c r="B355" s="5">
        <v>60.454500000000003</v>
      </c>
      <c r="C355" s="5">
        <v>79.092799999999997</v>
      </c>
      <c r="E355" s="5">
        <v>29.279800000000002</v>
      </c>
      <c r="F355" s="5">
        <v>88.6614</v>
      </c>
      <c r="G355" s="5">
        <v>77.082599999999999</v>
      </c>
      <c r="H355" s="5">
        <v>64.054400000000001</v>
      </c>
      <c r="I355" s="5">
        <v>106.0916</v>
      </c>
      <c r="J355" s="5">
        <v>48.149000000000001</v>
      </c>
      <c r="K355" s="5">
        <v>51.919800000000002</v>
      </c>
      <c r="L355" s="5">
        <v>77.915800000000004</v>
      </c>
      <c r="M355" s="5">
        <v>132.4736</v>
      </c>
      <c r="P355" s="5">
        <v>73.851600000000005</v>
      </c>
      <c r="Q355" s="5">
        <v>41.449599999999997</v>
      </c>
      <c r="R355" s="5">
        <v>72.153199999999998</v>
      </c>
      <c r="S355" s="5">
        <v>59.747</v>
      </c>
      <c r="T355" s="5">
        <v>89.438500000000005</v>
      </c>
      <c r="U355" s="5">
        <v>41.117100000000001</v>
      </c>
      <c r="V355" s="5">
        <v>45.027900000000002</v>
      </c>
      <c r="W355" s="5">
        <v>75.924099999999996</v>
      </c>
      <c r="X355" s="5">
        <v>3924.16</v>
      </c>
      <c r="Z355" s="6">
        <v>42146</v>
      </c>
      <c r="AA355" s="8">
        <f t="shared" si="277"/>
        <v>2.7118475394338759E-3</v>
      </c>
      <c r="AB355" s="8">
        <f t="shared" si="278"/>
        <v>8.9975285269749961E-4</v>
      </c>
      <c r="AC355" s="8" t="e">
        <f t="shared" si="279"/>
        <v>#DIV/0!</v>
      </c>
      <c r="AD355" s="8">
        <f t="shared" si="280"/>
        <v>2.451366397107746E-3</v>
      </c>
      <c r="AE355" s="8">
        <f t="shared" si="281"/>
        <v>5.2210351595052273E-3</v>
      </c>
      <c r="AF355" s="8">
        <f t="shared" si="282"/>
        <v>4.9646814025223751E-3</v>
      </c>
      <c r="AG355" s="8">
        <f t="shared" si="283"/>
        <v>2.4413756838981282E-3</v>
      </c>
      <c r="AH355" s="8">
        <f t="shared" si="284"/>
        <v>1.4136906895625412E-2</v>
      </c>
      <c r="AI355" s="8">
        <f t="shared" si="285"/>
        <v>-2.899211000434887E-3</v>
      </c>
      <c r="AJ355" s="8">
        <f t="shared" si="286"/>
        <v>2.1850201536717462E-2</v>
      </c>
      <c r="AK355" s="8">
        <f t="shared" si="287"/>
        <v>4.7208435364676227E-3</v>
      </c>
      <c r="AL355" s="8">
        <f t="shared" si="288"/>
        <v>8.8095076195449096E-4</v>
      </c>
      <c r="AM355" s="8" t="e">
        <f t="shared" si="289"/>
        <v>#DIV/0!</v>
      </c>
      <c r="AN355" s="8" t="e">
        <f t="shared" si="290"/>
        <v>#DIV/0!</v>
      </c>
      <c r="AO355" s="8">
        <f t="shared" si="291"/>
        <v>9.2215018967760631E-3</v>
      </c>
      <c r="AP355" s="8">
        <f t="shared" si="292"/>
        <v>-1.2192215665900896E-2</v>
      </c>
      <c r="AQ355" s="8">
        <f t="shared" si="293"/>
        <v>1.3458810309712854E-2</v>
      </c>
      <c r="AR355" s="8">
        <f t="shared" si="294"/>
        <v>3.1029061811354453E-2</v>
      </c>
      <c r="AS355" s="8">
        <f t="shared" si="295"/>
        <v>1.7011115217329564E-2</v>
      </c>
      <c r="AT355" s="8">
        <f t="shared" si="296"/>
        <v>-7.4123399663639233E-4</v>
      </c>
      <c r="AU355" s="8">
        <f t="shared" si="297"/>
        <v>1.4443483197707385E-2</v>
      </c>
      <c r="AV355" s="8">
        <f t="shared" si="298"/>
        <v>1.4457103688966466E-2</v>
      </c>
      <c r="AW355" s="8">
        <f t="shared" si="299"/>
        <v>2.086317891516698E-3</v>
      </c>
      <c r="AX355" s="8"/>
      <c r="AY355" s="8"/>
    </row>
    <row r="356" spans="1:51" x14ac:dyDescent="0.2">
      <c r="A356" s="6">
        <v>42153</v>
      </c>
      <c r="B356" s="5">
        <v>59.829900000000002</v>
      </c>
      <c r="C356" s="5">
        <v>80.002399999999994</v>
      </c>
      <c r="E356" s="5">
        <v>29.179500000000001</v>
      </c>
      <c r="F356" s="5">
        <v>89.676500000000004</v>
      </c>
      <c r="G356" s="5">
        <v>77.171400000000006</v>
      </c>
      <c r="H356" s="5">
        <v>64.550299999999993</v>
      </c>
      <c r="I356" s="5">
        <v>106.6915</v>
      </c>
      <c r="J356" s="5">
        <v>47.351199999999999</v>
      </c>
      <c r="K356" s="5">
        <v>51.444000000000003</v>
      </c>
      <c r="L356" s="5">
        <v>77.758899999999997</v>
      </c>
      <c r="M356" s="5">
        <v>133.62889999999999</v>
      </c>
      <c r="P356" s="5">
        <v>73.134600000000006</v>
      </c>
      <c r="Q356" s="5">
        <v>41.3185</v>
      </c>
      <c r="R356" s="5">
        <v>73.1935</v>
      </c>
      <c r="S356" s="5">
        <v>58.0715</v>
      </c>
      <c r="T356" s="5">
        <v>89.350499999999997</v>
      </c>
      <c r="U356" s="5">
        <v>41.528599999999997</v>
      </c>
      <c r="V356" s="5">
        <v>45.407200000000003</v>
      </c>
      <c r="W356" s="5">
        <v>76.179599999999994</v>
      </c>
      <c r="X356" s="5">
        <v>3891.18</v>
      </c>
      <c r="Z356" s="6">
        <v>42153</v>
      </c>
      <c r="AA356" s="8">
        <f t="shared" si="277"/>
        <v>-1.0331737091531679E-2</v>
      </c>
      <c r="AB356" s="8">
        <f t="shared" si="278"/>
        <v>1.1500414702728889E-2</v>
      </c>
      <c r="AC356" s="8" t="e">
        <f t="shared" si="279"/>
        <v>#DIV/0!</v>
      </c>
      <c r="AD356" s="8">
        <f t="shared" si="280"/>
        <v>-3.4255698467885454E-3</v>
      </c>
      <c r="AE356" s="8">
        <f t="shared" si="281"/>
        <v>1.1449176304457298E-2</v>
      </c>
      <c r="AF356" s="8">
        <f t="shared" si="282"/>
        <v>1.1520109596718786E-3</v>
      </c>
      <c r="AG356" s="8">
        <f t="shared" si="283"/>
        <v>7.7418569216165523E-3</v>
      </c>
      <c r="AH356" s="8">
        <f t="shared" si="284"/>
        <v>5.6545475796387912E-3</v>
      </c>
      <c r="AI356" s="8">
        <f t="shared" si="285"/>
        <v>-1.6569399156784237E-2</v>
      </c>
      <c r="AJ356" s="8">
        <f t="shared" si="286"/>
        <v>-9.1641339142292111E-3</v>
      </c>
      <c r="AK356" s="8">
        <f t="shared" si="287"/>
        <v>-2.0137122380827766E-3</v>
      </c>
      <c r="AL356" s="8">
        <f t="shared" si="288"/>
        <v>8.7209828977243831E-3</v>
      </c>
      <c r="AM356" s="8" t="e">
        <f t="shared" si="289"/>
        <v>#DIV/0!</v>
      </c>
      <c r="AN356" s="8" t="e">
        <f t="shared" si="290"/>
        <v>#DIV/0!</v>
      </c>
      <c r="AO356" s="8">
        <f t="shared" si="291"/>
        <v>-9.7086589863997208E-3</v>
      </c>
      <c r="AP356" s="8">
        <f t="shared" si="292"/>
        <v>-3.1628773257159626E-3</v>
      </c>
      <c r="AQ356" s="8">
        <f t="shared" si="293"/>
        <v>1.4417932953770585E-2</v>
      </c>
      <c r="AR356" s="8">
        <f t="shared" si="294"/>
        <v>-2.8043249033424256E-2</v>
      </c>
      <c r="AS356" s="8">
        <f t="shared" si="295"/>
        <v>-9.8391632238925553E-4</v>
      </c>
      <c r="AT356" s="8">
        <f t="shared" si="296"/>
        <v>1.0008001537073374E-2</v>
      </c>
      <c r="AU356" s="8">
        <f t="shared" si="297"/>
        <v>8.4236662158350128E-3</v>
      </c>
      <c r="AV356" s="8">
        <f t="shared" si="298"/>
        <v>3.3652028802448886E-3</v>
      </c>
      <c r="AW356" s="8">
        <f t="shared" si="299"/>
        <v>-8.4043464078936703E-3</v>
      </c>
      <c r="AX356" s="8"/>
      <c r="AY356" s="8"/>
    </row>
    <row r="357" spans="1:51" x14ac:dyDescent="0.2">
      <c r="A357" s="6">
        <v>42160</v>
      </c>
      <c r="B357" s="5">
        <v>57.063699999999997</v>
      </c>
      <c r="C357" s="5">
        <v>75.951800000000006</v>
      </c>
      <c r="E357" s="5">
        <v>27.6754</v>
      </c>
      <c r="F357" s="5">
        <v>84.992500000000007</v>
      </c>
      <c r="G357" s="5">
        <v>73.199200000000005</v>
      </c>
      <c r="H357" s="5">
        <v>61.195</v>
      </c>
      <c r="I357" s="5">
        <v>100.6224</v>
      </c>
      <c r="J357" s="5">
        <v>46.7913</v>
      </c>
      <c r="K357" s="5">
        <v>49.598500000000001</v>
      </c>
      <c r="L357" s="5">
        <v>73.888599999999997</v>
      </c>
      <c r="M357" s="5">
        <v>128.9674</v>
      </c>
      <c r="P357" s="5">
        <v>69.7042</v>
      </c>
      <c r="Q357" s="5">
        <v>39.403399999999998</v>
      </c>
      <c r="R357" s="5">
        <v>70.305199999999999</v>
      </c>
      <c r="S357" s="5">
        <v>55.578600000000002</v>
      </c>
      <c r="T357" s="5">
        <v>84.525099999999995</v>
      </c>
      <c r="U357" s="5">
        <v>41.208500000000001</v>
      </c>
      <c r="V357" s="5">
        <v>43.6327</v>
      </c>
      <c r="W357" s="5">
        <v>73.594700000000003</v>
      </c>
      <c r="X357" s="5">
        <v>3865.83</v>
      </c>
      <c r="Z357" s="6">
        <v>42160</v>
      </c>
      <c r="AA357" s="8">
        <f t="shared" si="277"/>
        <v>-4.6234407879672257E-2</v>
      </c>
      <c r="AB357" s="8">
        <f t="shared" si="278"/>
        <v>-5.0630981070567738E-2</v>
      </c>
      <c r="AC357" s="8" t="e">
        <f t="shared" si="279"/>
        <v>#DIV/0!</v>
      </c>
      <c r="AD357" s="8">
        <f t="shared" si="280"/>
        <v>-5.1546462413680882E-2</v>
      </c>
      <c r="AE357" s="8">
        <f t="shared" si="281"/>
        <v>-5.2232190150150792E-2</v>
      </c>
      <c r="AF357" s="8">
        <f t="shared" si="282"/>
        <v>-5.1472436679909972E-2</v>
      </c>
      <c r="AG357" s="8">
        <f t="shared" si="283"/>
        <v>-5.1979618994799304E-2</v>
      </c>
      <c r="AH357" s="8">
        <f t="shared" si="284"/>
        <v>-5.6884569061265489E-2</v>
      </c>
      <c r="AI357" s="8">
        <f t="shared" si="285"/>
        <v>-1.1824409941036285E-2</v>
      </c>
      <c r="AJ357" s="8">
        <f t="shared" si="286"/>
        <v>-3.5873960034211949E-2</v>
      </c>
      <c r="AK357" s="8">
        <f t="shared" si="287"/>
        <v>-4.9773080637714795E-2</v>
      </c>
      <c r="AL357" s="8">
        <f t="shared" si="288"/>
        <v>-3.4883921067972445E-2</v>
      </c>
      <c r="AM357" s="8" t="e">
        <f t="shared" si="289"/>
        <v>#DIV/0!</v>
      </c>
      <c r="AN357" s="8" t="e">
        <f t="shared" si="290"/>
        <v>#DIV/0!</v>
      </c>
      <c r="AO357" s="8">
        <f t="shared" si="291"/>
        <v>-4.6905295168087391E-2</v>
      </c>
      <c r="AP357" s="8">
        <f t="shared" si="292"/>
        <v>-4.6349698077132628E-2</v>
      </c>
      <c r="AQ357" s="8">
        <f t="shared" si="293"/>
        <v>-3.9461154337475324E-2</v>
      </c>
      <c r="AR357" s="8">
        <f t="shared" si="294"/>
        <v>-4.2928114479564017E-2</v>
      </c>
      <c r="AS357" s="8">
        <f t="shared" si="295"/>
        <v>-5.4005293758848549E-2</v>
      </c>
      <c r="AT357" s="8">
        <f t="shared" si="296"/>
        <v>-7.7079410334082166E-3</v>
      </c>
      <c r="AU357" s="8">
        <f t="shared" si="297"/>
        <v>-3.9079705421166788E-2</v>
      </c>
      <c r="AV357" s="8">
        <f t="shared" si="298"/>
        <v>-3.3931656243928687E-2</v>
      </c>
      <c r="AW357" s="8">
        <f t="shared" si="299"/>
        <v>-6.5147333199697677E-3</v>
      </c>
      <c r="AX357" s="8"/>
      <c r="AY357" s="8"/>
    </row>
    <row r="358" spans="1:51" x14ac:dyDescent="0.2">
      <c r="A358" s="6">
        <v>42167</v>
      </c>
      <c r="B358" s="5">
        <v>56.778599999999997</v>
      </c>
      <c r="C358" s="5">
        <v>76.648200000000003</v>
      </c>
      <c r="E358" s="5">
        <v>27.589500000000001</v>
      </c>
      <c r="F358" s="5">
        <v>83.440899999999999</v>
      </c>
      <c r="G358" s="5">
        <v>72.590100000000007</v>
      </c>
      <c r="H358" s="5">
        <v>60.421700000000001</v>
      </c>
      <c r="I358" s="5">
        <v>98.655100000000004</v>
      </c>
      <c r="J358" s="5">
        <v>47.449199999999998</v>
      </c>
      <c r="K358" s="5">
        <v>48.545999999999999</v>
      </c>
      <c r="L358" s="5">
        <v>73.274100000000004</v>
      </c>
      <c r="M358" s="5">
        <v>129.58109999999999</v>
      </c>
      <c r="P358" s="5">
        <v>70.800200000000004</v>
      </c>
      <c r="Q358" s="5">
        <v>38.235999999999997</v>
      </c>
      <c r="R358" s="5">
        <v>68.772099999999995</v>
      </c>
      <c r="S358" s="5">
        <v>54.6021</v>
      </c>
      <c r="T358" s="5">
        <v>83.601100000000002</v>
      </c>
      <c r="U358" s="5">
        <v>41.133099999999999</v>
      </c>
      <c r="V358" s="5">
        <v>43.0306</v>
      </c>
      <c r="W358" s="5">
        <v>72.570499999999996</v>
      </c>
      <c r="X358" s="5">
        <v>3870.56</v>
      </c>
      <c r="Z358" s="6">
        <v>42167</v>
      </c>
      <c r="AA358" s="8">
        <f t="shared" si="277"/>
        <v>-4.9961709458026249E-3</v>
      </c>
      <c r="AB358" s="8">
        <f t="shared" si="278"/>
        <v>9.1689729538997344E-3</v>
      </c>
      <c r="AC358" s="8" t="e">
        <f t="shared" si="279"/>
        <v>#DIV/0!</v>
      </c>
      <c r="AD358" s="8">
        <f t="shared" si="280"/>
        <v>-3.1038395109013184E-3</v>
      </c>
      <c r="AE358" s="8">
        <f t="shared" si="281"/>
        <v>-1.8255728446627706E-2</v>
      </c>
      <c r="AF358" s="8">
        <f t="shared" si="282"/>
        <v>-8.321129192668697E-3</v>
      </c>
      <c r="AG358" s="8">
        <f t="shared" si="283"/>
        <v>-1.2636653321349778E-2</v>
      </c>
      <c r="AH358" s="8">
        <f t="shared" si="284"/>
        <v>-1.955131263018961E-2</v>
      </c>
      <c r="AI358" s="8">
        <f t="shared" si="285"/>
        <v>1.4060306082541052E-2</v>
      </c>
      <c r="AJ358" s="8">
        <f t="shared" si="286"/>
        <v>-2.1220399810478185E-2</v>
      </c>
      <c r="AK358" s="8">
        <f t="shared" si="287"/>
        <v>-8.3165738693112834E-3</v>
      </c>
      <c r="AL358" s="8">
        <f t="shared" si="288"/>
        <v>4.7585668936489522E-3</v>
      </c>
      <c r="AM358" s="8" t="e">
        <f t="shared" si="289"/>
        <v>#DIV/0!</v>
      </c>
      <c r="AN358" s="8" t="e">
        <f t="shared" si="290"/>
        <v>#DIV/0!</v>
      </c>
      <c r="AO358" s="8">
        <f t="shared" si="291"/>
        <v>1.5723586240140586E-2</v>
      </c>
      <c r="AP358" s="8">
        <f t="shared" si="292"/>
        <v>-2.9626884989620184E-2</v>
      </c>
      <c r="AQ358" s="8">
        <f t="shared" si="293"/>
        <v>-2.1806352872902779E-2</v>
      </c>
      <c r="AR358" s="8">
        <f t="shared" si="294"/>
        <v>-1.7569712083427835E-2</v>
      </c>
      <c r="AS358" s="8">
        <f t="shared" si="295"/>
        <v>-1.0931664085579218E-2</v>
      </c>
      <c r="AT358" s="8">
        <f t="shared" si="296"/>
        <v>-1.8297195966852087E-3</v>
      </c>
      <c r="AU358" s="8">
        <f t="shared" si="297"/>
        <v>-1.3799283564849274E-2</v>
      </c>
      <c r="AV358" s="8">
        <f t="shared" si="298"/>
        <v>-1.391676302777245E-2</v>
      </c>
      <c r="AW358" s="8">
        <f t="shared" si="299"/>
        <v>1.2235406109426528E-3</v>
      </c>
      <c r="AX358" s="8"/>
      <c r="AY358" s="8"/>
    </row>
    <row r="359" spans="1:51" x14ac:dyDescent="0.2">
      <c r="A359" s="6">
        <v>42174</v>
      </c>
      <c r="B359" s="5">
        <v>57.5152</v>
      </c>
      <c r="C359" s="5">
        <v>77.415700000000001</v>
      </c>
      <c r="E359" s="5">
        <v>27.9619</v>
      </c>
      <c r="F359" s="5">
        <v>85.543599999999998</v>
      </c>
      <c r="G359" s="5">
        <v>74.379499999999993</v>
      </c>
      <c r="H359" s="5">
        <v>61.2605</v>
      </c>
      <c r="I359" s="5">
        <v>99.855000000000004</v>
      </c>
      <c r="J359" s="5">
        <v>46.9313</v>
      </c>
      <c r="K359" s="5">
        <v>48.733400000000003</v>
      </c>
      <c r="L359" s="5">
        <v>75.117699999999999</v>
      </c>
      <c r="M359" s="5">
        <v>131.827</v>
      </c>
      <c r="P359" s="5">
        <v>71.836100000000002</v>
      </c>
      <c r="Q359" s="5">
        <v>38.406500000000001</v>
      </c>
      <c r="R359" s="5">
        <v>69.921899999999994</v>
      </c>
      <c r="S359" s="5">
        <v>56.376300000000001</v>
      </c>
      <c r="T359" s="5">
        <v>85.273099999999999</v>
      </c>
      <c r="U359" s="5">
        <v>41.225499999999997</v>
      </c>
      <c r="V359" s="5">
        <v>43.572899999999997</v>
      </c>
      <c r="W359" s="5">
        <v>73.328699999999998</v>
      </c>
      <c r="X359" s="5">
        <v>3900.64</v>
      </c>
      <c r="Z359" s="6">
        <v>42174</v>
      </c>
      <c r="AA359" s="8">
        <f t="shared" si="277"/>
        <v>1.2973197648409762E-2</v>
      </c>
      <c r="AB359" s="8">
        <f t="shared" si="278"/>
        <v>1.0013281459968937E-2</v>
      </c>
      <c r="AC359" s="8" t="e">
        <f t="shared" si="279"/>
        <v>#DIV/0!</v>
      </c>
      <c r="AD359" s="8">
        <f t="shared" si="280"/>
        <v>1.3497888689537607E-2</v>
      </c>
      <c r="AE359" s="8">
        <f t="shared" si="281"/>
        <v>2.5199872005215562E-2</v>
      </c>
      <c r="AF359" s="8">
        <f t="shared" si="282"/>
        <v>2.4650744385253498E-2</v>
      </c>
      <c r="AG359" s="8">
        <f t="shared" si="283"/>
        <v>1.3882429656894679E-2</v>
      </c>
      <c r="AH359" s="8">
        <f t="shared" si="284"/>
        <v>1.2162574463965958E-2</v>
      </c>
      <c r="AI359" s="8">
        <f t="shared" si="285"/>
        <v>-1.0914831019279481E-2</v>
      </c>
      <c r="AJ359" s="8">
        <f t="shared" si="286"/>
        <v>3.8602562518024186E-3</v>
      </c>
      <c r="AK359" s="8">
        <f t="shared" si="287"/>
        <v>2.5160322678818181E-2</v>
      </c>
      <c r="AL359" s="8">
        <f t="shared" si="288"/>
        <v>1.7332002892397114E-2</v>
      </c>
      <c r="AM359" s="8" t="e">
        <f t="shared" si="289"/>
        <v>#DIV/0!</v>
      </c>
      <c r="AN359" s="8" t="e">
        <f t="shared" si="290"/>
        <v>#DIV/0!</v>
      </c>
      <c r="AO359" s="8">
        <f t="shared" si="291"/>
        <v>1.4631314600806133E-2</v>
      </c>
      <c r="AP359" s="8">
        <f t="shared" si="292"/>
        <v>4.4591484464904241E-3</v>
      </c>
      <c r="AQ359" s="8">
        <f t="shared" si="293"/>
        <v>1.6718989241276683E-2</v>
      </c>
      <c r="AR359" s="8">
        <f t="shared" si="294"/>
        <v>3.2493255753899497E-2</v>
      </c>
      <c r="AS359" s="8">
        <f t="shared" si="295"/>
        <v>1.9999736845567773E-2</v>
      </c>
      <c r="AT359" s="8">
        <f t="shared" si="296"/>
        <v>2.2463660652856099E-3</v>
      </c>
      <c r="AU359" s="8">
        <f t="shared" si="297"/>
        <v>1.2602659502772395E-2</v>
      </c>
      <c r="AV359" s="8">
        <f t="shared" si="298"/>
        <v>1.0447771477390955E-2</v>
      </c>
      <c r="AW359" s="8">
        <f t="shared" si="299"/>
        <v>7.7714852631143305E-3</v>
      </c>
      <c r="AX359" s="8"/>
      <c r="AY359" s="8"/>
    </row>
    <row r="360" spans="1:51" x14ac:dyDescent="0.2">
      <c r="A360" s="6">
        <v>42181</v>
      </c>
      <c r="B360" s="5">
        <v>56.718499999999999</v>
      </c>
      <c r="C360" s="5">
        <v>75.198599999999999</v>
      </c>
      <c r="E360" s="5">
        <v>27.718399999999999</v>
      </c>
      <c r="F360" s="5">
        <v>84.253</v>
      </c>
      <c r="G360" s="5">
        <v>71.888900000000007</v>
      </c>
      <c r="H360" s="5">
        <v>60.277500000000003</v>
      </c>
      <c r="I360" s="5">
        <v>98.376099999999994</v>
      </c>
      <c r="J360" s="5">
        <v>44.9437</v>
      </c>
      <c r="K360" s="5">
        <v>47.219499999999996</v>
      </c>
      <c r="L360" s="5">
        <v>74.241699999999994</v>
      </c>
      <c r="M360" s="5">
        <v>128.876</v>
      </c>
      <c r="P360" s="5">
        <v>70.374399999999994</v>
      </c>
      <c r="Q360" s="5">
        <v>37.973599999999998</v>
      </c>
      <c r="R360" s="5">
        <v>68.655699999999996</v>
      </c>
      <c r="S360" s="5">
        <v>54.450800000000001</v>
      </c>
      <c r="T360" s="5">
        <v>83.439800000000005</v>
      </c>
      <c r="U360" s="5">
        <v>41.179299999999998</v>
      </c>
      <c r="V360" s="5">
        <v>42.459699999999998</v>
      </c>
      <c r="W360" s="5">
        <v>72.767700000000005</v>
      </c>
      <c r="X360" s="5">
        <v>3886.21</v>
      </c>
      <c r="Z360" s="6">
        <v>42181</v>
      </c>
      <c r="AA360" s="8">
        <f t="shared" si="277"/>
        <v>-1.3851990430355787E-2</v>
      </c>
      <c r="AB360" s="8">
        <f t="shared" si="278"/>
        <v>-2.8638893661104947E-2</v>
      </c>
      <c r="AC360" s="8" t="e">
        <f t="shared" si="279"/>
        <v>#DIV/0!</v>
      </c>
      <c r="AD360" s="8">
        <f t="shared" si="280"/>
        <v>-8.7082780497749201E-3</v>
      </c>
      <c r="AE360" s="8">
        <f t="shared" si="281"/>
        <v>-1.5087043332289052E-2</v>
      </c>
      <c r="AF360" s="8">
        <f t="shared" si="282"/>
        <v>-3.3485032838349138E-2</v>
      </c>
      <c r="AG360" s="8">
        <f t="shared" si="283"/>
        <v>-1.6046228809755037E-2</v>
      </c>
      <c r="AH360" s="8">
        <f t="shared" si="284"/>
        <v>-1.481047518902423E-2</v>
      </c>
      <c r="AI360" s="8">
        <f t="shared" si="285"/>
        <v>-4.2351266638682494E-2</v>
      </c>
      <c r="AJ360" s="8">
        <f t="shared" si="286"/>
        <v>-3.1064936983670521E-2</v>
      </c>
      <c r="AK360" s="8">
        <f t="shared" si="287"/>
        <v>-1.1661698907181717E-2</v>
      </c>
      <c r="AL360" s="8">
        <f t="shared" si="288"/>
        <v>-2.2385399045719012E-2</v>
      </c>
      <c r="AM360" s="8" t="e">
        <f t="shared" si="289"/>
        <v>#DIV/0!</v>
      </c>
      <c r="AN360" s="8" t="e">
        <f t="shared" si="290"/>
        <v>#DIV/0!</v>
      </c>
      <c r="AO360" s="8">
        <f t="shared" si="291"/>
        <v>-2.0347708185717295E-2</v>
      </c>
      <c r="AP360" s="8">
        <f t="shared" si="292"/>
        <v>-1.1271529558798732E-2</v>
      </c>
      <c r="AQ360" s="8">
        <f t="shared" si="293"/>
        <v>-1.8108775648258968E-2</v>
      </c>
      <c r="AR360" s="8">
        <f t="shared" si="294"/>
        <v>-3.4154423046563909E-2</v>
      </c>
      <c r="AS360" s="8">
        <f t="shared" si="295"/>
        <v>-2.1499159758470054E-2</v>
      </c>
      <c r="AT360" s="8">
        <f t="shared" si="296"/>
        <v>-1.1206656074517207E-3</v>
      </c>
      <c r="AU360" s="8">
        <f t="shared" si="297"/>
        <v>-2.5547989690839934E-2</v>
      </c>
      <c r="AV360" s="8">
        <f t="shared" si="298"/>
        <v>-7.650483371449246E-3</v>
      </c>
      <c r="AW360" s="8">
        <f t="shared" si="299"/>
        <v>-3.699392920136102E-3</v>
      </c>
      <c r="AX360" s="8"/>
      <c r="AY360" s="8"/>
    </row>
    <row r="361" spans="1:51" x14ac:dyDescent="0.2">
      <c r="A361" s="6">
        <v>42188</v>
      </c>
      <c r="B361" s="5">
        <v>57.875999999999998</v>
      </c>
      <c r="C361" s="5">
        <v>77.074600000000004</v>
      </c>
      <c r="E361" s="5">
        <v>27.718399999999999</v>
      </c>
      <c r="F361" s="5">
        <v>85.761099999999999</v>
      </c>
      <c r="G361" s="5">
        <v>73.576499999999996</v>
      </c>
      <c r="H361" s="5">
        <v>60.959099999999999</v>
      </c>
      <c r="I361" s="5">
        <v>100.28749999999999</v>
      </c>
      <c r="J361" s="5">
        <v>44.8598</v>
      </c>
      <c r="K361" s="5">
        <v>47.8827</v>
      </c>
      <c r="L361" s="5">
        <v>74.9739</v>
      </c>
      <c r="M361" s="5">
        <v>130.86070000000001</v>
      </c>
      <c r="P361" s="5">
        <v>71.041399999999996</v>
      </c>
      <c r="Q361" s="5">
        <v>38.367100000000001</v>
      </c>
      <c r="R361" s="5">
        <v>68.780100000000004</v>
      </c>
      <c r="S361" s="5">
        <v>54.932200000000002</v>
      </c>
      <c r="T361" s="5">
        <v>85.537099999999995</v>
      </c>
      <c r="U361" s="5">
        <v>41.625700000000002</v>
      </c>
      <c r="V361" s="5">
        <v>42.530999999999999</v>
      </c>
      <c r="W361" s="5">
        <v>68.749399999999994</v>
      </c>
      <c r="X361" s="5">
        <v>3842.06</v>
      </c>
      <c r="Z361" s="6">
        <v>42188</v>
      </c>
      <c r="AA361" s="8">
        <f t="shared" si="277"/>
        <v>2.0407803450373407E-2</v>
      </c>
      <c r="AB361" s="8">
        <f t="shared" si="278"/>
        <v>2.4947272954549682E-2</v>
      </c>
      <c r="AC361" s="8" t="e">
        <f t="shared" si="279"/>
        <v>#DIV/0!</v>
      </c>
      <c r="AD361" s="8">
        <f t="shared" si="280"/>
        <v>0</v>
      </c>
      <c r="AE361" s="8">
        <f t="shared" si="281"/>
        <v>1.7899659359310593E-2</v>
      </c>
      <c r="AF361" s="8">
        <f t="shared" si="282"/>
        <v>2.347511229132726E-2</v>
      </c>
      <c r="AG361" s="8">
        <f t="shared" si="283"/>
        <v>1.1307701878810361E-2</v>
      </c>
      <c r="AH361" s="8">
        <f t="shared" si="284"/>
        <v>1.9429515908843786E-2</v>
      </c>
      <c r="AI361" s="8">
        <f t="shared" si="285"/>
        <v>-1.8667799936364915E-3</v>
      </c>
      <c r="AJ361" s="8">
        <f t="shared" si="286"/>
        <v>1.4045044949650087E-2</v>
      </c>
      <c r="AK361" s="8">
        <f t="shared" si="287"/>
        <v>9.8623819228278453E-3</v>
      </c>
      <c r="AL361" s="8">
        <f t="shared" si="288"/>
        <v>1.5400074490207638E-2</v>
      </c>
      <c r="AM361" s="8" t="e">
        <f t="shared" si="289"/>
        <v>#DIV/0!</v>
      </c>
      <c r="AN361" s="8" t="e">
        <f t="shared" si="290"/>
        <v>#DIV/0!</v>
      </c>
      <c r="AO361" s="8">
        <f t="shared" si="291"/>
        <v>9.4778783193889549E-3</v>
      </c>
      <c r="AP361" s="8">
        <f t="shared" si="292"/>
        <v>1.0362462342258905E-2</v>
      </c>
      <c r="AQ361" s="8">
        <f t="shared" si="293"/>
        <v>1.8119398680664922E-3</v>
      </c>
      <c r="AR361" s="8">
        <f t="shared" si="294"/>
        <v>8.8410087638748358E-3</v>
      </c>
      <c r="AS361" s="8">
        <f t="shared" si="295"/>
        <v>2.5135486901934012E-2</v>
      </c>
      <c r="AT361" s="8">
        <f t="shared" si="296"/>
        <v>1.0840397966939808E-2</v>
      </c>
      <c r="AU361" s="8">
        <f t="shared" si="297"/>
        <v>1.679239372864183E-3</v>
      </c>
      <c r="AV361" s="8">
        <f t="shared" si="298"/>
        <v>-5.522092906605558E-2</v>
      </c>
      <c r="AW361" s="8">
        <f t="shared" si="299"/>
        <v>-1.1360683030510521E-2</v>
      </c>
      <c r="AX361" s="8"/>
      <c r="AY361" s="8"/>
    </row>
    <row r="362" spans="1:51" x14ac:dyDescent="0.2">
      <c r="A362" s="6">
        <v>42195</v>
      </c>
      <c r="B362" s="5">
        <v>58.657699999999998</v>
      </c>
      <c r="C362" s="5">
        <v>78.9649</v>
      </c>
      <c r="E362" s="5">
        <v>27.3889</v>
      </c>
      <c r="F362" s="5">
        <v>88.1828</v>
      </c>
      <c r="G362" s="5">
        <v>74.087900000000005</v>
      </c>
      <c r="H362" s="5">
        <v>61.457099999999997</v>
      </c>
      <c r="I362" s="5">
        <v>101.1386</v>
      </c>
      <c r="J362" s="5">
        <v>45.839500000000001</v>
      </c>
      <c r="K362" s="5">
        <v>48.531500000000001</v>
      </c>
      <c r="L362" s="5">
        <v>75.928399999999996</v>
      </c>
      <c r="M362" s="5">
        <v>132.7149</v>
      </c>
      <c r="P362" s="5">
        <v>71.892899999999997</v>
      </c>
      <c r="Q362" s="5">
        <v>38.049700000000001</v>
      </c>
      <c r="R362" s="5">
        <v>70.6173</v>
      </c>
      <c r="S362" s="5">
        <v>56.747700000000002</v>
      </c>
      <c r="T362" s="5">
        <v>88.470500000000001</v>
      </c>
      <c r="U362" s="5">
        <v>41.333199999999998</v>
      </c>
      <c r="V362" s="5">
        <v>44.286499999999997</v>
      </c>
      <c r="W362" s="5">
        <v>71.721400000000003</v>
      </c>
      <c r="X362" s="5">
        <v>3843.1</v>
      </c>
      <c r="Z362" s="6">
        <v>42195</v>
      </c>
      <c r="AA362" s="8">
        <f t="shared" si="277"/>
        <v>1.3506462091367855E-2</v>
      </c>
      <c r="AB362" s="8">
        <f t="shared" si="278"/>
        <v>2.4525589493815003E-2</v>
      </c>
      <c r="AC362" s="8" t="e">
        <f t="shared" si="279"/>
        <v>#DIV/0!</v>
      </c>
      <c r="AD362" s="8">
        <f t="shared" si="280"/>
        <v>-1.1887410528746201E-2</v>
      </c>
      <c r="AE362" s="8">
        <f t="shared" si="281"/>
        <v>2.8237744152068922E-2</v>
      </c>
      <c r="AF362" s="8">
        <f t="shared" si="282"/>
        <v>6.9505888429051144E-3</v>
      </c>
      <c r="AG362" s="8">
        <f t="shared" si="283"/>
        <v>8.1694119499795548E-3</v>
      </c>
      <c r="AH362" s="8">
        <f t="shared" si="284"/>
        <v>8.4866010220616683E-3</v>
      </c>
      <c r="AI362" s="8">
        <f t="shared" si="285"/>
        <v>2.1839152203086076E-2</v>
      </c>
      <c r="AJ362" s="8">
        <f t="shared" si="286"/>
        <v>1.3549778938948709E-2</v>
      </c>
      <c r="AK362" s="8">
        <f t="shared" si="287"/>
        <v>1.2731097088453325E-2</v>
      </c>
      <c r="AL362" s="8">
        <f t="shared" si="288"/>
        <v>1.4169265486123628E-2</v>
      </c>
      <c r="AM362" s="8" t="e">
        <f t="shared" si="289"/>
        <v>#DIV/0!</v>
      </c>
      <c r="AN362" s="8" t="e">
        <f t="shared" si="290"/>
        <v>#DIV/0!</v>
      </c>
      <c r="AO362" s="8">
        <f t="shared" si="291"/>
        <v>1.1985968744985254E-2</v>
      </c>
      <c r="AP362" s="8">
        <f t="shared" si="292"/>
        <v>-8.2727128190558386E-3</v>
      </c>
      <c r="AQ362" s="8">
        <f t="shared" si="293"/>
        <v>2.6711214435570785E-2</v>
      </c>
      <c r="AR362" s="8">
        <f t="shared" si="294"/>
        <v>3.304983233877401E-2</v>
      </c>
      <c r="AS362" s="8">
        <f t="shared" si="295"/>
        <v>3.4293891188735826E-2</v>
      </c>
      <c r="AT362" s="8">
        <f t="shared" si="296"/>
        <v>-7.0269088567881388E-3</v>
      </c>
      <c r="AU362" s="8">
        <f t="shared" si="297"/>
        <v>4.1275775316827579E-2</v>
      </c>
      <c r="AV362" s="8">
        <f t="shared" si="298"/>
        <v>4.3229468184449837E-2</v>
      </c>
      <c r="AW362" s="8">
        <f t="shared" si="299"/>
        <v>2.7068812043529178E-4</v>
      </c>
      <c r="AX362" s="8"/>
      <c r="AY362" s="8"/>
    </row>
    <row r="363" spans="1:51" x14ac:dyDescent="0.2">
      <c r="A363" s="6">
        <v>42202</v>
      </c>
      <c r="B363" s="5">
        <v>59.213900000000002</v>
      </c>
      <c r="C363" s="5">
        <v>79.192300000000003</v>
      </c>
      <c r="E363" s="5">
        <v>27.216999999999999</v>
      </c>
      <c r="F363" s="5">
        <v>88.8934</v>
      </c>
      <c r="G363" s="5">
        <v>74.842200000000005</v>
      </c>
      <c r="H363" s="5">
        <v>62.807099999999998</v>
      </c>
      <c r="I363" s="5">
        <v>100.9712</v>
      </c>
      <c r="J363" s="5">
        <v>46.875300000000003</v>
      </c>
      <c r="K363" s="5">
        <v>49.598500000000001</v>
      </c>
      <c r="L363" s="5">
        <v>76.490600000000001</v>
      </c>
      <c r="M363" s="5">
        <v>135.33940000000001</v>
      </c>
      <c r="P363" s="5">
        <v>72.361199999999997</v>
      </c>
      <c r="Q363" s="5">
        <v>37.8645</v>
      </c>
      <c r="R363" s="5">
        <v>70.907399999999996</v>
      </c>
      <c r="S363" s="5">
        <v>56.954000000000001</v>
      </c>
      <c r="T363" s="5">
        <v>88.617199999999997</v>
      </c>
      <c r="U363" s="5">
        <v>41.656500000000001</v>
      </c>
      <c r="V363" s="5">
        <v>44.386400000000002</v>
      </c>
      <c r="W363" s="5">
        <v>71.342299999999994</v>
      </c>
      <c r="X363" s="5">
        <v>3936.22</v>
      </c>
      <c r="Z363" s="6">
        <v>42202</v>
      </c>
      <c r="AA363" s="8">
        <f t="shared" si="277"/>
        <v>9.4821310757156052E-3</v>
      </c>
      <c r="AB363" s="8">
        <f t="shared" si="278"/>
        <v>2.8797605011847693E-3</v>
      </c>
      <c r="AC363" s="8" t="e">
        <f t="shared" si="279"/>
        <v>#DIV/0!</v>
      </c>
      <c r="AD363" s="8">
        <f t="shared" si="280"/>
        <v>-6.276265202326492E-3</v>
      </c>
      <c r="AE363" s="8">
        <f t="shared" si="281"/>
        <v>8.0582607946220186E-3</v>
      </c>
      <c r="AF363" s="8">
        <f t="shared" si="282"/>
        <v>1.0181149688410773E-2</v>
      </c>
      <c r="AG363" s="8">
        <f t="shared" si="283"/>
        <v>2.1966542515022613E-2</v>
      </c>
      <c r="AH363" s="8">
        <f t="shared" si="284"/>
        <v>-1.6551544118664774E-3</v>
      </c>
      <c r="AI363" s="8">
        <f t="shared" si="285"/>
        <v>2.2596232506899128E-2</v>
      </c>
      <c r="AJ363" s="8">
        <f t="shared" si="286"/>
        <v>2.1985720614446258E-2</v>
      </c>
      <c r="AK363" s="8">
        <f t="shared" si="287"/>
        <v>7.4043440925926074E-3</v>
      </c>
      <c r="AL363" s="8">
        <f t="shared" si="288"/>
        <v>1.9775473590380566E-2</v>
      </c>
      <c r="AM363" s="8" t="e">
        <f t="shared" si="289"/>
        <v>#DIV/0!</v>
      </c>
      <c r="AN363" s="8" t="e">
        <f t="shared" si="290"/>
        <v>#DIV/0!</v>
      </c>
      <c r="AO363" s="8">
        <f t="shared" si="291"/>
        <v>6.5138560275075363E-3</v>
      </c>
      <c r="AP363" s="8">
        <f t="shared" si="292"/>
        <v>-4.8673182705777363E-3</v>
      </c>
      <c r="AQ363" s="8">
        <f t="shared" si="293"/>
        <v>4.1080585069097619E-3</v>
      </c>
      <c r="AR363" s="8">
        <f t="shared" si="294"/>
        <v>3.635389628125818E-3</v>
      </c>
      <c r="AS363" s="8">
        <f t="shared" si="295"/>
        <v>1.6581798452590668E-3</v>
      </c>
      <c r="AT363" s="8">
        <f t="shared" si="296"/>
        <v>7.8217994251594813E-3</v>
      </c>
      <c r="AU363" s="8">
        <f t="shared" si="297"/>
        <v>2.255766429950512E-3</v>
      </c>
      <c r="AV363" s="8">
        <f t="shared" si="298"/>
        <v>-5.2857306187554798E-3</v>
      </c>
      <c r="AW363" s="8">
        <f t="shared" si="299"/>
        <v>2.4230438968541046E-2</v>
      </c>
      <c r="AX363" s="8"/>
      <c r="AY363" s="8"/>
    </row>
    <row r="364" spans="1:51" x14ac:dyDescent="0.2">
      <c r="A364" s="6">
        <v>42209</v>
      </c>
      <c r="B364" s="5">
        <v>57.921100000000003</v>
      </c>
      <c r="C364" s="5">
        <v>77.600499999999997</v>
      </c>
      <c r="E364" s="5">
        <v>26.2</v>
      </c>
      <c r="F364" s="5">
        <v>88.313400000000001</v>
      </c>
      <c r="G364" s="5">
        <v>73.704400000000007</v>
      </c>
      <c r="H364" s="5">
        <v>61.8765</v>
      </c>
      <c r="I364" s="5">
        <v>96.562299999999993</v>
      </c>
      <c r="J364" s="5">
        <v>43.264099999999999</v>
      </c>
      <c r="K364" s="5">
        <v>46.5563</v>
      </c>
      <c r="L364" s="5">
        <v>75.941500000000005</v>
      </c>
      <c r="M364" s="5">
        <v>133.5505</v>
      </c>
      <c r="P364" s="5">
        <v>72.999799999999993</v>
      </c>
      <c r="Q364" s="5">
        <v>36.819299999999998</v>
      </c>
      <c r="R364" s="5">
        <v>69.553600000000003</v>
      </c>
      <c r="S364" s="5">
        <v>54.7121</v>
      </c>
      <c r="T364" s="5">
        <v>87.986500000000007</v>
      </c>
      <c r="U364" s="5">
        <v>40.609699999999997</v>
      </c>
      <c r="V364" s="5">
        <v>43.8155</v>
      </c>
      <c r="W364" s="5">
        <v>70.114099999999993</v>
      </c>
      <c r="X364" s="5">
        <v>3850.15</v>
      </c>
      <c r="Z364" s="6">
        <v>42209</v>
      </c>
      <c r="AA364" s="8">
        <f t="shared" si="277"/>
        <v>-2.1832711576167063E-2</v>
      </c>
      <c r="AB364" s="8">
        <f t="shared" si="278"/>
        <v>-2.010043905783776E-2</v>
      </c>
      <c r="AC364" s="8" t="e">
        <f t="shared" si="279"/>
        <v>#DIV/0!</v>
      </c>
      <c r="AD364" s="8">
        <f t="shared" si="280"/>
        <v>-3.7366351912407669E-2</v>
      </c>
      <c r="AE364" s="8">
        <f t="shared" si="281"/>
        <v>-6.5246688730546953E-3</v>
      </c>
      <c r="AF364" s="8">
        <f t="shared" si="282"/>
        <v>-1.520265304868107E-2</v>
      </c>
      <c r="AG364" s="8">
        <f t="shared" si="283"/>
        <v>-1.4816796190239567E-2</v>
      </c>
      <c r="AH364" s="8">
        <f t="shared" si="284"/>
        <v>-4.3664926236392176E-2</v>
      </c>
      <c r="AI364" s="8">
        <f t="shared" si="285"/>
        <v>-7.7038440287315546E-2</v>
      </c>
      <c r="AJ364" s="8">
        <f t="shared" si="286"/>
        <v>-6.1336532354809181E-2</v>
      </c>
      <c r="AK364" s="8">
        <f t="shared" si="287"/>
        <v>-7.1786598614731467E-3</v>
      </c>
      <c r="AL364" s="8">
        <f t="shared" si="288"/>
        <v>-1.3217880380731795E-2</v>
      </c>
      <c r="AM364" s="8" t="e">
        <f t="shared" si="289"/>
        <v>#DIV/0!</v>
      </c>
      <c r="AN364" s="8" t="e">
        <f t="shared" si="290"/>
        <v>#DIV/0!</v>
      </c>
      <c r="AO364" s="8">
        <f t="shared" si="291"/>
        <v>8.8251715007490183E-3</v>
      </c>
      <c r="AP364" s="8">
        <f t="shared" si="292"/>
        <v>-2.760369211266489E-2</v>
      </c>
      <c r="AQ364" s="8">
        <f t="shared" si="293"/>
        <v>-1.9092506564900025E-2</v>
      </c>
      <c r="AR364" s="8">
        <f t="shared" si="294"/>
        <v>-3.9363345858060894E-2</v>
      </c>
      <c r="AS364" s="8">
        <f t="shared" si="295"/>
        <v>-7.1171285032701759E-3</v>
      </c>
      <c r="AT364" s="8">
        <f t="shared" si="296"/>
        <v>-2.5129331556900003E-2</v>
      </c>
      <c r="AU364" s="8">
        <f t="shared" si="297"/>
        <v>-1.2862047834471868E-2</v>
      </c>
      <c r="AV364" s="8">
        <f t="shared" si="298"/>
        <v>-1.7215592993217177E-2</v>
      </c>
      <c r="AW364" s="8">
        <f t="shared" si="299"/>
        <v>-2.1866155855109648E-2</v>
      </c>
      <c r="AX364" s="8"/>
      <c r="AY364" s="8"/>
    </row>
    <row r="365" spans="1:51" x14ac:dyDescent="0.2">
      <c r="A365" s="6">
        <v>42216</v>
      </c>
      <c r="B365" s="5">
        <v>61.754399999999997</v>
      </c>
      <c r="C365" s="5">
        <v>80.400400000000005</v>
      </c>
      <c r="E365" s="5">
        <v>27.7041</v>
      </c>
      <c r="F365" s="5">
        <v>92.214200000000005</v>
      </c>
      <c r="G365" s="5">
        <v>76.721599999999995</v>
      </c>
      <c r="H365" s="5">
        <v>65.166300000000007</v>
      </c>
      <c r="I365" s="5">
        <v>99.087699999999998</v>
      </c>
      <c r="J365" s="5">
        <v>44.915700000000001</v>
      </c>
      <c r="K365" s="5">
        <v>48.964100000000002</v>
      </c>
      <c r="L365" s="5">
        <v>81.210800000000006</v>
      </c>
      <c r="M365" s="5">
        <v>137.36330000000001</v>
      </c>
      <c r="P365" s="5">
        <v>76.405699999999996</v>
      </c>
      <c r="Q365" s="5">
        <v>39.372700000000002</v>
      </c>
      <c r="R365" s="5">
        <v>72.537499999999994</v>
      </c>
      <c r="S365" s="5">
        <v>57.311599999999999</v>
      </c>
      <c r="T365" s="5">
        <v>91.388099999999994</v>
      </c>
      <c r="U365" s="5">
        <v>41.0715</v>
      </c>
      <c r="V365" s="5">
        <v>45.399700000000003</v>
      </c>
      <c r="W365" s="5">
        <v>72.691800000000001</v>
      </c>
      <c r="X365" s="5">
        <v>3895.8</v>
      </c>
      <c r="Z365" s="6">
        <v>42216</v>
      </c>
      <c r="AA365" s="8">
        <f t="shared" si="277"/>
        <v>6.6181408847552969E-2</v>
      </c>
      <c r="AB365" s="8">
        <f t="shared" si="278"/>
        <v>3.6080953086642609E-2</v>
      </c>
      <c r="AC365" s="8" t="e">
        <f t="shared" si="279"/>
        <v>#DIV/0!</v>
      </c>
      <c r="AD365" s="8">
        <f t="shared" si="280"/>
        <v>5.7408396946564855E-2</v>
      </c>
      <c r="AE365" s="8">
        <f t="shared" si="281"/>
        <v>4.4169967411514133E-2</v>
      </c>
      <c r="AF365" s="8">
        <f t="shared" si="282"/>
        <v>4.093649768534835E-2</v>
      </c>
      <c r="AG365" s="8">
        <f t="shared" si="283"/>
        <v>5.3167195946765E-2</v>
      </c>
      <c r="AH365" s="8">
        <f t="shared" si="284"/>
        <v>2.6153063876896088E-2</v>
      </c>
      <c r="AI365" s="8">
        <f t="shared" si="285"/>
        <v>3.8174837798544248E-2</v>
      </c>
      <c r="AJ365" s="8">
        <f t="shared" si="286"/>
        <v>5.1718027420563972E-2</v>
      </c>
      <c r="AK365" s="8">
        <f t="shared" si="287"/>
        <v>6.9386303931315618E-2</v>
      </c>
      <c r="AL365" s="8">
        <f t="shared" si="288"/>
        <v>2.8549500001872063E-2</v>
      </c>
      <c r="AM365" s="8" t="e">
        <f t="shared" si="289"/>
        <v>#DIV/0!</v>
      </c>
      <c r="AN365" s="8" t="e">
        <f t="shared" si="290"/>
        <v>#DIV/0!</v>
      </c>
      <c r="AO365" s="8">
        <f t="shared" si="291"/>
        <v>4.6656292209019901E-2</v>
      </c>
      <c r="AP365" s="8">
        <f t="shared" si="292"/>
        <v>6.9349498768309203E-2</v>
      </c>
      <c r="AQ365" s="8">
        <f t="shared" si="293"/>
        <v>4.2900726921395682E-2</v>
      </c>
      <c r="AR365" s="8">
        <f t="shared" si="294"/>
        <v>4.7512341876842612E-2</v>
      </c>
      <c r="AS365" s="8">
        <f t="shared" si="295"/>
        <v>3.8660476323072235E-2</v>
      </c>
      <c r="AT365" s="8">
        <f t="shared" si="296"/>
        <v>1.1371667360261295E-2</v>
      </c>
      <c r="AU365" s="8">
        <f t="shared" si="297"/>
        <v>3.6156154785407013E-2</v>
      </c>
      <c r="AV365" s="8">
        <f t="shared" si="298"/>
        <v>3.676435980779913E-2</v>
      </c>
      <c r="AW365" s="8">
        <f t="shared" si="299"/>
        <v>1.1856680908536088E-2</v>
      </c>
      <c r="AX365" s="8"/>
      <c r="AY365" s="8"/>
    </row>
    <row r="366" spans="1:51" x14ac:dyDescent="0.2">
      <c r="A366" s="6">
        <v>42223</v>
      </c>
      <c r="B366" s="5">
        <v>63.317799999999998</v>
      </c>
      <c r="C366" s="5">
        <v>81.444699999999997</v>
      </c>
      <c r="E366" s="5">
        <v>27.4176</v>
      </c>
      <c r="F366" s="5">
        <v>94.476399999999998</v>
      </c>
      <c r="G366" s="5">
        <v>78.000100000000003</v>
      </c>
      <c r="H366" s="5">
        <v>65.271100000000004</v>
      </c>
      <c r="I366" s="5">
        <v>98.027299999999997</v>
      </c>
      <c r="J366" s="5">
        <v>45.4056</v>
      </c>
      <c r="K366" s="5">
        <v>49.926499999999997</v>
      </c>
      <c r="L366" s="5">
        <v>81.552300000000002</v>
      </c>
      <c r="M366" s="5">
        <v>139.71360000000001</v>
      </c>
      <c r="P366" s="5">
        <v>77.342299999999994</v>
      </c>
      <c r="Q366" s="5">
        <v>39.610900000000001</v>
      </c>
      <c r="R366" s="5">
        <v>73.062399999999997</v>
      </c>
      <c r="S366" s="5">
        <v>58.370600000000003</v>
      </c>
      <c r="T366" s="5">
        <v>92.735799999999998</v>
      </c>
      <c r="U366" s="5">
        <v>41.348599999999998</v>
      </c>
      <c r="V366" s="5">
        <v>46.184699999999999</v>
      </c>
      <c r="W366" s="5">
        <v>70.766099999999994</v>
      </c>
      <c r="X366" s="5">
        <v>3849.96</v>
      </c>
      <c r="Z366" s="6">
        <v>42223</v>
      </c>
      <c r="AA366" s="8">
        <f t="shared" si="277"/>
        <v>2.5316414700814915E-2</v>
      </c>
      <c r="AB366" s="8">
        <f t="shared" si="278"/>
        <v>1.298874134954553E-2</v>
      </c>
      <c r="AC366" s="8" t="e">
        <f t="shared" si="279"/>
        <v>#DIV/0!</v>
      </c>
      <c r="AD366" s="8">
        <f t="shared" si="280"/>
        <v>-1.0341429607891972E-2</v>
      </c>
      <c r="AE366" s="8">
        <f t="shared" si="281"/>
        <v>2.4532013507680972E-2</v>
      </c>
      <c r="AF366" s="8">
        <f t="shared" si="282"/>
        <v>1.6664146733123442E-2</v>
      </c>
      <c r="AG366" s="8">
        <f t="shared" si="283"/>
        <v>1.6081931918798809E-3</v>
      </c>
      <c r="AH366" s="8">
        <f t="shared" si="284"/>
        <v>-1.0701630979425336E-2</v>
      </c>
      <c r="AI366" s="8">
        <f t="shared" si="285"/>
        <v>1.0907099299354073E-2</v>
      </c>
      <c r="AJ366" s="8">
        <f t="shared" si="286"/>
        <v>1.9655216781274243E-2</v>
      </c>
      <c r="AK366" s="8">
        <f t="shared" si="287"/>
        <v>4.205105724854219E-3</v>
      </c>
      <c r="AL366" s="8">
        <f t="shared" si="288"/>
        <v>1.7110101460870553E-2</v>
      </c>
      <c r="AM366" s="8" t="e">
        <f t="shared" si="289"/>
        <v>#DIV/0!</v>
      </c>
      <c r="AN366" s="8" t="e">
        <f t="shared" si="290"/>
        <v>#DIV/0!</v>
      </c>
      <c r="AO366" s="8">
        <f t="shared" si="291"/>
        <v>1.2258247748531792E-2</v>
      </c>
      <c r="AP366" s="8">
        <f t="shared" si="292"/>
        <v>6.0498771991761569E-3</v>
      </c>
      <c r="AQ366" s="8">
        <f t="shared" si="293"/>
        <v>7.2362571083921523E-3</v>
      </c>
      <c r="AR366" s="8">
        <f t="shared" si="294"/>
        <v>1.8477934658952089E-2</v>
      </c>
      <c r="AS366" s="8">
        <f t="shared" si="295"/>
        <v>1.4746996600213835E-2</v>
      </c>
      <c r="AT366" s="8">
        <f t="shared" si="296"/>
        <v>6.7467708751809408E-3</v>
      </c>
      <c r="AU366" s="8">
        <f t="shared" si="297"/>
        <v>1.7290863155483338E-2</v>
      </c>
      <c r="AV366" s="8">
        <f t="shared" si="298"/>
        <v>-2.6491296129687369E-2</v>
      </c>
      <c r="AW366" s="8">
        <f t="shared" si="299"/>
        <v>-1.1766517788387554E-2</v>
      </c>
      <c r="AX366" s="8"/>
      <c r="AY366" s="8"/>
    </row>
    <row r="367" spans="1:51" x14ac:dyDescent="0.2">
      <c r="A367" s="6">
        <v>42230</v>
      </c>
      <c r="B367" s="5">
        <v>64.249899999999997</v>
      </c>
      <c r="C367" s="5">
        <v>83.496200000000002</v>
      </c>
      <c r="E367" s="5">
        <v>28.895399999999999</v>
      </c>
      <c r="F367" s="5">
        <v>97.623199999999997</v>
      </c>
      <c r="G367" s="5">
        <v>78.166300000000007</v>
      </c>
      <c r="H367" s="5">
        <v>67.079899999999995</v>
      </c>
      <c r="I367" s="5">
        <v>98.9816</v>
      </c>
      <c r="J367" s="5">
        <v>46.740499999999997</v>
      </c>
      <c r="K367" s="5">
        <v>50.698900000000002</v>
      </c>
      <c r="L367" s="5">
        <v>83.910600000000002</v>
      </c>
      <c r="M367" s="5">
        <v>142.37729999999999</v>
      </c>
      <c r="P367" s="5">
        <v>79.669700000000006</v>
      </c>
      <c r="Q367" s="5">
        <v>41.026499999999999</v>
      </c>
      <c r="R367" s="5">
        <v>74.706299999999999</v>
      </c>
      <c r="S367" s="5">
        <v>59.017000000000003</v>
      </c>
      <c r="T367" s="5">
        <v>95.327399999999997</v>
      </c>
      <c r="U367" s="5">
        <v>41.902799999999999</v>
      </c>
      <c r="V367" s="5">
        <v>47.611899999999999</v>
      </c>
      <c r="W367" s="5">
        <v>72.206599999999995</v>
      </c>
      <c r="X367" s="5">
        <v>3878.16</v>
      </c>
      <c r="Z367" s="6">
        <v>42230</v>
      </c>
      <c r="AA367" s="8">
        <f t="shared" si="277"/>
        <v>1.4720978934833484E-2</v>
      </c>
      <c r="AB367" s="8">
        <f t="shared" si="278"/>
        <v>2.5188870485126857E-2</v>
      </c>
      <c r="AC367" s="8" t="e">
        <f t="shared" si="279"/>
        <v>#DIV/0!</v>
      </c>
      <c r="AD367" s="8">
        <f t="shared" si="280"/>
        <v>5.3899684873949472E-2</v>
      </c>
      <c r="AE367" s="8">
        <f t="shared" si="281"/>
        <v>3.3307789035145197E-2</v>
      </c>
      <c r="AF367" s="8">
        <f t="shared" si="282"/>
        <v>2.1307664990173336E-3</v>
      </c>
      <c r="AG367" s="8">
        <f t="shared" si="283"/>
        <v>2.7712111485787672E-2</v>
      </c>
      <c r="AH367" s="8">
        <f t="shared" si="284"/>
        <v>9.7350431971501283E-3</v>
      </c>
      <c r="AI367" s="8">
        <f t="shared" si="285"/>
        <v>2.9399457335659074E-2</v>
      </c>
      <c r="AJ367" s="8">
        <f t="shared" si="286"/>
        <v>1.5470741990726511E-2</v>
      </c>
      <c r="AK367" s="8">
        <f t="shared" si="287"/>
        <v>2.8917639355358515E-2</v>
      </c>
      <c r="AL367" s="8">
        <f t="shared" si="288"/>
        <v>1.9065430995980126E-2</v>
      </c>
      <c r="AM367" s="8" t="e">
        <f t="shared" si="289"/>
        <v>#DIV/0!</v>
      </c>
      <c r="AN367" s="8" t="e">
        <f t="shared" si="290"/>
        <v>#DIV/0!</v>
      </c>
      <c r="AO367" s="8">
        <f t="shared" si="291"/>
        <v>3.0092200516405709E-2</v>
      </c>
      <c r="AP367" s="8">
        <f t="shared" si="292"/>
        <v>3.5737637872403694E-2</v>
      </c>
      <c r="AQ367" s="8">
        <f t="shared" si="293"/>
        <v>2.2499945252277609E-2</v>
      </c>
      <c r="AR367" s="8">
        <f t="shared" si="294"/>
        <v>1.107406810963063E-2</v>
      </c>
      <c r="AS367" s="8">
        <f t="shared" si="295"/>
        <v>2.794605750961332E-2</v>
      </c>
      <c r="AT367" s="8">
        <f t="shared" si="296"/>
        <v>1.3403114011115269E-2</v>
      </c>
      <c r="AU367" s="8">
        <f t="shared" si="297"/>
        <v>3.0902008673868275E-2</v>
      </c>
      <c r="AV367" s="8">
        <f t="shared" si="298"/>
        <v>2.0355791826877523E-2</v>
      </c>
      <c r="AW367" s="8">
        <f t="shared" si="299"/>
        <v>7.3247514259888735E-3</v>
      </c>
      <c r="AX367" s="8"/>
      <c r="AY367" s="8"/>
    </row>
    <row r="368" spans="1:51" x14ac:dyDescent="0.2">
      <c r="A368" s="6">
        <v>42237</v>
      </c>
      <c r="B368" s="5">
        <v>63.9041</v>
      </c>
      <c r="C368" s="5">
        <v>82.190700000000007</v>
      </c>
      <c r="E368" s="5">
        <v>28.0106</v>
      </c>
      <c r="F368" s="5">
        <v>96.729500000000002</v>
      </c>
      <c r="G368" s="5">
        <v>79.444800000000001</v>
      </c>
      <c r="H368" s="5">
        <v>66.8964</v>
      </c>
      <c r="I368" s="5">
        <v>97.978999999999999</v>
      </c>
      <c r="J368" s="5">
        <v>46.627499999999998</v>
      </c>
      <c r="K368" s="5">
        <v>49.533000000000001</v>
      </c>
      <c r="L368" s="5">
        <v>83.225499999999997</v>
      </c>
      <c r="M368" s="5">
        <v>139.66139999999999</v>
      </c>
      <c r="P368" s="5">
        <v>77.668700000000001</v>
      </c>
      <c r="Q368" s="5">
        <v>39.584400000000002</v>
      </c>
      <c r="R368" s="5">
        <v>73.3249</v>
      </c>
      <c r="S368" s="5">
        <v>57.820500000000003</v>
      </c>
      <c r="T368" s="5">
        <v>93.698400000000007</v>
      </c>
      <c r="U368" s="5">
        <v>41.610300000000002</v>
      </c>
      <c r="V368" s="5">
        <v>46.955399999999997</v>
      </c>
      <c r="W368" s="5">
        <v>72.206599999999995</v>
      </c>
      <c r="X368" s="5">
        <v>3656.67</v>
      </c>
      <c r="Z368" s="6">
        <v>42237</v>
      </c>
      <c r="AA368" s="8">
        <f t="shared" si="277"/>
        <v>-5.382109544139313E-3</v>
      </c>
      <c r="AB368" s="8">
        <f t="shared" si="278"/>
        <v>-1.5635442091975427E-2</v>
      </c>
      <c r="AC368" s="8" t="e">
        <f t="shared" si="279"/>
        <v>#DIV/0!</v>
      </c>
      <c r="AD368" s="8">
        <f t="shared" si="280"/>
        <v>-3.0620790852523228E-2</v>
      </c>
      <c r="AE368" s="8">
        <f t="shared" si="281"/>
        <v>-9.1545862049184912E-3</v>
      </c>
      <c r="AF368" s="8">
        <f t="shared" si="282"/>
        <v>1.6356153483022551E-2</v>
      </c>
      <c r="AG368" s="8">
        <f t="shared" si="283"/>
        <v>-2.7355437321759934E-3</v>
      </c>
      <c r="AH368" s="8">
        <f t="shared" si="284"/>
        <v>-1.0129155317756044E-2</v>
      </c>
      <c r="AI368" s="8">
        <f t="shared" si="285"/>
        <v>-2.4176035771974469E-3</v>
      </c>
      <c r="AJ368" s="8">
        <f t="shared" si="286"/>
        <v>-2.2996554165869543E-2</v>
      </c>
      <c r="AK368" s="8">
        <f t="shared" si="287"/>
        <v>-8.1646418926810682E-3</v>
      </c>
      <c r="AL368" s="8">
        <f t="shared" si="288"/>
        <v>-1.9075372267910673E-2</v>
      </c>
      <c r="AM368" s="8" t="e">
        <f t="shared" si="289"/>
        <v>#DIV/0!</v>
      </c>
      <c r="AN368" s="8" t="e">
        <f t="shared" si="290"/>
        <v>#DIV/0!</v>
      </c>
      <c r="AO368" s="8">
        <f t="shared" si="291"/>
        <v>-2.5116198504575804E-2</v>
      </c>
      <c r="AP368" s="8">
        <f t="shared" si="292"/>
        <v>-3.5150451537420802E-2</v>
      </c>
      <c r="AQ368" s="8">
        <f t="shared" si="293"/>
        <v>-1.8491077727045724E-2</v>
      </c>
      <c r="AR368" s="8">
        <f t="shared" si="294"/>
        <v>-2.0273819407967242E-2</v>
      </c>
      <c r="AS368" s="8">
        <f t="shared" si="295"/>
        <v>-1.7088476135927233E-2</v>
      </c>
      <c r="AT368" s="8">
        <f t="shared" si="296"/>
        <v>-6.9804404478935878E-3</v>
      </c>
      <c r="AU368" s="8">
        <f t="shared" si="297"/>
        <v>-1.3788569664306638E-2</v>
      </c>
      <c r="AV368" s="8">
        <f t="shared" si="298"/>
        <v>0</v>
      </c>
      <c r="AW368" s="8">
        <f t="shared" si="299"/>
        <v>-5.7112135651958607E-2</v>
      </c>
      <c r="AX368" s="8"/>
      <c r="AY368" s="8"/>
    </row>
    <row r="369" spans="1:51" x14ac:dyDescent="0.2">
      <c r="A369" s="6">
        <v>42244</v>
      </c>
      <c r="B369" s="5">
        <v>61.739400000000003</v>
      </c>
      <c r="C369" s="5">
        <v>78.761899999999997</v>
      </c>
      <c r="E369" s="5">
        <v>27.299800000000001</v>
      </c>
      <c r="F369" s="5">
        <v>93.127399999999994</v>
      </c>
      <c r="G369" s="5">
        <v>76.248599999999996</v>
      </c>
      <c r="H369" s="5">
        <v>63.292000000000002</v>
      </c>
      <c r="I369" s="5">
        <v>93.051199999999994</v>
      </c>
      <c r="J369" s="5">
        <v>44.366700000000002</v>
      </c>
      <c r="K369" s="5">
        <v>47.347099999999998</v>
      </c>
      <c r="L369" s="5">
        <v>79.299400000000006</v>
      </c>
      <c r="M369" s="5">
        <v>133.95689999999999</v>
      </c>
      <c r="P369" s="5">
        <v>74.262799999999999</v>
      </c>
      <c r="Q369" s="5">
        <v>37.613100000000003</v>
      </c>
      <c r="R369" s="5">
        <v>69.650300000000001</v>
      </c>
      <c r="S369" s="5">
        <v>55.729900000000001</v>
      </c>
      <c r="T369" s="5">
        <v>89.566599999999994</v>
      </c>
      <c r="U369" s="5">
        <v>35.421900000000001</v>
      </c>
      <c r="V369" s="5">
        <v>44.771799999999999</v>
      </c>
      <c r="W369" s="5">
        <v>69.7654</v>
      </c>
      <c r="X369" s="5">
        <v>3691.3</v>
      </c>
      <c r="Z369" s="6">
        <v>42244</v>
      </c>
      <c r="AA369" s="8">
        <f t="shared" si="277"/>
        <v>-3.3874195865366996E-2</v>
      </c>
      <c r="AB369" s="8">
        <f t="shared" si="278"/>
        <v>-4.1717615253307416E-2</v>
      </c>
      <c r="AC369" s="8" t="e">
        <f t="shared" si="279"/>
        <v>#DIV/0!</v>
      </c>
      <c r="AD369" s="8">
        <f t="shared" si="280"/>
        <v>-2.5376107616402299E-2</v>
      </c>
      <c r="AE369" s="8">
        <f t="shared" si="281"/>
        <v>-3.7238898164469014E-2</v>
      </c>
      <c r="AF369" s="8">
        <f t="shared" si="282"/>
        <v>-4.0231708053894089E-2</v>
      </c>
      <c r="AG369" s="8">
        <f t="shared" si="283"/>
        <v>-5.3880328388373644E-2</v>
      </c>
      <c r="AH369" s="8">
        <f t="shared" si="284"/>
        <v>-5.0294450851713135E-2</v>
      </c>
      <c r="AI369" s="8">
        <f t="shared" si="285"/>
        <v>-4.8486408235483225E-2</v>
      </c>
      <c r="AJ369" s="8">
        <f t="shared" si="286"/>
        <v>-4.413017584236778E-2</v>
      </c>
      <c r="AK369" s="8">
        <f t="shared" si="287"/>
        <v>-4.717424347105148E-2</v>
      </c>
      <c r="AL369" s="8">
        <f t="shared" si="288"/>
        <v>-4.0845215642976496E-2</v>
      </c>
      <c r="AM369" s="8" t="e">
        <f t="shared" si="289"/>
        <v>#DIV/0!</v>
      </c>
      <c r="AN369" s="8" t="e">
        <f t="shared" si="290"/>
        <v>#DIV/0!</v>
      </c>
      <c r="AO369" s="8">
        <f t="shared" si="291"/>
        <v>-4.3851641652300155E-2</v>
      </c>
      <c r="AP369" s="8">
        <f t="shared" si="292"/>
        <v>-4.9799921181071349E-2</v>
      </c>
      <c r="AQ369" s="8">
        <f t="shared" si="293"/>
        <v>-5.0113944921847842E-2</v>
      </c>
      <c r="AR369" s="8">
        <f t="shared" si="294"/>
        <v>-3.6156726420560226E-2</v>
      </c>
      <c r="AS369" s="8">
        <f t="shared" si="295"/>
        <v>-4.4096804214373009E-2</v>
      </c>
      <c r="AT369" s="8">
        <f t="shared" si="296"/>
        <v>-0.14872279219327911</v>
      </c>
      <c r="AU369" s="8">
        <f t="shared" si="297"/>
        <v>-4.6503703514398698E-2</v>
      </c>
      <c r="AV369" s="8">
        <f t="shared" si="298"/>
        <v>-3.3808543817324122E-2</v>
      </c>
      <c r="AW369" s="8">
        <f t="shared" si="299"/>
        <v>9.4703651136143208E-3</v>
      </c>
      <c r="AX369" s="8"/>
      <c r="AY369" s="8"/>
    </row>
    <row r="370" spans="1:51" x14ac:dyDescent="0.2">
      <c r="A370" s="6">
        <v>42251</v>
      </c>
      <c r="B370" s="5">
        <v>57.966200000000001</v>
      </c>
      <c r="C370" s="5">
        <v>75.376199999999997</v>
      </c>
      <c r="E370" s="5">
        <v>25.544599999999999</v>
      </c>
      <c r="F370" s="5">
        <v>89.115300000000005</v>
      </c>
      <c r="G370" s="5">
        <v>72.937299999999993</v>
      </c>
      <c r="H370" s="5">
        <v>59.949800000000003</v>
      </c>
      <c r="I370" s="5">
        <v>86.880700000000004</v>
      </c>
      <c r="J370" s="5">
        <v>41.993000000000002</v>
      </c>
      <c r="K370" s="5">
        <v>44.578299999999999</v>
      </c>
      <c r="L370" s="5">
        <v>75.887100000000004</v>
      </c>
      <c r="M370" s="5">
        <v>124.48439999999999</v>
      </c>
      <c r="P370" s="5">
        <v>70.956299999999999</v>
      </c>
      <c r="Q370" s="5">
        <v>35.324300000000001</v>
      </c>
      <c r="R370" s="5">
        <v>65.754800000000003</v>
      </c>
      <c r="S370" s="5">
        <v>53.295499999999997</v>
      </c>
      <c r="T370" s="5">
        <v>85.301500000000004</v>
      </c>
      <c r="U370" s="5">
        <v>35.344900000000003</v>
      </c>
      <c r="V370" s="5">
        <v>42.345500000000001</v>
      </c>
      <c r="W370" s="5">
        <v>66.080699999999993</v>
      </c>
      <c r="X370" s="5">
        <v>3567.41</v>
      </c>
      <c r="Z370" s="6">
        <v>42251</v>
      </c>
      <c r="AA370" s="8">
        <f t="shared" si="277"/>
        <v>-6.1114944427707485E-2</v>
      </c>
      <c r="AB370" s="8">
        <f t="shared" si="278"/>
        <v>-4.2986520132195949E-2</v>
      </c>
      <c r="AC370" s="8" t="e">
        <f t="shared" si="279"/>
        <v>#DIV/0!</v>
      </c>
      <c r="AD370" s="8">
        <f t="shared" si="280"/>
        <v>-6.4293511307775275E-2</v>
      </c>
      <c r="AE370" s="8">
        <f t="shared" si="281"/>
        <v>-4.3081842722979324E-2</v>
      </c>
      <c r="AF370" s="8">
        <f t="shared" si="282"/>
        <v>-4.3427682606631546E-2</v>
      </c>
      <c r="AG370" s="8">
        <f t="shared" si="283"/>
        <v>-5.2806041837830997E-2</v>
      </c>
      <c r="AH370" s="8">
        <f t="shared" si="284"/>
        <v>-6.6312954588441553E-2</v>
      </c>
      <c r="AI370" s="8">
        <f t="shared" si="285"/>
        <v>-5.3501838090279419E-2</v>
      </c>
      <c r="AJ370" s="8">
        <f t="shared" si="286"/>
        <v>-5.8478766386959258E-2</v>
      </c>
      <c r="AK370" s="8">
        <f t="shared" si="287"/>
        <v>-4.3030590395387591E-2</v>
      </c>
      <c r="AL370" s="8">
        <f t="shared" si="288"/>
        <v>-7.0713042777191704E-2</v>
      </c>
      <c r="AM370" s="8" t="e">
        <f t="shared" si="289"/>
        <v>#DIV/0!</v>
      </c>
      <c r="AN370" s="8" t="e">
        <f t="shared" si="290"/>
        <v>#DIV/0!</v>
      </c>
      <c r="AO370" s="8">
        <f t="shared" si="291"/>
        <v>-4.4524310960534774E-2</v>
      </c>
      <c r="AP370" s="8">
        <f t="shared" si="292"/>
        <v>-6.0851139629544027E-2</v>
      </c>
      <c r="AQ370" s="8">
        <f t="shared" si="293"/>
        <v>-5.5929407339236126E-2</v>
      </c>
      <c r="AR370" s="8">
        <f t="shared" si="294"/>
        <v>-4.3682116781117553E-2</v>
      </c>
      <c r="AS370" s="8">
        <f t="shared" si="295"/>
        <v>-4.7619313449433043E-2</v>
      </c>
      <c r="AT370" s="8">
        <f t="shared" si="296"/>
        <v>-2.1737964366677076E-3</v>
      </c>
      <c r="AU370" s="8">
        <f t="shared" si="297"/>
        <v>-5.4192594445610753E-2</v>
      </c>
      <c r="AV370" s="8">
        <f t="shared" si="298"/>
        <v>-5.2815579069280805E-2</v>
      </c>
      <c r="AW370" s="8">
        <f t="shared" si="299"/>
        <v>-3.3562701487281021E-2</v>
      </c>
      <c r="AX370" s="8"/>
      <c r="AY370" s="8"/>
    </row>
    <row r="371" spans="1:51" x14ac:dyDescent="0.2">
      <c r="A371" s="6">
        <v>42258</v>
      </c>
      <c r="B371" s="5">
        <v>58.970799999999997</v>
      </c>
      <c r="C371" s="5">
        <v>77.155100000000004</v>
      </c>
      <c r="E371" s="5">
        <v>25.660599999999999</v>
      </c>
      <c r="F371" s="5">
        <v>91.355599999999995</v>
      </c>
      <c r="G371" s="5">
        <v>74.049599999999998</v>
      </c>
      <c r="H371" s="5">
        <v>60.962899999999998</v>
      </c>
      <c r="I371" s="5">
        <v>88.504499999999993</v>
      </c>
      <c r="J371" s="5">
        <v>41.964700000000001</v>
      </c>
      <c r="K371" s="5">
        <v>44.578299999999999</v>
      </c>
      <c r="L371" s="5">
        <v>77.336299999999994</v>
      </c>
      <c r="M371" s="5">
        <v>126.1026</v>
      </c>
      <c r="P371" s="5">
        <v>71.240099999999998</v>
      </c>
      <c r="Q371" s="5">
        <v>35.602200000000003</v>
      </c>
      <c r="R371" s="5">
        <v>66.915199999999999</v>
      </c>
      <c r="S371" s="5">
        <v>54.629300000000001</v>
      </c>
      <c r="T371" s="5">
        <v>88.544700000000006</v>
      </c>
      <c r="U371" s="5">
        <v>35.906599999999997</v>
      </c>
      <c r="V371" s="5">
        <v>42.880499999999998</v>
      </c>
      <c r="W371" s="5">
        <v>73.692599999999999</v>
      </c>
      <c r="X371" s="5">
        <v>3643.54</v>
      </c>
      <c r="Z371" s="6">
        <v>42258</v>
      </c>
      <c r="AA371" s="8">
        <f t="shared" si="277"/>
        <v>1.733078932205312E-2</v>
      </c>
      <c r="AB371" s="8">
        <f t="shared" si="278"/>
        <v>2.3600287623944949E-2</v>
      </c>
      <c r="AC371" s="8" t="e">
        <f t="shared" si="279"/>
        <v>#DIV/0!</v>
      </c>
      <c r="AD371" s="8">
        <f t="shared" si="280"/>
        <v>4.541077174823549E-3</v>
      </c>
      <c r="AE371" s="8">
        <f t="shared" si="281"/>
        <v>2.5139341953626326E-2</v>
      </c>
      <c r="AF371" s="8">
        <f t="shared" si="282"/>
        <v>1.525008466175759E-2</v>
      </c>
      <c r="AG371" s="8">
        <f t="shared" si="283"/>
        <v>1.6899138946251613E-2</v>
      </c>
      <c r="AH371" s="8">
        <f t="shared" si="284"/>
        <v>1.8689996742659698E-2</v>
      </c>
      <c r="AI371" s="8">
        <f t="shared" si="285"/>
        <v>-6.7392184411696476E-4</v>
      </c>
      <c r="AJ371" s="8">
        <f t="shared" si="286"/>
        <v>0</v>
      </c>
      <c r="AK371" s="8">
        <f t="shared" si="287"/>
        <v>1.9096789836480665E-2</v>
      </c>
      <c r="AL371" s="8">
        <f t="shared" si="288"/>
        <v>1.2999219179270716E-2</v>
      </c>
      <c r="AM371" s="8" t="e">
        <f t="shared" si="289"/>
        <v>#DIV/0!</v>
      </c>
      <c r="AN371" s="8" t="e">
        <f t="shared" si="290"/>
        <v>#DIV/0!</v>
      </c>
      <c r="AO371" s="8">
        <f t="shared" si="291"/>
        <v>3.9996448518313521E-3</v>
      </c>
      <c r="AP371" s="8">
        <f t="shared" si="292"/>
        <v>7.8671056468211376E-3</v>
      </c>
      <c r="AQ371" s="8">
        <f t="shared" si="293"/>
        <v>1.764738087561657E-2</v>
      </c>
      <c r="AR371" s="8">
        <f t="shared" si="294"/>
        <v>2.5026503175690218E-2</v>
      </c>
      <c r="AS371" s="8">
        <f t="shared" si="295"/>
        <v>3.8020433403867404E-2</v>
      </c>
      <c r="AT371" s="8">
        <f t="shared" si="296"/>
        <v>1.5891967440847088E-2</v>
      </c>
      <c r="AU371" s="8">
        <f t="shared" si="297"/>
        <v>1.2634164196903885E-2</v>
      </c>
      <c r="AV371" s="8">
        <f t="shared" si="298"/>
        <v>0.11519097103995568</v>
      </c>
      <c r="AW371" s="8">
        <f t="shared" si="299"/>
        <v>2.1340412231843242E-2</v>
      </c>
      <c r="AX371" s="8"/>
      <c r="AY371" s="8"/>
    </row>
    <row r="372" spans="1:51" x14ac:dyDescent="0.2">
      <c r="A372" s="6">
        <v>42265</v>
      </c>
      <c r="B372" s="5">
        <v>61.325400000000002</v>
      </c>
      <c r="C372" s="5">
        <v>79.593999999999994</v>
      </c>
      <c r="E372" s="5">
        <v>26.1828</v>
      </c>
      <c r="F372" s="5">
        <v>95.250600000000006</v>
      </c>
      <c r="G372" s="5">
        <v>78.358000000000004</v>
      </c>
      <c r="H372" s="5">
        <v>62.457500000000003</v>
      </c>
      <c r="I372" s="5">
        <v>90.721299999999999</v>
      </c>
      <c r="J372" s="5">
        <v>43.674399999999999</v>
      </c>
      <c r="K372" s="5">
        <v>45.365200000000002</v>
      </c>
      <c r="L372" s="5">
        <v>80.827600000000004</v>
      </c>
      <c r="M372" s="5">
        <v>127.9971</v>
      </c>
      <c r="P372" s="5">
        <v>72.787499999999994</v>
      </c>
      <c r="Q372" s="5">
        <v>36.012300000000003</v>
      </c>
      <c r="R372" s="5">
        <v>69.802300000000002</v>
      </c>
      <c r="S372" s="5">
        <v>56.046399999999998</v>
      </c>
      <c r="T372" s="5">
        <v>91.477000000000004</v>
      </c>
      <c r="U372" s="5">
        <v>36.467399999999998</v>
      </c>
      <c r="V372" s="5">
        <v>44.744900000000001</v>
      </c>
      <c r="W372" s="5">
        <v>73.459400000000002</v>
      </c>
      <c r="X372" s="5">
        <v>3638.99</v>
      </c>
      <c r="Z372" s="6">
        <v>42265</v>
      </c>
      <c r="AA372" s="8">
        <f t="shared" si="277"/>
        <v>3.9928235669178802E-2</v>
      </c>
      <c r="AB372" s="8">
        <f t="shared" si="278"/>
        <v>3.1610353690164184E-2</v>
      </c>
      <c r="AC372" s="8" t="e">
        <f t="shared" si="279"/>
        <v>#DIV/0!</v>
      </c>
      <c r="AD372" s="8">
        <f t="shared" si="280"/>
        <v>2.035026460799827E-2</v>
      </c>
      <c r="AE372" s="8">
        <f t="shared" si="281"/>
        <v>4.2635591031091824E-2</v>
      </c>
      <c r="AF372" s="8">
        <f t="shared" si="282"/>
        <v>5.8182623538817202E-2</v>
      </c>
      <c r="AG372" s="8">
        <f t="shared" si="283"/>
        <v>2.4516550229729983E-2</v>
      </c>
      <c r="AH372" s="8">
        <f t="shared" si="284"/>
        <v>2.5047313978385333E-2</v>
      </c>
      <c r="AI372" s="8">
        <f t="shared" si="285"/>
        <v>4.0741385021220156E-2</v>
      </c>
      <c r="AJ372" s="8">
        <f t="shared" si="286"/>
        <v>1.7652086328998617E-2</v>
      </c>
      <c r="AK372" s="8">
        <f t="shared" si="287"/>
        <v>4.5144388857496498E-2</v>
      </c>
      <c r="AL372" s="8">
        <f t="shared" si="288"/>
        <v>1.5023480879855056E-2</v>
      </c>
      <c r="AM372" s="8" t="e">
        <f t="shared" si="289"/>
        <v>#DIV/0!</v>
      </c>
      <c r="AN372" s="8" t="e">
        <f t="shared" si="290"/>
        <v>#DIV/0!</v>
      </c>
      <c r="AO372" s="8">
        <f t="shared" si="291"/>
        <v>2.1720912800515357E-2</v>
      </c>
      <c r="AP372" s="8">
        <f t="shared" si="292"/>
        <v>1.151895107605716E-2</v>
      </c>
      <c r="AQ372" s="8">
        <f t="shared" si="293"/>
        <v>4.3145653005595141E-2</v>
      </c>
      <c r="AR372" s="8">
        <f t="shared" si="294"/>
        <v>2.5940292114304819E-2</v>
      </c>
      <c r="AS372" s="8">
        <f t="shared" si="295"/>
        <v>3.3116606640487767E-2</v>
      </c>
      <c r="AT372" s="8">
        <f t="shared" si="296"/>
        <v>1.5618298585775348E-2</v>
      </c>
      <c r="AU372" s="8">
        <f t="shared" si="297"/>
        <v>4.3478970627674585E-2</v>
      </c>
      <c r="AV372" s="8">
        <f t="shared" si="298"/>
        <v>-3.1644968422880337E-3</v>
      </c>
      <c r="AW372" s="8">
        <f t="shared" si="299"/>
        <v>-1.2487855217728772E-3</v>
      </c>
      <c r="AX372" s="8"/>
      <c r="AY372" s="8"/>
    </row>
    <row r="373" spans="1:51" x14ac:dyDescent="0.2">
      <c r="A373" s="6">
        <v>42272</v>
      </c>
      <c r="B373" s="5">
        <v>62.844499999999996</v>
      </c>
      <c r="C373" s="5">
        <v>80.325699999999998</v>
      </c>
      <c r="E373" s="5">
        <v>25.950700000000001</v>
      </c>
      <c r="F373" s="5">
        <v>97.022300000000001</v>
      </c>
      <c r="G373" s="5">
        <v>79.687700000000007</v>
      </c>
      <c r="H373" s="5">
        <v>64.666399999999996</v>
      </c>
      <c r="I373" s="5">
        <v>91.201400000000007</v>
      </c>
      <c r="J373" s="5">
        <v>41.682099999999998</v>
      </c>
      <c r="K373" s="5">
        <v>45.234099999999998</v>
      </c>
      <c r="L373" s="5">
        <v>83.831500000000005</v>
      </c>
      <c r="M373" s="5">
        <v>129.7337</v>
      </c>
      <c r="P373" s="5">
        <v>75.939800000000005</v>
      </c>
      <c r="Q373" s="5">
        <v>35.813800000000001</v>
      </c>
      <c r="R373" s="5">
        <v>73.103800000000007</v>
      </c>
      <c r="S373" s="5">
        <v>56.810600000000001</v>
      </c>
      <c r="T373" s="5">
        <v>94.068600000000004</v>
      </c>
      <c r="U373" s="5">
        <v>36.919200000000004</v>
      </c>
      <c r="V373" s="5">
        <v>46.204599999999999</v>
      </c>
      <c r="W373" s="5">
        <v>76.580699999999993</v>
      </c>
      <c r="X373" s="5">
        <v>3589.71</v>
      </c>
      <c r="Z373" s="6">
        <v>42272</v>
      </c>
      <c r="AA373" s="8">
        <f t="shared" si="277"/>
        <v>2.4771138875571808E-2</v>
      </c>
      <c r="AB373" s="8">
        <f t="shared" si="278"/>
        <v>9.192903987737866E-3</v>
      </c>
      <c r="AC373" s="8" t="e">
        <f t="shared" si="279"/>
        <v>#DIV/0!</v>
      </c>
      <c r="AD373" s="8">
        <f t="shared" si="280"/>
        <v>-8.8645981331255674E-3</v>
      </c>
      <c r="AE373" s="8">
        <f t="shared" si="281"/>
        <v>1.8600407766460325E-2</v>
      </c>
      <c r="AF373" s="8">
        <f t="shared" si="282"/>
        <v>1.6969550014038104E-2</v>
      </c>
      <c r="AG373" s="8">
        <f t="shared" si="283"/>
        <v>3.5366449185445958E-2</v>
      </c>
      <c r="AH373" s="8">
        <f t="shared" si="284"/>
        <v>5.2920317499860481E-3</v>
      </c>
      <c r="AI373" s="8">
        <f t="shared" si="285"/>
        <v>-4.5617112083966793E-2</v>
      </c>
      <c r="AJ373" s="8">
        <f t="shared" si="286"/>
        <v>-2.889880348813656E-3</v>
      </c>
      <c r="AK373" s="8">
        <f t="shared" si="287"/>
        <v>3.716428546684547E-2</v>
      </c>
      <c r="AL373" s="8">
        <f t="shared" si="288"/>
        <v>1.356749488855602E-2</v>
      </c>
      <c r="AM373" s="8" t="e">
        <f t="shared" si="289"/>
        <v>#DIV/0!</v>
      </c>
      <c r="AN373" s="8" t="e">
        <f t="shared" si="290"/>
        <v>#DIV/0!</v>
      </c>
      <c r="AO373" s="8">
        <f t="shared" si="291"/>
        <v>4.3308260346900385E-2</v>
      </c>
      <c r="AP373" s="8">
        <f t="shared" si="292"/>
        <v>-5.512005620302074E-3</v>
      </c>
      <c r="AQ373" s="8">
        <f t="shared" si="293"/>
        <v>4.7297868408347599E-2</v>
      </c>
      <c r="AR373" s="8">
        <f t="shared" si="294"/>
        <v>1.3635130891546998E-2</v>
      </c>
      <c r="AS373" s="8">
        <f t="shared" si="295"/>
        <v>2.8330618625446835E-2</v>
      </c>
      <c r="AT373" s="8">
        <f t="shared" si="296"/>
        <v>1.2389147567416492E-2</v>
      </c>
      <c r="AU373" s="8">
        <f t="shared" si="297"/>
        <v>3.2622712309112289E-2</v>
      </c>
      <c r="AV373" s="8">
        <f t="shared" si="298"/>
        <v>4.2490137409235462E-2</v>
      </c>
      <c r="AW373" s="8">
        <f t="shared" si="299"/>
        <v>-1.3542219132231637E-2</v>
      </c>
      <c r="AX373" s="8"/>
      <c r="AY373" s="8"/>
    </row>
    <row r="374" spans="1:51" x14ac:dyDescent="0.2">
      <c r="A374" s="6">
        <v>42279</v>
      </c>
      <c r="B374" s="5">
        <v>64.287599999999998</v>
      </c>
      <c r="C374" s="5">
        <v>80.799099999999996</v>
      </c>
      <c r="E374" s="5">
        <v>26.1538</v>
      </c>
      <c r="F374" s="5">
        <v>97.578800000000001</v>
      </c>
      <c r="G374" s="5">
        <v>81.244299999999996</v>
      </c>
      <c r="H374" s="5">
        <v>66.809200000000004</v>
      </c>
      <c r="I374" s="5">
        <v>93.037000000000006</v>
      </c>
      <c r="J374" s="5">
        <v>42.134300000000003</v>
      </c>
      <c r="K374" s="5">
        <v>45.102899999999998</v>
      </c>
      <c r="L374" s="5">
        <v>85.149000000000001</v>
      </c>
      <c r="M374" s="5">
        <v>129.64160000000001</v>
      </c>
      <c r="P374" s="5">
        <v>77.659099999999995</v>
      </c>
      <c r="Q374" s="5">
        <v>36.686999999999998</v>
      </c>
      <c r="R374" s="5">
        <v>73.854900000000001</v>
      </c>
      <c r="S374" s="5">
        <v>58.838999999999999</v>
      </c>
      <c r="T374" s="5">
        <v>94.661000000000001</v>
      </c>
      <c r="U374" s="5">
        <v>38.617199999999997</v>
      </c>
      <c r="V374" s="5">
        <v>47.750999999999998</v>
      </c>
      <c r="W374" s="5">
        <v>75.3108</v>
      </c>
      <c r="X374" s="5">
        <v>3629.04</v>
      </c>
      <c r="Z374" s="6">
        <v>42279</v>
      </c>
      <c r="AA374" s="8">
        <f t="shared" si="277"/>
        <v>2.2963027790817048E-2</v>
      </c>
      <c r="AB374" s="8">
        <f t="shared" si="278"/>
        <v>5.8935060634393022E-3</v>
      </c>
      <c r="AC374" s="8" t="e">
        <f t="shared" si="279"/>
        <v>#DIV/0!</v>
      </c>
      <c r="AD374" s="8">
        <f t="shared" si="280"/>
        <v>7.8263784791932078E-3</v>
      </c>
      <c r="AE374" s="8">
        <f t="shared" si="281"/>
        <v>5.7357947605860549E-3</v>
      </c>
      <c r="AF374" s="8">
        <f t="shared" si="282"/>
        <v>1.9533754895673772E-2</v>
      </c>
      <c r="AG374" s="8">
        <f t="shared" si="283"/>
        <v>3.3136219118429455E-2</v>
      </c>
      <c r="AH374" s="8">
        <f t="shared" si="284"/>
        <v>2.0126884017131363E-2</v>
      </c>
      <c r="AI374" s="8">
        <f t="shared" si="285"/>
        <v>1.0848781611291214E-2</v>
      </c>
      <c r="AJ374" s="8">
        <f t="shared" si="286"/>
        <v>-2.9004666833207793E-3</v>
      </c>
      <c r="AK374" s="8">
        <f t="shared" si="287"/>
        <v>1.5716049456349968E-2</v>
      </c>
      <c r="AL374" s="8">
        <f t="shared" si="288"/>
        <v>-7.0991577361922964E-4</v>
      </c>
      <c r="AM374" s="8" t="e">
        <f t="shared" si="289"/>
        <v>#DIV/0!</v>
      </c>
      <c r="AN374" s="8" t="e">
        <f t="shared" si="290"/>
        <v>#DIV/0!</v>
      </c>
      <c r="AO374" s="8">
        <f t="shared" si="291"/>
        <v>2.2640301923365413E-2</v>
      </c>
      <c r="AP374" s="8">
        <f t="shared" si="292"/>
        <v>2.4381662934399584E-2</v>
      </c>
      <c r="AQ374" s="8">
        <f t="shared" si="293"/>
        <v>1.0274431698488851E-2</v>
      </c>
      <c r="AR374" s="8">
        <f t="shared" si="294"/>
        <v>3.5704604422414077E-2</v>
      </c>
      <c r="AS374" s="8">
        <f t="shared" si="295"/>
        <v>6.2975318012599146E-3</v>
      </c>
      <c r="AT374" s="8">
        <f t="shared" si="296"/>
        <v>4.5992329194565196E-2</v>
      </c>
      <c r="AU374" s="8">
        <f t="shared" si="297"/>
        <v>3.3468529107491429E-2</v>
      </c>
      <c r="AV374" s="8">
        <f t="shared" si="298"/>
        <v>-1.6582507080765696E-2</v>
      </c>
      <c r="AW374" s="8">
        <f t="shared" si="299"/>
        <v>1.0956316805535771E-2</v>
      </c>
      <c r="AX374" s="8"/>
      <c r="AY374" s="8"/>
    </row>
    <row r="375" spans="1:51" x14ac:dyDescent="0.2">
      <c r="A375" s="6">
        <v>42286</v>
      </c>
      <c r="B375" s="5">
        <v>65.502899999999997</v>
      </c>
      <c r="C375" s="5">
        <v>81.401700000000005</v>
      </c>
      <c r="E375" s="5">
        <v>27.0822</v>
      </c>
      <c r="F375" s="5">
        <v>95.807000000000002</v>
      </c>
      <c r="G375" s="5">
        <v>81.270099999999999</v>
      </c>
      <c r="H375" s="5">
        <v>66.9679</v>
      </c>
      <c r="I375" s="5">
        <v>95.395099999999999</v>
      </c>
      <c r="J375" s="5">
        <v>43.547199999999997</v>
      </c>
      <c r="K375" s="5">
        <v>45.991799999999998</v>
      </c>
      <c r="L375" s="5">
        <v>87.111999999999995</v>
      </c>
      <c r="M375" s="5">
        <v>132.94390000000001</v>
      </c>
      <c r="P375" s="5">
        <v>78.447199999999995</v>
      </c>
      <c r="Q375" s="5">
        <v>37.957000000000001</v>
      </c>
      <c r="R375" s="5">
        <v>73.158100000000005</v>
      </c>
      <c r="S375" s="5">
        <v>58.769500000000001</v>
      </c>
      <c r="T375" s="5">
        <v>94.749799999999993</v>
      </c>
      <c r="U375" s="5">
        <v>41.2654</v>
      </c>
      <c r="V375" s="5">
        <v>47.736499999999999</v>
      </c>
      <c r="W375" s="5">
        <v>75.876900000000006</v>
      </c>
      <c r="X375" s="5">
        <v>3748.96</v>
      </c>
      <c r="Z375" s="6">
        <v>42286</v>
      </c>
      <c r="AA375" s="8">
        <f t="shared" si="277"/>
        <v>1.8904112146043595E-2</v>
      </c>
      <c r="AB375" s="8">
        <f t="shared" si="278"/>
        <v>7.4580038639044943E-3</v>
      </c>
      <c r="AC375" s="8" t="e">
        <f t="shared" si="279"/>
        <v>#DIV/0!</v>
      </c>
      <c r="AD375" s="8">
        <f t="shared" si="280"/>
        <v>3.5497709701840741E-2</v>
      </c>
      <c r="AE375" s="8">
        <f t="shared" si="281"/>
        <v>-1.8157632600523832E-2</v>
      </c>
      <c r="AF375" s="8">
        <f t="shared" si="282"/>
        <v>3.1756073964572806E-4</v>
      </c>
      <c r="AG375" s="8">
        <f t="shared" si="283"/>
        <v>2.37542134915536E-3</v>
      </c>
      <c r="AH375" s="8">
        <f t="shared" si="284"/>
        <v>2.5345830153594706E-2</v>
      </c>
      <c r="AI375" s="8">
        <f t="shared" si="285"/>
        <v>3.3533249632721862E-2</v>
      </c>
      <c r="AJ375" s="8">
        <f t="shared" si="286"/>
        <v>1.970826709590745E-2</v>
      </c>
      <c r="AK375" s="8">
        <f t="shared" si="287"/>
        <v>2.3053705856792117E-2</v>
      </c>
      <c r="AL375" s="8">
        <f t="shared" si="288"/>
        <v>2.5472533507763018E-2</v>
      </c>
      <c r="AM375" s="8" t="e">
        <f t="shared" si="289"/>
        <v>#DIV/0!</v>
      </c>
      <c r="AN375" s="8" t="e">
        <f t="shared" si="290"/>
        <v>#DIV/0!</v>
      </c>
      <c r="AO375" s="8">
        <f t="shared" si="291"/>
        <v>1.0148198987626644E-2</v>
      </c>
      <c r="AP375" s="8">
        <f t="shared" si="292"/>
        <v>3.4617166843841307E-2</v>
      </c>
      <c r="AQ375" s="8">
        <f t="shared" si="293"/>
        <v>-9.434715909167779E-3</v>
      </c>
      <c r="AR375" s="8">
        <f t="shared" si="294"/>
        <v>-1.1811893472016832E-3</v>
      </c>
      <c r="AS375" s="8">
        <f t="shared" si="295"/>
        <v>9.3808432194886215E-4</v>
      </c>
      <c r="AT375" s="8">
        <f t="shared" si="296"/>
        <v>6.8575660586474463E-2</v>
      </c>
      <c r="AU375" s="8">
        <f t="shared" si="297"/>
        <v>-3.0365856212433151E-4</v>
      </c>
      <c r="AV375" s="8">
        <f t="shared" si="298"/>
        <v>7.5168501728837267E-3</v>
      </c>
      <c r="AW375" s="8">
        <f t="shared" si="299"/>
        <v>3.3044551727178462E-2</v>
      </c>
      <c r="AX375" s="8"/>
      <c r="AY375" s="8"/>
    </row>
    <row r="376" spans="1:51" x14ac:dyDescent="0.2">
      <c r="A376" s="6">
        <v>42293</v>
      </c>
      <c r="B376" s="5">
        <v>66.991600000000005</v>
      </c>
      <c r="C376" s="5">
        <v>83.983999999999995</v>
      </c>
      <c r="E376" s="5">
        <v>27.125699999999998</v>
      </c>
      <c r="F376" s="5">
        <v>98.135199999999998</v>
      </c>
      <c r="G376" s="5">
        <v>82.737399999999994</v>
      </c>
      <c r="H376" s="5">
        <v>69.097399999999993</v>
      </c>
      <c r="I376" s="5">
        <v>97.852000000000004</v>
      </c>
      <c r="J376" s="5">
        <v>43.038600000000002</v>
      </c>
      <c r="K376" s="5">
        <v>47.361699999999999</v>
      </c>
      <c r="L376" s="5">
        <v>89.971000000000004</v>
      </c>
      <c r="M376" s="5">
        <v>136.3776</v>
      </c>
      <c r="P376" s="5">
        <v>80.524799999999999</v>
      </c>
      <c r="Q376" s="5">
        <v>38.544899999999998</v>
      </c>
      <c r="R376" s="5">
        <v>75.290099999999995</v>
      </c>
      <c r="S376" s="5">
        <v>60.395099999999999</v>
      </c>
      <c r="T376" s="5">
        <v>97.519199999999998</v>
      </c>
      <c r="U376" s="5">
        <v>41.2498</v>
      </c>
      <c r="V376" s="5">
        <v>49.803199999999997</v>
      </c>
      <c r="W376" s="5">
        <v>76.917400000000001</v>
      </c>
      <c r="X376" s="5">
        <v>3783.64</v>
      </c>
      <c r="Z376" s="6">
        <v>42293</v>
      </c>
      <c r="AA376" s="8">
        <f t="shared" si="277"/>
        <v>2.2727238030682662E-2</v>
      </c>
      <c r="AB376" s="8">
        <f t="shared" si="278"/>
        <v>3.172292470550353E-2</v>
      </c>
      <c r="AC376" s="8" t="e">
        <f t="shared" si="279"/>
        <v>#DIV/0!</v>
      </c>
      <c r="AD376" s="8">
        <f t="shared" si="280"/>
        <v>1.606221060327373E-3</v>
      </c>
      <c r="AE376" s="8">
        <f t="shared" si="281"/>
        <v>2.4300938344797407E-2</v>
      </c>
      <c r="AF376" s="8">
        <f t="shared" si="282"/>
        <v>1.8054610490204848E-2</v>
      </c>
      <c r="AG376" s="8">
        <f t="shared" si="283"/>
        <v>3.1798817045181282E-2</v>
      </c>
      <c r="AH376" s="8">
        <f t="shared" si="284"/>
        <v>2.5754991608583744E-2</v>
      </c>
      <c r="AI376" s="8">
        <f t="shared" si="285"/>
        <v>-1.167928133152063E-2</v>
      </c>
      <c r="AJ376" s="8">
        <f t="shared" si="286"/>
        <v>2.9785744415308901E-2</v>
      </c>
      <c r="AK376" s="8">
        <f t="shared" si="287"/>
        <v>3.2819818165120918E-2</v>
      </c>
      <c r="AL376" s="8">
        <f t="shared" si="288"/>
        <v>2.5828187679163728E-2</v>
      </c>
      <c r="AM376" s="8" t="e">
        <f t="shared" si="289"/>
        <v>#DIV/0!</v>
      </c>
      <c r="AN376" s="8" t="e">
        <f t="shared" si="290"/>
        <v>#DIV/0!</v>
      </c>
      <c r="AO376" s="8">
        <f t="shared" si="291"/>
        <v>2.6484055517596694E-2</v>
      </c>
      <c r="AP376" s="8">
        <f t="shared" si="292"/>
        <v>1.5488579181705653E-2</v>
      </c>
      <c r="AQ376" s="8">
        <f t="shared" si="293"/>
        <v>2.9142364276819599E-2</v>
      </c>
      <c r="AR376" s="8">
        <f t="shared" si="294"/>
        <v>2.7660606266856069E-2</v>
      </c>
      <c r="AS376" s="8">
        <f t="shared" si="295"/>
        <v>2.9228557738380401E-2</v>
      </c>
      <c r="AT376" s="8">
        <f t="shared" si="296"/>
        <v>-3.7804068299351901E-4</v>
      </c>
      <c r="AU376" s="8">
        <f t="shared" si="297"/>
        <v>4.3293915557278018E-2</v>
      </c>
      <c r="AV376" s="8">
        <f t="shared" si="298"/>
        <v>1.3713000926500518E-2</v>
      </c>
      <c r="AW376" s="8">
        <f t="shared" si="299"/>
        <v>9.2505654901624546E-3</v>
      </c>
      <c r="AX376" s="8"/>
      <c r="AY376" s="8"/>
    </row>
    <row r="377" spans="1:51" x14ac:dyDescent="0.2">
      <c r="A377" s="6">
        <v>42300</v>
      </c>
      <c r="B377" s="5">
        <v>66.8245</v>
      </c>
      <c r="C377" s="5">
        <v>82.463300000000004</v>
      </c>
      <c r="E377" s="5">
        <v>27.009699999999999</v>
      </c>
      <c r="F377" s="5">
        <v>98.164500000000004</v>
      </c>
      <c r="G377" s="5">
        <v>83.084900000000005</v>
      </c>
      <c r="H377" s="5">
        <v>68.409599999999998</v>
      </c>
      <c r="I377" s="5">
        <v>96.934200000000004</v>
      </c>
      <c r="J377" s="5">
        <v>42.190800000000003</v>
      </c>
      <c r="K377" s="5">
        <v>46.152099999999997</v>
      </c>
      <c r="L377" s="5">
        <v>90.8142</v>
      </c>
      <c r="M377" s="5">
        <v>137.5617</v>
      </c>
      <c r="P377" s="5">
        <v>79.837000000000003</v>
      </c>
      <c r="Q377" s="5">
        <v>38.464700000000001</v>
      </c>
      <c r="R377" s="5">
        <v>74.732799999999997</v>
      </c>
      <c r="S377" s="5">
        <v>59.2697</v>
      </c>
      <c r="T377" s="5">
        <v>97.311800000000005</v>
      </c>
      <c r="U377" s="5">
        <v>41.1096</v>
      </c>
      <c r="V377" s="5">
        <v>49.398600000000002</v>
      </c>
      <c r="W377" s="5">
        <v>78.325000000000003</v>
      </c>
      <c r="X377" s="5">
        <v>3862.65</v>
      </c>
      <c r="Z377" s="6">
        <v>42300</v>
      </c>
      <c r="AA377" s="8">
        <f t="shared" si="277"/>
        <v>-2.4943425742929293E-3</v>
      </c>
      <c r="AB377" s="8">
        <f t="shared" si="278"/>
        <v>-1.8107020384835137E-2</v>
      </c>
      <c r="AC377" s="8" t="e">
        <f t="shared" si="279"/>
        <v>#DIV/0!</v>
      </c>
      <c r="AD377" s="8">
        <f t="shared" si="280"/>
        <v>-4.2763873374696004E-3</v>
      </c>
      <c r="AE377" s="8">
        <f t="shared" si="281"/>
        <v>2.9856769028846486E-4</v>
      </c>
      <c r="AF377" s="8">
        <f t="shared" si="282"/>
        <v>4.2000352923829976E-3</v>
      </c>
      <c r="AG377" s="8">
        <f t="shared" si="283"/>
        <v>-9.9540648418029454E-3</v>
      </c>
      <c r="AH377" s="8">
        <f t="shared" si="284"/>
        <v>-9.3794710378939383E-3</v>
      </c>
      <c r="AI377" s="8">
        <f t="shared" si="285"/>
        <v>-1.969859614392655E-2</v>
      </c>
      <c r="AJ377" s="8">
        <f t="shared" si="286"/>
        <v>-2.5539623788842114E-2</v>
      </c>
      <c r="AK377" s="8">
        <f t="shared" si="287"/>
        <v>9.3719087261450174E-3</v>
      </c>
      <c r="AL377" s="8">
        <f t="shared" si="288"/>
        <v>8.6825109108827903E-3</v>
      </c>
      <c r="AM377" s="8" t="e">
        <f t="shared" si="289"/>
        <v>#DIV/0!</v>
      </c>
      <c r="AN377" s="8" t="e">
        <f t="shared" si="290"/>
        <v>#DIV/0!</v>
      </c>
      <c r="AO377" s="8">
        <f t="shared" si="291"/>
        <v>-8.5414679701160123E-3</v>
      </c>
      <c r="AP377" s="8">
        <f t="shared" si="292"/>
        <v>-2.080690311818123E-3</v>
      </c>
      <c r="AQ377" s="8">
        <f t="shared" si="293"/>
        <v>-7.402035592992906E-3</v>
      </c>
      <c r="AR377" s="8">
        <f t="shared" si="294"/>
        <v>-1.8633962026720741E-2</v>
      </c>
      <c r="AS377" s="8">
        <f t="shared" si="295"/>
        <v>-2.1267606789225901E-3</v>
      </c>
      <c r="AT377" s="8">
        <f t="shared" si="296"/>
        <v>-3.3988043578393468E-3</v>
      </c>
      <c r="AU377" s="8">
        <f t="shared" si="297"/>
        <v>-8.1239759694154978E-3</v>
      </c>
      <c r="AV377" s="8">
        <f t="shared" si="298"/>
        <v>1.8300150551110672E-2</v>
      </c>
      <c r="AW377" s="8">
        <f t="shared" si="299"/>
        <v>2.0882007802010882E-2</v>
      </c>
      <c r="AX377" s="8"/>
      <c r="AY377" s="8"/>
    </row>
    <row r="378" spans="1:51" x14ac:dyDescent="0.2">
      <c r="A378" s="6">
        <v>42307</v>
      </c>
      <c r="B378" s="5">
        <v>66.3536</v>
      </c>
      <c r="C378" s="5">
        <v>81.272499999999994</v>
      </c>
      <c r="E378" s="5">
        <v>26.908100000000001</v>
      </c>
      <c r="F378" s="5">
        <v>96.275599999999997</v>
      </c>
      <c r="G378" s="5">
        <v>77.897800000000004</v>
      </c>
      <c r="H378" s="5">
        <v>67.377899999999997</v>
      </c>
      <c r="I378" s="5">
        <v>96.2423</v>
      </c>
      <c r="J378" s="5">
        <v>39.4497</v>
      </c>
      <c r="K378" s="5">
        <v>45.467199999999998</v>
      </c>
      <c r="L378" s="5">
        <v>88.073800000000006</v>
      </c>
      <c r="M378" s="5">
        <v>135.06200000000001</v>
      </c>
      <c r="P378" s="5">
        <v>77.644800000000004</v>
      </c>
      <c r="Q378" s="5">
        <v>38.090600000000002</v>
      </c>
      <c r="R378" s="5">
        <v>74.412300000000002</v>
      </c>
      <c r="S378" s="5">
        <v>57.366300000000003</v>
      </c>
      <c r="T378" s="5">
        <v>94.984399999999994</v>
      </c>
      <c r="U378" s="5">
        <v>41.483499999999999</v>
      </c>
      <c r="V378" s="5">
        <v>49.716500000000003</v>
      </c>
      <c r="W378" s="5">
        <v>78.019000000000005</v>
      </c>
      <c r="X378" s="5">
        <v>3871.33</v>
      </c>
      <c r="Z378" s="6">
        <v>42307</v>
      </c>
      <c r="AA378" s="8">
        <f t="shared" si="277"/>
        <v>-7.046816661553823E-3</v>
      </c>
      <c r="AB378" s="8">
        <f t="shared" si="278"/>
        <v>-1.4440363167615322E-2</v>
      </c>
      <c r="AC378" s="8" t="e">
        <f t="shared" si="279"/>
        <v>#DIV/0!</v>
      </c>
      <c r="AD378" s="8">
        <f t="shared" si="280"/>
        <v>-3.7616115691768703E-3</v>
      </c>
      <c r="AE378" s="8">
        <f t="shared" si="281"/>
        <v>-1.9242190404881621E-2</v>
      </c>
      <c r="AF378" s="8">
        <f t="shared" si="282"/>
        <v>-6.2431320251935096E-2</v>
      </c>
      <c r="AG378" s="8">
        <f t="shared" si="283"/>
        <v>-1.5081216671344433E-2</v>
      </c>
      <c r="AH378" s="8">
        <f t="shared" si="284"/>
        <v>-7.1378316424957067E-3</v>
      </c>
      <c r="AI378" s="8">
        <f t="shared" si="285"/>
        <v>-6.4969140191700636E-2</v>
      </c>
      <c r="AJ378" s="8">
        <f t="shared" si="286"/>
        <v>-1.4840061448991415E-2</v>
      </c>
      <c r="AK378" s="8">
        <f t="shared" si="287"/>
        <v>-3.0175897601916857E-2</v>
      </c>
      <c r="AL378" s="8">
        <f t="shared" si="288"/>
        <v>-1.817148232393162E-2</v>
      </c>
      <c r="AM378" s="8" t="e">
        <f t="shared" si="289"/>
        <v>#DIV/0!</v>
      </c>
      <c r="AN378" s="8" t="e">
        <f t="shared" si="290"/>
        <v>#DIV/0!</v>
      </c>
      <c r="AO378" s="8">
        <f t="shared" si="291"/>
        <v>-2.7458446584916807E-2</v>
      </c>
      <c r="AP378" s="8">
        <f t="shared" si="292"/>
        <v>-9.7258005391956948E-3</v>
      </c>
      <c r="AQ378" s="8">
        <f t="shared" si="293"/>
        <v>-4.2886122291684314E-3</v>
      </c>
      <c r="AR378" s="8">
        <f t="shared" si="294"/>
        <v>-3.2114216876414026E-2</v>
      </c>
      <c r="AS378" s="8">
        <f t="shared" si="295"/>
        <v>-2.3916935047959331E-2</v>
      </c>
      <c r="AT378" s="8">
        <f t="shared" si="296"/>
        <v>9.0951991748886574E-3</v>
      </c>
      <c r="AU378" s="8">
        <f t="shared" si="297"/>
        <v>6.4354050519650485E-3</v>
      </c>
      <c r="AV378" s="8">
        <f t="shared" si="298"/>
        <v>-3.9067985955952844E-3</v>
      </c>
      <c r="AW378" s="8">
        <f t="shared" si="299"/>
        <v>2.2471619225143957E-3</v>
      </c>
      <c r="AX378" s="8"/>
      <c r="AY378" s="8"/>
    </row>
    <row r="379" spans="1:51" x14ac:dyDescent="0.2">
      <c r="A379" s="6">
        <v>42314</v>
      </c>
      <c r="B379" s="5">
        <v>64.637</v>
      </c>
      <c r="C379" s="5">
        <v>78.216800000000006</v>
      </c>
      <c r="E379" s="5">
        <v>25.327000000000002</v>
      </c>
      <c r="F379" s="5">
        <v>90.711299999999994</v>
      </c>
      <c r="G379" s="5">
        <v>76.018500000000003</v>
      </c>
      <c r="H379" s="5">
        <v>64.838400000000007</v>
      </c>
      <c r="I379" s="5">
        <v>92.698099999999997</v>
      </c>
      <c r="J379" s="5">
        <v>39.689900000000002</v>
      </c>
      <c r="K379" s="5">
        <v>43.179699999999997</v>
      </c>
      <c r="L379" s="5">
        <v>86.436800000000005</v>
      </c>
      <c r="M379" s="5">
        <v>130.03630000000001</v>
      </c>
      <c r="P379" s="5">
        <v>75.080100000000002</v>
      </c>
      <c r="Q379" s="5">
        <v>34.8307</v>
      </c>
      <c r="R379" s="5">
        <v>72.363799999999998</v>
      </c>
      <c r="S379" s="5">
        <v>53.712299999999999</v>
      </c>
      <c r="T379" s="5">
        <v>92.0381</v>
      </c>
      <c r="U379" s="5">
        <v>41.343299999999999</v>
      </c>
      <c r="V379" s="5">
        <v>47.808799999999998</v>
      </c>
      <c r="W379" s="5">
        <v>76.427700000000002</v>
      </c>
      <c r="X379" s="5">
        <v>3910.98</v>
      </c>
      <c r="Z379" s="6">
        <v>42314</v>
      </c>
      <c r="AA379" s="8">
        <f t="shared" si="277"/>
        <v>-2.5870487810759291E-2</v>
      </c>
      <c r="AB379" s="8">
        <f t="shared" si="278"/>
        <v>-3.7598203574394584E-2</v>
      </c>
      <c r="AC379" s="8" t="e">
        <f t="shared" si="279"/>
        <v>#DIV/0!</v>
      </c>
      <c r="AD379" s="8">
        <f t="shared" si="280"/>
        <v>-5.8759258364581624E-2</v>
      </c>
      <c r="AE379" s="8">
        <f t="shared" si="281"/>
        <v>-5.7795536979255435E-2</v>
      </c>
      <c r="AF379" s="8">
        <f t="shared" si="282"/>
        <v>-2.4125199941461783E-2</v>
      </c>
      <c r="AG379" s="8">
        <f t="shared" si="283"/>
        <v>-3.7690399967941879E-2</v>
      </c>
      <c r="AH379" s="8">
        <f t="shared" si="284"/>
        <v>-3.6825803207113705E-2</v>
      </c>
      <c r="AI379" s="8">
        <f t="shared" si="285"/>
        <v>6.0887662010105092E-3</v>
      </c>
      <c r="AJ379" s="8">
        <f t="shared" si="286"/>
        <v>-5.0310993419432015E-2</v>
      </c>
      <c r="AK379" s="8">
        <f t="shared" si="287"/>
        <v>-1.8586685257136581E-2</v>
      </c>
      <c r="AL379" s="8">
        <f t="shared" si="288"/>
        <v>-3.7210318224222938E-2</v>
      </c>
      <c r="AM379" s="8" t="e">
        <f t="shared" si="289"/>
        <v>#DIV/0!</v>
      </c>
      <c r="AN379" s="8" t="e">
        <f t="shared" si="290"/>
        <v>#DIV/0!</v>
      </c>
      <c r="AO379" s="8">
        <f t="shared" si="291"/>
        <v>-3.3031188180019821E-2</v>
      </c>
      <c r="AP379" s="8">
        <f t="shared" si="292"/>
        <v>-8.5582794705255427E-2</v>
      </c>
      <c r="AQ379" s="8">
        <f t="shared" si="293"/>
        <v>-2.7529050976787484E-2</v>
      </c>
      <c r="AR379" s="8">
        <f t="shared" si="294"/>
        <v>-6.3695932978072523E-2</v>
      </c>
      <c r="AS379" s="8">
        <f t="shared" si="295"/>
        <v>-3.1018777820357779E-2</v>
      </c>
      <c r="AT379" s="8">
        <f t="shared" si="296"/>
        <v>-3.3796569720491165E-3</v>
      </c>
      <c r="AU379" s="8">
        <f t="shared" si="297"/>
        <v>-3.8371566783663491E-2</v>
      </c>
      <c r="AV379" s="8">
        <f t="shared" si="298"/>
        <v>-2.0396313718453296E-2</v>
      </c>
      <c r="AW379" s="8">
        <f t="shared" si="299"/>
        <v>1.0241958190079448E-2</v>
      </c>
      <c r="AX379" s="8"/>
      <c r="AY379" s="8"/>
    </row>
    <row r="380" spans="1:51" x14ac:dyDescent="0.2">
      <c r="A380" s="6">
        <v>42321</v>
      </c>
      <c r="B380" s="5">
        <v>65.518100000000004</v>
      </c>
      <c r="C380" s="5">
        <v>79.811199999999999</v>
      </c>
      <c r="E380" s="5">
        <v>24.9572</v>
      </c>
      <c r="F380" s="5">
        <v>90.652799999999999</v>
      </c>
      <c r="G380" s="5">
        <v>76.842299999999994</v>
      </c>
      <c r="H380" s="5">
        <v>65.870099999999994</v>
      </c>
      <c r="I380" s="5">
        <v>93.192499999999995</v>
      </c>
      <c r="J380" s="5">
        <v>40.475000000000001</v>
      </c>
      <c r="K380" s="5">
        <v>45.110900000000001</v>
      </c>
      <c r="L380" s="5">
        <v>86.397000000000006</v>
      </c>
      <c r="M380" s="5">
        <v>132.12819999999999</v>
      </c>
      <c r="P380" s="5">
        <v>75.438299999999998</v>
      </c>
      <c r="Q380" s="5">
        <v>34.443199999999997</v>
      </c>
      <c r="R380" s="5">
        <v>72.823700000000002</v>
      </c>
      <c r="S380" s="5">
        <v>54.268000000000001</v>
      </c>
      <c r="T380" s="5">
        <v>92.097899999999996</v>
      </c>
      <c r="U380" s="5">
        <v>41.1875</v>
      </c>
      <c r="V380" s="5">
        <v>47.779899999999998</v>
      </c>
      <c r="W380" s="5">
        <v>74.515100000000004</v>
      </c>
      <c r="X380" s="5">
        <v>3771.59</v>
      </c>
      <c r="Z380" s="6">
        <v>42321</v>
      </c>
      <c r="AA380" s="8">
        <f t="shared" si="277"/>
        <v>1.3631511363460636E-2</v>
      </c>
      <c r="AB380" s="8">
        <f t="shared" si="278"/>
        <v>2.0384367552750637E-2</v>
      </c>
      <c r="AC380" s="8" t="e">
        <f t="shared" si="279"/>
        <v>#DIV/0!</v>
      </c>
      <c r="AD380" s="8">
        <f t="shared" si="280"/>
        <v>-1.4601018675721611E-2</v>
      </c>
      <c r="AE380" s="8">
        <f t="shared" si="281"/>
        <v>-6.4490311570875036E-4</v>
      </c>
      <c r="AF380" s="8">
        <f t="shared" si="282"/>
        <v>1.0836835770239972E-2</v>
      </c>
      <c r="AG380" s="8">
        <f t="shared" si="283"/>
        <v>1.5911867041752847E-2</v>
      </c>
      <c r="AH380" s="8">
        <f t="shared" si="284"/>
        <v>5.3334426487705588E-3</v>
      </c>
      <c r="AI380" s="8">
        <f t="shared" si="285"/>
        <v>1.9780851047747738E-2</v>
      </c>
      <c r="AJ380" s="8">
        <f t="shared" si="286"/>
        <v>4.4724720181011035E-2</v>
      </c>
      <c r="AK380" s="8">
        <f t="shared" si="287"/>
        <v>-4.604520296910275E-4</v>
      </c>
      <c r="AL380" s="8">
        <f t="shared" si="288"/>
        <v>1.6087046463179711E-2</v>
      </c>
      <c r="AM380" s="8" t="e">
        <f t="shared" si="289"/>
        <v>#DIV/0!</v>
      </c>
      <c r="AN380" s="8" t="e">
        <f t="shared" si="290"/>
        <v>#DIV/0!</v>
      </c>
      <c r="AO380" s="8">
        <f t="shared" si="291"/>
        <v>4.7709046738082517E-3</v>
      </c>
      <c r="AP380" s="8">
        <f t="shared" si="292"/>
        <v>-1.1125242960951187E-2</v>
      </c>
      <c r="AQ380" s="8">
        <f t="shared" si="293"/>
        <v>6.3553876385706864E-3</v>
      </c>
      <c r="AR380" s="8">
        <f t="shared" si="294"/>
        <v>1.0345861190081296E-2</v>
      </c>
      <c r="AS380" s="8">
        <f t="shared" si="295"/>
        <v>6.4973092664888377E-4</v>
      </c>
      <c r="AT380" s="8">
        <f t="shared" si="296"/>
        <v>-3.7684461569347238E-3</v>
      </c>
      <c r="AU380" s="8">
        <f t="shared" si="297"/>
        <v>-6.044912233731381E-4</v>
      </c>
      <c r="AV380" s="8">
        <f t="shared" si="298"/>
        <v>-2.5024958228495708E-2</v>
      </c>
      <c r="AW380" s="8">
        <f t="shared" si="299"/>
        <v>-3.5640683409273399E-2</v>
      </c>
      <c r="AX380" s="8"/>
      <c r="AY380" s="8"/>
    </row>
    <row r="381" spans="1:51" x14ac:dyDescent="0.2">
      <c r="A381" s="6">
        <v>42328</v>
      </c>
      <c r="B381" s="5">
        <v>67.006799999999998</v>
      </c>
      <c r="C381" s="5">
        <v>81.956500000000005</v>
      </c>
      <c r="E381" s="5">
        <v>25.148499999999999</v>
      </c>
      <c r="F381" s="5">
        <v>93.663499999999999</v>
      </c>
      <c r="G381" s="5">
        <v>77.974999999999994</v>
      </c>
      <c r="H381" s="5">
        <v>68.039299999999997</v>
      </c>
      <c r="I381" s="5">
        <v>95.753</v>
      </c>
      <c r="J381" s="5">
        <v>39.989400000000003</v>
      </c>
      <c r="K381" s="5">
        <v>46.422899999999998</v>
      </c>
      <c r="L381" s="5">
        <v>89.4636</v>
      </c>
      <c r="M381" s="5">
        <v>132.90440000000001</v>
      </c>
      <c r="P381" s="5">
        <v>77.3583</v>
      </c>
      <c r="Q381" s="5">
        <v>34.817300000000003</v>
      </c>
      <c r="R381" s="5">
        <v>74.6631</v>
      </c>
      <c r="S381" s="5">
        <v>55.115499999999997</v>
      </c>
      <c r="T381" s="5">
        <v>94.730099999999993</v>
      </c>
      <c r="U381" s="5">
        <v>40.424199999999999</v>
      </c>
      <c r="V381" s="5">
        <v>49.860999999999997</v>
      </c>
      <c r="W381" s="5">
        <v>74.331500000000005</v>
      </c>
      <c r="X381" s="5">
        <v>3897.45</v>
      </c>
      <c r="Z381" s="6">
        <v>42328</v>
      </c>
      <c r="AA381" s="8">
        <f t="shared" si="277"/>
        <v>2.2721965380558817E-2</v>
      </c>
      <c r="AB381" s="8">
        <f t="shared" si="278"/>
        <v>2.6879686059099628E-2</v>
      </c>
      <c r="AC381" s="8" t="e">
        <f t="shared" si="279"/>
        <v>#DIV/0!</v>
      </c>
      <c r="AD381" s="8">
        <f t="shared" si="280"/>
        <v>7.6651226900452674E-3</v>
      </c>
      <c r="AE381" s="8">
        <f t="shared" si="281"/>
        <v>3.3211329379787546E-2</v>
      </c>
      <c r="AF381" s="8">
        <f t="shared" si="282"/>
        <v>1.474057908209403E-2</v>
      </c>
      <c r="AG381" s="8">
        <f t="shared" si="283"/>
        <v>3.2931481810411833E-2</v>
      </c>
      <c r="AH381" s="8">
        <f t="shared" si="284"/>
        <v>2.7475386967835469E-2</v>
      </c>
      <c r="AI381" s="8">
        <f t="shared" si="285"/>
        <v>-1.1997529339098145E-2</v>
      </c>
      <c r="AJ381" s="8">
        <f t="shared" si="286"/>
        <v>2.9083879949191926E-2</v>
      </c>
      <c r="AK381" s="8">
        <f t="shared" si="287"/>
        <v>3.5494287996110874E-2</v>
      </c>
      <c r="AL381" s="8">
        <f t="shared" si="288"/>
        <v>5.8745975499554515E-3</v>
      </c>
      <c r="AM381" s="8" t="e">
        <f t="shared" si="289"/>
        <v>#DIV/0!</v>
      </c>
      <c r="AN381" s="8" t="e">
        <f t="shared" si="290"/>
        <v>#DIV/0!</v>
      </c>
      <c r="AO381" s="8">
        <f t="shared" si="291"/>
        <v>2.545126282007959E-2</v>
      </c>
      <c r="AP381" s="8">
        <f t="shared" si="292"/>
        <v>1.086136015236705E-2</v>
      </c>
      <c r="AQ381" s="8">
        <f t="shared" si="293"/>
        <v>2.5258260703589608E-2</v>
      </c>
      <c r="AR381" s="8">
        <f t="shared" si="294"/>
        <v>1.5616938158767635E-2</v>
      </c>
      <c r="AS381" s="8">
        <f t="shared" si="295"/>
        <v>2.8580456231900975E-2</v>
      </c>
      <c r="AT381" s="8">
        <f t="shared" si="296"/>
        <v>-1.8532321699544774E-2</v>
      </c>
      <c r="AU381" s="8">
        <f t="shared" si="297"/>
        <v>4.3555972281231314E-2</v>
      </c>
      <c r="AV381" s="8">
        <f t="shared" si="298"/>
        <v>-2.463930129597891E-3</v>
      </c>
      <c r="AW381" s="8">
        <f t="shared" si="299"/>
        <v>3.3370541336677606E-2</v>
      </c>
      <c r="AX381" s="8"/>
      <c r="AY381" s="8"/>
    </row>
    <row r="382" spans="1:51" x14ac:dyDescent="0.2">
      <c r="A382" s="6">
        <v>42335</v>
      </c>
      <c r="B382" s="5">
        <v>65.791499999999999</v>
      </c>
      <c r="C382" s="5">
        <v>81.086799999999997</v>
      </c>
      <c r="E382" s="5">
        <v>25.015999999999998</v>
      </c>
      <c r="F382" s="5">
        <v>92.036100000000005</v>
      </c>
      <c r="G382" s="5">
        <v>76.494799999999998</v>
      </c>
      <c r="H382" s="5">
        <v>66.835599999999999</v>
      </c>
      <c r="I382" s="5">
        <v>94.651600000000002</v>
      </c>
      <c r="J382" s="5">
        <v>39.4467</v>
      </c>
      <c r="K382" s="5">
        <v>45.921700000000001</v>
      </c>
      <c r="L382" s="5">
        <v>89.4636</v>
      </c>
      <c r="M382" s="5">
        <v>131.74619999999999</v>
      </c>
      <c r="P382" s="5">
        <v>77.874099999999999</v>
      </c>
      <c r="Q382" s="5">
        <v>34.656999999999996</v>
      </c>
      <c r="R382" s="5">
        <v>73.534400000000005</v>
      </c>
      <c r="S382" s="5">
        <v>54.351399999999998</v>
      </c>
      <c r="T382" s="5">
        <v>94.146799999999999</v>
      </c>
      <c r="U382" s="5">
        <v>39.364899999999999</v>
      </c>
      <c r="V382" s="5">
        <v>48.632599999999996</v>
      </c>
      <c r="W382" s="5">
        <v>77.621200000000002</v>
      </c>
      <c r="X382" s="5">
        <v>3900.74</v>
      </c>
      <c r="Z382" s="6">
        <v>42335</v>
      </c>
      <c r="AA382" s="8">
        <f t="shared" si="277"/>
        <v>-1.8136965203531585E-2</v>
      </c>
      <c r="AB382" s="8">
        <f t="shared" si="278"/>
        <v>-1.0611726952712841E-2</v>
      </c>
      <c r="AC382" s="8" t="e">
        <f t="shared" si="279"/>
        <v>#DIV/0!</v>
      </c>
      <c r="AD382" s="8">
        <f t="shared" si="280"/>
        <v>-5.2687038988409318E-3</v>
      </c>
      <c r="AE382" s="8">
        <f t="shared" si="281"/>
        <v>-1.737496463403565E-2</v>
      </c>
      <c r="AF382" s="8">
        <f t="shared" si="282"/>
        <v>-1.8983007374158367E-2</v>
      </c>
      <c r="AG382" s="8">
        <f t="shared" si="283"/>
        <v>-1.7691246088657575E-2</v>
      </c>
      <c r="AH382" s="8">
        <f t="shared" si="284"/>
        <v>-1.1502511670652638E-2</v>
      </c>
      <c r="AI382" s="8">
        <f t="shared" si="285"/>
        <v>-1.3571096340530331E-2</v>
      </c>
      <c r="AJ382" s="8">
        <f t="shared" si="286"/>
        <v>-1.0796395744341658E-2</v>
      </c>
      <c r="AK382" s="8">
        <f t="shared" si="287"/>
        <v>0</v>
      </c>
      <c r="AL382" s="8">
        <f t="shared" si="288"/>
        <v>-8.7145346579949878E-3</v>
      </c>
      <c r="AM382" s="8" t="e">
        <f t="shared" si="289"/>
        <v>#DIV/0!</v>
      </c>
      <c r="AN382" s="8" t="e">
        <f t="shared" si="290"/>
        <v>#DIV/0!</v>
      </c>
      <c r="AO382" s="8">
        <f t="shared" si="291"/>
        <v>6.667674961833514E-3</v>
      </c>
      <c r="AP382" s="8">
        <f t="shared" si="292"/>
        <v>-4.6040330525344286E-3</v>
      </c>
      <c r="AQ382" s="8">
        <f t="shared" si="293"/>
        <v>-1.5117239975302343E-2</v>
      </c>
      <c r="AR382" s="8">
        <f t="shared" si="294"/>
        <v>-1.3863613683990916E-2</v>
      </c>
      <c r="AS382" s="8">
        <f t="shared" si="295"/>
        <v>-6.1574937638616545E-3</v>
      </c>
      <c r="AT382" s="8">
        <f t="shared" si="296"/>
        <v>-2.6204600214722928E-2</v>
      </c>
      <c r="AU382" s="8">
        <f t="shared" si="297"/>
        <v>-2.4636489440645004E-2</v>
      </c>
      <c r="AV382" s="8">
        <f t="shared" si="298"/>
        <v>4.4257145355602878E-2</v>
      </c>
      <c r="AW382" s="8">
        <f t="shared" si="299"/>
        <v>8.4414168238211573E-4</v>
      </c>
      <c r="AX382" s="8"/>
      <c r="AY382" s="8"/>
    </row>
    <row r="383" spans="1:51" x14ac:dyDescent="0.2">
      <c r="A383" s="6">
        <v>42342</v>
      </c>
      <c r="B383" s="5">
        <v>65.837100000000007</v>
      </c>
      <c r="C383" s="5">
        <v>80.941900000000004</v>
      </c>
      <c r="E383" s="5">
        <v>24.295000000000002</v>
      </c>
      <c r="F383" s="5">
        <v>91.947299999999998</v>
      </c>
      <c r="G383" s="5">
        <v>77.498800000000003</v>
      </c>
      <c r="H383" s="5">
        <v>66.9679</v>
      </c>
      <c r="I383" s="5">
        <v>94.308300000000003</v>
      </c>
      <c r="J383" s="5">
        <v>38.147100000000002</v>
      </c>
      <c r="K383" s="5">
        <v>48.383600000000001</v>
      </c>
      <c r="L383" s="5">
        <v>90.711500000000001</v>
      </c>
      <c r="M383" s="5">
        <v>130.1155</v>
      </c>
      <c r="P383" s="5">
        <v>78.232299999999995</v>
      </c>
      <c r="Q383" s="5">
        <v>33.067100000000003</v>
      </c>
      <c r="R383" s="5">
        <v>74.022099999999995</v>
      </c>
      <c r="S383" s="5">
        <v>53.6706</v>
      </c>
      <c r="T383" s="5">
        <v>93.294300000000007</v>
      </c>
      <c r="U383" s="5">
        <v>40.875900000000001</v>
      </c>
      <c r="V383" s="5">
        <v>48.762599999999999</v>
      </c>
      <c r="W383" s="5">
        <v>75.3108</v>
      </c>
      <c r="X383" s="5">
        <v>3905.31</v>
      </c>
      <c r="Z383" s="6">
        <v>42342</v>
      </c>
      <c r="AA383" s="8">
        <f t="shared" si="277"/>
        <v>6.9309865256150793E-4</v>
      </c>
      <c r="AB383" s="8">
        <f t="shared" si="278"/>
        <v>-1.7869739587700328E-3</v>
      </c>
      <c r="AC383" s="8" t="e">
        <f t="shared" si="279"/>
        <v>#DIV/0!</v>
      </c>
      <c r="AD383" s="8">
        <f t="shared" si="280"/>
        <v>-2.8821554205308519E-2</v>
      </c>
      <c r="AE383" s="8">
        <f t="shared" si="281"/>
        <v>-9.6483879695041797E-4</v>
      </c>
      <c r="AF383" s="8">
        <f t="shared" si="282"/>
        <v>1.312507516850836E-2</v>
      </c>
      <c r="AG383" s="8">
        <f t="shared" si="283"/>
        <v>1.9794839875755255E-3</v>
      </c>
      <c r="AH383" s="8">
        <f t="shared" si="284"/>
        <v>-3.6269857033583985E-3</v>
      </c>
      <c r="AI383" s="8">
        <f t="shared" si="285"/>
        <v>-3.2945721695350927E-2</v>
      </c>
      <c r="AJ383" s="8">
        <f t="shared" si="286"/>
        <v>5.3610820156919203E-2</v>
      </c>
      <c r="AK383" s="8">
        <f t="shared" si="287"/>
        <v>1.3948689746444476E-2</v>
      </c>
      <c r="AL383" s="8">
        <f t="shared" si="288"/>
        <v>-1.2377586602118296E-2</v>
      </c>
      <c r="AM383" s="8" t="e">
        <f t="shared" si="289"/>
        <v>#DIV/0!</v>
      </c>
      <c r="AN383" s="8" t="e">
        <f t="shared" si="290"/>
        <v>#DIV/0!</v>
      </c>
      <c r="AO383" s="8">
        <f t="shared" si="291"/>
        <v>4.5997321317357009E-3</v>
      </c>
      <c r="AP383" s="8">
        <f t="shared" si="292"/>
        <v>-4.5875292148772062E-2</v>
      </c>
      <c r="AQ383" s="8">
        <f t="shared" si="293"/>
        <v>6.6322700667984513E-3</v>
      </c>
      <c r="AR383" s="8">
        <f t="shared" si="294"/>
        <v>-1.2525896297059469E-2</v>
      </c>
      <c r="AS383" s="8">
        <f t="shared" si="295"/>
        <v>-9.0550077113613625E-3</v>
      </c>
      <c r="AT383" s="8">
        <f t="shared" si="296"/>
        <v>3.8384449090433481E-2</v>
      </c>
      <c r="AU383" s="8">
        <f t="shared" si="297"/>
        <v>2.6731040495471259E-3</v>
      </c>
      <c r="AV383" s="8">
        <f t="shared" si="298"/>
        <v>-2.9765064183496226E-2</v>
      </c>
      <c r="AW383" s="8">
        <f t="shared" si="299"/>
        <v>1.1715725734091631E-3</v>
      </c>
      <c r="AX383" s="8"/>
      <c r="AY383" s="8"/>
    </row>
    <row r="384" spans="1:51" x14ac:dyDescent="0.2">
      <c r="A384" s="6">
        <v>42349</v>
      </c>
      <c r="B384" s="5">
        <v>64.003</v>
      </c>
      <c r="C384" s="5">
        <v>79.086500000000001</v>
      </c>
      <c r="E384" s="5">
        <v>24.559899999999999</v>
      </c>
      <c r="F384" s="5">
        <v>89.9649</v>
      </c>
      <c r="G384" s="5">
        <v>76.237399999999994</v>
      </c>
      <c r="H384" s="5">
        <v>65.245699999999999</v>
      </c>
      <c r="I384" s="5">
        <v>93.9221</v>
      </c>
      <c r="J384" s="5">
        <v>37.047400000000003</v>
      </c>
      <c r="K384" s="5">
        <v>46.378700000000002</v>
      </c>
      <c r="L384" s="5">
        <v>87.817499999999995</v>
      </c>
      <c r="M384" s="5">
        <v>129.14760000000001</v>
      </c>
      <c r="P384" s="5">
        <v>76.168999999999997</v>
      </c>
      <c r="Q384" s="5">
        <v>33.254100000000001</v>
      </c>
      <c r="R384" s="5">
        <v>72.057299999999998</v>
      </c>
      <c r="S384" s="5">
        <v>51.960700000000003</v>
      </c>
      <c r="T384" s="5">
        <v>92.023099999999999</v>
      </c>
      <c r="U384" s="5">
        <v>41.14</v>
      </c>
      <c r="V384" s="5">
        <v>47.813000000000002</v>
      </c>
      <c r="W384" s="5">
        <v>71.710800000000006</v>
      </c>
      <c r="X384" s="5">
        <v>3759.09</v>
      </c>
      <c r="Z384" s="6">
        <v>42349</v>
      </c>
      <c r="AA384" s="8">
        <f t="shared" si="277"/>
        <v>-2.7858152925933966E-2</v>
      </c>
      <c r="AB384" s="8">
        <f t="shared" si="278"/>
        <v>-2.2922614863253754E-2</v>
      </c>
      <c r="AC384" s="8" t="e">
        <f t="shared" si="279"/>
        <v>#DIV/0!</v>
      </c>
      <c r="AD384" s="8">
        <f t="shared" si="280"/>
        <v>1.0903478081909723E-2</v>
      </c>
      <c r="AE384" s="8">
        <f t="shared" si="281"/>
        <v>-2.1560176318391022E-2</v>
      </c>
      <c r="AF384" s="8">
        <f t="shared" si="282"/>
        <v>-1.6276381053642264E-2</v>
      </c>
      <c r="AG384" s="8">
        <f t="shared" si="283"/>
        <v>-2.5716798645321171E-2</v>
      </c>
      <c r="AH384" s="8">
        <f t="shared" si="284"/>
        <v>-4.0950796483448793E-3</v>
      </c>
      <c r="AI384" s="8">
        <f t="shared" si="285"/>
        <v>-2.8827879445619708E-2</v>
      </c>
      <c r="AJ384" s="8">
        <f t="shared" si="286"/>
        <v>-4.1437594556833268E-2</v>
      </c>
      <c r="AK384" s="8">
        <f t="shared" si="287"/>
        <v>-3.1903341913649408E-2</v>
      </c>
      <c r="AL384" s="8">
        <f t="shared" si="288"/>
        <v>-7.4387755494156327E-3</v>
      </c>
      <c r="AM384" s="8" t="e">
        <f t="shared" si="289"/>
        <v>#DIV/0!</v>
      </c>
      <c r="AN384" s="8" t="e">
        <f t="shared" si="290"/>
        <v>#DIV/0!</v>
      </c>
      <c r="AO384" s="8">
        <f t="shared" si="291"/>
        <v>-2.6374016870269634E-2</v>
      </c>
      <c r="AP384" s="8">
        <f t="shared" si="292"/>
        <v>5.6551678254215254E-3</v>
      </c>
      <c r="AQ384" s="8">
        <f t="shared" si="293"/>
        <v>-2.6543424193585352E-2</v>
      </c>
      <c r="AR384" s="8">
        <f t="shared" si="294"/>
        <v>-3.1859155664367367E-2</v>
      </c>
      <c r="AS384" s="8">
        <f t="shared" si="295"/>
        <v>-1.3625698461749658E-2</v>
      </c>
      <c r="AT384" s="8">
        <f t="shared" si="296"/>
        <v>6.4610198185237611E-3</v>
      </c>
      <c r="AU384" s="8">
        <f t="shared" si="297"/>
        <v>-1.9473941094199199E-2</v>
      </c>
      <c r="AV384" s="8">
        <f t="shared" si="298"/>
        <v>-4.7801908889561595E-2</v>
      </c>
      <c r="AW384" s="8">
        <f t="shared" si="299"/>
        <v>-3.7441329881622631E-2</v>
      </c>
      <c r="AX384" s="8"/>
      <c r="AY384" s="8"/>
    </row>
    <row r="385" spans="1:51" x14ac:dyDescent="0.2">
      <c r="A385" s="6">
        <v>42356</v>
      </c>
      <c r="B385" s="5">
        <v>66.273499999999999</v>
      </c>
      <c r="C385" s="5">
        <v>81.579700000000003</v>
      </c>
      <c r="E385" s="5">
        <v>25.648800000000001</v>
      </c>
      <c r="F385" s="5">
        <v>93.633899999999997</v>
      </c>
      <c r="G385" s="5">
        <v>76.790800000000004</v>
      </c>
      <c r="H385" s="5">
        <v>67.3</v>
      </c>
      <c r="I385" s="5">
        <v>94.780299999999997</v>
      </c>
      <c r="J385" s="5">
        <v>38.418399999999998</v>
      </c>
      <c r="K385" s="5">
        <v>45.715299999999999</v>
      </c>
      <c r="L385" s="5">
        <v>90.870800000000003</v>
      </c>
      <c r="M385" s="5">
        <v>135.37899999999999</v>
      </c>
      <c r="P385" s="5">
        <v>78.4101</v>
      </c>
      <c r="Q385" s="5">
        <v>34.029000000000003</v>
      </c>
      <c r="R385" s="5">
        <v>74.008099999999999</v>
      </c>
      <c r="S385" s="5">
        <v>52.606299999999997</v>
      </c>
      <c r="T385" s="5">
        <v>93.997299999999996</v>
      </c>
      <c r="U385" s="5">
        <v>40.6678</v>
      </c>
      <c r="V385" s="5">
        <v>49.172400000000003</v>
      </c>
      <c r="W385" s="5">
        <v>77.362399999999994</v>
      </c>
      <c r="X385" s="5">
        <v>3747.56</v>
      </c>
      <c r="Z385" s="6">
        <v>42356</v>
      </c>
      <c r="AA385" s="8">
        <f t="shared" si="277"/>
        <v>3.5474899614080568E-2</v>
      </c>
      <c r="AB385" s="8">
        <f t="shared" si="278"/>
        <v>3.1524975817617484E-2</v>
      </c>
      <c r="AC385" s="8" t="e">
        <f t="shared" si="279"/>
        <v>#DIV/0!</v>
      </c>
      <c r="AD385" s="8">
        <f t="shared" si="280"/>
        <v>4.4336499741448598E-2</v>
      </c>
      <c r="AE385" s="8">
        <f t="shared" si="281"/>
        <v>4.0782571869695916E-2</v>
      </c>
      <c r="AF385" s="8">
        <f t="shared" si="282"/>
        <v>7.2589044222390875E-3</v>
      </c>
      <c r="AG385" s="8">
        <f t="shared" si="283"/>
        <v>3.1485599817306031E-2</v>
      </c>
      <c r="AH385" s="8">
        <f t="shared" si="284"/>
        <v>9.1373595777777261E-3</v>
      </c>
      <c r="AI385" s="8">
        <f t="shared" si="285"/>
        <v>3.7006645540577532E-2</v>
      </c>
      <c r="AJ385" s="8">
        <f t="shared" si="286"/>
        <v>-1.4303980059812038E-2</v>
      </c>
      <c r="AK385" s="8">
        <f t="shared" si="287"/>
        <v>3.476869644433056E-2</v>
      </c>
      <c r="AL385" s="8">
        <f t="shared" si="288"/>
        <v>4.8250219129120309E-2</v>
      </c>
      <c r="AM385" s="8" t="e">
        <f t="shared" si="289"/>
        <v>#DIV/0!</v>
      </c>
      <c r="AN385" s="8" t="e">
        <f t="shared" si="290"/>
        <v>#DIV/0!</v>
      </c>
      <c r="AO385" s="8">
        <f t="shared" si="291"/>
        <v>2.9422731032309857E-2</v>
      </c>
      <c r="AP385" s="8">
        <f t="shared" si="292"/>
        <v>2.3302389780508248E-2</v>
      </c>
      <c r="AQ385" s="8">
        <f t="shared" si="293"/>
        <v>2.707289892904674E-2</v>
      </c>
      <c r="AR385" s="8">
        <f t="shared" si="294"/>
        <v>1.2424774877936473E-2</v>
      </c>
      <c r="AS385" s="8">
        <f t="shared" si="295"/>
        <v>2.1453309006108201E-2</v>
      </c>
      <c r="AT385" s="8">
        <f t="shared" si="296"/>
        <v>-1.1477880408361729E-2</v>
      </c>
      <c r="AU385" s="8">
        <f t="shared" si="297"/>
        <v>2.8431598100934874E-2</v>
      </c>
      <c r="AV385" s="8">
        <f t="shared" si="298"/>
        <v>7.88110019690198E-2</v>
      </c>
      <c r="AW385" s="8">
        <f t="shared" si="299"/>
        <v>-3.067231697033157E-3</v>
      </c>
      <c r="AX385" s="8"/>
      <c r="AY385" s="8"/>
    </row>
    <row r="386" spans="1:51" x14ac:dyDescent="0.2">
      <c r="A386" s="6">
        <v>42363</v>
      </c>
      <c r="B386" s="5">
        <v>67.009900000000002</v>
      </c>
      <c r="C386" s="5">
        <v>84.652699999999996</v>
      </c>
      <c r="E386" s="5">
        <v>26.6494</v>
      </c>
      <c r="F386" s="5">
        <v>95.793899999999994</v>
      </c>
      <c r="G386" s="5">
        <v>77.691800000000001</v>
      </c>
      <c r="H386" s="5">
        <v>69.020899999999997</v>
      </c>
      <c r="I386" s="5">
        <v>98.256299999999996</v>
      </c>
      <c r="J386" s="5">
        <v>39.632399999999997</v>
      </c>
      <c r="K386" s="5">
        <v>48.0593</v>
      </c>
      <c r="L386" s="5">
        <v>91.348699999999994</v>
      </c>
      <c r="M386" s="5">
        <v>137.7919</v>
      </c>
      <c r="P386" s="5">
        <v>78.829400000000007</v>
      </c>
      <c r="Q386" s="5">
        <v>35.672400000000003</v>
      </c>
      <c r="R386" s="5">
        <v>75.164699999999996</v>
      </c>
      <c r="S386" s="5">
        <v>54.1783</v>
      </c>
      <c r="T386" s="5">
        <v>96.150899999999993</v>
      </c>
      <c r="U386" s="5">
        <v>41.234400000000001</v>
      </c>
      <c r="V386" s="5">
        <v>50.078699999999998</v>
      </c>
      <c r="X386" s="5">
        <v>3852.31</v>
      </c>
      <c r="Z386" s="6">
        <v>42363</v>
      </c>
      <c r="AA386" s="8">
        <f t="shared" si="277"/>
        <v>1.1111530249647394E-2</v>
      </c>
      <c r="AB386" s="8">
        <f t="shared" si="278"/>
        <v>3.7668684734069702E-2</v>
      </c>
      <c r="AC386" s="8" t="e">
        <f t="shared" si="279"/>
        <v>#DIV/0!</v>
      </c>
      <c r="AD386" s="8">
        <f t="shared" si="280"/>
        <v>3.9011571691463187E-2</v>
      </c>
      <c r="AE386" s="8">
        <f t="shared" si="281"/>
        <v>2.3068568114753329E-2</v>
      </c>
      <c r="AF386" s="8">
        <f t="shared" si="282"/>
        <v>1.1733176370085863E-2</v>
      </c>
      <c r="AG386" s="8">
        <f t="shared" si="283"/>
        <v>2.557057949479935E-2</v>
      </c>
      <c r="AH386" s="8">
        <f t="shared" si="284"/>
        <v>3.667428780031301E-2</v>
      </c>
      <c r="AI386" s="8">
        <f t="shared" si="285"/>
        <v>3.1599441934073269E-2</v>
      </c>
      <c r="AJ386" s="8">
        <f t="shared" si="286"/>
        <v>5.1273862361178812E-2</v>
      </c>
      <c r="AK386" s="8">
        <f t="shared" si="287"/>
        <v>5.2591151392966662E-3</v>
      </c>
      <c r="AL386" s="8">
        <f t="shared" si="288"/>
        <v>1.7823296079894302E-2</v>
      </c>
      <c r="AM386" s="8" t="e">
        <f t="shared" si="289"/>
        <v>#DIV/0!</v>
      </c>
      <c r="AN386" s="8" t="e">
        <f t="shared" si="290"/>
        <v>#DIV/0!</v>
      </c>
      <c r="AO386" s="8">
        <f t="shared" si="291"/>
        <v>5.3475253825718827E-3</v>
      </c>
      <c r="AP386" s="8">
        <f t="shared" si="292"/>
        <v>4.8294102089394331E-2</v>
      </c>
      <c r="AQ386" s="8">
        <f t="shared" si="293"/>
        <v>1.5628019095207168E-2</v>
      </c>
      <c r="AR386" s="8">
        <f t="shared" si="294"/>
        <v>2.9882352493902919E-2</v>
      </c>
      <c r="AS386" s="8">
        <f t="shared" si="295"/>
        <v>2.2911296388300473E-2</v>
      </c>
      <c r="AT386" s="8">
        <f t="shared" si="296"/>
        <v>1.3932398605284835E-2</v>
      </c>
      <c r="AU386" s="8">
        <f t="shared" si="297"/>
        <v>1.843107108865949E-2</v>
      </c>
      <c r="AV386" s="8">
        <f t="shared" si="298"/>
        <v>-1</v>
      </c>
      <c r="AW386" s="8">
        <f t="shared" si="299"/>
        <v>2.7951520455976597E-2</v>
      </c>
      <c r="AX386" s="8"/>
      <c r="AY386" s="8"/>
    </row>
    <row r="387" spans="1:51" x14ac:dyDescent="0.2">
      <c r="A387" s="6">
        <v>42370</v>
      </c>
      <c r="B387" s="5">
        <v>66.319500000000005</v>
      </c>
      <c r="C387" s="5">
        <v>84.464200000000005</v>
      </c>
      <c r="E387" s="5">
        <v>27.017299999999999</v>
      </c>
      <c r="F387" s="5">
        <v>95.083699999999993</v>
      </c>
      <c r="G387" s="5">
        <v>76.8172</v>
      </c>
      <c r="H387" s="5">
        <v>68.127099999999999</v>
      </c>
      <c r="I387" s="5">
        <v>97.784199999999998</v>
      </c>
      <c r="J387" s="5">
        <v>39.661000000000001</v>
      </c>
      <c r="K387" s="5">
        <v>46.776699999999998</v>
      </c>
      <c r="L387" s="5">
        <v>90.273399999999995</v>
      </c>
      <c r="M387" s="5">
        <v>137.7389</v>
      </c>
      <c r="P387" s="5">
        <v>78.438999999999993</v>
      </c>
      <c r="Q387" s="5">
        <v>35.124600000000001</v>
      </c>
      <c r="R387" s="5">
        <v>74.746399999999994</v>
      </c>
      <c r="S387" s="5">
        <v>54.304600000000001</v>
      </c>
      <c r="T387" s="5">
        <v>96.435100000000006</v>
      </c>
      <c r="U387" s="5">
        <v>40.935400000000001</v>
      </c>
      <c r="V387" s="5">
        <v>49.8887</v>
      </c>
      <c r="X387" s="5">
        <v>3821.6</v>
      </c>
      <c r="Z387" s="6">
        <v>42370</v>
      </c>
      <c r="AA387" s="8">
        <f t="shared" si="277"/>
        <v>-1.030295523497271E-2</v>
      </c>
      <c r="AB387" s="8">
        <f t="shared" si="278"/>
        <v>-2.2267452780595498E-3</v>
      </c>
      <c r="AC387" s="8" t="e">
        <f t="shared" si="279"/>
        <v>#DIV/0!</v>
      </c>
      <c r="AD387" s="8">
        <f t="shared" si="280"/>
        <v>1.3805188859786766E-2</v>
      </c>
      <c r="AE387" s="8">
        <f t="shared" si="281"/>
        <v>-7.4138332399036333E-3</v>
      </c>
      <c r="AF387" s="8">
        <f t="shared" si="282"/>
        <v>-1.1257301285335197E-2</v>
      </c>
      <c r="AG387" s="8">
        <f t="shared" si="283"/>
        <v>-1.2949700742818426E-2</v>
      </c>
      <c r="AH387" s="8">
        <f t="shared" si="284"/>
        <v>-4.8047809656989182E-3</v>
      </c>
      <c r="AI387" s="8">
        <f t="shared" si="285"/>
        <v>7.2163179620732265E-4</v>
      </c>
      <c r="AJ387" s="8">
        <f t="shared" si="286"/>
        <v>-2.6687862702952425E-2</v>
      </c>
      <c r="AK387" s="8">
        <f t="shared" si="287"/>
        <v>-1.1771377151508444E-2</v>
      </c>
      <c r="AL387" s="8">
        <f t="shared" si="288"/>
        <v>-3.8463799396049048E-4</v>
      </c>
      <c r="AM387" s="8" t="e">
        <f t="shared" si="289"/>
        <v>#DIV/0!</v>
      </c>
      <c r="AN387" s="8" t="e">
        <f t="shared" si="290"/>
        <v>#DIV/0!</v>
      </c>
      <c r="AO387" s="8">
        <f t="shared" si="291"/>
        <v>-4.9524669729823501E-3</v>
      </c>
      <c r="AP387" s="8">
        <f t="shared" si="292"/>
        <v>-1.5356409997645315E-2</v>
      </c>
      <c r="AQ387" s="8">
        <f t="shared" si="293"/>
        <v>-5.5651123466201602E-3</v>
      </c>
      <c r="AR387" s="8">
        <f t="shared" si="294"/>
        <v>2.3311916394570531E-3</v>
      </c>
      <c r="AS387" s="8">
        <f t="shared" si="295"/>
        <v>2.9557705648102228E-3</v>
      </c>
      <c r="AT387" s="8">
        <f t="shared" si="296"/>
        <v>-7.2512271307452192E-3</v>
      </c>
      <c r="AU387" s="8">
        <f t="shared" si="297"/>
        <v>-3.7940281996137193E-3</v>
      </c>
      <c r="AV387" s="8" t="e">
        <f t="shared" si="298"/>
        <v>#DIV/0!</v>
      </c>
      <c r="AW387" s="8">
        <f t="shared" si="299"/>
        <v>-7.9718402724598958E-3</v>
      </c>
      <c r="AX387" s="8"/>
      <c r="AY387" s="8"/>
    </row>
    <row r="388" spans="1:51" x14ac:dyDescent="0.2">
      <c r="A388" s="6">
        <v>42377</v>
      </c>
      <c r="B388" s="5">
        <v>66.749099999999999</v>
      </c>
      <c r="C388" s="5">
        <v>84.449700000000007</v>
      </c>
      <c r="E388" s="5">
        <v>26.207999999999998</v>
      </c>
      <c r="F388" s="5">
        <v>98.279300000000006</v>
      </c>
      <c r="G388" s="5">
        <v>75.610600000000005</v>
      </c>
      <c r="H388" s="5">
        <v>67.793599999999998</v>
      </c>
      <c r="I388" s="5">
        <v>96.582700000000003</v>
      </c>
      <c r="J388" s="5">
        <v>39.732399999999998</v>
      </c>
      <c r="K388" s="5">
        <v>46.570300000000003</v>
      </c>
      <c r="L388" s="5">
        <v>89.317599999999999</v>
      </c>
      <c r="M388" s="5">
        <v>139.43600000000001</v>
      </c>
      <c r="P388" s="5">
        <v>76.356999999999999</v>
      </c>
      <c r="Q388" s="5">
        <v>34.4465</v>
      </c>
      <c r="R388" s="5">
        <v>73.1584</v>
      </c>
      <c r="S388" s="5">
        <v>53.925699999999999</v>
      </c>
      <c r="T388" s="5">
        <v>95.747100000000003</v>
      </c>
      <c r="U388" s="5">
        <v>40.526200000000003</v>
      </c>
      <c r="V388" s="5">
        <v>48.807000000000002</v>
      </c>
      <c r="X388" s="5">
        <v>3595.91</v>
      </c>
      <c r="Z388" s="6">
        <v>42377</v>
      </c>
      <c r="AA388" s="8">
        <f t="shared" si="277"/>
        <v>6.4777327935221507E-3</v>
      </c>
      <c r="AB388" s="8">
        <f t="shared" si="278"/>
        <v>-1.7167036448573203E-4</v>
      </c>
      <c r="AC388" s="8" t="e">
        <f t="shared" si="279"/>
        <v>#DIV/0!</v>
      </c>
      <c r="AD388" s="8">
        <f t="shared" si="280"/>
        <v>-2.9954880761586145E-2</v>
      </c>
      <c r="AE388" s="8">
        <f t="shared" si="281"/>
        <v>3.3608284069719829E-2</v>
      </c>
      <c r="AF388" s="8">
        <f t="shared" si="282"/>
        <v>-1.5707419692464586E-2</v>
      </c>
      <c r="AG388" s="8">
        <f t="shared" si="283"/>
        <v>-4.8952619442189649E-3</v>
      </c>
      <c r="AH388" s="8">
        <f t="shared" si="284"/>
        <v>-1.2287261132166494E-2</v>
      </c>
      <c r="AI388" s="8">
        <f t="shared" si="285"/>
        <v>1.8002571795969757E-3</v>
      </c>
      <c r="AJ388" s="8">
        <f t="shared" si="286"/>
        <v>-4.4124532085417778E-3</v>
      </c>
      <c r="AK388" s="8">
        <f t="shared" si="287"/>
        <v>-1.058783650554862E-2</v>
      </c>
      <c r="AL388" s="8">
        <f t="shared" si="288"/>
        <v>1.2321138037257429E-2</v>
      </c>
      <c r="AM388" s="8" t="e">
        <f t="shared" si="289"/>
        <v>#DIV/0!</v>
      </c>
      <c r="AN388" s="8" t="e">
        <f t="shared" si="290"/>
        <v>#DIV/0!</v>
      </c>
      <c r="AO388" s="8">
        <f t="shared" si="291"/>
        <v>-2.6542918701156215E-2</v>
      </c>
      <c r="AP388" s="8">
        <f t="shared" si="292"/>
        <v>-1.9305557928061878E-2</v>
      </c>
      <c r="AQ388" s="8">
        <f t="shared" si="293"/>
        <v>-2.1245170335962626E-2</v>
      </c>
      <c r="AR388" s="8">
        <f t="shared" si="294"/>
        <v>-6.9773094728623475E-3</v>
      </c>
      <c r="AS388" s="8">
        <f t="shared" si="295"/>
        <v>-7.134331794128923E-3</v>
      </c>
      <c r="AT388" s="8">
        <f t="shared" si="296"/>
        <v>-9.9962379749556352E-3</v>
      </c>
      <c r="AU388" s="8">
        <f t="shared" si="297"/>
        <v>-2.1682264721269551E-2</v>
      </c>
      <c r="AV388" s="8" t="e">
        <f t="shared" si="298"/>
        <v>#DIV/0!</v>
      </c>
      <c r="AW388" s="8">
        <f t="shared" si="299"/>
        <v>-5.9056416160770397E-2</v>
      </c>
      <c r="AX388" s="8"/>
      <c r="AY388" s="8"/>
    </row>
    <row r="389" spans="1:51" x14ac:dyDescent="0.2">
      <c r="A389" s="6">
        <v>42384</v>
      </c>
      <c r="B389" s="5">
        <v>66.749099999999999</v>
      </c>
      <c r="C389" s="5">
        <v>85.072999999999993</v>
      </c>
      <c r="E389" s="5">
        <v>25.4575</v>
      </c>
      <c r="F389" s="5">
        <v>100.12860000000001</v>
      </c>
      <c r="G389" s="5">
        <v>76.700400000000002</v>
      </c>
      <c r="H389" s="5">
        <v>68.554000000000002</v>
      </c>
      <c r="I389" s="5">
        <v>97.397999999999996</v>
      </c>
      <c r="J389" s="5">
        <v>39.218200000000003</v>
      </c>
      <c r="K389" s="5">
        <v>46.924199999999999</v>
      </c>
      <c r="L389" s="5">
        <v>88.268799999999999</v>
      </c>
      <c r="M389" s="5">
        <v>139.55529999999999</v>
      </c>
      <c r="P389" s="5">
        <v>77.687200000000004</v>
      </c>
      <c r="Q389" s="5">
        <v>33.771299999999997</v>
      </c>
      <c r="R389" s="5">
        <v>73.7346</v>
      </c>
      <c r="S389" s="5">
        <v>55.581899999999997</v>
      </c>
      <c r="T389" s="5">
        <v>95.732100000000003</v>
      </c>
      <c r="U389" s="5">
        <v>41.187199999999997</v>
      </c>
      <c r="V389" s="5">
        <v>48.660800000000002</v>
      </c>
      <c r="X389" s="5">
        <v>3518.51</v>
      </c>
      <c r="Z389" s="6">
        <v>42384</v>
      </c>
      <c r="AA389" s="8">
        <f t="shared" si="277"/>
        <v>0</v>
      </c>
      <c r="AB389" s="8">
        <f t="shared" si="278"/>
        <v>7.3807248575186168E-3</v>
      </c>
      <c r="AC389" s="8" t="e">
        <f t="shared" si="279"/>
        <v>#DIV/0!</v>
      </c>
      <c r="AD389" s="8">
        <f t="shared" si="280"/>
        <v>-2.8636294261294215E-2</v>
      </c>
      <c r="AE389" s="8">
        <f t="shared" si="281"/>
        <v>1.8816780339298234E-2</v>
      </c>
      <c r="AF389" s="8">
        <f t="shared" si="282"/>
        <v>1.441332299968523E-2</v>
      </c>
      <c r="AG389" s="8">
        <f t="shared" si="283"/>
        <v>1.1216398008071726E-2</v>
      </c>
      <c r="AH389" s="8">
        <f t="shared" si="284"/>
        <v>8.44147036684606E-3</v>
      </c>
      <c r="AI389" s="8">
        <f t="shared" si="285"/>
        <v>-1.2941579164611139E-2</v>
      </c>
      <c r="AJ389" s="8">
        <f t="shared" si="286"/>
        <v>7.5992639085424862E-3</v>
      </c>
      <c r="AK389" s="8">
        <f t="shared" si="287"/>
        <v>-1.1742366566051876E-2</v>
      </c>
      <c r="AL389" s="8">
        <f t="shared" si="288"/>
        <v>8.5558966120635738E-4</v>
      </c>
      <c r="AM389" s="8" t="e">
        <f t="shared" si="289"/>
        <v>#DIV/0!</v>
      </c>
      <c r="AN389" s="8" t="e">
        <f t="shared" si="290"/>
        <v>#DIV/0!</v>
      </c>
      <c r="AO389" s="8">
        <f t="shared" si="291"/>
        <v>1.7420799664732867E-2</v>
      </c>
      <c r="AP389" s="8">
        <f t="shared" si="292"/>
        <v>-1.9601410883544168E-2</v>
      </c>
      <c r="AQ389" s="8">
        <f t="shared" si="293"/>
        <v>7.8760607120986759E-3</v>
      </c>
      <c r="AR389" s="8">
        <f t="shared" si="294"/>
        <v>3.0712628672413977E-2</v>
      </c>
      <c r="AS389" s="8">
        <f t="shared" si="295"/>
        <v>-1.5666270832226381E-4</v>
      </c>
      <c r="AT389" s="8">
        <f t="shared" si="296"/>
        <v>1.6310436211635748E-2</v>
      </c>
      <c r="AU389" s="8">
        <f t="shared" si="297"/>
        <v>-2.9954719609892599E-3</v>
      </c>
      <c r="AV389" s="8" t="e">
        <f t="shared" si="298"/>
        <v>#DIV/0!</v>
      </c>
      <c r="AW389" s="8">
        <f t="shared" si="299"/>
        <v>-2.1524454171544805E-2</v>
      </c>
      <c r="AX389" s="8"/>
      <c r="AY389" s="8"/>
    </row>
    <row r="390" spans="1:51" x14ac:dyDescent="0.2">
      <c r="A390" s="6">
        <v>42391</v>
      </c>
      <c r="B390" s="5">
        <v>65.89</v>
      </c>
      <c r="C390" s="5">
        <v>84.841099999999997</v>
      </c>
      <c r="E390" s="5">
        <v>26.163799999999998</v>
      </c>
      <c r="F390" s="5">
        <v>100.5577</v>
      </c>
      <c r="G390" s="5">
        <v>77.491799999999998</v>
      </c>
      <c r="H390" s="5">
        <v>68.807400000000001</v>
      </c>
      <c r="I390" s="5">
        <v>98.313500000000005</v>
      </c>
      <c r="J390" s="5">
        <v>40.032299999999999</v>
      </c>
      <c r="K390" s="5">
        <v>47.587499999999999</v>
      </c>
      <c r="L390" s="5">
        <v>89.569800000000001</v>
      </c>
      <c r="M390" s="5">
        <v>141.33189999999999</v>
      </c>
      <c r="P390" s="5">
        <v>77.441400000000002</v>
      </c>
      <c r="Q390" s="5">
        <v>33.460700000000003</v>
      </c>
      <c r="R390" s="5">
        <v>73.58</v>
      </c>
      <c r="S390" s="5">
        <v>55.960900000000002</v>
      </c>
      <c r="T390" s="5">
        <v>95.866699999999994</v>
      </c>
      <c r="U390" s="5">
        <v>41.328800000000001</v>
      </c>
      <c r="V390" s="5">
        <v>49.713299999999997</v>
      </c>
      <c r="X390" s="5">
        <v>3568.9</v>
      </c>
      <c r="Z390" s="6">
        <v>42391</v>
      </c>
      <c r="AA390" s="8">
        <f t="shared" si="277"/>
        <v>-1.2870585521003286E-2</v>
      </c>
      <c r="AB390" s="8">
        <f t="shared" si="278"/>
        <v>-2.7258942320124158E-3</v>
      </c>
      <c r="AC390" s="8" t="e">
        <f t="shared" si="279"/>
        <v>#DIV/0!</v>
      </c>
      <c r="AD390" s="8">
        <f t="shared" si="280"/>
        <v>2.7744279681822581E-2</v>
      </c>
      <c r="AE390" s="8">
        <f t="shared" si="281"/>
        <v>4.2854888613241826E-3</v>
      </c>
      <c r="AF390" s="8">
        <f t="shared" si="282"/>
        <v>1.0318068745404085E-2</v>
      </c>
      <c r="AG390" s="8">
        <f t="shared" si="283"/>
        <v>3.696356157189884E-3</v>
      </c>
      <c r="AH390" s="8">
        <f t="shared" si="284"/>
        <v>9.3995769933674644E-3</v>
      </c>
      <c r="AI390" s="8">
        <f t="shared" si="285"/>
        <v>2.0758219398136379E-2</v>
      </c>
      <c r="AJ390" s="8">
        <f t="shared" si="286"/>
        <v>1.4135563312746902E-2</v>
      </c>
      <c r="AK390" s="8">
        <f t="shared" si="287"/>
        <v>1.4739069750580036E-2</v>
      </c>
      <c r="AL390" s="8">
        <f t="shared" si="288"/>
        <v>1.2730437324845356E-2</v>
      </c>
      <c r="AM390" s="8" t="e">
        <f t="shared" si="289"/>
        <v>#DIV/0!</v>
      </c>
      <c r="AN390" s="8" t="e">
        <f t="shared" si="290"/>
        <v>#DIV/0!</v>
      </c>
      <c r="AO390" s="8">
        <f t="shared" si="291"/>
        <v>-3.1639703837955668E-3</v>
      </c>
      <c r="AP390" s="8">
        <f t="shared" si="292"/>
        <v>-9.1971585340212547E-3</v>
      </c>
      <c r="AQ390" s="8">
        <f t="shared" si="293"/>
        <v>-2.096709007711417E-3</v>
      </c>
      <c r="AR390" s="8">
        <f t="shared" si="294"/>
        <v>6.8187665409062959E-3</v>
      </c>
      <c r="AS390" s="8">
        <f t="shared" si="295"/>
        <v>1.4060069715382539E-3</v>
      </c>
      <c r="AT390" s="8">
        <f t="shared" si="296"/>
        <v>3.4379613083677096E-3</v>
      </c>
      <c r="AU390" s="8">
        <f t="shared" si="297"/>
        <v>2.1629319698812877E-2</v>
      </c>
      <c r="AV390" s="8" t="e">
        <f t="shared" si="298"/>
        <v>#DIV/0!</v>
      </c>
      <c r="AW390" s="8">
        <f t="shared" si="299"/>
        <v>1.4321403093923157E-2</v>
      </c>
      <c r="AX390" s="8"/>
      <c r="AY390" s="8"/>
    </row>
    <row r="391" spans="1:51" x14ac:dyDescent="0.2">
      <c r="A391" s="6">
        <v>42398</v>
      </c>
      <c r="B391" s="5">
        <v>68.912199999999999</v>
      </c>
      <c r="C391" s="5">
        <v>88.378</v>
      </c>
      <c r="E391" s="5">
        <v>26.296299999999999</v>
      </c>
      <c r="F391" s="5">
        <v>102.6585</v>
      </c>
      <c r="G391" s="5">
        <v>80.177400000000006</v>
      </c>
      <c r="H391" s="5">
        <v>71.768900000000002</v>
      </c>
      <c r="I391" s="5">
        <v>100.9598</v>
      </c>
      <c r="J391" s="5">
        <v>42.231699999999996</v>
      </c>
      <c r="K391" s="5">
        <v>48.737400000000001</v>
      </c>
      <c r="L391" s="5">
        <v>92.384200000000007</v>
      </c>
      <c r="M391" s="5">
        <v>148.10679999999999</v>
      </c>
      <c r="P391" s="5">
        <v>80.738</v>
      </c>
      <c r="Q391" s="5">
        <v>35.418700000000001</v>
      </c>
      <c r="R391" s="5">
        <v>77.163399999999996</v>
      </c>
      <c r="S391" s="5">
        <v>57.968000000000004</v>
      </c>
      <c r="T391" s="5">
        <v>100.13039999999999</v>
      </c>
      <c r="U391" s="5">
        <v>41.989800000000002</v>
      </c>
      <c r="V391" s="5">
        <v>51.248100000000001</v>
      </c>
      <c r="X391" s="5">
        <v>3631.96</v>
      </c>
      <c r="Z391" s="6">
        <v>42398</v>
      </c>
      <c r="AA391" s="8">
        <f t="shared" si="277"/>
        <v>4.5867354682045836E-2</v>
      </c>
      <c r="AB391" s="8">
        <f t="shared" si="278"/>
        <v>4.1688521247367216E-2</v>
      </c>
      <c r="AC391" s="8" t="e">
        <f t="shared" si="279"/>
        <v>#DIV/0!</v>
      </c>
      <c r="AD391" s="8">
        <f t="shared" si="280"/>
        <v>5.0642490769690074E-3</v>
      </c>
      <c r="AE391" s="8">
        <f t="shared" si="281"/>
        <v>2.0891488170473371E-2</v>
      </c>
      <c r="AF391" s="8">
        <f t="shared" si="282"/>
        <v>3.4656570114515395E-2</v>
      </c>
      <c r="AG391" s="8">
        <f t="shared" si="283"/>
        <v>4.3040428791089269E-2</v>
      </c>
      <c r="AH391" s="8">
        <f t="shared" si="284"/>
        <v>2.6916954436572826E-2</v>
      </c>
      <c r="AI391" s="8">
        <f t="shared" si="285"/>
        <v>5.4940635436884655E-2</v>
      </c>
      <c r="AJ391" s="8">
        <f t="shared" si="286"/>
        <v>2.4163908589440508E-2</v>
      </c>
      <c r="AK391" s="8">
        <f t="shared" si="287"/>
        <v>3.1421304948766382E-2</v>
      </c>
      <c r="AL391" s="8">
        <f t="shared" si="288"/>
        <v>4.7936099351951089E-2</v>
      </c>
      <c r="AM391" s="8" t="e">
        <f t="shared" si="289"/>
        <v>#DIV/0!</v>
      </c>
      <c r="AN391" s="8" t="e">
        <f t="shared" si="290"/>
        <v>#DIV/0!</v>
      </c>
      <c r="AO391" s="8">
        <f t="shared" si="291"/>
        <v>4.2568961821454643E-2</v>
      </c>
      <c r="AP391" s="8">
        <f t="shared" si="292"/>
        <v>5.8516408801967623E-2</v>
      </c>
      <c r="AQ391" s="8">
        <f t="shared" si="293"/>
        <v>4.8700733895080228E-2</v>
      </c>
      <c r="AR391" s="8">
        <f t="shared" si="294"/>
        <v>3.5866113661503052E-2</v>
      </c>
      <c r="AS391" s="8">
        <f t="shared" si="295"/>
        <v>4.4475297470341735E-2</v>
      </c>
      <c r="AT391" s="8">
        <f t="shared" si="296"/>
        <v>1.5993689630475538E-2</v>
      </c>
      <c r="AU391" s="8">
        <f t="shared" si="297"/>
        <v>3.0873025930686637E-2</v>
      </c>
      <c r="AV391" s="8" t="e">
        <f t="shared" si="298"/>
        <v>#DIV/0!</v>
      </c>
      <c r="AW391" s="8">
        <f t="shared" si="299"/>
        <v>1.7669309871388927E-2</v>
      </c>
      <c r="AX391" s="8"/>
      <c r="AY391" s="8"/>
    </row>
    <row r="392" spans="1:51" x14ac:dyDescent="0.2">
      <c r="A392" s="6">
        <v>42405</v>
      </c>
      <c r="B392" s="5">
        <v>71.320700000000002</v>
      </c>
      <c r="C392" s="5">
        <v>91.0886</v>
      </c>
      <c r="E392" s="5">
        <v>27.738399999999999</v>
      </c>
      <c r="F392" s="5">
        <v>106.57899999999999</v>
      </c>
      <c r="G392" s="5">
        <v>82.110399999999998</v>
      </c>
      <c r="H392" s="5">
        <v>72.9161</v>
      </c>
      <c r="I392" s="5">
        <v>103.3057</v>
      </c>
      <c r="J392" s="5">
        <v>46.9876</v>
      </c>
      <c r="K392" s="5">
        <v>50.214500000000001</v>
      </c>
      <c r="L392" s="5">
        <v>92.7376</v>
      </c>
      <c r="M392" s="5">
        <v>150.6258</v>
      </c>
      <c r="P392" s="5">
        <v>83.007999999999996</v>
      </c>
      <c r="Q392" s="5">
        <v>36.363900000000001</v>
      </c>
      <c r="R392" s="5">
        <v>79.032399999999996</v>
      </c>
      <c r="S392" s="5">
        <v>60.227800000000002</v>
      </c>
      <c r="T392" s="5">
        <v>103.4676</v>
      </c>
      <c r="U392" s="5">
        <v>41.848199999999999</v>
      </c>
      <c r="V392" s="5">
        <v>52.856000000000002</v>
      </c>
      <c r="X392" s="5">
        <v>3521.6</v>
      </c>
      <c r="Z392" s="6">
        <v>42405</v>
      </c>
      <c r="AA392" s="8">
        <f t="shared" si="277"/>
        <v>3.4950270053778709E-2</v>
      </c>
      <c r="AB392" s="8">
        <f t="shared" si="278"/>
        <v>3.0670528864649604E-2</v>
      </c>
      <c r="AC392" s="8" t="e">
        <f t="shared" si="279"/>
        <v>#DIV/0!</v>
      </c>
      <c r="AD392" s="8">
        <f t="shared" si="280"/>
        <v>5.4840414811209159E-2</v>
      </c>
      <c r="AE392" s="8">
        <f t="shared" si="281"/>
        <v>3.8189726130812174E-2</v>
      </c>
      <c r="AF392" s="8">
        <f t="shared" si="282"/>
        <v>2.4109038207774214E-2</v>
      </c>
      <c r="AG392" s="8">
        <f t="shared" si="283"/>
        <v>1.5984639586227534E-2</v>
      </c>
      <c r="AH392" s="8">
        <f t="shared" si="284"/>
        <v>2.3235981053845167E-2</v>
      </c>
      <c r="AI392" s="8">
        <f t="shared" si="285"/>
        <v>0.11261445785985424</v>
      </c>
      <c r="AJ392" s="8">
        <f t="shared" si="286"/>
        <v>3.0307320456159026E-2</v>
      </c>
      <c r="AK392" s="8">
        <f t="shared" si="287"/>
        <v>3.8253294394494652E-3</v>
      </c>
      <c r="AL392" s="8">
        <f t="shared" si="288"/>
        <v>1.7007996931943659E-2</v>
      </c>
      <c r="AM392" s="8" t="e">
        <f t="shared" si="289"/>
        <v>#DIV/0!</v>
      </c>
      <c r="AN392" s="8" t="e">
        <f t="shared" si="290"/>
        <v>#DIV/0!</v>
      </c>
      <c r="AO392" s="8">
        <f t="shared" si="291"/>
        <v>2.8115633282964625E-2</v>
      </c>
      <c r="AP392" s="8">
        <f t="shared" si="292"/>
        <v>2.668646788278517E-2</v>
      </c>
      <c r="AQ392" s="8">
        <f t="shared" si="293"/>
        <v>2.4221327727912412E-2</v>
      </c>
      <c r="AR392" s="8">
        <f t="shared" si="294"/>
        <v>3.8983577146011639E-2</v>
      </c>
      <c r="AS392" s="8">
        <f t="shared" si="295"/>
        <v>3.3328539584382089E-2</v>
      </c>
      <c r="AT392" s="8">
        <f t="shared" si="296"/>
        <v>-3.3722475458326517E-3</v>
      </c>
      <c r="AU392" s="8">
        <f t="shared" si="297"/>
        <v>3.1374821700707045E-2</v>
      </c>
      <c r="AV392" s="8" t="e">
        <f t="shared" si="298"/>
        <v>#DIV/0!</v>
      </c>
      <c r="AW392" s="8">
        <f t="shared" si="299"/>
        <v>-3.0385797200409681E-2</v>
      </c>
      <c r="AX392" s="8"/>
      <c r="AY392" s="8"/>
    </row>
    <row r="393" spans="1:51" x14ac:dyDescent="0.2">
      <c r="A393" s="6">
        <v>42412</v>
      </c>
      <c r="B393" s="5">
        <v>69.418400000000005</v>
      </c>
      <c r="C393" s="5">
        <v>88.628799999999998</v>
      </c>
      <c r="E393" s="5">
        <v>26.8292</v>
      </c>
      <c r="F393" s="5">
        <v>105.6174</v>
      </c>
      <c r="G393" s="5">
        <v>80.125500000000002</v>
      </c>
      <c r="H393" s="5">
        <v>71.382000000000005</v>
      </c>
      <c r="I393" s="5">
        <v>101.97020000000001</v>
      </c>
      <c r="J393" s="5">
        <v>43.936100000000003</v>
      </c>
      <c r="K393" s="5">
        <v>48.992699999999999</v>
      </c>
      <c r="L393" s="5">
        <v>93.058599999999998</v>
      </c>
      <c r="M393" s="5">
        <v>148.0538</v>
      </c>
      <c r="P393" s="5">
        <v>82.415199999999999</v>
      </c>
      <c r="Q393" s="5">
        <v>34.986600000000003</v>
      </c>
      <c r="R393" s="5">
        <v>77.584999999999994</v>
      </c>
      <c r="S393" s="5">
        <v>58.796100000000003</v>
      </c>
      <c r="T393" s="5">
        <v>101.5046</v>
      </c>
      <c r="U393" s="5">
        <v>41.848199999999999</v>
      </c>
      <c r="V393" s="5">
        <v>52.242100000000001</v>
      </c>
      <c r="X393" s="5">
        <v>3496.28</v>
      </c>
      <c r="Z393" s="6">
        <v>42412</v>
      </c>
      <c r="AA393" s="8">
        <f t="shared" si="277"/>
        <v>-2.6672480780474572E-2</v>
      </c>
      <c r="AB393" s="8">
        <f t="shared" si="278"/>
        <v>-2.7004476959795243E-2</v>
      </c>
      <c r="AC393" s="8" t="e">
        <f t="shared" si="279"/>
        <v>#DIV/0!</v>
      </c>
      <c r="AD393" s="8">
        <f t="shared" si="280"/>
        <v>-3.2777665618781149E-2</v>
      </c>
      <c r="AE393" s="8">
        <f t="shared" si="281"/>
        <v>-9.022415297572639E-3</v>
      </c>
      <c r="AF393" s="8">
        <f t="shared" si="282"/>
        <v>-2.4173551705995777E-2</v>
      </c>
      <c r="AG393" s="8">
        <f t="shared" si="283"/>
        <v>-2.1039249219308109E-2</v>
      </c>
      <c r="AH393" s="8">
        <f t="shared" si="284"/>
        <v>-1.2927650652384104E-2</v>
      </c>
      <c r="AI393" s="8">
        <f t="shared" si="285"/>
        <v>-6.4942665724574078E-2</v>
      </c>
      <c r="AJ393" s="8">
        <f t="shared" si="286"/>
        <v>-2.433161736151912E-2</v>
      </c>
      <c r="AK393" s="8">
        <f t="shared" si="287"/>
        <v>3.4613792032573976E-3</v>
      </c>
      <c r="AL393" s="8">
        <f t="shared" si="288"/>
        <v>-1.7075427981129376E-2</v>
      </c>
      <c r="AM393" s="8" t="e">
        <f t="shared" si="289"/>
        <v>#DIV/0!</v>
      </c>
      <c r="AN393" s="8" t="e">
        <f t="shared" si="290"/>
        <v>#DIV/0!</v>
      </c>
      <c r="AO393" s="8">
        <f t="shared" si="291"/>
        <v>-7.1414803392443327E-3</v>
      </c>
      <c r="AP393" s="8">
        <f t="shared" si="292"/>
        <v>-3.7875475402803227E-2</v>
      </c>
      <c r="AQ393" s="8">
        <f t="shared" si="293"/>
        <v>-1.8314007925863351E-2</v>
      </c>
      <c r="AR393" s="8">
        <f t="shared" si="294"/>
        <v>-2.3771414529502932E-2</v>
      </c>
      <c r="AS393" s="8">
        <f t="shared" si="295"/>
        <v>-1.8972122674151159E-2</v>
      </c>
      <c r="AT393" s="8">
        <f t="shared" si="296"/>
        <v>0</v>
      </c>
      <c r="AU393" s="8">
        <f t="shared" si="297"/>
        <v>-1.1614575450279996E-2</v>
      </c>
      <c r="AV393" s="8" t="e">
        <f t="shared" si="298"/>
        <v>#DIV/0!</v>
      </c>
      <c r="AW393" s="8">
        <f t="shared" si="299"/>
        <v>-7.1899136756019555E-3</v>
      </c>
      <c r="AX393" s="8"/>
      <c r="AY393" s="8"/>
    </row>
    <row r="394" spans="1:51" x14ac:dyDescent="0.2">
      <c r="A394" s="6">
        <v>42419</v>
      </c>
      <c r="B394" s="5">
        <v>69.955399999999997</v>
      </c>
      <c r="C394" s="5">
        <v>90.544700000000006</v>
      </c>
      <c r="E394" s="5">
        <v>27.530899999999999</v>
      </c>
      <c r="F394" s="5">
        <v>105.84139999999999</v>
      </c>
      <c r="G394" s="5">
        <v>81.591499999999996</v>
      </c>
      <c r="H394" s="5">
        <v>72.929500000000004</v>
      </c>
      <c r="I394" s="5">
        <v>105.6472</v>
      </c>
      <c r="J394" s="5">
        <v>45.061199999999999</v>
      </c>
      <c r="K394" s="5">
        <v>49.126800000000003</v>
      </c>
      <c r="L394" s="5">
        <v>95.987099999999998</v>
      </c>
      <c r="M394" s="5">
        <v>152.13730000000001</v>
      </c>
      <c r="P394" s="5">
        <v>84.627399999999994</v>
      </c>
      <c r="Q394" s="5">
        <v>35.715800000000002</v>
      </c>
      <c r="R394" s="5">
        <v>78.540599999999998</v>
      </c>
      <c r="S394" s="5">
        <v>60.311999999999998</v>
      </c>
      <c r="T394" s="5">
        <v>103.0599</v>
      </c>
      <c r="U394" s="5">
        <v>41.580599999999997</v>
      </c>
      <c r="V394" s="5">
        <v>53.002200000000002</v>
      </c>
      <c r="X394" s="5">
        <v>3597.92</v>
      </c>
      <c r="Z394" s="6">
        <v>42419</v>
      </c>
      <c r="AA394" s="8">
        <f t="shared" si="277"/>
        <v>7.7357011973768763E-3</v>
      </c>
      <c r="AB394" s="8">
        <f t="shared" si="278"/>
        <v>2.1617126712761614E-2</v>
      </c>
      <c r="AC394" s="8" t="e">
        <f t="shared" si="279"/>
        <v>#DIV/0!</v>
      </c>
      <c r="AD394" s="8">
        <f t="shared" si="280"/>
        <v>2.6154339301954543E-2</v>
      </c>
      <c r="AE394" s="8">
        <f t="shared" si="281"/>
        <v>2.1208626608872905E-3</v>
      </c>
      <c r="AF394" s="8">
        <f t="shared" si="282"/>
        <v>1.8296297683009666E-2</v>
      </c>
      <c r="AG394" s="8">
        <f t="shared" si="283"/>
        <v>2.1679134795886901E-2</v>
      </c>
      <c r="AH394" s="8">
        <f t="shared" si="284"/>
        <v>3.6059554654202852E-2</v>
      </c>
      <c r="AI394" s="8">
        <f t="shared" si="285"/>
        <v>2.5607643828195803E-2</v>
      </c>
      <c r="AJ394" s="8">
        <f t="shared" si="286"/>
        <v>2.7371424722459903E-3</v>
      </c>
      <c r="AK394" s="8">
        <f t="shared" si="287"/>
        <v>3.1469418194556953E-2</v>
      </c>
      <c r="AL394" s="8">
        <f t="shared" si="288"/>
        <v>2.7581190080903095E-2</v>
      </c>
      <c r="AM394" s="8" t="e">
        <f t="shared" si="289"/>
        <v>#DIV/0!</v>
      </c>
      <c r="AN394" s="8" t="e">
        <f t="shared" si="290"/>
        <v>#DIV/0!</v>
      </c>
      <c r="AO394" s="8">
        <f t="shared" si="291"/>
        <v>2.6842135916675502E-2</v>
      </c>
      <c r="AP394" s="8">
        <f t="shared" si="292"/>
        <v>2.0842265324438447E-2</v>
      </c>
      <c r="AQ394" s="8">
        <f t="shared" si="293"/>
        <v>1.2316813817103922E-2</v>
      </c>
      <c r="AR394" s="8">
        <f t="shared" si="294"/>
        <v>2.5782322296886928E-2</v>
      </c>
      <c r="AS394" s="8">
        <f t="shared" si="295"/>
        <v>1.532245829253065E-2</v>
      </c>
      <c r="AT394" s="8">
        <f t="shared" si="296"/>
        <v>-6.3945402669649543E-3</v>
      </c>
      <c r="AU394" s="8">
        <f t="shared" si="297"/>
        <v>1.4549568260081358E-2</v>
      </c>
      <c r="AV394" s="8" t="e">
        <f t="shared" si="298"/>
        <v>#DIV/0!</v>
      </c>
      <c r="AW394" s="8">
        <f t="shared" si="299"/>
        <v>2.9070898211813745E-2</v>
      </c>
      <c r="AX394" s="8"/>
      <c r="AY394" s="8"/>
    </row>
    <row r="395" spans="1:51" x14ac:dyDescent="0.2">
      <c r="A395" s="6">
        <v>42426</v>
      </c>
      <c r="B395" s="5">
        <v>71.320700000000002</v>
      </c>
      <c r="C395" s="5">
        <v>89.901200000000003</v>
      </c>
      <c r="E395" s="5">
        <v>27.665299999999998</v>
      </c>
      <c r="F395" s="5">
        <v>105.06480000000001</v>
      </c>
      <c r="G395" s="5">
        <v>87.260999999999996</v>
      </c>
      <c r="H395" s="5">
        <v>73.062899999999999</v>
      </c>
      <c r="I395" s="5">
        <v>103.85209999999999</v>
      </c>
      <c r="J395" s="5">
        <v>45.768000000000001</v>
      </c>
      <c r="K395" s="5">
        <v>48.903300000000002</v>
      </c>
      <c r="L395" s="5">
        <v>95.331900000000005</v>
      </c>
      <c r="M395" s="5">
        <v>150.2996</v>
      </c>
      <c r="P395" s="5">
        <v>85.422600000000003</v>
      </c>
      <c r="Q395" s="5">
        <v>33.8523</v>
      </c>
      <c r="R395" s="5">
        <v>79.299400000000006</v>
      </c>
      <c r="S395" s="5">
        <v>59.722499999999997</v>
      </c>
      <c r="T395" s="5">
        <v>103.4978</v>
      </c>
      <c r="U395" s="5">
        <v>41.863900000000001</v>
      </c>
      <c r="V395" s="5">
        <v>50.897300000000001</v>
      </c>
      <c r="X395" s="5">
        <v>3656.42</v>
      </c>
      <c r="Z395" s="6">
        <v>42426</v>
      </c>
      <c r="AA395" s="8">
        <f t="shared" si="277"/>
        <v>1.9516720653445008E-2</v>
      </c>
      <c r="AB395" s="8">
        <f t="shared" si="278"/>
        <v>-7.1069869357345272E-3</v>
      </c>
      <c r="AC395" s="8" t="e">
        <f t="shared" si="279"/>
        <v>#DIV/0!</v>
      </c>
      <c r="AD395" s="8">
        <f t="shared" si="280"/>
        <v>4.8817873734603445E-3</v>
      </c>
      <c r="AE395" s="8">
        <f t="shared" si="281"/>
        <v>-7.3373934963065768E-3</v>
      </c>
      <c r="AF395" s="8">
        <f t="shared" si="282"/>
        <v>6.9486404833836835E-2</v>
      </c>
      <c r="AG395" s="8">
        <f t="shared" si="283"/>
        <v>1.8291637814600303E-3</v>
      </c>
      <c r="AH395" s="8">
        <f t="shared" si="284"/>
        <v>-1.6991458363307399E-2</v>
      </c>
      <c r="AI395" s="8">
        <f t="shared" si="285"/>
        <v>1.5685334611594826E-2</v>
      </c>
      <c r="AJ395" s="8">
        <f t="shared" si="286"/>
        <v>-4.5494516231466831E-3</v>
      </c>
      <c r="AK395" s="8">
        <f t="shared" si="287"/>
        <v>-6.8259172326280426E-3</v>
      </c>
      <c r="AL395" s="8">
        <f t="shared" si="288"/>
        <v>-1.2079220546177827E-2</v>
      </c>
      <c r="AM395" s="8" t="e">
        <f t="shared" si="289"/>
        <v>#DIV/0!</v>
      </c>
      <c r="AN395" s="8" t="e">
        <f t="shared" si="290"/>
        <v>#DIV/0!</v>
      </c>
      <c r="AO395" s="8">
        <f t="shared" si="291"/>
        <v>9.3964838811071427E-3</v>
      </c>
      <c r="AP395" s="8">
        <f t="shared" si="292"/>
        <v>-5.2175787746599589E-2</v>
      </c>
      <c r="AQ395" s="8">
        <f t="shared" si="293"/>
        <v>9.6612452667792503E-3</v>
      </c>
      <c r="AR395" s="8">
        <f t="shared" si="294"/>
        <v>-9.7741742936728881E-3</v>
      </c>
      <c r="AS395" s="8">
        <f t="shared" si="295"/>
        <v>4.2489852988407684E-3</v>
      </c>
      <c r="AT395" s="8">
        <f t="shared" si="296"/>
        <v>6.8132734977370824E-3</v>
      </c>
      <c r="AU395" s="8">
        <f t="shared" si="297"/>
        <v>-3.9713445856964458E-2</v>
      </c>
      <c r="AV395" s="8" t="e">
        <f t="shared" si="298"/>
        <v>#DIV/0!</v>
      </c>
      <c r="AW395" s="8">
        <f t="shared" si="299"/>
        <v>1.6259394316716413E-2</v>
      </c>
      <c r="AX395" s="8"/>
      <c r="AY395" s="8"/>
    </row>
    <row r="396" spans="1:51" x14ac:dyDescent="0.2">
      <c r="A396" s="6">
        <v>42433</v>
      </c>
      <c r="B396" s="5">
        <v>72.64</v>
      </c>
      <c r="C396" s="5">
        <v>91.305199999999999</v>
      </c>
      <c r="E396" s="5">
        <v>29.098600000000001</v>
      </c>
      <c r="F396" s="5">
        <v>106.61799999999999</v>
      </c>
      <c r="G396" s="5">
        <v>87.844800000000006</v>
      </c>
      <c r="H396" s="5">
        <v>74.697199999999995</v>
      </c>
      <c r="I396" s="5">
        <v>107.39879999999999</v>
      </c>
      <c r="J396" s="5">
        <v>48.119199999999999</v>
      </c>
      <c r="K396" s="5">
        <v>51.495899999999999</v>
      </c>
      <c r="L396" s="5">
        <v>96.468500000000006</v>
      </c>
      <c r="M396" s="5">
        <v>152.66380000000001</v>
      </c>
      <c r="P396" s="5">
        <v>87.403499999999994</v>
      </c>
      <c r="Q396" s="5">
        <v>35.729300000000002</v>
      </c>
      <c r="R396" s="5">
        <v>79.397800000000004</v>
      </c>
      <c r="S396" s="5">
        <v>62.599800000000002</v>
      </c>
      <c r="T396" s="5">
        <v>104.19240000000001</v>
      </c>
      <c r="U396" s="5">
        <v>38.433</v>
      </c>
      <c r="V396" s="5">
        <v>52.139699999999998</v>
      </c>
      <c r="X396" s="5">
        <v>3755.47</v>
      </c>
      <c r="Z396" s="6">
        <v>42433</v>
      </c>
      <c r="AA396" s="8">
        <f t="shared" si="277"/>
        <v>1.8498135884813305E-2</v>
      </c>
      <c r="AB396" s="8">
        <f t="shared" si="278"/>
        <v>1.5617144153804441E-2</v>
      </c>
      <c r="AC396" s="8" t="e">
        <f t="shared" si="279"/>
        <v>#DIV/0!</v>
      </c>
      <c r="AD396" s="8">
        <f t="shared" si="280"/>
        <v>5.1808583315561485E-2</v>
      </c>
      <c r="AE396" s="8">
        <f t="shared" si="281"/>
        <v>1.4783257570565977E-2</v>
      </c>
      <c r="AF396" s="8">
        <f t="shared" si="282"/>
        <v>6.6902740055696519E-3</v>
      </c>
      <c r="AG396" s="8">
        <f t="shared" si="283"/>
        <v>2.2368397640936788E-2</v>
      </c>
      <c r="AH396" s="8">
        <f t="shared" si="284"/>
        <v>3.4151451920567899E-2</v>
      </c>
      <c r="AI396" s="8">
        <f t="shared" si="285"/>
        <v>5.1372137738157742E-2</v>
      </c>
      <c r="AJ396" s="8">
        <f t="shared" si="286"/>
        <v>5.3014827220248861E-2</v>
      </c>
      <c r="AK396" s="8">
        <f t="shared" si="287"/>
        <v>1.1922556877603352E-2</v>
      </c>
      <c r="AL396" s="8">
        <f t="shared" si="288"/>
        <v>1.5729915448876808E-2</v>
      </c>
      <c r="AM396" s="8" t="e">
        <f t="shared" si="289"/>
        <v>#DIV/0!</v>
      </c>
      <c r="AN396" s="8" t="e">
        <f t="shared" si="290"/>
        <v>#DIV/0!</v>
      </c>
      <c r="AO396" s="8">
        <f t="shared" si="291"/>
        <v>2.3189413574393525E-2</v>
      </c>
      <c r="AP396" s="8">
        <f t="shared" si="292"/>
        <v>5.5446749556160135E-2</v>
      </c>
      <c r="AQ396" s="8">
        <f t="shared" si="293"/>
        <v>1.2408668918049148E-3</v>
      </c>
      <c r="AR396" s="8">
        <f t="shared" si="294"/>
        <v>4.817782242873303E-2</v>
      </c>
      <c r="AS396" s="8">
        <f t="shared" si="295"/>
        <v>6.7112537657805227E-3</v>
      </c>
      <c r="AT396" s="8">
        <f t="shared" si="296"/>
        <v>-8.1953664135448467E-2</v>
      </c>
      <c r="AU396" s="8">
        <f t="shared" si="297"/>
        <v>2.4409939230568112E-2</v>
      </c>
      <c r="AV396" s="8" t="e">
        <f t="shared" si="298"/>
        <v>#DIV/0!</v>
      </c>
      <c r="AW396" s="8">
        <f t="shared" si="299"/>
        <v>2.7089338752112724E-2</v>
      </c>
      <c r="AX396" s="8"/>
      <c r="AY396" s="8"/>
    </row>
    <row r="397" spans="1:51" x14ac:dyDescent="0.2">
      <c r="A397" s="6">
        <v>42440</v>
      </c>
      <c r="B397" s="5">
        <v>74.641800000000003</v>
      </c>
      <c r="C397" s="5">
        <v>93.937799999999996</v>
      </c>
      <c r="E397" s="5">
        <v>30.277999999999999</v>
      </c>
      <c r="F397" s="5">
        <v>109.42570000000001</v>
      </c>
      <c r="G397" s="5">
        <v>91.334699999999998</v>
      </c>
      <c r="H397" s="5">
        <v>76.055599999999998</v>
      </c>
      <c r="I397" s="5">
        <v>109.9032</v>
      </c>
      <c r="J397" s="5">
        <v>50.095300000000002</v>
      </c>
      <c r="K397" s="5">
        <v>53.194600000000001</v>
      </c>
      <c r="L397" s="5">
        <v>98.942400000000006</v>
      </c>
      <c r="M397" s="5">
        <v>154.70760000000001</v>
      </c>
      <c r="P397" s="5">
        <v>87.750500000000002</v>
      </c>
      <c r="Q397" s="5">
        <v>36.647500000000001</v>
      </c>
      <c r="R397" s="5">
        <v>80.5501</v>
      </c>
      <c r="S397" s="5">
        <v>62.7898</v>
      </c>
      <c r="T397" s="5">
        <v>107.4843</v>
      </c>
      <c r="U397" s="5">
        <v>34.734499999999997</v>
      </c>
      <c r="V397" s="5">
        <v>54.005400000000002</v>
      </c>
      <c r="X397" s="5">
        <v>3800.07</v>
      </c>
      <c r="Z397" s="6">
        <v>42440</v>
      </c>
      <c r="AA397" s="8">
        <f t="shared" si="277"/>
        <v>2.7557819383259963E-2</v>
      </c>
      <c r="AB397" s="8">
        <f t="shared" si="278"/>
        <v>2.8832968987527519E-2</v>
      </c>
      <c r="AC397" s="8" t="e">
        <f t="shared" si="279"/>
        <v>#DIV/0!</v>
      </c>
      <c r="AD397" s="8">
        <f t="shared" si="280"/>
        <v>4.0531159574687337E-2</v>
      </c>
      <c r="AE397" s="8">
        <f t="shared" si="281"/>
        <v>2.6334202479881608E-2</v>
      </c>
      <c r="AF397" s="8">
        <f t="shared" si="282"/>
        <v>3.972802032675804E-2</v>
      </c>
      <c r="AG397" s="8">
        <f t="shared" si="283"/>
        <v>1.8185420604788449E-2</v>
      </c>
      <c r="AH397" s="8">
        <f t="shared" si="284"/>
        <v>2.3318696298282759E-2</v>
      </c>
      <c r="AI397" s="8">
        <f t="shared" si="285"/>
        <v>4.1066767527307313E-2</v>
      </c>
      <c r="AJ397" s="8">
        <f t="shared" si="286"/>
        <v>3.2987092176270494E-2</v>
      </c>
      <c r="AK397" s="8">
        <f t="shared" si="287"/>
        <v>2.5644640478498237E-2</v>
      </c>
      <c r="AL397" s="8">
        <f t="shared" si="288"/>
        <v>1.3387587627191389E-2</v>
      </c>
      <c r="AM397" s="8" t="e">
        <f t="shared" si="289"/>
        <v>#DIV/0!</v>
      </c>
      <c r="AN397" s="8" t="e">
        <f t="shared" si="290"/>
        <v>#DIV/0!</v>
      </c>
      <c r="AO397" s="8">
        <f t="shared" si="291"/>
        <v>3.9700927308403688E-3</v>
      </c>
      <c r="AP397" s="8">
        <f t="shared" si="292"/>
        <v>2.5698796226066634E-2</v>
      </c>
      <c r="AQ397" s="8">
        <f t="shared" si="293"/>
        <v>1.4512996581769189E-2</v>
      </c>
      <c r="AR397" s="8">
        <f t="shared" si="294"/>
        <v>3.0351534669439406E-3</v>
      </c>
      <c r="AS397" s="8">
        <f t="shared" si="295"/>
        <v>3.1594434910799718E-2</v>
      </c>
      <c r="AT397" s="8">
        <f t="shared" si="296"/>
        <v>-9.6232404444097641E-2</v>
      </c>
      <c r="AU397" s="8">
        <f t="shared" si="297"/>
        <v>3.5782714515043335E-2</v>
      </c>
      <c r="AV397" s="8" t="e">
        <f t="shared" si="298"/>
        <v>#DIV/0!</v>
      </c>
      <c r="AW397" s="8">
        <f t="shared" si="299"/>
        <v>1.187601019313167E-2</v>
      </c>
      <c r="AX397" s="8"/>
      <c r="AY397" s="8"/>
    </row>
    <row r="398" spans="1:51" x14ac:dyDescent="0.2">
      <c r="A398" s="6">
        <v>42447</v>
      </c>
      <c r="B398" s="5">
        <v>75.818200000000004</v>
      </c>
      <c r="C398" s="5">
        <v>94.756799999999998</v>
      </c>
      <c r="E398" s="5">
        <v>30.9499</v>
      </c>
      <c r="F398" s="5">
        <v>112.3827</v>
      </c>
      <c r="G398" s="5">
        <v>92.671000000000006</v>
      </c>
      <c r="H398" s="5">
        <v>76.916300000000007</v>
      </c>
      <c r="I398" s="5">
        <v>112.8129</v>
      </c>
      <c r="J398" s="5">
        <v>50.253999999999998</v>
      </c>
      <c r="K398" s="5">
        <v>53.283999999999999</v>
      </c>
      <c r="L398" s="5">
        <v>98.006399999999999</v>
      </c>
      <c r="M398" s="5">
        <v>158.28739999999999</v>
      </c>
      <c r="P398" s="5">
        <v>88.129599999999996</v>
      </c>
      <c r="Q398" s="5">
        <v>38.024799999999999</v>
      </c>
      <c r="R398" s="5">
        <v>82.545599999999993</v>
      </c>
      <c r="S398" s="5">
        <v>64.659499999999994</v>
      </c>
      <c r="T398" s="5">
        <v>109.7796</v>
      </c>
      <c r="U398" s="5">
        <v>34.577100000000002</v>
      </c>
      <c r="V398" s="5">
        <v>54.744</v>
      </c>
      <c r="X398" s="5">
        <v>3852.15</v>
      </c>
      <c r="Z398" s="6">
        <v>42447</v>
      </c>
      <c r="AA398" s="8">
        <f t="shared" si="277"/>
        <v>1.5760605987529708E-2</v>
      </c>
      <c r="AB398" s="8">
        <f t="shared" si="278"/>
        <v>8.7185350306266951E-3</v>
      </c>
      <c r="AC398" s="8" t="e">
        <f t="shared" si="279"/>
        <v>#DIV/0!</v>
      </c>
      <c r="AD398" s="8">
        <f t="shared" si="280"/>
        <v>2.2191029790607164E-2</v>
      </c>
      <c r="AE398" s="8">
        <f t="shared" si="281"/>
        <v>2.7022902298089013E-2</v>
      </c>
      <c r="AF398" s="8">
        <f t="shared" si="282"/>
        <v>1.4630802969736623E-2</v>
      </c>
      <c r="AG398" s="8">
        <f t="shared" si="283"/>
        <v>1.1316720925218071E-2</v>
      </c>
      <c r="AH398" s="8">
        <f t="shared" si="284"/>
        <v>2.6475116284148337E-2</v>
      </c>
      <c r="AI398" s="8">
        <f t="shared" si="285"/>
        <v>3.1679618646858199E-3</v>
      </c>
      <c r="AJ398" s="8">
        <f t="shared" si="286"/>
        <v>1.6806217172420368E-3</v>
      </c>
      <c r="AK398" s="8">
        <f t="shared" si="287"/>
        <v>-9.4600494833357862E-3</v>
      </c>
      <c r="AL398" s="8">
        <f t="shared" si="288"/>
        <v>2.3139134728998201E-2</v>
      </c>
      <c r="AM398" s="8" t="e">
        <f t="shared" si="289"/>
        <v>#DIV/0!</v>
      </c>
      <c r="AN398" s="8" t="e">
        <f t="shared" si="290"/>
        <v>#DIV/0!</v>
      </c>
      <c r="AO398" s="8">
        <f t="shared" si="291"/>
        <v>4.3202033036848775E-3</v>
      </c>
      <c r="AP398" s="8">
        <f t="shared" si="292"/>
        <v>3.7582372603861103E-2</v>
      </c>
      <c r="AQ398" s="8">
        <f t="shared" si="293"/>
        <v>2.4773401895217928E-2</v>
      </c>
      <c r="AR398" s="8">
        <f t="shared" si="294"/>
        <v>2.9777129406368452E-2</v>
      </c>
      <c r="AS398" s="8">
        <f t="shared" si="295"/>
        <v>2.1354746693238003E-2</v>
      </c>
      <c r="AT398" s="8">
        <f t="shared" si="296"/>
        <v>-4.5315176553569758E-3</v>
      </c>
      <c r="AU398" s="8">
        <f t="shared" si="297"/>
        <v>1.3676410136764128E-2</v>
      </c>
      <c r="AV398" s="8" t="e">
        <f t="shared" si="298"/>
        <v>#DIV/0!</v>
      </c>
      <c r="AW398" s="8">
        <f t="shared" si="299"/>
        <v>1.3705010697171449E-2</v>
      </c>
      <c r="AX398" s="8"/>
      <c r="AY398" s="8"/>
    </row>
    <row r="399" spans="1:51" x14ac:dyDescent="0.2">
      <c r="A399" s="6">
        <v>42454</v>
      </c>
      <c r="B399" s="5">
        <v>76.236199999999997</v>
      </c>
      <c r="C399" s="5">
        <v>95.151700000000005</v>
      </c>
      <c r="E399" s="5">
        <v>31.353000000000002</v>
      </c>
      <c r="F399" s="5">
        <v>112.84569999999999</v>
      </c>
      <c r="G399" s="5">
        <v>92.554199999999994</v>
      </c>
      <c r="H399" s="5">
        <v>77.777100000000004</v>
      </c>
      <c r="I399" s="5">
        <v>114.1302</v>
      </c>
      <c r="J399" s="5">
        <v>50.931899999999999</v>
      </c>
      <c r="K399" s="5">
        <v>53.88</v>
      </c>
      <c r="L399" s="5">
        <v>99.102900000000005</v>
      </c>
      <c r="M399" s="5">
        <v>158.26070000000001</v>
      </c>
      <c r="P399" s="5">
        <v>88.712699999999998</v>
      </c>
      <c r="Q399" s="5">
        <v>37.930300000000003</v>
      </c>
      <c r="R399" s="5">
        <v>82.700199999999995</v>
      </c>
      <c r="S399" s="5">
        <v>65.2119</v>
      </c>
      <c r="T399" s="5">
        <v>110.9725</v>
      </c>
      <c r="U399" s="5">
        <v>42.383299999999998</v>
      </c>
      <c r="V399" s="5">
        <v>54.936</v>
      </c>
      <c r="X399" s="5">
        <v>3827.14</v>
      </c>
      <c r="Z399" s="6">
        <v>42454</v>
      </c>
      <c r="AA399" s="8">
        <f t="shared" si="277"/>
        <v>5.5131881263337235E-3</v>
      </c>
      <c r="AB399" s="8">
        <f t="shared" si="278"/>
        <v>4.1675109332524052E-3</v>
      </c>
      <c r="AC399" s="8" t="e">
        <f t="shared" si="279"/>
        <v>#DIV/0!</v>
      </c>
      <c r="AD399" s="8">
        <f t="shared" si="280"/>
        <v>1.3024274714942496E-2</v>
      </c>
      <c r="AE399" s="8">
        <f t="shared" si="281"/>
        <v>4.1198511870599308E-3</v>
      </c>
      <c r="AF399" s="8">
        <f t="shared" si="282"/>
        <v>-1.2603727163839062E-3</v>
      </c>
      <c r="AG399" s="8">
        <f t="shared" si="283"/>
        <v>1.1191385961103251E-2</v>
      </c>
      <c r="AH399" s="8">
        <f t="shared" si="284"/>
        <v>1.16768561042222E-2</v>
      </c>
      <c r="AI399" s="8">
        <f t="shared" si="285"/>
        <v>1.3489473474748381E-2</v>
      </c>
      <c r="AJ399" s="8">
        <f t="shared" si="286"/>
        <v>1.1185346445462097E-2</v>
      </c>
      <c r="AK399" s="8">
        <f t="shared" si="287"/>
        <v>1.1188044862376456E-2</v>
      </c>
      <c r="AL399" s="8">
        <f t="shared" si="288"/>
        <v>-1.6868051405216633E-4</v>
      </c>
      <c r="AM399" s="8" t="e">
        <f t="shared" si="289"/>
        <v>#DIV/0!</v>
      </c>
      <c r="AN399" s="8" t="e">
        <f t="shared" si="290"/>
        <v>#DIV/0!</v>
      </c>
      <c r="AO399" s="8">
        <f t="shared" si="291"/>
        <v>6.6163922223634319E-3</v>
      </c>
      <c r="AP399" s="8">
        <f t="shared" si="292"/>
        <v>-2.4852201720980682E-3</v>
      </c>
      <c r="AQ399" s="8">
        <f t="shared" si="293"/>
        <v>1.8729041887151077E-3</v>
      </c>
      <c r="AR399" s="8">
        <f t="shared" si="294"/>
        <v>8.5432148408199904E-3</v>
      </c>
      <c r="AS399" s="8">
        <f t="shared" si="295"/>
        <v>1.0866317603634768E-2</v>
      </c>
      <c r="AT399" s="8">
        <f t="shared" si="296"/>
        <v>0.22576213736837381</v>
      </c>
      <c r="AU399" s="8">
        <f t="shared" si="297"/>
        <v>3.5072336694432771E-3</v>
      </c>
      <c r="AV399" s="8" t="e">
        <f t="shared" si="298"/>
        <v>#DIV/0!</v>
      </c>
      <c r="AW399" s="8">
        <f t="shared" si="299"/>
        <v>-6.4924782264450531E-3</v>
      </c>
      <c r="AX399" s="8"/>
      <c r="AY399" s="8"/>
    </row>
    <row r="400" spans="1:51" x14ac:dyDescent="0.2">
      <c r="A400" s="6">
        <v>42461</v>
      </c>
      <c r="B400" s="5">
        <v>78.233000000000004</v>
      </c>
      <c r="C400" s="5">
        <v>98.003600000000006</v>
      </c>
      <c r="E400" s="5">
        <v>31.651599999999998</v>
      </c>
      <c r="F400" s="5">
        <v>114.9813</v>
      </c>
      <c r="G400" s="5">
        <v>93.953900000000004</v>
      </c>
      <c r="H400" s="5">
        <v>79.081699999999998</v>
      </c>
      <c r="I400" s="5">
        <v>115.76600000000001</v>
      </c>
      <c r="J400" s="5">
        <v>51.436700000000002</v>
      </c>
      <c r="K400" s="5">
        <v>53.686300000000003</v>
      </c>
      <c r="L400" s="5">
        <v>100.01220000000001</v>
      </c>
      <c r="M400" s="5">
        <v>158.56790000000001</v>
      </c>
      <c r="P400" s="5">
        <v>90.462199999999996</v>
      </c>
      <c r="Q400" s="5">
        <v>39.0916</v>
      </c>
      <c r="R400" s="5">
        <v>84.723699999999994</v>
      </c>
      <c r="S400" s="5">
        <v>67.024900000000002</v>
      </c>
      <c r="T400" s="5">
        <v>113.99250000000001</v>
      </c>
      <c r="V400" s="5">
        <v>56.413200000000003</v>
      </c>
      <c r="X400" s="5">
        <v>3897.66</v>
      </c>
      <c r="Z400" s="6">
        <v>42461</v>
      </c>
      <c r="AA400" s="8">
        <f t="shared" si="277"/>
        <v>2.6192281357150682E-2</v>
      </c>
      <c r="AB400" s="8">
        <f t="shared" si="278"/>
        <v>2.9972139226098982E-2</v>
      </c>
      <c r="AC400" s="8" t="e">
        <f t="shared" si="279"/>
        <v>#DIV/0!</v>
      </c>
      <c r="AD400" s="8">
        <f t="shared" si="280"/>
        <v>9.52380952380949E-3</v>
      </c>
      <c r="AE400" s="8">
        <f t="shared" si="281"/>
        <v>1.892495682157147E-2</v>
      </c>
      <c r="AF400" s="8">
        <f t="shared" si="282"/>
        <v>1.5123030613413579E-2</v>
      </c>
      <c r="AG400" s="8">
        <f t="shared" si="283"/>
        <v>1.6773574741151265E-2</v>
      </c>
      <c r="AH400" s="8">
        <f t="shared" si="284"/>
        <v>1.4332753294044931E-2</v>
      </c>
      <c r="AI400" s="8">
        <f t="shared" si="285"/>
        <v>9.9112736811310942E-3</v>
      </c>
      <c r="AJ400" s="8">
        <f t="shared" si="286"/>
        <v>-3.5950259836674547E-3</v>
      </c>
      <c r="AK400" s="8">
        <f t="shared" si="287"/>
        <v>9.1753117214532498E-3</v>
      </c>
      <c r="AL400" s="8">
        <f t="shared" si="288"/>
        <v>1.9411009808498747E-3</v>
      </c>
      <c r="AM400" s="8" t="e">
        <f t="shared" si="289"/>
        <v>#DIV/0!</v>
      </c>
      <c r="AN400" s="8" t="e">
        <f t="shared" si="290"/>
        <v>#DIV/0!</v>
      </c>
      <c r="AO400" s="8">
        <f t="shared" si="291"/>
        <v>1.9720964416594322E-2</v>
      </c>
      <c r="AP400" s="8">
        <f t="shared" si="292"/>
        <v>3.0616683759421726E-2</v>
      </c>
      <c r="AQ400" s="8">
        <f t="shared" si="293"/>
        <v>2.4467897296499785E-2</v>
      </c>
      <c r="AR400" s="8">
        <f t="shared" si="294"/>
        <v>2.7801674234303908E-2</v>
      </c>
      <c r="AS400" s="8">
        <f t="shared" si="295"/>
        <v>2.7213949401879045E-2</v>
      </c>
      <c r="AT400" s="8">
        <f t="shared" si="296"/>
        <v>-1</v>
      </c>
      <c r="AU400" s="8">
        <f t="shared" si="297"/>
        <v>2.68894713848844E-2</v>
      </c>
      <c r="AV400" s="8" t="e">
        <f t="shared" si="298"/>
        <v>#DIV/0!</v>
      </c>
      <c r="AW400" s="8">
        <f t="shared" si="299"/>
        <v>1.8426292218209905E-2</v>
      </c>
      <c r="AX400" s="8"/>
      <c r="AY400" s="8"/>
    </row>
    <row r="401" spans="1:51" x14ac:dyDescent="0.2">
      <c r="A401" s="6">
        <v>42468</v>
      </c>
      <c r="B401" s="5">
        <v>75.508600000000001</v>
      </c>
      <c r="C401" s="5">
        <v>96.5411</v>
      </c>
      <c r="E401" s="5">
        <v>31.218599999999999</v>
      </c>
      <c r="F401" s="5">
        <v>113.5626</v>
      </c>
      <c r="G401" s="5">
        <v>92.321399999999997</v>
      </c>
      <c r="H401" s="5">
        <v>76.728099999999998</v>
      </c>
      <c r="I401" s="5">
        <v>111.4087</v>
      </c>
      <c r="J401" s="5">
        <v>50.052</v>
      </c>
      <c r="K401" s="5">
        <v>52.330399999999997</v>
      </c>
      <c r="L401" s="5">
        <v>97.738900000000001</v>
      </c>
      <c r="M401" s="5">
        <v>156.03</v>
      </c>
      <c r="P401" s="5">
        <v>89.091800000000006</v>
      </c>
      <c r="Q401" s="5">
        <v>38.4833</v>
      </c>
      <c r="R401" s="5">
        <v>83.973100000000002</v>
      </c>
      <c r="S401" s="5">
        <v>65.126900000000006</v>
      </c>
      <c r="T401" s="5">
        <v>112.28619999999999</v>
      </c>
      <c r="V401" s="5">
        <v>55.246200000000002</v>
      </c>
      <c r="X401" s="5">
        <v>3852.72</v>
      </c>
      <c r="Z401" s="6">
        <v>42468</v>
      </c>
      <c r="AA401" s="8">
        <f t="shared" si="277"/>
        <v>-3.482417905487456E-2</v>
      </c>
      <c r="AB401" s="8">
        <f t="shared" si="278"/>
        <v>-1.4922921198813111E-2</v>
      </c>
      <c r="AC401" s="8" t="e">
        <f t="shared" si="279"/>
        <v>#DIV/0!</v>
      </c>
      <c r="AD401" s="8">
        <f t="shared" si="280"/>
        <v>-1.3680193102402427E-2</v>
      </c>
      <c r="AE401" s="8">
        <f t="shared" si="281"/>
        <v>-1.2338528091089596E-2</v>
      </c>
      <c r="AF401" s="8">
        <f t="shared" si="282"/>
        <v>-1.7375542686360101E-2</v>
      </c>
      <c r="AG401" s="8">
        <f t="shared" si="283"/>
        <v>-2.9761626267518326E-2</v>
      </c>
      <c r="AH401" s="8">
        <f t="shared" si="284"/>
        <v>-3.7638857695696526E-2</v>
      </c>
      <c r="AI401" s="8">
        <f t="shared" si="285"/>
        <v>-2.6920467292808503E-2</v>
      </c>
      <c r="AJ401" s="8">
        <f t="shared" si="286"/>
        <v>-2.5255977782041361E-2</v>
      </c>
      <c r="AK401" s="8">
        <f t="shared" si="287"/>
        <v>-2.2730226912316742E-2</v>
      </c>
      <c r="AL401" s="8">
        <f t="shared" si="288"/>
        <v>-1.6005130924985456E-2</v>
      </c>
      <c r="AM401" s="8" t="e">
        <f t="shared" si="289"/>
        <v>#DIV/0!</v>
      </c>
      <c r="AN401" s="8" t="e">
        <f t="shared" si="290"/>
        <v>#DIV/0!</v>
      </c>
      <c r="AO401" s="8">
        <f t="shared" si="291"/>
        <v>-1.5148868809292559E-2</v>
      </c>
      <c r="AP401" s="8">
        <f t="shared" si="292"/>
        <v>-1.5560887761053577E-2</v>
      </c>
      <c r="AQ401" s="8">
        <f t="shared" si="293"/>
        <v>-8.859386452669038E-3</v>
      </c>
      <c r="AR401" s="8">
        <f t="shared" si="294"/>
        <v>-2.831783411836486E-2</v>
      </c>
      <c r="AS401" s="8">
        <f t="shared" si="295"/>
        <v>-1.496852863126974E-2</v>
      </c>
      <c r="AT401" s="8" t="e">
        <f t="shared" si="296"/>
        <v>#DIV/0!</v>
      </c>
      <c r="AU401" s="8">
        <f t="shared" si="297"/>
        <v>-2.0686647805832736E-2</v>
      </c>
      <c r="AV401" s="8" t="e">
        <f t="shared" si="298"/>
        <v>#DIV/0!</v>
      </c>
      <c r="AW401" s="8">
        <f t="shared" si="299"/>
        <v>-1.152999492002893E-2</v>
      </c>
      <c r="AX401" s="8"/>
      <c r="AY401" s="8"/>
    </row>
    <row r="402" spans="1:51" x14ac:dyDescent="0.2">
      <c r="A402" s="6">
        <v>42475</v>
      </c>
      <c r="B402" s="5">
        <v>75.431200000000004</v>
      </c>
      <c r="C402" s="5">
        <v>96.599599999999995</v>
      </c>
      <c r="E402" s="5">
        <v>31.338100000000001</v>
      </c>
      <c r="F402" s="5">
        <v>113.2788</v>
      </c>
      <c r="G402" s="5">
        <v>92.804599999999994</v>
      </c>
      <c r="H402" s="5">
        <v>76.284199999999998</v>
      </c>
      <c r="I402" s="5">
        <v>110.1927</v>
      </c>
      <c r="J402" s="5">
        <v>49.576000000000001</v>
      </c>
      <c r="K402" s="5">
        <v>53.134999999999998</v>
      </c>
      <c r="L402" s="5">
        <v>98.955799999999996</v>
      </c>
      <c r="M402" s="5">
        <v>156.85810000000001</v>
      </c>
      <c r="P402" s="5">
        <v>88.173299999999998</v>
      </c>
      <c r="Q402" s="5">
        <v>38.646999999999998</v>
      </c>
      <c r="R402" s="5">
        <v>83.944800000000001</v>
      </c>
      <c r="S402" s="5">
        <v>65.721800000000002</v>
      </c>
      <c r="T402" s="5">
        <v>112.256</v>
      </c>
      <c r="V402" s="5">
        <v>55.453000000000003</v>
      </c>
      <c r="X402" s="5">
        <v>3916.17</v>
      </c>
      <c r="Z402" s="6">
        <v>42475</v>
      </c>
      <c r="AA402" s="8">
        <f t="shared" si="277"/>
        <v>-1.0250488023880733E-3</v>
      </c>
      <c r="AB402" s="8">
        <f t="shared" si="278"/>
        <v>6.0595953433306704E-4</v>
      </c>
      <c r="AC402" s="8" t="e">
        <f t="shared" si="279"/>
        <v>#DIV/0!</v>
      </c>
      <c r="AD402" s="8">
        <f t="shared" si="280"/>
        <v>3.8278462198817476E-3</v>
      </c>
      <c r="AE402" s="8">
        <f t="shared" si="281"/>
        <v>-2.4990621912496236E-3</v>
      </c>
      <c r="AF402" s="8">
        <f t="shared" si="282"/>
        <v>5.2338894340857589E-3</v>
      </c>
      <c r="AG402" s="8">
        <f t="shared" si="283"/>
        <v>-5.7853641625428276E-3</v>
      </c>
      <c r="AH402" s="8">
        <f t="shared" si="284"/>
        <v>-1.0914766979598478E-2</v>
      </c>
      <c r="AI402" s="8">
        <f t="shared" si="285"/>
        <v>-9.5101094861343993E-3</v>
      </c>
      <c r="AJ402" s="8">
        <f t="shared" si="286"/>
        <v>1.5375384097962241E-2</v>
      </c>
      <c r="AK402" s="8">
        <f t="shared" si="287"/>
        <v>1.2450518677824318E-2</v>
      </c>
      <c r="AL402" s="8">
        <f t="shared" si="288"/>
        <v>5.3073126962763784E-3</v>
      </c>
      <c r="AM402" s="8" t="e">
        <f t="shared" si="289"/>
        <v>#DIV/0!</v>
      </c>
      <c r="AN402" s="8" t="e">
        <f t="shared" si="290"/>
        <v>#DIV/0!</v>
      </c>
      <c r="AO402" s="8">
        <f t="shared" si="291"/>
        <v>-1.0309590781643285E-2</v>
      </c>
      <c r="AP402" s="8">
        <f t="shared" si="292"/>
        <v>4.2537932038051451E-3</v>
      </c>
      <c r="AQ402" s="8">
        <f t="shared" si="293"/>
        <v>-3.3701268620545122E-4</v>
      </c>
      <c r="AR402" s="8">
        <f t="shared" si="294"/>
        <v>9.1344743876953238E-3</v>
      </c>
      <c r="AS402" s="8">
        <f t="shared" si="295"/>
        <v>-2.6895557958139804E-4</v>
      </c>
      <c r="AT402" s="8" t="e">
        <f t="shared" si="296"/>
        <v>#DIV/0!</v>
      </c>
      <c r="AU402" s="8">
        <f t="shared" si="297"/>
        <v>3.7432438792170952E-3</v>
      </c>
      <c r="AV402" s="8" t="e">
        <f t="shared" si="298"/>
        <v>#DIV/0!</v>
      </c>
      <c r="AW402" s="8">
        <f t="shared" si="299"/>
        <v>1.6468884320687716E-2</v>
      </c>
      <c r="AX402" s="8"/>
      <c r="AY402" s="8"/>
    </row>
    <row r="403" spans="1:51" x14ac:dyDescent="0.2">
      <c r="A403" s="6">
        <v>42482</v>
      </c>
      <c r="B403" s="5">
        <v>72.056700000000006</v>
      </c>
      <c r="C403" s="5">
        <v>91.758600000000001</v>
      </c>
      <c r="E403" s="5">
        <v>31.069299999999998</v>
      </c>
      <c r="F403" s="5">
        <v>106.90170000000001</v>
      </c>
      <c r="G403" s="5">
        <v>89.657200000000003</v>
      </c>
      <c r="H403" s="5">
        <v>74.508899999999997</v>
      </c>
      <c r="I403" s="5">
        <v>107.63039999999999</v>
      </c>
      <c r="J403" s="5">
        <v>49.1721</v>
      </c>
      <c r="K403" s="5">
        <v>51.361800000000002</v>
      </c>
      <c r="L403" s="5">
        <v>95.051000000000002</v>
      </c>
      <c r="M403" s="5">
        <v>152.86420000000001</v>
      </c>
      <c r="P403" s="5">
        <v>82.341700000000003</v>
      </c>
      <c r="Q403" s="5">
        <v>37.7333</v>
      </c>
      <c r="R403" s="5">
        <v>80.701999999999998</v>
      </c>
      <c r="S403" s="5">
        <v>64.036199999999994</v>
      </c>
      <c r="T403" s="5">
        <v>107.9071</v>
      </c>
      <c r="V403" s="5">
        <v>53.9315</v>
      </c>
      <c r="X403" s="5">
        <v>3937</v>
      </c>
      <c r="Z403" s="6">
        <v>42482</v>
      </c>
      <c r="AA403" s="8">
        <f t="shared" si="277"/>
        <v>-4.4736130407576624E-2</v>
      </c>
      <c r="AB403" s="8">
        <f t="shared" si="278"/>
        <v>-5.0114079147325574E-2</v>
      </c>
      <c r="AC403" s="8" t="e">
        <f t="shared" si="279"/>
        <v>#DIV/0!</v>
      </c>
      <c r="AD403" s="8">
        <f t="shared" si="280"/>
        <v>-8.5774185416475079E-3</v>
      </c>
      <c r="AE403" s="8">
        <f t="shared" si="281"/>
        <v>-5.6295617538321352E-2</v>
      </c>
      <c r="AF403" s="8">
        <f t="shared" si="282"/>
        <v>-3.3914267180721547E-2</v>
      </c>
      <c r="AG403" s="8">
        <f t="shared" si="283"/>
        <v>-2.3272184803668439E-2</v>
      </c>
      <c r="AH403" s="8">
        <f t="shared" si="284"/>
        <v>-2.325290150799475E-2</v>
      </c>
      <c r="AI403" s="8">
        <f t="shared" si="285"/>
        <v>-8.1470873003065547E-3</v>
      </c>
      <c r="AJ403" s="8">
        <f t="shared" si="286"/>
        <v>-3.3371600639879428E-2</v>
      </c>
      <c r="AK403" s="8">
        <f t="shared" si="287"/>
        <v>-3.9460041756016251E-2</v>
      </c>
      <c r="AL403" s="8">
        <f t="shared" si="288"/>
        <v>-2.5461866489521423E-2</v>
      </c>
      <c r="AM403" s="8" t="e">
        <f t="shared" si="289"/>
        <v>#DIV/0!</v>
      </c>
      <c r="AN403" s="8" t="e">
        <f t="shared" si="290"/>
        <v>#DIV/0!</v>
      </c>
      <c r="AO403" s="8">
        <f t="shared" si="291"/>
        <v>-6.6137935179924057E-2</v>
      </c>
      <c r="AP403" s="8">
        <f t="shared" si="292"/>
        <v>-2.3642197324501235E-2</v>
      </c>
      <c r="AQ403" s="8">
        <f t="shared" si="293"/>
        <v>-3.8630147430216089E-2</v>
      </c>
      <c r="AR403" s="8">
        <f t="shared" si="294"/>
        <v>-2.5647502046505233E-2</v>
      </c>
      <c r="AS403" s="8">
        <f t="shared" si="295"/>
        <v>-3.8740913625997742E-2</v>
      </c>
      <c r="AT403" s="8" t="e">
        <f t="shared" si="296"/>
        <v>#DIV/0!</v>
      </c>
      <c r="AU403" s="8">
        <f t="shared" si="297"/>
        <v>-2.7437649901718597E-2</v>
      </c>
      <c r="AV403" s="8" t="e">
        <f t="shared" si="298"/>
        <v>#DIV/0!</v>
      </c>
      <c r="AW403" s="8">
        <f t="shared" si="299"/>
        <v>5.3189723633040309E-3</v>
      </c>
      <c r="AX403" s="8"/>
      <c r="AY403" s="8"/>
    </row>
    <row r="404" spans="1:51" x14ac:dyDescent="0.2">
      <c r="A404" s="6">
        <v>42489</v>
      </c>
      <c r="B404" s="5">
        <v>74.301199999999994</v>
      </c>
      <c r="C404" s="5">
        <v>92.870099999999994</v>
      </c>
      <c r="E404" s="5">
        <v>32.024799999999999</v>
      </c>
      <c r="F404" s="5">
        <v>111.41200000000001</v>
      </c>
      <c r="G404" s="5">
        <v>92.347499999999997</v>
      </c>
      <c r="H404" s="5">
        <v>75.907600000000002</v>
      </c>
      <c r="I404" s="5">
        <v>108.8319</v>
      </c>
      <c r="J404" s="5">
        <v>50.614600000000003</v>
      </c>
      <c r="K404" s="5">
        <v>48.560499999999998</v>
      </c>
      <c r="L404" s="5">
        <v>97.257499999999993</v>
      </c>
      <c r="M404" s="5">
        <v>157.05850000000001</v>
      </c>
      <c r="P404" s="5">
        <v>82.866600000000005</v>
      </c>
      <c r="Q404" s="5">
        <v>40.351599999999998</v>
      </c>
      <c r="R404" s="5">
        <v>82.415499999999994</v>
      </c>
      <c r="S404" s="5">
        <v>65.339299999999994</v>
      </c>
      <c r="T404" s="5">
        <v>110.6619</v>
      </c>
      <c r="V404" s="5">
        <v>55.600700000000003</v>
      </c>
      <c r="X404" s="5">
        <v>3888.13</v>
      </c>
      <c r="Z404" s="6">
        <v>42489</v>
      </c>
      <c r="AA404" s="8">
        <f t="shared" si="277"/>
        <v>3.1149081209658425E-2</v>
      </c>
      <c r="AB404" s="8">
        <f t="shared" si="278"/>
        <v>1.211330600074545E-2</v>
      </c>
      <c r="AC404" s="8" t="e">
        <f t="shared" si="279"/>
        <v>#DIV/0!</v>
      </c>
      <c r="AD404" s="8">
        <f t="shared" si="280"/>
        <v>3.0753830952097383E-2</v>
      </c>
      <c r="AE404" s="8">
        <f t="shared" si="281"/>
        <v>4.2191097054583793E-2</v>
      </c>
      <c r="AF404" s="8">
        <f t="shared" si="282"/>
        <v>3.0006513698843884E-2</v>
      </c>
      <c r="AG404" s="8">
        <f t="shared" si="283"/>
        <v>1.877225405287164E-2</v>
      </c>
      <c r="AH404" s="8">
        <f t="shared" si="284"/>
        <v>1.1163202961245178E-2</v>
      </c>
      <c r="AI404" s="8">
        <f t="shared" si="285"/>
        <v>2.9335741202836552E-2</v>
      </c>
      <c r="AJ404" s="8">
        <f t="shared" si="286"/>
        <v>-5.4540534015552478E-2</v>
      </c>
      <c r="AK404" s="8">
        <f t="shared" si="287"/>
        <v>2.3213853615427382E-2</v>
      </c>
      <c r="AL404" s="8">
        <f t="shared" si="288"/>
        <v>2.743807902700568E-2</v>
      </c>
      <c r="AM404" s="8" t="e">
        <f t="shared" si="289"/>
        <v>#DIV/0!</v>
      </c>
      <c r="AN404" s="8" t="e">
        <f t="shared" si="290"/>
        <v>#DIV/0!</v>
      </c>
      <c r="AO404" s="8">
        <f t="shared" si="291"/>
        <v>6.3746558548098964E-3</v>
      </c>
      <c r="AP404" s="8">
        <f t="shared" si="292"/>
        <v>6.9389637269997584E-2</v>
      </c>
      <c r="AQ404" s="8">
        <f t="shared" si="293"/>
        <v>2.1232435379544556E-2</v>
      </c>
      <c r="AR404" s="8">
        <f t="shared" si="294"/>
        <v>2.0349427355152327E-2</v>
      </c>
      <c r="AS404" s="8">
        <f t="shared" si="295"/>
        <v>2.5529367391024405E-2</v>
      </c>
      <c r="AT404" s="8" t="e">
        <f t="shared" si="296"/>
        <v>#DIV/0!</v>
      </c>
      <c r="AU404" s="8">
        <f t="shared" si="297"/>
        <v>3.0950372231441703E-2</v>
      </c>
      <c r="AV404" s="8" t="e">
        <f t="shared" si="298"/>
        <v>#DIV/0!</v>
      </c>
      <c r="AW404" s="8">
        <f t="shared" si="299"/>
        <v>-1.2413004826009599E-2</v>
      </c>
      <c r="AX404" s="8"/>
      <c r="AY404" s="8"/>
    </row>
    <row r="405" spans="1:51" x14ac:dyDescent="0.2">
      <c r="A405" s="6">
        <v>42496</v>
      </c>
      <c r="B405" s="5">
        <v>74.595399999999998</v>
      </c>
      <c r="C405" s="5">
        <v>95.239400000000003</v>
      </c>
      <c r="E405" s="5">
        <v>32.293599999999998</v>
      </c>
      <c r="F405" s="5">
        <v>110.75490000000001</v>
      </c>
      <c r="G405" s="5">
        <v>94.019199999999998</v>
      </c>
      <c r="H405" s="5">
        <v>76.876000000000005</v>
      </c>
      <c r="I405" s="5">
        <v>110.25060000000001</v>
      </c>
      <c r="J405" s="5">
        <v>51.465600000000002</v>
      </c>
      <c r="K405" s="5">
        <v>49.833100000000002</v>
      </c>
      <c r="L405" s="5">
        <v>98.262299999999996</v>
      </c>
      <c r="M405" s="5">
        <v>158.274</v>
      </c>
      <c r="P405" s="5">
        <v>84.572299999999998</v>
      </c>
      <c r="Q405" s="5">
        <v>40.828899999999997</v>
      </c>
      <c r="R405" s="5">
        <v>83.548299999999998</v>
      </c>
      <c r="S405" s="5">
        <v>64.744399999999999</v>
      </c>
      <c r="T405" s="5">
        <v>111.16459999999999</v>
      </c>
      <c r="V405" s="5">
        <v>56.575699999999998</v>
      </c>
      <c r="X405" s="5">
        <v>3875.18</v>
      </c>
      <c r="Z405" s="6">
        <v>42496</v>
      </c>
      <c r="AA405" s="8">
        <f t="shared" si="277"/>
        <v>3.959559199582241E-3</v>
      </c>
      <c r="AB405" s="8">
        <f t="shared" si="278"/>
        <v>2.5511978559299653E-2</v>
      </c>
      <c r="AC405" s="8" t="e">
        <f t="shared" si="279"/>
        <v>#DIV/0!</v>
      </c>
      <c r="AD405" s="8">
        <f t="shared" si="280"/>
        <v>8.3934950413429021E-3</v>
      </c>
      <c r="AE405" s="8">
        <f t="shared" si="281"/>
        <v>-5.8979284098660267E-3</v>
      </c>
      <c r="AF405" s="8">
        <f t="shared" si="282"/>
        <v>1.8102276726495115E-2</v>
      </c>
      <c r="AG405" s="8">
        <f t="shared" si="283"/>
        <v>1.2757615838203229E-2</v>
      </c>
      <c r="AH405" s="8">
        <f t="shared" si="284"/>
        <v>1.3035700010750606E-2</v>
      </c>
      <c r="AI405" s="8">
        <f t="shared" si="285"/>
        <v>1.6813330540990101E-2</v>
      </c>
      <c r="AJ405" s="8">
        <f t="shared" si="286"/>
        <v>2.6206484694350385E-2</v>
      </c>
      <c r="AK405" s="8">
        <f t="shared" si="287"/>
        <v>1.0331336914890965E-2</v>
      </c>
      <c r="AL405" s="8">
        <f t="shared" si="288"/>
        <v>7.7391545188576494E-3</v>
      </c>
      <c r="AM405" s="8" t="e">
        <f t="shared" si="289"/>
        <v>#DIV/0!</v>
      </c>
      <c r="AN405" s="8" t="e">
        <f t="shared" si="290"/>
        <v>#DIV/0!</v>
      </c>
      <c r="AO405" s="8">
        <f t="shared" si="291"/>
        <v>2.0583685103527705E-2</v>
      </c>
      <c r="AP405" s="8">
        <f t="shared" si="292"/>
        <v>1.1828527245511866E-2</v>
      </c>
      <c r="AQ405" s="8">
        <f t="shared" si="293"/>
        <v>1.3744987290012167E-2</v>
      </c>
      <c r="AR405" s="8">
        <f t="shared" si="294"/>
        <v>-9.1047807368611622E-3</v>
      </c>
      <c r="AS405" s="8">
        <f t="shared" si="295"/>
        <v>4.5426655425218065E-3</v>
      </c>
      <c r="AT405" s="8" t="e">
        <f t="shared" si="296"/>
        <v>#DIV/0!</v>
      </c>
      <c r="AU405" s="8">
        <f t="shared" si="297"/>
        <v>1.7535750449184873E-2</v>
      </c>
      <c r="AV405" s="8" t="e">
        <f t="shared" si="298"/>
        <v>#DIV/0!</v>
      </c>
      <c r="AW405" s="8">
        <f t="shared" si="299"/>
        <v>-3.3306499525479483E-3</v>
      </c>
      <c r="AX405" s="8"/>
      <c r="AY405" s="8"/>
    </row>
    <row r="406" spans="1:51" x14ac:dyDescent="0.2">
      <c r="A406" s="6">
        <v>42503</v>
      </c>
      <c r="B406" s="5">
        <v>74.409599999999998</v>
      </c>
      <c r="C406" s="5">
        <v>96.788399999999996</v>
      </c>
      <c r="E406" s="5">
        <v>33.228499999999997</v>
      </c>
      <c r="F406" s="5">
        <v>111.4418</v>
      </c>
      <c r="G406" s="5">
        <v>93.261700000000005</v>
      </c>
      <c r="H406" s="5">
        <v>77.185299999999998</v>
      </c>
      <c r="I406" s="5">
        <v>112.1277</v>
      </c>
      <c r="J406" s="5">
        <v>50.851700000000001</v>
      </c>
      <c r="K406" s="5">
        <v>50.420400000000001</v>
      </c>
      <c r="L406" s="5">
        <v>99.528099999999995</v>
      </c>
      <c r="M406" s="5">
        <v>161.30619999999999</v>
      </c>
      <c r="P406" s="5">
        <v>84.995099999999994</v>
      </c>
      <c r="Q406" s="5">
        <v>41.988</v>
      </c>
      <c r="R406" s="5">
        <v>83.789100000000005</v>
      </c>
      <c r="S406" s="5">
        <v>64.971100000000007</v>
      </c>
      <c r="T406" s="5">
        <v>113.0382</v>
      </c>
      <c r="V406" s="5">
        <v>57.447200000000002</v>
      </c>
      <c r="X406" s="5">
        <v>3858.17</v>
      </c>
      <c r="Z406" s="6">
        <v>42503</v>
      </c>
      <c r="AA406" s="8">
        <f t="shared" ref="AA406:AA469" si="300">(B406/B405)-1</f>
        <v>-2.4907702083506456E-3</v>
      </c>
      <c r="AB406" s="8">
        <f t="shared" ref="AB406:AB469" si="301">(C406/C405)-1</f>
        <v>1.6264277179402598E-2</v>
      </c>
      <c r="AC406" s="8" t="e">
        <f t="shared" ref="AC406:AC469" si="302">(D406/D405)-1</f>
        <v>#DIV/0!</v>
      </c>
      <c r="AD406" s="8">
        <f t="shared" ref="AD406:AD469" si="303">(E406/E405)-1</f>
        <v>2.8950008670448613E-2</v>
      </c>
      <c r="AE406" s="8">
        <f t="shared" ref="AE406:AE469" si="304">(F406/F405)-1</f>
        <v>6.2019829370980606E-3</v>
      </c>
      <c r="AF406" s="8">
        <f t="shared" ref="AF406:AF469" si="305">(G406/G405)-1</f>
        <v>-8.0568649807698511E-3</v>
      </c>
      <c r="AG406" s="8">
        <f t="shared" ref="AG406:AG469" si="306">(H406/H405)-1</f>
        <v>4.0233622977261518E-3</v>
      </c>
      <c r="AH406" s="8">
        <f t="shared" ref="AH406:AH469" si="307">(I406/I405)-1</f>
        <v>1.7025757682951337E-2</v>
      </c>
      <c r="AI406" s="8">
        <f t="shared" ref="AI406:AI469" si="308">(J406/J405)-1</f>
        <v>-1.192835602810427E-2</v>
      </c>
      <c r="AJ406" s="8">
        <f t="shared" ref="AJ406:AJ469" si="309">(K406/K405)-1</f>
        <v>1.1785339463127986E-2</v>
      </c>
      <c r="AK406" s="8">
        <f t="shared" ref="AK406:AK469" si="310">(L406/L405)-1</f>
        <v>1.2881847870444663E-2</v>
      </c>
      <c r="AL406" s="8">
        <f t="shared" ref="AL406:AL469" si="311">(M406/M405)-1</f>
        <v>1.9157916019055587E-2</v>
      </c>
      <c r="AM406" s="8" t="e">
        <f t="shared" ref="AM406:AM469" si="312">(N406/N405)-1</f>
        <v>#DIV/0!</v>
      </c>
      <c r="AN406" s="8" t="e">
        <f t="shared" ref="AN406:AN469" si="313">(O406/O405)-1</f>
        <v>#DIV/0!</v>
      </c>
      <c r="AO406" s="8">
        <f t="shared" ref="AO406:AO469" si="314">(P406/P405)-1</f>
        <v>4.9992728115468843E-3</v>
      </c>
      <c r="AP406" s="8">
        <f t="shared" ref="AP406:AP469" si="315">(Q406/Q405)-1</f>
        <v>2.8389204705490556E-2</v>
      </c>
      <c r="AQ406" s="8">
        <f t="shared" ref="AQ406:AQ469" si="316">(R406/R405)-1</f>
        <v>2.882165166735895E-3</v>
      </c>
      <c r="AR406" s="8">
        <f t="shared" ref="AR406:AR469" si="317">(S406/S405)-1</f>
        <v>3.5014611302290888E-3</v>
      </c>
      <c r="AS406" s="8">
        <f t="shared" ref="AS406:AS469" si="318">(T406/T405)-1</f>
        <v>1.6854286346552838E-2</v>
      </c>
      <c r="AT406" s="8" t="e">
        <f t="shared" ref="AT406:AT469" si="319">(U406/U405)-1</f>
        <v>#DIV/0!</v>
      </c>
      <c r="AU406" s="8">
        <f t="shared" ref="AU406:AU469" si="320">(V406/V405)-1</f>
        <v>1.5404139939938943E-2</v>
      </c>
      <c r="AV406" s="8" t="e">
        <f t="shared" ref="AV406:AV469" si="321">(W406/W405)-1</f>
        <v>#DIV/0!</v>
      </c>
      <c r="AW406" s="8">
        <f t="shared" ref="AW406:AW469" si="322">(X406/X405)-1</f>
        <v>-4.3894735212298697E-3</v>
      </c>
      <c r="AX406" s="8"/>
      <c r="AY406" s="8"/>
    </row>
    <row r="407" spans="1:51" x14ac:dyDescent="0.2">
      <c r="A407" s="6">
        <v>42510</v>
      </c>
      <c r="B407" s="5">
        <v>73.124799999999993</v>
      </c>
      <c r="C407" s="5">
        <v>94.118300000000005</v>
      </c>
      <c r="E407" s="5">
        <v>33.334200000000003</v>
      </c>
      <c r="F407" s="5">
        <v>108.7435</v>
      </c>
      <c r="G407" s="5">
        <v>91.485600000000005</v>
      </c>
      <c r="H407" s="5">
        <v>73.849900000000005</v>
      </c>
      <c r="I407" s="5">
        <v>108.761</v>
      </c>
      <c r="J407" s="5">
        <v>49.876600000000003</v>
      </c>
      <c r="K407" s="5">
        <v>48.628300000000003</v>
      </c>
      <c r="L407" s="5">
        <v>95.515199999999993</v>
      </c>
      <c r="M407" s="5">
        <v>159.39609999999999</v>
      </c>
      <c r="P407" s="5">
        <v>82.400099999999995</v>
      </c>
      <c r="Q407" s="5">
        <v>41.674300000000002</v>
      </c>
      <c r="R407" s="5">
        <v>81.6083</v>
      </c>
      <c r="S407" s="5">
        <v>63.696300000000001</v>
      </c>
      <c r="T407" s="5">
        <v>109.0016</v>
      </c>
      <c r="V407" s="5">
        <v>56.073399999999999</v>
      </c>
      <c r="X407" s="5">
        <v>3871.75</v>
      </c>
      <c r="Z407" s="6">
        <v>42510</v>
      </c>
      <c r="AA407" s="8">
        <f t="shared" si="300"/>
        <v>-1.726658925730018E-2</v>
      </c>
      <c r="AB407" s="8">
        <f t="shared" si="301"/>
        <v>-2.7586983564146017E-2</v>
      </c>
      <c r="AC407" s="8" t="e">
        <f t="shared" si="302"/>
        <v>#DIV/0!</v>
      </c>
      <c r="AD407" s="8">
        <f t="shared" si="303"/>
        <v>3.1810042583928499E-3</v>
      </c>
      <c r="AE407" s="8">
        <f t="shared" si="304"/>
        <v>-2.4212638345755377E-2</v>
      </c>
      <c r="AF407" s="8">
        <f t="shared" si="305"/>
        <v>-1.9044259326175705E-2</v>
      </c>
      <c r="AG407" s="8">
        <f t="shared" si="306"/>
        <v>-4.3212891573913614E-2</v>
      </c>
      <c r="AH407" s="8">
        <f t="shared" si="307"/>
        <v>-3.0025586897796108E-2</v>
      </c>
      <c r="AI407" s="8">
        <f t="shared" si="308"/>
        <v>-1.9175366801896465E-2</v>
      </c>
      <c r="AJ407" s="8">
        <f t="shared" si="309"/>
        <v>-3.5543153168162034E-2</v>
      </c>
      <c r="AK407" s="8">
        <f t="shared" si="310"/>
        <v>-4.0319266619175953E-2</v>
      </c>
      <c r="AL407" s="8">
        <f t="shared" si="311"/>
        <v>-1.1841454327236045E-2</v>
      </c>
      <c r="AM407" s="8" t="e">
        <f t="shared" si="312"/>
        <v>#DIV/0!</v>
      </c>
      <c r="AN407" s="8" t="e">
        <f t="shared" si="313"/>
        <v>#DIV/0!</v>
      </c>
      <c r="AO407" s="8">
        <f t="shared" si="314"/>
        <v>-3.0531171796962409E-2</v>
      </c>
      <c r="AP407" s="8">
        <f t="shared" si="315"/>
        <v>-7.4711822425453933E-3</v>
      </c>
      <c r="AQ407" s="8">
        <f t="shared" si="316"/>
        <v>-2.6027251754703218E-2</v>
      </c>
      <c r="AR407" s="8">
        <f t="shared" si="317"/>
        <v>-1.9621031504776787E-2</v>
      </c>
      <c r="AS407" s="8">
        <f t="shared" si="318"/>
        <v>-3.571005200012034E-2</v>
      </c>
      <c r="AT407" s="8" t="e">
        <f t="shared" si="319"/>
        <v>#DIV/0!</v>
      </c>
      <c r="AU407" s="8">
        <f t="shared" si="320"/>
        <v>-2.3914133325906306E-2</v>
      </c>
      <c r="AV407" s="8" t="e">
        <f t="shared" si="321"/>
        <v>#DIV/0!</v>
      </c>
      <c r="AW407" s="8">
        <f t="shared" si="322"/>
        <v>3.5198034301235914E-3</v>
      </c>
      <c r="AX407" s="8"/>
      <c r="AY407" s="8"/>
    </row>
    <row r="408" spans="1:51" x14ac:dyDescent="0.2">
      <c r="A408" s="6">
        <v>42517</v>
      </c>
      <c r="B408" s="5">
        <v>74.471500000000006</v>
      </c>
      <c r="C408" s="5">
        <v>94.870599999999996</v>
      </c>
      <c r="E408" s="5">
        <v>33.998800000000003</v>
      </c>
      <c r="F408" s="5">
        <v>109.6176</v>
      </c>
      <c r="G408" s="5">
        <v>92.438999999999993</v>
      </c>
      <c r="H408" s="5">
        <v>74.5852</v>
      </c>
      <c r="I408" s="5">
        <v>110.7371</v>
      </c>
      <c r="J408" s="5">
        <v>49.963900000000002</v>
      </c>
      <c r="K408" s="5">
        <v>48.914400000000001</v>
      </c>
      <c r="L408" s="5">
        <v>98.154600000000002</v>
      </c>
      <c r="M408" s="5">
        <v>161.2396</v>
      </c>
      <c r="P408" s="5">
        <v>83.930800000000005</v>
      </c>
      <c r="Q408" s="5">
        <v>41.319800000000001</v>
      </c>
      <c r="R408" s="5">
        <v>84.284700000000001</v>
      </c>
      <c r="S408" s="5">
        <v>63.087200000000003</v>
      </c>
      <c r="T408" s="5">
        <v>111.4845</v>
      </c>
      <c r="V408" s="5">
        <v>57.137</v>
      </c>
      <c r="X408" s="5">
        <v>3961.67</v>
      </c>
      <c r="Z408" s="6">
        <v>42517</v>
      </c>
      <c r="AA408" s="8">
        <f t="shared" si="300"/>
        <v>1.8416460626217379E-2</v>
      </c>
      <c r="AB408" s="8">
        <f t="shared" si="301"/>
        <v>7.9931320476462897E-3</v>
      </c>
      <c r="AC408" s="8" t="e">
        <f t="shared" si="302"/>
        <v>#DIV/0!</v>
      </c>
      <c r="AD408" s="8">
        <f t="shared" si="303"/>
        <v>1.9937481625477815E-2</v>
      </c>
      <c r="AE408" s="8">
        <f t="shared" si="304"/>
        <v>8.0381815924630562E-3</v>
      </c>
      <c r="AF408" s="8">
        <f t="shared" si="305"/>
        <v>1.0421312206511102E-2</v>
      </c>
      <c r="AG408" s="8">
        <f t="shared" si="306"/>
        <v>9.9566824057988335E-3</v>
      </c>
      <c r="AH408" s="8">
        <f t="shared" si="307"/>
        <v>1.8169196678956556E-2</v>
      </c>
      <c r="AI408" s="8">
        <f t="shared" si="308"/>
        <v>1.7503197892398958E-3</v>
      </c>
      <c r="AJ408" s="8">
        <f t="shared" si="309"/>
        <v>5.8834053421565891E-3</v>
      </c>
      <c r="AK408" s="8">
        <f t="shared" si="310"/>
        <v>2.7633298155686381E-2</v>
      </c>
      <c r="AL408" s="8">
        <f t="shared" si="311"/>
        <v>1.1565527638380146E-2</v>
      </c>
      <c r="AM408" s="8" t="e">
        <f t="shared" si="312"/>
        <v>#DIV/0!</v>
      </c>
      <c r="AN408" s="8" t="e">
        <f t="shared" si="313"/>
        <v>#DIV/0!</v>
      </c>
      <c r="AO408" s="8">
        <f t="shared" si="314"/>
        <v>1.8576433766464007E-2</v>
      </c>
      <c r="AP408" s="8">
        <f t="shared" si="315"/>
        <v>-8.506441619895222E-3</v>
      </c>
      <c r="AQ408" s="8">
        <f t="shared" si="316"/>
        <v>3.2795683772361306E-2</v>
      </c>
      <c r="AR408" s="8">
        <f t="shared" si="317"/>
        <v>-9.5625648585553336E-3</v>
      </c>
      <c r="AS408" s="8">
        <f t="shared" si="318"/>
        <v>2.2778564718316074E-2</v>
      </c>
      <c r="AT408" s="8" t="e">
        <f t="shared" si="319"/>
        <v>#DIV/0!</v>
      </c>
      <c r="AU408" s="8">
        <f t="shared" si="320"/>
        <v>1.8967995520157599E-2</v>
      </c>
      <c r="AV408" s="8" t="e">
        <f t="shared" si="321"/>
        <v>#DIV/0!</v>
      </c>
      <c r="AW408" s="8">
        <f t="shared" si="322"/>
        <v>2.3224640020662601E-2</v>
      </c>
      <c r="AX408" s="8"/>
      <c r="AY408" s="8"/>
    </row>
    <row r="409" spans="1:51" x14ac:dyDescent="0.2">
      <c r="A409" s="6">
        <v>42524</v>
      </c>
      <c r="B409" s="5">
        <v>77.397099999999995</v>
      </c>
      <c r="C409" s="5">
        <v>97.083399999999997</v>
      </c>
      <c r="E409" s="5">
        <v>34.603000000000002</v>
      </c>
      <c r="F409" s="5">
        <v>113.5508</v>
      </c>
      <c r="G409" s="5">
        <v>94.724500000000006</v>
      </c>
      <c r="H409" s="5">
        <v>76.144400000000005</v>
      </c>
      <c r="I409" s="5">
        <v>114.5284</v>
      </c>
      <c r="J409" s="5">
        <v>50.880800000000001</v>
      </c>
      <c r="K409" s="5">
        <v>50.932400000000001</v>
      </c>
      <c r="L409" s="5">
        <v>99.959000000000003</v>
      </c>
      <c r="M409" s="5">
        <v>163.8767</v>
      </c>
      <c r="P409" s="5">
        <v>86.525900000000007</v>
      </c>
      <c r="Q409" s="5">
        <v>42.219799999999999</v>
      </c>
      <c r="R409" s="5">
        <v>87.159300000000002</v>
      </c>
      <c r="S409" s="5">
        <v>64.248699999999999</v>
      </c>
      <c r="T409" s="5">
        <v>115.3991</v>
      </c>
      <c r="V409" s="5">
        <v>58.052900000000001</v>
      </c>
      <c r="X409" s="5">
        <v>3963.23</v>
      </c>
      <c r="Z409" s="6">
        <v>42524</v>
      </c>
      <c r="AA409" s="8">
        <f t="shared" si="300"/>
        <v>3.9284827081500717E-2</v>
      </c>
      <c r="AB409" s="8">
        <f t="shared" si="301"/>
        <v>2.3324401869493805E-2</v>
      </c>
      <c r="AC409" s="8" t="e">
        <f t="shared" si="302"/>
        <v>#DIV/0!</v>
      </c>
      <c r="AD409" s="8">
        <f t="shared" si="303"/>
        <v>1.7771215454662981E-2</v>
      </c>
      <c r="AE409" s="8">
        <f t="shared" si="304"/>
        <v>3.5881099385500104E-2</v>
      </c>
      <c r="AF409" s="8">
        <f t="shared" si="305"/>
        <v>2.4724412856045763E-2</v>
      </c>
      <c r="AG409" s="8">
        <f t="shared" si="306"/>
        <v>2.0904951652606751E-2</v>
      </c>
      <c r="AH409" s="8">
        <f t="shared" si="307"/>
        <v>3.4236944980498896E-2</v>
      </c>
      <c r="AI409" s="8">
        <f t="shared" si="308"/>
        <v>1.8351249602212683E-2</v>
      </c>
      <c r="AJ409" s="8">
        <f t="shared" si="309"/>
        <v>4.12557447295685E-2</v>
      </c>
      <c r="AK409" s="8">
        <f t="shared" si="310"/>
        <v>1.8383244392010223E-2</v>
      </c>
      <c r="AL409" s="8">
        <f t="shared" si="311"/>
        <v>1.6355163371777115E-2</v>
      </c>
      <c r="AM409" s="8" t="e">
        <f t="shared" si="312"/>
        <v>#DIV/0!</v>
      </c>
      <c r="AN409" s="8" t="e">
        <f t="shared" si="313"/>
        <v>#DIV/0!</v>
      </c>
      <c r="AO409" s="8">
        <f t="shared" si="314"/>
        <v>3.0919519413612262E-2</v>
      </c>
      <c r="AP409" s="8">
        <f t="shared" si="315"/>
        <v>2.1781325175823651E-2</v>
      </c>
      <c r="AQ409" s="8">
        <f t="shared" si="316"/>
        <v>3.4105834154953385E-2</v>
      </c>
      <c r="AR409" s="8">
        <f t="shared" si="317"/>
        <v>1.8411024740359272E-2</v>
      </c>
      <c r="AS409" s="8">
        <f t="shared" si="318"/>
        <v>3.5113401414546441E-2</v>
      </c>
      <c r="AT409" s="8" t="e">
        <f t="shared" si="319"/>
        <v>#DIV/0!</v>
      </c>
      <c r="AU409" s="8">
        <f t="shared" si="320"/>
        <v>1.6029893064039014E-2</v>
      </c>
      <c r="AV409" s="8" t="e">
        <f t="shared" si="321"/>
        <v>#DIV/0!</v>
      </c>
      <c r="AW409" s="8">
        <f t="shared" si="322"/>
        <v>3.937733329630877E-4</v>
      </c>
      <c r="AX409" s="8"/>
      <c r="AY409" s="8"/>
    </row>
    <row r="410" spans="1:51" x14ac:dyDescent="0.2">
      <c r="A410" s="6">
        <v>42531</v>
      </c>
      <c r="B410" s="5">
        <v>79.559899999999999</v>
      </c>
      <c r="C410" s="5">
        <v>98.617699999999999</v>
      </c>
      <c r="E410" s="5">
        <v>34.950400000000002</v>
      </c>
      <c r="F410" s="5">
        <v>116.2483</v>
      </c>
      <c r="G410" s="5">
        <v>96.592100000000002</v>
      </c>
      <c r="H410" s="5">
        <v>76.849500000000006</v>
      </c>
      <c r="I410" s="5">
        <v>115.1285</v>
      </c>
      <c r="J410" s="5">
        <v>50.356900000000003</v>
      </c>
      <c r="K410" s="5">
        <v>50.7517</v>
      </c>
      <c r="L410" s="5">
        <v>101.5076</v>
      </c>
      <c r="M410" s="5">
        <v>166.608</v>
      </c>
      <c r="P410" s="5">
        <v>88.421099999999996</v>
      </c>
      <c r="Q410" s="5">
        <v>42.192500000000003</v>
      </c>
      <c r="R410" s="5">
        <v>89.240899999999996</v>
      </c>
      <c r="S410" s="5">
        <v>63.415399999999998</v>
      </c>
      <c r="T410" s="5">
        <v>116.8767</v>
      </c>
      <c r="V410" s="5">
        <v>58.650199999999998</v>
      </c>
      <c r="X410" s="5">
        <v>3958.68</v>
      </c>
      <c r="Z410" s="6">
        <v>42531</v>
      </c>
      <c r="AA410" s="8">
        <f t="shared" si="300"/>
        <v>2.7944199459669639E-2</v>
      </c>
      <c r="AB410" s="8">
        <f t="shared" si="301"/>
        <v>1.5803937645364696E-2</v>
      </c>
      <c r="AC410" s="8" t="e">
        <f t="shared" si="302"/>
        <v>#DIV/0!</v>
      </c>
      <c r="AD410" s="8">
        <f t="shared" si="303"/>
        <v>1.0039591942895054E-2</v>
      </c>
      <c r="AE410" s="8">
        <f t="shared" si="304"/>
        <v>2.3755887232850936E-2</v>
      </c>
      <c r="AF410" s="8">
        <f t="shared" si="305"/>
        <v>1.9716124128393409E-2</v>
      </c>
      <c r="AG410" s="8">
        <f t="shared" si="306"/>
        <v>9.2600375076827834E-3</v>
      </c>
      <c r="AH410" s="8">
        <f t="shared" si="307"/>
        <v>5.23974839428476E-3</v>
      </c>
      <c r="AI410" s="8">
        <f t="shared" si="308"/>
        <v>-1.0296614833100071E-2</v>
      </c>
      <c r="AJ410" s="8">
        <f t="shared" si="309"/>
        <v>-3.5478398818826751E-3</v>
      </c>
      <c r="AK410" s="8">
        <f t="shared" si="310"/>
        <v>1.5492351864264231E-2</v>
      </c>
      <c r="AL410" s="8">
        <f t="shared" si="311"/>
        <v>1.6666798879889644E-2</v>
      </c>
      <c r="AM410" s="8" t="e">
        <f t="shared" si="312"/>
        <v>#DIV/0!</v>
      </c>
      <c r="AN410" s="8" t="e">
        <f t="shared" si="313"/>
        <v>#DIV/0!</v>
      </c>
      <c r="AO410" s="8">
        <f t="shared" si="314"/>
        <v>2.1903268269962917E-2</v>
      </c>
      <c r="AP410" s="8">
        <f t="shared" si="315"/>
        <v>-6.4661604270976891E-4</v>
      </c>
      <c r="AQ410" s="8">
        <f t="shared" si="316"/>
        <v>2.3882706722059499E-2</v>
      </c>
      <c r="AR410" s="8">
        <f t="shared" si="317"/>
        <v>-1.2969912231687197E-2</v>
      </c>
      <c r="AS410" s="8">
        <f t="shared" si="318"/>
        <v>1.2804259305315258E-2</v>
      </c>
      <c r="AT410" s="8" t="e">
        <f t="shared" si="319"/>
        <v>#DIV/0!</v>
      </c>
      <c r="AU410" s="8">
        <f t="shared" si="320"/>
        <v>1.028889168327507E-2</v>
      </c>
      <c r="AV410" s="8" t="e">
        <f t="shared" si="321"/>
        <v>#DIV/0!</v>
      </c>
      <c r="AW410" s="8">
        <f t="shared" si="322"/>
        <v>-1.1480534816299404E-3</v>
      </c>
      <c r="AX410" s="8"/>
      <c r="AY410" s="8"/>
    </row>
    <row r="411" spans="1:51" x14ac:dyDescent="0.2">
      <c r="A411" s="6">
        <v>42538</v>
      </c>
      <c r="B411" s="5">
        <v>80.043899999999994</v>
      </c>
      <c r="C411" s="5">
        <v>99.148700000000005</v>
      </c>
      <c r="E411" s="5">
        <v>34.889899999999997</v>
      </c>
      <c r="F411" s="5">
        <v>117.3032</v>
      </c>
      <c r="G411" s="5">
        <v>96.801000000000002</v>
      </c>
      <c r="H411" s="5">
        <v>77.134200000000007</v>
      </c>
      <c r="I411" s="5">
        <v>115.1285</v>
      </c>
      <c r="J411" s="5">
        <v>50.429600000000001</v>
      </c>
      <c r="K411" s="5">
        <v>51.6402</v>
      </c>
      <c r="L411" s="5">
        <v>100.99590000000001</v>
      </c>
      <c r="M411" s="5">
        <v>168.3167</v>
      </c>
      <c r="P411" s="5">
        <v>90.078100000000006</v>
      </c>
      <c r="Q411" s="5">
        <v>42.301600000000001</v>
      </c>
      <c r="R411" s="5">
        <v>89.240899999999996</v>
      </c>
      <c r="S411" s="5">
        <v>64.058700000000002</v>
      </c>
      <c r="T411" s="5">
        <v>118.476</v>
      </c>
      <c r="V411" s="5">
        <v>58.232599999999998</v>
      </c>
      <c r="X411" s="5">
        <v>3914.15</v>
      </c>
      <c r="Z411" s="6">
        <v>42538</v>
      </c>
      <c r="AA411" s="8">
        <f t="shared" si="300"/>
        <v>6.0834666710238849E-3</v>
      </c>
      <c r="AB411" s="8">
        <f t="shared" si="301"/>
        <v>5.384428961535459E-3</v>
      </c>
      <c r="AC411" s="8" t="e">
        <f t="shared" si="302"/>
        <v>#DIV/0!</v>
      </c>
      <c r="AD411" s="8">
        <f t="shared" si="303"/>
        <v>-1.7310245376306321E-3</v>
      </c>
      <c r="AE411" s="8">
        <f t="shared" si="304"/>
        <v>9.0745413051200874E-3</v>
      </c>
      <c r="AF411" s="8">
        <f t="shared" si="305"/>
        <v>2.162702746911993E-3</v>
      </c>
      <c r="AG411" s="8">
        <f t="shared" si="306"/>
        <v>3.7046434914995707E-3</v>
      </c>
      <c r="AH411" s="8">
        <f t="shared" si="307"/>
        <v>0</v>
      </c>
      <c r="AI411" s="8">
        <f t="shared" si="308"/>
        <v>1.4436949057625714E-3</v>
      </c>
      <c r="AJ411" s="8">
        <f t="shared" si="309"/>
        <v>1.7506802727790483E-2</v>
      </c>
      <c r="AK411" s="8">
        <f t="shared" si="310"/>
        <v>-5.0410018560185232E-3</v>
      </c>
      <c r="AL411" s="8">
        <f t="shared" si="311"/>
        <v>1.025581004513576E-2</v>
      </c>
      <c r="AM411" s="8" t="e">
        <f t="shared" si="312"/>
        <v>#DIV/0!</v>
      </c>
      <c r="AN411" s="8" t="e">
        <f t="shared" si="313"/>
        <v>#DIV/0!</v>
      </c>
      <c r="AO411" s="8">
        <f t="shared" si="314"/>
        <v>1.8739870913164536E-2</v>
      </c>
      <c r="AP411" s="8">
        <f t="shared" si="315"/>
        <v>2.5857676127274409E-3</v>
      </c>
      <c r="AQ411" s="8">
        <f t="shared" si="316"/>
        <v>0</v>
      </c>
      <c r="AR411" s="8">
        <f t="shared" si="317"/>
        <v>1.0144223642837513E-2</v>
      </c>
      <c r="AS411" s="8">
        <f t="shared" si="318"/>
        <v>1.3683651232452743E-2</v>
      </c>
      <c r="AT411" s="8" t="e">
        <f t="shared" si="319"/>
        <v>#DIV/0!</v>
      </c>
      <c r="AU411" s="8">
        <f t="shared" si="320"/>
        <v>-7.120180323340719E-3</v>
      </c>
      <c r="AV411" s="8" t="e">
        <f t="shared" si="321"/>
        <v>#DIV/0!</v>
      </c>
      <c r="AW411" s="8">
        <f t="shared" si="322"/>
        <v>-1.1248699061303213E-2</v>
      </c>
      <c r="AX411" s="8"/>
      <c r="AY411" s="8"/>
    </row>
    <row r="412" spans="1:51" x14ac:dyDescent="0.2">
      <c r="A412" s="6">
        <v>42545</v>
      </c>
      <c r="B412" s="5">
        <v>80.855699999999999</v>
      </c>
      <c r="C412" s="5">
        <v>99.222499999999997</v>
      </c>
      <c r="E412" s="5">
        <v>35.252400000000002</v>
      </c>
      <c r="F412" s="5">
        <v>118.1622</v>
      </c>
      <c r="G412" s="5">
        <v>97.4148</v>
      </c>
      <c r="H412" s="5">
        <v>77.581599999999995</v>
      </c>
      <c r="I412" s="5">
        <v>114.16240000000001</v>
      </c>
      <c r="J412" s="5">
        <v>50.051200000000001</v>
      </c>
      <c r="K412" s="5">
        <v>49.516800000000003</v>
      </c>
      <c r="L412" s="5">
        <v>101.81740000000001</v>
      </c>
      <c r="M412" s="5">
        <v>166.5676</v>
      </c>
      <c r="P412" s="5">
        <v>90.254499999999993</v>
      </c>
      <c r="Q412" s="5">
        <v>42.901699999999998</v>
      </c>
      <c r="R412" s="5">
        <v>88.731099999999998</v>
      </c>
      <c r="S412" s="5">
        <v>63.029400000000003</v>
      </c>
      <c r="T412" s="5">
        <v>118.735</v>
      </c>
      <c r="V412" s="5">
        <v>55.458199999999998</v>
      </c>
      <c r="X412" s="5">
        <v>3850.7</v>
      </c>
      <c r="Z412" s="6">
        <v>42545</v>
      </c>
      <c r="AA412" s="8">
        <f t="shared" si="300"/>
        <v>1.0141934613380865E-2</v>
      </c>
      <c r="AB412" s="8">
        <f t="shared" si="301"/>
        <v>7.4433653693883883E-4</v>
      </c>
      <c r="AC412" s="8" t="e">
        <f t="shared" si="302"/>
        <v>#DIV/0!</v>
      </c>
      <c r="AD412" s="8">
        <f t="shared" si="303"/>
        <v>1.0389826282104719E-2</v>
      </c>
      <c r="AE412" s="8">
        <f t="shared" si="304"/>
        <v>7.3229033820048084E-3</v>
      </c>
      <c r="AF412" s="8">
        <f t="shared" si="305"/>
        <v>6.3408435863265833E-3</v>
      </c>
      <c r="AG412" s="8">
        <f t="shared" si="306"/>
        <v>5.800280550002368E-3</v>
      </c>
      <c r="AH412" s="8">
        <f t="shared" si="307"/>
        <v>-8.3914929839266073E-3</v>
      </c>
      <c r="AI412" s="8">
        <f t="shared" si="308"/>
        <v>-7.5035296730491252E-3</v>
      </c>
      <c r="AJ412" s="8">
        <f t="shared" si="309"/>
        <v>-4.1119128121114845E-2</v>
      </c>
      <c r="AK412" s="8">
        <f t="shared" si="310"/>
        <v>8.1339935581543621E-3</v>
      </c>
      <c r="AL412" s="8">
        <f t="shared" si="311"/>
        <v>-1.0391719894698448E-2</v>
      </c>
      <c r="AM412" s="8" t="e">
        <f t="shared" si="312"/>
        <v>#DIV/0!</v>
      </c>
      <c r="AN412" s="8" t="e">
        <f t="shared" si="313"/>
        <v>#DIV/0!</v>
      </c>
      <c r="AO412" s="8">
        <f t="shared" si="314"/>
        <v>1.9583006302308359E-3</v>
      </c>
      <c r="AP412" s="8">
        <f t="shared" si="315"/>
        <v>1.4186224634529232E-2</v>
      </c>
      <c r="AQ412" s="8">
        <f t="shared" si="316"/>
        <v>-5.712627281885263E-3</v>
      </c>
      <c r="AR412" s="8">
        <f t="shared" si="317"/>
        <v>-1.6068075062403708E-2</v>
      </c>
      <c r="AS412" s="8">
        <f t="shared" si="318"/>
        <v>2.1860967622133742E-3</v>
      </c>
      <c r="AT412" s="8" t="e">
        <f t="shared" si="319"/>
        <v>#DIV/0!</v>
      </c>
      <c r="AU412" s="8">
        <f t="shared" si="320"/>
        <v>-4.7643416230771063E-2</v>
      </c>
      <c r="AV412" s="8" t="e">
        <f t="shared" si="321"/>
        <v>#DIV/0!</v>
      </c>
      <c r="AW412" s="8">
        <f t="shared" si="322"/>
        <v>-1.6210416054571297E-2</v>
      </c>
      <c r="AX412" s="8"/>
      <c r="AY412" s="8"/>
    </row>
    <row r="413" spans="1:51" x14ac:dyDescent="0.2">
      <c r="A413" s="6">
        <v>42552</v>
      </c>
      <c r="B413" s="5">
        <v>83.915700000000001</v>
      </c>
      <c r="C413" s="5">
        <v>103.47110000000001</v>
      </c>
      <c r="E413" s="5">
        <v>36.324800000000003</v>
      </c>
      <c r="F413" s="5">
        <v>121.32680000000001</v>
      </c>
      <c r="G413" s="5">
        <v>102.0514</v>
      </c>
      <c r="H413" s="5">
        <v>80.957700000000003</v>
      </c>
      <c r="I413" s="5">
        <v>119.4614</v>
      </c>
      <c r="J413" s="5">
        <v>52.991100000000003</v>
      </c>
      <c r="K413" s="5">
        <v>52.905299999999997</v>
      </c>
      <c r="L413" s="5">
        <v>109.6681</v>
      </c>
      <c r="M413" s="5">
        <v>174.5462</v>
      </c>
      <c r="P413" s="5">
        <v>92.312399999999997</v>
      </c>
      <c r="Q413" s="5">
        <v>44.469900000000003</v>
      </c>
      <c r="R413" s="5">
        <v>91.383200000000002</v>
      </c>
      <c r="S413" s="5">
        <v>66.474599999999995</v>
      </c>
      <c r="T413" s="5">
        <v>123.5027</v>
      </c>
      <c r="V413" s="5">
        <v>56.084600000000002</v>
      </c>
      <c r="X413" s="5">
        <v>3976.68</v>
      </c>
      <c r="Z413" s="6">
        <v>42552</v>
      </c>
      <c r="AA413" s="8">
        <f t="shared" si="300"/>
        <v>3.784519829770816E-2</v>
      </c>
      <c r="AB413" s="8">
        <f t="shared" si="301"/>
        <v>4.2818917080299501E-2</v>
      </c>
      <c r="AC413" s="8" t="e">
        <f t="shared" si="302"/>
        <v>#DIV/0!</v>
      </c>
      <c r="AD413" s="8">
        <f t="shared" si="303"/>
        <v>3.042062384405031E-2</v>
      </c>
      <c r="AE413" s="8">
        <f t="shared" si="304"/>
        <v>2.6781830399230877E-2</v>
      </c>
      <c r="AF413" s="8">
        <f t="shared" si="305"/>
        <v>4.759646378168414E-2</v>
      </c>
      <c r="AG413" s="8">
        <f t="shared" si="306"/>
        <v>4.3516761706384077E-2</v>
      </c>
      <c r="AH413" s="8">
        <f t="shared" si="307"/>
        <v>4.6416333223548101E-2</v>
      </c>
      <c r="AI413" s="8">
        <f t="shared" si="308"/>
        <v>5.8737852439102456E-2</v>
      </c>
      <c r="AJ413" s="8">
        <f t="shared" si="309"/>
        <v>6.8431320279177754E-2</v>
      </c>
      <c r="AK413" s="8">
        <f t="shared" si="310"/>
        <v>7.7105681347195976E-2</v>
      </c>
      <c r="AL413" s="8">
        <f t="shared" si="311"/>
        <v>4.7900071802679411E-2</v>
      </c>
      <c r="AM413" s="8" t="e">
        <f t="shared" si="312"/>
        <v>#DIV/0!</v>
      </c>
      <c r="AN413" s="8" t="e">
        <f t="shared" si="313"/>
        <v>#DIV/0!</v>
      </c>
      <c r="AO413" s="8">
        <f t="shared" si="314"/>
        <v>2.2801079170567728E-2</v>
      </c>
      <c r="AP413" s="8">
        <f t="shared" si="315"/>
        <v>3.6553330054519995E-2</v>
      </c>
      <c r="AQ413" s="8">
        <f t="shared" si="316"/>
        <v>2.988918203425861E-2</v>
      </c>
      <c r="AR413" s="8">
        <f t="shared" si="317"/>
        <v>5.46602061894923E-2</v>
      </c>
      <c r="AS413" s="8">
        <f t="shared" si="318"/>
        <v>4.0154124731545116E-2</v>
      </c>
      <c r="AT413" s="8" t="e">
        <f t="shared" si="319"/>
        <v>#DIV/0!</v>
      </c>
      <c r="AU413" s="8">
        <f t="shared" si="320"/>
        <v>1.129499334634021E-2</v>
      </c>
      <c r="AV413" s="8" t="e">
        <f t="shared" si="321"/>
        <v>#DIV/0!</v>
      </c>
      <c r="AW413" s="8">
        <f t="shared" si="322"/>
        <v>3.2716129534889671E-2</v>
      </c>
      <c r="AX413" s="8"/>
      <c r="AY413" s="8"/>
    </row>
    <row r="414" spans="1:51" x14ac:dyDescent="0.2">
      <c r="A414" s="6">
        <v>42559</v>
      </c>
      <c r="B414" s="5">
        <v>82.978999999999999</v>
      </c>
      <c r="C414" s="5">
        <v>104.312</v>
      </c>
      <c r="E414" s="5">
        <v>36.098300000000002</v>
      </c>
      <c r="F414" s="5">
        <v>121.1309</v>
      </c>
      <c r="G414" s="5">
        <v>102.73480000000001</v>
      </c>
      <c r="H414" s="5">
        <v>80.767899999999997</v>
      </c>
      <c r="I414" s="5">
        <v>118.39279999999999</v>
      </c>
      <c r="J414" s="5">
        <v>52.554499999999997</v>
      </c>
      <c r="K414" s="5">
        <v>54.245600000000003</v>
      </c>
      <c r="L414" s="5">
        <v>109.49299999999999</v>
      </c>
      <c r="M414" s="5">
        <v>174.81530000000001</v>
      </c>
      <c r="P414" s="5">
        <v>90.6661</v>
      </c>
      <c r="Q414" s="5">
        <v>44.366799999999998</v>
      </c>
      <c r="R414" s="5">
        <v>92.524900000000002</v>
      </c>
      <c r="S414" s="5">
        <v>65.959999999999994</v>
      </c>
      <c r="T414" s="5">
        <v>123.63979999999999</v>
      </c>
      <c r="V414" s="5">
        <v>55.875799999999998</v>
      </c>
      <c r="X414" s="5">
        <v>4029.75</v>
      </c>
      <c r="Z414" s="6">
        <v>42559</v>
      </c>
      <c r="AA414" s="8">
        <f t="shared" si="300"/>
        <v>-1.1162392734613502E-2</v>
      </c>
      <c r="AB414" s="8">
        <f t="shared" si="301"/>
        <v>8.126906933433542E-3</v>
      </c>
      <c r="AC414" s="8" t="e">
        <f t="shared" si="302"/>
        <v>#DIV/0!</v>
      </c>
      <c r="AD414" s="8">
        <f t="shared" si="303"/>
        <v>-6.2354094172576424E-3</v>
      </c>
      <c r="AE414" s="8">
        <f t="shared" si="304"/>
        <v>-1.6146473821118112E-3</v>
      </c>
      <c r="AF414" s="8">
        <f t="shared" si="305"/>
        <v>6.6966254260107938E-3</v>
      </c>
      <c r="AG414" s="8">
        <f t="shared" si="306"/>
        <v>-2.3444341921770029E-3</v>
      </c>
      <c r="AH414" s="8">
        <f t="shared" si="307"/>
        <v>-8.9451488095736442E-3</v>
      </c>
      <c r="AI414" s="8">
        <f t="shared" si="308"/>
        <v>-8.239119399295447E-3</v>
      </c>
      <c r="AJ414" s="8">
        <f t="shared" si="309"/>
        <v>2.5333945748346798E-2</v>
      </c>
      <c r="AK414" s="8">
        <f t="shared" si="310"/>
        <v>-1.5966356670717996E-3</v>
      </c>
      <c r="AL414" s="8">
        <f t="shared" si="311"/>
        <v>1.5417121656042809E-3</v>
      </c>
      <c r="AM414" s="8" t="e">
        <f t="shared" si="312"/>
        <v>#DIV/0!</v>
      </c>
      <c r="AN414" s="8" t="e">
        <f t="shared" si="313"/>
        <v>#DIV/0!</v>
      </c>
      <c r="AO414" s="8">
        <f t="shared" si="314"/>
        <v>-1.7834007132302876E-2</v>
      </c>
      <c r="AP414" s="8">
        <f t="shared" si="315"/>
        <v>-2.3184221237287916E-3</v>
      </c>
      <c r="AQ414" s="8">
        <f t="shared" si="316"/>
        <v>1.2493543671046714E-2</v>
      </c>
      <c r="AR414" s="8">
        <f t="shared" si="317"/>
        <v>-7.741302693058727E-3</v>
      </c>
      <c r="AS414" s="8">
        <f t="shared" si="318"/>
        <v>1.1100971881585764E-3</v>
      </c>
      <c r="AT414" s="8" t="e">
        <f t="shared" si="319"/>
        <v>#DIV/0!</v>
      </c>
      <c r="AU414" s="8">
        <f t="shared" si="320"/>
        <v>-3.7229471191736474E-3</v>
      </c>
      <c r="AV414" s="8" t="e">
        <f t="shared" si="321"/>
        <v>#DIV/0!</v>
      </c>
      <c r="AW414" s="8">
        <f t="shared" si="322"/>
        <v>1.334530311717308E-2</v>
      </c>
      <c r="AX414" s="8"/>
      <c r="AY414" s="8"/>
    </row>
    <row r="415" spans="1:51" x14ac:dyDescent="0.2">
      <c r="A415" s="6">
        <v>42566</v>
      </c>
      <c r="B415" s="5">
        <v>81.979799999999997</v>
      </c>
      <c r="C415" s="5">
        <v>102.73350000000001</v>
      </c>
      <c r="E415" s="5">
        <v>36.3399</v>
      </c>
      <c r="F415" s="5">
        <v>119.2773</v>
      </c>
      <c r="G415" s="5">
        <v>101.4337</v>
      </c>
      <c r="H415" s="5">
        <v>78.462900000000005</v>
      </c>
      <c r="I415" s="5">
        <v>117.5146</v>
      </c>
      <c r="J415" s="5">
        <v>53.107599999999998</v>
      </c>
      <c r="K415" s="5">
        <v>54.501600000000003</v>
      </c>
      <c r="L415" s="5">
        <v>108.3888</v>
      </c>
      <c r="M415" s="5">
        <v>171.6534</v>
      </c>
      <c r="P415" s="5">
        <v>90.004599999999996</v>
      </c>
      <c r="Q415" s="5">
        <v>44.091799999999999</v>
      </c>
      <c r="R415" s="5">
        <v>92.225200000000001</v>
      </c>
      <c r="S415" s="5">
        <v>65.573999999999998</v>
      </c>
      <c r="T415" s="5">
        <v>121.1417</v>
      </c>
      <c r="V415" s="5">
        <v>55.413400000000003</v>
      </c>
      <c r="X415" s="5">
        <v>4090.49</v>
      </c>
      <c r="Z415" s="6">
        <v>42566</v>
      </c>
      <c r="AA415" s="8">
        <f t="shared" si="300"/>
        <v>-1.2041600886971371E-2</v>
      </c>
      <c r="AB415" s="8">
        <f t="shared" si="301"/>
        <v>-1.5132487153922791E-2</v>
      </c>
      <c r="AC415" s="8" t="e">
        <f t="shared" si="302"/>
        <v>#DIV/0!</v>
      </c>
      <c r="AD415" s="8">
        <f t="shared" si="303"/>
        <v>6.6928359507234525E-3</v>
      </c>
      <c r="AE415" s="8">
        <f t="shared" si="304"/>
        <v>-1.5302453791724457E-2</v>
      </c>
      <c r="AF415" s="8">
        <f t="shared" si="305"/>
        <v>-1.2664647227619175E-2</v>
      </c>
      <c r="AG415" s="8">
        <f t="shared" si="306"/>
        <v>-2.8538565444935382E-2</v>
      </c>
      <c r="AH415" s="8">
        <f t="shared" si="307"/>
        <v>-7.4176808049137843E-3</v>
      </c>
      <c r="AI415" s="8">
        <f t="shared" si="308"/>
        <v>1.0524312856177831E-2</v>
      </c>
      <c r="AJ415" s="8">
        <f t="shared" si="309"/>
        <v>4.7192767708348349E-3</v>
      </c>
      <c r="AK415" s="8">
        <f t="shared" si="310"/>
        <v>-1.0084662946489686E-2</v>
      </c>
      <c r="AL415" s="8">
        <f t="shared" si="311"/>
        <v>-1.8087089631170783E-2</v>
      </c>
      <c r="AM415" s="8" t="e">
        <f t="shared" si="312"/>
        <v>#DIV/0!</v>
      </c>
      <c r="AN415" s="8" t="e">
        <f t="shared" si="313"/>
        <v>#DIV/0!</v>
      </c>
      <c r="AO415" s="8">
        <f t="shared" si="314"/>
        <v>-7.2960014823622021E-3</v>
      </c>
      <c r="AP415" s="8">
        <f t="shared" si="315"/>
        <v>-6.1983284798542426E-3</v>
      </c>
      <c r="AQ415" s="8">
        <f t="shared" si="316"/>
        <v>-3.2391280617434237E-3</v>
      </c>
      <c r="AR415" s="8">
        <f t="shared" si="317"/>
        <v>-5.852031534263169E-3</v>
      </c>
      <c r="AS415" s="8">
        <f t="shared" si="318"/>
        <v>-2.0204659017565518E-2</v>
      </c>
      <c r="AT415" s="8" t="e">
        <f t="shared" si="319"/>
        <v>#DIV/0!</v>
      </c>
      <c r="AU415" s="8">
        <f t="shared" si="320"/>
        <v>-8.2754967266687185E-3</v>
      </c>
      <c r="AV415" s="8" t="e">
        <f t="shared" si="321"/>
        <v>#DIV/0!</v>
      </c>
      <c r="AW415" s="8">
        <f t="shared" si="322"/>
        <v>1.5072895340902059E-2</v>
      </c>
      <c r="AX415" s="8"/>
      <c r="AY415" s="8"/>
    </row>
    <row r="416" spans="1:51" x14ac:dyDescent="0.2">
      <c r="A416" s="6">
        <v>42573</v>
      </c>
      <c r="B416" s="5">
        <v>82.541799999999995</v>
      </c>
      <c r="C416" s="5">
        <v>103.3531</v>
      </c>
      <c r="E416" s="5">
        <v>37.291499999999999</v>
      </c>
      <c r="F416" s="5">
        <v>122.3365</v>
      </c>
      <c r="G416" s="5">
        <v>102.0382</v>
      </c>
      <c r="H416" s="5">
        <v>79.832300000000004</v>
      </c>
      <c r="I416" s="5">
        <v>119.52</v>
      </c>
      <c r="J416" s="5">
        <v>54.4465</v>
      </c>
      <c r="K416" s="5">
        <v>54.983499999999999</v>
      </c>
      <c r="L416" s="5">
        <v>109.87009999999999</v>
      </c>
      <c r="M416" s="5">
        <v>174.65379999999999</v>
      </c>
      <c r="P416" s="5">
        <v>91.577399999999997</v>
      </c>
      <c r="Q416" s="5">
        <v>44.930700000000002</v>
      </c>
      <c r="R416" s="5">
        <v>92.796099999999996</v>
      </c>
      <c r="S416" s="5">
        <v>66.617599999999996</v>
      </c>
      <c r="T416" s="5">
        <v>122.7563</v>
      </c>
      <c r="V416" s="5">
        <v>56.233800000000002</v>
      </c>
      <c r="X416" s="5">
        <v>4116.5</v>
      </c>
      <c r="Z416" s="6">
        <v>42573</v>
      </c>
      <c r="AA416" s="8">
        <f t="shared" si="300"/>
        <v>6.8553472928696291E-3</v>
      </c>
      <c r="AB416" s="8">
        <f t="shared" si="301"/>
        <v>6.0311388203457827E-3</v>
      </c>
      <c r="AC416" s="8" t="e">
        <f t="shared" si="302"/>
        <v>#DIV/0!</v>
      </c>
      <c r="AD416" s="8">
        <f t="shared" si="303"/>
        <v>2.6186092972187547E-2</v>
      </c>
      <c r="AE416" s="8">
        <f t="shared" si="304"/>
        <v>2.5647797191921784E-2</v>
      </c>
      <c r="AF416" s="8">
        <f t="shared" si="305"/>
        <v>5.9595578195412724E-3</v>
      </c>
      <c r="AG416" s="8">
        <f t="shared" si="306"/>
        <v>1.745283439689338E-2</v>
      </c>
      <c r="AH416" s="8">
        <f t="shared" si="307"/>
        <v>1.706511361141505E-2</v>
      </c>
      <c r="AI416" s="8">
        <f t="shared" si="308"/>
        <v>2.5211080899908866E-2</v>
      </c>
      <c r="AJ416" s="8">
        <f t="shared" si="309"/>
        <v>8.8419422549061988E-3</v>
      </c>
      <c r="AK416" s="8">
        <f t="shared" si="310"/>
        <v>1.3666541192447923E-2</v>
      </c>
      <c r="AL416" s="8">
        <f t="shared" si="311"/>
        <v>1.7479409088313913E-2</v>
      </c>
      <c r="AM416" s="8" t="e">
        <f t="shared" si="312"/>
        <v>#DIV/0!</v>
      </c>
      <c r="AN416" s="8" t="e">
        <f t="shared" si="313"/>
        <v>#DIV/0!</v>
      </c>
      <c r="AO416" s="8">
        <f t="shared" si="314"/>
        <v>1.7474662406143704E-2</v>
      </c>
      <c r="AP416" s="8">
        <f t="shared" si="315"/>
        <v>1.9026213490944022E-2</v>
      </c>
      <c r="AQ416" s="8">
        <f t="shared" si="316"/>
        <v>6.1902820487240717E-3</v>
      </c>
      <c r="AR416" s="8">
        <f t="shared" si="317"/>
        <v>1.5914844298045017E-2</v>
      </c>
      <c r="AS416" s="8">
        <f t="shared" si="318"/>
        <v>1.3328193347129869E-2</v>
      </c>
      <c r="AT416" s="8" t="e">
        <f t="shared" si="319"/>
        <v>#DIV/0!</v>
      </c>
      <c r="AU416" s="8">
        <f t="shared" si="320"/>
        <v>1.4805083247012352E-2</v>
      </c>
      <c r="AV416" s="8" t="e">
        <f t="shared" si="321"/>
        <v>#DIV/0!</v>
      </c>
      <c r="AW416" s="8">
        <f t="shared" si="322"/>
        <v>6.3586514085109958E-3</v>
      </c>
      <c r="AX416" s="8"/>
      <c r="AY416" s="8"/>
    </row>
    <row r="417" spans="1:51" x14ac:dyDescent="0.2">
      <c r="A417" s="6">
        <v>42580</v>
      </c>
      <c r="B417" s="5">
        <v>81.870500000000007</v>
      </c>
      <c r="C417" s="5">
        <v>102.2319</v>
      </c>
      <c r="E417" s="5">
        <v>36.128500000000003</v>
      </c>
      <c r="F417" s="5">
        <v>120.6788</v>
      </c>
      <c r="G417" s="5">
        <v>101.6965</v>
      </c>
      <c r="H417" s="5">
        <v>79.3035</v>
      </c>
      <c r="I417" s="5">
        <v>119.13939999999999</v>
      </c>
      <c r="J417" s="5">
        <v>54.257300000000001</v>
      </c>
      <c r="K417" s="5">
        <v>52.588999999999999</v>
      </c>
      <c r="L417" s="5">
        <v>108.8736</v>
      </c>
      <c r="M417" s="5">
        <v>172.6087</v>
      </c>
      <c r="P417" s="5">
        <v>89.284300000000002</v>
      </c>
      <c r="Q417" s="5">
        <v>44.243000000000002</v>
      </c>
      <c r="R417" s="5">
        <v>91.2547</v>
      </c>
      <c r="S417" s="5">
        <v>65.774199999999993</v>
      </c>
      <c r="T417" s="5">
        <v>121.093</v>
      </c>
      <c r="V417" s="5">
        <v>56.248699999999999</v>
      </c>
      <c r="X417" s="5">
        <v>4114.51</v>
      </c>
      <c r="Z417" s="6">
        <v>42580</v>
      </c>
      <c r="AA417" s="8">
        <f t="shared" si="300"/>
        <v>-8.1328490534491316E-3</v>
      </c>
      <c r="AB417" s="8">
        <f t="shared" si="301"/>
        <v>-1.0848247415897516E-2</v>
      </c>
      <c r="AC417" s="8" t="e">
        <f t="shared" si="302"/>
        <v>#DIV/0!</v>
      </c>
      <c r="AD417" s="8">
        <f t="shared" si="303"/>
        <v>-3.1186731560811309E-2</v>
      </c>
      <c r="AE417" s="8">
        <f t="shared" si="304"/>
        <v>-1.3550330441037706E-2</v>
      </c>
      <c r="AF417" s="8">
        <f t="shared" si="305"/>
        <v>-3.3487458618439714E-3</v>
      </c>
      <c r="AG417" s="8">
        <f t="shared" si="306"/>
        <v>-6.6238853196012304E-3</v>
      </c>
      <c r="AH417" s="8">
        <f t="shared" si="307"/>
        <v>-3.1844042838018449E-3</v>
      </c>
      <c r="AI417" s="8">
        <f t="shared" si="308"/>
        <v>-3.4749708429375747E-3</v>
      </c>
      <c r="AJ417" s="8">
        <f t="shared" si="309"/>
        <v>-4.3549428464903173E-2</v>
      </c>
      <c r="AK417" s="8">
        <f t="shared" si="310"/>
        <v>-9.0698015201587934E-3</v>
      </c>
      <c r="AL417" s="8">
        <f t="shared" si="311"/>
        <v>-1.1709450352640483E-2</v>
      </c>
      <c r="AM417" s="8" t="e">
        <f t="shared" si="312"/>
        <v>#DIV/0!</v>
      </c>
      <c r="AN417" s="8" t="e">
        <f t="shared" si="313"/>
        <v>#DIV/0!</v>
      </c>
      <c r="AO417" s="8">
        <f t="shared" si="314"/>
        <v>-2.5040020791155859E-2</v>
      </c>
      <c r="AP417" s="8">
        <f t="shared" si="315"/>
        <v>-1.5305793143663426E-2</v>
      </c>
      <c r="AQ417" s="8">
        <f t="shared" si="316"/>
        <v>-1.6610611868386638E-2</v>
      </c>
      <c r="AR417" s="8">
        <f t="shared" si="317"/>
        <v>-1.2660317994043657E-2</v>
      </c>
      <c r="AS417" s="8">
        <f t="shared" si="318"/>
        <v>-1.3549610081111885E-2</v>
      </c>
      <c r="AT417" s="8" t="e">
        <f t="shared" si="319"/>
        <v>#DIV/0!</v>
      </c>
      <c r="AU417" s="8">
        <f t="shared" si="320"/>
        <v>2.6496519886620717E-4</v>
      </c>
      <c r="AV417" s="8" t="e">
        <f t="shared" si="321"/>
        <v>#DIV/0!</v>
      </c>
      <c r="AW417" s="8">
        <f t="shared" si="322"/>
        <v>-4.8342038139193022E-4</v>
      </c>
      <c r="AX417" s="8"/>
      <c r="AY417" s="8"/>
    </row>
    <row r="418" spans="1:51" x14ac:dyDescent="0.2">
      <c r="A418" s="6">
        <v>42587</v>
      </c>
      <c r="B418" s="5">
        <v>79.622299999999996</v>
      </c>
      <c r="C418" s="5">
        <v>100.0929</v>
      </c>
      <c r="E418" s="5">
        <v>34.240499999999997</v>
      </c>
      <c r="F418" s="5">
        <v>117.16759999999999</v>
      </c>
      <c r="G418" s="5">
        <v>98.555499999999995</v>
      </c>
      <c r="H418" s="5">
        <v>76.930800000000005</v>
      </c>
      <c r="I418" s="5">
        <v>116.50449999999999</v>
      </c>
      <c r="J418" s="5">
        <v>52.598199999999999</v>
      </c>
      <c r="K418" s="5">
        <v>49.370899999999999</v>
      </c>
      <c r="L418" s="5">
        <v>106.5635</v>
      </c>
      <c r="M418" s="5">
        <v>169.51419999999999</v>
      </c>
      <c r="P418" s="5">
        <v>87.343999999999994</v>
      </c>
      <c r="Q418" s="5">
        <v>42.290100000000002</v>
      </c>
      <c r="R418" s="5">
        <v>91.197599999999994</v>
      </c>
      <c r="S418" s="5">
        <v>62.843600000000002</v>
      </c>
      <c r="T418" s="5">
        <v>118.4829</v>
      </c>
      <c r="V418" s="5">
        <v>54.831699999999998</v>
      </c>
      <c r="X418" s="5">
        <v>4134.5600000000004</v>
      </c>
      <c r="Z418" s="6">
        <v>42587</v>
      </c>
      <c r="AA418" s="8">
        <f t="shared" si="300"/>
        <v>-2.7460440573833234E-2</v>
      </c>
      <c r="AB418" s="8">
        <f t="shared" si="301"/>
        <v>-2.0923019135905663E-2</v>
      </c>
      <c r="AC418" s="8" t="e">
        <f t="shared" si="302"/>
        <v>#DIV/0!</v>
      </c>
      <c r="AD418" s="8">
        <f t="shared" si="303"/>
        <v>-5.2257912728178701E-2</v>
      </c>
      <c r="AE418" s="8">
        <f t="shared" si="304"/>
        <v>-2.9095416924928008E-2</v>
      </c>
      <c r="AF418" s="8">
        <f t="shared" si="305"/>
        <v>-3.0886018692875439E-2</v>
      </c>
      <c r="AG418" s="8">
        <f t="shared" si="306"/>
        <v>-2.9919234333919631E-2</v>
      </c>
      <c r="AH418" s="8">
        <f t="shared" si="307"/>
        <v>-2.211610936432451E-2</v>
      </c>
      <c r="AI418" s="8">
        <f t="shared" si="308"/>
        <v>-3.0578373785647317E-2</v>
      </c>
      <c r="AJ418" s="8">
        <f t="shared" si="309"/>
        <v>-6.1193405465021167E-2</v>
      </c>
      <c r="AK418" s="8">
        <f t="shared" si="310"/>
        <v>-2.1218183287775805E-2</v>
      </c>
      <c r="AL418" s="8">
        <f t="shared" si="311"/>
        <v>-1.7927833301565999E-2</v>
      </c>
      <c r="AM418" s="8" t="e">
        <f t="shared" si="312"/>
        <v>#DIV/0!</v>
      </c>
      <c r="AN418" s="8" t="e">
        <f t="shared" si="313"/>
        <v>#DIV/0!</v>
      </c>
      <c r="AO418" s="8">
        <f t="shared" si="314"/>
        <v>-2.1731704230195104E-2</v>
      </c>
      <c r="AP418" s="8">
        <f t="shared" si="315"/>
        <v>-4.414031598218926E-2</v>
      </c>
      <c r="AQ418" s="8">
        <f t="shared" si="316"/>
        <v>-6.2572119573023333E-4</v>
      </c>
      <c r="AR418" s="8">
        <f t="shared" si="317"/>
        <v>-4.4555463996521327E-2</v>
      </c>
      <c r="AS418" s="8">
        <f t="shared" si="318"/>
        <v>-2.1554507692434721E-2</v>
      </c>
      <c r="AT418" s="8" t="e">
        <f t="shared" si="319"/>
        <v>#DIV/0!</v>
      </c>
      <c r="AU418" s="8">
        <f t="shared" si="320"/>
        <v>-2.5191693319134512E-2</v>
      </c>
      <c r="AV418" s="8" t="e">
        <f t="shared" si="321"/>
        <v>#DIV/0!</v>
      </c>
      <c r="AW418" s="8">
        <f t="shared" si="322"/>
        <v>4.8729982428041829E-3</v>
      </c>
      <c r="AX418" s="8"/>
      <c r="AY418" s="8"/>
    </row>
    <row r="419" spans="1:51" x14ac:dyDescent="0.2">
      <c r="A419" s="6">
        <v>42594</v>
      </c>
      <c r="B419" s="5">
        <v>79.700400000000002</v>
      </c>
      <c r="C419" s="5">
        <v>100.4813</v>
      </c>
      <c r="E419" s="5">
        <v>34.478400000000001</v>
      </c>
      <c r="F419" s="5">
        <v>118.73480000000001</v>
      </c>
      <c r="G419" s="5">
        <v>99.672600000000003</v>
      </c>
      <c r="H419" s="5">
        <v>77.622299999999996</v>
      </c>
      <c r="I419" s="5">
        <v>117.6567</v>
      </c>
      <c r="J419" s="5">
        <v>51.316200000000002</v>
      </c>
      <c r="K419" s="5">
        <v>50.421399999999998</v>
      </c>
      <c r="L419" s="5">
        <v>106.3873</v>
      </c>
      <c r="M419" s="5">
        <v>170.59049999999999</v>
      </c>
      <c r="P419" s="5">
        <v>87.564499999999995</v>
      </c>
      <c r="Q419" s="5">
        <v>43.046500000000002</v>
      </c>
      <c r="R419" s="5">
        <v>91.511600000000001</v>
      </c>
      <c r="S419" s="5">
        <v>62.857799999999997</v>
      </c>
      <c r="T419" s="5">
        <v>119.6344</v>
      </c>
      <c r="V419" s="5">
        <v>54.085900000000002</v>
      </c>
      <c r="X419" s="5">
        <v>4139.63</v>
      </c>
      <c r="Z419" s="6">
        <v>42594</v>
      </c>
      <c r="AA419" s="8">
        <f t="shared" si="300"/>
        <v>9.8088098434745419E-4</v>
      </c>
      <c r="AB419" s="8">
        <f t="shared" si="301"/>
        <v>3.8803951129400271E-3</v>
      </c>
      <c r="AC419" s="8" t="e">
        <f t="shared" si="302"/>
        <v>#DIV/0!</v>
      </c>
      <c r="AD419" s="8">
        <f t="shared" si="303"/>
        <v>6.9479125596882962E-3</v>
      </c>
      <c r="AE419" s="8">
        <f t="shared" si="304"/>
        <v>1.337571137413418E-2</v>
      </c>
      <c r="AF419" s="8">
        <f t="shared" si="305"/>
        <v>1.1334730177412711E-2</v>
      </c>
      <c r="AG419" s="8">
        <f t="shared" si="306"/>
        <v>8.9885975448062982E-3</v>
      </c>
      <c r="AH419" s="8">
        <f t="shared" si="307"/>
        <v>9.8897467479797108E-3</v>
      </c>
      <c r="AI419" s="8">
        <f t="shared" si="308"/>
        <v>-2.4373457646839514E-2</v>
      </c>
      <c r="AJ419" s="8">
        <f t="shared" si="309"/>
        <v>2.127771622554997E-2</v>
      </c>
      <c r="AK419" s="8">
        <f t="shared" si="310"/>
        <v>-1.6534742195968288E-3</v>
      </c>
      <c r="AL419" s="8">
        <f t="shared" si="311"/>
        <v>6.3493205878917269E-3</v>
      </c>
      <c r="AM419" s="8" t="e">
        <f t="shared" si="312"/>
        <v>#DIV/0!</v>
      </c>
      <c r="AN419" s="8" t="e">
        <f t="shared" si="313"/>
        <v>#DIV/0!</v>
      </c>
      <c r="AO419" s="8">
        <f t="shared" si="314"/>
        <v>2.5245008243268696E-3</v>
      </c>
      <c r="AP419" s="8">
        <f t="shared" si="315"/>
        <v>1.7885982771381537E-2</v>
      </c>
      <c r="AQ419" s="8">
        <f t="shared" si="316"/>
        <v>3.4430730633263629E-3</v>
      </c>
      <c r="AR419" s="8">
        <f t="shared" si="317"/>
        <v>2.259577745387098E-4</v>
      </c>
      <c r="AS419" s="8">
        <f t="shared" si="318"/>
        <v>9.7187020236675359E-3</v>
      </c>
      <c r="AT419" s="8" t="e">
        <f t="shared" si="319"/>
        <v>#DIV/0!</v>
      </c>
      <c r="AU419" s="8">
        <f t="shared" si="320"/>
        <v>-1.360162096013795E-2</v>
      </c>
      <c r="AV419" s="8" t="e">
        <f t="shared" si="321"/>
        <v>#DIV/0!</v>
      </c>
      <c r="AW419" s="8">
        <f t="shared" si="322"/>
        <v>1.2262489841723401E-3</v>
      </c>
      <c r="AX419" s="8"/>
      <c r="AY419" s="8"/>
    </row>
    <row r="420" spans="1:51" x14ac:dyDescent="0.2">
      <c r="A420" s="6">
        <v>42601</v>
      </c>
      <c r="B420" s="5">
        <v>78.950999999999993</v>
      </c>
      <c r="C420" s="5">
        <v>98.726100000000002</v>
      </c>
      <c r="E420" s="5">
        <v>34.875500000000002</v>
      </c>
      <c r="F420" s="5">
        <v>116.29689999999999</v>
      </c>
      <c r="G420" s="5">
        <v>97.5304</v>
      </c>
      <c r="H420" s="5">
        <v>75.303799999999995</v>
      </c>
      <c r="I420" s="5">
        <v>115.3929</v>
      </c>
      <c r="J420" s="5">
        <v>50.479100000000003</v>
      </c>
      <c r="K420" s="5">
        <v>49.766800000000003</v>
      </c>
      <c r="L420" s="5">
        <v>104.05629999999999</v>
      </c>
      <c r="M420" s="5">
        <v>168.28980000000001</v>
      </c>
      <c r="P420" s="5">
        <v>86.314999999999998</v>
      </c>
      <c r="Q420" s="5">
        <v>42.908999999999999</v>
      </c>
      <c r="R420" s="5">
        <v>92.467799999999997</v>
      </c>
      <c r="S420" s="5">
        <v>62.400399999999998</v>
      </c>
      <c r="T420" s="5">
        <v>117.6845</v>
      </c>
      <c r="V420" s="5">
        <v>52.430199999999999</v>
      </c>
      <c r="X420" s="5">
        <v>4142.2299999999996</v>
      </c>
      <c r="Z420" s="6">
        <v>42601</v>
      </c>
      <c r="AA420" s="8">
        <f t="shared" si="300"/>
        <v>-9.4027131607872239E-3</v>
      </c>
      <c r="AB420" s="8">
        <f t="shared" si="301"/>
        <v>-1.7467926867984374E-2</v>
      </c>
      <c r="AC420" s="8" t="e">
        <f t="shared" si="302"/>
        <v>#DIV/0!</v>
      </c>
      <c r="AD420" s="8">
        <f t="shared" si="303"/>
        <v>1.1517355793772444E-2</v>
      </c>
      <c r="AE420" s="8">
        <f t="shared" si="304"/>
        <v>-2.0532312346506765E-2</v>
      </c>
      <c r="AF420" s="8">
        <f t="shared" si="305"/>
        <v>-2.1492366006304664E-2</v>
      </c>
      <c r="AG420" s="8">
        <f t="shared" si="306"/>
        <v>-2.9868993832957824E-2</v>
      </c>
      <c r="AH420" s="8">
        <f t="shared" si="307"/>
        <v>-1.9240723222731959E-2</v>
      </c>
      <c r="AI420" s="8">
        <f t="shared" si="308"/>
        <v>-1.6312587448018334E-2</v>
      </c>
      <c r="AJ420" s="8">
        <f t="shared" si="309"/>
        <v>-1.2982582792226971E-2</v>
      </c>
      <c r="AK420" s="8">
        <f t="shared" si="310"/>
        <v>-2.1910509995084038E-2</v>
      </c>
      <c r="AL420" s="8">
        <f t="shared" si="311"/>
        <v>-1.3486683021621815E-2</v>
      </c>
      <c r="AM420" s="8" t="e">
        <f t="shared" si="312"/>
        <v>#DIV/0!</v>
      </c>
      <c r="AN420" s="8" t="e">
        <f t="shared" si="313"/>
        <v>#DIV/0!</v>
      </c>
      <c r="AO420" s="8">
        <f t="shared" si="314"/>
        <v>-1.4269481353744951E-2</v>
      </c>
      <c r="AP420" s="8">
        <f t="shared" si="315"/>
        <v>-3.1942202037332779E-3</v>
      </c>
      <c r="AQ420" s="8">
        <f t="shared" si="316"/>
        <v>1.0448948548599235E-2</v>
      </c>
      <c r="AR420" s="8">
        <f t="shared" si="317"/>
        <v>-7.2767421067870819E-3</v>
      </c>
      <c r="AS420" s="8">
        <f t="shared" si="318"/>
        <v>-1.6298823749690716E-2</v>
      </c>
      <c r="AT420" s="8" t="e">
        <f t="shared" si="319"/>
        <v>#DIV/0!</v>
      </c>
      <c r="AU420" s="8">
        <f t="shared" si="320"/>
        <v>-3.061241469588194E-2</v>
      </c>
      <c r="AV420" s="8" t="e">
        <f t="shared" si="321"/>
        <v>#DIV/0!</v>
      </c>
      <c r="AW420" s="8">
        <f t="shared" si="322"/>
        <v>6.2807545601883952E-4</v>
      </c>
      <c r="AX420" s="8"/>
      <c r="AY420" s="8"/>
    </row>
    <row r="421" spans="1:51" x14ac:dyDescent="0.2">
      <c r="A421" s="6">
        <v>42608</v>
      </c>
      <c r="B421" s="5">
        <v>77.124399999999994</v>
      </c>
      <c r="C421" s="5">
        <v>96.227099999999993</v>
      </c>
      <c r="E421" s="5">
        <v>34.096499999999999</v>
      </c>
      <c r="F421" s="5">
        <v>113.667</v>
      </c>
      <c r="G421" s="5">
        <v>94.494399999999999</v>
      </c>
      <c r="H421" s="5">
        <v>73.378500000000003</v>
      </c>
      <c r="I421" s="5">
        <v>114.3128</v>
      </c>
      <c r="J421" s="5">
        <v>49.788800000000002</v>
      </c>
      <c r="K421" s="5">
        <v>49.203499999999998</v>
      </c>
      <c r="L421" s="5">
        <v>102.3215</v>
      </c>
      <c r="M421" s="5">
        <v>164.80510000000001</v>
      </c>
      <c r="P421" s="5">
        <v>84.903899999999993</v>
      </c>
      <c r="Q421" s="5">
        <v>41.932600000000001</v>
      </c>
      <c r="R421" s="5">
        <v>88.628699999999995</v>
      </c>
      <c r="S421" s="5">
        <v>60.713500000000003</v>
      </c>
      <c r="T421" s="5">
        <v>114.89019999999999</v>
      </c>
      <c r="V421" s="5">
        <v>51.699300000000001</v>
      </c>
      <c r="X421" s="5">
        <v>4114.68</v>
      </c>
      <c r="Z421" s="6">
        <v>42608</v>
      </c>
      <c r="AA421" s="8">
        <f t="shared" si="300"/>
        <v>-2.313586908335552E-2</v>
      </c>
      <c r="AB421" s="8">
        <f t="shared" si="301"/>
        <v>-2.5312455368945108E-2</v>
      </c>
      <c r="AC421" s="8" t="e">
        <f t="shared" si="302"/>
        <v>#DIV/0!</v>
      </c>
      <c r="AD421" s="8">
        <f t="shared" si="303"/>
        <v>-2.2336597324769669E-2</v>
      </c>
      <c r="AE421" s="8">
        <f t="shared" si="304"/>
        <v>-2.2613672419471098E-2</v>
      </c>
      <c r="AF421" s="8">
        <f t="shared" si="305"/>
        <v>-3.1128755752052761E-2</v>
      </c>
      <c r="AG421" s="8">
        <f t="shared" si="306"/>
        <v>-2.5567102855367119E-2</v>
      </c>
      <c r="AH421" s="8">
        <f t="shared" si="307"/>
        <v>-9.3601946046940609E-3</v>
      </c>
      <c r="AI421" s="8">
        <f t="shared" si="308"/>
        <v>-1.367496647127231E-2</v>
      </c>
      <c r="AJ421" s="8">
        <f t="shared" si="309"/>
        <v>-1.1318790840480153E-2</v>
      </c>
      <c r="AK421" s="8">
        <f t="shared" si="310"/>
        <v>-1.6671744046251824E-2</v>
      </c>
      <c r="AL421" s="8">
        <f t="shared" si="311"/>
        <v>-2.0706543117883558E-2</v>
      </c>
      <c r="AM421" s="8" t="e">
        <f t="shared" si="312"/>
        <v>#DIV/0!</v>
      </c>
      <c r="AN421" s="8" t="e">
        <f t="shared" si="313"/>
        <v>#DIV/0!</v>
      </c>
      <c r="AO421" s="8">
        <f t="shared" si="314"/>
        <v>-1.6348259282859323E-2</v>
      </c>
      <c r="AP421" s="8">
        <f t="shared" si="315"/>
        <v>-2.2755132955790125E-2</v>
      </c>
      <c r="AQ421" s="8">
        <f t="shared" si="316"/>
        <v>-4.1518236618585114E-2</v>
      </c>
      <c r="AR421" s="8">
        <f t="shared" si="317"/>
        <v>-2.7033480554611744E-2</v>
      </c>
      <c r="AS421" s="8">
        <f t="shared" si="318"/>
        <v>-2.3743993474076963E-2</v>
      </c>
      <c r="AT421" s="8" t="e">
        <f t="shared" si="319"/>
        <v>#DIV/0!</v>
      </c>
      <c r="AU421" s="8">
        <f t="shared" si="320"/>
        <v>-1.3940438907347308E-2</v>
      </c>
      <c r="AV421" s="8" t="e">
        <f t="shared" si="321"/>
        <v>#DIV/0!</v>
      </c>
      <c r="AW421" s="8">
        <f t="shared" si="322"/>
        <v>-6.6510068248261112E-3</v>
      </c>
      <c r="AX421" s="8"/>
      <c r="AY421" s="8"/>
    </row>
    <row r="422" spans="1:51" x14ac:dyDescent="0.2">
      <c r="A422" s="6">
        <v>42615</v>
      </c>
      <c r="B422" s="5">
        <v>77.530299999999997</v>
      </c>
      <c r="C422" s="5">
        <v>97.045199999999994</v>
      </c>
      <c r="E422" s="5">
        <v>34.57</v>
      </c>
      <c r="F422" s="5">
        <v>114.8527</v>
      </c>
      <c r="G422" s="5">
        <v>96.860100000000003</v>
      </c>
      <c r="H422" s="5">
        <v>73.717399999999998</v>
      </c>
      <c r="I422" s="5">
        <v>116.8429</v>
      </c>
      <c r="J422" s="5">
        <v>50.038499999999999</v>
      </c>
      <c r="K422" s="5">
        <v>49.964700000000001</v>
      </c>
      <c r="L422" s="5">
        <v>104.5984</v>
      </c>
      <c r="M422" s="5">
        <v>166.85120000000001</v>
      </c>
      <c r="P422" s="5">
        <v>85.594800000000006</v>
      </c>
      <c r="Q422" s="5">
        <v>43.129100000000001</v>
      </c>
      <c r="R422" s="5">
        <v>88.985500000000002</v>
      </c>
      <c r="S422" s="5">
        <v>61.442599999999999</v>
      </c>
      <c r="T422" s="5">
        <v>116.794</v>
      </c>
      <c r="V422" s="5">
        <v>52.251199999999997</v>
      </c>
      <c r="X422" s="5">
        <v>4137.7</v>
      </c>
      <c r="Z422" s="6">
        <v>42615</v>
      </c>
      <c r="AA422" s="8">
        <f t="shared" si="300"/>
        <v>5.2629258704119941E-3</v>
      </c>
      <c r="AB422" s="8">
        <f t="shared" si="301"/>
        <v>8.5017630168633396E-3</v>
      </c>
      <c r="AC422" s="8" t="e">
        <f t="shared" si="302"/>
        <v>#DIV/0!</v>
      </c>
      <c r="AD422" s="8">
        <f t="shared" si="303"/>
        <v>1.3887055856173003E-2</v>
      </c>
      <c r="AE422" s="8">
        <f t="shared" si="304"/>
        <v>1.0431347708657723E-2</v>
      </c>
      <c r="AF422" s="8">
        <f t="shared" si="305"/>
        <v>2.503534600992241E-2</v>
      </c>
      <c r="AG422" s="8">
        <f t="shared" si="306"/>
        <v>4.6185190484950844E-3</v>
      </c>
      <c r="AH422" s="8">
        <f t="shared" si="307"/>
        <v>2.2133129448320688E-2</v>
      </c>
      <c r="AI422" s="8">
        <f t="shared" si="308"/>
        <v>5.0151841377981121E-3</v>
      </c>
      <c r="AJ422" s="8">
        <f t="shared" si="309"/>
        <v>1.5470444175719189E-2</v>
      </c>
      <c r="AK422" s="8">
        <f t="shared" si="310"/>
        <v>2.2252410295001468E-2</v>
      </c>
      <c r="AL422" s="8">
        <f t="shared" si="311"/>
        <v>1.2415271129352146E-2</v>
      </c>
      <c r="AM422" s="8" t="e">
        <f t="shared" si="312"/>
        <v>#DIV/0!</v>
      </c>
      <c r="AN422" s="8" t="e">
        <f t="shared" si="313"/>
        <v>#DIV/0!</v>
      </c>
      <c r="AO422" s="8">
        <f t="shared" si="314"/>
        <v>8.137435382827185E-3</v>
      </c>
      <c r="AP422" s="8">
        <f t="shared" si="315"/>
        <v>2.8533885330268127E-2</v>
      </c>
      <c r="AQ422" s="8">
        <f t="shared" si="316"/>
        <v>4.0257839729118672E-3</v>
      </c>
      <c r="AR422" s="8">
        <f t="shared" si="317"/>
        <v>1.2008861291145978E-2</v>
      </c>
      <c r="AS422" s="8">
        <f t="shared" si="318"/>
        <v>1.6570603933146577E-2</v>
      </c>
      <c r="AT422" s="8" t="e">
        <f t="shared" si="319"/>
        <v>#DIV/0!</v>
      </c>
      <c r="AU422" s="8">
        <f t="shared" si="320"/>
        <v>1.0675192894294527E-2</v>
      </c>
      <c r="AV422" s="8" t="e">
        <f t="shared" si="321"/>
        <v>#DIV/0!</v>
      </c>
      <c r="AW422" s="8">
        <f t="shared" si="322"/>
        <v>5.5946027394595532E-3</v>
      </c>
      <c r="AX422" s="8"/>
      <c r="AY422" s="8"/>
    </row>
    <row r="423" spans="1:51" x14ac:dyDescent="0.2">
      <c r="A423" s="6">
        <v>42622</v>
      </c>
      <c r="B423" s="5">
        <v>75.672200000000004</v>
      </c>
      <c r="C423" s="5">
        <v>94.769300000000001</v>
      </c>
      <c r="E423" s="5">
        <v>34.539499999999997</v>
      </c>
      <c r="F423" s="5">
        <v>110.9002</v>
      </c>
      <c r="G423" s="5">
        <v>93.837299999999999</v>
      </c>
      <c r="H423" s="5">
        <v>72.198899999999995</v>
      </c>
      <c r="I423" s="5">
        <v>114.7567</v>
      </c>
      <c r="J423" s="5">
        <v>49.054400000000001</v>
      </c>
      <c r="K423" s="5">
        <v>49.690600000000003</v>
      </c>
      <c r="L423" s="5">
        <v>102.30800000000001</v>
      </c>
      <c r="M423" s="5">
        <v>163.77520000000001</v>
      </c>
      <c r="P423" s="5">
        <v>83.683800000000005</v>
      </c>
      <c r="Q423" s="5">
        <v>42.908999999999999</v>
      </c>
      <c r="R423" s="5">
        <v>86.816199999999995</v>
      </c>
      <c r="S423" s="5">
        <v>59.366700000000002</v>
      </c>
      <c r="T423" s="5">
        <v>113.5391</v>
      </c>
      <c r="V423" s="5">
        <v>50.7121</v>
      </c>
      <c r="X423" s="5">
        <v>4039.95</v>
      </c>
      <c r="Z423" s="6">
        <v>42622</v>
      </c>
      <c r="AA423" s="8">
        <f t="shared" si="300"/>
        <v>-2.3966113893535756E-2</v>
      </c>
      <c r="AB423" s="8">
        <f t="shared" si="301"/>
        <v>-2.3451958468837075E-2</v>
      </c>
      <c r="AC423" s="8" t="e">
        <f t="shared" si="302"/>
        <v>#DIV/0!</v>
      </c>
      <c r="AD423" s="8">
        <f t="shared" si="303"/>
        <v>-8.8226786230849452E-4</v>
      </c>
      <c r="AE423" s="8">
        <f t="shared" si="304"/>
        <v>-3.4413644607397154E-2</v>
      </c>
      <c r="AF423" s="8">
        <f t="shared" si="305"/>
        <v>-3.1207896750054975E-2</v>
      </c>
      <c r="AG423" s="8">
        <f t="shared" si="306"/>
        <v>-2.0598935936427587E-2</v>
      </c>
      <c r="AH423" s="8">
        <f t="shared" si="307"/>
        <v>-1.7854743420438912E-2</v>
      </c>
      <c r="AI423" s="8">
        <f t="shared" si="308"/>
        <v>-1.966685652047917E-2</v>
      </c>
      <c r="AJ423" s="8">
        <f t="shared" si="309"/>
        <v>-5.4858730263565025E-3</v>
      </c>
      <c r="AK423" s="8">
        <f t="shared" si="310"/>
        <v>-2.1897084467831118E-2</v>
      </c>
      <c r="AL423" s="8">
        <f t="shared" si="311"/>
        <v>-1.8435588116836987E-2</v>
      </c>
      <c r="AM423" s="8" t="e">
        <f t="shared" si="312"/>
        <v>#DIV/0!</v>
      </c>
      <c r="AN423" s="8" t="e">
        <f t="shared" si="313"/>
        <v>#DIV/0!</v>
      </c>
      <c r="AO423" s="8">
        <f t="shared" si="314"/>
        <v>-2.232612261492517E-2</v>
      </c>
      <c r="AP423" s="8">
        <f t="shared" si="315"/>
        <v>-5.1032829342602115E-3</v>
      </c>
      <c r="AQ423" s="8">
        <f t="shared" si="316"/>
        <v>-2.4378129021020323E-2</v>
      </c>
      <c r="AR423" s="8">
        <f t="shared" si="317"/>
        <v>-3.378600514952157E-2</v>
      </c>
      <c r="AS423" s="8">
        <f t="shared" si="318"/>
        <v>-2.786872613319169E-2</v>
      </c>
      <c r="AT423" s="8" t="e">
        <f t="shared" si="319"/>
        <v>#DIV/0!</v>
      </c>
      <c r="AU423" s="8">
        <f t="shared" si="320"/>
        <v>-2.9455782833695654E-2</v>
      </c>
      <c r="AV423" s="8" t="e">
        <f t="shared" si="321"/>
        <v>#DIV/0!</v>
      </c>
      <c r="AW423" s="8">
        <f t="shared" si="322"/>
        <v>-2.3624235686492523E-2</v>
      </c>
      <c r="AX423" s="8"/>
      <c r="AY423" s="8"/>
    </row>
    <row r="424" spans="1:51" x14ac:dyDescent="0.2">
      <c r="A424" s="6">
        <v>42629</v>
      </c>
      <c r="B424" s="5">
        <v>77.750600000000006</v>
      </c>
      <c r="C424" s="5">
        <v>96.405600000000007</v>
      </c>
      <c r="E424" s="5">
        <v>35.211599999999997</v>
      </c>
      <c r="F424" s="5">
        <v>114.4879</v>
      </c>
      <c r="G424" s="5">
        <v>96.045299999999997</v>
      </c>
      <c r="H424" s="5">
        <v>74.067800000000005</v>
      </c>
      <c r="I424" s="5">
        <v>116.1031</v>
      </c>
      <c r="J424" s="5">
        <v>49.686</v>
      </c>
      <c r="K424" s="5">
        <v>50.223500000000001</v>
      </c>
      <c r="L424" s="5">
        <v>105.1405</v>
      </c>
      <c r="M424" s="5">
        <v>167.1087</v>
      </c>
      <c r="P424" s="5">
        <v>85.7577</v>
      </c>
      <c r="Q424" s="5">
        <v>43.239100000000001</v>
      </c>
      <c r="R424" s="5">
        <v>89.085400000000007</v>
      </c>
      <c r="S424" s="5">
        <v>61.055500000000002</v>
      </c>
      <c r="T424" s="5">
        <v>117.1318</v>
      </c>
      <c r="V424" s="5">
        <v>52.913699999999999</v>
      </c>
      <c r="X424" s="5">
        <v>4063.97</v>
      </c>
      <c r="Z424" s="6">
        <v>42629</v>
      </c>
      <c r="AA424" s="8">
        <f t="shared" si="300"/>
        <v>2.7465832895039455E-2</v>
      </c>
      <c r="AB424" s="8">
        <f t="shared" si="301"/>
        <v>1.7266139984150941E-2</v>
      </c>
      <c r="AC424" s="8" t="e">
        <f t="shared" si="302"/>
        <v>#DIV/0!</v>
      </c>
      <c r="AD424" s="8">
        <f t="shared" si="303"/>
        <v>1.9458880412281498E-2</v>
      </c>
      <c r="AE424" s="8">
        <f t="shared" si="304"/>
        <v>3.2350708114142313E-2</v>
      </c>
      <c r="AF424" s="8">
        <f t="shared" si="305"/>
        <v>2.3530088781326786E-2</v>
      </c>
      <c r="AG424" s="8">
        <f t="shared" si="306"/>
        <v>2.5885435927694322E-2</v>
      </c>
      <c r="AH424" s="8">
        <f t="shared" si="307"/>
        <v>1.1732648289816572E-2</v>
      </c>
      <c r="AI424" s="8">
        <f t="shared" si="308"/>
        <v>1.2875501484066687E-2</v>
      </c>
      <c r="AJ424" s="8">
        <f t="shared" si="309"/>
        <v>1.0724362354248118E-2</v>
      </c>
      <c r="AK424" s="8">
        <f t="shared" si="310"/>
        <v>2.7686006959377618E-2</v>
      </c>
      <c r="AL424" s="8">
        <f t="shared" si="311"/>
        <v>2.0354119549235605E-2</v>
      </c>
      <c r="AM424" s="8" t="e">
        <f t="shared" si="312"/>
        <v>#DIV/0!</v>
      </c>
      <c r="AN424" s="8" t="e">
        <f t="shared" si="313"/>
        <v>#DIV/0!</v>
      </c>
      <c r="AO424" s="8">
        <f t="shared" si="314"/>
        <v>2.4782574405082025E-2</v>
      </c>
      <c r="AP424" s="8">
        <f t="shared" si="315"/>
        <v>7.6930247733575374E-3</v>
      </c>
      <c r="AQ424" s="8">
        <f t="shared" si="316"/>
        <v>2.6137978856480837E-2</v>
      </c>
      <c r="AR424" s="8">
        <f t="shared" si="317"/>
        <v>2.8446923948947767E-2</v>
      </c>
      <c r="AS424" s="8">
        <f t="shared" si="318"/>
        <v>3.1642843742816229E-2</v>
      </c>
      <c r="AT424" s="8" t="e">
        <f t="shared" si="319"/>
        <v>#DIV/0!</v>
      </c>
      <c r="AU424" s="8">
        <f t="shared" si="320"/>
        <v>4.3413702055328018E-2</v>
      </c>
      <c r="AV424" s="8" t="e">
        <f t="shared" si="321"/>
        <v>#DIV/0!</v>
      </c>
      <c r="AW424" s="8">
        <f t="shared" si="322"/>
        <v>5.9456181388384266E-3</v>
      </c>
      <c r="AX424" s="8"/>
      <c r="AY424" s="8"/>
    </row>
    <row r="425" spans="1:51" x14ac:dyDescent="0.2">
      <c r="A425" s="6">
        <v>42636</v>
      </c>
      <c r="B425" s="5">
        <v>81.403499999999994</v>
      </c>
      <c r="C425" s="5">
        <v>99.157499999999999</v>
      </c>
      <c r="E425" s="5">
        <v>36.953099999999999</v>
      </c>
      <c r="F425" s="5">
        <v>119.611</v>
      </c>
      <c r="G425" s="5">
        <v>99.383399999999995</v>
      </c>
      <c r="H425" s="5">
        <v>76.8703</v>
      </c>
      <c r="I425" s="5">
        <v>120.48269999999999</v>
      </c>
      <c r="J425" s="5">
        <v>51.110599999999998</v>
      </c>
      <c r="K425" s="5">
        <v>52.506999999999998</v>
      </c>
      <c r="L425" s="5">
        <v>110.1549</v>
      </c>
      <c r="M425" s="5">
        <v>171.75659999999999</v>
      </c>
      <c r="P425" s="5">
        <v>88.842200000000005</v>
      </c>
      <c r="Q425" s="5">
        <v>44.944400000000002</v>
      </c>
      <c r="R425" s="5">
        <v>91.625799999999998</v>
      </c>
      <c r="S425" s="5">
        <v>63.220599999999997</v>
      </c>
      <c r="T425" s="5">
        <v>121.8914</v>
      </c>
      <c r="V425" s="5">
        <v>53.833599999999997</v>
      </c>
      <c r="X425" s="5">
        <v>4112.6899999999996</v>
      </c>
      <c r="Z425" s="6">
        <v>42636</v>
      </c>
      <c r="AA425" s="8">
        <f t="shared" si="300"/>
        <v>4.6982274091775356E-2</v>
      </c>
      <c r="AB425" s="8">
        <f t="shared" si="301"/>
        <v>2.8545022280863197E-2</v>
      </c>
      <c r="AC425" s="8" t="e">
        <f t="shared" si="302"/>
        <v>#DIV/0!</v>
      </c>
      <c r="AD425" s="8">
        <f t="shared" si="303"/>
        <v>4.9458133115223513E-2</v>
      </c>
      <c r="AE425" s="8">
        <f t="shared" si="304"/>
        <v>4.474796026479666E-2</v>
      </c>
      <c r="AF425" s="8">
        <f t="shared" si="305"/>
        <v>3.4755474760347349E-2</v>
      </c>
      <c r="AG425" s="8">
        <f t="shared" si="306"/>
        <v>3.7836954790070543E-2</v>
      </c>
      <c r="AH425" s="8">
        <f t="shared" si="307"/>
        <v>3.7721645675266258E-2</v>
      </c>
      <c r="AI425" s="8">
        <f t="shared" si="308"/>
        <v>2.8672060540192446E-2</v>
      </c>
      <c r="AJ425" s="8">
        <f t="shared" si="309"/>
        <v>4.5466763566855972E-2</v>
      </c>
      <c r="AK425" s="8">
        <f t="shared" si="310"/>
        <v>4.7692373538265498E-2</v>
      </c>
      <c r="AL425" s="8">
        <f t="shared" si="311"/>
        <v>2.7813632683397094E-2</v>
      </c>
      <c r="AM425" s="8" t="e">
        <f t="shared" si="312"/>
        <v>#DIV/0!</v>
      </c>
      <c r="AN425" s="8" t="e">
        <f t="shared" si="313"/>
        <v>#DIV/0!</v>
      </c>
      <c r="AO425" s="8">
        <f t="shared" si="314"/>
        <v>3.5967615735963188E-2</v>
      </c>
      <c r="AP425" s="8">
        <f t="shared" si="315"/>
        <v>3.9438841233975674E-2</v>
      </c>
      <c r="AQ425" s="8">
        <f t="shared" si="316"/>
        <v>2.8516457242151905E-2</v>
      </c>
      <c r="AR425" s="8">
        <f t="shared" si="317"/>
        <v>3.54611787635839E-2</v>
      </c>
      <c r="AS425" s="8">
        <f t="shared" si="318"/>
        <v>4.0634567214027362E-2</v>
      </c>
      <c r="AT425" s="8" t="e">
        <f t="shared" si="319"/>
        <v>#DIV/0!</v>
      </c>
      <c r="AU425" s="8">
        <f t="shared" si="320"/>
        <v>1.7384911658039348E-2</v>
      </c>
      <c r="AV425" s="8" t="e">
        <f t="shared" si="321"/>
        <v>#DIV/0!</v>
      </c>
      <c r="AW425" s="8">
        <f t="shared" si="322"/>
        <v>1.1988277472520625E-2</v>
      </c>
      <c r="AX425" s="8"/>
      <c r="AY425" s="8"/>
    </row>
    <row r="426" spans="1:51" x14ac:dyDescent="0.2">
      <c r="A426" s="6">
        <v>42643</v>
      </c>
      <c r="B426" s="5">
        <v>77.435599999999994</v>
      </c>
      <c r="C426" s="5">
        <v>95.513099999999994</v>
      </c>
      <c r="E426" s="5">
        <v>35.486600000000003</v>
      </c>
      <c r="F426" s="5">
        <v>114.4727</v>
      </c>
      <c r="G426" s="5">
        <v>95.572900000000004</v>
      </c>
      <c r="H426" s="5">
        <v>74.067800000000005</v>
      </c>
      <c r="I426" s="5">
        <v>113.5287</v>
      </c>
      <c r="J426" s="5">
        <v>48.892899999999997</v>
      </c>
      <c r="K426" s="5">
        <v>50.360500000000002</v>
      </c>
      <c r="L426" s="5">
        <v>106.0891</v>
      </c>
      <c r="M426" s="5">
        <v>165.75360000000001</v>
      </c>
      <c r="P426" s="5">
        <v>85.312799999999996</v>
      </c>
      <c r="Q426" s="5">
        <v>43.486600000000003</v>
      </c>
      <c r="R426" s="5">
        <v>87.987200000000001</v>
      </c>
      <c r="S426" s="5">
        <v>60.434800000000003</v>
      </c>
      <c r="T426" s="5">
        <v>116.6712</v>
      </c>
      <c r="V426" s="5">
        <v>52.129600000000003</v>
      </c>
      <c r="X426" s="5">
        <v>4121.0600000000004</v>
      </c>
      <c r="Z426" s="6">
        <v>42643</v>
      </c>
      <c r="AA426" s="8">
        <f t="shared" si="300"/>
        <v>-4.8743604390474649E-2</v>
      </c>
      <c r="AB426" s="8">
        <f t="shared" si="301"/>
        <v>-3.675364949701232E-2</v>
      </c>
      <c r="AC426" s="8" t="e">
        <f t="shared" si="302"/>
        <v>#DIV/0!</v>
      </c>
      <c r="AD426" s="8">
        <f t="shared" si="303"/>
        <v>-3.9685439110656362E-2</v>
      </c>
      <c r="AE426" s="8">
        <f t="shared" si="304"/>
        <v>-4.2958423556361924E-2</v>
      </c>
      <c r="AF426" s="8">
        <f t="shared" si="305"/>
        <v>-3.8341413153504367E-2</v>
      </c>
      <c r="AG426" s="8">
        <f t="shared" si="306"/>
        <v>-3.6457513500012251E-2</v>
      </c>
      <c r="AH426" s="8">
        <f t="shared" si="307"/>
        <v>-5.7717830028709449E-2</v>
      </c>
      <c r="AI426" s="8">
        <f t="shared" si="308"/>
        <v>-4.3390216510860724E-2</v>
      </c>
      <c r="AJ426" s="8">
        <f t="shared" si="309"/>
        <v>-4.0880263583903065E-2</v>
      </c>
      <c r="AK426" s="8">
        <f t="shared" si="310"/>
        <v>-3.6909842412820471E-2</v>
      </c>
      <c r="AL426" s="8">
        <f t="shared" si="311"/>
        <v>-3.4950621984831898E-2</v>
      </c>
      <c r="AM426" s="8" t="e">
        <f t="shared" si="312"/>
        <v>#DIV/0!</v>
      </c>
      <c r="AN426" s="8" t="e">
        <f t="shared" si="313"/>
        <v>#DIV/0!</v>
      </c>
      <c r="AO426" s="8">
        <f t="shared" si="314"/>
        <v>-3.9726616405266979E-2</v>
      </c>
      <c r="AP426" s="8">
        <f t="shared" si="315"/>
        <v>-3.2435631580352564E-2</v>
      </c>
      <c r="AQ426" s="8">
        <f t="shared" si="316"/>
        <v>-3.9711522300487356E-2</v>
      </c>
      <c r="AR426" s="8">
        <f t="shared" si="317"/>
        <v>-4.4064751046336115E-2</v>
      </c>
      <c r="AS426" s="8">
        <f t="shared" si="318"/>
        <v>-4.2826647327046885E-2</v>
      </c>
      <c r="AT426" s="8" t="e">
        <f t="shared" si="319"/>
        <v>#DIV/0!</v>
      </c>
      <c r="AU426" s="8">
        <f t="shared" si="320"/>
        <v>-3.1653093978481706E-2</v>
      </c>
      <c r="AV426" s="8" t="e">
        <f t="shared" si="321"/>
        <v>#DIV/0!</v>
      </c>
      <c r="AW426" s="8">
        <f t="shared" si="322"/>
        <v>2.0351643328333502E-3</v>
      </c>
      <c r="AX426" s="8"/>
      <c r="AY426" s="8"/>
    </row>
    <row r="427" spans="1:51" x14ac:dyDescent="0.2">
      <c r="A427" s="6">
        <v>42650</v>
      </c>
      <c r="B427" s="5">
        <v>74.680199999999999</v>
      </c>
      <c r="C427" s="5">
        <v>91.913300000000007</v>
      </c>
      <c r="E427" s="5">
        <v>33.454900000000002</v>
      </c>
      <c r="F427" s="5">
        <v>109.5016</v>
      </c>
      <c r="G427" s="5">
        <v>92.450999999999993</v>
      </c>
      <c r="H427" s="5">
        <v>71.689099999999996</v>
      </c>
      <c r="I427" s="5">
        <v>108.2022</v>
      </c>
      <c r="J427" s="5">
        <v>47.262599999999999</v>
      </c>
      <c r="K427" s="5">
        <v>47.681100000000001</v>
      </c>
      <c r="L427" s="5">
        <v>99.434799999999996</v>
      </c>
      <c r="M427" s="5">
        <v>164.96770000000001</v>
      </c>
      <c r="P427" s="5">
        <v>80.211600000000004</v>
      </c>
      <c r="Q427" s="5">
        <v>41.146900000000002</v>
      </c>
      <c r="R427" s="5">
        <v>85.326099999999997</v>
      </c>
      <c r="S427" s="5">
        <v>58.774900000000002</v>
      </c>
      <c r="T427" s="5">
        <v>111.6045</v>
      </c>
      <c r="V427" s="5">
        <v>48.6312</v>
      </c>
      <c r="X427" s="5">
        <v>4096.25</v>
      </c>
      <c r="Z427" s="6">
        <v>42650</v>
      </c>
      <c r="AA427" s="8">
        <f t="shared" si="300"/>
        <v>-3.5583116809322801E-2</v>
      </c>
      <c r="AB427" s="8">
        <f t="shared" si="301"/>
        <v>-3.7689070923255463E-2</v>
      </c>
      <c r="AC427" s="8" t="e">
        <f t="shared" si="302"/>
        <v>#DIV/0!</v>
      </c>
      <c r="AD427" s="8">
        <f t="shared" si="303"/>
        <v>-5.7252596754831409E-2</v>
      </c>
      <c r="AE427" s="8">
        <f t="shared" si="304"/>
        <v>-4.3426074513836066E-2</v>
      </c>
      <c r="AF427" s="8">
        <f t="shared" si="305"/>
        <v>-3.2665117412990607E-2</v>
      </c>
      <c r="AG427" s="8">
        <f t="shared" si="306"/>
        <v>-3.2115170154912276E-2</v>
      </c>
      <c r="AH427" s="8">
        <f t="shared" si="307"/>
        <v>-4.6917651659888593E-2</v>
      </c>
      <c r="AI427" s="8">
        <f t="shared" si="308"/>
        <v>-3.3344309705499176E-2</v>
      </c>
      <c r="AJ427" s="8">
        <f t="shared" si="309"/>
        <v>-5.320439630265783E-2</v>
      </c>
      <c r="AK427" s="8">
        <f t="shared" si="310"/>
        <v>-6.2723691689344219E-2</v>
      </c>
      <c r="AL427" s="8">
        <f t="shared" si="311"/>
        <v>-4.7413751496196976E-3</v>
      </c>
      <c r="AM427" s="8" t="e">
        <f t="shared" si="312"/>
        <v>#DIV/0!</v>
      </c>
      <c r="AN427" s="8" t="e">
        <f t="shared" si="313"/>
        <v>#DIV/0!</v>
      </c>
      <c r="AO427" s="8">
        <f t="shared" si="314"/>
        <v>-5.979407544940496E-2</v>
      </c>
      <c r="AP427" s="8">
        <f t="shared" si="315"/>
        <v>-5.3802780626675761E-2</v>
      </c>
      <c r="AQ427" s="8">
        <f t="shared" si="316"/>
        <v>-3.02441718795462E-2</v>
      </c>
      <c r="AR427" s="8">
        <f t="shared" si="317"/>
        <v>-2.7465963319147302E-2</v>
      </c>
      <c r="AS427" s="8">
        <f t="shared" si="318"/>
        <v>-4.3427169687120681E-2</v>
      </c>
      <c r="AT427" s="8" t="e">
        <f t="shared" si="319"/>
        <v>#DIV/0!</v>
      </c>
      <c r="AU427" s="8">
        <f t="shared" si="320"/>
        <v>-6.710966514226091E-2</v>
      </c>
      <c r="AV427" s="8" t="e">
        <f t="shared" si="321"/>
        <v>#DIV/0!</v>
      </c>
      <c r="AW427" s="8">
        <f t="shared" si="322"/>
        <v>-6.0202957491519715E-3</v>
      </c>
      <c r="AX427" s="8"/>
      <c r="AY427" s="8"/>
    </row>
    <row r="428" spans="1:51" x14ac:dyDescent="0.2">
      <c r="A428" s="6">
        <v>42657</v>
      </c>
      <c r="B428" s="5">
        <v>75.624899999999997</v>
      </c>
      <c r="C428" s="5">
        <v>92.671899999999994</v>
      </c>
      <c r="E428" s="5">
        <v>34.172800000000002</v>
      </c>
      <c r="F428" s="5">
        <v>110.2009</v>
      </c>
      <c r="G428" s="5">
        <v>93.7209</v>
      </c>
      <c r="H428" s="5">
        <v>72.700699999999998</v>
      </c>
      <c r="I428" s="5">
        <v>109.7261</v>
      </c>
      <c r="J428" s="5">
        <v>48.026400000000002</v>
      </c>
      <c r="K428" s="5">
        <v>47.970300000000002</v>
      </c>
      <c r="L428" s="5">
        <v>101.4542</v>
      </c>
      <c r="M428" s="5">
        <v>168.07079999999999</v>
      </c>
      <c r="P428" s="5">
        <v>81.724199999999996</v>
      </c>
      <c r="Q428" s="5">
        <v>42.0777</v>
      </c>
      <c r="R428" s="5">
        <v>86.016499999999994</v>
      </c>
      <c r="S428" s="5">
        <v>59.034700000000001</v>
      </c>
      <c r="T428" s="5">
        <v>113.0938</v>
      </c>
      <c r="V428" s="5">
        <v>49.641500000000001</v>
      </c>
      <c r="X428" s="5">
        <v>4057.28</v>
      </c>
      <c r="Z428" s="6">
        <v>42657</v>
      </c>
      <c r="AA428" s="8">
        <f t="shared" si="300"/>
        <v>1.2649939341351502E-2</v>
      </c>
      <c r="AB428" s="8">
        <f t="shared" si="301"/>
        <v>8.2534301347028105E-3</v>
      </c>
      <c r="AC428" s="8" t="e">
        <f t="shared" si="302"/>
        <v>#DIV/0!</v>
      </c>
      <c r="AD428" s="8">
        <f t="shared" si="303"/>
        <v>2.1458739975310115E-2</v>
      </c>
      <c r="AE428" s="8">
        <f t="shared" si="304"/>
        <v>6.3862080554075717E-3</v>
      </c>
      <c r="AF428" s="8">
        <f t="shared" si="305"/>
        <v>1.3735924976474134E-2</v>
      </c>
      <c r="AG428" s="8">
        <f t="shared" si="306"/>
        <v>1.411093178739864E-2</v>
      </c>
      <c r="AH428" s="8">
        <f t="shared" si="307"/>
        <v>1.4083817149743716E-2</v>
      </c>
      <c r="AI428" s="8">
        <f t="shared" si="308"/>
        <v>1.6160769826458976E-2</v>
      </c>
      <c r="AJ428" s="8">
        <f t="shared" si="309"/>
        <v>6.0652963123752901E-3</v>
      </c>
      <c r="AK428" s="8">
        <f t="shared" si="310"/>
        <v>2.0308785254257167E-2</v>
      </c>
      <c r="AL428" s="8">
        <f t="shared" si="311"/>
        <v>1.8810348934973131E-2</v>
      </c>
      <c r="AM428" s="8" t="e">
        <f t="shared" si="312"/>
        <v>#DIV/0!</v>
      </c>
      <c r="AN428" s="8" t="e">
        <f t="shared" si="313"/>
        <v>#DIV/0!</v>
      </c>
      <c r="AO428" s="8">
        <f t="shared" si="314"/>
        <v>1.8857621590891993E-2</v>
      </c>
      <c r="AP428" s="8">
        <f t="shared" si="315"/>
        <v>2.262138824552995E-2</v>
      </c>
      <c r="AQ428" s="8">
        <f t="shared" si="316"/>
        <v>8.0913108650224608E-3</v>
      </c>
      <c r="AR428" s="8">
        <f t="shared" si="317"/>
        <v>4.4202542241671416E-3</v>
      </c>
      <c r="AS428" s="8">
        <f t="shared" si="318"/>
        <v>1.3344443996433863E-2</v>
      </c>
      <c r="AT428" s="8" t="e">
        <f t="shared" si="319"/>
        <v>#DIV/0!</v>
      </c>
      <c r="AU428" s="8">
        <f t="shared" si="320"/>
        <v>2.0774728980572199E-2</v>
      </c>
      <c r="AV428" s="8" t="e">
        <f t="shared" si="321"/>
        <v>#DIV/0!</v>
      </c>
      <c r="AW428" s="8">
        <f t="shared" si="322"/>
        <v>-9.5135794934391171E-3</v>
      </c>
      <c r="AX428" s="8"/>
      <c r="AY428" s="8"/>
    </row>
    <row r="429" spans="1:51" x14ac:dyDescent="0.2">
      <c r="A429" s="6">
        <v>42664</v>
      </c>
      <c r="B429" s="5">
        <v>76.317700000000002</v>
      </c>
      <c r="C429" s="5">
        <v>92.939700000000002</v>
      </c>
      <c r="E429" s="5">
        <v>34.707500000000003</v>
      </c>
      <c r="F429" s="5">
        <v>111.2346</v>
      </c>
      <c r="G429" s="5">
        <v>93.787099999999995</v>
      </c>
      <c r="H429" s="5">
        <v>73.821700000000007</v>
      </c>
      <c r="I429" s="5">
        <v>109.7409</v>
      </c>
      <c r="J429" s="5">
        <v>47.732599999999998</v>
      </c>
      <c r="K429" s="5">
        <v>50.527900000000002</v>
      </c>
      <c r="L429" s="5">
        <v>101.99630000000001</v>
      </c>
      <c r="M429" s="5">
        <v>167.63720000000001</v>
      </c>
      <c r="P429" s="5">
        <v>83.177400000000006</v>
      </c>
      <c r="Q429" s="5">
        <v>42.438899999999997</v>
      </c>
      <c r="R429" s="5">
        <v>86.750100000000003</v>
      </c>
      <c r="S429" s="5">
        <v>59.106900000000003</v>
      </c>
      <c r="T429" s="5">
        <v>113.73869999999999</v>
      </c>
      <c r="V429" s="5">
        <v>50.244700000000002</v>
      </c>
      <c r="X429" s="5">
        <v>4073.85</v>
      </c>
      <c r="Z429" s="6">
        <v>42664</v>
      </c>
      <c r="AA429" s="8">
        <f t="shared" si="300"/>
        <v>9.1610038492613288E-3</v>
      </c>
      <c r="AB429" s="8">
        <f t="shared" si="301"/>
        <v>2.889764858603483E-3</v>
      </c>
      <c r="AC429" s="8" t="e">
        <f t="shared" si="302"/>
        <v>#DIV/0!</v>
      </c>
      <c r="AD429" s="8">
        <f t="shared" si="303"/>
        <v>1.5646947279707835E-2</v>
      </c>
      <c r="AE429" s="8">
        <f t="shared" si="304"/>
        <v>9.3801411785203737E-3</v>
      </c>
      <c r="AF429" s="8">
        <f t="shared" si="305"/>
        <v>7.0635258517581789E-4</v>
      </c>
      <c r="AG429" s="8">
        <f t="shared" si="306"/>
        <v>1.5419383857377067E-2</v>
      </c>
      <c r="AH429" s="8">
        <f t="shared" si="307"/>
        <v>1.3488130900474182E-4</v>
      </c>
      <c r="AI429" s="8">
        <f t="shared" si="308"/>
        <v>-6.1174687255344251E-3</v>
      </c>
      <c r="AJ429" s="8">
        <f t="shared" si="309"/>
        <v>5.331632280807086E-2</v>
      </c>
      <c r="AK429" s="8">
        <f t="shared" si="310"/>
        <v>5.3432977639171764E-3</v>
      </c>
      <c r="AL429" s="8">
        <f t="shared" si="311"/>
        <v>-2.5798651520667626E-3</v>
      </c>
      <c r="AM429" s="8" t="e">
        <f t="shared" si="312"/>
        <v>#DIV/0!</v>
      </c>
      <c r="AN429" s="8" t="e">
        <f t="shared" si="313"/>
        <v>#DIV/0!</v>
      </c>
      <c r="AO429" s="8">
        <f t="shared" si="314"/>
        <v>1.7781758646765677E-2</v>
      </c>
      <c r="AP429" s="8">
        <f t="shared" si="315"/>
        <v>8.5841193791484915E-3</v>
      </c>
      <c r="AQ429" s="8">
        <f t="shared" si="316"/>
        <v>8.5285962576948648E-3</v>
      </c>
      <c r="AR429" s="8">
        <f t="shared" si="317"/>
        <v>1.2230095181309242E-3</v>
      </c>
      <c r="AS429" s="8">
        <f t="shared" si="318"/>
        <v>5.7023461940441944E-3</v>
      </c>
      <c r="AT429" s="8" t="e">
        <f t="shared" si="319"/>
        <v>#DIV/0!</v>
      </c>
      <c r="AU429" s="8">
        <f t="shared" si="320"/>
        <v>1.215112355589576E-2</v>
      </c>
      <c r="AV429" s="8" t="e">
        <f t="shared" si="321"/>
        <v>#DIV/0!</v>
      </c>
      <c r="AW429" s="8">
        <f t="shared" si="322"/>
        <v>4.084016878302732E-3</v>
      </c>
      <c r="AX429" s="8"/>
      <c r="AY429" s="8"/>
    </row>
    <row r="430" spans="1:51" x14ac:dyDescent="0.2">
      <c r="A430" s="6">
        <v>42671</v>
      </c>
      <c r="B430" s="5">
        <v>76.947500000000005</v>
      </c>
      <c r="C430" s="5">
        <v>94.322999999999993</v>
      </c>
      <c r="E430" s="5">
        <v>34.417299999999997</v>
      </c>
      <c r="F430" s="5">
        <v>112.4812</v>
      </c>
      <c r="G430" s="5">
        <v>95.083399999999997</v>
      </c>
      <c r="H430" s="5">
        <v>74.095100000000002</v>
      </c>
      <c r="I430" s="5">
        <v>107.0629</v>
      </c>
      <c r="J430" s="5">
        <v>48.8048</v>
      </c>
      <c r="K430" s="5">
        <v>51.700200000000002</v>
      </c>
      <c r="L430" s="5">
        <v>103.9072</v>
      </c>
      <c r="M430" s="5">
        <v>170.37450000000001</v>
      </c>
      <c r="P430" s="5">
        <v>83.622299999999996</v>
      </c>
      <c r="Q430" s="5">
        <v>42.633400000000002</v>
      </c>
      <c r="R430" s="5">
        <v>87.728200000000001</v>
      </c>
      <c r="S430" s="5">
        <v>59.2224</v>
      </c>
      <c r="T430" s="5">
        <v>115.5427</v>
      </c>
      <c r="V430" s="5">
        <v>50.983499999999999</v>
      </c>
      <c r="X430" s="5">
        <v>4046.36</v>
      </c>
      <c r="Z430" s="6">
        <v>42671</v>
      </c>
      <c r="AA430" s="8">
        <f t="shared" si="300"/>
        <v>8.2523451309459706E-3</v>
      </c>
      <c r="AB430" s="8">
        <f t="shared" si="301"/>
        <v>1.4883844040813443E-2</v>
      </c>
      <c r="AC430" s="8" t="e">
        <f t="shared" si="302"/>
        <v>#DIV/0!</v>
      </c>
      <c r="AD430" s="8">
        <f t="shared" si="303"/>
        <v>-8.3613051934021687E-3</v>
      </c>
      <c r="AE430" s="8">
        <f t="shared" si="304"/>
        <v>1.120694460176952E-2</v>
      </c>
      <c r="AF430" s="8">
        <f t="shared" si="305"/>
        <v>1.3821730280603628E-2</v>
      </c>
      <c r="AG430" s="8">
        <f t="shared" si="306"/>
        <v>3.7035180712445825E-3</v>
      </c>
      <c r="AH430" s="8">
        <f t="shared" si="307"/>
        <v>-2.4402934548559352E-2</v>
      </c>
      <c r="AI430" s="8">
        <f t="shared" si="308"/>
        <v>2.2462635599150405E-2</v>
      </c>
      <c r="AJ430" s="8">
        <f t="shared" si="309"/>
        <v>2.3201043383952236E-2</v>
      </c>
      <c r="AK430" s="8">
        <f t="shared" si="310"/>
        <v>1.8734993328189287E-2</v>
      </c>
      <c r="AL430" s="8">
        <f t="shared" si="311"/>
        <v>1.6328714628972563E-2</v>
      </c>
      <c r="AM430" s="8" t="e">
        <f t="shared" si="312"/>
        <v>#DIV/0!</v>
      </c>
      <c r="AN430" s="8" t="e">
        <f t="shared" si="313"/>
        <v>#DIV/0!</v>
      </c>
      <c r="AO430" s="8">
        <f t="shared" si="314"/>
        <v>5.3488086908222154E-3</v>
      </c>
      <c r="AP430" s="8">
        <f t="shared" si="315"/>
        <v>4.5830594101168298E-3</v>
      </c>
      <c r="AQ430" s="8">
        <f t="shared" si="316"/>
        <v>1.1274914956870274E-2</v>
      </c>
      <c r="AR430" s="8">
        <f t="shared" si="317"/>
        <v>1.9540865787242012E-3</v>
      </c>
      <c r="AS430" s="8">
        <f t="shared" si="318"/>
        <v>1.586091629322306E-2</v>
      </c>
      <c r="AT430" s="8" t="e">
        <f t="shared" si="319"/>
        <v>#DIV/0!</v>
      </c>
      <c r="AU430" s="8">
        <f t="shared" si="320"/>
        <v>1.470403843589474E-2</v>
      </c>
      <c r="AV430" s="8" t="e">
        <f t="shared" si="321"/>
        <v>#DIV/0!</v>
      </c>
      <c r="AW430" s="8">
        <f t="shared" si="322"/>
        <v>-6.7479165899578808E-3</v>
      </c>
      <c r="AX430" s="8"/>
      <c r="AY430" s="8"/>
    </row>
    <row r="431" spans="1:51" x14ac:dyDescent="0.2">
      <c r="A431" s="6">
        <v>42678</v>
      </c>
      <c r="B431" s="5">
        <v>77.719099999999997</v>
      </c>
      <c r="C431" s="5">
        <v>92.820700000000002</v>
      </c>
      <c r="E431" s="5">
        <v>35.028300000000002</v>
      </c>
      <c r="F431" s="5">
        <v>112.1163</v>
      </c>
      <c r="G431" s="5">
        <v>93.006600000000006</v>
      </c>
      <c r="H431" s="5">
        <v>72.700699999999998</v>
      </c>
      <c r="I431" s="5">
        <v>104.7843</v>
      </c>
      <c r="J431" s="5">
        <v>48.011699999999998</v>
      </c>
      <c r="K431" s="5">
        <v>51.659100000000002</v>
      </c>
      <c r="L431" s="5">
        <v>102.889</v>
      </c>
      <c r="M431" s="5">
        <v>166.91900000000001</v>
      </c>
      <c r="P431" s="5">
        <v>83.207099999999997</v>
      </c>
      <c r="Q431" s="5">
        <v>42.230499999999999</v>
      </c>
      <c r="R431" s="5">
        <v>86.059700000000007</v>
      </c>
      <c r="S431" s="5">
        <v>59.034700000000001</v>
      </c>
      <c r="T431" s="5">
        <v>114.7838</v>
      </c>
      <c r="V431" s="5">
        <v>51.300199999999997</v>
      </c>
      <c r="X431" s="5">
        <v>3970.02</v>
      </c>
      <c r="Z431" s="6">
        <v>42678</v>
      </c>
      <c r="AA431" s="8">
        <f t="shared" si="300"/>
        <v>1.0027616231846226E-2</v>
      </c>
      <c r="AB431" s="8">
        <f t="shared" si="301"/>
        <v>-1.5927186370238378E-2</v>
      </c>
      <c r="AC431" s="8" t="e">
        <f t="shared" si="302"/>
        <v>#DIV/0!</v>
      </c>
      <c r="AD431" s="8">
        <f t="shared" si="303"/>
        <v>1.7752699950315698E-2</v>
      </c>
      <c r="AE431" s="8">
        <f t="shared" si="304"/>
        <v>-3.2440976803235211E-3</v>
      </c>
      <c r="AF431" s="8">
        <f t="shared" si="305"/>
        <v>-2.1841877762048822E-2</v>
      </c>
      <c r="AG431" s="8">
        <f t="shared" si="306"/>
        <v>-1.8819058210327033E-2</v>
      </c>
      <c r="AH431" s="8">
        <f t="shared" si="307"/>
        <v>-2.1282815989479009E-2</v>
      </c>
      <c r="AI431" s="8">
        <f t="shared" si="308"/>
        <v>-1.6250450775333602E-2</v>
      </c>
      <c r="AJ431" s="8">
        <f t="shared" si="309"/>
        <v>-7.9496791114930243E-4</v>
      </c>
      <c r="AK431" s="8">
        <f t="shared" si="310"/>
        <v>-9.799128453081285E-3</v>
      </c>
      <c r="AL431" s="8">
        <f t="shared" si="311"/>
        <v>-2.0281790995718252E-2</v>
      </c>
      <c r="AM431" s="8" t="e">
        <f t="shared" si="312"/>
        <v>#DIV/0!</v>
      </c>
      <c r="AN431" s="8" t="e">
        <f t="shared" si="313"/>
        <v>#DIV/0!</v>
      </c>
      <c r="AO431" s="8">
        <f t="shared" si="314"/>
        <v>-4.9651827323572428E-3</v>
      </c>
      <c r="AP431" s="8">
        <f t="shared" si="315"/>
        <v>-9.4503370596762393E-3</v>
      </c>
      <c r="AQ431" s="8">
        <f t="shared" si="316"/>
        <v>-1.901896995492891E-2</v>
      </c>
      <c r="AR431" s="8">
        <f t="shared" si="317"/>
        <v>-3.1694088723185354E-3</v>
      </c>
      <c r="AS431" s="8">
        <f t="shared" si="318"/>
        <v>-6.5681345511225953E-3</v>
      </c>
      <c r="AT431" s="8" t="e">
        <f t="shared" si="319"/>
        <v>#DIV/0!</v>
      </c>
      <c r="AU431" s="8">
        <f t="shared" si="320"/>
        <v>6.2118136259770029E-3</v>
      </c>
      <c r="AV431" s="8" t="e">
        <f t="shared" si="321"/>
        <v>#DIV/0!</v>
      </c>
      <c r="AW431" s="8">
        <f t="shared" si="322"/>
        <v>-1.8866339129489207E-2</v>
      </c>
      <c r="AX431" s="8"/>
      <c r="AY431" s="8"/>
    </row>
    <row r="432" spans="1:51" x14ac:dyDescent="0.2">
      <c r="A432" s="6">
        <v>42685</v>
      </c>
      <c r="B432" s="5">
        <v>75.215599999999995</v>
      </c>
      <c r="C432" s="5">
        <v>90.068399999999997</v>
      </c>
      <c r="E432" s="5">
        <v>35.012999999999998</v>
      </c>
      <c r="F432" s="5">
        <v>107.1604</v>
      </c>
      <c r="G432" s="5">
        <v>91.075299999999999</v>
      </c>
      <c r="H432" s="5">
        <v>71.019199999999998</v>
      </c>
      <c r="I432" s="5">
        <v>100.9486</v>
      </c>
      <c r="J432" s="5">
        <v>44.524999999999999</v>
      </c>
      <c r="K432" s="5">
        <v>48.6584</v>
      </c>
      <c r="L432" s="5">
        <v>104.4179</v>
      </c>
      <c r="M432" s="5">
        <v>153.85599999999999</v>
      </c>
      <c r="P432" s="5">
        <v>82.880799999999994</v>
      </c>
      <c r="Q432" s="5">
        <v>42.286099999999998</v>
      </c>
      <c r="R432" s="5">
        <v>84.117900000000006</v>
      </c>
      <c r="S432" s="5">
        <v>57.115000000000002</v>
      </c>
      <c r="T432" s="5">
        <v>113.746</v>
      </c>
      <c r="V432" s="5">
        <v>49.988300000000002</v>
      </c>
      <c r="X432" s="5">
        <v>4123.6899999999996</v>
      </c>
      <c r="Z432" s="6">
        <v>42685</v>
      </c>
      <c r="AA432" s="8">
        <f t="shared" si="300"/>
        <v>-3.2212158915890687E-2</v>
      </c>
      <c r="AB432" s="8">
        <f t="shared" si="301"/>
        <v>-2.9651791033681096E-2</v>
      </c>
      <c r="AC432" s="8" t="e">
        <f t="shared" si="302"/>
        <v>#DIV/0!</v>
      </c>
      <c r="AD432" s="8">
        <f t="shared" si="303"/>
        <v>-4.3678968148619379E-4</v>
      </c>
      <c r="AE432" s="8">
        <f t="shared" si="304"/>
        <v>-4.4203206848602794E-2</v>
      </c>
      <c r="AF432" s="8">
        <f t="shared" si="305"/>
        <v>-2.0765193007808103E-2</v>
      </c>
      <c r="AG432" s="8">
        <f t="shared" si="306"/>
        <v>-2.3129075786065378E-2</v>
      </c>
      <c r="AH432" s="8">
        <f t="shared" si="307"/>
        <v>-3.660567470508469E-2</v>
      </c>
      <c r="AI432" s="8">
        <f t="shared" si="308"/>
        <v>-7.2621881749656891E-2</v>
      </c>
      <c r="AJ432" s="8">
        <f t="shared" si="309"/>
        <v>-5.8086571388196839E-2</v>
      </c>
      <c r="AK432" s="8">
        <f t="shared" si="310"/>
        <v>1.4859703175266636E-2</v>
      </c>
      <c r="AL432" s="8">
        <f t="shared" si="311"/>
        <v>-7.8259515094147525E-2</v>
      </c>
      <c r="AM432" s="8" t="e">
        <f t="shared" si="312"/>
        <v>#DIV/0!</v>
      </c>
      <c r="AN432" s="8" t="e">
        <f t="shared" si="313"/>
        <v>#DIV/0!</v>
      </c>
      <c r="AO432" s="8">
        <f t="shared" si="314"/>
        <v>-3.9215403493212397E-3</v>
      </c>
      <c r="AP432" s="8">
        <f t="shared" si="315"/>
        <v>1.3165839855080463E-3</v>
      </c>
      <c r="AQ432" s="8">
        <f t="shared" si="316"/>
        <v>-2.2563406565442312E-2</v>
      </c>
      <c r="AR432" s="8">
        <f t="shared" si="317"/>
        <v>-3.2518163046479476E-2</v>
      </c>
      <c r="AS432" s="8">
        <f t="shared" si="318"/>
        <v>-9.0413455557317723E-3</v>
      </c>
      <c r="AT432" s="8" t="e">
        <f t="shared" si="319"/>
        <v>#DIV/0!</v>
      </c>
      <c r="AU432" s="8">
        <f t="shared" si="320"/>
        <v>-2.5572999715400613E-2</v>
      </c>
      <c r="AV432" s="8" t="e">
        <f t="shared" si="321"/>
        <v>#DIV/0!</v>
      </c>
      <c r="AW432" s="8">
        <f t="shared" si="322"/>
        <v>3.8707613563659482E-2</v>
      </c>
      <c r="AX432" s="8"/>
      <c r="AY432" s="8"/>
    </row>
    <row r="433" spans="1:84" x14ac:dyDescent="0.2">
      <c r="A433" s="6">
        <v>42692</v>
      </c>
      <c r="B433" s="5">
        <v>76.333500000000001</v>
      </c>
      <c r="C433" s="5">
        <v>87.741299999999995</v>
      </c>
      <c r="E433" s="5">
        <v>36.054499999999997</v>
      </c>
      <c r="F433" s="5">
        <v>106.7193</v>
      </c>
      <c r="G433" s="5">
        <v>90.546199999999999</v>
      </c>
      <c r="H433" s="5">
        <v>70.841499999999996</v>
      </c>
      <c r="I433" s="5">
        <v>101.5776</v>
      </c>
      <c r="J433" s="5">
        <v>47.092599999999997</v>
      </c>
      <c r="K433" s="5">
        <v>48.319800000000001</v>
      </c>
      <c r="L433" s="5">
        <v>102.9436</v>
      </c>
      <c r="M433" s="5">
        <v>154.60130000000001</v>
      </c>
      <c r="P433" s="5">
        <v>82.346999999999994</v>
      </c>
      <c r="Q433" s="5">
        <v>42.855600000000003</v>
      </c>
      <c r="R433" s="5">
        <v>83.974000000000004</v>
      </c>
      <c r="S433" s="5">
        <v>58.226399999999998</v>
      </c>
      <c r="T433" s="5">
        <v>113.46729999999999</v>
      </c>
      <c r="V433" s="5">
        <v>49.520800000000001</v>
      </c>
      <c r="X433" s="5">
        <v>4160.58</v>
      </c>
      <c r="Z433" s="6">
        <v>42692</v>
      </c>
      <c r="AA433" s="8">
        <f t="shared" si="300"/>
        <v>1.4862608288706225E-2</v>
      </c>
      <c r="AB433" s="8">
        <f t="shared" si="301"/>
        <v>-2.5837030523468862E-2</v>
      </c>
      <c r="AC433" s="8" t="e">
        <f t="shared" si="302"/>
        <v>#DIV/0!</v>
      </c>
      <c r="AD433" s="8">
        <f t="shared" si="303"/>
        <v>2.9746094307828486E-2</v>
      </c>
      <c r="AE433" s="8">
        <f t="shared" si="304"/>
        <v>-4.1162593644666901E-3</v>
      </c>
      <c r="AF433" s="8">
        <f t="shared" si="305"/>
        <v>-5.8094785304028118E-3</v>
      </c>
      <c r="AG433" s="8">
        <f t="shared" si="306"/>
        <v>-2.5021402662942505E-3</v>
      </c>
      <c r="AH433" s="8">
        <f t="shared" si="307"/>
        <v>6.2308937419637278E-3</v>
      </c>
      <c r="AI433" s="8">
        <f t="shared" si="308"/>
        <v>5.7666479505895429E-2</v>
      </c>
      <c r="AJ433" s="8">
        <f t="shared" si="309"/>
        <v>-6.9587162750932574E-3</v>
      </c>
      <c r="AK433" s="8">
        <f t="shared" si="310"/>
        <v>-1.4119226684313646E-2</v>
      </c>
      <c r="AL433" s="8">
        <f t="shared" si="311"/>
        <v>4.8441399750416281E-3</v>
      </c>
      <c r="AM433" s="8" t="e">
        <f t="shared" si="312"/>
        <v>#DIV/0!</v>
      </c>
      <c r="AN433" s="8" t="e">
        <f t="shared" si="313"/>
        <v>#DIV/0!</v>
      </c>
      <c r="AO433" s="8">
        <f t="shared" si="314"/>
        <v>-6.4405748979257105E-3</v>
      </c>
      <c r="AP433" s="8">
        <f t="shared" si="315"/>
        <v>1.3467782557389008E-2</v>
      </c>
      <c r="AQ433" s="8">
        <f t="shared" si="316"/>
        <v>-1.7106941566539247E-3</v>
      </c>
      <c r="AR433" s="8">
        <f t="shared" si="317"/>
        <v>1.9458986255799671E-2</v>
      </c>
      <c r="AS433" s="8">
        <f t="shared" si="318"/>
        <v>-2.450196050850173E-3</v>
      </c>
      <c r="AT433" s="8" t="e">
        <f t="shared" si="319"/>
        <v>#DIV/0!</v>
      </c>
      <c r="AU433" s="8">
        <f t="shared" si="320"/>
        <v>-9.3521884120884025E-3</v>
      </c>
      <c r="AV433" s="8" t="e">
        <f t="shared" si="321"/>
        <v>#DIV/0!</v>
      </c>
      <c r="AW433" s="8">
        <f t="shared" si="322"/>
        <v>8.9458712948840002E-3</v>
      </c>
      <c r="AX433" s="8"/>
      <c r="AY433" s="8"/>
    </row>
    <row r="434" spans="1:84" x14ac:dyDescent="0.2">
      <c r="A434" s="6">
        <v>42699</v>
      </c>
      <c r="B434" s="5">
        <v>78.710999999999999</v>
      </c>
      <c r="C434" s="5">
        <v>89.662999999999997</v>
      </c>
      <c r="E434" s="5">
        <v>36.9968</v>
      </c>
      <c r="F434" s="5">
        <v>108.4537</v>
      </c>
      <c r="G434" s="5">
        <v>92.2791</v>
      </c>
      <c r="H434" s="5">
        <v>71.894199999999998</v>
      </c>
      <c r="I434" s="5">
        <v>104.1234</v>
      </c>
      <c r="J434" s="5">
        <v>48.354100000000003</v>
      </c>
      <c r="K434" s="5">
        <v>49.458599999999997</v>
      </c>
      <c r="L434" s="5">
        <v>106.46559999999999</v>
      </c>
      <c r="M434" s="5">
        <v>156.6978</v>
      </c>
      <c r="P434" s="5">
        <v>84.853099999999998</v>
      </c>
      <c r="Q434" s="5">
        <v>44.078099999999999</v>
      </c>
      <c r="R434" s="5">
        <v>85.283000000000001</v>
      </c>
      <c r="S434" s="5">
        <v>59.828600000000002</v>
      </c>
      <c r="T434" s="5">
        <v>116.6888</v>
      </c>
      <c r="V434" s="5">
        <v>50.244700000000002</v>
      </c>
      <c r="X434" s="5">
        <v>4221.0200000000004</v>
      </c>
      <c r="Z434" s="6">
        <v>42699</v>
      </c>
      <c r="AA434" s="8">
        <f t="shared" si="300"/>
        <v>3.1146220204759434E-2</v>
      </c>
      <c r="AB434" s="8">
        <f t="shared" si="301"/>
        <v>2.1901886568810758E-2</v>
      </c>
      <c r="AC434" s="8" t="e">
        <f t="shared" si="302"/>
        <v>#DIV/0!</v>
      </c>
      <c r="AD434" s="8">
        <f t="shared" si="303"/>
        <v>2.6135433857077617E-2</v>
      </c>
      <c r="AE434" s="8">
        <f t="shared" si="304"/>
        <v>1.6251980663291477E-2</v>
      </c>
      <c r="AF434" s="8">
        <f t="shared" si="305"/>
        <v>1.913829625097474E-2</v>
      </c>
      <c r="AG434" s="8">
        <f t="shared" si="306"/>
        <v>1.4859933795868363E-2</v>
      </c>
      <c r="AH434" s="8">
        <f t="shared" si="307"/>
        <v>2.5062612229467929E-2</v>
      </c>
      <c r="AI434" s="8">
        <f t="shared" si="308"/>
        <v>2.6787648165529365E-2</v>
      </c>
      <c r="AJ434" s="8">
        <f t="shared" si="309"/>
        <v>2.3567978344281038E-2</v>
      </c>
      <c r="AK434" s="8">
        <f t="shared" si="310"/>
        <v>3.4212908816089405E-2</v>
      </c>
      <c r="AL434" s="8">
        <f t="shared" si="311"/>
        <v>1.356068804078614E-2</v>
      </c>
      <c r="AM434" s="8" t="e">
        <f t="shared" si="312"/>
        <v>#DIV/0!</v>
      </c>
      <c r="AN434" s="8" t="e">
        <f t="shared" si="313"/>
        <v>#DIV/0!</v>
      </c>
      <c r="AO434" s="8">
        <f t="shared" si="314"/>
        <v>3.0433409838852787E-2</v>
      </c>
      <c r="AP434" s="8">
        <f t="shared" si="315"/>
        <v>2.8526026936969595E-2</v>
      </c>
      <c r="AQ434" s="8">
        <f t="shared" si="316"/>
        <v>1.558815823945503E-2</v>
      </c>
      <c r="AR434" s="8">
        <f t="shared" si="317"/>
        <v>2.751672780731762E-2</v>
      </c>
      <c r="AS434" s="8">
        <f t="shared" si="318"/>
        <v>2.8391439648251193E-2</v>
      </c>
      <c r="AT434" s="8" t="e">
        <f t="shared" si="319"/>
        <v>#DIV/0!</v>
      </c>
      <c r="AU434" s="8">
        <f t="shared" si="320"/>
        <v>1.4618099869145862E-2</v>
      </c>
      <c r="AV434" s="8" t="e">
        <f t="shared" si="321"/>
        <v>#DIV/0!</v>
      </c>
      <c r="AW434" s="8">
        <f t="shared" si="322"/>
        <v>1.452682077979528E-2</v>
      </c>
      <c r="AX434" s="8"/>
      <c r="AY434" s="8"/>
    </row>
    <row r="435" spans="1:84" x14ac:dyDescent="0.2">
      <c r="A435" s="6">
        <v>42706</v>
      </c>
      <c r="B435" s="5">
        <v>78.191400000000002</v>
      </c>
      <c r="C435" s="5">
        <v>88.131600000000006</v>
      </c>
      <c r="E435" s="5">
        <v>37.228499999999997</v>
      </c>
      <c r="F435" s="5">
        <v>106.9648</v>
      </c>
      <c r="G435" s="5">
        <v>91.802899999999994</v>
      </c>
      <c r="H435" s="5">
        <v>70.650099999999995</v>
      </c>
      <c r="I435" s="5">
        <v>103.749</v>
      </c>
      <c r="J435" s="5">
        <v>48.9923</v>
      </c>
      <c r="K435" s="5">
        <v>47.0426</v>
      </c>
      <c r="L435" s="5">
        <v>104.62269999999999</v>
      </c>
      <c r="M435" s="5">
        <v>156.2199</v>
      </c>
      <c r="P435" s="5">
        <v>81.412700000000001</v>
      </c>
      <c r="Q435" s="5">
        <v>44.9255</v>
      </c>
      <c r="R435" s="5">
        <v>83.830200000000005</v>
      </c>
      <c r="S435" s="5">
        <v>59.539900000000003</v>
      </c>
      <c r="T435" s="5">
        <v>113.90090000000001</v>
      </c>
      <c r="V435" s="5">
        <v>50.274799999999999</v>
      </c>
      <c r="X435" s="5">
        <v>4182.8100000000004</v>
      </c>
      <c r="Z435" s="6">
        <v>42706</v>
      </c>
      <c r="AA435" s="8">
        <f t="shared" si="300"/>
        <v>-6.6013644852688236E-3</v>
      </c>
      <c r="AB435" s="8">
        <f t="shared" si="301"/>
        <v>-1.7079508827498424E-2</v>
      </c>
      <c r="AC435" s="8" t="e">
        <f t="shared" si="302"/>
        <v>#DIV/0!</v>
      </c>
      <c r="AD435" s="8">
        <f t="shared" si="303"/>
        <v>6.262703801409808E-3</v>
      </c>
      <c r="AE435" s="8">
        <f t="shared" si="304"/>
        <v>-1.3728438955978417E-2</v>
      </c>
      <c r="AF435" s="8">
        <f t="shared" si="305"/>
        <v>-5.1604317770763686E-3</v>
      </c>
      <c r="AG435" s="8">
        <f t="shared" si="306"/>
        <v>-1.7304594807369789E-2</v>
      </c>
      <c r="AH435" s="8">
        <f t="shared" si="307"/>
        <v>-3.5957335238765431E-3</v>
      </c>
      <c r="AI435" s="8">
        <f t="shared" si="308"/>
        <v>1.3198467141359194E-2</v>
      </c>
      <c r="AJ435" s="8">
        <f t="shared" si="309"/>
        <v>-4.8848936282062105E-2</v>
      </c>
      <c r="AK435" s="8">
        <f t="shared" si="310"/>
        <v>-1.7309816504110231E-2</v>
      </c>
      <c r="AL435" s="8">
        <f t="shared" si="311"/>
        <v>-3.0498194614091423E-3</v>
      </c>
      <c r="AM435" s="8" t="e">
        <f t="shared" si="312"/>
        <v>#DIV/0!</v>
      </c>
      <c r="AN435" s="8" t="e">
        <f t="shared" si="313"/>
        <v>#DIV/0!</v>
      </c>
      <c r="AO435" s="8">
        <f t="shared" si="314"/>
        <v>-4.0545366050268039E-2</v>
      </c>
      <c r="AP435" s="8">
        <f t="shared" si="315"/>
        <v>1.9224966593387682E-2</v>
      </c>
      <c r="AQ435" s="8">
        <f t="shared" si="316"/>
        <v>-1.7035048016603493E-2</v>
      </c>
      <c r="AR435" s="8">
        <f t="shared" si="317"/>
        <v>-4.8254513727548076E-3</v>
      </c>
      <c r="AS435" s="8">
        <f t="shared" si="318"/>
        <v>-2.3891753107410429E-2</v>
      </c>
      <c r="AT435" s="8" t="e">
        <f t="shared" si="319"/>
        <v>#DIV/0!</v>
      </c>
      <c r="AU435" s="8">
        <f t="shared" si="320"/>
        <v>5.9906816042287758E-4</v>
      </c>
      <c r="AV435" s="8" t="e">
        <f t="shared" si="321"/>
        <v>#DIV/0!</v>
      </c>
      <c r="AW435" s="8">
        <f t="shared" si="322"/>
        <v>-9.0523143695125929E-3</v>
      </c>
      <c r="AX435" s="8"/>
      <c r="AY435" s="8"/>
    </row>
    <row r="436" spans="1:84" x14ac:dyDescent="0.2">
      <c r="A436" s="6">
        <v>42713</v>
      </c>
      <c r="B436" s="5">
        <v>80.591099999999997</v>
      </c>
      <c r="C436" s="5">
        <v>91.569800000000001</v>
      </c>
      <c r="E436" s="5">
        <v>37.738300000000002</v>
      </c>
      <c r="F436" s="5">
        <v>109.65090000000001</v>
      </c>
      <c r="G436" s="5">
        <v>92.556899999999999</v>
      </c>
      <c r="H436" s="5">
        <v>73.493600000000001</v>
      </c>
      <c r="I436" s="5">
        <v>105.9654</v>
      </c>
      <c r="J436" s="5">
        <v>51.797400000000003</v>
      </c>
      <c r="K436" s="5">
        <v>47.288800000000002</v>
      </c>
      <c r="L436" s="5">
        <v>109.1002</v>
      </c>
      <c r="M436" s="5">
        <v>159.06</v>
      </c>
      <c r="P436" s="5">
        <v>84.215500000000006</v>
      </c>
      <c r="Q436" s="5">
        <v>46.092399999999998</v>
      </c>
      <c r="R436" s="5">
        <v>85.340500000000006</v>
      </c>
      <c r="S436" s="5">
        <v>62.2393</v>
      </c>
      <c r="T436" s="5">
        <v>118.00530000000001</v>
      </c>
      <c r="V436" s="5">
        <v>51.1113</v>
      </c>
      <c r="X436" s="5">
        <v>4313.6099999999997</v>
      </c>
      <c r="Z436" s="6">
        <v>42713</v>
      </c>
      <c r="AA436" s="8">
        <f t="shared" si="300"/>
        <v>3.0690075890698942E-2</v>
      </c>
      <c r="AB436" s="8">
        <f t="shared" si="301"/>
        <v>3.9012113702689977E-2</v>
      </c>
      <c r="AC436" s="8" t="e">
        <f t="shared" si="302"/>
        <v>#DIV/0!</v>
      </c>
      <c r="AD436" s="8">
        <f t="shared" si="303"/>
        <v>1.3693809849980587E-2</v>
      </c>
      <c r="AE436" s="8">
        <f t="shared" si="304"/>
        <v>2.5111999461505219E-2</v>
      </c>
      <c r="AF436" s="8">
        <f t="shared" si="305"/>
        <v>8.2132481653629519E-3</v>
      </c>
      <c r="AG436" s="8">
        <f t="shared" si="306"/>
        <v>4.0247642961581231E-2</v>
      </c>
      <c r="AH436" s="8">
        <f t="shared" si="307"/>
        <v>2.1363097475638471E-2</v>
      </c>
      <c r="AI436" s="8">
        <f t="shared" si="308"/>
        <v>5.7255936136903163E-2</v>
      </c>
      <c r="AJ436" s="8">
        <f t="shared" si="309"/>
        <v>5.2335542678338953E-3</v>
      </c>
      <c r="AK436" s="8">
        <f t="shared" si="310"/>
        <v>4.2796639734971498E-2</v>
      </c>
      <c r="AL436" s="8">
        <f t="shared" si="311"/>
        <v>1.8180142222597784E-2</v>
      </c>
      <c r="AM436" s="8" t="e">
        <f t="shared" si="312"/>
        <v>#DIV/0!</v>
      </c>
      <c r="AN436" s="8" t="e">
        <f t="shared" si="313"/>
        <v>#DIV/0!</v>
      </c>
      <c r="AO436" s="8">
        <f t="shared" si="314"/>
        <v>3.4427061134196579E-2</v>
      </c>
      <c r="AP436" s="8">
        <f t="shared" si="315"/>
        <v>2.5974112697688456E-2</v>
      </c>
      <c r="AQ436" s="8">
        <f t="shared" si="316"/>
        <v>1.8016180326421827E-2</v>
      </c>
      <c r="AR436" s="8">
        <f t="shared" si="317"/>
        <v>4.533766432258024E-2</v>
      </c>
      <c r="AS436" s="8">
        <f t="shared" si="318"/>
        <v>3.6034833789724274E-2</v>
      </c>
      <c r="AT436" s="8" t="e">
        <f t="shared" si="319"/>
        <v>#DIV/0!</v>
      </c>
      <c r="AU436" s="8">
        <f t="shared" si="320"/>
        <v>1.6638554504443626E-2</v>
      </c>
      <c r="AV436" s="8" t="e">
        <f t="shared" si="321"/>
        <v>#DIV/0!</v>
      </c>
      <c r="AW436" s="8">
        <f t="shared" si="322"/>
        <v>3.1270844241072293E-2</v>
      </c>
      <c r="AX436" s="8"/>
      <c r="AY436" s="8"/>
    </row>
    <row r="437" spans="1:84" x14ac:dyDescent="0.2">
      <c r="A437" s="6">
        <v>42720</v>
      </c>
      <c r="B437" s="5">
        <v>81.973200000000006</v>
      </c>
      <c r="C437" s="5">
        <v>94.302300000000002</v>
      </c>
      <c r="E437" s="5">
        <v>37.521999999999998</v>
      </c>
      <c r="F437" s="5">
        <v>111.55410000000001</v>
      </c>
      <c r="G437" s="5">
        <v>94.871799999999993</v>
      </c>
      <c r="H437" s="5">
        <v>75.226500000000001</v>
      </c>
      <c r="I437" s="5">
        <v>109.5744</v>
      </c>
      <c r="J437" s="5">
        <v>53.014400000000002</v>
      </c>
      <c r="K437" s="5">
        <v>48.904600000000002</v>
      </c>
      <c r="L437" s="5">
        <v>109.578</v>
      </c>
      <c r="M437" s="5">
        <v>162.35069999999999</v>
      </c>
      <c r="P437" s="5">
        <v>85.159899999999993</v>
      </c>
      <c r="Q437" s="5">
        <v>46.800800000000002</v>
      </c>
      <c r="R437" s="5">
        <v>87.800200000000004</v>
      </c>
      <c r="S437" s="5">
        <v>64.119600000000005</v>
      </c>
      <c r="T437" s="5">
        <v>118.7488</v>
      </c>
      <c r="V437" s="5">
        <v>52.819600000000001</v>
      </c>
      <c r="X437" s="5">
        <v>4312.3999999999996</v>
      </c>
      <c r="Z437" s="6">
        <v>42720</v>
      </c>
      <c r="AA437" s="8">
        <f t="shared" si="300"/>
        <v>1.7149536363196605E-2</v>
      </c>
      <c r="AB437" s="8">
        <f t="shared" si="301"/>
        <v>2.9840624310635278E-2</v>
      </c>
      <c r="AC437" s="8" t="e">
        <f t="shared" si="302"/>
        <v>#DIV/0!</v>
      </c>
      <c r="AD437" s="8">
        <f t="shared" si="303"/>
        <v>-5.7315777340263274E-3</v>
      </c>
      <c r="AE437" s="8">
        <f t="shared" si="304"/>
        <v>1.735690267932144E-2</v>
      </c>
      <c r="AF437" s="8">
        <f t="shared" si="305"/>
        <v>2.5010561071081572E-2</v>
      </c>
      <c r="AG437" s="8">
        <f t="shared" si="306"/>
        <v>2.3578923879086E-2</v>
      </c>
      <c r="AH437" s="8">
        <f t="shared" si="307"/>
        <v>3.4058286950268579E-2</v>
      </c>
      <c r="AI437" s="8">
        <f t="shared" si="308"/>
        <v>2.3495387799387535E-2</v>
      </c>
      <c r="AJ437" s="8">
        <f t="shared" si="309"/>
        <v>3.4168767234524777E-2</v>
      </c>
      <c r="AK437" s="8">
        <f t="shared" si="310"/>
        <v>4.3794603492937068E-3</v>
      </c>
      <c r="AL437" s="8">
        <f t="shared" si="311"/>
        <v>2.0688419464353069E-2</v>
      </c>
      <c r="AM437" s="8" t="e">
        <f t="shared" si="312"/>
        <v>#DIV/0!</v>
      </c>
      <c r="AN437" s="8" t="e">
        <f t="shared" si="313"/>
        <v>#DIV/0!</v>
      </c>
      <c r="AO437" s="8">
        <f t="shared" si="314"/>
        <v>1.1214087667946959E-2</v>
      </c>
      <c r="AP437" s="8">
        <f t="shared" si="315"/>
        <v>1.5369128099209428E-2</v>
      </c>
      <c r="AQ437" s="8">
        <f t="shared" si="316"/>
        <v>2.8822188761490786E-2</v>
      </c>
      <c r="AR437" s="8">
        <f t="shared" si="317"/>
        <v>3.021081535300052E-2</v>
      </c>
      <c r="AS437" s="8">
        <f t="shared" si="318"/>
        <v>6.3005644661722204E-3</v>
      </c>
      <c r="AT437" s="8" t="e">
        <f t="shared" si="319"/>
        <v>#DIV/0!</v>
      </c>
      <c r="AU437" s="8">
        <f t="shared" si="320"/>
        <v>3.3423137349275045E-2</v>
      </c>
      <c r="AV437" s="8" t="e">
        <f t="shared" si="321"/>
        <v>#DIV/0!</v>
      </c>
      <c r="AW437" s="8">
        <f t="shared" si="322"/>
        <v>-2.8050750995112228E-4</v>
      </c>
      <c r="AX437" s="8"/>
      <c r="AY437" s="8"/>
    </row>
    <row r="438" spans="1:84" x14ac:dyDescent="0.2">
      <c r="A438" s="6">
        <v>42727</v>
      </c>
      <c r="B438" s="5">
        <v>83.323499999999996</v>
      </c>
      <c r="C438" s="5">
        <v>94.842799999999997</v>
      </c>
      <c r="E438" s="5">
        <v>38.356200000000001</v>
      </c>
      <c r="F438" s="5">
        <v>113.01220000000001</v>
      </c>
      <c r="G438" s="5">
        <v>95.109899999999996</v>
      </c>
      <c r="H438" s="5">
        <v>76.453400000000002</v>
      </c>
      <c r="I438" s="5">
        <v>109.1551</v>
      </c>
      <c r="J438" s="5">
        <v>52.391100000000002</v>
      </c>
      <c r="K438" s="5">
        <v>48.119799999999998</v>
      </c>
      <c r="L438" s="5">
        <v>110.64279999999999</v>
      </c>
      <c r="M438" s="5">
        <v>162.8013</v>
      </c>
      <c r="P438" s="5">
        <v>85.533900000000003</v>
      </c>
      <c r="Q438" s="5">
        <v>46.8703</v>
      </c>
      <c r="R438" s="5">
        <v>88.015900000000002</v>
      </c>
      <c r="S438" s="5">
        <v>63.667699999999996</v>
      </c>
      <c r="T438" s="5">
        <v>120.2821</v>
      </c>
      <c r="V438" s="5">
        <v>52.301000000000002</v>
      </c>
      <c r="X438" s="5">
        <v>4325.17</v>
      </c>
      <c r="Z438" s="6">
        <v>42727</v>
      </c>
      <c r="AA438" s="8">
        <f t="shared" si="300"/>
        <v>1.647245685175136E-2</v>
      </c>
      <c r="AB438" s="8">
        <f t="shared" si="301"/>
        <v>5.7315675227433971E-3</v>
      </c>
      <c r="AC438" s="8" t="e">
        <f t="shared" si="302"/>
        <v>#DIV/0!</v>
      </c>
      <c r="AD438" s="8">
        <f t="shared" si="303"/>
        <v>2.2232290389638143E-2</v>
      </c>
      <c r="AE438" s="8">
        <f t="shared" si="304"/>
        <v>1.3070788075023598E-2</v>
      </c>
      <c r="AF438" s="8">
        <f t="shared" si="305"/>
        <v>2.5097025670430817E-3</v>
      </c>
      <c r="AG438" s="8">
        <f t="shared" si="306"/>
        <v>1.6309412241696686E-2</v>
      </c>
      <c r="AH438" s="8">
        <f t="shared" si="307"/>
        <v>-3.8266237369312117E-3</v>
      </c>
      <c r="AI438" s="8">
        <f t="shared" si="308"/>
        <v>-1.1757182954065359E-2</v>
      </c>
      <c r="AJ438" s="8">
        <f t="shared" si="309"/>
        <v>-1.6047570167223579E-2</v>
      </c>
      <c r="AK438" s="8">
        <f t="shared" si="310"/>
        <v>9.7172790158608358E-3</v>
      </c>
      <c r="AL438" s="8">
        <f t="shared" si="311"/>
        <v>2.7754730962048502E-3</v>
      </c>
      <c r="AM438" s="8" t="e">
        <f t="shared" si="312"/>
        <v>#DIV/0!</v>
      </c>
      <c r="AN438" s="8" t="e">
        <f t="shared" si="313"/>
        <v>#DIV/0!</v>
      </c>
      <c r="AO438" s="8">
        <f t="shared" si="314"/>
        <v>4.3917383651226327E-3</v>
      </c>
      <c r="AP438" s="8">
        <f t="shared" si="315"/>
        <v>1.4850173501306241E-3</v>
      </c>
      <c r="AQ438" s="8">
        <f t="shared" si="316"/>
        <v>2.4567142216076476E-3</v>
      </c>
      <c r="AR438" s="8">
        <f t="shared" si="317"/>
        <v>-7.0477669854460689E-3</v>
      </c>
      <c r="AS438" s="8">
        <f t="shared" si="318"/>
        <v>1.2912130480476458E-2</v>
      </c>
      <c r="AT438" s="8" t="e">
        <f t="shared" si="319"/>
        <v>#DIV/0!</v>
      </c>
      <c r="AU438" s="8">
        <f t="shared" si="320"/>
        <v>-9.8183250157138913E-3</v>
      </c>
      <c r="AV438" s="8" t="e">
        <f t="shared" si="321"/>
        <v>#DIV/0!</v>
      </c>
      <c r="AW438" s="8">
        <f t="shared" si="322"/>
        <v>2.9612280864483864E-3</v>
      </c>
      <c r="AX438" s="8"/>
      <c r="AY438" s="8"/>
    </row>
    <row r="439" spans="1:84" x14ac:dyDescent="0.2">
      <c r="A439" s="6">
        <v>42734</v>
      </c>
      <c r="B439" s="5">
        <v>83.339399999999998</v>
      </c>
      <c r="C439" s="5">
        <v>94.527600000000007</v>
      </c>
      <c r="E439" s="5">
        <v>38.0627</v>
      </c>
      <c r="F439" s="5">
        <v>113.089</v>
      </c>
      <c r="G439" s="5">
        <v>95.954999999999998</v>
      </c>
      <c r="H439" s="5">
        <v>76.136300000000006</v>
      </c>
      <c r="I439" s="5">
        <v>110.02370000000001</v>
      </c>
      <c r="J439" s="5">
        <v>52.673099999999998</v>
      </c>
      <c r="K439" s="5">
        <v>47.658099999999997</v>
      </c>
      <c r="L439" s="5">
        <v>109.9603</v>
      </c>
      <c r="M439" s="5">
        <v>163.11529999999999</v>
      </c>
      <c r="P439" s="5">
        <v>85.070099999999996</v>
      </c>
      <c r="Q439" s="5">
        <v>46.467399999999998</v>
      </c>
      <c r="R439" s="5">
        <v>88.124700000000004</v>
      </c>
      <c r="S439" s="5">
        <v>63.959200000000003</v>
      </c>
      <c r="T439" s="5">
        <v>120.8552</v>
      </c>
      <c r="V439" s="5">
        <v>51.934899999999999</v>
      </c>
      <c r="X439" s="5">
        <v>4278.66</v>
      </c>
      <c r="Z439" s="6">
        <v>42734</v>
      </c>
      <c r="AA439" s="8">
        <f t="shared" si="300"/>
        <v>1.9082251705704323E-4</v>
      </c>
      <c r="AB439" s="8">
        <f t="shared" si="301"/>
        <v>-3.3233940794661354E-3</v>
      </c>
      <c r="AC439" s="8" t="e">
        <f t="shared" si="302"/>
        <v>#DIV/0!</v>
      </c>
      <c r="AD439" s="8">
        <f t="shared" si="303"/>
        <v>-7.6519571803255193E-3</v>
      </c>
      <c r="AE439" s="8">
        <f t="shared" si="304"/>
        <v>6.7957264790874383E-4</v>
      </c>
      <c r="AF439" s="8">
        <f t="shared" si="305"/>
        <v>8.885510341194891E-3</v>
      </c>
      <c r="AG439" s="8">
        <f t="shared" si="306"/>
        <v>-4.1476245660755362E-3</v>
      </c>
      <c r="AH439" s="8">
        <f t="shared" si="307"/>
        <v>7.9574843502503434E-3</v>
      </c>
      <c r="AI439" s="8">
        <f t="shared" si="308"/>
        <v>5.3825936084563875E-3</v>
      </c>
      <c r="AJ439" s="8">
        <f t="shared" si="309"/>
        <v>-9.5948029709184146E-3</v>
      </c>
      <c r="AK439" s="8">
        <f t="shared" si="310"/>
        <v>-6.1684989895410824E-3</v>
      </c>
      <c r="AL439" s="8">
        <f t="shared" si="311"/>
        <v>1.9287315273279759E-3</v>
      </c>
      <c r="AM439" s="8" t="e">
        <f t="shared" si="312"/>
        <v>#DIV/0!</v>
      </c>
      <c r="AN439" s="8" t="e">
        <f t="shared" si="313"/>
        <v>#DIV/0!</v>
      </c>
      <c r="AO439" s="8">
        <f t="shared" si="314"/>
        <v>-5.4224114649280564E-3</v>
      </c>
      <c r="AP439" s="8">
        <f t="shared" si="315"/>
        <v>-8.5960618984730619E-3</v>
      </c>
      <c r="AQ439" s="8">
        <f t="shared" si="316"/>
        <v>1.2361402882887784E-3</v>
      </c>
      <c r="AR439" s="8">
        <f t="shared" si="317"/>
        <v>4.5784597213345268E-3</v>
      </c>
      <c r="AS439" s="8">
        <f t="shared" si="318"/>
        <v>4.7646324764865078E-3</v>
      </c>
      <c r="AT439" s="8" t="e">
        <f t="shared" si="319"/>
        <v>#DIV/0!</v>
      </c>
      <c r="AU439" s="8">
        <f t="shared" si="320"/>
        <v>-6.9998661593468903E-3</v>
      </c>
      <c r="AV439" s="8" t="e">
        <f t="shared" si="321"/>
        <v>#DIV/0!</v>
      </c>
      <c r="AW439" s="8">
        <f t="shared" si="322"/>
        <v>-1.0753334551011906E-2</v>
      </c>
      <c r="AX439" s="8"/>
      <c r="AY439" s="8"/>
    </row>
    <row r="440" spans="1:84" x14ac:dyDescent="0.2">
      <c r="A440" s="6">
        <v>42741</v>
      </c>
      <c r="B440" s="5">
        <v>84.356099999999998</v>
      </c>
      <c r="C440" s="5">
        <v>94.797799999999995</v>
      </c>
      <c r="E440" s="5">
        <v>39.174900000000001</v>
      </c>
      <c r="F440" s="5">
        <v>113.488</v>
      </c>
      <c r="G440" s="5">
        <v>95.555199999999999</v>
      </c>
      <c r="H440" s="5">
        <v>76.177700000000002</v>
      </c>
      <c r="I440" s="5">
        <v>109.67919999999999</v>
      </c>
      <c r="J440" s="5">
        <v>53.548699999999997</v>
      </c>
      <c r="K440" s="5">
        <v>47.904299999999999</v>
      </c>
      <c r="L440" s="5">
        <v>108.9774</v>
      </c>
      <c r="M440" s="5">
        <v>162.0093</v>
      </c>
      <c r="P440" s="5">
        <v>86.027500000000003</v>
      </c>
      <c r="Q440" s="5">
        <v>47.401600000000002</v>
      </c>
      <c r="R440" s="5">
        <v>88.777299999999997</v>
      </c>
      <c r="S440" s="5">
        <v>64.425700000000006</v>
      </c>
      <c r="T440" s="5">
        <v>121.5676</v>
      </c>
      <c r="V440" s="5">
        <v>52.712800000000001</v>
      </c>
      <c r="X440" s="5">
        <v>4354.05</v>
      </c>
      <c r="Z440" s="6">
        <v>42741</v>
      </c>
      <c r="AA440" s="8">
        <f t="shared" si="300"/>
        <v>1.2199511875535363E-2</v>
      </c>
      <c r="AB440" s="8">
        <f t="shared" si="301"/>
        <v>2.8584244178417872E-3</v>
      </c>
      <c r="AC440" s="8" t="e">
        <f t="shared" si="302"/>
        <v>#DIV/0!</v>
      </c>
      <c r="AD440" s="8">
        <f t="shared" si="303"/>
        <v>2.9220207709910184E-2</v>
      </c>
      <c r="AE440" s="8">
        <f t="shared" si="304"/>
        <v>3.5281946077867499E-3</v>
      </c>
      <c r="AF440" s="8">
        <f t="shared" si="305"/>
        <v>-4.1665363972694935E-3</v>
      </c>
      <c r="AG440" s="8">
        <f t="shared" si="306"/>
        <v>5.4376164851710485E-4</v>
      </c>
      <c r="AH440" s="8">
        <f t="shared" si="307"/>
        <v>-3.1311435627052742E-3</v>
      </c>
      <c r="AI440" s="8">
        <f t="shared" si="308"/>
        <v>1.6623285889761474E-2</v>
      </c>
      <c r="AJ440" s="8">
        <f t="shared" si="309"/>
        <v>5.1659633934211246E-3</v>
      </c>
      <c r="AK440" s="8">
        <f t="shared" si="310"/>
        <v>-8.9386805965425697E-3</v>
      </c>
      <c r="AL440" s="8">
        <f t="shared" si="311"/>
        <v>-6.7804798201026584E-3</v>
      </c>
      <c r="AM440" s="8" t="e">
        <f t="shared" si="312"/>
        <v>#DIV/0!</v>
      </c>
      <c r="AN440" s="8" t="e">
        <f t="shared" si="313"/>
        <v>#DIV/0!</v>
      </c>
      <c r="AO440" s="8">
        <f t="shared" si="314"/>
        <v>1.1254247967264819E-2</v>
      </c>
      <c r="AP440" s="8">
        <f t="shared" si="315"/>
        <v>2.0104417290401466E-2</v>
      </c>
      <c r="AQ440" s="8">
        <f t="shared" si="316"/>
        <v>7.4054152808462614E-3</v>
      </c>
      <c r="AR440" s="8">
        <f t="shared" si="317"/>
        <v>7.2937122415539513E-3</v>
      </c>
      <c r="AS440" s="8">
        <f t="shared" si="318"/>
        <v>5.8946574082041625E-3</v>
      </c>
      <c r="AT440" s="8" t="e">
        <f t="shared" si="319"/>
        <v>#DIV/0!</v>
      </c>
      <c r="AU440" s="8">
        <f t="shared" si="320"/>
        <v>1.4978367148102745E-2</v>
      </c>
      <c r="AV440" s="8" t="e">
        <f t="shared" si="321"/>
        <v>#DIV/0!</v>
      </c>
      <c r="AW440" s="8">
        <f t="shared" si="322"/>
        <v>1.7620002524154854E-2</v>
      </c>
      <c r="AX440" s="8"/>
      <c r="AY440" s="8"/>
    </row>
    <row r="441" spans="1:84" x14ac:dyDescent="0.2">
      <c r="A441" s="6">
        <v>42748</v>
      </c>
      <c r="B441" s="5">
        <v>82.561000000000007</v>
      </c>
      <c r="C441" s="5">
        <v>94.932900000000004</v>
      </c>
      <c r="E441" s="5">
        <v>39.267600000000002</v>
      </c>
      <c r="F441" s="5">
        <v>112.9662</v>
      </c>
      <c r="G441" s="5">
        <v>96.101600000000005</v>
      </c>
      <c r="H441" s="5">
        <v>76.025999999999996</v>
      </c>
      <c r="I441" s="5">
        <v>107.19329999999999</v>
      </c>
      <c r="J441" s="5">
        <v>52.5989</v>
      </c>
      <c r="K441" s="5">
        <v>47.104100000000003</v>
      </c>
      <c r="L441" s="5">
        <v>107.8034</v>
      </c>
      <c r="M441" s="5">
        <v>162.55549999999999</v>
      </c>
      <c r="P441" s="5">
        <v>85.503900000000002</v>
      </c>
      <c r="Q441" s="5">
        <v>47.3035</v>
      </c>
      <c r="R441" s="5">
        <v>87.849199999999996</v>
      </c>
      <c r="S441" s="5">
        <v>64.177899999999994</v>
      </c>
      <c r="T441" s="5">
        <v>119.6626</v>
      </c>
      <c r="V441" s="5">
        <v>52.407699999999998</v>
      </c>
      <c r="X441" s="5">
        <v>4350.1099999999997</v>
      </c>
      <c r="Z441" s="6">
        <v>42748</v>
      </c>
      <c r="AA441" s="8">
        <f t="shared" si="300"/>
        <v>-2.1280025985079831E-2</v>
      </c>
      <c r="AB441" s="8">
        <f t="shared" si="301"/>
        <v>1.4251385580679177E-3</v>
      </c>
      <c r="AC441" s="8" t="e">
        <f t="shared" si="302"/>
        <v>#DIV/0!</v>
      </c>
      <c r="AD441" s="8">
        <f t="shared" si="303"/>
        <v>2.3663110818405997E-3</v>
      </c>
      <c r="AE441" s="8">
        <f t="shared" si="304"/>
        <v>-4.5978429437473212E-3</v>
      </c>
      <c r="AF441" s="8">
        <f t="shared" si="305"/>
        <v>5.7181608117611304E-3</v>
      </c>
      <c r="AG441" s="8">
        <f t="shared" si="306"/>
        <v>-1.9913964322892941E-3</v>
      </c>
      <c r="AH441" s="8">
        <f t="shared" si="307"/>
        <v>-2.2665190847489747E-2</v>
      </c>
      <c r="AI441" s="8">
        <f t="shared" si="308"/>
        <v>-1.7737125271014897E-2</v>
      </c>
      <c r="AJ441" s="8">
        <f t="shared" si="309"/>
        <v>-1.6704137206889458E-2</v>
      </c>
      <c r="AK441" s="8">
        <f t="shared" si="310"/>
        <v>-1.0772875843982344E-2</v>
      </c>
      <c r="AL441" s="8">
        <f t="shared" si="311"/>
        <v>3.3714113942842072E-3</v>
      </c>
      <c r="AM441" s="8" t="e">
        <f t="shared" si="312"/>
        <v>#DIV/0!</v>
      </c>
      <c r="AN441" s="8" t="e">
        <f t="shared" si="313"/>
        <v>#DIV/0!</v>
      </c>
      <c r="AO441" s="8">
        <f t="shared" si="314"/>
        <v>-6.0864258521984294E-3</v>
      </c>
      <c r="AP441" s="8">
        <f t="shared" si="315"/>
        <v>-2.0695503949234029E-3</v>
      </c>
      <c r="AQ441" s="8">
        <f t="shared" si="316"/>
        <v>-1.0454249002841975E-2</v>
      </c>
      <c r="AR441" s="8">
        <f t="shared" si="317"/>
        <v>-3.8462911539961508E-3</v>
      </c>
      <c r="AS441" s="8">
        <f t="shared" si="318"/>
        <v>-1.5670293729579288E-2</v>
      </c>
      <c r="AT441" s="8" t="e">
        <f t="shared" si="319"/>
        <v>#DIV/0!</v>
      </c>
      <c r="AU441" s="8">
        <f t="shared" si="320"/>
        <v>-5.7879680077704831E-3</v>
      </c>
      <c r="AV441" s="8" t="e">
        <f t="shared" si="321"/>
        <v>#DIV/0!</v>
      </c>
      <c r="AW441" s="8">
        <f t="shared" si="322"/>
        <v>-9.0490462902370616E-4</v>
      </c>
      <c r="AX441" s="8"/>
      <c r="AY441" s="8"/>
    </row>
    <row r="442" spans="1:84" x14ac:dyDescent="0.2">
      <c r="A442" s="6">
        <v>42755</v>
      </c>
      <c r="B442" s="5">
        <v>82.688100000000006</v>
      </c>
      <c r="C442" s="5">
        <v>94.452500000000001</v>
      </c>
      <c r="E442" s="5">
        <v>39.5456</v>
      </c>
      <c r="F442" s="5">
        <v>112.16800000000001</v>
      </c>
      <c r="G442" s="5">
        <v>95.928399999999996</v>
      </c>
      <c r="H442" s="5">
        <v>75.819299999999998</v>
      </c>
      <c r="I442" s="5">
        <v>106.57940000000001</v>
      </c>
      <c r="J442" s="5">
        <v>53.133099999999999</v>
      </c>
      <c r="K442" s="5">
        <v>46.226999999999997</v>
      </c>
      <c r="L442" s="5">
        <v>107.7897</v>
      </c>
      <c r="M442" s="5">
        <v>162.84219999999999</v>
      </c>
      <c r="P442" s="5">
        <v>85.489000000000004</v>
      </c>
      <c r="Q442" s="5">
        <v>46.813000000000002</v>
      </c>
      <c r="R442" s="5">
        <v>88.9803</v>
      </c>
      <c r="S442" s="5">
        <v>63.755200000000002</v>
      </c>
      <c r="T442" s="5">
        <v>119.29089999999999</v>
      </c>
      <c r="V442" s="5">
        <v>52.468800000000002</v>
      </c>
      <c r="X442" s="5">
        <v>4344.67</v>
      </c>
      <c r="Z442" s="6">
        <v>42755</v>
      </c>
      <c r="AA442" s="8">
        <f t="shared" si="300"/>
        <v>1.539467787454063E-3</v>
      </c>
      <c r="AB442" s="8">
        <f t="shared" si="301"/>
        <v>-5.0604163572376404E-3</v>
      </c>
      <c r="AC442" s="8" t="e">
        <f t="shared" si="302"/>
        <v>#DIV/0!</v>
      </c>
      <c r="AD442" s="8">
        <f t="shared" si="303"/>
        <v>7.0796279884688396E-3</v>
      </c>
      <c r="AE442" s="8">
        <f t="shared" si="304"/>
        <v>-7.0658303103051656E-3</v>
      </c>
      <c r="AF442" s="8">
        <f t="shared" si="305"/>
        <v>-1.802259275600071E-3</v>
      </c>
      <c r="AG442" s="8">
        <f t="shared" si="306"/>
        <v>-2.7188067240154767E-3</v>
      </c>
      <c r="AH442" s="8">
        <f t="shared" si="307"/>
        <v>-5.727037044292782E-3</v>
      </c>
      <c r="AI442" s="8">
        <f t="shared" si="308"/>
        <v>1.0156105926169445E-2</v>
      </c>
      <c r="AJ442" s="8">
        <f t="shared" si="309"/>
        <v>-1.8620459790124499E-2</v>
      </c>
      <c r="AK442" s="8">
        <f t="shared" si="310"/>
        <v>-1.2708319032606052E-4</v>
      </c>
      <c r="AL442" s="8">
        <f t="shared" si="311"/>
        <v>1.7637053191064123E-3</v>
      </c>
      <c r="AM442" s="8" t="e">
        <f t="shared" si="312"/>
        <v>#DIV/0!</v>
      </c>
      <c r="AN442" s="8" t="e">
        <f t="shared" si="313"/>
        <v>#DIV/0!</v>
      </c>
      <c r="AO442" s="8">
        <f t="shared" si="314"/>
        <v>-1.7426105709794637E-4</v>
      </c>
      <c r="AP442" s="8">
        <f t="shared" si="315"/>
        <v>-1.0369211580538384E-2</v>
      </c>
      <c r="AQ442" s="8">
        <f t="shared" si="316"/>
        <v>1.2875472969588797E-2</v>
      </c>
      <c r="AR442" s="8">
        <f t="shared" si="317"/>
        <v>-6.5863794234463091E-3</v>
      </c>
      <c r="AS442" s="8">
        <f t="shared" si="318"/>
        <v>-3.1062336937356383E-3</v>
      </c>
      <c r="AT442" s="8" t="e">
        <f t="shared" si="319"/>
        <v>#DIV/0!</v>
      </c>
      <c r="AU442" s="8">
        <f t="shared" si="320"/>
        <v>1.1658592153442893E-3</v>
      </c>
      <c r="AV442" s="8" t="e">
        <f t="shared" si="321"/>
        <v>#DIV/0!</v>
      </c>
      <c r="AW442" s="8">
        <f t="shared" si="322"/>
        <v>-1.2505430897148395E-3</v>
      </c>
      <c r="AX442" s="8"/>
      <c r="AY442" s="8"/>
      <c r="CB442" s="23"/>
      <c r="CC442" s="23"/>
      <c r="CD442" s="37"/>
      <c r="CE442" s="23"/>
      <c r="CF442" s="23"/>
    </row>
    <row r="443" spans="1:84" x14ac:dyDescent="0.2">
      <c r="A443" s="6">
        <v>42762</v>
      </c>
      <c r="B443" s="5">
        <v>82.322699999999998</v>
      </c>
      <c r="C443" s="5">
        <v>94.542599999999993</v>
      </c>
      <c r="E443" s="5">
        <v>40.2562</v>
      </c>
      <c r="F443" s="5">
        <v>112.2294</v>
      </c>
      <c r="G443" s="5">
        <v>95.968400000000003</v>
      </c>
      <c r="H443" s="5">
        <v>74.785399999999996</v>
      </c>
      <c r="I443" s="5">
        <v>105.65090000000001</v>
      </c>
      <c r="J443" s="5">
        <v>52.064599999999999</v>
      </c>
      <c r="K443" s="5">
        <v>46.15</v>
      </c>
      <c r="L443" s="5">
        <v>108.1447</v>
      </c>
      <c r="M443" s="5">
        <v>165.72329999999999</v>
      </c>
      <c r="P443" s="5">
        <v>85.444100000000006</v>
      </c>
      <c r="Q443" s="5">
        <v>46.841000000000001</v>
      </c>
      <c r="R443" s="5">
        <v>87.907200000000003</v>
      </c>
      <c r="S443" s="5">
        <v>62.764000000000003</v>
      </c>
      <c r="T443" s="5">
        <v>118.9037</v>
      </c>
      <c r="V443" s="5">
        <v>52.270499999999998</v>
      </c>
      <c r="X443" s="5">
        <v>4389.8500000000004</v>
      </c>
      <c r="Z443" s="6">
        <v>42762</v>
      </c>
      <c r="AA443" s="8">
        <f t="shared" si="300"/>
        <v>-4.4190155536287801E-3</v>
      </c>
      <c r="AB443" s="8">
        <f t="shared" si="301"/>
        <v>9.539186363516361E-4</v>
      </c>
      <c r="AC443" s="8" t="e">
        <f t="shared" si="302"/>
        <v>#DIV/0!</v>
      </c>
      <c r="AD443" s="8">
        <f t="shared" si="303"/>
        <v>1.7969129308949672E-2</v>
      </c>
      <c r="AE443" s="8">
        <f t="shared" si="304"/>
        <v>5.4739319592034263E-4</v>
      </c>
      <c r="AF443" s="8">
        <f t="shared" si="305"/>
        <v>4.1697766250670121E-4</v>
      </c>
      <c r="AG443" s="8">
        <f t="shared" si="306"/>
        <v>-1.3636369631479073E-2</v>
      </c>
      <c r="AH443" s="8">
        <f t="shared" si="307"/>
        <v>-8.7118148535270112E-3</v>
      </c>
      <c r="AI443" s="8">
        <f t="shared" si="308"/>
        <v>-2.0109875011998124E-2</v>
      </c>
      <c r="AJ443" s="8">
        <f t="shared" si="309"/>
        <v>-1.6656932095960864E-3</v>
      </c>
      <c r="AK443" s="8">
        <f t="shared" si="310"/>
        <v>3.293450116291341E-3</v>
      </c>
      <c r="AL443" s="8">
        <f t="shared" si="311"/>
        <v>1.7692588284854871E-2</v>
      </c>
      <c r="AM443" s="8" t="e">
        <f t="shared" si="312"/>
        <v>#DIV/0!</v>
      </c>
      <c r="AN443" s="8" t="e">
        <f t="shared" si="313"/>
        <v>#DIV/0!</v>
      </c>
      <c r="AO443" s="8">
        <f t="shared" si="314"/>
        <v>-5.2521377019265625E-4</v>
      </c>
      <c r="AP443" s="8">
        <f t="shared" si="315"/>
        <v>5.9812445260920555E-4</v>
      </c>
      <c r="AQ443" s="8">
        <f t="shared" si="316"/>
        <v>-1.2059972825445575E-2</v>
      </c>
      <c r="AR443" s="8">
        <f t="shared" si="317"/>
        <v>-1.5546967149346225E-2</v>
      </c>
      <c r="AS443" s="8">
        <f t="shared" si="318"/>
        <v>-3.24584691707408E-3</v>
      </c>
      <c r="AT443" s="8" t="e">
        <f t="shared" si="319"/>
        <v>#DIV/0!</v>
      </c>
      <c r="AU443" s="8">
        <f t="shared" si="320"/>
        <v>-3.779388893971336E-3</v>
      </c>
      <c r="AV443" s="8" t="e">
        <f t="shared" si="321"/>
        <v>#DIV/0!</v>
      </c>
      <c r="AW443" s="8">
        <f t="shared" si="322"/>
        <v>1.0398948596786584E-2</v>
      </c>
      <c r="AX443" s="8"/>
      <c r="AY443" s="8"/>
    </row>
    <row r="444" spans="1:84" x14ac:dyDescent="0.2">
      <c r="A444" s="6">
        <v>42769</v>
      </c>
      <c r="B444" s="5">
        <v>83.704800000000006</v>
      </c>
      <c r="C444" s="5">
        <v>96.134</v>
      </c>
      <c r="E444" s="5">
        <v>40.627000000000002</v>
      </c>
      <c r="F444" s="5">
        <v>113.8871</v>
      </c>
      <c r="G444" s="5">
        <v>96.688100000000006</v>
      </c>
      <c r="H444" s="5">
        <v>76.811800000000005</v>
      </c>
      <c r="I444" s="5">
        <v>107.5528</v>
      </c>
      <c r="J444" s="5">
        <v>53.103499999999997</v>
      </c>
      <c r="K444" s="5">
        <v>46.5501</v>
      </c>
      <c r="L444" s="5">
        <v>109.117</v>
      </c>
      <c r="M444" s="5">
        <v>169.60120000000001</v>
      </c>
      <c r="P444" s="5">
        <v>85.144900000000007</v>
      </c>
      <c r="Q444" s="5">
        <v>47.471699999999998</v>
      </c>
      <c r="R444" s="5">
        <v>89.313800000000001</v>
      </c>
      <c r="S444" s="5">
        <v>63.711399999999998</v>
      </c>
      <c r="T444" s="5">
        <v>121.8908</v>
      </c>
      <c r="V444" s="5">
        <v>54.085500000000003</v>
      </c>
      <c r="X444" s="5">
        <v>4396.95</v>
      </c>
      <c r="Z444" s="6">
        <v>42769</v>
      </c>
      <c r="AA444" s="8">
        <f t="shared" si="300"/>
        <v>1.6788807947261342E-2</v>
      </c>
      <c r="AB444" s="8">
        <f t="shared" si="301"/>
        <v>1.6832623600366414E-2</v>
      </c>
      <c r="AC444" s="8" t="e">
        <f t="shared" si="302"/>
        <v>#DIV/0!</v>
      </c>
      <c r="AD444" s="8">
        <f t="shared" si="303"/>
        <v>9.2110035224388653E-3</v>
      </c>
      <c r="AE444" s="8">
        <f t="shared" si="304"/>
        <v>1.4770639422468701E-2</v>
      </c>
      <c r="AF444" s="8">
        <f t="shared" si="305"/>
        <v>7.4993435339132386E-3</v>
      </c>
      <c r="AG444" s="8">
        <f t="shared" si="306"/>
        <v>2.7096197920984721E-2</v>
      </c>
      <c r="AH444" s="8">
        <f t="shared" si="307"/>
        <v>1.8001739691758445E-2</v>
      </c>
      <c r="AI444" s="8">
        <f t="shared" si="308"/>
        <v>1.9954057075248777E-2</v>
      </c>
      <c r="AJ444" s="8">
        <f t="shared" si="309"/>
        <v>8.6695557963163417E-3</v>
      </c>
      <c r="AK444" s="8">
        <f t="shared" si="310"/>
        <v>8.9907318620330301E-3</v>
      </c>
      <c r="AL444" s="8">
        <f t="shared" si="311"/>
        <v>2.3399847818623032E-2</v>
      </c>
      <c r="AM444" s="8" t="e">
        <f t="shared" si="312"/>
        <v>#DIV/0!</v>
      </c>
      <c r="AN444" s="8" t="e">
        <f t="shared" si="313"/>
        <v>#DIV/0!</v>
      </c>
      <c r="AO444" s="8">
        <f t="shared" si="314"/>
        <v>-3.5017046232566074E-3</v>
      </c>
      <c r="AP444" s="8">
        <f t="shared" si="315"/>
        <v>1.3464699728869878E-2</v>
      </c>
      <c r="AQ444" s="8">
        <f t="shared" si="316"/>
        <v>1.6000964653634764E-2</v>
      </c>
      <c r="AR444" s="8">
        <f t="shared" si="317"/>
        <v>1.5094640239627699E-2</v>
      </c>
      <c r="AS444" s="8">
        <f t="shared" si="318"/>
        <v>2.5122010500934877E-2</v>
      </c>
      <c r="AT444" s="8" t="e">
        <f t="shared" si="319"/>
        <v>#DIV/0!</v>
      </c>
      <c r="AU444" s="8">
        <f t="shared" si="320"/>
        <v>3.4723218641490083E-2</v>
      </c>
      <c r="AV444" s="8" t="e">
        <f t="shared" si="321"/>
        <v>#DIV/0!</v>
      </c>
      <c r="AW444" s="8">
        <f t="shared" si="322"/>
        <v>1.6173673360135865E-3</v>
      </c>
      <c r="AX444" s="8"/>
      <c r="AY444" s="8"/>
    </row>
    <row r="445" spans="1:84" x14ac:dyDescent="0.2">
      <c r="A445" s="6">
        <v>42776</v>
      </c>
      <c r="B445" s="5">
        <v>84.086100000000002</v>
      </c>
      <c r="C445" s="5">
        <v>96.901799999999994</v>
      </c>
      <c r="E445" s="5">
        <v>40.920499999999997</v>
      </c>
      <c r="F445" s="5">
        <v>114.7313</v>
      </c>
      <c r="G445" s="5">
        <v>100.2469</v>
      </c>
      <c r="H445" s="5">
        <v>77.776799999999994</v>
      </c>
      <c r="I445" s="5">
        <v>108.5886</v>
      </c>
      <c r="J445" s="5">
        <v>51.975499999999997</v>
      </c>
      <c r="K445" s="5">
        <v>47.4223</v>
      </c>
      <c r="L445" s="5">
        <v>109.99679999999999</v>
      </c>
      <c r="M445" s="5">
        <v>171.32159999999999</v>
      </c>
      <c r="P445" s="5">
        <v>84.5167</v>
      </c>
      <c r="Q445" s="5">
        <v>48.032400000000003</v>
      </c>
      <c r="R445" s="5">
        <v>91.866100000000003</v>
      </c>
      <c r="S445" s="5">
        <v>63.244999999999997</v>
      </c>
      <c r="T445" s="5">
        <v>122.8905</v>
      </c>
      <c r="V445" s="5">
        <v>54.146500000000003</v>
      </c>
      <c r="X445" s="5">
        <v>4435.42</v>
      </c>
      <c r="Z445" s="6">
        <v>42776</v>
      </c>
      <c r="AA445" s="8">
        <f t="shared" si="300"/>
        <v>4.5552943200388718E-3</v>
      </c>
      <c r="AB445" s="8">
        <f t="shared" si="301"/>
        <v>7.9867684690120289E-3</v>
      </c>
      <c r="AC445" s="8" t="e">
        <f t="shared" si="302"/>
        <v>#DIV/0!</v>
      </c>
      <c r="AD445" s="8">
        <f t="shared" si="303"/>
        <v>7.2242597287517363E-3</v>
      </c>
      <c r="AE445" s="8">
        <f t="shared" si="304"/>
        <v>7.4126042370030731E-3</v>
      </c>
      <c r="AF445" s="8">
        <f t="shared" si="305"/>
        <v>3.6807011410918022E-2</v>
      </c>
      <c r="AG445" s="8">
        <f t="shared" si="306"/>
        <v>1.2563173887345291E-2</v>
      </c>
      <c r="AH445" s="8">
        <f t="shared" si="307"/>
        <v>9.6306186356840406E-3</v>
      </c>
      <c r="AI445" s="8">
        <f t="shared" si="308"/>
        <v>-2.1241537751748973E-2</v>
      </c>
      <c r="AJ445" s="8">
        <f t="shared" si="309"/>
        <v>1.8736801854346119E-2</v>
      </c>
      <c r="AK445" s="8">
        <f t="shared" si="310"/>
        <v>8.0629049552314314E-3</v>
      </c>
      <c r="AL445" s="8">
        <f t="shared" si="311"/>
        <v>1.0143796152385587E-2</v>
      </c>
      <c r="AM445" s="8" t="e">
        <f t="shared" si="312"/>
        <v>#DIV/0!</v>
      </c>
      <c r="AN445" s="8" t="e">
        <f t="shared" si="313"/>
        <v>#DIV/0!</v>
      </c>
      <c r="AO445" s="8">
        <f t="shared" si="314"/>
        <v>-7.3780108967185232E-3</v>
      </c>
      <c r="AP445" s="8">
        <f t="shared" si="315"/>
        <v>1.1811247543273229E-2</v>
      </c>
      <c r="AQ445" s="8">
        <f t="shared" si="316"/>
        <v>2.8576770890948566E-2</v>
      </c>
      <c r="AR445" s="8">
        <f t="shared" si="317"/>
        <v>-7.3205109289703474E-3</v>
      </c>
      <c r="AS445" s="8">
        <f t="shared" si="318"/>
        <v>8.2016034023897344E-3</v>
      </c>
      <c r="AT445" s="8" t="e">
        <f t="shared" si="319"/>
        <v>#DIV/0!</v>
      </c>
      <c r="AU445" s="8">
        <f t="shared" si="320"/>
        <v>1.1278438768247412E-3</v>
      </c>
      <c r="AV445" s="8" t="e">
        <f t="shared" si="321"/>
        <v>#DIV/0!</v>
      </c>
      <c r="AW445" s="8">
        <f t="shared" si="322"/>
        <v>8.7492466368732646E-3</v>
      </c>
      <c r="AX445" s="8"/>
      <c r="AY445" s="8"/>
    </row>
    <row r="446" spans="1:84" x14ac:dyDescent="0.2">
      <c r="A446" s="6">
        <v>42783</v>
      </c>
      <c r="B446" s="5">
        <v>84.7851</v>
      </c>
      <c r="C446" s="5">
        <v>97.144300000000001</v>
      </c>
      <c r="E446" s="5">
        <v>41.371899999999997</v>
      </c>
      <c r="F446" s="5">
        <v>113.8596</v>
      </c>
      <c r="G446" s="5">
        <v>101.7531</v>
      </c>
      <c r="H446" s="5">
        <v>77.404600000000002</v>
      </c>
      <c r="I446" s="5">
        <v>111.4992</v>
      </c>
      <c r="J446" s="5">
        <v>53.299300000000002</v>
      </c>
      <c r="K446" s="5">
        <v>48.294400000000003</v>
      </c>
      <c r="L446" s="5">
        <v>109.9693</v>
      </c>
      <c r="M446" s="5">
        <v>173.21960000000001</v>
      </c>
      <c r="P446" s="5">
        <v>86.191999999999993</v>
      </c>
      <c r="Q446" s="5">
        <v>48.5229</v>
      </c>
      <c r="R446" s="5">
        <v>92.692599999999999</v>
      </c>
      <c r="S446" s="5">
        <v>63.390799999999999</v>
      </c>
      <c r="T446" s="5">
        <v>122.9374</v>
      </c>
      <c r="V446" s="5">
        <v>54.344799999999999</v>
      </c>
      <c r="X446" s="5">
        <v>4506.2</v>
      </c>
      <c r="Z446" s="6">
        <v>42783</v>
      </c>
      <c r="AA446" s="8">
        <f t="shared" si="300"/>
        <v>8.3129078408916701E-3</v>
      </c>
      <c r="AB446" s="8">
        <f t="shared" si="301"/>
        <v>2.5025334926700449E-3</v>
      </c>
      <c r="AC446" s="8" t="e">
        <f t="shared" si="302"/>
        <v>#DIV/0!</v>
      </c>
      <c r="AD446" s="8">
        <f t="shared" si="303"/>
        <v>1.1031145758238603E-2</v>
      </c>
      <c r="AE446" s="8">
        <f t="shared" si="304"/>
        <v>-7.5977523134489466E-3</v>
      </c>
      <c r="AF446" s="8">
        <f t="shared" si="305"/>
        <v>1.502490351322594E-2</v>
      </c>
      <c r="AG446" s="8">
        <f t="shared" si="306"/>
        <v>-4.7854887318582451E-3</v>
      </c>
      <c r="AH446" s="8">
        <f t="shared" si="307"/>
        <v>2.6803918643393487E-2</v>
      </c>
      <c r="AI446" s="8">
        <f t="shared" si="308"/>
        <v>2.5469692451251191E-2</v>
      </c>
      <c r="AJ446" s="8">
        <f t="shared" si="309"/>
        <v>1.8390082303051614E-2</v>
      </c>
      <c r="AK446" s="8">
        <f t="shared" si="310"/>
        <v>-2.5000727293877922E-4</v>
      </c>
      <c r="AL446" s="8">
        <f t="shared" si="311"/>
        <v>1.1078579700399827E-2</v>
      </c>
      <c r="AM446" s="8" t="e">
        <f t="shared" si="312"/>
        <v>#DIV/0!</v>
      </c>
      <c r="AN446" s="8" t="e">
        <f t="shared" si="313"/>
        <v>#DIV/0!</v>
      </c>
      <c r="AO446" s="8">
        <f t="shared" si="314"/>
        <v>1.9822117995615063E-2</v>
      </c>
      <c r="AP446" s="8">
        <f t="shared" si="315"/>
        <v>1.0211856996527269E-2</v>
      </c>
      <c r="AQ446" s="8">
        <f t="shared" si="316"/>
        <v>8.9967898931160306E-3</v>
      </c>
      <c r="AR446" s="8">
        <f t="shared" si="317"/>
        <v>2.3053205787018083E-3</v>
      </c>
      <c r="AS446" s="8">
        <f t="shared" si="318"/>
        <v>3.8164056619516273E-4</v>
      </c>
      <c r="AT446" s="8" t="e">
        <f t="shared" si="319"/>
        <v>#DIV/0!</v>
      </c>
      <c r="AU446" s="8">
        <f t="shared" si="320"/>
        <v>3.6622865743860533E-3</v>
      </c>
      <c r="AV446" s="8" t="e">
        <f t="shared" si="321"/>
        <v>#DIV/0!</v>
      </c>
      <c r="AW446" s="8">
        <f t="shared" si="322"/>
        <v>1.595790252106899E-2</v>
      </c>
      <c r="AX446" s="8"/>
      <c r="AY446" s="8"/>
    </row>
    <row r="447" spans="1:84" x14ac:dyDescent="0.2">
      <c r="A447" s="6">
        <v>42790</v>
      </c>
      <c r="B447" s="5">
        <v>86.707300000000004</v>
      </c>
      <c r="C447" s="5">
        <v>101.75069999999999</v>
      </c>
      <c r="E447" s="5">
        <v>42.1678</v>
      </c>
      <c r="F447" s="5">
        <v>118.67740000000001</v>
      </c>
      <c r="G447" s="5">
        <v>105.1253</v>
      </c>
      <c r="H447" s="5">
        <v>81.374700000000004</v>
      </c>
      <c r="I447" s="5">
        <v>114.9102</v>
      </c>
      <c r="J447" s="5">
        <v>55.696199999999997</v>
      </c>
      <c r="K447" s="5">
        <v>50.334600000000002</v>
      </c>
      <c r="L447" s="5">
        <v>113.777</v>
      </c>
      <c r="M447" s="5">
        <v>180.15940000000001</v>
      </c>
      <c r="P447" s="5">
        <v>86.536100000000005</v>
      </c>
      <c r="Q447" s="5">
        <v>50.6113</v>
      </c>
      <c r="R447" s="5">
        <v>96.1875</v>
      </c>
      <c r="S447" s="5">
        <v>66.480900000000005</v>
      </c>
      <c r="T447" s="5">
        <v>127.2175</v>
      </c>
      <c r="V447" s="5">
        <v>56.1751</v>
      </c>
      <c r="X447" s="5">
        <v>4539.25</v>
      </c>
      <c r="Z447" s="6">
        <v>42790</v>
      </c>
      <c r="AA447" s="8">
        <f t="shared" si="300"/>
        <v>2.2671436372664555E-2</v>
      </c>
      <c r="AB447" s="8">
        <f t="shared" si="301"/>
        <v>4.7418119230876021E-2</v>
      </c>
      <c r="AC447" s="8" t="e">
        <f t="shared" si="302"/>
        <v>#DIV/0!</v>
      </c>
      <c r="AD447" s="8">
        <f t="shared" si="303"/>
        <v>1.9237695150573275E-2</v>
      </c>
      <c r="AE447" s="8">
        <f t="shared" si="304"/>
        <v>4.2313515944198077E-2</v>
      </c>
      <c r="AF447" s="8">
        <f t="shared" si="305"/>
        <v>3.3141005040632665E-2</v>
      </c>
      <c r="AG447" s="8">
        <f t="shared" si="306"/>
        <v>5.1290233396981577E-2</v>
      </c>
      <c r="AH447" s="8">
        <f t="shared" si="307"/>
        <v>3.059214774635155E-2</v>
      </c>
      <c r="AI447" s="8">
        <f t="shared" si="308"/>
        <v>4.4970571846159269E-2</v>
      </c>
      <c r="AJ447" s="8">
        <f t="shared" si="309"/>
        <v>4.2245063609859468E-2</v>
      </c>
      <c r="AK447" s="8">
        <f t="shared" si="310"/>
        <v>3.4625118101142771E-2</v>
      </c>
      <c r="AL447" s="8">
        <f t="shared" si="311"/>
        <v>4.0063595574634681E-2</v>
      </c>
      <c r="AM447" s="8" t="e">
        <f t="shared" si="312"/>
        <v>#DIV/0!</v>
      </c>
      <c r="AN447" s="8" t="e">
        <f t="shared" si="313"/>
        <v>#DIV/0!</v>
      </c>
      <c r="AO447" s="8">
        <f t="shared" si="314"/>
        <v>3.9922498607760648E-3</v>
      </c>
      <c r="AP447" s="8">
        <f t="shared" si="315"/>
        <v>4.30394720843148E-2</v>
      </c>
      <c r="AQ447" s="8">
        <f t="shared" si="316"/>
        <v>3.7704196451496585E-2</v>
      </c>
      <c r="AR447" s="8">
        <f t="shared" si="317"/>
        <v>4.8746821305299948E-2</v>
      </c>
      <c r="AS447" s="8">
        <f t="shared" si="318"/>
        <v>3.481527997175804E-2</v>
      </c>
      <c r="AT447" s="8" t="e">
        <f t="shared" si="319"/>
        <v>#DIV/0!</v>
      </c>
      <c r="AU447" s="8">
        <f t="shared" si="320"/>
        <v>3.3679395268728651E-2</v>
      </c>
      <c r="AV447" s="8" t="e">
        <f t="shared" si="321"/>
        <v>#DIV/0!</v>
      </c>
      <c r="AW447" s="8">
        <f t="shared" si="322"/>
        <v>7.3343393546669855E-3</v>
      </c>
      <c r="AX447" s="8"/>
      <c r="AY447" s="8"/>
    </row>
    <row r="448" spans="1:84" x14ac:dyDescent="0.2">
      <c r="A448" s="6">
        <v>42797</v>
      </c>
      <c r="B448" s="5">
        <v>87.199799999999996</v>
      </c>
      <c r="C448" s="5">
        <v>100.7961</v>
      </c>
      <c r="E448" s="5">
        <v>43.5411</v>
      </c>
      <c r="F448" s="5">
        <v>118.77030000000001</v>
      </c>
      <c r="G448" s="5">
        <v>105.9517</v>
      </c>
      <c r="H448" s="5">
        <v>80.991399999999999</v>
      </c>
      <c r="I448" s="5">
        <v>114.2735</v>
      </c>
      <c r="J448" s="5">
        <v>54.407899999999998</v>
      </c>
      <c r="K448" s="5">
        <v>49.4313</v>
      </c>
      <c r="L448" s="5">
        <v>114.0382</v>
      </c>
      <c r="M448" s="5">
        <v>179.9393</v>
      </c>
      <c r="P448" s="5">
        <v>87.927300000000002</v>
      </c>
      <c r="Q448" s="5">
        <v>51.494300000000003</v>
      </c>
      <c r="R448" s="5">
        <v>95.810400000000001</v>
      </c>
      <c r="S448" s="5">
        <v>66.3643</v>
      </c>
      <c r="T448" s="5">
        <v>129.7013</v>
      </c>
      <c r="V448" s="5">
        <v>55.946300000000001</v>
      </c>
      <c r="X448" s="5">
        <v>4571.6000000000004</v>
      </c>
      <c r="Z448" s="6">
        <v>42797</v>
      </c>
      <c r="AA448" s="8">
        <f t="shared" si="300"/>
        <v>5.6800292478256242E-3</v>
      </c>
      <c r="AB448" s="8">
        <f t="shared" si="301"/>
        <v>-9.381753639041257E-3</v>
      </c>
      <c r="AC448" s="8" t="e">
        <f t="shared" si="302"/>
        <v>#DIV/0!</v>
      </c>
      <c r="AD448" s="8">
        <f t="shared" si="303"/>
        <v>3.2567504114513923E-2</v>
      </c>
      <c r="AE448" s="8">
        <f t="shared" si="304"/>
        <v>7.8279436522876722E-4</v>
      </c>
      <c r="AF448" s="8">
        <f t="shared" si="305"/>
        <v>7.8610952834379244E-3</v>
      </c>
      <c r="AG448" s="8">
        <f t="shared" si="306"/>
        <v>-4.7103092238742761E-3</v>
      </c>
      <c r="AH448" s="8">
        <f t="shared" si="307"/>
        <v>-5.5408484190263563E-3</v>
      </c>
      <c r="AI448" s="8">
        <f t="shared" si="308"/>
        <v>-2.3130841960492754E-2</v>
      </c>
      <c r="AJ448" s="8">
        <f t="shared" si="309"/>
        <v>-1.794590599706769E-2</v>
      </c>
      <c r="AK448" s="8">
        <f t="shared" si="310"/>
        <v>2.2957188183903021E-3</v>
      </c>
      <c r="AL448" s="8">
        <f t="shared" si="311"/>
        <v>-1.2216958981879911E-3</v>
      </c>
      <c r="AM448" s="8" t="e">
        <f t="shared" si="312"/>
        <v>#DIV/0!</v>
      </c>
      <c r="AN448" s="8" t="e">
        <f t="shared" si="313"/>
        <v>#DIV/0!</v>
      </c>
      <c r="AO448" s="8">
        <f t="shared" si="314"/>
        <v>1.6076527599464319E-2</v>
      </c>
      <c r="AP448" s="8">
        <f t="shared" si="315"/>
        <v>1.7446696686313157E-2</v>
      </c>
      <c r="AQ448" s="8">
        <f t="shared" si="316"/>
        <v>-3.9204678362573242E-3</v>
      </c>
      <c r="AR448" s="8">
        <f t="shared" si="317"/>
        <v>-1.7538872067015543E-3</v>
      </c>
      <c r="AS448" s="8">
        <f t="shared" si="318"/>
        <v>1.9524043468862384E-2</v>
      </c>
      <c r="AT448" s="8" t="e">
        <f t="shared" si="319"/>
        <v>#DIV/0!</v>
      </c>
      <c r="AU448" s="8">
        <f t="shared" si="320"/>
        <v>-4.0729789533084926E-3</v>
      </c>
      <c r="AV448" s="8" t="e">
        <f t="shared" si="321"/>
        <v>#DIV/0!</v>
      </c>
      <c r="AW448" s="8">
        <f t="shared" si="322"/>
        <v>7.1267279836977337E-3</v>
      </c>
      <c r="AX448" s="8"/>
      <c r="AY448" s="8"/>
    </row>
    <row r="449" spans="1:51" x14ac:dyDescent="0.2">
      <c r="A449" s="6">
        <v>42804</v>
      </c>
      <c r="B449" s="5">
        <v>86.310199999999995</v>
      </c>
      <c r="C449" s="5">
        <v>99.099000000000004</v>
      </c>
      <c r="E449" s="5">
        <v>43.244599999999998</v>
      </c>
      <c r="F449" s="5">
        <v>117.70140000000001</v>
      </c>
      <c r="G449" s="5">
        <v>105.0454</v>
      </c>
      <c r="H449" s="5">
        <v>80.199299999999994</v>
      </c>
      <c r="I449" s="5">
        <v>111.5902</v>
      </c>
      <c r="J449" s="5">
        <v>53.883600000000001</v>
      </c>
      <c r="K449" s="5">
        <v>48.683799999999998</v>
      </c>
      <c r="L449" s="5">
        <v>110.3267</v>
      </c>
      <c r="M449" s="5">
        <v>178.9213</v>
      </c>
      <c r="P449" s="5">
        <v>84.666300000000007</v>
      </c>
      <c r="Q449" s="5">
        <v>50.765500000000003</v>
      </c>
      <c r="R449" s="5">
        <v>95.172399999999996</v>
      </c>
      <c r="S449" s="5">
        <v>65.394400000000005</v>
      </c>
      <c r="T449" s="5">
        <v>127.48309999999999</v>
      </c>
      <c r="V449" s="5">
        <v>56.004399999999997</v>
      </c>
      <c r="X449" s="5">
        <v>4553.28</v>
      </c>
      <c r="Z449" s="6">
        <v>42804</v>
      </c>
      <c r="AA449" s="8">
        <f t="shared" si="300"/>
        <v>-1.0201858261142838E-2</v>
      </c>
      <c r="AB449" s="8">
        <f t="shared" si="301"/>
        <v>-1.6836960953846347E-2</v>
      </c>
      <c r="AC449" s="8" t="e">
        <f t="shared" si="302"/>
        <v>#DIV/0!</v>
      </c>
      <c r="AD449" s="8">
        <f t="shared" si="303"/>
        <v>-6.8096580012907415E-3</v>
      </c>
      <c r="AE449" s="8">
        <f t="shared" si="304"/>
        <v>-8.9997246786444052E-3</v>
      </c>
      <c r="AF449" s="8">
        <f t="shared" si="305"/>
        <v>-8.5538976722412396E-3</v>
      </c>
      <c r="AG449" s="8">
        <f t="shared" si="306"/>
        <v>-9.7800507214347299E-3</v>
      </c>
      <c r="AH449" s="8">
        <f t="shared" si="307"/>
        <v>-2.3481384572976216E-2</v>
      </c>
      <c r="AI449" s="8">
        <f t="shared" si="308"/>
        <v>-9.6364682334734164E-3</v>
      </c>
      <c r="AJ449" s="8">
        <f t="shared" si="309"/>
        <v>-1.5121997600710535E-2</v>
      </c>
      <c r="AK449" s="8">
        <f t="shared" si="310"/>
        <v>-3.2546111741504125E-2</v>
      </c>
      <c r="AL449" s="8">
        <f t="shared" si="311"/>
        <v>-5.6574633779280514E-3</v>
      </c>
      <c r="AM449" s="8" t="e">
        <f t="shared" si="312"/>
        <v>#DIV/0!</v>
      </c>
      <c r="AN449" s="8" t="e">
        <f t="shared" si="313"/>
        <v>#DIV/0!</v>
      </c>
      <c r="AO449" s="8">
        <f t="shared" si="314"/>
        <v>-3.708745747907638E-2</v>
      </c>
      <c r="AP449" s="8">
        <f t="shared" si="315"/>
        <v>-1.4153022761742573E-2</v>
      </c>
      <c r="AQ449" s="8">
        <f t="shared" si="316"/>
        <v>-6.658984828369463E-3</v>
      </c>
      <c r="AR449" s="8">
        <f t="shared" si="317"/>
        <v>-1.461478535899563E-2</v>
      </c>
      <c r="AS449" s="8">
        <f t="shared" si="318"/>
        <v>-1.7102372913764263E-2</v>
      </c>
      <c r="AT449" s="8" t="e">
        <f t="shared" si="319"/>
        <v>#DIV/0!</v>
      </c>
      <c r="AU449" s="8">
        <f t="shared" si="320"/>
        <v>1.0384958433353741E-3</v>
      </c>
      <c r="AV449" s="8" t="e">
        <f t="shared" si="321"/>
        <v>#DIV/0!</v>
      </c>
      <c r="AW449" s="8">
        <f t="shared" si="322"/>
        <v>-4.0073497243854339E-3</v>
      </c>
      <c r="AX449" s="8"/>
      <c r="AY449" s="8"/>
    </row>
    <row r="450" spans="1:51" x14ac:dyDescent="0.2">
      <c r="A450" s="6">
        <v>42811</v>
      </c>
      <c r="B450" s="5">
        <v>88.168000000000006</v>
      </c>
      <c r="C450" s="5">
        <v>100.72029999999999</v>
      </c>
      <c r="E450" s="5">
        <v>43.197800000000001</v>
      </c>
      <c r="F450" s="5">
        <v>118.78579999999999</v>
      </c>
      <c r="G450" s="5">
        <v>106.09829999999999</v>
      </c>
      <c r="H450" s="5">
        <v>81.8947</v>
      </c>
      <c r="I450" s="5">
        <v>114.3189</v>
      </c>
      <c r="J450" s="5">
        <v>53.9435</v>
      </c>
      <c r="K450" s="5">
        <v>48.839500000000001</v>
      </c>
      <c r="L450" s="5">
        <v>113.1447</v>
      </c>
      <c r="M450" s="5">
        <v>179.15520000000001</v>
      </c>
      <c r="P450" s="5">
        <v>87.182599999999994</v>
      </c>
      <c r="Q450" s="5">
        <v>51.564399999999999</v>
      </c>
      <c r="R450" s="5">
        <v>96.564499999999995</v>
      </c>
      <c r="S450" s="5">
        <v>65.835899999999995</v>
      </c>
      <c r="T450" s="5">
        <v>130.0137</v>
      </c>
      <c r="V450" s="5">
        <v>57.037500000000001</v>
      </c>
      <c r="X450" s="5">
        <v>4566.17</v>
      </c>
      <c r="Z450" s="6">
        <v>42811</v>
      </c>
      <c r="AA450" s="8">
        <f t="shared" si="300"/>
        <v>2.1524686537628401E-2</v>
      </c>
      <c r="AB450" s="8">
        <f t="shared" si="301"/>
        <v>1.6360407269498056E-2</v>
      </c>
      <c r="AC450" s="8" t="e">
        <f t="shared" si="302"/>
        <v>#DIV/0!</v>
      </c>
      <c r="AD450" s="8">
        <f t="shared" si="303"/>
        <v>-1.0822160454715402E-3</v>
      </c>
      <c r="AE450" s="8">
        <f t="shared" si="304"/>
        <v>9.2131444485790137E-3</v>
      </c>
      <c r="AF450" s="8">
        <f t="shared" si="305"/>
        <v>1.002328517003126E-2</v>
      </c>
      <c r="AG450" s="8">
        <f t="shared" si="306"/>
        <v>2.1139835385096895E-2</v>
      </c>
      <c r="AH450" s="8">
        <f t="shared" si="307"/>
        <v>2.4452864140399377E-2</v>
      </c>
      <c r="AI450" s="8">
        <f t="shared" si="308"/>
        <v>1.1116554944361479E-3</v>
      </c>
      <c r="AJ450" s="8">
        <f t="shared" si="309"/>
        <v>3.1981891306760435E-3</v>
      </c>
      <c r="AK450" s="8">
        <f t="shared" si="310"/>
        <v>2.5542321124442102E-2</v>
      </c>
      <c r="AL450" s="8">
        <f t="shared" si="311"/>
        <v>1.3072786750376597E-3</v>
      </c>
      <c r="AM450" s="8" t="e">
        <f t="shared" si="312"/>
        <v>#DIV/0!</v>
      </c>
      <c r="AN450" s="8" t="e">
        <f t="shared" si="313"/>
        <v>#DIV/0!</v>
      </c>
      <c r="AO450" s="8">
        <f t="shared" si="314"/>
        <v>2.9720207449717151E-2</v>
      </c>
      <c r="AP450" s="8">
        <f t="shared" si="315"/>
        <v>1.5737065526784777E-2</v>
      </c>
      <c r="AQ450" s="8">
        <f t="shared" si="316"/>
        <v>1.4627139801034694E-2</v>
      </c>
      <c r="AR450" s="8">
        <f t="shared" si="317"/>
        <v>6.7513426226097906E-3</v>
      </c>
      <c r="AS450" s="8">
        <f t="shared" si="318"/>
        <v>1.9850474298162002E-2</v>
      </c>
      <c r="AT450" s="8" t="e">
        <f t="shared" si="319"/>
        <v>#DIV/0!</v>
      </c>
      <c r="AU450" s="8">
        <f t="shared" si="320"/>
        <v>1.8446764897043888E-2</v>
      </c>
      <c r="AV450" s="8" t="e">
        <f t="shared" si="321"/>
        <v>#DIV/0!</v>
      </c>
      <c r="AW450" s="8">
        <f t="shared" si="322"/>
        <v>2.8309262773209554E-3</v>
      </c>
      <c r="AX450" s="8"/>
      <c r="AY450" s="8"/>
    </row>
    <row r="451" spans="1:51" x14ac:dyDescent="0.2">
      <c r="A451" s="6">
        <v>42818</v>
      </c>
      <c r="B451" s="5">
        <v>89.993799999999993</v>
      </c>
      <c r="C451" s="5">
        <v>102.7205</v>
      </c>
      <c r="E451" s="5">
        <v>43.494300000000003</v>
      </c>
      <c r="F451" s="5">
        <v>121.4658</v>
      </c>
      <c r="G451" s="5">
        <v>107.5779</v>
      </c>
      <c r="H451" s="5">
        <v>83.395600000000002</v>
      </c>
      <c r="I451" s="5">
        <v>116.4413</v>
      </c>
      <c r="J451" s="5">
        <v>54.1083</v>
      </c>
      <c r="K451" s="5">
        <v>48.808300000000003</v>
      </c>
      <c r="L451" s="5">
        <v>114.1481</v>
      </c>
      <c r="M451" s="5">
        <v>182.69069999999999</v>
      </c>
      <c r="P451" s="5">
        <v>88.752600000000001</v>
      </c>
      <c r="Q451" s="5">
        <v>50.022599999999997</v>
      </c>
      <c r="R451" s="5">
        <v>98.406199999999998</v>
      </c>
      <c r="S451" s="5">
        <v>66.454099999999997</v>
      </c>
      <c r="T451" s="5">
        <v>131.404</v>
      </c>
      <c r="V451" s="5">
        <v>57.978099999999998</v>
      </c>
      <c r="X451" s="5">
        <v>4501.1099999999997</v>
      </c>
      <c r="Z451" s="6">
        <v>42818</v>
      </c>
      <c r="AA451" s="8">
        <f t="shared" si="300"/>
        <v>2.0708193448870205E-2</v>
      </c>
      <c r="AB451" s="8">
        <f t="shared" si="301"/>
        <v>1.9858955940361689E-2</v>
      </c>
      <c r="AC451" s="8" t="e">
        <f t="shared" si="302"/>
        <v>#DIV/0!</v>
      </c>
      <c r="AD451" s="8">
        <f t="shared" si="303"/>
        <v>6.8637754700471287E-3</v>
      </c>
      <c r="AE451" s="8">
        <f t="shared" si="304"/>
        <v>2.2561619318133941E-2</v>
      </c>
      <c r="AF451" s="8">
        <f t="shared" si="305"/>
        <v>1.3945558034389016E-2</v>
      </c>
      <c r="AG451" s="8">
        <f t="shared" si="306"/>
        <v>1.8327193334855663E-2</v>
      </c>
      <c r="AH451" s="8">
        <f t="shared" si="307"/>
        <v>1.8565609011283346E-2</v>
      </c>
      <c r="AI451" s="8">
        <f t="shared" si="308"/>
        <v>3.0550483376123871E-3</v>
      </c>
      <c r="AJ451" s="8">
        <f t="shared" si="309"/>
        <v>-6.3882717882035589E-4</v>
      </c>
      <c r="AK451" s="8">
        <f t="shared" si="310"/>
        <v>8.8682898978034164E-3</v>
      </c>
      <c r="AL451" s="8">
        <f t="shared" si="311"/>
        <v>1.9734286250133959E-2</v>
      </c>
      <c r="AM451" s="8" t="e">
        <f t="shared" si="312"/>
        <v>#DIV/0!</v>
      </c>
      <c r="AN451" s="8" t="e">
        <f t="shared" si="313"/>
        <v>#DIV/0!</v>
      </c>
      <c r="AO451" s="8">
        <f t="shared" si="314"/>
        <v>1.8008180531436491E-2</v>
      </c>
      <c r="AP451" s="8">
        <f t="shared" si="315"/>
        <v>-2.9900473970413732E-2</v>
      </c>
      <c r="AQ451" s="8">
        <f t="shared" si="316"/>
        <v>1.9072226335765219E-2</v>
      </c>
      <c r="AR451" s="8">
        <f t="shared" si="317"/>
        <v>9.390013655163898E-3</v>
      </c>
      <c r="AS451" s="8">
        <f t="shared" si="318"/>
        <v>1.0693488455447264E-2</v>
      </c>
      <c r="AT451" s="8" t="e">
        <f t="shared" si="319"/>
        <v>#DIV/0!</v>
      </c>
      <c r="AU451" s="8">
        <f t="shared" si="320"/>
        <v>1.6490905106289588E-2</v>
      </c>
      <c r="AV451" s="8" t="e">
        <f t="shared" si="321"/>
        <v>#DIV/0!</v>
      </c>
      <c r="AW451" s="8">
        <f t="shared" si="322"/>
        <v>-1.4248264957283818E-2</v>
      </c>
      <c r="AX451" s="8"/>
      <c r="AY451" s="8"/>
    </row>
    <row r="452" spans="1:51" x14ac:dyDescent="0.2">
      <c r="A452" s="6">
        <v>42825</v>
      </c>
      <c r="B452" s="5">
        <v>87.431299999999993</v>
      </c>
      <c r="C452" s="5">
        <v>101.7204</v>
      </c>
      <c r="E452" s="5">
        <v>43.0261</v>
      </c>
      <c r="F452" s="5">
        <v>120.3039</v>
      </c>
      <c r="G452" s="5">
        <v>106.8329</v>
      </c>
      <c r="H452" s="5">
        <v>81.686199999999999</v>
      </c>
      <c r="I452" s="5">
        <v>115.1527</v>
      </c>
      <c r="J452" s="5">
        <v>53.898600000000002</v>
      </c>
      <c r="K452" s="5">
        <v>49.555900000000001</v>
      </c>
      <c r="L452" s="5">
        <v>114.0382</v>
      </c>
      <c r="M452" s="5">
        <v>176.59639999999999</v>
      </c>
      <c r="P452" s="5">
        <v>88.616799999999998</v>
      </c>
      <c r="Q452" s="5">
        <v>49.027500000000003</v>
      </c>
      <c r="R452" s="5">
        <v>96.938599999999994</v>
      </c>
      <c r="S452" s="5">
        <v>65.276600000000002</v>
      </c>
      <c r="T452" s="5">
        <v>130.24799999999999</v>
      </c>
      <c r="V452" s="5">
        <v>57.654299999999999</v>
      </c>
      <c r="X452" s="5">
        <v>4538.21</v>
      </c>
      <c r="Z452" s="6">
        <v>42825</v>
      </c>
      <c r="AA452" s="8">
        <f t="shared" si="300"/>
        <v>-2.8474183777104645E-2</v>
      </c>
      <c r="AB452" s="8">
        <f t="shared" si="301"/>
        <v>-9.7361286208692555E-3</v>
      </c>
      <c r="AC452" s="8" t="e">
        <f t="shared" si="302"/>
        <v>#DIV/0!</v>
      </c>
      <c r="AD452" s="8">
        <f t="shared" si="303"/>
        <v>-1.0764628928388364E-2</v>
      </c>
      <c r="AE452" s="8">
        <f t="shared" si="304"/>
        <v>-9.5656555178494918E-3</v>
      </c>
      <c r="AF452" s="8">
        <f t="shared" si="305"/>
        <v>-6.9252141936215761E-3</v>
      </c>
      <c r="AG452" s="8">
        <f t="shared" si="306"/>
        <v>-2.0497484279746181E-2</v>
      </c>
      <c r="AH452" s="8">
        <f t="shared" si="307"/>
        <v>-1.1066520212330233E-2</v>
      </c>
      <c r="AI452" s="8">
        <f t="shared" si="308"/>
        <v>-3.875560681078416E-3</v>
      </c>
      <c r="AJ452" s="8">
        <f t="shared" si="309"/>
        <v>1.5317066974264604E-2</v>
      </c>
      <c r="AK452" s="8">
        <f t="shared" si="310"/>
        <v>-9.6278431266050291E-4</v>
      </c>
      <c r="AL452" s="8">
        <f t="shared" si="311"/>
        <v>-3.3358567239602288E-2</v>
      </c>
      <c r="AM452" s="8" t="e">
        <f t="shared" si="312"/>
        <v>#DIV/0!</v>
      </c>
      <c r="AN452" s="8" t="e">
        <f t="shared" si="313"/>
        <v>#DIV/0!</v>
      </c>
      <c r="AO452" s="8">
        <f t="shared" si="314"/>
        <v>-1.5300960197223157E-3</v>
      </c>
      <c r="AP452" s="8">
        <f t="shared" si="315"/>
        <v>-1.9893008360221009E-2</v>
      </c>
      <c r="AQ452" s="8">
        <f t="shared" si="316"/>
        <v>-1.491369446234081E-2</v>
      </c>
      <c r="AR452" s="8">
        <f t="shared" si="317"/>
        <v>-1.7718997022004634E-2</v>
      </c>
      <c r="AS452" s="8">
        <f t="shared" si="318"/>
        <v>-8.7972968859395539E-3</v>
      </c>
      <c r="AT452" s="8" t="e">
        <f t="shared" si="319"/>
        <v>#DIV/0!</v>
      </c>
      <c r="AU452" s="8">
        <f t="shared" si="320"/>
        <v>-5.5848673895833034E-3</v>
      </c>
      <c r="AV452" s="8" t="e">
        <f t="shared" si="321"/>
        <v>#DIV/0!</v>
      </c>
      <c r="AW452" s="8">
        <f t="shared" si="322"/>
        <v>8.2424113163197532E-3</v>
      </c>
      <c r="AX452" s="8"/>
      <c r="AY452" s="8"/>
    </row>
    <row r="453" spans="1:51" x14ac:dyDescent="0.2">
      <c r="A453" s="6">
        <v>42832</v>
      </c>
      <c r="B453" s="5">
        <v>87.319199999999995</v>
      </c>
      <c r="C453" s="5">
        <v>102.00830000000001</v>
      </c>
      <c r="E453" s="5">
        <v>43.5411</v>
      </c>
      <c r="F453" s="5">
        <v>120.5518</v>
      </c>
      <c r="G453" s="5">
        <v>107.6917</v>
      </c>
      <c r="H453" s="5">
        <v>82.547899999999998</v>
      </c>
      <c r="I453" s="5">
        <v>115.13760000000001</v>
      </c>
      <c r="J453" s="5">
        <v>53.883600000000001</v>
      </c>
      <c r="K453" s="5">
        <v>48.777200000000001</v>
      </c>
      <c r="L453" s="5">
        <v>113.84569999999999</v>
      </c>
      <c r="M453" s="5">
        <v>177.36680000000001</v>
      </c>
      <c r="P453" s="5">
        <v>89.039500000000004</v>
      </c>
      <c r="Q453" s="5">
        <v>49.210799999999999</v>
      </c>
      <c r="R453" s="5">
        <v>97.888199999999998</v>
      </c>
      <c r="S453" s="5">
        <v>65.821200000000005</v>
      </c>
      <c r="T453" s="5">
        <v>131.62270000000001</v>
      </c>
      <c r="V453" s="5">
        <v>57.469299999999997</v>
      </c>
      <c r="X453" s="5">
        <v>4527.2</v>
      </c>
      <c r="Z453" s="6">
        <v>42832</v>
      </c>
      <c r="AA453" s="8">
        <f t="shared" si="300"/>
        <v>-1.2821495276862382E-3</v>
      </c>
      <c r="AB453" s="8">
        <f t="shared" si="301"/>
        <v>2.830307391634479E-3</v>
      </c>
      <c r="AC453" s="8" t="e">
        <f t="shared" si="302"/>
        <v>#DIV/0!</v>
      </c>
      <c r="AD453" s="8">
        <f t="shared" si="303"/>
        <v>1.1969478990659255E-2</v>
      </c>
      <c r="AE453" s="8">
        <f t="shared" si="304"/>
        <v>2.0606148262858337E-3</v>
      </c>
      <c r="AF453" s="8">
        <f t="shared" si="305"/>
        <v>8.0387221539433007E-3</v>
      </c>
      <c r="AG453" s="8">
        <f t="shared" si="306"/>
        <v>1.0548905445473045E-2</v>
      </c>
      <c r="AH453" s="8">
        <f t="shared" si="307"/>
        <v>-1.3113022968624932E-4</v>
      </c>
      <c r="AI453" s="8">
        <f t="shared" si="308"/>
        <v>-2.783003640168813E-4</v>
      </c>
      <c r="AJ453" s="8">
        <f t="shared" si="309"/>
        <v>-1.5713567910178194E-2</v>
      </c>
      <c r="AK453" s="8">
        <f t="shared" si="310"/>
        <v>-1.6880308528195442E-3</v>
      </c>
      <c r="AL453" s="8">
        <f t="shared" si="311"/>
        <v>4.3624898355800745E-3</v>
      </c>
      <c r="AM453" s="8" t="e">
        <f t="shared" si="312"/>
        <v>#DIV/0!</v>
      </c>
      <c r="AN453" s="8" t="e">
        <f t="shared" si="313"/>
        <v>#DIV/0!</v>
      </c>
      <c r="AO453" s="8">
        <f t="shared" si="314"/>
        <v>4.7699758962183036E-3</v>
      </c>
      <c r="AP453" s="8">
        <f t="shared" si="315"/>
        <v>3.7387180663912556E-3</v>
      </c>
      <c r="AQ453" s="8">
        <f t="shared" si="316"/>
        <v>9.7958914199298697E-3</v>
      </c>
      <c r="AR453" s="8">
        <f t="shared" si="317"/>
        <v>8.3429590389205721E-3</v>
      </c>
      <c r="AS453" s="8">
        <f t="shared" si="318"/>
        <v>1.0554480683004908E-2</v>
      </c>
      <c r="AT453" s="8" t="e">
        <f t="shared" si="319"/>
        <v>#DIV/0!</v>
      </c>
      <c r="AU453" s="8">
        <f t="shared" si="320"/>
        <v>-3.2087806113334505E-3</v>
      </c>
      <c r="AV453" s="8" t="e">
        <f t="shared" si="321"/>
        <v>#DIV/0!</v>
      </c>
      <c r="AW453" s="8">
        <f t="shared" si="322"/>
        <v>-2.4260666650508522E-3</v>
      </c>
      <c r="AX453" s="8"/>
      <c r="AY453" s="8"/>
    </row>
    <row r="454" spans="1:51" x14ac:dyDescent="0.2">
      <c r="A454" s="6">
        <v>42839</v>
      </c>
      <c r="B454" s="5">
        <v>88.071899999999999</v>
      </c>
      <c r="C454" s="5">
        <v>102.3417</v>
      </c>
      <c r="E454" s="5">
        <v>43.6036</v>
      </c>
      <c r="F454" s="5">
        <v>121.65170000000001</v>
      </c>
      <c r="G454" s="5">
        <v>107.7722</v>
      </c>
      <c r="H454" s="5">
        <v>82.8536</v>
      </c>
      <c r="I454" s="5">
        <v>116.71420000000001</v>
      </c>
      <c r="J454" s="5">
        <v>53.883600000000001</v>
      </c>
      <c r="K454" s="5">
        <v>48.699300000000001</v>
      </c>
      <c r="L454" s="5">
        <v>116.44370000000001</v>
      </c>
      <c r="M454" s="5">
        <v>179.898</v>
      </c>
      <c r="P454" s="5">
        <v>90.247200000000007</v>
      </c>
      <c r="Q454" s="5">
        <v>48.814900000000002</v>
      </c>
      <c r="R454" s="5">
        <v>98.078100000000006</v>
      </c>
      <c r="S454" s="5">
        <v>67.19</v>
      </c>
      <c r="T454" s="5">
        <v>133.1379</v>
      </c>
      <c r="V454" s="5">
        <v>57.947299999999998</v>
      </c>
      <c r="X454" s="5">
        <v>4477.07</v>
      </c>
      <c r="Z454" s="6">
        <v>42839</v>
      </c>
      <c r="AA454" s="8">
        <f t="shared" si="300"/>
        <v>8.6200972981886892E-3</v>
      </c>
      <c r="AB454" s="8">
        <f t="shared" si="301"/>
        <v>3.2683614960742347E-3</v>
      </c>
      <c r="AC454" s="8" t="e">
        <f t="shared" si="302"/>
        <v>#DIV/0!</v>
      </c>
      <c r="AD454" s="8">
        <f t="shared" si="303"/>
        <v>1.4354253796986516E-3</v>
      </c>
      <c r="AE454" s="8">
        <f t="shared" si="304"/>
        <v>9.1238786977880793E-3</v>
      </c>
      <c r="AF454" s="8">
        <f t="shared" si="305"/>
        <v>7.4750421805958034E-4</v>
      </c>
      <c r="AG454" s="8">
        <f t="shared" si="306"/>
        <v>3.7033043844847402E-3</v>
      </c>
      <c r="AH454" s="8">
        <f t="shared" si="307"/>
        <v>1.3693181028612722E-2</v>
      </c>
      <c r="AI454" s="8">
        <f t="shared" si="308"/>
        <v>0</v>
      </c>
      <c r="AJ454" s="8">
        <f t="shared" si="309"/>
        <v>-1.5970576416850513E-3</v>
      </c>
      <c r="AK454" s="8">
        <f t="shared" si="310"/>
        <v>2.2820361243332199E-2</v>
      </c>
      <c r="AL454" s="8">
        <f t="shared" si="311"/>
        <v>1.4270990963359376E-2</v>
      </c>
      <c r="AM454" s="8" t="e">
        <f t="shared" si="312"/>
        <v>#DIV/0!</v>
      </c>
      <c r="AN454" s="8" t="e">
        <f t="shared" si="313"/>
        <v>#DIV/0!</v>
      </c>
      <c r="AO454" s="8">
        <f t="shared" si="314"/>
        <v>1.3563643102218803E-2</v>
      </c>
      <c r="AP454" s="8">
        <f t="shared" si="315"/>
        <v>-8.0449819958220425E-3</v>
      </c>
      <c r="AQ454" s="8">
        <f t="shared" si="316"/>
        <v>1.9399682494929404E-3</v>
      </c>
      <c r="AR454" s="8">
        <f t="shared" si="317"/>
        <v>2.0795731466457523E-2</v>
      </c>
      <c r="AS454" s="8">
        <f t="shared" si="318"/>
        <v>1.1511692132132101E-2</v>
      </c>
      <c r="AT454" s="8" t="e">
        <f t="shared" si="319"/>
        <v>#DIV/0!</v>
      </c>
      <c r="AU454" s="8">
        <f t="shared" si="320"/>
        <v>8.3174842916131642E-3</v>
      </c>
      <c r="AV454" s="8" t="e">
        <f t="shared" si="321"/>
        <v>#DIV/0!</v>
      </c>
      <c r="AW454" s="8">
        <f t="shared" si="322"/>
        <v>-1.1073069446898787E-2</v>
      </c>
      <c r="AX454" s="8"/>
      <c r="AY454" s="8"/>
    </row>
    <row r="455" spans="1:51" x14ac:dyDescent="0.2">
      <c r="A455" s="6">
        <v>42846</v>
      </c>
      <c r="B455" s="5">
        <v>88.232100000000003</v>
      </c>
      <c r="C455" s="5">
        <v>102.8266</v>
      </c>
      <c r="E455" s="5">
        <v>43.884500000000003</v>
      </c>
      <c r="F455" s="5">
        <v>122.5192</v>
      </c>
      <c r="G455" s="5">
        <v>108.1614</v>
      </c>
      <c r="H455" s="5">
        <v>83.103700000000003</v>
      </c>
      <c r="I455" s="5">
        <v>115.8349</v>
      </c>
      <c r="J455" s="5">
        <v>52.4754</v>
      </c>
      <c r="K455" s="5">
        <v>47.671500000000002</v>
      </c>
      <c r="L455" s="5">
        <v>117.17230000000001</v>
      </c>
      <c r="M455" s="5">
        <v>182.9933</v>
      </c>
      <c r="P455" s="5">
        <v>89.884900000000002</v>
      </c>
      <c r="Q455" s="5">
        <v>49.705599999999997</v>
      </c>
      <c r="R455" s="5">
        <v>98.355599999999995</v>
      </c>
      <c r="S455" s="5">
        <v>65.512100000000004</v>
      </c>
      <c r="T455" s="5">
        <v>134.0752</v>
      </c>
      <c r="V455" s="5">
        <v>58.487000000000002</v>
      </c>
      <c r="X455" s="5">
        <v>4515.8999999999996</v>
      </c>
      <c r="Z455" s="6">
        <v>42846</v>
      </c>
      <c r="AA455" s="8">
        <f t="shared" si="300"/>
        <v>1.8189683656195665E-3</v>
      </c>
      <c r="AB455" s="8">
        <f t="shared" si="301"/>
        <v>4.7380491041286721E-3</v>
      </c>
      <c r="AC455" s="8" t="e">
        <f t="shared" si="302"/>
        <v>#DIV/0!</v>
      </c>
      <c r="AD455" s="8">
        <f t="shared" si="303"/>
        <v>6.4421286315810011E-3</v>
      </c>
      <c r="AE455" s="8">
        <f t="shared" si="304"/>
        <v>7.1310141987328546E-3</v>
      </c>
      <c r="AF455" s="8">
        <f t="shared" si="305"/>
        <v>3.6113209157835335E-3</v>
      </c>
      <c r="AG455" s="8">
        <f t="shared" si="306"/>
        <v>3.0185773460658094E-3</v>
      </c>
      <c r="AH455" s="8">
        <f t="shared" si="307"/>
        <v>-7.5337876625123368E-3</v>
      </c>
      <c r="AI455" s="8">
        <f t="shared" si="308"/>
        <v>-2.6134111306594265E-2</v>
      </c>
      <c r="AJ455" s="8">
        <f t="shared" si="309"/>
        <v>-2.1105026150273209E-2</v>
      </c>
      <c r="AK455" s="8">
        <f t="shared" si="310"/>
        <v>6.2571010711613972E-3</v>
      </c>
      <c r="AL455" s="8">
        <f t="shared" si="311"/>
        <v>1.7205861099067299E-2</v>
      </c>
      <c r="AM455" s="8" t="e">
        <f t="shared" si="312"/>
        <v>#DIV/0!</v>
      </c>
      <c r="AN455" s="8" t="e">
        <f t="shared" si="313"/>
        <v>#DIV/0!</v>
      </c>
      <c r="AO455" s="8">
        <f t="shared" si="314"/>
        <v>-4.0145289826166719E-3</v>
      </c>
      <c r="AP455" s="8">
        <f t="shared" si="315"/>
        <v>1.8246478022079238E-2</v>
      </c>
      <c r="AQ455" s="8">
        <f t="shared" si="316"/>
        <v>2.8293778121719626E-3</v>
      </c>
      <c r="AR455" s="8">
        <f t="shared" si="317"/>
        <v>-2.4972466140794625E-2</v>
      </c>
      <c r="AS455" s="8">
        <f t="shared" si="318"/>
        <v>7.0400689811089823E-3</v>
      </c>
      <c r="AT455" s="8" t="e">
        <f t="shared" si="319"/>
        <v>#DIV/0!</v>
      </c>
      <c r="AU455" s="8">
        <f t="shared" si="320"/>
        <v>9.3136349752276359E-3</v>
      </c>
      <c r="AV455" s="8" t="e">
        <f t="shared" si="321"/>
        <v>#DIV/0!</v>
      </c>
      <c r="AW455" s="8">
        <f t="shared" si="322"/>
        <v>8.6730830654870861E-3</v>
      </c>
      <c r="AX455" s="8"/>
      <c r="AY455" s="8"/>
    </row>
    <row r="456" spans="1:51" x14ac:dyDescent="0.2">
      <c r="A456" s="6">
        <v>42853</v>
      </c>
      <c r="B456" s="5">
        <v>87.591399999999993</v>
      </c>
      <c r="C456" s="5">
        <v>102.7811</v>
      </c>
      <c r="E456" s="5">
        <v>44.524299999999997</v>
      </c>
      <c r="F456" s="5">
        <v>122.8135</v>
      </c>
      <c r="G456" s="5">
        <v>107.316</v>
      </c>
      <c r="H456" s="5">
        <v>82.547899999999998</v>
      </c>
      <c r="I456" s="5">
        <v>115.6075</v>
      </c>
      <c r="J456" s="5">
        <v>51.876199999999997</v>
      </c>
      <c r="K456" s="5">
        <v>46.628</v>
      </c>
      <c r="L456" s="5">
        <v>116.18259999999999</v>
      </c>
      <c r="M456" s="5">
        <v>183.7362</v>
      </c>
      <c r="P456" s="5">
        <v>90.247200000000007</v>
      </c>
      <c r="Q456" s="5">
        <v>49.168399999999998</v>
      </c>
      <c r="R456" s="5">
        <v>97.946600000000004</v>
      </c>
      <c r="S456" s="5">
        <v>64.835099999999997</v>
      </c>
      <c r="T456" s="5">
        <v>133.93039999999999</v>
      </c>
      <c r="V456" s="5">
        <v>58.764499999999998</v>
      </c>
      <c r="X456" s="5">
        <v>4584.82</v>
      </c>
      <c r="Z456" s="6">
        <v>42853</v>
      </c>
      <c r="AA456" s="8">
        <f t="shared" si="300"/>
        <v>-7.2615295340359154E-3</v>
      </c>
      <c r="AB456" s="8">
        <f t="shared" si="301"/>
        <v>-4.4249250680272745E-4</v>
      </c>
      <c r="AC456" s="8" t="e">
        <f t="shared" si="302"/>
        <v>#DIV/0!</v>
      </c>
      <c r="AD456" s="8">
        <f t="shared" si="303"/>
        <v>1.4579179436930989E-2</v>
      </c>
      <c r="AE456" s="8">
        <f t="shared" si="304"/>
        <v>2.4020724914952662E-3</v>
      </c>
      <c r="AF456" s="8">
        <f t="shared" si="305"/>
        <v>-7.8160970549567832E-3</v>
      </c>
      <c r="AG456" s="8">
        <f t="shared" si="306"/>
        <v>-6.6880295341844587E-3</v>
      </c>
      <c r="AH456" s="8">
        <f t="shared" si="307"/>
        <v>-1.9631389158190071E-3</v>
      </c>
      <c r="AI456" s="8">
        <f t="shared" si="308"/>
        <v>-1.1418683802315033E-2</v>
      </c>
      <c r="AJ456" s="8">
        <f t="shared" si="309"/>
        <v>-2.1889388838194801E-2</v>
      </c>
      <c r="AK456" s="8">
        <f t="shared" si="310"/>
        <v>-8.4465355719740565E-3</v>
      </c>
      <c r="AL456" s="8">
        <f t="shared" si="311"/>
        <v>4.0597114757752184E-3</v>
      </c>
      <c r="AM456" s="8" t="e">
        <f t="shared" si="312"/>
        <v>#DIV/0!</v>
      </c>
      <c r="AN456" s="8" t="e">
        <f t="shared" si="313"/>
        <v>#DIV/0!</v>
      </c>
      <c r="AO456" s="8">
        <f t="shared" si="314"/>
        <v>4.0307103862828875E-3</v>
      </c>
      <c r="AP456" s="8">
        <f t="shared" si="315"/>
        <v>-1.0807635356981926E-2</v>
      </c>
      <c r="AQ456" s="8">
        <f t="shared" si="316"/>
        <v>-4.1583804074195596E-3</v>
      </c>
      <c r="AR456" s="8">
        <f t="shared" si="317"/>
        <v>-1.0333968839344232E-2</v>
      </c>
      <c r="AS456" s="8">
        <f t="shared" si="318"/>
        <v>-1.0799909304629596E-3</v>
      </c>
      <c r="AT456" s="8" t="e">
        <f t="shared" si="319"/>
        <v>#DIV/0!</v>
      </c>
      <c r="AU456" s="8">
        <f t="shared" si="320"/>
        <v>4.7446441089471492E-3</v>
      </c>
      <c r="AV456" s="8" t="e">
        <f t="shared" si="321"/>
        <v>#DIV/0!</v>
      </c>
      <c r="AW456" s="8">
        <f t="shared" si="322"/>
        <v>1.5261631125578434E-2</v>
      </c>
      <c r="AX456" s="8"/>
      <c r="AY456" s="8"/>
    </row>
    <row r="457" spans="1:51" x14ac:dyDescent="0.2">
      <c r="A457" s="6">
        <v>42860</v>
      </c>
      <c r="B457" s="5">
        <v>87.735600000000005</v>
      </c>
      <c r="C457" s="5">
        <v>103.66</v>
      </c>
      <c r="E457" s="5">
        <v>43.775199999999998</v>
      </c>
      <c r="F457" s="5">
        <v>123.6345</v>
      </c>
      <c r="G457" s="5">
        <v>106.95359999999999</v>
      </c>
      <c r="H457" s="5">
        <v>82.756299999999996</v>
      </c>
      <c r="I457" s="5">
        <v>117.27509999999999</v>
      </c>
      <c r="J457" s="5">
        <v>51.441800000000001</v>
      </c>
      <c r="K457" s="5">
        <v>45.457700000000003</v>
      </c>
      <c r="L457" s="5">
        <v>116.9247</v>
      </c>
      <c r="M457" s="5">
        <v>184.7955</v>
      </c>
      <c r="P457" s="5">
        <v>91.787000000000006</v>
      </c>
      <c r="Q457" s="5">
        <v>48.475700000000003</v>
      </c>
      <c r="R457" s="5">
        <v>98.078100000000006</v>
      </c>
      <c r="S457" s="5">
        <v>64.481800000000007</v>
      </c>
      <c r="T457" s="5">
        <v>133.58410000000001</v>
      </c>
      <c r="V457" s="5">
        <v>59.412199999999999</v>
      </c>
      <c r="X457" s="5">
        <v>4615.09</v>
      </c>
      <c r="Z457" s="6">
        <v>42860</v>
      </c>
      <c r="AA457" s="8">
        <f t="shared" si="300"/>
        <v>1.6462803425909556E-3</v>
      </c>
      <c r="AB457" s="8">
        <f t="shared" si="301"/>
        <v>8.5511830482452034E-3</v>
      </c>
      <c r="AC457" s="8" t="e">
        <f t="shared" si="302"/>
        <v>#DIV/0!</v>
      </c>
      <c r="AD457" s="8">
        <f t="shared" si="303"/>
        <v>-1.6824520542714883E-2</v>
      </c>
      <c r="AE457" s="8">
        <f t="shared" si="304"/>
        <v>6.6849328453304491E-3</v>
      </c>
      <c r="AF457" s="8">
        <f t="shared" si="305"/>
        <v>-3.3769428603377394E-3</v>
      </c>
      <c r="AG457" s="8">
        <f t="shared" si="306"/>
        <v>2.5245948110126371E-3</v>
      </c>
      <c r="AH457" s="8">
        <f t="shared" si="307"/>
        <v>1.4424669679735214E-2</v>
      </c>
      <c r="AI457" s="8">
        <f t="shared" si="308"/>
        <v>-8.3737821968454806E-3</v>
      </c>
      <c r="AJ457" s="8">
        <f t="shared" si="309"/>
        <v>-2.5098653169769225E-2</v>
      </c>
      <c r="AK457" s="8">
        <f t="shared" si="310"/>
        <v>6.3873592086940434E-3</v>
      </c>
      <c r="AL457" s="8">
        <f t="shared" si="311"/>
        <v>5.7653309473038039E-3</v>
      </c>
      <c r="AM457" s="8" t="e">
        <f t="shared" si="312"/>
        <v>#DIV/0!</v>
      </c>
      <c r="AN457" s="8" t="e">
        <f t="shared" si="313"/>
        <v>#DIV/0!</v>
      </c>
      <c r="AO457" s="8">
        <f t="shared" si="314"/>
        <v>1.7062025193025354E-2</v>
      </c>
      <c r="AP457" s="8">
        <f t="shared" si="315"/>
        <v>-1.4088316886455399E-2</v>
      </c>
      <c r="AQ457" s="8">
        <f t="shared" si="316"/>
        <v>1.3425682974192998E-3</v>
      </c>
      <c r="AR457" s="8">
        <f t="shared" si="317"/>
        <v>-5.4492088390392102E-3</v>
      </c>
      <c r="AS457" s="8">
        <f t="shared" si="318"/>
        <v>-2.5856713636335238E-3</v>
      </c>
      <c r="AT457" s="8" t="e">
        <f t="shared" si="319"/>
        <v>#DIV/0!</v>
      </c>
      <c r="AU457" s="8">
        <f t="shared" si="320"/>
        <v>1.1021960537399345E-2</v>
      </c>
      <c r="AV457" s="8" t="e">
        <f t="shared" si="321"/>
        <v>#DIV/0!</v>
      </c>
      <c r="AW457" s="8">
        <f t="shared" si="322"/>
        <v>6.6022221155901395E-3</v>
      </c>
      <c r="AX457" s="8"/>
      <c r="AY457" s="8"/>
    </row>
    <row r="458" spans="1:51" x14ac:dyDescent="0.2">
      <c r="A458" s="6">
        <v>42867</v>
      </c>
      <c r="B458" s="5">
        <v>87.975800000000007</v>
      </c>
      <c r="C458" s="5">
        <v>104.02800000000001</v>
      </c>
      <c r="E458" s="5">
        <v>43.006599999999999</v>
      </c>
      <c r="F458" s="5">
        <v>123.7739</v>
      </c>
      <c r="G458" s="5">
        <v>105.71899999999999</v>
      </c>
      <c r="H458" s="5">
        <v>83.2149</v>
      </c>
      <c r="I458" s="5">
        <v>116.0857</v>
      </c>
      <c r="J458" s="5">
        <v>51.627099999999999</v>
      </c>
      <c r="K458" s="5">
        <v>45.284199999999998</v>
      </c>
      <c r="L458" s="5">
        <v>115.6101</v>
      </c>
      <c r="M458" s="5">
        <v>186.47380000000001</v>
      </c>
      <c r="P458" s="5">
        <v>91.605900000000005</v>
      </c>
      <c r="Q458" s="5">
        <v>48.263599999999997</v>
      </c>
      <c r="R458" s="5">
        <v>96.894800000000004</v>
      </c>
      <c r="S458" s="5">
        <v>62.951099999999997</v>
      </c>
      <c r="T458" s="5">
        <v>133.411</v>
      </c>
      <c r="V458" s="5">
        <v>59.766800000000003</v>
      </c>
      <c r="X458" s="5">
        <v>4602.96</v>
      </c>
      <c r="Z458" s="6">
        <v>42867</v>
      </c>
      <c r="AA458" s="8">
        <f t="shared" si="300"/>
        <v>2.7377712125977727E-3</v>
      </c>
      <c r="AB458" s="8">
        <f t="shared" si="301"/>
        <v>3.5500675284585448E-3</v>
      </c>
      <c r="AC458" s="8" t="e">
        <f t="shared" si="302"/>
        <v>#DIV/0!</v>
      </c>
      <c r="AD458" s="8">
        <f t="shared" si="303"/>
        <v>-1.7557886657285415E-2</v>
      </c>
      <c r="AE458" s="8">
        <f t="shared" si="304"/>
        <v>1.1275169956606046E-3</v>
      </c>
      <c r="AF458" s="8">
        <f t="shared" si="305"/>
        <v>-1.154332345989284E-2</v>
      </c>
      <c r="AG458" s="8">
        <f t="shared" si="306"/>
        <v>5.5415720615832331E-3</v>
      </c>
      <c r="AH458" s="8">
        <f t="shared" si="307"/>
        <v>-1.0141965344732107E-2</v>
      </c>
      <c r="AI458" s="8">
        <f t="shared" si="308"/>
        <v>3.6021290079273349E-3</v>
      </c>
      <c r="AJ458" s="8">
        <f t="shared" si="309"/>
        <v>-3.8167351185828258E-3</v>
      </c>
      <c r="AK458" s="8">
        <f t="shared" si="310"/>
        <v>-1.1243133401240279E-2</v>
      </c>
      <c r="AL458" s="8">
        <f t="shared" si="311"/>
        <v>9.0819311076297815E-3</v>
      </c>
      <c r="AM458" s="8" t="e">
        <f t="shared" si="312"/>
        <v>#DIV/0!</v>
      </c>
      <c r="AN458" s="8" t="e">
        <f t="shared" si="313"/>
        <v>#DIV/0!</v>
      </c>
      <c r="AO458" s="8">
        <f t="shared" si="314"/>
        <v>-1.9730462919586023E-3</v>
      </c>
      <c r="AP458" s="8">
        <f t="shared" si="315"/>
        <v>-4.3753880810386558E-3</v>
      </c>
      <c r="AQ458" s="8">
        <f t="shared" si="316"/>
        <v>-1.2064874829345262E-2</v>
      </c>
      <c r="AR458" s="8">
        <f t="shared" si="317"/>
        <v>-2.3738481245871079E-2</v>
      </c>
      <c r="AS458" s="8">
        <f t="shared" si="318"/>
        <v>-1.2958128998885599E-3</v>
      </c>
      <c r="AT458" s="8" t="e">
        <f t="shared" si="319"/>
        <v>#DIV/0!</v>
      </c>
      <c r="AU458" s="8">
        <f t="shared" si="320"/>
        <v>5.9684711220928666E-3</v>
      </c>
      <c r="AV458" s="8" t="e">
        <f t="shared" si="321"/>
        <v>#DIV/0!</v>
      </c>
      <c r="AW458" s="8">
        <f t="shared" si="322"/>
        <v>-2.6283344420152677E-3</v>
      </c>
      <c r="AX458" s="8"/>
      <c r="AY458" s="8"/>
    </row>
    <row r="459" spans="1:51" x14ac:dyDescent="0.2">
      <c r="A459" s="6">
        <v>42874</v>
      </c>
      <c r="B459" s="5">
        <v>89.048900000000003</v>
      </c>
      <c r="C459" s="5">
        <v>105.0368</v>
      </c>
      <c r="E459" s="5">
        <v>43.306100000000001</v>
      </c>
      <c r="F459" s="5">
        <v>125.58110000000001</v>
      </c>
      <c r="G459" s="5">
        <v>104.94070000000001</v>
      </c>
      <c r="H459" s="5">
        <v>83.534499999999994</v>
      </c>
      <c r="I459" s="5">
        <v>116.07040000000001</v>
      </c>
      <c r="J459" s="5">
        <v>53.033799999999999</v>
      </c>
      <c r="K459" s="5">
        <v>44.5274</v>
      </c>
      <c r="L459" s="5">
        <v>115.7347</v>
      </c>
      <c r="M459" s="5">
        <v>188.86750000000001</v>
      </c>
      <c r="P459" s="5">
        <v>90.654799999999994</v>
      </c>
      <c r="Q459" s="5">
        <v>48.3767</v>
      </c>
      <c r="R459" s="5">
        <v>95.740799999999993</v>
      </c>
      <c r="S459" s="5">
        <v>64.790899999999993</v>
      </c>
      <c r="T459" s="5">
        <v>133.11189999999999</v>
      </c>
      <c r="V459" s="5">
        <v>59.859299999999998</v>
      </c>
      <c r="X459" s="5">
        <v>4588.3500000000004</v>
      </c>
      <c r="Z459" s="6">
        <v>42874</v>
      </c>
      <c r="AA459" s="8">
        <f t="shared" si="300"/>
        <v>1.2197672541767179E-2</v>
      </c>
      <c r="AB459" s="8">
        <f t="shared" si="301"/>
        <v>9.6973891644556165E-3</v>
      </c>
      <c r="AC459" s="8" t="e">
        <f t="shared" si="302"/>
        <v>#DIV/0!</v>
      </c>
      <c r="AD459" s="8">
        <f t="shared" si="303"/>
        <v>6.9640473787744295E-3</v>
      </c>
      <c r="AE459" s="8">
        <f t="shared" si="304"/>
        <v>1.4600816488775203E-2</v>
      </c>
      <c r="AF459" s="8">
        <f t="shared" si="305"/>
        <v>-7.3619689932744592E-3</v>
      </c>
      <c r="AG459" s="8">
        <f t="shared" si="306"/>
        <v>3.8406583436378927E-3</v>
      </c>
      <c r="AH459" s="8">
        <f t="shared" si="307"/>
        <v>-1.3179917939931673E-4</v>
      </c>
      <c r="AI459" s="8">
        <f t="shared" si="308"/>
        <v>2.7247317784651948E-2</v>
      </c>
      <c r="AJ459" s="8">
        <f t="shared" si="309"/>
        <v>-1.671223075598105E-2</v>
      </c>
      <c r="AK459" s="8">
        <f t="shared" si="310"/>
        <v>1.077760507083747E-3</v>
      </c>
      <c r="AL459" s="8">
        <f t="shared" si="311"/>
        <v>1.2836655873371905E-2</v>
      </c>
      <c r="AM459" s="8" t="e">
        <f t="shared" si="312"/>
        <v>#DIV/0!</v>
      </c>
      <c r="AN459" s="8" t="e">
        <f t="shared" si="313"/>
        <v>#DIV/0!</v>
      </c>
      <c r="AO459" s="8">
        <f t="shared" si="314"/>
        <v>-1.038251902988796E-2</v>
      </c>
      <c r="AP459" s="8">
        <f t="shared" si="315"/>
        <v>2.3433809330428712E-3</v>
      </c>
      <c r="AQ459" s="8">
        <f t="shared" si="316"/>
        <v>-1.1909823850196455E-2</v>
      </c>
      <c r="AR459" s="8">
        <f t="shared" si="317"/>
        <v>2.9225859436927903E-2</v>
      </c>
      <c r="AS459" s="8">
        <f t="shared" si="318"/>
        <v>-2.2419440675807145E-3</v>
      </c>
      <c r="AT459" s="8" t="e">
        <f t="shared" si="319"/>
        <v>#DIV/0!</v>
      </c>
      <c r="AU459" s="8">
        <f t="shared" si="320"/>
        <v>1.5476819906703465E-3</v>
      </c>
      <c r="AV459" s="8" t="e">
        <f t="shared" si="321"/>
        <v>#DIV/0!</v>
      </c>
      <c r="AW459" s="8">
        <f t="shared" si="322"/>
        <v>-3.1740445278689577E-3</v>
      </c>
      <c r="AX459" s="8"/>
      <c r="AY459" s="8"/>
    </row>
    <row r="460" spans="1:51" x14ac:dyDescent="0.2">
      <c r="A460" s="6">
        <v>42881</v>
      </c>
      <c r="B460" s="5">
        <v>89.9298</v>
      </c>
      <c r="C460" s="5">
        <v>108.32299999999999</v>
      </c>
      <c r="E460" s="5">
        <v>44.645600000000002</v>
      </c>
      <c r="F460" s="5">
        <v>128.2843</v>
      </c>
      <c r="G460" s="5">
        <v>107.30249999999999</v>
      </c>
      <c r="H460" s="5">
        <v>85.987399999999994</v>
      </c>
      <c r="I460" s="5">
        <v>119.07599999999999</v>
      </c>
      <c r="J460" s="5">
        <v>54.183399999999999</v>
      </c>
      <c r="K460" s="5">
        <v>45.599600000000002</v>
      </c>
      <c r="L460" s="5">
        <v>119.63679999999999</v>
      </c>
      <c r="M460" s="5">
        <v>194.92400000000001</v>
      </c>
      <c r="P460" s="5">
        <v>92.707899999999995</v>
      </c>
      <c r="Q460" s="5">
        <v>49.691400000000002</v>
      </c>
      <c r="R460" s="5">
        <v>98.414100000000005</v>
      </c>
      <c r="S460" s="5">
        <v>65.394400000000005</v>
      </c>
      <c r="T460" s="5">
        <v>137.56630000000001</v>
      </c>
      <c r="V460" s="5">
        <v>61.463000000000001</v>
      </c>
      <c r="X460" s="5">
        <v>4655.6499999999996</v>
      </c>
      <c r="Z460" s="6">
        <v>42881</v>
      </c>
      <c r="AA460" s="8">
        <f t="shared" si="300"/>
        <v>9.8923175917950967E-3</v>
      </c>
      <c r="AB460" s="8">
        <f t="shared" si="301"/>
        <v>3.1286177796733927E-2</v>
      </c>
      <c r="AC460" s="8" t="e">
        <f t="shared" si="302"/>
        <v>#DIV/0!</v>
      </c>
      <c r="AD460" s="8">
        <f t="shared" si="303"/>
        <v>3.0930977391175896E-2</v>
      </c>
      <c r="AE460" s="8">
        <f t="shared" si="304"/>
        <v>2.1525532106343892E-2</v>
      </c>
      <c r="AF460" s="8">
        <f t="shared" si="305"/>
        <v>2.2506043889549021E-2</v>
      </c>
      <c r="AG460" s="8">
        <f t="shared" si="306"/>
        <v>2.9363915507963689E-2</v>
      </c>
      <c r="AH460" s="8">
        <f t="shared" si="307"/>
        <v>2.5894629466254759E-2</v>
      </c>
      <c r="AI460" s="8">
        <f t="shared" si="308"/>
        <v>2.1676742002270322E-2</v>
      </c>
      <c r="AJ460" s="8">
        <f t="shared" si="309"/>
        <v>2.4079555509641359E-2</v>
      </c>
      <c r="AK460" s="8">
        <f t="shared" si="310"/>
        <v>3.3715903700445748E-2</v>
      </c>
      <c r="AL460" s="8">
        <f t="shared" si="311"/>
        <v>3.2067454697076059E-2</v>
      </c>
      <c r="AM460" s="8" t="e">
        <f t="shared" si="312"/>
        <v>#DIV/0!</v>
      </c>
      <c r="AN460" s="8" t="e">
        <f t="shared" si="313"/>
        <v>#DIV/0!</v>
      </c>
      <c r="AO460" s="8">
        <f t="shared" si="314"/>
        <v>2.2647449445589274E-2</v>
      </c>
      <c r="AP460" s="8">
        <f t="shared" si="315"/>
        <v>2.7176305948938273E-2</v>
      </c>
      <c r="AQ460" s="8">
        <f t="shared" si="316"/>
        <v>2.7922265115812861E-2</v>
      </c>
      <c r="AR460" s="8">
        <f t="shared" si="317"/>
        <v>9.3145796709106499E-3</v>
      </c>
      <c r="AS460" s="8">
        <f t="shared" si="318"/>
        <v>3.3463574631569459E-2</v>
      </c>
      <c r="AT460" s="8" t="e">
        <f t="shared" si="319"/>
        <v>#DIV/0!</v>
      </c>
      <c r="AU460" s="8">
        <f t="shared" si="320"/>
        <v>2.6791158600250942E-2</v>
      </c>
      <c r="AV460" s="8" t="e">
        <f t="shared" si="321"/>
        <v>#DIV/0!</v>
      </c>
      <c r="AW460" s="8">
        <f t="shared" si="322"/>
        <v>1.4667582028397907E-2</v>
      </c>
      <c r="AX460" s="8"/>
      <c r="AY460" s="8"/>
    </row>
    <row r="461" spans="1:51" x14ac:dyDescent="0.2">
      <c r="A461" s="6">
        <v>42888</v>
      </c>
      <c r="B461" s="5">
        <v>91.563400000000001</v>
      </c>
      <c r="C461" s="5">
        <v>111.0742</v>
      </c>
      <c r="E461" s="5">
        <v>45.512300000000003</v>
      </c>
      <c r="F461" s="5">
        <v>130.5187</v>
      </c>
      <c r="G461" s="5">
        <v>110.0536</v>
      </c>
      <c r="H461" s="5">
        <v>87.345799999999997</v>
      </c>
      <c r="I461" s="5">
        <v>123.0478</v>
      </c>
      <c r="J461" s="5">
        <v>55.363300000000002</v>
      </c>
      <c r="K461" s="5">
        <v>46.435200000000002</v>
      </c>
      <c r="L461" s="5">
        <v>123.69110000000001</v>
      </c>
      <c r="M461" s="5">
        <v>197.69460000000001</v>
      </c>
      <c r="P461" s="5">
        <v>95.138499999999993</v>
      </c>
      <c r="Q461" s="5">
        <v>50.596200000000003</v>
      </c>
      <c r="R461" s="5">
        <v>100.57599999999999</v>
      </c>
      <c r="S461" s="5">
        <v>66.483500000000006</v>
      </c>
      <c r="T461" s="5">
        <v>140.43090000000001</v>
      </c>
      <c r="V461" s="5">
        <v>61.7714</v>
      </c>
      <c r="X461" s="5">
        <v>4702.5600000000004</v>
      </c>
      <c r="Z461" s="6">
        <v>42888</v>
      </c>
      <c r="AA461" s="8">
        <f t="shared" si="300"/>
        <v>1.8165280029534214E-2</v>
      </c>
      <c r="AB461" s="8">
        <f t="shared" si="301"/>
        <v>2.5398114897113411E-2</v>
      </c>
      <c r="AC461" s="8" t="e">
        <f t="shared" si="302"/>
        <v>#DIV/0!</v>
      </c>
      <c r="AD461" s="8">
        <f t="shared" si="303"/>
        <v>1.9412887272206136E-2</v>
      </c>
      <c r="AE461" s="8">
        <f t="shared" si="304"/>
        <v>1.7417563957553561E-2</v>
      </c>
      <c r="AF461" s="8">
        <f t="shared" si="305"/>
        <v>2.5638731623214728E-2</v>
      </c>
      <c r="AG461" s="8">
        <f t="shared" si="306"/>
        <v>1.5797663378588123E-2</v>
      </c>
      <c r="AH461" s="8">
        <f t="shared" si="307"/>
        <v>3.3355168127918278E-2</v>
      </c>
      <c r="AI461" s="8">
        <f t="shared" si="308"/>
        <v>2.1776042108837768E-2</v>
      </c>
      <c r="AJ461" s="8">
        <f t="shared" si="309"/>
        <v>1.8324722146685568E-2</v>
      </c>
      <c r="AK461" s="8">
        <f t="shared" si="310"/>
        <v>3.3888402230751735E-2</v>
      </c>
      <c r="AL461" s="8">
        <f t="shared" si="311"/>
        <v>1.4213744844144394E-2</v>
      </c>
      <c r="AM461" s="8" t="e">
        <f t="shared" si="312"/>
        <v>#DIV/0!</v>
      </c>
      <c r="AN461" s="8" t="e">
        <f t="shared" si="313"/>
        <v>#DIV/0!</v>
      </c>
      <c r="AO461" s="8">
        <f t="shared" si="314"/>
        <v>2.6217830411431997E-2</v>
      </c>
      <c r="AP461" s="8">
        <f t="shared" si="315"/>
        <v>1.8208382134534462E-2</v>
      </c>
      <c r="AQ461" s="8">
        <f t="shared" si="316"/>
        <v>2.196738069036841E-2</v>
      </c>
      <c r="AR461" s="8">
        <f t="shared" si="317"/>
        <v>1.665433125772231E-2</v>
      </c>
      <c r="AS461" s="8">
        <f t="shared" si="318"/>
        <v>2.0823413873892083E-2</v>
      </c>
      <c r="AT461" s="8" t="e">
        <f t="shared" si="319"/>
        <v>#DIV/0!</v>
      </c>
      <c r="AU461" s="8">
        <f t="shared" si="320"/>
        <v>5.0176528968648437E-3</v>
      </c>
      <c r="AV461" s="8" t="e">
        <f t="shared" si="321"/>
        <v>#DIV/0!</v>
      </c>
      <c r="AW461" s="8">
        <f t="shared" si="322"/>
        <v>1.0075929247258975E-2</v>
      </c>
      <c r="AX461" s="8"/>
      <c r="AY461" s="8"/>
    </row>
    <row r="462" spans="1:51" x14ac:dyDescent="0.2">
      <c r="A462" s="6">
        <v>42895</v>
      </c>
      <c r="B462" s="5">
        <v>90.153999999999996</v>
      </c>
      <c r="C462" s="5">
        <v>109.83620000000001</v>
      </c>
      <c r="E462" s="5">
        <v>44.503700000000002</v>
      </c>
      <c r="F462" s="5">
        <v>130.0812</v>
      </c>
      <c r="G462" s="5">
        <v>109.0873</v>
      </c>
      <c r="H462" s="5">
        <v>87.247799999999998</v>
      </c>
      <c r="I462" s="5">
        <v>121.57559999999999</v>
      </c>
      <c r="J462" s="5">
        <v>55.393599999999999</v>
      </c>
      <c r="K462" s="5">
        <v>45.899099999999997</v>
      </c>
      <c r="L462" s="5">
        <v>123.70489999999999</v>
      </c>
      <c r="M462" s="5">
        <v>194.27289999999999</v>
      </c>
      <c r="P462" s="5">
        <v>94.428899999999999</v>
      </c>
      <c r="Q462" s="5">
        <v>50.002400000000002</v>
      </c>
      <c r="R462" s="5">
        <v>99.933300000000003</v>
      </c>
      <c r="S462" s="5">
        <v>65.876499999999993</v>
      </c>
      <c r="T462" s="5">
        <v>138.4949</v>
      </c>
      <c r="V462" s="5">
        <v>61.0473</v>
      </c>
      <c r="X462" s="5">
        <v>4689.79</v>
      </c>
      <c r="Z462" s="6">
        <v>42895</v>
      </c>
      <c r="AA462" s="8">
        <f t="shared" si="300"/>
        <v>-1.5392613205713279E-2</v>
      </c>
      <c r="AB462" s="8">
        <f t="shared" si="301"/>
        <v>-1.114570260240455E-2</v>
      </c>
      <c r="AC462" s="8" t="e">
        <f t="shared" si="302"/>
        <v>#DIV/0!</v>
      </c>
      <c r="AD462" s="8">
        <f t="shared" si="303"/>
        <v>-2.2161042179806412E-2</v>
      </c>
      <c r="AE462" s="8">
        <f t="shared" si="304"/>
        <v>-3.3520100951051068E-3</v>
      </c>
      <c r="AF462" s="8">
        <f t="shared" si="305"/>
        <v>-8.7802670698641228E-3</v>
      </c>
      <c r="AG462" s="8">
        <f t="shared" si="306"/>
        <v>-1.1219772444697185E-3</v>
      </c>
      <c r="AH462" s="8">
        <f t="shared" si="307"/>
        <v>-1.1964456089422204E-2</v>
      </c>
      <c r="AI462" s="8">
        <f t="shared" si="308"/>
        <v>5.472939654969089E-4</v>
      </c>
      <c r="AJ462" s="8">
        <f t="shared" si="309"/>
        <v>-1.1545120942733189E-2</v>
      </c>
      <c r="AK462" s="8">
        <f t="shared" si="310"/>
        <v>1.115682534960083E-4</v>
      </c>
      <c r="AL462" s="8">
        <f t="shared" si="311"/>
        <v>-1.7308009424637838E-2</v>
      </c>
      <c r="AM462" s="8" t="e">
        <f t="shared" si="312"/>
        <v>#DIV/0!</v>
      </c>
      <c r="AN462" s="8" t="e">
        <f t="shared" si="313"/>
        <v>#DIV/0!</v>
      </c>
      <c r="AO462" s="8">
        <f t="shared" si="314"/>
        <v>-7.4585998307730161E-3</v>
      </c>
      <c r="AP462" s="8">
        <f t="shared" si="315"/>
        <v>-1.1736059229744522E-2</v>
      </c>
      <c r="AQ462" s="8">
        <f t="shared" si="316"/>
        <v>-6.3901924912502794E-3</v>
      </c>
      <c r="AR462" s="8">
        <f t="shared" si="317"/>
        <v>-9.1300849082857072E-3</v>
      </c>
      <c r="AS462" s="8">
        <f t="shared" si="318"/>
        <v>-1.3786139660146079E-2</v>
      </c>
      <c r="AT462" s="8" t="e">
        <f t="shared" si="319"/>
        <v>#DIV/0!</v>
      </c>
      <c r="AU462" s="8">
        <f t="shared" si="320"/>
        <v>-1.1722253340542665E-2</v>
      </c>
      <c r="AV462" s="8" t="e">
        <f t="shared" si="321"/>
        <v>#DIV/0!</v>
      </c>
      <c r="AW462" s="8">
        <f t="shared" si="322"/>
        <v>-2.7155421727740325E-3</v>
      </c>
      <c r="AX462" s="8"/>
      <c r="AY462" s="8"/>
    </row>
    <row r="463" spans="1:51" x14ac:dyDescent="0.2">
      <c r="A463" s="6">
        <v>42902</v>
      </c>
      <c r="B463" s="5">
        <v>92.135900000000007</v>
      </c>
      <c r="C463" s="5">
        <v>110.6921</v>
      </c>
      <c r="E463" s="5">
        <v>45.512300000000003</v>
      </c>
      <c r="F463" s="5">
        <v>132.5813</v>
      </c>
      <c r="G463" s="5">
        <v>110.2817</v>
      </c>
      <c r="H463" s="5">
        <v>88.5642</v>
      </c>
      <c r="I463" s="5">
        <v>122.6951</v>
      </c>
      <c r="J463" s="5">
        <v>56.089399999999998</v>
      </c>
      <c r="K463" s="5">
        <v>47.192100000000003</v>
      </c>
      <c r="L463" s="5">
        <v>123.8848</v>
      </c>
      <c r="M463" s="5">
        <v>197.87469999999999</v>
      </c>
      <c r="P463" s="5">
        <v>97.094399999999993</v>
      </c>
      <c r="Q463" s="5">
        <v>51.557499999999997</v>
      </c>
      <c r="R463" s="5">
        <v>101.02889999999999</v>
      </c>
      <c r="S463" s="5">
        <v>66.054900000000004</v>
      </c>
      <c r="T463" s="5">
        <v>139.95869999999999</v>
      </c>
      <c r="V463" s="5">
        <v>61.498899999999999</v>
      </c>
      <c r="X463" s="5">
        <v>4695.2299999999996</v>
      </c>
      <c r="Z463" s="6">
        <v>42902</v>
      </c>
      <c r="AA463" s="8">
        <f t="shared" si="300"/>
        <v>2.1983494908711876E-2</v>
      </c>
      <c r="AB463" s="8">
        <f t="shared" si="301"/>
        <v>7.7925128509543917E-3</v>
      </c>
      <c r="AC463" s="8" t="e">
        <f t="shared" si="302"/>
        <v>#DIV/0!</v>
      </c>
      <c r="AD463" s="8">
        <f t="shared" si="303"/>
        <v>2.2663284176371867E-2</v>
      </c>
      <c r="AE463" s="8">
        <f t="shared" si="304"/>
        <v>1.921953364513862E-2</v>
      </c>
      <c r="AF463" s="8">
        <f t="shared" si="305"/>
        <v>1.0949028897039303E-2</v>
      </c>
      <c r="AG463" s="8">
        <f t="shared" si="306"/>
        <v>1.5088059527002429E-2</v>
      </c>
      <c r="AH463" s="8">
        <f t="shared" si="307"/>
        <v>9.2082621841882428E-3</v>
      </c>
      <c r="AI463" s="8">
        <f t="shared" si="308"/>
        <v>1.2561017879321845E-2</v>
      </c>
      <c r="AJ463" s="8">
        <f t="shared" si="309"/>
        <v>2.8170487003013278E-2</v>
      </c>
      <c r="AK463" s="8">
        <f t="shared" si="310"/>
        <v>1.4542673734023737E-3</v>
      </c>
      <c r="AL463" s="8">
        <f t="shared" si="311"/>
        <v>1.8539899286004413E-2</v>
      </c>
      <c r="AM463" s="8" t="e">
        <f t="shared" si="312"/>
        <v>#DIV/0!</v>
      </c>
      <c r="AN463" s="8" t="e">
        <f t="shared" si="313"/>
        <v>#DIV/0!</v>
      </c>
      <c r="AO463" s="8">
        <f t="shared" si="314"/>
        <v>2.8227587105218888E-2</v>
      </c>
      <c r="AP463" s="8">
        <f t="shared" si="315"/>
        <v>3.1100507175655379E-2</v>
      </c>
      <c r="AQ463" s="8">
        <f t="shared" si="316"/>
        <v>1.0963312529457037E-2</v>
      </c>
      <c r="AR463" s="8">
        <f t="shared" si="317"/>
        <v>2.7080977283251428E-3</v>
      </c>
      <c r="AS463" s="8">
        <f t="shared" si="318"/>
        <v>1.0569342264588721E-2</v>
      </c>
      <c r="AT463" s="8" t="e">
        <f t="shared" si="319"/>
        <v>#DIV/0!</v>
      </c>
      <c r="AU463" s="8">
        <f t="shared" si="320"/>
        <v>7.3975425612597956E-3</v>
      </c>
      <c r="AV463" s="8" t="e">
        <f t="shared" si="321"/>
        <v>#DIV/0!</v>
      </c>
      <c r="AW463" s="8">
        <f t="shared" si="322"/>
        <v>1.1599666509587436E-3</v>
      </c>
      <c r="AX463" s="8"/>
      <c r="AY463" s="8"/>
    </row>
    <row r="464" spans="1:51" x14ac:dyDescent="0.2">
      <c r="A464" s="6">
        <v>42909</v>
      </c>
      <c r="B464" s="5">
        <v>90.2958</v>
      </c>
      <c r="C464" s="5">
        <v>109.36239999999999</v>
      </c>
      <c r="E464" s="5">
        <v>44.204300000000003</v>
      </c>
      <c r="F464" s="5">
        <v>131.00309999999999</v>
      </c>
      <c r="G464" s="5">
        <v>107.3965</v>
      </c>
      <c r="H464" s="5">
        <v>87.177700000000002</v>
      </c>
      <c r="I464" s="5">
        <v>121.1309</v>
      </c>
      <c r="J464" s="5">
        <v>55.2121</v>
      </c>
      <c r="K464" s="5">
        <v>45.583799999999997</v>
      </c>
      <c r="L464" s="5">
        <v>121.2004</v>
      </c>
      <c r="M464" s="5">
        <v>198.2903</v>
      </c>
      <c r="P464" s="5">
        <v>96.120099999999994</v>
      </c>
      <c r="Q464" s="5">
        <v>50.143799999999999</v>
      </c>
      <c r="R464" s="5">
        <v>99.378200000000007</v>
      </c>
      <c r="S464" s="5">
        <v>64.747100000000003</v>
      </c>
      <c r="T464" s="5">
        <v>138.25880000000001</v>
      </c>
      <c r="V464" s="5">
        <v>60.4711</v>
      </c>
      <c r="X464" s="5">
        <v>4705.7299999999996</v>
      </c>
      <c r="Z464" s="6">
        <v>42909</v>
      </c>
      <c r="AA464" s="8">
        <f t="shared" si="300"/>
        <v>-1.9971585451490803E-2</v>
      </c>
      <c r="AB464" s="8">
        <f t="shared" si="301"/>
        <v>-1.2012600718569799E-2</v>
      </c>
      <c r="AC464" s="8" t="e">
        <f t="shared" si="302"/>
        <v>#DIV/0!</v>
      </c>
      <c r="AD464" s="8">
        <f t="shared" si="303"/>
        <v>-2.8739483612122418E-2</v>
      </c>
      <c r="AE464" s="8">
        <f t="shared" si="304"/>
        <v>-1.1903639502705232E-2</v>
      </c>
      <c r="AF464" s="8">
        <f t="shared" si="305"/>
        <v>-2.6162092169417006E-2</v>
      </c>
      <c r="AG464" s="8">
        <f t="shared" si="306"/>
        <v>-1.5655309933359063E-2</v>
      </c>
      <c r="AH464" s="8">
        <f t="shared" si="307"/>
        <v>-1.2748675374974261E-2</v>
      </c>
      <c r="AI464" s="8">
        <f t="shared" si="308"/>
        <v>-1.564110152720477E-2</v>
      </c>
      <c r="AJ464" s="8">
        <f t="shared" si="309"/>
        <v>-3.407985658616608E-2</v>
      </c>
      <c r="AK464" s="8">
        <f t="shared" si="310"/>
        <v>-2.1668517848840163E-2</v>
      </c>
      <c r="AL464" s="8">
        <f t="shared" si="311"/>
        <v>2.1003190402815175E-3</v>
      </c>
      <c r="AM464" s="8" t="e">
        <f t="shared" si="312"/>
        <v>#DIV/0!</v>
      </c>
      <c r="AN464" s="8" t="e">
        <f t="shared" si="313"/>
        <v>#DIV/0!</v>
      </c>
      <c r="AO464" s="8">
        <f t="shared" si="314"/>
        <v>-1.0034564300309801E-2</v>
      </c>
      <c r="AP464" s="8">
        <f t="shared" si="315"/>
        <v>-2.7419871017795638E-2</v>
      </c>
      <c r="AQ464" s="8">
        <f t="shared" si="316"/>
        <v>-1.6338889169336568E-2</v>
      </c>
      <c r="AR464" s="8">
        <f t="shared" si="317"/>
        <v>-1.9798682610979612E-2</v>
      </c>
      <c r="AS464" s="8">
        <f t="shared" si="318"/>
        <v>-1.2145725846267386E-2</v>
      </c>
      <c r="AT464" s="8" t="e">
        <f t="shared" si="319"/>
        <v>#DIV/0!</v>
      </c>
      <c r="AU464" s="8">
        <f t="shared" si="320"/>
        <v>-1.671249404460895E-2</v>
      </c>
      <c r="AV464" s="8" t="e">
        <f t="shared" si="321"/>
        <v>#DIV/0!</v>
      </c>
      <c r="AW464" s="8">
        <f t="shared" si="322"/>
        <v>2.2363121721407087E-3</v>
      </c>
      <c r="AX464" s="8"/>
      <c r="AY464" s="8"/>
    </row>
    <row r="465" spans="1:84" x14ac:dyDescent="0.2">
      <c r="A465" s="6">
        <v>42916</v>
      </c>
      <c r="B465" s="5">
        <v>88.245800000000003</v>
      </c>
      <c r="C465" s="5">
        <v>106.1831</v>
      </c>
      <c r="E465" s="5">
        <v>43.148499999999999</v>
      </c>
      <c r="F465" s="5">
        <v>126.2843</v>
      </c>
      <c r="G465" s="5">
        <v>105.6562</v>
      </c>
      <c r="H465" s="5">
        <v>85.021000000000001</v>
      </c>
      <c r="I465" s="5">
        <v>117.7265</v>
      </c>
      <c r="J465" s="5">
        <v>54.561599999999999</v>
      </c>
      <c r="K465" s="5">
        <v>45.978000000000002</v>
      </c>
      <c r="L465" s="5">
        <v>118.10080000000001</v>
      </c>
      <c r="M465" s="5">
        <v>194.1206</v>
      </c>
      <c r="P465" s="5">
        <v>92.892700000000005</v>
      </c>
      <c r="Q465" s="5">
        <v>49.182499999999997</v>
      </c>
      <c r="R465" s="5">
        <v>97.730599999999995</v>
      </c>
      <c r="S465" s="5">
        <v>63.914900000000003</v>
      </c>
      <c r="T465" s="5">
        <v>134.04050000000001</v>
      </c>
      <c r="V465" s="5">
        <v>60.206299999999999</v>
      </c>
      <c r="X465" s="5">
        <v>4678.3599999999997</v>
      </c>
      <c r="Z465" s="6">
        <v>42916</v>
      </c>
      <c r="AA465" s="8">
        <f t="shared" si="300"/>
        <v>-2.2703160058385796E-2</v>
      </c>
      <c r="AB465" s="8">
        <f t="shared" si="301"/>
        <v>-2.9071234720525529E-2</v>
      </c>
      <c r="AC465" s="8" t="e">
        <f t="shared" si="302"/>
        <v>#DIV/0!</v>
      </c>
      <c r="AD465" s="8">
        <f t="shared" si="303"/>
        <v>-2.3884554217576182E-2</v>
      </c>
      <c r="AE465" s="8">
        <f t="shared" si="304"/>
        <v>-3.6020521651777604E-2</v>
      </c>
      <c r="AF465" s="8">
        <f t="shared" si="305"/>
        <v>-1.6204438692136169E-2</v>
      </c>
      <c r="AG465" s="8">
        <f t="shared" si="306"/>
        <v>-2.4739124799117218E-2</v>
      </c>
      <c r="AH465" s="8">
        <f t="shared" si="307"/>
        <v>-2.8105132546691225E-2</v>
      </c>
      <c r="AI465" s="8">
        <f t="shared" si="308"/>
        <v>-1.1781837676886009E-2</v>
      </c>
      <c r="AJ465" s="8">
        <f t="shared" si="309"/>
        <v>8.6478090900716786E-3</v>
      </c>
      <c r="AK465" s="8">
        <f t="shared" si="310"/>
        <v>-2.5574173022531288E-2</v>
      </c>
      <c r="AL465" s="8">
        <f t="shared" si="311"/>
        <v>-2.1028260081305095E-2</v>
      </c>
      <c r="AM465" s="8" t="e">
        <f t="shared" si="312"/>
        <v>#DIV/0!</v>
      </c>
      <c r="AN465" s="8" t="e">
        <f t="shared" si="313"/>
        <v>#DIV/0!</v>
      </c>
      <c r="AO465" s="8">
        <f t="shared" si="314"/>
        <v>-3.3576744094107158E-2</v>
      </c>
      <c r="AP465" s="8">
        <f t="shared" si="315"/>
        <v>-1.9170864593429315E-2</v>
      </c>
      <c r="AQ465" s="8">
        <f t="shared" si="316"/>
        <v>-1.6579088773996831E-2</v>
      </c>
      <c r="AR465" s="8">
        <f t="shared" si="317"/>
        <v>-1.285308531192908E-2</v>
      </c>
      <c r="AS465" s="8">
        <f t="shared" si="318"/>
        <v>-3.0510173674297758E-2</v>
      </c>
      <c r="AT465" s="8" t="e">
        <f t="shared" si="319"/>
        <v>#DIV/0!</v>
      </c>
      <c r="AU465" s="8">
        <f t="shared" si="320"/>
        <v>-4.3789512676303266E-3</v>
      </c>
      <c r="AV465" s="8" t="e">
        <f t="shared" si="321"/>
        <v>#DIV/0!</v>
      </c>
      <c r="AW465" s="8">
        <f t="shared" si="322"/>
        <v>-5.8163133031431391E-3</v>
      </c>
      <c r="AX465" s="8"/>
      <c r="AY465" s="8"/>
    </row>
    <row r="466" spans="1:84" x14ac:dyDescent="0.2">
      <c r="A466" s="6">
        <v>42923</v>
      </c>
      <c r="B466" s="5">
        <v>87.390299999999996</v>
      </c>
      <c r="C466" s="5">
        <v>105.694</v>
      </c>
      <c r="E466" s="5">
        <v>43.053899999999999</v>
      </c>
      <c r="F466" s="5">
        <v>125.83110000000001</v>
      </c>
      <c r="G466" s="5">
        <v>103.8185</v>
      </c>
      <c r="H466" s="5">
        <v>84.124799999999993</v>
      </c>
      <c r="I466" s="5">
        <v>116.22369999999999</v>
      </c>
      <c r="J466" s="5">
        <v>53.820399999999999</v>
      </c>
      <c r="K466" s="5">
        <v>46.119900000000001</v>
      </c>
      <c r="L466" s="5">
        <v>117.11839999999999</v>
      </c>
      <c r="M466" s="5">
        <v>194.6054</v>
      </c>
      <c r="P466" s="5">
        <v>91.796599999999998</v>
      </c>
      <c r="Q466" s="5">
        <v>48.804200000000002</v>
      </c>
      <c r="R466" s="5">
        <v>96.1845</v>
      </c>
      <c r="S466" s="5">
        <v>62.562600000000003</v>
      </c>
      <c r="T466" s="5">
        <v>133.26929999999999</v>
      </c>
      <c r="V466" s="5">
        <v>59.287500000000001</v>
      </c>
      <c r="X466" s="5">
        <v>4684.88</v>
      </c>
      <c r="Z466" s="6">
        <v>42923</v>
      </c>
      <c r="AA466" s="8">
        <f t="shared" si="300"/>
        <v>-9.6945123733934713E-3</v>
      </c>
      <c r="AB466" s="8">
        <f t="shared" si="301"/>
        <v>-4.6061943943997985E-3</v>
      </c>
      <c r="AC466" s="8" t="e">
        <f t="shared" si="302"/>
        <v>#DIV/0!</v>
      </c>
      <c r="AD466" s="8">
        <f t="shared" si="303"/>
        <v>-2.1924284737592226E-3</v>
      </c>
      <c r="AE466" s="8">
        <f t="shared" si="304"/>
        <v>-3.5887279733110011E-3</v>
      </c>
      <c r="AF466" s="8">
        <f t="shared" si="305"/>
        <v>-1.7393205509946386E-2</v>
      </c>
      <c r="AG466" s="8">
        <f t="shared" si="306"/>
        <v>-1.0540925183190164E-2</v>
      </c>
      <c r="AH466" s="8">
        <f t="shared" si="307"/>
        <v>-1.2765180311994362E-2</v>
      </c>
      <c r="AI466" s="8">
        <f t="shared" si="308"/>
        <v>-1.3584645611565582E-2</v>
      </c>
      <c r="AJ466" s="8">
        <f t="shared" si="309"/>
        <v>3.0862586454392105E-3</v>
      </c>
      <c r="AK466" s="8">
        <f t="shared" si="310"/>
        <v>-8.3183179114790784E-3</v>
      </c>
      <c r="AL466" s="8">
        <f t="shared" si="311"/>
        <v>2.4974165544513482E-3</v>
      </c>
      <c r="AM466" s="8" t="e">
        <f t="shared" si="312"/>
        <v>#DIV/0!</v>
      </c>
      <c r="AN466" s="8" t="e">
        <f t="shared" si="313"/>
        <v>#DIV/0!</v>
      </c>
      <c r="AO466" s="8">
        <f t="shared" si="314"/>
        <v>-1.1799635493424221E-2</v>
      </c>
      <c r="AP466" s="8">
        <f t="shared" si="315"/>
        <v>-7.6917602805874896E-3</v>
      </c>
      <c r="AQ466" s="8">
        <f t="shared" si="316"/>
        <v>-1.5820019523056228E-2</v>
      </c>
      <c r="AR466" s="8">
        <f t="shared" si="317"/>
        <v>-2.1157820789831527E-2</v>
      </c>
      <c r="AS466" s="8">
        <f t="shared" si="318"/>
        <v>-5.7534849541744926E-3</v>
      </c>
      <c r="AT466" s="8" t="e">
        <f t="shared" si="319"/>
        <v>#DIV/0!</v>
      </c>
      <c r="AU466" s="8">
        <f t="shared" si="320"/>
        <v>-1.5260861404869597E-2</v>
      </c>
      <c r="AV466" s="8" t="e">
        <f t="shared" si="321"/>
        <v>#DIV/0!</v>
      </c>
      <c r="AW466" s="8">
        <f t="shared" si="322"/>
        <v>1.3936507665079922E-3</v>
      </c>
      <c r="AX466" s="8"/>
      <c r="AY466" s="8"/>
    </row>
    <row r="467" spans="1:84" x14ac:dyDescent="0.2">
      <c r="A467" s="6">
        <v>42930</v>
      </c>
      <c r="B467" s="5">
        <v>87.858400000000003</v>
      </c>
      <c r="C467" s="5">
        <v>104.1961</v>
      </c>
      <c r="E467" s="5">
        <v>43.526699999999998</v>
      </c>
      <c r="F467" s="5">
        <v>126.14360000000001</v>
      </c>
      <c r="G467" s="5">
        <v>104.6563</v>
      </c>
      <c r="H467" s="5">
        <v>84.334800000000001</v>
      </c>
      <c r="I467" s="5">
        <v>115.7637</v>
      </c>
      <c r="J467" s="5">
        <v>54.546500000000002</v>
      </c>
      <c r="K467" s="5">
        <v>47.617800000000003</v>
      </c>
      <c r="L467" s="5">
        <v>116.3297</v>
      </c>
      <c r="M467" s="5">
        <v>196.24010000000001</v>
      </c>
      <c r="P467" s="5">
        <v>90.852800000000002</v>
      </c>
      <c r="Q467" s="5">
        <v>49.303400000000003</v>
      </c>
      <c r="R467" s="5">
        <v>97.7012</v>
      </c>
      <c r="S467" s="5">
        <v>62.948999999999998</v>
      </c>
      <c r="T467" s="5">
        <v>133.9933</v>
      </c>
      <c r="V467" s="5">
        <v>58.181800000000003</v>
      </c>
      <c r="X467" s="5">
        <v>4751.43</v>
      </c>
      <c r="Z467" s="6">
        <v>42930</v>
      </c>
      <c r="AA467" s="8">
        <f t="shared" si="300"/>
        <v>5.3564297181725173E-3</v>
      </c>
      <c r="AB467" s="8">
        <f t="shared" si="301"/>
        <v>-1.417204382462578E-2</v>
      </c>
      <c r="AC467" s="8" t="e">
        <f t="shared" si="302"/>
        <v>#DIV/0!</v>
      </c>
      <c r="AD467" s="8">
        <f t="shared" si="303"/>
        <v>1.0981583549922291E-2</v>
      </c>
      <c r="AE467" s="8">
        <f t="shared" si="304"/>
        <v>2.4834877864057248E-3</v>
      </c>
      <c r="AF467" s="8">
        <f t="shared" si="305"/>
        <v>8.0698526755829114E-3</v>
      </c>
      <c r="AG467" s="8">
        <f t="shared" si="306"/>
        <v>2.4962912244665958E-3</v>
      </c>
      <c r="AH467" s="8">
        <f t="shared" si="307"/>
        <v>-3.9578846655199396E-3</v>
      </c>
      <c r="AI467" s="8">
        <f t="shared" si="308"/>
        <v>1.3491166918120356E-2</v>
      </c>
      <c r="AJ467" s="8">
        <f t="shared" si="309"/>
        <v>3.2478387854266932E-2</v>
      </c>
      <c r="AK467" s="8">
        <f t="shared" si="310"/>
        <v>-6.7342108498749109E-3</v>
      </c>
      <c r="AL467" s="8">
        <f t="shared" si="311"/>
        <v>8.4000752291559788E-3</v>
      </c>
      <c r="AM467" s="8" t="e">
        <f t="shared" si="312"/>
        <v>#DIV/0!</v>
      </c>
      <c r="AN467" s="8" t="e">
        <f t="shared" si="313"/>
        <v>#DIV/0!</v>
      </c>
      <c r="AO467" s="8">
        <f t="shared" si="314"/>
        <v>-1.0281426545209693E-2</v>
      </c>
      <c r="AP467" s="8">
        <f t="shared" si="315"/>
        <v>1.0228627863995365E-2</v>
      </c>
      <c r="AQ467" s="8">
        <f t="shared" si="316"/>
        <v>1.5768652953438433E-2</v>
      </c>
      <c r="AR467" s="8">
        <f t="shared" si="317"/>
        <v>6.1762139041534603E-3</v>
      </c>
      <c r="AS467" s="8">
        <f t="shared" si="318"/>
        <v>5.4326090104774849E-3</v>
      </c>
      <c r="AT467" s="8" t="e">
        <f t="shared" si="319"/>
        <v>#DIV/0!</v>
      </c>
      <c r="AU467" s="8">
        <f t="shared" si="320"/>
        <v>-1.8649799704828163E-2</v>
      </c>
      <c r="AV467" s="8" t="e">
        <f t="shared" si="321"/>
        <v>#DIV/0!</v>
      </c>
      <c r="AW467" s="8">
        <f t="shared" si="322"/>
        <v>1.4205273133996998E-2</v>
      </c>
      <c r="AX467" s="8"/>
      <c r="AY467" s="8"/>
    </row>
    <row r="468" spans="1:84" x14ac:dyDescent="0.2">
      <c r="A468" s="6">
        <v>42937</v>
      </c>
      <c r="B468" s="5">
        <v>91.248099999999994</v>
      </c>
      <c r="C468" s="5">
        <v>106.9627</v>
      </c>
      <c r="E468" s="5">
        <v>44.361899999999999</v>
      </c>
      <c r="F468" s="5">
        <v>129.5812</v>
      </c>
      <c r="G468" s="5">
        <v>106.72369999999999</v>
      </c>
      <c r="H468" s="5">
        <v>86.183400000000006</v>
      </c>
      <c r="I468" s="5">
        <v>118.3553</v>
      </c>
      <c r="J468" s="5">
        <v>56.694499999999998</v>
      </c>
      <c r="K468" s="5">
        <v>50.045999999999999</v>
      </c>
      <c r="L468" s="5">
        <v>121.5463</v>
      </c>
      <c r="M468" s="5">
        <v>199.99420000000001</v>
      </c>
      <c r="P468" s="5">
        <v>94.034499999999994</v>
      </c>
      <c r="Q468" s="5">
        <v>50.515599999999999</v>
      </c>
      <c r="R468" s="5">
        <v>100.5137</v>
      </c>
      <c r="S468" s="5">
        <v>66.456100000000006</v>
      </c>
      <c r="T468" s="5">
        <v>137.2987</v>
      </c>
      <c r="V468" s="5">
        <v>60.034999999999997</v>
      </c>
      <c r="X468" s="5">
        <v>4778.07</v>
      </c>
      <c r="Z468" s="6">
        <v>42937</v>
      </c>
      <c r="AA468" s="8">
        <f t="shared" si="300"/>
        <v>3.85813991604671E-2</v>
      </c>
      <c r="AB468" s="8">
        <f t="shared" si="301"/>
        <v>2.655185750714284E-2</v>
      </c>
      <c r="AC468" s="8" t="e">
        <f t="shared" si="302"/>
        <v>#DIV/0!</v>
      </c>
      <c r="AD468" s="8">
        <f t="shared" si="303"/>
        <v>1.9188222401422594E-2</v>
      </c>
      <c r="AE468" s="8">
        <f t="shared" si="304"/>
        <v>2.7251481644728681E-2</v>
      </c>
      <c r="AF468" s="8">
        <f t="shared" si="305"/>
        <v>1.9754185844521377E-2</v>
      </c>
      <c r="AG468" s="8">
        <f t="shared" si="306"/>
        <v>2.1919776889255838E-2</v>
      </c>
      <c r="AH468" s="8">
        <f t="shared" si="307"/>
        <v>2.2386983138928729E-2</v>
      </c>
      <c r="AI468" s="8">
        <f t="shared" si="308"/>
        <v>3.9379245231133009E-2</v>
      </c>
      <c r="AJ468" s="8">
        <f t="shared" si="309"/>
        <v>5.0993536030643938E-2</v>
      </c>
      <c r="AK468" s="8">
        <f t="shared" si="310"/>
        <v>4.4843234358895367E-2</v>
      </c>
      <c r="AL468" s="8">
        <f t="shared" si="311"/>
        <v>1.9130137010733295E-2</v>
      </c>
      <c r="AM468" s="8" t="e">
        <f t="shared" si="312"/>
        <v>#DIV/0!</v>
      </c>
      <c r="AN468" s="8" t="e">
        <f t="shared" si="313"/>
        <v>#DIV/0!</v>
      </c>
      <c r="AO468" s="8">
        <f t="shared" si="314"/>
        <v>3.5020384622157952E-2</v>
      </c>
      <c r="AP468" s="8">
        <f t="shared" si="315"/>
        <v>2.4586539670691909E-2</v>
      </c>
      <c r="AQ468" s="8">
        <f t="shared" si="316"/>
        <v>2.8786749804506018E-2</v>
      </c>
      <c r="AR468" s="8">
        <f t="shared" si="317"/>
        <v>5.5713355255842201E-2</v>
      </c>
      <c r="AS468" s="8">
        <f t="shared" si="318"/>
        <v>2.4668397598984315E-2</v>
      </c>
      <c r="AT468" s="8" t="e">
        <f t="shared" si="319"/>
        <v>#DIV/0!</v>
      </c>
      <c r="AU468" s="8">
        <f t="shared" si="320"/>
        <v>3.1851884953713938E-2</v>
      </c>
      <c r="AV468" s="8" t="e">
        <f t="shared" si="321"/>
        <v>#DIV/0!</v>
      </c>
      <c r="AW468" s="8">
        <f t="shared" si="322"/>
        <v>5.6067331308677915E-3</v>
      </c>
      <c r="AX468" s="8"/>
      <c r="AY468" s="8"/>
    </row>
    <row r="469" spans="1:84" x14ac:dyDescent="0.2">
      <c r="A469" s="6">
        <v>42944</v>
      </c>
      <c r="B469" s="5">
        <v>90.650900000000007</v>
      </c>
      <c r="C469" s="5">
        <v>107.65049999999999</v>
      </c>
      <c r="E469" s="5">
        <v>44.346200000000003</v>
      </c>
      <c r="F469" s="5">
        <v>128.7218</v>
      </c>
      <c r="G469" s="5">
        <v>105.7373</v>
      </c>
      <c r="H469" s="5">
        <v>84.769000000000005</v>
      </c>
      <c r="I469" s="5">
        <v>116.92910000000001</v>
      </c>
      <c r="J469" s="5">
        <v>58.086100000000002</v>
      </c>
      <c r="K469" s="5">
        <v>50.692500000000003</v>
      </c>
      <c r="L469" s="5">
        <v>119.0003</v>
      </c>
      <c r="M469" s="5">
        <v>201.03319999999999</v>
      </c>
      <c r="P469" s="5">
        <v>89.1173</v>
      </c>
      <c r="Q469" s="5">
        <v>51.057600000000001</v>
      </c>
      <c r="R469" s="5">
        <v>99.320999999999998</v>
      </c>
      <c r="S469" s="5">
        <v>66.812700000000007</v>
      </c>
      <c r="T469" s="5">
        <v>136.614</v>
      </c>
      <c r="V469" s="5">
        <v>59.458799999999997</v>
      </c>
      <c r="X469" s="5">
        <v>4778.0200000000004</v>
      </c>
      <c r="Z469" s="6">
        <v>42944</v>
      </c>
      <c r="AA469" s="8">
        <f t="shared" si="300"/>
        <v>-6.5447938094052027E-3</v>
      </c>
      <c r="AB469" s="8">
        <f t="shared" si="301"/>
        <v>6.4302789664059112E-3</v>
      </c>
      <c r="AC469" s="8" t="e">
        <f t="shared" si="302"/>
        <v>#DIV/0!</v>
      </c>
      <c r="AD469" s="8">
        <f t="shared" si="303"/>
        <v>-3.5390729432227541E-4</v>
      </c>
      <c r="AE469" s="8">
        <f t="shared" si="304"/>
        <v>-6.6321349084589309E-3</v>
      </c>
      <c r="AF469" s="8">
        <f t="shared" si="305"/>
        <v>-9.242558119705313E-3</v>
      </c>
      <c r="AG469" s="8">
        <f t="shared" si="306"/>
        <v>-1.6411513122016497E-2</v>
      </c>
      <c r="AH469" s="8">
        <f t="shared" si="307"/>
        <v>-1.2050157449645216E-2</v>
      </c>
      <c r="AI469" s="8">
        <f t="shared" si="308"/>
        <v>2.4545590842145248E-2</v>
      </c>
      <c r="AJ469" s="8">
        <f t="shared" si="309"/>
        <v>1.2918115333892866E-2</v>
      </c>
      <c r="AK469" s="8">
        <f t="shared" si="310"/>
        <v>-2.0946750333000752E-2</v>
      </c>
      <c r="AL469" s="8">
        <f t="shared" si="311"/>
        <v>5.1951506593690411E-3</v>
      </c>
      <c r="AM469" s="8" t="e">
        <f t="shared" si="312"/>
        <v>#DIV/0!</v>
      </c>
      <c r="AN469" s="8" t="e">
        <f t="shared" si="313"/>
        <v>#DIV/0!</v>
      </c>
      <c r="AO469" s="8">
        <f t="shared" si="314"/>
        <v>-5.2291446224523863E-2</v>
      </c>
      <c r="AP469" s="8">
        <f t="shared" si="315"/>
        <v>1.0729358851523152E-2</v>
      </c>
      <c r="AQ469" s="8">
        <f t="shared" si="316"/>
        <v>-1.1866044131297548E-2</v>
      </c>
      <c r="AR469" s="8">
        <f t="shared" si="317"/>
        <v>5.3659483478567527E-3</v>
      </c>
      <c r="AS469" s="8">
        <f t="shared" si="318"/>
        <v>-4.9869372397552958E-3</v>
      </c>
      <c r="AT469" s="8" t="e">
        <f t="shared" si="319"/>
        <v>#DIV/0!</v>
      </c>
      <c r="AU469" s="8">
        <f t="shared" si="320"/>
        <v>-9.5977346547847509E-3</v>
      </c>
      <c r="AV469" s="8" t="e">
        <f t="shared" si="321"/>
        <v>#DIV/0!</v>
      </c>
      <c r="AW469" s="8">
        <f t="shared" si="322"/>
        <v>-1.0464476242311171E-5</v>
      </c>
      <c r="AX469" s="8"/>
      <c r="AY469" s="8"/>
    </row>
    <row r="470" spans="1:84" x14ac:dyDescent="0.2">
      <c r="A470" s="6">
        <v>42951</v>
      </c>
      <c r="B470" s="5">
        <v>92.813800000000001</v>
      </c>
      <c r="C470" s="5">
        <v>108.3383</v>
      </c>
      <c r="E470" s="5">
        <v>44.976500000000001</v>
      </c>
      <c r="F470" s="5">
        <v>129.37809999999999</v>
      </c>
      <c r="G470" s="5">
        <v>107.1426</v>
      </c>
      <c r="H470" s="5">
        <v>86.239400000000003</v>
      </c>
      <c r="I470" s="5">
        <v>117.8952</v>
      </c>
      <c r="J470" s="5">
        <v>57.738199999999999</v>
      </c>
      <c r="K470" s="5">
        <v>51.134099999999997</v>
      </c>
      <c r="L470" s="5">
        <v>120.53619999999999</v>
      </c>
      <c r="M470" s="5">
        <v>203.2912</v>
      </c>
      <c r="P470" s="5">
        <v>91.766199999999998</v>
      </c>
      <c r="Q470" s="5">
        <v>51.214500000000001</v>
      </c>
      <c r="R470" s="5">
        <v>100.94070000000001</v>
      </c>
      <c r="S470" s="5">
        <v>67.912400000000005</v>
      </c>
      <c r="T470" s="5">
        <v>139.65899999999999</v>
      </c>
      <c r="V470" s="5">
        <v>60.408799999999999</v>
      </c>
      <c r="X470" s="5">
        <v>4789.1099999999997</v>
      </c>
      <c r="Z470" s="6">
        <v>42951</v>
      </c>
      <c r="AA470" s="8">
        <f t="shared" ref="AA470:AA533" si="323">(B470/B469)-1</f>
        <v>2.3859663831247158E-2</v>
      </c>
      <c r="AB470" s="8">
        <f t="shared" ref="AB470:AB533" si="324">(C470/C469)-1</f>
        <v>6.3891946623564344E-3</v>
      </c>
      <c r="AC470" s="8" t="e">
        <f t="shared" ref="AC470:AC533" si="325">(D470/D469)-1</f>
        <v>#DIV/0!</v>
      </c>
      <c r="AD470" s="8">
        <f t="shared" ref="AD470:AD533" si="326">(E470/E469)-1</f>
        <v>1.4213168208324412E-2</v>
      </c>
      <c r="AE470" s="8">
        <f t="shared" ref="AE470:AE533" si="327">(F470/F469)-1</f>
        <v>5.0985924684086026E-3</v>
      </c>
      <c r="AF470" s="8">
        <f t="shared" ref="AF470:AF533" si="328">(G470/G469)-1</f>
        <v>1.3290485003872865E-2</v>
      </c>
      <c r="AG470" s="8">
        <f t="shared" ref="AG470:AG533" si="329">(H470/H469)-1</f>
        <v>1.7345963736743464E-2</v>
      </c>
      <c r="AH470" s="8">
        <f t="shared" ref="AH470:AH533" si="330">(I470/I469)-1</f>
        <v>8.2622717527116585E-3</v>
      </c>
      <c r="AI470" s="8">
        <f t="shared" ref="AI470:AI533" si="331">(J470/J469)-1</f>
        <v>-5.9893847237119102E-3</v>
      </c>
      <c r="AJ470" s="8">
        <f t="shared" ref="AJ470:AJ533" si="332">(K470/K469)-1</f>
        <v>8.7113478325195892E-3</v>
      </c>
      <c r="AK470" s="8">
        <f t="shared" ref="AK470:AK533" si="333">(L470/L469)-1</f>
        <v>1.2906690151201383E-2</v>
      </c>
      <c r="AL470" s="8">
        <f t="shared" ref="AL470:AL533" si="334">(M470/M469)-1</f>
        <v>1.1231975613978262E-2</v>
      </c>
      <c r="AM470" s="8" t="e">
        <f t="shared" ref="AM470:AM533" si="335">(N470/N469)-1</f>
        <v>#DIV/0!</v>
      </c>
      <c r="AN470" s="8" t="e">
        <f t="shared" ref="AN470:AN533" si="336">(O470/O469)-1</f>
        <v>#DIV/0!</v>
      </c>
      <c r="AO470" s="8">
        <f t="shared" ref="AO470:AO533" si="337">(P470/P469)-1</f>
        <v>2.9723746118879291E-2</v>
      </c>
      <c r="AP470" s="8">
        <f t="shared" ref="AP470:AP533" si="338">(Q470/Q469)-1</f>
        <v>3.0729999059886381E-3</v>
      </c>
      <c r="AQ470" s="8">
        <f t="shared" ref="AQ470:AQ533" si="339">(R470/R469)-1</f>
        <v>1.6307729483191036E-2</v>
      </c>
      <c r="AR470" s="8">
        <f t="shared" ref="AR470:AR533" si="340">(S470/S469)-1</f>
        <v>1.6459445584447341E-2</v>
      </c>
      <c r="AS470" s="8">
        <f t="shared" ref="AS470:AS533" si="341">(T470/T469)-1</f>
        <v>2.2289077254161294E-2</v>
      </c>
      <c r="AT470" s="8" t="e">
        <f t="shared" ref="AT470:AT533" si="342">(U470/U469)-1</f>
        <v>#DIV/0!</v>
      </c>
      <c r="AU470" s="8">
        <f t="shared" ref="AU470:AU533" si="343">(V470/V469)-1</f>
        <v>1.5977449931717569E-2</v>
      </c>
      <c r="AV470" s="8" t="e">
        <f t="shared" ref="AV470:AV533" si="344">(W470/W469)-1</f>
        <v>#DIV/0!</v>
      </c>
      <c r="AW470" s="8">
        <f t="shared" ref="AW470:AW533" si="345">(X470/X469)-1</f>
        <v>2.3210451191078008E-3</v>
      </c>
      <c r="AX470" s="8"/>
      <c r="AY470" s="8"/>
    </row>
    <row r="471" spans="1:84" x14ac:dyDescent="0.2">
      <c r="A471" s="6">
        <v>42958</v>
      </c>
      <c r="B471" s="5">
        <v>93.540199999999999</v>
      </c>
      <c r="C471" s="5">
        <v>108.741</v>
      </c>
      <c r="E471" s="5">
        <v>45.4178</v>
      </c>
      <c r="F471" s="5">
        <v>129.48750000000001</v>
      </c>
      <c r="G471" s="5">
        <v>107.4669</v>
      </c>
      <c r="H471" s="5">
        <v>86.631600000000006</v>
      </c>
      <c r="I471" s="5">
        <v>118.16419999999999</v>
      </c>
      <c r="J471" s="5">
        <v>57.220100000000002</v>
      </c>
      <c r="K471" s="5">
        <v>51.293599999999998</v>
      </c>
      <c r="L471" s="5">
        <v>120.8426</v>
      </c>
      <c r="M471" s="5">
        <v>203.88679999999999</v>
      </c>
      <c r="P471" s="5">
        <v>91.614000000000004</v>
      </c>
      <c r="Q471" s="5">
        <v>50.515599999999999</v>
      </c>
      <c r="R471" s="5">
        <v>101.6328</v>
      </c>
      <c r="S471" s="5">
        <v>67.659800000000004</v>
      </c>
      <c r="T471" s="5">
        <v>140.40440000000001</v>
      </c>
      <c r="V471" s="5">
        <v>59.941600000000001</v>
      </c>
      <c r="X471" s="5">
        <v>4723.7299999999996</v>
      </c>
      <c r="Z471" s="6">
        <v>42958</v>
      </c>
      <c r="AA471" s="8">
        <f t="shared" si="323"/>
        <v>7.8264223639157304E-3</v>
      </c>
      <c r="AB471" s="8">
        <f t="shared" si="324"/>
        <v>3.7170603563096982E-3</v>
      </c>
      <c r="AC471" s="8" t="e">
        <f t="shared" si="325"/>
        <v>#DIV/0!</v>
      </c>
      <c r="AD471" s="8">
        <f t="shared" si="326"/>
        <v>9.8117906017587408E-3</v>
      </c>
      <c r="AE471" s="8">
        <f t="shared" si="327"/>
        <v>8.4558360340758476E-4</v>
      </c>
      <c r="AF471" s="8">
        <f t="shared" si="328"/>
        <v>3.02680726433735E-3</v>
      </c>
      <c r="AG471" s="8">
        <f t="shared" si="329"/>
        <v>4.5478052954914805E-3</v>
      </c>
      <c r="AH471" s="8">
        <f t="shared" si="330"/>
        <v>2.2816874647990648E-3</v>
      </c>
      <c r="AI471" s="8">
        <f t="shared" si="331"/>
        <v>-8.9732620691327369E-3</v>
      </c>
      <c r="AJ471" s="8">
        <f t="shared" si="332"/>
        <v>3.1192491898752728E-3</v>
      </c>
      <c r="AK471" s="8">
        <f t="shared" si="333"/>
        <v>2.5419749419677284E-3</v>
      </c>
      <c r="AL471" s="8">
        <f t="shared" si="334"/>
        <v>2.9297874182452333E-3</v>
      </c>
      <c r="AM471" s="8" t="e">
        <f t="shared" si="335"/>
        <v>#DIV/0!</v>
      </c>
      <c r="AN471" s="8" t="e">
        <f t="shared" si="336"/>
        <v>#DIV/0!</v>
      </c>
      <c r="AO471" s="8">
        <f t="shared" si="337"/>
        <v>-1.6585627387860624E-3</v>
      </c>
      <c r="AP471" s="8">
        <f t="shared" si="338"/>
        <v>-1.3646525886223615E-2</v>
      </c>
      <c r="AQ471" s="8">
        <f t="shared" si="339"/>
        <v>6.8565008960705942E-3</v>
      </c>
      <c r="AR471" s="8">
        <f t="shared" si="340"/>
        <v>-3.7194974702705608E-3</v>
      </c>
      <c r="AS471" s="8">
        <f t="shared" si="341"/>
        <v>5.3372858175986249E-3</v>
      </c>
      <c r="AT471" s="8" t="e">
        <f t="shared" si="342"/>
        <v>#DIV/0!</v>
      </c>
      <c r="AU471" s="8">
        <f t="shared" si="343"/>
        <v>-7.7339725338030352E-3</v>
      </c>
      <c r="AV471" s="8" t="e">
        <f t="shared" si="344"/>
        <v>#DIV/0!</v>
      </c>
      <c r="AW471" s="8">
        <f t="shared" si="345"/>
        <v>-1.3651805867896161E-2</v>
      </c>
      <c r="AX471" s="8"/>
      <c r="AY471" s="8"/>
    </row>
    <row r="472" spans="1:84" x14ac:dyDescent="0.2">
      <c r="A472" s="6">
        <v>42965</v>
      </c>
      <c r="B472" s="5">
        <v>95.573999999999998</v>
      </c>
      <c r="C472" s="5">
        <v>111.2068</v>
      </c>
      <c r="E472" s="5">
        <v>46.141800000000003</v>
      </c>
      <c r="F472" s="5">
        <v>131.6097</v>
      </c>
      <c r="G472" s="5">
        <v>106.66970000000001</v>
      </c>
      <c r="H472" s="5">
        <v>88.312100000000001</v>
      </c>
      <c r="I472" s="5">
        <v>120.70740000000001</v>
      </c>
      <c r="J472" s="5">
        <v>57.967799999999997</v>
      </c>
      <c r="K472" s="5">
        <v>52.3459</v>
      </c>
      <c r="L472" s="5">
        <v>121.3578</v>
      </c>
      <c r="M472" s="5">
        <v>207.69640000000001</v>
      </c>
      <c r="P472" s="5">
        <v>90.183000000000007</v>
      </c>
      <c r="Q472" s="5">
        <v>50.758099999999999</v>
      </c>
      <c r="R472" s="5">
        <v>101.8095</v>
      </c>
      <c r="S472" s="5">
        <v>69.368700000000004</v>
      </c>
      <c r="T472" s="5">
        <v>141.60980000000001</v>
      </c>
      <c r="V472" s="5">
        <v>60.611199999999997</v>
      </c>
      <c r="X472" s="5">
        <v>4696.22</v>
      </c>
      <c r="Z472" s="6">
        <v>42965</v>
      </c>
      <c r="AA472" s="8">
        <f t="shared" si="323"/>
        <v>2.1742523535335678E-2</v>
      </c>
      <c r="AB472" s="8">
        <f t="shared" si="324"/>
        <v>2.267589961468075E-2</v>
      </c>
      <c r="AC472" s="8" t="e">
        <f t="shared" si="325"/>
        <v>#DIV/0!</v>
      </c>
      <c r="AD472" s="8">
        <f t="shared" si="326"/>
        <v>1.5940886612737737E-2</v>
      </c>
      <c r="AE472" s="8">
        <f t="shared" si="327"/>
        <v>1.6389226759339737E-2</v>
      </c>
      <c r="AF472" s="8">
        <f t="shared" si="328"/>
        <v>-7.4180980376282735E-3</v>
      </c>
      <c r="AG472" s="8">
        <f t="shared" si="329"/>
        <v>1.9398233439068324E-2</v>
      </c>
      <c r="AH472" s="8">
        <f t="shared" si="330"/>
        <v>2.1522593137346169E-2</v>
      </c>
      <c r="AI472" s="8">
        <f t="shared" si="331"/>
        <v>1.3067086565734742E-2</v>
      </c>
      <c r="AJ472" s="8">
        <f t="shared" si="332"/>
        <v>2.0515229970210713E-2</v>
      </c>
      <c r="AK472" s="8">
        <f t="shared" si="333"/>
        <v>4.2633971794714398E-3</v>
      </c>
      <c r="AL472" s="8">
        <f t="shared" si="334"/>
        <v>1.8684878079404887E-2</v>
      </c>
      <c r="AM472" s="8" t="e">
        <f t="shared" si="335"/>
        <v>#DIV/0!</v>
      </c>
      <c r="AN472" s="8" t="e">
        <f t="shared" si="336"/>
        <v>#DIV/0!</v>
      </c>
      <c r="AO472" s="8">
        <f t="shared" si="337"/>
        <v>-1.5619883423930836E-2</v>
      </c>
      <c r="AP472" s="8">
        <f t="shared" si="338"/>
        <v>4.8004972721298333E-3</v>
      </c>
      <c r="AQ472" s="8">
        <f t="shared" si="339"/>
        <v>1.7386119441755721E-3</v>
      </c>
      <c r="AR472" s="8">
        <f t="shared" si="340"/>
        <v>2.5257242853215622E-2</v>
      </c>
      <c r="AS472" s="8">
        <f t="shared" si="341"/>
        <v>8.5852010335858431E-3</v>
      </c>
      <c r="AT472" s="8" t="e">
        <f t="shared" si="342"/>
        <v>#DIV/0!</v>
      </c>
      <c r="AU472" s="8">
        <f t="shared" si="343"/>
        <v>1.117087298303665E-2</v>
      </c>
      <c r="AV472" s="8" t="e">
        <f t="shared" si="344"/>
        <v>#DIV/0!</v>
      </c>
      <c r="AW472" s="8">
        <f t="shared" si="345"/>
        <v>-5.8237875577137332E-3</v>
      </c>
      <c r="AX472" s="8"/>
      <c r="AY472" s="8"/>
    </row>
    <row r="473" spans="1:84" x14ac:dyDescent="0.2">
      <c r="A473" s="6">
        <v>42972</v>
      </c>
      <c r="B473" s="5">
        <v>97.4465</v>
      </c>
      <c r="C473" s="5">
        <v>113.3797</v>
      </c>
      <c r="E473" s="5">
        <v>47.286999999999999</v>
      </c>
      <c r="F473" s="5">
        <v>133.10650000000001</v>
      </c>
      <c r="G473" s="5">
        <v>109.1155</v>
      </c>
      <c r="H473" s="5">
        <v>88.340100000000007</v>
      </c>
      <c r="I473" s="5">
        <v>123.82429999999999</v>
      </c>
      <c r="J473" s="5">
        <v>58.440800000000003</v>
      </c>
      <c r="K473" s="5">
        <v>52.122700000000002</v>
      </c>
      <c r="L473" s="5">
        <v>124.6859</v>
      </c>
      <c r="M473" s="5">
        <v>209.2971</v>
      </c>
      <c r="P473" s="5">
        <v>92.5274</v>
      </c>
      <c r="Q473" s="5">
        <v>51.656599999999997</v>
      </c>
      <c r="R473" s="5">
        <v>103.19370000000001</v>
      </c>
      <c r="S473" s="5">
        <v>70.275199999999998</v>
      </c>
      <c r="T473" s="5">
        <v>142.76750000000001</v>
      </c>
      <c r="V473" s="5">
        <v>61.654699999999998</v>
      </c>
      <c r="X473" s="5">
        <v>4731.46</v>
      </c>
      <c r="Z473" s="6">
        <v>42972</v>
      </c>
      <c r="AA473" s="8">
        <f t="shared" si="323"/>
        <v>1.9592148492267869E-2</v>
      </c>
      <c r="AB473" s="8">
        <f t="shared" si="324"/>
        <v>1.9539272778283268E-2</v>
      </c>
      <c r="AC473" s="8" t="e">
        <f t="shared" si="325"/>
        <v>#DIV/0!</v>
      </c>
      <c r="AD473" s="8">
        <f t="shared" si="326"/>
        <v>2.4819144463371412E-2</v>
      </c>
      <c r="AE473" s="8">
        <f t="shared" si="327"/>
        <v>1.1373021897322255E-2</v>
      </c>
      <c r="AF473" s="8">
        <f t="shared" si="328"/>
        <v>2.2928722964440595E-2</v>
      </c>
      <c r="AG473" s="8">
        <f t="shared" si="329"/>
        <v>3.1705734548270748E-4</v>
      </c>
      <c r="AH473" s="8">
        <f t="shared" si="330"/>
        <v>2.5821946293267839E-2</v>
      </c>
      <c r="AI473" s="8">
        <f t="shared" si="331"/>
        <v>8.1597024555013498E-3</v>
      </c>
      <c r="AJ473" s="8">
        <f t="shared" si="332"/>
        <v>-4.2639442630654223E-3</v>
      </c>
      <c r="AK473" s="8">
        <f t="shared" si="333"/>
        <v>2.74238656270962E-2</v>
      </c>
      <c r="AL473" s="8">
        <f t="shared" si="334"/>
        <v>7.7069222191621378E-3</v>
      </c>
      <c r="AM473" s="8" t="e">
        <f t="shared" si="335"/>
        <v>#DIV/0!</v>
      </c>
      <c r="AN473" s="8" t="e">
        <f t="shared" si="336"/>
        <v>#DIV/0!</v>
      </c>
      <c r="AO473" s="8">
        <f t="shared" si="337"/>
        <v>2.5996030293957695E-2</v>
      </c>
      <c r="AP473" s="8">
        <f t="shared" si="338"/>
        <v>1.7701608216225573E-2</v>
      </c>
      <c r="AQ473" s="8">
        <f t="shared" si="339"/>
        <v>1.3595980728714041E-2</v>
      </c>
      <c r="AR473" s="8">
        <f t="shared" si="340"/>
        <v>1.3067853369026494E-2</v>
      </c>
      <c r="AS473" s="8">
        <f t="shared" si="341"/>
        <v>8.1752816542357554E-3</v>
      </c>
      <c r="AT473" s="8" t="e">
        <f t="shared" si="342"/>
        <v>#DIV/0!</v>
      </c>
      <c r="AU473" s="8">
        <f t="shared" si="343"/>
        <v>1.7216290058603034E-2</v>
      </c>
      <c r="AV473" s="8" t="e">
        <f t="shared" si="344"/>
        <v>#DIV/0!</v>
      </c>
      <c r="AW473" s="8">
        <f t="shared" si="345"/>
        <v>7.503907397864662E-3</v>
      </c>
      <c r="AX473" s="8"/>
      <c r="AY473" s="8"/>
    </row>
    <row r="474" spans="1:84" x14ac:dyDescent="0.2">
      <c r="A474" s="6">
        <v>42979</v>
      </c>
      <c r="B474" s="5">
        <v>96.526399999999995</v>
      </c>
      <c r="C474" s="5">
        <v>113.3335</v>
      </c>
      <c r="E474" s="5">
        <v>47.128</v>
      </c>
      <c r="F474" s="5">
        <v>132.33449999999999</v>
      </c>
      <c r="G474" s="5">
        <v>108.048</v>
      </c>
      <c r="H474" s="5">
        <v>87.625900000000001</v>
      </c>
      <c r="I474" s="5">
        <v>122.90940000000001</v>
      </c>
      <c r="J474" s="5">
        <v>57.281100000000002</v>
      </c>
      <c r="K474" s="5">
        <v>51.6922</v>
      </c>
      <c r="L474" s="5">
        <v>124.37949999999999</v>
      </c>
      <c r="M474" s="5">
        <v>209.38079999999999</v>
      </c>
      <c r="P474" s="5">
        <v>91.690100000000001</v>
      </c>
      <c r="Q474" s="5">
        <v>51.000500000000002</v>
      </c>
      <c r="R474" s="5">
        <v>102.8844</v>
      </c>
      <c r="S474" s="5">
        <v>69.131</v>
      </c>
      <c r="T474" s="5">
        <v>142.5138</v>
      </c>
      <c r="V474" s="5">
        <v>60.9071</v>
      </c>
      <c r="X474" s="5">
        <v>4798.99</v>
      </c>
      <c r="Z474" s="6">
        <v>42979</v>
      </c>
      <c r="AA474" s="8">
        <f t="shared" si="323"/>
        <v>-9.442104128932316E-3</v>
      </c>
      <c r="AB474" s="8">
        <f t="shared" si="324"/>
        <v>-4.0748035142090799E-4</v>
      </c>
      <c r="AC474" s="8" t="e">
        <f t="shared" si="325"/>
        <v>#DIV/0!</v>
      </c>
      <c r="AD474" s="8">
        <f t="shared" si="326"/>
        <v>-3.36244633831706E-3</v>
      </c>
      <c r="AE474" s="8">
        <f t="shared" si="327"/>
        <v>-5.7998670237743299E-3</v>
      </c>
      <c r="AF474" s="8">
        <f t="shared" si="328"/>
        <v>-9.7832113677708277E-3</v>
      </c>
      <c r="AG474" s="8">
        <f t="shared" si="329"/>
        <v>-8.0846637031201096E-3</v>
      </c>
      <c r="AH474" s="8">
        <f t="shared" si="330"/>
        <v>-7.3886951107334786E-3</v>
      </c>
      <c r="AI474" s="8">
        <f t="shared" si="331"/>
        <v>-1.9844013086747658E-2</v>
      </c>
      <c r="AJ474" s="8">
        <f t="shared" si="332"/>
        <v>-8.2593572474181087E-3</v>
      </c>
      <c r="AK474" s="8">
        <f t="shared" si="333"/>
        <v>-2.4573748916277838E-3</v>
      </c>
      <c r="AL474" s="8">
        <f t="shared" si="334"/>
        <v>3.999099844191889E-4</v>
      </c>
      <c r="AM474" s="8" t="e">
        <f t="shared" si="335"/>
        <v>#DIV/0!</v>
      </c>
      <c r="AN474" s="8" t="e">
        <f t="shared" si="336"/>
        <v>#DIV/0!</v>
      </c>
      <c r="AO474" s="8">
        <f t="shared" si="337"/>
        <v>-9.049211368740484E-3</v>
      </c>
      <c r="AP474" s="8">
        <f t="shared" si="338"/>
        <v>-1.2701184359791284E-2</v>
      </c>
      <c r="AQ474" s="8">
        <f t="shared" si="339"/>
        <v>-2.9972759964999041E-3</v>
      </c>
      <c r="AR474" s="8">
        <f t="shared" si="340"/>
        <v>-1.6281703929693525E-2</v>
      </c>
      <c r="AS474" s="8">
        <f t="shared" si="341"/>
        <v>-1.7770150769608195E-3</v>
      </c>
      <c r="AT474" s="8" t="e">
        <f t="shared" si="342"/>
        <v>#DIV/0!</v>
      </c>
      <c r="AU474" s="8">
        <f t="shared" si="343"/>
        <v>-1.2125596264356164E-2</v>
      </c>
      <c r="AV474" s="8" t="e">
        <f t="shared" si="344"/>
        <v>#DIV/0!</v>
      </c>
      <c r="AW474" s="8">
        <f t="shared" si="345"/>
        <v>1.4272550121949612E-2</v>
      </c>
      <c r="AX474" s="8"/>
      <c r="AY474" s="8"/>
    </row>
    <row r="475" spans="1:84" x14ac:dyDescent="0.2">
      <c r="A475" s="6">
        <v>42986</v>
      </c>
      <c r="B475" s="5">
        <v>96.994500000000002</v>
      </c>
      <c r="C475" s="5">
        <v>114.3352</v>
      </c>
      <c r="E475" s="5">
        <v>47.732399999999998</v>
      </c>
      <c r="F475" s="5">
        <v>134.76089999999999</v>
      </c>
      <c r="G475" s="5">
        <v>109.102</v>
      </c>
      <c r="H475" s="5">
        <v>88.914299999999997</v>
      </c>
      <c r="I475" s="5">
        <v>123.7623</v>
      </c>
      <c r="J475" s="5">
        <v>58.242400000000004</v>
      </c>
      <c r="K475" s="5">
        <v>51.357300000000002</v>
      </c>
      <c r="L475" s="5">
        <v>127.276</v>
      </c>
      <c r="M475" s="5">
        <v>206.73150000000001</v>
      </c>
      <c r="P475" s="5">
        <v>91.705299999999994</v>
      </c>
      <c r="Q475" s="5">
        <v>51.556800000000003</v>
      </c>
      <c r="R475" s="5">
        <v>104.0183</v>
      </c>
      <c r="S475" s="5">
        <v>69.671599999999998</v>
      </c>
      <c r="T475" s="5">
        <v>142.7517</v>
      </c>
      <c r="V475" s="5">
        <v>62.2136</v>
      </c>
      <c r="X475" s="5">
        <v>4771.0200000000004</v>
      </c>
      <c r="Z475" s="6">
        <v>42986</v>
      </c>
      <c r="AA475" s="8">
        <f t="shared" si="323"/>
        <v>4.8494505130203258E-3</v>
      </c>
      <c r="AB475" s="8">
        <f t="shared" si="324"/>
        <v>8.8385164139463956E-3</v>
      </c>
      <c r="AC475" s="8" t="e">
        <f t="shared" si="325"/>
        <v>#DIV/0!</v>
      </c>
      <c r="AD475" s="8">
        <f t="shared" si="326"/>
        <v>1.2824647767781361E-2</v>
      </c>
      <c r="AE475" s="8">
        <f t="shared" si="327"/>
        <v>1.8335354726091824E-2</v>
      </c>
      <c r="AF475" s="8">
        <f t="shared" si="328"/>
        <v>9.7549237375982312E-3</v>
      </c>
      <c r="AG475" s="8">
        <f t="shared" si="329"/>
        <v>1.4703415314421875E-2</v>
      </c>
      <c r="AH475" s="8">
        <f t="shared" si="330"/>
        <v>6.9392576971329945E-3</v>
      </c>
      <c r="AI475" s="8">
        <f t="shared" si="331"/>
        <v>1.6782149784134726E-2</v>
      </c>
      <c r="AJ475" s="8">
        <f t="shared" si="332"/>
        <v>-6.4787337354571539E-3</v>
      </c>
      <c r="AK475" s="8">
        <f t="shared" si="333"/>
        <v>2.3287599644636003E-2</v>
      </c>
      <c r="AL475" s="8">
        <f t="shared" si="334"/>
        <v>-1.2653022626716415E-2</v>
      </c>
      <c r="AM475" s="8" t="e">
        <f t="shared" si="335"/>
        <v>#DIV/0!</v>
      </c>
      <c r="AN475" s="8" t="e">
        <f t="shared" si="336"/>
        <v>#DIV/0!</v>
      </c>
      <c r="AO475" s="8">
        <f t="shared" si="337"/>
        <v>1.6577580349452781E-4</v>
      </c>
      <c r="AP475" s="8">
        <f t="shared" si="338"/>
        <v>1.0907736198664697E-2</v>
      </c>
      <c r="AQ475" s="8">
        <f t="shared" si="339"/>
        <v>1.1021107184373991E-2</v>
      </c>
      <c r="AR475" s="8">
        <f t="shared" si="340"/>
        <v>7.819936063415911E-3</v>
      </c>
      <c r="AS475" s="8">
        <f t="shared" si="341"/>
        <v>1.669312024519698E-3</v>
      </c>
      <c r="AT475" s="8" t="e">
        <f t="shared" si="342"/>
        <v>#DIV/0!</v>
      </c>
      <c r="AU475" s="8">
        <f t="shared" si="343"/>
        <v>2.1450701149783757E-2</v>
      </c>
      <c r="AV475" s="8" t="e">
        <f t="shared" si="344"/>
        <v>#DIV/0!</v>
      </c>
      <c r="AW475" s="8">
        <f t="shared" si="345"/>
        <v>-5.8283097068340117E-3</v>
      </c>
      <c r="AX475" s="8"/>
      <c r="AY475" s="8"/>
    </row>
    <row r="476" spans="1:84" x14ac:dyDescent="0.2">
      <c r="A476" s="6">
        <v>42993</v>
      </c>
      <c r="B476" s="5">
        <v>97.257099999999994</v>
      </c>
      <c r="C476" s="5">
        <v>112.5475</v>
      </c>
      <c r="E476" s="5">
        <v>48.145899999999997</v>
      </c>
      <c r="F476" s="5">
        <v>133.04349999999999</v>
      </c>
      <c r="G476" s="5">
        <v>109.7236</v>
      </c>
      <c r="H476" s="5">
        <v>88.031999999999996</v>
      </c>
      <c r="I476" s="5">
        <v>122.30459999999999</v>
      </c>
      <c r="J476" s="5">
        <v>57.387999999999998</v>
      </c>
      <c r="K476" s="5">
        <v>50.416600000000003</v>
      </c>
      <c r="L476" s="5">
        <v>125.41</v>
      </c>
      <c r="M476" s="5">
        <v>209.28319999999999</v>
      </c>
      <c r="P476" s="5">
        <v>90.552300000000002</v>
      </c>
      <c r="Q476" s="5">
        <v>51.7849</v>
      </c>
      <c r="R476" s="5">
        <v>103.48820000000001</v>
      </c>
      <c r="S476" s="5">
        <v>68.726699999999994</v>
      </c>
      <c r="T476" s="5">
        <v>141.578</v>
      </c>
      <c r="V476" s="5">
        <v>61.836100000000002</v>
      </c>
      <c r="X476" s="5">
        <v>4848.84</v>
      </c>
      <c r="Z476" s="6">
        <v>42993</v>
      </c>
      <c r="AA476" s="8">
        <f t="shared" si="323"/>
        <v>2.7073700055157968E-3</v>
      </c>
      <c r="AB476" s="8">
        <f t="shared" si="324"/>
        <v>-1.5635604783128865E-2</v>
      </c>
      <c r="AC476" s="8" t="e">
        <f t="shared" si="325"/>
        <v>#DIV/0!</v>
      </c>
      <c r="AD476" s="8">
        <f t="shared" si="326"/>
        <v>8.6628788831066839E-3</v>
      </c>
      <c r="AE476" s="8">
        <f t="shared" si="327"/>
        <v>-1.2744052614667933E-2</v>
      </c>
      <c r="AF476" s="8">
        <f t="shared" si="328"/>
        <v>5.6974207622224604E-3</v>
      </c>
      <c r="AG476" s="8">
        <f t="shared" si="329"/>
        <v>-9.9230382514399196E-3</v>
      </c>
      <c r="AH476" s="8">
        <f t="shared" si="330"/>
        <v>-1.1778223255385578E-2</v>
      </c>
      <c r="AI476" s="8">
        <f t="shared" si="331"/>
        <v>-1.4669725148689028E-2</v>
      </c>
      <c r="AJ476" s="8">
        <f t="shared" si="332"/>
        <v>-1.8316772883309684E-2</v>
      </c>
      <c r="AK476" s="8">
        <f t="shared" si="333"/>
        <v>-1.4661051572959605E-2</v>
      </c>
      <c r="AL476" s="8">
        <f t="shared" si="334"/>
        <v>1.2343063345450433E-2</v>
      </c>
      <c r="AM476" s="8" t="e">
        <f t="shared" si="335"/>
        <v>#DIV/0!</v>
      </c>
      <c r="AN476" s="8" t="e">
        <f t="shared" si="336"/>
        <v>#DIV/0!</v>
      </c>
      <c r="AO476" s="8">
        <f t="shared" si="337"/>
        <v>-1.2572882919525852E-2</v>
      </c>
      <c r="AP476" s="8">
        <f t="shared" si="338"/>
        <v>4.4242466561150717E-3</v>
      </c>
      <c r="AQ476" s="8">
        <f t="shared" si="339"/>
        <v>-5.096218646141959E-3</v>
      </c>
      <c r="AR476" s="8">
        <f t="shared" si="340"/>
        <v>-1.3562197509458751E-2</v>
      </c>
      <c r="AS476" s="8">
        <f t="shared" si="341"/>
        <v>-8.2219686350495369E-3</v>
      </c>
      <c r="AT476" s="8" t="e">
        <f t="shared" si="342"/>
        <v>#DIV/0!</v>
      </c>
      <c r="AU476" s="8">
        <f t="shared" si="343"/>
        <v>-6.0678051101366037E-3</v>
      </c>
      <c r="AV476" s="8" t="e">
        <f t="shared" si="344"/>
        <v>#DIV/0!</v>
      </c>
      <c r="AW476" s="8">
        <f t="shared" si="345"/>
        <v>1.6310977526818204E-2</v>
      </c>
      <c r="AX476" s="8"/>
      <c r="AY476" s="8"/>
      <c r="CB476" s="25"/>
      <c r="CC476" s="25"/>
      <c r="CD476" s="38"/>
      <c r="CE476" s="25"/>
      <c r="CF476" s="25"/>
    </row>
    <row r="477" spans="1:84" x14ac:dyDescent="0.2">
      <c r="A477" s="6">
        <v>43000</v>
      </c>
      <c r="B477" s="5">
        <v>95.143100000000004</v>
      </c>
      <c r="C477" s="5">
        <v>108.7564</v>
      </c>
      <c r="E477" s="5">
        <v>46.444000000000003</v>
      </c>
      <c r="F477" s="5">
        <v>128.553</v>
      </c>
      <c r="G477" s="5">
        <v>105.7778</v>
      </c>
      <c r="H477" s="5">
        <v>85.675700000000006</v>
      </c>
      <c r="I477" s="5">
        <v>119.0171</v>
      </c>
      <c r="J477" s="5">
        <v>56.640300000000003</v>
      </c>
      <c r="K477" s="5">
        <v>49.252699999999997</v>
      </c>
      <c r="L477" s="5">
        <v>122.19329999999999</v>
      </c>
      <c r="M477" s="5">
        <v>204.0821</v>
      </c>
      <c r="P477" s="5">
        <v>88.693899999999999</v>
      </c>
      <c r="Q477" s="5">
        <v>51.114600000000003</v>
      </c>
      <c r="R477" s="5">
        <v>101.45610000000001</v>
      </c>
      <c r="S477" s="5">
        <v>69.281700000000001</v>
      </c>
      <c r="T477" s="5">
        <v>136.62989999999999</v>
      </c>
      <c r="V477" s="5">
        <v>60.514699999999998</v>
      </c>
      <c r="X477" s="5">
        <v>4853.2</v>
      </c>
      <c r="Z477" s="6">
        <v>43000</v>
      </c>
      <c r="AA477" s="8">
        <f t="shared" si="323"/>
        <v>-2.1736202292686024E-2</v>
      </c>
      <c r="AB477" s="8">
        <f t="shared" si="324"/>
        <v>-3.368444434572071E-2</v>
      </c>
      <c r="AC477" s="8" t="e">
        <f t="shared" si="325"/>
        <v>#DIV/0!</v>
      </c>
      <c r="AD477" s="8">
        <f t="shared" si="326"/>
        <v>-3.5348804363403596E-2</v>
      </c>
      <c r="AE477" s="8">
        <f t="shared" si="327"/>
        <v>-3.3752118667954467E-2</v>
      </c>
      <c r="AF477" s="8">
        <f t="shared" si="328"/>
        <v>-3.5961269954686181E-2</v>
      </c>
      <c r="AG477" s="8">
        <f t="shared" si="329"/>
        <v>-2.6766403126135874E-2</v>
      </c>
      <c r="AH477" s="8">
        <f t="shared" si="330"/>
        <v>-2.6879610415307287E-2</v>
      </c>
      <c r="AI477" s="8">
        <f t="shared" si="331"/>
        <v>-1.3028856206872441E-2</v>
      </c>
      <c r="AJ477" s="8">
        <f t="shared" si="332"/>
        <v>-2.3085650361190702E-2</v>
      </c>
      <c r="AK477" s="8">
        <f t="shared" si="333"/>
        <v>-2.5649469739255304E-2</v>
      </c>
      <c r="AL477" s="8">
        <f t="shared" si="334"/>
        <v>-2.4851970917875832E-2</v>
      </c>
      <c r="AM477" s="8" t="e">
        <f t="shared" si="335"/>
        <v>#DIV/0!</v>
      </c>
      <c r="AN477" s="8" t="e">
        <f t="shared" si="336"/>
        <v>#DIV/0!</v>
      </c>
      <c r="AO477" s="8">
        <f t="shared" si="337"/>
        <v>-2.052294640776664E-2</v>
      </c>
      <c r="AP477" s="8">
        <f t="shared" si="338"/>
        <v>-1.2943927670035049E-2</v>
      </c>
      <c r="AQ477" s="8">
        <f t="shared" si="339"/>
        <v>-1.963605512512534E-2</v>
      </c>
      <c r="AR477" s="8">
        <f t="shared" si="340"/>
        <v>8.0754641209312972E-3</v>
      </c>
      <c r="AS477" s="8">
        <f t="shared" si="341"/>
        <v>-3.4949639068216909E-2</v>
      </c>
      <c r="AT477" s="8" t="e">
        <f t="shared" si="342"/>
        <v>#DIV/0!</v>
      </c>
      <c r="AU477" s="8">
        <f t="shared" si="343"/>
        <v>-2.1369394253518692E-2</v>
      </c>
      <c r="AV477" s="8" t="e">
        <f t="shared" si="344"/>
        <v>#DIV/0!</v>
      </c>
      <c r="AW477" s="8">
        <f t="shared" si="345"/>
        <v>8.9918413476208769E-4</v>
      </c>
      <c r="AX477" s="8"/>
      <c r="AY477" s="8"/>
    </row>
    <row r="478" spans="1:84" x14ac:dyDescent="0.2">
      <c r="A478" s="6">
        <v>43007</v>
      </c>
      <c r="B478" s="5">
        <v>94.053600000000003</v>
      </c>
      <c r="C478" s="5">
        <v>108.2478</v>
      </c>
      <c r="E478" s="5">
        <v>46.459899999999998</v>
      </c>
      <c r="F478" s="5">
        <v>127.11920000000001</v>
      </c>
      <c r="G478" s="5">
        <v>105.0072</v>
      </c>
      <c r="H478" s="5">
        <v>85.294700000000006</v>
      </c>
      <c r="I478" s="5">
        <v>118.4123</v>
      </c>
      <c r="J478" s="5">
        <v>57.479500000000002</v>
      </c>
      <c r="K478" s="5">
        <v>49.156999999999996</v>
      </c>
      <c r="L478" s="5">
        <v>122.4439</v>
      </c>
      <c r="M478" s="5">
        <v>204.34710000000001</v>
      </c>
      <c r="P478" s="5">
        <v>87.4499</v>
      </c>
      <c r="Q478" s="5">
        <v>51.385599999999997</v>
      </c>
      <c r="R478" s="5">
        <v>101.04430000000001</v>
      </c>
      <c r="S478" s="5">
        <v>69.371700000000004</v>
      </c>
      <c r="T478" s="5">
        <v>134.10820000000001</v>
      </c>
      <c r="V478" s="5">
        <v>59.696800000000003</v>
      </c>
      <c r="X478" s="5">
        <v>4887.97</v>
      </c>
      <c r="Z478" s="6">
        <v>43007</v>
      </c>
      <c r="AA478" s="8">
        <f t="shared" si="323"/>
        <v>-1.1451171971482932E-2</v>
      </c>
      <c r="AB478" s="8">
        <f t="shared" si="324"/>
        <v>-4.6765063941064389E-3</v>
      </c>
      <c r="AC478" s="8" t="e">
        <f t="shared" si="325"/>
        <v>#DIV/0!</v>
      </c>
      <c r="AD478" s="8">
        <f t="shared" si="326"/>
        <v>3.423477736628211E-4</v>
      </c>
      <c r="AE478" s="8">
        <f t="shared" si="327"/>
        <v>-1.1153376428399087E-2</v>
      </c>
      <c r="AF478" s="8">
        <f t="shared" si="328"/>
        <v>-7.2850825031339772E-3</v>
      </c>
      <c r="AG478" s="8">
        <f t="shared" si="329"/>
        <v>-4.4470018920184096E-3</v>
      </c>
      <c r="AH478" s="8">
        <f t="shared" si="330"/>
        <v>-5.0816227248017265E-3</v>
      </c>
      <c r="AI478" s="8">
        <f t="shared" si="331"/>
        <v>1.4816305704595356E-2</v>
      </c>
      <c r="AJ478" s="8">
        <f t="shared" si="332"/>
        <v>-1.9430406860944105E-3</v>
      </c>
      <c r="AK478" s="8">
        <f t="shared" si="333"/>
        <v>2.0508489417996323E-3</v>
      </c>
      <c r="AL478" s="8">
        <f t="shared" si="334"/>
        <v>1.2984970264418028E-3</v>
      </c>
      <c r="AM478" s="8" t="e">
        <f t="shared" si="335"/>
        <v>#DIV/0!</v>
      </c>
      <c r="AN478" s="8" t="e">
        <f t="shared" si="336"/>
        <v>#DIV/0!</v>
      </c>
      <c r="AO478" s="8">
        <f t="shared" si="337"/>
        <v>-1.4025767273735834E-2</v>
      </c>
      <c r="AP478" s="8">
        <f t="shared" si="338"/>
        <v>5.3018120067453989E-3</v>
      </c>
      <c r="AQ478" s="8">
        <f t="shared" si="339"/>
        <v>-4.0588983806789658E-3</v>
      </c>
      <c r="AR478" s="8">
        <f t="shared" si="340"/>
        <v>1.2990443363831705E-3</v>
      </c>
      <c r="AS478" s="8">
        <f t="shared" si="341"/>
        <v>-1.8456428644096023E-2</v>
      </c>
      <c r="AT478" s="8" t="e">
        <f t="shared" si="342"/>
        <v>#DIV/0!</v>
      </c>
      <c r="AU478" s="8">
        <f t="shared" si="343"/>
        <v>-1.3515724278563623E-2</v>
      </c>
      <c r="AV478" s="8" t="e">
        <f t="shared" si="344"/>
        <v>#DIV/0!</v>
      </c>
      <c r="AW478" s="8">
        <f t="shared" si="345"/>
        <v>7.1643451743179654E-3</v>
      </c>
      <c r="AX478" s="8"/>
      <c r="AY478" s="8"/>
    </row>
    <row r="479" spans="1:84" x14ac:dyDescent="0.2">
      <c r="A479" s="6">
        <v>43014</v>
      </c>
      <c r="B479" s="5">
        <v>95.5822</v>
      </c>
      <c r="C479" s="5">
        <v>110.2359</v>
      </c>
      <c r="E479" s="5">
        <v>45.935099999999998</v>
      </c>
      <c r="F479" s="5">
        <v>128.50569999999999</v>
      </c>
      <c r="G479" s="5">
        <v>105.6195</v>
      </c>
      <c r="H479" s="5">
        <v>85.21</v>
      </c>
      <c r="I479" s="5">
        <v>121.96340000000001</v>
      </c>
      <c r="J479" s="5">
        <v>58.2119</v>
      </c>
      <c r="K479" s="5">
        <v>50.033999999999999</v>
      </c>
      <c r="L479" s="5">
        <v>123.1541</v>
      </c>
      <c r="M479" s="5">
        <v>205.62989999999999</v>
      </c>
      <c r="P479" s="5">
        <v>88.110299999999995</v>
      </c>
      <c r="Q479" s="5">
        <v>51.218000000000004</v>
      </c>
      <c r="R479" s="5">
        <v>102.1572</v>
      </c>
      <c r="S479" s="5">
        <v>71.396600000000007</v>
      </c>
      <c r="T479" s="5">
        <v>135.32939999999999</v>
      </c>
      <c r="V479" s="5">
        <v>58.705799999999996</v>
      </c>
      <c r="X479" s="5">
        <v>4949.09</v>
      </c>
      <c r="Z479" s="6">
        <v>43014</v>
      </c>
      <c r="AA479" s="8">
        <f t="shared" si="323"/>
        <v>1.6252434781869107E-2</v>
      </c>
      <c r="AB479" s="8">
        <f t="shared" si="324"/>
        <v>1.8366193123555474E-2</v>
      </c>
      <c r="AC479" s="8" t="e">
        <f t="shared" si="325"/>
        <v>#DIV/0!</v>
      </c>
      <c r="AD479" s="8">
        <f t="shared" si="326"/>
        <v>-1.1295762582355984E-2</v>
      </c>
      <c r="AE479" s="8">
        <f t="shared" si="327"/>
        <v>1.0907085633012015E-2</v>
      </c>
      <c r="AF479" s="8">
        <f t="shared" si="328"/>
        <v>5.8310287294585095E-3</v>
      </c>
      <c r="AG479" s="8">
        <f t="shared" si="329"/>
        <v>-9.9302770277653885E-4</v>
      </c>
      <c r="AH479" s="8">
        <f t="shared" si="330"/>
        <v>2.9989283207910056E-2</v>
      </c>
      <c r="AI479" s="8">
        <f t="shared" si="331"/>
        <v>1.2741934080846118E-2</v>
      </c>
      <c r="AJ479" s="8">
        <f t="shared" si="332"/>
        <v>1.784079581748288E-2</v>
      </c>
      <c r="AK479" s="8">
        <f t="shared" si="333"/>
        <v>5.8002072785985348E-3</v>
      </c>
      <c r="AL479" s="8">
        <f t="shared" si="334"/>
        <v>6.2775542202457846E-3</v>
      </c>
      <c r="AM479" s="8" t="e">
        <f t="shared" si="335"/>
        <v>#DIV/0!</v>
      </c>
      <c r="AN479" s="8" t="e">
        <f t="shared" si="336"/>
        <v>#DIV/0!</v>
      </c>
      <c r="AO479" s="8">
        <f t="shared" si="337"/>
        <v>7.5517524891395293E-3</v>
      </c>
      <c r="AP479" s="8">
        <f t="shared" si="338"/>
        <v>-3.2616141487107342E-3</v>
      </c>
      <c r="AQ479" s="8">
        <f t="shared" si="339"/>
        <v>1.1013980996454009E-2</v>
      </c>
      <c r="AR479" s="8">
        <f t="shared" si="340"/>
        <v>2.9189136203956467E-2</v>
      </c>
      <c r="AS479" s="8">
        <f t="shared" si="341"/>
        <v>9.1060800159870059E-3</v>
      </c>
      <c r="AT479" s="8" t="e">
        <f t="shared" si="342"/>
        <v>#DIV/0!</v>
      </c>
      <c r="AU479" s="8">
        <f t="shared" si="343"/>
        <v>-1.660055480360767E-2</v>
      </c>
      <c r="AV479" s="8" t="e">
        <f t="shared" si="344"/>
        <v>#DIV/0!</v>
      </c>
      <c r="AW479" s="8">
        <f t="shared" si="345"/>
        <v>1.2504168397105442E-2</v>
      </c>
      <c r="AX479" s="8"/>
      <c r="AY479" s="8"/>
    </row>
    <row r="480" spans="1:84" x14ac:dyDescent="0.2">
      <c r="A480" s="6">
        <v>43021</v>
      </c>
      <c r="B480" s="5">
        <v>98.232699999999994</v>
      </c>
      <c r="C480" s="5">
        <v>112.7479</v>
      </c>
      <c r="E480" s="5">
        <v>46.698500000000003</v>
      </c>
      <c r="F480" s="5">
        <v>130.9007</v>
      </c>
      <c r="G480" s="5">
        <v>106.123</v>
      </c>
      <c r="H480" s="5">
        <v>87.002200000000002</v>
      </c>
      <c r="I480" s="5">
        <v>127.608</v>
      </c>
      <c r="J480" s="5">
        <v>59.875100000000003</v>
      </c>
      <c r="K480" s="5">
        <v>51.803800000000003</v>
      </c>
      <c r="L480" s="5">
        <v>125.79989999999999</v>
      </c>
      <c r="M480" s="5">
        <v>209.9246</v>
      </c>
      <c r="P480" s="5">
        <v>89.753699999999995</v>
      </c>
      <c r="Q480" s="5">
        <v>53.003</v>
      </c>
      <c r="R480" s="5">
        <v>85.6554</v>
      </c>
      <c r="S480" s="5">
        <v>72.956500000000005</v>
      </c>
      <c r="T480" s="5">
        <v>138.5806</v>
      </c>
      <c r="V480" s="5">
        <v>59.083300000000001</v>
      </c>
      <c r="X480" s="5">
        <v>4957.2700000000004</v>
      </c>
      <c r="Z480" s="6">
        <v>43021</v>
      </c>
      <c r="AA480" s="8">
        <f t="shared" si="323"/>
        <v>2.7730058525541335E-2</v>
      </c>
      <c r="AB480" s="8">
        <f t="shared" si="324"/>
        <v>2.2787494817931409E-2</v>
      </c>
      <c r="AC480" s="8" t="e">
        <f t="shared" si="325"/>
        <v>#DIV/0!</v>
      </c>
      <c r="AD480" s="8">
        <f t="shared" si="326"/>
        <v>1.6619099555677641E-2</v>
      </c>
      <c r="AE480" s="8">
        <f t="shared" si="327"/>
        <v>1.8637305582553942E-2</v>
      </c>
      <c r="AF480" s="8">
        <f t="shared" si="328"/>
        <v>4.7671121336496647E-3</v>
      </c>
      <c r="AG480" s="8">
        <f t="shared" si="329"/>
        <v>2.1032742635840984E-2</v>
      </c>
      <c r="AH480" s="8">
        <f t="shared" si="330"/>
        <v>4.628109744398734E-2</v>
      </c>
      <c r="AI480" s="8">
        <f t="shared" si="331"/>
        <v>2.8571477653194677E-2</v>
      </c>
      <c r="AJ480" s="8">
        <f t="shared" si="332"/>
        <v>3.5371947075988341E-2</v>
      </c>
      <c r="AK480" s="8">
        <f t="shared" si="333"/>
        <v>2.1483653406585645E-2</v>
      </c>
      <c r="AL480" s="8">
        <f t="shared" si="334"/>
        <v>2.0885581328396352E-2</v>
      </c>
      <c r="AM480" s="8" t="e">
        <f t="shared" si="335"/>
        <v>#DIV/0!</v>
      </c>
      <c r="AN480" s="8" t="e">
        <f t="shared" si="336"/>
        <v>#DIV/0!</v>
      </c>
      <c r="AO480" s="8">
        <f t="shared" si="337"/>
        <v>1.8651621887565861E-2</v>
      </c>
      <c r="AP480" s="8">
        <f t="shared" si="338"/>
        <v>3.4851028935140027E-2</v>
      </c>
      <c r="AQ480" s="8">
        <f t="shared" si="339"/>
        <v>-0.16153340146362671</v>
      </c>
      <c r="AR480" s="8">
        <f t="shared" si="340"/>
        <v>2.1848379334590051E-2</v>
      </c>
      <c r="AS480" s="8">
        <f t="shared" si="341"/>
        <v>2.4024343564665207E-2</v>
      </c>
      <c r="AT480" s="8" t="e">
        <f t="shared" si="342"/>
        <v>#DIV/0!</v>
      </c>
      <c r="AU480" s="8">
        <f t="shared" si="343"/>
        <v>6.4303697420016181E-3</v>
      </c>
      <c r="AV480" s="8" t="e">
        <f t="shared" si="344"/>
        <v>#DIV/0!</v>
      </c>
      <c r="AW480" s="8">
        <f t="shared" si="345"/>
        <v>1.6528291059569877E-3</v>
      </c>
      <c r="AX480" s="8"/>
      <c r="AY480" s="8"/>
    </row>
    <row r="481" spans="1:51" x14ac:dyDescent="0.2">
      <c r="A481" s="6">
        <v>43028</v>
      </c>
      <c r="B481" s="5">
        <v>100.1027</v>
      </c>
      <c r="C481" s="5">
        <v>114.0116</v>
      </c>
      <c r="E481" s="5">
        <v>47.2393</v>
      </c>
      <c r="F481" s="5">
        <v>133.70519999999999</v>
      </c>
      <c r="G481" s="5">
        <v>108.3138</v>
      </c>
      <c r="H481" s="5">
        <v>87.679599999999994</v>
      </c>
      <c r="I481" s="5">
        <v>132.8339</v>
      </c>
      <c r="J481" s="5">
        <v>60.393900000000002</v>
      </c>
      <c r="K481" s="5">
        <v>51.229799999999997</v>
      </c>
      <c r="L481" s="5">
        <v>127.66589999999999</v>
      </c>
      <c r="M481" s="5">
        <v>214.95830000000001</v>
      </c>
      <c r="P481" s="5">
        <v>90.153000000000006</v>
      </c>
      <c r="Q481" s="5">
        <v>53.3917</v>
      </c>
      <c r="R481" s="5">
        <v>85.863100000000003</v>
      </c>
      <c r="S481" s="5">
        <v>73.496499999999997</v>
      </c>
      <c r="T481" s="5">
        <v>140.80090000000001</v>
      </c>
      <c r="V481" s="5">
        <v>59.382199999999997</v>
      </c>
      <c r="X481" s="5">
        <v>5001.1099999999997</v>
      </c>
      <c r="Z481" s="6">
        <v>43028</v>
      </c>
      <c r="AA481" s="8">
        <f t="shared" si="323"/>
        <v>1.9036430842275687E-2</v>
      </c>
      <c r="AB481" s="8">
        <f t="shared" si="324"/>
        <v>1.1208191017304969E-2</v>
      </c>
      <c r="AC481" s="8" t="e">
        <f t="shared" si="325"/>
        <v>#DIV/0!</v>
      </c>
      <c r="AD481" s="8">
        <f t="shared" si="326"/>
        <v>1.1580671756052041E-2</v>
      </c>
      <c r="AE481" s="8">
        <f t="shared" si="327"/>
        <v>2.1424637148617087E-2</v>
      </c>
      <c r="AF481" s="8">
        <f t="shared" si="328"/>
        <v>2.0643969733234124E-2</v>
      </c>
      <c r="AG481" s="8">
        <f t="shared" si="329"/>
        <v>7.7860100089421902E-3</v>
      </c>
      <c r="AH481" s="8">
        <f t="shared" si="330"/>
        <v>4.0952761582345953E-2</v>
      </c>
      <c r="AI481" s="8">
        <f t="shared" si="331"/>
        <v>8.6647036915177278E-3</v>
      </c>
      <c r="AJ481" s="8">
        <f t="shared" si="332"/>
        <v>-1.1080268242870339E-2</v>
      </c>
      <c r="AK481" s="8">
        <f t="shared" si="333"/>
        <v>1.4833080153481948E-2</v>
      </c>
      <c r="AL481" s="8">
        <f t="shared" si="334"/>
        <v>2.3978609462635747E-2</v>
      </c>
      <c r="AM481" s="8" t="e">
        <f t="shared" si="335"/>
        <v>#DIV/0!</v>
      </c>
      <c r="AN481" s="8" t="e">
        <f t="shared" si="336"/>
        <v>#DIV/0!</v>
      </c>
      <c r="AO481" s="8">
        <f t="shared" si="337"/>
        <v>4.4488416633521322E-3</v>
      </c>
      <c r="AP481" s="8">
        <f t="shared" si="338"/>
        <v>7.3335471577080646E-3</v>
      </c>
      <c r="AQ481" s="8">
        <f t="shared" si="339"/>
        <v>2.4248325266125192E-3</v>
      </c>
      <c r="AR481" s="8">
        <f t="shared" si="340"/>
        <v>7.4016708586621682E-3</v>
      </c>
      <c r="AS481" s="8">
        <f t="shared" si="341"/>
        <v>1.6021723098327056E-2</v>
      </c>
      <c r="AT481" s="8" t="e">
        <f t="shared" si="342"/>
        <v>#DIV/0!</v>
      </c>
      <c r="AU481" s="8">
        <f t="shared" si="343"/>
        <v>5.058959130583407E-3</v>
      </c>
      <c r="AV481" s="8" t="e">
        <f t="shared" si="344"/>
        <v>#DIV/0!</v>
      </c>
      <c r="AW481" s="8">
        <f t="shared" si="345"/>
        <v>8.8435772108437227E-3</v>
      </c>
      <c r="AX481" s="8"/>
      <c r="AY481" s="8"/>
    </row>
    <row r="482" spans="1:51" x14ac:dyDescent="0.2">
      <c r="A482" s="6">
        <v>43035</v>
      </c>
      <c r="B482" s="5">
        <v>100.49299999999999</v>
      </c>
      <c r="C482" s="5">
        <v>114.0732</v>
      </c>
      <c r="E482" s="5">
        <v>47.318800000000003</v>
      </c>
      <c r="F482" s="5">
        <v>135.37540000000001</v>
      </c>
      <c r="G482" s="5">
        <v>108.1369</v>
      </c>
      <c r="H482" s="5">
        <v>88.611000000000004</v>
      </c>
      <c r="I482" s="5">
        <v>134.55520000000001</v>
      </c>
      <c r="J482" s="5">
        <v>61.416200000000003</v>
      </c>
      <c r="K482" s="5">
        <v>51.500799999999998</v>
      </c>
      <c r="L482" s="5">
        <v>129.75470000000001</v>
      </c>
      <c r="M482" s="5">
        <v>217.30090000000001</v>
      </c>
      <c r="P482" s="5">
        <v>90.951599999999999</v>
      </c>
      <c r="Q482" s="5">
        <v>53.377299999999998</v>
      </c>
      <c r="R482" s="5">
        <v>84.779799999999994</v>
      </c>
      <c r="S482" s="5">
        <v>74.231399999999994</v>
      </c>
      <c r="T482" s="5">
        <v>141.00710000000001</v>
      </c>
      <c r="V482" s="5">
        <v>59.382199999999997</v>
      </c>
      <c r="X482" s="5">
        <v>5012.75</v>
      </c>
      <c r="Z482" s="6">
        <v>43035</v>
      </c>
      <c r="AA482" s="8">
        <f t="shared" si="323"/>
        <v>3.8989957313837476E-3</v>
      </c>
      <c r="AB482" s="8">
        <f t="shared" si="324"/>
        <v>5.4029589971538172E-4</v>
      </c>
      <c r="AC482" s="8" t="e">
        <f t="shared" si="325"/>
        <v>#DIV/0!</v>
      </c>
      <c r="AD482" s="8">
        <f t="shared" si="326"/>
        <v>1.6829207884114794E-3</v>
      </c>
      <c r="AE482" s="8">
        <f t="shared" si="327"/>
        <v>1.2491660758145784E-2</v>
      </c>
      <c r="AF482" s="8">
        <f t="shared" si="328"/>
        <v>-1.6332175586121211E-3</v>
      </c>
      <c r="AG482" s="8">
        <f t="shared" si="329"/>
        <v>1.0622767439632641E-2</v>
      </c>
      <c r="AH482" s="8">
        <f t="shared" si="330"/>
        <v>1.2958288509183458E-2</v>
      </c>
      <c r="AI482" s="8">
        <f t="shared" si="331"/>
        <v>1.6927206224469638E-2</v>
      </c>
      <c r="AJ482" s="8">
        <f t="shared" si="332"/>
        <v>5.289889868787423E-3</v>
      </c>
      <c r="AK482" s="8">
        <f t="shared" si="333"/>
        <v>1.6361455956524162E-2</v>
      </c>
      <c r="AL482" s="8">
        <f t="shared" si="334"/>
        <v>1.0897927644571093E-2</v>
      </c>
      <c r="AM482" s="8" t="e">
        <f t="shared" si="335"/>
        <v>#DIV/0!</v>
      </c>
      <c r="AN482" s="8" t="e">
        <f t="shared" si="336"/>
        <v>#DIV/0!</v>
      </c>
      <c r="AO482" s="8">
        <f t="shared" si="337"/>
        <v>8.8582742670793024E-3</v>
      </c>
      <c r="AP482" s="8">
        <f t="shared" si="338"/>
        <v>-2.6970484176380705E-4</v>
      </c>
      <c r="AQ482" s="8">
        <f t="shared" si="339"/>
        <v>-1.2616595487467963E-2</v>
      </c>
      <c r="AR482" s="8">
        <f t="shared" si="340"/>
        <v>9.9991156041443485E-3</v>
      </c>
      <c r="AS482" s="8">
        <f t="shared" si="341"/>
        <v>1.4644792753455427E-3</v>
      </c>
      <c r="AT482" s="8" t="e">
        <f t="shared" si="342"/>
        <v>#DIV/0!</v>
      </c>
      <c r="AU482" s="8">
        <f t="shared" si="343"/>
        <v>0</v>
      </c>
      <c r="AV482" s="8" t="e">
        <f t="shared" si="344"/>
        <v>#DIV/0!</v>
      </c>
      <c r="AW482" s="8">
        <f t="shared" si="345"/>
        <v>2.3274832987076888E-3</v>
      </c>
      <c r="AX482" s="8"/>
      <c r="AY482" s="8"/>
    </row>
    <row r="483" spans="1:51" x14ac:dyDescent="0.2">
      <c r="A483" s="6">
        <v>43042</v>
      </c>
      <c r="B483" s="5">
        <v>101.1272</v>
      </c>
      <c r="C483" s="5">
        <v>114.1657</v>
      </c>
      <c r="E483" s="5">
        <v>47.064300000000003</v>
      </c>
      <c r="F483" s="5">
        <v>137.13999999999999</v>
      </c>
      <c r="G483" s="5">
        <v>108.20489999999999</v>
      </c>
      <c r="H483" s="5">
        <v>89.669499999999999</v>
      </c>
      <c r="I483" s="5">
        <v>134.9119</v>
      </c>
      <c r="J483" s="5">
        <v>62.469099999999997</v>
      </c>
      <c r="K483" s="5">
        <v>52.218400000000003</v>
      </c>
      <c r="L483" s="5">
        <v>129.92179999999999</v>
      </c>
      <c r="M483" s="5">
        <v>212.8528</v>
      </c>
      <c r="P483" s="5">
        <v>91.811700000000002</v>
      </c>
      <c r="Q483" s="5">
        <v>51.29</v>
      </c>
      <c r="R483" s="5">
        <v>84.290099999999995</v>
      </c>
      <c r="S483" s="5">
        <v>75.461399999999998</v>
      </c>
      <c r="T483" s="5">
        <v>142.46010000000001</v>
      </c>
      <c r="V483" s="5">
        <v>57.793399999999998</v>
      </c>
      <c r="X483" s="5">
        <v>5027.49</v>
      </c>
      <c r="Z483" s="6">
        <v>43042</v>
      </c>
      <c r="AA483" s="8">
        <f t="shared" si="323"/>
        <v>6.3108873254853481E-3</v>
      </c>
      <c r="AB483" s="8">
        <f t="shared" si="324"/>
        <v>8.1088283663466321E-4</v>
      </c>
      <c r="AC483" s="8" t="e">
        <f t="shared" si="325"/>
        <v>#DIV/0!</v>
      </c>
      <c r="AD483" s="8">
        <f t="shared" si="326"/>
        <v>-5.3784119631098415E-3</v>
      </c>
      <c r="AE483" s="8">
        <f t="shared" si="327"/>
        <v>1.3034864532255996E-2</v>
      </c>
      <c r="AF483" s="8">
        <f t="shared" si="328"/>
        <v>6.2883252617740304E-4</v>
      </c>
      <c r="AG483" s="8">
        <f t="shared" si="329"/>
        <v>1.1945469524099694E-2</v>
      </c>
      <c r="AH483" s="8">
        <f t="shared" si="330"/>
        <v>2.6509566334114165E-3</v>
      </c>
      <c r="AI483" s="8">
        <f t="shared" si="331"/>
        <v>1.7143685216604032E-2</v>
      </c>
      <c r="AJ483" s="8">
        <f t="shared" si="332"/>
        <v>1.3933764135702909E-2</v>
      </c>
      <c r="AK483" s="8">
        <f t="shared" si="333"/>
        <v>1.2878146225143716E-3</v>
      </c>
      <c r="AL483" s="8">
        <f t="shared" si="334"/>
        <v>-2.0469772559616684E-2</v>
      </c>
      <c r="AM483" s="8" t="e">
        <f t="shared" si="335"/>
        <v>#DIV/0!</v>
      </c>
      <c r="AN483" s="8" t="e">
        <f t="shared" si="336"/>
        <v>#DIV/0!</v>
      </c>
      <c r="AO483" s="8">
        <f t="shared" si="337"/>
        <v>9.4566780573404063E-3</v>
      </c>
      <c r="AP483" s="8">
        <f t="shared" si="338"/>
        <v>-3.9104638113954815E-2</v>
      </c>
      <c r="AQ483" s="8">
        <f t="shared" si="339"/>
        <v>-5.7761400711018318E-3</v>
      </c>
      <c r="AR483" s="8">
        <f t="shared" si="340"/>
        <v>1.6569807386092705E-2</v>
      </c>
      <c r="AS483" s="8">
        <f t="shared" si="341"/>
        <v>1.0304445662665307E-2</v>
      </c>
      <c r="AT483" s="8" t="e">
        <f t="shared" si="342"/>
        <v>#DIV/0!</v>
      </c>
      <c r="AU483" s="8">
        <f t="shared" si="343"/>
        <v>-2.675549238660746E-2</v>
      </c>
      <c r="AV483" s="8" t="e">
        <f t="shared" si="344"/>
        <v>#DIV/0!</v>
      </c>
      <c r="AW483" s="8">
        <f t="shared" si="345"/>
        <v>2.9405017206123318E-3</v>
      </c>
      <c r="AX483" s="8"/>
      <c r="AY483" s="8"/>
    </row>
    <row r="484" spans="1:51" x14ac:dyDescent="0.2">
      <c r="A484" s="6">
        <v>43049</v>
      </c>
      <c r="B484" s="5">
        <v>101.59869999999999</v>
      </c>
      <c r="C484" s="5">
        <v>116.191</v>
      </c>
      <c r="E484" s="5">
        <v>46.777999999999999</v>
      </c>
      <c r="F484" s="5">
        <v>137.37639999999999</v>
      </c>
      <c r="G484" s="5">
        <v>108.9397</v>
      </c>
      <c r="H484" s="5">
        <v>90.417400000000001</v>
      </c>
      <c r="I484" s="5">
        <v>133.37440000000001</v>
      </c>
      <c r="J484" s="5">
        <v>63.0184</v>
      </c>
      <c r="K484" s="5">
        <v>54.613500000000002</v>
      </c>
      <c r="L484" s="5">
        <v>133.3691</v>
      </c>
      <c r="M484" s="5">
        <v>216.3527</v>
      </c>
      <c r="P484" s="5">
        <v>92.671700000000001</v>
      </c>
      <c r="Q484" s="5">
        <v>50.397500000000001</v>
      </c>
      <c r="R484" s="5">
        <v>84.512699999999995</v>
      </c>
      <c r="S484" s="5">
        <v>75.566400000000002</v>
      </c>
      <c r="T484" s="5">
        <v>141.2133</v>
      </c>
      <c r="V484" s="5">
        <v>57.085500000000003</v>
      </c>
      <c r="X484" s="5">
        <v>5020.3100000000004</v>
      </c>
      <c r="Z484" s="6">
        <v>43049</v>
      </c>
      <c r="AA484" s="8">
        <f t="shared" si="323"/>
        <v>4.6624449208521046E-3</v>
      </c>
      <c r="AB484" s="8">
        <f t="shared" si="324"/>
        <v>1.7740004221933559E-2</v>
      </c>
      <c r="AC484" s="8" t="e">
        <f t="shared" si="325"/>
        <v>#DIV/0!</v>
      </c>
      <c r="AD484" s="8">
        <f t="shared" si="326"/>
        <v>-6.0831670714321939E-3</v>
      </c>
      <c r="AE484" s="8">
        <f t="shared" si="327"/>
        <v>1.7237859122065657E-3</v>
      </c>
      <c r="AF484" s="8">
        <f t="shared" si="328"/>
        <v>6.7908200090753823E-3</v>
      </c>
      <c r="AG484" s="8">
        <f t="shared" si="329"/>
        <v>8.3406286418459263E-3</v>
      </c>
      <c r="AH484" s="8">
        <f t="shared" si="330"/>
        <v>-1.1396326046849814E-2</v>
      </c>
      <c r="AI484" s="8">
        <f t="shared" si="331"/>
        <v>8.7931473320410625E-3</v>
      </c>
      <c r="AJ484" s="8">
        <f t="shared" si="332"/>
        <v>4.5866974093422996E-2</v>
      </c>
      <c r="AK484" s="8">
        <f t="shared" si="333"/>
        <v>2.6533653320689909E-2</v>
      </c>
      <c r="AL484" s="8">
        <f t="shared" si="334"/>
        <v>1.6442818699119677E-2</v>
      </c>
      <c r="AM484" s="8" t="e">
        <f t="shared" si="335"/>
        <v>#DIV/0!</v>
      </c>
      <c r="AN484" s="8" t="e">
        <f t="shared" si="336"/>
        <v>#DIV/0!</v>
      </c>
      <c r="AO484" s="8">
        <f t="shared" si="337"/>
        <v>9.3669978880688287E-3</v>
      </c>
      <c r="AP484" s="8">
        <f t="shared" si="338"/>
        <v>-1.740105283681026E-2</v>
      </c>
      <c r="AQ484" s="8">
        <f t="shared" si="339"/>
        <v>2.6408795338954683E-3</v>
      </c>
      <c r="AR484" s="8">
        <f t="shared" si="340"/>
        <v>1.3914398619692125E-3</v>
      </c>
      <c r="AS484" s="8">
        <f t="shared" si="341"/>
        <v>-8.7519242229929795E-3</v>
      </c>
      <c r="AT484" s="8" t="e">
        <f t="shared" si="342"/>
        <v>#DIV/0!</v>
      </c>
      <c r="AU484" s="8">
        <f t="shared" si="343"/>
        <v>-1.2248803496592964E-2</v>
      </c>
      <c r="AV484" s="8" t="e">
        <f t="shared" si="344"/>
        <v>#DIV/0!</v>
      </c>
      <c r="AW484" s="8">
        <f t="shared" si="345"/>
        <v>-1.428148042064592E-3</v>
      </c>
      <c r="AX484" s="8"/>
      <c r="AY484" s="8"/>
    </row>
    <row r="485" spans="1:51" x14ac:dyDescent="0.2">
      <c r="A485" s="6">
        <v>43056</v>
      </c>
      <c r="B485" s="5">
        <v>102.93219999999999</v>
      </c>
      <c r="C485" s="5">
        <v>118.67700000000001</v>
      </c>
      <c r="E485" s="5">
        <v>46.546300000000002</v>
      </c>
      <c r="F485" s="5">
        <v>137.3939</v>
      </c>
      <c r="G485" s="5">
        <v>110.06910000000001</v>
      </c>
      <c r="H485" s="5">
        <v>90.614999999999995</v>
      </c>
      <c r="I485" s="5">
        <v>135.53649999999999</v>
      </c>
      <c r="J485" s="5">
        <v>63.443800000000003</v>
      </c>
      <c r="K485" s="5">
        <v>55.854700000000001</v>
      </c>
      <c r="L485" s="5">
        <v>136.256</v>
      </c>
      <c r="M485" s="5">
        <v>217.57980000000001</v>
      </c>
      <c r="P485" s="5">
        <v>94.606899999999996</v>
      </c>
      <c r="Q485" s="5">
        <v>50.670999999999999</v>
      </c>
      <c r="R485" s="5">
        <v>80.135000000000005</v>
      </c>
      <c r="S485" s="5">
        <v>77.246300000000005</v>
      </c>
      <c r="T485" s="5">
        <v>143.94669999999999</v>
      </c>
      <c r="V485" s="5">
        <v>57.0383</v>
      </c>
      <c r="X485" s="5">
        <v>5017.45</v>
      </c>
      <c r="Z485" s="6">
        <v>43056</v>
      </c>
      <c r="AA485" s="8">
        <f t="shared" si="323"/>
        <v>1.3125167940140958E-2</v>
      </c>
      <c r="AB485" s="8">
        <f t="shared" si="324"/>
        <v>2.1395805182845562E-2</v>
      </c>
      <c r="AC485" s="8" t="e">
        <f t="shared" si="325"/>
        <v>#DIV/0!</v>
      </c>
      <c r="AD485" s="8">
        <f t="shared" si="326"/>
        <v>-4.9531831202701548E-3</v>
      </c>
      <c r="AE485" s="8">
        <f t="shared" si="327"/>
        <v>1.27387236818155E-4</v>
      </c>
      <c r="AF485" s="8">
        <f t="shared" si="328"/>
        <v>1.036720314082018E-2</v>
      </c>
      <c r="AG485" s="8">
        <f t="shared" si="329"/>
        <v>2.1854200629525256E-3</v>
      </c>
      <c r="AH485" s="8">
        <f t="shared" si="330"/>
        <v>1.6210757086817074E-2</v>
      </c>
      <c r="AI485" s="8">
        <f t="shared" si="331"/>
        <v>6.7504094042376561E-3</v>
      </c>
      <c r="AJ485" s="8">
        <f t="shared" si="332"/>
        <v>2.2726981424006976E-2</v>
      </c>
      <c r="AK485" s="8">
        <f t="shared" si="333"/>
        <v>2.1645943475662621E-2</v>
      </c>
      <c r="AL485" s="8">
        <f t="shared" si="334"/>
        <v>5.671757274117617E-3</v>
      </c>
      <c r="AM485" s="8" t="e">
        <f t="shared" si="335"/>
        <v>#DIV/0!</v>
      </c>
      <c r="AN485" s="8" t="e">
        <f t="shared" si="336"/>
        <v>#DIV/0!</v>
      </c>
      <c r="AO485" s="8">
        <f t="shared" si="337"/>
        <v>2.0882318981954473E-2</v>
      </c>
      <c r="AP485" s="8">
        <f t="shared" si="338"/>
        <v>5.4268564908972472E-3</v>
      </c>
      <c r="AQ485" s="8">
        <f t="shared" si="339"/>
        <v>-5.1799315369169263E-2</v>
      </c>
      <c r="AR485" s="8">
        <f t="shared" si="340"/>
        <v>2.2230779817485002E-2</v>
      </c>
      <c r="AS485" s="8">
        <f t="shared" si="341"/>
        <v>1.9356533697604927E-2</v>
      </c>
      <c r="AT485" s="8" t="e">
        <f t="shared" si="342"/>
        <v>#DIV/0!</v>
      </c>
      <c r="AU485" s="8">
        <f t="shared" si="343"/>
        <v>-8.2682993054283838E-4</v>
      </c>
      <c r="AV485" s="8" t="e">
        <f t="shared" si="344"/>
        <v>#DIV/0!</v>
      </c>
      <c r="AW485" s="8">
        <f t="shared" si="345"/>
        <v>-5.6968593572914727E-4</v>
      </c>
      <c r="AX485" s="8"/>
      <c r="AY485" s="8"/>
    </row>
    <row r="486" spans="1:51" x14ac:dyDescent="0.2">
      <c r="A486" s="6">
        <v>43063</v>
      </c>
      <c r="B486" s="5">
        <v>102.4118</v>
      </c>
      <c r="C486" s="5">
        <v>118.8169</v>
      </c>
      <c r="E486" s="5">
        <v>46.594499999999996</v>
      </c>
      <c r="F486" s="5">
        <v>137.98140000000001</v>
      </c>
      <c r="G486" s="5">
        <v>109.6065</v>
      </c>
      <c r="H486" s="5">
        <v>90.784300000000002</v>
      </c>
      <c r="I486" s="5">
        <v>133.75040000000001</v>
      </c>
      <c r="J486" s="5">
        <v>64.012699999999995</v>
      </c>
      <c r="K486" s="5">
        <v>54.7102</v>
      </c>
      <c r="L486" s="5">
        <v>135.303</v>
      </c>
      <c r="M486" s="5">
        <v>218.94329999999999</v>
      </c>
      <c r="P486" s="5">
        <v>95.559100000000001</v>
      </c>
      <c r="Q486" s="5">
        <v>50.239199999999997</v>
      </c>
      <c r="R486" s="5">
        <v>80.224000000000004</v>
      </c>
      <c r="S486" s="5">
        <v>77.336299999999994</v>
      </c>
      <c r="T486" s="5">
        <v>143.09950000000001</v>
      </c>
      <c r="V486" s="5">
        <v>57.116999999999997</v>
      </c>
      <c r="X486" s="5">
        <v>5064.2299999999996</v>
      </c>
      <c r="Z486" s="6">
        <v>43063</v>
      </c>
      <c r="AA486" s="8">
        <f t="shared" si="323"/>
        <v>-5.055755147563068E-3</v>
      </c>
      <c r="AB486" s="8">
        <f t="shared" si="324"/>
        <v>1.1788299333483909E-3</v>
      </c>
      <c r="AC486" s="8" t="e">
        <f t="shared" si="325"/>
        <v>#DIV/0!</v>
      </c>
      <c r="AD486" s="8">
        <f t="shared" si="326"/>
        <v>1.0355280656033639E-3</v>
      </c>
      <c r="AE486" s="8">
        <f t="shared" si="327"/>
        <v>4.276026810506206E-3</v>
      </c>
      <c r="AF486" s="8">
        <f t="shared" si="328"/>
        <v>-4.2028144138546164E-3</v>
      </c>
      <c r="AG486" s="8">
        <f t="shared" si="329"/>
        <v>1.8683440931412942E-3</v>
      </c>
      <c r="AH486" s="8">
        <f t="shared" si="330"/>
        <v>-1.3178000022134095E-2</v>
      </c>
      <c r="AI486" s="8">
        <f t="shared" si="331"/>
        <v>8.9669912584049438E-3</v>
      </c>
      <c r="AJ486" s="8">
        <f t="shared" si="332"/>
        <v>-2.049066596007143E-2</v>
      </c>
      <c r="AK486" s="8">
        <f t="shared" si="333"/>
        <v>-6.9941874119304748E-3</v>
      </c>
      <c r="AL486" s="8">
        <f t="shared" si="334"/>
        <v>6.2666662989854238E-3</v>
      </c>
      <c r="AM486" s="8" t="e">
        <f t="shared" si="335"/>
        <v>#DIV/0!</v>
      </c>
      <c r="AN486" s="8" t="e">
        <f t="shared" si="336"/>
        <v>#DIV/0!</v>
      </c>
      <c r="AO486" s="8">
        <f t="shared" si="337"/>
        <v>1.0064804998366927E-2</v>
      </c>
      <c r="AP486" s="8">
        <f t="shared" si="338"/>
        <v>-8.5216395966134506E-3</v>
      </c>
      <c r="AQ486" s="8">
        <f t="shared" si="339"/>
        <v>1.1106258189306217E-3</v>
      </c>
      <c r="AR486" s="8">
        <f t="shared" si="340"/>
        <v>1.1651043480398471E-3</v>
      </c>
      <c r="AS486" s="8">
        <f t="shared" si="341"/>
        <v>-5.8855117901277509E-3</v>
      </c>
      <c r="AT486" s="8" t="e">
        <f t="shared" si="342"/>
        <v>#DIV/0!</v>
      </c>
      <c r="AU486" s="8">
        <f t="shared" si="343"/>
        <v>1.379774642652265E-3</v>
      </c>
      <c r="AV486" s="8" t="e">
        <f t="shared" si="344"/>
        <v>#DIV/0!</v>
      </c>
      <c r="AW486" s="8">
        <f t="shared" si="345"/>
        <v>9.3234611206887141E-3</v>
      </c>
      <c r="AX486" s="8"/>
      <c r="AY486" s="8"/>
    </row>
    <row r="487" spans="1:51" x14ac:dyDescent="0.2">
      <c r="A487" s="6">
        <v>43070</v>
      </c>
      <c r="B487" s="5">
        <v>103.6639</v>
      </c>
      <c r="C487" s="5">
        <v>120.0133</v>
      </c>
      <c r="E487" s="5">
        <v>47.396999999999998</v>
      </c>
      <c r="F487" s="5">
        <v>141.03</v>
      </c>
      <c r="G487" s="5">
        <v>109.8922</v>
      </c>
      <c r="H487" s="5">
        <v>92.336699999999993</v>
      </c>
      <c r="I487" s="5">
        <v>133.9854</v>
      </c>
      <c r="J487" s="5">
        <v>64.3202</v>
      </c>
      <c r="K487" s="5">
        <v>54.420099999999998</v>
      </c>
      <c r="L487" s="5">
        <v>137.6574</v>
      </c>
      <c r="M487" s="5">
        <v>220.9639</v>
      </c>
      <c r="P487" s="5">
        <v>97.924300000000002</v>
      </c>
      <c r="Q487" s="5">
        <v>50.714199999999998</v>
      </c>
      <c r="R487" s="5">
        <v>80.3279</v>
      </c>
      <c r="S487" s="5">
        <v>79.601200000000006</v>
      </c>
      <c r="T487" s="5">
        <v>145.4813</v>
      </c>
      <c r="V487" s="5">
        <v>57.054099999999998</v>
      </c>
      <c r="X487" s="5">
        <v>5145.21</v>
      </c>
      <c r="Z487" s="6">
        <v>43070</v>
      </c>
      <c r="AA487" s="8">
        <f t="shared" si="323"/>
        <v>1.2226130192028561E-2</v>
      </c>
      <c r="AB487" s="8">
        <f t="shared" si="324"/>
        <v>1.0069274657056315E-2</v>
      </c>
      <c r="AC487" s="8" t="e">
        <f t="shared" si="325"/>
        <v>#DIV/0!</v>
      </c>
      <c r="AD487" s="8">
        <f t="shared" si="326"/>
        <v>1.7223062807842249E-2</v>
      </c>
      <c r="AE487" s="8">
        <f t="shared" si="327"/>
        <v>2.2094282272828059E-2</v>
      </c>
      <c r="AF487" s="8">
        <f t="shared" si="328"/>
        <v>2.6065972364777146E-3</v>
      </c>
      <c r="AG487" s="8">
        <f t="shared" si="329"/>
        <v>1.709987299566107E-2</v>
      </c>
      <c r="AH487" s="8">
        <f t="shared" si="330"/>
        <v>1.7570040912024965E-3</v>
      </c>
      <c r="AI487" s="8">
        <f t="shared" si="331"/>
        <v>4.8037342589830612E-3</v>
      </c>
      <c r="AJ487" s="8">
        <f t="shared" si="332"/>
        <v>-5.3024847286247123E-3</v>
      </c>
      <c r="AK487" s="8">
        <f t="shared" si="333"/>
        <v>1.7400944546684061E-2</v>
      </c>
      <c r="AL487" s="8">
        <f t="shared" si="334"/>
        <v>9.2288734115180127E-3</v>
      </c>
      <c r="AM487" s="8" t="e">
        <f t="shared" si="335"/>
        <v>#DIV/0!</v>
      </c>
      <c r="AN487" s="8" t="e">
        <f t="shared" si="336"/>
        <v>#DIV/0!</v>
      </c>
      <c r="AO487" s="8">
        <f t="shared" si="337"/>
        <v>2.4751174927348574E-2</v>
      </c>
      <c r="AP487" s="8">
        <f t="shared" si="338"/>
        <v>9.4547683880317201E-3</v>
      </c>
      <c r="AQ487" s="8">
        <f t="shared" si="339"/>
        <v>1.2951236537694921E-3</v>
      </c>
      <c r="AR487" s="8">
        <f t="shared" si="340"/>
        <v>2.9286376514004564E-2</v>
      </c>
      <c r="AS487" s="8">
        <f t="shared" si="341"/>
        <v>1.6644362838444504E-2</v>
      </c>
      <c r="AT487" s="8" t="e">
        <f t="shared" si="342"/>
        <v>#DIV/0!</v>
      </c>
      <c r="AU487" s="8">
        <f t="shared" si="343"/>
        <v>-1.1012483148624685E-3</v>
      </c>
      <c r="AV487" s="8" t="e">
        <f t="shared" si="344"/>
        <v>#DIV/0!</v>
      </c>
      <c r="AW487" s="8">
        <f t="shared" si="345"/>
        <v>1.5990584945786424E-2</v>
      </c>
      <c r="AX487" s="8"/>
      <c r="AY487" s="8"/>
    </row>
    <row r="488" spans="1:51" x14ac:dyDescent="0.2">
      <c r="A488" s="6">
        <v>43077</v>
      </c>
      <c r="B488" s="5">
        <v>102.7533</v>
      </c>
      <c r="C488" s="5">
        <v>119.5316</v>
      </c>
      <c r="E488" s="5">
        <v>46.401899999999998</v>
      </c>
      <c r="F488" s="5">
        <v>141.18879999999999</v>
      </c>
      <c r="G488" s="5">
        <v>97.700100000000006</v>
      </c>
      <c r="H488" s="5">
        <v>92.040300000000002</v>
      </c>
      <c r="I488" s="5">
        <v>131.66669999999999</v>
      </c>
      <c r="J488" s="5">
        <v>63.120899999999999</v>
      </c>
      <c r="K488" s="5">
        <v>52.920999999999999</v>
      </c>
      <c r="L488" s="5">
        <v>136.15790000000001</v>
      </c>
      <c r="M488" s="5">
        <v>223.15289999999999</v>
      </c>
      <c r="P488" s="5">
        <v>97.187100000000001</v>
      </c>
      <c r="Q488" s="5">
        <v>49.605800000000002</v>
      </c>
      <c r="R488" s="5">
        <v>79.333600000000004</v>
      </c>
      <c r="S488" s="5">
        <v>78.535600000000002</v>
      </c>
      <c r="T488" s="5">
        <v>145.06569999999999</v>
      </c>
      <c r="V488" s="5">
        <v>54.881900000000002</v>
      </c>
      <c r="X488" s="5">
        <v>5165.1899999999996</v>
      </c>
      <c r="Z488" s="6">
        <v>43077</v>
      </c>
      <c r="AA488" s="8">
        <f t="shared" si="323"/>
        <v>-8.7841572620748209E-3</v>
      </c>
      <c r="AB488" s="8">
        <f t="shared" si="324"/>
        <v>-4.0137218124991492E-3</v>
      </c>
      <c r="AC488" s="8" t="e">
        <f t="shared" si="325"/>
        <v>#DIV/0!</v>
      </c>
      <c r="AD488" s="8">
        <f t="shared" si="326"/>
        <v>-2.0994999683524251E-2</v>
      </c>
      <c r="AE488" s="8">
        <f t="shared" si="327"/>
        <v>1.1260015599516837E-3</v>
      </c>
      <c r="AF488" s="8">
        <f t="shared" si="328"/>
        <v>-0.11094599980708364</v>
      </c>
      <c r="AG488" s="8">
        <f t="shared" si="329"/>
        <v>-3.2099912602463476E-3</v>
      </c>
      <c r="AH488" s="8">
        <f t="shared" si="330"/>
        <v>-1.7305616880645247E-2</v>
      </c>
      <c r="AI488" s="8">
        <f t="shared" si="331"/>
        <v>-1.8645775355176197E-2</v>
      </c>
      <c r="AJ488" s="8">
        <f t="shared" si="332"/>
        <v>-2.7546807153974284E-2</v>
      </c>
      <c r="AK488" s="8">
        <f t="shared" si="333"/>
        <v>-1.0892985048388093E-2</v>
      </c>
      <c r="AL488" s="8">
        <f t="shared" si="334"/>
        <v>9.9065956022679202E-3</v>
      </c>
      <c r="AM488" s="8" t="e">
        <f t="shared" si="335"/>
        <v>#DIV/0!</v>
      </c>
      <c r="AN488" s="8" t="e">
        <f t="shared" si="336"/>
        <v>#DIV/0!</v>
      </c>
      <c r="AO488" s="8">
        <f t="shared" si="337"/>
        <v>-7.5282641795754168E-3</v>
      </c>
      <c r="AP488" s="8">
        <f t="shared" si="338"/>
        <v>-2.1855811587287111E-2</v>
      </c>
      <c r="AQ488" s="8">
        <f t="shared" si="339"/>
        <v>-1.2378015608524473E-2</v>
      </c>
      <c r="AR488" s="8">
        <f t="shared" si="340"/>
        <v>-1.3386732863323703E-2</v>
      </c>
      <c r="AS488" s="8">
        <f t="shared" si="341"/>
        <v>-2.8567245412297604E-3</v>
      </c>
      <c r="AT488" s="8" t="e">
        <f t="shared" si="342"/>
        <v>#DIV/0!</v>
      </c>
      <c r="AU488" s="8">
        <f t="shared" si="343"/>
        <v>-3.8072636322367681E-2</v>
      </c>
      <c r="AV488" s="8" t="e">
        <f t="shared" si="344"/>
        <v>#DIV/0!</v>
      </c>
      <c r="AW488" s="8">
        <f t="shared" si="345"/>
        <v>3.8832234252828002E-3</v>
      </c>
      <c r="AX488" s="8"/>
      <c r="AY488" s="8"/>
    </row>
    <row r="489" spans="1:51" x14ac:dyDescent="0.2">
      <c r="A489" s="6">
        <v>43084</v>
      </c>
      <c r="B489" s="5">
        <v>99.833399999999997</v>
      </c>
      <c r="C489" s="5">
        <v>118.9256</v>
      </c>
      <c r="E489" s="5">
        <v>46.225299999999997</v>
      </c>
      <c r="F489" s="5">
        <v>140.10910000000001</v>
      </c>
      <c r="G489" s="5">
        <v>94.856200000000001</v>
      </c>
      <c r="H489" s="5">
        <v>91.863900000000001</v>
      </c>
      <c r="I489" s="5">
        <v>131.29069999999999</v>
      </c>
      <c r="J489" s="5">
        <v>62.644199999999998</v>
      </c>
      <c r="K489" s="5">
        <v>51.308999999999997</v>
      </c>
      <c r="L489" s="5">
        <v>133.84559999999999</v>
      </c>
      <c r="M489" s="5">
        <v>222.31100000000001</v>
      </c>
      <c r="P489" s="5">
        <v>95.422300000000007</v>
      </c>
      <c r="Q489" s="5">
        <v>49.159500000000001</v>
      </c>
      <c r="R489" s="5">
        <v>78.725200000000001</v>
      </c>
      <c r="S489" s="5">
        <v>79.095200000000006</v>
      </c>
      <c r="T489" s="5">
        <v>143.13149999999999</v>
      </c>
      <c r="V489" s="5">
        <v>54.038800000000002</v>
      </c>
      <c r="X489" s="5">
        <v>5214.1000000000004</v>
      </c>
      <c r="Z489" s="6">
        <v>43084</v>
      </c>
      <c r="AA489" s="8">
        <f t="shared" si="323"/>
        <v>-2.8416605598068356E-2</v>
      </c>
      <c r="AB489" s="8">
        <f t="shared" si="324"/>
        <v>-5.0697890766959741E-3</v>
      </c>
      <c r="AC489" s="8" t="e">
        <f t="shared" si="325"/>
        <v>#DIV/0!</v>
      </c>
      <c r="AD489" s="8">
        <f t="shared" si="326"/>
        <v>-3.8058786385902765E-3</v>
      </c>
      <c r="AE489" s="8">
        <f t="shared" si="327"/>
        <v>-7.6472071439092071E-3</v>
      </c>
      <c r="AF489" s="8">
        <f t="shared" si="328"/>
        <v>-2.9108465600342304E-2</v>
      </c>
      <c r="AG489" s="8">
        <f t="shared" si="329"/>
        <v>-1.9165517713436442E-3</v>
      </c>
      <c r="AH489" s="8">
        <f t="shared" si="330"/>
        <v>-2.8556954795707634E-3</v>
      </c>
      <c r="AI489" s="8">
        <f t="shared" si="331"/>
        <v>-7.552173685736463E-3</v>
      </c>
      <c r="AJ489" s="8">
        <f t="shared" si="332"/>
        <v>-3.0460497723021174E-2</v>
      </c>
      <c r="AK489" s="8">
        <f t="shared" si="333"/>
        <v>-1.6982488713471744E-2</v>
      </c>
      <c r="AL489" s="8">
        <f t="shared" si="334"/>
        <v>-3.7727495363043539E-3</v>
      </c>
      <c r="AM489" s="8" t="e">
        <f t="shared" si="335"/>
        <v>#DIV/0!</v>
      </c>
      <c r="AN489" s="8" t="e">
        <f t="shared" si="336"/>
        <v>#DIV/0!</v>
      </c>
      <c r="AO489" s="8">
        <f t="shared" si="337"/>
        <v>-1.8158788563502726E-2</v>
      </c>
      <c r="AP489" s="8">
        <f t="shared" si="338"/>
        <v>-8.9969318103931828E-3</v>
      </c>
      <c r="AQ489" s="8">
        <f t="shared" si="339"/>
        <v>-7.6688817852713642E-3</v>
      </c>
      <c r="AR489" s="8">
        <f t="shared" si="340"/>
        <v>7.1254310147246258E-3</v>
      </c>
      <c r="AS489" s="8">
        <f t="shared" si="341"/>
        <v>-1.3333268994669356E-2</v>
      </c>
      <c r="AT489" s="8" t="e">
        <f t="shared" si="342"/>
        <v>#DIV/0!</v>
      </c>
      <c r="AU489" s="8">
        <f t="shared" si="343"/>
        <v>-1.5362077479096015E-2</v>
      </c>
      <c r="AV489" s="8" t="e">
        <f t="shared" si="344"/>
        <v>#DIV/0!</v>
      </c>
      <c r="AW489" s="8">
        <f t="shared" si="345"/>
        <v>9.4691579593395581E-3</v>
      </c>
      <c r="AX489" s="8"/>
      <c r="AY489" s="8"/>
    </row>
    <row r="490" spans="1:51" x14ac:dyDescent="0.2">
      <c r="A490" s="6">
        <v>43091</v>
      </c>
      <c r="B490" s="5">
        <v>96.147400000000005</v>
      </c>
      <c r="C490" s="5">
        <v>114.43519999999999</v>
      </c>
      <c r="E490" s="5">
        <v>45.053600000000003</v>
      </c>
      <c r="F490" s="5">
        <v>134.5676</v>
      </c>
      <c r="G490" s="5">
        <v>88.760199999999998</v>
      </c>
      <c r="H490" s="5">
        <v>88.665300000000002</v>
      </c>
      <c r="I490" s="5">
        <v>125.8229</v>
      </c>
      <c r="J490" s="5">
        <v>59.984000000000002</v>
      </c>
      <c r="K490" s="5">
        <v>49.132800000000003</v>
      </c>
      <c r="L490" s="5">
        <v>127.0489</v>
      </c>
      <c r="M490" s="5">
        <v>216.85249999999999</v>
      </c>
      <c r="P490" s="5">
        <v>91.813000000000002</v>
      </c>
      <c r="Q490" s="5">
        <v>47.518500000000003</v>
      </c>
      <c r="R490" s="5">
        <v>66.141000000000005</v>
      </c>
      <c r="S490" s="5">
        <v>77.234999999999999</v>
      </c>
      <c r="T490" s="5">
        <v>136.09800000000001</v>
      </c>
      <c r="V490" s="5">
        <v>49.521000000000001</v>
      </c>
      <c r="X490" s="5">
        <v>5229.79</v>
      </c>
      <c r="Z490" s="6">
        <v>43091</v>
      </c>
      <c r="AA490" s="8">
        <f t="shared" si="323"/>
        <v>-3.6921511237722027E-2</v>
      </c>
      <c r="AB490" s="8">
        <f t="shared" si="324"/>
        <v>-3.7758060501691837E-2</v>
      </c>
      <c r="AC490" s="8" t="e">
        <f t="shared" si="325"/>
        <v>#DIV/0!</v>
      </c>
      <c r="AD490" s="8">
        <f t="shared" si="326"/>
        <v>-2.5347591037808148E-2</v>
      </c>
      <c r="AE490" s="8">
        <f t="shared" si="327"/>
        <v>-3.9551321077646029E-2</v>
      </c>
      <c r="AF490" s="8">
        <f t="shared" si="328"/>
        <v>-6.4265699026526457E-2</v>
      </c>
      <c r="AG490" s="8">
        <f t="shared" si="329"/>
        <v>-3.4818900569211664E-2</v>
      </c>
      <c r="AH490" s="8">
        <f t="shared" si="330"/>
        <v>-4.1646514185696204E-2</v>
      </c>
      <c r="AI490" s="8">
        <f t="shared" si="331"/>
        <v>-4.2465224234645715E-2</v>
      </c>
      <c r="AJ490" s="8">
        <f t="shared" si="332"/>
        <v>-4.2413611647079352E-2</v>
      </c>
      <c r="AK490" s="8">
        <f t="shared" si="333"/>
        <v>-5.0780152653505106E-2</v>
      </c>
      <c r="AL490" s="8">
        <f t="shared" si="334"/>
        <v>-2.4553440900360379E-2</v>
      </c>
      <c r="AM490" s="8" t="e">
        <f t="shared" si="335"/>
        <v>#DIV/0!</v>
      </c>
      <c r="AN490" s="8" t="e">
        <f t="shared" si="336"/>
        <v>#DIV/0!</v>
      </c>
      <c r="AO490" s="8">
        <f t="shared" si="337"/>
        <v>-3.7824491759263834E-2</v>
      </c>
      <c r="AP490" s="8">
        <f t="shared" si="338"/>
        <v>-3.3381136911481923E-2</v>
      </c>
      <c r="AQ490" s="8">
        <f t="shared" si="339"/>
        <v>-0.1598497050499712</v>
      </c>
      <c r="AR490" s="8">
        <f t="shared" si="340"/>
        <v>-2.3518494169052051E-2</v>
      </c>
      <c r="AS490" s="8">
        <f t="shared" si="341"/>
        <v>-4.9140126387273053E-2</v>
      </c>
      <c r="AT490" s="8" t="e">
        <f t="shared" si="342"/>
        <v>#DIV/0!</v>
      </c>
      <c r="AU490" s="8">
        <f t="shared" si="343"/>
        <v>-8.3602892736330259E-2</v>
      </c>
      <c r="AV490" s="8" t="e">
        <f t="shared" si="344"/>
        <v>#DIV/0!</v>
      </c>
      <c r="AW490" s="8">
        <f t="shared" si="345"/>
        <v>3.0091482710341566E-3</v>
      </c>
      <c r="AX490" s="8"/>
      <c r="AY490" s="8"/>
    </row>
    <row r="491" spans="1:51" x14ac:dyDescent="0.2">
      <c r="A491" s="6">
        <v>43098</v>
      </c>
      <c r="B491" s="5">
        <v>96.638900000000007</v>
      </c>
      <c r="C491" s="5">
        <v>114.3109</v>
      </c>
      <c r="E491" s="5">
        <v>45.519100000000002</v>
      </c>
      <c r="F491" s="5">
        <v>134.8852</v>
      </c>
      <c r="G491" s="5">
        <v>86.866500000000002</v>
      </c>
      <c r="H491" s="5">
        <v>89.816800000000001</v>
      </c>
      <c r="I491" s="5">
        <v>127.5149</v>
      </c>
      <c r="J491" s="5">
        <v>60.5991</v>
      </c>
      <c r="K491" s="5">
        <v>49.358499999999999</v>
      </c>
      <c r="L491" s="5">
        <v>128.0299</v>
      </c>
      <c r="M491" s="5">
        <v>219.1678</v>
      </c>
      <c r="P491" s="5">
        <v>92.479100000000003</v>
      </c>
      <c r="Q491" s="5">
        <v>47.374499999999998</v>
      </c>
      <c r="R491" s="5">
        <v>66.526899999999998</v>
      </c>
      <c r="S491" s="5">
        <v>77.885300000000001</v>
      </c>
      <c r="T491" s="5">
        <v>136.1619</v>
      </c>
      <c r="V491" s="5">
        <v>49.2346</v>
      </c>
      <c r="X491" s="5">
        <v>5212.76</v>
      </c>
      <c r="Z491" s="6">
        <v>43098</v>
      </c>
      <c r="AA491" s="8">
        <f t="shared" si="323"/>
        <v>5.1119427046388832E-3</v>
      </c>
      <c r="AB491" s="8">
        <f t="shared" si="324"/>
        <v>-1.0862042448476217E-3</v>
      </c>
      <c r="AC491" s="8" t="e">
        <f t="shared" si="325"/>
        <v>#DIV/0!</v>
      </c>
      <c r="AD491" s="8">
        <f t="shared" si="326"/>
        <v>1.03321377204042E-2</v>
      </c>
      <c r="AE491" s="8">
        <f t="shared" si="327"/>
        <v>2.3601520722669189E-3</v>
      </c>
      <c r="AF491" s="8">
        <f t="shared" si="328"/>
        <v>-2.1335012764730044E-2</v>
      </c>
      <c r="AG491" s="8">
        <f t="shared" si="329"/>
        <v>1.2987042281478844E-2</v>
      </c>
      <c r="AH491" s="8">
        <f t="shared" si="330"/>
        <v>1.3447472598390187E-2</v>
      </c>
      <c r="AI491" s="8">
        <f t="shared" si="331"/>
        <v>1.0254401173646288E-2</v>
      </c>
      <c r="AJ491" s="8">
        <f t="shared" si="332"/>
        <v>4.593672658590453E-3</v>
      </c>
      <c r="AK491" s="8">
        <f t="shared" si="333"/>
        <v>7.7214363918145512E-3</v>
      </c>
      <c r="AL491" s="8">
        <f t="shared" si="334"/>
        <v>1.0676842554270705E-2</v>
      </c>
      <c r="AM491" s="8" t="e">
        <f t="shared" si="335"/>
        <v>#DIV/0!</v>
      </c>
      <c r="AN491" s="8" t="e">
        <f t="shared" si="336"/>
        <v>#DIV/0!</v>
      </c>
      <c r="AO491" s="8">
        <f t="shared" si="337"/>
        <v>7.2549638940020422E-3</v>
      </c>
      <c r="AP491" s="8">
        <f t="shared" si="338"/>
        <v>-3.030398686827307E-3</v>
      </c>
      <c r="AQ491" s="8">
        <f t="shared" si="339"/>
        <v>5.8345050724966097E-3</v>
      </c>
      <c r="AR491" s="8">
        <f t="shared" si="340"/>
        <v>8.4197578817892804E-3</v>
      </c>
      <c r="AS491" s="8">
        <f t="shared" si="341"/>
        <v>4.6951461446886888E-4</v>
      </c>
      <c r="AT491" s="8" t="e">
        <f t="shared" si="342"/>
        <v>#DIV/0!</v>
      </c>
      <c r="AU491" s="8">
        <f t="shared" si="343"/>
        <v>-5.7834050200924469E-3</v>
      </c>
      <c r="AV491" s="8" t="e">
        <f t="shared" si="344"/>
        <v>#DIV/0!</v>
      </c>
      <c r="AW491" s="8">
        <f t="shared" si="345"/>
        <v>-3.2563449010379886E-3</v>
      </c>
      <c r="AX491" s="8"/>
      <c r="AY491" s="8"/>
    </row>
    <row r="492" spans="1:51" x14ac:dyDescent="0.2">
      <c r="A492" s="6">
        <v>43105</v>
      </c>
      <c r="B492" s="5">
        <v>94.017700000000005</v>
      </c>
      <c r="C492" s="5">
        <v>110.00700000000001</v>
      </c>
      <c r="E492" s="5">
        <v>44.732599999999998</v>
      </c>
      <c r="F492" s="5">
        <v>129.78829999999999</v>
      </c>
      <c r="G492" s="5">
        <v>86.509399999999999</v>
      </c>
      <c r="H492" s="5">
        <v>87.883399999999995</v>
      </c>
      <c r="I492" s="5">
        <v>125.2118</v>
      </c>
      <c r="J492" s="5">
        <v>58.723199999999999</v>
      </c>
      <c r="K492" s="5">
        <v>48.5364</v>
      </c>
      <c r="L492" s="5">
        <v>122.88679999999999</v>
      </c>
      <c r="M492" s="5">
        <v>212.88140000000001</v>
      </c>
      <c r="P492" s="5">
        <v>88.931700000000006</v>
      </c>
      <c r="Q492" s="5">
        <v>46.784300000000002</v>
      </c>
      <c r="R492" s="5">
        <v>65.725499999999997</v>
      </c>
      <c r="S492" s="5">
        <v>75.102599999999995</v>
      </c>
      <c r="T492" s="5">
        <v>131.75</v>
      </c>
      <c r="V492" s="5">
        <v>49.2346</v>
      </c>
      <c r="X492" s="5">
        <v>5349.69</v>
      </c>
      <c r="Z492" s="6">
        <v>43105</v>
      </c>
      <c r="AA492" s="8">
        <f t="shared" si="323"/>
        <v>-2.712365310449516E-2</v>
      </c>
      <c r="AB492" s="8">
        <f t="shared" si="324"/>
        <v>-3.7650827698845868E-2</v>
      </c>
      <c r="AC492" s="8" t="e">
        <f t="shared" si="325"/>
        <v>#DIV/0!</v>
      </c>
      <c r="AD492" s="8">
        <f t="shared" si="326"/>
        <v>-1.727846112950393E-2</v>
      </c>
      <c r="AE492" s="8">
        <f t="shared" si="327"/>
        <v>-3.7786947715538921E-2</v>
      </c>
      <c r="AF492" s="8">
        <f t="shared" si="328"/>
        <v>-4.1109058152453137E-3</v>
      </c>
      <c r="AG492" s="8">
        <f t="shared" si="329"/>
        <v>-2.1526039671865504E-2</v>
      </c>
      <c r="AH492" s="8">
        <f t="shared" si="330"/>
        <v>-1.8061418704794496E-2</v>
      </c>
      <c r="AI492" s="8">
        <f t="shared" si="331"/>
        <v>-3.0955905285722118E-2</v>
      </c>
      <c r="AJ492" s="8">
        <f t="shared" si="332"/>
        <v>-1.6655692535226918E-2</v>
      </c>
      <c r="AK492" s="8">
        <f t="shared" si="333"/>
        <v>-4.0171085035604959E-2</v>
      </c>
      <c r="AL492" s="8">
        <f t="shared" si="334"/>
        <v>-2.8683045593376311E-2</v>
      </c>
      <c r="AM492" s="8" t="e">
        <f t="shared" si="335"/>
        <v>#DIV/0!</v>
      </c>
      <c r="AN492" s="8" t="e">
        <f t="shared" si="336"/>
        <v>#DIV/0!</v>
      </c>
      <c r="AO492" s="8">
        <f t="shared" si="337"/>
        <v>-3.8358937316647745E-2</v>
      </c>
      <c r="AP492" s="8">
        <f t="shared" si="338"/>
        <v>-1.2458178978142165E-2</v>
      </c>
      <c r="AQ492" s="8">
        <f t="shared" si="339"/>
        <v>-1.2046254973552051E-2</v>
      </c>
      <c r="AR492" s="8">
        <f t="shared" si="340"/>
        <v>-3.5728179772049451E-2</v>
      </c>
      <c r="AS492" s="8">
        <f t="shared" si="341"/>
        <v>-3.2401868657825794E-2</v>
      </c>
      <c r="AT492" s="8" t="e">
        <f t="shared" si="342"/>
        <v>#DIV/0!</v>
      </c>
      <c r="AU492" s="8">
        <f t="shared" si="343"/>
        <v>0</v>
      </c>
      <c r="AV492" s="8" t="e">
        <f t="shared" si="344"/>
        <v>#DIV/0!</v>
      </c>
      <c r="AW492" s="8">
        <f t="shared" si="345"/>
        <v>2.6268234102471588E-2</v>
      </c>
      <c r="AX492" s="8"/>
      <c r="AY492" s="8"/>
    </row>
    <row r="493" spans="1:51" x14ac:dyDescent="0.2">
      <c r="A493" s="6">
        <v>43112</v>
      </c>
      <c r="B493" s="5">
        <v>90.9542</v>
      </c>
      <c r="C493" s="5">
        <v>104.81740000000001</v>
      </c>
      <c r="E493" s="5">
        <v>43.930100000000003</v>
      </c>
      <c r="F493" s="5">
        <v>126.2157</v>
      </c>
      <c r="G493" s="5">
        <v>84.366600000000005</v>
      </c>
      <c r="H493" s="5">
        <v>87.215299999999999</v>
      </c>
      <c r="I493" s="5">
        <v>122.5484</v>
      </c>
      <c r="J493" s="5">
        <v>59.030700000000003</v>
      </c>
      <c r="K493" s="5">
        <v>48.471899999999998</v>
      </c>
      <c r="L493" s="5">
        <v>116.7628</v>
      </c>
      <c r="M493" s="5">
        <v>210.93100000000001</v>
      </c>
      <c r="P493" s="5">
        <v>85.818100000000001</v>
      </c>
      <c r="Q493" s="5">
        <v>44.709099999999999</v>
      </c>
      <c r="R493" s="5">
        <v>65.028000000000006</v>
      </c>
      <c r="S493" s="5">
        <v>75.768000000000001</v>
      </c>
      <c r="T493" s="5">
        <v>126.6348</v>
      </c>
      <c r="V493" s="5">
        <v>49.441400000000002</v>
      </c>
      <c r="X493" s="5">
        <v>5435.92</v>
      </c>
      <c r="Z493" s="6">
        <v>43112</v>
      </c>
      <c r="AA493" s="8">
        <f t="shared" si="323"/>
        <v>-3.2584289979440073E-2</v>
      </c>
      <c r="AB493" s="8">
        <f t="shared" si="324"/>
        <v>-4.7175179761287933E-2</v>
      </c>
      <c r="AC493" s="8" t="e">
        <f t="shared" si="325"/>
        <v>#DIV/0!</v>
      </c>
      <c r="AD493" s="8">
        <f t="shared" si="326"/>
        <v>-1.7939936422206482E-2</v>
      </c>
      <c r="AE493" s="8">
        <f t="shared" si="327"/>
        <v>-2.7526364086747357E-2</v>
      </c>
      <c r="AF493" s="8">
        <f t="shared" si="328"/>
        <v>-2.476956261400487E-2</v>
      </c>
      <c r="AG493" s="8">
        <f t="shared" si="329"/>
        <v>-7.602118261241575E-3</v>
      </c>
      <c r="AH493" s="8">
        <f t="shared" si="330"/>
        <v>-2.1271158149631209E-2</v>
      </c>
      <c r="AI493" s="8">
        <f t="shared" si="331"/>
        <v>5.2364312571522298E-3</v>
      </c>
      <c r="AJ493" s="8">
        <f t="shared" si="332"/>
        <v>-1.3288995475561061E-3</v>
      </c>
      <c r="AK493" s="8">
        <f t="shared" si="333"/>
        <v>-4.983448181578487E-2</v>
      </c>
      <c r="AL493" s="8">
        <f t="shared" si="334"/>
        <v>-9.1619089314519675E-3</v>
      </c>
      <c r="AM493" s="8" t="e">
        <f t="shared" si="335"/>
        <v>#DIV/0!</v>
      </c>
      <c r="AN493" s="8" t="e">
        <f t="shared" si="336"/>
        <v>#DIV/0!</v>
      </c>
      <c r="AO493" s="8">
        <f t="shared" si="337"/>
        <v>-3.5011137760776023E-2</v>
      </c>
      <c r="AP493" s="8">
        <f t="shared" si="338"/>
        <v>-4.4356760708186393E-2</v>
      </c>
      <c r="AQ493" s="8">
        <f t="shared" si="339"/>
        <v>-1.0612319419403327E-2</v>
      </c>
      <c r="AR493" s="8">
        <f t="shared" si="340"/>
        <v>8.8598796845915651E-3</v>
      </c>
      <c r="AS493" s="8">
        <f t="shared" si="341"/>
        <v>-3.8825047438330151E-2</v>
      </c>
      <c r="AT493" s="8" t="e">
        <f t="shared" si="342"/>
        <v>#DIV/0!</v>
      </c>
      <c r="AU493" s="8">
        <f t="shared" si="343"/>
        <v>4.20029816429901E-3</v>
      </c>
      <c r="AV493" s="8" t="e">
        <f t="shared" si="344"/>
        <v>#DIV/0!</v>
      </c>
      <c r="AW493" s="8">
        <f t="shared" si="345"/>
        <v>1.6118690989571416E-2</v>
      </c>
      <c r="AX493" s="8"/>
      <c r="AY493" s="8"/>
    </row>
    <row r="494" spans="1:51" x14ac:dyDescent="0.2">
      <c r="A494" s="6">
        <v>43119</v>
      </c>
      <c r="B494" s="5">
        <v>90.364500000000007</v>
      </c>
      <c r="C494" s="5">
        <v>105.2835</v>
      </c>
      <c r="E494" s="5">
        <v>44.6203</v>
      </c>
      <c r="F494" s="5">
        <v>124.2786</v>
      </c>
      <c r="G494" s="5">
        <v>85.328100000000006</v>
      </c>
      <c r="H494" s="5">
        <v>86.419200000000004</v>
      </c>
      <c r="I494" s="5">
        <v>120.62139999999999</v>
      </c>
      <c r="J494" s="5">
        <v>58.384900000000002</v>
      </c>
      <c r="K494" s="5">
        <v>47.3919</v>
      </c>
      <c r="L494" s="5">
        <v>117.5196</v>
      </c>
      <c r="M494" s="5">
        <v>210.7064</v>
      </c>
      <c r="P494" s="5">
        <v>82.425700000000006</v>
      </c>
      <c r="Q494" s="5">
        <v>45.698099999999997</v>
      </c>
      <c r="R494" s="5">
        <v>65.873900000000006</v>
      </c>
      <c r="S494" s="5">
        <v>75.314300000000003</v>
      </c>
      <c r="T494" s="5">
        <v>126.411</v>
      </c>
      <c r="V494" s="5">
        <v>50.252699999999997</v>
      </c>
      <c r="X494" s="5">
        <v>5483.57</v>
      </c>
      <c r="Z494" s="6">
        <v>43119</v>
      </c>
      <c r="AA494" s="8">
        <f t="shared" si="323"/>
        <v>-6.4834828957870405E-3</v>
      </c>
      <c r="AB494" s="8">
        <f t="shared" si="324"/>
        <v>4.4467807825798733E-3</v>
      </c>
      <c r="AC494" s="8" t="e">
        <f t="shared" si="325"/>
        <v>#DIV/0!</v>
      </c>
      <c r="AD494" s="8">
        <f t="shared" si="326"/>
        <v>1.5711323215744866E-2</v>
      </c>
      <c r="AE494" s="8">
        <f t="shared" si="327"/>
        <v>-1.5347536003841089E-2</v>
      </c>
      <c r="AF494" s="8">
        <f t="shared" si="328"/>
        <v>1.1396690159375833E-2</v>
      </c>
      <c r="AG494" s="8">
        <f t="shared" si="329"/>
        <v>-9.1279855713388702E-3</v>
      </c>
      <c r="AH494" s="8">
        <f t="shared" si="330"/>
        <v>-1.572439950256399E-2</v>
      </c>
      <c r="AI494" s="8">
        <f t="shared" si="331"/>
        <v>-1.0940070166879257E-2</v>
      </c>
      <c r="AJ494" s="8">
        <f t="shared" si="332"/>
        <v>-2.2280950406317834E-2</v>
      </c>
      <c r="AK494" s="8">
        <f t="shared" si="333"/>
        <v>6.4815163733655812E-3</v>
      </c>
      <c r="AL494" s="8">
        <f t="shared" si="334"/>
        <v>-1.0648031820832404E-3</v>
      </c>
      <c r="AM494" s="8" t="e">
        <f t="shared" si="335"/>
        <v>#DIV/0!</v>
      </c>
      <c r="AN494" s="8" t="e">
        <f t="shared" si="336"/>
        <v>#DIV/0!</v>
      </c>
      <c r="AO494" s="8">
        <f t="shared" si="337"/>
        <v>-3.9530122433379389E-2</v>
      </c>
      <c r="AP494" s="8">
        <f t="shared" si="338"/>
        <v>2.2120776307284151E-2</v>
      </c>
      <c r="AQ494" s="8">
        <f t="shared" si="339"/>
        <v>1.3008242603186337E-2</v>
      </c>
      <c r="AR494" s="8">
        <f t="shared" si="340"/>
        <v>-5.9880160489916845E-3</v>
      </c>
      <c r="AS494" s="8">
        <f t="shared" si="341"/>
        <v>-1.7672867173952334E-3</v>
      </c>
      <c r="AT494" s="8" t="e">
        <f t="shared" si="342"/>
        <v>#DIV/0!</v>
      </c>
      <c r="AU494" s="8">
        <f t="shared" si="343"/>
        <v>1.6409324978661433E-2</v>
      </c>
      <c r="AV494" s="8" t="e">
        <f t="shared" si="344"/>
        <v>#DIV/0!</v>
      </c>
      <c r="AW494" s="8">
        <f t="shared" si="345"/>
        <v>8.7657655005959345E-3</v>
      </c>
      <c r="AX494" s="8"/>
      <c r="AY494" s="8"/>
    </row>
    <row r="495" spans="1:51" x14ac:dyDescent="0.2">
      <c r="A495" s="6">
        <v>43126</v>
      </c>
      <c r="B495" s="5">
        <v>93.247699999999995</v>
      </c>
      <c r="C495" s="5">
        <v>106.82170000000001</v>
      </c>
      <c r="E495" s="5">
        <v>45.679600000000001</v>
      </c>
      <c r="F495" s="5">
        <v>127.6606</v>
      </c>
      <c r="G495" s="5">
        <v>85.795100000000005</v>
      </c>
      <c r="H495" s="5">
        <v>91.081999999999994</v>
      </c>
      <c r="I495" s="5">
        <v>122.6581</v>
      </c>
      <c r="J495" s="5">
        <v>59.753399999999999</v>
      </c>
      <c r="K495" s="5">
        <v>51.728099999999998</v>
      </c>
      <c r="L495" s="5">
        <v>120.61660000000001</v>
      </c>
      <c r="M495" s="5">
        <v>221.27260000000001</v>
      </c>
      <c r="P495" s="5">
        <v>84.207099999999997</v>
      </c>
      <c r="Q495" s="5">
        <v>46.7453</v>
      </c>
      <c r="R495" s="5">
        <v>64.612499999999997</v>
      </c>
      <c r="S495" s="5">
        <v>77.431600000000003</v>
      </c>
      <c r="T495" s="5">
        <v>129.38419999999999</v>
      </c>
      <c r="V495" s="5">
        <v>50.920900000000003</v>
      </c>
      <c r="X495" s="5">
        <v>5606.08</v>
      </c>
      <c r="Z495" s="6">
        <v>43126</v>
      </c>
      <c r="AA495" s="8">
        <f t="shared" si="323"/>
        <v>3.1906334899213684E-2</v>
      </c>
      <c r="AB495" s="8">
        <f t="shared" si="324"/>
        <v>1.4610076602696642E-2</v>
      </c>
      <c r="AC495" s="8" t="e">
        <f t="shared" si="325"/>
        <v>#DIV/0!</v>
      </c>
      <c r="AD495" s="8">
        <f t="shared" si="326"/>
        <v>2.3740315506619147E-2</v>
      </c>
      <c r="AE495" s="8">
        <f t="shared" si="327"/>
        <v>2.7213051965503388E-2</v>
      </c>
      <c r="AF495" s="8">
        <f t="shared" si="328"/>
        <v>5.4729918983311698E-3</v>
      </c>
      <c r="AG495" s="8">
        <f t="shared" si="329"/>
        <v>5.395560245871267E-2</v>
      </c>
      <c r="AH495" s="8">
        <f t="shared" si="330"/>
        <v>1.688506351277641E-2</v>
      </c>
      <c r="AI495" s="8">
        <f t="shared" si="331"/>
        <v>2.3439279676765734E-2</v>
      </c>
      <c r="AJ495" s="8">
        <f t="shared" si="332"/>
        <v>9.1496648161394578E-2</v>
      </c>
      <c r="AK495" s="8">
        <f t="shared" si="333"/>
        <v>2.6353050895340013E-2</v>
      </c>
      <c r="AL495" s="8">
        <f t="shared" si="334"/>
        <v>5.0146554637163332E-2</v>
      </c>
      <c r="AM495" s="8" t="e">
        <f t="shared" si="335"/>
        <v>#DIV/0!</v>
      </c>
      <c r="AN495" s="8" t="e">
        <f t="shared" si="336"/>
        <v>#DIV/0!</v>
      </c>
      <c r="AO495" s="8">
        <f t="shared" si="337"/>
        <v>2.1612191343233889E-2</v>
      </c>
      <c r="AP495" s="8">
        <f t="shared" si="338"/>
        <v>2.2915613559425951E-2</v>
      </c>
      <c r="AQ495" s="8">
        <f t="shared" si="339"/>
        <v>-1.9148706847476937E-2</v>
      </c>
      <c r="AR495" s="8">
        <f t="shared" si="340"/>
        <v>2.8112855062053299E-2</v>
      </c>
      <c r="AS495" s="8">
        <f t="shared" si="341"/>
        <v>2.3520105054148699E-2</v>
      </c>
      <c r="AT495" s="8" t="e">
        <f t="shared" si="342"/>
        <v>#DIV/0!</v>
      </c>
      <c r="AU495" s="8">
        <f t="shared" si="343"/>
        <v>1.3296797982994102E-2</v>
      </c>
      <c r="AV495" s="8" t="e">
        <f t="shared" si="344"/>
        <v>#DIV/0!</v>
      </c>
      <c r="AW495" s="8">
        <f t="shared" si="345"/>
        <v>2.2341284965816E-2</v>
      </c>
      <c r="AX495" s="8"/>
      <c r="AY495" s="8"/>
    </row>
    <row r="496" spans="1:51" x14ac:dyDescent="0.2">
      <c r="A496" s="6">
        <v>43133</v>
      </c>
      <c r="B496" s="5">
        <v>89.9221</v>
      </c>
      <c r="C496" s="5">
        <v>105.268</v>
      </c>
      <c r="E496" s="5">
        <v>44.219000000000001</v>
      </c>
      <c r="F496" s="5">
        <v>123.7863</v>
      </c>
      <c r="G496" s="5">
        <v>84.613799999999998</v>
      </c>
      <c r="H496" s="5">
        <v>84.372100000000003</v>
      </c>
      <c r="I496" s="5">
        <v>119.039</v>
      </c>
      <c r="J496" s="5">
        <v>58.000500000000002</v>
      </c>
      <c r="K496" s="5">
        <v>51.760300000000001</v>
      </c>
      <c r="L496" s="5">
        <v>117.68770000000001</v>
      </c>
      <c r="M496" s="5">
        <v>218.78899999999999</v>
      </c>
      <c r="P496" s="5">
        <v>81.883499999999998</v>
      </c>
      <c r="Q496" s="5">
        <v>45.596299999999999</v>
      </c>
      <c r="R496" s="5">
        <v>61.496200000000002</v>
      </c>
      <c r="S496" s="5">
        <v>75.677300000000002</v>
      </c>
      <c r="T496" s="5">
        <v>125.3331</v>
      </c>
      <c r="V496" s="5">
        <v>49.616399999999999</v>
      </c>
      <c r="X496" s="5">
        <v>5392.21</v>
      </c>
      <c r="Z496" s="6">
        <v>43133</v>
      </c>
      <c r="AA496" s="8">
        <f t="shared" si="323"/>
        <v>-3.5664150429447483E-2</v>
      </c>
      <c r="AB496" s="8">
        <f t="shared" si="324"/>
        <v>-1.4544797545817056E-2</v>
      </c>
      <c r="AC496" s="8" t="e">
        <f t="shared" si="325"/>
        <v>#DIV/0!</v>
      </c>
      <c r="AD496" s="8">
        <f t="shared" si="326"/>
        <v>-3.197488594471054E-2</v>
      </c>
      <c r="AE496" s="8">
        <f t="shared" si="327"/>
        <v>-3.0348439534202409E-2</v>
      </c>
      <c r="AF496" s="8">
        <f t="shared" si="328"/>
        <v>-1.376885160108221E-2</v>
      </c>
      <c r="AG496" s="8">
        <f t="shared" si="329"/>
        <v>-7.3668781976680253E-2</v>
      </c>
      <c r="AH496" s="8">
        <f t="shared" si="330"/>
        <v>-2.9505593189524393E-2</v>
      </c>
      <c r="AI496" s="8">
        <f t="shared" si="331"/>
        <v>-2.9335569189368305E-2</v>
      </c>
      <c r="AJ496" s="8">
        <f t="shared" si="332"/>
        <v>6.2248565093248054E-4</v>
      </c>
      <c r="AK496" s="8">
        <f t="shared" si="333"/>
        <v>-2.4282727253130965E-2</v>
      </c>
      <c r="AL496" s="8">
        <f t="shared" si="334"/>
        <v>-1.1224164220965505E-2</v>
      </c>
      <c r="AM496" s="8" t="e">
        <f t="shared" si="335"/>
        <v>#DIV/0!</v>
      </c>
      <c r="AN496" s="8" t="e">
        <f t="shared" si="336"/>
        <v>#DIV/0!</v>
      </c>
      <c r="AO496" s="8">
        <f t="shared" si="337"/>
        <v>-2.7593872725696467E-2</v>
      </c>
      <c r="AP496" s="8">
        <f t="shared" si="338"/>
        <v>-2.4580011252468226E-2</v>
      </c>
      <c r="AQ496" s="8">
        <f t="shared" si="339"/>
        <v>-4.8230605532985082E-2</v>
      </c>
      <c r="AR496" s="8">
        <f t="shared" si="340"/>
        <v>-2.265612488958002E-2</v>
      </c>
      <c r="AS496" s="8">
        <f t="shared" si="341"/>
        <v>-3.1310623708304397E-2</v>
      </c>
      <c r="AT496" s="8" t="e">
        <f t="shared" si="342"/>
        <v>#DIV/0!</v>
      </c>
      <c r="AU496" s="8">
        <f t="shared" si="343"/>
        <v>-2.5618164643594343E-2</v>
      </c>
      <c r="AV496" s="8" t="e">
        <f t="shared" si="344"/>
        <v>#DIV/0!</v>
      </c>
      <c r="AW496" s="8">
        <f t="shared" si="345"/>
        <v>-3.8149651806609897E-2</v>
      </c>
      <c r="AX496" s="8"/>
      <c r="AY496" s="8"/>
    </row>
    <row r="497" spans="1:51" x14ac:dyDescent="0.2">
      <c r="A497" s="6">
        <v>43140</v>
      </c>
      <c r="B497" s="5">
        <v>90.790400000000005</v>
      </c>
      <c r="C497" s="5">
        <v>101.5438</v>
      </c>
      <c r="E497" s="5">
        <v>42.533700000000003</v>
      </c>
      <c r="F497" s="5">
        <v>122.0874</v>
      </c>
      <c r="G497" s="5">
        <v>80.960099999999997</v>
      </c>
      <c r="H497" s="5">
        <v>81.059799999999996</v>
      </c>
      <c r="I497" s="5">
        <v>117.56100000000001</v>
      </c>
      <c r="J497" s="5">
        <v>56.678100000000001</v>
      </c>
      <c r="K497" s="5">
        <v>51.026400000000002</v>
      </c>
      <c r="L497" s="5">
        <v>117.9418</v>
      </c>
      <c r="M497" s="5">
        <v>207.8158</v>
      </c>
      <c r="P497" s="5">
        <v>80.752700000000004</v>
      </c>
      <c r="Q497" s="5">
        <v>44.200099999999999</v>
      </c>
      <c r="R497" s="5">
        <v>57.237099999999998</v>
      </c>
      <c r="S497" s="5">
        <v>71.442700000000002</v>
      </c>
      <c r="T497" s="5">
        <v>123.0112</v>
      </c>
      <c r="V497" s="5">
        <v>47.818899999999999</v>
      </c>
      <c r="X497" s="5">
        <v>5116.99</v>
      </c>
      <c r="Z497" s="6">
        <v>43140</v>
      </c>
      <c r="AA497" s="8">
        <f t="shared" si="323"/>
        <v>9.6561356996778258E-3</v>
      </c>
      <c r="AB497" s="8">
        <f t="shared" si="324"/>
        <v>-3.5378272599460359E-2</v>
      </c>
      <c r="AC497" s="8" t="e">
        <f t="shared" si="325"/>
        <v>#DIV/0!</v>
      </c>
      <c r="AD497" s="8">
        <f t="shared" si="326"/>
        <v>-3.8112576041972823E-2</v>
      </c>
      <c r="AE497" s="8">
        <f t="shared" si="327"/>
        <v>-1.3724459007176004E-2</v>
      </c>
      <c r="AF497" s="8">
        <f t="shared" si="328"/>
        <v>-4.3180899569573716E-2</v>
      </c>
      <c r="AG497" s="8">
        <f t="shared" si="329"/>
        <v>-3.9258238209076257E-2</v>
      </c>
      <c r="AH497" s="8">
        <f t="shared" si="330"/>
        <v>-1.2416098925562169E-2</v>
      </c>
      <c r="AI497" s="8">
        <f t="shared" si="331"/>
        <v>-2.2799803449970235E-2</v>
      </c>
      <c r="AJ497" s="8">
        <f t="shared" si="332"/>
        <v>-1.4178820447331208E-2</v>
      </c>
      <c r="AK497" s="8">
        <f t="shared" si="333"/>
        <v>2.1591041374755537E-3</v>
      </c>
      <c r="AL497" s="8">
        <f t="shared" si="334"/>
        <v>-5.0154258212250169E-2</v>
      </c>
      <c r="AM497" s="8" t="e">
        <f t="shared" si="335"/>
        <v>#DIV/0!</v>
      </c>
      <c r="AN497" s="8" t="e">
        <f t="shared" si="336"/>
        <v>#DIV/0!</v>
      </c>
      <c r="AO497" s="8">
        <f t="shared" si="337"/>
        <v>-1.3809864014117545E-2</v>
      </c>
      <c r="AP497" s="8">
        <f t="shared" si="338"/>
        <v>-3.0620905643659713E-2</v>
      </c>
      <c r="AQ497" s="8">
        <f t="shared" si="339"/>
        <v>-6.9257937888845267E-2</v>
      </c>
      <c r="AR497" s="8">
        <f t="shared" si="340"/>
        <v>-5.5956013229858881E-2</v>
      </c>
      <c r="AS497" s="8">
        <f t="shared" si="341"/>
        <v>-1.8525832361921957E-2</v>
      </c>
      <c r="AT497" s="8" t="e">
        <f t="shared" si="342"/>
        <v>#DIV/0!</v>
      </c>
      <c r="AU497" s="8">
        <f t="shared" si="343"/>
        <v>-3.6227940761522359E-2</v>
      </c>
      <c r="AV497" s="8" t="e">
        <f t="shared" si="344"/>
        <v>#DIV/0!</v>
      </c>
      <c r="AW497" s="8">
        <f t="shared" si="345"/>
        <v>-5.1040297021073044E-2</v>
      </c>
      <c r="AX497" s="8"/>
      <c r="AY497" s="8"/>
    </row>
    <row r="498" spans="1:51" x14ac:dyDescent="0.2">
      <c r="A498" s="6">
        <v>43147</v>
      </c>
      <c r="B498" s="5">
        <v>92.264799999999994</v>
      </c>
      <c r="C498" s="5">
        <v>105.52889999999999</v>
      </c>
      <c r="E498" s="5">
        <v>43.6494</v>
      </c>
      <c r="F498" s="5">
        <v>124.63079999999999</v>
      </c>
      <c r="G498" s="5">
        <v>83.8583</v>
      </c>
      <c r="H498" s="5">
        <v>84.045100000000005</v>
      </c>
      <c r="I498" s="5">
        <v>121.66840000000001</v>
      </c>
      <c r="J498" s="5">
        <v>58.640300000000003</v>
      </c>
      <c r="K498" s="5">
        <v>53.863900000000001</v>
      </c>
      <c r="L498" s="5">
        <v>120.34099999999999</v>
      </c>
      <c r="M498" s="5">
        <v>218.97139999999999</v>
      </c>
      <c r="P498" s="5">
        <v>80.9696</v>
      </c>
      <c r="Q498" s="5">
        <v>45.901800000000001</v>
      </c>
      <c r="R498" s="5">
        <v>59.952800000000003</v>
      </c>
      <c r="S498" s="5">
        <v>74.754800000000003</v>
      </c>
      <c r="T498" s="5">
        <v>126.881</v>
      </c>
      <c r="V498" s="5">
        <v>50.03</v>
      </c>
      <c r="X498" s="5">
        <v>5340.82</v>
      </c>
      <c r="Z498" s="6">
        <v>43147</v>
      </c>
      <c r="AA498" s="8">
        <f t="shared" si="323"/>
        <v>1.6239602424925836E-2</v>
      </c>
      <c r="AB498" s="8">
        <f t="shared" si="324"/>
        <v>3.9245133627065165E-2</v>
      </c>
      <c r="AC498" s="8" t="e">
        <f t="shared" si="325"/>
        <v>#DIV/0!</v>
      </c>
      <c r="AD498" s="8">
        <f t="shared" si="326"/>
        <v>2.6230965093561043E-2</v>
      </c>
      <c r="AE498" s="8">
        <f t="shared" si="327"/>
        <v>2.083261663365743E-2</v>
      </c>
      <c r="AF498" s="8">
        <f t="shared" si="328"/>
        <v>3.5797880684435901E-2</v>
      </c>
      <c r="AG498" s="8">
        <f t="shared" si="329"/>
        <v>3.6828366218520259E-2</v>
      </c>
      <c r="AH498" s="8">
        <f t="shared" si="330"/>
        <v>3.4938457481647811E-2</v>
      </c>
      <c r="AI498" s="8">
        <f t="shared" si="331"/>
        <v>3.462007371453879E-2</v>
      </c>
      <c r="AJ498" s="8">
        <f t="shared" si="332"/>
        <v>5.5608469341360545E-2</v>
      </c>
      <c r="AK498" s="8">
        <f t="shared" si="333"/>
        <v>2.034223659465928E-2</v>
      </c>
      <c r="AL498" s="8">
        <f t="shared" si="334"/>
        <v>5.3680230280854557E-2</v>
      </c>
      <c r="AM498" s="8" t="e">
        <f t="shared" si="335"/>
        <v>#DIV/0!</v>
      </c>
      <c r="AN498" s="8" t="e">
        <f t="shared" si="336"/>
        <v>#DIV/0!</v>
      </c>
      <c r="AO498" s="8">
        <f t="shared" si="337"/>
        <v>2.6859783016541794E-3</v>
      </c>
      <c r="AP498" s="8">
        <f t="shared" si="338"/>
        <v>3.8499912896124755E-2</v>
      </c>
      <c r="AQ498" s="8">
        <f t="shared" si="339"/>
        <v>4.7446498861752451E-2</v>
      </c>
      <c r="AR498" s="8">
        <f t="shared" si="340"/>
        <v>4.6360229946516673E-2</v>
      </c>
      <c r="AS498" s="8">
        <f t="shared" si="341"/>
        <v>3.1458924065451033E-2</v>
      </c>
      <c r="AT498" s="8" t="e">
        <f t="shared" si="342"/>
        <v>#DIV/0!</v>
      </c>
      <c r="AU498" s="8">
        <f t="shared" si="343"/>
        <v>4.6239039375644442E-2</v>
      </c>
      <c r="AV498" s="8" t="e">
        <f t="shared" si="344"/>
        <v>#DIV/0!</v>
      </c>
      <c r="AW498" s="8">
        <f t="shared" si="345"/>
        <v>4.3742512688123236E-2</v>
      </c>
      <c r="AX498" s="8"/>
      <c r="AY498" s="8"/>
    </row>
    <row r="499" spans="1:51" x14ac:dyDescent="0.2">
      <c r="A499" s="6">
        <v>43154</v>
      </c>
      <c r="B499" s="5">
        <v>92.313999999999993</v>
      </c>
      <c r="C499" s="5">
        <v>105.7015</v>
      </c>
      <c r="E499" s="5">
        <v>44.979500000000002</v>
      </c>
      <c r="F499" s="5">
        <v>124.40649999999999</v>
      </c>
      <c r="G499" s="5">
        <v>85.396799999999999</v>
      </c>
      <c r="H499" s="5">
        <v>84.542699999999996</v>
      </c>
      <c r="I499" s="5">
        <v>123.286</v>
      </c>
      <c r="J499" s="5">
        <v>59.354300000000002</v>
      </c>
      <c r="K499" s="5">
        <v>55.119500000000002</v>
      </c>
      <c r="L499" s="5">
        <v>119.93170000000001</v>
      </c>
      <c r="M499" s="5">
        <v>219.26599999999999</v>
      </c>
      <c r="P499" s="5">
        <v>81.325800000000001</v>
      </c>
      <c r="Q499" s="5">
        <v>47.923400000000001</v>
      </c>
      <c r="R499" s="5">
        <v>61.051000000000002</v>
      </c>
      <c r="S499" s="5">
        <v>76.418300000000002</v>
      </c>
      <c r="T499" s="5">
        <v>129.23509999999999</v>
      </c>
      <c r="V499" s="5">
        <v>48.264299999999999</v>
      </c>
      <c r="X499" s="5">
        <v>5371.56</v>
      </c>
      <c r="Z499" s="6">
        <v>43154</v>
      </c>
      <c r="AA499" s="8">
        <f t="shared" si="323"/>
        <v>5.3324778246954807E-4</v>
      </c>
      <c r="AB499" s="8">
        <f t="shared" si="324"/>
        <v>1.6355709194353363E-3</v>
      </c>
      <c r="AC499" s="8" t="e">
        <f t="shared" si="325"/>
        <v>#DIV/0!</v>
      </c>
      <c r="AD499" s="8">
        <f t="shared" si="326"/>
        <v>3.0472354717361538E-2</v>
      </c>
      <c r="AE499" s="8">
        <f t="shared" si="327"/>
        <v>-1.7997156401146075E-3</v>
      </c>
      <c r="AF499" s="8">
        <f t="shared" si="328"/>
        <v>1.8346424861939603E-2</v>
      </c>
      <c r="AG499" s="8">
        <f t="shared" si="329"/>
        <v>5.9206307089882948E-3</v>
      </c>
      <c r="AH499" s="8">
        <f t="shared" si="330"/>
        <v>1.3295153055353781E-2</v>
      </c>
      <c r="AI499" s="8">
        <f t="shared" si="331"/>
        <v>1.2175926794371739E-2</v>
      </c>
      <c r="AJ499" s="8">
        <f t="shared" si="332"/>
        <v>2.3310603205486391E-2</v>
      </c>
      <c r="AK499" s="8">
        <f t="shared" si="333"/>
        <v>-3.4011683466149689E-3</v>
      </c>
      <c r="AL499" s="8">
        <f t="shared" si="334"/>
        <v>1.3453811776331648E-3</v>
      </c>
      <c r="AM499" s="8" t="e">
        <f t="shared" si="335"/>
        <v>#DIV/0!</v>
      </c>
      <c r="AN499" s="8" t="e">
        <f t="shared" si="336"/>
        <v>#DIV/0!</v>
      </c>
      <c r="AO499" s="8">
        <f t="shared" si="337"/>
        <v>4.3991819151878442E-3</v>
      </c>
      <c r="AP499" s="8">
        <f t="shared" si="338"/>
        <v>4.404184585353943E-2</v>
      </c>
      <c r="AQ499" s="8">
        <f t="shared" si="339"/>
        <v>1.8317743291389244E-2</v>
      </c>
      <c r="AR499" s="8">
        <f t="shared" si="340"/>
        <v>2.2252751662769521E-2</v>
      </c>
      <c r="AS499" s="8">
        <f t="shared" si="341"/>
        <v>1.8553605346742108E-2</v>
      </c>
      <c r="AT499" s="8" t="e">
        <f t="shared" si="342"/>
        <v>#DIV/0!</v>
      </c>
      <c r="AU499" s="8">
        <f t="shared" si="343"/>
        <v>-3.5292824305416803E-2</v>
      </c>
      <c r="AV499" s="8" t="e">
        <f t="shared" si="344"/>
        <v>#DIV/0!</v>
      </c>
      <c r="AW499" s="8">
        <f t="shared" si="345"/>
        <v>5.7556704775671985E-3</v>
      </c>
      <c r="AX499" s="8"/>
      <c r="AY499" s="8"/>
    </row>
    <row r="500" spans="1:51" x14ac:dyDescent="0.2">
      <c r="A500" s="6">
        <v>43161</v>
      </c>
      <c r="B500" s="5">
        <v>88.513300000000001</v>
      </c>
      <c r="C500" s="5">
        <v>102.2655</v>
      </c>
      <c r="E500" s="5">
        <v>43.2926</v>
      </c>
      <c r="F500" s="5">
        <v>119.15009999999999</v>
      </c>
      <c r="G500" s="5">
        <v>81.852900000000005</v>
      </c>
      <c r="H500" s="5">
        <v>81.173500000000004</v>
      </c>
      <c r="I500" s="5">
        <v>121.383</v>
      </c>
      <c r="J500" s="5">
        <v>57.305500000000002</v>
      </c>
      <c r="K500" s="5">
        <v>52.640799999999999</v>
      </c>
      <c r="L500" s="5">
        <v>115.1756</v>
      </c>
      <c r="M500" s="5">
        <v>216.0205</v>
      </c>
      <c r="P500" s="5">
        <v>79.095200000000006</v>
      </c>
      <c r="Q500" s="5">
        <v>45.363599999999998</v>
      </c>
      <c r="R500" s="5">
        <v>60.427700000000002</v>
      </c>
      <c r="S500" s="5">
        <v>72.138400000000004</v>
      </c>
      <c r="T500" s="5">
        <v>124.027</v>
      </c>
      <c r="V500" s="5">
        <v>44.112299999999998</v>
      </c>
      <c r="X500" s="5">
        <v>5265.24</v>
      </c>
      <c r="Z500" s="6">
        <v>43161</v>
      </c>
      <c r="AA500" s="8">
        <f t="shared" si="323"/>
        <v>-4.1171436618497648E-2</v>
      </c>
      <c r="AB500" s="8">
        <f t="shared" si="324"/>
        <v>-3.2506634248331334E-2</v>
      </c>
      <c r="AC500" s="8" t="e">
        <f t="shared" si="325"/>
        <v>#DIV/0!</v>
      </c>
      <c r="AD500" s="8">
        <f t="shared" si="326"/>
        <v>-3.750375170911191E-2</v>
      </c>
      <c r="AE500" s="8">
        <f t="shared" si="327"/>
        <v>-4.2251811601483835E-2</v>
      </c>
      <c r="AF500" s="8">
        <f t="shared" si="328"/>
        <v>-4.1499213085267717E-2</v>
      </c>
      <c r="AG500" s="8">
        <f t="shared" si="329"/>
        <v>-3.9852051093707597E-2</v>
      </c>
      <c r="AH500" s="8">
        <f t="shared" si="330"/>
        <v>-1.5435653683305572E-2</v>
      </c>
      <c r="AI500" s="8">
        <f t="shared" si="331"/>
        <v>-3.4518139376591095E-2</v>
      </c>
      <c r="AJ500" s="8">
        <f t="shared" si="332"/>
        <v>-4.4969566124511307E-2</v>
      </c>
      <c r="AK500" s="8">
        <f t="shared" si="333"/>
        <v>-3.9656737960022226E-2</v>
      </c>
      <c r="AL500" s="8">
        <f t="shared" si="334"/>
        <v>-1.4801656435562305E-2</v>
      </c>
      <c r="AM500" s="8" t="e">
        <f t="shared" si="335"/>
        <v>#DIV/0!</v>
      </c>
      <c r="AN500" s="8" t="e">
        <f t="shared" si="336"/>
        <v>#DIV/0!</v>
      </c>
      <c r="AO500" s="8">
        <f t="shared" si="337"/>
        <v>-2.7427950293756664E-2</v>
      </c>
      <c r="AP500" s="8">
        <f t="shared" si="338"/>
        <v>-5.3414407158089872E-2</v>
      </c>
      <c r="AQ500" s="8">
        <f t="shared" si="339"/>
        <v>-1.0209496977936494E-2</v>
      </c>
      <c r="AR500" s="8">
        <f t="shared" si="340"/>
        <v>-5.6006218405800667E-2</v>
      </c>
      <c r="AS500" s="8">
        <f t="shared" si="341"/>
        <v>-4.02994232990882E-2</v>
      </c>
      <c r="AT500" s="8" t="e">
        <f t="shared" si="342"/>
        <v>#DIV/0!</v>
      </c>
      <c r="AU500" s="8">
        <f t="shared" si="343"/>
        <v>-8.6026317588776768E-2</v>
      </c>
      <c r="AV500" s="8" t="e">
        <f t="shared" si="344"/>
        <v>#DIV/0!</v>
      </c>
      <c r="AW500" s="8">
        <f t="shared" si="345"/>
        <v>-1.9793132721220741E-2</v>
      </c>
      <c r="AX500" s="8"/>
      <c r="AY500" s="8"/>
    </row>
    <row r="501" spans="1:51" x14ac:dyDescent="0.2">
      <c r="A501" s="6">
        <v>43168</v>
      </c>
      <c r="B501" s="5">
        <v>88.447699999999998</v>
      </c>
      <c r="C501" s="5">
        <v>103.0029</v>
      </c>
      <c r="E501" s="5">
        <v>44.006300000000003</v>
      </c>
      <c r="F501" s="5">
        <v>120.57640000000001</v>
      </c>
      <c r="G501" s="5">
        <v>81.564400000000006</v>
      </c>
      <c r="H501" s="5">
        <v>82.084400000000002</v>
      </c>
      <c r="I501" s="5">
        <v>121.7636</v>
      </c>
      <c r="J501" s="5">
        <v>58.2057</v>
      </c>
      <c r="K501" s="5">
        <v>53.244199999999999</v>
      </c>
      <c r="L501" s="5">
        <v>115.6555</v>
      </c>
      <c r="M501" s="5">
        <v>218.79060000000001</v>
      </c>
      <c r="P501" s="5">
        <v>79.110699999999994</v>
      </c>
      <c r="Q501" s="5">
        <v>45.596299999999999</v>
      </c>
      <c r="R501" s="5">
        <v>62.371699999999997</v>
      </c>
      <c r="S501" s="5">
        <v>71.845799999999997</v>
      </c>
      <c r="T501" s="5">
        <v>123.1563</v>
      </c>
      <c r="V501" s="5">
        <v>44.456899999999997</v>
      </c>
      <c r="X501" s="5">
        <v>5454.03</v>
      </c>
      <c r="Z501" s="6">
        <v>43168</v>
      </c>
      <c r="AA501" s="8">
        <f t="shared" si="323"/>
        <v>-7.4113155876009973E-4</v>
      </c>
      <c r="AB501" s="8">
        <f t="shared" si="324"/>
        <v>7.2106428854306071E-3</v>
      </c>
      <c r="AC501" s="8" t="e">
        <f t="shared" si="325"/>
        <v>#DIV/0!</v>
      </c>
      <c r="AD501" s="8">
        <f t="shared" si="326"/>
        <v>1.6485496366584584E-2</v>
      </c>
      <c r="AE501" s="8">
        <f t="shared" si="327"/>
        <v>1.1970615215597835E-2</v>
      </c>
      <c r="AF501" s="8">
        <f t="shared" si="328"/>
        <v>-3.5246154992675249E-3</v>
      </c>
      <c r="AG501" s="8">
        <f t="shared" si="329"/>
        <v>1.1221642531121567E-2</v>
      </c>
      <c r="AH501" s="8">
        <f t="shared" si="330"/>
        <v>3.135529687023686E-3</v>
      </c>
      <c r="AI501" s="8">
        <f t="shared" si="331"/>
        <v>1.5708788859708056E-2</v>
      </c>
      <c r="AJ501" s="8">
        <f t="shared" si="332"/>
        <v>1.1462591753924833E-2</v>
      </c>
      <c r="AK501" s="8">
        <f t="shared" si="333"/>
        <v>4.166681137324213E-3</v>
      </c>
      <c r="AL501" s="8">
        <f t="shared" si="334"/>
        <v>1.2823320008980676E-2</v>
      </c>
      <c r="AM501" s="8" t="e">
        <f t="shared" si="335"/>
        <v>#DIV/0!</v>
      </c>
      <c r="AN501" s="8" t="e">
        <f t="shared" si="336"/>
        <v>#DIV/0!</v>
      </c>
      <c r="AO501" s="8">
        <f t="shared" si="337"/>
        <v>1.9596637975483056E-4</v>
      </c>
      <c r="AP501" s="8">
        <f t="shared" si="338"/>
        <v>5.1296634305919575E-3</v>
      </c>
      <c r="AQ501" s="8">
        <f t="shared" si="339"/>
        <v>3.2170676692973466E-2</v>
      </c>
      <c r="AR501" s="8">
        <f t="shared" si="340"/>
        <v>-4.0560921783683312E-3</v>
      </c>
      <c r="AS501" s="8">
        <f t="shared" si="341"/>
        <v>-7.020245591685681E-3</v>
      </c>
      <c r="AT501" s="8" t="e">
        <f t="shared" si="342"/>
        <v>#DIV/0!</v>
      </c>
      <c r="AU501" s="8">
        <f t="shared" si="343"/>
        <v>7.8118801332054399E-3</v>
      </c>
      <c r="AV501" s="8" t="e">
        <f t="shared" si="344"/>
        <v>#DIV/0!</v>
      </c>
      <c r="AW501" s="8">
        <f t="shared" si="345"/>
        <v>3.5855915399867877E-2</v>
      </c>
      <c r="AX501" s="8"/>
      <c r="AY501" s="8"/>
    </row>
    <row r="502" spans="1:51" x14ac:dyDescent="0.2">
      <c r="A502" s="6">
        <v>43175</v>
      </c>
      <c r="B502" s="5">
        <v>91.674000000000007</v>
      </c>
      <c r="C502" s="5">
        <v>106.39190000000001</v>
      </c>
      <c r="E502" s="5">
        <v>44.038699999999999</v>
      </c>
      <c r="F502" s="5">
        <v>124.11799999999999</v>
      </c>
      <c r="G502" s="5">
        <v>89.490099999999998</v>
      </c>
      <c r="H502" s="5">
        <v>83.547200000000004</v>
      </c>
      <c r="I502" s="5">
        <v>125.0939</v>
      </c>
      <c r="J502" s="5">
        <v>59.571599999999997</v>
      </c>
      <c r="K502" s="5">
        <v>55.266300000000001</v>
      </c>
      <c r="L502" s="5">
        <v>121.5123</v>
      </c>
      <c r="M502" s="5">
        <v>227.59530000000001</v>
      </c>
      <c r="P502" s="5">
        <v>81.261399999999995</v>
      </c>
      <c r="Q502" s="5">
        <v>46.541699999999999</v>
      </c>
      <c r="R502" s="5">
        <v>66.897900000000007</v>
      </c>
      <c r="S502" s="5">
        <v>75.266300000000001</v>
      </c>
      <c r="T502" s="5">
        <v>125.7201</v>
      </c>
      <c r="V502" s="5">
        <v>45.3932</v>
      </c>
      <c r="X502" s="5">
        <v>5388.74</v>
      </c>
      <c r="Z502" s="6">
        <v>43175</v>
      </c>
      <c r="AA502" s="8">
        <f t="shared" si="323"/>
        <v>3.6476923650925919E-2</v>
      </c>
      <c r="AB502" s="8">
        <f t="shared" si="324"/>
        <v>3.2901986254755933E-2</v>
      </c>
      <c r="AC502" s="8" t="e">
        <f t="shared" si="325"/>
        <v>#DIV/0!</v>
      </c>
      <c r="AD502" s="8">
        <f t="shared" si="326"/>
        <v>7.3625821757339338E-4</v>
      </c>
      <c r="AE502" s="8">
        <f t="shared" si="327"/>
        <v>2.9372248632402176E-2</v>
      </c>
      <c r="AF502" s="8">
        <f t="shared" si="328"/>
        <v>9.7171069731402326E-2</v>
      </c>
      <c r="AG502" s="8">
        <f t="shared" si="329"/>
        <v>1.7820682127176468E-2</v>
      </c>
      <c r="AH502" s="8">
        <f t="shared" si="330"/>
        <v>2.7350538256096346E-2</v>
      </c>
      <c r="AI502" s="8">
        <f t="shared" si="331"/>
        <v>2.3466773872661939E-2</v>
      </c>
      <c r="AJ502" s="8">
        <f t="shared" si="332"/>
        <v>3.7977845474248761E-2</v>
      </c>
      <c r="AK502" s="8">
        <f t="shared" si="333"/>
        <v>5.0640047382095821E-2</v>
      </c>
      <c r="AL502" s="8">
        <f t="shared" si="334"/>
        <v>4.0242588118502232E-2</v>
      </c>
      <c r="AM502" s="8" t="e">
        <f t="shared" si="335"/>
        <v>#DIV/0!</v>
      </c>
      <c r="AN502" s="8" t="e">
        <f t="shared" si="336"/>
        <v>#DIV/0!</v>
      </c>
      <c r="AO502" s="8">
        <f t="shared" si="337"/>
        <v>2.7185955882074175E-2</v>
      </c>
      <c r="AP502" s="8">
        <f t="shared" si="338"/>
        <v>2.0734138515625222E-2</v>
      </c>
      <c r="AQ502" s="8">
        <f t="shared" si="339"/>
        <v>7.2568167935137318E-2</v>
      </c>
      <c r="AR502" s="8">
        <f t="shared" si="340"/>
        <v>4.7608906853288557E-2</v>
      </c>
      <c r="AS502" s="8">
        <f t="shared" si="341"/>
        <v>2.0817449046455661E-2</v>
      </c>
      <c r="AT502" s="8" t="e">
        <f t="shared" si="342"/>
        <v>#DIV/0!</v>
      </c>
      <c r="AU502" s="8">
        <f t="shared" si="343"/>
        <v>2.1060847697432772E-2</v>
      </c>
      <c r="AV502" s="8" t="e">
        <f t="shared" si="344"/>
        <v>#DIV/0!</v>
      </c>
      <c r="AW502" s="8">
        <f t="shared" si="345"/>
        <v>-1.1970964589486988E-2</v>
      </c>
      <c r="AX502" s="8"/>
      <c r="AY502" s="8"/>
    </row>
    <row r="503" spans="1:51" x14ac:dyDescent="0.2">
      <c r="A503" s="6">
        <v>43182</v>
      </c>
      <c r="B503" s="5">
        <v>89.228899999999996</v>
      </c>
      <c r="C503" s="5">
        <v>104.1639</v>
      </c>
      <c r="E503" s="5">
        <v>42.984400000000001</v>
      </c>
      <c r="F503" s="5">
        <v>121.1212</v>
      </c>
      <c r="G503" s="5">
        <v>85.382999999999996</v>
      </c>
      <c r="H503" s="5">
        <v>81.439099999999996</v>
      </c>
      <c r="I503" s="5">
        <v>122.6675</v>
      </c>
      <c r="J503" s="5">
        <v>58.531700000000001</v>
      </c>
      <c r="K503" s="5">
        <v>55.021700000000003</v>
      </c>
      <c r="L503" s="5">
        <v>119.02849999999999</v>
      </c>
      <c r="M503" s="5">
        <v>225.40469999999999</v>
      </c>
      <c r="P503" s="5">
        <v>80.666399999999996</v>
      </c>
      <c r="Q503" s="5">
        <v>45.712699999999998</v>
      </c>
      <c r="R503" s="5">
        <v>63.929900000000004</v>
      </c>
      <c r="S503" s="5">
        <v>73.143699999999995</v>
      </c>
      <c r="T503" s="5">
        <v>125.3815</v>
      </c>
      <c r="V503" s="5">
        <v>43.795099999999998</v>
      </c>
      <c r="X503" s="5">
        <v>5069.03</v>
      </c>
      <c r="Z503" s="6">
        <v>43182</v>
      </c>
      <c r="AA503" s="8">
        <f t="shared" si="323"/>
        <v>-2.6671684447062582E-2</v>
      </c>
      <c r="AB503" s="8">
        <f t="shared" si="324"/>
        <v>-2.0941443850518771E-2</v>
      </c>
      <c r="AC503" s="8" t="e">
        <f t="shared" si="325"/>
        <v>#DIV/0!</v>
      </c>
      <c r="AD503" s="8">
        <f t="shared" si="326"/>
        <v>-2.3940307048119003E-2</v>
      </c>
      <c r="AE503" s="8">
        <f t="shared" si="327"/>
        <v>-2.4144765465121898E-2</v>
      </c>
      <c r="AF503" s="8">
        <f t="shared" si="328"/>
        <v>-4.5894462068988617E-2</v>
      </c>
      <c r="AG503" s="8">
        <f t="shared" si="329"/>
        <v>-2.5232443457111731E-2</v>
      </c>
      <c r="AH503" s="8">
        <f t="shared" si="330"/>
        <v>-1.9396629252105835E-2</v>
      </c>
      <c r="AI503" s="8">
        <f t="shared" si="331"/>
        <v>-1.7456304682096802E-2</v>
      </c>
      <c r="AJ503" s="8">
        <f t="shared" si="332"/>
        <v>-4.4258435972734933E-3</v>
      </c>
      <c r="AK503" s="8">
        <f t="shared" si="333"/>
        <v>-2.0440729045536954E-2</v>
      </c>
      <c r="AL503" s="8">
        <f t="shared" si="334"/>
        <v>-9.6249790746997244E-3</v>
      </c>
      <c r="AM503" s="8" t="e">
        <f t="shared" si="335"/>
        <v>#DIV/0!</v>
      </c>
      <c r="AN503" s="8" t="e">
        <f t="shared" si="336"/>
        <v>#DIV/0!</v>
      </c>
      <c r="AO503" s="8">
        <f t="shared" si="337"/>
        <v>-7.3220495831969323E-3</v>
      </c>
      <c r="AP503" s="8">
        <f t="shared" si="338"/>
        <v>-1.7811983661963349E-2</v>
      </c>
      <c r="AQ503" s="8">
        <f t="shared" si="339"/>
        <v>-4.4366116126216215E-2</v>
      </c>
      <c r="AR503" s="8">
        <f t="shared" si="340"/>
        <v>-2.8201200271569138E-2</v>
      </c>
      <c r="AS503" s="8">
        <f t="shared" si="341"/>
        <v>-2.6932845264997507E-3</v>
      </c>
      <c r="AT503" s="8" t="e">
        <f t="shared" si="342"/>
        <v>#DIV/0!</v>
      </c>
      <c r="AU503" s="8">
        <f t="shared" si="343"/>
        <v>-3.5205713631116575E-2</v>
      </c>
      <c r="AV503" s="8" t="e">
        <f t="shared" si="344"/>
        <v>#DIV/0!</v>
      </c>
      <c r="AW503" s="8">
        <f t="shared" si="345"/>
        <v>-5.9329268066375507E-2</v>
      </c>
      <c r="AX503" s="8"/>
      <c r="AY503" s="8"/>
    </row>
    <row r="504" spans="1:51" x14ac:dyDescent="0.2">
      <c r="A504" s="6">
        <v>43189</v>
      </c>
      <c r="B504" s="5">
        <v>93.557299999999998</v>
      </c>
      <c r="C504" s="5">
        <v>107.6157</v>
      </c>
      <c r="E504" s="5">
        <v>44.444200000000002</v>
      </c>
      <c r="F504" s="5">
        <v>124.9033</v>
      </c>
      <c r="G504" s="5">
        <v>88.282300000000006</v>
      </c>
      <c r="H504" s="5">
        <v>84.493600000000001</v>
      </c>
      <c r="I504" s="5">
        <v>124.9353</v>
      </c>
      <c r="J504" s="5">
        <v>60.549500000000002</v>
      </c>
      <c r="K504" s="5">
        <v>55.462000000000003</v>
      </c>
      <c r="L504" s="5">
        <v>124.5748</v>
      </c>
      <c r="M504" s="5">
        <v>230.83179999999999</v>
      </c>
      <c r="P504" s="5">
        <v>84.2363</v>
      </c>
      <c r="Q504" s="5">
        <v>47.6616</v>
      </c>
      <c r="R504" s="5">
        <v>65.191299999999998</v>
      </c>
      <c r="S504" s="5">
        <v>76.716899999999995</v>
      </c>
      <c r="T504" s="5">
        <v>128.67080000000001</v>
      </c>
      <c r="V504" s="5">
        <v>45.6676</v>
      </c>
      <c r="X504" s="5">
        <v>5173.1899999999996</v>
      </c>
      <c r="Z504" s="6">
        <v>43189</v>
      </c>
      <c r="AA504" s="8">
        <f t="shared" si="323"/>
        <v>4.8508947213290687E-2</v>
      </c>
      <c r="AB504" s="8">
        <f t="shared" si="324"/>
        <v>3.3138160149533524E-2</v>
      </c>
      <c r="AC504" s="8" t="e">
        <f t="shared" si="325"/>
        <v>#DIV/0!</v>
      </c>
      <c r="AD504" s="8">
        <f t="shared" si="326"/>
        <v>3.3961158001507563E-2</v>
      </c>
      <c r="AE504" s="8">
        <f t="shared" si="327"/>
        <v>3.1225747433149653E-2</v>
      </c>
      <c r="AF504" s="8">
        <f t="shared" si="328"/>
        <v>3.3956408184299125E-2</v>
      </c>
      <c r="AG504" s="8">
        <f t="shared" si="329"/>
        <v>3.7506553977143753E-2</v>
      </c>
      <c r="AH504" s="8">
        <f t="shared" si="330"/>
        <v>1.8487374406423784E-2</v>
      </c>
      <c r="AI504" s="8">
        <f t="shared" si="331"/>
        <v>3.4473627111462735E-2</v>
      </c>
      <c r="AJ504" s="8">
        <f t="shared" si="332"/>
        <v>8.0022972754385524E-3</v>
      </c>
      <c r="AK504" s="8">
        <f t="shared" si="333"/>
        <v>4.6596403382383134E-2</v>
      </c>
      <c r="AL504" s="8">
        <f t="shared" si="334"/>
        <v>2.4077137699435758E-2</v>
      </c>
      <c r="AM504" s="8" t="e">
        <f t="shared" si="335"/>
        <v>#DIV/0!</v>
      </c>
      <c r="AN504" s="8" t="e">
        <f t="shared" si="336"/>
        <v>#DIV/0!</v>
      </c>
      <c r="AO504" s="8">
        <f t="shared" si="337"/>
        <v>4.4255104975553738E-2</v>
      </c>
      <c r="AP504" s="8">
        <f t="shared" si="338"/>
        <v>4.2633666355301747E-2</v>
      </c>
      <c r="AQ504" s="8">
        <f t="shared" si="339"/>
        <v>1.973098659625605E-2</v>
      </c>
      <c r="AR504" s="8">
        <f t="shared" si="340"/>
        <v>4.8851780809556988E-2</v>
      </c>
      <c r="AS504" s="8">
        <f t="shared" si="341"/>
        <v>2.6234332816244876E-2</v>
      </c>
      <c r="AT504" s="8" t="e">
        <f t="shared" si="342"/>
        <v>#DIV/0!</v>
      </c>
      <c r="AU504" s="8">
        <f t="shared" si="343"/>
        <v>4.2755924749572571E-2</v>
      </c>
      <c r="AV504" s="8" t="e">
        <f t="shared" si="344"/>
        <v>#DIV/0!</v>
      </c>
      <c r="AW504" s="8">
        <f t="shared" si="345"/>
        <v>2.0548310031702322E-2</v>
      </c>
      <c r="AX504" s="8"/>
      <c r="AY504" s="8"/>
    </row>
    <row r="505" spans="1:51" x14ac:dyDescent="0.2">
      <c r="A505" s="6">
        <v>43196</v>
      </c>
      <c r="B505" s="5">
        <v>94.383399999999995</v>
      </c>
      <c r="C505" s="5">
        <v>107.5215</v>
      </c>
      <c r="E505" s="5">
        <v>43.616999999999997</v>
      </c>
      <c r="F505" s="5">
        <v>125.8969</v>
      </c>
      <c r="G505" s="5">
        <v>87.894000000000005</v>
      </c>
      <c r="H505" s="5">
        <v>85.540499999999994</v>
      </c>
      <c r="I505" s="5">
        <v>125.2525</v>
      </c>
      <c r="J505" s="5">
        <v>59.959699999999998</v>
      </c>
      <c r="K505" s="5">
        <v>55.771900000000002</v>
      </c>
      <c r="L505" s="5">
        <v>123.1353</v>
      </c>
      <c r="M505" s="5">
        <v>230.012</v>
      </c>
      <c r="P505" s="5">
        <v>84.377200000000002</v>
      </c>
      <c r="Q505" s="5">
        <v>47.079900000000002</v>
      </c>
      <c r="R505" s="5">
        <v>65.250600000000006</v>
      </c>
      <c r="S505" s="5">
        <v>76.503200000000007</v>
      </c>
      <c r="T505" s="5">
        <v>128.59020000000001</v>
      </c>
      <c r="V505" s="5">
        <v>45.086500000000001</v>
      </c>
      <c r="X505" s="5">
        <v>5103.3500000000004</v>
      </c>
      <c r="Z505" s="6">
        <v>43196</v>
      </c>
      <c r="AA505" s="8">
        <f t="shared" si="323"/>
        <v>8.8298828632291659E-3</v>
      </c>
      <c r="AB505" s="8">
        <f t="shared" si="324"/>
        <v>-8.7533696291530738E-4</v>
      </c>
      <c r="AC505" s="8" t="e">
        <f t="shared" si="325"/>
        <v>#DIV/0!</v>
      </c>
      <c r="AD505" s="8">
        <f t="shared" si="326"/>
        <v>-1.8612102366563077E-2</v>
      </c>
      <c r="AE505" s="8">
        <f t="shared" si="327"/>
        <v>7.9549539523775525E-3</v>
      </c>
      <c r="AF505" s="8">
        <f t="shared" si="328"/>
        <v>-4.3983901642797862E-3</v>
      </c>
      <c r="AG505" s="8">
        <f t="shared" si="329"/>
        <v>1.2390287548405876E-2</v>
      </c>
      <c r="AH505" s="8">
        <f t="shared" si="330"/>
        <v>2.538914141959836E-3</v>
      </c>
      <c r="AI505" s="8">
        <f t="shared" si="331"/>
        <v>-9.7407905928208471E-3</v>
      </c>
      <c r="AJ505" s="8">
        <f t="shared" si="332"/>
        <v>5.5876095344560284E-3</v>
      </c>
      <c r="AK505" s="8">
        <f t="shared" si="333"/>
        <v>-1.1555306530694809E-2</v>
      </c>
      <c r="AL505" s="8">
        <f t="shared" si="334"/>
        <v>-3.5515037356204093E-3</v>
      </c>
      <c r="AM505" s="8" t="e">
        <f t="shared" si="335"/>
        <v>#DIV/0!</v>
      </c>
      <c r="AN505" s="8" t="e">
        <f t="shared" si="336"/>
        <v>#DIV/0!</v>
      </c>
      <c r="AO505" s="8">
        <f t="shared" si="337"/>
        <v>1.6726755567373353E-3</v>
      </c>
      <c r="AP505" s="8">
        <f t="shared" si="338"/>
        <v>-1.2204793796263602E-2</v>
      </c>
      <c r="AQ505" s="8">
        <f t="shared" si="339"/>
        <v>9.0963057954063231E-4</v>
      </c>
      <c r="AR505" s="8">
        <f t="shared" si="340"/>
        <v>-2.785566152959662E-3</v>
      </c>
      <c r="AS505" s="8">
        <f t="shared" si="341"/>
        <v>-6.2640474761954668E-4</v>
      </c>
      <c r="AT505" s="8" t="e">
        <f t="shared" si="342"/>
        <v>#DIV/0!</v>
      </c>
      <c r="AU505" s="8">
        <f t="shared" si="343"/>
        <v>-1.2724557454300234E-2</v>
      </c>
      <c r="AV505" s="8" t="e">
        <f t="shared" si="344"/>
        <v>#DIV/0!</v>
      </c>
      <c r="AW505" s="8">
        <f t="shared" si="345"/>
        <v>-1.3500374043868391E-2</v>
      </c>
      <c r="AX505" s="8"/>
      <c r="AY505" s="8"/>
    </row>
    <row r="506" spans="1:51" x14ac:dyDescent="0.2">
      <c r="A506" s="6">
        <v>43203</v>
      </c>
      <c r="B506" s="5">
        <v>91.706999999999994</v>
      </c>
      <c r="C506" s="5">
        <v>105.6545</v>
      </c>
      <c r="E506" s="5">
        <v>43.260100000000001</v>
      </c>
      <c r="F506" s="5">
        <v>122.90009999999999</v>
      </c>
      <c r="G506" s="5">
        <v>87.977199999999996</v>
      </c>
      <c r="H506" s="5">
        <v>84.651399999999995</v>
      </c>
      <c r="I506" s="5">
        <v>124.72920000000001</v>
      </c>
      <c r="J506" s="5">
        <v>59.509500000000003</v>
      </c>
      <c r="K506" s="5">
        <v>56.1143</v>
      </c>
      <c r="L506" s="5">
        <v>121.0043</v>
      </c>
      <c r="M506" s="5">
        <v>226.43639999999999</v>
      </c>
      <c r="P506" s="5">
        <v>83.406400000000005</v>
      </c>
      <c r="Q506" s="5">
        <v>46.451099999999997</v>
      </c>
      <c r="R506" s="5">
        <v>67.283699999999996</v>
      </c>
      <c r="S506" s="5">
        <v>76.167199999999994</v>
      </c>
      <c r="T506" s="5">
        <v>125.99420000000001</v>
      </c>
      <c r="V506" s="5">
        <v>44.860500000000002</v>
      </c>
      <c r="X506" s="5">
        <v>5207.57</v>
      </c>
      <c r="Z506" s="6">
        <v>43203</v>
      </c>
      <c r="AA506" s="8">
        <f t="shared" si="323"/>
        <v>-2.8356681365579117E-2</v>
      </c>
      <c r="AB506" s="8">
        <f t="shared" si="324"/>
        <v>-1.736396906665183E-2</v>
      </c>
      <c r="AC506" s="8" t="e">
        <f t="shared" si="325"/>
        <v>#DIV/0!</v>
      </c>
      <c r="AD506" s="8">
        <f t="shared" si="326"/>
        <v>-8.1825893573606034E-3</v>
      </c>
      <c r="AE506" s="8">
        <f t="shared" si="327"/>
        <v>-2.3803604377867993E-2</v>
      </c>
      <c r="AF506" s="8">
        <f t="shared" si="328"/>
        <v>9.4659476187208824E-4</v>
      </c>
      <c r="AG506" s="8">
        <f t="shared" si="329"/>
        <v>-1.0393906979734746E-2</v>
      </c>
      <c r="AH506" s="8">
        <f t="shared" si="330"/>
        <v>-4.1779605197500569E-3</v>
      </c>
      <c r="AI506" s="8">
        <f t="shared" si="331"/>
        <v>-7.5083764595218483E-3</v>
      </c>
      <c r="AJ506" s="8">
        <f t="shared" si="332"/>
        <v>6.1392923676617528E-3</v>
      </c>
      <c r="AK506" s="8">
        <f t="shared" si="333"/>
        <v>-1.7306166468916695E-2</v>
      </c>
      <c r="AL506" s="8">
        <f t="shared" si="334"/>
        <v>-1.5545275898648847E-2</v>
      </c>
      <c r="AM506" s="8" t="e">
        <f t="shared" si="335"/>
        <v>#DIV/0!</v>
      </c>
      <c r="AN506" s="8" t="e">
        <f t="shared" si="336"/>
        <v>#DIV/0!</v>
      </c>
      <c r="AO506" s="8">
        <f t="shared" si="337"/>
        <v>-1.1505477783097739E-2</v>
      </c>
      <c r="AP506" s="8">
        <f t="shared" si="338"/>
        <v>-1.335601817336074E-2</v>
      </c>
      <c r="AQ506" s="8">
        <f t="shared" si="339"/>
        <v>3.1158334176237368E-2</v>
      </c>
      <c r="AR506" s="8">
        <f t="shared" si="340"/>
        <v>-4.3919731462215283E-3</v>
      </c>
      <c r="AS506" s="8">
        <f t="shared" si="341"/>
        <v>-2.0188163639219825E-2</v>
      </c>
      <c r="AT506" s="8" t="e">
        <f t="shared" si="342"/>
        <v>#DIV/0!</v>
      </c>
      <c r="AU506" s="8">
        <f t="shared" si="343"/>
        <v>-5.0125869162609415E-3</v>
      </c>
      <c r="AV506" s="8" t="e">
        <f t="shared" si="344"/>
        <v>#DIV/0!</v>
      </c>
      <c r="AW506" s="8">
        <f t="shared" si="345"/>
        <v>2.0421879745657234E-2</v>
      </c>
      <c r="AX506" s="8"/>
      <c r="AY506" s="8"/>
    </row>
    <row r="507" spans="1:51" x14ac:dyDescent="0.2">
      <c r="A507" s="6">
        <v>43210</v>
      </c>
      <c r="B507" s="5">
        <v>92.962599999999995</v>
      </c>
      <c r="C507" s="5">
        <v>107.4117</v>
      </c>
      <c r="E507" s="5">
        <v>43.276299999999999</v>
      </c>
      <c r="F507" s="5">
        <v>124.3584</v>
      </c>
      <c r="G507" s="5">
        <v>88.920199999999994</v>
      </c>
      <c r="H507" s="5">
        <v>84.9238</v>
      </c>
      <c r="I507" s="5">
        <v>125.2525</v>
      </c>
      <c r="J507" s="5">
        <v>59.9131</v>
      </c>
      <c r="K507" s="5">
        <v>56.163200000000003</v>
      </c>
      <c r="L507" s="5">
        <v>125.718</v>
      </c>
      <c r="M507" s="5">
        <v>227.24199999999999</v>
      </c>
      <c r="P507" s="5">
        <v>84.314599999999999</v>
      </c>
      <c r="Q507" s="5">
        <v>47.7149</v>
      </c>
      <c r="R507" s="5">
        <v>67.862399999999994</v>
      </c>
      <c r="S507" s="5">
        <v>75.602199999999996</v>
      </c>
      <c r="T507" s="5">
        <v>125.80070000000001</v>
      </c>
      <c r="V507" s="5">
        <v>45.021900000000002</v>
      </c>
      <c r="X507" s="5">
        <v>5235.75</v>
      </c>
      <c r="Z507" s="6">
        <v>43210</v>
      </c>
      <c r="AA507" s="8">
        <f t="shared" si="323"/>
        <v>1.3691430316115527E-2</v>
      </c>
      <c r="AB507" s="8">
        <f t="shared" si="324"/>
        <v>1.6631567988112161E-2</v>
      </c>
      <c r="AC507" s="8" t="e">
        <f t="shared" si="325"/>
        <v>#DIV/0!</v>
      </c>
      <c r="AD507" s="8">
        <f t="shared" si="326"/>
        <v>3.7447902339571293E-4</v>
      </c>
      <c r="AE507" s="8">
        <f t="shared" si="327"/>
        <v>1.1865734852941623E-2</v>
      </c>
      <c r="AF507" s="8">
        <f t="shared" si="328"/>
        <v>1.0718686205062111E-2</v>
      </c>
      <c r="AG507" s="8">
        <f t="shared" si="329"/>
        <v>3.2179030707111256E-3</v>
      </c>
      <c r="AH507" s="8">
        <f t="shared" si="330"/>
        <v>4.1954891076025902E-3</v>
      </c>
      <c r="AI507" s="8">
        <f t="shared" si="331"/>
        <v>6.7821104193448445E-3</v>
      </c>
      <c r="AJ507" s="8">
        <f t="shared" si="332"/>
        <v>8.7143562336167157E-4</v>
      </c>
      <c r="AK507" s="8">
        <f t="shared" si="333"/>
        <v>3.8954814002477578E-2</v>
      </c>
      <c r="AL507" s="8">
        <f t="shared" si="334"/>
        <v>3.5577318840964711E-3</v>
      </c>
      <c r="AM507" s="8" t="e">
        <f t="shared" si="335"/>
        <v>#DIV/0!</v>
      </c>
      <c r="AN507" s="8" t="e">
        <f t="shared" si="336"/>
        <v>#DIV/0!</v>
      </c>
      <c r="AO507" s="8">
        <f t="shared" si="337"/>
        <v>1.0888852653992975E-2</v>
      </c>
      <c r="AP507" s="8">
        <f t="shared" si="338"/>
        <v>2.7207105967350653E-2</v>
      </c>
      <c r="AQ507" s="8">
        <f t="shared" si="339"/>
        <v>8.6008944216802163E-3</v>
      </c>
      <c r="AR507" s="8">
        <f t="shared" si="340"/>
        <v>-7.4178911657510893E-3</v>
      </c>
      <c r="AS507" s="8">
        <f t="shared" si="341"/>
        <v>-1.5357849805784918E-3</v>
      </c>
      <c r="AT507" s="8" t="e">
        <f t="shared" si="342"/>
        <v>#DIV/0!</v>
      </c>
      <c r="AU507" s="8">
        <f t="shared" si="343"/>
        <v>3.5978199083825935E-3</v>
      </c>
      <c r="AV507" s="8" t="e">
        <f t="shared" si="344"/>
        <v>#DIV/0!</v>
      </c>
      <c r="AW507" s="8">
        <f t="shared" si="345"/>
        <v>5.4113530879085214E-3</v>
      </c>
      <c r="AX507" s="8"/>
      <c r="AY507" s="8"/>
    </row>
    <row r="508" spans="1:51" x14ac:dyDescent="0.2">
      <c r="A508" s="6">
        <v>43217</v>
      </c>
      <c r="B508" s="5">
        <v>96.811899999999994</v>
      </c>
      <c r="C508" s="5">
        <v>110.6909</v>
      </c>
      <c r="E508" s="5">
        <v>41.313699999999997</v>
      </c>
      <c r="F508" s="5">
        <v>128.89359999999999</v>
      </c>
      <c r="G508" s="5">
        <v>91.236099999999993</v>
      </c>
      <c r="H508" s="5">
        <v>86.9315</v>
      </c>
      <c r="I508" s="5">
        <v>130.21629999999999</v>
      </c>
      <c r="J508" s="5">
        <v>61.853299999999997</v>
      </c>
      <c r="K508" s="5">
        <v>55.934899999999999</v>
      </c>
      <c r="L508" s="5">
        <v>132.13939999999999</v>
      </c>
      <c r="M508" s="5">
        <v>231.72210000000001</v>
      </c>
      <c r="P508" s="5">
        <v>86.678799999999995</v>
      </c>
      <c r="Q508" s="5">
        <v>48.361499999999999</v>
      </c>
      <c r="R508" s="5">
        <v>69.197999999999993</v>
      </c>
      <c r="S508" s="5">
        <v>78.686800000000005</v>
      </c>
      <c r="T508" s="5">
        <v>131.58930000000001</v>
      </c>
      <c r="V508" s="5">
        <v>46.813699999999997</v>
      </c>
      <c r="X508" s="5">
        <v>5235.7299999999996</v>
      </c>
      <c r="Z508" s="6">
        <v>43217</v>
      </c>
      <c r="AA508" s="8">
        <f t="shared" si="323"/>
        <v>4.1406974417669051E-2</v>
      </c>
      <c r="AB508" s="8">
        <f t="shared" si="324"/>
        <v>3.0529262640848209E-2</v>
      </c>
      <c r="AC508" s="8" t="e">
        <f t="shared" si="325"/>
        <v>#DIV/0!</v>
      </c>
      <c r="AD508" s="8">
        <f t="shared" si="326"/>
        <v>-4.5350457409713885E-2</v>
      </c>
      <c r="AE508" s="8">
        <f t="shared" si="327"/>
        <v>3.6468786989861446E-2</v>
      </c>
      <c r="AF508" s="8">
        <f t="shared" si="328"/>
        <v>2.6044700754159322E-2</v>
      </c>
      <c r="AG508" s="8">
        <f t="shared" si="329"/>
        <v>2.3641193634764246E-2</v>
      </c>
      <c r="AH508" s="8">
        <f t="shared" si="330"/>
        <v>3.9630346699666585E-2</v>
      </c>
      <c r="AI508" s="8">
        <f t="shared" si="331"/>
        <v>3.2383568868911805E-2</v>
      </c>
      <c r="AJ508" s="8">
        <f t="shared" si="332"/>
        <v>-4.0649393196969807E-3</v>
      </c>
      <c r="AK508" s="8">
        <f t="shared" si="333"/>
        <v>5.1077809064732138E-2</v>
      </c>
      <c r="AL508" s="8">
        <f t="shared" si="334"/>
        <v>1.9715105482261297E-2</v>
      </c>
      <c r="AM508" s="8" t="e">
        <f t="shared" si="335"/>
        <v>#DIV/0!</v>
      </c>
      <c r="AN508" s="8" t="e">
        <f t="shared" si="336"/>
        <v>#DIV/0!</v>
      </c>
      <c r="AO508" s="8">
        <f t="shared" si="337"/>
        <v>2.8040220792128423E-2</v>
      </c>
      <c r="AP508" s="8">
        <f t="shared" si="338"/>
        <v>1.3551322542853406E-2</v>
      </c>
      <c r="AQ508" s="8">
        <f t="shared" si="339"/>
        <v>1.9681001556089983E-2</v>
      </c>
      <c r="AR508" s="8">
        <f t="shared" si="340"/>
        <v>4.0800399988360159E-2</v>
      </c>
      <c r="AS508" s="8">
        <f t="shared" si="341"/>
        <v>4.6014052386035953E-2</v>
      </c>
      <c r="AT508" s="8" t="e">
        <f t="shared" si="342"/>
        <v>#DIV/0!</v>
      </c>
      <c r="AU508" s="8">
        <f t="shared" si="343"/>
        <v>3.9798409218624542E-2</v>
      </c>
      <c r="AV508" s="8" t="e">
        <f t="shared" si="344"/>
        <v>#DIV/0!</v>
      </c>
      <c r="AW508" s="8">
        <f t="shared" si="345"/>
        <v>-3.8198920880860854E-6</v>
      </c>
      <c r="AX508" s="8"/>
      <c r="AY508" s="8"/>
    </row>
    <row r="509" spans="1:51" x14ac:dyDescent="0.2">
      <c r="A509" s="6">
        <v>43224</v>
      </c>
      <c r="B509" s="5">
        <v>97.307599999999994</v>
      </c>
      <c r="C509" s="5">
        <v>108.8708</v>
      </c>
      <c r="E509" s="5">
        <v>42.805999999999997</v>
      </c>
      <c r="F509" s="5">
        <v>127.0026</v>
      </c>
      <c r="G509" s="5">
        <v>88.323899999999995</v>
      </c>
      <c r="H509" s="5">
        <v>84.665700000000001</v>
      </c>
      <c r="I509" s="5">
        <v>130.35900000000001</v>
      </c>
      <c r="J509" s="5">
        <v>63.7624</v>
      </c>
      <c r="K509" s="5">
        <v>56.212200000000003</v>
      </c>
      <c r="L509" s="5">
        <v>133.55070000000001</v>
      </c>
      <c r="M509" s="5">
        <v>231.9058</v>
      </c>
      <c r="P509" s="5">
        <v>86.944999999999993</v>
      </c>
      <c r="Q509" s="5">
        <v>50.213099999999997</v>
      </c>
      <c r="R509" s="5">
        <v>66.601100000000002</v>
      </c>
      <c r="S509" s="5">
        <v>79.557199999999995</v>
      </c>
      <c r="T509" s="5">
        <v>130.43219999999999</v>
      </c>
      <c r="V509" s="5">
        <v>46.732999999999997</v>
      </c>
      <c r="X509" s="5">
        <v>5224.71</v>
      </c>
      <c r="Z509" s="6">
        <v>43224</v>
      </c>
      <c r="AA509" s="8">
        <f t="shared" si="323"/>
        <v>5.1202383178101663E-3</v>
      </c>
      <c r="AB509" s="8">
        <f t="shared" si="324"/>
        <v>-1.6443086107349347E-2</v>
      </c>
      <c r="AC509" s="8" t="e">
        <f t="shared" si="325"/>
        <v>#DIV/0!</v>
      </c>
      <c r="AD509" s="8">
        <f t="shared" si="326"/>
        <v>3.6121189823230537E-2</v>
      </c>
      <c r="AE509" s="8">
        <f t="shared" si="327"/>
        <v>-1.4671015473227467E-2</v>
      </c>
      <c r="AF509" s="8">
        <f t="shared" si="328"/>
        <v>-3.1919382788172634E-2</v>
      </c>
      <c r="AG509" s="8">
        <f t="shared" si="329"/>
        <v>-2.6064199973542368E-2</v>
      </c>
      <c r="AH509" s="8">
        <f t="shared" si="330"/>
        <v>1.0958689503541841E-3</v>
      </c>
      <c r="AI509" s="8">
        <f t="shared" si="331"/>
        <v>3.0864965975946346E-2</v>
      </c>
      <c r="AJ509" s="8">
        <f t="shared" si="332"/>
        <v>4.9575488648412325E-3</v>
      </c>
      <c r="AK509" s="8">
        <f t="shared" si="333"/>
        <v>1.0680387530138669E-2</v>
      </c>
      <c r="AL509" s="8">
        <f t="shared" si="334"/>
        <v>7.9275994823113649E-4</v>
      </c>
      <c r="AM509" s="8" t="e">
        <f t="shared" si="335"/>
        <v>#DIV/0!</v>
      </c>
      <c r="AN509" s="8" t="e">
        <f t="shared" si="336"/>
        <v>#DIV/0!</v>
      </c>
      <c r="AO509" s="8">
        <f t="shared" si="337"/>
        <v>3.0711085063475085E-3</v>
      </c>
      <c r="AP509" s="8">
        <f t="shared" si="338"/>
        <v>3.8286653639775459E-2</v>
      </c>
      <c r="AQ509" s="8">
        <f t="shared" si="339"/>
        <v>-3.7528541287320305E-2</v>
      </c>
      <c r="AR509" s="8">
        <f t="shared" si="340"/>
        <v>1.1061575766202036E-2</v>
      </c>
      <c r="AS509" s="8">
        <f t="shared" si="341"/>
        <v>-8.7932681456623918E-3</v>
      </c>
      <c r="AT509" s="8" t="e">
        <f t="shared" si="342"/>
        <v>#DIV/0!</v>
      </c>
      <c r="AU509" s="8">
        <f t="shared" si="343"/>
        <v>-1.7238543417845698E-3</v>
      </c>
      <c r="AV509" s="8" t="e">
        <f t="shared" si="344"/>
        <v>#DIV/0!</v>
      </c>
      <c r="AW509" s="8">
        <f t="shared" si="345"/>
        <v>-2.1047685805034577E-3</v>
      </c>
      <c r="AX509" s="8"/>
      <c r="AY509" s="8"/>
    </row>
    <row r="510" spans="1:51" x14ac:dyDescent="0.2">
      <c r="A510" s="6">
        <v>43231</v>
      </c>
      <c r="B510" s="5">
        <v>93.953800000000001</v>
      </c>
      <c r="C510" s="5">
        <v>106.3579</v>
      </c>
      <c r="E510" s="5">
        <v>43.276299999999999</v>
      </c>
      <c r="F510" s="5">
        <v>123.12439999999999</v>
      </c>
      <c r="G510" s="5">
        <v>86.382400000000004</v>
      </c>
      <c r="H510" s="5">
        <v>83.231700000000004</v>
      </c>
      <c r="I510" s="5">
        <v>126.47280000000001</v>
      </c>
      <c r="J510" s="5">
        <v>63.079500000000003</v>
      </c>
      <c r="K510" s="5">
        <v>56.129800000000003</v>
      </c>
      <c r="L510" s="5">
        <v>129.57419999999999</v>
      </c>
      <c r="M510" s="5">
        <v>227.1713</v>
      </c>
      <c r="P510" s="5">
        <v>84.111000000000004</v>
      </c>
      <c r="Q510" s="5">
        <v>50.301299999999998</v>
      </c>
      <c r="R510" s="5">
        <v>64.286000000000001</v>
      </c>
      <c r="S510" s="5">
        <v>78.106499999999997</v>
      </c>
      <c r="T510" s="5">
        <v>127.04940000000001</v>
      </c>
      <c r="V510" s="5">
        <v>44.908900000000003</v>
      </c>
      <c r="X510" s="5">
        <v>5354.69</v>
      </c>
      <c r="Z510" s="6">
        <v>43231</v>
      </c>
      <c r="AA510" s="8">
        <f t="shared" si="323"/>
        <v>-3.4465961548738155E-2</v>
      </c>
      <c r="AB510" s="8">
        <f t="shared" si="324"/>
        <v>-2.3081487414439938E-2</v>
      </c>
      <c r="AC510" s="8" t="e">
        <f t="shared" si="325"/>
        <v>#DIV/0!</v>
      </c>
      <c r="AD510" s="8">
        <f t="shared" si="326"/>
        <v>1.0986777554548466E-2</v>
      </c>
      <c r="AE510" s="8">
        <f t="shared" si="327"/>
        <v>-3.053638271972392E-2</v>
      </c>
      <c r="AF510" s="8">
        <f t="shared" si="328"/>
        <v>-2.1981592751225798E-2</v>
      </c>
      <c r="AG510" s="8">
        <f t="shared" si="329"/>
        <v>-1.6937201251510325E-2</v>
      </c>
      <c r="AH510" s="8">
        <f t="shared" si="330"/>
        <v>-2.981152049340674E-2</v>
      </c>
      <c r="AI510" s="8">
        <f t="shared" si="331"/>
        <v>-1.0710073648419693E-2</v>
      </c>
      <c r="AJ510" s="8">
        <f t="shared" si="332"/>
        <v>-1.465873956187469E-3</v>
      </c>
      <c r="AK510" s="8">
        <f t="shared" si="333"/>
        <v>-2.9775208965583944E-2</v>
      </c>
      <c r="AL510" s="8">
        <f t="shared" si="334"/>
        <v>-2.0415617030708155E-2</v>
      </c>
      <c r="AM510" s="8" t="e">
        <f t="shared" si="335"/>
        <v>#DIV/0!</v>
      </c>
      <c r="AN510" s="8" t="e">
        <f t="shared" si="336"/>
        <v>#DIV/0!</v>
      </c>
      <c r="AO510" s="8">
        <f t="shared" si="337"/>
        <v>-3.2595318879751423E-2</v>
      </c>
      <c r="AP510" s="8">
        <f t="shared" si="338"/>
        <v>1.7565137384467633E-3</v>
      </c>
      <c r="AQ510" s="8">
        <f t="shared" si="339"/>
        <v>-3.4760687135798052E-2</v>
      </c>
      <c r="AR510" s="8">
        <f t="shared" si="340"/>
        <v>-1.8234678947977034E-2</v>
      </c>
      <c r="AS510" s="8">
        <f t="shared" si="341"/>
        <v>-2.5935313519207637E-2</v>
      </c>
      <c r="AT510" s="8" t="e">
        <f t="shared" si="342"/>
        <v>#DIV/0!</v>
      </c>
      <c r="AU510" s="8">
        <f t="shared" si="343"/>
        <v>-3.903237540923965E-2</v>
      </c>
      <c r="AV510" s="8" t="e">
        <f t="shared" si="344"/>
        <v>#DIV/0!</v>
      </c>
      <c r="AW510" s="8">
        <f t="shared" si="345"/>
        <v>2.4877935808877316E-2</v>
      </c>
      <c r="AX510" s="8"/>
      <c r="AY510" s="8"/>
    </row>
    <row r="511" spans="1:51" x14ac:dyDescent="0.2">
      <c r="A511" s="6">
        <v>43238</v>
      </c>
      <c r="B511" s="5">
        <v>92.946100000000001</v>
      </c>
      <c r="C511" s="5">
        <v>102.8263</v>
      </c>
      <c r="E511" s="5">
        <v>41.533700000000003</v>
      </c>
      <c r="F511" s="5">
        <v>119.67270000000001</v>
      </c>
      <c r="G511" s="5">
        <v>84.940100000000001</v>
      </c>
      <c r="H511" s="5">
        <v>82.199200000000005</v>
      </c>
      <c r="I511" s="5">
        <v>122.126</v>
      </c>
      <c r="J511" s="5">
        <v>61.740400000000001</v>
      </c>
      <c r="K511" s="5">
        <v>54.679499999999997</v>
      </c>
      <c r="L511" s="5">
        <v>124.831</v>
      </c>
      <c r="M511" s="5">
        <v>221.10839999999999</v>
      </c>
      <c r="P511" s="5">
        <v>83.3125</v>
      </c>
      <c r="Q511" s="5">
        <v>49.008099999999999</v>
      </c>
      <c r="R511" s="5">
        <v>63.484699999999997</v>
      </c>
      <c r="S511" s="5">
        <v>75.938199999999995</v>
      </c>
      <c r="T511" s="5">
        <v>124.4798</v>
      </c>
      <c r="V511" s="5">
        <v>43.133200000000002</v>
      </c>
      <c r="X511" s="5">
        <v>5329.66</v>
      </c>
      <c r="Z511" s="6">
        <v>43238</v>
      </c>
      <c r="AA511" s="8">
        <f t="shared" si="323"/>
        <v>-1.0725484227354309E-2</v>
      </c>
      <c r="AB511" s="8">
        <f t="shared" si="324"/>
        <v>-3.3204867715515229E-2</v>
      </c>
      <c r="AC511" s="8" t="e">
        <f t="shared" si="325"/>
        <v>#DIV/0!</v>
      </c>
      <c r="AD511" s="8">
        <f t="shared" si="326"/>
        <v>-4.026684351481058E-2</v>
      </c>
      <c r="AE511" s="8">
        <f t="shared" si="327"/>
        <v>-2.8034248288722585E-2</v>
      </c>
      <c r="AF511" s="8">
        <f t="shared" si="328"/>
        <v>-1.6696688214265953E-2</v>
      </c>
      <c r="AG511" s="8">
        <f t="shared" si="329"/>
        <v>-1.2405129295689044E-2</v>
      </c>
      <c r="AH511" s="8">
        <f t="shared" si="330"/>
        <v>-3.4369445445977309E-2</v>
      </c>
      <c r="AI511" s="8">
        <f t="shared" si="331"/>
        <v>-2.1228766873548466E-2</v>
      </c>
      <c r="AJ511" s="8">
        <f t="shared" si="332"/>
        <v>-2.5838324740155905E-2</v>
      </c>
      <c r="AK511" s="8">
        <f t="shared" si="333"/>
        <v>-3.6606052748154982E-2</v>
      </c>
      <c r="AL511" s="8">
        <f t="shared" si="334"/>
        <v>-2.6688670619924304E-2</v>
      </c>
      <c r="AM511" s="8" t="e">
        <f t="shared" si="335"/>
        <v>#DIV/0!</v>
      </c>
      <c r="AN511" s="8" t="e">
        <f t="shared" si="336"/>
        <v>#DIV/0!</v>
      </c>
      <c r="AO511" s="8">
        <f t="shared" si="337"/>
        <v>-9.4934075210139079E-3</v>
      </c>
      <c r="AP511" s="8">
        <f t="shared" si="338"/>
        <v>-2.5709077101387035E-2</v>
      </c>
      <c r="AQ511" s="8">
        <f t="shared" si="339"/>
        <v>-1.2464611268394488E-2</v>
      </c>
      <c r="AR511" s="8">
        <f t="shared" si="340"/>
        <v>-2.7760813760698611E-2</v>
      </c>
      <c r="AS511" s="8">
        <f t="shared" si="341"/>
        <v>-2.0225203739647757E-2</v>
      </c>
      <c r="AT511" s="8" t="e">
        <f t="shared" si="342"/>
        <v>#DIV/0!</v>
      </c>
      <c r="AU511" s="8">
        <f t="shared" si="343"/>
        <v>-3.9540046627728587E-2</v>
      </c>
      <c r="AV511" s="8" t="e">
        <f t="shared" si="344"/>
        <v>#DIV/0!</v>
      </c>
      <c r="AW511" s="8">
        <f t="shared" si="345"/>
        <v>-4.674406921782559E-3</v>
      </c>
      <c r="AX511" s="8"/>
      <c r="AY511" s="8"/>
    </row>
    <row r="512" spans="1:51" x14ac:dyDescent="0.2">
      <c r="A512" s="6">
        <v>43245</v>
      </c>
      <c r="B512" s="5">
        <v>97.257999999999996</v>
      </c>
      <c r="C512" s="5">
        <v>106.4529</v>
      </c>
      <c r="E512" s="5">
        <v>42.599499999999999</v>
      </c>
      <c r="F512" s="5">
        <v>122.81140000000001</v>
      </c>
      <c r="G512" s="5">
        <v>87.339200000000005</v>
      </c>
      <c r="H512" s="5">
        <v>81.399699999999996</v>
      </c>
      <c r="I512" s="5">
        <v>127.8843</v>
      </c>
      <c r="J512" s="5">
        <v>63.665900000000001</v>
      </c>
      <c r="K512" s="5">
        <v>56.195700000000002</v>
      </c>
      <c r="L512" s="5">
        <v>128.6369</v>
      </c>
      <c r="M512" s="5">
        <v>229.54570000000001</v>
      </c>
      <c r="P512" s="5">
        <v>85.316599999999994</v>
      </c>
      <c r="Q512" s="5">
        <v>50.5364</v>
      </c>
      <c r="R512" s="5">
        <v>66.274600000000007</v>
      </c>
      <c r="S512" s="5">
        <v>80.015299999999996</v>
      </c>
      <c r="T512" s="5">
        <v>127.4885</v>
      </c>
      <c r="V512" s="5">
        <v>44.311599999999999</v>
      </c>
      <c r="X512" s="5">
        <v>5347.31</v>
      </c>
      <c r="Z512" s="6">
        <v>43245</v>
      </c>
      <c r="AA512" s="8">
        <f t="shared" si="323"/>
        <v>4.6391403189590452E-2</v>
      </c>
      <c r="AB512" s="8">
        <f t="shared" si="324"/>
        <v>3.5269186968703403E-2</v>
      </c>
      <c r="AC512" s="8" t="e">
        <f t="shared" si="325"/>
        <v>#DIV/0!</v>
      </c>
      <c r="AD512" s="8">
        <f t="shared" si="326"/>
        <v>2.5661089669352766E-2</v>
      </c>
      <c r="AE512" s="8">
        <f t="shared" si="327"/>
        <v>2.6227368480864932E-2</v>
      </c>
      <c r="AF512" s="8">
        <f t="shared" si="328"/>
        <v>2.8244610025182526E-2</v>
      </c>
      <c r="AG512" s="8">
        <f t="shared" si="329"/>
        <v>-9.7263720328178982E-3</v>
      </c>
      <c r="AH512" s="8">
        <f t="shared" si="330"/>
        <v>4.7150483926436504E-2</v>
      </c>
      <c r="AI512" s="8">
        <f t="shared" si="331"/>
        <v>3.1187034745482789E-2</v>
      </c>
      <c r="AJ512" s="8">
        <f t="shared" si="332"/>
        <v>2.7728856335555552E-2</v>
      </c>
      <c r="AK512" s="8">
        <f t="shared" si="333"/>
        <v>3.0488420344305434E-2</v>
      </c>
      <c r="AL512" s="8">
        <f t="shared" si="334"/>
        <v>3.8159111096638609E-2</v>
      </c>
      <c r="AM512" s="8" t="e">
        <f t="shared" si="335"/>
        <v>#DIV/0!</v>
      </c>
      <c r="AN512" s="8" t="e">
        <f t="shared" si="336"/>
        <v>#DIV/0!</v>
      </c>
      <c r="AO512" s="8">
        <f t="shared" si="337"/>
        <v>2.4055213803450881E-2</v>
      </c>
      <c r="AP512" s="8">
        <f t="shared" si="338"/>
        <v>3.1184640906299244E-2</v>
      </c>
      <c r="AQ512" s="8">
        <f t="shared" si="339"/>
        <v>4.3946021639859945E-2</v>
      </c>
      <c r="AR512" s="8">
        <f t="shared" si="340"/>
        <v>5.3689710843817684E-2</v>
      </c>
      <c r="AS512" s="8">
        <f t="shared" si="341"/>
        <v>2.4170186648757586E-2</v>
      </c>
      <c r="AT512" s="8" t="e">
        <f t="shared" si="342"/>
        <v>#DIV/0!</v>
      </c>
      <c r="AU512" s="8">
        <f t="shared" si="343"/>
        <v>2.7320022627581375E-2</v>
      </c>
      <c r="AV512" s="8" t="e">
        <f t="shared" si="344"/>
        <v>#DIV/0!</v>
      </c>
      <c r="AW512" s="8">
        <f t="shared" si="345"/>
        <v>3.3116559030033077E-3</v>
      </c>
      <c r="AX512" s="8"/>
      <c r="AY512" s="8"/>
    </row>
    <row r="513" spans="1:51" x14ac:dyDescent="0.2">
      <c r="A513" s="6">
        <v>43252</v>
      </c>
      <c r="B513" s="5">
        <v>96.002399999999994</v>
      </c>
      <c r="C513" s="5">
        <v>105.5977</v>
      </c>
      <c r="E513" s="5">
        <v>42.074800000000003</v>
      </c>
      <c r="F513" s="5">
        <v>122.2128</v>
      </c>
      <c r="G513" s="5">
        <v>84.371499999999997</v>
      </c>
      <c r="H513" s="5">
        <v>80.734099999999998</v>
      </c>
      <c r="I513" s="5">
        <v>128.49379999999999</v>
      </c>
      <c r="J513" s="5">
        <v>64.166899999999998</v>
      </c>
      <c r="K513" s="5">
        <v>56.360500000000002</v>
      </c>
      <c r="L513" s="5">
        <v>129.95769999999999</v>
      </c>
      <c r="M513" s="5">
        <v>230.47839999999999</v>
      </c>
      <c r="P513" s="5">
        <v>82.983699999999999</v>
      </c>
      <c r="Q513" s="5">
        <v>50.521700000000003</v>
      </c>
      <c r="R513" s="5">
        <v>62.727899999999998</v>
      </c>
      <c r="S513" s="5">
        <v>80.244299999999996</v>
      </c>
      <c r="T513" s="5">
        <v>126.1712</v>
      </c>
      <c r="V513" s="5">
        <v>43.520600000000002</v>
      </c>
      <c r="X513" s="5">
        <v>5376.29</v>
      </c>
      <c r="Z513" s="6">
        <v>43252</v>
      </c>
      <c r="AA513" s="8">
        <f t="shared" si="323"/>
        <v>-1.2909991980094238E-2</v>
      </c>
      <c r="AB513" s="8">
        <f t="shared" si="324"/>
        <v>-8.0335998361716898E-3</v>
      </c>
      <c r="AC513" s="8" t="e">
        <f t="shared" si="325"/>
        <v>#DIV/0!</v>
      </c>
      <c r="AD513" s="8">
        <f t="shared" si="326"/>
        <v>-1.2317045974717944E-2</v>
      </c>
      <c r="AE513" s="8">
        <f t="shared" si="327"/>
        <v>-4.8741403485345058E-3</v>
      </c>
      <c r="AF513" s="8">
        <f t="shared" si="328"/>
        <v>-3.3979015150127356E-2</v>
      </c>
      <c r="AG513" s="8">
        <f t="shared" si="329"/>
        <v>-8.1769343130256855E-3</v>
      </c>
      <c r="AH513" s="8">
        <f t="shared" si="330"/>
        <v>4.7660267914044763E-3</v>
      </c>
      <c r="AI513" s="8">
        <f t="shared" si="331"/>
        <v>7.8692047077006944E-3</v>
      </c>
      <c r="AJ513" s="8">
        <f t="shared" si="332"/>
        <v>2.932608722731489E-3</v>
      </c>
      <c r="AK513" s="8">
        <f t="shared" si="333"/>
        <v>1.026766036805915E-2</v>
      </c>
      <c r="AL513" s="8">
        <f t="shared" si="334"/>
        <v>4.0632431798983681E-3</v>
      </c>
      <c r="AM513" s="8" t="e">
        <f t="shared" si="335"/>
        <v>#DIV/0!</v>
      </c>
      <c r="AN513" s="8" t="e">
        <f t="shared" si="336"/>
        <v>#DIV/0!</v>
      </c>
      <c r="AO513" s="8">
        <f t="shared" si="337"/>
        <v>-2.7344033869141526E-2</v>
      </c>
      <c r="AP513" s="8">
        <f t="shared" si="338"/>
        <v>-2.9087944531069887E-4</v>
      </c>
      <c r="AQ513" s="8">
        <f t="shared" si="339"/>
        <v>-5.3515223026619707E-2</v>
      </c>
      <c r="AR513" s="8">
        <f t="shared" si="340"/>
        <v>2.8619526515554217E-3</v>
      </c>
      <c r="AS513" s="8">
        <f t="shared" si="341"/>
        <v>-1.0332696674602015E-2</v>
      </c>
      <c r="AT513" s="8" t="e">
        <f t="shared" si="342"/>
        <v>#DIV/0!</v>
      </c>
      <c r="AU513" s="8">
        <f t="shared" si="343"/>
        <v>-1.7850856209209232E-2</v>
      </c>
      <c r="AV513" s="8" t="e">
        <f t="shared" si="344"/>
        <v>#DIV/0!</v>
      </c>
      <c r="AW513" s="8">
        <f t="shared" si="345"/>
        <v>5.4195473985985121E-3</v>
      </c>
      <c r="AX513" s="8"/>
      <c r="AY513" s="8"/>
    </row>
    <row r="514" spans="1:51" x14ac:dyDescent="0.2">
      <c r="A514" s="6">
        <v>43259</v>
      </c>
      <c r="B514" s="5">
        <v>93.656499999999994</v>
      </c>
      <c r="C514" s="5">
        <v>101.5277</v>
      </c>
      <c r="E514" s="5">
        <v>41.566499999999998</v>
      </c>
      <c r="F514" s="5">
        <v>117.69889999999999</v>
      </c>
      <c r="G514" s="5">
        <v>82.665800000000004</v>
      </c>
      <c r="H514" s="5">
        <v>77.493200000000002</v>
      </c>
      <c r="I514" s="5">
        <v>123.32899999999999</v>
      </c>
      <c r="J514" s="5">
        <v>62.617100000000001</v>
      </c>
      <c r="K514" s="5">
        <v>54.910299999999999</v>
      </c>
      <c r="L514" s="5">
        <v>123.56699999999999</v>
      </c>
      <c r="M514" s="5">
        <v>223.1292</v>
      </c>
      <c r="P514" s="5">
        <v>81.433599999999998</v>
      </c>
      <c r="Q514" s="5">
        <v>49.5959</v>
      </c>
      <c r="R514" s="5">
        <v>61.511000000000003</v>
      </c>
      <c r="S514" s="5">
        <v>78.397599999999997</v>
      </c>
      <c r="T514" s="5">
        <v>120.9995</v>
      </c>
      <c r="V514" s="5">
        <v>42.298400000000001</v>
      </c>
      <c r="X514" s="5">
        <v>5465.42</v>
      </c>
      <c r="Z514" s="6">
        <v>43259</v>
      </c>
      <c r="AA514" s="8">
        <f t="shared" si="323"/>
        <v>-2.443584743714744E-2</v>
      </c>
      <c r="AB514" s="8">
        <f t="shared" si="324"/>
        <v>-3.8542506134129906E-2</v>
      </c>
      <c r="AC514" s="8" t="e">
        <f t="shared" si="325"/>
        <v>#DIV/0!</v>
      </c>
      <c r="AD514" s="8">
        <f t="shared" si="326"/>
        <v>-1.2080865506193916E-2</v>
      </c>
      <c r="AE514" s="8">
        <f t="shared" si="327"/>
        <v>-3.6934756424858994E-2</v>
      </c>
      <c r="AF514" s="8">
        <f t="shared" si="328"/>
        <v>-2.0216542315829367E-2</v>
      </c>
      <c r="AG514" s="8">
        <f t="shared" si="329"/>
        <v>-4.0142888816497524E-2</v>
      </c>
      <c r="AH514" s="8">
        <f t="shared" si="330"/>
        <v>-4.0194935475486027E-2</v>
      </c>
      <c r="AI514" s="8">
        <f t="shared" si="331"/>
        <v>-2.4152639444947388E-2</v>
      </c>
      <c r="AJ514" s="8">
        <f t="shared" si="332"/>
        <v>-2.5730786632481961E-2</v>
      </c>
      <c r="AK514" s="8">
        <f t="shared" si="333"/>
        <v>-4.9175231633062144E-2</v>
      </c>
      <c r="AL514" s="8">
        <f t="shared" si="334"/>
        <v>-3.1886719102527605E-2</v>
      </c>
      <c r="AM514" s="8" t="e">
        <f t="shared" si="335"/>
        <v>#DIV/0!</v>
      </c>
      <c r="AN514" s="8" t="e">
        <f t="shared" si="336"/>
        <v>#DIV/0!</v>
      </c>
      <c r="AO514" s="8">
        <f t="shared" si="337"/>
        <v>-1.8679572012334944E-2</v>
      </c>
      <c r="AP514" s="8">
        <f t="shared" si="338"/>
        <v>-1.8324799046746332E-2</v>
      </c>
      <c r="AQ514" s="8">
        <f t="shared" si="339"/>
        <v>-1.9399661075852892E-2</v>
      </c>
      <c r="AR514" s="8">
        <f t="shared" si="340"/>
        <v>-2.3013472608023222E-2</v>
      </c>
      <c r="AS514" s="8">
        <f t="shared" si="341"/>
        <v>-4.0989544365116592E-2</v>
      </c>
      <c r="AT514" s="8" t="e">
        <f t="shared" si="342"/>
        <v>#DIV/0!</v>
      </c>
      <c r="AU514" s="8">
        <f t="shared" si="343"/>
        <v>-2.8083252528687597E-2</v>
      </c>
      <c r="AV514" s="8" t="e">
        <f t="shared" si="344"/>
        <v>#DIV/0!</v>
      </c>
      <c r="AW514" s="8">
        <f t="shared" si="345"/>
        <v>1.6578346778168607E-2</v>
      </c>
      <c r="AX514" s="8"/>
      <c r="AY514" s="8"/>
    </row>
    <row r="515" spans="1:51" x14ac:dyDescent="0.2">
      <c r="A515" s="6">
        <v>43266</v>
      </c>
      <c r="B515" s="5">
        <v>94.887100000000004</v>
      </c>
      <c r="C515" s="5">
        <v>103.0164</v>
      </c>
      <c r="E515" s="5">
        <v>42.451900000000002</v>
      </c>
      <c r="F515" s="5">
        <v>119.28440000000001</v>
      </c>
      <c r="G515" s="5">
        <v>83.816800000000001</v>
      </c>
      <c r="H515" s="5">
        <v>79.041300000000007</v>
      </c>
      <c r="I515" s="5">
        <v>125.4462</v>
      </c>
      <c r="J515" s="5">
        <v>64.949600000000004</v>
      </c>
      <c r="K515" s="5">
        <v>57.1845</v>
      </c>
      <c r="L515" s="5">
        <v>125.4558</v>
      </c>
      <c r="M515" s="5">
        <v>227.0283</v>
      </c>
      <c r="P515" s="5">
        <v>85.813299999999998</v>
      </c>
      <c r="Q515" s="5">
        <v>50.2866</v>
      </c>
      <c r="R515" s="5">
        <v>59.655999999999999</v>
      </c>
      <c r="S515" s="5">
        <v>80.924099999999996</v>
      </c>
      <c r="T515" s="5">
        <v>123.7805</v>
      </c>
      <c r="V515" s="5">
        <v>44.414200000000001</v>
      </c>
      <c r="X515" s="5">
        <v>5469.37</v>
      </c>
      <c r="Z515" s="6">
        <v>43266</v>
      </c>
      <c r="AA515" s="8">
        <f t="shared" si="323"/>
        <v>1.3139504465787377E-2</v>
      </c>
      <c r="AB515" s="8">
        <f t="shared" si="324"/>
        <v>1.466299344907851E-2</v>
      </c>
      <c r="AC515" s="8" t="e">
        <f t="shared" si="325"/>
        <v>#DIV/0!</v>
      </c>
      <c r="AD515" s="8">
        <f t="shared" si="326"/>
        <v>2.130080714036553E-2</v>
      </c>
      <c r="AE515" s="8">
        <f t="shared" si="327"/>
        <v>1.3470814085773108E-2</v>
      </c>
      <c r="AF515" s="8">
        <f t="shared" si="328"/>
        <v>1.3923533069298166E-2</v>
      </c>
      <c r="AG515" s="8">
        <f t="shared" si="329"/>
        <v>1.9977236712382496E-2</v>
      </c>
      <c r="AH515" s="8">
        <f t="shared" si="330"/>
        <v>1.7167089654501533E-2</v>
      </c>
      <c r="AI515" s="8">
        <f t="shared" si="331"/>
        <v>3.7250208010271901E-2</v>
      </c>
      <c r="AJ515" s="8">
        <f t="shared" si="332"/>
        <v>4.1416637679998036E-2</v>
      </c>
      <c r="AK515" s="8">
        <f t="shared" si="333"/>
        <v>1.528563451406928E-2</v>
      </c>
      <c r="AL515" s="8">
        <f t="shared" si="334"/>
        <v>1.7474629048999324E-2</v>
      </c>
      <c r="AM515" s="8" t="e">
        <f t="shared" si="335"/>
        <v>#DIV/0!</v>
      </c>
      <c r="AN515" s="8" t="e">
        <f t="shared" si="336"/>
        <v>#DIV/0!</v>
      </c>
      <c r="AO515" s="8">
        <f t="shared" si="337"/>
        <v>5.3782468170386677E-2</v>
      </c>
      <c r="AP515" s="8">
        <f t="shared" si="338"/>
        <v>1.3926554412764025E-2</v>
      </c>
      <c r="AQ515" s="8">
        <f t="shared" si="339"/>
        <v>-3.0157207653915608E-2</v>
      </c>
      <c r="AR515" s="8">
        <f t="shared" si="340"/>
        <v>3.2226751839341983E-2</v>
      </c>
      <c r="AS515" s="8">
        <f t="shared" si="341"/>
        <v>2.2983566047793724E-2</v>
      </c>
      <c r="AT515" s="8" t="e">
        <f t="shared" si="342"/>
        <v>#DIV/0!</v>
      </c>
      <c r="AU515" s="8">
        <f t="shared" si="343"/>
        <v>5.0020804569439914E-2</v>
      </c>
      <c r="AV515" s="8" t="e">
        <f t="shared" si="344"/>
        <v>#DIV/0!</v>
      </c>
      <c r="AW515" s="8">
        <f t="shared" si="345"/>
        <v>7.227257923452246E-4</v>
      </c>
      <c r="AX515" s="8"/>
      <c r="AY515" s="8"/>
    </row>
    <row r="516" spans="1:51" x14ac:dyDescent="0.2">
      <c r="A516" s="6">
        <v>43273</v>
      </c>
      <c r="B516" s="5">
        <v>97.735299999999995</v>
      </c>
      <c r="C516" s="5">
        <v>106.6588</v>
      </c>
      <c r="E516" s="5">
        <v>43.648899999999998</v>
      </c>
      <c r="F516" s="5">
        <v>122.56870000000001</v>
      </c>
      <c r="G516" s="5">
        <v>85.5642</v>
      </c>
      <c r="H516" s="5">
        <v>81.066900000000004</v>
      </c>
      <c r="I516" s="5">
        <v>128.6542</v>
      </c>
      <c r="J516" s="5">
        <v>64.965199999999996</v>
      </c>
      <c r="K516" s="5">
        <v>57.827199999999998</v>
      </c>
      <c r="L516" s="5">
        <v>129.6026</v>
      </c>
      <c r="M516" s="5">
        <v>233.80179999999999</v>
      </c>
      <c r="P516" s="5">
        <v>89.688699999999997</v>
      </c>
      <c r="Q516" s="5">
        <v>51.374000000000002</v>
      </c>
      <c r="R516" s="5">
        <v>63.692500000000003</v>
      </c>
      <c r="S516" s="5">
        <v>82.171899999999994</v>
      </c>
      <c r="T516" s="5">
        <v>127.3259</v>
      </c>
      <c r="V516" s="5">
        <v>46.349499999999999</v>
      </c>
      <c r="X516" s="5">
        <v>5421.63</v>
      </c>
      <c r="Z516" s="6">
        <v>43273</v>
      </c>
      <c r="AA516" s="8">
        <f t="shared" si="323"/>
        <v>3.0016725139665912E-2</v>
      </c>
      <c r="AB516" s="8">
        <f t="shared" si="324"/>
        <v>3.535747706190473E-2</v>
      </c>
      <c r="AC516" s="8" t="e">
        <f t="shared" si="325"/>
        <v>#DIV/0!</v>
      </c>
      <c r="AD516" s="8">
        <f t="shared" si="326"/>
        <v>2.8196617819225889E-2</v>
      </c>
      <c r="AE516" s="8">
        <f t="shared" si="327"/>
        <v>2.7533357253756607E-2</v>
      </c>
      <c r="AF516" s="8">
        <f t="shared" si="328"/>
        <v>2.0847849118553752E-2</v>
      </c>
      <c r="AG516" s="8">
        <f t="shared" si="329"/>
        <v>2.5627108865871273E-2</v>
      </c>
      <c r="AH516" s="8">
        <f t="shared" si="330"/>
        <v>2.5572715634271992E-2</v>
      </c>
      <c r="AI516" s="8">
        <f t="shared" si="331"/>
        <v>2.4018623671273609E-4</v>
      </c>
      <c r="AJ516" s="8">
        <f t="shared" si="332"/>
        <v>1.1239059535363527E-2</v>
      </c>
      <c r="AK516" s="8">
        <f t="shared" si="333"/>
        <v>3.3053872359827041E-2</v>
      </c>
      <c r="AL516" s="8">
        <f t="shared" si="334"/>
        <v>2.9835487470064148E-2</v>
      </c>
      <c r="AM516" s="8" t="e">
        <f t="shared" si="335"/>
        <v>#DIV/0!</v>
      </c>
      <c r="AN516" s="8" t="e">
        <f t="shared" si="336"/>
        <v>#DIV/0!</v>
      </c>
      <c r="AO516" s="8">
        <f t="shared" si="337"/>
        <v>4.5160831712566685E-2</v>
      </c>
      <c r="AP516" s="8">
        <f t="shared" si="338"/>
        <v>2.1624050940011852E-2</v>
      </c>
      <c r="AQ516" s="8">
        <f t="shared" si="339"/>
        <v>6.7662934155826804E-2</v>
      </c>
      <c r="AR516" s="8">
        <f t="shared" si="340"/>
        <v>1.5419386808132485E-2</v>
      </c>
      <c r="AS516" s="8">
        <f t="shared" si="341"/>
        <v>2.8642637572154017E-2</v>
      </c>
      <c r="AT516" s="8" t="e">
        <f t="shared" si="342"/>
        <v>#DIV/0!</v>
      </c>
      <c r="AU516" s="8">
        <f t="shared" si="343"/>
        <v>4.3573902040338508E-2</v>
      </c>
      <c r="AV516" s="8" t="e">
        <f t="shared" si="344"/>
        <v>#DIV/0!</v>
      </c>
      <c r="AW516" s="8">
        <f t="shared" si="345"/>
        <v>-8.728610424966643E-3</v>
      </c>
      <c r="AX516" s="8"/>
      <c r="AY516" s="8"/>
    </row>
    <row r="517" spans="1:51" x14ac:dyDescent="0.2">
      <c r="A517" s="6">
        <v>43280</v>
      </c>
      <c r="B517" s="5">
        <v>101.34950000000001</v>
      </c>
      <c r="C517" s="5">
        <v>109.6677</v>
      </c>
      <c r="E517" s="5">
        <v>45.436199999999999</v>
      </c>
      <c r="F517" s="5">
        <v>126.16030000000001</v>
      </c>
      <c r="G517" s="5">
        <v>88.580399999999997</v>
      </c>
      <c r="H517" s="5">
        <v>84.799800000000005</v>
      </c>
      <c r="I517" s="5">
        <v>129.58449999999999</v>
      </c>
      <c r="J517" s="5">
        <v>66.687200000000004</v>
      </c>
      <c r="K517" s="5">
        <v>59.1785</v>
      </c>
      <c r="L517" s="5">
        <v>130.99440000000001</v>
      </c>
      <c r="M517" s="5">
        <v>237.6867</v>
      </c>
      <c r="P517" s="5">
        <v>90.558700000000002</v>
      </c>
      <c r="Q517" s="5">
        <v>51.741399999999999</v>
      </c>
      <c r="R517" s="5">
        <v>63.158200000000001</v>
      </c>
      <c r="S517" s="5">
        <v>83.404300000000006</v>
      </c>
      <c r="T517" s="5">
        <v>131.01769999999999</v>
      </c>
      <c r="V517" s="5">
        <v>46.825099999999999</v>
      </c>
      <c r="X517" s="5">
        <v>5350.83</v>
      </c>
      <c r="Z517" s="6">
        <v>43280</v>
      </c>
      <c r="AA517" s="8">
        <f t="shared" si="323"/>
        <v>3.6979474151100034E-2</v>
      </c>
      <c r="AB517" s="8">
        <f t="shared" si="324"/>
        <v>2.8210518025704401E-2</v>
      </c>
      <c r="AC517" s="8" t="e">
        <f t="shared" si="325"/>
        <v>#DIV/0!</v>
      </c>
      <c r="AD517" s="8">
        <f t="shared" si="326"/>
        <v>4.0947194545567056E-2</v>
      </c>
      <c r="AE517" s="8">
        <f t="shared" si="327"/>
        <v>2.9302750212737871E-2</v>
      </c>
      <c r="AF517" s="8">
        <f t="shared" si="328"/>
        <v>3.5250724017755086E-2</v>
      </c>
      <c r="AG517" s="8">
        <f t="shared" si="329"/>
        <v>4.6047153647172934E-2</v>
      </c>
      <c r="AH517" s="8">
        <f t="shared" si="330"/>
        <v>7.2310115021505528E-3</v>
      </c>
      <c r="AI517" s="8">
        <f t="shared" si="331"/>
        <v>2.6506498864007355E-2</v>
      </c>
      <c r="AJ517" s="8">
        <f t="shared" si="332"/>
        <v>2.3367896076586847E-2</v>
      </c>
      <c r="AK517" s="8">
        <f t="shared" si="333"/>
        <v>1.0738982088322357E-2</v>
      </c>
      <c r="AL517" s="8">
        <f t="shared" si="334"/>
        <v>1.6616210824724309E-2</v>
      </c>
      <c r="AM517" s="8" t="e">
        <f t="shared" si="335"/>
        <v>#DIV/0!</v>
      </c>
      <c r="AN517" s="8" t="e">
        <f t="shared" si="336"/>
        <v>#DIV/0!</v>
      </c>
      <c r="AO517" s="8">
        <f t="shared" si="337"/>
        <v>9.7002186451582428E-3</v>
      </c>
      <c r="AP517" s="8">
        <f t="shared" si="338"/>
        <v>7.1514774010199567E-3</v>
      </c>
      <c r="AQ517" s="8">
        <f t="shared" si="339"/>
        <v>-8.3887427876123688E-3</v>
      </c>
      <c r="AR517" s="8">
        <f t="shared" si="340"/>
        <v>1.499782772456304E-2</v>
      </c>
      <c r="AS517" s="8">
        <f t="shared" si="341"/>
        <v>2.8994886350695248E-2</v>
      </c>
      <c r="AT517" s="8" t="e">
        <f t="shared" si="342"/>
        <v>#DIV/0!</v>
      </c>
      <c r="AU517" s="8">
        <f t="shared" si="343"/>
        <v>1.0261167865888599E-2</v>
      </c>
      <c r="AV517" s="8" t="e">
        <f t="shared" si="344"/>
        <v>#DIV/0!</v>
      </c>
      <c r="AW517" s="8">
        <f t="shared" si="345"/>
        <v>-1.3058803348808379E-2</v>
      </c>
      <c r="AX517" s="8"/>
      <c r="AY517" s="8"/>
    </row>
    <row r="518" spans="1:51" x14ac:dyDescent="0.2">
      <c r="A518" s="6">
        <v>43287</v>
      </c>
      <c r="B518" s="5">
        <v>103.31489999999999</v>
      </c>
      <c r="C518" s="5">
        <v>113.3259</v>
      </c>
      <c r="E518" s="5">
        <v>45.813299999999998</v>
      </c>
      <c r="F518" s="5">
        <v>128.61949999999999</v>
      </c>
      <c r="G518" s="5">
        <v>92.766499999999994</v>
      </c>
      <c r="H518" s="5">
        <v>87.259399999999999</v>
      </c>
      <c r="I518" s="5">
        <v>132.42349999999999</v>
      </c>
      <c r="J518" s="5">
        <v>67.4542</v>
      </c>
      <c r="K518" s="5">
        <v>60.595700000000001</v>
      </c>
      <c r="L518" s="5">
        <v>134.09030000000001</v>
      </c>
      <c r="M518" s="5">
        <v>242.35419999999999</v>
      </c>
      <c r="P518" s="5">
        <v>93.390100000000004</v>
      </c>
      <c r="Q518" s="5">
        <v>52.358600000000003</v>
      </c>
      <c r="R518" s="5">
        <v>66.823700000000002</v>
      </c>
      <c r="S518" s="5">
        <v>82.064099999999996</v>
      </c>
      <c r="T518" s="5">
        <v>134.56309999999999</v>
      </c>
      <c r="V518" s="5">
        <v>48.498100000000001</v>
      </c>
      <c r="X518" s="5">
        <v>5434.36</v>
      </c>
      <c r="Z518" s="6">
        <v>43287</v>
      </c>
      <c r="AA518" s="8">
        <f t="shared" si="323"/>
        <v>1.9392300899363057E-2</v>
      </c>
      <c r="AB518" s="8">
        <f t="shared" si="324"/>
        <v>3.3357132501183218E-2</v>
      </c>
      <c r="AC518" s="8" t="e">
        <f t="shared" si="325"/>
        <v>#DIV/0!</v>
      </c>
      <c r="AD518" s="8">
        <f t="shared" si="326"/>
        <v>8.2995496982580796E-3</v>
      </c>
      <c r="AE518" s="8">
        <f t="shared" si="327"/>
        <v>1.9492661320557936E-2</v>
      </c>
      <c r="AF518" s="8">
        <f t="shared" si="328"/>
        <v>4.7257632613986855E-2</v>
      </c>
      <c r="AG518" s="8">
        <f t="shared" si="329"/>
        <v>2.9004785388644816E-2</v>
      </c>
      <c r="AH518" s="8">
        <f t="shared" si="330"/>
        <v>2.1908484425220642E-2</v>
      </c>
      <c r="AI518" s="8">
        <f t="shared" si="331"/>
        <v>1.1501457551074123E-2</v>
      </c>
      <c r="AJ518" s="8">
        <f t="shared" si="332"/>
        <v>2.3947886479042335E-2</v>
      </c>
      <c r="AK518" s="8">
        <f t="shared" si="333"/>
        <v>2.3633834728812753E-2</v>
      </c>
      <c r="AL518" s="8">
        <f t="shared" si="334"/>
        <v>1.9637194676858094E-2</v>
      </c>
      <c r="AM518" s="8" t="e">
        <f t="shared" si="335"/>
        <v>#DIV/0!</v>
      </c>
      <c r="AN518" s="8" t="e">
        <f t="shared" si="336"/>
        <v>#DIV/0!</v>
      </c>
      <c r="AO518" s="8">
        <f t="shared" si="337"/>
        <v>3.1265908189936464E-2</v>
      </c>
      <c r="AP518" s="8">
        <f t="shared" si="338"/>
        <v>1.1928552377786561E-2</v>
      </c>
      <c r="AQ518" s="8">
        <f t="shared" si="339"/>
        <v>5.8036802822119649E-2</v>
      </c>
      <c r="AR518" s="8">
        <f t="shared" si="340"/>
        <v>-1.606871588155534E-2</v>
      </c>
      <c r="AS518" s="8">
        <f t="shared" si="341"/>
        <v>2.7060465875984763E-2</v>
      </c>
      <c r="AT518" s="8" t="e">
        <f t="shared" si="342"/>
        <v>#DIV/0!</v>
      </c>
      <c r="AU518" s="8">
        <f t="shared" si="343"/>
        <v>3.5728701059901669E-2</v>
      </c>
      <c r="AV518" s="8" t="e">
        <f t="shared" si="344"/>
        <v>#DIV/0!</v>
      </c>
      <c r="AW518" s="8">
        <f t="shared" si="345"/>
        <v>1.5610662271086762E-2</v>
      </c>
      <c r="AX518" s="8"/>
      <c r="AY518" s="8"/>
    </row>
    <row r="519" spans="1:51" x14ac:dyDescent="0.2">
      <c r="A519" s="6">
        <v>43294</v>
      </c>
      <c r="B519" s="5">
        <v>102.24890000000001</v>
      </c>
      <c r="C519" s="5">
        <v>111.4097</v>
      </c>
      <c r="E519" s="5">
        <v>45.5182</v>
      </c>
      <c r="F519" s="5">
        <v>128.5548</v>
      </c>
      <c r="G519" s="5">
        <v>91.898499999999999</v>
      </c>
      <c r="H519" s="5">
        <v>85.566599999999994</v>
      </c>
      <c r="I519" s="5">
        <v>131.34880000000001</v>
      </c>
      <c r="J519" s="5">
        <v>66.358500000000006</v>
      </c>
      <c r="K519" s="5">
        <v>59.063099999999999</v>
      </c>
      <c r="L519" s="5">
        <v>132.32929999999999</v>
      </c>
      <c r="M519" s="5">
        <v>241.23</v>
      </c>
      <c r="P519" s="5">
        <v>92.804900000000004</v>
      </c>
      <c r="Q519" s="5">
        <v>52.554000000000002</v>
      </c>
      <c r="R519" s="5">
        <v>64.2119</v>
      </c>
      <c r="S519" s="5">
        <v>80.169200000000004</v>
      </c>
      <c r="T519" s="5">
        <v>130.3509</v>
      </c>
      <c r="V519" s="5">
        <v>46.7759</v>
      </c>
      <c r="X519" s="5">
        <v>5518.33</v>
      </c>
      <c r="Z519" s="6">
        <v>43294</v>
      </c>
      <c r="AA519" s="8">
        <f t="shared" si="323"/>
        <v>-1.0317969624903944E-2</v>
      </c>
      <c r="AB519" s="8">
        <f t="shared" si="324"/>
        <v>-1.6908756074295539E-2</v>
      </c>
      <c r="AC519" s="8" t="e">
        <f t="shared" si="325"/>
        <v>#DIV/0!</v>
      </c>
      <c r="AD519" s="8">
        <f t="shared" si="326"/>
        <v>-6.4413609148434858E-3</v>
      </c>
      <c r="AE519" s="8">
        <f t="shared" si="327"/>
        <v>-5.0303414334518237E-4</v>
      </c>
      <c r="AF519" s="8">
        <f t="shared" si="328"/>
        <v>-9.3568260093891409E-3</v>
      </c>
      <c r="AG519" s="8">
        <f t="shared" si="329"/>
        <v>-1.9399629151701792E-2</v>
      </c>
      <c r="AH519" s="8">
        <f t="shared" si="330"/>
        <v>-8.1156290235492312E-3</v>
      </c>
      <c r="AI519" s="8">
        <f t="shared" si="331"/>
        <v>-1.6243614185625144E-2</v>
      </c>
      <c r="AJ519" s="8">
        <f t="shared" si="332"/>
        <v>-2.5292223705642547E-2</v>
      </c>
      <c r="AK519" s="8">
        <f t="shared" si="333"/>
        <v>-1.3132941010647436E-2</v>
      </c>
      <c r="AL519" s="8">
        <f t="shared" si="334"/>
        <v>-4.6386652263504802E-3</v>
      </c>
      <c r="AM519" s="8" t="e">
        <f t="shared" si="335"/>
        <v>#DIV/0!</v>
      </c>
      <c r="AN519" s="8" t="e">
        <f t="shared" si="336"/>
        <v>#DIV/0!</v>
      </c>
      <c r="AO519" s="8">
        <f t="shared" si="337"/>
        <v>-6.266188814446072E-3</v>
      </c>
      <c r="AP519" s="8">
        <f t="shared" si="338"/>
        <v>3.7319561638393672E-3</v>
      </c>
      <c r="AQ519" s="8">
        <f t="shared" si="339"/>
        <v>-3.9084935434583912E-2</v>
      </c>
      <c r="AR519" s="8">
        <f t="shared" si="340"/>
        <v>-2.3090486583049019E-2</v>
      </c>
      <c r="AS519" s="8">
        <f t="shared" si="341"/>
        <v>-3.1302786573733754E-2</v>
      </c>
      <c r="AT519" s="8" t="e">
        <f t="shared" si="342"/>
        <v>#DIV/0!</v>
      </c>
      <c r="AU519" s="8">
        <f t="shared" si="343"/>
        <v>-3.551066949014503E-2</v>
      </c>
      <c r="AV519" s="8" t="e">
        <f t="shared" si="344"/>
        <v>#DIV/0!</v>
      </c>
      <c r="AW519" s="8">
        <f t="shared" si="345"/>
        <v>1.5451681522755223E-2</v>
      </c>
      <c r="AX519" s="8"/>
      <c r="AY519" s="8"/>
    </row>
    <row r="520" spans="1:51" x14ac:dyDescent="0.2">
      <c r="A520" s="6">
        <v>43301</v>
      </c>
      <c r="B520" s="5">
        <v>102.1657</v>
      </c>
      <c r="C520" s="5">
        <v>111.5047</v>
      </c>
      <c r="E520" s="5">
        <v>45.5182</v>
      </c>
      <c r="F520" s="5">
        <v>126.2736</v>
      </c>
      <c r="G520" s="5">
        <v>91.086500000000001</v>
      </c>
      <c r="H520" s="5">
        <v>85.002300000000005</v>
      </c>
      <c r="I520" s="5">
        <v>129.1354</v>
      </c>
      <c r="J520" s="5">
        <v>65.8262</v>
      </c>
      <c r="K520" s="5">
        <v>58.189700000000002</v>
      </c>
      <c r="L520" s="5">
        <v>132.47130000000001</v>
      </c>
      <c r="M520" s="5">
        <v>241.87039999999999</v>
      </c>
      <c r="P520" s="5">
        <v>92.694100000000006</v>
      </c>
      <c r="Q520" s="5">
        <v>53.102899999999998</v>
      </c>
      <c r="R520" s="5">
        <v>61.496200000000002</v>
      </c>
      <c r="S520" s="5">
        <v>79.121600000000001</v>
      </c>
      <c r="T520" s="5">
        <v>130.0094</v>
      </c>
      <c r="V520" s="5">
        <v>45.939500000000002</v>
      </c>
      <c r="X520" s="5">
        <v>5520.5</v>
      </c>
      <c r="Z520" s="6">
        <v>43301</v>
      </c>
      <c r="AA520" s="8">
        <f t="shared" si="323"/>
        <v>-8.1370068528863193E-4</v>
      </c>
      <c r="AB520" s="8">
        <f t="shared" si="324"/>
        <v>8.5270851640384393E-4</v>
      </c>
      <c r="AC520" s="8" t="e">
        <f t="shared" si="325"/>
        <v>#DIV/0!</v>
      </c>
      <c r="AD520" s="8">
        <f t="shared" si="326"/>
        <v>0</v>
      </c>
      <c r="AE520" s="8">
        <f t="shared" si="327"/>
        <v>-1.7744961681710802E-2</v>
      </c>
      <c r="AF520" s="8">
        <f t="shared" si="328"/>
        <v>-8.8358351877342312E-3</v>
      </c>
      <c r="AG520" s="8">
        <f t="shared" si="329"/>
        <v>-6.5948629488608024E-3</v>
      </c>
      <c r="AH520" s="8">
        <f t="shared" si="330"/>
        <v>-1.6851314972043951E-2</v>
      </c>
      <c r="AI520" s="8">
        <f t="shared" si="331"/>
        <v>-8.0215797524055832E-3</v>
      </c>
      <c r="AJ520" s="8">
        <f t="shared" si="332"/>
        <v>-1.4787574644744339E-2</v>
      </c>
      <c r="AK520" s="8">
        <f t="shared" si="333"/>
        <v>1.073080564924167E-3</v>
      </c>
      <c r="AL520" s="8">
        <f t="shared" si="334"/>
        <v>2.6547278530861806E-3</v>
      </c>
      <c r="AM520" s="8" t="e">
        <f t="shared" si="335"/>
        <v>#DIV/0!</v>
      </c>
      <c r="AN520" s="8" t="e">
        <f t="shared" si="336"/>
        <v>#DIV/0!</v>
      </c>
      <c r="AO520" s="8">
        <f t="shared" si="337"/>
        <v>-1.193902477132136E-3</v>
      </c>
      <c r="AP520" s="8">
        <f t="shared" si="338"/>
        <v>1.0444495185903957E-2</v>
      </c>
      <c r="AQ520" s="8">
        <f t="shared" si="339"/>
        <v>-4.2292783736347928E-2</v>
      </c>
      <c r="AR520" s="8">
        <f t="shared" si="340"/>
        <v>-1.3067362528252802E-2</v>
      </c>
      <c r="AS520" s="8">
        <f t="shared" si="341"/>
        <v>-2.6198514931619066E-3</v>
      </c>
      <c r="AT520" s="8" t="e">
        <f t="shared" si="342"/>
        <v>#DIV/0!</v>
      </c>
      <c r="AU520" s="8">
        <f t="shared" si="343"/>
        <v>-1.7881002824103764E-2</v>
      </c>
      <c r="AV520" s="8" t="e">
        <f t="shared" si="344"/>
        <v>#DIV/0!</v>
      </c>
      <c r="AW520" s="8">
        <f t="shared" si="345"/>
        <v>3.9323490983678155E-4</v>
      </c>
      <c r="AX520" s="8"/>
      <c r="AY520" s="8"/>
    </row>
    <row r="521" spans="1:51" x14ac:dyDescent="0.2">
      <c r="A521" s="6">
        <v>43308</v>
      </c>
      <c r="B521" s="5">
        <v>103.16500000000001</v>
      </c>
      <c r="C521" s="5">
        <v>112.66079999999999</v>
      </c>
      <c r="E521" s="5">
        <v>46.174100000000003</v>
      </c>
      <c r="F521" s="5">
        <v>127.0825</v>
      </c>
      <c r="G521" s="5">
        <v>93.116500000000002</v>
      </c>
      <c r="H521" s="5">
        <v>86.926599999999993</v>
      </c>
      <c r="I521" s="5">
        <v>129.1995</v>
      </c>
      <c r="J521" s="5">
        <v>66.061000000000007</v>
      </c>
      <c r="K521" s="5">
        <v>57.695300000000003</v>
      </c>
      <c r="L521" s="5">
        <v>133.7353</v>
      </c>
      <c r="M521" s="5">
        <v>237.6155</v>
      </c>
      <c r="P521" s="5">
        <v>93.1845</v>
      </c>
      <c r="Q521" s="5">
        <v>53.666800000000002</v>
      </c>
      <c r="R521" s="5">
        <v>64.523499999999999</v>
      </c>
      <c r="S521" s="5">
        <v>79.229500000000002</v>
      </c>
      <c r="T521" s="5">
        <v>131.18029999999999</v>
      </c>
      <c r="V521" s="5">
        <v>47.218800000000002</v>
      </c>
      <c r="X521" s="5">
        <v>5554.31</v>
      </c>
      <c r="Z521" s="6">
        <v>43308</v>
      </c>
      <c r="AA521" s="8">
        <f t="shared" si="323"/>
        <v>9.7811692182405707E-3</v>
      </c>
      <c r="AB521" s="8">
        <f t="shared" si="324"/>
        <v>1.0368172821414667E-2</v>
      </c>
      <c r="AC521" s="8" t="e">
        <f t="shared" si="325"/>
        <v>#DIV/0!</v>
      </c>
      <c r="AD521" s="8">
        <f t="shared" si="326"/>
        <v>1.4409620767077858E-2</v>
      </c>
      <c r="AE521" s="8">
        <f t="shared" si="327"/>
        <v>6.4059312477033892E-3</v>
      </c>
      <c r="AF521" s="8">
        <f t="shared" si="328"/>
        <v>2.2286507879872408E-2</v>
      </c>
      <c r="AG521" s="8">
        <f t="shared" si="329"/>
        <v>2.2638210966056116E-2</v>
      </c>
      <c r="AH521" s="8">
        <f t="shared" si="330"/>
        <v>4.9637822006975973E-4</v>
      </c>
      <c r="AI521" s="8">
        <f t="shared" si="331"/>
        <v>3.5669687753510093E-3</v>
      </c>
      <c r="AJ521" s="8">
        <f t="shared" si="332"/>
        <v>-8.4963490102200057E-3</v>
      </c>
      <c r="AK521" s="8">
        <f t="shared" si="333"/>
        <v>9.5416894074413783E-3</v>
      </c>
      <c r="AL521" s="8">
        <f t="shared" si="334"/>
        <v>-1.7591652389048029E-2</v>
      </c>
      <c r="AM521" s="8" t="e">
        <f t="shared" si="335"/>
        <v>#DIV/0!</v>
      </c>
      <c r="AN521" s="8" t="e">
        <f t="shared" si="336"/>
        <v>#DIV/0!</v>
      </c>
      <c r="AO521" s="8">
        <f t="shared" si="337"/>
        <v>5.2905201086153042E-3</v>
      </c>
      <c r="AP521" s="8">
        <f t="shared" si="338"/>
        <v>1.0619005741682841E-2</v>
      </c>
      <c r="AQ521" s="8">
        <f t="shared" si="339"/>
        <v>4.9227431938883903E-2</v>
      </c>
      <c r="AR521" s="8">
        <f t="shared" si="340"/>
        <v>1.3637236860730706E-3</v>
      </c>
      <c r="AS521" s="8">
        <f t="shared" si="341"/>
        <v>9.0062718541890074E-3</v>
      </c>
      <c r="AT521" s="8" t="e">
        <f t="shared" si="342"/>
        <v>#DIV/0!</v>
      </c>
      <c r="AU521" s="8">
        <f t="shared" si="343"/>
        <v>2.7847495075044248E-2</v>
      </c>
      <c r="AV521" s="8" t="e">
        <f t="shared" si="344"/>
        <v>#DIV/0!</v>
      </c>
      <c r="AW521" s="8">
        <f t="shared" si="345"/>
        <v>6.1244452495246016E-3</v>
      </c>
      <c r="AX521" s="8"/>
      <c r="AY521" s="8"/>
    </row>
    <row r="522" spans="1:51" x14ac:dyDescent="0.2">
      <c r="A522" s="6">
        <v>43315</v>
      </c>
      <c r="B522" s="5">
        <v>104.01439999999999</v>
      </c>
      <c r="C522" s="5">
        <v>112.72409999999999</v>
      </c>
      <c r="E522" s="5">
        <v>45.862499999999997</v>
      </c>
      <c r="F522" s="5">
        <v>127.9885</v>
      </c>
      <c r="G522" s="5">
        <v>93.830600000000004</v>
      </c>
      <c r="H522" s="5">
        <v>88.156499999999994</v>
      </c>
      <c r="I522" s="5">
        <v>134.36429999999999</v>
      </c>
      <c r="J522" s="5">
        <v>66.515000000000001</v>
      </c>
      <c r="K522" s="5">
        <v>60.233199999999997</v>
      </c>
      <c r="L522" s="5">
        <v>134.50219999999999</v>
      </c>
      <c r="M522" s="5">
        <v>243.54949999999999</v>
      </c>
      <c r="P522" s="5">
        <v>93.896299999999997</v>
      </c>
      <c r="Q522" s="5">
        <v>53.755800000000001</v>
      </c>
      <c r="R522" s="5">
        <v>63.751800000000003</v>
      </c>
      <c r="S522" s="5">
        <v>79.229500000000002</v>
      </c>
      <c r="T522" s="5">
        <v>131.7561</v>
      </c>
      <c r="V522" s="5">
        <v>47.514000000000003</v>
      </c>
      <c r="X522" s="5">
        <v>5598.71</v>
      </c>
      <c r="Z522" s="6">
        <v>43315</v>
      </c>
      <c r="AA522" s="8">
        <f t="shared" si="323"/>
        <v>8.2334124945475651E-3</v>
      </c>
      <c r="AB522" s="8">
        <f t="shared" si="324"/>
        <v>5.6186357632825867E-4</v>
      </c>
      <c r="AC522" s="8" t="e">
        <f t="shared" si="325"/>
        <v>#DIV/0!</v>
      </c>
      <c r="AD522" s="8">
        <f t="shared" si="326"/>
        <v>-6.7483719227879879E-3</v>
      </c>
      <c r="AE522" s="8">
        <f t="shared" si="327"/>
        <v>7.1292270768990029E-3</v>
      </c>
      <c r="AF522" s="8">
        <f t="shared" si="328"/>
        <v>7.6688878984927378E-3</v>
      </c>
      <c r="AG522" s="8">
        <f t="shared" si="329"/>
        <v>1.4148718574061414E-2</v>
      </c>
      <c r="AH522" s="8">
        <f t="shared" si="330"/>
        <v>3.9975386901651921E-2</v>
      </c>
      <c r="AI522" s="8">
        <f t="shared" si="331"/>
        <v>6.8724360818031016E-3</v>
      </c>
      <c r="AJ522" s="8">
        <f t="shared" si="332"/>
        <v>4.398798515650304E-2</v>
      </c>
      <c r="AK522" s="8">
        <f t="shared" si="333"/>
        <v>5.7344620305932459E-3</v>
      </c>
      <c r="AL522" s="8">
        <f t="shared" si="334"/>
        <v>2.4973118336135469E-2</v>
      </c>
      <c r="AM522" s="8" t="e">
        <f t="shared" si="335"/>
        <v>#DIV/0!</v>
      </c>
      <c r="AN522" s="8" t="e">
        <f t="shared" si="336"/>
        <v>#DIV/0!</v>
      </c>
      <c r="AO522" s="8">
        <f t="shared" si="337"/>
        <v>7.6386094253872994E-3</v>
      </c>
      <c r="AP522" s="8">
        <f t="shared" si="338"/>
        <v>1.6583809729664445E-3</v>
      </c>
      <c r="AQ522" s="8">
        <f t="shared" si="339"/>
        <v>-1.1959983571876887E-2</v>
      </c>
      <c r="AR522" s="8">
        <f t="shared" si="340"/>
        <v>0</v>
      </c>
      <c r="AS522" s="8">
        <f t="shared" si="341"/>
        <v>4.3893785880959602E-3</v>
      </c>
      <c r="AT522" s="8" t="e">
        <f t="shared" si="342"/>
        <v>#DIV/0!</v>
      </c>
      <c r="AU522" s="8">
        <f t="shared" si="343"/>
        <v>6.2517471854430795E-3</v>
      </c>
      <c r="AV522" s="8" t="e">
        <f t="shared" si="344"/>
        <v>#DIV/0!</v>
      </c>
      <c r="AW522" s="8">
        <f t="shared" si="345"/>
        <v>7.9937922082129464E-3</v>
      </c>
      <c r="AX522" s="8"/>
      <c r="AY522" s="8"/>
    </row>
    <row r="523" spans="1:51" x14ac:dyDescent="0.2">
      <c r="A523" s="6">
        <v>43322</v>
      </c>
      <c r="B523" s="5">
        <v>104.5641</v>
      </c>
      <c r="C523" s="5">
        <v>113.1816</v>
      </c>
      <c r="E523" s="5">
        <v>46.124899999999997</v>
      </c>
      <c r="F523" s="5">
        <v>127.2766</v>
      </c>
      <c r="G523" s="5">
        <v>93.284499999999994</v>
      </c>
      <c r="H523" s="5">
        <v>88.764099999999999</v>
      </c>
      <c r="I523" s="5">
        <v>135.19560000000001</v>
      </c>
      <c r="J523" s="5">
        <v>67.516900000000007</v>
      </c>
      <c r="K523" s="5">
        <v>60.315600000000003</v>
      </c>
      <c r="L523" s="5">
        <v>137.47460000000001</v>
      </c>
      <c r="M523" s="5">
        <v>243.23650000000001</v>
      </c>
      <c r="P523" s="5">
        <v>93.8172</v>
      </c>
      <c r="Q523" s="5">
        <v>54.734999999999999</v>
      </c>
      <c r="R523" s="5">
        <v>63.3215</v>
      </c>
      <c r="S523" s="5">
        <v>79.06</v>
      </c>
      <c r="T523" s="5">
        <v>133.36369999999999</v>
      </c>
      <c r="V523" s="5">
        <v>47.300800000000002</v>
      </c>
      <c r="X523" s="5">
        <v>5588.66</v>
      </c>
      <c r="Z523" s="6">
        <v>43322</v>
      </c>
      <c r="AA523" s="8">
        <f t="shared" si="323"/>
        <v>5.2848451752833814E-3</v>
      </c>
      <c r="AB523" s="8">
        <f t="shared" si="324"/>
        <v>4.058581971379871E-3</v>
      </c>
      <c r="AC523" s="8" t="e">
        <f t="shared" si="325"/>
        <v>#DIV/0!</v>
      </c>
      <c r="AD523" s="8">
        <f t="shared" si="326"/>
        <v>5.7214499863722512E-3</v>
      </c>
      <c r="AE523" s="8">
        <f t="shared" si="327"/>
        <v>-5.5622184805665942E-3</v>
      </c>
      <c r="AF523" s="8">
        <f t="shared" si="328"/>
        <v>-5.8200629645340785E-3</v>
      </c>
      <c r="AG523" s="8">
        <f t="shared" si="329"/>
        <v>6.8922881466484398E-3</v>
      </c>
      <c r="AH523" s="8">
        <f t="shared" si="330"/>
        <v>6.1869112554453487E-3</v>
      </c>
      <c r="AI523" s="8">
        <f t="shared" si="331"/>
        <v>1.5062767796737653E-2</v>
      </c>
      <c r="AJ523" s="8">
        <f t="shared" si="332"/>
        <v>1.3680163099420994E-3</v>
      </c>
      <c r="AK523" s="8">
        <f t="shared" si="333"/>
        <v>2.2099266777792614E-2</v>
      </c>
      <c r="AL523" s="8">
        <f t="shared" si="334"/>
        <v>-1.285159690329829E-3</v>
      </c>
      <c r="AM523" s="8" t="e">
        <f t="shared" si="335"/>
        <v>#DIV/0!</v>
      </c>
      <c r="AN523" s="8" t="e">
        <f t="shared" si="336"/>
        <v>#DIV/0!</v>
      </c>
      <c r="AO523" s="8">
        <f t="shared" si="337"/>
        <v>-8.4241871085444231E-4</v>
      </c>
      <c r="AP523" s="8">
        <f t="shared" si="338"/>
        <v>1.8215708816536891E-2</v>
      </c>
      <c r="AQ523" s="8">
        <f t="shared" si="339"/>
        <v>-6.7496133442507267E-3</v>
      </c>
      <c r="AR523" s="8">
        <f t="shared" si="340"/>
        <v>-2.1393546595649404E-3</v>
      </c>
      <c r="AS523" s="8">
        <f t="shared" si="341"/>
        <v>1.2201332613821947E-2</v>
      </c>
      <c r="AT523" s="8" t="e">
        <f t="shared" si="342"/>
        <v>#DIV/0!</v>
      </c>
      <c r="AU523" s="8">
        <f t="shared" si="343"/>
        <v>-4.4870985393778984E-3</v>
      </c>
      <c r="AV523" s="8" t="e">
        <f t="shared" si="344"/>
        <v>#DIV/0!</v>
      </c>
      <c r="AW523" s="8">
        <f t="shared" si="345"/>
        <v>-1.7950563611974779E-3</v>
      </c>
      <c r="AX523" s="8"/>
      <c r="AY523" s="8"/>
    </row>
    <row r="524" spans="1:51" x14ac:dyDescent="0.2">
      <c r="A524" s="6">
        <v>43329</v>
      </c>
      <c r="B524" s="5">
        <v>107.86190000000001</v>
      </c>
      <c r="C524" s="5">
        <v>115.81740000000001</v>
      </c>
      <c r="E524" s="5">
        <v>46.847799999999999</v>
      </c>
      <c r="F524" s="5">
        <v>132.5171</v>
      </c>
      <c r="G524" s="5">
        <v>97.834699999999998</v>
      </c>
      <c r="H524" s="5">
        <v>91.498699999999999</v>
      </c>
      <c r="I524" s="5">
        <v>138.3246</v>
      </c>
      <c r="J524" s="5">
        <v>70.263199999999998</v>
      </c>
      <c r="K524" s="5">
        <v>62.079799999999999</v>
      </c>
      <c r="L524" s="5">
        <v>141.34729999999999</v>
      </c>
      <c r="M524" s="5">
        <v>249.27010000000001</v>
      </c>
      <c r="P524" s="5">
        <v>97.898300000000006</v>
      </c>
      <c r="Q524" s="5">
        <v>55.729100000000003</v>
      </c>
      <c r="R524" s="5">
        <v>67.150099999999995</v>
      </c>
      <c r="S524" s="5">
        <v>82.895899999999997</v>
      </c>
      <c r="T524" s="5">
        <v>134.95490000000001</v>
      </c>
      <c r="V524" s="5">
        <v>49.006500000000003</v>
      </c>
      <c r="X524" s="5">
        <v>5625.66</v>
      </c>
      <c r="Z524" s="6">
        <v>43329</v>
      </c>
      <c r="AA524" s="8">
        <f t="shared" si="323"/>
        <v>3.1538549081376877E-2</v>
      </c>
      <c r="AB524" s="8">
        <f t="shared" si="324"/>
        <v>2.328823766407262E-2</v>
      </c>
      <c r="AC524" s="8" t="e">
        <f t="shared" si="325"/>
        <v>#DIV/0!</v>
      </c>
      <c r="AD524" s="8">
        <f t="shared" si="326"/>
        <v>1.5672662704959928E-2</v>
      </c>
      <c r="AE524" s="8">
        <f t="shared" si="327"/>
        <v>4.1174104273684176E-2</v>
      </c>
      <c r="AF524" s="8">
        <f t="shared" si="328"/>
        <v>4.8777664027785939E-2</v>
      </c>
      <c r="AG524" s="8">
        <f t="shared" si="329"/>
        <v>3.080749987889253E-2</v>
      </c>
      <c r="AH524" s="8">
        <f t="shared" si="330"/>
        <v>2.3144244339312836E-2</v>
      </c>
      <c r="AI524" s="8">
        <f t="shared" si="331"/>
        <v>4.0675741925354947E-2</v>
      </c>
      <c r="AJ524" s="8">
        <f t="shared" si="332"/>
        <v>2.9249481062942229E-2</v>
      </c>
      <c r="AK524" s="8">
        <f t="shared" si="333"/>
        <v>2.8170294730808232E-2</v>
      </c>
      <c r="AL524" s="8">
        <f t="shared" si="334"/>
        <v>2.480548766324131E-2</v>
      </c>
      <c r="AM524" s="8" t="e">
        <f t="shared" si="335"/>
        <v>#DIV/0!</v>
      </c>
      <c r="AN524" s="8" t="e">
        <f t="shared" si="336"/>
        <v>#DIV/0!</v>
      </c>
      <c r="AO524" s="8">
        <f t="shared" si="337"/>
        <v>4.3500552137561099E-2</v>
      </c>
      <c r="AP524" s="8">
        <f t="shared" si="338"/>
        <v>1.8162053530647704E-2</v>
      </c>
      <c r="AQ524" s="8">
        <f t="shared" si="339"/>
        <v>6.0462875958402718E-2</v>
      </c>
      <c r="AR524" s="8">
        <f t="shared" si="340"/>
        <v>4.851884644573734E-2</v>
      </c>
      <c r="AS524" s="8">
        <f t="shared" si="341"/>
        <v>1.1931282650376573E-2</v>
      </c>
      <c r="AT524" s="8" t="e">
        <f t="shared" si="342"/>
        <v>#DIV/0!</v>
      </c>
      <c r="AU524" s="8">
        <f t="shared" si="343"/>
        <v>3.6060700876095142E-2</v>
      </c>
      <c r="AV524" s="8" t="e">
        <f t="shared" si="344"/>
        <v>#DIV/0!</v>
      </c>
      <c r="AW524" s="8">
        <f t="shared" si="345"/>
        <v>6.6205494698192702E-3</v>
      </c>
      <c r="AX524" s="8"/>
      <c r="AY524" s="8"/>
    </row>
    <row r="525" spans="1:51" x14ac:dyDescent="0.2">
      <c r="A525" s="6">
        <v>43336</v>
      </c>
      <c r="B525" s="5">
        <v>106.57940000000001</v>
      </c>
      <c r="C525" s="5">
        <v>114.2998</v>
      </c>
      <c r="E525" s="5">
        <v>46.168799999999997</v>
      </c>
      <c r="F525" s="5">
        <v>129.709</v>
      </c>
      <c r="G525" s="5">
        <v>94.418599999999998</v>
      </c>
      <c r="H525" s="5">
        <v>90.804199999999994</v>
      </c>
      <c r="I525" s="5">
        <v>137.95169999999999</v>
      </c>
      <c r="J525" s="5">
        <v>69.474299999999999</v>
      </c>
      <c r="K525" s="5">
        <v>61.663699999999999</v>
      </c>
      <c r="L525" s="5">
        <v>139.7611</v>
      </c>
      <c r="M525" s="5">
        <v>245.7552</v>
      </c>
      <c r="P525" s="5">
        <v>96.395600000000002</v>
      </c>
      <c r="Q525" s="5">
        <v>55.046599999999998</v>
      </c>
      <c r="R525" s="5">
        <v>63.529200000000003</v>
      </c>
      <c r="S525" s="5">
        <v>81.263000000000005</v>
      </c>
      <c r="T525" s="5">
        <v>133.24889999999999</v>
      </c>
      <c r="V525" s="5">
        <v>48.711300000000001</v>
      </c>
      <c r="X525" s="5">
        <v>5675.12</v>
      </c>
      <c r="Z525" s="6">
        <v>43336</v>
      </c>
      <c r="AA525" s="8">
        <f t="shared" si="323"/>
        <v>-1.1890204047953934E-2</v>
      </c>
      <c r="AB525" s="8">
        <f t="shared" si="324"/>
        <v>-1.3103385156289171E-2</v>
      </c>
      <c r="AC525" s="8" t="e">
        <f t="shared" si="325"/>
        <v>#DIV/0!</v>
      </c>
      <c r="AD525" s="8">
        <f t="shared" si="326"/>
        <v>-1.449374356960198E-2</v>
      </c>
      <c r="AE525" s="8">
        <f t="shared" si="327"/>
        <v>-2.1190472776720815E-2</v>
      </c>
      <c r="AF525" s="8">
        <f t="shared" si="328"/>
        <v>-3.4917059080264989E-2</v>
      </c>
      <c r="AG525" s="8">
        <f t="shared" si="329"/>
        <v>-7.5902717743531189E-3</v>
      </c>
      <c r="AH525" s="8">
        <f t="shared" si="330"/>
        <v>-2.6958328453507985E-3</v>
      </c>
      <c r="AI525" s="8">
        <f t="shared" si="331"/>
        <v>-1.1227783533912516E-2</v>
      </c>
      <c r="AJ525" s="8">
        <f t="shared" si="332"/>
        <v>-6.7026633462092811E-3</v>
      </c>
      <c r="AK525" s="8">
        <f t="shared" si="333"/>
        <v>-1.1222004240618588E-2</v>
      </c>
      <c r="AL525" s="8">
        <f t="shared" si="334"/>
        <v>-1.4100768604016323E-2</v>
      </c>
      <c r="AM525" s="8" t="e">
        <f t="shared" si="335"/>
        <v>#DIV/0!</v>
      </c>
      <c r="AN525" s="8" t="e">
        <f t="shared" si="336"/>
        <v>#DIV/0!</v>
      </c>
      <c r="AO525" s="8">
        <f t="shared" si="337"/>
        <v>-1.534960259779794E-2</v>
      </c>
      <c r="AP525" s="8">
        <f t="shared" si="338"/>
        <v>-1.2246743622272849E-2</v>
      </c>
      <c r="AQ525" s="8">
        <f t="shared" si="339"/>
        <v>-5.3922481128099498E-2</v>
      </c>
      <c r="AR525" s="8">
        <f t="shared" si="340"/>
        <v>-1.9698199790339377E-2</v>
      </c>
      <c r="AS525" s="8">
        <f t="shared" si="341"/>
        <v>-1.2641260154318323E-2</v>
      </c>
      <c r="AT525" s="8" t="e">
        <f t="shared" si="342"/>
        <v>#DIV/0!</v>
      </c>
      <c r="AU525" s="8">
        <f t="shared" si="343"/>
        <v>-6.0236907349024982E-3</v>
      </c>
      <c r="AV525" s="8" t="e">
        <f t="shared" si="344"/>
        <v>#DIV/0!</v>
      </c>
      <c r="AW525" s="8">
        <f t="shared" si="345"/>
        <v>8.7918573109644349E-3</v>
      </c>
      <c r="AX525" s="8"/>
      <c r="AY525" s="8"/>
    </row>
    <row r="526" spans="1:51" x14ac:dyDescent="0.2">
      <c r="A526" s="6">
        <v>43343</v>
      </c>
      <c r="B526" s="5">
        <v>105.31359999999999</v>
      </c>
      <c r="C526" s="5">
        <v>114.5874</v>
      </c>
      <c r="E526" s="5">
        <v>46.019799999999996</v>
      </c>
      <c r="F526" s="5">
        <v>128.86009999999999</v>
      </c>
      <c r="G526" s="5">
        <v>92.024500000000003</v>
      </c>
      <c r="H526" s="5">
        <v>90.326700000000002</v>
      </c>
      <c r="I526" s="5">
        <v>135.51990000000001</v>
      </c>
      <c r="J526" s="5">
        <v>68.969399999999993</v>
      </c>
      <c r="K526" s="5">
        <v>62.212899999999998</v>
      </c>
      <c r="L526" s="5">
        <v>139.83250000000001</v>
      </c>
      <c r="M526" s="5">
        <v>243.6309</v>
      </c>
      <c r="P526" s="5">
        <v>94.845399999999998</v>
      </c>
      <c r="Q526" s="5">
        <v>54.646000000000001</v>
      </c>
      <c r="R526" s="5">
        <v>68.530199999999994</v>
      </c>
      <c r="S526" s="5">
        <v>80.646799999999999</v>
      </c>
      <c r="T526" s="5">
        <v>128.8526</v>
      </c>
      <c r="V526" s="5">
        <v>48.776899999999998</v>
      </c>
      <c r="X526" s="5">
        <v>5730.8</v>
      </c>
      <c r="Z526" s="6">
        <v>43343</v>
      </c>
      <c r="AA526" s="8">
        <f t="shared" si="323"/>
        <v>-1.1876591536450931E-2</v>
      </c>
      <c r="AB526" s="8">
        <f t="shared" si="324"/>
        <v>2.5161898795973414E-3</v>
      </c>
      <c r="AC526" s="8" t="e">
        <f t="shared" si="325"/>
        <v>#DIV/0!</v>
      </c>
      <c r="AD526" s="8">
        <f t="shared" si="326"/>
        <v>-3.2272876921211058E-3</v>
      </c>
      <c r="AE526" s="8">
        <f t="shared" si="327"/>
        <v>-6.544649947189618E-3</v>
      </c>
      <c r="AF526" s="8">
        <f t="shared" si="328"/>
        <v>-2.5356232776169052E-2</v>
      </c>
      <c r="AG526" s="8">
        <f t="shared" si="329"/>
        <v>-5.2585673349909712E-3</v>
      </c>
      <c r="AH526" s="8">
        <f t="shared" si="330"/>
        <v>-1.7627908898549149E-2</v>
      </c>
      <c r="AI526" s="8">
        <f t="shared" si="331"/>
        <v>-7.2674355840938176E-3</v>
      </c>
      <c r="AJ526" s="8">
        <f t="shared" si="332"/>
        <v>8.9063744147690471E-3</v>
      </c>
      <c r="AK526" s="8">
        <f t="shared" si="333"/>
        <v>5.1087176617814478E-4</v>
      </c>
      <c r="AL526" s="8">
        <f t="shared" si="334"/>
        <v>-8.6439676556182565E-3</v>
      </c>
      <c r="AM526" s="8" t="e">
        <f t="shared" si="335"/>
        <v>#DIV/0!</v>
      </c>
      <c r="AN526" s="8" t="e">
        <f t="shared" si="336"/>
        <v>#DIV/0!</v>
      </c>
      <c r="AO526" s="8">
        <f t="shared" si="337"/>
        <v>-1.6081646880148126E-2</v>
      </c>
      <c r="AP526" s="8">
        <f t="shared" si="338"/>
        <v>-7.2774703614755243E-3</v>
      </c>
      <c r="AQ526" s="8">
        <f t="shared" si="339"/>
        <v>7.8719706843467074E-2</v>
      </c>
      <c r="AR526" s="8">
        <f t="shared" si="340"/>
        <v>-7.5827867541193861E-3</v>
      </c>
      <c r="AS526" s="8">
        <f t="shared" si="341"/>
        <v>-3.2993142907746353E-2</v>
      </c>
      <c r="AT526" s="8" t="e">
        <f t="shared" si="342"/>
        <v>#DIV/0!</v>
      </c>
      <c r="AU526" s="8">
        <f t="shared" si="343"/>
        <v>1.3467101062791809E-3</v>
      </c>
      <c r="AV526" s="8" t="e">
        <f t="shared" si="344"/>
        <v>#DIV/0!</v>
      </c>
      <c r="AW526" s="8">
        <f t="shared" si="345"/>
        <v>9.8112462820170165E-3</v>
      </c>
      <c r="AX526" s="8"/>
      <c r="AY526" s="8"/>
    </row>
    <row r="527" spans="1:51" x14ac:dyDescent="0.2">
      <c r="A527" s="6">
        <v>43350</v>
      </c>
      <c r="B527" s="5">
        <v>108.8279</v>
      </c>
      <c r="C527" s="5">
        <v>116.105</v>
      </c>
      <c r="E527" s="5">
        <v>47.2121</v>
      </c>
      <c r="F527" s="5">
        <v>130.73759999999999</v>
      </c>
      <c r="G527" s="5">
        <v>93.326499999999996</v>
      </c>
      <c r="H527" s="5">
        <v>90.876499999999993</v>
      </c>
      <c r="I527" s="5">
        <v>137.3357</v>
      </c>
      <c r="J527" s="5">
        <v>69.537400000000005</v>
      </c>
      <c r="K527" s="5">
        <v>62.429299999999998</v>
      </c>
      <c r="L527" s="5">
        <v>142.70490000000001</v>
      </c>
      <c r="M527" s="5">
        <v>246.49549999999999</v>
      </c>
      <c r="P527" s="5">
        <v>95.525599999999997</v>
      </c>
      <c r="Q527" s="5">
        <v>54.942799999999998</v>
      </c>
      <c r="R527" s="5">
        <v>67.936599999999999</v>
      </c>
      <c r="S527" s="5">
        <v>81.579099999999997</v>
      </c>
      <c r="T527" s="5">
        <v>130.55860000000001</v>
      </c>
      <c r="V527" s="5">
        <v>49.465699999999998</v>
      </c>
      <c r="X527" s="5">
        <v>5674.58</v>
      </c>
      <c r="Z527" s="6">
        <v>43350</v>
      </c>
      <c r="AA527" s="8">
        <f t="shared" si="323"/>
        <v>3.3369859163489002E-2</v>
      </c>
      <c r="AB527" s="8">
        <f t="shared" si="324"/>
        <v>1.3244039047923151E-2</v>
      </c>
      <c r="AC527" s="8" t="e">
        <f t="shared" si="325"/>
        <v>#DIV/0!</v>
      </c>
      <c r="AD527" s="8">
        <f t="shared" si="326"/>
        <v>2.5908413335129721E-2</v>
      </c>
      <c r="AE527" s="8">
        <f t="shared" si="327"/>
        <v>1.4570064744633848E-2</v>
      </c>
      <c r="AF527" s="8">
        <f t="shared" si="328"/>
        <v>1.414840613097601E-2</v>
      </c>
      <c r="AG527" s="8">
        <f t="shared" si="329"/>
        <v>6.0867938272957112E-3</v>
      </c>
      <c r="AH527" s="8">
        <f t="shared" si="330"/>
        <v>1.3398770217510458E-2</v>
      </c>
      <c r="AI527" s="8">
        <f t="shared" si="331"/>
        <v>8.2355363393042946E-3</v>
      </c>
      <c r="AJ527" s="8">
        <f t="shared" si="332"/>
        <v>3.4783782784599815E-3</v>
      </c>
      <c r="AK527" s="8">
        <f t="shared" si="333"/>
        <v>2.054171955732742E-2</v>
      </c>
      <c r="AL527" s="8">
        <f t="shared" si="334"/>
        <v>1.1757950243585613E-2</v>
      </c>
      <c r="AM527" s="8" t="e">
        <f t="shared" si="335"/>
        <v>#DIV/0!</v>
      </c>
      <c r="AN527" s="8" t="e">
        <f t="shared" si="336"/>
        <v>#DIV/0!</v>
      </c>
      <c r="AO527" s="8">
        <f t="shared" si="337"/>
        <v>7.171670950831599E-3</v>
      </c>
      <c r="AP527" s="8">
        <f t="shared" si="338"/>
        <v>5.4313215971890649E-3</v>
      </c>
      <c r="AQ527" s="8">
        <f t="shared" si="339"/>
        <v>-8.6618746187810958E-3</v>
      </c>
      <c r="AR527" s="8">
        <f t="shared" si="340"/>
        <v>1.156028509500695E-2</v>
      </c>
      <c r="AS527" s="8">
        <f t="shared" si="341"/>
        <v>1.3239934622972349E-2</v>
      </c>
      <c r="AT527" s="8" t="e">
        <f t="shared" si="342"/>
        <v>#DIV/0!</v>
      </c>
      <c r="AU527" s="8">
        <f t="shared" si="343"/>
        <v>1.4121438631811367E-2</v>
      </c>
      <c r="AV527" s="8" t="e">
        <f t="shared" si="344"/>
        <v>#DIV/0!</v>
      </c>
      <c r="AW527" s="8">
        <f t="shared" si="345"/>
        <v>-9.8101486703427998E-3</v>
      </c>
      <c r="AX527" s="8"/>
      <c r="AY527" s="8"/>
    </row>
    <row r="528" spans="1:51" x14ac:dyDescent="0.2">
      <c r="A528" s="6">
        <v>43357</v>
      </c>
      <c r="B528" s="5">
        <v>109.7072</v>
      </c>
      <c r="C528" s="5">
        <v>115.9772</v>
      </c>
      <c r="E528" s="5">
        <v>47.890999999999998</v>
      </c>
      <c r="F528" s="5">
        <v>131.0804</v>
      </c>
      <c r="G528" s="5">
        <v>95.664599999999993</v>
      </c>
      <c r="H528" s="5">
        <v>91.918300000000002</v>
      </c>
      <c r="I528" s="5">
        <v>135.7955</v>
      </c>
      <c r="J528" s="5">
        <v>69.553200000000004</v>
      </c>
      <c r="K528" s="5">
        <v>62.9619</v>
      </c>
      <c r="L528" s="5">
        <v>142.97640000000001</v>
      </c>
      <c r="M528" s="5">
        <v>248.71549999999999</v>
      </c>
      <c r="P528" s="5">
        <v>95.377600000000001</v>
      </c>
      <c r="Q528" s="5">
        <v>55.476900000000001</v>
      </c>
      <c r="R528" s="5">
        <v>69.702600000000004</v>
      </c>
      <c r="S528" s="5">
        <v>82.759799999999998</v>
      </c>
      <c r="T528" s="5">
        <v>131.80529999999999</v>
      </c>
      <c r="V528" s="5">
        <v>50.147399999999998</v>
      </c>
      <c r="X528" s="5">
        <v>5743.19</v>
      </c>
      <c r="Z528" s="6">
        <v>43357</v>
      </c>
      <c r="AA528" s="8">
        <f t="shared" si="323"/>
        <v>8.0797295546455317E-3</v>
      </c>
      <c r="AB528" s="8">
        <f t="shared" si="324"/>
        <v>-1.1007277895009882E-3</v>
      </c>
      <c r="AC528" s="8" t="e">
        <f t="shared" si="325"/>
        <v>#DIV/0!</v>
      </c>
      <c r="AD528" s="8">
        <f t="shared" si="326"/>
        <v>1.4379788232254054E-2</v>
      </c>
      <c r="AE528" s="8">
        <f t="shared" si="327"/>
        <v>2.6220459913599559E-3</v>
      </c>
      <c r="AF528" s="8">
        <f t="shared" si="328"/>
        <v>2.5052905659164404E-2</v>
      </c>
      <c r="AG528" s="8">
        <f t="shared" si="329"/>
        <v>1.1463909811667561E-2</v>
      </c>
      <c r="AH528" s="8">
        <f t="shared" si="330"/>
        <v>-1.1214855277979385E-2</v>
      </c>
      <c r="AI528" s="8">
        <f t="shared" si="331"/>
        <v>2.2721585794127641E-4</v>
      </c>
      <c r="AJ528" s="8">
        <f t="shared" si="332"/>
        <v>8.5312505506229819E-3</v>
      </c>
      <c r="AK528" s="8">
        <f t="shared" si="333"/>
        <v>1.9025275235819983E-3</v>
      </c>
      <c r="AL528" s="8">
        <f t="shared" si="334"/>
        <v>9.0062496069907017E-3</v>
      </c>
      <c r="AM528" s="8" t="e">
        <f t="shared" si="335"/>
        <v>#DIV/0!</v>
      </c>
      <c r="AN528" s="8" t="e">
        <f t="shared" si="336"/>
        <v>#DIV/0!</v>
      </c>
      <c r="AO528" s="8">
        <f t="shared" si="337"/>
        <v>-1.5493229040173251E-3</v>
      </c>
      <c r="AP528" s="8">
        <f t="shared" si="338"/>
        <v>9.7210189506178324E-3</v>
      </c>
      <c r="AQ528" s="8">
        <f t="shared" si="339"/>
        <v>2.5994824586452747E-2</v>
      </c>
      <c r="AR528" s="8">
        <f t="shared" si="340"/>
        <v>1.4473069695547069E-2</v>
      </c>
      <c r="AS528" s="8">
        <f t="shared" si="341"/>
        <v>9.5489688155354635E-3</v>
      </c>
      <c r="AT528" s="8" t="e">
        <f t="shared" si="342"/>
        <v>#DIV/0!</v>
      </c>
      <c r="AU528" s="8">
        <f t="shared" si="343"/>
        <v>1.3781266615048304E-2</v>
      </c>
      <c r="AV528" s="8" t="e">
        <f t="shared" si="344"/>
        <v>#DIV/0!</v>
      </c>
      <c r="AW528" s="8">
        <f t="shared" si="345"/>
        <v>1.2090762664373367E-2</v>
      </c>
      <c r="AX528" s="8"/>
      <c r="AY528" s="8"/>
    </row>
    <row r="529" spans="1:51" x14ac:dyDescent="0.2">
      <c r="A529" s="6">
        <v>43364</v>
      </c>
      <c r="B529" s="5">
        <v>108.0467</v>
      </c>
      <c r="C529" s="5">
        <v>114.06019999999999</v>
      </c>
      <c r="E529" s="5">
        <v>46.417200000000001</v>
      </c>
      <c r="F529" s="5">
        <v>127.1622</v>
      </c>
      <c r="G529" s="5">
        <v>95.706599999999995</v>
      </c>
      <c r="H529" s="5">
        <v>90.671400000000006</v>
      </c>
      <c r="I529" s="5">
        <v>133.86619999999999</v>
      </c>
      <c r="J529" s="5">
        <v>68.874700000000004</v>
      </c>
      <c r="K529" s="5">
        <v>61.414099999999998</v>
      </c>
      <c r="L529" s="5">
        <v>141.76169999999999</v>
      </c>
      <c r="M529" s="5">
        <v>244.5762</v>
      </c>
      <c r="P529" s="5">
        <v>94.403800000000004</v>
      </c>
      <c r="Q529" s="5">
        <v>54.438299999999998</v>
      </c>
      <c r="R529" s="5">
        <v>69.435500000000005</v>
      </c>
      <c r="S529" s="5">
        <v>81.004199999999997</v>
      </c>
      <c r="T529" s="5">
        <v>131.59209999999999</v>
      </c>
      <c r="V529" s="5">
        <v>49.349299999999999</v>
      </c>
      <c r="X529" s="5">
        <v>5792.72</v>
      </c>
      <c r="Z529" s="6">
        <v>43364</v>
      </c>
      <c r="AA529" s="8">
        <f t="shared" si="323"/>
        <v>-1.5135743141744595E-2</v>
      </c>
      <c r="AB529" s="8">
        <f t="shared" si="324"/>
        <v>-1.6529110894210275E-2</v>
      </c>
      <c r="AC529" s="8" t="e">
        <f t="shared" si="325"/>
        <v>#DIV/0!</v>
      </c>
      <c r="AD529" s="8">
        <f t="shared" si="326"/>
        <v>-3.0774049403854531E-2</v>
      </c>
      <c r="AE529" s="8">
        <f t="shared" si="327"/>
        <v>-2.9891577993353735E-2</v>
      </c>
      <c r="AF529" s="8">
        <f t="shared" si="328"/>
        <v>4.39033874599426E-4</v>
      </c>
      <c r="AG529" s="8">
        <f t="shared" si="329"/>
        <v>-1.3565307452378828E-2</v>
      </c>
      <c r="AH529" s="8">
        <f t="shared" si="330"/>
        <v>-1.4207392733927238E-2</v>
      </c>
      <c r="AI529" s="8">
        <f t="shared" si="331"/>
        <v>-9.7551226974459393E-3</v>
      </c>
      <c r="AJ529" s="8">
        <f t="shared" si="332"/>
        <v>-2.4583120903276412E-2</v>
      </c>
      <c r="AK529" s="8">
        <f t="shared" si="333"/>
        <v>-8.4958076997324605E-3</v>
      </c>
      <c r="AL529" s="8">
        <f t="shared" si="334"/>
        <v>-1.664271024524E-2</v>
      </c>
      <c r="AM529" s="8" t="e">
        <f t="shared" si="335"/>
        <v>#DIV/0!</v>
      </c>
      <c r="AN529" s="8" t="e">
        <f t="shared" si="336"/>
        <v>#DIV/0!</v>
      </c>
      <c r="AO529" s="8">
        <f t="shared" si="337"/>
        <v>-1.0209944473335453E-2</v>
      </c>
      <c r="AP529" s="8">
        <f t="shared" si="338"/>
        <v>-1.8721305624503248E-2</v>
      </c>
      <c r="AQ529" s="8">
        <f t="shared" si="339"/>
        <v>-3.8319947892905271E-3</v>
      </c>
      <c r="AR529" s="8">
        <f t="shared" si="340"/>
        <v>-2.1213197711932641E-2</v>
      </c>
      <c r="AS529" s="8">
        <f t="shared" si="341"/>
        <v>-1.6175373827911343E-3</v>
      </c>
      <c r="AT529" s="8" t="e">
        <f t="shared" si="342"/>
        <v>#DIV/0!</v>
      </c>
      <c r="AU529" s="8">
        <f t="shared" si="343"/>
        <v>-1.5915082337269681E-2</v>
      </c>
      <c r="AV529" s="8" t="e">
        <f t="shared" si="344"/>
        <v>#DIV/0!</v>
      </c>
      <c r="AW529" s="8">
        <f t="shared" si="345"/>
        <v>8.6241270095539502E-3</v>
      </c>
      <c r="AX529" s="8"/>
      <c r="AY529" s="8"/>
    </row>
    <row r="530" spans="1:51" x14ac:dyDescent="0.2">
      <c r="A530" s="6">
        <v>43371</v>
      </c>
      <c r="B530" s="5">
        <v>106.0341</v>
      </c>
      <c r="C530" s="5">
        <v>113.2295</v>
      </c>
      <c r="E530" s="5">
        <v>45.7879</v>
      </c>
      <c r="F530" s="5">
        <v>124.38679999999999</v>
      </c>
      <c r="G530" s="5">
        <v>95.614599999999996</v>
      </c>
      <c r="H530" s="5">
        <v>89.621099999999998</v>
      </c>
      <c r="I530" s="5">
        <v>131.5316</v>
      </c>
      <c r="J530" s="5">
        <v>68.890500000000003</v>
      </c>
      <c r="K530" s="5">
        <v>61.863399999999999</v>
      </c>
      <c r="L530" s="5">
        <v>141.80459999999999</v>
      </c>
      <c r="M530" s="5">
        <v>240.05019999999999</v>
      </c>
      <c r="P530" s="5">
        <v>93.637600000000006</v>
      </c>
      <c r="Q530" s="5">
        <v>53.889299999999999</v>
      </c>
      <c r="R530" s="5">
        <v>68.278000000000006</v>
      </c>
      <c r="S530" s="5">
        <v>82.014099999999999</v>
      </c>
      <c r="T530" s="5">
        <v>129.8861</v>
      </c>
      <c r="V530" s="5">
        <v>48.651000000000003</v>
      </c>
      <c r="X530" s="5">
        <v>5763.42</v>
      </c>
      <c r="Z530" s="6">
        <f t="shared" ref="Z530:Z561" si="346">A530</f>
        <v>43371</v>
      </c>
      <c r="AA530" s="8">
        <f t="shared" si="323"/>
        <v>-1.862713067590227E-2</v>
      </c>
      <c r="AB530" s="8">
        <f t="shared" si="324"/>
        <v>-7.2829961721967429E-3</v>
      </c>
      <c r="AC530" s="8" t="e">
        <f t="shared" si="325"/>
        <v>#DIV/0!</v>
      </c>
      <c r="AD530" s="8">
        <f t="shared" si="326"/>
        <v>-1.3557474384495394E-2</v>
      </c>
      <c r="AE530" s="8">
        <f t="shared" si="327"/>
        <v>-2.1825668319673697E-2</v>
      </c>
      <c r="AF530" s="8">
        <f t="shared" si="328"/>
        <v>-9.6127121849487462E-4</v>
      </c>
      <c r="AG530" s="8">
        <f t="shared" si="329"/>
        <v>-1.1583586445119476E-2</v>
      </c>
      <c r="AH530" s="8">
        <f t="shared" si="330"/>
        <v>-1.7439801831978463E-2</v>
      </c>
      <c r="AI530" s="8">
        <f t="shared" si="331"/>
        <v>2.2940208813970742E-4</v>
      </c>
      <c r="AJ530" s="8">
        <f t="shared" si="332"/>
        <v>7.3159095386889916E-3</v>
      </c>
      <c r="AK530" s="8">
        <f t="shared" si="333"/>
        <v>3.0262052444340881E-4</v>
      </c>
      <c r="AL530" s="8">
        <f t="shared" si="334"/>
        <v>-1.8505480091685178E-2</v>
      </c>
      <c r="AM530" s="8" t="e">
        <f t="shared" si="335"/>
        <v>#DIV/0!</v>
      </c>
      <c r="AN530" s="8" t="e">
        <f t="shared" si="336"/>
        <v>#DIV/0!</v>
      </c>
      <c r="AO530" s="8">
        <f t="shared" si="337"/>
        <v>-8.1161987123399282E-3</v>
      </c>
      <c r="AP530" s="8">
        <f t="shared" si="338"/>
        <v>-1.0084811612412592E-2</v>
      </c>
      <c r="AQ530" s="8">
        <f t="shared" si="339"/>
        <v>-1.6670147114948408E-2</v>
      </c>
      <c r="AR530" s="8">
        <f t="shared" si="340"/>
        <v>1.246725478431987E-2</v>
      </c>
      <c r="AS530" s="8">
        <f t="shared" si="341"/>
        <v>-1.2964304088163292E-2</v>
      </c>
      <c r="AT530" s="8" t="e">
        <f t="shared" si="342"/>
        <v>#DIV/0!</v>
      </c>
      <c r="AU530" s="8">
        <f t="shared" si="343"/>
        <v>-1.4150150052786858E-2</v>
      </c>
      <c r="AV530" s="8" t="e">
        <f t="shared" si="344"/>
        <v>#DIV/0!</v>
      </c>
      <c r="AW530" s="8">
        <f t="shared" si="345"/>
        <v>-5.0580728914914053E-3</v>
      </c>
      <c r="AX530" s="8"/>
      <c r="AY530" s="8"/>
    </row>
    <row r="531" spans="1:51" x14ac:dyDescent="0.2">
      <c r="A531" s="24">
        <v>43378</v>
      </c>
      <c r="B531" s="5">
        <v>109.18729999999999</v>
      </c>
      <c r="C531" s="5">
        <v>114.81100000000001</v>
      </c>
      <c r="D531" s="23"/>
      <c r="E531" s="5">
        <v>45.920400000000001</v>
      </c>
      <c r="F531" s="5">
        <v>126.7867</v>
      </c>
      <c r="G531" s="5">
        <v>97.903199999999998</v>
      </c>
      <c r="H531" s="5">
        <v>91.0214</v>
      </c>
      <c r="I531" s="5">
        <v>134.17420000000001</v>
      </c>
      <c r="J531" s="5">
        <v>69.127200000000002</v>
      </c>
      <c r="K531" s="5">
        <v>63.211500000000001</v>
      </c>
      <c r="L531" s="5">
        <v>142.5334</v>
      </c>
      <c r="M531" s="5">
        <v>246.88220000000001</v>
      </c>
      <c r="N531" s="23"/>
      <c r="O531" s="23"/>
      <c r="P531" s="5">
        <v>96.606700000000004</v>
      </c>
      <c r="Q531" s="5">
        <v>54.942799999999998</v>
      </c>
      <c r="R531" s="5">
        <v>71.156899999999993</v>
      </c>
      <c r="S531" s="5">
        <v>81.889799999999994</v>
      </c>
      <c r="T531" s="5">
        <v>134.18389999999999</v>
      </c>
      <c r="U531" s="23"/>
      <c r="V531" s="5">
        <v>50.363599999999998</v>
      </c>
      <c r="W531" s="23"/>
      <c r="X531" s="23">
        <v>5708.9</v>
      </c>
      <c r="Z531" s="6">
        <f t="shared" si="346"/>
        <v>43378</v>
      </c>
      <c r="AA531" s="8">
        <f t="shared" si="323"/>
        <v>2.9737603280454161E-2</v>
      </c>
      <c r="AB531" s="8">
        <f t="shared" si="324"/>
        <v>1.3967208192211533E-2</v>
      </c>
      <c r="AC531" s="8" t="e">
        <f t="shared" si="325"/>
        <v>#DIV/0!</v>
      </c>
      <c r="AD531" s="8">
        <f t="shared" si="326"/>
        <v>2.8937776137363258E-3</v>
      </c>
      <c r="AE531" s="8">
        <f t="shared" si="327"/>
        <v>1.9293847900259564E-2</v>
      </c>
      <c r="AF531" s="8">
        <f t="shared" si="328"/>
        <v>2.3935675095644315E-2</v>
      </c>
      <c r="AG531" s="8">
        <f t="shared" si="329"/>
        <v>1.5624668744302461E-2</v>
      </c>
      <c r="AH531" s="8">
        <f t="shared" si="330"/>
        <v>2.0090989541676763E-2</v>
      </c>
      <c r="AI531" s="8">
        <f t="shared" si="331"/>
        <v>3.4358873865045769E-3</v>
      </c>
      <c r="AJ531" s="8">
        <f t="shared" si="332"/>
        <v>2.1791560114704289E-2</v>
      </c>
      <c r="AK531" s="8">
        <f t="shared" si="333"/>
        <v>5.1394665617336965E-3</v>
      </c>
      <c r="AL531" s="8">
        <f t="shared" si="334"/>
        <v>2.8460713634064883E-2</v>
      </c>
      <c r="AM531" s="8" t="e">
        <f t="shared" si="335"/>
        <v>#DIV/0!</v>
      </c>
      <c r="AN531" s="8" t="e">
        <f t="shared" si="336"/>
        <v>#DIV/0!</v>
      </c>
      <c r="AO531" s="8">
        <f t="shared" si="337"/>
        <v>3.1708416277221874E-2</v>
      </c>
      <c r="AP531" s="8">
        <f t="shared" si="338"/>
        <v>1.9549335396822798E-2</v>
      </c>
      <c r="AQ531" s="8">
        <f t="shared" si="339"/>
        <v>4.216438677172718E-2</v>
      </c>
      <c r="AR531" s="8">
        <f t="shared" si="340"/>
        <v>-1.5155930504633375E-3</v>
      </c>
      <c r="AS531" s="8">
        <f t="shared" si="341"/>
        <v>3.3088991046770877E-2</v>
      </c>
      <c r="AT531" s="8" t="e">
        <f t="shared" si="342"/>
        <v>#DIV/0!</v>
      </c>
      <c r="AU531" s="8">
        <f t="shared" si="343"/>
        <v>3.520174302686474E-2</v>
      </c>
      <c r="AV531" s="8" t="e">
        <f t="shared" si="344"/>
        <v>#DIV/0!</v>
      </c>
      <c r="AW531" s="8">
        <f t="shared" si="345"/>
        <v>-9.4596611039973189E-3</v>
      </c>
      <c r="AX531" s="8"/>
      <c r="AY531" s="8"/>
    </row>
    <row r="532" spans="1:51" x14ac:dyDescent="0.2">
      <c r="A532" s="6">
        <v>43385</v>
      </c>
      <c r="B532" s="5">
        <v>107.0069</v>
      </c>
      <c r="C532" s="5">
        <v>113.2615</v>
      </c>
      <c r="E532" s="5">
        <v>45.2746</v>
      </c>
      <c r="F532" s="5">
        <v>122.81950000000001</v>
      </c>
      <c r="G532" s="5">
        <v>96.984899999999996</v>
      </c>
      <c r="H532" s="5">
        <v>89.737799999999993</v>
      </c>
      <c r="I532" s="5">
        <v>131.88829999999999</v>
      </c>
      <c r="J532" s="5">
        <v>67.707099999999997</v>
      </c>
      <c r="K532" s="5">
        <v>61.996600000000001</v>
      </c>
      <c r="L532" s="5">
        <v>136.46</v>
      </c>
      <c r="M532" s="5">
        <v>242.571</v>
      </c>
      <c r="P532" s="5">
        <v>93.669600000000003</v>
      </c>
      <c r="Q532" s="5">
        <v>54.518599999999999</v>
      </c>
      <c r="R532" s="5">
        <v>70.147800000000004</v>
      </c>
      <c r="S532" s="5">
        <v>83.396799999999999</v>
      </c>
      <c r="T532" s="5">
        <v>133.6918</v>
      </c>
      <c r="V532" s="5">
        <v>50.2971</v>
      </c>
      <c r="X532" s="5">
        <v>5476.83</v>
      </c>
      <c r="Z532" s="6">
        <f t="shared" si="346"/>
        <v>43385</v>
      </c>
      <c r="AA532" s="8">
        <f t="shared" si="323"/>
        <v>-1.9969355410381917E-2</v>
      </c>
      <c r="AB532" s="8">
        <f t="shared" si="324"/>
        <v>-1.3496093579883572E-2</v>
      </c>
      <c r="AC532" s="8" t="e">
        <f t="shared" si="325"/>
        <v>#DIV/0!</v>
      </c>
      <c r="AD532" s="8">
        <f t="shared" si="326"/>
        <v>-1.4063466346111997E-2</v>
      </c>
      <c r="AE532" s="8">
        <f t="shared" si="327"/>
        <v>-3.1290348277855595E-2</v>
      </c>
      <c r="AF532" s="8">
        <f t="shared" si="328"/>
        <v>-9.3796729831098213E-3</v>
      </c>
      <c r="AG532" s="8">
        <f t="shared" si="329"/>
        <v>-1.4102178169089985E-2</v>
      </c>
      <c r="AH532" s="8">
        <f t="shared" si="330"/>
        <v>-1.7036807374294249E-2</v>
      </c>
      <c r="AI532" s="8">
        <f t="shared" si="331"/>
        <v>-2.054328831487473E-2</v>
      </c>
      <c r="AJ532" s="8">
        <f t="shared" si="332"/>
        <v>-1.9219604027748138E-2</v>
      </c>
      <c r="AK532" s="8">
        <f t="shared" si="333"/>
        <v>-4.2610363606003898E-2</v>
      </c>
      <c r="AL532" s="8">
        <f t="shared" si="334"/>
        <v>-1.7462579319205696E-2</v>
      </c>
      <c r="AM532" s="8" t="e">
        <f t="shared" si="335"/>
        <v>#DIV/0!</v>
      </c>
      <c r="AN532" s="8" t="e">
        <f t="shared" si="336"/>
        <v>#DIV/0!</v>
      </c>
      <c r="AO532" s="8">
        <f t="shared" si="337"/>
        <v>-3.0402653232125765E-2</v>
      </c>
      <c r="AP532" s="8">
        <f t="shared" si="338"/>
        <v>-7.7207568598615106E-3</v>
      </c>
      <c r="AQ532" s="8">
        <f t="shared" si="339"/>
        <v>-1.4181337298280083E-2</v>
      </c>
      <c r="AR532" s="8">
        <f t="shared" si="340"/>
        <v>1.8402780321847167E-2</v>
      </c>
      <c r="AS532" s="8">
        <f t="shared" si="341"/>
        <v>-3.667355025453789E-3</v>
      </c>
      <c r="AT532" s="8" t="e">
        <f t="shared" si="342"/>
        <v>#DIV/0!</v>
      </c>
      <c r="AU532" s="8">
        <f t="shared" si="343"/>
        <v>-1.3203980652692904E-3</v>
      </c>
      <c r="AV532" s="8" t="e">
        <f t="shared" si="344"/>
        <v>#DIV/0!</v>
      </c>
      <c r="AW532" s="8">
        <f t="shared" si="345"/>
        <v>-4.0650563155774311E-2</v>
      </c>
      <c r="AX532" s="8"/>
      <c r="AY532" s="8"/>
    </row>
    <row r="533" spans="1:51" x14ac:dyDescent="0.2">
      <c r="A533" s="6">
        <v>43392</v>
      </c>
      <c r="B533" s="5">
        <v>110.78060000000001</v>
      </c>
      <c r="C533" s="5">
        <v>117.03149999999999</v>
      </c>
      <c r="E533" s="5">
        <v>46.566299999999998</v>
      </c>
      <c r="F533" s="5">
        <v>126.3296</v>
      </c>
      <c r="G533" s="5">
        <v>99.330100000000002</v>
      </c>
      <c r="H533" s="5">
        <v>92.378</v>
      </c>
      <c r="I533" s="5">
        <v>136.37909999999999</v>
      </c>
      <c r="J533" s="5">
        <v>69.632099999999994</v>
      </c>
      <c r="K533" s="5">
        <v>64.659499999999994</v>
      </c>
      <c r="L533" s="5">
        <v>140.37559999999999</v>
      </c>
      <c r="M533" s="5">
        <v>248.4434</v>
      </c>
      <c r="P533" s="5">
        <v>96.9739</v>
      </c>
      <c r="Q533" s="5">
        <v>56.585999999999999</v>
      </c>
      <c r="R533" s="5">
        <v>72.492500000000007</v>
      </c>
      <c r="S533" s="5">
        <v>85.261099999999999</v>
      </c>
      <c r="T533" s="5">
        <v>139.67920000000001</v>
      </c>
      <c r="V533" s="5">
        <v>51.9099</v>
      </c>
      <c r="X533" s="5">
        <v>5479.3</v>
      </c>
      <c r="Z533" s="6">
        <f t="shared" si="346"/>
        <v>43392</v>
      </c>
      <c r="AA533" s="8">
        <f t="shared" si="323"/>
        <v>3.5265950139663937E-2</v>
      </c>
      <c r="AB533" s="8">
        <f t="shared" si="324"/>
        <v>3.3285803207621312E-2</v>
      </c>
      <c r="AC533" s="8" t="e">
        <f t="shared" si="325"/>
        <v>#DIV/0!</v>
      </c>
      <c r="AD533" s="8">
        <f t="shared" si="326"/>
        <v>2.853034593348136E-2</v>
      </c>
      <c r="AE533" s="8">
        <f t="shared" si="327"/>
        <v>2.8579337971576191E-2</v>
      </c>
      <c r="AF533" s="8">
        <f t="shared" si="328"/>
        <v>2.4181083859446284E-2</v>
      </c>
      <c r="AG533" s="8">
        <f t="shared" si="329"/>
        <v>2.9421269520759408E-2</v>
      </c>
      <c r="AH533" s="8">
        <f t="shared" si="330"/>
        <v>3.4050025665657957E-2</v>
      </c>
      <c r="AI533" s="8">
        <f t="shared" si="331"/>
        <v>2.8431287117599124E-2</v>
      </c>
      <c r="AJ533" s="8">
        <f t="shared" si="332"/>
        <v>4.2952355451750579E-2</v>
      </c>
      <c r="AK533" s="8">
        <f t="shared" si="333"/>
        <v>2.8694122819873824E-2</v>
      </c>
      <c r="AL533" s="8">
        <f t="shared" si="334"/>
        <v>2.4208994479966606E-2</v>
      </c>
      <c r="AM533" s="8" t="e">
        <f t="shared" si="335"/>
        <v>#DIV/0!</v>
      </c>
      <c r="AN533" s="8" t="e">
        <f t="shared" si="336"/>
        <v>#DIV/0!</v>
      </c>
      <c r="AO533" s="8">
        <f t="shared" si="337"/>
        <v>3.5276119466721267E-2</v>
      </c>
      <c r="AP533" s="8">
        <f t="shared" si="338"/>
        <v>3.7921003107196372E-2</v>
      </c>
      <c r="AQ533" s="8">
        <f t="shared" si="339"/>
        <v>3.3425139491188638E-2</v>
      </c>
      <c r="AR533" s="8">
        <f t="shared" si="340"/>
        <v>2.2354574755865997E-2</v>
      </c>
      <c r="AS533" s="8">
        <f t="shared" si="341"/>
        <v>4.4785095271363096E-2</v>
      </c>
      <c r="AT533" s="8" t="e">
        <f t="shared" si="342"/>
        <v>#DIV/0!</v>
      </c>
      <c r="AU533" s="8">
        <f t="shared" si="343"/>
        <v>3.2065466995115033E-2</v>
      </c>
      <c r="AV533" s="8" t="e">
        <f t="shared" si="344"/>
        <v>#DIV/0!</v>
      </c>
      <c r="AW533" s="8">
        <f t="shared" si="345"/>
        <v>4.5099081037758282E-4</v>
      </c>
      <c r="AX533" s="8"/>
      <c r="AY533" s="8"/>
    </row>
    <row r="534" spans="1:51" x14ac:dyDescent="0.2">
      <c r="A534" s="6">
        <v>43399</v>
      </c>
      <c r="B534" s="5">
        <v>108.0132</v>
      </c>
      <c r="C534" s="5">
        <v>116.2008</v>
      </c>
      <c r="E534" s="5">
        <v>44.993099999999998</v>
      </c>
      <c r="F534" s="5">
        <v>124.61539999999999</v>
      </c>
      <c r="G534" s="5">
        <v>96.306799999999996</v>
      </c>
      <c r="H534" s="5">
        <v>91.561199999999999</v>
      </c>
      <c r="I534" s="5">
        <v>133.63919999999999</v>
      </c>
      <c r="J534" s="5">
        <v>68.827399999999997</v>
      </c>
      <c r="K534" s="5">
        <v>61.097799999999999</v>
      </c>
      <c r="L534" s="5">
        <v>135.45959999999999</v>
      </c>
      <c r="M534" s="5">
        <v>243.33009999999999</v>
      </c>
      <c r="P534" s="5">
        <v>92.520200000000003</v>
      </c>
      <c r="Q534" s="5">
        <v>54.743299999999998</v>
      </c>
      <c r="R534" s="5">
        <v>68.6935</v>
      </c>
      <c r="S534" s="5">
        <v>84.484300000000005</v>
      </c>
      <c r="T534" s="5">
        <v>135.57820000000001</v>
      </c>
      <c r="V534" s="5">
        <v>49.814900000000002</v>
      </c>
      <c r="X534" s="5">
        <v>5263.74</v>
      </c>
      <c r="Z534" s="6">
        <f t="shared" si="346"/>
        <v>43399</v>
      </c>
      <c r="AA534" s="8">
        <f t="shared" ref="AA534:AA582" si="347">(B534/B533)-1</f>
        <v>-2.4980908209560226E-2</v>
      </c>
      <c r="AB534" s="8">
        <f t="shared" ref="AB534:AB582" si="348">(C534/C533)-1</f>
        <v>-7.0980889760448029E-3</v>
      </c>
      <c r="AC534" s="8" t="e">
        <f t="shared" ref="AC534:AC582" si="349">(D534/D533)-1</f>
        <v>#DIV/0!</v>
      </c>
      <c r="AD534" s="8">
        <f t="shared" ref="AD534:AD582" si="350">(E534/E533)-1</f>
        <v>-3.3784088493180708E-2</v>
      </c>
      <c r="AE534" s="8">
        <f t="shared" ref="AE534:AE582" si="351">(F534/F533)-1</f>
        <v>-1.356926642687073E-2</v>
      </c>
      <c r="AF534" s="8">
        <f t="shared" ref="AF534:AF582" si="352">(G534/G533)-1</f>
        <v>-3.0436896771472099E-2</v>
      </c>
      <c r="AG534" s="8">
        <f t="shared" ref="AG534:AG582" si="353">(H534/H533)-1</f>
        <v>-8.8419320617463271E-3</v>
      </c>
      <c r="AH534" s="8">
        <f t="shared" ref="AH534:AH582" si="354">(I534/I533)-1</f>
        <v>-2.0090321757512797E-2</v>
      </c>
      <c r="AI534" s="8">
        <f t="shared" ref="AI534:AI582" si="355">(J534/J533)-1</f>
        <v>-1.1556451693974457E-2</v>
      </c>
      <c r="AJ534" s="8">
        <f t="shared" ref="AJ534:AJ582" si="356">(K534/K533)-1</f>
        <v>-5.5083939714968388E-2</v>
      </c>
      <c r="AK534" s="8">
        <f t="shared" ref="AK534:AK582" si="357">(L534/L533)-1</f>
        <v>-3.5020331168664653E-2</v>
      </c>
      <c r="AL534" s="8">
        <f t="shared" ref="AL534:AL582" si="358">(M534/M533)-1</f>
        <v>-2.058134770334008E-2</v>
      </c>
      <c r="AM534" s="8" t="e">
        <f t="shared" ref="AM534:AM582" si="359">(N534/N533)-1</f>
        <v>#DIV/0!</v>
      </c>
      <c r="AN534" s="8" t="e">
        <f t="shared" ref="AN534:AN582" si="360">(O534/O533)-1</f>
        <v>#DIV/0!</v>
      </c>
      <c r="AO534" s="8">
        <f t="shared" ref="AO534:AO582" si="361">(P534/P533)-1</f>
        <v>-4.5926790610669399E-2</v>
      </c>
      <c r="AP534" s="8">
        <f t="shared" ref="AP534:AP582" si="362">(Q534/Q533)-1</f>
        <v>-3.2564591948538557E-2</v>
      </c>
      <c r="AQ534" s="8">
        <f t="shared" ref="AQ534:AQ582" si="363">(R534/R533)-1</f>
        <v>-5.2405421250474316E-2</v>
      </c>
      <c r="AR534" s="8">
        <f t="shared" ref="AR534:AR582" si="364">(S534/S533)-1</f>
        <v>-9.1108371813171107E-3</v>
      </c>
      <c r="AS534" s="8">
        <f t="shared" ref="AS534:AS582" si="365">(T534/T533)-1</f>
        <v>-2.9360133792289744E-2</v>
      </c>
      <c r="AT534" s="8" t="e">
        <f t="shared" ref="AT534:AT582" si="366">(U534/U533)-1</f>
        <v>#DIV/0!</v>
      </c>
      <c r="AU534" s="8">
        <f t="shared" ref="AU534:AU582" si="367">(V534/V533)-1</f>
        <v>-4.035839021073051E-2</v>
      </c>
      <c r="AV534" s="8" t="e">
        <f t="shared" ref="AV534:AV582" si="368">(W534/W533)-1</f>
        <v>#DIV/0!</v>
      </c>
      <c r="AW534" s="8">
        <f t="shared" ref="AW534:AW582" si="369">(X534/X533)-1</f>
        <v>-3.9340791706969913E-2</v>
      </c>
      <c r="AX534" s="8"/>
      <c r="AY534" s="8"/>
    </row>
    <row r="535" spans="1:51" x14ac:dyDescent="0.2">
      <c r="A535" s="6">
        <v>43406</v>
      </c>
      <c r="B535" s="5">
        <v>106.68819999999999</v>
      </c>
      <c r="C535" s="5">
        <v>116.121</v>
      </c>
      <c r="E535" s="5">
        <v>44.645299999999999</v>
      </c>
      <c r="F535" s="5">
        <v>121.693</v>
      </c>
      <c r="G535" s="5">
        <v>95.897099999999995</v>
      </c>
      <c r="H535" s="5">
        <v>90.715100000000007</v>
      </c>
      <c r="I535" s="5">
        <v>134.98490000000001</v>
      </c>
      <c r="J535" s="5">
        <v>68.480199999999996</v>
      </c>
      <c r="K535" s="5">
        <v>61.780200000000001</v>
      </c>
      <c r="L535" s="5">
        <v>136.13130000000001</v>
      </c>
      <c r="M535" s="5">
        <v>240.83799999999999</v>
      </c>
      <c r="P535" s="5">
        <v>94.036699999999996</v>
      </c>
      <c r="Q535" s="5">
        <v>53.5747</v>
      </c>
      <c r="R535" s="5">
        <v>70.400099999999995</v>
      </c>
      <c r="S535" s="5">
        <v>82.309200000000004</v>
      </c>
      <c r="T535" s="5">
        <v>136.34700000000001</v>
      </c>
      <c r="V535" s="5">
        <v>51.261400000000002</v>
      </c>
      <c r="X535" s="5">
        <v>5392.53</v>
      </c>
      <c r="Z535" s="6">
        <f t="shared" si="346"/>
        <v>43406</v>
      </c>
      <c r="AA535" s="8">
        <f t="shared" si="347"/>
        <v>-1.2267019216169905E-2</v>
      </c>
      <c r="AB535" s="8">
        <f t="shared" si="348"/>
        <v>-6.8674225995002391E-4</v>
      </c>
      <c r="AC535" s="8" t="e">
        <f t="shared" si="349"/>
        <v>#DIV/0!</v>
      </c>
      <c r="AD535" s="8">
        <f t="shared" si="350"/>
        <v>-7.7300741669278361E-3</v>
      </c>
      <c r="AE535" s="8">
        <f t="shared" si="351"/>
        <v>-2.3451355129462281E-2</v>
      </c>
      <c r="AF535" s="8">
        <f t="shared" si="352"/>
        <v>-4.2541128975316367E-3</v>
      </c>
      <c r="AG535" s="8">
        <f t="shared" si="353"/>
        <v>-9.2408137944892665E-3</v>
      </c>
      <c r="AH535" s="8">
        <f t="shared" si="354"/>
        <v>1.0069650222390036E-2</v>
      </c>
      <c r="AI535" s="8">
        <f t="shared" si="355"/>
        <v>-5.0445026254078984E-3</v>
      </c>
      <c r="AJ535" s="8">
        <f t="shared" si="356"/>
        <v>1.1168978261083096E-2</v>
      </c>
      <c r="AK535" s="8">
        <f t="shared" si="357"/>
        <v>4.9586740253184658E-3</v>
      </c>
      <c r="AL535" s="8">
        <f t="shared" si="358"/>
        <v>-1.024164293689922E-2</v>
      </c>
      <c r="AM535" s="8" t="e">
        <f t="shared" si="359"/>
        <v>#DIV/0!</v>
      </c>
      <c r="AN535" s="8" t="e">
        <f t="shared" si="360"/>
        <v>#DIV/0!</v>
      </c>
      <c r="AO535" s="8">
        <f t="shared" si="361"/>
        <v>1.6391015151285826E-2</v>
      </c>
      <c r="AP535" s="8">
        <f t="shared" si="362"/>
        <v>-2.1346904552703161E-2</v>
      </c>
      <c r="AQ535" s="8">
        <f t="shared" si="363"/>
        <v>2.484368972319051E-2</v>
      </c>
      <c r="AR535" s="8">
        <f t="shared" si="364"/>
        <v>-2.5745611906590971E-2</v>
      </c>
      <c r="AS535" s="8">
        <f t="shared" si="365"/>
        <v>5.6705281527560381E-3</v>
      </c>
      <c r="AT535" s="8" t="e">
        <f t="shared" si="366"/>
        <v>#DIV/0!</v>
      </c>
      <c r="AU535" s="8">
        <f t="shared" si="367"/>
        <v>2.9037496813202557E-2</v>
      </c>
      <c r="AV535" s="8" t="e">
        <f t="shared" si="368"/>
        <v>#DIV/0!</v>
      </c>
      <c r="AW535" s="8">
        <f t="shared" si="369"/>
        <v>2.446739390623387E-2</v>
      </c>
      <c r="AX535" s="8"/>
      <c r="AY535" s="8"/>
    </row>
    <row r="536" spans="1:51" x14ac:dyDescent="0.2">
      <c r="A536" s="6">
        <v>43413</v>
      </c>
      <c r="B536" s="5">
        <v>112.91070000000001</v>
      </c>
      <c r="C536" s="5">
        <v>121.4092</v>
      </c>
      <c r="E536" s="5">
        <v>46.582799999999999</v>
      </c>
      <c r="F536" s="5">
        <v>128.9744</v>
      </c>
      <c r="G536" s="5">
        <v>86.177400000000006</v>
      </c>
      <c r="H536" s="5">
        <v>95.018199999999993</v>
      </c>
      <c r="I536" s="5">
        <v>140.1936</v>
      </c>
      <c r="J536" s="5">
        <v>71.067999999999998</v>
      </c>
      <c r="K536" s="5">
        <v>63.852600000000002</v>
      </c>
      <c r="L536" s="5">
        <v>140.97919999999999</v>
      </c>
      <c r="M536" s="5">
        <v>252.8835</v>
      </c>
      <c r="P536" s="5">
        <v>98.346699999999998</v>
      </c>
      <c r="Q536" s="5">
        <v>57.275199999999998</v>
      </c>
      <c r="R536" s="5">
        <v>59.240499999999997</v>
      </c>
      <c r="S536" s="5">
        <v>83.567599999999999</v>
      </c>
      <c r="T536" s="5">
        <v>146.42660000000001</v>
      </c>
      <c r="V536" s="5">
        <v>52.691400000000002</v>
      </c>
      <c r="X536" s="5">
        <v>5511.79</v>
      </c>
      <c r="Z536" s="6">
        <f t="shared" si="346"/>
        <v>43413</v>
      </c>
      <c r="AA536" s="8">
        <f t="shared" si="347"/>
        <v>5.832416330953194E-2</v>
      </c>
      <c r="AB536" s="8">
        <f t="shared" si="348"/>
        <v>4.5540427657357441E-2</v>
      </c>
      <c r="AC536" s="8" t="e">
        <f t="shared" si="349"/>
        <v>#DIV/0!</v>
      </c>
      <c r="AD536" s="8">
        <f t="shared" si="350"/>
        <v>4.3397625281944574E-2</v>
      </c>
      <c r="AE536" s="8">
        <f t="shared" si="351"/>
        <v>5.9834172877651248E-2</v>
      </c>
      <c r="AF536" s="8">
        <f t="shared" si="352"/>
        <v>-0.1013555154431155</v>
      </c>
      <c r="AG536" s="8">
        <f t="shared" si="353"/>
        <v>4.7435322234115285E-2</v>
      </c>
      <c r="AH536" s="8">
        <f t="shared" si="354"/>
        <v>3.8587279021579324E-2</v>
      </c>
      <c r="AI536" s="8">
        <f t="shared" si="355"/>
        <v>3.7789025148875277E-2</v>
      </c>
      <c r="AJ536" s="8">
        <f t="shared" si="356"/>
        <v>3.3544727922538264E-2</v>
      </c>
      <c r="AK536" s="8">
        <f t="shared" si="357"/>
        <v>3.561194229394693E-2</v>
      </c>
      <c r="AL536" s="8">
        <f t="shared" si="358"/>
        <v>5.0014947807239807E-2</v>
      </c>
      <c r="AM536" s="8" t="e">
        <f t="shared" si="359"/>
        <v>#DIV/0!</v>
      </c>
      <c r="AN536" s="8" t="e">
        <f t="shared" si="360"/>
        <v>#DIV/0!</v>
      </c>
      <c r="AO536" s="8">
        <f t="shared" si="361"/>
        <v>4.5833169390248729E-2</v>
      </c>
      <c r="AP536" s="8">
        <f t="shared" si="362"/>
        <v>6.9071782016511429E-2</v>
      </c>
      <c r="AQ536" s="8">
        <f t="shared" si="363"/>
        <v>-0.15851682028860747</v>
      </c>
      <c r="AR536" s="8">
        <f t="shared" si="364"/>
        <v>1.5288691908073471E-2</v>
      </c>
      <c r="AS536" s="8">
        <f t="shared" si="365"/>
        <v>7.3926085649115958E-2</v>
      </c>
      <c r="AT536" s="8" t="e">
        <f t="shared" si="366"/>
        <v>#DIV/0!</v>
      </c>
      <c r="AU536" s="8">
        <f t="shared" si="367"/>
        <v>2.7896233813356597E-2</v>
      </c>
      <c r="AV536" s="8" t="e">
        <f t="shared" si="368"/>
        <v>#DIV/0!</v>
      </c>
      <c r="AW536" s="8">
        <f t="shared" si="369"/>
        <v>2.2115778679024478E-2</v>
      </c>
      <c r="AX536" s="8"/>
      <c r="AY536" s="8"/>
    </row>
    <row r="537" spans="1:51" x14ac:dyDescent="0.2">
      <c r="A537" s="6">
        <v>43420</v>
      </c>
      <c r="B537" s="5">
        <v>116.2316</v>
      </c>
      <c r="C537" s="5">
        <v>124.1495</v>
      </c>
      <c r="E537" s="5">
        <v>46.384500000000003</v>
      </c>
      <c r="F537" s="5">
        <v>126.8454</v>
      </c>
      <c r="G537" s="5">
        <v>76.923900000000003</v>
      </c>
      <c r="H537" s="5">
        <v>97.789699999999996</v>
      </c>
      <c r="I537" s="5">
        <v>141.43879999999999</v>
      </c>
      <c r="J537" s="5">
        <v>72.945700000000002</v>
      </c>
      <c r="K537" s="5">
        <v>65.146500000000003</v>
      </c>
      <c r="L537" s="5">
        <v>143.52549999999999</v>
      </c>
      <c r="M537" s="5">
        <v>258.3691</v>
      </c>
      <c r="P537" s="5">
        <v>101.26779999999999</v>
      </c>
      <c r="Q537" s="5">
        <v>58.668500000000002</v>
      </c>
      <c r="R537" s="5">
        <v>36.209099999999999</v>
      </c>
      <c r="S537" s="5">
        <v>84.36</v>
      </c>
      <c r="T537" s="5">
        <v>146.17830000000001</v>
      </c>
      <c r="V537" s="5">
        <v>51.261400000000002</v>
      </c>
      <c r="X537" s="5">
        <v>5426.86</v>
      </c>
      <c r="Z537" s="6">
        <f t="shared" si="346"/>
        <v>43420</v>
      </c>
      <c r="AA537" s="8">
        <f t="shared" si="347"/>
        <v>2.9411738657186604E-2</v>
      </c>
      <c r="AB537" s="8">
        <f t="shared" si="348"/>
        <v>2.2570777173393841E-2</v>
      </c>
      <c r="AC537" s="8" t="e">
        <f t="shared" si="349"/>
        <v>#DIV/0!</v>
      </c>
      <c r="AD537" s="8">
        <f t="shared" si="350"/>
        <v>-4.2569360364769215E-3</v>
      </c>
      <c r="AE537" s="8">
        <f t="shared" si="351"/>
        <v>-1.6507151806870235E-2</v>
      </c>
      <c r="AF537" s="8">
        <f t="shared" si="352"/>
        <v>-0.10737734023073342</v>
      </c>
      <c r="AG537" s="8">
        <f t="shared" si="353"/>
        <v>2.9168096217356387E-2</v>
      </c>
      <c r="AH537" s="8">
        <f t="shared" si="354"/>
        <v>8.8820031727552262E-3</v>
      </c>
      <c r="AI537" s="8">
        <f t="shared" si="355"/>
        <v>2.6421174086790122E-2</v>
      </c>
      <c r="AJ537" s="8">
        <f t="shared" si="356"/>
        <v>2.0263857697258914E-2</v>
      </c>
      <c r="AK537" s="8">
        <f t="shared" si="357"/>
        <v>1.8061529644089358E-2</v>
      </c>
      <c r="AL537" s="8">
        <f t="shared" si="358"/>
        <v>2.1692202140511263E-2</v>
      </c>
      <c r="AM537" s="8" t="e">
        <f t="shared" si="359"/>
        <v>#DIV/0!</v>
      </c>
      <c r="AN537" s="8" t="e">
        <f t="shared" si="360"/>
        <v>#DIV/0!</v>
      </c>
      <c r="AO537" s="8">
        <f t="shared" si="361"/>
        <v>2.9702064227879577E-2</v>
      </c>
      <c r="AP537" s="8">
        <f t="shared" si="362"/>
        <v>2.4326410034360535E-2</v>
      </c>
      <c r="AQ537" s="8">
        <f t="shared" si="363"/>
        <v>-0.38877794751901151</v>
      </c>
      <c r="AR537" s="8">
        <f t="shared" si="364"/>
        <v>9.4821437973569012E-3</v>
      </c>
      <c r="AS537" s="8">
        <f t="shared" si="365"/>
        <v>-1.6957301473912167E-3</v>
      </c>
      <c r="AT537" s="8" t="e">
        <f t="shared" si="366"/>
        <v>#DIV/0!</v>
      </c>
      <c r="AU537" s="8">
        <f t="shared" si="367"/>
        <v>-2.7139153637975033E-2</v>
      </c>
      <c r="AV537" s="8" t="e">
        <f t="shared" si="368"/>
        <v>#DIV/0!</v>
      </c>
      <c r="AW537" s="8">
        <f t="shared" si="369"/>
        <v>-1.5408787344946107E-2</v>
      </c>
      <c r="AX537" s="8"/>
      <c r="AY537" s="8"/>
    </row>
    <row r="538" spans="1:51" x14ac:dyDescent="0.2">
      <c r="A538" s="6">
        <v>43427</v>
      </c>
      <c r="B538" s="5">
        <v>113.6319</v>
      </c>
      <c r="C538" s="5">
        <v>122.27970000000001</v>
      </c>
      <c r="E538" s="5">
        <v>46.250700000000002</v>
      </c>
      <c r="F538" s="5">
        <v>127.4055</v>
      </c>
      <c r="G538" s="5">
        <v>75.228700000000003</v>
      </c>
      <c r="H538" s="5">
        <v>97.468800000000002</v>
      </c>
      <c r="I538" s="5">
        <v>139.88220000000001</v>
      </c>
      <c r="J538" s="5">
        <v>71.308099999999996</v>
      </c>
      <c r="K538" s="5">
        <v>63.012500000000003</v>
      </c>
      <c r="L538" s="5">
        <v>141.92869999999999</v>
      </c>
      <c r="M538" s="5">
        <v>253.9863</v>
      </c>
      <c r="P538" s="5">
        <v>100.9645</v>
      </c>
      <c r="Q538" s="5">
        <v>58.383899999999997</v>
      </c>
      <c r="R538" s="5">
        <v>35.378100000000003</v>
      </c>
      <c r="S538" s="5">
        <v>82.697599999999994</v>
      </c>
      <c r="T538" s="5">
        <v>146.09559999999999</v>
      </c>
      <c r="V538" s="5">
        <v>51.278100000000002</v>
      </c>
      <c r="X538" s="5">
        <v>5222.43</v>
      </c>
      <c r="Z538" s="6">
        <f t="shared" si="346"/>
        <v>43427</v>
      </c>
      <c r="AA538" s="8">
        <f t="shared" si="347"/>
        <v>-2.2366550920747907E-2</v>
      </c>
      <c r="AB538" s="8">
        <f t="shared" si="348"/>
        <v>-1.5060874187974971E-2</v>
      </c>
      <c r="AC538" s="8" t="e">
        <f t="shared" si="349"/>
        <v>#DIV/0!</v>
      </c>
      <c r="AD538" s="8">
        <f t="shared" si="350"/>
        <v>-2.8845842900107055E-3</v>
      </c>
      <c r="AE538" s="8">
        <f t="shared" si="351"/>
        <v>4.4156114451134876E-3</v>
      </c>
      <c r="AF538" s="8">
        <f t="shared" si="352"/>
        <v>-2.203736420020308E-2</v>
      </c>
      <c r="AG538" s="8">
        <f t="shared" si="353"/>
        <v>-3.2815316950557394E-3</v>
      </c>
      <c r="AH538" s="8">
        <f t="shared" si="354"/>
        <v>-1.1005466675339304E-2</v>
      </c>
      <c r="AI538" s="8">
        <f t="shared" si="355"/>
        <v>-2.2449575506164221E-2</v>
      </c>
      <c r="AJ538" s="8">
        <f t="shared" si="356"/>
        <v>-3.275694012725161E-2</v>
      </c>
      <c r="AK538" s="8">
        <f t="shared" si="357"/>
        <v>-1.1125549118449318E-2</v>
      </c>
      <c r="AL538" s="8">
        <f t="shared" si="358"/>
        <v>-1.6963328819119661E-2</v>
      </c>
      <c r="AM538" s="8" t="e">
        <f t="shared" si="359"/>
        <v>#DIV/0!</v>
      </c>
      <c r="AN538" s="8" t="e">
        <f t="shared" si="360"/>
        <v>#DIV/0!</v>
      </c>
      <c r="AO538" s="8">
        <f t="shared" si="361"/>
        <v>-2.995029022058282E-3</v>
      </c>
      <c r="AP538" s="8">
        <f t="shared" si="362"/>
        <v>-4.8509847703623876E-3</v>
      </c>
      <c r="AQ538" s="8">
        <f t="shared" si="363"/>
        <v>-2.2950031898058665E-2</v>
      </c>
      <c r="AR538" s="8">
        <f t="shared" si="364"/>
        <v>-1.9706021811285002E-2</v>
      </c>
      <c r="AS538" s="8">
        <f t="shared" si="365"/>
        <v>-5.6574744678261624E-4</v>
      </c>
      <c r="AT538" s="8" t="e">
        <f t="shared" si="366"/>
        <v>#DIV/0!</v>
      </c>
      <c r="AU538" s="8">
        <f t="shared" si="367"/>
        <v>3.2578119208603873E-4</v>
      </c>
      <c r="AV538" s="8" t="e">
        <f t="shared" si="368"/>
        <v>#DIV/0!</v>
      </c>
      <c r="AW538" s="8">
        <f t="shared" si="369"/>
        <v>-3.767003386857215E-2</v>
      </c>
      <c r="AX538" s="8"/>
      <c r="AY538" s="8"/>
    </row>
    <row r="539" spans="1:51" x14ac:dyDescent="0.2">
      <c r="A539" s="6">
        <v>43434</v>
      </c>
      <c r="B539" s="5">
        <v>115.0911</v>
      </c>
      <c r="C539" s="5">
        <v>125.31010000000001</v>
      </c>
      <c r="E539" s="5">
        <v>46.852800000000002</v>
      </c>
      <c r="F539" s="5">
        <v>132.364</v>
      </c>
      <c r="G539" s="5">
        <v>78.153000000000006</v>
      </c>
      <c r="H539" s="5">
        <v>99.686000000000007</v>
      </c>
      <c r="I539" s="5">
        <v>142.6514</v>
      </c>
      <c r="J539" s="5">
        <v>73.756600000000006</v>
      </c>
      <c r="K539" s="5">
        <v>63.567</v>
      </c>
      <c r="L539" s="5">
        <v>141.3245</v>
      </c>
      <c r="M539" s="5">
        <v>261.89069999999998</v>
      </c>
      <c r="P539" s="5">
        <v>102.0979</v>
      </c>
      <c r="Q539" s="5">
        <v>59.357700000000001</v>
      </c>
      <c r="R539" s="5">
        <v>39.147399999999998</v>
      </c>
      <c r="S539" s="5">
        <v>86.845699999999994</v>
      </c>
      <c r="T539" s="5">
        <v>147.89959999999999</v>
      </c>
      <c r="V539" s="5">
        <v>50.862400000000001</v>
      </c>
      <c r="X539" s="5">
        <v>5478.91</v>
      </c>
      <c r="Z539" s="6">
        <f t="shared" si="346"/>
        <v>43434</v>
      </c>
      <c r="AA539" s="8">
        <f t="shared" si="347"/>
        <v>1.2841464412722159E-2</v>
      </c>
      <c r="AB539" s="8">
        <f t="shared" si="348"/>
        <v>2.4782527271493215E-2</v>
      </c>
      <c r="AC539" s="8" t="e">
        <f t="shared" si="349"/>
        <v>#DIV/0!</v>
      </c>
      <c r="AD539" s="8">
        <f t="shared" si="350"/>
        <v>1.3018181346444502E-2</v>
      </c>
      <c r="AE539" s="8">
        <f t="shared" si="351"/>
        <v>3.8919041956587463E-2</v>
      </c>
      <c r="AF539" s="8">
        <f t="shared" si="352"/>
        <v>3.8872132577061791E-2</v>
      </c>
      <c r="AG539" s="8">
        <f t="shared" si="353"/>
        <v>2.2747792113989362E-2</v>
      </c>
      <c r="AH539" s="8">
        <f t="shared" si="354"/>
        <v>1.9796657473216683E-2</v>
      </c>
      <c r="AI539" s="8">
        <f t="shared" si="355"/>
        <v>3.4336912636853567E-2</v>
      </c>
      <c r="AJ539" s="8">
        <f t="shared" si="356"/>
        <v>8.7998413013290477E-3</v>
      </c>
      <c r="AK539" s="8">
        <f t="shared" si="357"/>
        <v>-4.2570671048208775E-3</v>
      </c>
      <c r="AL539" s="8">
        <f t="shared" si="358"/>
        <v>3.1121363632605314E-2</v>
      </c>
      <c r="AM539" s="8" t="e">
        <f t="shared" si="359"/>
        <v>#DIV/0!</v>
      </c>
      <c r="AN539" s="8" t="e">
        <f t="shared" si="360"/>
        <v>#DIV/0!</v>
      </c>
      <c r="AO539" s="8">
        <f t="shared" si="361"/>
        <v>1.1225727854839995E-2</v>
      </c>
      <c r="AP539" s="8">
        <f t="shared" si="362"/>
        <v>1.6679255753726752E-2</v>
      </c>
      <c r="AQ539" s="8">
        <f t="shared" si="363"/>
        <v>0.10654331351881519</v>
      </c>
      <c r="AR539" s="8">
        <f t="shared" si="364"/>
        <v>5.0159859536431428E-2</v>
      </c>
      <c r="AS539" s="8">
        <f t="shared" si="365"/>
        <v>1.2348078929139472E-2</v>
      </c>
      <c r="AT539" s="8" t="e">
        <f t="shared" si="366"/>
        <v>#DIV/0!</v>
      </c>
      <c r="AU539" s="8">
        <f t="shared" si="367"/>
        <v>-8.1067746269850582E-3</v>
      </c>
      <c r="AV539" s="8" t="e">
        <f t="shared" si="368"/>
        <v>#DIV/0!</v>
      </c>
      <c r="AW539" s="8">
        <f t="shared" si="369"/>
        <v>4.9111237489061432E-2</v>
      </c>
      <c r="AX539" s="8"/>
      <c r="AY539" s="8"/>
    </row>
    <row r="540" spans="1:51" x14ac:dyDescent="0.2">
      <c r="A540" s="6">
        <v>43441</v>
      </c>
      <c r="B540" s="5">
        <v>118.1101</v>
      </c>
      <c r="C540" s="5">
        <v>127.8569</v>
      </c>
      <c r="E540" s="5">
        <v>47.471699999999998</v>
      </c>
      <c r="F540" s="5">
        <v>135.8399</v>
      </c>
      <c r="G540" s="5">
        <v>82.659700000000001</v>
      </c>
      <c r="H540" s="5">
        <v>101.3197</v>
      </c>
      <c r="I540" s="5">
        <v>144.9453</v>
      </c>
      <c r="J540" s="5">
        <v>74.662800000000004</v>
      </c>
      <c r="K540" s="5">
        <v>65.919399999999996</v>
      </c>
      <c r="L540" s="5">
        <v>143.82759999999999</v>
      </c>
      <c r="M540" s="5">
        <v>263.54820000000001</v>
      </c>
      <c r="P540" s="5">
        <v>102.6087</v>
      </c>
      <c r="Q540" s="5">
        <v>60.616100000000003</v>
      </c>
      <c r="R540" s="5">
        <v>38.271900000000002</v>
      </c>
      <c r="S540" s="5">
        <v>86.832599999999999</v>
      </c>
      <c r="T540" s="5">
        <v>150.2499</v>
      </c>
      <c r="V540" s="5">
        <v>52.375500000000002</v>
      </c>
      <c r="X540" s="5">
        <v>5229.4399999999996</v>
      </c>
      <c r="Z540" s="6">
        <f t="shared" si="346"/>
        <v>43441</v>
      </c>
      <c r="AA540" s="8">
        <f t="shared" si="347"/>
        <v>2.6231394086945192E-2</v>
      </c>
      <c r="AB540" s="8">
        <f t="shared" si="348"/>
        <v>2.03239802697468E-2</v>
      </c>
      <c r="AC540" s="8" t="e">
        <f t="shared" si="349"/>
        <v>#DIV/0!</v>
      </c>
      <c r="AD540" s="8">
        <f t="shared" si="350"/>
        <v>1.3209455998360653E-2</v>
      </c>
      <c r="AE540" s="8">
        <f t="shared" si="351"/>
        <v>2.6260161373182989E-2</v>
      </c>
      <c r="AF540" s="8">
        <f t="shared" si="352"/>
        <v>5.7665092830729403E-2</v>
      </c>
      <c r="AG540" s="8">
        <f t="shared" si="353"/>
        <v>1.6388459763657881E-2</v>
      </c>
      <c r="AH540" s="8">
        <f t="shared" si="354"/>
        <v>1.6080459077163045E-2</v>
      </c>
      <c r="AI540" s="8">
        <f t="shared" si="355"/>
        <v>1.2286358102190142E-2</v>
      </c>
      <c r="AJ540" s="8">
        <f t="shared" si="356"/>
        <v>3.7006622933282829E-2</v>
      </c>
      <c r="AK540" s="8">
        <f t="shared" si="357"/>
        <v>1.7711720190058955E-2</v>
      </c>
      <c r="AL540" s="8">
        <f t="shared" si="358"/>
        <v>6.3289761721208038E-3</v>
      </c>
      <c r="AM540" s="8" t="e">
        <f t="shared" si="359"/>
        <v>#DIV/0!</v>
      </c>
      <c r="AN540" s="8" t="e">
        <f t="shared" si="360"/>
        <v>#DIV/0!</v>
      </c>
      <c r="AO540" s="8">
        <f t="shared" si="361"/>
        <v>5.0030411986927703E-3</v>
      </c>
      <c r="AP540" s="8">
        <f t="shared" si="362"/>
        <v>2.1200282355953837E-2</v>
      </c>
      <c r="AQ540" s="8">
        <f t="shared" si="363"/>
        <v>-2.2364192768868363E-2</v>
      </c>
      <c r="AR540" s="8">
        <f t="shared" si="364"/>
        <v>-1.5084224089378928E-4</v>
      </c>
      <c r="AS540" s="8">
        <f t="shared" si="365"/>
        <v>1.5891185642151973E-2</v>
      </c>
      <c r="AT540" s="8" t="e">
        <f t="shared" si="366"/>
        <v>#DIV/0!</v>
      </c>
      <c r="AU540" s="8">
        <f t="shared" si="367"/>
        <v>2.974889112586121E-2</v>
      </c>
      <c r="AV540" s="8" t="e">
        <f t="shared" si="368"/>
        <v>#DIV/0!</v>
      </c>
      <c r="AW540" s="8">
        <f t="shared" si="369"/>
        <v>-4.5532779330195283E-2</v>
      </c>
      <c r="AX540" s="8"/>
      <c r="AY540" s="8"/>
    </row>
    <row r="541" spans="1:51" x14ac:dyDescent="0.2">
      <c r="A541" s="6">
        <v>43448</v>
      </c>
      <c r="B541" s="5">
        <v>117.87820000000001</v>
      </c>
      <c r="C541" s="5">
        <v>128.9691</v>
      </c>
      <c r="E541" s="5">
        <v>49.010599999999997</v>
      </c>
      <c r="F541" s="5">
        <v>138.0967</v>
      </c>
      <c r="G541" s="5">
        <v>84.256100000000004</v>
      </c>
      <c r="H541" s="5">
        <v>101.7719</v>
      </c>
      <c r="I541" s="5">
        <v>147.10820000000001</v>
      </c>
      <c r="J541" s="5">
        <v>74.821799999999996</v>
      </c>
      <c r="K541" s="5">
        <v>65.7346</v>
      </c>
      <c r="L541" s="5">
        <v>144.86340000000001</v>
      </c>
      <c r="M541" s="5">
        <v>261.2133</v>
      </c>
      <c r="P541" s="5">
        <v>102.9209</v>
      </c>
      <c r="Q541" s="5">
        <v>62.324100000000001</v>
      </c>
      <c r="R541" s="5">
        <v>38.598300000000002</v>
      </c>
      <c r="S541" s="5">
        <v>87.224199999999996</v>
      </c>
      <c r="T541" s="5">
        <v>151.34219999999999</v>
      </c>
      <c r="V541" s="5">
        <v>51.533099999999997</v>
      </c>
      <c r="X541" s="5">
        <v>5165.6000000000004</v>
      </c>
      <c r="Z541" s="6">
        <f t="shared" si="346"/>
        <v>43448</v>
      </c>
      <c r="AA541" s="8">
        <f t="shared" si="347"/>
        <v>-1.963422264480319E-3</v>
      </c>
      <c r="AB541" s="8">
        <f t="shared" si="348"/>
        <v>8.6987874725572567E-3</v>
      </c>
      <c r="AC541" s="8" t="e">
        <f t="shared" si="349"/>
        <v>#DIV/0!</v>
      </c>
      <c r="AD541" s="8">
        <f t="shared" si="350"/>
        <v>3.2417208568473299E-2</v>
      </c>
      <c r="AE541" s="8">
        <f t="shared" si="351"/>
        <v>1.6613675363424063E-2</v>
      </c>
      <c r="AF541" s="8">
        <f t="shared" si="352"/>
        <v>1.9312917903162141E-2</v>
      </c>
      <c r="AG541" s="8">
        <f t="shared" si="353"/>
        <v>4.4631004631874305E-3</v>
      </c>
      <c r="AH541" s="8">
        <f t="shared" si="354"/>
        <v>1.4922180988276246E-2</v>
      </c>
      <c r="AI541" s="8">
        <f t="shared" si="355"/>
        <v>2.1295745672542665E-3</v>
      </c>
      <c r="AJ541" s="8">
        <f t="shared" si="356"/>
        <v>-2.8034235748504166E-3</v>
      </c>
      <c r="AK541" s="8">
        <f t="shared" si="357"/>
        <v>7.2016775639724973E-3</v>
      </c>
      <c r="AL541" s="8">
        <f t="shared" si="358"/>
        <v>-8.8594799736823049E-3</v>
      </c>
      <c r="AM541" s="8" t="e">
        <f t="shared" si="359"/>
        <v>#DIV/0!</v>
      </c>
      <c r="AN541" s="8" t="e">
        <f t="shared" si="360"/>
        <v>#DIV/0!</v>
      </c>
      <c r="AO541" s="8">
        <f t="shared" si="361"/>
        <v>3.0426269897192437E-3</v>
      </c>
      <c r="AP541" s="8">
        <f t="shared" si="362"/>
        <v>2.8177332424883739E-2</v>
      </c>
      <c r="AQ541" s="8">
        <f t="shared" si="363"/>
        <v>8.5284503774309961E-3</v>
      </c>
      <c r="AR541" s="8">
        <f t="shared" si="364"/>
        <v>4.5098269543926151E-3</v>
      </c>
      <c r="AS541" s="8">
        <f t="shared" si="365"/>
        <v>7.2698883659823021E-3</v>
      </c>
      <c r="AT541" s="8" t="e">
        <f t="shared" si="366"/>
        <v>#DIV/0!</v>
      </c>
      <c r="AU541" s="8">
        <f t="shared" si="367"/>
        <v>-1.6083856001374741E-2</v>
      </c>
      <c r="AV541" s="8" t="e">
        <f t="shared" si="368"/>
        <v>#DIV/0!</v>
      </c>
      <c r="AW541" s="8">
        <f t="shared" si="369"/>
        <v>-1.2207808101823425E-2</v>
      </c>
      <c r="AX541" s="8"/>
      <c r="AY541" s="8"/>
    </row>
    <row r="542" spans="1:51" x14ac:dyDescent="0.2">
      <c r="A542" s="6">
        <v>43455</v>
      </c>
      <c r="B542" s="5">
        <v>113.0321</v>
      </c>
      <c r="C542" s="5">
        <v>123.1985</v>
      </c>
      <c r="E542" s="5">
        <v>47.454999999999998</v>
      </c>
      <c r="F542" s="5">
        <v>131.72149999999999</v>
      </c>
      <c r="G542" s="5">
        <v>79.367999999999995</v>
      </c>
      <c r="H542" s="5">
        <v>97.686400000000006</v>
      </c>
      <c r="I542" s="5">
        <v>142.15979999999999</v>
      </c>
      <c r="J542" s="5">
        <v>72.961600000000004</v>
      </c>
      <c r="K542" s="5">
        <v>62.491599999999998</v>
      </c>
      <c r="L542" s="5">
        <v>138.4761</v>
      </c>
      <c r="M542" s="5">
        <v>250.93719999999999</v>
      </c>
      <c r="P542" s="5">
        <v>98.88</v>
      </c>
      <c r="Q542" s="5">
        <v>59.807099999999998</v>
      </c>
      <c r="R542" s="5">
        <v>33.760599999999997</v>
      </c>
      <c r="S542" s="5">
        <v>82.133899999999997</v>
      </c>
      <c r="T542" s="5">
        <v>147.98240000000001</v>
      </c>
      <c r="V542" s="5">
        <v>47.843800000000002</v>
      </c>
      <c r="X542" s="5">
        <v>4802.51</v>
      </c>
      <c r="Z542" s="6">
        <f t="shared" si="346"/>
        <v>43455</v>
      </c>
      <c r="AA542" s="8">
        <f t="shared" si="347"/>
        <v>-4.1111079062965072E-2</v>
      </c>
      <c r="AB542" s="8">
        <f t="shared" si="348"/>
        <v>-4.4744051094409487E-2</v>
      </c>
      <c r="AC542" s="8" t="e">
        <f t="shared" si="349"/>
        <v>#DIV/0!</v>
      </c>
      <c r="AD542" s="8">
        <f t="shared" si="350"/>
        <v>-3.1740072555732857E-2</v>
      </c>
      <c r="AE542" s="8">
        <f t="shared" si="351"/>
        <v>-4.6164752669687337E-2</v>
      </c>
      <c r="AF542" s="8">
        <f t="shared" si="352"/>
        <v>-5.8014790620501189E-2</v>
      </c>
      <c r="AG542" s="8">
        <f t="shared" si="353"/>
        <v>-4.0143693887998544E-2</v>
      </c>
      <c r="AH542" s="8">
        <f t="shared" si="354"/>
        <v>-3.3637825763621731E-2</v>
      </c>
      <c r="AI542" s="8">
        <f t="shared" si="355"/>
        <v>-2.4861738156526481E-2</v>
      </c>
      <c r="AJ542" s="8">
        <f t="shared" si="356"/>
        <v>-4.9334749127552313E-2</v>
      </c>
      <c r="AK542" s="8">
        <f t="shared" si="357"/>
        <v>-4.4091882421646966E-2</v>
      </c>
      <c r="AL542" s="8">
        <f t="shared" si="358"/>
        <v>-3.9339880473161282E-2</v>
      </c>
      <c r="AM542" s="8" t="e">
        <f t="shared" si="359"/>
        <v>#DIV/0!</v>
      </c>
      <c r="AN542" s="8" t="e">
        <f t="shared" si="360"/>
        <v>#DIV/0!</v>
      </c>
      <c r="AO542" s="8">
        <f t="shared" si="361"/>
        <v>-3.9262190672642805E-2</v>
      </c>
      <c r="AP542" s="8">
        <f t="shared" si="362"/>
        <v>-4.0385661405459627E-2</v>
      </c>
      <c r="AQ542" s="8">
        <f t="shared" si="363"/>
        <v>-0.12533453545881568</v>
      </c>
      <c r="AR542" s="8">
        <f t="shared" si="364"/>
        <v>-5.8358804093359362E-2</v>
      </c>
      <c r="AS542" s="8">
        <f t="shared" si="365"/>
        <v>-2.2200020879833748E-2</v>
      </c>
      <c r="AT542" s="8" t="e">
        <f t="shared" si="366"/>
        <v>#DIV/0!</v>
      </c>
      <c r="AU542" s="8">
        <f t="shared" si="367"/>
        <v>-7.1590880424426184E-2</v>
      </c>
      <c r="AV542" s="8" t="e">
        <f t="shared" si="368"/>
        <v>#DIV/0!</v>
      </c>
      <c r="AW542" s="8">
        <f t="shared" si="369"/>
        <v>-7.0289995353879586E-2</v>
      </c>
      <c r="AX542" s="8"/>
      <c r="AY542" s="8"/>
    </row>
    <row r="543" spans="1:51" x14ac:dyDescent="0.2">
      <c r="A543" s="6">
        <v>43462</v>
      </c>
      <c r="B543" s="5">
        <v>109.6549</v>
      </c>
      <c r="C543" s="5">
        <v>120.45820000000001</v>
      </c>
      <c r="E543" s="5">
        <v>46.836100000000002</v>
      </c>
      <c r="F543" s="5">
        <v>125.98869999999999</v>
      </c>
      <c r="G543" s="5">
        <v>81.716700000000003</v>
      </c>
      <c r="H543" s="5">
        <v>95.040999999999997</v>
      </c>
      <c r="I543" s="5">
        <v>140.0789</v>
      </c>
      <c r="J543" s="5">
        <v>71.133200000000002</v>
      </c>
      <c r="K543" s="5">
        <v>62.609200000000001</v>
      </c>
      <c r="L543" s="5">
        <v>133.12469999999999</v>
      </c>
      <c r="M543" s="5">
        <v>248.93379999999999</v>
      </c>
      <c r="P543" s="5">
        <v>95.644099999999995</v>
      </c>
      <c r="Q543" s="5">
        <v>58.503700000000002</v>
      </c>
      <c r="R543" s="5">
        <v>35.452300000000001</v>
      </c>
      <c r="S543" s="5">
        <v>80.395300000000006</v>
      </c>
      <c r="T543" s="5">
        <v>141.09719999999999</v>
      </c>
      <c r="V543" s="5">
        <v>47.759599999999999</v>
      </c>
      <c r="X543" s="5">
        <v>4941.6099999999997</v>
      </c>
      <c r="Z543" s="6">
        <f t="shared" si="346"/>
        <v>43462</v>
      </c>
      <c r="AA543" s="8">
        <f t="shared" si="347"/>
        <v>-2.9878238128814738E-2</v>
      </c>
      <c r="AB543" s="8">
        <f t="shared" si="348"/>
        <v>-2.2242965620522859E-2</v>
      </c>
      <c r="AC543" s="8" t="e">
        <f t="shared" si="349"/>
        <v>#DIV/0!</v>
      </c>
      <c r="AD543" s="8">
        <f t="shared" si="350"/>
        <v>-1.3041829101253732E-2</v>
      </c>
      <c r="AE543" s="8">
        <f t="shared" si="351"/>
        <v>-4.3522128126387893E-2</v>
      </c>
      <c r="AF543" s="8">
        <f t="shared" si="352"/>
        <v>2.9592530994859478E-2</v>
      </c>
      <c r="AG543" s="8">
        <f t="shared" si="353"/>
        <v>-2.7080535263864891E-2</v>
      </c>
      <c r="AH543" s="8">
        <f t="shared" si="354"/>
        <v>-1.4637752726157416E-2</v>
      </c>
      <c r="AI543" s="8">
        <f t="shared" si="355"/>
        <v>-2.5059757461459164E-2</v>
      </c>
      <c r="AJ543" s="8">
        <f t="shared" si="356"/>
        <v>1.8818529210327117E-3</v>
      </c>
      <c r="AK543" s="8">
        <f t="shared" si="357"/>
        <v>-3.8644935840914107E-2</v>
      </c>
      <c r="AL543" s="8">
        <f t="shared" si="358"/>
        <v>-7.9836708148492974E-3</v>
      </c>
      <c r="AM543" s="8" t="e">
        <f t="shared" si="359"/>
        <v>#DIV/0!</v>
      </c>
      <c r="AN543" s="8" t="e">
        <f t="shared" si="360"/>
        <v>#DIV/0!</v>
      </c>
      <c r="AO543" s="8">
        <f t="shared" si="361"/>
        <v>-3.2725525889967688E-2</v>
      </c>
      <c r="AP543" s="8">
        <f t="shared" si="362"/>
        <v>-2.1793399111476708E-2</v>
      </c>
      <c r="AQ543" s="8">
        <f t="shared" si="363"/>
        <v>5.010870659881661E-2</v>
      </c>
      <c r="AR543" s="8">
        <f t="shared" si="364"/>
        <v>-2.1167873435938067E-2</v>
      </c>
      <c r="AS543" s="8">
        <f t="shared" si="365"/>
        <v>-4.6527154580544905E-2</v>
      </c>
      <c r="AT543" s="8" t="e">
        <f t="shared" si="366"/>
        <v>#DIV/0!</v>
      </c>
      <c r="AU543" s="8">
        <f t="shared" si="367"/>
        <v>-1.7598936539322541E-3</v>
      </c>
      <c r="AV543" s="8" t="e">
        <f t="shared" si="368"/>
        <v>#DIV/0!</v>
      </c>
      <c r="AW543" s="8">
        <f t="shared" si="369"/>
        <v>2.8964020897405574E-2</v>
      </c>
      <c r="AX543" s="8"/>
      <c r="AY543" s="8"/>
    </row>
    <row r="544" spans="1:51" x14ac:dyDescent="0.2">
      <c r="A544" s="6">
        <v>43469</v>
      </c>
      <c r="B544" s="5">
        <v>109.0639</v>
      </c>
      <c r="C544" s="5">
        <v>118.3789</v>
      </c>
      <c r="E544" s="5">
        <v>47.973599999999998</v>
      </c>
      <c r="F544" s="5">
        <v>126.1041</v>
      </c>
      <c r="G544" s="5">
        <v>83.415800000000004</v>
      </c>
      <c r="H544" s="5">
        <v>94.188599999999994</v>
      </c>
      <c r="I544" s="5">
        <v>138.94829999999999</v>
      </c>
      <c r="J544" s="5">
        <v>70.942400000000006</v>
      </c>
      <c r="K544" s="5">
        <v>62.457999999999998</v>
      </c>
      <c r="L544" s="5">
        <v>131.68610000000001</v>
      </c>
      <c r="M544" s="5">
        <v>248.66</v>
      </c>
      <c r="P544" s="5">
        <v>95.386600000000001</v>
      </c>
      <c r="Q544" s="5">
        <v>58.743400000000001</v>
      </c>
      <c r="R544" s="5">
        <v>36.209099999999999</v>
      </c>
      <c r="S544" s="5">
        <v>80.457999999999998</v>
      </c>
      <c r="T544" s="5">
        <v>140.25309999999999</v>
      </c>
      <c r="V544" s="5">
        <v>48.635599999999997</v>
      </c>
      <c r="X544" s="5">
        <v>5035.45</v>
      </c>
      <c r="Z544" s="6">
        <f t="shared" si="346"/>
        <v>43469</v>
      </c>
      <c r="AA544" s="8">
        <f t="shared" si="347"/>
        <v>-5.389636030856737E-3</v>
      </c>
      <c r="AB544" s="8">
        <f t="shared" si="348"/>
        <v>-1.7261589497435614E-2</v>
      </c>
      <c r="AC544" s="8" t="e">
        <f t="shared" si="349"/>
        <v>#DIV/0!</v>
      </c>
      <c r="AD544" s="8">
        <f t="shared" si="350"/>
        <v>2.4286821490260735E-2</v>
      </c>
      <c r="AE544" s="8">
        <f t="shared" si="351"/>
        <v>9.1595516105824615E-4</v>
      </c>
      <c r="AF544" s="8">
        <f t="shared" si="352"/>
        <v>2.0792567492324165E-2</v>
      </c>
      <c r="AG544" s="8">
        <f t="shared" si="353"/>
        <v>-8.9687608505802929E-3</v>
      </c>
      <c r="AH544" s="8">
        <f t="shared" si="354"/>
        <v>-8.0711656073828575E-3</v>
      </c>
      <c r="AI544" s="8">
        <f t="shared" si="355"/>
        <v>-2.6822918131055307E-3</v>
      </c>
      <c r="AJ544" s="8">
        <f t="shared" si="356"/>
        <v>-2.4149805459900975E-3</v>
      </c>
      <c r="AK544" s="8">
        <f t="shared" si="357"/>
        <v>-1.0806409328997346E-2</v>
      </c>
      <c r="AL544" s="8">
        <f t="shared" si="358"/>
        <v>-1.0998908143450281E-3</v>
      </c>
      <c r="AM544" s="8" t="e">
        <f t="shared" si="359"/>
        <v>#DIV/0!</v>
      </c>
      <c r="AN544" s="8" t="e">
        <f t="shared" si="360"/>
        <v>#DIV/0!</v>
      </c>
      <c r="AO544" s="8">
        <f t="shared" si="361"/>
        <v>-2.6922727068370289E-3</v>
      </c>
      <c r="AP544" s="8">
        <f t="shared" si="362"/>
        <v>4.0971767597604014E-3</v>
      </c>
      <c r="AQ544" s="8">
        <f t="shared" si="363"/>
        <v>2.1346993001864378E-2</v>
      </c>
      <c r="AR544" s="8">
        <f t="shared" si="364"/>
        <v>7.7989633722364005E-4</v>
      </c>
      <c r="AS544" s="8">
        <f t="shared" si="365"/>
        <v>-5.9824007847072425E-3</v>
      </c>
      <c r="AT544" s="8" t="e">
        <f t="shared" si="366"/>
        <v>#DIV/0!</v>
      </c>
      <c r="AU544" s="8">
        <f t="shared" si="367"/>
        <v>1.8341862159649613E-2</v>
      </c>
      <c r="AV544" s="8" t="e">
        <f t="shared" si="368"/>
        <v>#DIV/0!</v>
      </c>
      <c r="AW544" s="8">
        <f t="shared" si="369"/>
        <v>1.8989762445842606E-2</v>
      </c>
      <c r="AX544" s="8"/>
      <c r="AY544" s="8"/>
    </row>
    <row r="545" spans="1:51" x14ac:dyDescent="0.2">
      <c r="A545" s="6">
        <v>43476</v>
      </c>
      <c r="B545" s="5">
        <v>110.685</v>
      </c>
      <c r="C545" s="5">
        <v>119.99079999999999</v>
      </c>
      <c r="E545" s="5">
        <v>49.144500000000001</v>
      </c>
      <c r="F545" s="5">
        <v>125.0827</v>
      </c>
      <c r="G545" s="5">
        <v>84.700900000000004</v>
      </c>
      <c r="H545" s="5">
        <v>96.980900000000005</v>
      </c>
      <c r="I545" s="5">
        <v>140.61959999999999</v>
      </c>
      <c r="J545" s="5">
        <v>72.802599999999998</v>
      </c>
      <c r="K545" s="5">
        <v>64.474299999999999</v>
      </c>
      <c r="L545" s="5">
        <v>135.58459999999999</v>
      </c>
      <c r="M545" s="5">
        <v>253.2432</v>
      </c>
      <c r="P545" s="5">
        <v>97.672600000000003</v>
      </c>
      <c r="Q545" s="5">
        <v>60.0578</v>
      </c>
      <c r="R545" s="5">
        <v>26.103200000000001</v>
      </c>
      <c r="S545" s="5">
        <v>81.256799999999998</v>
      </c>
      <c r="T545" s="5">
        <v>140.30269999999999</v>
      </c>
      <c r="V545" s="5">
        <v>49.696899999999999</v>
      </c>
      <c r="X545" s="5">
        <v>5165.1499999999996</v>
      </c>
      <c r="Z545" s="6">
        <f t="shared" si="346"/>
        <v>43476</v>
      </c>
      <c r="AA545" s="8">
        <f t="shared" si="347"/>
        <v>1.4863763353410331E-2</v>
      </c>
      <c r="AB545" s="8">
        <f t="shared" si="348"/>
        <v>1.3616446849903152E-2</v>
      </c>
      <c r="AC545" s="8" t="e">
        <f t="shared" si="349"/>
        <v>#DIV/0!</v>
      </c>
      <c r="AD545" s="8">
        <f t="shared" si="350"/>
        <v>2.4407173945670158E-2</v>
      </c>
      <c r="AE545" s="8">
        <f t="shared" si="351"/>
        <v>-8.0996573465890176E-3</v>
      </c>
      <c r="AF545" s="8">
        <f t="shared" si="352"/>
        <v>1.5405954267656785E-2</v>
      </c>
      <c r="AG545" s="8">
        <f t="shared" si="353"/>
        <v>2.9645838243694156E-2</v>
      </c>
      <c r="AH545" s="8">
        <f t="shared" si="354"/>
        <v>1.2028214810832605E-2</v>
      </c>
      <c r="AI545" s="8">
        <f t="shared" si="355"/>
        <v>2.6221272468932355E-2</v>
      </c>
      <c r="AJ545" s="8">
        <f t="shared" si="356"/>
        <v>3.2282493835857684E-2</v>
      </c>
      <c r="AK545" s="8">
        <f t="shared" si="357"/>
        <v>2.9604491286475909E-2</v>
      </c>
      <c r="AL545" s="8">
        <f t="shared" si="358"/>
        <v>1.8431593340304087E-2</v>
      </c>
      <c r="AM545" s="8" t="e">
        <f t="shared" si="359"/>
        <v>#DIV/0!</v>
      </c>
      <c r="AN545" s="8" t="e">
        <f t="shared" si="360"/>
        <v>#DIV/0!</v>
      </c>
      <c r="AO545" s="8">
        <f t="shared" si="361"/>
        <v>2.3965630392528858E-2</v>
      </c>
      <c r="AP545" s="8">
        <f t="shared" si="362"/>
        <v>2.237527960587915E-2</v>
      </c>
      <c r="AQ545" s="8">
        <f t="shared" si="363"/>
        <v>-0.27909834820528534</v>
      </c>
      <c r="AR545" s="8">
        <f t="shared" si="364"/>
        <v>9.9281612766910499E-3</v>
      </c>
      <c r="AS545" s="8">
        <f t="shared" si="365"/>
        <v>3.5364637216583894E-4</v>
      </c>
      <c r="AT545" s="8" t="e">
        <f t="shared" si="366"/>
        <v>#DIV/0!</v>
      </c>
      <c r="AU545" s="8">
        <f t="shared" si="367"/>
        <v>2.1821464112707689E-2</v>
      </c>
      <c r="AV545" s="8" t="e">
        <f t="shared" si="368"/>
        <v>#DIV/0!</v>
      </c>
      <c r="AW545" s="8">
        <f t="shared" si="369"/>
        <v>2.5757380174562305E-2</v>
      </c>
      <c r="AX545" s="8"/>
      <c r="AY545" s="8"/>
    </row>
    <row r="546" spans="1:51" x14ac:dyDescent="0.2">
      <c r="A546" s="6">
        <v>43483</v>
      </c>
      <c r="B546" s="5">
        <v>113.5386</v>
      </c>
      <c r="C546" s="5">
        <v>122.6504</v>
      </c>
      <c r="E546" s="5">
        <v>49.244799999999998</v>
      </c>
      <c r="F546" s="5">
        <v>126.0382</v>
      </c>
      <c r="G546" s="5">
        <v>78.361199999999997</v>
      </c>
      <c r="H546" s="5">
        <v>99.4499</v>
      </c>
      <c r="I546" s="5">
        <v>141.3897</v>
      </c>
      <c r="J546" s="5">
        <v>73.2637</v>
      </c>
      <c r="K546" s="5">
        <v>65.314499999999995</v>
      </c>
      <c r="L546" s="5">
        <v>135.46950000000001</v>
      </c>
      <c r="M546" s="5">
        <v>253.79089999999999</v>
      </c>
      <c r="P546" s="5">
        <v>100.08750000000001</v>
      </c>
      <c r="Q546" s="5">
        <v>60.904499999999999</v>
      </c>
      <c r="R546" s="5">
        <v>10.729200000000001</v>
      </c>
      <c r="S546" s="5">
        <v>81.350700000000003</v>
      </c>
      <c r="T546" s="5">
        <v>141.79230000000001</v>
      </c>
      <c r="V546" s="5">
        <v>50.6571</v>
      </c>
      <c r="X546" s="5">
        <v>5314.78</v>
      </c>
      <c r="Z546" s="6">
        <f t="shared" si="346"/>
        <v>43483</v>
      </c>
      <c r="AA546" s="8">
        <f t="shared" si="347"/>
        <v>2.5781271174955878E-2</v>
      </c>
      <c r="AB546" s="8">
        <f t="shared" si="348"/>
        <v>2.2165032652503358E-2</v>
      </c>
      <c r="AC546" s="8" t="e">
        <f t="shared" si="349"/>
        <v>#DIV/0!</v>
      </c>
      <c r="AD546" s="8">
        <f t="shared" si="350"/>
        <v>2.040920143657976E-3</v>
      </c>
      <c r="AE546" s="8">
        <f t="shared" si="351"/>
        <v>7.6389460732779746E-3</v>
      </c>
      <c r="AF546" s="8">
        <f t="shared" si="352"/>
        <v>-7.4848083078219996E-2</v>
      </c>
      <c r="AG546" s="8">
        <f t="shared" si="353"/>
        <v>2.5458621233665601E-2</v>
      </c>
      <c r="AH546" s="8">
        <f t="shared" si="354"/>
        <v>5.4764769633821597E-3</v>
      </c>
      <c r="AI546" s="8">
        <f t="shared" si="355"/>
        <v>6.333565010040898E-3</v>
      </c>
      <c r="AJ546" s="8">
        <f t="shared" si="356"/>
        <v>1.3031549004797194E-2</v>
      </c>
      <c r="AK546" s="8">
        <f t="shared" si="357"/>
        <v>-8.489164698644025E-4</v>
      </c>
      <c r="AL546" s="8">
        <f t="shared" si="358"/>
        <v>2.1627431654629437E-3</v>
      </c>
      <c r="AM546" s="8" t="e">
        <f t="shared" si="359"/>
        <v>#DIV/0!</v>
      </c>
      <c r="AN546" s="8" t="e">
        <f t="shared" si="360"/>
        <v>#DIV/0!</v>
      </c>
      <c r="AO546" s="8">
        <f t="shared" si="361"/>
        <v>2.4724436535937366E-2</v>
      </c>
      <c r="AP546" s="8">
        <f t="shared" si="362"/>
        <v>1.4098085510957814E-2</v>
      </c>
      <c r="AQ546" s="8">
        <f t="shared" si="363"/>
        <v>-0.58896993472064729</v>
      </c>
      <c r="AR546" s="8">
        <f t="shared" si="364"/>
        <v>1.1555955932303075E-3</v>
      </c>
      <c r="AS546" s="8">
        <f t="shared" si="365"/>
        <v>1.0617044433214984E-2</v>
      </c>
      <c r="AT546" s="8" t="e">
        <f t="shared" si="366"/>
        <v>#DIV/0!</v>
      </c>
      <c r="AU546" s="8">
        <f t="shared" si="367"/>
        <v>1.9321124657674771E-2</v>
      </c>
      <c r="AV546" s="8" t="e">
        <f t="shared" si="368"/>
        <v>#DIV/0!</v>
      </c>
      <c r="AW546" s="8">
        <f t="shared" si="369"/>
        <v>2.8969149008257311E-2</v>
      </c>
      <c r="AX546" s="8"/>
      <c r="AY546" s="8"/>
    </row>
    <row r="547" spans="1:51" x14ac:dyDescent="0.2">
      <c r="A547" s="6">
        <v>43490</v>
      </c>
      <c r="B547" s="5">
        <v>114.7206</v>
      </c>
      <c r="C547" s="5">
        <v>123.7949</v>
      </c>
      <c r="E547" s="5">
        <v>49.830300000000001</v>
      </c>
      <c r="F547" s="5">
        <v>125.1157</v>
      </c>
      <c r="G547" s="5">
        <v>79.146500000000003</v>
      </c>
      <c r="H547" s="5">
        <v>98.876800000000003</v>
      </c>
      <c r="I547" s="5">
        <v>142.71690000000001</v>
      </c>
      <c r="J547" s="5">
        <v>73.8202</v>
      </c>
      <c r="K547" s="5">
        <v>65.180099999999996</v>
      </c>
      <c r="L547" s="5">
        <v>136.0737</v>
      </c>
      <c r="M547" s="5">
        <v>251.0669</v>
      </c>
      <c r="P547" s="5">
        <v>99.862099999999998</v>
      </c>
      <c r="Q547" s="5">
        <v>60.9499</v>
      </c>
      <c r="R547" s="5">
        <v>17.4665</v>
      </c>
      <c r="S547" s="5">
        <v>82.462800000000001</v>
      </c>
      <c r="T547" s="5">
        <v>143.89429999999999</v>
      </c>
      <c r="V547" s="5">
        <v>51.667900000000003</v>
      </c>
      <c r="X547" s="5">
        <v>5303.51</v>
      </c>
      <c r="Z547" s="6">
        <f t="shared" si="346"/>
        <v>43490</v>
      </c>
      <c r="AA547" s="8">
        <f t="shared" si="347"/>
        <v>1.0410556409890637E-2</v>
      </c>
      <c r="AB547" s="8">
        <f t="shared" si="348"/>
        <v>9.3314004683229257E-3</v>
      </c>
      <c r="AC547" s="8" t="e">
        <f t="shared" si="349"/>
        <v>#DIV/0!</v>
      </c>
      <c r="AD547" s="8">
        <f t="shared" si="350"/>
        <v>1.1889580219637486E-2</v>
      </c>
      <c r="AE547" s="8">
        <f t="shared" si="351"/>
        <v>-7.3192095729707196E-3</v>
      </c>
      <c r="AF547" s="8">
        <f t="shared" si="352"/>
        <v>1.0021541272976942E-2</v>
      </c>
      <c r="AG547" s="8">
        <f t="shared" si="353"/>
        <v>-5.7627006160890781E-3</v>
      </c>
      <c r="AH547" s="8">
        <f t="shared" si="354"/>
        <v>9.3868223781505833E-3</v>
      </c>
      <c r="AI547" s="8">
        <f t="shared" si="355"/>
        <v>7.5958489674967655E-3</v>
      </c>
      <c r="AJ547" s="8">
        <f t="shared" si="356"/>
        <v>-2.0577360310497506E-3</v>
      </c>
      <c r="AK547" s="8">
        <f t="shared" si="357"/>
        <v>4.460044511864325E-3</v>
      </c>
      <c r="AL547" s="8">
        <f t="shared" si="358"/>
        <v>-1.0733245360649235E-2</v>
      </c>
      <c r="AM547" s="8" t="e">
        <f t="shared" si="359"/>
        <v>#DIV/0!</v>
      </c>
      <c r="AN547" s="8" t="e">
        <f t="shared" si="360"/>
        <v>#DIV/0!</v>
      </c>
      <c r="AO547" s="8">
        <f t="shared" si="361"/>
        <v>-2.2520294742101044E-3</v>
      </c>
      <c r="AP547" s="8">
        <f t="shared" si="362"/>
        <v>7.4542931967269688E-4</v>
      </c>
      <c r="AQ547" s="8">
        <f t="shared" si="363"/>
        <v>0.62794057338850973</v>
      </c>
      <c r="AR547" s="8">
        <f t="shared" si="364"/>
        <v>1.3670441680280643E-2</v>
      </c>
      <c r="AS547" s="8">
        <f t="shared" si="365"/>
        <v>1.4824500343107339E-2</v>
      </c>
      <c r="AT547" s="8" t="e">
        <f t="shared" si="366"/>
        <v>#DIV/0!</v>
      </c>
      <c r="AU547" s="8">
        <f t="shared" si="367"/>
        <v>1.99537675863799E-2</v>
      </c>
      <c r="AV547" s="8" t="e">
        <f t="shared" si="368"/>
        <v>#DIV/0!</v>
      </c>
      <c r="AW547" s="8">
        <f t="shared" si="369"/>
        <v>-2.1205016952723366E-3</v>
      </c>
      <c r="AX547" s="8"/>
      <c r="AY547" s="8"/>
    </row>
    <row r="548" spans="1:51" x14ac:dyDescent="0.2">
      <c r="A548" s="6">
        <v>43497</v>
      </c>
      <c r="B548" s="5">
        <v>116.2572</v>
      </c>
      <c r="C548" s="5">
        <v>127.5184</v>
      </c>
      <c r="E548" s="5">
        <v>51.5364</v>
      </c>
      <c r="F548" s="5">
        <v>126.3182</v>
      </c>
      <c r="G548" s="5">
        <v>80.802899999999994</v>
      </c>
      <c r="H548" s="5">
        <v>101.6103</v>
      </c>
      <c r="I548" s="5">
        <v>145.55160000000001</v>
      </c>
      <c r="J548" s="5">
        <v>75.457800000000006</v>
      </c>
      <c r="K548" s="5">
        <v>65.163300000000007</v>
      </c>
      <c r="L548" s="5">
        <v>139.31049999999999</v>
      </c>
      <c r="M548" s="5">
        <v>256.2842</v>
      </c>
      <c r="P548" s="5">
        <v>101.5364</v>
      </c>
      <c r="Q548" s="5">
        <v>61.479100000000003</v>
      </c>
      <c r="R548" s="5">
        <v>19.410499999999999</v>
      </c>
      <c r="S548" s="5">
        <v>85.376000000000005</v>
      </c>
      <c r="T548" s="5">
        <v>146.2835</v>
      </c>
      <c r="V548" s="5">
        <v>52.476500000000001</v>
      </c>
      <c r="X548" s="5">
        <v>5389.19</v>
      </c>
      <c r="Z548" s="6">
        <f t="shared" si="346"/>
        <v>43497</v>
      </c>
      <c r="AA548" s="8">
        <f t="shared" si="347"/>
        <v>1.3394281410662012E-2</v>
      </c>
      <c r="AB548" s="8">
        <f t="shared" si="348"/>
        <v>3.0077975748597163E-2</v>
      </c>
      <c r="AC548" s="8" t="e">
        <f t="shared" si="349"/>
        <v>#DIV/0!</v>
      </c>
      <c r="AD548" s="8">
        <f t="shared" si="350"/>
        <v>3.4238204465957489E-2</v>
      </c>
      <c r="AE548" s="8">
        <f t="shared" si="351"/>
        <v>9.6111039621726846E-3</v>
      </c>
      <c r="AF548" s="8">
        <f t="shared" si="352"/>
        <v>2.0928278572015069E-2</v>
      </c>
      <c r="AG548" s="8">
        <f t="shared" si="353"/>
        <v>2.7645514417942163E-2</v>
      </c>
      <c r="AH548" s="8">
        <f t="shared" si="354"/>
        <v>1.9862398917016799E-2</v>
      </c>
      <c r="AI548" s="8">
        <f t="shared" si="355"/>
        <v>2.2183629954944717E-2</v>
      </c>
      <c r="AJ548" s="8">
        <f t="shared" si="356"/>
        <v>-2.5774737995165609E-4</v>
      </c>
      <c r="AK548" s="8">
        <f t="shared" si="357"/>
        <v>2.3787109485521318E-2</v>
      </c>
      <c r="AL548" s="8">
        <f t="shared" si="358"/>
        <v>2.0780517065371873E-2</v>
      </c>
      <c r="AM548" s="8" t="e">
        <f t="shared" si="359"/>
        <v>#DIV/0!</v>
      </c>
      <c r="AN548" s="8" t="e">
        <f t="shared" si="360"/>
        <v>#DIV/0!</v>
      </c>
      <c r="AO548" s="8">
        <f t="shared" si="361"/>
        <v>1.6766120480142144E-2</v>
      </c>
      <c r="AP548" s="8">
        <f t="shared" si="362"/>
        <v>8.6825409065478532E-3</v>
      </c>
      <c r="AQ548" s="8">
        <f t="shared" si="363"/>
        <v>0.11129877193484661</v>
      </c>
      <c r="AR548" s="8">
        <f t="shared" si="364"/>
        <v>3.5327444617451853E-2</v>
      </c>
      <c r="AS548" s="8">
        <f t="shared" si="365"/>
        <v>1.6603854356983083E-2</v>
      </c>
      <c r="AT548" s="8" t="e">
        <f t="shared" si="366"/>
        <v>#DIV/0!</v>
      </c>
      <c r="AU548" s="8">
        <f t="shared" si="367"/>
        <v>1.5649949001217411E-2</v>
      </c>
      <c r="AV548" s="8" t="e">
        <f t="shared" si="368"/>
        <v>#DIV/0!</v>
      </c>
      <c r="AW548" s="8">
        <f t="shared" si="369"/>
        <v>1.6155338634225247E-2</v>
      </c>
      <c r="AX548" s="8"/>
      <c r="AY548" s="8"/>
    </row>
    <row r="549" spans="1:51" x14ac:dyDescent="0.2">
      <c r="A549" s="6">
        <v>43504</v>
      </c>
      <c r="B549" s="5">
        <v>118.9927</v>
      </c>
      <c r="C549" s="5">
        <v>130.07300000000001</v>
      </c>
      <c r="E549" s="5">
        <v>51.603400000000001</v>
      </c>
      <c r="F549" s="5">
        <v>130.0247</v>
      </c>
      <c r="G549" s="5">
        <v>82.930400000000006</v>
      </c>
      <c r="H549" s="5">
        <v>102.94759999999999</v>
      </c>
      <c r="I549" s="5">
        <v>148.81229999999999</v>
      </c>
      <c r="J549" s="5">
        <v>75.871200000000002</v>
      </c>
      <c r="K549" s="5">
        <v>67.008600000000001</v>
      </c>
      <c r="L549" s="5">
        <v>142.6969</v>
      </c>
      <c r="M549" s="5">
        <v>263.76440000000002</v>
      </c>
      <c r="P549" s="5">
        <v>104.6596</v>
      </c>
      <c r="Q549" s="5">
        <v>62.386299999999999</v>
      </c>
      <c r="R549" s="5">
        <v>21.072500000000002</v>
      </c>
      <c r="S549" s="5">
        <v>87.521699999999996</v>
      </c>
      <c r="T549" s="5">
        <v>149.17080000000001</v>
      </c>
      <c r="V549" s="5">
        <v>52.712400000000002</v>
      </c>
      <c r="X549" s="5">
        <v>5395.12</v>
      </c>
      <c r="Z549" s="6">
        <f t="shared" si="346"/>
        <v>43504</v>
      </c>
      <c r="AA549" s="8">
        <f t="shared" si="347"/>
        <v>2.3529725470766483E-2</v>
      </c>
      <c r="AB549" s="8">
        <f t="shared" si="348"/>
        <v>2.0033187367470173E-2</v>
      </c>
      <c r="AC549" s="8" t="e">
        <f t="shared" si="349"/>
        <v>#DIV/0!</v>
      </c>
      <c r="AD549" s="8">
        <f t="shared" si="350"/>
        <v>1.3000520020800543E-3</v>
      </c>
      <c r="AE549" s="8">
        <f t="shared" si="351"/>
        <v>2.9342565046050373E-2</v>
      </c>
      <c r="AF549" s="8">
        <f t="shared" si="352"/>
        <v>2.6329500550104079E-2</v>
      </c>
      <c r="AG549" s="8">
        <f t="shared" si="353"/>
        <v>1.3161067332740917E-2</v>
      </c>
      <c r="AH549" s="8">
        <f t="shared" si="354"/>
        <v>2.24023645222724E-2</v>
      </c>
      <c r="AI549" s="8">
        <f t="shared" si="355"/>
        <v>5.478558876617079E-3</v>
      </c>
      <c r="AJ549" s="8">
        <f t="shared" si="356"/>
        <v>2.8318087021375504E-2</v>
      </c>
      <c r="AK549" s="8">
        <f t="shared" si="357"/>
        <v>2.430828975561794E-2</v>
      </c>
      <c r="AL549" s="8">
        <f t="shared" si="358"/>
        <v>2.9187128976347454E-2</v>
      </c>
      <c r="AM549" s="8" t="e">
        <f t="shared" si="359"/>
        <v>#DIV/0!</v>
      </c>
      <c r="AN549" s="8" t="e">
        <f t="shared" si="360"/>
        <v>#DIV/0!</v>
      </c>
      <c r="AO549" s="8">
        <f t="shared" si="361"/>
        <v>3.0759412388069673E-2</v>
      </c>
      <c r="AP549" s="8">
        <f t="shared" si="362"/>
        <v>1.4756234232446319E-2</v>
      </c>
      <c r="AQ549" s="8">
        <f t="shared" si="363"/>
        <v>8.5623760335900911E-2</v>
      </c>
      <c r="AR549" s="8">
        <f t="shared" si="364"/>
        <v>2.5132355697151221E-2</v>
      </c>
      <c r="AS549" s="8">
        <f t="shared" si="365"/>
        <v>1.9737701107780614E-2</v>
      </c>
      <c r="AT549" s="8" t="e">
        <f t="shared" si="366"/>
        <v>#DIV/0!</v>
      </c>
      <c r="AU549" s="8">
        <f t="shared" si="367"/>
        <v>4.4953455356206984E-3</v>
      </c>
      <c r="AV549" s="8" t="e">
        <f t="shared" si="368"/>
        <v>#DIV/0!</v>
      </c>
      <c r="AW549" s="8">
        <f t="shared" si="369"/>
        <v>1.1003508876101797E-3</v>
      </c>
      <c r="AX549" s="8"/>
      <c r="AY549" s="8"/>
    </row>
    <row r="550" spans="1:51" x14ac:dyDescent="0.2">
      <c r="A550" s="6">
        <v>43511</v>
      </c>
      <c r="B550" s="5">
        <v>117.6587</v>
      </c>
      <c r="C550" s="5">
        <v>128.85380000000001</v>
      </c>
      <c r="E550" s="5">
        <v>51.670299999999997</v>
      </c>
      <c r="F550" s="5">
        <v>130.55099999999999</v>
      </c>
      <c r="G550" s="5">
        <v>86.385800000000003</v>
      </c>
      <c r="H550" s="5">
        <v>103.1681</v>
      </c>
      <c r="I550" s="5">
        <v>148.73869999999999</v>
      </c>
      <c r="J550" s="5">
        <v>76.729699999999994</v>
      </c>
      <c r="K550" s="5">
        <v>67.178200000000004</v>
      </c>
      <c r="L550" s="5">
        <v>141.74119999999999</v>
      </c>
      <c r="M550" s="5">
        <v>265.24889999999999</v>
      </c>
      <c r="P550" s="5">
        <v>105.5128</v>
      </c>
      <c r="Q550" s="5">
        <v>63.323799999999999</v>
      </c>
      <c r="R550" s="5">
        <v>22.972000000000001</v>
      </c>
      <c r="S550" s="5">
        <v>88.210899999999995</v>
      </c>
      <c r="T550" s="5">
        <v>150.1388</v>
      </c>
      <c r="V550" s="5">
        <v>51.314100000000003</v>
      </c>
      <c r="X550" s="5">
        <v>5533.27</v>
      </c>
      <c r="Z550" s="6">
        <f t="shared" si="346"/>
        <v>43511</v>
      </c>
      <c r="AA550" s="8">
        <f t="shared" si="347"/>
        <v>-1.1210771753225268E-2</v>
      </c>
      <c r="AB550" s="8">
        <f t="shared" si="348"/>
        <v>-9.3731981272054954E-3</v>
      </c>
      <c r="AC550" s="8" t="e">
        <f t="shared" si="349"/>
        <v>#DIV/0!</v>
      </c>
      <c r="AD550" s="8">
        <f t="shared" si="350"/>
        <v>1.2964262044747876E-3</v>
      </c>
      <c r="AE550" s="8">
        <f t="shared" si="351"/>
        <v>4.0476924768908518E-3</v>
      </c>
      <c r="AF550" s="8">
        <f t="shared" si="352"/>
        <v>4.1666264723189572E-2</v>
      </c>
      <c r="AG550" s="8">
        <f t="shared" si="353"/>
        <v>2.141866347539878E-3</v>
      </c>
      <c r="AH550" s="8">
        <f t="shared" si="354"/>
        <v>-4.9458277306380083E-4</v>
      </c>
      <c r="AI550" s="8">
        <f t="shared" si="355"/>
        <v>1.1315228966986002E-2</v>
      </c>
      <c r="AJ550" s="8">
        <f t="shared" si="356"/>
        <v>2.5310184065925334E-3</v>
      </c>
      <c r="AK550" s="8">
        <f t="shared" si="357"/>
        <v>-6.6974124875873731E-3</v>
      </c>
      <c r="AL550" s="8">
        <f t="shared" si="358"/>
        <v>5.6281287391322099E-3</v>
      </c>
      <c r="AM550" s="8" t="e">
        <f t="shared" si="359"/>
        <v>#DIV/0!</v>
      </c>
      <c r="AN550" s="8" t="e">
        <f t="shared" si="360"/>
        <v>#DIV/0!</v>
      </c>
      <c r="AO550" s="8">
        <f t="shared" si="361"/>
        <v>8.1521427561350723E-3</v>
      </c>
      <c r="AP550" s="8">
        <f t="shared" si="362"/>
        <v>1.5027337732803625E-2</v>
      </c>
      <c r="AQ550" s="8">
        <f t="shared" si="363"/>
        <v>9.0141179262071436E-2</v>
      </c>
      <c r="AR550" s="8">
        <f t="shared" si="364"/>
        <v>7.8746185231777233E-3</v>
      </c>
      <c r="AS550" s="8">
        <f t="shared" si="365"/>
        <v>6.4892056622340988E-3</v>
      </c>
      <c r="AT550" s="8" t="e">
        <f t="shared" si="366"/>
        <v>#DIV/0!</v>
      </c>
      <c r="AU550" s="8">
        <f t="shared" si="367"/>
        <v>-2.6526965192250729E-2</v>
      </c>
      <c r="AV550" s="8" t="e">
        <f t="shared" si="368"/>
        <v>#DIV/0!</v>
      </c>
      <c r="AW550" s="8">
        <f t="shared" si="369"/>
        <v>2.5606473998724955E-2</v>
      </c>
      <c r="AX550" s="8"/>
      <c r="AY550" s="8"/>
    </row>
    <row r="551" spans="1:51" x14ac:dyDescent="0.2">
      <c r="A551" s="6">
        <v>43518</v>
      </c>
      <c r="B551" s="5">
        <v>121.8801</v>
      </c>
      <c r="C551" s="5">
        <v>132.83629999999999</v>
      </c>
      <c r="E551" s="5">
        <v>53.010800000000003</v>
      </c>
      <c r="F551" s="5">
        <v>136.5206</v>
      </c>
      <c r="G551" s="5">
        <v>87.685199999999995</v>
      </c>
      <c r="H551" s="5">
        <v>103.315</v>
      </c>
      <c r="I551" s="5">
        <v>153.55539999999999</v>
      </c>
      <c r="J551" s="5">
        <v>78.076300000000003</v>
      </c>
      <c r="K551" s="5">
        <v>69.095699999999994</v>
      </c>
      <c r="L551" s="5">
        <v>143.95660000000001</v>
      </c>
      <c r="M551" s="5">
        <v>271.14359999999999</v>
      </c>
      <c r="P551" s="5">
        <v>108.52330000000001</v>
      </c>
      <c r="Q551" s="5">
        <v>64.699700000000007</v>
      </c>
      <c r="R551" s="5">
        <v>27.854299999999999</v>
      </c>
      <c r="S551" s="5">
        <v>89.745800000000003</v>
      </c>
      <c r="T551" s="5">
        <v>155.5796</v>
      </c>
      <c r="V551" s="5">
        <v>53.302</v>
      </c>
      <c r="X551" s="5">
        <v>5569.45</v>
      </c>
      <c r="Z551" s="6">
        <f t="shared" si="346"/>
        <v>43518</v>
      </c>
      <c r="AA551" s="8">
        <f t="shared" si="347"/>
        <v>3.5878349837283663E-2</v>
      </c>
      <c r="AB551" s="8">
        <f t="shared" si="348"/>
        <v>3.090712109382876E-2</v>
      </c>
      <c r="AC551" s="8" t="e">
        <f t="shared" si="349"/>
        <v>#DIV/0!</v>
      </c>
      <c r="AD551" s="8">
        <f t="shared" si="350"/>
        <v>2.5943336887922275E-2</v>
      </c>
      <c r="AE551" s="8">
        <f t="shared" si="351"/>
        <v>4.5726191296887819E-2</v>
      </c>
      <c r="AF551" s="8">
        <f t="shared" si="352"/>
        <v>1.5041824003481974E-2</v>
      </c>
      <c r="AG551" s="8">
        <f t="shared" si="353"/>
        <v>1.4238897488660918E-3</v>
      </c>
      <c r="AH551" s="8">
        <f t="shared" si="354"/>
        <v>3.2383636538439564E-2</v>
      </c>
      <c r="AI551" s="8">
        <f t="shared" si="355"/>
        <v>1.7549918740722426E-2</v>
      </c>
      <c r="AJ551" s="8">
        <f t="shared" si="356"/>
        <v>2.8543485833201654E-2</v>
      </c>
      <c r="AK551" s="8">
        <f t="shared" si="357"/>
        <v>1.5629894483749407E-2</v>
      </c>
      <c r="AL551" s="8">
        <f t="shared" si="358"/>
        <v>2.222327783451683E-2</v>
      </c>
      <c r="AM551" s="8" t="e">
        <f t="shared" si="359"/>
        <v>#DIV/0!</v>
      </c>
      <c r="AN551" s="8" t="e">
        <f t="shared" si="360"/>
        <v>#DIV/0!</v>
      </c>
      <c r="AO551" s="8">
        <f t="shared" si="361"/>
        <v>2.8532083311219258E-2</v>
      </c>
      <c r="AP551" s="8">
        <f t="shared" si="362"/>
        <v>2.1728007479020706E-2</v>
      </c>
      <c r="AQ551" s="8">
        <f t="shared" si="363"/>
        <v>0.21253264844158082</v>
      </c>
      <c r="AR551" s="8">
        <f t="shared" si="364"/>
        <v>1.7400343948423602E-2</v>
      </c>
      <c r="AS551" s="8">
        <f t="shared" si="365"/>
        <v>3.6238467338223002E-2</v>
      </c>
      <c r="AT551" s="8" t="e">
        <f t="shared" si="366"/>
        <v>#DIV/0!</v>
      </c>
      <c r="AU551" s="8">
        <f t="shared" si="367"/>
        <v>3.8739839537281107E-2</v>
      </c>
      <c r="AV551" s="8" t="e">
        <f t="shared" si="368"/>
        <v>#DIV/0!</v>
      </c>
      <c r="AW551" s="8">
        <f t="shared" si="369"/>
        <v>6.5386290565976335E-3</v>
      </c>
      <c r="AX551" s="8"/>
      <c r="AY551" s="8"/>
    </row>
    <row r="552" spans="1:51" x14ac:dyDescent="0.2">
      <c r="A552" s="6">
        <v>43525</v>
      </c>
      <c r="B552" s="5">
        <v>119.7694</v>
      </c>
      <c r="C552" s="5">
        <v>132.31620000000001</v>
      </c>
      <c r="E552" s="5">
        <v>50.934199999999997</v>
      </c>
      <c r="F552" s="5">
        <v>137.45179999999999</v>
      </c>
      <c r="G552" s="5">
        <v>87.542400000000001</v>
      </c>
      <c r="H552" s="5">
        <v>102.492</v>
      </c>
      <c r="I552" s="5">
        <v>154.34989999999999</v>
      </c>
      <c r="J552" s="5">
        <v>77.755899999999997</v>
      </c>
      <c r="K552" s="5">
        <v>69.4011</v>
      </c>
      <c r="L552" s="5">
        <v>143.23259999999999</v>
      </c>
      <c r="M552" s="5">
        <v>272.1309</v>
      </c>
      <c r="P552" s="5">
        <v>111.1636</v>
      </c>
      <c r="Q552" s="5">
        <v>64.1554</v>
      </c>
      <c r="R552" s="5">
        <v>26.578099999999999</v>
      </c>
      <c r="S552" s="5">
        <v>92.8</v>
      </c>
      <c r="T552" s="5">
        <v>154.84520000000001</v>
      </c>
      <c r="V552" s="5">
        <v>54.346499999999999</v>
      </c>
      <c r="X552" s="5">
        <v>5595.11</v>
      </c>
      <c r="Z552" s="6">
        <f t="shared" si="346"/>
        <v>43525</v>
      </c>
      <c r="AA552" s="8">
        <f t="shared" si="347"/>
        <v>-1.7317839417591463E-2</v>
      </c>
      <c r="AB552" s="8">
        <f t="shared" si="348"/>
        <v>-3.9153454289225786E-3</v>
      </c>
      <c r="AC552" s="8" t="e">
        <f t="shared" si="349"/>
        <v>#DIV/0!</v>
      </c>
      <c r="AD552" s="8">
        <f t="shared" si="350"/>
        <v>-3.9173149622341197E-2</v>
      </c>
      <c r="AE552" s="8">
        <f t="shared" si="351"/>
        <v>6.8209486333929981E-3</v>
      </c>
      <c r="AF552" s="8">
        <f t="shared" si="352"/>
        <v>-1.6285530511419566E-3</v>
      </c>
      <c r="AG552" s="8">
        <f t="shared" si="353"/>
        <v>-7.9659294390940216E-3</v>
      </c>
      <c r="AH552" s="8">
        <f t="shared" si="354"/>
        <v>5.1740283962660172E-3</v>
      </c>
      <c r="AI552" s="8">
        <f t="shared" si="355"/>
        <v>-4.1036780687609964E-3</v>
      </c>
      <c r="AJ552" s="8">
        <f t="shared" si="356"/>
        <v>4.4199566687941338E-3</v>
      </c>
      <c r="AK552" s="8">
        <f t="shared" si="357"/>
        <v>-5.0292935509731462E-3</v>
      </c>
      <c r="AL552" s="8">
        <f t="shared" si="358"/>
        <v>3.6412439755171278E-3</v>
      </c>
      <c r="AM552" s="8" t="e">
        <f t="shared" si="359"/>
        <v>#DIV/0!</v>
      </c>
      <c r="AN552" s="8" t="e">
        <f t="shared" si="360"/>
        <v>#DIV/0!</v>
      </c>
      <c r="AO552" s="8">
        <f t="shared" si="361"/>
        <v>2.4329337570825782E-2</v>
      </c>
      <c r="AP552" s="8">
        <f t="shared" si="362"/>
        <v>-8.4127128873859869E-3</v>
      </c>
      <c r="AQ552" s="8">
        <f t="shared" si="363"/>
        <v>-4.5816983374200704E-2</v>
      </c>
      <c r="AR552" s="8">
        <f t="shared" si="364"/>
        <v>3.4031676134147704E-2</v>
      </c>
      <c r="AS552" s="8">
        <f t="shared" si="365"/>
        <v>-4.7204132161285939E-3</v>
      </c>
      <c r="AT552" s="8" t="e">
        <f t="shared" si="366"/>
        <v>#DIV/0!</v>
      </c>
      <c r="AU552" s="8">
        <f t="shared" si="367"/>
        <v>1.9595887583955474E-2</v>
      </c>
      <c r="AV552" s="8" t="e">
        <f t="shared" si="368"/>
        <v>#DIV/0!</v>
      </c>
      <c r="AW552" s="8">
        <f t="shared" si="369"/>
        <v>4.6072771997234252E-3</v>
      </c>
      <c r="AX552" s="8"/>
      <c r="AY552" s="8"/>
    </row>
    <row r="553" spans="1:51" x14ac:dyDescent="0.2">
      <c r="A553" s="6">
        <v>43532</v>
      </c>
      <c r="B553" s="5">
        <v>121.06959999999999</v>
      </c>
      <c r="C553" s="5">
        <v>133.21019999999999</v>
      </c>
      <c r="E553" s="5">
        <v>50.697899999999997</v>
      </c>
      <c r="F553" s="5">
        <v>139.38069999999999</v>
      </c>
      <c r="G553" s="5">
        <v>88.599000000000004</v>
      </c>
      <c r="H553" s="5">
        <v>103.1982</v>
      </c>
      <c r="I553" s="5">
        <v>153.09190000000001</v>
      </c>
      <c r="J553" s="5">
        <v>78.1404</v>
      </c>
      <c r="K553" s="5">
        <v>69.384100000000004</v>
      </c>
      <c r="L553" s="5">
        <v>145.28870000000001</v>
      </c>
      <c r="M553" s="5">
        <v>273.78489999999999</v>
      </c>
      <c r="P553" s="5">
        <v>112.9667</v>
      </c>
      <c r="Q553" s="5">
        <v>64.064700000000002</v>
      </c>
      <c r="R553" s="5">
        <v>28.7744</v>
      </c>
      <c r="S553" s="5">
        <v>92.955100000000002</v>
      </c>
      <c r="T553" s="5">
        <v>155.4794</v>
      </c>
      <c r="V553" s="5">
        <v>54.567799999999998</v>
      </c>
      <c r="X553" s="5">
        <v>5476.39</v>
      </c>
      <c r="Z553" s="6">
        <f t="shared" si="346"/>
        <v>43532</v>
      </c>
      <c r="AA553" s="8">
        <f t="shared" si="347"/>
        <v>1.0855861346888096E-2</v>
      </c>
      <c r="AB553" s="8">
        <f t="shared" si="348"/>
        <v>6.756542282804201E-3</v>
      </c>
      <c r="AC553" s="8" t="e">
        <f t="shared" si="349"/>
        <v>#DIV/0!</v>
      </c>
      <c r="AD553" s="8">
        <f t="shared" si="350"/>
        <v>-4.6393189644678978E-3</v>
      </c>
      <c r="AE553" s="8">
        <f t="shared" si="351"/>
        <v>1.4033282939910574E-2</v>
      </c>
      <c r="AF553" s="8">
        <f t="shared" si="352"/>
        <v>1.2069579997806779E-2</v>
      </c>
      <c r="AG553" s="8">
        <f t="shared" si="353"/>
        <v>6.8902938765951216E-3</v>
      </c>
      <c r="AH553" s="8">
        <f t="shared" si="354"/>
        <v>-8.1503130225544229E-3</v>
      </c>
      <c r="AI553" s="8">
        <f t="shared" si="355"/>
        <v>4.9449623758455186E-3</v>
      </c>
      <c r="AJ553" s="8">
        <f t="shared" si="356"/>
        <v>-2.4495288979564656E-4</v>
      </c>
      <c r="AK553" s="8">
        <f t="shared" si="357"/>
        <v>1.4354972261901411E-2</v>
      </c>
      <c r="AL553" s="8">
        <f t="shared" si="358"/>
        <v>6.0779573359732719E-3</v>
      </c>
      <c r="AM553" s="8" t="e">
        <f t="shared" si="359"/>
        <v>#DIV/0!</v>
      </c>
      <c r="AN553" s="8" t="e">
        <f t="shared" si="360"/>
        <v>#DIV/0!</v>
      </c>
      <c r="AO553" s="8">
        <f t="shared" si="361"/>
        <v>1.6220237559776862E-2</v>
      </c>
      <c r="AP553" s="8">
        <f t="shared" si="362"/>
        <v>-1.4137547268039397E-3</v>
      </c>
      <c r="AQ553" s="8">
        <f t="shared" si="363"/>
        <v>8.2635703831349883E-2</v>
      </c>
      <c r="AR553" s="8">
        <f t="shared" si="364"/>
        <v>1.6713362068965232E-3</v>
      </c>
      <c r="AS553" s="8">
        <f t="shared" si="365"/>
        <v>4.0957033217690064E-3</v>
      </c>
      <c r="AT553" s="8" t="e">
        <f t="shared" si="366"/>
        <v>#DIV/0!</v>
      </c>
      <c r="AU553" s="8">
        <f t="shared" si="367"/>
        <v>4.0720193572723051E-3</v>
      </c>
      <c r="AV553" s="8" t="e">
        <f t="shared" si="368"/>
        <v>#DIV/0!</v>
      </c>
      <c r="AW553" s="8">
        <f t="shared" si="369"/>
        <v>-2.121852832205251E-2</v>
      </c>
      <c r="AX553" s="8"/>
      <c r="AY553" s="8"/>
    </row>
    <row r="554" spans="1:51" x14ac:dyDescent="0.2">
      <c r="A554" s="6">
        <v>43539</v>
      </c>
      <c r="B554" s="5">
        <v>124.1417</v>
      </c>
      <c r="C554" s="5">
        <v>136.2336</v>
      </c>
      <c r="E554" s="5">
        <v>52.014699999999998</v>
      </c>
      <c r="F554" s="5">
        <v>141.07679999999999</v>
      </c>
      <c r="G554" s="5">
        <v>91.269099999999995</v>
      </c>
      <c r="H554" s="5">
        <v>106.2343</v>
      </c>
      <c r="I554" s="5">
        <v>156.68379999999999</v>
      </c>
      <c r="J554" s="5">
        <v>80.094700000000003</v>
      </c>
      <c r="K554" s="5">
        <v>69.961100000000002</v>
      </c>
      <c r="L554" s="5">
        <v>144.13030000000001</v>
      </c>
      <c r="M554" s="5">
        <v>277.47019999999998</v>
      </c>
      <c r="P554" s="5">
        <v>114.8167</v>
      </c>
      <c r="Q554" s="5">
        <v>65.183599999999998</v>
      </c>
      <c r="R554" s="5">
        <v>29.1602</v>
      </c>
      <c r="S554" s="5">
        <v>94.296999999999997</v>
      </c>
      <c r="T554" s="5">
        <v>160.46960000000001</v>
      </c>
      <c r="V554" s="5">
        <v>55.864600000000003</v>
      </c>
      <c r="X554" s="5">
        <v>5637.77</v>
      </c>
      <c r="Z554" s="6">
        <f t="shared" si="346"/>
        <v>43539</v>
      </c>
      <c r="AA554" s="8">
        <f t="shared" si="347"/>
        <v>2.5374660525846249E-2</v>
      </c>
      <c r="AB554" s="8">
        <f t="shared" si="348"/>
        <v>2.2696460180977152E-2</v>
      </c>
      <c r="AC554" s="8" t="e">
        <f t="shared" si="349"/>
        <v>#DIV/0!</v>
      </c>
      <c r="AD554" s="8">
        <f t="shared" si="350"/>
        <v>2.5973462411658099E-2</v>
      </c>
      <c r="AE554" s="8">
        <f t="shared" si="351"/>
        <v>1.2168829687323912E-2</v>
      </c>
      <c r="AF554" s="8">
        <f t="shared" si="352"/>
        <v>3.0136908994458089E-2</v>
      </c>
      <c r="AG554" s="8">
        <f t="shared" si="353"/>
        <v>2.9420086784459398E-2</v>
      </c>
      <c r="AH554" s="8">
        <f t="shared" si="354"/>
        <v>2.3462377826651615E-2</v>
      </c>
      <c r="AI554" s="8">
        <f t="shared" si="355"/>
        <v>2.5010110007115394E-2</v>
      </c>
      <c r="AJ554" s="8">
        <f t="shared" si="356"/>
        <v>8.3160262942085783E-3</v>
      </c>
      <c r="AK554" s="8">
        <f t="shared" si="357"/>
        <v>-7.973090818487627E-3</v>
      </c>
      <c r="AL554" s="8">
        <f t="shared" si="358"/>
        <v>1.3460567036384985E-2</v>
      </c>
      <c r="AM554" s="8" t="e">
        <f t="shared" si="359"/>
        <v>#DIV/0!</v>
      </c>
      <c r="AN554" s="8" t="e">
        <f t="shared" si="360"/>
        <v>#DIV/0!</v>
      </c>
      <c r="AO554" s="8">
        <f t="shared" si="361"/>
        <v>1.6376507413246477E-2</v>
      </c>
      <c r="AP554" s="8">
        <f t="shared" si="362"/>
        <v>1.7465156318534181E-2</v>
      </c>
      <c r="AQ554" s="8">
        <f t="shared" si="363"/>
        <v>1.3407751334519658E-2</v>
      </c>
      <c r="AR554" s="8">
        <f t="shared" si="364"/>
        <v>1.4436001897690343E-2</v>
      </c>
      <c r="AS554" s="8">
        <f t="shared" si="365"/>
        <v>3.2095570217019143E-2</v>
      </c>
      <c r="AT554" s="8" t="e">
        <f t="shared" si="366"/>
        <v>#DIV/0!</v>
      </c>
      <c r="AU554" s="8">
        <f t="shared" si="367"/>
        <v>2.376493096661414E-2</v>
      </c>
      <c r="AV554" s="8" t="e">
        <f t="shared" si="368"/>
        <v>#DIV/0!</v>
      </c>
      <c r="AW554" s="8">
        <f t="shared" si="369"/>
        <v>2.946831763260116E-2</v>
      </c>
      <c r="AX554" s="8"/>
      <c r="AY554" s="8"/>
    </row>
    <row r="555" spans="1:51" x14ac:dyDescent="0.2">
      <c r="A555" s="6">
        <v>43546</v>
      </c>
      <c r="B555" s="5">
        <v>125.3485</v>
      </c>
      <c r="C555" s="5">
        <v>138.3956</v>
      </c>
      <c r="E555" s="5">
        <v>51.8628</v>
      </c>
      <c r="F555" s="5">
        <v>141.19319999999999</v>
      </c>
      <c r="G555" s="5">
        <v>92.368600000000001</v>
      </c>
      <c r="H555" s="5">
        <v>106.1751</v>
      </c>
      <c r="I555" s="5">
        <v>159.10040000000001</v>
      </c>
      <c r="J555" s="5">
        <v>80.543199999999999</v>
      </c>
      <c r="K555" s="5">
        <v>70.877399999999994</v>
      </c>
      <c r="L555" s="5">
        <v>144.8254</v>
      </c>
      <c r="M555" s="5">
        <v>281.37310000000002</v>
      </c>
      <c r="P555" s="5">
        <v>114.67059999999999</v>
      </c>
      <c r="Q555" s="5">
        <v>65.183599999999998</v>
      </c>
      <c r="R555" s="5">
        <v>28.818899999999999</v>
      </c>
      <c r="S555" s="5">
        <v>94.139200000000002</v>
      </c>
      <c r="T555" s="5">
        <v>161.42089999999999</v>
      </c>
      <c r="V555" s="5">
        <v>54.926099999999998</v>
      </c>
      <c r="X555" s="5">
        <v>5595.5</v>
      </c>
      <c r="Z555" s="6">
        <f t="shared" si="346"/>
        <v>43546</v>
      </c>
      <c r="AA555" s="8">
        <f t="shared" si="347"/>
        <v>9.721149299550369E-3</v>
      </c>
      <c r="AB555" s="8">
        <f t="shared" si="348"/>
        <v>1.5869800108049725E-2</v>
      </c>
      <c r="AC555" s="8" t="e">
        <f t="shared" si="349"/>
        <v>#DIV/0!</v>
      </c>
      <c r="AD555" s="8">
        <f t="shared" si="350"/>
        <v>-2.9203282918097706E-3</v>
      </c>
      <c r="AE555" s="8">
        <f t="shared" si="351"/>
        <v>8.250825082507518E-4</v>
      </c>
      <c r="AF555" s="8">
        <f t="shared" si="352"/>
        <v>1.2046793493088126E-2</v>
      </c>
      <c r="AG555" s="8">
        <f t="shared" si="353"/>
        <v>-5.5725881377299835E-4</v>
      </c>
      <c r="AH555" s="8">
        <f t="shared" si="354"/>
        <v>1.5423419651553028E-2</v>
      </c>
      <c r="AI555" s="8">
        <f t="shared" si="355"/>
        <v>5.5996214481106588E-3</v>
      </c>
      <c r="AJ555" s="8">
        <f t="shared" si="356"/>
        <v>1.3097278344680108E-2</v>
      </c>
      <c r="AK555" s="8">
        <f t="shared" si="357"/>
        <v>4.8227194420604746E-3</v>
      </c>
      <c r="AL555" s="8">
        <f t="shared" si="358"/>
        <v>1.4066015017108358E-2</v>
      </c>
      <c r="AM555" s="8" t="e">
        <f t="shared" si="359"/>
        <v>#DIV/0!</v>
      </c>
      <c r="AN555" s="8" t="e">
        <f t="shared" si="360"/>
        <v>#DIV/0!</v>
      </c>
      <c r="AO555" s="8">
        <f t="shared" si="361"/>
        <v>-1.2724629779465868E-3</v>
      </c>
      <c r="AP555" s="8">
        <f t="shared" si="362"/>
        <v>0</v>
      </c>
      <c r="AQ555" s="8">
        <f t="shared" si="363"/>
        <v>-1.1704309298290139E-2</v>
      </c>
      <c r="AR555" s="8">
        <f t="shared" si="364"/>
        <v>-1.6734360584110819E-3</v>
      </c>
      <c r="AS555" s="8">
        <f t="shared" si="365"/>
        <v>5.9282256576944636E-3</v>
      </c>
      <c r="AT555" s="8" t="e">
        <f t="shared" si="366"/>
        <v>#DIV/0!</v>
      </c>
      <c r="AU555" s="8">
        <f t="shared" si="367"/>
        <v>-1.6799547477293397E-2</v>
      </c>
      <c r="AV555" s="8" t="e">
        <f t="shared" si="368"/>
        <v>#DIV/0!</v>
      </c>
      <c r="AW555" s="8">
        <f t="shared" si="369"/>
        <v>-7.4976453455888326E-3</v>
      </c>
      <c r="AX555" s="8"/>
      <c r="AY555" s="8"/>
    </row>
    <row r="556" spans="1:51" x14ac:dyDescent="0.2">
      <c r="A556" s="6">
        <v>43553</v>
      </c>
      <c r="B556" s="5">
        <v>125.0086</v>
      </c>
      <c r="C556" s="5">
        <v>136.1361</v>
      </c>
      <c r="E556" s="5">
        <v>51.829000000000001</v>
      </c>
      <c r="F556" s="5">
        <v>141.02699999999999</v>
      </c>
      <c r="G556" s="5">
        <v>89.284599999999998</v>
      </c>
      <c r="H556" s="5">
        <v>105.0791</v>
      </c>
      <c r="I556" s="5">
        <v>158.2894</v>
      </c>
      <c r="J556" s="5">
        <v>80.302899999999994</v>
      </c>
      <c r="K556" s="5">
        <v>70.605900000000005</v>
      </c>
      <c r="L556" s="5">
        <v>144.13030000000001</v>
      </c>
      <c r="M556" s="5">
        <v>280.48809999999997</v>
      </c>
      <c r="P556" s="5">
        <v>114.2811</v>
      </c>
      <c r="Q556" s="5">
        <v>65.198700000000002</v>
      </c>
      <c r="R556" s="5">
        <v>26.414899999999999</v>
      </c>
      <c r="S556" s="5">
        <v>93.791799999999995</v>
      </c>
      <c r="T556" s="5">
        <v>159.51830000000001</v>
      </c>
      <c r="V556" s="5">
        <v>54.158200000000001</v>
      </c>
      <c r="X556" s="5">
        <v>5664.46</v>
      </c>
      <c r="Z556" s="6">
        <f t="shared" si="346"/>
        <v>43553</v>
      </c>
      <c r="AA556" s="8">
        <f t="shared" si="347"/>
        <v>-2.7116399478254172E-3</v>
      </c>
      <c r="AB556" s="8">
        <f t="shared" si="348"/>
        <v>-1.6326386098980072E-2</v>
      </c>
      <c r="AC556" s="8" t="e">
        <f t="shared" si="349"/>
        <v>#DIV/0!</v>
      </c>
      <c r="AD556" s="8">
        <f t="shared" si="350"/>
        <v>-6.5171953693199391E-4</v>
      </c>
      <c r="AE556" s="8">
        <f t="shared" si="351"/>
        <v>-1.1771105124043224E-3</v>
      </c>
      <c r="AF556" s="8">
        <f t="shared" si="352"/>
        <v>-3.3387969504788506E-2</v>
      </c>
      <c r="AG556" s="8">
        <f t="shared" si="353"/>
        <v>-1.0322570922937757E-2</v>
      </c>
      <c r="AH556" s="8">
        <f t="shared" si="354"/>
        <v>-5.0974101887865109E-3</v>
      </c>
      <c r="AI556" s="8">
        <f t="shared" si="355"/>
        <v>-2.9834920887176208E-3</v>
      </c>
      <c r="AJ556" s="8">
        <f t="shared" si="356"/>
        <v>-3.830558118666727E-3</v>
      </c>
      <c r="AK556" s="8">
        <f t="shared" si="357"/>
        <v>-4.7995724506888493E-3</v>
      </c>
      <c r="AL556" s="8">
        <f t="shared" si="358"/>
        <v>-3.1452900081778701E-3</v>
      </c>
      <c r="AM556" s="8" t="e">
        <f t="shared" si="359"/>
        <v>#DIV/0!</v>
      </c>
      <c r="AN556" s="8" t="e">
        <f t="shared" si="360"/>
        <v>#DIV/0!</v>
      </c>
      <c r="AO556" s="8">
        <f t="shared" si="361"/>
        <v>-3.3966858113587683E-3</v>
      </c>
      <c r="AP556" s="8">
        <f t="shared" si="362"/>
        <v>2.3165336066122144E-4</v>
      </c>
      <c r="AQ556" s="8">
        <f t="shared" si="363"/>
        <v>-8.3417479501299518E-2</v>
      </c>
      <c r="AR556" s="8">
        <f t="shared" si="364"/>
        <v>-3.6902799258970997E-3</v>
      </c>
      <c r="AS556" s="8">
        <f t="shared" si="365"/>
        <v>-1.1786577822326505E-2</v>
      </c>
      <c r="AT556" s="8" t="e">
        <f t="shared" si="366"/>
        <v>#DIV/0!</v>
      </c>
      <c r="AU556" s="8">
        <f t="shared" si="367"/>
        <v>-1.3980603028432737E-2</v>
      </c>
      <c r="AV556" s="8" t="e">
        <f t="shared" si="368"/>
        <v>#DIV/0!</v>
      </c>
      <c r="AW556" s="8">
        <f t="shared" si="369"/>
        <v>1.2324189080511028E-2</v>
      </c>
      <c r="AX556" s="8"/>
      <c r="AY556" s="8"/>
    </row>
    <row r="557" spans="1:51" x14ac:dyDescent="0.2">
      <c r="A557" s="6">
        <v>43560</v>
      </c>
      <c r="B557" s="5">
        <v>123.03700000000001</v>
      </c>
      <c r="C557" s="5">
        <v>135.84350000000001</v>
      </c>
      <c r="E557" s="5">
        <v>52.116</v>
      </c>
      <c r="F557" s="5">
        <v>141.02699999999999</v>
      </c>
      <c r="G557" s="5">
        <v>92.038700000000006</v>
      </c>
      <c r="H557" s="5">
        <v>105.2717</v>
      </c>
      <c r="I557" s="5">
        <v>156.36930000000001</v>
      </c>
      <c r="J557" s="5">
        <v>79.9345</v>
      </c>
      <c r="K557" s="5">
        <v>69.519900000000007</v>
      </c>
      <c r="L557" s="5">
        <v>143.696</v>
      </c>
      <c r="M557" s="5">
        <v>275.78719999999998</v>
      </c>
      <c r="P557" s="5">
        <v>114.7518</v>
      </c>
      <c r="Q557" s="5">
        <v>65.123099999999994</v>
      </c>
      <c r="R557" s="5">
        <v>28.744700000000002</v>
      </c>
      <c r="S557" s="5">
        <v>94.249700000000004</v>
      </c>
      <c r="T557" s="5">
        <v>157.9495</v>
      </c>
      <c r="V557" s="5">
        <v>54.857799999999997</v>
      </c>
      <c r="X557" s="5">
        <v>5782.7</v>
      </c>
      <c r="Z557" s="6">
        <f t="shared" si="346"/>
        <v>43560</v>
      </c>
      <c r="AA557" s="8">
        <f t="shared" si="347"/>
        <v>-1.5771714906014478E-2</v>
      </c>
      <c r="AB557" s="8">
        <f t="shared" si="348"/>
        <v>-2.1493196881650078E-3</v>
      </c>
      <c r="AC557" s="8" t="e">
        <f t="shared" si="349"/>
        <v>#DIV/0!</v>
      </c>
      <c r="AD557" s="8">
        <f t="shared" si="350"/>
        <v>5.537440429103313E-3</v>
      </c>
      <c r="AE557" s="8">
        <f t="shared" si="351"/>
        <v>0</v>
      </c>
      <c r="AF557" s="8">
        <f t="shared" si="352"/>
        <v>3.0846304961886117E-2</v>
      </c>
      <c r="AG557" s="8">
        <f t="shared" si="353"/>
        <v>1.832904925908263E-3</v>
      </c>
      <c r="AH557" s="8">
        <f t="shared" si="354"/>
        <v>-1.2130313211118349E-2</v>
      </c>
      <c r="AI557" s="8">
        <f t="shared" si="355"/>
        <v>-4.5876300855883789E-3</v>
      </c>
      <c r="AJ557" s="8">
        <f t="shared" si="356"/>
        <v>-1.5381150866995541E-2</v>
      </c>
      <c r="AK557" s="8">
        <f t="shared" si="357"/>
        <v>-3.013245653412322E-3</v>
      </c>
      <c r="AL557" s="8">
        <f t="shared" si="358"/>
        <v>-1.6759712800650028E-2</v>
      </c>
      <c r="AM557" s="8" t="e">
        <f t="shared" si="359"/>
        <v>#DIV/0!</v>
      </c>
      <c r="AN557" s="8" t="e">
        <f t="shared" si="360"/>
        <v>#DIV/0!</v>
      </c>
      <c r="AO557" s="8">
        <f t="shared" si="361"/>
        <v>4.1187912961986317E-3</v>
      </c>
      <c r="AP557" s="8">
        <f t="shared" si="362"/>
        <v>-1.1595323219636411E-3</v>
      </c>
      <c r="AQ557" s="8">
        <f t="shared" si="363"/>
        <v>8.8200220330192591E-2</v>
      </c>
      <c r="AR557" s="8">
        <f t="shared" si="364"/>
        <v>4.8820899055141975E-3</v>
      </c>
      <c r="AS557" s="8">
        <f t="shared" si="365"/>
        <v>-9.8346083176664711E-3</v>
      </c>
      <c r="AT557" s="8" t="e">
        <f t="shared" si="366"/>
        <v>#DIV/0!</v>
      </c>
      <c r="AU557" s="8">
        <f t="shared" si="367"/>
        <v>1.2917711445358249E-2</v>
      </c>
      <c r="AV557" s="8" t="e">
        <f t="shared" si="368"/>
        <v>#DIV/0!</v>
      </c>
      <c r="AW557" s="8">
        <f t="shared" si="369"/>
        <v>2.0874010938377152E-2</v>
      </c>
      <c r="AX557" s="8"/>
      <c r="AY557" s="8"/>
    </row>
    <row r="558" spans="1:51" x14ac:dyDescent="0.2">
      <c r="A558" s="6">
        <v>43567</v>
      </c>
      <c r="B558" s="5">
        <v>122.34010000000001</v>
      </c>
      <c r="C558" s="5">
        <v>136.78630000000001</v>
      </c>
      <c r="E558" s="5">
        <v>51.609499999999997</v>
      </c>
      <c r="F558" s="5">
        <v>140.59460000000001</v>
      </c>
      <c r="G558" s="5">
        <v>96.796999999999997</v>
      </c>
      <c r="H558" s="5">
        <v>104.67919999999999</v>
      </c>
      <c r="I558" s="5">
        <v>157.6438</v>
      </c>
      <c r="J558" s="5">
        <v>79.614099999999993</v>
      </c>
      <c r="K558" s="5">
        <v>70.198599999999999</v>
      </c>
      <c r="L558" s="5">
        <v>143.07329999999999</v>
      </c>
      <c r="M558" s="5">
        <v>276.90429999999998</v>
      </c>
      <c r="P558" s="5">
        <v>113.0638</v>
      </c>
      <c r="Q558" s="5">
        <v>64.300200000000004</v>
      </c>
      <c r="R558" s="5">
        <v>34.250300000000003</v>
      </c>
      <c r="S558" s="5">
        <v>94.549599999999998</v>
      </c>
      <c r="T558" s="5">
        <v>159.0677</v>
      </c>
      <c r="V558" s="5">
        <v>54.363</v>
      </c>
      <c r="X558" s="5">
        <v>5815.04</v>
      </c>
      <c r="Z558" s="6">
        <f t="shared" si="346"/>
        <v>43567</v>
      </c>
      <c r="AA558" s="8">
        <f t="shared" si="347"/>
        <v>-5.6641498085941988E-3</v>
      </c>
      <c r="AB558" s="8">
        <f t="shared" si="348"/>
        <v>6.9403394347171687E-3</v>
      </c>
      <c r="AC558" s="8" t="e">
        <f t="shared" si="349"/>
        <v>#DIV/0!</v>
      </c>
      <c r="AD558" s="8">
        <f t="shared" si="350"/>
        <v>-9.7187044285824697E-3</v>
      </c>
      <c r="AE558" s="8">
        <f t="shared" si="351"/>
        <v>-3.0660795450514478E-3</v>
      </c>
      <c r="AF558" s="8">
        <f t="shared" si="352"/>
        <v>5.1698904917170552E-2</v>
      </c>
      <c r="AG558" s="8">
        <f t="shared" si="353"/>
        <v>-5.6282932640016048E-3</v>
      </c>
      <c r="AH558" s="8">
        <f t="shared" si="354"/>
        <v>8.1505768715468552E-3</v>
      </c>
      <c r="AI558" s="8">
        <f t="shared" si="355"/>
        <v>-4.0082817807080007E-3</v>
      </c>
      <c r="AJ558" s="8">
        <f t="shared" si="356"/>
        <v>9.7626722708172853E-3</v>
      </c>
      <c r="AK558" s="8">
        <f t="shared" si="357"/>
        <v>-4.3334539583566034E-3</v>
      </c>
      <c r="AL558" s="8">
        <f t="shared" si="358"/>
        <v>4.0505868292655123E-3</v>
      </c>
      <c r="AM558" s="8" t="e">
        <f t="shared" si="359"/>
        <v>#DIV/0!</v>
      </c>
      <c r="AN558" s="8" t="e">
        <f t="shared" si="360"/>
        <v>#DIV/0!</v>
      </c>
      <c r="AO558" s="8">
        <f t="shared" si="361"/>
        <v>-1.4710008906178351E-2</v>
      </c>
      <c r="AP558" s="8">
        <f t="shared" si="362"/>
        <v>-1.2636069228890934E-2</v>
      </c>
      <c r="AQ558" s="8">
        <f t="shared" si="363"/>
        <v>0.1915344393923053</v>
      </c>
      <c r="AR558" s="8">
        <f t="shared" si="364"/>
        <v>3.1819729930173679E-3</v>
      </c>
      <c r="AS558" s="8">
        <f t="shared" si="365"/>
        <v>7.0794779344030001E-3</v>
      </c>
      <c r="AT558" s="8" t="e">
        <f t="shared" si="366"/>
        <v>#DIV/0!</v>
      </c>
      <c r="AU558" s="8">
        <f t="shared" si="367"/>
        <v>-9.0196836183732421E-3</v>
      </c>
      <c r="AV558" s="8" t="e">
        <f t="shared" si="368"/>
        <v>#DIV/0!</v>
      </c>
      <c r="AW558" s="8">
        <f t="shared" si="369"/>
        <v>5.5925432756325222E-3</v>
      </c>
      <c r="AX558" s="8"/>
      <c r="AY558" s="8"/>
    </row>
    <row r="559" spans="1:51" x14ac:dyDescent="0.2">
      <c r="A559" s="6">
        <v>43574</v>
      </c>
      <c r="B559" s="5">
        <v>119.7907</v>
      </c>
      <c r="C559" s="5">
        <v>134.9332</v>
      </c>
      <c r="E559" s="5">
        <v>51.136800000000001</v>
      </c>
      <c r="F559" s="5">
        <v>139.03149999999999</v>
      </c>
      <c r="G559" s="5">
        <v>90.971599999999995</v>
      </c>
      <c r="H559" s="5">
        <v>103.6129</v>
      </c>
      <c r="I559" s="5">
        <v>154.69749999999999</v>
      </c>
      <c r="J559" s="5">
        <v>79.133499999999998</v>
      </c>
      <c r="K559" s="5">
        <v>68.722399999999993</v>
      </c>
      <c r="L559" s="5">
        <v>140.58279999999999</v>
      </c>
      <c r="M559" s="5">
        <v>274.74250000000001</v>
      </c>
      <c r="P559" s="5">
        <v>110.759</v>
      </c>
      <c r="Q559" s="5">
        <v>63.186900000000001</v>
      </c>
      <c r="R559" s="5">
        <v>31.163599999999999</v>
      </c>
      <c r="S559" s="5">
        <v>92.939300000000003</v>
      </c>
      <c r="T559" s="5">
        <v>156.9982</v>
      </c>
      <c r="V559" s="5">
        <v>52.8444</v>
      </c>
      <c r="X559" s="5">
        <v>5811.13</v>
      </c>
      <c r="Z559" s="6">
        <f t="shared" si="346"/>
        <v>43574</v>
      </c>
      <c r="AA559" s="8">
        <f t="shared" si="347"/>
        <v>-2.083862936191816E-2</v>
      </c>
      <c r="AB559" s="8">
        <f t="shared" si="348"/>
        <v>-1.3547409353129702E-2</v>
      </c>
      <c r="AC559" s="8" t="e">
        <f t="shared" si="349"/>
        <v>#DIV/0!</v>
      </c>
      <c r="AD559" s="8">
        <f t="shared" si="350"/>
        <v>-9.1591664325365585E-3</v>
      </c>
      <c r="AE559" s="8">
        <f t="shared" si="351"/>
        <v>-1.1117781195010501E-2</v>
      </c>
      <c r="AF559" s="8">
        <f t="shared" si="352"/>
        <v>-6.0181617198880155E-2</v>
      </c>
      <c r="AG559" s="8">
        <f t="shared" si="353"/>
        <v>-1.0186359849903348E-2</v>
      </c>
      <c r="AH559" s="8">
        <f t="shared" si="354"/>
        <v>-1.8689602762684054E-2</v>
      </c>
      <c r="AI559" s="8">
        <f t="shared" si="355"/>
        <v>-6.0366191415841541E-3</v>
      </c>
      <c r="AJ559" s="8">
        <f t="shared" si="356"/>
        <v>-2.1028909408449814E-2</v>
      </c>
      <c r="AK559" s="8">
        <f t="shared" si="357"/>
        <v>-1.7407161224351375E-2</v>
      </c>
      <c r="AL559" s="8">
        <f t="shared" si="358"/>
        <v>-7.8070293599629137E-3</v>
      </c>
      <c r="AM559" s="8" t="e">
        <f t="shared" si="359"/>
        <v>#DIV/0!</v>
      </c>
      <c r="AN559" s="8" t="e">
        <f t="shared" si="360"/>
        <v>#DIV/0!</v>
      </c>
      <c r="AO559" s="8">
        <f t="shared" si="361"/>
        <v>-2.0384950797691204E-2</v>
      </c>
      <c r="AP559" s="8">
        <f t="shared" si="362"/>
        <v>-1.7314098556458601E-2</v>
      </c>
      <c r="AQ559" s="8">
        <f t="shared" si="363"/>
        <v>-9.0121838348861338E-2</v>
      </c>
      <c r="AR559" s="8">
        <f t="shared" si="364"/>
        <v>-1.7031272474976045E-2</v>
      </c>
      <c r="AS559" s="8">
        <f t="shared" si="365"/>
        <v>-1.3010183714229906E-2</v>
      </c>
      <c r="AT559" s="8" t="e">
        <f t="shared" si="366"/>
        <v>#DIV/0!</v>
      </c>
      <c r="AU559" s="8">
        <f t="shared" si="367"/>
        <v>-2.7934440704155405E-2</v>
      </c>
      <c r="AV559" s="8" t="e">
        <f t="shared" si="368"/>
        <v>#DIV/0!</v>
      </c>
      <c r="AW559" s="8">
        <f t="shared" si="369"/>
        <v>-6.7239434294519285E-4</v>
      </c>
      <c r="AX559" s="8"/>
      <c r="AY559" s="8"/>
    </row>
    <row r="560" spans="1:51" x14ac:dyDescent="0.2">
      <c r="A560" s="6">
        <v>43581</v>
      </c>
      <c r="B560" s="5">
        <v>122.6801</v>
      </c>
      <c r="C560" s="5">
        <v>137.69659999999999</v>
      </c>
      <c r="E560" s="5">
        <v>51.4407</v>
      </c>
      <c r="F560" s="5">
        <v>141.29300000000001</v>
      </c>
      <c r="G560" s="5">
        <v>91.649299999999997</v>
      </c>
      <c r="H560" s="5">
        <v>105.1828</v>
      </c>
      <c r="I560" s="5">
        <v>157.46170000000001</v>
      </c>
      <c r="J560" s="5">
        <v>80.8476</v>
      </c>
      <c r="K560" s="5">
        <v>70.385300000000001</v>
      </c>
      <c r="L560" s="5">
        <v>141.46610000000001</v>
      </c>
      <c r="M560" s="5">
        <v>278.15210000000002</v>
      </c>
      <c r="P560" s="5">
        <v>112.0575</v>
      </c>
      <c r="Q560" s="5">
        <v>64.422200000000004</v>
      </c>
      <c r="R560" s="5">
        <v>34.74</v>
      </c>
      <c r="S560" s="5">
        <v>93.049800000000005</v>
      </c>
      <c r="T560" s="5">
        <v>158.70050000000001</v>
      </c>
      <c r="V560" s="5">
        <v>52.520200000000003</v>
      </c>
      <c r="X560" s="5">
        <v>5881.48</v>
      </c>
      <c r="Z560" s="6">
        <f t="shared" si="346"/>
        <v>43581</v>
      </c>
      <c r="AA560" s="8">
        <f t="shared" si="347"/>
        <v>2.4120403336819862E-2</v>
      </c>
      <c r="AB560" s="8">
        <f t="shared" si="348"/>
        <v>2.0479763319924071E-2</v>
      </c>
      <c r="AC560" s="8" t="e">
        <f t="shared" si="349"/>
        <v>#DIV/0!</v>
      </c>
      <c r="AD560" s="8">
        <f t="shared" si="350"/>
        <v>5.9428826207348351E-3</v>
      </c>
      <c r="AE560" s="8">
        <f t="shared" si="351"/>
        <v>1.6266097970603965E-2</v>
      </c>
      <c r="AF560" s="8">
        <f t="shared" si="352"/>
        <v>7.449577670393781E-3</v>
      </c>
      <c r="AG560" s="8">
        <f t="shared" si="353"/>
        <v>1.5151588267484195E-2</v>
      </c>
      <c r="AH560" s="8">
        <f t="shared" si="354"/>
        <v>1.7868420627353387E-2</v>
      </c>
      <c r="AI560" s="8">
        <f t="shared" si="355"/>
        <v>2.1660864235753641E-2</v>
      </c>
      <c r="AJ560" s="8">
        <f t="shared" si="356"/>
        <v>2.4197350499982617E-2</v>
      </c>
      <c r="AK560" s="8">
        <f t="shared" si="357"/>
        <v>6.2831299419277009E-3</v>
      </c>
      <c r="AL560" s="8">
        <f t="shared" si="358"/>
        <v>1.2410165882599244E-2</v>
      </c>
      <c r="AM560" s="8" t="e">
        <f t="shared" si="359"/>
        <v>#DIV/0!</v>
      </c>
      <c r="AN560" s="8" t="e">
        <f t="shared" si="360"/>
        <v>#DIV/0!</v>
      </c>
      <c r="AO560" s="8">
        <f t="shared" si="361"/>
        <v>1.1723652253992967E-2</v>
      </c>
      <c r="AP560" s="8">
        <f t="shared" si="362"/>
        <v>1.9549938357475982E-2</v>
      </c>
      <c r="AQ560" s="8">
        <f t="shared" si="363"/>
        <v>0.11476209423814976</v>
      </c>
      <c r="AR560" s="8">
        <f t="shared" si="364"/>
        <v>1.1889480553437526E-3</v>
      </c>
      <c r="AS560" s="8">
        <f t="shared" si="365"/>
        <v>1.0842799471586284E-2</v>
      </c>
      <c r="AT560" s="8" t="e">
        <f t="shared" si="366"/>
        <v>#DIV/0!</v>
      </c>
      <c r="AU560" s="8">
        <f t="shared" si="367"/>
        <v>-6.1349925441483988E-3</v>
      </c>
      <c r="AV560" s="8" t="e">
        <f t="shared" si="368"/>
        <v>#DIV/0!</v>
      </c>
      <c r="AW560" s="8">
        <f t="shared" si="369"/>
        <v>1.2106079196300801E-2</v>
      </c>
      <c r="AX560" s="8"/>
      <c r="AY560" s="8"/>
    </row>
    <row r="561" spans="1:54" x14ac:dyDescent="0.2">
      <c r="A561" s="6">
        <v>43588</v>
      </c>
      <c r="B561" s="5">
        <v>123.9888</v>
      </c>
      <c r="C561" s="5">
        <v>138.86699999999999</v>
      </c>
      <c r="E561" s="5">
        <v>52.588700000000003</v>
      </c>
      <c r="F561" s="5">
        <v>143.0556</v>
      </c>
      <c r="G561" s="5">
        <v>87.366799999999998</v>
      </c>
      <c r="H561" s="5">
        <v>106.7527</v>
      </c>
      <c r="I561" s="5">
        <v>159.94460000000001</v>
      </c>
      <c r="J561" s="5">
        <v>79.9024</v>
      </c>
      <c r="K561" s="5">
        <v>72.116100000000003</v>
      </c>
      <c r="L561" s="5">
        <v>146.2878</v>
      </c>
      <c r="M561" s="5">
        <v>279.16770000000002</v>
      </c>
      <c r="P561" s="5">
        <v>114.8492</v>
      </c>
      <c r="Q561" s="5">
        <v>63.461399999999998</v>
      </c>
      <c r="R561" s="5">
        <v>31.890699999999999</v>
      </c>
      <c r="S561" s="5">
        <v>93.523499999999999</v>
      </c>
      <c r="T561" s="5">
        <v>158.29759999999999</v>
      </c>
      <c r="V561" s="5">
        <v>53.271000000000001</v>
      </c>
      <c r="X561" s="5">
        <v>5894.3</v>
      </c>
      <c r="Z561" s="6">
        <f t="shared" si="346"/>
        <v>43588</v>
      </c>
      <c r="AA561" s="8">
        <f t="shared" si="347"/>
        <v>1.0667581783842639E-2</v>
      </c>
      <c r="AB561" s="8">
        <f t="shared" si="348"/>
        <v>8.4998467645533982E-3</v>
      </c>
      <c r="AC561" s="8" t="e">
        <f t="shared" si="349"/>
        <v>#DIV/0!</v>
      </c>
      <c r="AD561" s="8">
        <f t="shared" si="350"/>
        <v>2.2316959139358605E-2</v>
      </c>
      <c r="AE561" s="8">
        <f t="shared" si="351"/>
        <v>1.2474786436695418E-2</v>
      </c>
      <c r="AF561" s="8">
        <f t="shared" si="352"/>
        <v>-4.6727034467257234E-2</v>
      </c>
      <c r="AG561" s="8">
        <f t="shared" si="353"/>
        <v>1.4925444084013861E-2</v>
      </c>
      <c r="AH561" s="8">
        <f t="shared" si="354"/>
        <v>1.5768278889406018E-2</v>
      </c>
      <c r="AI561" s="8">
        <f t="shared" si="355"/>
        <v>-1.1691132451674524E-2</v>
      </c>
      <c r="AJ561" s="8">
        <f t="shared" si="356"/>
        <v>2.4590361907955272E-2</v>
      </c>
      <c r="AK561" s="8">
        <f t="shared" si="357"/>
        <v>3.4083784030237485E-2</v>
      </c>
      <c r="AL561" s="8">
        <f t="shared" si="358"/>
        <v>3.6512397353822834E-3</v>
      </c>
      <c r="AM561" s="8" t="e">
        <f t="shared" si="359"/>
        <v>#DIV/0!</v>
      </c>
      <c r="AN561" s="8" t="e">
        <f t="shared" si="360"/>
        <v>#DIV/0!</v>
      </c>
      <c r="AO561" s="8">
        <f t="shared" si="361"/>
        <v>2.4913102648193908E-2</v>
      </c>
      <c r="AP561" s="8">
        <f t="shared" si="362"/>
        <v>-1.4914113457783262E-2</v>
      </c>
      <c r="AQ561" s="8">
        <f t="shared" si="363"/>
        <v>-8.201784686240654E-2</v>
      </c>
      <c r="AR561" s="8">
        <f t="shared" si="364"/>
        <v>5.090822333847056E-3</v>
      </c>
      <c r="AS561" s="8">
        <f t="shared" si="365"/>
        <v>-2.5387443643846153E-3</v>
      </c>
      <c r="AT561" s="8" t="e">
        <f t="shared" si="366"/>
        <v>#DIV/0!</v>
      </c>
      <c r="AU561" s="8">
        <f t="shared" si="367"/>
        <v>1.4295452035597789E-2</v>
      </c>
      <c r="AV561" s="8" t="e">
        <f t="shared" si="368"/>
        <v>#DIV/0!</v>
      </c>
      <c r="AW561" s="8">
        <f t="shared" si="369"/>
        <v>2.1797234709632907E-3</v>
      </c>
      <c r="AX561" s="8"/>
      <c r="AY561" s="8"/>
    </row>
    <row r="562" spans="1:54" x14ac:dyDescent="0.2">
      <c r="A562" s="6">
        <v>43595</v>
      </c>
      <c r="B562" s="5">
        <v>124.5667</v>
      </c>
      <c r="C562" s="5">
        <v>138.72790000000001</v>
      </c>
      <c r="E562" s="5">
        <v>50.0732</v>
      </c>
      <c r="F562" s="5">
        <v>141.84180000000001</v>
      </c>
      <c r="G562" s="5">
        <v>85.348100000000002</v>
      </c>
      <c r="H562" s="5">
        <v>106.2788</v>
      </c>
      <c r="I562" s="5">
        <v>160.98779999999999</v>
      </c>
      <c r="J562" s="5">
        <v>79.0214</v>
      </c>
      <c r="K562" s="5">
        <v>72.136600000000001</v>
      </c>
      <c r="L562" s="5">
        <v>148.09450000000001</v>
      </c>
      <c r="M562" s="5">
        <v>278.22469999999998</v>
      </c>
      <c r="P562" s="5">
        <v>114.89790000000001</v>
      </c>
      <c r="Q562" s="5">
        <v>63.324100000000001</v>
      </c>
      <c r="R562" s="5">
        <v>27.602</v>
      </c>
      <c r="S562" s="5">
        <v>93.634</v>
      </c>
      <c r="T562" s="5">
        <v>159.30680000000001</v>
      </c>
      <c r="V562" s="5">
        <v>52.963799999999999</v>
      </c>
      <c r="X562" s="5">
        <v>5770.44</v>
      </c>
      <c r="Z562" s="6">
        <f t="shared" ref="Z562:Z582" si="370">A562</f>
        <v>43595</v>
      </c>
      <c r="AA562" s="8">
        <f t="shared" si="347"/>
        <v>4.6609048559225208E-3</v>
      </c>
      <c r="AB562" s="8">
        <f t="shared" si="348"/>
        <v>-1.0016778644312829E-3</v>
      </c>
      <c r="AC562" s="8" t="e">
        <f t="shared" si="349"/>
        <v>#DIV/0!</v>
      </c>
      <c r="AD562" s="8">
        <f t="shared" si="350"/>
        <v>-4.7833469927950345E-2</v>
      </c>
      <c r="AE562" s="8">
        <f t="shared" si="351"/>
        <v>-8.4848128979221338E-3</v>
      </c>
      <c r="AF562" s="8">
        <f t="shared" si="352"/>
        <v>-2.3106031123950932E-2</v>
      </c>
      <c r="AG562" s="8">
        <f t="shared" si="353"/>
        <v>-4.4392319819545056E-3</v>
      </c>
      <c r="AH562" s="8">
        <f t="shared" si="354"/>
        <v>6.522258331947306E-3</v>
      </c>
      <c r="AI562" s="8">
        <f t="shared" si="355"/>
        <v>-1.102595166102649E-2</v>
      </c>
      <c r="AJ562" s="8">
        <f t="shared" si="356"/>
        <v>2.8426384676927263E-4</v>
      </c>
      <c r="AK562" s="8">
        <f t="shared" si="357"/>
        <v>1.2350312192814572E-2</v>
      </c>
      <c r="AL562" s="8">
        <f t="shared" si="358"/>
        <v>-3.3778979444972768E-3</v>
      </c>
      <c r="AM562" s="8" t="e">
        <f t="shared" si="359"/>
        <v>#DIV/0!</v>
      </c>
      <c r="AN562" s="8" t="e">
        <f t="shared" si="360"/>
        <v>#DIV/0!</v>
      </c>
      <c r="AO562" s="8">
        <f t="shared" si="361"/>
        <v>4.2403429888948629E-4</v>
      </c>
      <c r="AP562" s="8">
        <f t="shared" si="362"/>
        <v>-2.1635198719220927E-3</v>
      </c>
      <c r="AQ562" s="8">
        <f t="shared" si="363"/>
        <v>-0.13448121239107325</v>
      </c>
      <c r="AR562" s="8">
        <f t="shared" si="364"/>
        <v>1.1815212219388194E-3</v>
      </c>
      <c r="AS562" s="8">
        <f t="shared" si="365"/>
        <v>6.3753335489611374E-3</v>
      </c>
      <c r="AT562" s="8" t="e">
        <f t="shared" si="366"/>
        <v>#DIV/0!</v>
      </c>
      <c r="AU562" s="8">
        <f t="shared" si="367"/>
        <v>-5.7667398772315304E-3</v>
      </c>
      <c r="AV562" s="8" t="e">
        <f t="shared" si="368"/>
        <v>#DIV/0!</v>
      </c>
      <c r="AW562" s="8">
        <f t="shared" si="369"/>
        <v>-2.101352153775693E-2</v>
      </c>
      <c r="AX562" s="8"/>
      <c r="AY562" s="8"/>
    </row>
    <row r="563" spans="1:54" x14ac:dyDescent="0.2">
      <c r="A563" s="6">
        <v>43602</v>
      </c>
      <c r="B563" s="5">
        <v>126.98009999999999</v>
      </c>
      <c r="C563" s="5">
        <v>140.67789999999999</v>
      </c>
      <c r="E563" s="5">
        <v>50.750100000000003</v>
      </c>
      <c r="F563" s="5">
        <v>145.8289</v>
      </c>
      <c r="G563" s="5">
        <v>86.458399999999997</v>
      </c>
      <c r="H563" s="5">
        <v>108.9002</v>
      </c>
      <c r="I563" s="5">
        <v>163.5949</v>
      </c>
      <c r="J563" s="5">
        <v>79.041499999999999</v>
      </c>
      <c r="K563" s="5">
        <v>72.718699999999998</v>
      </c>
      <c r="L563" s="5">
        <v>150.0324</v>
      </c>
      <c r="M563" s="5">
        <v>288.7002</v>
      </c>
      <c r="P563" s="5">
        <v>116.79689999999999</v>
      </c>
      <c r="Q563" s="5">
        <v>64.452699999999993</v>
      </c>
      <c r="R563" s="5">
        <v>25.257400000000001</v>
      </c>
      <c r="S563" s="5">
        <v>95.402100000000004</v>
      </c>
      <c r="T563" s="5">
        <v>161.56049999999999</v>
      </c>
      <c r="V563" s="5">
        <v>50.8309</v>
      </c>
      <c r="X563" s="5">
        <v>5730.89</v>
      </c>
      <c r="Z563" s="6">
        <f t="shared" si="370"/>
        <v>43602</v>
      </c>
      <c r="AA563" s="8">
        <f t="shared" si="347"/>
        <v>1.9374359279004771E-2</v>
      </c>
      <c r="AB563" s="8">
        <f t="shared" si="348"/>
        <v>1.4056292930261227E-2</v>
      </c>
      <c r="AC563" s="8" t="e">
        <f t="shared" si="349"/>
        <v>#DIV/0!</v>
      </c>
      <c r="AD563" s="8">
        <f t="shared" si="350"/>
        <v>1.3518209341524035E-2</v>
      </c>
      <c r="AE563" s="8">
        <f t="shared" si="351"/>
        <v>2.8109485356220709E-2</v>
      </c>
      <c r="AF563" s="8">
        <f t="shared" si="352"/>
        <v>1.3009076944888065E-2</v>
      </c>
      <c r="AG563" s="8">
        <f t="shared" si="353"/>
        <v>2.4665314248937698E-2</v>
      </c>
      <c r="AH563" s="8">
        <f t="shared" si="354"/>
        <v>1.619439485476537E-2</v>
      </c>
      <c r="AI563" s="8">
        <f t="shared" si="355"/>
        <v>2.543614767644975E-4</v>
      </c>
      <c r="AJ563" s="8">
        <f t="shared" si="356"/>
        <v>8.0694127530267501E-3</v>
      </c>
      <c r="AK563" s="8">
        <f t="shared" si="357"/>
        <v>1.3085563609722017E-2</v>
      </c>
      <c r="AL563" s="8">
        <f t="shared" si="358"/>
        <v>3.7651222195585143E-2</v>
      </c>
      <c r="AM563" s="8" t="e">
        <f t="shared" si="359"/>
        <v>#DIV/0!</v>
      </c>
      <c r="AN563" s="8" t="e">
        <f t="shared" si="360"/>
        <v>#DIV/0!</v>
      </c>
      <c r="AO563" s="8">
        <f t="shared" si="361"/>
        <v>1.6527717216763715E-2</v>
      </c>
      <c r="AP563" s="8">
        <f t="shared" si="362"/>
        <v>1.7822598347232654E-2</v>
      </c>
      <c r="AQ563" s="8">
        <f t="shared" si="363"/>
        <v>-8.4943120063763478E-2</v>
      </c>
      <c r="AR563" s="8">
        <f t="shared" si="364"/>
        <v>1.888309801995014E-2</v>
      </c>
      <c r="AS563" s="8">
        <f t="shared" si="365"/>
        <v>1.4146916515804575E-2</v>
      </c>
      <c r="AT563" s="8" t="e">
        <f t="shared" si="366"/>
        <v>#DIV/0!</v>
      </c>
      <c r="AU563" s="8">
        <f t="shared" si="367"/>
        <v>-4.0270902012317866E-2</v>
      </c>
      <c r="AV563" s="8" t="e">
        <f t="shared" si="368"/>
        <v>#DIV/0!</v>
      </c>
      <c r="AW563" s="8">
        <f t="shared" si="369"/>
        <v>-6.8538967565729969E-3</v>
      </c>
      <c r="AX563" s="8"/>
      <c r="AY563" s="8"/>
    </row>
    <row r="564" spans="1:54" x14ac:dyDescent="0.2">
      <c r="A564" s="6">
        <v>43609</v>
      </c>
      <c r="B564" s="5">
        <v>128.1189</v>
      </c>
      <c r="C564" s="5">
        <v>144.67619999999999</v>
      </c>
      <c r="E564" s="5">
        <v>50.1023</v>
      </c>
      <c r="F564" s="5">
        <v>147.8417</v>
      </c>
      <c r="G564" s="5">
        <v>87.799400000000006</v>
      </c>
      <c r="H564" s="5">
        <v>111.7042</v>
      </c>
      <c r="I564" s="5">
        <v>165.4333</v>
      </c>
      <c r="J564" s="5">
        <v>79.977500000000006</v>
      </c>
      <c r="K564" s="5">
        <v>73.386499999999998</v>
      </c>
      <c r="L564" s="5">
        <v>151.05240000000001</v>
      </c>
      <c r="M564" s="5">
        <v>295.06959999999998</v>
      </c>
      <c r="P564" s="5">
        <v>118.1927</v>
      </c>
      <c r="Q564" s="5">
        <v>65.474599999999995</v>
      </c>
      <c r="R564" s="5">
        <v>27.9434</v>
      </c>
      <c r="S564" s="5">
        <v>96.554599999999994</v>
      </c>
      <c r="T564" s="5">
        <v>162.5864</v>
      </c>
      <c r="V564" s="5">
        <v>52.554299999999998</v>
      </c>
      <c r="X564" s="5">
        <v>5665.6</v>
      </c>
      <c r="Z564" s="6">
        <f t="shared" si="370"/>
        <v>43609</v>
      </c>
      <c r="AA564" s="8">
        <f t="shared" si="347"/>
        <v>8.9683344083049121E-3</v>
      </c>
      <c r="AB564" s="8">
        <f t="shared" si="348"/>
        <v>2.8421663957167498E-2</v>
      </c>
      <c r="AC564" s="8" t="e">
        <f t="shared" si="349"/>
        <v>#DIV/0!</v>
      </c>
      <c r="AD564" s="8">
        <f t="shared" si="350"/>
        <v>-1.2764506867966818E-2</v>
      </c>
      <c r="AE564" s="8">
        <f t="shared" si="351"/>
        <v>1.3802476738149938E-2</v>
      </c>
      <c r="AF564" s="8">
        <f t="shared" si="352"/>
        <v>1.5510349485995611E-2</v>
      </c>
      <c r="AG564" s="8">
        <f t="shared" si="353"/>
        <v>2.5748345733065614E-2</v>
      </c>
      <c r="AH564" s="8">
        <f t="shared" si="354"/>
        <v>1.1237514127885539E-2</v>
      </c>
      <c r="AI564" s="8">
        <f t="shared" si="355"/>
        <v>1.1841880531113569E-2</v>
      </c>
      <c r="AJ564" s="8">
        <f t="shared" si="356"/>
        <v>9.1833324853167753E-3</v>
      </c>
      <c r="AK564" s="8">
        <f t="shared" si="357"/>
        <v>6.7985315171923411E-3</v>
      </c>
      <c r="AL564" s="8">
        <f t="shared" si="358"/>
        <v>2.2062333174691195E-2</v>
      </c>
      <c r="AM564" s="8" t="e">
        <f t="shared" si="359"/>
        <v>#DIV/0!</v>
      </c>
      <c r="AN564" s="8" t="e">
        <f t="shared" si="360"/>
        <v>#DIV/0!</v>
      </c>
      <c r="AO564" s="8">
        <f t="shared" si="361"/>
        <v>1.1950659649357265E-2</v>
      </c>
      <c r="AP564" s="8">
        <f t="shared" si="362"/>
        <v>1.5855037880492251E-2</v>
      </c>
      <c r="AQ564" s="8">
        <f t="shared" si="363"/>
        <v>0.10634507114746561</v>
      </c>
      <c r="AR564" s="8">
        <f t="shared" si="364"/>
        <v>1.2080446866473471E-2</v>
      </c>
      <c r="AS564" s="8">
        <f t="shared" si="365"/>
        <v>6.3499432101288278E-3</v>
      </c>
      <c r="AT564" s="8" t="e">
        <f t="shared" si="366"/>
        <v>#DIV/0!</v>
      </c>
      <c r="AU564" s="8">
        <f t="shared" si="367"/>
        <v>3.3904573792712611E-2</v>
      </c>
      <c r="AV564" s="8" t="e">
        <f t="shared" si="368"/>
        <v>#DIV/0!</v>
      </c>
      <c r="AW564" s="8">
        <f t="shared" si="369"/>
        <v>-1.1392645819410241E-2</v>
      </c>
      <c r="AX564" s="8"/>
      <c r="AY564" s="8"/>
    </row>
    <row r="565" spans="1:54" x14ac:dyDescent="0.2">
      <c r="A565" s="22">
        <v>43616</v>
      </c>
      <c r="B565" s="5">
        <v>124.6516</v>
      </c>
      <c r="C565" s="5">
        <v>141.12039999999999</v>
      </c>
      <c r="D565" s="25"/>
      <c r="E565" s="5">
        <v>48.482799999999997</v>
      </c>
      <c r="F565" s="5">
        <v>144.75540000000001</v>
      </c>
      <c r="G565" s="5">
        <v>85.607600000000005</v>
      </c>
      <c r="H565" s="5">
        <v>110.1527</v>
      </c>
      <c r="I565" s="5">
        <v>162.22450000000001</v>
      </c>
      <c r="J565" s="5">
        <v>77.589200000000005</v>
      </c>
      <c r="K565" s="5">
        <v>70.612700000000004</v>
      </c>
      <c r="L565" s="5">
        <v>146.0984</v>
      </c>
      <c r="M565" s="5">
        <v>289.39659999999998</v>
      </c>
      <c r="N565" s="25"/>
      <c r="O565" s="25"/>
      <c r="P565" s="5">
        <v>115.1413</v>
      </c>
      <c r="Q565" s="5">
        <v>63.385100000000001</v>
      </c>
      <c r="R565" s="5">
        <v>25.376100000000001</v>
      </c>
      <c r="S565" s="5">
        <v>92.765699999999995</v>
      </c>
      <c r="T565" s="5">
        <v>157.9444</v>
      </c>
      <c r="U565" s="25"/>
      <c r="V565" s="5">
        <v>50.779800000000002</v>
      </c>
      <c r="W565" s="25"/>
      <c r="X565" s="25">
        <v>5519.27</v>
      </c>
      <c r="Z565" s="22">
        <f t="shared" si="370"/>
        <v>43616</v>
      </c>
      <c r="AA565" s="8">
        <f t="shared" si="347"/>
        <v>-2.7063142128132545E-2</v>
      </c>
      <c r="AB565" s="8">
        <f t="shared" si="348"/>
        <v>-2.4577643040113006E-2</v>
      </c>
      <c r="AC565" s="8" t="e">
        <f t="shared" si="349"/>
        <v>#DIV/0!</v>
      </c>
      <c r="AD565" s="8">
        <f t="shared" si="350"/>
        <v>-3.2323865371450045E-2</v>
      </c>
      <c r="AE565" s="8">
        <f t="shared" si="351"/>
        <v>-2.0875706921660075E-2</v>
      </c>
      <c r="AF565" s="8">
        <f t="shared" si="352"/>
        <v>-2.4963724125677378E-2</v>
      </c>
      <c r="AG565" s="8">
        <f t="shared" si="353"/>
        <v>-1.388936136689578E-2</v>
      </c>
      <c r="AH565" s="8">
        <f t="shared" si="354"/>
        <v>-1.9396336771375533E-2</v>
      </c>
      <c r="AI565" s="8">
        <f t="shared" si="355"/>
        <v>-2.9862148729330129E-2</v>
      </c>
      <c r="AJ565" s="8">
        <f t="shared" si="356"/>
        <v>-3.7797142526213912E-2</v>
      </c>
      <c r="AK565" s="8">
        <f t="shared" si="357"/>
        <v>-3.279656595989211E-2</v>
      </c>
      <c r="AL565" s="8">
        <f t="shared" si="358"/>
        <v>-1.922597244853419E-2</v>
      </c>
      <c r="AM565" s="8" t="e">
        <f t="shared" si="359"/>
        <v>#DIV/0!</v>
      </c>
      <c r="AN565" s="8" t="e">
        <f t="shared" si="360"/>
        <v>#DIV/0!</v>
      </c>
      <c r="AO565" s="8">
        <f t="shared" si="361"/>
        <v>-2.5817161296763702E-2</v>
      </c>
      <c r="AP565" s="8">
        <f t="shared" si="362"/>
        <v>-3.1913138835517829E-2</v>
      </c>
      <c r="AQ565" s="8">
        <f t="shared" si="363"/>
        <v>-9.1875004473328192E-2</v>
      </c>
      <c r="AR565" s="8">
        <f t="shared" si="364"/>
        <v>-3.9241009749923839E-2</v>
      </c>
      <c r="AS565" s="8">
        <f t="shared" si="365"/>
        <v>-2.8550973513159716E-2</v>
      </c>
      <c r="AT565" s="8" t="e">
        <f t="shared" si="366"/>
        <v>#DIV/0!</v>
      </c>
      <c r="AU565" s="8">
        <f t="shared" si="367"/>
        <v>-3.3765077262945087E-2</v>
      </c>
      <c r="AV565" s="8" t="e">
        <f t="shared" si="368"/>
        <v>#DIV/0!</v>
      </c>
      <c r="AW565" s="8">
        <f t="shared" si="369"/>
        <v>-2.5827802880542206E-2</v>
      </c>
      <c r="AX565" s="8"/>
      <c r="AY565" s="8"/>
    </row>
    <row r="566" spans="1:54" x14ac:dyDescent="0.2">
      <c r="A566" s="6">
        <v>43623</v>
      </c>
      <c r="B566" s="5">
        <v>128.96870000000001</v>
      </c>
      <c r="C566" s="5">
        <v>146.72450000000001</v>
      </c>
      <c r="E566" s="5">
        <v>49.130600000000001</v>
      </c>
      <c r="F566" s="5">
        <v>148.12690000000001</v>
      </c>
      <c r="G566" s="5">
        <v>90.322800000000001</v>
      </c>
      <c r="H566" s="5">
        <v>113.82250000000001</v>
      </c>
      <c r="I566" s="5">
        <v>168.12389999999999</v>
      </c>
      <c r="J566" s="5">
        <v>80.606899999999996</v>
      </c>
      <c r="K566" s="5">
        <v>73.694699999999997</v>
      </c>
      <c r="L566" s="5">
        <v>152.18889999999999</v>
      </c>
      <c r="M566" s="5">
        <v>298.41969999999998</v>
      </c>
      <c r="P566" s="5">
        <v>118.7933</v>
      </c>
      <c r="Q566" s="5">
        <v>66.420199999999994</v>
      </c>
      <c r="R566" s="5">
        <v>30.362200000000001</v>
      </c>
      <c r="S566" s="5">
        <v>95.4773</v>
      </c>
      <c r="T566" s="5">
        <v>164.2851</v>
      </c>
      <c r="V566" s="5">
        <v>53.633600000000001</v>
      </c>
      <c r="X566" s="5">
        <v>5765.66</v>
      </c>
      <c r="Z566" s="6">
        <f t="shared" si="370"/>
        <v>43623</v>
      </c>
      <c r="AA566" s="8">
        <f t="shared" si="347"/>
        <v>3.4633330017424635E-2</v>
      </c>
      <c r="AB566" s="8">
        <f t="shared" si="348"/>
        <v>3.9711480409636124E-2</v>
      </c>
      <c r="AC566" s="8" t="e">
        <f t="shared" si="349"/>
        <v>#DIV/0!</v>
      </c>
      <c r="AD566" s="8">
        <f t="shared" si="350"/>
        <v>1.3361439520819918E-2</v>
      </c>
      <c r="AE566" s="8">
        <f t="shared" si="351"/>
        <v>2.3291013668574667E-2</v>
      </c>
      <c r="AF566" s="8">
        <f t="shared" si="352"/>
        <v>5.5079221938238998E-2</v>
      </c>
      <c r="AG566" s="8">
        <f t="shared" si="353"/>
        <v>3.3315570113124915E-2</v>
      </c>
      <c r="AH566" s="8">
        <f t="shared" si="354"/>
        <v>3.6365653769929951E-2</v>
      </c>
      <c r="AI566" s="8">
        <f t="shared" si="355"/>
        <v>3.8893299582931418E-2</v>
      </c>
      <c r="AJ566" s="8">
        <f t="shared" si="356"/>
        <v>4.3646539503517046E-2</v>
      </c>
      <c r="AK566" s="8">
        <f t="shared" si="357"/>
        <v>4.1687657085909269E-2</v>
      </c>
      <c r="AL566" s="8">
        <f t="shared" si="358"/>
        <v>3.1179011778300181E-2</v>
      </c>
      <c r="AM566" s="8" t="e">
        <f t="shared" si="359"/>
        <v>#DIV/0!</v>
      </c>
      <c r="AN566" s="8" t="e">
        <f t="shared" si="360"/>
        <v>#DIV/0!</v>
      </c>
      <c r="AO566" s="8">
        <f t="shared" si="361"/>
        <v>3.171755052270564E-2</v>
      </c>
      <c r="AP566" s="8">
        <f t="shared" si="362"/>
        <v>4.7883493123778154E-2</v>
      </c>
      <c r="AQ566" s="8">
        <f t="shared" si="363"/>
        <v>0.19648803401625936</v>
      </c>
      <c r="AR566" s="8">
        <f t="shared" si="364"/>
        <v>2.9230631580422495E-2</v>
      </c>
      <c r="AS566" s="8">
        <f t="shared" si="365"/>
        <v>4.0145139682065345E-2</v>
      </c>
      <c r="AT566" s="8" t="e">
        <f t="shared" si="366"/>
        <v>#DIV/0!</v>
      </c>
      <c r="AU566" s="8">
        <f t="shared" si="367"/>
        <v>5.6199512404538909E-2</v>
      </c>
      <c r="AV566" s="8" t="e">
        <f t="shared" si="368"/>
        <v>#DIV/0!</v>
      </c>
      <c r="AW566" s="8">
        <f t="shared" si="369"/>
        <v>4.4641773277987795E-2</v>
      </c>
      <c r="AX566" s="8"/>
      <c r="AY566" s="8"/>
      <c r="BA566" s="23"/>
      <c r="BB566" s="23"/>
    </row>
    <row r="567" spans="1:54" x14ac:dyDescent="0.2">
      <c r="A567" s="6">
        <v>43630</v>
      </c>
      <c r="B567" s="5">
        <v>131.20590000000001</v>
      </c>
      <c r="C567" s="5">
        <v>148.42869999999999</v>
      </c>
      <c r="E567" s="5">
        <v>50.494399999999999</v>
      </c>
      <c r="F567" s="5">
        <v>148.5127</v>
      </c>
      <c r="G567" s="5">
        <v>85.708600000000004</v>
      </c>
      <c r="H567" s="5">
        <v>115.47839999999999</v>
      </c>
      <c r="I567" s="5">
        <v>170.53049999999999</v>
      </c>
      <c r="J567" s="5">
        <v>81.9786</v>
      </c>
      <c r="K567" s="5">
        <v>75.287099999999995</v>
      </c>
      <c r="L567" s="5">
        <v>150.9358</v>
      </c>
      <c r="M567" s="5">
        <v>302.17200000000003</v>
      </c>
      <c r="P567" s="5">
        <v>119.32680000000001</v>
      </c>
      <c r="Q567" s="5">
        <v>66.191400000000002</v>
      </c>
      <c r="R567" s="5">
        <v>27.423999999999999</v>
      </c>
      <c r="S567" s="5">
        <v>96.988699999999994</v>
      </c>
      <c r="T567" s="5">
        <v>163.9487</v>
      </c>
      <c r="V567" s="5">
        <v>54.377000000000002</v>
      </c>
      <c r="X567" s="5">
        <v>5795.96</v>
      </c>
      <c r="Z567" s="6">
        <f t="shared" si="370"/>
        <v>43630</v>
      </c>
      <c r="AA567" s="8">
        <f t="shared" si="347"/>
        <v>1.7346844621989765E-2</v>
      </c>
      <c r="AB567" s="8">
        <f t="shared" si="348"/>
        <v>1.1614965462482418E-2</v>
      </c>
      <c r="AC567" s="8" t="e">
        <f t="shared" si="349"/>
        <v>#DIV/0!</v>
      </c>
      <c r="AD567" s="8">
        <f t="shared" si="350"/>
        <v>2.7758667714214758E-2</v>
      </c>
      <c r="AE567" s="8">
        <f t="shared" si="351"/>
        <v>2.6045235537905942E-3</v>
      </c>
      <c r="AF567" s="8">
        <f t="shared" si="352"/>
        <v>-5.1085661649107439E-2</v>
      </c>
      <c r="AG567" s="8">
        <f t="shared" si="353"/>
        <v>1.4548090228206023E-2</v>
      </c>
      <c r="AH567" s="8">
        <f t="shared" si="354"/>
        <v>1.4314443098214946E-2</v>
      </c>
      <c r="AI567" s="8">
        <f t="shared" si="355"/>
        <v>1.7017153618362757E-2</v>
      </c>
      <c r="AJ567" s="8">
        <f t="shared" si="356"/>
        <v>2.1608066794491343E-2</v>
      </c>
      <c r="AK567" s="8">
        <f t="shared" si="357"/>
        <v>-8.2338462266301482E-3</v>
      </c>
      <c r="AL567" s="8">
        <f t="shared" si="358"/>
        <v>1.2573901789995956E-2</v>
      </c>
      <c r="AM567" s="8" t="e">
        <f t="shared" si="359"/>
        <v>#DIV/0!</v>
      </c>
      <c r="AN567" s="8" t="e">
        <f t="shared" si="360"/>
        <v>#DIV/0!</v>
      </c>
      <c r="AO567" s="8">
        <f t="shared" si="361"/>
        <v>4.490994020706518E-3</v>
      </c>
      <c r="AP567" s="8">
        <f t="shared" si="362"/>
        <v>-3.4447351859824282E-3</v>
      </c>
      <c r="AQ567" s="8">
        <f t="shared" si="363"/>
        <v>-9.6771643688533859E-2</v>
      </c>
      <c r="AR567" s="8">
        <f t="shared" si="364"/>
        <v>1.5829940729366943E-2</v>
      </c>
      <c r="AS567" s="8">
        <f t="shared" si="365"/>
        <v>-2.047659830380244E-3</v>
      </c>
      <c r="AT567" s="8" t="e">
        <f t="shared" si="366"/>
        <v>#DIV/0!</v>
      </c>
      <c r="AU567" s="8">
        <f t="shared" si="367"/>
        <v>1.3860714179171341E-2</v>
      </c>
      <c r="AV567" s="8" t="e">
        <f t="shared" si="368"/>
        <v>#DIV/0!</v>
      </c>
      <c r="AW567" s="8">
        <f t="shared" si="369"/>
        <v>5.2552526510407649E-3</v>
      </c>
      <c r="AX567" s="8"/>
      <c r="AY567" s="8"/>
    </row>
    <row r="568" spans="1:54" x14ac:dyDescent="0.2">
      <c r="A568" s="6">
        <v>43637</v>
      </c>
      <c r="B568" s="5">
        <v>132.4716</v>
      </c>
      <c r="C568" s="5">
        <v>150.01820000000001</v>
      </c>
      <c r="E568" s="5">
        <v>51.005800000000001</v>
      </c>
      <c r="F568" s="5">
        <v>149.63650000000001</v>
      </c>
      <c r="G568" s="5">
        <v>94.316900000000004</v>
      </c>
      <c r="H568" s="5">
        <v>115.46339999999999</v>
      </c>
      <c r="I568" s="5">
        <v>174.2405</v>
      </c>
      <c r="J568" s="5">
        <v>81.333100000000002</v>
      </c>
      <c r="K568" s="5">
        <v>74.790499999999994</v>
      </c>
      <c r="L568" s="5">
        <v>153.89359999999999</v>
      </c>
      <c r="M568" s="5">
        <v>303.0335</v>
      </c>
      <c r="P568" s="5">
        <v>120.5865</v>
      </c>
      <c r="Q568" s="5">
        <v>66.282899999999998</v>
      </c>
      <c r="R568" s="5">
        <v>34.072200000000002</v>
      </c>
      <c r="S568" s="5">
        <v>97.131900000000002</v>
      </c>
      <c r="T568" s="5">
        <v>164.1842</v>
      </c>
      <c r="V568" s="5">
        <v>54.895699999999998</v>
      </c>
      <c r="X568" s="23">
        <v>5924.54</v>
      </c>
      <c r="Z568" s="6">
        <f t="shared" si="370"/>
        <v>43637</v>
      </c>
      <c r="AA568" s="8">
        <f t="shared" si="347"/>
        <v>9.6466698524988459E-3</v>
      </c>
      <c r="AB568" s="8">
        <f t="shared" si="348"/>
        <v>1.0708845391760535E-2</v>
      </c>
      <c r="AC568" s="8" t="e">
        <f t="shared" si="349"/>
        <v>#DIV/0!</v>
      </c>
      <c r="AD568" s="8">
        <f t="shared" si="350"/>
        <v>1.0127855762223081E-2</v>
      </c>
      <c r="AE568" s="8">
        <f t="shared" si="351"/>
        <v>7.5670296210359478E-3</v>
      </c>
      <c r="AF568" s="8">
        <f t="shared" si="352"/>
        <v>0.100436828976322</v>
      </c>
      <c r="AG568" s="8">
        <f t="shared" si="353"/>
        <v>-1.2989442181399191E-4</v>
      </c>
      <c r="AH568" s="8">
        <f t="shared" si="354"/>
        <v>2.1755639020585749E-2</v>
      </c>
      <c r="AI568" s="8">
        <f t="shared" si="355"/>
        <v>-7.8740061430665476E-3</v>
      </c>
      <c r="AJ568" s="8">
        <f t="shared" si="356"/>
        <v>-6.5960835255973738E-3</v>
      </c>
      <c r="AK568" s="8">
        <f t="shared" si="357"/>
        <v>1.9596411189393148E-2</v>
      </c>
      <c r="AL568" s="8">
        <f t="shared" si="358"/>
        <v>2.8510252439006845E-3</v>
      </c>
      <c r="AM568" s="8" t="e">
        <f t="shared" si="359"/>
        <v>#DIV/0!</v>
      </c>
      <c r="AN568" s="8" t="e">
        <f t="shared" si="360"/>
        <v>#DIV/0!</v>
      </c>
      <c r="AO568" s="8">
        <f t="shared" si="361"/>
        <v>1.0556723217248765E-2</v>
      </c>
      <c r="AP568" s="8">
        <f t="shared" si="362"/>
        <v>1.3823548074221037E-3</v>
      </c>
      <c r="AQ568" s="8">
        <f t="shared" si="363"/>
        <v>0.24242269544924167</v>
      </c>
      <c r="AR568" s="8">
        <f t="shared" si="364"/>
        <v>1.4764606598500762E-3</v>
      </c>
      <c r="AS568" s="8">
        <f t="shared" si="365"/>
        <v>1.4364249304812393E-3</v>
      </c>
      <c r="AT568" s="8" t="e">
        <f t="shared" si="366"/>
        <v>#DIV/0!</v>
      </c>
      <c r="AU568" s="8">
        <f t="shared" si="367"/>
        <v>9.5389594865475935E-3</v>
      </c>
      <c r="AV568" s="8" t="e">
        <f t="shared" si="368"/>
        <v>#DIV/0!</v>
      </c>
      <c r="AW568" s="8">
        <f t="shared" si="369"/>
        <v>2.2184418111926174E-2</v>
      </c>
      <c r="AX568" s="8"/>
      <c r="AY568" s="8"/>
    </row>
    <row r="569" spans="1:54" x14ac:dyDescent="0.2">
      <c r="A569" s="6">
        <v>43644</v>
      </c>
      <c r="B569" s="5">
        <v>128.4693</v>
      </c>
      <c r="C569" s="5">
        <v>144.2174</v>
      </c>
      <c r="E569" s="5">
        <v>48.806699999999999</v>
      </c>
      <c r="F569" s="5">
        <v>147.0702</v>
      </c>
      <c r="G569" s="5">
        <v>97.200800000000001</v>
      </c>
      <c r="H569" s="5">
        <v>113.01690000000001</v>
      </c>
      <c r="I569" s="5">
        <v>172.01779999999999</v>
      </c>
      <c r="J569" s="5">
        <v>77.363200000000006</v>
      </c>
      <c r="K569" s="5">
        <v>73.300899999999999</v>
      </c>
      <c r="L569" s="5">
        <v>146.33150000000001</v>
      </c>
      <c r="M569" s="5">
        <v>299.10590000000002</v>
      </c>
      <c r="P569" s="5">
        <v>118.03440000000001</v>
      </c>
      <c r="Q569" s="5">
        <v>64.910300000000007</v>
      </c>
      <c r="R569" s="5">
        <v>34.012799999999999</v>
      </c>
      <c r="S569" s="5">
        <v>93.5839</v>
      </c>
      <c r="T569" s="5">
        <v>158.24719999999999</v>
      </c>
      <c r="V569" s="5">
        <v>53.616300000000003</v>
      </c>
      <c r="X569" s="5">
        <v>5908.25</v>
      </c>
      <c r="Z569" s="6">
        <f t="shared" si="370"/>
        <v>43644</v>
      </c>
      <c r="AA569" s="8">
        <f t="shared" si="347"/>
        <v>-3.02125134745862E-2</v>
      </c>
      <c r="AB569" s="8">
        <f t="shared" si="348"/>
        <v>-3.866730836658494E-2</v>
      </c>
      <c r="AC569" s="8" t="e">
        <f t="shared" si="349"/>
        <v>#DIV/0!</v>
      </c>
      <c r="AD569" s="8">
        <f t="shared" si="350"/>
        <v>-4.3114704602221776E-2</v>
      </c>
      <c r="AE569" s="8">
        <f t="shared" si="351"/>
        <v>-1.715022738436156E-2</v>
      </c>
      <c r="AF569" s="8">
        <f t="shared" si="352"/>
        <v>3.0576704705095326E-2</v>
      </c>
      <c r="AG569" s="8">
        <f t="shared" si="353"/>
        <v>-2.1188532470029386E-2</v>
      </c>
      <c r="AH569" s="8">
        <f t="shared" si="354"/>
        <v>-1.2756506093589026E-2</v>
      </c>
      <c r="AI569" s="8">
        <f t="shared" si="355"/>
        <v>-4.8810385931434941E-2</v>
      </c>
      <c r="AJ569" s="8">
        <f t="shared" si="356"/>
        <v>-1.9916968064125684E-2</v>
      </c>
      <c r="AK569" s="8">
        <f t="shared" si="357"/>
        <v>-4.9138495687929717E-2</v>
      </c>
      <c r="AL569" s="8">
        <f t="shared" si="358"/>
        <v>-1.2960943262048552E-2</v>
      </c>
      <c r="AM569" s="8" t="e">
        <f t="shared" si="359"/>
        <v>#DIV/0!</v>
      </c>
      <c r="AN569" s="8" t="e">
        <f t="shared" si="360"/>
        <v>#DIV/0!</v>
      </c>
      <c r="AO569" s="8">
        <f t="shared" si="361"/>
        <v>-2.1164060653555694E-2</v>
      </c>
      <c r="AP569" s="8">
        <f t="shared" si="362"/>
        <v>-2.0708206792400374E-2</v>
      </c>
      <c r="AQ569" s="8">
        <f t="shared" si="363"/>
        <v>-1.7433567541867978E-3</v>
      </c>
      <c r="AR569" s="8">
        <f t="shared" si="364"/>
        <v>-3.6527649515761595E-2</v>
      </c>
      <c r="AS569" s="8">
        <f t="shared" si="365"/>
        <v>-3.6160604979041944E-2</v>
      </c>
      <c r="AT569" s="8" t="e">
        <f t="shared" si="366"/>
        <v>#DIV/0!</v>
      </c>
      <c r="AU569" s="8">
        <f t="shared" si="367"/>
        <v>-2.3306014860908886E-2</v>
      </c>
      <c r="AV569" s="8" t="e">
        <f t="shared" si="368"/>
        <v>#DIV/0!</v>
      </c>
      <c r="AW569" s="8">
        <f t="shared" si="369"/>
        <v>-2.7495805581529975E-3</v>
      </c>
      <c r="AX569" s="8"/>
      <c r="AY569" s="8"/>
      <c r="AZ569" s="23"/>
    </row>
    <row r="570" spans="1:54" x14ac:dyDescent="0.2">
      <c r="A570" s="6">
        <v>43651</v>
      </c>
      <c r="B570" s="5">
        <v>130.7612</v>
      </c>
      <c r="C570" s="5">
        <v>147.21610000000001</v>
      </c>
      <c r="E570" s="5">
        <v>50.1875</v>
      </c>
      <c r="F570" s="5">
        <v>148.96559999999999</v>
      </c>
      <c r="G570" s="5">
        <v>97.752300000000005</v>
      </c>
      <c r="H570" s="5">
        <v>114.8518</v>
      </c>
      <c r="I570" s="5">
        <v>174.3742</v>
      </c>
      <c r="J570" s="5">
        <v>79.396600000000007</v>
      </c>
      <c r="K570" s="5">
        <v>74.876199999999997</v>
      </c>
      <c r="L570" s="5">
        <v>151.56229999999999</v>
      </c>
      <c r="M570" s="5">
        <v>303.85109999999997</v>
      </c>
      <c r="P570" s="5">
        <v>120.0466</v>
      </c>
      <c r="Q570" s="5">
        <v>66.572699999999998</v>
      </c>
      <c r="R570" s="5">
        <v>32.335900000000002</v>
      </c>
      <c r="S570" s="5">
        <v>94.777199999999993</v>
      </c>
      <c r="T570" s="5">
        <v>160.2654</v>
      </c>
      <c r="V570" s="5">
        <v>53.616300000000003</v>
      </c>
      <c r="X570" s="5">
        <v>6008.31</v>
      </c>
      <c r="Z570" s="6">
        <f t="shared" si="370"/>
        <v>43651</v>
      </c>
      <c r="AA570" s="8">
        <f t="shared" si="347"/>
        <v>1.7840059843091005E-2</v>
      </c>
      <c r="AB570" s="8">
        <f t="shared" si="348"/>
        <v>2.0792914031178E-2</v>
      </c>
      <c r="AC570" s="8" t="e">
        <f t="shared" si="349"/>
        <v>#DIV/0!</v>
      </c>
      <c r="AD570" s="8">
        <f t="shared" si="350"/>
        <v>2.8291197724902517E-2</v>
      </c>
      <c r="AE570" s="8">
        <f t="shared" si="351"/>
        <v>1.2887723005748253E-2</v>
      </c>
      <c r="AF570" s="8">
        <f t="shared" si="352"/>
        <v>5.6738216146370313E-3</v>
      </c>
      <c r="AG570" s="8">
        <f t="shared" si="353"/>
        <v>1.6235624937509296E-2</v>
      </c>
      <c r="AH570" s="8">
        <f t="shared" si="354"/>
        <v>1.3698582356012068E-2</v>
      </c>
      <c r="AI570" s="8">
        <f t="shared" si="355"/>
        <v>2.6283814526803395E-2</v>
      </c>
      <c r="AJ570" s="8">
        <f t="shared" si="356"/>
        <v>2.1490868461369494E-2</v>
      </c>
      <c r="AK570" s="8">
        <f t="shared" si="357"/>
        <v>3.5746233722745879E-2</v>
      </c>
      <c r="AL570" s="8">
        <f t="shared" si="358"/>
        <v>1.5864615174759011E-2</v>
      </c>
      <c r="AM570" s="8" t="e">
        <f t="shared" si="359"/>
        <v>#DIV/0!</v>
      </c>
      <c r="AN570" s="8" t="e">
        <f t="shared" si="360"/>
        <v>#DIV/0!</v>
      </c>
      <c r="AO570" s="8">
        <f t="shared" si="361"/>
        <v>1.7047572572063574E-2</v>
      </c>
      <c r="AP570" s="8">
        <f t="shared" si="362"/>
        <v>2.5610727419222989E-2</v>
      </c>
      <c r="AQ570" s="8">
        <f t="shared" si="363"/>
        <v>-4.9302027472010401E-2</v>
      </c>
      <c r="AR570" s="8">
        <f t="shared" si="364"/>
        <v>1.2751124926402957E-2</v>
      </c>
      <c r="AS570" s="8">
        <f t="shared" si="365"/>
        <v>1.2753464200314424E-2</v>
      </c>
      <c r="AT570" s="8" t="e">
        <f t="shared" si="366"/>
        <v>#DIV/0!</v>
      </c>
      <c r="AU570" s="8">
        <f t="shared" si="367"/>
        <v>0</v>
      </c>
      <c r="AV570" s="8" t="e">
        <f t="shared" si="368"/>
        <v>#DIV/0!</v>
      </c>
      <c r="AW570" s="8">
        <f t="shared" si="369"/>
        <v>1.6935640841196697E-2</v>
      </c>
      <c r="AX570" s="8"/>
      <c r="AY570" s="8"/>
    </row>
    <row r="571" spans="1:54" x14ac:dyDescent="0.2">
      <c r="A571" s="6">
        <v>43658</v>
      </c>
      <c r="B571" s="5">
        <v>130.26519999999999</v>
      </c>
      <c r="C571" s="5">
        <v>147.88800000000001</v>
      </c>
      <c r="E571" s="5">
        <v>49.215800000000002</v>
      </c>
      <c r="F571" s="5">
        <v>149.21719999999999</v>
      </c>
      <c r="G571" s="5">
        <v>102.7869</v>
      </c>
      <c r="H571" s="5">
        <v>115.67230000000001</v>
      </c>
      <c r="I571" s="5">
        <v>173.58879999999999</v>
      </c>
      <c r="J571" s="5">
        <v>79.170599999999993</v>
      </c>
      <c r="K571" s="5">
        <v>74.328199999999995</v>
      </c>
      <c r="L571" s="5">
        <v>151.08150000000001</v>
      </c>
      <c r="M571" s="5">
        <v>304.75630000000001</v>
      </c>
      <c r="P571" s="5">
        <v>118.9178</v>
      </c>
      <c r="Q571" s="5">
        <v>66.397400000000005</v>
      </c>
      <c r="R571" s="5">
        <v>28.789200000000001</v>
      </c>
      <c r="S571" s="5">
        <v>96.336399999999998</v>
      </c>
      <c r="T571" s="5">
        <v>157.27170000000001</v>
      </c>
      <c r="V571" s="5">
        <v>52.319499999999998</v>
      </c>
      <c r="X571" s="5">
        <v>6057.77</v>
      </c>
      <c r="Z571" s="6">
        <f t="shared" si="370"/>
        <v>43658</v>
      </c>
      <c r="AA571" s="8">
        <f t="shared" si="347"/>
        <v>-3.7931741219873194E-3</v>
      </c>
      <c r="AB571" s="8">
        <f t="shared" si="348"/>
        <v>4.5640388517287356E-3</v>
      </c>
      <c r="AC571" s="8" t="e">
        <f t="shared" si="349"/>
        <v>#DIV/0!</v>
      </c>
      <c r="AD571" s="8">
        <f t="shared" si="350"/>
        <v>-1.936139476961396E-2</v>
      </c>
      <c r="AE571" s="8">
        <f t="shared" si="351"/>
        <v>1.6889805431590244E-3</v>
      </c>
      <c r="AF571" s="8">
        <f t="shared" si="352"/>
        <v>5.1503647484509196E-2</v>
      </c>
      <c r="AG571" s="8">
        <f t="shared" si="353"/>
        <v>7.1439890363060865E-3</v>
      </c>
      <c r="AH571" s="8">
        <f t="shared" si="354"/>
        <v>-4.5041066855073808E-3</v>
      </c>
      <c r="AI571" s="8">
        <f t="shared" si="355"/>
        <v>-2.8464694961750636E-3</v>
      </c>
      <c r="AJ571" s="8">
        <f t="shared" si="356"/>
        <v>-7.3187474791722718E-3</v>
      </c>
      <c r="AK571" s="8">
        <f t="shared" si="357"/>
        <v>-3.1722928459121391E-3</v>
      </c>
      <c r="AL571" s="8">
        <f t="shared" si="358"/>
        <v>2.9790907454343429E-3</v>
      </c>
      <c r="AM571" s="8" t="e">
        <f t="shared" si="359"/>
        <v>#DIV/0!</v>
      </c>
      <c r="AN571" s="8" t="e">
        <f t="shared" si="360"/>
        <v>#DIV/0!</v>
      </c>
      <c r="AO571" s="8">
        <f t="shared" si="361"/>
        <v>-9.4030151624452385E-3</v>
      </c>
      <c r="AP571" s="8">
        <f t="shared" si="362"/>
        <v>-2.6332115116255439E-3</v>
      </c>
      <c r="AQ571" s="8">
        <f t="shared" si="363"/>
        <v>-0.10968304577884025</v>
      </c>
      <c r="AR571" s="8">
        <f t="shared" si="364"/>
        <v>1.6451214005056114E-2</v>
      </c>
      <c r="AS571" s="8">
        <f t="shared" si="365"/>
        <v>-1.8679640146906262E-2</v>
      </c>
      <c r="AT571" s="8" t="e">
        <f t="shared" si="366"/>
        <v>#DIV/0!</v>
      </c>
      <c r="AU571" s="8">
        <f t="shared" si="367"/>
        <v>-2.4186674574709688E-2</v>
      </c>
      <c r="AV571" s="8" t="e">
        <f t="shared" si="368"/>
        <v>#DIV/0!</v>
      </c>
      <c r="AW571" s="8">
        <f t="shared" si="369"/>
        <v>8.2319321073647256E-3</v>
      </c>
      <c r="AX571" s="8"/>
      <c r="AY571" s="8"/>
    </row>
    <row r="572" spans="1:54" x14ac:dyDescent="0.2">
      <c r="A572" s="6">
        <v>43665</v>
      </c>
      <c r="B572" s="5">
        <v>129.9573</v>
      </c>
      <c r="C572" s="5">
        <v>147.93709999999999</v>
      </c>
      <c r="E572" s="5">
        <v>48.823700000000002</v>
      </c>
      <c r="F572" s="5">
        <v>146.3321</v>
      </c>
      <c r="G572" s="5">
        <v>102.10299999999999</v>
      </c>
      <c r="H572" s="5">
        <v>114.5236</v>
      </c>
      <c r="I572" s="5">
        <v>176.48</v>
      </c>
      <c r="J572" s="5">
        <v>76.766199999999998</v>
      </c>
      <c r="K572" s="5">
        <v>74.465199999999996</v>
      </c>
      <c r="L572" s="5">
        <v>149.3476</v>
      </c>
      <c r="M572" s="5">
        <v>306.21640000000002</v>
      </c>
      <c r="P572" s="5">
        <v>117.1183</v>
      </c>
      <c r="Q572" s="5">
        <v>65.736099999999993</v>
      </c>
      <c r="R572" s="5">
        <v>26.4</v>
      </c>
      <c r="S572" s="5">
        <v>95.747699999999995</v>
      </c>
      <c r="T572" s="5">
        <v>157.40620000000001</v>
      </c>
      <c r="V572" s="5">
        <v>52.163899999999998</v>
      </c>
      <c r="X572" s="5">
        <v>5984.2</v>
      </c>
      <c r="Z572" s="6">
        <f t="shared" si="370"/>
        <v>43665</v>
      </c>
      <c r="AA572" s="8">
        <f t="shared" si="347"/>
        <v>-2.3636397134459974E-3</v>
      </c>
      <c r="AB572" s="8">
        <f t="shared" si="348"/>
        <v>3.320080060584818E-4</v>
      </c>
      <c r="AC572" s="8" t="e">
        <f t="shared" si="349"/>
        <v>#DIV/0!</v>
      </c>
      <c r="AD572" s="8">
        <f t="shared" si="350"/>
        <v>-7.9669537018599579E-3</v>
      </c>
      <c r="AE572" s="8">
        <f t="shared" si="351"/>
        <v>-1.9334902410714006E-2</v>
      </c>
      <c r="AF572" s="8">
        <f t="shared" si="352"/>
        <v>-6.6535716127250621E-3</v>
      </c>
      <c r="AG572" s="8">
        <f t="shared" si="353"/>
        <v>-9.9306402656470505E-3</v>
      </c>
      <c r="AH572" s="8">
        <f t="shared" si="354"/>
        <v>1.6655452425502038E-2</v>
      </c>
      <c r="AI572" s="8">
        <f t="shared" si="355"/>
        <v>-3.036985951855864E-2</v>
      </c>
      <c r="AJ572" s="8">
        <f t="shared" si="356"/>
        <v>1.8431766139903605E-3</v>
      </c>
      <c r="AK572" s="8">
        <f t="shared" si="357"/>
        <v>-1.1476587140053618E-2</v>
      </c>
      <c r="AL572" s="8">
        <f t="shared" si="358"/>
        <v>4.7910412352427656E-3</v>
      </c>
      <c r="AM572" s="8" t="e">
        <f t="shared" si="359"/>
        <v>#DIV/0!</v>
      </c>
      <c r="AN572" s="8" t="e">
        <f t="shared" si="360"/>
        <v>#DIV/0!</v>
      </c>
      <c r="AO572" s="8">
        <f t="shared" si="361"/>
        <v>-1.5132301472109311E-2</v>
      </c>
      <c r="AP572" s="8">
        <f t="shared" si="362"/>
        <v>-9.9597273387213026E-3</v>
      </c>
      <c r="AQ572" s="8">
        <f t="shared" si="363"/>
        <v>-8.2989454378725402E-2</v>
      </c>
      <c r="AR572" s="8">
        <f t="shared" si="364"/>
        <v>-6.1108781312152471E-3</v>
      </c>
      <c r="AS572" s="8">
        <f t="shared" si="365"/>
        <v>8.5520789817872256E-4</v>
      </c>
      <c r="AT572" s="8" t="e">
        <f t="shared" si="366"/>
        <v>#DIV/0!</v>
      </c>
      <c r="AU572" s="8">
        <f t="shared" si="367"/>
        <v>-2.9740345377918809E-3</v>
      </c>
      <c r="AV572" s="8" t="e">
        <f t="shared" si="368"/>
        <v>#DIV/0!</v>
      </c>
      <c r="AW572" s="8">
        <f t="shared" si="369"/>
        <v>-1.2144733127867235E-2</v>
      </c>
      <c r="AX572" s="8"/>
      <c r="AY572" s="8"/>
    </row>
    <row r="573" spans="1:54" x14ac:dyDescent="0.2">
      <c r="A573" s="6">
        <v>43672</v>
      </c>
      <c r="B573" s="5">
        <v>131.00069999999999</v>
      </c>
      <c r="C573" s="5">
        <v>145.7577</v>
      </c>
      <c r="E573" s="5">
        <v>49.096499999999999</v>
      </c>
      <c r="F573" s="5">
        <v>144.82249999999999</v>
      </c>
      <c r="G573" s="5">
        <v>103.238</v>
      </c>
      <c r="H573" s="5">
        <v>113.733</v>
      </c>
      <c r="I573" s="5">
        <v>173.28800000000001</v>
      </c>
      <c r="J573" s="5">
        <v>73.942099999999996</v>
      </c>
      <c r="K573" s="5">
        <v>75.441199999999995</v>
      </c>
      <c r="L573" s="5">
        <v>149.01249999999999</v>
      </c>
      <c r="M573" s="5">
        <v>305.39870000000002</v>
      </c>
      <c r="P573" s="5">
        <v>116.4312</v>
      </c>
      <c r="Q573" s="5">
        <v>65.459199999999996</v>
      </c>
      <c r="R573" s="5">
        <v>27.750399999999999</v>
      </c>
      <c r="S573" s="5">
        <v>94.729500000000002</v>
      </c>
      <c r="T573" s="5">
        <v>154.76570000000001</v>
      </c>
      <c r="V573" s="5">
        <v>52.423299999999998</v>
      </c>
      <c r="X573" s="5">
        <v>6083.82</v>
      </c>
      <c r="Z573" s="6">
        <f t="shared" si="370"/>
        <v>43672</v>
      </c>
      <c r="AA573" s="8">
        <f t="shared" si="347"/>
        <v>8.0287909951961556E-3</v>
      </c>
      <c r="AB573" s="8">
        <f t="shared" si="348"/>
        <v>-1.4731936748793806E-2</v>
      </c>
      <c r="AC573" s="8" t="e">
        <f t="shared" si="349"/>
        <v>#DIV/0!</v>
      </c>
      <c r="AD573" s="8">
        <f t="shared" si="350"/>
        <v>5.5874503571011758E-3</v>
      </c>
      <c r="AE573" s="8">
        <f t="shared" si="351"/>
        <v>-1.0316260068706784E-2</v>
      </c>
      <c r="AF573" s="8">
        <f t="shared" si="352"/>
        <v>1.1116225772014543E-2</v>
      </c>
      <c r="AG573" s="8">
        <f t="shared" si="353"/>
        <v>-6.9033806132534625E-3</v>
      </c>
      <c r="AH573" s="8">
        <f t="shared" si="354"/>
        <v>-1.8087035358114067E-2</v>
      </c>
      <c r="AI573" s="8">
        <f t="shared" si="355"/>
        <v>-3.678832611227334E-2</v>
      </c>
      <c r="AJ573" s="8">
        <f t="shared" si="356"/>
        <v>1.3106793508914194E-2</v>
      </c>
      <c r="AK573" s="8">
        <f t="shared" si="357"/>
        <v>-2.2437588551809107E-3</v>
      </c>
      <c r="AL573" s="8">
        <f t="shared" si="358"/>
        <v>-2.6703337900909618E-3</v>
      </c>
      <c r="AM573" s="8" t="e">
        <f t="shared" si="359"/>
        <v>#DIV/0!</v>
      </c>
      <c r="AN573" s="8" t="e">
        <f t="shared" si="360"/>
        <v>#DIV/0!</v>
      </c>
      <c r="AO573" s="8">
        <f t="shared" si="361"/>
        <v>-5.8667176692284162E-3</v>
      </c>
      <c r="AP573" s="8">
        <f t="shared" si="362"/>
        <v>-4.212297352596206E-3</v>
      </c>
      <c r="AQ573" s="8">
        <f t="shared" si="363"/>
        <v>5.115151515151517E-2</v>
      </c>
      <c r="AR573" s="8">
        <f t="shared" si="364"/>
        <v>-1.0634198001622908E-2</v>
      </c>
      <c r="AS573" s="8">
        <f t="shared" si="365"/>
        <v>-1.6775069851124091E-2</v>
      </c>
      <c r="AT573" s="8" t="e">
        <f t="shared" si="366"/>
        <v>#DIV/0!</v>
      </c>
      <c r="AU573" s="8">
        <f t="shared" si="367"/>
        <v>4.9727876941716431E-3</v>
      </c>
      <c r="AV573" s="8" t="e">
        <f t="shared" si="368"/>
        <v>#DIV/0!</v>
      </c>
      <c r="AW573" s="8">
        <f t="shared" si="369"/>
        <v>1.6647170883326012E-2</v>
      </c>
      <c r="AX573" s="8"/>
      <c r="AY573" s="8"/>
    </row>
    <row r="574" spans="1:54" x14ac:dyDescent="0.2">
      <c r="A574" s="6">
        <v>43679</v>
      </c>
      <c r="B574" s="5">
        <v>129.54679999999999</v>
      </c>
      <c r="C574" s="5">
        <v>145.34809999999999</v>
      </c>
      <c r="E574" s="5">
        <v>50</v>
      </c>
      <c r="F574" s="5">
        <v>144.47030000000001</v>
      </c>
      <c r="G574" s="5">
        <v>107.3122</v>
      </c>
      <c r="H574" s="5">
        <v>114.4192</v>
      </c>
      <c r="I574" s="5">
        <v>178.35169999999999</v>
      </c>
      <c r="J574" s="5">
        <v>72.215400000000002</v>
      </c>
      <c r="K574" s="5">
        <v>75.766499999999994</v>
      </c>
      <c r="L574" s="5">
        <v>150.76089999999999</v>
      </c>
      <c r="M574" s="5">
        <v>308.66930000000002</v>
      </c>
      <c r="P574" s="5">
        <v>113.6337</v>
      </c>
      <c r="Q574" s="5">
        <v>66.2898</v>
      </c>
      <c r="R574" s="5">
        <v>27.602</v>
      </c>
      <c r="S574" s="5">
        <v>90.481399999999994</v>
      </c>
      <c r="T574" s="5">
        <v>156.81379999999999</v>
      </c>
      <c r="V574" s="5">
        <v>51.2821</v>
      </c>
      <c r="X574" s="5">
        <v>5897.1</v>
      </c>
      <c r="Z574" s="6">
        <f t="shared" si="370"/>
        <v>43679</v>
      </c>
      <c r="AA574" s="8">
        <f t="shared" si="347"/>
        <v>-1.1098413977940647E-2</v>
      </c>
      <c r="AB574" s="8">
        <f t="shared" si="348"/>
        <v>-2.8101431348053207E-3</v>
      </c>
      <c r="AC574" s="8" t="e">
        <f t="shared" si="349"/>
        <v>#DIV/0!</v>
      </c>
      <c r="AD574" s="8">
        <f t="shared" si="350"/>
        <v>1.8402533785504049E-2</v>
      </c>
      <c r="AE574" s="8">
        <f t="shared" si="351"/>
        <v>-2.4319425503632752E-3</v>
      </c>
      <c r="AF574" s="8">
        <f t="shared" si="352"/>
        <v>3.9464150797187125E-2</v>
      </c>
      <c r="AG574" s="8">
        <f t="shared" si="353"/>
        <v>6.0334291718322497E-3</v>
      </c>
      <c r="AH574" s="8">
        <f t="shared" si="354"/>
        <v>2.9221296339042357E-2</v>
      </c>
      <c r="AI574" s="8">
        <f t="shared" si="355"/>
        <v>-2.3352055189127641E-2</v>
      </c>
      <c r="AJ574" s="8">
        <f t="shared" si="356"/>
        <v>4.3119674660530016E-3</v>
      </c>
      <c r="AK574" s="8">
        <f t="shared" si="357"/>
        <v>1.1733243855381215E-2</v>
      </c>
      <c r="AL574" s="8">
        <f t="shared" si="358"/>
        <v>1.070927937807209E-2</v>
      </c>
      <c r="AM574" s="8" t="e">
        <f t="shared" si="359"/>
        <v>#DIV/0!</v>
      </c>
      <c r="AN574" s="8" t="e">
        <f t="shared" si="360"/>
        <v>#DIV/0!</v>
      </c>
      <c r="AO574" s="8">
        <f t="shared" si="361"/>
        <v>-2.402706491043638E-2</v>
      </c>
      <c r="AP574" s="8">
        <f t="shared" si="362"/>
        <v>1.2688819906140125E-2</v>
      </c>
      <c r="AQ574" s="8">
        <f t="shared" si="363"/>
        <v>-5.3476706642066052E-3</v>
      </c>
      <c r="AR574" s="8">
        <f t="shared" si="364"/>
        <v>-4.484453100670871E-2</v>
      </c>
      <c r="AS574" s="8">
        <f t="shared" si="365"/>
        <v>1.3233552395653492E-2</v>
      </c>
      <c r="AT574" s="8" t="e">
        <f t="shared" si="366"/>
        <v>#DIV/0!</v>
      </c>
      <c r="AU574" s="8">
        <f t="shared" si="367"/>
        <v>-2.1768946250999011E-2</v>
      </c>
      <c r="AV574" s="8" t="e">
        <f t="shared" si="368"/>
        <v>#DIV/0!</v>
      </c>
      <c r="AW574" s="8">
        <f t="shared" si="369"/>
        <v>-3.0691243330670415E-2</v>
      </c>
      <c r="AX574" s="8"/>
      <c r="AY574" s="8"/>
    </row>
    <row r="575" spans="1:54" x14ac:dyDescent="0.2">
      <c r="A575" s="6">
        <v>43686</v>
      </c>
      <c r="B575" s="5">
        <v>131.17169999999999</v>
      </c>
      <c r="C575" s="5">
        <v>148.53270000000001</v>
      </c>
      <c r="E575" s="5">
        <v>47.084899999999998</v>
      </c>
      <c r="F575" s="5">
        <v>146.3657</v>
      </c>
      <c r="G575" s="5">
        <v>108.2289</v>
      </c>
      <c r="H575" s="5">
        <v>117</v>
      </c>
      <c r="I575" s="5">
        <v>181.08080000000001</v>
      </c>
      <c r="J575" s="5">
        <v>72.941599999999994</v>
      </c>
      <c r="K575" s="5">
        <v>76.343299999999999</v>
      </c>
      <c r="L575" s="5">
        <v>152.9306</v>
      </c>
      <c r="M575" s="5">
        <v>316.07170000000002</v>
      </c>
      <c r="P575" s="5">
        <v>113.5192</v>
      </c>
      <c r="Q575" s="5">
        <v>65.936000000000007</v>
      </c>
      <c r="R575" s="5">
        <v>26.889700000000001</v>
      </c>
      <c r="S575" s="5">
        <v>91.833799999999997</v>
      </c>
      <c r="T575" s="5">
        <v>156.72909999999999</v>
      </c>
      <c r="V575" s="5">
        <v>50.798000000000002</v>
      </c>
      <c r="X575" s="5">
        <v>5873.47</v>
      </c>
      <c r="Z575" s="6">
        <f t="shared" si="370"/>
        <v>43686</v>
      </c>
      <c r="AA575" s="8">
        <f t="shared" si="347"/>
        <v>1.2542957448582248E-2</v>
      </c>
      <c r="AB575" s="8">
        <f t="shared" si="348"/>
        <v>2.1910159128327278E-2</v>
      </c>
      <c r="AC575" s="8" t="e">
        <f t="shared" si="349"/>
        <v>#DIV/0!</v>
      </c>
      <c r="AD575" s="8">
        <f t="shared" si="350"/>
        <v>-5.8302000000000076E-2</v>
      </c>
      <c r="AE575" s="8">
        <f t="shared" si="351"/>
        <v>1.3119651582366831E-2</v>
      </c>
      <c r="AF575" s="8">
        <f t="shared" si="352"/>
        <v>8.5423651737639439E-3</v>
      </c>
      <c r="AG575" s="8">
        <f t="shared" si="353"/>
        <v>2.2555654994965924E-2</v>
      </c>
      <c r="AH575" s="8">
        <f t="shared" si="354"/>
        <v>1.5301788544768602E-2</v>
      </c>
      <c r="AI575" s="8">
        <f t="shared" si="355"/>
        <v>1.0056026830842058E-2</v>
      </c>
      <c r="AJ575" s="8">
        <f t="shared" si="356"/>
        <v>7.6128632047145484E-3</v>
      </c>
      <c r="AK575" s="8">
        <f t="shared" si="357"/>
        <v>1.4391662559722018E-2</v>
      </c>
      <c r="AL575" s="8">
        <f t="shared" si="358"/>
        <v>2.3981652856309266E-2</v>
      </c>
      <c r="AM575" s="8" t="e">
        <f t="shared" si="359"/>
        <v>#DIV/0!</v>
      </c>
      <c r="AN575" s="8" t="e">
        <f t="shared" si="360"/>
        <v>#DIV/0!</v>
      </c>
      <c r="AO575" s="8">
        <f t="shared" si="361"/>
        <v>-1.0076236186976617E-3</v>
      </c>
      <c r="AP575" s="8">
        <f t="shared" si="362"/>
        <v>-5.3371710278201645E-3</v>
      </c>
      <c r="AQ575" s="8">
        <f t="shared" si="363"/>
        <v>-2.5806101007173399E-2</v>
      </c>
      <c r="AR575" s="8">
        <f t="shared" si="364"/>
        <v>1.4946718331060316E-2</v>
      </c>
      <c r="AS575" s="8">
        <f t="shared" si="365"/>
        <v>-5.401310343859933E-4</v>
      </c>
      <c r="AT575" s="8" t="e">
        <f t="shared" si="366"/>
        <v>#DIV/0!</v>
      </c>
      <c r="AU575" s="8">
        <f t="shared" si="367"/>
        <v>-9.4399410320560317E-3</v>
      </c>
      <c r="AV575" s="8" t="e">
        <f t="shared" si="368"/>
        <v>#DIV/0!</v>
      </c>
      <c r="AW575" s="8">
        <f t="shared" si="369"/>
        <v>-4.0070543148327253E-3</v>
      </c>
      <c r="AX575" s="8"/>
      <c r="AY575" s="8"/>
    </row>
    <row r="576" spans="1:54" x14ac:dyDescent="0.2">
      <c r="A576" s="6">
        <v>43693</v>
      </c>
      <c r="B576" s="5">
        <v>131.08619999999999</v>
      </c>
      <c r="C576" s="5">
        <v>148.96190000000001</v>
      </c>
      <c r="E576" s="5">
        <v>48.007800000000003</v>
      </c>
      <c r="F576" s="5">
        <v>147.5127</v>
      </c>
      <c r="G576" s="5">
        <v>105.4933</v>
      </c>
      <c r="H576" s="5">
        <v>117.31319999999999</v>
      </c>
      <c r="I576" s="5">
        <v>184.04740000000001</v>
      </c>
      <c r="J576" s="5">
        <v>73.4221</v>
      </c>
      <c r="K576" s="5">
        <v>77.172300000000007</v>
      </c>
      <c r="L576" s="5">
        <v>158.36940000000001</v>
      </c>
      <c r="M576" s="5">
        <v>317.60480000000001</v>
      </c>
      <c r="P576" s="5">
        <v>116.30029999999999</v>
      </c>
      <c r="Q576" s="5">
        <v>66.2898</v>
      </c>
      <c r="R576" s="5">
        <v>21.191199999999998</v>
      </c>
      <c r="S576" s="5">
        <v>92.438400000000001</v>
      </c>
      <c r="T576" s="5">
        <v>159.57740000000001</v>
      </c>
      <c r="V576" s="5">
        <v>50.849899999999998</v>
      </c>
      <c r="X576" s="5">
        <v>5818.17</v>
      </c>
      <c r="Z576" s="6">
        <f t="shared" si="370"/>
        <v>43693</v>
      </c>
      <c r="AA576" s="8">
        <f t="shared" si="347"/>
        <v>-6.5181742708220192E-4</v>
      </c>
      <c r="AB576" s="8">
        <f t="shared" si="348"/>
        <v>2.8895993946114196E-3</v>
      </c>
      <c r="AC576" s="8" t="e">
        <f t="shared" si="349"/>
        <v>#DIV/0!</v>
      </c>
      <c r="AD576" s="8">
        <f t="shared" si="350"/>
        <v>1.9600763726800086E-2</v>
      </c>
      <c r="AE576" s="8">
        <f t="shared" si="351"/>
        <v>7.8365354724501124E-3</v>
      </c>
      <c r="AF576" s="8">
        <f t="shared" si="352"/>
        <v>-2.5276058428016834E-2</v>
      </c>
      <c r="AG576" s="8">
        <f t="shared" si="353"/>
        <v>2.6769230769230212E-3</v>
      </c>
      <c r="AH576" s="8">
        <f t="shared" si="354"/>
        <v>1.6382741847838167E-2</v>
      </c>
      <c r="AI576" s="8">
        <f t="shared" si="355"/>
        <v>6.5874617502221788E-3</v>
      </c>
      <c r="AJ576" s="8">
        <f t="shared" si="356"/>
        <v>1.0858844194579165E-2</v>
      </c>
      <c r="AK576" s="8">
        <f t="shared" si="357"/>
        <v>3.5563843991980759E-2</v>
      </c>
      <c r="AL576" s="8">
        <f t="shared" si="358"/>
        <v>4.8504817103207643E-3</v>
      </c>
      <c r="AM576" s="8" t="e">
        <f t="shared" si="359"/>
        <v>#DIV/0!</v>
      </c>
      <c r="AN576" s="8" t="e">
        <f t="shared" si="360"/>
        <v>#DIV/0!</v>
      </c>
      <c r="AO576" s="8">
        <f t="shared" si="361"/>
        <v>2.4498939386464968E-2</v>
      </c>
      <c r="AP576" s="8">
        <f t="shared" si="362"/>
        <v>5.3658092695947346E-3</v>
      </c>
      <c r="AQ576" s="8">
        <f t="shared" si="363"/>
        <v>-0.21192129328330189</v>
      </c>
      <c r="AR576" s="8">
        <f t="shared" si="364"/>
        <v>6.5836326058597017E-3</v>
      </c>
      <c r="AS576" s="8">
        <f t="shared" si="365"/>
        <v>1.8173396006230025E-2</v>
      </c>
      <c r="AT576" s="8" t="e">
        <f t="shared" si="366"/>
        <v>#DIV/0!</v>
      </c>
      <c r="AU576" s="8">
        <f t="shared" si="367"/>
        <v>1.0216937674711879E-3</v>
      </c>
      <c r="AV576" s="8" t="e">
        <f t="shared" si="368"/>
        <v>#DIV/0!</v>
      </c>
      <c r="AW576" s="8">
        <f t="shared" si="369"/>
        <v>-9.4152179205818642E-3</v>
      </c>
      <c r="AX576" s="8"/>
      <c r="AY576" s="8"/>
    </row>
    <row r="577" spans="1:120" x14ac:dyDescent="0.2">
      <c r="A577" s="6">
        <v>43700</v>
      </c>
      <c r="B577" s="5">
        <v>128.84559999999999</v>
      </c>
      <c r="C577" s="5">
        <v>147.8888</v>
      </c>
      <c r="E577" s="5">
        <v>47.232599999999998</v>
      </c>
      <c r="F577" s="5">
        <v>147.02209999999999</v>
      </c>
      <c r="G577" s="5">
        <v>104.9259</v>
      </c>
      <c r="H577" s="5">
        <v>118.1039</v>
      </c>
      <c r="I577" s="5">
        <v>185.143</v>
      </c>
      <c r="J577" s="5">
        <v>73.0154</v>
      </c>
      <c r="K577" s="5">
        <v>77.707800000000006</v>
      </c>
      <c r="L577" s="5">
        <v>158.83850000000001</v>
      </c>
      <c r="M577" s="5">
        <v>323.98520000000002</v>
      </c>
      <c r="P577" s="5">
        <v>115.4823</v>
      </c>
      <c r="Q577" s="5">
        <v>64.951700000000002</v>
      </c>
      <c r="R577" s="5">
        <v>16.383099999999999</v>
      </c>
      <c r="S577" s="5">
        <v>92.979299999999995</v>
      </c>
      <c r="T577" s="5">
        <v>159.6114</v>
      </c>
      <c r="V577" s="5">
        <v>50.918999999999997</v>
      </c>
      <c r="X577" s="5">
        <v>5735.63</v>
      </c>
      <c r="Z577" s="6">
        <f t="shared" si="370"/>
        <v>43700</v>
      </c>
      <c r="AA577" s="8">
        <f t="shared" si="347"/>
        <v>-1.7092569622126463E-2</v>
      </c>
      <c r="AB577" s="8">
        <f t="shared" si="348"/>
        <v>-7.203855482509347E-3</v>
      </c>
      <c r="AC577" s="8" t="e">
        <f t="shared" si="349"/>
        <v>#DIV/0!</v>
      </c>
      <c r="AD577" s="8">
        <f t="shared" si="350"/>
        <v>-1.6147376051391715E-2</v>
      </c>
      <c r="AE577" s="8">
        <f t="shared" si="351"/>
        <v>-3.3258153365778309E-3</v>
      </c>
      <c r="AF577" s="8">
        <f t="shared" si="352"/>
        <v>-5.3785406276987135E-3</v>
      </c>
      <c r="AG577" s="8">
        <f t="shared" si="353"/>
        <v>6.7400769904835123E-3</v>
      </c>
      <c r="AH577" s="8">
        <f t="shared" si="354"/>
        <v>5.9528143293521296E-3</v>
      </c>
      <c r="AI577" s="8">
        <f t="shared" si="355"/>
        <v>-5.5392041360843303E-3</v>
      </c>
      <c r="AJ577" s="8">
        <f t="shared" si="356"/>
        <v>6.9390182746917883E-3</v>
      </c>
      <c r="AK577" s="8">
        <f t="shared" si="357"/>
        <v>2.962062115534847E-3</v>
      </c>
      <c r="AL577" s="8">
        <f t="shared" si="358"/>
        <v>2.0089117041052207E-2</v>
      </c>
      <c r="AM577" s="8" t="e">
        <f t="shared" si="359"/>
        <v>#DIV/0!</v>
      </c>
      <c r="AN577" s="8" t="e">
        <f t="shared" si="360"/>
        <v>#DIV/0!</v>
      </c>
      <c r="AO577" s="8">
        <f t="shared" si="361"/>
        <v>-7.0335158206814574E-3</v>
      </c>
      <c r="AP577" s="8">
        <f t="shared" si="362"/>
        <v>-2.0185609249085079E-2</v>
      </c>
      <c r="AQ577" s="8">
        <f t="shared" si="363"/>
        <v>-0.22689135112688286</v>
      </c>
      <c r="AR577" s="8">
        <f t="shared" si="364"/>
        <v>5.8514643265135113E-3</v>
      </c>
      <c r="AS577" s="8">
        <f t="shared" si="365"/>
        <v>2.1306275199362013E-4</v>
      </c>
      <c r="AT577" s="8" t="e">
        <f t="shared" si="366"/>
        <v>#DIV/0!</v>
      </c>
      <c r="AU577" s="8">
        <f t="shared" si="367"/>
        <v>1.358901394103107E-3</v>
      </c>
      <c r="AV577" s="8" t="e">
        <f t="shared" si="368"/>
        <v>#DIV/0!</v>
      </c>
      <c r="AW577" s="8">
        <f t="shared" si="369"/>
        <v>-1.4186591316513564E-2</v>
      </c>
      <c r="AX577" s="8"/>
      <c r="AY577" s="8"/>
    </row>
    <row r="578" spans="1:120" x14ac:dyDescent="0.2">
      <c r="A578" s="6">
        <v>43707</v>
      </c>
      <c r="B578" s="5">
        <v>131.95849999999999</v>
      </c>
      <c r="C578" s="5">
        <v>150.48079999999999</v>
      </c>
      <c r="E578" s="5">
        <v>47.697699999999998</v>
      </c>
      <c r="F578" s="5">
        <v>150.38849999999999</v>
      </c>
      <c r="G578" s="5">
        <v>105.1587</v>
      </c>
      <c r="H578" s="5">
        <v>119.536</v>
      </c>
      <c r="I578" s="5">
        <v>190.19970000000001</v>
      </c>
      <c r="J578" s="5">
        <v>76.8874</v>
      </c>
      <c r="K578" s="5">
        <v>79.452299999999994</v>
      </c>
      <c r="L578" s="5">
        <v>160.97880000000001</v>
      </c>
      <c r="M578" s="5">
        <v>321.6755</v>
      </c>
      <c r="P578" s="5">
        <v>118.50879999999999</v>
      </c>
      <c r="Q578" s="5">
        <v>65.936000000000007</v>
      </c>
      <c r="R578" s="5">
        <v>15.5076</v>
      </c>
      <c r="S578" s="5">
        <v>96.209100000000007</v>
      </c>
      <c r="T578" s="5">
        <v>161.5951</v>
      </c>
      <c r="V578" s="5">
        <v>51.091900000000003</v>
      </c>
      <c r="X578" s="5">
        <v>5898.23</v>
      </c>
      <c r="Z578" s="6">
        <f t="shared" si="370"/>
        <v>43707</v>
      </c>
      <c r="AA578" s="8">
        <f t="shared" si="347"/>
        <v>2.4159924747139128E-2</v>
      </c>
      <c r="AB578" s="8">
        <f t="shared" si="348"/>
        <v>1.7526682209876521E-2</v>
      </c>
      <c r="AC578" s="8" t="e">
        <f t="shared" si="349"/>
        <v>#DIV/0!</v>
      </c>
      <c r="AD578" s="8">
        <f t="shared" si="350"/>
        <v>9.8470124447944674E-3</v>
      </c>
      <c r="AE578" s="8">
        <f t="shared" si="351"/>
        <v>2.2897237898247935E-2</v>
      </c>
      <c r="AF578" s="8">
        <f t="shared" si="352"/>
        <v>2.2187086315199611E-3</v>
      </c>
      <c r="AG578" s="8">
        <f t="shared" si="353"/>
        <v>1.2125763840144188E-2</v>
      </c>
      <c r="AH578" s="8">
        <f t="shared" si="354"/>
        <v>2.7312401765122063E-2</v>
      </c>
      <c r="AI578" s="8">
        <f t="shared" si="355"/>
        <v>5.3029908758974065E-2</v>
      </c>
      <c r="AJ578" s="8">
        <f t="shared" si="356"/>
        <v>2.2449483835599304E-2</v>
      </c>
      <c r="AK578" s="8">
        <f t="shared" si="357"/>
        <v>1.3474692848396197E-2</v>
      </c>
      <c r="AL578" s="8">
        <f t="shared" si="358"/>
        <v>-7.1290293507234592E-3</v>
      </c>
      <c r="AM578" s="8" t="e">
        <f t="shared" si="359"/>
        <v>#DIV/0!</v>
      </c>
      <c r="AN578" s="8" t="e">
        <f t="shared" si="360"/>
        <v>#DIV/0!</v>
      </c>
      <c r="AO578" s="8">
        <f t="shared" si="361"/>
        <v>2.6207479414594337E-2</v>
      </c>
      <c r="AP578" s="8">
        <f t="shared" si="362"/>
        <v>1.5154337761752235E-2</v>
      </c>
      <c r="AQ578" s="8">
        <f t="shared" si="363"/>
        <v>-5.343921480061764E-2</v>
      </c>
      <c r="AR578" s="8">
        <f t="shared" si="364"/>
        <v>3.4736763989404285E-2</v>
      </c>
      <c r="AS578" s="8">
        <f t="shared" si="365"/>
        <v>1.242831025854052E-2</v>
      </c>
      <c r="AT578" s="8" t="e">
        <f t="shared" si="366"/>
        <v>#DIV/0!</v>
      </c>
      <c r="AU578" s="8">
        <f t="shared" si="367"/>
        <v>3.3955890728412097E-3</v>
      </c>
      <c r="AV578" s="8" t="e">
        <f t="shared" si="368"/>
        <v>#DIV/0!</v>
      </c>
      <c r="AW578" s="8">
        <f t="shared" si="369"/>
        <v>2.8349108990642691E-2</v>
      </c>
      <c r="AX578" s="8"/>
      <c r="AY578" s="8"/>
    </row>
    <row r="579" spans="1:120" x14ac:dyDescent="0.2">
      <c r="A579" s="6">
        <v>43714</v>
      </c>
      <c r="B579" s="5">
        <v>130.31649999999999</v>
      </c>
      <c r="C579" s="5">
        <v>150.3817</v>
      </c>
      <c r="E579" s="5">
        <v>49.093000000000004</v>
      </c>
      <c r="F579" s="5">
        <v>154.17789999999999</v>
      </c>
      <c r="G579" s="5">
        <v>103.2816</v>
      </c>
      <c r="H579" s="5">
        <v>122.8477</v>
      </c>
      <c r="I579" s="5">
        <v>191.3965</v>
      </c>
      <c r="J579" s="5">
        <v>78.286600000000007</v>
      </c>
      <c r="K579" s="5">
        <v>80.626800000000003</v>
      </c>
      <c r="L579" s="5">
        <v>159.85</v>
      </c>
      <c r="M579" s="5">
        <v>323.2319</v>
      </c>
      <c r="P579" s="5">
        <v>120.47199999999999</v>
      </c>
      <c r="Q579" s="5">
        <v>66.305099999999996</v>
      </c>
      <c r="R579" s="5">
        <v>15.1218</v>
      </c>
      <c r="S579" s="5">
        <v>96.877399999999994</v>
      </c>
      <c r="T579" s="5">
        <v>159.05189999999999</v>
      </c>
      <c r="V579" s="5">
        <v>51.506900000000002</v>
      </c>
      <c r="X579" s="5">
        <v>6006.07</v>
      </c>
      <c r="Z579" s="6">
        <f t="shared" si="370"/>
        <v>43714</v>
      </c>
      <c r="AA579" s="8">
        <f t="shared" si="347"/>
        <v>-1.2443306039398694E-2</v>
      </c>
      <c r="AB579" s="8">
        <f t="shared" si="348"/>
        <v>-6.5855577588636027E-4</v>
      </c>
      <c r="AC579" s="8" t="e">
        <f t="shared" si="349"/>
        <v>#DIV/0!</v>
      </c>
      <c r="AD579" s="8">
        <f t="shared" si="350"/>
        <v>2.9252982848229747E-2</v>
      </c>
      <c r="AE579" s="8">
        <f t="shared" si="351"/>
        <v>2.5197405386714999E-2</v>
      </c>
      <c r="AF579" s="8">
        <f t="shared" si="352"/>
        <v>-1.7850163609858249E-2</v>
      </c>
      <c r="AG579" s="8">
        <f t="shared" si="353"/>
        <v>2.7704624548253287E-2</v>
      </c>
      <c r="AH579" s="8">
        <f t="shared" si="354"/>
        <v>6.2923337944276181E-3</v>
      </c>
      <c r="AI579" s="8">
        <f t="shared" si="355"/>
        <v>1.8198040251068637E-2</v>
      </c>
      <c r="AJ579" s="8">
        <f t="shared" si="356"/>
        <v>1.4782454378287513E-2</v>
      </c>
      <c r="AK579" s="8">
        <f t="shared" si="357"/>
        <v>-7.0121034571012375E-3</v>
      </c>
      <c r="AL579" s="8">
        <f t="shared" si="358"/>
        <v>4.8384163543695458E-3</v>
      </c>
      <c r="AM579" s="8" t="e">
        <f t="shared" si="359"/>
        <v>#DIV/0!</v>
      </c>
      <c r="AN579" s="8" t="e">
        <f t="shared" si="360"/>
        <v>#DIV/0!</v>
      </c>
      <c r="AO579" s="8">
        <f t="shared" si="361"/>
        <v>1.6565858400388933E-2</v>
      </c>
      <c r="AP579" s="8">
        <f t="shared" si="362"/>
        <v>5.5978524629942683E-3</v>
      </c>
      <c r="AQ579" s="8">
        <f t="shared" si="363"/>
        <v>-2.4878124274549274E-2</v>
      </c>
      <c r="AR579" s="8">
        <f t="shared" si="364"/>
        <v>6.9463283618700356E-3</v>
      </c>
      <c r="AS579" s="8">
        <f t="shared" si="365"/>
        <v>-1.5738100969645785E-2</v>
      </c>
      <c r="AT579" s="8" t="e">
        <f t="shared" si="366"/>
        <v>#DIV/0!</v>
      </c>
      <c r="AU579" s="8">
        <f t="shared" si="367"/>
        <v>8.1226182623859167E-3</v>
      </c>
      <c r="AV579" s="8" t="e">
        <f t="shared" si="368"/>
        <v>#DIV/0!</v>
      </c>
      <c r="AW579" s="8">
        <f t="shared" si="369"/>
        <v>1.8283451137036E-2</v>
      </c>
      <c r="AX579" s="8"/>
      <c r="AY579" s="8"/>
    </row>
    <row r="580" spans="1:120" x14ac:dyDescent="0.2">
      <c r="A580" s="6">
        <v>43721</v>
      </c>
      <c r="B580" s="5">
        <v>131.85640000000001</v>
      </c>
      <c r="C580" s="5">
        <v>151.12459999999999</v>
      </c>
      <c r="E580" s="5">
        <v>51.418500000000002</v>
      </c>
      <c r="F580" s="5">
        <v>151.92789999999999</v>
      </c>
      <c r="G580" s="5">
        <v>104.6639</v>
      </c>
      <c r="H580" s="5">
        <v>122.8925</v>
      </c>
      <c r="I580" s="5">
        <v>191.3459</v>
      </c>
      <c r="J580" s="5">
        <v>76.903700000000001</v>
      </c>
      <c r="K580" s="5">
        <v>81.8185</v>
      </c>
      <c r="L580" s="5">
        <v>159.6301</v>
      </c>
      <c r="M580" s="5">
        <v>320.80919999999998</v>
      </c>
      <c r="P580" s="5">
        <v>120.57550000000001</v>
      </c>
      <c r="Q580" s="5">
        <v>67.597099999999998</v>
      </c>
      <c r="R580" s="5">
        <v>16.590900000000001</v>
      </c>
      <c r="S580" s="5">
        <v>97.486599999999996</v>
      </c>
      <c r="T580" s="5">
        <v>157.8142</v>
      </c>
      <c r="V580" s="5">
        <v>54.1419</v>
      </c>
      <c r="X580" s="5">
        <v>6067.5</v>
      </c>
      <c r="Z580" s="6">
        <f t="shared" si="370"/>
        <v>43721</v>
      </c>
      <c r="AA580" s="8">
        <f t="shared" si="347"/>
        <v>1.1816615701004896E-2</v>
      </c>
      <c r="AB580" s="8">
        <f t="shared" si="348"/>
        <v>4.9400957696315029E-3</v>
      </c>
      <c r="AC580" s="8" t="e">
        <f t="shared" si="349"/>
        <v>#DIV/0!</v>
      </c>
      <c r="AD580" s="8">
        <f t="shared" si="350"/>
        <v>4.7369278715906571E-2</v>
      </c>
      <c r="AE580" s="8">
        <f t="shared" si="351"/>
        <v>-1.4593531238912938E-2</v>
      </c>
      <c r="AF580" s="8">
        <f t="shared" si="352"/>
        <v>1.3383797307555234E-2</v>
      </c>
      <c r="AG580" s="8">
        <f t="shared" si="353"/>
        <v>3.6467919220295464E-4</v>
      </c>
      <c r="AH580" s="8">
        <f t="shared" si="354"/>
        <v>-2.6437265049261693E-4</v>
      </c>
      <c r="AI580" s="8">
        <f t="shared" si="355"/>
        <v>-1.766458116714742E-2</v>
      </c>
      <c r="AJ580" s="8">
        <f t="shared" si="356"/>
        <v>1.4780445211765691E-2</v>
      </c>
      <c r="AK580" s="8">
        <f t="shared" si="357"/>
        <v>-1.3756646856427635E-3</v>
      </c>
      <c r="AL580" s="8">
        <f t="shared" si="358"/>
        <v>-7.4952379390772483E-3</v>
      </c>
      <c r="AM580" s="8" t="e">
        <f t="shared" si="359"/>
        <v>#DIV/0!</v>
      </c>
      <c r="AN580" s="8" t="e">
        <f t="shared" si="360"/>
        <v>#DIV/0!</v>
      </c>
      <c r="AO580" s="8">
        <f t="shared" si="361"/>
        <v>8.591207915533694E-4</v>
      </c>
      <c r="AP580" s="8">
        <f t="shared" si="362"/>
        <v>1.9485680588672727E-2</v>
      </c>
      <c r="AQ580" s="8">
        <f t="shared" si="363"/>
        <v>9.7151132801650553E-2</v>
      </c>
      <c r="AR580" s="8">
        <f t="shared" si="364"/>
        <v>6.2883603399761512E-3</v>
      </c>
      <c r="AS580" s="8">
        <f t="shared" si="365"/>
        <v>-7.7817366532558774E-3</v>
      </c>
      <c r="AT580" s="8" t="e">
        <f t="shared" si="366"/>
        <v>#DIV/0!</v>
      </c>
      <c r="AU580" s="8">
        <f t="shared" si="367"/>
        <v>5.1158194339010921E-2</v>
      </c>
      <c r="AV580" s="8" t="e">
        <f t="shared" si="368"/>
        <v>#DIV/0!</v>
      </c>
      <c r="AW580" s="8">
        <f t="shared" si="369"/>
        <v>1.0227986020808988E-2</v>
      </c>
      <c r="AX580" s="8"/>
      <c r="AY580" s="8"/>
    </row>
    <row r="581" spans="1:120" x14ac:dyDescent="0.2">
      <c r="A581" s="6">
        <v>43728</v>
      </c>
      <c r="B581" s="5">
        <v>136.0565</v>
      </c>
      <c r="C581" s="5">
        <v>153.8321</v>
      </c>
      <c r="E581" s="5">
        <v>52.2453</v>
      </c>
      <c r="F581" s="5">
        <v>156.30930000000001</v>
      </c>
      <c r="G581" s="5">
        <v>105.8426</v>
      </c>
      <c r="H581" s="5">
        <v>125.00360000000001</v>
      </c>
      <c r="I581" s="5">
        <v>194.19450000000001</v>
      </c>
      <c r="J581" s="5">
        <v>78.823499999999996</v>
      </c>
      <c r="K581" s="5">
        <v>81.853099999999998</v>
      </c>
      <c r="L581" s="5">
        <v>163.0018</v>
      </c>
      <c r="M581" s="5">
        <v>331.42500000000001</v>
      </c>
      <c r="P581" s="5">
        <v>123.1311</v>
      </c>
      <c r="Q581" s="5">
        <v>69.150499999999994</v>
      </c>
      <c r="R581" s="5">
        <v>17.228999999999999</v>
      </c>
      <c r="S581" s="5">
        <v>99.09</v>
      </c>
      <c r="T581" s="5">
        <v>164.74860000000001</v>
      </c>
      <c r="V581" s="5">
        <v>55.544499999999999</v>
      </c>
      <c r="X581" s="5">
        <v>6037.5</v>
      </c>
      <c r="Z581" s="6">
        <f t="shared" si="370"/>
        <v>43728</v>
      </c>
      <c r="AA581" s="8">
        <f t="shared" si="347"/>
        <v>3.185359224125639E-2</v>
      </c>
      <c r="AB581" s="8">
        <f t="shared" si="348"/>
        <v>1.7915680173843374E-2</v>
      </c>
      <c r="AC581" s="8" t="e">
        <f t="shared" si="349"/>
        <v>#DIV/0!</v>
      </c>
      <c r="AD581" s="8">
        <f t="shared" si="350"/>
        <v>1.6079815630561045E-2</v>
      </c>
      <c r="AE581" s="8">
        <f t="shared" si="351"/>
        <v>2.8838679399899592E-2</v>
      </c>
      <c r="AF581" s="8">
        <f t="shared" si="352"/>
        <v>1.126176265168799E-2</v>
      </c>
      <c r="AG581" s="8">
        <f t="shared" si="353"/>
        <v>1.7178428301157567E-2</v>
      </c>
      <c r="AH581" s="8">
        <f t="shared" si="354"/>
        <v>1.4887175528715213E-2</v>
      </c>
      <c r="AI581" s="8">
        <f t="shared" si="355"/>
        <v>2.4963688353096147E-2</v>
      </c>
      <c r="AJ581" s="8">
        <f t="shared" si="356"/>
        <v>4.2288724432726355E-4</v>
      </c>
      <c r="AK581" s="8">
        <f t="shared" si="357"/>
        <v>2.1121956322773805E-2</v>
      </c>
      <c r="AL581" s="8">
        <f t="shared" si="358"/>
        <v>3.3090696900213601E-2</v>
      </c>
      <c r="AM581" s="8" t="e">
        <f t="shared" si="359"/>
        <v>#DIV/0!</v>
      </c>
      <c r="AN581" s="8" t="e">
        <f t="shared" si="360"/>
        <v>#DIV/0!</v>
      </c>
      <c r="AO581" s="8">
        <f t="shared" si="361"/>
        <v>2.1195018888580108E-2</v>
      </c>
      <c r="AP581" s="8">
        <f t="shared" si="362"/>
        <v>2.2980275781061543E-2</v>
      </c>
      <c r="AQ581" s="8">
        <f t="shared" si="363"/>
        <v>3.8460842992242616E-2</v>
      </c>
      <c r="AR581" s="8">
        <f t="shared" si="364"/>
        <v>1.6447388666750218E-2</v>
      </c>
      <c r="AS581" s="8">
        <f t="shared" si="365"/>
        <v>4.3940279138379168E-2</v>
      </c>
      <c r="AT581" s="8" t="e">
        <f t="shared" si="366"/>
        <v>#DIV/0!</v>
      </c>
      <c r="AU581" s="8">
        <f t="shared" si="367"/>
        <v>2.5905998865942914E-2</v>
      </c>
      <c r="AV581" s="8" t="e">
        <f t="shared" si="368"/>
        <v>#DIV/0!</v>
      </c>
      <c r="AW581" s="8">
        <f t="shared" si="369"/>
        <v>-4.9443757725586845E-3</v>
      </c>
      <c r="AX581" s="8"/>
      <c r="AY581" s="8"/>
    </row>
    <row r="582" spans="1:120" x14ac:dyDescent="0.2">
      <c r="A582" s="6">
        <v>43735</v>
      </c>
      <c r="B582" s="5">
        <v>137.709</v>
      </c>
      <c r="C582" s="5">
        <v>155.51599999999999</v>
      </c>
      <c r="E582" s="5">
        <v>51.6768</v>
      </c>
      <c r="F582" s="5">
        <v>160.06479999999999</v>
      </c>
      <c r="G582" s="5">
        <v>111.3028</v>
      </c>
      <c r="H582" s="5">
        <v>128.12649999999999</v>
      </c>
      <c r="I582" s="5">
        <v>198.05449999999999</v>
      </c>
      <c r="J582" s="5">
        <v>79.034999999999997</v>
      </c>
      <c r="K582" s="5">
        <v>83.6494</v>
      </c>
      <c r="L582" s="5">
        <v>164.92230000000001</v>
      </c>
      <c r="M582" s="5">
        <v>339.55939999999998</v>
      </c>
      <c r="P582" s="5">
        <v>123.9555</v>
      </c>
      <c r="Q582" s="5">
        <v>69.873400000000004</v>
      </c>
      <c r="R582" s="5">
        <v>15.017899999999999</v>
      </c>
      <c r="S582" s="5">
        <v>99.378699999999995</v>
      </c>
      <c r="T582" s="5">
        <v>165.15549999999999</v>
      </c>
      <c r="V582" s="5">
        <v>55.404299999999999</v>
      </c>
      <c r="X582" s="5">
        <v>5978.11</v>
      </c>
      <c r="Z582" s="6">
        <f t="shared" si="370"/>
        <v>43735</v>
      </c>
      <c r="AA582" s="8">
        <f t="shared" si="347"/>
        <v>1.2145689474593269E-2</v>
      </c>
      <c r="AB582" s="8">
        <f t="shared" si="348"/>
        <v>1.0946349949067846E-2</v>
      </c>
      <c r="AC582" s="8" t="e">
        <f t="shared" si="349"/>
        <v>#DIV/0!</v>
      </c>
      <c r="AD582" s="8">
        <f t="shared" si="350"/>
        <v>-1.0881361577022242E-2</v>
      </c>
      <c r="AE582" s="8">
        <f t="shared" si="351"/>
        <v>2.4026081621502993E-2</v>
      </c>
      <c r="AF582" s="8">
        <f t="shared" si="352"/>
        <v>5.1587923955004777E-2</v>
      </c>
      <c r="AG582" s="8">
        <f t="shared" si="353"/>
        <v>2.4982480504561311E-2</v>
      </c>
      <c r="AH582" s="8">
        <f t="shared" si="354"/>
        <v>1.9876979008159212E-2</v>
      </c>
      <c r="AI582" s="8">
        <f t="shared" si="355"/>
        <v>2.6832099564215728E-3</v>
      </c>
      <c r="AJ582" s="8">
        <f t="shared" si="356"/>
        <v>2.1945411963627537E-2</v>
      </c>
      <c r="AK582" s="8">
        <f t="shared" si="357"/>
        <v>1.1782078480115032E-2</v>
      </c>
      <c r="AL582" s="8">
        <f t="shared" si="358"/>
        <v>2.4543712755525249E-2</v>
      </c>
      <c r="AM582" s="8" t="e">
        <f t="shared" si="359"/>
        <v>#DIV/0!</v>
      </c>
      <c r="AN582" s="8" t="e">
        <f t="shared" si="360"/>
        <v>#DIV/0!</v>
      </c>
      <c r="AO582" s="8">
        <f t="shared" si="361"/>
        <v>6.695302811393633E-3</v>
      </c>
      <c r="AP582" s="8">
        <f t="shared" si="362"/>
        <v>1.0454009732395519E-2</v>
      </c>
      <c r="AQ582" s="8">
        <f t="shared" si="363"/>
        <v>-0.12833594520865987</v>
      </c>
      <c r="AR582" s="8">
        <f t="shared" si="364"/>
        <v>2.9135129680089022E-3</v>
      </c>
      <c r="AS582" s="8">
        <f t="shared" si="365"/>
        <v>2.4698237192910533E-3</v>
      </c>
      <c r="AT582" s="8" t="e">
        <f t="shared" si="366"/>
        <v>#DIV/0!</v>
      </c>
      <c r="AU582" s="8">
        <f t="shared" si="367"/>
        <v>-2.5241022963570225E-3</v>
      </c>
      <c r="AV582" s="8" t="e">
        <f t="shared" si="368"/>
        <v>#DIV/0!</v>
      </c>
      <c r="AW582" s="8">
        <f t="shared" si="369"/>
        <v>-9.8368530020704892E-3</v>
      </c>
      <c r="AX582" s="8"/>
      <c r="AY582" s="8"/>
    </row>
    <row r="583" spans="1:120" s="23" customFormat="1" x14ac:dyDescent="0.2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8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8"/>
      <c r="AY583" s="8"/>
      <c r="AZ583" s="5"/>
      <c r="BA583" s="5"/>
      <c r="BB583" s="5"/>
      <c r="BC583" s="5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8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CA583" s="37"/>
      <c r="CB583" s="5"/>
      <c r="CC583" s="5"/>
      <c r="CD583" s="19"/>
      <c r="CE583" s="5"/>
      <c r="CF583" s="5"/>
      <c r="CI583" s="30"/>
      <c r="CJ583" s="30"/>
      <c r="CK583" s="36"/>
      <c r="CL583" s="36"/>
      <c r="CM583" s="54"/>
      <c r="CN583" s="54"/>
      <c r="CO583" s="54"/>
      <c r="CP583" s="54"/>
      <c r="CQ583" s="54"/>
      <c r="CR583" s="54"/>
      <c r="CS583" s="54"/>
      <c r="CT583" s="54"/>
      <c r="CU583" s="54"/>
      <c r="CV583" s="54"/>
      <c r="CW583" s="54"/>
      <c r="CX583" s="54"/>
      <c r="CY583" s="54"/>
      <c r="CZ583" s="54"/>
      <c r="DA583" s="54"/>
      <c r="DB583" s="54"/>
      <c r="DC583" s="54"/>
      <c r="DD583" s="54"/>
      <c r="DE583" s="54"/>
      <c r="DF583" s="54"/>
      <c r="DG583" s="30"/>
      <c r="DH583" s="30"/>
      <c r="DI583" s="30"/>
      <c r="DJ583" s="30"/>
      <c r="DK583" s="30"/>
      <c r="DL583" s="30"/>
      <c r="DM583" s="30"/>
      <c r="DN583" s="30"/>
      <c r="DO583" s="30"/>
      <c r="DP583" s="30"/>
    </row>
    <row r="584" spans="1:120" x14ac:dyDescent="0.2">
      <c r="AX584" s="8"/>
      <c r="AY584" s="8"/>
    </row>
    <row r="585" spans="1:120" x14ac:dyDescent="0.2">
      <c r="AX585" s="8"/>
      <c r="AY585" s="8"/>
    </row>
    <row r="586" spans="1:120" x14ac:dyDescent="0.2">
      <c r="AX586" s="8"/>
      <c r="AY586" s="8"/>
    </row>
    <row r="587" spans="1:120" x14ac:dyDescent="0.2">
      <c r="AX587" s="8"/>
      <c r="AY587" s="8"/>
    </row>
    <row r="588" spans="1:120" x14ac:dyDescent="0.2">
      <c r="AX588" s="8"/>
      <c r="AY588" s="8"/>
    </row>
    <row r="589" spans="1:120" x14ac:dyDescent="0.2">
      <c r="AX589" s="8"/>
      <c r="AY589" s="8"/>
    </row>
    <row r="590" spans="1:120" x14ac:dyDescent="0.2">
      <c r="AX590" s="8"/>
      <c r="AY590" s="8"/>
    </row>
    <row r="591" spans="1:120" x14ac:dyDescent="0.2">
      <c r="AX591" s="8"/>
      <c r="AY591" s="8"/>
    </row>
    <row r="592" spans="1:120" x14ac:dyDescent="0.2">
      <c r="AX592" s="8"/>
      <c r="AY592" s="8"/>
    </row>
    <row r="593" spans="50:54" x14ac:dyDescent="0.2">
      <c r="AX593" s="8"/>
      <c r="AY593" s="8"/>
    </row>
    <row r="594" spans="50:54" x14ac:dyDescent="0.2">
      <c r="AX594" s="8"/>
      <c r="AY594" s="8"/>
    </row>
    <row r="595" spans="50:54" x14ac:dyDescent="0.2">
      <c r="AX595" s="8"/>
      <c r="AY595" s="8"/>
    </row>
    <row r="596" spans="50:54" x14ac:dyDescent="0.2">
      <c r="AX596" s="8"/>
      <c r="AY596" s="8"/>
    </row>
    <row r="597" spans="50:54" x14ac:dyDescent="0.2">
      <c r="AX597" s="8"/>
      <c r="AY597" s="8"/>
    </row>
    <row r="598" spans="50:54" x14ac:dyDescent="0.2">
      <c r="AX598" s="8"/>
      <c r="AY598" s="8"/>
    </row>
    <row r="599" spans="50:54" x14ac:dyDescent="0.2">
      <c r="AX599" s="8"/>
      <c r="AY599" s="8"/>
    </row>
    <row r="600" spans="50:54" x14ac:dyDescent="0.2">
      <c r="AX600" s="8"/>
      <c r="AY600" s="8"/>
      <c r="BA600" s="25"/>
      <c r="BB600" s="25"/>
    </row>
    <row r="601" spans="50:54" x14ac:dyDescent="0.2">
      <c r="AX601" s="8"/>
      <c r="AY601" s="8"/>
    </row>
    <row r="602" spans="50:54" x14ac:dyDescent="0.2">
      <c r="AX602" s="8"/>
      <c r="AY602" s="8"/>
    </row>
    <row r="603" spans="50:54" x14ac:dyDescent="0.2">
      <c r="AX603" s="8"/>
      <c r="AY603" s="8"/>
      <c r="AZ603" s="25"/>
    </row>
    <row r="604" spans="50:54" x14ac:dyDescent="0.2">
      <c r="AX604" s="8"/>
      <c r="AY604" s="8"/>
    </row>
    <row r="605" spans="50:54" x14ac:dyDescent="0.2">
      <c r="AX605" s="8"/>
      <c r="AY605" s="8"/>
    </row>
    <row r="606" spans="50:54" x14ac:dyDescent="0.2">
      <c r="AX606" s="8"/>
      <c r="AY606" s="8"/>
    </row>
    <row r="607" spans="50:54" x14ac:dyDescent="0.2">
      <c r="AX607" s="8"/>
      <c r="AY607" s="26"/>
    </row>
    <row r="608" spans="50:54" x14ac:dyDescent="0.2">
      <c r="AX608" s="8"/>
      <c r="AY608" s="8"/>
    </row>
    <row r="609" spans="1:120" x14ac:dyDescent="0.2">
      <c r="AX609" s="8"/>
      <c r="AY609" s="8"/>
    </row>
    <row r="610" spans="1:120" x14ac:dyDescent="0.2">
      <c r="AX610" s="8"/>
      <c r="AY610" s="8"/>
    </row>
    <row r="611" spans="1:120" x14ac:dyDescent="0.2">
      <c r="AX611" s="8"/>
    </row>
    <row r="612" spans="1:120" x14ac:dyDescent="0.2">
      <c r="AX612" s="8"/>
    </row>
    <row r="613" spans="1:120" x14ac:dyDescent="0.2">
      <c r="AX613" s="8"/>
    </row>
    <row r="614" spans="1:120" x14ac:dyDescent="0.2">
      <c r="AX614" s="8"/>
    </row>
    <row r="615" spans="1:120" x14ac:dyDescent="0.2">
      <c r="AX615" s="8"/>
    </row>
    <row r="616" spans="1:120" x14ac:dyDescent="0.2">
      <c r="AX616" s="8"/>
    </row>
    <row r="617" spans="1:120" s="25" customFormat="1" x14ac:dyDescent="0.2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8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8"/>
      <c r="AY617" s="5"/>
      <c r="AZ617" s="5"/>
      <c r="BA617" s="5"/>
      <c r="BB617" s="5"/>
      <c r="BC617" s="5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8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CA617" s="38"/>
      <c r="CB617" s="5"/>
      <c r="CC617" s="5"/>
      <c r="CD617" s="19"/>
      <c r="CE617" s="5"/>
      <c r="CF617" s="5"/>
      <c r="CI617" s="30"/>
      <c r="CJ617" s="30"/>
      <c r="CK617" s="36"/>
      <c r="CL617" s="36"/>
      <c r="CM617" s="54"/>
      <c r="CN617" s="54"/>
      <c r="CO617" s="54"/>
      <c r="CP617" s="54"/>
      <c r="CQ617" s="54"/>
      <c r="CR617" s="54"/>
      <c r="CS617" s="54"/>
      <c r="CT617" s="54"/>
      <c r="CU617" s="54"/>
      <c r="CV617" s="54"/>
      <c r="CW617" s="54"/>
      <c r="CX617" s="54"/>
      <c r="CY617" s="54"/>
      <c r="CZ617" s="54"/>
      <c r="DA617" s="54"/>
      <c r="DB617" s="54"/>
      <c r="DC617" s="54"/>
      <c r="DD617" s="54"/>
      <c r="DE617" s="54"/>
      <c r="DF617" s="54"/>
      <c r="DG617" s="30"/>
      <c r="DH617" s="30"/>
      <c r="DI617" s="30"/>
      <c r="DJ617" s="30"/>
      <c r="DK617" s="30"/>
      <c r="DL617" s="30"/>
      <c r="DM617" s="30"/>
      <c r="DN617" s="30"/>
      <c r="DO617" s="30"/>
      <c r="DP617" s="30"/>
    </row>
    <row r="618" spans="1:120" x14ac:dyDescent="0.2">
      <c r="AX618" s="8"/>
    </row>
    <row r="619" spans="1:120" x14ac:dyDescent="0.2">
      <c r="AX619" s="8"/>
    </row>
    <row r="620" spans="1:120" x14ac:dyDescent="0.2">
      <c r="AX620" s="8"/>
    </row>
    <row r="621" spans="1:120" x14ac:dyDescent="0.2">
      <c r="AX621" s="8"/>
    </row>
    <row r="622" spans="1:120" x14ac:dyDescent="0.2">
      <c r="AX622" s="8"/>
    </row>
    <row r="623" spans="1:120" x14ac:dyDescent="0.2">
      <c r="AX623" s="8"/>
    </row>
    <row r="624" spans="1:120" x14ac:dyDescent="0.2">
      <c r="AX624" s="8"/>
    </row>
    <row r="625" spans="50:50" x14ac:dyDescent="0.2">
      <c r="AX625" s="8"/>
    </row>
    <row r="626" spans="50:50" x14ac:dyDescent="0.2">
      <c r="AX626" s="8"/>
    </row>
    <row r="627" spans="50:50" x14ac:dyDescent="0.2">
      <c r="AX627" s="8"/>
    </row>
    <row r="628" spans="50:50" x14ac:dyDescent="0.2">
      <c r="AX628" s="8"/>
    </row>
    <row r="629" spans="50:50" x14ac:dyDescent="0.2">
      <c r="AX629" s="8"/>
    </row>
    <row r="630" spans="50:50" x14ac:dyDescent="0.2">
      <c r="AX630" s="8"/>
    </row>
    <row r="631" spans="50:50" x14ac:dyDescent="0.2">
      <c r="AX631" s="8"/>
    </row>
    <row r="632" spans="50:50" x14ac:dyDescent="0.2">
      <c r="AX632" s="8"/>
    </row>
    <row r="633" spans="50:50" x14ac:dyDescent="0.2">
      <c r="AX633" s="8"/>
    </row>
    <row r="634" spans="50:50" x14ac:dyDescent="0.2">
      <c r="AX634" s="8"/>
    </row>
  </sheetData>
  <conditionalFormatting sqref="CJ6:CQ6">
    <cfRule type="cellIs" dxfId="0" priority="3" operator="lessThan">
      <formula>0</formula>
    </cfRule>
  </conditionalFormatting>
  <hyperlinks>
    <hyperlink ref="BD207" r:id="rId1" xr:uid="{92CD614B-45F8-4D06-91F6-5823A4A73745}"/>
  </hyperlinks>
  <pageMargins left="0.511811024" right="0.511811024" top="0.78740157499999996" bottom="0.78740157499999996" header="0.31496062000000002" footer="0.31496062000000002"/>
  <pageSetup paperSize="9" orientation="portrait" r:id="rId2"/>
  <ignoredErrors>
    <ignoredError sqref="CK11:DF22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368E0-B500-44C6-A092-7A62829EAEF9}">
  <sheetPr codeName="Planilha7">
    <tabColor theme="1" tint="0.249977111117893"/>
  </sheetPr>
  <dimension ref="A1:P1109"/>
  <sheetViews>
    <sheetView showGridLines="0" workbookViewId="0">
      <pane xSplit="3" ySplit="4" topLeftCell="D5" activePane="bottomRight" state="frozen"/>
      <selection activeCell="M28" sqref="M28"/>
      <selection pane="topRight" activeCell="M28" sqref="M28"/>
      <selection pane="bottomLeft" activeCell="M28" sqref="M28"/>
      <selection pane="bottomRight" sqref="A1:XFD1"/>
    </sheetView>
  </sheetViews>
  <sheetFormatPr defaultColWidth="9.140625" defaultRowHeight="15" x14ac:dyDescent="0.25"/>
  <cols>
    <col min="1" max="1" width="13.28515625" style="164" customWidth="1"/>
    <col min="2" max="2" width="11" style="164" bestFit="1" customWidth="1"/>
    <col min="3" max="3" width="6.7109375" style="164" customWidth="1"/>
    <col min="4" max="4" width="10.7109375" style="164" bestFit="1" customWidth="1"/>
    <col min="5" max="5" width="2.42578125" style="164" customWidth="1"/>
    <col min="6" max="7" width="9.5703125" style="164" bestFit="1" customWidth="1"/>
    <col min="8" max="8" width="3.140625" style="164" customWidth="1"/>
    <col min="9" max="10" width="13.7109375" style="164" customWidth="1"/>
    <col min="11" max="11" width="11.140625" style="164" customWidth="1"/>
    <col min="12" max="16384" width="9.140625" style="164"/>
  </cols>
  <sheetData>
    <row r="1" spans="1:16" s="169" customFormat="1" ht="28.5" x14ac:dyDescent="0.45">
      <c r="A1" s="225" t="s">
        <v>1255</v>
      </c>
      <c r="B1" s="226"/>
      <c r="C1" s="226"/>
      <c r="D1" s="226"/>
      <c r="E1" s="168"/>
    </row>
    <row r="2" spans="1:16" s="5" customFormat="1" ht="11.25" x14ac:dyDescent="0.2">
      <c r="A2" s="5" t="s">
        <v>1326</v>
      </c>
    </row>
    <row r="3" spans="1:16" s="5" customFormat="1" ht="11.25" x14ac:dyDescent="0.2">
      <c r="A3" s="5" t="s">
        <v>1574</v>
      </c>
    </row>
    <row r="4" spans="1:16" s="5" customFormat="1" ht="11.25" x14ac:dyDescent="0.2">
      <c r="A4" s="227" t="s">
        <v>1256</v>
      </c>
      <c r="B4" s="228" t="s">
        <v>1329</v>
      </c>
      <c r="D4" s="229" t="s">
        <v>1572</v>
      </c>
      <c r="F4" s="229" t="s">
        <v>1573</v>
      </c>
      <c r="G4" s="230" t="s">
        <v>1571</v>
      </c>
      <c r="I4" s="415" t="s">
        <v>1255</v>
      </c>
      <c r="J4" s="415"/>
    </row>
    <row r="5" spans="1:16" s="5" customFormat="1" ht="11.25" x14ac:dyDescent="0.2">
      <c r="A5" s="231">
        <v>10226</v>
      </c>
      <c r="B5" s="232">
        <v>17.66</v>
      </c>
      <c r="D5" s="233"/>
      <c r="F5" s="233"/>
      <c r="G5" s="233"/>
      <c r="I5" s="9"/>
      <c r="J5" s="9">
        <v>2013</v>
      </c>
      <c r="K5" s="9">
        <f t="shared" ref="K5:P5" si="0">J5+1</f>
        <v>2014</v>
      </c>
      <c r="L5" s="9">
        <f t="shared" si="0"/>
        <v>2015</v>
      </c>
      <c r="M5" s="9">
        <f t="shared" si="0"/>
        <v>2016</v>
      </c>
      <c r="N5" s="9">
        <f t="shared" si="0"/>
        <v>2017</v>
      </c>
      <c r="O5" s="9">
        <f t="shared" si="0"/>
        <v>2018</v>
      </c>
      <c r="P5" s="9">
        <f t="shared" si="0"/>
        <v>2019</v>
      </c>
    </row>
    <row r="6" spans="1:16" s="5" customFormat="1" ht="11.25" x14ac:dyDescent="0.2">
      <c r="A6" s="231">
        <v>10258</v>
      </c>
      <c r="B6" s="234">
        <v>17.57</v>
      </c>
      <c r="D6" s="176"/>
      <c r="F6" s="176"/>
      <c r="G6" s="176"/>
      <c r="I6" s="235"/>
      <c r="J6" s="235">
        <f>AVERAGE($G$17:$G$1037)</f>
        <v>6.2706634008203158E-2</v>
      </c>
      <c r="K6" s="235">
        <f>AVERAGE($G$17:$G$1049)</f>
        <v>6.4044613253048749E-2</v>
      </c>
      <c r="L6" s="235">
        <f>AVERAGE($G$17:$G$1061)</f>
        <v>6.3973482660349537E-2</v>
      </c>
      <c r="M6" s="235">
        <f>AVERAGE($G$17:$G$1073)</f>
        <v>6.3604914188858303E-2</v>
      </c>
      <c r="N6" s="235">
        <f>AVERAGE($G$17:$G$1085)</f>
        <v>6.48241305339462E-2</v>
      </c>
      <c r="O6" s="235">
        <f>AVERAGE($G$17:$G$1097)</f>
        <v>6.5284047664099468E-2</v>
      </c>
      <c r="P6" s="235">
        <f>AVERAGE($G$17:$G$1109)</f>
        <v>6.5398618217582624E-2</v>
      </c>
    </row>
    <row r="7" spans="1:16" s="5" customFormat="1" ht="11.25" x14ac:dyDescent="0.2">
      <c r="A7" s="231">
        <v>10287</v>
      </c>
      <c r="B7" s="234">
        <v>17.260000000000002</v>
      </c>
      <c r="D7" s="176"/>
      <c r="F7" s="176"/>
      <c r="G7" s="176"/>
    </row>
    <row r="8" spans="1:16" s="5" customFormat="1" ht="11.25" x14ac:dyDescent="0.2">
      <c r="A8" s="231">
        <v>10317</v>
      </c>
      <c r="B8" s="234">
        <v>19.28</v>
      </c>
      <c r="D8" s="176"/>
      <c r="F8" s="176"/>
      <c r="G8" s="176"/>
    </row>
    <row r="9" spans="1:16" s="5" customFormat="1" ht="11.25" x14ac:dyDescent="0.2">
      <c r="A9" s="231">
        <v>10348</v>
      </c>
      <c r="B9" s="234">
        <v>19.75</v>
      </c>
      <c r="D9" s="176"/>
      <c r="F9" s="176"/>
      <c r="G9" s="176"/>
    </row>
    <row r="10" spans="1:16" s="5" customFormat="1" ht="11.25" x14ac:dyDescent="0.2">
      <c r="A10" s="231">
        <v>10379</v>
      </c>
      <c r="B10" s="234">
        <v>20</v>
      </c>
      <c r="D10" s="176"/>
      <c r="F10" s="176"/>
      <c r="G10" s="176"/>
    </row>
    <row r="11" spans="1:16" s="5" customFormat="1" ht="11.25" x14ac:dyDescent="0.2">
      <c r="A11" s="231">
        <v>10408</v>
      </c>
      <c r="B11" s="234">
        <v>19.14</v>
      </c>
      <c r="D11" s="176"/>
      <c r="F11" s="176"/>
      <c r="G11" s="176"/>
    </row>
    <row r="12" spans="1:16" s="5" customFormat="1" ht="11.25" x14ac:dyDescent="0.2">
      <c r="A12" s="231">
        <v>10440</v>
      </c>
      <c r="B12" s="234">
        <v>19.43</v>
      </c>
      <c r="D12" s="176"/>
      <c r="F12" s="176"/>
      <c r="G12" s="176"/>
    </row>
    <row r="13" spans="1:16" s="5" customFormat="1" ht="11.25" x14ac:dyDescent="0.2">
      <c r="A13" s="231">
        <v>10471</v>
      </c>
      <c r="B13" s="234">
        <v>20.87</v>
      </c>
      <c r="D13" s="176"/>
      <c r="F13" s="176"/>
      <c r="G13" s="176"/>
      <c r="N13" s="52"/>
      <c r="O13" s="52"/>
      <c r="P13" s="52"/>
    </row>
    <row r="14" spans="1:16" s="5" customFormat="1" ht="11.25" x14ac:dyDescent="0.2">
      <c r="A14" s="231">
        <v>10499</v>
      </c>
      <c r="B14" s="234">
        <v>21.14</v>
      </c>
      <c r="D14" s="176"/>
      <c r="F14" s="176"/>
      <c r="G14" s="176"/>
      <c r="N14" s="52"/>
      <c r="O14" s="52"/>
      <c r="P14" s="52"/>
    </row>
    <row r="15" spans="1:16" s="5" customFormat="1" ht="11.25" x14ac:dyDescent="0.2">
      <c r="A15" s="231">
        <v>10532</v>
      </c>
      <c r="B15" s="234">
        <v>21.68</v>
      </c>
      <c r="D15" s="176"/>
      <c r="F15" s="176"/>
      <c r="G15" s="176"/>
    </row>
    <row r="16" spans="1:16" s="5" customFormat="1" ht="11.25" x14ac:dyDescent="0.2">
      <c r="A16" s="231">
        <v>10562</v>
      </c>
      <c r="B16" s="234">
        <v>24.28</v>
      </c>
      <c r="D16" s="176"/>
      <c r="F16" s="176"/>
      <c r="G16" s="176"/>
    </row>
    <row r="17" spans="1:16" s="5" customFormat="1" ht="11.25" x14ac:dyDescent="0.2">
      <c r="A17" s="236">
        <v>10593</v>
      </c>
      <c r="B17" s="234">
        <v>24.35</v>
      </c>
      <c r="D17" s="237">
        <f>(B17/B5)-1</f>
        <v>0.3788221970554928</v>
      </c>
      <c r="F17" s="176">
        <v>3.45</v>
      </c>
      <c r="G17" s="193">
        <f>D17-F17/100</f>
        <v>0.34432219705549283</v>
      </c>
    </row>
    <row r="18" spans="1:16" s="5" customFormat="1" ht="11.25" x14ac:dyDescent="0.2">
      <c r="A18" s="231">
        <v>10624</v>
      </c>
      <c r="B18" s="234">
        <v>25.74</v>
      </c>
      <c r="D18" s="237">
        <f t="shared" ref="D18:D81" si="1">(B18/B6)-1</f>
        <v>0.46499715424018206</v>
      </c>
      <c r="F18" s="176">
        <v>3.52</v>
      </c>
      <c r="G18" s="193">
        <f t="shared" ref="G18:G81" si="2">D18-F18/100</f>
        <v>0.42979715424018206</v>
      </c>
      <c r="I18" s="52"/>
      <c r="J18" s="52"/>
      <c r="K18" s="52"/>
      <c r="L18" s="52"/>
      <c r="M18" s="52"/>
      <c r="N18" s="52"/>
      <c r="O18" s="52"/>
      <c r="P18" s="52"/>
    </row>
    <row r="19" spans="1:16" s="5" customFormat="1" ht="11.25" x14ac:dyDescent="0.2">
      <c r="A19" s="231">
        <v>10652</v>
      </c>
      <c r="B19" s="234">
        <v>25.59</v>
      </c>
      <c r="D19" s="237">
        <f t="shared" si="1"/>
        <v>0.48261877172653511</v>
      </c>
      <c r="F19" s="176">
        <v>3.62</v>
      </c>
      <c r="G19" s="193">
        <f t="shared" si="2"/>
        <v>0.4464187717265351</v>
      </c>
      <c r="I19" s="52"/>
      <c r="J19" s="52"/>
      <c r="K19" s="52"/>
      <c r="L19" s="52"/>
      <c r="M19" s="52"/>
      <c r="N19" s="52"/>
      <c r="O19" s="52"/>
      <c r="P19" s="52"/>
    </row>
    <row r="20" spans="1:16" s="5" customFormat="1" ht="11.25" x14ac:dyDescent="0.2">
      <c r="A20" s="231">
        <v>10681</v>
      </c>
      <c r="B20" s="234">
        <v>25.53</v>
      </c>
      <c r="D20" s="237">
        <f t="shared" si="1"/>
        <v>0.32417012448132776</v>
      </c>
      <c r="F20" s="176">
        <v>3.74</v>
      </c>
      <c r="G20" s="193">
        <f t="shared" si="2"/>
        <v>0.28677012448132777</v>
      </c>
      <c r="I20" s="52"/>
      <c r="J20" s="52"/>
      <c r="K20" s="52"/>
      <c r="L20" s="52"/>
      <c r="M20" s="52"/>
      <c r="N20" s="52"/>
      <c r="O20" s="52"/>
      <c r="P20" s="52"/>
    </row>
    <row r="21" spans="1:16" s="5" customFormat="1" ht="11.25" x14ac:dyDescent="0.2">
      <c r="A21" s="231">
        <v>10713</v>
      </c>
      <c r="B21" s="234">
        <v>25.94</v>
      </c>
      <c r="D21" s="237">
        <f t="shared" si="1"/>
        <v>0.3134177215189875</v>
      </c>
      <c r="F21" s="176">
        <v>3.64</v>
      </c>
      <c r="G21" s="193">
        <f t="shared" si="2"/>
        <v>0.27701772151898751</v>
      </c>
      <c r="I21" s="52"/>
      <c r="J21" s="52"/>
      <c r="K21" s="52"/>
      <c r="L21" s="52"/>
      <c r="M21" s="52"/>
      <c r="N21" s="52"/>
      <c r="O21" s="52"/>
      <c r="P21" s="52"/>
    </row>
    <row r="22" spans="1:16" s="5" customFormat="1" ht="11.25" x14ac:dyDescent="0.2">
      <c r="A22" s="231">
        <v>10744</v>
      </c>
      <c r="B22" s="234">
        <v>24.83</v>
      </c>
      <c r="D22" s="237">
        <f t="shared" si="1"/>
        <v>0.24149999999999983</v>
      </c>
      <c r="F22" s="176">
        <v>3.64</v>
      </c>
      <c r="G22" s="193">
        <f t="shared" si="2"/>
        <v>0.20509999999999984</v>
      </c>
      <c r="I22" s="52"/>
      <c r="J22" s="52"/>
      <c r="K22" s="52"/>
      <c r="L22" s="52"/>
      <c r="M22" s="52"/>
      <c r="N22" s="52"/>
      <c r="O22" s="52"/>
      <c r="P22" s="52"/>
    </row>
    <row r="23" spans="1:16" s="5" customFormat="1" ht="11.25" x14ac:dyDescent="0.2">
      <c r="A23" s="231">
        <v>10772</v>
      </c>
      <c r="B23" s="234">
        <v>27.41</v>
      </c>
      <c r="D23" s="237">
        <f t="shared" si="1"/>
        <v>0.43207941483803558</v>
      </c>
      <c r="F23" s="176">
        <v>3.69</v>
      </c>
      <c r="G23" s="193">
        <f t="shared" si="2"/>
        <v>0.39517941483803559</v>
      </c>
    </row>
    <row r="24" spans="1:16" s="5" customFormat="1" ht="11.25" x14ac:dyDescent="0.2">
      <c r="A24" s="231">
        <v>10805</v>
      </c>
      <c r="B24" s="234">
        <v>28.88</v>
      </c>
      <c r="D24" s="237">
        <f t="shared" si="1"/>
        <v>0.48636129696345853</v>
      </c>
      <c r="F24" s="176">
        <v>3.64</v>
      </c>
      <c r="G24" s="193">
        <f t="shared" si="2"/>
        <v>0.44996129696345855</v>
      </c>
    </row>
    <row r="25" spans="1:16" s="5" customFormat="1" ht="11.25" x14ac:dyDescent="0.2">
      <c r="A25" s="231">
        <v>10835</v>
      </c>
      <c r="B25" s="234">
        <v>31.71</v>
      </c>
      <c r="D25" s="237">
        <f t="shared" si="1"/>
        <v>0.51940584571154758</v>
      </c>
      <c r="F25" s="176">
        <v>3.71</v>
      </c>
      <c r="G25" s="193">
        <f t="shared" si="2"/>
        <v>0.48230584571154755</v>
      </c>
    </row>
    <row r="26" spans="1:16" s="5" customFormat="1" ht="11.25" x14ac:dyDescent="0.2">
      <c r="A26" s="231">
        <v>10866</v>
      </c>
      <c r="B26" s="234">
        <v>30.16</v>
      </c>
      <c r="D26" s="237">
        <f t="shared" si="1"/>
        <v>0.42667928098391661</v>
      </c>
      <c r="F26" s="176">
        <v>3.7</v>
      </c>
      <c r="G26" s="193">
        <f t="shared" si="2"/>
        <v>0.38967928098391658</v>
      </c>
    </row>
    <row r="27" spans="1:16" s="5" customFormat="1" ht="11.25" x14ac:dyDescent="0.2">
      <c r="A27" s="231">
        <v>10897</v>
      </c>
      <c r="B27" s="234">
        <v>24.15</v>
      </c>
      <c r="D27" s="237">
        <f t="shared" si="1"/>
        <v>0.11392988929889292</v>
      </c>
      <c r="F27" s="176">
        <v>3.61</v>
      </c>
      <c r="G27" s="193">
        <f t="shared" si="2"/>
        <v>7.7829889298892924E-2</v>
      </c>
    </row>
    <row r="28" spans="1:16" s="5" customFormat="1" ht="11.25" x14ac:dyDescent="0.2">
      <c r="A28" s="231">
        <v>10926</v>
      </c>
      <c r="B28" s="234">
        <v>20.92</v>
      </c>
      <c r="D28" s="237">
        <f t="shared" si="1"/>
        <v>-0.13838550247116965</v>
      </c>
      <c r="F28" s="176">
        <v>3.35</v>
      </c>
      <c r="G28" s="193">
        <f t="shared" si="2"/>
        <v>-0.17188550247116965</v>
      </c>
    </row>
    <row r="29" spans="1:16" s="5" customFormat="1" ht="11.25" x14ac:dyDescent="0.2">
      <c r="A29" s="231">
        <v>10958</v>
      </c>
      <c r="B29" s="234">
        <v>21.45</v>
      </c>
      <c r="D29" s="237">
        <f t="shared" si="1"/>
        <v>-0.11909650924024651</v>
      </c>
      <c r="F29" s="176">
        <v>3.36</v>
      </c>
      <c r="G29" s="193">
        <f t="shared" si="2"/>
        <v>-0.1526965092402465</v>
      </c>
    </row>
    <row r="30" spans="1:16" s="5" customFormat="1" ht="11.25" x14ac:dyDescent="0.2">
      <c r="A30" s="231">
        <v>10989</v>
      </c>
      <c r="B30" s="234">
        <v>22.79</v>
      </c>
      <c r="D30" s="237">
        <f t="shared" si="1"/>
        <v>-0.11460761460761459</v>
      </c>
      <c r="F30" s="176">
        <v>3.43</v>
      </c>
      <c r="G30" s="193">
        <f t="shared" si="2"/>
        <v>-0.14890761460761459</v>
      </c>
    </row>
    <row r="31" spans="1:16" s="5" customFormat="1" ht="11.25" x14ac:dyDescent="0.2">
      <c r="A31" s="231">
        <v>11017</v>
      </c>
      <c r="B31" s="234">
        <v>23.28</v>
      </c>
      <c r="D31" s="237">
        <f t="shared" si="1"/>
        <v>-9.0269636576787771E-2</v>
      </c>
      <c r="F31" s="176">
        <v>3.41</v>
      </c>
      <c r="G31" s="193">
        <f t="shared" si="2"/>
        <v>-0.12436963657678776</v>
      </c>
    </row>
    <row r="32" spans="1:16" s="5" customFormat="1" ht="11.25" x14ac:dyDescent="0.2">
      <c r="A32" s="231">
        <v>11048</v>
      </c>
      <c r="B32" s="234">
        <v>25.14</v>
      </c>
      <c r="D32" s="237">
        <f t="shared" si="1"/>
        <v>-1.527614571092839E-2</v>
      </c>
      <c r="F32" s="176">
        <v>3.29</v>
      </c>
      <c r="G32" s="193">
        <f t="shared" si="2"/>
        <v>-4.8176145710928389E-2</v>
      </c>
    </row>
    <row r="33" spans="1:7" s="5" customFormat="1" ht="11.25" x14ac:dyDescent="0.2">
      <c r="A33" s="231">
        <v>11078</v>
      </c>
      <c r="B33" s="234">
        <v>24.9</v>
      </c>
      <c r="D33" s="237">
        <f t="shared" si="1"/>
        <v>-4.0092521202775733E-2</v>
      </c>
      <c r="F33" s="176">
        <v>3.37</v>
      </c>
      <c r="G33" s="193">
        <f t="shared" si="2"/>
        <v>-7.379252120277574E-2</v>
      </c>
    </row>
    <row r="34" spans="1:7" s="5" customFormat="1" ht="11.25" x14ac:dyDescent="0.2">
      <c r="A34" s="231">
        <v>11108</v>
      </c>
      <c r="B34" s="234">
        <v>24.49</v>
      </c>
      <c r="D34" s="237">
        <f t="shared" si="1"/>
        <v>-1.3693113169552906E-2</v>
      </c>
      <c r="F34" s="176">
        <v>3.31</v>
      </c>
      <c r="G34" s="193">
        <f t="shared" si="2"/>
        <v>-4.6793113169552904E-2</v>
      </c>
    </row>
    <row r="35" spans="1:7" s="5" customFormat="1" ht="11.25" x14ac:dyDescent="0.2">
      <c r="A35" s="231">
        <v>11139</v>
      </c>
      <c r="B35" s="234">
        <v>20.46</v>
      </c>
      <c r="D35" s="237">
        <f t="shared" si="1"/>
        <v>-0.253557095950383</v>
      </c>
      <c r="F35" s="176">
        <v>3.25</v>
      </c>
      <c r="G35" s="193">
        <f t="shared" si="2"/>
        <v>-0.28605709595038298</v>
      </c>
    </row>
    <row r="36" spans="1:7" s="5" customFormat="1" ht="11.25" x14ac:dyDescent="0.2">
      <c r="A36" s="231">
        <v>11170</v>
      </c>
      <c r="B36" s="234">
        <v>21.21</v>
      </c>
      <c r="D36" s="237">
        <f t="shared" si="1"/>
        <v>-0.26558171745152348</v>
      </c>
      <c r="F36" s="176">
        <v>3.25</v>
      </c>
      <c r="G36" s="193">
        <f t="shared" si="2"/>
        <v>-0.29808171745152345</v>
      </c>
    </row>
    <row r="37" spans="1:7" s="5" customFormat="1" ht="11.25" x14ac:dyDescent="0.2">
      <c r="A37" s="231">
        <v>11199</v>
      </c>
      <c r="B37" s="234">
        <v>21.37</v>
      </c>
      <c r="D37" s="237">
        <f t="shared" si="1"/>
        <v>-0.32608010091453798</v>
      </c>
      <c r="F37" s="176">
        <v>3.26</v>
      </c>
      <c r="G37" s="193">
        <f t="shared" si="2"/>
        <v>-0.358680100914538</v>
      </c>
    </row>
    <row r="38" spans="1:7" s="5" customFormat="1" ht="11.25" x14ac:dyDescent="0.2">
      <c r="A38" s="231">
        <v>11231</v>
      </c>
      <c r="B38" s="234">
        <v>18.59</v>
      </c>
      <c r="D38" s="237">
        <f t="shared" si="1"/>
        <v>-0.38362068965517238</v>
      </c>
      <c r="F38" s="176">
        <v>3.24</v>
      </c>
      <c r="G38" s="193">
        <f t="shared" si="2"/>
        <v>-0.41602068965517236</v>
      </c>
    </row>
    <row r="39" spans="1:7" s="5" customFormat="1" ht="11.25" x14ac:dyDescent="0.2">
      <c r="A39" s="231">
        <v>11262</v>
      </c>
      <c r="B39" s="234">
        <v>16.940000000000001</v>
      </c>
      <c r="D39" s="237">
        <f t="shared" si="1"/>
        <v>-0.29855072463768106</v>
      </c>
      <c r="F39" s="176">
        <v>3.21</v>
      </c>
      <c r="G39" s="193">
        <f t="shared" si="2"/>
        <v>-0.33065072463768108</v>
      </c>
    </row>
    <row r="40" spans="1:7" s="5" customFormat="1" ht="11.25" x14ac:dyDescent="0.2">
      <c r="A40" s="231">
        <v>11290</v>
      </c>
      <c r="B40" s="234">
        <v>16.38</v>
      </c>
      <c r="D40" s="237">
        <f t="shared" si="1"/>
        <v>-0.21701720841300198</v>
      </c>
      <c r="F40" s="176">
        <v>3.19</v>
      </c>
      <c r="G40" s="193">
        <f t="shared" si="2"/>
        <v>-0.24891720841300197</v>
      </c>
    </row>
    <row r="41" spans="1:7" s="5" customFormat="1" ht="11.25" x14ac:dyDescent="0.2">
      <c r="A41" s="231">
        <v>11323</v>
      </c>
      <c r="B41" s="234">
        <v>15.34</v>
      </c>
      <c r="D41" s="237">
        <f t="shared" si="1"/>
        <v>-0.2848484848484848</v>
      </c>
      <c r="F41" s="176">
        <v>3.22</v>
      </c>
      <c r="G41" s="193">
        <f t="shared" si="2"/>
        <v>-0.3170484848484848</v>
      </c>
    </row>
    <row r="42" spans="1:7" s="5" customFormat="1" ht="11.25" x14ac:dyDescent="0.2">
      <c r="A42" s="231">
        <v>11353</v>
      </c>
      <c r="B42" s="234">
        <v>16.190000000000001</v>
      </c>
      <c r="D42" s="237">
        <f t="shared" si="1"/>
        <v>-0.28960070206230792</v>
      </c>
      <c r="F42" s="176">
        <v>3.2</v>
      </c>
      <c r="G42" s="193">
        <f t="shared" si="2"/>
        <v>-0.32160070206230795</v>
      </c>
    </row>
    <row r="43" spans="1:7" s="5" customFormat="1" ht="11.25" x14ac:dyDescent="0.2">
      <c r="A43" s="231">
        <v>11381</v>
      </c>
      <c r="B43" s="234">
        <v>18.03</v>
      </c>
      <c r="D43" s="237">
        <f t="shared" si="1"/>
        <v>-0.22551546391752575</v>
      </c>
      <c r="F43" s="176">
        <v>3.3</v>
      </c>
      <c r="G43" s="193">
        <f t="shared" si="2"/>
        <v>-0.25851546391752578</v>
      </c>
    </row>
    <row r="44" spans="1:7" s="5" customFormat="1" ht="11.25" x14ac:dyDescent="0.2">
      <c r="A44" s="231">
        <v>11413</v>
      </c>
      <c r="B44" s="234">
        <v>16.690000000000001</v>
      </c>
      <c r="D44" s="237">
        <f t="shared" si="1"/>
        <v>-0.33611774065234679</v>
      </c>
      <c r="F44" s="176">
        <v>3.27</v>
      </c>
      <c r="G44" s="193">
        <f t="shared" si="2"/>
        <v>-0.36881774065234679</v>
      </c>
    </row>
    <row r="45" spans="1:7" s="5" customFormat="1" ht="11.25" x14ac:dyDescent="0.2">
      <c r="A45" s="231">
        <v>11443</v>
      </c>
      <c r="B45" s="234">
        <v>15.09</v>
      </c>
      <c r="D45" s="237">
        <f t="shared" si="1"/>
        <v>-0.39397590361445778</v>
      </c>
      <c r="F45" s="176">
        <v>3.26</v>
      </c>
      <c r="G45" s="193">
        <f t="shared" si="2"/>
        <v>-0.4265759036144578</v>
      </c>
    </row>
    <row r="46" spans="1:7" s="5" customFormat="1" ht="11.25" x14ac:dyDescent="0.2">
      <c r="A46" s="231">
        <v>11472</v>
      </c>
      <c r="B46" s="234">
        <v>13.02</v>
      </c>
      <c r="D46" s="237">
        <f t="shared" si="1"/>
        <v>-0.46835443037974678</v>
      </c>
      <c r="F46" s="176">
        <v>3.16</v>
      </c>
      <c r="G46" s="193">
        <f t="shared" si="2"/>
        <v>-0.49995443037974679</v>
      </c>
    </row>
    <row r="47" spans="1:7" s="5" customFormat="1" ht="11.25" x14ac:dyDescent="0.2">
      <c r="A47" s="231">
        <v>11504</v>
      </c>
      <c r="B47" s="234">
        <v>14.83</v>
      </c>
      <c r="D47" s="237">
        <f t="shared" si="1"/>
        <v>-0.27517106549364612</v>
      </c>
      <c r="F47" s="176">
        <v>3.13</v>
      </c>
      <c r="G47" s="193">
        <f t="shared" si="2"/>
        <v>-0.30647106549364611</v>
      </c>
    </row>
    <row r="48" spans="1:7" s="5" customFormat="1" ht="11.25" x14ac:dyDescent="0.2">
      <c r="A48" s="231">
        <v>11535</v>
      </c>
      <c r="B48" s="234">
        <v>13.73</v>
      </c>
      <c r="D48" s="237">
        <f t="shared" si="1"/>
        <v>-0.35266383781235267</v>
      </c>
      <c r="F48" s="176">
        <v>3.15</v>
      </c>
      <c r="G48" s="193">
        <f t="shared" si="2"/>
        <v>-0.38416383781235264</v>
      </c>
    </row>
    <row r="49" spans="1:7" s="5" customFormat="1" ht="11.25" x14ac:dyDescent="0.2">
      <c r="A49" s="231">
        <v>11566</v>
      </c>
      <c r="B49" s="234">
        <v>13.86</v>
      </c>
      <c r="D49" s="237">
        <f t="shared" si="1"/>
        <v>-0.35142723444080493</v>
      </c>
      <c r="F49" s="176">
        <v>3.18</v>
      </c>
      <c r="G49" s="193">
        <f t="shared" si="2"/>
        <v>-0.38322723444080492</v>
      </c>
    </row>
    <row r="50" spans="1:7" s="5" customFormat="1" ht="11.25" x14ac:dyDescent="0.2">
      <c r="A50" s="231">
        <v>11596</v>
      </c>
      <c r="B50" s="234">
        <v>9.7100000000000009</v>
      </c>
      <c r="D50" s="237">
        <f t="shared" si="1"/>
        <v>-0.4776761699838622</v>
      </c>
      <c r="F50" s="176">
        <v>3.25</v>
      </c>
      <c r="G50" s="193">
        <f t="shared" si="2"/>
        <v>-0.51017616998386217</v>
      </c>
    </row>
    <row r="51" spans="1:7" s="5" customFormat="1" ht="11.25" x14ac:dyDescent="0.2">
      <c r="A51" s="231">
        <v>11626</v>
      </c>
      <c r="B51" s="234">
        <v>10.43</v>
      </c>
      <c r="D51" s="237">
        <f t="shared" si="1"/>
        <v>-0.38429752066115708</v>
      </c>
      <c r="F51" s="176">
        <v>3.63</v>
      </c>
      <c r="G51" s="193">
        <f t="shared" si="2"/>
        <v>-0.42059752066115708</v>
      </c>
    </row>
    <row r="52" spans="1:7" s="5" customFormat="1" ht="11.25" x14ac:dyDescent="0.2">
      <c r="A52" s="231">
        <v>11657</v>
      </c>
      <c r="B52" s="234">
        <v>9.5</v>
      </c>
      <c r="D52" s="237">
        <f t="shared" si="1"/>
        <v>-0.42002442002441998</v>
      </c>
      <c r="F52" s="176">
        <v>3.63</v>
      </c>
      <c r="G52" s="193">
        <f t="shared" si="2"/>
        <v>-0.45632442002441997</v>
      </c>
    </row>
    <row r="53" spans="1:7" s="5" customFormat="1" ht="11.25" x14ac:dyDescent="0.2">
      <c r="A53" s="231">
        <v>11688</v>
      </c>
      <c r="B53" s="234">
        <v>8.1199999999999992</v>
      </c>
      <c r="D53" s="237">
        <f t="shared" si="1"/>
        <v>-0.47066492829204698</v>
      </c>
      <c r="F53" s="176">
        <v>3.93</v>
      </c>
      <c r="G53" s="193">
        <f t="shared" si="2"/>
        <v>-0.50996492829204698</v>
      </c>
    </row>
    <row r="54" spans="1:7" s="5" customFormat="1" ht="11.25" x14ac:dyDescent="0.2">
      <c r="A54" s="231">
        <v>11717</v>
      </c>
      <c r="B54" s="234">
        <v>7.9399999999999995</v>
      </c>
      <c r="D54" s="237">
        <f t="shared" si="1"/>
        <v>-0.5095738109944411</v>
      </c>
      <c r="F54" s="176">
        <v>4.26</v>
      </c>
      <c r="G54" s="193">
        <f t="shared" si="2"/>
        <v>-0.55217381099444107</v>
      </c>
    </row>
    <row r="55" spans="1:7" s="5" customFormat="1" ht="11.25" x14ac:dyDescent="0.2">
      <c r="A55" s="231">
        <v>11748</v>
      </c>
      <c r="B55" s="234">
        <v>8.2899999999999991</v>
      </c>
      <c r="D55" s="237">
        <f t="shared" si="1"/>
        <v>-0.54021075984470335</v>
      </c>
      <c r="F55" s="176">
        <v>4.1100000000000003</v>
      </c>
      <c r="G55" s="193">
        <f t="shared" si="2"/>
        <v>-0.58131075984470337</v>
      </c>
    </row>
    <row r="56" spans="1:7" s="5" customFormat="1" ht="11.25" x14ac:dyDescent="0.2">
      <c r="A56" s="231">
        <v>11779</v>
      </c>
      <c r="B56" s="234">
        <v>7.31</v>
      </c>
      <c r="D56" s="237">
        <f t="shared" si="1"/>
        <v>-0.5620131815458359</v>
      </c>
      <c r="F56" s="176">
        <v>3.92</v>
      </c>
      <c r="G56" s="193">
        <f t="shared" si="2"/>
        <v>-0.60121318154583592</v>
      </c>
    </row>
    <row r="57" spans="1:7" s="5" customFormat="1" ht="11.25" x14ac:dyDescent="0.2">
      <c r="A57" s="231">
        <v>11808</v>
      </c>
      <c r="B57" s="234">
        <v>5.83</v>
      </c>
      <c r="D57" s="237">
        <f t="shared" si="1"/>
        <v>-0.61365142478462564</v>
      </c>
      <c r="F57" s="176">
        <v>3.68</v>
      </c>
      <c r="G57" s="193">
        <f t="shared" si="2"/>
        <v>-0.65045142478462559</v>
      </c>
    </row>
    <row r="58" spans="1:7" s="5" customFormat="1" ht="11.25" x14ac:dyDescent="0.2">
      <c r="A58" s="231">
        <v>11840</v>
      </c>
      <c r="B58" s="234">
        <v>4.47</v>
      </c>
      <c r="D58" s="237">
        <f t="shared" si="1"/>
        <v>-0.65668202764976957</v>
      </c>
      <c r="F58" s="176">
        <v>3.76</v>
      </c>
      <c r="G58" s="193">
        <f t="shared" si="2"/>
        <v>-0.69428202764976954</v>
      </c>
    </row>
    <row r="59" spans="1:7" s="5" customFormat="1" ht="11.25" x14ac:dyDescent="0.2">
      <c r="A59" s="231">
        <v>11870</v>
      </c>
      <c r="B59" s="234">
        <v>4.43</v>
      </c>
      <c r="D59" s="237">
        <f t="shared" si="1"/>
        <v>-0.70128118678354689</v>
      </c>
      <c r="F59" s="176">
        <v>3.76</v>
      </c>
      <c r="G59" s="193">
        <f t="shared" si="2"/>
        <v>-0.73888118678354686</v>
      </c>
    </row>
    <row r="60" spans="1:7" s="5" customFormat="1" ht="11.25" x14ac:dyDescent="0.2">
      <c r="A60" s="231">
        <v>11899</v>
      </c>
      <c r="B60" s="234">
        <v>6.03</v>
      </c>
      <c r="D60" s="237">
        <f t="shared" si="1"/>
        <v>-0.5608157319737801</v>
      </c>
      <c r="F60" s="176">
        <v>3.58</v>
      </c>
      <c r="G60" s="193">
        <f t="shared" si="2"/>
        <v>-0.59661573197378015</v>
      </c>
    </row>
    <row r="61" spans="1:7" s="5" customFormat="1" ht="11.25" x14ac:dyDescent="0.2">
      <c r="A61" s="231">
        <v>11932</v>
      </c>
      <c r="B61" s="234">
        <v>8.39</v>
      </c>
      <c r="D61" s="237">
        <f t="shared" si="1"/>
        <v>-0.3946608946608946</v>
      </c>
      <c r="F61" s="176">
        <v>3.45</v>
      </c>
      <c r="G61" s="193">
        <f t="shared" si="2"/>
        <v>-0.42916089466089458</v>
      </c>
    </row>
    <row r="62" spans="1:7" s="5" customFormat="1" ht="11.25" x14ac:dyDescent="0.2">
      <c r="A62" s="231">
        <v>11962</v>
      </c>
      <c r="B62" s="234">
        <v>8.08</v>
      </c>
      <c r="D62" s="237">
        <f t="shared" si="1"/>
        <v>-0.16786817713697222</v>
      </c>
      <c r="F62" s="176">
        <v>3.42</v>
      </c>
      <c r="G62" s="193">
        <f t="shared" si="2"/>
        <v>-0.20206817713697223</v>
      </c>
    </row>
    <row r="63" spans="1:7" s="5" customFormat="1" ht="11.25" x14ac:dyDescent="0.2">
      <c r="A63" s="231">
        <v>11993</v>
      </c>
      <c r="B63" s="234">
        <v>6.96</v>
      </c>
      <c r="D63" s="237">
        <f t="shared" si="1"/>
        <v>-0.33269415148609782</v>
      </c>
      <c r="F63" s="176">
        <v>3.43</v>
      </c>
      <c r="G63" s="193">
        <f t="shared" si="2"/>
        <v>-0.36699415148609782</v>
      </c>
    </row>
    <row r="64" spans="1:7" s="5" customFormat="1" ht="11.25" x14ac:dyDescent="0.2">
      <c r="A64" s="231">
        <v>12023</v>
      </c>
      <c r="B64" s="234">
        <v>6.55</v>
      </c>
      <c r="D64" s="237">
        <f t="shared" si="1"/>
        <v>-0.31052631578947365</v>
      </c>
      <c r="F64" s="176">
        <v>3.45</v>
      </c>
      <c r="G64" s="193">
        <f t="shared" si="2"/>
        <v>-0.34502631578947363</v>
      </c>
    </row>
    <row r="65" spans="1:7" s="5" customFormat="1" ht="11.25" x14ac:dyDescent="0.2">
      <c r="A65" s="231">
        <v>12053</v>
      </c>
      <c r="B65" s="234">
        <v>6.92</v>
      </c>
      <c r="D65" s="237">
        <f t="shared" si="1"/>
        <v>-0.14778325123152702</v>
      </c>
      <c r="F65" s="176">
        <v>3.35</v>
      </c>
      <c r="G65" s="193">
        <f t="shared" si="2"/>
        <v>-0.18128325123152703</v>
      </c>
    </row>
    <row r="66" spans="1:7" s="5" customFormat="1" ht="11.25" x14ac:dyDescent="0.2">
      <c r="A66" s="231">
        <v>12085</v>
      </c>
      <c r="B66" s="234">
        <v>6.9399999999999995</v>
      </c>
      <c r="D66" s="237">
        <f t="shared" si="1"/>
        <v>-0.12594458438287159</v>
      </c>
      <c r="F66" s="176">
        <v>3.22</v>
      </c>
      <c r="G66" s="193">
        <f t="shared" si="2"/>
        <v>-0.1581445843828716</v>
      </c>
    </row>
    <row r="67" spans="1:7" s="5" customFormat="1" ht="11.25" x14ac:dyDescent="0.2">
      <c r="A67" s="231">
        <v>12113</v>
      </c>
      <c r="B67" s="234">
        <v>5.66</v>
      </c>
      <c r="D67" s="237">
        <f t="shared" si="1"/>
        <v>-0.31724969843184547</v>
      </c>
      <c r="F67" s="176">
        <v>3.31</v>
      </c>
      <c r="G67" s="193">
        <f t="shared" si="2"/>
        <v>-0.35034969843184549</v>
      </c>
    </row>
    <row r="68" spans="1:7" s="5" customFormat="1" ht="11.25" x14ac:dyDescent="0.2">
      <c r="A68" s="231">
        <v>12144</v>
      </c>
      <c r="B68" s="234">
        <v>5.85</v>
      </c>
      <c r="D68" s="237">
        <f t="shared" si="1"/>
        <v>-0.19972640218878246</v>
      </c>
      <c r="F68" s="176">
        <v>3.42</v>
      </c>
      <c r="G68" s="193">
        <f t="shared" si="2"/>
        <v>-0.23392640218878247</v>
      </c>
    </row>
    <row r="69" spans="1:7" s="5" customFormat="1" ht="11.25" x14ac:dyDescent="0.2">
      <c r="A69" s="231">
        <v>12172</v>
      </c>
      <c r="B69" s="234">
        <v>7.83</v>
      </c>
      <c r="D69" s="237">
        <f t="shared" si="1"/>
        <v>0.34305317324185247</v>
      </c>
      <c r="F69" s="176">
        <v>3.42</v>
      </c>
      <c r="G69" s="193">
        <f t="shared" si="2"/>
        <v>0.30885317324185246</v>
      </c>
    </row>
    <row r="70" spans="1:7" s="5" customFormat="1" ht="11.25" x14ac:dyDescent="0.2">
      <c r="A70" s="231">
        <v>12205</v>
      </c>
      <c r="B70" s="234">
        <v>9.64</v>
      </c>
      <c r="D70" s="237">
        <f t="shared" si="1"/>
        <v>1.1565995525727071</v>
      </c>
      <c r="F70" s="176">
        <v>3.3</v>
      </c>
      <c r="G70" s="193">
        <f t="shared" si="2"/>
        <v>1.1235995525727072</v>
      </c>
    </row>
    <row r="71" spans="1:7" s="5" customFormat="1" ht="11.25" x14ac:dyDescent="0.2">
      <c r="A71" s="231">
        <v>12235</v>
      </c>
      <c r="B71" s="234">
        <v>10.91</v>
      </c>
      <c r="D71" s="237">
        <f t="shared" si="1"/>
        <v>1.4627539503386005</v>
      </c>
      <c r="F71" s="176">
        <v>3.21</v>
      </c>
      <c r="G71" s="193">
        <f t="shared" si="2"/>
        <v>1.4306539503386004</v>
      </c>
    </row>
    <row r="72" spans="1:7" s="5" customFormat="1" ht="11.25" x14ac:dyDescent="0.2">
      <c r="A72" s="231">
        <v>12266</v>
      </c>
      <c r="B72" s="234">
        <v>9.9499999999999993</v>
      </c>
      <c r="D72" s="237">
        <f t="shared" si="1"/>
        <v>0.65008291873963486</v>
      </c>
      <c r="F72" s="176">
        <v>3.2</v>
      </c>
      <c r="G72" s="193">
        <f t="shared" si="2"/>
        <v>0.61808291873963483</v>
      </c>
    </row>
    <row r="73" spans="1:7" s="5" customFormat="1" ht="11.25" x14ac:dyDescent="0.2">
      <c r="A73" s="231">
        <v>12297</v>
      </c>
      <c r="B73" s="234">
        <v>11.09</v>
      </c>
      <c r="D73" s="237">
        <f t="shared" si="1"/>
        <v>0.32181168057210963</v>
      </c>
      <c r="F73" s="176">
        <v>3.21</v>
      </c>
      <c r="G73" s="193">
        <f t="shared" si="2"/>
        <v>0.28971168057210961</v>
      </c>
    </row>
    <row r="74" spans="1:7" s="5" customFormat="1" ht="11.25" x14ac:dyDescent="0.2">
      <c r="A74" s="231">
        <v>12326</v>
      </c>
      <c r="B74" s="234">
        <v>9.7200000000000006</v>
      </c>
      <c r="D74" s="237">
        <f t="shared" si="1"/>
        <v>0.20297029702970293</v>
      </c>
      <c r="F74" s="176">
        <v>3.19</v>
      </c>
      <c r="G74" s="193">
        <f t="shared" si="2"/>
        <v>0.17107029702970294</v>
      </c>
    </row>
    <row r="75" spans="1:7" s="5" customFormat="1" ht="11.25" x14ac:dyDescent="0.2">
      <c r="A75" s="231">
        <v>12358</v>
      </c>
      <c r="B75" s="234">
        <v>8.9600000000000009</v>
      </c>
      <c r="D75" s="237">
        <f t="shared" si="1"/>
        <v>0.28735632183908066</v>
      </c>
      <c r="F75" s="176">
        <v>3.22</v>
      </c>
      <c r="G75" s="193">
        <f t="shared" si="2"/>
        <v>0.25515632183908066</v>
      </c>
    </row>
    <row r="76" spans="1:7" s="5" customFormat="1" ht="11.25" x14ac:dyDescent="0.2">
      <c r="A76" s="231">
        <v>12388</v>
      </c>
      <c r="B76" s="234">
        <v>9.8800000000000008</v>
      </c>
      <c r="D76" s="237">
        <f t="shared" si="1"/>
        <v>0.50839694656488565</v>
      </c>
      <c r="F76" s="176">
        <v>3.46</v>
      </c>
      <c r="G76" s="193">
        <f t="shared" si="2"/>
        <v>0.47379694656488563</v>
      </c>
    </row>
    <row r="77" spans="1:7" s="5" customFormat="1" ht="11.25" x14ac:dyDescent="0.2">
      <c r="A77" s="231">
        <v>12417</v>
      </c>
      <c r="B77" s="234">
        <v>9.9700000000000006</v>
      </c>
      <c r="D77" s="237">
        <f t="shared" si="1"/>
        <v>0.44075144508670538</v>
      </c>
      <c r="F77" s="176">
        <v>3.53</v>
      </c>
      <c r="G77" s="193">
        <f t="shared" si="2"/>
        <v>0.40545144508670539</v>
      </c>
    </row>
    <row r="78" spans="1:7" s="5" customFormat="1" ht="11.25" x14ac:dyDescent="0.2">
      <c r="A78" s="231">
        <v>12450</v>
      </c>
      <c r="B78" s="234">
        <v>11.17</v>
      </c>
      <c r="D78" s="237">
        <f t="shared" si="1"/>
        <v>0.60951008645533156</v>
      </c>
      <c r="F78" s="176">
        <v>3.48</v>
      </c>
      <c r="G78" s="193">
        <f t="shared" si="2"/>
        <v>0.57471008645533161</v>
      </c>
    </row>
    <row r="79" spans="1:7" s="5" customFormat="1" ht="11.25" x14ac:dyDescent="0.2">
      <c r="A79" s="231">
        <v>12478</v>
      </c>
      <c r="B79" s="234">
        <v>10.76</v>
      </c>
      <c r="D79" s="237">
        <f t="shared" si="1"/>
        <v>0.90106007067137805</v>
      </c>
      <c r="F79" s="176">
        <v>3.28</v>
      </c>
      <c r="G79" s="193">
        <f t="shared" si="2"/>
        <v>0.86826007067137811</v>
      </c>
    </row>
    <row r="80" spans="1:7" s="5" customFormat="1" ht="11.25" x14ac:dyDescent="0.2">
      <c r="A80" s="231">
        <v>12508</v>
      </c>
      <c r="B80" s="234">
        <v>10.62</v>
      </c>
      <c r="D80" s="237">
        <f t="shared" si="1"/>
        <v>0.81538461538461537</v>
      </c>
      <c r="F80" s="176">
        <v>3.15</v>
      </c>
      <c r="G80" s="193">
        <f t="shared" si="2"/>
        <v>0.7838846153846154</v>
      </c>
    </row>
    <row r="81" spans="1:7" s="5" customFormat="1" ht="11.25" x14ac:dyDescent="0.2">
      <c r="A81" s="231">
        <v>12539</v>
      </c>
      <c r="B81" s="234">
        <v>10.46</v>
      </c>
      <c r="D81" s="237">
        <f t="shared" si="1"/>
        <v>0.33588761174968074</v>
      </c>
      <c r="F81" s="176">
        <v>3.09</v>
      </c>
      <c r="G81" s="193">
        <f t="shared" si="2"/>
        <v>0.30498761174968075</v>
      </c>
    </row>
    <row r="82" spans="1:7" s="5" customFormat="1" ht="11.25" x14ac:dyDescent="0.2">
      <c r="A82" s="231">
        <v>12570</v>
      </c>
      <c r="B82" s="234">
        <v>9.61</v>
      </c>
      <c r="D82" s="237">
        <f t="shared" ref="D82:D145" si="3">(B82/B70)-1</f>
        <v>-3.1120331950208469E-3</v>
      </c>
      <c r="F82" s="176">
        <v>3.02</v>
      </c>
      <c r="G82" s="193">
        <f t="shared" ref="G82:G145" si="4">D82-F82/100</f>
        <v>-3.3312033195020851E-2</v>
      </c>
    </row>
    <row r="83" spans="1:7" s="5" customFormat="1" ht="11.25" x14ac:dyDescent="0.2">
      <c r="A83" s="231">
        <v>12599</v>
      </c>
      <c r="B83" s="234">
        <v>9.81</v>
      </c>
      <c r="D83" s="237">
        <f t="shared" si="3"/>
        <v>-0.10082493125572867</v>
      </c>
      <c r="F83" s="176">
        <v>2.97</v>
      </c>
      <c r="G83" s="193">
        <f t="shared" si="4"/>
        <v>-0.13052493125572867</v>
      </c>
    </row>
    <row r="84" spans="1:7" s="5" customFormat="1" ht="11.25" x14ac:dyDescent="0.2">
      <c r="A84" s="231">
        <v>12631</v>
      </c>
      <c r="B84" s="234">
        <v>8.68</v>
      </c>
      <c r="D84" s="237">
        <f t="shared" si="3"/>
        <v>-0.1276381909547738</v>
      </c>
      <c r="F84" s="176">
        <v>2.94</v>
      </c>
      <c r="G84" s="193">
        <f t="shared" si="4"/>
        <v>-0.15703819095477381</v>
      </c>
    </row>
    <row r="85" spans="1:7" s="5" customFormat="1" ht="11.25" x14ac:dyDescent="0.2">
      <c r="A85" s="231">
        <v>12662</v>
      </c>
      <c r="B85" s="234">
        <v>9.15</v>
      </c>
      <c r="D85" s="237">
        <f t="shared" si="3"/>
        <v>-0.17493237150586105</v>
      </c>
      <c r="F85" s="176">
        <v>3.05</v>
      </c>
      <c r="G85" s="193">
        <f t="shared" si="4"/>
        <v>-0.20543237150586105</v>
      </c>
    </row>
    <row r="86" spans="1:7" s="5" customFormat="1" ht="11.25" x14ac:dyDescent="0.2">
      <c r="A86" s="231">
        <v>12690</v>
      </c>
      <c r="B86" s="234">
        <v>9.08</v>
      </c>
      <c r="D86" s="237">
        <f t="shared" si="3"/>
        <v>-6.5843621399176988E-2</v>
      </c>
      <c r="F86" s="176">
        <v>3.23</v>
      </c>
      <c r="G86" s="193">
        <f t="shared" si="4"/>
        <v>-9.8143621399176983E-2</v>
      </c>
    </row>
    <row r="87" spans="1:7" s="5" customFormat="1" ht="11.25" x14ac:dyDescent="0.2">
      <c r="A87" s="231">
        <v>12723</v>
      </c>
      <c r="B87" s="234">
        <v>8.81</v>
      </c>
      <c r="D87" s="237">
        <f t="shared" si="3"/>
        <v>-1.6741071428571508E-2</v>
      </c>
      <c r="F87" s="176">
        <v>3.05</v>
      </c>
      <c r="G87" s="193">
        <f t="shared" si="4"/>
        <v>-4.7241071428571507E-2</v>
      </c>
    </row>
    <row r="88" spans="1:7" s="5" customFormat="1" ht="11.25" x14ac:dyDescent="0.2">
      <c r="A88" s="231">
        <v>12753</v>
      </c>
      <c r="B88" s="234">
        <v>9.5399999999999991</v>
      </c>
      <c r="D88" s="237">
        <f t="shared" si="3"/>
        <v>-3.4412955465587203E-2</v>
      </c>
      <c r="F88" s="176">
        <v>3.05</v>
      </c>
      <c r="G88" s="193">
        <f t="shared" si="4"/>
        <v>-6.4912955465587202E-2</v>
      </c>
    </row>
    <row r="89" spans="1:7" s="5" customFormat="1" ht="11.25" x14ac:dyDescent="0.2">
      <c r="A89" s="231">
        <v>12784</v>
      </c>
      <c r="B89" s="234">
        <v>9.5</v>
      </c>
      <c r="D89" s="237">
        <f t="shared" si="3"/>
        <v>-4.7141424272818533E-2</v>
      </c>
      <c r="F89" s="176">
        <v>2.99</v>
      </c>
      <c r="G89" s="193">
        <f t="shared" si="4"/>
        <v>-7.7041424272818543E-2</v>
      </c>
    </row>
    <row r="90" spans="1:7" s="5" customFormat="1" ht="11.25" x14ac:dyDescent="0.2">
      <c r="A90" s="231">
        <v>12815</v>
      </c>
      <c r="B90" s="234">
        <v>9.1</v>
      </c>
      <c r="D90" s="237">
        <f t="shared" si="3"/>
        <v>-0.18531781557743965</v>
      </c>
      <c r="F90" s="176">
        <v>2.83</v>
      </c>
      <c r="G90" s="193">
        <f t="shared" si="4"/>
        <v>-0.21361781557743964</v>
      </c>
    </row>
    <row r="91" spans="1:7" s="5" customFormat="1" ht="11.25" x14ac:dyDescent="0.2">
      <c r="A91" s="231">
        <v>12843</v>
      </c>
      <c r="B91" s="234">
        <v>8.74</v>
      </c>
      <c r="D91" s="237">
        <f t="shared" si="3"/>
        <v>-0.18773234200743494</v>
      </c>
      <c r="F91" s="176">
        <v>2.77</v>
      </c>
      <c r="G91" s="193">
        <f t="shared" si="4"/>
        <v>-0.21543234200743494</v>
      </c>
    </row>
    <row r="92" spans="1:7" s="5" customFormat="1" ht="11.25" x14ac:dyDescent="0.2">
      <c r="A92" s="231">
        <v>12872</v>
      </c>
      <c r="B92" s="234">
        <v>8.4499999999999993</v>
      </c>
      <c r="D92" s="237">
        <f t="shared" si="3"/>
        <v>-0.20433145009416198</v>
      </c>
      <c r="F92" s="176">
        <v>2.77</v>
      </c>
      <c r="G92" s="193">
        <f t="shared" si="4"/>
        <v>-0.23203145009416198</v>
      </c>
    </row>
    <row r="93" spans="1:7" s="5" customFormat="1" ht="11.25" x14ac:dyDescent="0.2">
      <c r="A93" s="231">
        <v>12904</v>
      </c>
      <c r="B93" s="234">
        <v>9.2799999999999994</v>
      </c>
      <c r="D93" s="237">
        <f t="shared" si="3"/>
        <v>-0.11281070745697908</v>
      </c>
      <c r="F93" s="176">
        <v>2.73</v>
      </c>
      <c r="G93" s="193">
        <f t="shared" si="4"/>
        <v>-0.14011070745697907</v>
      </c>
    </row>
    <row r="94" spans="1:7" s="5" customFormat="1" ht="11.25" x14ac:dyDescent="0.2">
      <c r="A94" s="231">
        <v>12935</v>
      </c>
      <c r="B94" s="234">
        <v>9.58</v>
      </c>
      <c r="D94" s="237">
        <f t="shared" si="3"/>
        <v>-3.1217481789801438E-3</v>
      </c>
      <c r="F94" s="176">
        <v>2.72</v>
      </c>
      <c r="G94" s="193">
        <f t="shared" si="4"/>
        <v>-3.0321748178980146E-2</v>
      </c>
    </row>
    <row r="95" spans="1:7" s="5" customFormat="1" ht="11.25" x14ac:dyDescent="0.2">
      <c r="A95" s="231">
        <v>12963</v>
      </c>
      <c r="B95" s="234">
        <v>10.24</v>
      </c>
      <c r="D95" s="237">
        <f t="shared" si="3"/>
        <v>4.3832823649337271E-2</v>
      </c>
      <c r="F95" s="176">
        <v>2.71</v>
      </c>
      <c r="G95" s="193">
        <f t="shared" si="4"/>
        <v>1.6732823649337272E-2</v>
      </c>
    </row>
    <row r="96" spans="1:7" s="5" customFormat="1" ht="11.25" x14ac:dyDescent="0.2">
      <c r="A96" s="231">
        <v>12996</v>
      </c>
      <c r="B96" s="234">
        <v>11.08</v>
      </c>
      <c r="D96" s="237">
        <f t="shared" si="3"/>
        <v>0.2764976958525347</v>
      </c>
      <c r="F96" s="176">
        <v>2.69</v>
      </c>
      <c r="G96" s="193">
        <f t="shared" si="4"/>
        <v>0.24959769585253469</v>
      </c>
    </row>
    <row r="97" spans="1:7" s="5" customFormat="1" ht="11.25" x14ac:dyDescent="0.2">
      <c r="A97" s="231">
        <v>13026</v>
      </c>
      <c r="B97" s="234">
        <v>11.24</v>
      </c>
      <c r="D97" s="237">
        <f t="shared" si="3"/>
        <v>0.22841530054644799</v>
      </c>
      <c r="F97" s="176">
        <v>2.84</v>
      </c>
      <c r="G97" s="193">
        <f t="shared" si="4"/>
        <v>0.20001530054644798</v>
      </c>
    </row>
    <row r="98" spans="1:7" s="5" customFormat="1" ht="11.25" x14ac:dyDescent="0.2">
      <c r="A98" s="231">
        <v>13057</v>
      </c>
      <c r="B98" s="234">
        <v>11.59</v>
      </c>
      <c r="D98" s="237">
        <f t="shared" si="3"/>
        <v>0.27643171806167399</v>
      </c>
      <c r="F98" s="176">
        <v>2.87</v>
      </c>
      <c r="G98" s="193">
        <f t="shared" si="4"/>
        <v>0.24773171806167399</v>
      </c>
    </row>
    <row r="99" spans="1:7" s="5" customFormat="1" ht="11.25" x14ac:dyDescent="0.2">
      <c r="A99" s="231">
        <v>13088</v>
      </c>
      <c r="B99" s="234">
        <v>12.46</v>
      </c>
      <c r="D99" s="237">
        <f t="shared" si="3"/>
        <v>0.41430192962542578</v>
      </c>
      <c r="F99" s="176">
        <v>2.83</v>
      </c>
      <c r="G99" s="193">
        <f t="shared" si="4"/>
        <v>0.38600192962542579</v>
      </c>
    </row>
    <row r="100" spans="1:7" s="5" customFormat="1" ht="11.25" x14ac:dyDescent="0.2">
      <c r="A100" s="231">
        <v>13117</v>
      </c>
      <c r="B100" s="234">
        <v>12.94</v>
      </c>
      <c r="D100" s="237">
        <f t="shared" si="3"/>
        <v>0.35639412997903563</v>
      </c>
      <c r="F100" s="176">
        <v>2.84</v>
      </c>
      <c r="G100" s="193">
        <f t="shared" si="4"/>
        <v>0.32799412997903565</v>
      </c>
    </row>
    <row r="101" spans="1:7" s="5" customFormat="1" ht="11.25" x14ac:dyDescent="0.2">
      <c r="A101" s="231">
        <v>13149</v>
      </c>
      <c r="B101" s="234">
        <v>13.43</v>
      </c>
      <c r="D101" s="237">
        <f t="shared" si="3"/>
        <v>0.41368421052631565</v>
      </c>
      <c r="F101" s="176">
        <v>2.82</v>
      </c>
      <c r="G101" s="193">
        <f t="shared" si="4"/>
        <v>0.38548421052631565</v>
      </c>
    </row>
    <row r="102" spans="1:7" s="5" customFormat="1" ht="11.25" x14ac:dyDescent="0.2">
      <c r="A102" s="231">
        <v>13180</v>
      </c>
      <c r="B102" s="234">
        <v>14.31</v>
      </c>
      <c r="D102" s="237">
        <f t="shared" si="3"/>
        <v>0.57252747252747271</v>
      </c>
      <c r="F102" s="176">
        <v>2.8</v>
      </c>
      <c r="G102" s="193">
        <f t="shared" si="4"/>
        <v>0.54452747252747269</v>
      </c>
    </row>
    <row r="103" spans="1:7" s="5" customFormat="1" ht="11.25" x14ac:dyDescent="0.2">
      <c r="A103" s="231">
        <v>13208</v>
      </c>
      <c r="B103" s="234">
        <v>14.6</v>
      </c>
      <c r="D103" s="237">
        <f t="shared" si="3"/>
        <v>0.67048054919908462</v>
      </c>
      <c r="F103" s="176">
        <v>2.74</v>
      </c>
      <c r="G103" s="193">
        <f t="shared" si="4"/>
        <v>0.64308054919908464</v>
      </c>
    </row>
    <row r="104" spans="1:7" s="5" customFormat="1" ht="11.25" x14ac:dyDescent="0.2">
      <c r="A104" s="231">
        <v>13240</v>
      </c>
      <c r="B104" s="234">
        <v>14.96</v>
      </c>
      <c r="D104" s="237">
        <f t="shared" si="3"/>
        <v>0.77041420118343229</v>
      </c>
      <c r="F104" s="176">
        <v>2.69</v>
      </c>
      <c r="G104" s="193">
        <f t="shared" si="4"/>
        <v>0.74351420118343226</v>
      </c>
    </row>
    <row r="105" spans="1:7" s="5" customFormat="1" ht="11.25" x14ac:dyDescent="0.2">
      <c r="A105" s="231">
        <v>13270</v>
      </c>
      <c r="B105" s="234">
        <v>13.806900000000001</v>
      </c>
      <c r="D105" s="237">
        <f t="shared" si="3"/>
        <v>0.4878125000000002</v>
      </c>
      <c r="F105" s="176">
        <v>2.67</v>
      </c>
      <c r="G105" s="193">
        <f t="shared" si="4"/>
        <v>0.4611125000000002</v>
      </c>
    </row>
    <row r="106" spans="1:7" s="5" customFormat="1" ht="11.25" x14ac:dyDescent="0.2">
      <c r="A106" s="231">
        <v>13299</v>
      </c>
      <c r="B106" s="234">
        <v>14.438599999999999</v>
      </c>
      <c r="D106" s="237">
        <f t="shared" si="3"/>
        <v>0.5071607515657619</v>
      </c>
      <c r="F106" s="176">
        <v>2.65</v>
      </c>
      <c r="G106" s="193">
        <f t="shared" si="4"/>
        <v>0.48066075156576188</v>
      </c>
    </row>
    <row r="107" spans="1:7" s="5" customFormat="1" ht="11.25" x14ac:dyDescent="0.2">
      <c r="A107" s="231">
        <v>13331</v>
      </c>
      <c r="B107" s="234">
        <v>15.0402</v>
      </c>
      <c r="D107" s="237">
        <f t="shared" si="3"/>
        <v>0.46876953124999998</v>
      </c>
      <c r="F107" s="176">
        <v>2.67</v>
      </c>
      <c r="G107" s="193">
        <f t="shared" si="4"/>
        <v>0.44206953124999998</v>
      </c>
    </row>
    <row r="108" spans="1:7" s="5" customFormat="1" ht="11.25" x14ac:dyDescent="0.2">
      <c r="A108" s="231">
        <v>13362</v>
      </c>
      <c r="B108" s="234">
        <v>16.063800000000001</v>
      </c>
      <c r="D108" s="237">
        <f t="shared" si="3"/>
        <v>0.44980144404332134</v>
      </c>
      <c r="F108" s="176">
        <v>2.66</v>
      </c>
      <c r="G108" s="193">
        <f t="shared" si="4"/>
        <v>0.42320144404332133</v>
      </c>
    </row>
    <row r="109" spans="1:7" s="5" customFormat="1" ht="11.25" x14ac:dyDescent="0.2">
      <c r="A109" s="231">
        <v>13393</v>
      </c>
      <c r="B109" s="234">
        <v>16.2057</v>
      </c>
      <c r="D109" s="237">
        <f t="shared" si="3"/>
        <v>0.44178825622775797</v>
      </c>
      <c r="F109" s="176">
        <v>2.59</v>
      </c>
      <c r="G109" s="193">
        <f t="shared" si="4"/>
        <v>0.41588825622775799</v>
      </c>
    </row>
    <row r="110" spans="1:7" s="5" customFormat="1" ht="11.25" x14ac:dyDescent="0.2">
      <c r="A110" s="231">
        <v>13423</v>
      </c>
      <c r="B110" s="234">
        <v>16.479399999999998</v>
      </c>
      <c r="D110" s="237">
        <f t="shared" si="3"/>
        <v>0.42186367558239857</v>
      </c>
      <c r="F110" s="176">
        <v>2.62</v>
      </c>
      <c r="G110" s="193">
        <f t="shared" si="4"/>
        <v>0.39566367558239857</v>
      </c>
    </row>
    <row r="111" spans="1:7" s="5" customFormat="1" ht="11.25" x14ac:dyDescent="0.2">
      <c r="A111" s="231">
        <v>13453</v>
      </c>
      <c r="B111" s="234">
        <v>17.735099999999999</v>
      </c>
      <c r="D111" s="237">
        <f t="shared" si="3"/>
        <v>0.42336276083467084</v>
      </c>
      <c r="F111" s="176">
        <v>2.63</v>
      </c>
      <c r="G111" s="193">
        <f t="shared" si="4"/>
        <v>0.39706276083467085</v>
      </c>
    </row>
    <row r="112" spans="1:7" s="5" customFormat="1" ht="11.25" x14ac:dyDescent="0.2">
      <c r="A112" s="231">
        <v>13484</v>
      </c>
      <c r="B112" s="234">
        <v>17.7866</v>
      </c>
      <c r="D112" s="237">
        <f t="shared" si="3"/>
        <v>0.37454404945904174</v>
      </c>
      <c r="F112" s="176">
        <v>2.5099999999999998</v>
      </c>
      <c r="G112" s="193">
        <f t="shared" si="4"/>
        <v>0.34944404945904173</v>
      </c>
    </row>
    <row r="113" spans="1:7" s="5" customFormat="1" ht="11.25" x14ac:dyDescent="0.2">
      <c r="A113" s="231">
        <v>13515</v>
      </c>
      <c r="B113" s="234">
        <v>17.961600000000001</v>
      </c>
      <c r="D113" s="237">
        <f t="shared" si="3"/>
        <v>0.3374236783320923</v>
      </c>
      <c r="F113" s="176">
        <v>2.52</v>
      </c>
      <c r="G113" s="193">
        <f t="shared" si="4"/>
        <v>0.3122236783320923</v>
      </c>
    </row>
    <row r="114" spans="1:7" s="5" customFormat="1" ht="11.25" x14ac:dyDescent="0.2">
      <c r="A114" s="231">
        <v>13544</v>
      </c>
      <c r="B114" s="234">
        <v>18.578399999999998</v>
      </c>
      <c r="D114" s="237">
        <f t="shared" si="3"/>
        <v>0.29828092243186566</v>
      </c>
      <c r="F114" s="176">
        <v>2.4700000000000002</v>
      </c>
      <c r="G114" s="193">
        <f t="shared" si="4"/>
        <v>0.27358092243186566</v>
      </c>
    </row>
    <row r="115" spans="1:7" s="5" customFormat="1" ht="11.25" x14ac:dyDescent="0.2">
      <c r="A115" s="231">
        <v>13572</v>
      </c>
      <c r="B115" s="234">
        <v>18.881599999999999</v>
      </c>
      <c r="D115" s="237">
        <f t="shared" si="3"/>
        <v>0.29326027397260268</v>
      </c>
      <c r="F115" s="176">
        <v>2.46</v>
      </c>
      <c r="G115" s="193">
        <f t="shared" si="4"/>
        <v>0.26866027397260267</v>
      </c>
    </row>
    <row r="116" spans="1:7" s="5" customFormat="1" ht="11.25" x14ac:dyDescent="0.2">
      <c r="A116" s="231">
        <v>13605</v>
      </c>
      <c r="B116" s="234">
        <v>18.808399999999999</v>
      </c>
      <c r="D116" s="237">
        <f t="shared" si="3"/>
        <v>0.25724598930481268</v>
      </c>
      <c r="F116" s="176">
        <v>2.72</v>
      </c>
      <c r="G116" s="193">
        <f t="shared" si="4"/>
        <v>0.23004598930481268</v>
      </c>
    </row>
    <row r="117" spans="1:7" s="5" customFormat="1" ht="11.25" x14ac:dyDescent="0.2">
      <c r="A117" s="231">
        <v>13635</v>
      </c>
      <c r="B117" s="234">
        <v>17.244599999999998</v>
      </c>
      <c r="D117" s="237">
        <f t="shared" si="3"/>
        <v>0.24898420355039863</v>
      </c>
      <c r="F117" s="176">
        <v>2.79</v>
      </c>
      <c r="G117" s="193">
        <f t="shared" si="4"/>
        <v>0.22108420355039862</v>
      </c>
    </row>
    <row r="118" spans="1:7" s="5" customFormat="1" ht="11.25" x14ac:dyDescent="0.2">
      <c r="A118" s="231">
        <v>13666</v>
      </c>
      <c r="B118" s="234">
        <v>17.066099999999999</v>
      </c>
      <c r="D118" s="237">
        <f t="shared" si="3"/>
        <v>0.18197747704071032</v>
      </c>
      <c r="F118" s="176">
        <v>2.75</v>
      </c>
      <c r="G118" s="193">
        <f t="shared" si="4"/>
        <v>0.15447747704071033</v>
      </c>
    </row>
    <row r="119" spans="1:7" s="5" customFormat="1" ht="11.25" x14ac:dyDescent="0.2">
      <c r="A119" s="231">
        <v>13696</v>
      </c>
      <c r="B119" s="234">
        <v>16.436399999999999</v>
      </c>
      <c r="D119" s="237">
        <f t="shared" si="3"/>
        <v>9.2831212350899417E-2</v>
      </c>
      <c r="F119" s="176">
        <v>2.77</v>
      </c>
      <c r="G119" s="193">
        <f t="shared" si="4"/>
        <v>6.5131212350899415E-2</v>
      </c>
    </row>
    <row r="120" spans="1:7" s="5" customFormat="1" ht="11.25" x14ac:dyDescent="0.2">
      <c r="A120" s="231">
        <v>13726</v>
      </c>
      <c r="B120" s="234">
        <v>17.898599999999998</v>
      </c>
      <c r="D120" s="237">
        <f t="shared" si="3"/>
        <v>0.11421954954618441</v>
      </c>
      <c r="F120" s="176">
        <v>2.68</v>
      </c>
      <c r="G120" s="193">
        <f t="shared" si="4"/>
        <v>8.7419549546184402E-2</v>
      </c>
    </row>
    <row r="121" spans="1:7" s="5" customFormat="1" ht="11.25" x14ac:dyDescent="0.2">
      <c r="A121" s="231">
        <v>13758</v>
      </c>
      <c r="B121" s="234">
        <v>17.119499999999999</v>
      </c>
      <c r="D121" s="237">
        <f t="shared" si="3"/>
        <v>5.6387567337418121E-2</v>
      </c>
      <c r="F121" s="176">
        <v>2.77</v>
      </c>
      <c r="G121" s="193">
        <f t="shared" si="4"/>
        <v>2.8687567337418122E-2</v>
      </c>
    </row>
    <row r="122" spans="1:7" s="5" customFormat="1" ht="11.25" x14ac:dyDescent="0.2">
      <c r="A122" s="231">
        <v>13788</v>
      </c>
      <c r="B122" s="234">
        <v>14.8675</v>
      </c>
      <c r="D122" s="237">
        <f t="shared" si="3"/>
        <v>-9.78130271733193E-2</v>
      </c>
      <c r="F122" s="176">
        <v>2.75</v>
      </c>
      <c r="G122" s="193">
        <f t="shared" si="4"/>
        <v>-0.1253130271733193</v>
      </c>
    </row>
    <row r="123" spans="1:7" s="5" customFormat="1" ht="11.25" x14ac:dyDescent="0.2">
      <c r="A123" s="231">
        <v>13817</v>
      </c>
      <c r="B123" s="234">
        <v>13.343999999999999</v>
      </c>
      <c r="D123" s="237">
        <f t="shared" si="3"/>
        <v>-0.24759375475751477</v>
      </c>
      <c r="F123" s="176">
        <v>2.75</v>
      </c>
      <c r="G123" s="193">
        <f t="shared" si="4"/>
        <v>-0.2750937547575148</v>
      </c>
    </row>
    <row r="124" spans="1:7" s="5" customFormat="1" ht="11.25" x14ac:dyDescent="0.2">
      <c r="A124" s="231">
        <v>13849</v>
      </c>
      <c r="B124" s="234">
        <v>12.004200000000001</v>
      </c>
      <c r="D124" s="237">
        <f t="shared" si="3"/>
        <v>-0.32509866978511903</v>
      </c>
      <c r="F124" s="176">
        <v>2.69</v>
      </c>
      <c r="G124" s="193">
        <f t="shared" si="4"/>
        <v>-0.35199866978511901</v>
      </c>
    </row>
    <row r="125" spans="1:7" s="5" customFormat="1" ht="11.25" x14ac:dyDescent="0.2">
      <c r="A125" s="231">
        <v>13880</v>
      </c>
      <c r="B125" s="234">
        <v>11.7233</v>
      </c>
      <c r="D125" s="237">
        <f t="shared" si="3"/>
        <v>-0.347313156957064</v>
      </c>
      <c r="F125" s="176">
        <v>2.68</v>
      </c>
      <c r="G125" s="193">
        <f t="shared" si="4"/>
        <v>-0.37411315695706399</v>
      </c>
    </row>
    <row r="126" spans="1:7" s="5" customFormat="1" ht="11.25" x14ac:dyDescent="0.2">
      <c r="A126" s="231">
        <v>13911</v>
      </c>
      <c r="B126" s="234">
        <v>11.8788</v>
      </c>
      <c r="D126" s="237">
        <f t="shared" si="3"/>
        <v>-0.36061232398914866</v>
      </c>
      <c r="F126" s="176">
        <v>2.66</v>
      </c>
      <c r="G126" s="193">
        <f t="shared" si="4"/>
        <v>-0.38721232398914868</v>
      </c>
    </row>
    <row r="127" spans="1:7" s="5" customFormat="1" ht="11.25" x14ac:dyDescent="0.2">
      <c r="A127" s="231">
        <v>13939</v>
      </c>
      <c r="B127" s="234">
        <v>12.601100000000001</v>
      </c>
      <c r="D127" s="237">
        <f t="shared" si="3"/>
        <v>-0.33262541310058458</v>
      </c>
      <c r="F127" s="176">
        <v>2.62</v>
      </c>
      <c r="G127" s="193">
        <f t="shared" si="4"/>
        <v>-0.35882541310058458</v>
      </c>
    </row>
    <row r="128" spans="1:7" s="5" customFormat="1" ht="11.25" x14ac:dyDescent="0.2">
      <c r="A128" s="231">
        <v>13970</v>
      </c>
      <c r="B128" s="234">
        <v>9.5007999999999999</v>
      </c>
      <c r="D128" s="237">
        <f t="shared" si="3"/>
        <v>-0.49486399693753857</v>
      </c>
      <c r="F128" s="176">
        <v>2.64</v>
      </c>
      <c r="G128" s="193">
        <f t="shared" si="4"/>
        <v>-0.52126399693753855</v>
      </c>
    </row>
    <row r="129" spans="1:7" s="5" customFormat="1" ht="11.25" x14ac:dyDescent="0.2">
      <c r="A129" s="231">
        <v>13999</v>
      </c>
      <c r="B129" s="234">
        <v>10.9316</v>
      </c>
      <c r="D129" s="237">
        <f t="shared" si="3"/>
        <v>-0.36608561520707927</v>
      </c>
      <c r="F129" s="176">
        <v>2.5499999999999998</v>
      </c>
      <c r="G129" s="193">
        <f t="shared" si="4"/>
        <v>-0.3915856152070793</v>
      </c>
    </row>
    <row r="130" spans="1:7" s="5" customFormat="1" ht="11.25" x14ac:dyDescent="0.2">
      <c r="A130" s="231">
        <v>14031</v>
      </c>
      <c r="B130" s="234">
        <v>10.361499999999999</v>
      </c>
      <c r="D130" s="237">
        <f t="shared" si="3"/>
        <v>-0.39286070045294474</v>
      </c>
      <c r="F130" s="176">
        <v>2.5099999999999998</v>
      </c>
      <c r="G130" s="193">
        <f t="shared" si="4"/>
        <v>-0.41796070045294476</v>
      </c>
    </row>
    <row r="131" spans="1:7" s="5" customFormat="1" ht="11.25" x14ac:dyDescent="0.2">
      <c r="A131" s="231">
        <v>14061</v>
      </c>
      <c r="B131" s="234">
        <v>13.167</v>
      </c>
      <c r="D131" s="237">
        <f t="shared" si="3"/>
        <v>-0.19891217054829524</v>
      </c>
      <c r="F131" s="176">
        <v>2.5299999999999998</v>
      </c>
      <c r="G131" s="193">
        <f t="shared" si="4"/>
        <v>-0.22421217054829523</v>
      </c>
    </row>
    <row r="132" spans="1:7" s="5" customFormat="1" ht="11.25" x14ac:dyDescent="0.2">
      <c r="A132" s="231">
        <v>14090</v>
      </c>
      <c r="B132" s="234">
        <v>14.0441</v>
      </c>
      <c r="D132" s="237">
        <f t="shared" si="3"/>
        <v>-0.21535203870693786</v>
      </c>
      <c r="F132" s="176">
        <v>2.52</v>
      </c>
      <c r="G132" s="193">
        <f t="shared" si="4"/>
        <v>-0.24055203870693787</v>
      </c>
    </row>
    <row r="133" spans="1:7" s="5" customFormat="1" ht="11.25" x14ac:dyDescent="0.2">
      <c r="A133" s="231">
        <v>14123</v>
      </c>
      <c r="B133" s="234">
        <v>13.736599999999999</v>
      </c>
      <c r="D133" s="237">
        <f t="shared" si="3"/>
        <v>-0.19760507024153739</v>
      </c>
      <c r="F133" s="176">
        <v>2.5</v>
      </c>
      <c r="G133" s="193">
        <f t="shared" si="4"/>
        <v>-0.22260507024153739</v>
      </c>
    </row>
    <row r="134" spans="1:7" s="5" customFormat="1" ht="11.25" x14ac:dyDescent="0.2">
      <c r="A134" s="231">
        <v>14153</v>
      </c>
      <c r="B134" s="234">
        <v>14.0441</v>
      </c>
      <c r="D134" s="237">
        <f t="shared" si="3"/>
        <v>-5.5382545821422546E-2</v>
      </c>
      <c r="F134" s="176">
        <v>2.58</v>
      </c>
      <c r="G134" s="193">
        <f t="shared" si="4"/>
        <v>-8.118254582142255E-2</v>
      </c>
    </row>
    <row r="135" spans="1:7" s="5" customFormat="1" ht="11.25" x14ac:dyDescent="0.2">
      <c r="A135" s="231">
        <v>14184</v>
      </c>
      <c r="B135" s="234">
        <v>15.1112</v>
      </c>
      <c r="D135" s="237">
        <f t="shared" si="3"/>
        <v>0.13243405275779385</v>
      </c>
      <c r="F135" s="176">
        <v>2.4700000000000002</v>
      </c>
      <c r="G135" s="193">
        <f t="shared" si="4"/>
        <v>0.10773405275779385</v>
      </c>
    </row>
    <row r="136" spans="1:7" s="5" customFormat="1" ht="11.25" x14ac:dyDescent="0.2">
      <c r="A136" s="231">
        <v>14214</v>
      </c>
      <c r="B136" s="234">
        <v>14.606299999999999</v>
      </c>
      <c r="D136" s="237">
        <f t="shared" si="3"/>
        <v>0.2167657986371434</v>
      </c>
      <c r="F136" s="176">
        <v>2.5099999999999998</v>
      </c>
      <c r="G136" s="193">
        <f t="shared" si="4"/>
        <v>0.19166579863714339</v>
      </c>
    </row>
    <row r="137" spans="1:7" s="5" customFormat="1" ht="11.25" x14ac:dyDescent="0.2">
      <c r="A137" s="231">
        <v>14244</v>
      </c>
      <c r="B137" s="234">
        <v>15.248799999999999</v>
      </c>
      <c r="D137" s="237">
        <f t="shared" si="3"/>
        <v>0.300725904822021</v>
      </c>
      <c r="F137" s="176">
        <v>2.48</v>
      </c>
      <c r="G137" s="193">
        <f t="shared" si="4"/>
        <v>0.27592590482202101</v>
      </c>
    </row>
    <row r="138" spans="1:7" s="5" customFormat="1" ht="11.25" x14ac:dyDescent="0.2">
      <c r="A138" s="231">
        <v>14276</v>
      </c>
      <c r="B138" s="234">
        <v>14.274000000000001</v>
      </c>
      <c r="D138" s="237">
        <f t="shared" si="3"/>
        <v>0.20163652894231743</v>
      </c>
      <c r="F138" s="176">
        <v>2.48</v>
      </c>
      <c r="G138" s="193">
        <f t="shared" si="4"/>
        <v>0.17683652894231744</v>
      </c>
    </row>
    <row r="139" spans="1:7" s="5" customFormat="1" ht="11.25" x14ac:dyDescent="0.2">
      <c r="A139" s="231">
        <v>14304</v>
      </c>
      <c r="B139" s="234">
        <v>14.738199999999999</v>
      </c>
      <c r="D139" s="237">
        <f t="shared" si="3"/>
        <v>0.16959630508447665</v>
      </c>
      <c r="F139" s="176">
        <v>2.4300000000000002</v>
      </c>
      <c r="G139" s="193">
        <f t="shared" si="4"/>
        <v>0.14529630508447666</v>
      </c>
    </row>
    <row r="140" spans="1:7" s="5" customFormat="1" ht="11.25" x14ac:dyDescent="0.2">
      <c r="A140" s="231">
        <v>14335</v>
      </c>
      <c r="B140" s="234">
        <v>12.8118</v>
      </c>
      <c r="D140" s="237">
        <f t="shared" si="3"/>
        <v>0.34849696867632196</v>
      </c>
      <c r="F140" s="176">
        <v>2.34</v>
      </c>
      <c r="G140" s="193">
        <f t="shared" si="4"/>
        <v>0.32509696867632198</v>
      </c>
    </row>
    <row r="141" spans="1:7" s="5" customFormat="1" ht="11.25" x14ac:dyDescent="0.2">
      <c r="A141" s="231">
        <v>14363</v>
      </c>
      <c r="B141" s="234">
        <v>12.753500000000001</v>
      </c>
      <c r="D141" s="237">
        <f t="shared" si="3"/>
        <v>0.16666361740275915</v>
      </c>
      <c r="F141" s="176">
        <v>2.27</v>
      </c>
      <c r="G141" s="193">
        <f t="shared" si="4"/>
        <v>0.14396361740275915</v>
      </c>
    </row>
    <row r="142" spans="1:7" s="5" customFormat="1" ht="11.25" x14ac:dyDescent="0.2">
      <c r="A142" s="231">
        <v>14396</v>
      </c>
      <c r="B142" s="234">
        <v>13.535299999999999</v>
      </c>
      <c r="D142" s="237">
        <f t="shared" si="3"/>
        <v>0.30630700188196691</v>
      </c>
      <c r="F142" s="176">
        <v>2.13</v>
      </c>
      <c r="G142" s="193">
        <f t="shared" si="4"/>
        <v>0.28500700188196693</v>
      </c>
    </row>
    <row r="143" spans="1:7" s="5" customFormat="1" ht="11.25" x14ac:dyDescent="0.2">
      <c r="A143" s="231">
        <v>14426</v>
      </c>
      <c r="B143" s="234">
        <v>12.940200000000001</v>
      </c>
      <c r="D143" s="237">
        <f t="shared" si="3"/>
        <v>-1.7224880382775032E-2</v>
      </c>
      <c r="F143" s="176">
        <v>2.16</v>
      </c>
      <c r="G143" s="193">
        <f t="shared" si="4"/>
        <v>-3.8824880382775033E-2</v>
      </c>
    </row>
    <row r="144" spans="1:7" s="5" customFormat="1" ht="11.25" x14ac:dyDescent="0.2">
      <c r="A144" s="231">
        <v>14457</v>
      </c>
      <c r="B144" s="234">
        <v>14.3462</v>
      </c>
      <c r="D144" s="237">
        <f t="shared" si="3"/>
        <v>2.1510812369607057E-2</v>
      </c>
      <c r="F144" s="176">
        <v>2.14</v>
      </c>
      <c r="G144" s="193">
        <f t="shared" si="4"/>
        <v>1.1081236960705509E-4</v>
      </c>
    </row>
    <row r="145" spans="1:7" s="5" customFormat="1" ht="11.25" x14ac:dyDescent="0.2">
      <c r="A145" s="231">
        <v>14488</v>
      </c>
      <c r="B145" s="234">
        <v>13.3215</v>
      </c>
      <c r="D145" s="237">
        <f t="shared" si="3"/>
        <v>-3.0218540250134596E-2</v>
      </c>
      <c r="F145" s="176">
        <v>2.27</v>
      </c>
      <c r="G145" s="193">
        <f t="shared" si="4"/>
        <v>-5.2918540250134594E-2</v>
      </c>
    </row>
    <row r="146" spans="1:7" s="5" customFormat="1" ht="11.25" x14ac:dyDescent="0.2">
      <c r="A146" s="231">
        <v>14517</v>
      </c>
      <c r="B146" s="234">
        <v>15.3828</v>
      </c>
      <c r="D146" s="237">
        <f t="shared" ref="D146:D209" si="5">(B146/B134)-1</f>
        <v>9.5321166895707021E-2</v>
      </c>
      <c r="F146" s="176">
        <v>2.74</v>
      </c>
      <c r="G146" s="193">
        <f t="shared" ref="G146:G209" si="6">D146-F146/100</f>
        <v>6.7921166895707014E-2</v>
      </c>
    </row>
    <row r="147" spans="1:7" s="5" customFormat="1" ht="11.25" x14ac:dyDescent="0.2">
      <c r="A147" s="231">
        <v>14549</v>
      </c>
      <c r="B147" s="234">
        <v>15.430899999999999</v>
      </c>
      <c r="D147" s="237">
        <f t="shared" si="5"/>
        <v>2.1156493197098891E-2</v>
      </c>
      <c r="F147" s="176">
        <v>2.5099999999999998</v>
      </c>
      <c r="G147" s="193">
        <f t="shared" si="6"/>
        <v>-3.9435068029011061E-3</v>
      </c>
    </row>
    <row r="148" spans="1:7" s="5" customFormat="1" ht="11.25" x14ac:dyDescent="0.2">
      <c r="A148" s="231">
        <v>14579</v>
      </c>
      <c r="B148" s="234">
        <v>14.6732</v>
      </c>
      <c r="D148" s="237">
        <f t="shared" si="5"/>
        <v>4.5802153865113215E-3</v>
      </c>
      <c r="F148" s="176">
        <v>2.4</v>
      </c>
      <c r="G148" s="193">
        <f t="shared" si="6"/>
        <v>-1.9419784613488679E-2</v>
      </c>
    </row>
    <row r="149" spans="1:7" s="5" customFormat="1" ht="11.25" x14ac:dyDescent="0.2">
      <c r="A149" s="231">
        <v>14608</v>
      </c>
      <c r="B149" s="234">
        <v>15.2385</v>
      </c>
      <c r="D149" s="237">
        <f t="shared" si="5"/>
        <v>-6.754629872514073E-4</v>
      </c>
      <c r="F149" s="176">
        <v>2.2999999999999998</v>
      </c>
      <c r="G149" s="193">
        <f t="shared" si="6"/>
        <v>-2.3675462987251407E-2</v>
      </c>
    </row>
    <row r="150" spans="1:7" s="5" customFormat="1" ht="11.25" x14ac:dyDescent="0.2">
      <c r="A150" s="231">
        <v>14641</v>
      </c>
      <c r="B150" s="234">
        <v>14.7371</v>
      </c>
      <c r="D150" s="237">
        <f t="shared" si="5"/>
        <v>3.2443603755079042E-2</v>
      </c>
      <c r="F150" s="176">
        <v>2.31</v>
      </c>
      <c r="G150" s="193">
        <f t="shared" si="6"/>
        <v>9.3436037550790434E-3</v>
      </c>
    </row>
    <row r="151" spans="1:7" s="5" customFormat="1" ht="11.25" x14ac:dyDescent="0.2">
      <c r="A151" s="231">
        <v>14670</v>
      </c>
      <c r="B151" s="234">
        <v>14.834899999999999</v>
      </c>
      <c r="D151" s="237">
        <f t="shared" si="5"/>
        <v>6.5611811483083926E-3</v>
      </c>
      <c r="F151" s="176">
        <v>2.3199999999999998</v>
      </c>
      <c r="G151" s="193">
        <f t="shared" si="6"/>
        <v>-1.6638818851691606E-2</v>
      </c>
    </row>
    <row r="152" spans="1:7" s="5" customFormat="1" ht="11.25" x14ac:dyDescent="0.2">
      <c r="A152" s="231">
        <v>14699</v>
      </c>
      <c r="B152" s="234">
        <v>14.9817</v>
      </c>
      <c r="D152" s="237">
        <f t="shared" si="5"/>
        <v>0.16936730201845185</v>
      </c>
      <c r="F152" s="176">
        <v>2.2200000000000002</v>
      </c>
      <c r="G152" s="193">
        <f t="shared" si="6"/>
        <v>0.14716730201845185</v>
      </c>
    </row>
    <row r="153" spans="1:7" s="5" customFormat="1" ht="11.25" x14ac:dyDescent="0.2">
      <c r="A153" s="231">
        <v>14731</v>
      </c>
      <c r="B153" s="234">
        <v>14.994</v>
      </c>
      <c r="D153" s="237">
        <f t="shared" si="5"/>
        <v>0.17567726506449199</v>
      </c>
      <c r="F153" s="176">
        <v>2.2799999999999998</v>
      </c>
      <c r="G153" s="193">
        <f t="shared" si="6"/>
        <v>0.15287726506449201</v>
      </c>
    </row>
    <row r="154" spans="1:7" s="5" customFormat="1" ht="11.25" x14ac:dyDescent="0.2">
      <c r="A154" s="231">
        <v>14762</v>
      </c>
      <c r="B154" s="234">
        <v>11.4023</v>
      </c>
      <c r="D154" s="237">
        <f t="shared" si="5"/>
        <v>-0.15758793672840643</v>
      </c>
      <c r="F154" s="176">
        <v>2.4700000000000002</v>
      </c>
      <c r="G154" s="193">
        <f t="shared" si="6"/>
        <v>-0.18228793672840643</v>
      </c>
    </row>
    <row r="155" spans="1:7" s="5" customFormat="1" ht="11.25" x14ac:dyDescent="0.2">
      <c r="A155" s="231">
        <v>14790</v>
      </c>
      <c r="B155" s="234">
        <v>12.5831</v>
      </c>
      <c r="D155" s="237">
        <f t="shared" si="5"/>
        <v>-2.7596173165793436E-2</v>
      </c>
      <c r="F155" s="176">
        <v>2.3199999999999998</v>
      </c>
      <c r="G155" s="193">
        <f t="shared" si="6"/>
        <v>-5.0796173165793435E-2</v>
      </c>
    </row>
    <row r="156" spans="1:7" s="5" customFormat="1" ht="11.25" x14ac:dyDescent="0.2">
      <c r="A156" s="231">
        <v>14823</v>
      </c>
      <c r="B156" s="234">
        <v>12.974</v>
      </c>
      <c r="D156" s="237">
        <f t="shared" si="5"/>
        <v>-9.564902204067971E-2</v>
      </c>
      <c r="F156" s="176">
        <v>2.25</v>
      </c>
      <c r="G156" s="193">
        <f t="shared" si="6"/>
        <v>-0.1181490220406797</v>
      </c>
    </row>
    <row r="157" spans="1:7" s="5" customFormat="1" ht="11.25" x14ac:dyDescent="0.2">
      <c r="A157" s="231">
        <v>14853</v>
      </c>
      <c r="B157" s="234">
        <v>13.238799999999999</v>
      </c>
      <c r="D157" s="237">
        <f t="shared" si="5"/>
        <v>-6.2080096085276315E-3</v>
      </c>
      <c r="F157" s="176">
        <v>2.23</v>
      </c>
      <c r="G157" s="193">
        <f t="shared" si="6"/>
        <v>-2.8508009608527632E-2</v>
      </c>
    </row>
    <row r="158" spans="1:7" s="5" customFormat="1" ht="11.25" x14ac:dyDescent="0.2">
      <c r="A158" s="231">
        <v>14884</v>
      </c>
      <c r="B158" s="234">
        <v>13.617000000000001</v>
      </c>
      <c r="D158" s="237">
        <f t="shared" si="5"/>
        <v>-0.11479054528434351</v>
      </c>
      <c r="F158" s="176">
        <v>2.15</v>
      </c>
      <c r="G158" s="193">
        <f t="shared" si="6"/>
        <v>-0.13629054528434351</v>
      </c>
    </row>
    <row r="159" spans="1:7" s="5" customFormat="1" ht="11.25" x14ac:dyDescent="0.2">
      <c r="A159" s="231">
        <v>14915</v>
      </c>
      <c r="B159" s="234">
        <v>14.153499999999999</v>
      </c>
      <c r="D159" s="237">
        <f t="shared" si="5"/>
        <v>-8.2781950501914947E-2</v>
      </c>
      <c r="F159" s="176">
        <v>2.09</v>
      </c>
      <c r="G159" s="193">
        <f t="shared" si="6"/>
        <v>-0.10368195050191495</v>
      </c>
    </row>
    <row r="160" spans="1:7" s="5" customFormat="1" ht="11.25" x14ac:dyDescent="0.2">
      <c r="A160" s="231">
        <v>14944</v>
      </c>
      <c r="B160" s="234">
        <v>13.5021</v>
      </c>
      <c r="D160" s="237">
        <f t="shared" si="5"/>
        <v>-7.981217457677936E-2</v>
      </c>
      <c r="F160" s="176">
        <v>1.93</v>
      </c>
      <c r="G160" s="193">
        <f t="shared" si="6"/>
        <v>-9.9112174576779358E-2</v>
      </c>
    </row>
    <row r="161" spans="1:7" s="5" customFormat="1" ht="11.25" x14ac:dyDescent="0.2">
      <c r="A161" s="231">
        <v>14976</v>
      </c>
      <c r="B161" s="234">
        <v>13.783099999999999</v>
      </c>
      <c r="D161" s="237">
        <f t="shared" si="5"/>
        <v>-9.5508088066410757E-2</v>
      </c>
      <c r="F161" s="176">
        <v>1.88</v>
      </c>
      <c r="G161" s="193">
        <f t="shared" si="6"/>
        <v>-0.11430808806641075</v>
      </c>
    </row>
    <row r="162" spans="1:7" s="5" customFormat="1" ht="11.25" x14ac:dyDescent="0.2">
      <c r="A162" s="231">
        <v>15007</v>
      </c>
      <c r="B162" s="234">
        <v>13.1187</v>
      </c>
      <c r="D162" s="237">
        <f t="shared" si="5"/>
        <v>-0.10981807818363176</v>
      </c>
      <c r="F162" s="176">
        <v>2.15</v>
      </c>
      <c r="G162" s="193">
        <f t="shared" si="6"/>
        <v>-0.13131807818363175</v>
      </c>
    </row>
    <row r="163" spans="1:7" s="5" customFormat="1" ht="11.25" x14ac:dyDescent="0.2">
      <c r="A163" s="231">
        <v>15035</v>
      </c>
      <c r="B163" s="234">
        <v>12.923299999999999</v>
      </c>
      <c r="D163" s="237">
        <f t="shared" si="5"/>
        <v>-0.12885830035928791</v>
      </c>
      <c r="F163" s="176">
        <v>2.2400000000000002</v>
      </c>
      <c r="G163" s="193">
        <f t="shared" si="6"/>
        <v>-0.15125830035928792</v>
      </c>
    </row>
    <row r="164" spans="1:7" s="5" customFormat="1" ht="11.25" x14ac:dyDescent="0.2">
      <c r="A164" s="231">
        <v>15066</v>
      </c>
      <c r="B164" s="234">
        <v>13.079599999999999</v>
      </c>
      <c r="D164" s="237">
        <f t="shared" si="5"/>
        <v>-0.12696155976958556</v>
      </c>
      <c r="F164" s="176">
        <v>2.1</v>
      </c>
      <c r="G164" s="193">
        <f t="shared" si="6"/>
        <v>-0.14796155976958555</v>
      </c>
    </row>
    <row r="165" spans="1:7" s="5" customFormat="1" ht="11.25" x14ac:dyDescent="0.2">
      <c r="A165" s="231">
        <v>15096</v>
      </c>
      <c r="B165" s="234">
        <v>12.226000000000001</v>
      </c>
      <c r="D165" s="237">
        <f t="shared" si="5"/>
        <v>-0.18460717620381484</v>
      </c>
      <c r="F165" s="176">
        <v>2.02</v>
      </c>
      <c r="G165" s="193">
        <f t="shared" si="6"/>
        <v>-0.20480717620381483</v>
      </c>
    </row>
    <row r="166" spans="1:7" s="5" customFormat="1" ht="11.25" x14ac:dyDescent="0.2">
      <c r="A166" s="231">
        <v>15126</v>
      </c>
      <c r="B166" s="234">
        <v>12.3179</v>
      </c>
      <c r="D166" s="237">
        <f t="shared" si="5"/>
        <v>8.0299588679476841E-2</v>
      </c>
      <c r="F166" s="176">
        <v>2.0299999999999998</v>
      </c>
      <c r="G166" s="193">
        <f t="shared" si="6"/>
        <v>5.9999588679476842E-2</v>
      </c>
    </row>
    <row r="167" spans="1:7" s="5" customFormat="1" ht="11.25" x14ac:dyDescent="0.2">
      <c r="A167" s="231">
        <v>15157</v>
      </c>
      <c r="B167" s="234">
        <v>13.2766</v>
      </c>
      <c r="D167" s="237">
        <f t="shared" si="5"/>
        <v>5.5113604755584911E-2</v>
      </c>
      <c r="F167" s="176">
        <v>1.93</v>
      </c>
      <c r="G167" s="193">
        <f t="shared" si="6"/>
        <v>3.5813604755584913E-2</v>
      </c>
    </row>
    <row r="168" spans="1:7" s="5" customFormat="1" ht="11.25" x14ac:dyDescent="0.2">
      <c r="A168" s="231">
        <v>15188</v>
      </c>
      <c r="B168" s="234">
        <v>14.0044</v>
      </c>
      <c r="D168" s="237">
        <f t="shared" si="5"/>
        <v>7.9420379219978354E-2</v>
      </c>
      <c r="F168" s="176">
        <v>1.81</v>
      </c>
      <c r="G168" s="193">
        <f t="shared" si="6"/>
        <v>6.1320379219978349E-2</v>
      </c>
    </row>
    <row r="169" spans="1:7" s="5" customFormat="1" ht="11.25" x14ac:dyDescent="0.2">
      <c r="A169" s="231">
        <v>15217</v>
      </c>
      <c r="B169" s="234">
        <v>13.856199999999999</v>
      </c>
      <c r="D169" s="237">
        <f t="shared" si="5"/>
        <v>4.6635646735353697E-2</v>
      </c>
      <c r="F169" s="176">
        <v>1.88</v>
      </c>
      <c r="G169" s="193">
        <f t="shared" si="6"/>
        <v>2.78356467353537E-2</v>
      </c>
    </row>
    <row r="170" spans="1:7" s="5" customFormat="1" ht="11.25" x14ac:dyDescent="0.2">
      <c r="A170" s="231">
        <v>15249</v>
      </c>
      <c r="B170" s="234">
        <v>13.9505</v>
      </c>
      <c r="D170" s="237">
        <f t="shared" si="5"/>
        <v>2.4491444517881877E-2</v>
      </c>
      <c r="F170" s="176">
        <v>1.89</v>
      </c>
      <c r="G170" s="193">
        <f t="shared" si="6"/>
        <v>5.5914445178818772E-3</v>
      </c>
    </row>
    <row r="171" spans="1:7" s="5" customFormat="1" ht="11.25" x14ac:dyDescent="0.2">
      <c r="A171" s="231">
        <v>15280</v>
      </c>
      <c r="B171" s="234">
        <v>12.9931</v>
      </c>
      <c r="D171" s="237">
        <f t="shared" si="5"/>
        <v>-8.1986787720351839E-2</v>
      </c>
      <c r="F171" s="176">
        <v>1.84</v>
      </c>
      <c r="G171" s="193">
        <f t="shared" si="6"/>
        <v>-0.10038678772035184</v>
      </c>
    </row>
    <row r="172" spans="1:7" s="5" customFormat="1" ht="11.25" x14ac:dyDescent="0.2">
      <c r="A172" s="231">
        <v>15308</v>
      </c>
      <c r="B172" s="234">
        <v>12.4734</v>
      </c>
      <c r="D172" s="237">
        <f t="shared" si="5"/>
        <v>-7.6188148510231812E-2</v>
      </c>
      <c r="F172" s="176">
        <v>1.88</v>
      </c>
      <c r="G172" s="193">
        <f t="shared" si="6"/>
        <v>-9.498814851023181E-2</v>
      </c>
    </row>
    <row r="173" spans="1:7" s="5" customFormat="1" ht="11.25" x14ac:dyDescent="0.2">
      <c r="A173" s="231">
        <v>15341</v>
      </c>
      <c r="B173" s="234">
        <v>12.186199999999999</v>
      </c>
      <c r="D173" s="237">
        <f t="shared" si="5"/>
        <v>-0.11585927694060116</v>
      </c>
      <c r="F173" s="176">
        <v>2.0699999999999998</v>
      </c>
      <c r="G173" s="193">
        <f t="shared" si="6"/>
        <v>-0.13655927694060116</v>
      </c>
    </row>
    <row r="174" spans="1:7" s="5" customFormat="1" ht="11.25" x14ac:dyDescent="0.2">
      <c r="A174" s="231">
        <v>15371</v>
      </c>
      <c r="B174" s="234">
        <v>12.410600000000001</v>
      </c>
      <c r="D174" s="237">
        <f t="shared" si="5"/>
        <v>-5.3976384855206727E-2</v>
      </c>
      <c r="F174" s="176">
        <v>2.06</v>
      </c>
      <c r="G174" s="193">
        <f t="shared" si="6"/>
        <v>-7.4576384855206734E-2</v>
      </c>
    </row>
    <row r="175" spans="1:7" s="5" customFormat="1" ht="11.25" x14ac:dyDescent="0.2">
      <c r="A175" s="231">
        <v>15399</v>
      </c>
      <c r="B175" s="234">
        <v>12.045999999999999</v>
      </c>
      <c r="D175" s="237">
        <f t="shared" si="5"/>
        <v>-6.7885137697027864E-2</v>
      </c>
      <c r="F175" s="176">
        <v>2.13</v>
      </c>
      <c r="G175" s="193">
        <f t="shared" si="6"/>
        <v>-8.9185137697027864E-2</v>
      </c>
    </row>
    <row r="176" spans="1:7" s="5" customFormat="1" ht="11.25" x14ac:dyDescent="0.2">
      <c r="A176" s="231">
        <v>15431</v>
      </c>
      <c r="B176" s="234">
        <v>11.316700000000001</v>
      </c>
      <c r="D176" s="237">
        <f t="shared" si="5"/>
        <v>-0.13478240924798912</v>
      </c>
      <c r="F176" s="176">
        <v>2.0499999999999998</v>
      </c>
      <c r="G176" s="193">
        <f t="shared" si="6"/>
        <v>-0.15528240924798911</v>
      </c>
    </row>
    <row r="177" spans="1:7" s="5" customFormat="1" ht="11.25" x14ac:dyDescent="0.2">
      <c r="A177" s="231">
        <v>15461</v>
      </c>
      <c r="B177" s="234">
        <v>10.8223</v>
      </c>
      <c r="D177" s="237">
        <f t="shared" si="5"/>
        <v>-0.11481269425813845</v>
      </c>
      <c r="F177" s="176">
        <v>2.11</v>
      </c>
      <c r="G177" s="193">
        <f t="shared" si="6"/>
        <v>-0.13591269425813846</v>
      </c>
    </row>
    <row r="178" spans="1:7" s="5" customFormat="1" ht="11.25" x14ac:dyDescent="0.2">
      <c r="A178" s="231">
        <v>15490</v>
      </c>
      <c r="B178" s="234">
        <v>11.5145</v>
      </c>
      <c r="D178" s="237">
        <f t="shared" si="5"/>
        <v>-6.5222156374057261E-2</v>
      </c>
      <c r="F178" s="176">
        <v>2.08</v>
      </c>
      <c r="G178" s="193">
        <f t="shared" si="6"/>
        <v>-8.602215637405726E-2</v>
      </c>
    </row>
    <row r="179" spans="1:7" s="5" customFormat="1" ht="11.25" x14ac:dyDescent="0.2">
      <c r="A179" s="231">
        <v>15522</v>
      </c>
      <c r="B179" s="234">
        <v>12.051399999999999</v>
      </c>
      <c r="D179" s="237">
        <f t="shared" si="5"/>
        <v>-9.228266272991581E-2</v>
      </c>
      <c r="F179" s="176">
        <v>2.09</v>
      </c>
      <c r="G179" s="193">
        <f t="shared" si="6"/>
        <v>-0.11318266272991581</v>
      </c>
    </row>
    <row r="180" spans="1:7" s="5" customFormat="1" ht="11.25" x14ac:dyDescent="0.2">
      <c r="A180" s="231">
        <v>15553</v>
      </c>
      <c r="B180" s="234">
        <v>12.428900000000001</v>
      </c>
      <c r="D180" s="237">
        <f t="shared" si="5"/>
        <v>-0.11250035703064754</v>
      </c>
      <c r="F180" s="176">
        <v>2.12</v>
      </c>
      <c r="G180" s="193">
        <f t="shared" si="6"/>
        <v>-0.13370035703064753</v>
      </c>
    </row>
    <row r="181" spans="1:7" s="5" customFormat="1" ht="11.25" x14ac:dyDescent="0.2">
      <c r="A181" s="231">
        <v>15584</v>
      </c>
      <c r="B181" s="234">
        <v>12.516</v>
      </c>
      <c r="D181" s="237">
        <f t="shared" si="5"/>
        <v>-9.6722045005124047E-2</v>
      </c>
      <c r="F181" s="176">
        <v>2.12</v>
      </c>
      <c r="G181" s="193">
        <f t="shared" si="6"/>
        <v>-0.11792204500512404</v>
      </c>
    </row>
    <row r="182" spans="1:7" s="5" customFormat="1" ht="11.25" x14ac:dyDescent="0.2">
      <c r="A182" s="231">
        <v>15614</v>
      </c>
      <c r="B182" s="234">
        <v>13.0097</v>
      </c>
      <c r="D182" s="237">
        <f t="shared" si="5"/>
        <v>-6.7438443066556664E-2</v>
      </c>
      <c r="F182" s="176">
        <v>2.13</v>
      </c>
      <c r="G182" s="193">
        <f t="shared" si="6"/>
        <v>-8.8738443066556663E-2</v>
      </c>
    </row>
    <row r="183" spans="1:7" s="5" customFormat="1" ht="11.25" x14ac:dyDescent="0.2">
      <c r="A183" s="231">
        <v>15644</v>
      </c>
      <c r="B183" s="234">
        <v>13.759399999999999</v>
      </c>
      <c r="D183" s="237">
        <f t="shared" si="5"/>
        <v>5.897745726577952E-2</v>
      </c>
      <c r="F183" s="176">
        <v>2.12</v>
      </c>
      <c r="G183" s="193">
        <f t="shared" si="6"/>
        <v>3.7777457265779524E-2</v>
      </c>
    </row>
    <row r="184" spans="1:7" s="5" customFormat="1" ht="11.25" x14ac:dyDescent="0.2">
      <c r="A184" s="231">
        <v>15675</v>
      </c>
      <c r="B184" s="234">
        <v>13.656499999999999</v>
      </c>
      <c r="D184" s="237">
        <f t="shared" si="5"/>
        <v>9.4849840460499824E-2</v>
      </c>
      <c r="F184" s="176">
        <v>2.14</v>
      </c>
      <c r="G184" s="193">
        <f t="shared" si="6"/>
        <v>7.3449840460499821E-2</v>
      </c>
    </row>
    <row r="185" spans="1:7" s="5" customFormat="1" ht="11.25" x14ac:dyDescent="0.2">
      <c r="A185" s="231">
        <v>15706</v>
      </c>
      <c r="B185" s="234">
        <v>14.641400000000001</v>
      </c>
      <c r="D185" s="237">
        <f t="shared" si="5"/>
        <v>0.20147379823078571</v>
      </c>
      <c r="F185" s="176">
        <v>2.11</v>
      </c>
      <c r="G185" s="193">
        <f t="shared" si="6"/>
        <v>0.1803737982307857</v>
      </c>
    </row>
    <row r="186" spans="1:7" s="5" customFormat="1" ht="11.25" x14ac:dyDescent="0.2">
      <c r="A186" s="231">
        <v>15735</v>
      </c>
      <c r="B186" s="234">
        <v>15.6455</v>
      </c>
      <c r="D186" s="237">
        <f t="shared" si="5"/>
        <v>0.26065621323707155</v>
      </c>
      <c r="F186" s="176">
        <v>2.0699999999999998</v>
      </c>
      <c r="G186" s="193">
        <f t="shared" si="6"/>
        <v>0.23995621323707156</v>
      </c>
    </row>
    <row r="187" spans="1:7" s="5" customFormat="1" ht="11.25" x14ac:dyDescent="0.2">
      <c r="A187" s="231">
        <v>15763</v>
      </c>
      <c r="B187" s="234">
        <v>16.439800000000002</v>
      </c>
      <c r="D187" s="237">
        <f t="shared" si="5"/>
        <v>0.36475178482483828</v>
      </c>
      <c r="F187" s="176">
        <v>2.08</v>
      </c>
      <c r="G187" s="193">
        <f t="shared" si="6"/>
        <v>0.34395178482483829</v>
      </c>
    </row>
    <row r="188" spans="1:7" s="5" customFormat="1" ht="11.25" x14ac:dyDescent="0.2">
      <c r="A188" s="231">
        <v>15796</v>
      </c>
      <c r="B188" s="234">
        <v>17.443899999999999</v>
      </c>
      <c r="D188" s="237">
        <f t="shared" si="5"/>
        <v>0.54142992215044994</v>
      </c>
      <c r="F188" s="176">
        <v>2.1</v>
      </c>
      <c r="G188" s="193">
        <f t="shared" si="6"/>
        <v>0.52042992215044992</v>
      </c>
    </row>
    <row r="189" spans="1:7" s="5" customFormat="1" ht="11.25" x14ac:dyDescent="0.2">
      <c r="A189" s="231">
        <v>15826</v>
      </c>
      <c r="B189" s="234">
        <v>17.4589</v>
      </c>
      <c r="D189" s="237">
        <f t="shared" si="5"/>
        <v>0.61323378579414722</v>
      </c>
      <c r="F189" s="176">
        <v>2.08</v>
      </c>
      <c r="G189" s="193">
        <f t="shared" si="6"/>
        <v>0.59243378579414718</v>
      </c>
    </row>
    <row r="190" spans="1:7" s="5" customFormat="1" ht="11.25" x14ac:dyDescent="0.2">
      <c r="A190" s="231">
        <v>15857</v>
      </c>
      <c r="B190" s="234">
        <v>18.151900000000001</v>
      </c>
      <c r="D190" s="237">
        <f t="shared" si="5"/>
        <v>0.57643840375179134</v>
      </c>
      <c r="F190" s="176">
        <v>2.0299999999999998</v>
      </c>
      <c r="G190" s="193">
        <f t="shared" si="6"/>
        <v>0.55613840375179135</v>
      </c>
    </row>
    <row r="191" spans="1:7" s="5" customFormat="1" ht="11.25" x14ac:dyDescent="0.2">
      <c r="A191" s="231">
        <v>15887</v>
      </c>
      <c r="B191" s="234">
        <v>18.950199999999999</v>
      </c>
      <c r="D191" s="237">
        <f t="shared" si="5"/>
        <v>0.57244801433858306</v>
      </c>
      <c r="F191" s="176">
        <v>2.02</v>
      </c>
      <c r="G191" s="193">
        <f t="shared" si="6"/>
        <v>0.55224801433858306</v>
      </c>
    </row>
    <row r="192" spans="1:7" s="5" customFormat="1" ht="11.25" x14ac:dyDescent="0.2">
      <c r="A192" s="231">
        <v>15917</v>
      </c>
      <c r="B192" s="234">
        <v>18.183</v>
      </c>
      <c r="D192" s="237">
        <f t="shared" si="5"/>
        <v>0.46296132401097445</v>
      </c>
      <c r="F192" s="176">
        <v>2.04</v>
      </c>
      <c r="G192" s="193">
        <f t="shared" si="6"/>
        <v>0.44256132401097448</v>
      </c>
    </row>
    <row r="193" spans="1:7" s="5" customFormat="1" ht="11.25" x14ac:dyDescent="0.2">
      <c r="A193" s="231">
        <v>15949</v>
      </c>
      <c r="B193" s="234">
        <v>18.106300000000001</v>
      </c>
      <c r="D193" s="237">
        <f t="shared" si="5"/>
        <v>0.44665228507510402</v>
      </c>
      <c r="F193" s="176">
        <v>2.06</v>
      </c>
      <c r="G193" s="193">
        <f t="shared" si="6"/>
        <v>0.42605228507510401</v>
      </c>
    </row>
    <row r="194" spans="1:7" s="5" customFormat="1" ht="11.25" x14ac:dyDescent="0.2">
      <c r="A194" s="231">
        <v>15979</v>
      </c>
      <c r="B194" s="234">
        <v>18.720099999999999</v>
      </c>
      <c r="D194" s="237">
        <f t="shared" si="5"/>
        <v>0.43893402614971899</v>
      </c>
      <c r="F194" s="176">
        <v>2.06</v>
      </c>
      <c r="G194" s="193">
        <f t="shared" si="6"/>
        <v>0.41833402614971898</v>
      </c>
    </row>
    <row r="195" spans="1:7" s="5" customFormat="1" ht="11.25" x14ac:dyDescent="0.2">
      <c r="A195" s="231">
        <v>16008</v>
      </c>
      <c r="B195" s="234">
        <v>18.456600000000002</v>
      </c>
      <c r="D195" s="237">
        <f t="shared" si="5"/>
        <v>0.3413811648763756</v>
      </c>
      <c r="F195" s="176">
        <v>2.08</v>
      </c>
      <c r="G195" s="193">
        <f t="shared" si="6"/>
        <v>0.32058116487637561</v>
      </c>
    </row>
    <row r="196" spans="1:7" s="5" customFormat="1" ht="11.25" x14ac:dyDescent="0.2">
      <c r="A196" s="231">
        <v>16040</v>
      </c>
      <c r="B196" s="234">
        <v>17.077400000000001</v>
      </c>
      <c r="D196" s="237">
        <f t="shared" si="5"/>
        <v>0.25049610075788098</v>
      </c>
      <c r="F196" s="176">
        <v>2.11</v>
      </c>
      <c r="G196" s="193">
        <f t="shared" si="6"/>
        <v>0.22939610075788097</v>
      </c>
    </row>
    <row r="197" spans="1:7" s="5" customFormat="1" ht="11.25" x14ac:dyDescent="0.2">
      <c r="A197" s="231">
        <v>16071</v>
      </c>
      <c r="B197" s="234">
        <v>18.394600000000001</v>
      </c>
      <c r="D197" s="237">
        <f t="shared" si="5"/>
        <v>0.25634160667695705</v>
      </c>
      <c r="F197" s="176">
        <v>2.12</v>
      </c>
      <c r="G197" s="193">
        <f t="shared" si="6"/>
        <v>0.23514160667695705</v>
      </c>
    </row>
    <row r="198" spans="1:7" s="5" customFormat="1" ht="11.25" x14ac:dyDescent="0.2">
      <c r="A198" s="231">
        <v>16102</v>
      </c>
      <c r="B198" s="234">
        <v>18.6784</v>
      </c>
      <c r="D198" s="237">
        <f t="shared" si="5"/>
        <v>0.19385126713751566</v>
      </c>
      <c r="F198" s="176">
        <v>2.12</v>
      </c>
      <c r="G198" s="193">
        <f t="shared" si="6"/>
        <v>0.17265126713751566</v>
      </c>
    </row>
    <row r="199" spans="1:7" s="5" customFormat="1" ht="11.25" x14ac:dyDescent="0.2">
      <c r="A199" s="231">
        <v>16131</v>
      </c>
      <c r="B199" s="234">
        <v>18.6311</v>
      </c>
      <c r="D199" s="237">
        <f t="shared" si="5"/>
        <v>0.13329237581965714</v>
      </c>
      <c r="F199" s="176">
        <v>2.08</v>
      </c>
      <c r="G199" s="193">
        <f t="shared" si="6"/>
        <v>0.11249237581965714</v>
      </c>
    </row>
    <row r="200" spans="1:7" s="5" customFormat="1" ht="11.25" x14ac:dyDescent="0.2">
      <c r="A200" s="231">
        <v>16162</v>
      </c>
      <c r="B200" s="234">
        <v>19.056699999999999</v>
      </c>
      <c r="D200" s="237">
        <f t="shared" si="5"/>
        <v>9.2456388766273712E-2</v>
      </c>
      <c r="F200" s="176">
        <v>2.08</v>
      </c>
      <c r="G200" s="193">
        <f t="shared" si="6"/>
        <v>7.1656388766273713E-2</v>
      </c>
    </row>
    <row r="201" spans="1:7" s="5" customFormat="1" ht="11.25" x14ac:dyDescent="0.2">
      <c r="A201" s="231">
        <v>16190</v>
      </c>
      <c r="B201" s="234">
        <v>18.8188</v>
      </c>
      <c r="D201" s="237">
        <f t="shared" si="5"/>
        <v>7.7891505192194233E-2</v>
      </c>
      <c r="F201" s="176">
        <v>2.09</v>
      </c>
      <c r="G201" s="193">
        <f t="shared" si="6"/>
        <v>5.6991505192194231E-2</v>
      </c>
    </row>
    <row r="202" spans="1:7" s="5" customFormat="1" ht="11.25" x14ac:dyDescent="0.2">
      <c r="A202" s="231">
        <v>16223</v>
      </c>
      <c r="B202" s="234">
        <v>19.579799999999999</v>
      </c>
      <c r="D202" s="237">
        <f t="shared" si="5"/>
        <v>7.8663941515763947E-2</v>
      </c>
      <c r="F202" s="176">
        <v>2.09</v>
      </c>
      <c r="G202" s="193">
        <f t="shared" si="6"/>
        <v>5.7763941515763945E-2</v>
      </c>
    </row>
    <row r="203" spans="1:7" s="5" customFormat="1" ht="11.25" x14ac:dyDescent="0.2">
      <c r="A203" s="231">
        <v>16253</v>
      </c>
      <c r="B203" s="234">
        <v>20.959099999999999</v>
      </c>
      <c r="D203" s="237">
        <f t="shared" si="5"/>
        <v>0.1060094352566201</v>
      </c>
      <c r="F203" s="176">
        <v>2.1</v>
      </c>
      <c r="G203" s="193">
        <f t="shared" si="6"/>
        <v>8.5009435256620094E-2</v>
      </c>
    </row>
    <row r="204" spans="1:7" s="5" customFormat="1" ht="11.25" x14ac:dyDescent="0.2">
      <c r="A204" s="231">
        <v>16284</v>
      </c>
      <c r="B204" s="234">
        <v>20.523199999999999</v>
      </c>
      <c r="D204" s="237">
        <f t="shared" si="5"/>
        <v>0.12870263432876849</v>
      </c>
      <c r="F204" s="176">
        <v>2.1</v>
      </c>
      <c r="G204" s="193">
        <f t="shared" si="6"/>
        <v>0.10770263432876849</v>
      </c>
    </row>
    <row r="205" spans="1:7" s="5" customFormat="1" ht="11.25" x14ac:dyDescent="0.2">
      <c r="A205" s="231">
        <v>16315</v>
      </c>
      <c r="B205" s="234">
        <v>20.700800000000001</v>
      </c>
      <c r="D205" s="237">
        <f t="shared" si="5"/>
        <v>0.14329266608859892</v>
      </c>
      <c r="F205" s="176">
        <v>2.0699999999999998</v>
      </c>
      <c r="G205" s="193">
        <f t="shared" si="6"/>
        <v>0.12259266608859892</v>
      </c>
    </row>
    <row r="206" spans="1:7" s="5" customFormat="1" ht="11.25" x14ac:dyDescent="0.2">
      <c r="A206" s="231">
        <v>16344</v>
      </c>
      <c r="B206" s="234">
        <v>20.781500000000001</v>
      </c>
      <c r="D206" s="237">
        <f t="shared" si="5"/>
        <v>0.11011693313604098</v>
      </c>
      <c r="F206" s="176">
        <v>2.08</v>
      </c>
      <c r="G206" s="193">
        <f t="shared" si="6"/>
        <v>8.9316933136040985E-2</v>
      </c>
    </row>
    <row r="207" spans="1:7" s="5" customFormat="1" ht="11.25" x14ac:dyDescent="0.2">
      <c r="A207" s="231">
        <v>16376</v>
      </c>
      <c r="B207" s="234">
        <v>20.846800000000002</v>
      </c>
      <c r="D207" s="237">
        <f t="shared" si="5"/>
        <v>0.12950380893555691</v>
      </c>
      <c r="F207" s="176">
        <v>2.09</v>
      </c>
      <c r="G207" s="193">
        <f t="shared" si="6"/>
        <v>0.10860380893555691</v>
      </c>
    </row>
    <row r="208" spans="1:7" s="5" customFormat="1" ht="11.25" x14ac:dyDescent="0.2">
      <c r="A208" s="231">
        <v>16406</v>
      </c>
      <c r="B208" s="234">
        <v>20.9283</v>
      </c>
      <c r="D208" s="237">
        <f t="shared" si="5"/>
        <v>0.22549685549322485</v>
      </c>
      <c r="F208" s="176">
        <v>2.09</v>
      </c>
      <c r="G208" s="193">
        <f t="shared" si="6"/>
        <v>0.20459685549322484</v>
      </c>
    </row>
    <row r="209" spans="1:7" s="5" customFormat="1" ht="11.25" x14ac:dyDescent="0.2">
      <c r="A209" s="231">
        <v>16435</v>
      </c>
      <c r="B209" s="234">
        <v>21.988600000000002</v>
      </c>
      <c r="D209" s="237">
        <f t="shared" si="5"/>
        <v>0.1953834277450992</v>
      </c>
      <c r="F209" s="176">
        <v>2.1</v>
      </c>
      <c r="G209" s="193">
        <f t="shared" si="6"/>
        <v>0.17438342774509921</v>
      </c>
    </row>
    <row r="210" spans="1:7" s="5" customFormat="1" ht="11.25" x14ac:dyDescent="0.2">
      <c r="A210" s="231">
        <v>16468</v>
      </c>
      <c r="B210" s="234">
        <v>22.3032</v>
      </c>
      <c r="D210" s="237">
        <f t="shared" ref="D210:D273" si="7">(B210/B198)-1</f>
        <v>0.1940637313688538</v>
      </c>
      <c r="F210" s="176">
        <v>1.96</v>
      </c>
      <c r="G210" s="193">
        <f t="shared" ref="G210:G273" si="8">D210-F210/100</f>
        <v>0.17446373136885379</v>
      </c>
    </row>
    <row r="211" spans="1:7" s="5" customFormat="1" ht="11.25" x14ac:dyDescent="0.2">
      <c r="A211" s="231">
        <v>16496</v>
      </c>
      <c r="B211" s="234">
        <v>23.677499999999998</v>
      </c>
      <c r="D211" s="237">
        <f t="shared" si="7"/>
        <v>0.27085894015919609</v>
      </c>
      <c r="F211" s="176">
        <v>1.9</v>
      </c>
      <c r="G211" s="193">
        <f t="shared" si="8"/>
        <v>0.25185894015919608</v>
      </c>
    </row>
    <row r="212" spans="1:7" s="5" customFormat="1" ht="11.25" x14ac:dyDescent="0.2">
      <c r="A212" s="231">
        <v>16526</v>
      </c>
      <c r="B212" s="234">
        <v>22.535</v>
      </c>
      <c r="D212" s="237">
        <f t="shared" si="7"/>
        <v>0.18252373181085924</v>
      </c>
      <c r="F212" s="176">
        <v>1.85</v>
      </c>
      <c r="G212" s="193">
        <f t="shared" si="8"/>
        <v>0.16402373181085922</v>
      </c>
    </row>
    <row r="213" spans="1:7" s="5" customFormat="1" ht="11.25" x14ac:dyDescent="0.2">
      <c r="A213" s="231">
        <v>16557</v>
      </c>
      <c r="B213" s="234">
        <v>24.716899999999999</v>
      </c>
      <c r="D213" s="237">
        <f t="shared" si="7"/>
        <v>0.31341530809615903</v>
      </c>
      <c r="F213" s="176">
        <v>1.73</v>
      </c>
      <c r="G213" s="193">
        <f t="shared" si="8"/>
        <v>0.29611530809615905</v>
      </c>
    </row>
    <row r="214" spans="1:7" s="5" customFormat="1" ht="11.25" x14ac:dyDescent="0.2">
      <c r="A214" s="231">
        <v>16588</v>
      </c>
      <c r="B214" s="234">
        <v>25.0001</v>
      </c>
      <c r="D214" s="237">
        <f t="shared" si="7"/>
        <v>0.27683122401658866</v>
      </c>
      <c r="F214" s="176">
        <v>1.73</v>
      </c>
      <c r="G214" s="193">
        <f t="shared" si="8"/>
        <v>0.25953122401658868</v>
      </c>
    </row>
    <row r="215" spans="1:7" s="5" customFormat="1" ht="11.25" x14ac:dyDescent="0.2">
      <c r="A215" s="231">
        <v>16617</v>
      </c>
      <c r="B215" s="234">
        <v>25.166599999999999</v>
      </c>
      <c r="D215" s="237">
        <f t="shared" si="7"/>
        <v>0.20074812372668682</v>
      </c>
      <c r="F215" s="176">
        <v>1.68</v>
      </c>
      <c r="G215" s="193">
        <f t="shared" si="8"/>
        <v>0.18394812372668681</v>
      </c>
    </row>
    <row r="216" spans="1:7" s="5" customFormat="1" ht="11.25" x14ac:dyDescent="0.2">
      <c r="A216" s="231">
        <v>16649</v>
      </c>
      <c r="B216" s="234">
        <v>24.811199999999999</v>
      </c>
      <c r="D216" s="237">
        <f t="shared" si="7"/>
        <v>0.2089342792546971</v>
      </c>
      <c r="F216" s="176">
        <v>1.71</v>
      </c>
      <c r="G216" s="193">
        <f t="shared" si="8"/>
        <v>0.19183427925469709</v>
      </c>
    </row>
    <row r="217" spans="1:7" s="5" customFormat="1" ht="11.25" x14ac:dyDescent="0.2">
      <c r="A217" s="231">
        <v>16680</v>
      </c>
      <c r="B217" s="234">
        <v>26.2498</v>
      </c>
      <c r="D217" s="237">
        <f t="shared" si="7"/>
        <v>0.26805727314886374</v>
      </c>
      <c r="F217" s="176">
        <v>1.69</v>
      </c>
      <c r="G217" s="193">
        <f t="shared" si="8"/>
        <v>0.25115727314886371</v>
      </c>
    </row>
    <row r="218" spans="1:7" s="5" customFormat="1" ht="11.25" x14ac:dyDescent="0.2">
      <c r="A218" s="231">
        <v>16708</v>
      </c>
      <c r="B218" s="234">
        <v>27.400600000000001</v>
      </c>
      <c r="D218" s="237">
        <f t="shared" si="7"/>
        <v>0.31850925101652905</v>
      </c>
      <c r="F218" s="176">
        <v>1.66</v>
      </c>
      <c r="G218" s="193">
        <f t="shared" si="8"/>
        <v>0.30190925101652905</v>
      </c>
    </row>
    <row r="219" spans="1:7" s="5" customFormat="1" ht="11.25" x14ac:dyDescent="0.2">
      <c r="A219" s="231">
        <v>16741</v>
      </c>
      <c r="B219" s="234">
        <v>28.425000000000001</v>
      </c>
      <c r="D219" s="237">
        <f t="shared" si="7"/>
        <v>0.3635186215630215</v>
      </c>
      <c r="F219" s="176">
        <v>1.6</v>
      </c>
      <c r="G219" s="193">
        <f t="shared" si="8"/>
        <v>0.34751862156302149</v>
      </c>
    </row>
    <row r="220" spans="1:7" s="5" customFormat="1" ht="11.25" x14ac:dyDescent="0.2">
      <c r="A220" s="231">
        <v>16771</v>
      </c>
      <c r="B220" s="234">
        <v>29.346800000000002</v>
      </c>
      <c r="D220" s="237">
        <f t="shared" si="7"/>
        <v>0.40225436370847145</v>
      </c>
      <c r="F220" s="176">
        <v>1.55</v>
      </c>
      <c r="G220" s="193">
        <f t="shared" si="8"/>
        <v>0.38675436370847144</v>
      </c>
    </row>
    <row r="221" spans="1:7" s="5" customFormat="1" ht="11.25" x14ac:dyDescent="0.2">
      <c r="A221" s="231">
        <v>16802</v>
      </c>
      <c r="B221" s="234">
        <v>29.9785</v>
      </c>
      <c r="D221" s="237">
        <f t="shared" si="7"/>
        <v>0.36336556215493476</v>
      </c>
      <c r="F221" s="176">
        <v>1.67</v>
      </c>
      <c r="G221" s="193">
        <f t="shared" si="8"/>
        <v>0.34666556215493477</v>
      </c>
    </row>
    <row r="222" spans="1:7" s="5" customFormat="1" ht="11.25" x14ac:dyDescent="0.2">
      <c r="A222" s="231">
        <v>16833</v>
      </c>
      <c r="B222" s="234">
        <v>32.067999999999998</v>
      </c>
      <c r="D222" s="237">
        <f t="shared" si="7"/>
        <v>0.437820581799921</v>
      </c>
      <c r="F222" s="176">
        <v>1.61</v>
      </c>
      <c r="G222" s="193">
        <f t="shared" si="8"/>
        <v>0.421720581799921</v>
      </c>
    </row>
    <row r="223" spans="1:7" s="5" customFormat="1" ht="11.25" x14ac:dyDescent="0.2">
      <c r="A223" s="231">
        <v>16861</v>
      </c>
      <c r="B223" s="234">
        <v>29.840399999999999</v>
      </c>
      <c r="D223" s="237">
        <f t="shared" si="7"/>
        <v>0.26028508077288559</v>
      </c>
      <c r="F223" s="176">
        <v>1.59</v>
      </c>
      <c r="G223" s="193">
        <f t="shared" si="8"/>
        <v>0.24438508077288559</v>
      </c>
    </row>
    <row r="224" spans="1:7" s="5" customFormat="1" ht="11.25" x14ac:dyDescent="0.2">
      <c r="A224" s="231">
        <v>16890</v>
      </c>
      <c r="B224" s="234">
        <v>31.325500000000002</v>
      </c>
      <c r="D224" s="237">
        <f t="shared" si="7"/>
        <v>0.39008209451963616</v>
      </c>
      <c r="F224" s="176">
        <v>1.57</v>
      </c>
      <c r="G224" s="193">
        <f t="shared" si="8"/>
        <v>0.37438209451963617</v>
      </c>
    </row>
    <row r="225" spans="1:7" s="5" customFormat="1" ht="11.25" x14ac:dyDescent="0.2">
      <c r="A225" s="231">
        <v>16922</v>
      </c>
      <c r="B225" s="234">
        <v>32.575699999999998</v>
      </c>
      <c r="D225" s="237">
        <f t="shared" si="7"/>
        <v>0.31795249404253756</v>
      </c>
      <c r="F225" s="176">
        <v>1.72</v>
      </c>
      <c r="G225" s="193">
        <f t="shared" si="8"/>
        <v>0.30075249404253757</v>
      </c>
    </row>
    <row r="226" spans="1:7" s="5" customFormat="1" ht="11.25" x14ac:dyDescent="0.2">
      <c r="A226" s="231">
        <v>16953</v>
      </c>
      <c r="B226" s="234">
        <v>33.305</v>
      </c>
      <c r="D226" s="237">
        <f t="shared" si="7"/>
        <v>0.33219467122131507</v>
      </c>
      <c r="F226" s="176">
        <v>1.73</v>
      </c>
      <c r="G226" s="193">
        <f t="shared" si="8"/>
        <v>0.31489467122131509</v>
      </c>
    </row>
    <row r="227" spans="1:7" s="5" customFormat="1" ht="11.25" x14ac:dyDescent="0.2">
      <c r="A227" s="231">
        <v>16981</v>
      </c>
      <c r="B227" s="234">
        <v>32.419400000000003</v>
      </c>
      <c r="D227" s="237">
        <f t="shared" si="7"/>
        <v>0.28819149189799198</v>
      </c>
      <c r="F227" s="176">
        <v>1.7</v>
      </c>
      <c r="G227" s="193">
        <f t="shared" si="8"/>
        <v>0.27119149189799197</v>
      </c>
    </row>
    <row r="228" spans="1:7" s="5" customFormat="1" ht="11.25" x14ac:dyDescent="0.2">
      <c r="A228" s="231">
        <v>17014</v>
      </c>
      <c r="B228" s="234">
        <v>31.592700000000001</v>
      </c>
      <c r="D228" s="237">
        <f t="shared" si="7"/>
        <v>0.27332414393499715</v>
      </c>
      <c r="F228" s="176">
        <v>1.74</v>
      </c>
      <c r="G228" s="193">
        <f t="shared" si="8"/>
        <v>0.25592414393499718</v>
      </c>
    </row>
    <row r="229" spans="1:7" s="5" customFormat="1" ht="11.25" x14ac:dyDescent="0.2">
      <c r="A229" s="231">
        <v>17044</v>
      </c>
      <c r="B229" s="234">
        <v>29.2883</v>
      </c>
      <c r="D229" s="237">
        <f t="shared" si="7"/>
        <v>0.11575326288200283</v>
      </c>
      <c r="F229" s="176">
        <v>1.8</v>
      </c>
      <c r="G229" s="193">
        <f t="shared" si="8"/>
        <v>9.7753262882002825E-2</v>
      </c>
    </row>
    <row r="230" spans="1:7" s="5" customFormat="1" ht="11.25" x14ac:dyDescent="0.2">
      <c r="A230" s="231">
        <v>17075</v>
      </c>
      <c r="B230" s="234">
        <v>26.5794</v>
      </c>
      <c r="D230" s="237">
        <f t="shared" si="7"/>
        <v>-2.9970146639124673E-2</v>
      </c>
      <c r="F230" s="176">
        <v>1.85</v>
      </c>
      <c r="G230" s="193">
        <f t="shared" si="8"/>
        <v>-4.8470146639124675E-2</v>
      </c>
    </row>
    <row r="231" spans="1:7" s="5" customFormat="1" ht="11.25" x14ac:dyDescent="0.2">
      <c r="A231" s="231">
        <v>17106</v>
      </c>
      <c r="B231" s="234">
        <v>26.366199999999999</v>
      </c>
      <c r="D231" s="237">
        <f t="shared" si="7"/>
        <v>-7.2429199648197051E-2</v>
      </c>
      <c r="F231" s="176">
        <v>1.83</v>
      </c>
      <c r="G231" s="193">
        <f t="shared" si="8"/>
        <v>-9.0729199648197048E-2</v>
      </c>
    </row>
    <row r="232" spans="1:7" s="5" customFormat="1" ht="11.25" x14ac:dyDescent="0.2">
      <c r="A232" s="231">
        <v>17135</v>
      </c>
      <c r="B232" s="234">
        <v>26.081900000000001</v>
      </c>
      <c r="D232" s="237">
        <f t="shared" si="7"/>
        <v>-0.11125233415568314</v>
      </c>
      <c r="F232" s="176">
        <v>1.91</v>
      </c>
      <c r="G232" s="193">
        <f t="shared" si="8"/>
        <v>-0.13035233415568315</v>
      </c>
    </row>
    <row r="233" spans="1:7" s="5" customFormat="1" ht="11.25" x14ac:dyDescent="0.2">
      <c r="A233" s="231">
        <v>17167</v>
      </c>
      <c r="B233" s="234">
        <v>27.574300000000001</v>
      </c>
      <c r="D233" s="237">
        <f t="shared" si="7"/>
        <v>-8.019747485698081E-2</v>
      </c>
      <c r="F233" s="176">
        <v>1.82</v>
      </c>
      <c r="G233" s="193">
        <f t="shared" si="8"/>
        <v>-9.8397474856980804E-2</v>
      </c>
    </row>
    <row r="234" spans="1:7" s="5" customFormat="1" ht="11.25" x14ac:dyDescent="0.2">
      <c r="A234" s="231">
        <v>17198</v>
      </c>
      <c r="B234" s="234">
        <v>28.223099999999999</v>
      </c>
      <c r="D234" s="237">
        <f t="shared" si="7"/>
        <v>-0.11989834102532115</v>
      </c>
      <c r="F234" s="176">
        <v>1.78</v>
      </c>
      <c r="G234" s="193">
        <f t="shared" si="8"/>
        <v>-0.13769834102532116</v>
      </c>
    </row>
    <row r="235" spans="1:7" s="5" customFormat="1" ht="11.25" x14ac:dyDescent="0.2">
      <c r="A235" s="231">
        <v>17226</v>
      </c>
      <c r="B235" s="234">
        <v>27.808599999999998</v>
      </c>
      <c r="D235" s="237">
        <f t="shared" si="7"/>
        <v>-6.808889961260578E-2</v>
      </c>
      <c r="F235" s="176">
        <v>1.76</v>
      </c>
      <c r="G235" s="193">
        <f t="shared" si="8"/>
        <v>-8.5688899612605784E-2</v>
      </c>
    </row>
    <row r="236" spans="1:7" s="5" customFormat="1" ht="11.25" x14ac:dyDescent="0.2">
      <c r="A236" s="231">
        <v>17257</v>
      </c>
      <c r="B236" s="234">
        <v>27.5383</v>
      </c>
      <c r="D236" s="237">
        <f t="shared" si="7"/>
        <v>-0.120898309683804</v>
      </c>
      <c r="F236" s="176">
        <v>1.76</v>
      </c>
      <c r="G236" s="193">
        <f t="shared" si="8"/>
        <v>-0.138498309683804</v>
      </c>
    </row>
    <row r="237" spans="1:7" s="5" customFormat="1" ht="11.25" x14ac:dyDescent="0.2">
      <c r="A237" s="231">
        <v>17287</v>
      </c>
      <c r="B237" s="234">
        <v>26.467199999999998</v>
      </c>
      <c r="D237" s="237">
        <f t="shared" si="7"/>
        <v>-0.18751707561157549</v>
      </c>
      <c r="F237" s="176">
        <v>1.78</v>
      </c>
      <c r="G237" s="193">
        <f t="shared" si="8"/>
        <v>-0.2053170756115755</v>
      </c>
    </row>
    <row r="238" spans="1:7" s="5" customFormat="1" ht="11.25" x14ac:dyDescent="0.2">
      <c r="A238" s="231">
        <v>17317</v>
      </c>
      <c r="B238" s="234">
        <v>26.231200000000001</v>
      </c>
      <c r="D238" s="237">
        <f t="shared" si="7"/>
        <v>-0.21239453535505171</v>
      </c>
      <c r="F238" s="176">
        <v>1.77</v>
      </c>
      <c r="G238" s="193">
        <f t="shared" si="8"/>
        <v>-0.2300945353550517</v>
      </c>
    </row>
    <row r="239" spans="1:7" s="5" customFormat="1" ht="11.25" x14ac:dyDescent="0.2">
      <c r="A239" s="231">
        <v>17348</v>
      </c>
      <c r="B239" s="234">
        <v>28.119199999999999</v>
      </c>
      <c r="D239" s="237">
        <f t="shared" si="7"/>
        <v>-0.13264280029858677</v>
      </c>
      <c r="F239" s="176">
        <v>1.81</v>
      </c>
      <c r="G239" s="193">
        <f t="shared" si="8"/>
        <v>-0.15074280029858678</v>
      </c>
    </row>
    <row r="240" spans="1:7" s="5" customFormat="1" ht="11.25" x14ac:dyDescent="0.2">
      <c r="A240" s="231">
        <v>17379</v>
      </c>
      <c r="B240" s="234">
        <v>29.135999999999999</v>
      </c>
      <c r="D240" s="237">
        <f t="shared" si="7"/>
        <v>-7.7761634808041102E-2</v>
      </c>
      <c r="F240" s="176">
        <v>1.8</v>
      </c>
      <c r="G240" s="193">
        <f t="shared" si="8"/>
        <v>-9.5761634808041105E-2</v>
      </c>
    </row>
    <row r="241" spans="1:7" s="5" customFormat="1" ht="11.25" x14ac:dyDescent="0.2">
      <c r="A241" s="231">
        <v>17408</v>
      </c>
      <c r="B241" s="234">
        <v>28.322500000000002</v>
      </c>
      <c r="D241" s="237">
        <f t="shared" si="7"/>
        <v>-3.297562507895635E-2</v>
      </c>
      <c r="F241" s="176">
        <v>1.77</v>
      </c>
      <c r="G241" s="193">
        <f t="shared" si="8"/>
        <v>-5.067562507895635E-2</v>
      </c>
    </row>
    <row r="242" spans="1:7" s="5" customFormat="1" ht="11.25" x14ac:dyDescent="0.2">
      <c r="A242" s="231">
        <v>17440</v>
      </c>
      <c r="B242" s="234">
        <v>28.267099999999999</v>
      </c>
      <c r="D242" s="237">
        <f t="shared" si="7"/>
        <v>6.3496542435118819E-2</v>
      </c>
      <c r="F242" s="176">
        <v>1.82</v>
      </c>
      <c r="G242" s="193">
        <f t="shared" si="8"/>
        <v>4.5296542435118818E-2</v>
      </c>
    </row>
    <row r="243" spans="1:7" s="5" customFormat="1" ht="11.25" x14ac:dyDescent="0.2">
      <c r="A243" s="231">
        <v>17471</v>
      </c>
      <c r="B243" s="234">
        <v>28.8657</v>
      </c>
      <c r="D243" s="237">
        <f t="shared" si="7"/>
        <v>9.4799402265021149E-2</v>
      </c>
      <c r="F243" s="176">
        <v>1.92</v>
      </c>
      <c r="G243" s="193">
        <f t="shared" si="8"/>
        <v>7.5599402265021154E-2</v>
      </c>
    </row>
    <row r="244" spans="1:7" s="5" customFormat="1" ht="11.25" x14ac:dyDescent="0.2">
      <c r="A244" s="231">
        <v>17499</v>
      </c>
      <c r="B244" s="234">
        <v>28.023900000000001</v>
      </c>
      <c r="D244" s="237">
        <f t="shared" si="7"/>
        <v>7.4457765730257419E-2</v>
      </c>
      <c r="F244" s="176">
        <v>2.02</v>
      </c>
      <c r="G244" s="193">
        <f t="shared" si="8"/>
        <v>5.4257765730257423E-2</v>
      </c>
    </row>
    <row r="245" spans="1:7" s="5" customFormat="1" ht="11.25" x14ac:dyDescent="0.2">
      <c r="A245" s="231">
        <v>17532</v>
      </c>
      <c r="B245" s="234">
        <v>29.127600000000001</v>
      </c>
      <c r="D245" s="237">
        <f t="shared" si="7"/>
        <v>5.6331439057383248E-2</v>
      </c>
      <c r="F245" s="176">
        <v>2.1800000000000002</v>
      </c>
      <c r="G245" s="193">
        <f t="shared" si="8"/>
        <v>3.4531439057383248E-2</v>
      </c>
    </row>
    <row r="246" spans="1:7" s="5" customFormat="1" ht="11.25" x14ac:dyDescent="0.2">
      <c r="A246" s="231">
        <v>17562</v>
      </c>
      <c r="B246" s="234">
        <v>27.947299999999998</v>
      </c>
      <c r="D246" s="237">
        <f t="shared" si="7"/>
        <v>-9.7721370083371228E-3</v>
      </c>
      <c r="F246" s="176">
        <v>2.1800000000000002</v>
      </c>
      <c r="G246" s="193">
        <f t="shared" si="8"/>
        <v>-3.1572137008337123E-2</v>
      </c>
    </row>
    <row r="247" spans="1:7" s="5" customFormat="1" ht="11.25" x14ac:dyDescent="0.2">
      <c r="A247" s="231">
        <v>17590</v>
      </c>
      <c r="B247" s="234">
        <v>26.519500000000001</v>
      </c>
      <c r="D247" s="237">
        <f t="shared" si="7"/>
        <v>-4.6356163201311751E-2</v>
      </c>
      <c r="F247" s="176">
        <v>2.16</v>
      </c>
      <c r="G247" s="193">
        <f t="shared" si="8"/>
        <v>-6.7956163201311759E-2</v>
      </c>
    </row>
    <row r="248" spans="1:7" s="5" customFormat="1" ht="11.25" x14ac:dyDescent="0.2">
      <c r="A248" s="231">
        <v>17623</v>
      </c>
      <c r="B248" s="234">
        <v>28.937200000000001</v>
      </c>
      <c r="D248" s="237">
        <f t="shared" si="7"/>
        <v>5.0798342671842578E-2</v>
      </c>
      <c r="F248" s="176">
        <v>2.15</v>
      </c>
      <c r="G248" s="193">
        <f t="shared" si="8"/>
        <v>2.929834267184258E-2</v>
      </c>
    </row>
    <row r="249" spans="1:7" s="5" customFormat="1" ht="11.25" x14ac:dyDescent="0.2">
      <c r="A249" s="231">
        <v>17653</v>
      </c>
      <c r="B249" s="234">
        <v>29.704799999999999</v>
      </c>
      <c r="D249" s="237">
        <f t="shared" si="7"/>
        <v>0.12232499093217264</v>
      </c>
      <c r="F249" s="176">
        <v>2.14</v>
      </c>
      <c r="G249" s="193">
        <f t="shared" si="8"/>
        <v>0.10092499093217264</v>
      </c>
    </row>
    <row r="250" spans="1:7" s="5" customFormat="1" ht="11.25" x14ac:dyDescent="0.2">
      <c r="A250" s="231">
        <v>17684</v>
      </c>
      <c r="B250" s="234">
        <v>32.026699999999998</v>
      </c>
      <c r="D250" s="237">
        <f t="shared" si="7"/>
        <v>0.2209391869224433</v>
      </c>
      <c r="F250" s="176">
        <v>2.0499999999999998</v>
      </c>
      <c r="G250" s="193">
        <f t="shared" si="8"/>
        <v>0.20043918692244331</v>
      </c>
    </row>
    <row r="251" spans="1:7" s="5" customFormat="1" ht="11.25" x14ac:dyDescent="0.2">
      <c r="A251" s="231">
        <v>17714</v>
      </c>
      <c r="B251" s="234">
        <v>32.6599</v>
      </c>
      <c r="D251" s="237">
        <f t="shared" si="7"/>
        <v>0.16148041196051111</v>
      </c>
      <c r="F251" s="176">
        <v>2.15</v>
      </c>
      <c r="G251" s="193">
        <f t="shared" si="8"/>
        <v>0.13998041196051111</v>
      </c>
    </row>
    <row r="252" spans="1:7" s="5" customFormat="1" ht="11.25" x14ac:dyDescent="0.2">
      <c r="A252" s="231">
        <v>17744</v>
      </c>
      <c r="B252" s="234">
        <v>30.923500000000001</v>
      </c>
      <c r="D252" s="237">
        <f t="shared" si="7"/>
        <v>6.1350219659527694E-2</v>
      </c>
      <c r="F252" s="176">
        <v>2.17</v>
      </c>
      <c r="G252" s="193">
        <f t="shared" si="8"/>
        <v>3.9650219659527697E-2</v>
      </c>
    </row>
    <row r="253" spans="1:7" s="5" customFormat="1" ht="11.25" x14ac:dyDescent="0.2">
      <c r="A253" s="231">
        <v>17776</v>
      </c>
      <c r="B253" s="234">
        <v>31.157599999999999</v>
      </c>
      <c r="D253" s="237">
        <f t="shared" si="7"/>
        <v>0.10010062671021269</v>
      </c>
      <c r="F253" s="176">
        <v>2.19</v>
      </c>
      <c r="G253" s="193">
        <f t="shared" si="8"/>
        <v>7.820062671021269E-2</v>
      </c>
    </row>
    <row r="254" spans="1:7" s="5" customFormat="1" ht="11.25" x14ac:dyDescent="0.2">
      <c r="A254" s="231">
        <v>17806</v>
      </c>
      <c r="B254" s="234">
        <v>30.6114</v>
      </c>
      <c r="D254" s="237">
        <f t="shared" si="7"/>
        <v>8.2933870117557262E-2</v>
      </c>
      <c r="F254" s="176">
        <v>2.16</v>
      </c>
      <c r="G254" s="193">
        <f t="shared" si="8"/>
        <v>6.1333870117557261E-2</v>
      </c>
    </row>
    <row r="255" spans="1:7" s="5" customFormat="1" ht="11.25" x14ac:dyDescent="0.2">
      <c r="A255" s="231">
        <v>17835</v>
      </c>
      <c r="B255" s="234">
        <v>32.607300000000002</v>
      </c>
      <c r="D255" s="237">
        <f t="shared" si="7"/>
        <v>0.12962096883151975</v>
      </c>
      <c r="F255" s="176">
        <v>2.2000000000000002</v>
      </c>
      <c r="G255" s="193">
        <f t="shared" si="8"/>
        <v>0.10762096883151974</v>
      </c>
    </row>
    <row r="256" spans="1:7" s="5" customFormat="1" ht="11.25" x14ac:dyDescent="0.2">
      <c r="A256" s="231">
        <v>17867</v>
      </c>
      <c r="B256" s="234">
        <v>29.149000000000001</v>
      </c>
      <c r="D256" s="237">
        <f t="shared" si="7"/>
        <v>4.0147873779166954E-2</v>
      </c>
      <c r="F256" s="176">
        <v>2.15</v>
      </c>
      <c r="G256" s="193">
        <f t="shared" si="8"/>
        <v>1.8647873779166955E-2</v>
      </c>
    </row>
    <row r="257" spans="1:7" s="5" customFormat="1" ht="11.25" x14ac:dyDescent="0.2">
      <c r="A257" s="231">
        <v>17898</v>
      </c>
      <c r="B257" s="234">
        <v>30.6904</v>
      </c>
      <c r="D257" s="237">
        <f t="shared" si="7"/>
        <v>5.365357942295268E-2</v>
      </c>
      <c r="F257" s="176">
        <v>2.12</v>
      </c>
      <c r="G257" s="193">
        <f t="shared" si="8"/>
        <v>3.2453579422952683E-2</v>
      </c>
    </row>
    <row r="258" spans="1:7" s="5" customFormat="1" ht="11.25" x14ac:dyDescent="0.2">
      <c r="A258" s="231">
        <v>17929</v>
      </c>
      <c r="B258" s="234">
        <v>30.730799999999999</v>
      </c>
      <c r="D258" s="237">
        <f t="shared" si="7"/>
        <v>9.9598172274244723E-2</v>
      </c>
      <c r="F258" s="176">
        <v>2.0699999999999998</v>
      </c>
      <c r="G258" s="193">
        <f t="shared" si="8"/>
        <v>7.8898172274244727E-2</v>
      </c>
    </row>
    <row r="259" spans="1:7" s="5" customFormat="1" ht="11.25" x14ac:dyDescent="0.2">
      <c r="A259" s="231">
        <v>17957</v>
      </c>
      <c r="B259" s="234">
        <v>29.519300000000001</v>
      </c>
      <c r="D259" s="237">
        <f t="shared" si="7"/>
        <v>0.11311676313655994</v>
      </c>
      <c r="F259" s="176">
        <v>2.06</v>
      </c>
      <c r="G259" s="193">
        <f t="shared" si="8"/>
        <v>9.2516763136559932E-2</v>
      </c>
    </row>
    <row r="260" spans="1:7" s="5" customFormat="1" ht="11.25" x14ac:dyDescent="0.2">
      <c r="A260" s="231">
        <v>17988</v>
      </c>
      <c r="B260" s="234">
        <v>30.751000000000001</v>
      </c>
      <c r="D260" s="237">
        <f t="shared" si="7"/>
        <v>6.2680563427007563E-2</v>
      </c>
      <c r="F260" s="176">
        <v>2.02</v>
      </c>
      <c r="G260" s="193">
        <f t="shared" si="8"/>
        <v>4.2480563427007567E-2</v>
      </c>
    </row>
    <row r="261" spans="1:7" s="5" customFormat="1" ht="11.25" x14ac:dyDescent="0.2">
      <c r="A261" s="231">
        <v>18017</v>
      </c>
      <c r="B261" s="234">
        <v>30.036300000000001</v>
      </c>
      <c r="D261" s="237">
        <f t="shared" si="7"/>
        <v>1.1159812555546544E-2</v>
      </c>
      <c r="F261" s="176">
        <v>2.0099999999999998</v>
      </c>
      <c r="G261" s="193">
        <f t="shared" si="8"/>
        <v>-8.940187444453452E-3</v>
      </c>
    </row>
    <row r="262" spans="1:7" s="5" customFormat="1" ht="11.25" x14ac:dyDescent="0.2">
      <c r="A262" s="231">
        <v>18049</v>
      </c>
      <c r="B262" s="234">
        <v>28.974499999999999</v>
      </c>
      <c r="D262" s="237">
        <f t="shared" si="7"/>
        <v>-9.5301732616847823E-2</v>
      </c>
      <c r="F262" s="176">
        <v>2</v>
      </c>
      <c r="G262" s="193">
        <f t="shared" si="8"/>
        <v>-0.11530173261684783</v>
      </c>
    </row>
    <row r="263" spans="1:7" s="5" customFormat="1" ht="11.25" x14ac:dyDescent="0.2">
      <c r="A263" s="231">
        <v>18079</v>
      </c>
      <c r="B263" s="234">
        <v>29.5258</v>
      </c>
      <c r="D263" s="237">
        <f t="shared" si="7"/>
        <v>-9.5961714518415508E-2</v>
      </c>
      <c r="F263" s="176">
        <v>1.92</v>
      </c>
      <c r="G263" s="193">
        <f t="shared" si="8"/>
        <v>-0.1151617145184155</v>
      </c>
    </row>
    <row r="264" spans="1:7" s="5" customFormat="1" ht="11.25" x14ac:dyDescent="0.2">
      <c r="A264" s="231">
        <v>18108</v>
      </c>
      <c r="B264" s="234">
        <v>31.360800000000001</v>
      </c>
      <c r="D264" s="237">
        <f t="shared" si="7"/>
        <v>1.4141348812391819E-2</v>
      </c>
      <c r="F264" s="176">
        <v>1.89</v>
      </c>
      <c r="G264" s="193">
        <f t="shared" si="8"/>
        <v>-4.7586511876081816E-3</v>
      </c>
    </row>
    <row r="265" spans="1:7" s="5" customFormat="1" ht="11.25" x14ac:dyDescent="0.2">
      <c r="A265" s="231">
        <v>18141</v>
      </c>
      <c r="B265" s="234">
        <v>31.7361</v>
      </c>
      <c r="D265" s="237">
        <f t="shared" si="7"/>
        <v>1.8566898605797633E-2</v>
      </c>
      <c r="F265" s="176">
        <v>1.82</v>
      </c>
      <c r="G265" s="193">
        <f t="shared" si="8"/>
        <v>3.6689860579763173E-4</v>
      </c>
    </row>
    <row r="266" spans="1:7" s="5" customFormat="1" ht="11.25" x14ac:dyDescent="0.2">
      <c r="A266" s="231">
        <v>18171</v>
      </c>
      <c r="B266" s="234">
        <v>33.696199999999997</v>
      </c>
      <c r="D266" s="237">
        <f t="shared" si="7"/>
        <v>0.10077291466577809</v>
      </c>
      <c r="F266" s="176">
        <v>1.85</v>
      </c>
      <c r="G266" s="193">
        <f t="shared" si="8"/>
        <v>8.2272914665778088E-2</v>
      </c>
    </row>
    <row r="267" spans="1:7" s="5" customFormat="1" ht="11.25" x14ac:dyDescent="0.2">
      <c r="A267" s="231">
        <v>18202</v>
      </c>
      <c r="B267" s="234">
        <v>34.691000000000003</v>
      </c>
      <c r="D267" s="237">
        <f t="shared" si="7"/>
        <v>6.390286837609982E-2</v>
      </c>
      <c r="F267" s="176">
        <v>1.85</v>
      </c>
      <c r="G267" s="193">
        <f t="shared" si="8"/>
        <v>4.5402868376099817E-2</v>
      </c>
    </row>
    <row r="268" spans="1:7" s="5" customFormat="1" ht="11.25" x14ac:dyDescent="0.2">
      <c r="A268" s="231">
        <v>18232</v>
      </c>
      <c r="B268" s="234">
        <v>34.734299999999998</v>
      </c>
      <c r="D268" s="237">
        <f t="shared" si="7"/>
        <v>0.19161206216336746</v>
      </c>
      <c r="F268" s="176">
        <v>1.85</v>
      </c>
      <c r="G268" s="193">
        <f t="shared" si="8"/>
        <v>0.17311206216336744</v>
      </c>
    </row>
    <row r="269" spans="1:7" s="5" customFormat="1" ht="11.25" x14ac:dyDescent="0.2">
      <c r="A269" s="231">
        <v>18262</v>
      </c>
      <c r="B269" s="234">
        <v>37.935200000000002</v>
      </c>
      <c r="D269" s="237">
        <f t="shared" si="7"/>
        <v>0.23606078773818528</v>
      </c>
      <c r="F269" s="176">
        <v>1.8</v>
      </c>
      <c r="G269" s="193">
        <f t="shared" si="8"/>
        <v>0.21806078773818527</v>
      </c>
    </row>
    <row r="270" spans="1:7" s="5" customFormat="1" ht="11.25" x14ac:dyDescent="0.2">
      <c r="A270" s="231">
        <v>18294</v>
      </c>
      <c r="B270" s="234">
        <v>38.5227</v>
      </c>
      <c r="D270" s="237">
        <f t="shared" si="7"/>
        <v>0.25355343824436738</v>
      </c>
      <c r="F270" s="176">
        <v>1.9</v>
      </c>
      <c r="G270" s="193">
        <f t="shared" si="8"/>
        <v>0.23455343824436739</v>
      </c>
    </row>
    <row r="271" spans="1:7" s="5" customFormat="1" ht="11.25" x14ac:dyDescent="0.2">
      <c r="A271" s="231">
        <v>18322</v>
      </c>
      <c r="B271" s="234">
        <v>38.906799999999997</v>
      </c>
      <c r="D271" s="237">
        <f t="shared" si="7"/>
        <v>0.31801228348910704</v>
      </c>
      <c r="F271" s="176">
        <v>1.92</v>
      </c>
      <c r="G271" s="193">
        <f t="shared" si="8"/>
        <v>0.29881228348910704</v>
      </c>
    </row>
    <row r="272" spans="1:7" s="5" customFormat="1" ht="11.25" x14ac:dyDescent="0.2">
      <c r="A272" s="231">
        <v>18353</v>
      </c>
      <c r="B272" s="234">
        <v>39.742699999999999</v>
      </c>
      <c r="D272" s="237">
        <f t="shared" si="7"/>
        <v>0.29240349907320073</v>
      </c>
      <c r="F272" s="176">
        <v>1.94</v>
      </c>
      <c r="G272" s="193">
        <f t="shared" si="8"/>
        <v>0.27300349907320076</v>
      </c>
    </row>
    <row r="273" spans="1:7" s="5" customFormat="1" ht="11.25" x14ac:dyDescent="0.2">
      <c r="A273" s="231">
        <v>18381</v>
      </c>
      <c r="B273" s="234">
        <v>41.282800000000002</v>
      </c>
      <c r="D273" s="237">
        <f t="shared" si="7"/>
        <v>0.37443027270336238</v>
      </c>
      <c r="F273" s="176">
        <v>1.99</v>
      </c>
      <c r="G273" s="193">
        <f t="shared" si="8"/>
        <v>0.35453027270336235</v>
      </c>
    </row>
    <row r="274" spans="1:7" s="5" customFormat="1" ht="11.25" x14ac:dyDescent="0.2">
      <c r="A274" s="231">
        <v>18414</v>
      </c>
      <c r="B274" s="234">
        <v>43.1676</v>
      </c>
      <c r="D274" s="237">
        <f t="shared" ref="D274:D337" si="9">(B274/B262)-1</f>
        <v>0.48984796976651879</v>
      </c>
      <c r="F274" s="176">
        <v>2</v>
      </c>
      <c r="G274" s="193">
        <f t="shared" ref="G274:G337" si="10">D274-F274/100</f>
        <v>0.46984796976651877</v>
      </c>
    </row>
    <row r="275" spans="1:7" s="5" customFormat="1" ht="11.25" x14ac:dyDescent="0.2">
      <c r="A275" s="231">
        <v>18444</v>
      </c>
      <c r="B275" s="234">
        <v>41.627600000000001</v>
      </c>
      <c r="D275" s="237">
        <f t="shared" si="9"/>
        <v>0.40987204411057454</v>
      </c>
      <c r="F275" s="176">
        <v>2.06</v>
      </c>
      <c r="G275" s="193">
        <f t="shared" si="10"/>
        <v>0.38927204411057453</v>
      </c>
    </row>
    <row r="276" spans="1:7" s="5" customFormat="1" ht="11.25" x14ac:dyDescent="0.2">
      <c r="A276" s="231">
        <v>18475</v>
      </c>
      <c r="B276" s="234">
        <v>41.980600000000003</v>
      </c>
      <c r="D276" s="237">
        <f t="shared" si="9"/>
        <v>0.33863294303716751</v>
      </c>
      <c r="F276" s="176">
        <v>2.06</v>
      </c>
      <c r="G276" s="193">
        <f t="shared" si="10"/>
        <v>0.3180329430371675</v>
      </c>
    </row>
    <row r="277" spans="1:7" s="5" customFormat="1" ht="11.25" x14ac:dyDescent="0.2">
      <c r="A277" s="231">
        <v>18506</v>
      </c>
      <c r="B277" s="234">
        <v>43.345399999999998</v>
      </c>
      <c r="D277" s="237">
        <f t="shared" si="9"/>
        <v>0.36580739284285091</v>
      </c>
      <c r="F277" s="176">
        <v>2.06</v>
      </c>
      <c r="G277" s="193">
        <f t="shared" si="10"/>
        <v>0.3452073928428509</v>
      </c>
    </row>
    <row r="278" spans="1:7" s="5" customFormat="1" ht="11.25" x14ac:dyDescent="0.2">
      <c r="A278" s="231">
        <v>18535</v>
      </c>
      <c r="B278" s="234">
        <v>46.663400000000003</v>
      </c>
      <c r="D278" s="237">
        <f t="shared" si="9"/>
        <v>0.38482677571951762</v>
      </c>
      <c r="F278" s="176">
        <v>2.1</v>
      </c>
      <c r="G278" s="193">
        <f t="shared" si="10"/>
        <v>0.3638267757195176</v>
      </c>
    </row>
    <row r="279" spans="1:7" s="5" customFormat="1" ht="11.25" x14ac:dyDescent="0.2">
      <c r="A279" s="231">
        <v>18567</v>
      </c>
      <c r="B279" s="234">
        <v>46.8553</v>
      </c>
      <c r="D279" s="237">
        <f t="shared" si="9"/>
        <v>0.35064714191000546</v>
      </c>
      <c r="F279" s="176">
        <v>2.16</v>
      </c>
      <c r="G279" s="193">
        <f t="shared" si="10"/>
        <v>0.32904714191000545</v>
      </c>
    </row>
    <row r="280" spans="1:7" s="5" customFormat="1" ht="11.25" x14ac:dyDescent="0.2">
      <c r="A280" s="231">
        <v>18597</v>
      </c>
      <c r="B280" s="234">
        <v>46.807299999999998</v>
      </c>
      <c r="D280" s="237">
        <f t="shared" si="9"/>
        <v>0.34758149725199594</v>
      </c>
      <c r="F280" s="176">
        <v>2.19</v>
      </c>
      <c r="G280" s="193">
        <f t="shared" si="10"/>
        <v>0.32568149725199597</v>
      </c>
    </row>
    <row r="281" spans="1:7" s="5" customFormat="1" ht="11.25" x14ac:dyDescent="0.2">
      <c r="A281" s="231">
        <v>18626</v>
      </c>
      <c r="B281" s="234">
        <v>50.310099999999998</v>
      </c>
      <c r="D281" s="237">
        <f t="shared" si="9"/>
        <v>0.32621153967818795</v>
      </c>
      <c r="F281" s="176">
        <v>2.1800000000000002</v>
      </c>
      <c r="G281" s="193">
        <f t="shared" si="10"/>
        <v>0.30441153967818796</v>
      </c>
    </row>
    <row r="282" spans="1:7" s="5" customFormat="1" ht="11.25" x14ac:dyDescent="0.2">
      <c r="A282" s="231">
        <v>18659</v>
      </c>
      <c r="B282" s="234">
        <v>53.338999999999999</v>
      </c>
      <c r="D282" s="237">
        <f t="shared" si="9"/>
        <v>0.38461218969594535</v>
      </c>
      <c r="F282" s="176">
        <v>2.13</v>
      </c>
      <c r="G282" s="193">
        <f t="shared" si="10"/>
        <v>0.36331218969594536</v>
      </c>
    </row>
    <row r="283" spans="1:7" s="5" customFormat="1" ht="11.25" x14ac:dyDescent="0.2">
      <c r="A283" s="231">
        <v>18687</v>
      </c>
      <c r="B283" s="234">
        <v>53.683799999999998</v>
      </c>
      <c r="D283" s="237">
        <f t="shared" si="9"/>
        <v>0.37980507263511787</v>
      </c>
      <c r="F283" s="176">
        <v>2.19</v>
      </c>
      <c r="G283" s="193">
        <f t="shared" si="10"/>
        <v>0.35790507263511789</v>
      </c>
    </row>
    <row r="284" spans="1:7" s="5" customFormat="1" ht="11.25" x14ac:dyDescent="0.2">
      <c r="A284" s="231">
        <v>18717</v>
      </c>
      <c r="B284" s="234">
        <v>53.511400000000002</v>
      </c>
      <c r="D284" s="237">
        <f t="shared" si="9"/>
        <v>0.34644601398495833</v>
      </c>
      <c r="F284" s="176">
        <v>2.34</v>
      </c>
      <c r="G284" s="193">
        <f t="shared" si="10"/>
        <v>0.32304601398495836</v>
      </c>
    </row>
    <row r="285" spans="1:7" s="5" customFormat="1" ht="11.25" x14ac:dyDescent="0.2">
      <c r="A285" s="231">
        <v>18748</v>
      </c>
      <c r="B285" s="234">
        <v>55.878100000000003</v>
      </c>
      <c r="D285" s="237">
        <f t="shared" si="9"/>
        <v>0.35354433323321088</v>
      </c>
      <c r="F285" s="176">
        <v>2.44</v>
      </c>
      <c r="G285" s="193">
        <f t="shared" si="10"/>
        <v>0.32914433323321091</v>
      </c>
    </row>
    <row r="286" spans="1:7" s="5" customFormat="1" ht="11.25" x14ac:dyDescent="0.2">
      <c r="A286" s="231">
        <v>18779</v>
      </c>
      <c r="B286" s="234">
        <v>53.610999999999997</v>
      </c>
      <c r="D286" s="237">
        <f t="shared" si="9"/>
        <v>0.24192681548198181</v>
      </c>
      <c r="F286" s="176">
        <v>2.5299999999999998</v>
      </c>
      <c r="G286" s="193">
        <f t="shared" si="10"/>
        <v>0.21662681548198182</v>
      </c>
    </row>
    <row r="287" spans="1:7" s="5" customFormat="1" ht="11.25" x14ac:dyDescent="0.2">
      <c r="A287" s="231">
        <v>18808</v>
      </c>
      <c r="B287" s="234">
        <v>53.1875</v>
      </c>
      <c r="D287" s="237">
        <f t="shared" si="9"/>
        <v>0.27769796961631221</v>
      </c>
      <c r="F287" s="176">
        <v>2.54</v>
      </c>
      <c r="G287" s="193">
        <f t="shared" si="10"/>
        <v>0.25229796961631223</v>
      </c>
    </row>
    <row r="288" spans="1:7" s="5" customFormat="1" ht="11.25" x14ac:dyDescent="0.2">
      <c r="A288" s="231">
        <v>18840</v>
      </c>
      <c r="B288" s="234">
        <v>56.8416</v>
      </c>
      <c r="D288" s="237">
        <f t="shared" si="9"/>
        <v>0.35399684616227489</v>
      </c>
      <c r="F288" s="176">
        <v>2.44</v>
      </c>
      <c r="G288" s="193">
        <f t="shared" si="10"/>
        <v>0.32959684616227491</v>
      </c>
    </row>
    <row r="289" spans="1:7" s="5" customFormat="1" ht="11.25" x14ac:dyDescent="0.2">
      <c r="A289" s="231">
        <v>18871</v>
      </c>
      <c r="B289" s="234">
        <v>59.0747</v>
      </c>
      <c r="D289" s="237">
        <f t="shared" si="9"/>
        <v>0.36288279725184225</v>
      </c>
      <c r="F289" s="176">
        <v>2.33</v>
      </c>
      <c r="G289" s="193">
        <f t="shared" si="10"/>
        <v>0.33958279725184226</v>
      </c>
    </row>
    <row r="290" spans="1:7" s="5" customFormat="1" ht="11.25" x14ac:dyDescent="0.2">
      <c r="A290" s="231">
        <v>18899</v>
      </c>
      <c r="B290" s="234">
        <v>59.810600000000001</v>
      </c>
      <c r="D290" s="237">
        <f t="shared" si="9"/>
        <v>0.28174543646626682</v>
      </c>
      <c r="F290" s="176">
        <v>2.4700000000000002</v>
      </c>
      <c r="G290" s="193">
        <f t="shared" si="10"/>
        <v>0.25704543646626682</v>
      </c>
    </row>
    <row r="291" spans="1:7" s="5" customFormat="1" ht="11.25" x14ac:dyDescent="0.2">
      <c r="A291" s="231">
        <v>18932</v>
      </c>
      <c r="B291" s="234">
        <v>58.9878</v>
      </c>
      <c r="D291" s="237">
        <f t="shared" si="9"/>
        <v>0.2589354886213513</v>
      </c>
      <c r="F291" s="176">
        <v>2.5</v>
      </c>
      <c r="G291" s="193">
        <f t="shared" si="10"/>
        <v>0.2339354886213513</v>
      </c>
    </row>
    <row r="292" spans="1:7" s="5" customFormat="1" ht="11.25" x14ac:dyDescent="0.2">
      <c r="A292" s="231">
        <v>18962</v>
      </c>
      <c r="B292" s="234">
        <v>58.833500000000001</v>
      </c>
      <c r="D292" s="237">
        <f t="shared" si="9"/>
        <v>0.25693000878068162</v>
      </c>
      <c r="F292" s="176">
        <v>2.54</v>
      </c>
      <c r="G292" s="193">
        <f t="shared" si="10"/>
        <v>0.23153000878068161</v>
      </c>
    </row>
    <row r="293" spans="1:7" s="5" customFormat="1" ht="11.25" x14ac:dyDescent="0.2">
      <c r="A293" s="231">
        <v>18993</v>
      </c>
      <c r="B293" s="234">
        <v>62.304900000000004</v>
      </c>
      <c r="D293" s="237">
        <f t="shared" si="9"/>
        <v>0.23841733568408729</v>
      </c>
      <c r="F293" s="176">
        <v>2.5099999999999998</v>
      </c>
      <c r="G293" s="193">
        <f t="shared" si="10"/>
        <v>0.21331733568408728</v>
      </c>
    </row>
    <row r="294" spans="1:7" s="5" customFormat="1" ht="11.25" x14ac:dyDescent="0.2">
      <c r="A294" s="231">
        <v>19024</v>
      </c>
      <c r="B294" s="234">
        <v>63.274700000000003</v>
      </c>
      <c r="D294" s="237">
        <f t="shared" si="9"/>
        <v>0.18627458332552171</v>
      </c>
      <c r="F294" s="176">
        <v>2.4500000000000002</v>
      </c>
      <c r="G294" s="193">
        <f t="shared" si="10"/>
        <v>0.16177458332552172</v>
      </c>
    </row>
    <row r="295" spans="1:7" s="5" customFormat="1" ht="11.25" x14ac:dyDescent="0.2">
      <c r="A295" s="231">
        <v>19053</v>
      </c>
      <c r="B295" s="234">
        <v>60.9681</v>
      </c>
      <c r="D295" s="237">
        <f t="shared" si="9"/>
        <v>0.13568897879807329</v>
      </c>
      <c r="F295" s="176">
        <v>2.5</v>
      </c>
      <c r="G295" s="193">
        <f t="shared" si="10"/>
        <v>0.1106889787980733</v>
      </c>
    </row>
    <row r="296" spans="1:7" s="5" customFormat="1" ht="11.25" x14ac:dyDescent="0.2">
      <c r="A296" s="231">
        <v>19084</v>
      </c>
      <c r="B296" s="234">
        <v>64.558999999999997</v>
      </c>
      <c r="D296" s="237">
        <f t="shared" si="9"/>
        <v>0.20645320436392978</v>
      </c>
      <c r="F296" s="176">
        <v>2.5</v>
      </c>
      <c r="G296" s="193">
        <f t="shared" si="10"/>
        <v>0.18145320436392978</v>
      </c>
    </row>
    <row r="297" spans="1:7" s="5" customFormat="1" ht="11.25" x14ac:dyDescent="0.2">
      <c r="A297" s="231">
        <v>19114</v>
      </c>
      <c r="B297" s="234">
        <v>61.777500000000003</v>
      </c>
      <c r="D297" s="237">
        <f t="shared" si="9"/>
        <v>0.1055762454342577</v>
      </c>
      <c r="F297" s="176">
        <v>2.39</v>
      </c>
      <c r="G297" s="193">
        <f t="shared" si="10"/>
        <v>8.1676245434257694E-2</v>
      </c>
    </row>
    <row r="298" spans="1:7" s="5" customFormat="1" ht="11.25" x14ac:dyDescent="0.2">
      <c r="A298" s="231">
        <v>19144</v>
      </c>
      <c r="B298" s="234">
        <v>63.207999999999998</v>
      </c>
      <c r="D298" s="237">
        <f t="shared" si="9"/>
        <v>0.17901176997258039</v>
      </c>
      <c r="F298" s="176">
        <v>2.35</v>
      </c>
      <c r="G298" s="193">
        <f t="shared" si="10"/>
        <v>0.1555117699725804</v>
      </c>
    </row>
    <row r="299" spans="1:7" s="5" customFormat="1" ht="11.25" x14ac:dyDescent="0.2">
      <c r="A299" s="231">
        <v>19175</v>
      </c>
      <c r="B299" s="234">
        <v>67.234700000000004</v>
      </c>
      <c r="D299" s="237">
        <f t="shared" si="9"/>
        <v>0.26410716803760281</v>
      </c>
      <c r="F299" s="176">
        <v>2.39</v>
      </c>
      <c r="G299" s="193">
        <f t="shared" si="10"/>
        <v>0.24020716803760281</v>
      </c>
    </row>
    <row r="300" spans="1:7" s="5" customFormat="1" ht="11.25" x14ac:dyDescent="0.2">
      <c r="A300" s="231">
        <v>19206</v>
      </c>
      <c r="B300" s="234">
        <v>68.419899999999998</v>
      </c>
      <c r="D300" s="237">
        <f t="shared" si="9"/>
        <v>0.20369412542926302</v>
      </c>
      <c r="F300" s="176">
        <v>2.4500000000000002</v>
      </c>
      <c r="G300" s="193">
        <f t="shared" si="10"/>
        <v>0.17919412542926302</v>
      </c>
    </row>
    <row r="301" spans="1:7" s="5" customFormat="1" ht="11.25" x14ac:dyDescent="0.2">
      <c r="A301" s="231">
        <v>19235</v>
      </c>
      <c r="B301" s="234">
        <v>67.423199999999994</v>
      </c>
      <c r="D301" s="237">
        <f t="shared" si="9"/>
        <v>0.14132107314975784</v>
      </c>
      <c r="F301" s="176">
        <v>2.54</v>
      </c>
      <c r="G301" s="193">
        <f t="shared" si="10"/>
        <v>0.11592107314975783</v>
      </c>
    </row>
    <row r="302" spans="1:7" s="5" customFormat="1" ht="11.25" x14ac:dyDescent="0.2">
      <c r="A302" s="231">
        <v>19267</v>
      </c>
      <c r="B302" s="234">
        <v>66.938400000000001</v>
      </c>
      <c r="D302" s="237">
        <f t="shared" si="9"/>
        <v>0.11917285564766122</v>
      </c>
      <c r="F302" s="176">
        <v>2.65</v>
      </c>
      <c r="G302" s="193">
        <f t="shared" si="10"/>
        <v>9.2672855647661229E-2</v>
      </c>
    </row>
    <row r="303" spans="1:7" s="5" customFormat="1" ht="11.25" x14ac:dyDescent="0.2">
      <c r="A303" s="231">
        <v>19298</v>
      </c>
      <c r="B303" s="234">
        <v>66.883799999999994</v>
      </c>
      <c r="D303" s="237">
        <f t="shared" si="9"/>
        <v>0.1338581876252376</v>
      </c>
      <c r="F303" s="176">
        <v>2.5099999999999998</v>
      </c>
      <c r="G303" s="193">
        <f t="shared" si="10"/>
        <v>0.1087581876252376</v>
      </c>
    </row>
    <row r="304" spans="1:7" s="5" customFormat="1" ht="11.25" x14ac:dyDescent="0.2">
      <c r="A304" s="231">
        <v>19326</v>
      </c>
      <c r="B304" s="234">
        <v>69.993399999999994</v>
      </c>
      <c r="D304" s="237">
        <f t="shared" si="9"/>
        <v>0.18968614819788043</v>
      </c>
      <c r="F304" s="176">
        <v>2.5</v>
      </c>
      <c r="G304" s="193">
        <f t="shared" si="10"/>
        <v>0.16468614819788044</v>
      </c>
    </row>
    <row r="305" spans="1:7" s="5" customFormat="1" ht="11.25" x14ac:dyDescent="0.2">
      <c r="A305" s="231">
        <v>19359</v>
      </c>
      <c r="B305" s="234">
        <v>73.621300000000005</v>
      </c>
      <c r="D305" s="237">
        <f t="shared" si="9"/>
        <v>0.18162937425467329</v>
      </c>
      <c r="F305" s="176">
        <v>2.52</v>
      </c>
      <c r="G305" s="193">
        <f t="shared" si="10"/>
        <v>0.15642937425467329</v>
      </c>
    </row>
    <row r="306" spans="1:7" s="5" customFormat="1" ht="11.25" x14ac:dyDescent="0.2">
      <c r="A306" s="231">
        <v>19389</v>
      </c>
      <c r="B306" s="234">
        <v>73.094800000000006</v>
      </c>
      <c r="D306" s="237">
        <f t="shared" si="9"/>
        <v>0.15519789110023452</v>
      </c>
      <c r="F306" s="176">
        <v>2.63</v>
      </c>
      <c r="G306" s="193">
        <f t="shared" si="10"/>
        <v>0.12889789110023453</v>
      </c>
    </row>
    <row r="307" spans="1:7" s="5" customFormat="1" ht="11.25" x14ac:dyDescent="0.2">
      <c r="A307" s="231">
        <v>19417</v>
      </c>
      <c r="B307" s="234">
        <v>71.764799999999994</v>
      </c>
      <c r="D307" s="237">
        <f t="shared" si="9"/>
        <v>0.17708769011991499</v>
      </c>
      <c r="F307" s="176">
        <v>2.7</v>
      </c>
      <c r="G307" s="193">
        <f t="shared" si="10"/>
        <v>0.15008769011991499</v>
      </c>
    </row>
    <row r="308" spans="1:7" s="5" customFormat="1" ht="11.25" x14ac:dyDescent="0.2">
      <c r="A308" s="231">
        <v>19449</v>
      </c>
      <c r="B308" s="234">
        <v>70.795000000000002</v>
      </c>
      <c r="D308" s="237">
        <f t="shared" si="9"/>
        <v>9.6593813410988494E-2</v>
      </c>
      <c r="F308" s="176">
        <v>2.76</v>
      </c>
      <c r="G308" s="193">
        <f t="shared" si="10"/>
        <v>6.8993813410988494E-2</v>
      </c>
    </row>
    <row r="309" spans="1:7" s="5" customFormat="1" ht="11.25" x14ac:dyDescent="0.2">
      <c r="A309" s="231">
        <v>19479</v>
      </c>
      <c r="B309" s="234">
        <v>68.919499999999999</v>
      </c>
      <c r="D309" s="237">
        <f t="shared" si="9"/>
        <v>0.11560843349115779</v>
      </c>
      <c r="F309" s="176">
        <v>2.83</v>
      </c>
      <c r="G309" s="193">
        <f t="shared" si="10"/>
        <v>8.7308433491157786E-2</v>
      </c>
    </row>
    <row r="310" spans="1:7" s="5" customFormat="1" ht="11.25" x14ac:dyDescent="0.2">
      <c r="A310" s="231">
        <v>19508</v>
      </c>
      <c r="B310" s="234">
        <v>68.695499999999996</v>
      </c>
      <c r="D310" s="237">
        <f t="shared" si="9"/>
        <v>8.6816542209846803E-2</v>
      </c>
      <c r="F310" s="176">
        <v>3.05</v>
      </c>
      <c r="G310" s="193">
        <f t="shared" si="10"/>
        <v>5.6316542209846804E-2</v>
      </c>
    </row>
    <row r="311" spans="1:7" s="5" customFormat="1" ht="11.25" x14ac:dyDescent="0.2">
      <c r="A311" s="231">
        <v>19540</v>
      </c>
      <c r="B311" s="234">
        <v>68.779499999999999</v>
      </c>
      <c r="D311" s="237">
        <f t="shared" si="9"/>
        <v>2.297623102356372E-2</v>
      </c>
      <c r="F311" s="176">
        <v>3.11</v>
      </c>
      <c r="G311" s="193">
        <f t="shared" si="10"/>
        <v>-8.123768976436279E-3</v>
      </c>
    </row>
    <row r="312" spans="1:7" s="5" customFormat="1" ht="11.25" x14ac:dyDescent="0.2">
      <c r="A312" s="231">
        <v>19571</v>
      </c>
      <c r="B312" s="234">
        <v>70.517499999999998</v>
      </c>
      <c r="D312" s="237">
        <f t="shared" si="9"/>
        <v>3.0657747234357213E-2</v>
      </c>
      <c r="F312" s="176">
        <v>2.93</v>
      </c>
      <c r="G312" s="193">
        <f t="shared" si="10"/>
        <v>1.3577472343572101E-3</v>
      </c>
    </row>
    <row r="313" spans="1:7" s="5" customFormat="1" ht="11.25" x14ac:dyDescent="0.2">
      <c r="A313" s="231">
        <v>19602</v>
      </c>
      <c r="B313" s="234">
        <v>66.443200000000004</v>
      </c>
      <c r="D313" s="237">
        <f t="shared" si="9"/>
        <v>-1.4535056182441553E-2</v>
      </c>
      <c r="F313" s="176">
        <v>2.95</v>
      </c>
      <c r="G313" s="193">
        <f t="shared" si="10"/>
        <v>-4.4035056182441551E-2</v>
      </c>
    </row>
    <row r="314" spans="1:7" s="5" customFormat="1" ht="11.25" x14ac:dyDescent="0.2">
      <c r="A314" s="231">
        <v>19632</v>
      </c>
      <c r="B314" s="234">
        <v>67.411900000000003</v>
      </c>
      <c r="D314" s="237">
        <f t="shared" si="9"/>
        <v>7.0736677303311346E-3</v>
      </c>
      <c r="F314" s="176">
        <v>2.87</v>
      </c>
      <c r="G314" s="193">
        <f t="shared" si="10"/>
        <v>-2.1626332269668865E-2</v>
      </c>
    </row>
    <row r="315" spans="1:7" s="5" customFormat="1" ht="11.25" x14ac:dyDescent="0.2">
      <c r="A315" s="231">
        <v>19662</v>
      </c>
      <c r="B315" s="234">
        <v>70.847399999999993</v>
      </c>
      <c r="D315" s="237">
        <f t="shared" si="9"/>
        <v>5.9260986965453455E-2</v>
      </c>
      <c r="F315" s="176">
        <v>2.66</v>
      </c>
      <c r="G315" s="193">
        <f t="shared" si="10"/>
        <v>3.2660986965453456E-2</v>
      </c>
    </row>
    <row r="316" spans="1:7" s="5" customFormat="1" ht="11.25" x14ac:dyDescent="0.2">
      <c r="A316" s="231">
        <v>19693</v>
      </c>
      <c r="B316" s="234">
        <v>71.482600000000005</v>
      </c>
      <c r="D316" s="237">
        <f t="shared" si="9"/>
        <v>2.1276291764652289E-2</v>
      </c>
      <c r="F316" s="176">
        <v>2.68</v>
      </c>
      <c r="G316" s="193">
        <f t="shared" si="10"/>
        <v>-5.5237082353477122E-3</v>
      </c>
    </row>
    <row r="317" spans="1:7" s="5" customFormat="1" ht="11.25" x14ac:dyDescent="0.2">
      <c r="A317" s="231">
        <v>19724</v>
      </c>
      <c r="B317" s="234">
        <v>72.926100000000005</v>
      </c>
      <c r="D317" s="237">
        <f t="shared" si="9"/>
        <v>-9.4429193725185101E-3</v>
      </c>
      <c r="F317" s="176">
        <v>2.59</v>
      </c>
      <c r="G317" s="193">
        <f t="shared" si="10"/>
        <v>-3.534291937251851E-2</v>
      </c>
    </row>
    <row r="318" spans="1:7" s="5" customFormat="1" ht="11.25" x14ac:dyDescent="0.2">
      <c r="A318" s="231">
        <v>19753</v>
      </c>
      <c r="B318" s="234">
        <v>76.659099999999995</v>
      </c>
      <c r="D318" s="237">
        <f t="shared" si="9"/>
        <v>4.8762702681996339E-2</v>
      </c>
      <c r="F318" s="176">
        <v>2.48</v>
      </c>
      <c r="G318" s="193">
        <f t="shared" si="10"/>
        <v>2.396270268199634E-2</v>
      </c>
    </row>
    <row r="319" spans="1:7" s="5" customFormat="1" ht="11.25" x14ac:dyDescent="0.2">
      <c r="A319" s="231">
        <v>19781</v>
      </c>
      <c r="B319" s="234">
        <v>76.864900000000006</v>
      </c>
      <c r="D319" s="237">
        <f t="shared" si="9"/>
        <v>7.1066874010657255E-2</v>
      </c>
      <c r="F319" s="176">
        <v>2.4700000000000002</v>
      </c>
      <c r="G319" s="193">
        <f t="shared" si="10"/>
        <v>4.6366874010657255E-2</v>
      </c>
    </row>
    <row r="320" spans="1:7" s="5" customFormat="1" ht="11.25" x14ac:dyDescent="0.2">
      <c r="A320" s="231">
        <v>19814</v>
      </c>
      <c r="B320" s="234">
        <v>80.010000000000005</v>
      </c>
      <c r="D320" s="237">
        <f t="shared" si="9"/>
        <v>0.13016455964404261</v>
      </c>
      <c r="F320" s="176">
        <v>2.37</v>
      </c>
      <c r="G320" s="193">
        <f t="shared" si="10"/>
        <v>0.10646455964404261</v>
      </c>
    </row>
    <row r="321" spans="1:7" s="5" customFormat="1" ht="11.25" x14ac:dyDescent="0.2">
      <c r="A321" s="231">
        <v>19844</v>
      </c>
      <c r="B321" s="234">
        <v>83.930300000000003</v>
      </c>
      <c r="D321" s="237">
        <f t="shared" si="9"/>
        <v>0.21780192833668277</v>
      </c>
      <c r="F321" s="176">
        <v>2.29</v>
      </c>
      <c r="G321" s="193">
        <f t="shared" si="10"/>
        <v>0.19490192833668277</v>
      </c>
    </row>
    <row r="322" spans="1:7" s="5" customFormat="1" ht="11.25" x14ac:dyDescent="0.2">
      <c r="A322" s="231">
        <v>19875</v>
      </c>
      <c r="B322" s="234">
        <v>86.692400000000006</v>
      </c>
      <c r="D322" s="237">
        <f t="shared" si="9"/>
        <v>0.2619807702105672</v>
      </c>
      <c r="F322" s="176">
        <v>2.37</v>
      </c>
      <c r="G322" s="193">
        <f t="shared" si="10"/>
        <v>0.23828077021056721</v>
      </c>
    </row>
    <row r="323" spans="1:7" s="5" customFormat="1" ht="11.25" x14ac:dyDescent="0.2">
      <c r="A323" s="231">
        <v>19905</v>
      </c>
      <c r="B323" s="234">
        <v>87.969399999999993</v>
      </c>
      <c r="D323" s="237">
        <f t="shared" si="9"/>
        <v>0.27900609920107011</v>
      </c>
      <c r="F323" s="176">
        <v>2.38</v>
      </c>
      <c r="G323" s="193">
        <f t="shared" si="10"/>
        <v>0.25520609920107012</v>
      </c>
    </row>
    <row r="324" spans="1:7" s="5" customFormat="1" ht="11.25" x14ac:dyDescent="0.2">
      <c r="A324" s="231">
        <v>19935</v>
      </c>
      <c r="B324" s="234">
        <v>92.998800000000003</v>
      </c>
      <c r="D324" s="237">
        <f t="shared" si="9"/>
        <v>0.31880455206154501</v>
      </c>
      <c r="F324" s="176">
        <v>2.2999999999999998</v>
      </c>
      <c r="G324" s="193">
        <f t="shared" si="10"/>
        <v>0.29580455206154499</v>
      </c>
    </row>
    <row r="325" spans="1:7" s="5" customFormat="1" ht="11.25" x14ac:dyDescent="0.2">
      <c r="A325" s="231">
        <v>19967</v>
      </c>
      <c r="B325" s="234">
        <v>89.836600000000004</v>
      </c>
      <c r="D325" s="237">
        <f t="shared" si="9"/>
        <v>0.35208117610229483</v>
      </c>
      <c r="F325" s="176">
        <v>2.36</v>
      </c>
      <c r="G325" s="193">
        <f t="shared" si="10"/>
        <v>0.32848117610229483</v>
      </c>
    </row>
    <row r="326" spans="1:7" s="5" customFormat="1" ht="11.25" x14ac:dyDescent="0.2">
      <c r="A326" s="231">
        <v>19997</v>
      </c>
      <c r="B326" s="234">
        <v>98.299300000000002</v>
      </c>
      <c r="D326" s="237">
        <f t="shared" si="9"/>
        <v>0.45818913277922735</v>
      </c>
      <c r="F326" s="176">
        <v>2.38</v>
      </c>
      <c r="G326" s="193">
        <f t="shared" si="10"/>
        <v>0.43438913277922736</v>
      </c>
    </row>
    <row r="327" spans="1:7" s="5" customFormat="1" ht="11.25" x14ac:dyDescent="0.2">
      <c r="A327" s="231">
        <v>20026</v>
      </c>
      <c r="B327" s="234">
        <v>96.382599999999996</v>
      </c>
      <c r="D327" s="237">
        <f t="shared" si="9"/>
        <v>0.36042536493929211</v>
      </c>
      <c r="F327" s="176">
        <v>2.4300000000000002</v>
      </c>
      <c r="G327" s="193">
        <f t="shared" si="10"/>
        <v>0.33612536493929213</v>
      </c>
    </row>
    <row r="328" spans="1:7" s="5" customFormat="1" ht="11.25" x14ac:dyDescent="0.2">
      <c r="A328" s="231">
        <v>20058</v>
      </c>
      <c r="B328" s="234">
        <v>104.1711</v>
      </c>
      <c r="D328" s="237">
        <f t="shared" si="9"/>
        <v>0.45729310349651509</v>
      </c>
      <c r="F328" s="176">
        <v>2.48</v>
      </c>
      <c r="G328" s="193">
        <f t="shared" si="10"/>
        <v>0.4324931034965151</v>
      </c>
    </row>
    <row r="329" spans="1:7" s="5" customFormat="1" ht="11.25" x14ac:dyDescent="0.2">
      <c r="A329" s="231">
        <v>20089</v>
      </c>
      <c r="B329" s="234">
        <v>111.04689999999999</v>
      </c>
      <c r="D329" s="237">
        <f t="shared" si="9"/>
        <v>0.52273191628237337</v>
      </c>
      <c r="F329" s="176">
        <v>2.5099999999999998</v>
      </c>
      <c r="G329" s="193">
        <f t="shared" si="10"/>
        <v>0.49763191628237335</v>
      </c>
    </row>
    <row r="330" spans="1:7" s="5" customFormat="1" ht="11.25" x14ac:dyDescent="0.2">
      <c r="A330" s="231">
        <v>20120</v>
      </c>
      <c r="B330" s="234">
        <v>113.053</v>
      </c>
      <c r="D330" s="237">
        <f t="shared" si="9"/>
        <v>0.47474989922918476</v>
      </c>
      <c r="F330" s="176">
        <v>2.61</v>
      </c>
      <c r="G330" s="193">
        <f t="shared" si="10"/>
        <v>0.44864989922918475</v>
      </c>
    </row>
    <row r="331" spans="1:7" s="5" customFormat="1" ht="11.25" x14ac:dyDescent="0.2">
      <c r="A331" s="231">
        <v>20148</v>
      </c>
      <c r="B331" s="234">
        <v>113.4542</v>
      </c>
      <c r="D331" s="237">
        <f t="shared" si="9"/>
        <v>0.47602091461772522</v>
      </c>
      <c r="F331" s="176">
        <v>2.65</v>
      </c>
      <c r="G331" s="193">
        <f t="shared" si="10"/>
        <v>0.4495209146177252</v>
      </c>
    </row>
    <row r="332" spans="1:7" s="5" customFormat="1" ht="11.25" x14ac:dyDescent="0.2">
      <c r="A332" s="231">
        <v>20179</v>
      </c>
      <c r="B332" s="234">
        <v>113.8246</v>
      </c>
      <c r="D332" s="237">
        <f t="shared" si="9"/>
        <v>0.42262967129108864</v>
      </c>
      <c r="F332" s="176">
        <v>2.67</v>
      </c>
      <c r="G332" s="193">
        <f t="shared" si="10"/>
        <v>0.39592967129108864</v>
      </c>
    </row>
    <row r="333" spans="1:7" s="5" customFormat="1" ht="11.25" x14ac:dyDescent="0.2">
      <c r="A333" s="231">
        <v>20208</v>
      </c>
      <c r="B333" s="234">
        <v>118.1187</v>
      </c>
      <c r="D333" s="237">
        <f t="shared" si="9"/>
        <v>0.40734275940869979</v>
      </c>
      <c r="F333" s="176">
        <v>2.75</v>
      </c>
      <c r="G333" s="193">
        <f t="shared" si="10"/>
        <v>0.37984275940869977</v>
      </c>
    </row>
    <row r="334" spans="1:7" s="5" customFormat="1" ht="11.25" x14ac:dyDescent="0.2">
      <c r="A334" s="231">
        <v>20240</v>
      </c>
      <c r="B334" s="234">
        <v>117.9631</v>
      </c>
      <c r="D334" s="237">
        <f t="shared" si="9"/>
        <v>0.36070866650363809</v>
      </c>
      <c r="F334" s="176">
        <v>2.76</v>
      </c>
      <c r="G334" s="193">
        <f t="shared" si="10"/>
        <v>0.33310866650363807</v>
      </c>
    </row>
    <row r="335" spans="1:7" s="5" customFormat="1" ht="11.25" x14ac:dyDescent="0.2">
      <c r="A335" s="231">
        <v>20270</v>
      </c>
      <c r="B335" s="234">
        <v>128.97839999999999</v>
      </c>
      <c r="D335" s="237">
        <f t="shared" si="9"/>
        <v>0.46617346486391864</v>
      </c>
      <c r="F335" s="176">
        <v>2.78</v>
      </c>
      <c r="G335" s="193">
        <f t="shared" si="10"/>
        <v>0.43837346486391865</v>
      </c>
    </row>
    <row r="336" spans="1:7" s="5" customFormat="1" ht="11.25" x14ac:dyDescent="0.2">
      <c r="A336" s="231">
        <v>20299</v>
      </c>
      <c r="B336" s="234">
        <v>136.8057</v>
      </c>
      <c r="D336" s="237">
        <f t="shared" si="9"/>
        <v>0.47104801352275505</v>
      </c>
      <c r="F336" s="176">
        <v>2.9</v>
      </c>
      <c r="G336" s="193">
        <f t="shared" si="10"/>
        <v>0.44204801352275502</v>
      </c>
    </row>
    <row r="337" spans="1:7" s="5" customFormat="1" ht="11.25" x14ac:dyDescent="0.2">
      <c r="A337" s="231">
        <v>20332</v>
      </c>
      <c r="B337" s="234">
        <v>135.73689999999999</v>
      </c>
      <c r="D337" s="237">
        <f t="shared" si="9"/>
        <v>0.51093095687058487</v>
      </c>
      <c r="F337" s="176">
        <v>2.97</v>
      </c>
      <c r="G337" s="193">
        <f t="shared" si="10"/>
        <v>0.48123095687058487</v>
      </c>
    </row>
    <row r="338" spans="1:7" s="5" customFormat="1" ht="11.25" x14ac:dyDescent="0.2">
      <c r="A338" s="231">
        <v>20362</v>
      </c>
      <c r="B338" s="234">
        <v>138.4718</v>
      </c>
      <c r="D338" s="237">
        <f t="shared" ref="D338:D401" si="11">(B338/B326)-1</f>
        <v>0.40867534153345964</v>
      </c>
      <c r="F338" s="176">
        <v>2.97</v>
      </c>
      <c r="G338" s="193">
        <f t="shared" ref="G338:G401" si="12">D338-F338/100</f>
        <v>0.37897534153345963</v>
      </c>
    </row>
    <row r="339" spans="1:7" s="5" customFormat="1" ht="11.25" x14ac:dyDescent="0.2">
      <c r="A339" s="231">
        <v>20393</v>
      </c>
      <c r="B339" s="234">
        <v>134.25450000000001</v>
      </c>
      <c r="D339" s="237">
        <f t="shared" si="11"/>
        <v>0.39293295677850582</v>
      </c>
      <c r="F339" s="176">
        <v>2.88</v>
      </c>
      <c r="G339" s="193">
        <f t="shared" si="12"/>
        <v>0.36413295677850582</v>
      </c>
    </row>
    <row r="340" spans="1:7" s="5" customFormat="1" ht="11.25" x14ac:dyDescent="0.2">
      <c r="A340" s="231">
        <v>20423</v>
      </c>
      <c r="B340" s="234">
        <v>144.30619999999999</v>
      </c>
      <c r="D340" s="237">
        <f t="shared" si="11"/>
        <v>0.38528056245926168</v>
      </c>
      <c r="F340" s="176">
        <v>2.89</v>
      </c>
      <c r="G340" s="193">
        <f t="shared" si="12"/>
        <v>0.3563805624592617</v>
      </c>
    </row>
    <row r="341" spans="1:7" s="5" customFormat="1" ht="11.25" x14ac:dyDescent="0.2">
      <c r="A341" s="231">
        <v>20453</v>
      </c>
      <c r="B341" s="234">
        <v>145.92330000000001</v>
      </c>
      <c r="D341" s="237">
        <f t="shared" si="11"/>
        <v>0.31406910053319836</v>
      </c>
      <c r="F341" s="176">
        <v>2.96</v>
      </c>
      <c r="G341" s="193">
        <f t="shared" si="12"/>
        <v>0.28446910053319835</v>
      </c>
    </row>
    <row r="342" spans="1:7" s="5" customFormat="1" ht="11.25" x14ac:dyDescent="0.2">
      <c r="A342" s="231">
        <v>20485</v>
      </c>
      <c r="B342" s="234">
        <v>140.59719999999999</v>
      </c>
      <c r="D342" s="237">
        <f t="shared" si="11"/>
        <v>0.24363970880914243</v>
      </c>
      <c r="F342" s="176">
        <v>2.9</v>
      </c>
      <c r="G342" s="193">
        <f t="shared" si="12"/>
        <v>0.21463970880914243</v>
      </c>
    </row>
    <row r="343" spans="1:7" s="5" customFormat="1" ht="11.25" x14ac:dyDescent="0.2">
      <c r="A343" s="231">
        <v>20514</v>
      </c>
      <c r="B343" s="234">
        <v>145.47409999999999</v>
      </c>
      <c r="D343" s="237">
        <f t="shared" si="11"/>
        <v>0.28222754203899014</v>
      </c>
      <c r="F343" s="176">
        <v>2.84</v>
      </c>
      <c r="G343" s="193">
        <f t="shared" si="12"/>
        <v>0.25382754203899016</v>
      </c>
    </row>
    <row r="344" spans="1:7" s="5" customFormat="1" ht="11.25" x14ac:dyDescent="0.2">
      <c r="A344" s="231">
        <v>20544</v>
      </c>
      <c r="B344" s="234">
        <v>155.5489</v>
      </c>
      <c r="D344" s="237">
        <f t="shared" si="11"/>
        <v>0.36656662970921916</v>
      </c>
      <c r="F344" s="176">
        <v>2.96</v>
      </c>
      <c r="G344" s="193">
        <f t="shared" si="12"/>
        <v>0.33696662970921915</v>
      </c>
    </row>
    <row r="345" spans="1:7" s="5" customFormat="1" ht="11.25" x14ac:dyDescent="0.2">
      <c r="A345" s="231">
        <v>20575</v>
      </c>
      <c r="B345" s="234">
        <v>156.48689999999999</v>
      </c>
      <c r="D345" s="237">
        <f t="shared" si="11"/>
        <v>0.3248274828625779</v>
      </c>
      <c r="F345" s="176">
        <v>3.18</v>
      </c>
      <c r="G345" s="193">
        <f t="shared" si="12"/>
        <v>0.2930274828625779</v>
      </c>
    </row>
    <row r="346" spans="1:7" s="5" customFormat="1" ht="11.25" x14ac:dyDescent="0.2">
      <c r="A346" s="231">
        <v>20606</v>
      </c>
      <c r="B346" s="234">
        <v>146.20099999999999</v>
      </c>
      <c r="D346" s="237">
        <f t="shared" si="11"/>
        <v>0.23937909397091128</v>
      </c>
      <c r="F346" s="176">
        <v>3.07</v>
      </c>
      <c r="G346" s="193">
        <f t="shared" si="12"/>
        <v>0.20867909397091128</v>
      </c>
    </row>
    <row r="347" spans="1:7" s="5" customFormat="1" ht="11.25" x14ac:dyDescent="0.2">
      <c r="A347" s="231">
        <v>20635</v>
      </c>
      <c r="B347" s="234">
        <v>153.5111</v>
      </c>
      <c r="D347" s="237">
        <f t="shared" si="11"/>
        <v>0.19020781774312612</v>
      </c>
      <c r="F347" s="176">
        <v>3</v>
      </c>
      <c r="G347" s="193">
        <f t="shared" si="12"/>
        <v>0.16020781774312612</v>
      </c>
    </row>
    <row r="348" spans="1:7" s="5" customFormat="1" ht="11.25" x14ac:dyDescent="0.2">
      <c r="A348" s="231">
        <v>20667</v>
      </c>
      <c r="B348" s="234">
        <v>161.4203</v>
      </c>
      <c r="D348" s="237">
        <f t="shared" si="11"/>
        <v>0.17992378972513579</v>
      </c>
      <c r="F348" s="176">
        <v>3.11</v>
      </c>
      <c r="G348" s="193">
        <f t="shared" si="12"/>
        <v>0.1488237897251358</v>
      </c>
    </row>
    <row r="349" spans="1:7" s="5" customFormat="1" ht="11.25" x14ac:dyDescent="0.2">
      <c r="A349" s="231">
        <v>20698</v>
      </c>
      <c r="B349" s="234">
        <v>155.27600000000001</v>
      </c>
      <c r="D349" s="237">
        <f t="shared" si="11"/>
        <v>0.14394832945205049</v>
      </c>
      <c r="F349" s="176">
        <v>3.33</v>
      </c>
      <c r="G349" s="193">
        <f t="shared" si="12"/>
        <v>0.1106483294520505</v>
      </c>
    </row>
    <row r="350" spans="1:7" s="5" customFormat="1" ht="11.25" x14ac:dyDescent="0.2">
      <c r="A350" s="231">
        <v>20726</v>
      </c>
      <c r="B350" s="234">
        <v>149.58920000000001</v>
      </c>
      <c r="D350" s="237">
        <f t="shared" si="11"/>
        <v>8.0286383220265822E-2</v>
      </c>
      <c r="F350" s="176">
        <v>3.38</v>
      </c>
      <c r="G350" s="193">
        <f t="shared" si="12"/>
        <v>4.6486383220265826E-2</v>
      </c>
    </row>
    <row r="351" spans="1:7" s="5" customFormat="1" ht="11.25" x14ac:dyDescent="0.2">
      <c r="A351" s="231">
        <v>20759</v>
      </c>
      <c r="B351" s="234">
        <v>150.34780000000001</v>
      </c>
      <c r="D351" s="237">
        <f t="shared" si="11"/>
        <v>0.11987158717212454</v>
      </c>
      <c r="F351" s="176">
        <v>3.34</v>
      </c>
      <c r="G351" s="193">
        <f t="shared" si="12"/>
        <v>8.6471587172124539E-2</v>
      </c>
    </row>
    <row r="352" spans="1:7" s="5" customFormat="1" ht="11.25" x14ac:dyDescent="0.2">
      <c r="A352" s="231">
        <v>20789</v>
      </c>
      <c r="B352" s="234">
        <v>148.6986</v>
      </c>
      <c r="D352" s="237">
        <f t="shared" si="11"/>
        <v>3.043805463659921E-2</v>
      </c>
      <c r="F352" s="176">
        <v>3.49</v>
      </c>
      <c r="G352" s="193">
        <f t="shared" si="12"/>
        <v>-4.4619453634007905E-3</v>
      </c>
    </row>
    <row r="353" spans="1:7" s="5" customFormat="1" ht="11.25" x14ac:dyDescent="0.2">
      <c r="A353" s="231">
        <v>20820</v>
      </c>
      <c r="B353" s="234">
        <v>155.3946</v>
      </c>
      <c r="D353" s="237">
        <f t="shared" si="11"/>
        <v>6.4906015694546237E-2</v>
      </c>
      <c r="F353" s="176">
        <v>3.59</v>
      </c>
      <c r="G353" s="193">
        <f t="shared" si="12"/>
        <v>2.9006015694546236E-2</v>
      </c>
    </row>
    <row r="354" spans="1:7" s="5" customFormat="1" ht="11.25" x14ac:dyDescent="0.2">
      <c r="A354" s="231">
        <v>20851</v>
      </c>
      <c r="B354" s="234">
        <v>148.90180000000001</v>
      </c>
      <c r="D354" s="237">
        <f t="shared" si="11"/>
        <v>5.9066610145863674E-2</v>
      </c>
      <c r="F354" s="176">
        <v>3.46</v>
      </c>
      <c r="G354" s="193">
        <f t="shared" si="12"/>
        <v>2.4466610145863675E-2</v>
      </c>
    </row>
    <row r="355" spans="1:7" s="5" customFormat="1" ht="11.25" x14ac:dyDescent="0.2">
      <c r="A355" s="231">
        <v>20879</v>
      </c>
      <c r="B355" s="234">
        <v>144.04050000000001</v>
      </c>
      <c r="D355" s="237">
        <f t="shared" si="11"/>
        <v>-9.8546751621078066E-3</v>
      </c>
      <c r="F355" s="176">
        <v>3.34</v>
      </c>
      <c r="G355" s="193">
        <f t="shared" si="12"/>
        <v>-4.3254675162107806E-2</v>
      </c>
    </row>
    <row r="356" spans="1:7" s="5" customFormat="1" ht="11.25" x14ac:dyDescent="0.2">
      <c r="A356" s="231">
        <v>20908</v>
      </c>
      <c r="B356" s="234">
        <v>148.136</v>
      </c>
      <c r="D356" s="237">
        <f t="shared" si="11"/>
        <v>-4.7656396155806968E-2</v>
      </c>
      <c r="F356" s="176">
        <v>3.41</v>
      </c>
      <c r="G356" s="193">
        <f t="shared" si="12"/>
        <v>-8.175639615580696E-2</v>
      </c>
    </row>
    <row r="357" spans="1:7" s="5" customFormat="1" ht="11.25" x14ac:dyDescent="0.2">
      <c r="A357" s="231">
        <v>20940</v>
      </c>
      <c r="B357" s="234">
        <v>153.61009999999999</v>
      </c>
      <c r="D357" s="237">
        <f t="shared" si="11"/>
        <v>-1.8383647449083607E-2</v>
      </c>
      <c r="F357" s="176">
        <v>3.48</v>
      </c>
      <c r="G357" s="193">
        <f t="shared" si="12"/>
        <v>-5.3183647449083604E-2</v>
      </c>
    </row>
    <row r="358" spans="1:7" s="5" customFormat="1" ht="11.25" x14ac:dyDescent="0.2">
      <c r="A358" s="231">
        <v>20971</v>
      </c>
      <c r="B358" s="234">
        <v>159.28559999999999</v>
      </c>
      <c r="D358" s="237">
        <f t="shared" si="11"/>
        <v>8.9497335859535898E-2</v>
      </c>
      <c r="F358" s="176">
        <v>3.6</v>
      </c>
      <c r="G358" s="193">
        <f t="shared" si="12"/>
        <v>5.3497335859535894E-2</v>
      </c>
    </row>
    <row r="359" spans="1:7" s="5" customFormat="1" ht="11.25" x14ac:dyDescent="0.2">
      <c r="A359" s="231">
        <v>20999</v>
      </c>
      <c r="B359" s="234">
        <v>160.72970000000001</v>
      </c>
      <c r="D359" s="237">
        <f t="shared" si="11"/>
        <v>4.7023309715062966E-2</v>
      </c>
      <c r="F359" s="176">
        <v>3.8</v>
      </c>
      <c r="G359" s="193">
        <f t="shared" si="12"/>
        <v>9.0233097150629674E-3</v>
      </c>
    </row>
    <row r="360" spans="1:7" s="5" customFormat="1" ht="11.25" x14ac:dyDescent="0.2">
      <c r="A360" s="231">
        <v>21032</v>
      </c>
      <c r="B360" s="234">
        <v>162.56200000000001</v>
      </c>
      <c r="D360" s="237">
        <f t="shared" si="11"/>
        <v>7.0728402809312474E-3</v>
      </c>
      <c r="F360" s="176">
        <v>3.93</v>
      </c>
      <c r="G360" s="193">
        <f t="shared" si="12"/>
        <v>-3.2227159719068754E-2</v>
      </c>
    </row>
    <row r="361" spans="1:7" s="5" customFormat="1" ht="11.25" x14ac:dyDescent="0.2">
      <c r="A361" s="231">
        <v>21062</v>
      </c>
      <c r="B361" s="234">
        <v>153.43459999999999</v>
      </c>
      <c r="D361" s="237">
        <f t="shared" si="11"/>
        <v>-1.1858883536412734E-2</v>
      </c>
      <c r="F361" s="176">
        <v>3.93</v>
      </c>
      <c r="G361" s="193">
        <f t="shared" si="12"/>
        <v>-5.1158883536412736E-2</v>
      </c>
    </row>
    <row r="362" spans="1:7" s="5" customFormat="1" ht="11.25" x14ac:dyDescent="0.2">
      <c r="A362" s="231">
        <v>21093</v>
      </c>
      <c r="B362" s="234">
        <v>145.46090000000001</v>
      </c>
      <c r="D362" s="237">
        <f t="shared" si="11"/>
        <v>-2.7597580573998637E-2</v>
      </c>
      <c r="F362" s="176">
        <v>3.92</v>
      </c>
      <c r="G362" s="193">
        <f t="shared" si="12"/>
        <v>-6.6797580573998636E-2</v>
      </c>
    </row>
    <row r="363" spans="1:7" s="5" customFormat="1" ht="11.25" x14ac:dyDescent="0.2">
      <c r="A363" s="231">
        <v>21124</v>
      </c>
      <c r="B363" s="234">
        <v>140.79740000000001</v>
      </c>
      <c r="D363" s="237">
        <f t="shared" si="11"/>
        <v>-6.3522046880632788E-2</v>
      </c>
      <c r="F363" s="176">
        <v>3.97</v>
      </c>
      <c r="G363" s="193">
        <f t="shared" si="12"/>
        <v>-0.10322204688063279</v>
      </c>
    </row>
    <row r="364" spans="1:7" s="5" customFormat="1" ht="11.25" x14ac:dyDescent="0.2">
      <c r="A364" s="231">
        <v>21153</v>
      </c>
      <c r="B364" s="234">
        <v>143.06059999999999</v>
      </c>
      <c r="D364" s="237">
        <f t="shared" si="11"/>
        <v>-3.7915622608417299E-2</v>
      </c>
      <c r="F364" s="176">
        <v>3.72</v>
      </c>
      <c r="G364" s="193">
        <f t="shared" si="12"/>
        <v>-7.511562260841731E-2</v>
      </c>
    </row>
    <row r="365" spans="1:7" s="5" customFormat="1" ht="11.25" x14ac:dyDescent="0.2">
      <c r="A365" s="231">
        <v>21185</v>
      </c>
      <c r="B365" s="234">
        <v>138.73990000000001</v>
      </c>
      <c r="D365" s="237">
        <f t="shared" si="11"/>
        <v>-0.1071768259643513</v>
      </c>
      <c r="F365" s="176">
        <v>3.21</v>
      </c>
      <c r="G365" s="193">
        <f t="shared" si="12"/>
        <v>-0.13927682596435129</v>
      </c>
    </row>
    <row r="366" spans="1:7" s="5" customFormat="1" ht="11.25" x14ac:dyDescent="0.2">
      <c r="A366" s="231">
        <v>21216</v>
      </c>
      <c r="B366" s="234">
        <v>144.67259999999999</v>
      </c>
      <c r="D366" s="237">
        <f t="shared" si="11"/>
        <v>-2.8402611654123833E-2</v>
      </c>
      <c r="F366" s="176">
        <v>3.09</v>
      </c>
      <c r="G366" s="193">
        <f t="shared" si="12"/>
        <v>-5.930261165412383E-2</v>
      </c>
    </row>
    <row r="367" spans="1:7" s="5" customFormat="1" ht="11.25" x14ac:dyDescent="0.2">
      <c r="A367" s="231">
        <v>21244</v>
      </c>
      <c r="B367" s="234">
        <v>141.68889999999999</v>
      </c>
      <c r="D367" s="237">
        <f t="shared" si="11"/>
        <v>-1.6325963878214944E-2</v>
      </c>
      <c r="F367" s="176">
        <v>3.05</v>
      </c>
      <c r="G367" s="193">
        <f t="shared" si="12"/>
        <v>-4.6825963878214943E-2</v>
      </c>
    </row>
    <row r="368" spans="1:7" s="5" customFormat="1" ht="11.25" x14ac:dyDescent="0.2">
      <c r="A368" s="231">
        <v>21275</v>
      </c>
      <c r="B368" s="234">
        <v>147.30930000000001</v>
      </c>
      <c r="D368" s="237">
        <f t="shared" si="11"/>
        <v>-5.5806826159744416E-3</v>
      </c>
      <c r="F368" s="176">
        <v>2.98</v>
      </c>
      <c r="G368" s="193">
        <f t="shared" si="12"/>
        <v>-3.5380682615974442E-2</v>
      </c>
    </row>
    <row r="369" spans="1:7" s="5" customFormat="1" ht="11.25" x14ac:dyDescent="0.2">
      <c r="A369" s="231">
        <v>21305</v>
      </c>
      <c r="B369" s="234">
        <v>151.99799999999999</v>
      </c>
      <c r="D369" s="237">
        <f t="shared" si="11"/>
        <v>-1.0494752623688153E-2</v>
      </c>
      <c r="F369" s="176">
        <v>2.88</v>
      </c>
      <c r="G369" s="193">
        <f t="shared" si="12"/>
        <v>-3.9294752623688152E-2</v>
      </c>
    </row>
    <row r="370" spans="1:7" s="5" customFormat="1" ht="11.25" x14ac:dyDescent="0.2">
      <c r="A370" s="231">
        <v>21335</v>
      </c>
      <c r="B370" s="234">
        <v>154.2723</v>
      </c>
      <c r="D370" s="237">
        <f t="shared" si="11"/>
        <v>-3.1473654868990009E-2</v>
      </c>
      <c r="F370" s="176">
        <v>2.92</v>
      </c>
      <c r="G370" s="193">
        <f t="shared" si="12"/>
        <v>-6.0673654868990012E-2</v>
      </c>
    </row>
    <row r="371" spans="1:7" s="5" customFormat="1" ht="11.25" x14ac:dyDescent="0.2">
      <c r="A371" s="231">
        <v>21366</v>
      </c>
      <c r="B371" s="234">
        <v>159.8708</v>
      </c>
      <c r="D371" s="237">
        <f t="shared" si="11"/>
        <v>-5.34375414126953E-3</v>
      </c>
      <c r="F371" s="176">
        <v>2.97</v>
      </c>
      <c r="G371" s="193">
        <f t="shared" si="12"/>
        <v>-3.5043754141269534E-2</v>
      </c>
    </row>
    <row r="372" spans="1:7" s="5" customFormat="1" ht="11.25" x14ac:dyDescent="0.2">
      <c r="A372" s="231">
        <v>21397</v>
      </c>
      <c r="B372" s="234">
        <v>166.76179999999999</v>
      </c>
      <c r="D372" s="237">
        <f t="shared" si="11"/>
        <v>2.5835066005585494E-2</v>
      </c>
      <c r="F372" s="176">
        <v>3.2</v>
      </c>
      <c r="G372" s="193">
        <f t="shared" si="12"/>
        <v>-6.1649339944145065E-3</v>
      </c>
    </row>
    <row r="373" spans="1:7" s="5" customFormat="1" ht="11.25" x14ac:dyDescent="0.2">
      <c r="A373" s="231">
        <v>21426</v>
      </c>
      <c r="B373" s="234">
        <v>168.7407</v>
      </c>
      <c r="D373" s="237">
        <f t="shared" si="11"/>
        <v>9.975650863625285E-2</v>
      </c>
      <c r="F373" s="176">
        <v>3.54</v>
      </c>
      <c r="G373" s="193">
        <f t="shared" si="12"/>
        <v>6.4356508636252849E-2</v>
      </c>
    </row>
    <row r="374" spans="1:7" s="5" customFormat="1" ht="11.25" x14ac:dyDescent="0.2">
      <c r="A374" s="231">
        <v>21458</v>
      </c>
      <c r="B374" s="234">
        <v>178.4941</v>
      </c>
      <c r="D374" s="237">
        <f t="shared" si="11"/>
        <v>0.22709332886019529</v>
      </c>
      <c r="F374" s="176">
        <v>3.76</v>
      </c>
      <c r="G374" s="193">
        <f t="shared" si="12"/>
        <v>0.18949332886019529</v>
      </c>
    </row>
    <row r="375" spans="1:7" s="5" customFormat="1" ht="11.25" x14ac:dyDescent="0.2">
      <c r="A375" s="231">
        <v>21489</v>
      </c>
      <c r="B375" s="234">
        <v>183.0224</v>
      </c>
      <c r="D375" s="237">
        <f t="shared" si="11"/>
        <v>0.29989900381683188</v>
      </c>
      <c r="F375" s="176">
        <v>3.8</v>
      </c>
      <c r="G375" s="193">
        <f t="shared" si="12"/>
        <v>0.2618990038168319</v>
      </c>
    </row>
    <row r="376" spans="1:7" s="5" customFormat="1" ht="11.25" x14ac:dyDescent="0.2">
      <c r="A376" s="231">
        <v>21517</v>
      </c>
      <c r="B376" s="234">
        <v>187.12289999999999</v>
      </c>
      <c r="D376" s="237">
        <f t="shared" si="11"/>
        <v>0.3079974500316649</v>
      </c>
      <c r="F376" s="176">
        <v>3.74</v>
      </c>
      <c r="G376" s="193">
        <f t="shared" si="12"/>
        <v>0.27059745003166491</v>
      </c>
    </row>
    <row r="377" spans="1:7" s="5" customFormat="1" ht="11.25" x14ac:dyDescent="0.2">
      <c r="A377" s="231">
        <v>21550</v>
      </c>
      <c r="B377" s="234">
        <v>198.60409999999999</v>
      </c>
      <c r="D377" s="237">
        <f t="shared" si="11"/>
        <v>0.43148510269936757</v>
      </c>
      <c r="F377" s="176">
        <v>3.86</v>
      </c>
      <c r="G377" s="193">
        <f t="shared" si="12"/>
        <v>0.39288510269936761</v>
      </c>
    </row>
    <row r="378" spans="1:7" s="5" customFormat="1" ht="11.25" x14ac:dyDescent="0.2">
      <c r="A378" s="231">
        <v>21580</v>
      </c>
      <c r="B378" s="234">
        <v>199.3596</v>
      </c>
      <c r="D378" s="237">
        <f t="shared" si="11"/>
        <v>0.3780052338867208</v>
      </c>
      <c r="F378" s="176">
        <v>4.0199999999999996</v>
      </c>
      <c r="G378" s="193">
        <f t="shared" si="12"/>
        <v>0.33780523388672079</v>
      </c>
    </row>
    <row r="379" spans="1:7" s="5" customFormat="1" ht="11.25" x14ac:dyDescent="0.2">
      <c r="A379" s="231">
        <v>21608</v>
      </c>
      <c r="B379" s="234">
        <v>199.3236</v>
      </c>
      <c r="D379" s="237">
        <f t="shared" si="11"/>
        <v>0.40676933761219125</v>
      </c>
      <c r="F379" s="176">
        <v>3.96</v>
      </c>
      <c r="G379" s="193">
        <f t="shared" si="12"/>
        <v>0.36716933761219128</v>
      </c>
    </row>
    <row r="380" spans="1:7" s="5" customFormat="1" ht="11.25" x14ac:dyDescent="0.2">
      <c r="A380" s="231">
        <v>21640</v>
      </c>
      <c r="B380" s="234">
        <v>200.79849999999999</v>
      </c>
      <c r="D380" s="237">
        <f t="shared" si="11"/>
        <v>0.36310809976016434</v>
      </c>
      <c r="F380" s="176">
        <v>3.99</v>
      </c>
      <c r="G380" s="193">
        <f t="shared" si="12"/>
        <v>0.32320809976016435</v>
      </c>
    </row>
    <row r="381" spans="1:7" s="5" customFormat="1" ht="11.25" x14ac:dyDescent="0.2">
      <c r="A381" s="231">
        <v>21670</v>
      </c>
      <c r="B381" s="234">
        <v>208.5855</v>
      </c>
      <c r="D381" s="237">
        <f t="shared" si="11"/>
        <v>0.37229108277740508</v>
      </c>
      <c r="F381" s="176">
        <v>4.12</v>
      </c>
      <c r="G381" s="193">
        <f t="shared" si="12"/>
        <v>0.33109108277740507</v>
      </c>
    </row>
    <row r="382" spans="1:7" s="5" customFormat="1" ht="11.25" x14ac:dyDescent="0.2">
      <c r="A382" s="231">
        <v>21699</v>
      </c>
      <c r="B382" s="234">
        <v>212.5334</v>
      </c>
      <c r="D382" s="237">
        <f t="shared" si="11"/>
        <v>0.37765107540368548</v>
      </c>
      <c r="F382" s="176">
        <v>4.3099999999999996</v>
      </c>
      <c r="G382" s="193">
        <f t="shared" si="12"/>
        <v>0.33455107540368545</v>
      </c>
    </row>
    <row r="383" spans="1:7" s="5" customFormat="1" ht="11.25" x14ac:dyDescent="0.2">
      <c r="A383" s="231">
        <v>21731</v>
      </c>
      <c r="B383" s="234">
        <v>213.4751</v>
      </c>
      <c r="D383" s="237">
        <f t="shared" si="11"/>
        <v>0.33529762783447636</v>
      </c>
      <c r="F383" s="176">
        <v>4.34</v>
      </c>
      <c r="G383" s="193">
        <f t="shared" si="12"/>
        <v>0.29189762783447637</v>
      </c>
    </row>
    <row r="384" spans="1:7" s="5" customFormat="1" ht="11.25" x14ac:dyDescent="0.2">
      <c r="A384" s="231">
        <v>21762</v>
      </c>
      <c r="B384" s="234">
        <v>220.92320000000001</v>
      </c>
      <c r="D384" s="237">
        <f t="shared" si="11"/>
        <v>0.3247830138556913</v>
      </c>
      <c r="F384" s="176">
        <v>4.4000000000000004</v>
      </c>
      <c r="G384" s="193">
        <f t="shared" si="12"/>
        <v>0.28078301385569132</v>
      </c>
    </row>
    <row r="385" spans="1:7" s="5" customFormat="1" ht="11.25" x14ac:dyDescent="0.2">
      <c r="A385" s="231">
        <v>21793</v>
      </c>
      <c r="B385" s="234">
        <v>217.60079999999999</v>
      </c>
      <c r="D385" s="237">
        <f t="shared" si="11"/>
        <v>0.28955729115737916</v>
      </c>
      <c r="F385" s="176">
        <v>4.43</v>
      </c>
      <c r="G385" s="193">
        <f t="shared" si="12"/>
        <v>0.24525729115737915</v>
      </c>
    </row>
    <row r="386" spans="1:7" s="5" customFormat="1" ht="11.25" x14ac:dyDescent="0.2">
      <c r="A386" s="231">
        <v>21823</v>
      </c>
      <c r="B386" s="234">
        <v>209.386</v>
      </c>
      <c r="D386" s="237">
        <f t="shared" si="11"/>
        <v>0.1730695860535445</v>
      </c>
      <c r="F386" s="176">
        <v>4.68</v>
      </c>
      <c r="G386" s="193">
        <f t="shared" si="12"/>
        <v>0.12626958605354449</v>
      </c>
    </row>
    <row r="387" spans="1:7" s="5" customFormat="1" ht="11.25" x14ac:dyDescent="0.2">
      <c r="A387" s="231">
        <v>21853</v>
      </c>
      <c r="B387" s="234">
        <v>211.74189999999999</v>
      </c>
      <c r="D387" s="237">
        <f t="shared" si="11"/>
        <v>0.15691795102675954</v>
      </c>
      <c r="F387" s="176">
        <v>4.53</v>
      </c>
      <c r="G387" s="193">
        <f t="shared" si="12"/>
        <v>0.11161795102675953</v>
      </c>
    </row>
    <row r="388" spans="1:7" s="5" customFormat="1" ht="11.25" x14ac:dyDescent="0.2">
      <c r="A388" s="231">
        <v>21884</v>
      </c>
      <c r="B388" s="234">
        <v>214.53960000000001</v>
      </c>
      <c r="D388" s="237">
        <f t="shared" si="11"/>
        <v>0.14651707514152479</v>
      </c>
      <c r="F388" s="176">
        <v>4.53</v>
      </c>
      <c r="G388" s="193">
        <f t="shared" si="12"/>
        <v>0.10121707514152478</v>
      </c>
    </row>
    <row r="389" spans="1:7" s="5" customFormat="1" ht="11.25" x14ac:dyDescent="0.2">
      <c r="A389" s="231">
        <v>21915</v>
      </c>
      <c r="B389" s="234">
        <v>222.34379999999999</v>
      </c>
      <c r="D389" s="237">
        <f t="shared" si="11"/>
        <v>0.11953277903124859</v>
      </c>
      <c r="F389" s="176">
        <v>4.6900000000000004</v>
      </c>
      <c r="G389" s="193">
        <f t="shared" si="12"/>
        <v>7.2632779031248595E-2</v>
      </c>
    </row>
    <row r="390" spans="1:7" s="5" customFormat="1" ht="11.25" x14ac:dyDescent="0.2">
      <c r="A390" s="231">
        <v>21944</v>
      </c>
      <c r="B390" s="234">
        <v>206.45410000000001</v>
      </c>
      <c r="D390" s="237">
        <f t="shared" si="11"/>
        <v>3.5586447805874499E-2</v>
      </c>
      <c r="F390" s="176">
        <v>4.72</v>
      </c>
      <c r="G390" s="193">
        <f t="shared" si="12"/>
        <v>-1.16135521941255E-2</v>
      </c>
    </row>
    <row r="391" spans="1:7" s="5" customFormat="1" ht="11.25" x14ac:dyDescent="0.2">
      <c r="A391" s="231">
        <v>21975</v>
      </c>
      <c r="B391" s="234">
        <v>208.3475</v>
      </c>
      <c r="D391" s="237">
        <f t="shared" si="11"/>
        <v>4.5272611973695032E-2</v>
      </c>
      <c r="F391" s="176">
        <v>4.49</v>
      </c>
      <c r="G391" s="193">
        <f t="shared" si="12"/>
        <v>3.7261197369502924E-4</v>
      </c>
    </row>
    <row r="392" spans="1:7" s="5" customFormat="1" ht="11.25" x14ac:dyDescent="0.2">
      <c r="A392" s="231">
        <v>22006</v>
      </c>
      <c r="B392" s="234">
        <v>207.27090000000001</v>
      </c>
      <c r="D392" s="237">
        <f t="shared" si="11"/>
        <v>3.2233308515750903E-2</v>
      </c>
      <c r="F392" s="176">
        <v>4.25</v>
      </c>
      <c r="G392" s="193">
        <f t="shared" si="12"/>
        <v>-1.0266691484249101E-2</v>
      </c>
    </row>
    <row r="393" spans="1:7" s="5" customFormat="1" ht="11.25" x14ac:dyDescent="0.2">
      <c r="A393" s="231">
        <v>22035</v>
      </c>
      <c r="B393" s="234">
        <v>203.6378</v>
      </c>
      <c r="D393" s="237">
        <f t="shared" si="11"/>
        <v>-2.3720249010597549E-2</v>
      </c>
      <c r="F393" s="176">
        <v>4.28</v>
      </c>
      <c r="G393" s="193">
        <f t="shared" si="12"/>
        <v>-6.6520249010597554E-2</v>
      </c>
    </row>
    <row r="394" spans="1:7" s="5" customFormat="1" ht="11.25" x14ac:dyDescent="0.2">
      <c r="A394" s="231">
        <v>22067</v>
      </c>
      <c r="B394" s="234">
        <v>209.1061</v>
      </c>
      <c r="D394" s="237">
        <f t="shared" si="11"/>
        <v>-1.6125935970534577E-2</v>
      </c>
      <c r="F394" s="176">
        <v>4.3499999999999996</v>
      </c>
      <c r="G394" s="193">
        <f t="shared" si="12"/>
        <v>-5.9625935970534574E-2</v>
      </c>
    </row>
    <row r="395" spans="1:7" s="5" customFormat="1" ht="11.25" x14ac:dyDescent="0.2">
      <c r="A395" s="231">
        <v>22097</v>
      </c>
      <c r="B395" s="234">
        <v>214.9864</v>
      </c>
      <c r="D395" s="237">
        <f t="shared" si="11"/>
        <v>7.0795141915849236E-3</v>
      </c>
      <c r="F395" s="176">
        <v>4.1500000000000004</v>
      </c>
      <c r="G395" s="193">
        <f t="shared" si="12"/>
        <v>-3.4420485808415079E-2</v>
      </c>
    </row>
    <row r="396" spans="1:7" s="5" customFormat="1" ht="11.25" x14ac:dyDescent="0.2">
      <c r="A396" s="231">
        <v>22126</v>
      </c>
      <c r="B396" s="234">
        <v>209.66079999999999</v>
      </c>
      <c r="D396" s="237">
        <f t="shared" si="11"/>
        <v>-5.0978801683118857E-2</v>
      </c>
      <c r="F396" s="176">
        <v>3.9</v>
      </c>
      <c r="G396" s="193">
        <f t="shared" si="12"/>
        <v>-8.9978801683118864E-2</v>
      </c>
    </row>
    <row r="397" spans="1:7" s="5" customFormat="1" ht="11.25" x14ac:dyDescent="0.2">
      <c r="A397" s="231">
        <v>22159</v>
      </c>
      <c r="B397" s="234">
        <v>215.13749999999999</v>
      </c>
      <c r="D397" s="237">
        <f t="shared" si="11"/>
        <v>-1.132027088135712E-2</v>
      </c>
      <c r="F397" s="176">
        <v>3.8</v>
      </c>
      <c r="G397" s="193">
        <f t="shared" si="12"/>
        <v>-4.9320270881357119E-2</v>
      </c>
    </row>
    <row r="398" spans="1:7" s="5" customFormat="1" ht="11.25" x14ac:dyDescent="0.2">
      <c r="A398" s="231">
        <v>22189</v>
      </c>
      <c r="B398" s="234">
        <v>203.91980000000001</v>
      </c>
      <c r="D398" s="237">
        <f t="shared" si="11"/>
        <v>-2.610585234924967E-2</v>
      </c>
      <c r="F398" s="176">
        <v>3.8</v>
      </c>
      <c r="G398" s="193">
        <f t="shared" si="12"/>
        <v>-6.4105852349249676E-2</v>
      </c>
    </row>
    <row r="399" spans="1:7" s="5" customFormat="1" ht="11.25" x14ac:dyDescent="0.2">
      <c r="A399" s="231">
        <v>22220</v>
      </c>
      <c r="B399" s="234">
        <v>203.42449999999999</v>
      </c>
      <c r="D399" s="237">
        <f t="shared" si="11"/>
        <v>-3.9280841439507164E-2</v>
      </c>
      <c r="F399" s="176">
        <v>3.89</v>
      </c>
      <c r="G399" s="193">
        <f t="shared" si="12"/>
        <v>-7.8180841439507168E-2</v>
      </c>
    </row>
    <row r="400" spans="1:7" s="5" customFormat="1" ht="11.25" x14ac:dyDescent="0.2">
      <c r="A400" s="231">
        <v>22250</v>
      </c>
      <c r="B400" s="234">
        <v>211.6163</v>
      </c>
      <c r="D400" s="237">
        <f t="shared" si="11"/>
        <v>-1.3625922673483171E-2</v>
      </c>
      <c r="F400" s="176">
        <v>3.93</v>
      </c>
      <c r="G400" s="193">
        <f t="shared" si="12"/>
        <v>-5.2925922673483172E-2</v>
      </c>
    </row>
    <row r="401" spans="1:7" s="5" customFormat="1" ht="11.25" x14ac:dyDescent="0.2">
      <c r="A401" s="231">
        <v>22280</v>
      </c>
      <c r="B401" s="234">
        <v>223.35159999999999</v>
      </c>
      <c r="D401" s="237">
        <f t="shared" si="11"/>
        <v>4.5326202034867702E-3</v>
      </c>
      <c r="F401" s="176">
        <v>3.84</v>
      </c>
      <c r="G401" s="193">
        <f t="shared" si="12"/>
        <v>-3.3867379796513226E-2</v>
      </c>
    </row>
    <row r="402" spans="1:7" s="5" customFormat="1" ht="11.25" x14ac:dyDescent="0.2">
      <c r="A402" s="231">
        <v>22312</v>
      </c>
      <c r="B402" s="234">
        <v>237.45769999999999</v>
      </c>
      <c r="D402" s="237">
        <f t="shared" ref="D402:D465" si="13">(B402/B390)-1</f>
        <v>0.15017187839815227</v>
      </c>
      <c r="F402" s="176">
        <v>3.84</v>
      </c>
      <c r="G402" s="193">
        <f t="shared" ref="G402:G465" si="14">D402-F402/100</f>
        <v>0.11177187839815228</v>
      </c>
    </row>
    <row r="403" spans="1:7" s="5" customFormat="1" ht="11.25" x14ac:dyDescent="0.2">
      <c r="A403" s="231">
        <v>22340</v>
      </c>
      <c r="B403" s="234">
        <v>243.83799999999999</v>
      </c>
      <c r="D403" s="237">
        <f t="shared" si="13"/>
        <v>0.17034281668846507</v>
      </c>
      <c r="F403" s="176">
        <v>3.78</v>
      </c>
      <c r="G403" s="193">
        <f t="shared" si="14"/>
        <v>0.13254281668846507</v>
      </c>
    </row>
    <row r="404" spans="1:7" s="5" customFormat="1" ht="11.25" x14ac:dyDescent="0.2">
      <c r="A404" s="231">
        <v>22371</v>
      </c>
      <c r="B404" s="234">
        <v>250.06469999999999</v>
      </c>
      <c r="D404" s="237">
        <f t="shared" si="13"/>
        <v>0.20646313592501397</v>
      </c>
      <c r="F404" s="176">
        <v>3.74</v>
      </c>
      <c r="G404" s="193">
        <f t="shared" si="14"/>
        <v>0.16906313592501399</v>
      </c>
    </row>
    <row r="405" spans="1:7" s="5" customFormat="1" ht="11.25" x14ac:dyDescent="0.2">
      <c r="A405" s="231">
        <v>22399</v>
      </c>
      <c r="B405" s="234">
        <v>252.8914</v>
      </c>
      <c r="D405" s="237">
        <f t="shared" si="13"/>
        <v>0.24186865110505029</v>
      </c>
      <c r="F405" s="176">
        <v>3.78</v>
      </c>
      <c r="G405" s="193">
        <f t="shared" si="14"/>
        <v>0.20406865110505029</v>
      </c>
    </row>
    <row r="406" spans="1:7" s="5" customFormat="1" ht="11.25" x14ac:dyDescent="0.2">
      <c r="A406" s="231">
        <v>22432</v>
      </c>
      <c r="B406" s="234">
        <v>257.73160000000001</v>
      </c>
      <c r="D406" s="237">
        <f t="shared" si="13"/>
        <v>0.23253984460520294</v>
      </c>
      <c r="F406" s="176">
        <v>3.71</v>
      </c>
      <c r="G406" s="193">
        <f t="shared" si="14"/>
        <v>0.19543984460520294</v>
      </c>
    </row>
    <row r="407" spans="1:7" s="5" customFormat="1" ht="11.25" x14ac:dyDescent="0.2">
      <c r="A407" s="231">
        <v>22462</v>
      </c>
      <c r="B407" s="234">
        <v>252.15559999999999</v>
      </c>
      <c r="D407" s="237">
        <f t="shared" si="13"/>
        <v>0.17289093635690445</v>
      </c>
      <c r="F407" s="176">
        <v>3.88</v>
      </c>
      <c r="G407" s="193">
        <f t="shared" si="14"/>
        <v>0.13409093635690444</v>
      </c>
    </row>
    <row r="408" spans="1:7" s="5" customFormat="1" ht="11.25" x14ac:dyDescent="0.2">
      <c r="A408" s="231">
        <v>22493</v>
      </c>
      <c r="B408" s="234">
        <v>260.42559999999997</v>
      </c>
      <c r="D408" s="237">
        <f t="shared" si="13"/>
        <v>0.24212823761046409</v>
      </c>
      <c r="F408" s="176">
        <v>3.92</v>
      </c>
      <c r="G408" s="193">
        <f t="shared" si="14"/>
        <v>0.20292823761046408</v>
      </c>
    </row>
    <row r="409" spans="1:7" s="5" customFormat="1" ht="11.25" x14ac:dyDescent="0.2">
      <c r="A409" s="231">
        <v>22524</v>
      </c>
      <c r="B409" s="234">
        <v>265.53579999999999</v>
      </c>
      <c r="D409" s="237">
        <f t="shared" si="13"/>
        <v>0.23426087966997855</v>
      </c>
      <c r="F409" s="176">
        <v>4.04</v>
      </c>
      <c r="G409" s="193">
        <f t="shared" si="14"/>
        <v>0.19386087966997856</v>
      </c>
    </row>
    <row r="410" spans="1:7" s="5" customFormat="1" ht="11.25" x14ac:dyDescent="0.2">
      <c r="A410" s="231">
        <v>22553</v>
      </c>
      <c r="B410" s="234">
        <v>262.22000000000003</v>
      </c>
      <c r="D410" s="237">
        <f t="shared" si="13"/>
        <v>0.28589769115112906</v>
      </c>
      <c r="F410" s="176">
        <v>3.98</v>
      </c>
      <c r="G410" s="193">
        <f t="shared" si="14"/>
        <v>0.24609769115112906</v>
      </c>
    </row>
    <row r="411" spans="1:7" s="5" customFormat="1" ht="11.25" x14ac:dyDescent="0.2">
      <c r="A411" s="231">
        <v>22585</v>
      </c>
      <c r="B411" s="234">
        <v>269.64690000000002</v>
      </c>
      <c r="D411" s="237">
        <f t="shared" si="13"/>
        <v>0.32553797600584011</v>
      </c>
      <c r="F411" s="176">
        <v>3.92</v>
      </c>
      <c r="G411" s="193">
        <f t="shared" si="14"/>
        <v>0.2863379760058401</v>
      </c>
    </row>
    <row r="412" spans="1:7" s="5" customFormat="1" ht="11.25" x14ac:dyDescent="0.2">
      <c r="A412" s="231">
        <v>22615</v>
      </c>
      <c r="B412" s="234">
        <v>280.25670000000002</v>
      </c>
      <c r="D412" s="237">
        <f t="shared" si="13"/>
        <v>0.32436253729036957</v>
      </c>
      <c r="F412" s="176">
        <v>3.94</v>
      </c>
      <c r="G412" s="193">
        <f t="shared" si="14"/>
        <v>0.28496253729036958</v>
      </c>
    </row>
    <row r="413" spans="1:7" s="5" customFormat="1" ht="11.25" x14ac:dyDescent="0.2">
      <c r="A413" s="231">
        <v>22644</v>
      </c>
      <c r="B413" s="234">
        <v>283.40039999999999</v>
      </c>
      <c r="D413" s="237">
        <f t="shared" si="13"/>
        <v>0.26885323409368911</v>
      </c>
      <c r="F413" s="176">
        <v>4.0599999999999996</v>
      </c>
      <c r="G413" s="193">
        <f t="shared" si="14"/>
        <v>0.22825323409368911</v>
      </c>
    </row>
    <row r="414" spans="1:7" s="5" customFormat="1" ht="11.25" x14ac:dyDescent="0.2">
      <c r="A414" s="231">
        <v>22677</v>
      </c>
      <c r="B414" s="234">
        <v>272.66640000000001</v>
      </c>
      <c r="D414" s="237">
        <f t="shared" si="13"/>
        <v>0.14827356619726384</v>
      </c>
      <c r="F414" s="176">
        <v>4.0999999999999996</v>
      </c>
      <c r="G414" s="193">
        <f t="shared" si="14"/>
        <v>0.10727356619726384</v>
      </c>
    </row>
    <row r="415" spans="1:7" s="5" customFormat="1" ht="11.25" x14ac:dyDescent="0.2">
      <c r="A415" s="231">
        <v>22705</v>
      </c>
      <c r="B415" s="234">
        <v>277.1026</v>
      </c>
      <c r="D415" s="237">
        <f t="shared" si="13"/>
        <v>0.13642090240241478</v>
      </c>
      <c r="F415" s="176">
        <v>4.0393999999999997</v>
      </c>
      <c r="G415" s="193">
        <f t="shared" si="14"/>
        <v>9.6026902402414779E-2</v>
      </c>
    </row>
    <row r="416" spans="1:7" s="5" customFormat="1" ht="11.25" x14ac:dyDescent="0.2">
      <c r="A416" s="231">
        <v>22735</v>
      </c>
      <c r="B416" s="234">
        <v>277.45909999999998</v>
      </c>
      <c r="D416" s="237">
        <f t="shared" si="13"/>
        <v>0.10954924865444826</v>
      </c>
      <c r="F416" s="176">
        <v>3.9304999999999999</v>
      </c>
      <c r="G416" s="193">
        <f t="shared" si="14"/>
        <v>7.0244248654448255E-2</v>
      </c>
    </row>
    <row r="417" spans="1:7" s="5" customFormat="1" ht="11.25" x14ac:dyDescent="0.2">
      <c r="A417" s="231">
        <v>22766</v>
      </c>
      <c r="B417" s="234">
        <v>260.26499999999999</v>
      </c>
      <c r="D417" s="237">
        <f t="shared" si="13"/>
        <v>2.9157179722204773E-2</v>
      </c>
      <c r="F417" s="176">
        <v>3.843</v>
      </c>
      <c r="G417" s="193">
        <f t="shared" si="14"/>
        <v>-9.2728202777952254E-3</v>
      </c>
    </row>
    <row r="418" spans="1:7" s="5" customFormat="1" ht="11.25" x14ac:dyDescent="0.2">
      <c r="A418" s="231">
        <v>22797</v>
      </c>
      <c r="B418" s="234">
        <v>237.88480000000001</v>
      </c>
      <c r="D418" s="237">
        <f t="shared" si="13"/>
        <v>-7.7005691191922132E-2</v>
      </c>
      <c r="F418" s="176">
        <v>3.8736000000000002</v>
      </c>
      <c r="G418" s="193">
        <f t="shared" si="14"/>
        <v>-0.11574169119192212</v>
      </c>
    </row>
    <row r="419" spans="1:7" s="5" customFormat="1" ht="11.25" x14ac:dyDescent="0.2">
      <c r="A419" s="231">
        <v>22826</v>
      </c>
      <c r="B419" s="234">
        <v>220.41139999999999</v>
      </c>
      <c r="D419" s="237">
        <f t="shared" si="13"/>
        <v>-0.12589131472789028</v>
      </c>
      <c r="F419" s="176">
        <v>3.9089999999999998</v>
      </c>
      <c r="G419" s="193">
        <f t="shared" si="14"/>
        <v>-0.16498131472789029</v>
      </c>
    </row>
    <row r="420" spans="1:7" s="5" customFormat="1" ht="11.25" x14ac:dyDescent="0.2">
      <c r="A420" s="231">
        <v>22858</v>
      </c>
      <c r="B420" s="234">
        <v>234.4211</v>
      </c>
      <c r="D420" s="237">
        <f t="shared" si="13"/>
        <v>-9.9853854613371262E-2</v>
      </c>
      <c r="F420" s="176">
        <v>4.0143000000000004</v>
      </c>
      <c r="G420" s="193">
        <f t="shared" si="14"/>
        <v>-0.13999685461337127</v>
      </c>
    </row>
    <row r="421" spans="1:7" s="5" customFormat="1" ht="11.25" x14ac:dyDescent="0.2">
      <c r="A421" s="231">
        <v>22889</v>
      </c>
      <c r="B421" s="234">
        <v>238.00409999999999</v>
      </c>
      <c r="D421" s="237">
        <f t="shared" si="13"/>
        <v>-0.10368357110415993</v>
      </c>
      <c r="F421" s="176">
        <v>3.9756999999999998</v>
      </c>
      <c r="G421" s="193">
        <f t="shared" si="14"/>
        <v>-0.14344057110415992</v>
      </c>
    </row>
    <row r="422" spans="1:7" s="5" customFormat="1" ht="11.25" x14ac:dyDescent="0.2">
      <c r="A422" s="231">
        <v>22917</v>
      </c>
      <c r="B422" s="234">
        <v>228.58369999999999</v>
      </c>
      <c r="D422" s="237">
        <f t="shared" si="13"/>
        <v>-0.12827511250095347</v>
      </c>
      <c r="F422" s="176">
        <v>3.9788999999999999</v>
      </c>
      <c r="G422" s="193">
        <f t="shared" si="14"/>
        <v>-0.16806411250095346</v>
      </c>
    </row>
    <row r="423" spans="1:7" s="5" customFormat="1" ht="11.25" x14ac:dyDescent="0.2">
      <c r="A423" s="231">
        <v>22950</v>
      </c>
      <c r="B423" s="234">
        <v>229.5993</v>
      </c>
      <c r="D423" s="237">
        <f t="shared" si="13"/>
        <v>-0.14851867386571105</v>
      </c>
      <c r="F423" s="176">
        <v>3.9255</v>
      </c>
      <c r="G423" s="193">
        <f t="shared" si="14"/>
        <v>-0.18777367386571103</v>
      </c>
    </row>
    <row r="424" spans="1:7" s="5" customFormat="1" ht="11.25" x14ac:dyDescent="0.2">
      <c r="A424" s="231">
        <v>22980</v>
      </c>
      <c r="B424" s="234">
        <v>252.91669999999999</v>
      </c>
      <c r="D424" s="237">
        <f t="shared" si="13"/>
        <v>-9.755342155959168E-2</v>
      </c>
      <c r="F424" s="176">
        <v>3.9157999999999999</v>
      </c>
      <c r="G424" s="193">
        <f t="shared" si="14"/>
        <v>-0.13671142155959168</v>
      </c>
    </row>
    <row r="425" spans="1:7" s="5" customFormat="1" ht="11.25" x14ac:dyDescent="0.2">
      <c r="A425" s="231">
        <v>23011</v>
      </c>
      <c r="B425" s="234">
        <v>258.8476</v>
      </c>
      <c r="D425" s="237">
        <f t="shared" si="13"/>
        <v>-8.6636433822958603E-2</v>
      </c>
      <c r="F425" s="176">
        <v>3.8645</v>
      </c>
      <c r="G425" s="193">
        <f t="shared" si="14"/>
        <v>-0.12528143382295859</v>
      </c>
    </row>
    <row r="426" spans="1:7" s="5" customFormat="1" ht="11.25" x14ac:dyDescent="0.2">
      <c r="A426" s="231">
        <v>23042</v>
      </c>
      <c r="B426" s="234">
        <v>271.56439999999998</v>
      </c>
      <c r="D426" s="237">
        <f t="shared" si="13"/>
        <v>-4.041568744810653E-3</v>
      </c>
      <c r="F426" s="176">
        <v>3.8336000000000001</v>
      </c>
      <c r="G426" s="193">
        <f t="shared" si="14"/>
        <v>-4.2377568744810655E-2</v>
      </c>
    </row>
    <row r="427" spans="1:7" s="5" customFormat="1" ht="11.25" x14ac:dyDescent="0.2">
      <c r="A427" s="231">
        <v>23070</v>
      </c>
      <c r="B427" s="234">
        <v>263.72919999999999</v>
      </c>
      <c r="D427" s="237">
        <f t="shared" si="13"/>
        <v>-4.8261546445251713E-2</v>
      </c>
      <c r="F427" s="176">
        <v>3.9211</v>
      </c>
      <c r="G427" s="193">
        <f t="shared" si="14"/>
        <v>-8.7472546445251709E-2</v>
      </c>
    </row>
    <row r="428" spans="1:7" s="5" customFormat="1" ht="11.25" x14ac:dyDescent="0.2">
      <c r="A428" s="231">
        <v>23099</v>
      </c>
      <c r="B428" s="234">
        <v>275.21530000000001</v>
      </c>
      <c r="D428" s="237">
        <f t="shared" si="13"/>
        <v>-8.0869576813301647E-3</v>
      </c>
      <c r="F428" s="176">
        <v>3.9285999999999999</v>
      </c>
      <c r="G428" s="193">
        <f t="shared" si="14"/>
        <v>-4.7372957681330166E-2</v>
      </c>
    </row>
    <row r="429" spans="1:7" s="5" customFormat="1" ht="11.25" x14ac:dyDescent="0.2">
      <c r="A429" s="231">
        <v>23131</v>
      </c>
      <c r="B429" s="234">
        <v>288.56889999999999</v>
      </c>
      <c r="D429" s="237">
        <f t="shared" si="13"/>
        <v>0.10875031218181475</v>
      </c>
      <c r="F429" s="176">
        <v>3.9710000000000001</v>
      </c>
      <c r="G429" s="193">
        <f t="shared" si="14"/>
        <v>6.904031218181475E-2</v>
      </c>
    </row>
    <row r="430" spans="1:7" s="5" customFormat="1" ht="11.25" x14ac:dyDescent="0.2">
      <c r="A430" s="231">
        <v>23162</v>
      </c>
      <c r="B430" s="234">
        <v>292.70310000000001</v>
      </c>
      <c r="D430" s="237">
        <f t="shared" si="13"/>
        <v>0.23044053256029806</v>
      </c>
      <c r="F430" s="176">
        <v>3.93</v>
      </c>
      <c r="G430" s="193">
        <f t="shared" si="14"/>
        <v>0.19114053256029806</v>
      </c>
    </row>
    <row r="431" spans="1:7" s="5" customFormat="1" ht="11.25" x14ac:dyDescent="0.2">
      <c r="A431" s="231">
        <v>23190</v>
      </c>
      <c r="B431" s="234">
        <v>289.065</v>
      </c>
      <c r="D431" s="237">
        <f t="shared" si="13"/>
        <v>0.31147935179396358</v>
      </c>
      <c r="F431" s="176">
        <v>3.9929999999999999</v>
      </c>
      <c r="G431" s="193">
        <f t="shared" si="14"/>
        <v>0.27154935179396356</v>
      </c>
    </row>
    <row r="432" spans="1:7" s="5" customFormat="1" ht="11.25" x14ac:dyDescent="0.2">
      <c r="A432" s="231">
        <v>23223</v>
      </c>
      <c r="B432" s="234">
        <v>288.06490000000002</v>
      </c>
      <c r="D432" s="237">
        <f t="shared" si="13"/>
        <v>0.22883520297447646</v>
      </c>
      <c r="F432" s="176">
        <v>4.0205000000000002</v>
      </c>
      <c r="G432" s="193">
        <f t="shared" si="14"/>
        <v>0.18863020297447647</v>
      </c>
    </row>
    <row r="433" spans="1:7" s="5" customFormat="1" ht="11.25" x14ac:dyDescent="0.2">
      <c r="A433" s="231">
        <v>23253</v>
      </c>
      <c r="B433" s="234">
        <v>302.10770000000002</v>
      </c>
      <c r="D433" s="237">
        <f t="shared" si="13"/>
        <v>0.2693382172828116</v>
      </c>
      <c r="F433" s="176">
        <v>4.0023</v>
      </c>
      <c r="G433" s="193">
        <f t="shared" si="14"/>
        <v>0.2293152172828116</v>
      </c>
    </row>
    <row r="434" spans="1:7" s="5" customFormat="1" ht="11.25" x14ac:dyDescent="0.2">
      <c r="A434" s="231">
        <v>23284</v>
      </c>
      <c r="B434" s="234">
        <v>300.94099999999997</v>
      </c>
      <c r="D434" s="237">
        <f t="shared" si="13"/>
        <v>0.31654619292626718</v>
      </c>
      <c r="F434" s="176">
        <v>4.0774999999999997</v>
      </c>
      <c r="G434" s="193">
        <f t="shared" si="14"/>
        <v>0.27577119292626717</v>
      </c>
    </row>
    <row r="435" spans="1:7" s="5" customFormat="1" ht="11.25" x14ac:dyDescent="0.2">
      <c r="A435" s="231">
        <v>23315</v>
      </c>
      <c r="B435" s="234">
        <v>310.63650000000001</v>
      </c>
      <c r="D435" s="237">
        <f t="shared" si="13"/>
        <v>0.35295055342067694</v>
      </c>
      <c r="F435" s="176">
        <v>4.1060999999999996</v>
      </c>
      <c r="G435" s="193">
        <f t="shared" si="14"/>
        <v>0.31188955342067692</v>
      </c>
    </row>
    <row r="436" spans="1:7" s="5" customFormat="1" ht="11.25" x14ac:dyDescent="0.2">
      <c r="A436" s="231">
        <v>23344</v>
      </c>
      <c r="B436" s="234">
        <v>307.36270000000002</v>
      </c>
      <c r="D436" s="237">
        <f t="shared" si="13"/>
        <v>0.21527245927216354</v>
      </c>
      <c r="F436" s="176">
        <v>4.1218000000000004</v>
      </c>
      <c r="G436" s="193">
        <f t="shared" si="14"/>
        <v>0.17405445927216354</v>
      </c>
    </row>
    <row r="437" spans="1:7" s="5" customFormat="1" ht="11.25" x14ac:dyDescent="0.2">
      <c r="A437" s="231">
        <v>23376</v>
      </c>
      <c r="B437" s="234">
        <v>317.77179999999998</v>
      </c>
      <c r="D437" s="237">
        <f t="shared" si="13"/>
        <v>0.22764051125063545</v>
      </c>
      <c r="F437" s="176">
        <v>4.1285999999999996</v>
      </c>
      <c r="G437" s="193">
        <f t="shared" si="14"/>
        <v>0.18635451125063546</v>
      </c>
    </row>
    <row r="438" spans="1:7" s="5" customFormat="1" ht="11.25" x14ac:dyDescent="0.2">
      <c r="A438" s="231">
        <v>23407</v>
      </c>
      <c r="B438" s="234">
        <v>326.32819999999998</v>
      </c>
      <c r="D438" s="237">
        <f t="shared" si="13"/>
        <v>0.20166045328474569</v>
      </c>
      <c r="F438" s="176">
        <v>4.1668000000000003</v>
      </c>
      <c r="G438" s="193">
        <f t="shared" si="14"/>
        <v>0.15999245328474568</v>
      </c>
    </row>
    <row r="439" spans="1:7" s="5" customFormat="1" ht="11.25" x14ac:dyDescent="0.2">
      <c r="A439" s="231">
        <v>23435</v>
      </c>
      <c r="B439" s="234">
        <v>329.54739999999998</v>
      </c>
      <c r="D439" s="237">
        <f t="shared" si="13"/>
        <v>0.24956735924577167</v>
      </c>
      <c r="F439" s="176">
        <v>4.1456</v>
      </c>
      <c r="G439" s="193">
        <f t="shared" si="14"/>
        <v>0.20811135924577168</v>
      </c>
    </row>
    <row r="440" spans="1:7" s="5" customFormat="1" ht="11.25" x14ac:dyDescent="0.2">
      <c r="A440" s="231">
        <v>23467</v>
      </c>
      <c r="B440" s="234">
        <v>336.96010000000001</v>
      </c>
      <c r="D440" s="237">
        <f t="shared" si="13"/>
        <v>0.22435089909608941</v>
      </c>
      <c r="F440" s="176">
        <v>4.2195</v>
      </c>
      <c r="G440" s="193">
        <f t="shared" si="14"/>
        <v>0.1821558990960894</v>
      </c>
    </row>
    <row r="441" spans="1:7" s="5" customFormat="1" ht="11.25" x14ac:dyDescent="0.2">
      <c r="A441" s="231">
        <v>23497</v>
      </c>
      <c r="B441" s="234">
        <v>339.00799999999998</v>
      </c>
      <c r="D441" s="237">
        <f t="shared" si="13"/>
        <v>0.17479049197609298</v>
      </c>
      <c r="F441" s="176">
        <v>4.2323000000000004</v>
      </c>
      <c r="G441" s="193">
        <f t="shared" si="14"/>
        <v>0.13246749197609298</v>
      </c>
    </row>
    <row r="442" spans="1:7" s="5" customFormat="1" ht="11.25" x14ac:dyDescent="0.2">
      <c r="A442" s="231">
        <v>23526</v>
      </c>
      <c r="B442" s="234">
        <v>342.8904</v>
      </c>
      <c r="D442" s="237">
        <f t="shared" si="13"/>
        <v>0.17146145701907489</v>
      </c>
      <c r="F442" s="176">
        <v>4.2</v>
      </c>
      <c r="G442" s="193">
        <f t="shared" si="14"/>
        <v>0.12946145701907488</v>
      </c>
    </row>
    <row r="443" spans="1:7" s="5" customFormat="1" ht="11.25" x14ac:dyDescent="0.2">
      <c r="A443" s="231">
        <v>23558</v>
      </c>
      <c r="B443" s="234">
        <v>351.08190000000002</v>
      </c>
      <c r="D443" s="237">
        <f t="shared" si="13"/>
        <v>0.21454309584349551</v>
      </c>
      <c r="F443" s="176">
        <v>4.17</v>
      </c>
      <c r="G443" s="193">
        <f t="shared" si="14"/>
        <v>0.1728430958434955</v>
      </c>
    </row>
    <row r="444" spans="1:7" s="5" customFormat="1" ht="11.25" x14ac:dyDescent="0.2">
      <c r="A444" s="231">
        <v>23589</v>
      </c>
      <c r="B444" s="234">
        <v>357.4855</v>
      </c>
      <c r="D444" s="237">
        <f t="shared" si="13"/>
        <v>0.24098944369827757</v>
      </c>
      <c r="F444" s="176">
        <v>4.1859000000000002</v>
      </c>
      <c r="G444" s="193">
        <f t="shared" si="14"/>
        <v>0.19913044369827756</v>
      </c>
    </row>
    <row r="445" spans="1:7" s="5" customFormat="1" ht="11.25" x14ac:dyDescent="0.2">
      <c r="A445" s="231">
        <v>23620</v>
      </c>
      <c r="B445" s="234">
        <v>351.68360000000001</v>
      </c>
      <c r="D445" s="237">
        <f t="shared" si="13"/>
        <v>0.16410008748535709</v>
      </c>
      <c r="F445" s="176">
        <v>4.1938000000000004</v>
      </c>
      <c r="G445" s="193">
        <f t="shared" si="14"/>
        <v>0.12216208748535709</v>
      </c>
    </row>
    <row r="446" spans="1:7" s="5" customFormat="1" ht="11.25" x14ac:dyDescent="0.2">
      <c r="A446" s="231">
        <v>23650</v>
      </c>
      <c r="B446" s="234">
        <v>364.27589999999998</v>
      </c>
      <c r="D446" s="237">
        <f t="shared" si="13"/>
        <v>0.21045620237853946</v>
      </c>
      <c r="F446" s="176">
        <v>4.2038000000000002</v>
      </c>
      <c r="G446" s="193">
        <f t="shared" si="14"/>
        <v>0.16841820237853947</v>
      </c>
    </row>
    <row r="447" spans="1:7" s="5" customFormat="1" ht="11.25" x14ac:dyDescent="0.2">
      <c r="A447" s="231">
        <v>23680</v>
      </c>
      <c r="B447" s="234">
        <v>367.21850000000001</v>
      </c>
      <c r="D447" s="237">
        <f t="shared" si="13"/>
        <v>0.18214858846272097</v>
      </c>
      <c r="F447" s="176">
        <v>4.1881000000000004</v>
      </c>
      <c r="G447" s="193">
        <f t="shared" si="14"/>
        <v>0.14026758846272097</v>
      </c>
    </row>
    <row r="448" spans="1:7" s="5" customFormat="1" ht="11.25" x14ac:dyDescent="0.2">
      <c r="A448" s="231">
        <v>23711</v>
      </c>
      <c r="B448" s="234">
        <v>365.31450000000001</v>
      </c>
      <c r="D448" s="237">
        <f t="shared" si="13"/>
        <v>0.18854532446520023</v>
      </c>
      <c r="F448" s="176">
        <v>4.1528</v>
      </c>
      <c r="G448" s="193">
        <f t="shared" si="14"/>
        <v>0.14701732446520022</v>
      </c>
    </row>
    <row r="449" spans="1:7" s="5" customFormat="1" ht="11.25" x14ac:dyDescent="0.2">
      <c r="A449" s="231">
        <v>23742</v>
      </c>
      <c r="B449" s="234">
        <v>369.988</v>
      </c>
      <c r="D449" s="237">
        <f t="shared" si="13"/>
        <v>0.1643198043375782</v>
      </c>
      <c r="F449" s="176">
        <v>4.1795</v>
      </c>
      <c r="G449" s="193">
        <f t="shared" si="14"/>
        <v>0.1225248043375782</v>
      </c>
    </row>
    <row r="450" spans="1:7" s="5" customFormat="1" ht="11.25" x14ac:dyDescent="0.2">
      <c r="A450" s="231">
        <v>23771</v>
      </c>
      <c r="B450" s="234">
        <v>382.25549999999998</v>
      </c>
      <c r="D450" s="237">
        <f t="shared" si="13"/>
        <v>0.17138359479812038</v>
      </c>
      <c r="F450" s="176">
        <v>4.1894999999999998</v>
      </c>
      <c r="G450" s="193">
        <f t="shared" si="14"/>
        <v>0.12948859479812039</v>
      </c>
    </row>
    <row r="451" spans="1:7" s="5" customFormat="1" ht="11.25" x14ac:dyDescent="0.2">
      <c r="A451" s="231">
        <v>23799</v>
      </c>
      <c r="B451" s="234">
        <v>381.68799999999999</v>
      </c>
      <c r="D451" s="237">
        <f t="shared" si="13"/>
        <v>0.15821881768753143</v>
      </c>
      <c r="F451" s="176">
        <v>4.2111000000000001</v>
      </c>
      <c r="G451" s="193">
        <f t="shared" si="14"/>
        <v>0.11610781768753142</v>
      </c>
    </row>
    <row r="452" spans="1:7" s="5" customFormat="1" ht="11.25" x14ac:dyDescent="0.2">
      <c r="A452" s="231">
        <v>23832</v>
      </c>
      <c r="B452" s="234">
        <v>378.8503</v>
      </c>
      <c r="D452" s="237">
        <f t="shared" si="13"/>
        <v>0.12431798304903152</v>
      </c>
      <c r="F452" s="176">
        <v>4.2103999999999999</v>
      </c>
      <c r="G452" s="193">
        <f t="shared" si="14"/>
        <v>8.2213983049031519E-2</v>
      </c>
    </row>
    <row r="453" spans="1:7" s="5" customFormat="1" ht="11.25" x14ac:dyDescent="0.2">
      <c r="A453" s="231">
        <v>23862</v>
      </c>
      <c r="B453" s="234">
        <v>391.82159999999999</v>
      </c>
      <c r="D453" s="237">
        <f t="shared" si="13"/>
        <v>0.15578865395506902</v>
      </c>
      <c r="F453" s="176">
        <v>4.2038000000000002</v>
      </c>
      <c r="G453" s="193">
        <f t="shared" si="14"/>
        <v>0.11375065395506903</v>
      </c>
    </row>
    <row r="454" spans="1:7" s="5" customFormat="1" ht="11.25" x14ac:dyDescent="0.2">
      <c r="A454" s="231">
        <v>23893</v>
      </c>
      <c r="B454" s="234">
        <v>388.7876</v>
      </c>
      <c r="D454" s="237">
        <f t="shared" si="13"/>
        <v>0.13385384950993084</v>
      </c>
      <c r="F454" s="176">
        <v>4.2115</v>
      </c>
      <c r="G454" s="193">
        <f t="shared" si="14"/>
        <v>9.1738849509930845E-2</v>
      </c>
    </row>
    <row r="455" spans="1:7" s="5" customFormat="1" ht="11.25" x14ac:dyDescent="0.2">
      <c r="A455" s="231">
        <v>23923</v>
      </c>
      <c r="B455" s="234">
        <v>372.78230000000002</v>
      </c>
      <c r="D455" s="237">
        <f t="shared" si="13"/>
        <v>6.181007907271785E-2</v>
      </c>
      <c r="F455" s="176">
        <v>4.2131999999999996</v>
      </c>
      <c r="G455" s="193">
        <f t="shared" si="14"/>
        <v>1.9678079072717854E-2</v>
      </c>
    </row>
    <row r="456" spans="1:7" s="5" customFormat="1" ht="11.25" x14ac:dyDescent="0.2">
      <c r="A456" s="231">
        <v>23953</v>
      </c>
      <c r="B456" s="234">
        <v>377.79</v>
      </c>
      <c r="D456" s="237">
        <f t="shared" si="13"/>
        <v>5.6798107895285277E-2</v>
      </c>
      <c r="F456" s="176">
        <v>4.2047999999999996</v>
      </c>
      <c r="G456" s="193">
        <f t="shared" si="14"/>
        <v>1.4750107895285282E-2</v>
      </c>
    </row>
    <row r="457" spans="1:7" s="5" customFormat="1" ht="11.25" x14ac:dyDescent="0.2">
      <c r="A457" s="231">
        <v>23985</v>
      </c>
      <c r="B457" s="234">
        <v>386.29860000000002</v>
      </c>
      <c r="D457" s="237">
        <f t="shared" si="13"/>
        <v>9.8426540219674674E-2</v>
      </c>
      <c r="F457" s="176">
        <v>4.2523</v>
      </c>
      <c r="G457" s="193">
        <f t="shared" si="14"/>
        <v>5.5903540219674676E-2</v>
      </c>
    </row>
    <row r="458" spans="1:7" s="5" customFormat="1" ht="11.25" x14ac:dyDescent="0.2">
      <c r="A458" s="231">
        <v>24015</v>
      </c>
      <c r="B458" s="234">
        <v>401.4545</v>
      </c>
      <c r="D458" s="237">
        <f t="shared" si="13"/>
        <v>0.10206165162175163</v>
      </c>
      <c r="F458" s="176">
        <v>4.2904999999999998</v>
      </c>
      <c r="G458" s="193">
        <f t="shared" si="14"/>
        <v>5.9156651621751627E-2</v>
      </c>
    </row>
    <row r="459" spans="1:7" s="5" customFormat="1" ht="11.25" x14ac:dyDescent="0.2">
      <c r="A459" s="231">
        <v>24044</v>
      </c>
      <c r="B459" s="234">
        <v>412.4325</v>
      </c>
      <c r="D459" s="237">
        <f t="shared" si="13"/>
        <v>0.1231256050553009</v>
      </c>
      <c r="F459" s="176">
        <v>4.3494999999999999</v>
      </c>
      <c r="G459" s="193">
        <f t="shared" si="14"/>
        <v>7.9630605055300896E-2</v>
      </c>
    </row>
    <row r="460" spans="1:7" s="5" customFormat="1" ht="11.25" x14ac:dyDescent="0.2">
      <c r="A460" s="231">
        <v>24076</v>
      </c>
      <c r="B460" s="234">
        <v>408.81779999999998</v>
      </c>
      <c r="D460" s="237">
        <f t="shared" si="13"/>
        <v>0.11908451484953364</v>
      </c>
      <c r="F460" s="176">
        <v>4.4489000000000001</v>
      </c>
      <c r="G460" s="193">
        <f t="shared" si="14"/>
        <v>7.459551484953364E-2</v>
      </c>
    </row>
    <row r="461" spans="1:7" s="5" customFormat="1" ht="11.25" x14ac:dyDescent="0.2">
      <c r="A461" s="231">
        <v>24107</v>
      </c>
      <c r="B461" s="234">
        <v>416.09179999999998</v>
      </c>
      <c r="D461" s="237">
        <f t="shared" si="13"/>
        <v>0.12460890623479681</v>
      </c>
      <c r="F461" s="176">
        <v>4.6154999999999999</v>
      </c>
      <c r="G461" s="193">
        <f t="shared" si="14"/>
        <v>7.8453906234796811E-2</v>
      </c>
    </row>
    <row r="462" spans="1:7" s="5" customFormat="1" ht="11.25" x14ac:dyDescent="0.2">
      <c r="A462" s="231">
        <v>24138</v>
      </c>
      <c r="B462" s="234">
        <v>418.11759999999998</v>
      </c>
      <c r="D462" s="237">
        <f t="shared" si="13"/>
        <v>9.3817093540838448E-2</v>
      </c>
      <c r="F462" s="176">
        <v>4.6124000000000001</v>
      </c>
      <c r="G462" s="193">
        <f t="shared" si="14"/>
        <v>4.7693093540838449E-2</v>
      </c>
    </row>
    <row r="463" spans="1:7" s="5" customFormat="1" ht="11.25" x14ac:dyDescent="0.2">
      <c r="A463" s="231">
        <v>24166</v>
      </c>
      <c r="B463" s="234">
        <v>410.6447</v>
      </c>
      <c r="D463" s="237">
        <f t="shared" si="13"/>
        <v>7.5864842489153483E-2</v>
      </c>
      <c r="F463" s="176">
        <v>4.8320999999999996</v>
      </c>
      <c r="G463" s="193">
        <f t="shared" si="14"/>
        <v>2.7543842489153487E-2</v>
      </c>
    </row>
    <row r="464" spans="1:7" s="5" customFormat="1" ht="11.25" x14ac:dyDescent="0.2">
      <c r="A464" s="231">
        <v>24197</v>
      </c>
      <c r="B464" s="234">
        <v>404.7475</v>
      </c>
      <c r="D464" s="237">
        <f t="shared" si="13"/>
        <v>6.8357343256689962E-2</v>
      </c>
      <c r="F464" s="176">
        <v>4.8734999999999999</v>
      </c>
      <c r="G464" s="193">
        <f t="shared" si="14"/>
        <v>1.9622343256689961E-2</v>
      </c>
    </row>
    <row r="465" spans="1:7" s="5" customFormat="1" ht="11.25" x14ac:dyDescent="0.2">
      <c r="A465" s="231">
        <v>24226</v>
      </c>
      <c r="B465" s="234">
        <v>413.04840000000002</v>
      </c>
      <c r="D465" s="237">
        <f t="shared" si="13"/>
        <v>5.4174654996049343E-2</v>
      </c>
      <c r="F465" s="176">
        <v>4.75</v>
      </c>
      <c r="G465" s="193">
        <f t="shared" si="14"/>
        <v>6.6746549960493423E-3</v>
      </c>
    </row>
    <row r="466" spans="1:7" s="5" customFormat="1" ht="11.25" x14ac:dyDescent="0.2">
      <c r="A466" s="231">
        <v>24258</v>
      </c>
      <c r="B466" s="234">
        <v>390.6859</v>
      </c>
      <c r="D466" s="237">
        <f t="shared" ref="D466:D529" si="15">(B466/B454)-1</f>
        <v>4.8826145689830902E-3</v>
      </c>
      <c r="F466" s="176">
        <v>4.7786</v>
      </c>
      <c r="G466" s="193">
        <f t="shared" ref="G466:G529" si="16">D466-F466/100</f>
        <v>-4.2903385431016912E-2</v>
      </c>
    </row>
    <row r="467" spans="1:7" s="5" customFormat="1" ht="11.25" x14ac:dyDescent="0.2">
      <c r="A467" s="231">
        <v>24288</v>
      </c>
      <c r="B467" s="234">
        <v>387.60140000000001</v>
      </c>
      <c r="D467" s="237">
        <f t="shared" si="15"/>
        <v>3.9752692120843758E-2</v>
      </c>
      <c r="F467" s="176">
        <v>4.8144999999999998</v>
      </c>
      <c r="G467" s="193">
        <f t="shared" si="16"/>
        <v>-8.3923078791562425E-3</v>
      </c>
    </row>
    <row r="468" spans="1:7" s="5" customFormat="1" ht="11.25" x14ac:dyDescent="0.2">
      <c r="A468" s="231">
        <v>24317</v>
      </c>
      <c r="B468" s="234">
        <v>382.38709999999998</v>
      </c>
      <c r="D468" s="237">
        <f t="shared" si="15"/>
        <v>1.2168400434103388E-2</v>
      </c>
      <c r="F468" s="176">
        <v>5.0179999999999998</v>
      </c>
      <c r="G468" s="193">
        <f t="shared" si="16"/>
        <v>-3.8011599565896607E-2</v>
      </c>
    </row>
    <row r="469" spans="1:7" s="5" customFormat="1" ht="11.25" x14ac:dyDescent="0.2">
      <c r="A469" s="231">
        <v>24350</v>
      </c>
      <c r="B469" s="234">
        <v>352.65600000000001</v>
      </c>
      <c r="D469" s="237">
        <f t="shared" si="15"/>
        <v>-8.7089624451137104E-2</v>
      </c>
      <c r="F469" s="176">
        <v>5.2243000000000004</v>
      </c>
      <c r="G469" s="193">
        <f t="shared" si="16"/>
        <v>-0.13933262445113712</v>
      </c>
    </row>
    <row r="470" spans="1:7" s="5" customFormat="1" ht="11.25" x14ac:dyDescent="0.2">
      <c r="A470" s="231">
        <v>24380</v>
      </c>
      <c r="B470" s="234">
        <v>353.34210000000002</v>
      </c>
      <c r="D470" s="237">
        <f t="shared" si="15"/>
        <v>-0.1198452128447931</v>
      </c>
      <c r="F470" s="176">
        <v>5.1824000000000003</v>
      </c>
      <c r="G470" s="193">
        <f t="shared" si="16"/>
        <v>-0.17166921284479311</v>
      </c>
    </row>
    <row r="471" spans="1:7" s="5" customFormat="1" ht="11.25" x14ac:dyDescent="0.2">
      <c r="A471" s="231">
        <v>24411</v>
      </c>
      <c r="B471" s="234">
        <v>370.14159999999998</v>
      </c>
      <c r="D471" s="237">
        <f t="shared" si="15"/>
        <v>-0.10254017324046971</v>
      </c>
      <c r="F471" s="176">
        <v>5.0114999999999998</v>
      </c>
      <c r="G471" s="193">
        <f t="shared" si="16"/>
        <v>-0.1526551732404697</v>
      </c>
    </row>
    <row r="472" spans="1:7" s="5" customFormat="1" ht="11.25" x14ac:dyDescent="0.2">
      <c r="A472" s="231">
        <v>24441</v>
      </c>
      <c r="B472" s="234">
        <v>371.29539999999997</v>
      </c>
      <c r="D472" s="237">
        <f t="shared" si="15"/>
        <v>-9.178269635030567E-2</v>
      </c>
      <c r="F472" s="176">
        <v>5.1553000000000004</v>
      </c>
      <c r="G472" s="193">
        <f t="shared" si="16"/>
        <v>-0.14333569635030569</v>
      </c>
    </row>
    <row r="473" spans="1:7" s="5" customFormat="1" ht="11.25" x14ac:dyDescent="0.2">
      <c r="A473" s="231">
        <v>24471</v>
      </c>
      <c r="B473" s="234">
        <v>374.38760000000002</v>
      </c>
      <c r="D473" s="237">
        <f t="shared" si="15"/>
        <v>-0.10022836306795746</v>
      </c>
      <c r="F473" s="176">
        <v>4.8429000000000002</v>
      </c>
      <c r="G473" s="193">
        <f t="shared" si="16"/>
        <v>-0.14865736306795746</v>
      </c>
    </row>
    <row r="474" spans="1:7" s="5" customFormat="1" ht="11.25" x14ac:dyDescent="0.2">
      <c r="A474" s="231">
        <v>24503</v>
      </c>
      <c r="B474" s="234">
        <v>403.65629999999999</v>
      </c>
      <c r="D474" s="237">
        <f t="shared" si="15"/>
        <v>-3.4586680876385056E-2</v>
      </c>
      <c r="F474" s="176">
        <v>4.5789999999999997</v>
      </c>
      <c r="G474" s="193">
        <f t="shared" si="16"/>
        <v>-8.0376680876385054E-2</v>
      </c>
    </row>
    <row r="475" spans="1:7" s="5" customFormat="1" ht="11.25" x14ac:dyDescent="0.2">
      <c r="A475" s="231">
        <v>24531</v>
      </c>
      <c r="B475" s="234">
        <v>404.4486</v>
      </c>
      <c r="D475" s="237">
        <f t="shared" si="15"/>
        <v>-1.5088712943330362E-2</v>
      </c>
      <c r="F475" s="176">
        <v>4.6266999999999996</v>
      </c>
      <c r="G475" s="193">
        <f t="shared" si="16"/>
        <v>-6.1355712943330358E-2</v>
      </c>
    </row>
    <row r="476" spans="1:7" s="5" customFormat="1" ht="11.25" x14ac:dyDescent="0.2">
      <c r="A476" s="231">
        <v>24562</v>
      </c>
      <c r="B476" s="234">
        <v>423.69690000000003</v>
      </c>
      <c r="D476" s="237">
        <f t="shared" si="15"/>
        <v>4.6817830869863464E-2</v>
      </c>
      <c r="F476" s="176">
        <v>4.5418000000000003</v>
      </c>
      <c r="G476" s="193">
        <f t="shared" si="16"/>
        <v>1.3998308698634637E-3</v>
      </c>
    </row>
    <row r="477" spans="1:7" s="5" customFormat="1" ht="11.25" x14ac:dyDescent="0.2">
      <c r="A477" s="231">
        <v>24590</v>
      </c>
      <c r="B477" s="234">
        <v>441.59370000000001</v>
      </c>
      <c r="D477" s="237">
        <f t="shared" si="15"/>
        <v>6.9108850197700855E-2</v>
      </c>
      <c r="F477" s="176">
        <v>4.5934999999999997</v>
      </c>
      <c r="G477" s="193">
        <f t="shared" si="16"/>
        <v>2.3173850197700858E-2</v>
      </c>
    </row>
    <row r="478" spans="1:7" s="5" customFormat="1" ht="11.25" x14ac:dyDescent="0.2">
      <c r="A478" s="231">
        <v>24623</v>
      </c>
      <c r="B478" s="234">
        <v>418.4359</v>
      </c>
      <c r="D478" s="237">
        <f t="shared" si="15"/>
        <v>7.102892630627311E-2</v>
      </c>
      <c r="F478" s="176">
        <v>4.8476999999999997</v>
      </c>
      <c r="G478" s="193">
        <f t="shared" si="16"/>
        <v>2.2551926306273111E-2</v>
      </c>
    </row>
    <row r="479" spans="1:7" s="5" customFormat="1" ht="11.25" x14ac:dyDescent="0.2">
      <c r="A479" s="231">
        <v>24653</v>
      </c>
      <c r="B479" s="234">
        <v>429.09879999999998</v>
      </c>
      <c r="D479" s="237">
        <f t="shared" si="15"/>
        <v>0.10706204879548942</v>
      </c>
      <c r="F479" s="176">
        <v>5.0227000000000004</v>
      </c>
      <c r="G479" s="193">
        <f t="shared" si="16"/>
        <v>5.6835048795489417E-2</v>
      </c>
    </row>
    <row r="480" spans="1:7" s="5" customFormat="1" ht="11.25" x14ac:dyDescent="0.2">
      <c r="A480" s="231">
        <v>24684</v>
      </c>
      <c r="B480" s="234">
        <v>448.55599999999998</v>
      </c>
      <c r="D480" s="237">
        <f t="shared" si="15"/>
        <v>0.17304166380089714</v>
      </c>
      <c r="F480" s="176">
        <v>5.1589999999999998</v>
      </c>
      <c r="G480" s="193">
        <f t="shared" si="16"/>
        <v>0.12145166380089714</v>
      </c>
    </row>
    <row r="481" spans="1:7" s="5" customFormat="1" ht="11.25" x14ac:dyDescent="0.2">
      <c r="A481" s="231">
        <v>24715</v>
      </c>
      <c r="B481" s="234">
        <v>443.30110000000002</v>
      </c>
      <c r="D481" s="237">
        <f t="shared" si="15"/>
        <v>0.25703546799147037</v>
      </c>
      <c r="F481" s="176">
        <v>5.2756999999999996</v>
      </c>
      <c r="G481" s="193">
        <f t="shared" si="16"/>
        <v>0.20427846799147037</v>
      </c>
    </row>
    <row r="482" spans="1:7" s="5" customFormat="1" ht="11.25" x14ac:dyDescent="0.2">
      <c r="A482" s="231">
        <v>24744</v>
      </c>
      <c r="B482" s="234">
        <v>461.19600000000003</v>
      </c>
      <c r="D482" s="237">
        <f t="shared" si="15"/>
        <v>0.3052393134019411</v>
      </c>
      <c r="F482" s="176">
        <v>5.3019999999999996</v>
      </c>
      <c r="G482" s="193">
        <f t="shared" si="16"/>
        <v>0.25221931340194109</v>
      </c>
    </row>
    <row r="483" spans="1:7" s="5" customFormat="1" ht="11.25" x14ac:dyDescent="0.2">
      <c r="A483" s="231">
        <v>24776</v>
      </c>
      <c r="B483" s="234">
        <v>447.7955</v>
      </c>
      <c r="D483" s="237">
        <f t="shared" si="15"/>
        <v>0.20979511624740366</v>
      </c>
      <c r="F483" s="176">
        <v>5.4809999999999999</v>
      </c>
      <c r="G483" s="193">
        <f t="shared" si="16"/>
        <v>0.15498511624740366</v>
      </c>
    </row>
    <row r="484" spans="1:7" s="5" customFormat="1" ht="11.25" x14ac:dyDescent="0.2">
      <c r="A484" s="231">
        <v>24806</v>
      </c>
      <c r="B484" s="234">
        <v>448.2724</v>
      </c>
      <c r="D484" s="237">
        <f t="shared" si="15"/>
        <v>0.20732010146099311</v>
      </c>
      <c r="F484" s="176">
        <v>5.7534999999999998</v>
      </c>
      <c r="G484" s="193">
        <f t="shared" si="16"/>
        <v>0.14978510146099311</v>
      </c>
    </row>
    <row r="485" spans="1:7" s="5" customFormat="1" ht="11.25" x14ac:dyDescent="0.2">
      <c r="A485" s="231">
        <v>24835</v>
      </c>
      <c r="B485" s="234">
        <v>463.81889999999999</v>
      </c>
      <c r="D485" s="237">
        <f t="shared" si="15"/>
        <v>0.23887356312014596</v>
      </c>
      <c r="F485" s="176">
        <v>5.6989999999999998</v>
      </c>
      <c r="G485" s="193">
        <f t="shared" si="16"/>
        <v>0.18188356312014597</v>
      </c>
    </row>
    <row r="486" spans="1:7" s="5" customFormat="1" ht="11.25" x14ac:dyDescent="0.2">
      <c r="A486" s="231">
        <v>24868</v>
      </c>
      <c r="B486" s="234">
        <v>443.48140000000001</v>
      </c>
      <c r="D486" s="237">
        <f t="shared" si="15"/>
        <v>9.8660915239028979E-2</v>
      </c>
      <c r="F486" s="176">
        <v>5.5286</v>
      </c>
      <c r="G486" s="193">
        <f t="shared" si="16"/>
        <v>4.3374915239028977E-2</v>
      </c>
    </row>
    <row r="487" spans="1:7" s="5" customFormat="1" ht="11.25" x14ac:dyDescent="0.2">
      <c r="A487" s="231">
        <v>24897</v>
      </c>
      <c r="B487" s="234">
        <v>429.63470000000001</v>
      </c>
      <c r="D487" s="237">
        <f t="shared" si="15"/>
        <v>6.2272684341100559E-2</v>
      </c>
      <c r="F487" s="176">
        <v>5.5636999999999999</v>
      </c>
      <c r="G487" s="193">
        <f t="shared" si="16"/>
        <v>6.6356843411005603E-3</v>
      </c>
    </row>
    <row r="488" spans="1:7" s="5" customFormat="1" ht="11.25" x14ac:dyDescent="0.2">
      <c r="A488" s="231">
        <v>24926</v>
      </c>
      <c r="B488" s="234">
        <v>437.2312</v>
      </c>
      <c r="D488" s="237">
        <f t="shared" si="15"/>
        <v>3.1943353845638178E-2</v>
      </c>
      <c r="F488" s="176">
        <v>5.74</v>
      </c>
      <c r="G488" s="193">
        <f t="shared" si="16"/>
        <v>-2.5456646154361821E-2</v>
      </c>
    </row>
    <row r="489" spans="1:7" s="5" customFormat="1" ht="11.25" x14ac:dyDescent="0.2">
      <c r="A489" s="231">
        <v>24958</v>
      </c>
      <c r="B489" s="234">
        <v>473.05309999999997</v>
      </c>
      <c r="D489" s="237">
        <f t="shared" si="15"/>
        <v>7.124059967341001E-2</v>
      </c>
      <c r="F489" s="176">
        <v>5.6384999999999996</v>
      </c>
      <c r="G489" s="193">
        <f t="shared" si="16"/>
        <v>1.4855599673410012E-2</v>
      </c>
    </row>
    <row r="490" spans="1:7" s="5" customFormat="1" ht="11.25" x14ac:dyDescent="0.2">
      <c r="A490" s="231">
        <v>24989</v>
      </c>
      <c r="B490" s="234">
        <v>478.33670000000001</v>
      </c>
      <c r="D490" s="237">
        <f t="shared" si="15"/>
        <v>0.14315406493563287</v>
      </c>
      <c r="F490" s="176">
        <v>5.8695000000000004</v>
      </c>
      <c r="G490" s="193">
        <f t="shared" si="16"/>
        <v>8.4459064935632877E-2</v>
      </c>
    </row>
    <row r="491" spans="1:7" s="5" customFormat="1" ht="11.25" x14ac:dyDescent="0.2">
      <c r="A491" s="231">
        <v>25017</v>
      </c>
      <c r="B491" s="234">
        <v>486.33479999999997</v>
      </c>
      <c r="D491" s="237">
        <f t="shared" si="15"/>
        <v>0.13338653009516688</v>
      </c>
      <c r="F491" s="176">
        <v>5.718</v>
      </c>
      <c r="G491" s="193">
        <f t="shared" si="16"/>
        <v>7.6206530095166869E-2</v>
      </c>
    </row>
    <row r="492" spans="1:7" s="5" customFormat="1" ht="11.25" x14ac:dyDescent="0.2">
      <c r="A492" s="231">
        <v>25050</v>
      </c>
      <c r="B492" s="234">
        <v>477.3485</v>
      </c>
      <c r="D492" s="237">
        <f t="shared" si="15"/>
        <v>6.4189309696002228E-2</v>
      </c>
      <c r="F492" s="176">
        <v>5.4954999999999998</v>
      </c>
      <c r="G492" s="193">
        <f t="shared" si="16"/>
        <v>9.2343096960022311E-3</v>
      </c>
    </row>
    <row r="493" spans="1:7" s="5" customFormat="1" ht="11.25" x14ac:dyDescent="0.2">
      <c r="A493" s="231">
        <v>25080</v>
      </c>
      <c r="B493" s="234">
        <v>482.81849999999997</v>
      </c>
      <c r="D493" s="237">
        <f t="shared" si="15"/>
        <v>8.9143473814975671E-2</v>
      </c>
      <c r="F493" s="176">
        <v>5.4204999999999997</v>
      </c>
      <c r="G493" s="193">
        <f t="shared" si="16"/>
        <v>3.4938473814975675E-2</v>
      </c>
    </row>
    <row r="494" spans="1:7" s="5" customFormat="1" ht="11.25" x14ac:dyDescent="0.2">
      <c r="A494" s="231">
        <v>25111</v>
      </c>
      <c r="B494" s="234">
        <v>505.08890000000002</v>
      </c>
      <c r="D494" s="237">
        <f t="shared" si="15"/>
        <v>9.5171900883789018E-2</v>
      </c>
      <c r="F494" s="176">
        <v>5.46</v>
      </c>
      <c r="G494" s="193">
        <f t="shared" si="16"/>
        <v>4.0571900883789015E-2</v>
      </c>
    </row>
    <row r="495" spans="1:7" s="5" customFormat="1" ht="11.25" x14ac:dyDescent="0.2">
      <c r="A495" s="231">
        <v>25142</v>
      </c>
      <c r="B495" s="234">
        <v>508.72930000000002</v>
      </c>
      <c r="D495" s="237">
        <f t="shared" si="15"/>
        <v>0.13607506104907263</v>
      </c>
      <c r="F495" s="176">
        <v>5.5826000000000002</v>
      </c>
      <c r="G495" s="193">
        <f t="shared" si="16"/>
        <v>8.0249061049072631E-2</v>
      </c>
    </row>
    <row r="496" spans="1:7" s="5" customFormat="1" ht="11.25" x14ac:dyDescent="0.2">
      <c r="A496" s="231">
        <v>25171</v>
      </c>
      <c r="B496" s="234">
        <v>533.13019999999995</v>
      </c>
      <c r="D496" s="237">
        <f t="shared" si="15"/>
        <v>0.18929963120638238</v>
      </c>
      <c r="F496" s="176">
        <v>5.6961000000000004</v>
      </c>
      <c r="G496" s="193">
        <f t="shared" si="16"/>
        <v>0.13233863120638237</v>
      </c>
    </row>
    <row r="497" spans="1:7" s="5" customFormat="1" ht="11.25" x14ac:dyDescent="0.2">
      <c r="A497" s="231">
        <v>25203</v>
      </c>
      <c r="B497" s="234">
        <v>515.02629999999999</v>
      </c>
      <c r="D497" s="237">
        <f t="shared" si="15"/>
        <v>0.1104038666815863</v>
      </c>
      <c r="F497" s="176">
        <v>6.0319000000000003</v>
      </c>
      <c r="G497" s="193">
        <f t="shared" si="16"/>
        <v>5.00848666815863E-2</v>
      </c>
    </row>
    <row r="498" spans="1:7" s="5" customFormat="1" ht="11.25" x14ac:dyDescent="0.2">
      <c r="A498" s="231">
        <v>25234</v>
      </c>
      <c r="B498" s="234">
        <v>510.81130000000002</v>
      </c>
      <c r="D498" s="237">
        <f t="shared" si="15"/>
        <v>0.15182124887312076</v>
      </c>
      <c r="F498" s="176">
        <v>6.0418000000000003</v>
      </c>
      <c r="G498" s="193">
        <f t="shared" si="16"/>
        <v>9.1403248873120763E-2</v>
      </c>
    </row>
    <row r="499" spans="1:7" s="5" customFormat="1" ht="11.25" x14ac:dyDescent="0.2">
      <c r="A499" s="231">
        <v>25262</v>
      </c>
      <c r="B499" s="234">
        <v>486.6121</v>
      </c>
      <c r="D499" s="237">
        <f t="shared" si="15"/>
        <v>0.13261824522088173</v>
      </c>
      <c r="F499" s="176">
        <v>6.1889000000000003</v>
      </c>
      <c r="G499" s="193">
        <f t="shared" si="16"/>
        <v>7.0729245220881726E-2</v>
      </c>
    </row>
    <row r="500" spans="1:7" s="5" customFormat="1" ht="11.25" x14ac:dyDescent="0.2">
      <c r="A500" s="231">
        <v>25293</v>
      </c>
      <c r="B500" s="234">
        <v>503.37299999999999</v>
      </c>
      <c r="D500" s="237">
        <f t="shared" si="15"/>
        <v>0.15127420001134406</v>
      </c>
      <c r="F500" s="176">
        <v>6.2960000000000003</v>
      </c>
      <c r="G500" s="193">
        <f t="shared" si="16"/>
        <v>8.831420001134406E-2</v>
      </c>
    </row>
    <row r="501" spans="1:7" s="5" customFormat="1" ht="11.25" x14ac:dyDescent="0.2">
      <c r="A501" s="231">
        <v>25323</v>
      </c>
      <c r="B501" s="234">
        <v>518.11350000000004</v>
      </c>
      <c r="D501" s="237">
        <f t="shared" si="15"/>
        <v>9.5254422812153905E-2</v>
      </c>
      <c r="F501" s="176">
        <v>6.1733000000000002</v>
      </c>
      <c r="G501" s="193">
        <f t="shared" si="16"/>
        <v>3.3521422812153902E-2</v>
      </c>
    </row>
    <row r="502" spans="1:7" s="5" customFormat="1" ht="11.25" x14ac:dyDescent="0.2">
      <c r="A502" s="231">
        <v>25353</v>
      </c>
      <c r="B502" s="234">
        <v>516.96420000000001</v>
      </c>
      <c r="D502" s="237">
        <f t="shared" si="15"/>
        <v>8.0753787029094859E-2</v>
      </c>
      <c r="F502" s="176">
        <v>6.3232999999999997</v>
      </c>
      <c r="G502" s="193">
        <f t="shared" si="16"/>
        <v>1.7520787029094861E-2</v>
      </c>
    </row>
    <row r="503" spans="1:7" s="5" customFormat="1" ht="11.25" x14ac:dyDescent="0.2">
      <c r="A503" s="231">
        <v>25384</v>
      </c>
      <c r="B503" s="234">
        <v>492.13029999999998</v>
      </c>
      <c r="D503" s="237">
        <f t="shared" si="15"/>
        <v>1.191668784549238E-2</v>
      </c>
      <c r="F503" s="176">
        <v>6.5743</v>
      </c>
      <c r="G503" s="193">
        <f t="shared" si="16"/>
        <v>-5.3826312154507616E-2</v>
      </c>
    </row>
    <row r="504" spans="1:7" s="5" customFormat="1" ht="11.25" x14ac:dyDescent="0.2">
      <c r="A504" s="231">
        <v>25415</v>
      </c>
      <c r="B504" s="234">
        <v>462.51490000000001</v>
      </c>
      <c r="D504" s="237">
        <f t="shared" si="15"/>
        <v>-3.1074990284875703E-2</v>
      </c>
      <c r="F504" s="176">
        <v>6.7195</v>
      </c>
      <c r="G504" s="193">
        <f t="shared" si="16"/>
        <v>-9.8269990284875708E-2</v>
      </c>
    </row>
    <row r="505" spans="1:7" s="5" customFormat="1" ht="11.25" x14ac:dyDescent="0.2">
      <c r="A505" s="231">
        <v>25444</v>
      </c>
      <c r="B505" s="234">
        <v>481.04969999999997</v>
      </c>
      <c r="D505" s="237">
        <f t="shared" si="15"/>
        <v>-3.6634884537357637E-3</v>
      </c>
      <c r="F505" s="176">
        <v>6.6913999999999998</v>
      </c>
      <c r="G505" s="193">
        <f t="shared" si="16"/>
        <v>-7.0577488453735765E-2</v>
      </c>
    </row>
    <row r="506" spans="1:7" s="5" customFormat="1" ht="11.25" x14ac:dyDescent="0.2">
      <c r="A506" s="231">
        <v>25476</v>
      </c>
      <c r="B506" s="234">
        <v>472.8904</v>
      </c>
      <c r="D506" s="237">
        <f t="shared" si="15"/>
        <v>-6.3748183735576114E-2</v>
      </c>
      <c r="F506" s="176">
        <v>7.1595000000000004</v>
      </c>
      <c r="G506" s="193">
        <f t="shared" si="16"/>
        <v>-0.13534318373557613</v>
      </c>
    </row>
    <row r="507" spans="1:7" s="5" customFormat="1" ht="11.25" x14ac:dyDescent="0.2">
      <c r="A507" s="231">
        <v>25507</v>
      </c>
      <c r="B507" s="234">
        <v>493.81290000000001</v>
      </c>
      <c r="D507" s="237">
        <f t="shared" si="15"/>
        <v>-2.9320898167257137E-2</v>
      </c>
      <c r="F507" s="176">
        <v>7.0955000000000004</v>
      </c>
      <c r="G507" s="193">
        <f t="shared" si="16"/>
        <v>-0.10027589816725714</v>
      </c>
    </row>
    <row r="508" spans="1:7" s="5" customFormat="1" ht="11.25" x14ac:dyDescent="0.2">
      <c r="A508" s="231">
        <v>25535</v>
      </c>
      <c r="B508" s="234">
        <v>476.39440000000002</v>
      </c>
      <c r="D508" s="237">
        <f t="shared" si="15"/>
        <v>-0.10642015777759339</v>
      </c>
      <c r="F508" s="176">
        <v>7.1440999999999999</v>
      </c>
      <c r="G508" s="193">
        <f t="shared" si="16"/>
        <v>-0.1778611577775934</v>
      </c>
    </row>
    <row r="509" spans="1:7" s="5" customFormat="1" ht="11.25" x14ac:dyDescent="0.2">
      <c r="A509" s="231">
        <v>25568</v>
      </c>
      <c r="B509" s="234">
        <v>471.7731</v>
      </c>
      <c r="D509" s="237">
        <f t="shared" si="15"/>
        <v>-8.3982507301083476E-2</v>
      </c>
      <c r="F509" s="176">
        <v>7.6540999999999997</v>
      </c>
      <c r="G509" s="193">
        <f t="shared" si="16"/>
        <v>-0.16052350730108347</v>
      </c>
    </row>
    <row r="510" spans="1:7" s="5" customFormat="1" ht="11.25" x14ac:dyDescent="0.2">
      <c r="A510" s="231">
        <v>25598</v>
      </c>
      <c r="B510" s="234">
        <v>437.02820000000003</v>
      </c>
      <c r="D510" s="237">
        <f t="shared" si="15"/>
        <v>-0.14444296749112639</v>
      </c>
      <c r="F510" s="176">
        <v>7.7948000000000004</v>
      </c>
      <c r="G510" s="193">
        <f t="shared" si="16"/>
        <v>-0.22239096749112641</v>
      </c>
    </row>
    <row r="511" spans="1:7" s="5" customFormat="1" ht="11.25" x14ac:dyDescent="0.2">
      <c r="A511" s="231">
        <v>25626</v>
      </c>
      <c r="B511" s="234">
        <v>461.39319999999998</v>
      </c>
      <c r="D511" s="237">
        <f t="shared" si="15"/>
        <v>-5.18254683761461E-2</v>
      </c>
      <c r="F511" s="176">
        <v>7.2382999999999997</v>
      </c>
      <c r="G511" s="193">
        <f t="shared" si="16"/>
        <v>-0.1242084683761461</v>
      </c>
    </row>
    <row r="512" spans="1:7" s="5" customFormat="1" ht="11.25" x14ac:dyDescent="0.2">
      <c r="A512" s="231">
        <v>25658</v>
      </c>
      <c r="B512" s="234">
        <v>463.40370000000001</v>
      </c>
      <c r="D512" s="237">
        <f t="shared" si="15"/>
        <v>-7.9402947714716454E-2</v>
      </c>
      <c r="F512" s="176">
        <v>7.0728999999999997</v>
      </c>
      <c r="G512" s="193">
        <f t="shared" si="16"/>
        <v>-0.15013194771471644</v>
      </c>
    </row>
    <row r="513" spans="1:7" s="5" customFormat="1" ht="11.25" x14ac:dyDescent="0.2">
      <c r="A513" s="231">
        <v>25688</v>
      </c>
      <c r="B513" s="234">
        <v>422.86950000000002</v>
      </c>
      <c r="D513" s="237">
        <f t="shared" si="15"/>
        <v>-0.1838284468557565</v>
      </c>
      <c r="F513" s="176">
        <v>7.3909000000000002</v>
      </c>
      <c r="G513" s="193">
        <f t="shared" si="16"/>
        <v>-0.2577374468557565</v>
      </c>
    </row>
    <row r="514" spans="1:7" s="5" customFormat="1" ht="11.25" x14ac:dyDescent="0.2">
      <c r="A514" s="231">
        <v>25717</v>
      </c>
      <c r="B514" s="234">
        <v>398.43720000000002</v>
      </c>
      <c r="D514" s="237">
        <f t="shared" si="15"/>
        <v>-0.22927506392125407</v>
      </c>
      <c r="F514" s="176">
        <v>7.9062000000000001</v>
      </c>
      <c r="G514" s="193">
        <f t="shared" si="16"/>
        <v>-0.3083370639212541</v>
      </c>
    </row>
    <row r="515" spans="1:7" s="5" customFormat="1" ht="11.25" x14ac:dyDescent="0.2">
      <c r="A515" s="231">
        <v>25749</v>
      </c>
      <c r="B515" s="234">
        <v>379.85559999999998</v>
      </c>
      <c r="D515" s="237">
        <f t="shared" si="15"/>
        <v>-0.2281401897017924</v>
      </c>
      <c r="F515" s="176">
        <v>7.8418000000000001</v>
      </c>
      <c r="G515" s="193">
        <f t="shared" si="16"/>
        <v>-0.30655818970179238</v>
      </c>
    </row>
    <row r="516" spans="1:7" s="5" customFormat="1" ht="11.25" x14ac:dyDescent="0.2">
      <c r="A516" s="231">
        <v>25780</v>
      </c>
      <c r="B516" s="234">
        <v>409.05520000000001</v>
      </c>
      <c r="D516" s="237">
        <f t="shared" si="15"/>
        <v>-0.11558481683509003</v>
      </c>
      <c r="F516" s="176">
        <v>7.4573</v>
      </c>
      <c r="G516" s="193">
        <f t="shared" si="16"/>
        <v>-0.19015781683509003</v>
      </c>
    </row>
    <row r="517" spans="1:7" s="5" customFormat="1" ht="11.25" x14ac:dyDescent="0.2">
      <c r="A517" s="231">
        <v>25811</v>
      </c>
      <c r="B517" s="234">
        <v>428.60390000000001</v>
      </c>
      <c r="D517" s="237">
        <f t="shared" si="15"/>
        <v>-0.1090236622120333</v>
      </c>
      <c r="F517" s="176">
        <v>7.5270999999999999</v>
      </c>
      <c r="G517" s="193">
        <f t="shared" si="16"/>
        <v>-0.18429466221203331</v>
      </c>
    </row>
    <row r="518" spans="1:7" s="5" customFormat="1" ht="11.25" x14ac:dyDescent="0.2">
      <c r="A518" s="231">
        <v>25841</v>
      </c>
      <c r="B518" s="234">
        <v>444.11399999999998</v>
      </c>
      <c r="D518" s="237">
        <f t="shared" si="15"/>
        <v>-6.085215517168463E-2</v>
      </c>
      <c r="F518" s="176">
        <v>7.3895</v>
      </c>
      <c r="G518" s="193">
        <f t="shared" si="16"/>
        <v>-0.13474715517168462</v>
      </c>
    </row>
    <row r="519" spans="1:7" s="5" customFormat="1" ht="11.25" x14ac:dyDescent="0.2">
      <c r="A519" s="231">
        <v>25871</v>
      </c>
      <c r="B519" s="234">
        <v>440.42230000000001</v>
      </c>
      <c r="D519" s="237">
        <f t="shared" si="15"/>
        <v>-0.10811908720894092</v>
      </c>
      <c r="F519" s="176">
        <v>7.3266999999999998</v>
      </c>
      <c r="G519" s="193">
        <f t="shared" si="16"/>
        <v>-0.18138608720894092</v>
      </c>
    </row>
    <row r="520" spans="1:7" s="5" customFormat="1" ht="11.25" x14ac:dyDescent="0.2">
      <c r="A520" s="231">
        <v>25902</v>
      </c>
      <c r="B520" s="234">
        <v>462.69470000000001</v>
      </c>
      <c r="D520" s="237">
        <f t="shared" si="15"/>
        <v>-2.8757055078733051E-2</v>
      </c>
      <c r="F520" s="176">
        <v>6.8411</v>
      </c>
      <c r="G520" s="193">
        <f t="shared" si="16"/>
        <v>-9.7168055078733051E-2</v>
      </c>
    </row>
    <row r="521" spans="1:7" s="5" customFormat="1" ht="11.25" x14ac:dyDescent="0.2">
      <c r="A521" s="231">
        <v>25933</v>
      </c>
      <c r="B521" s="234">
        <v>490.33960000000002</v>
      </c>
      <c r="D521" s="237">
        <f t="shared" si="15"/>
        <v>3.9354723700863792E-2</v>
      </c>
      <c r="F521" s="176">
        <v>6.3914</v>
      </c>
      <c r="G521" s="193">
        <f t="shared" si="16"/>
        <v>-2.4559276299136207E-2</v>
      </c>
    </row>
    <row r="522" spans="1:7" s="5" customFormat="1" ht="11.25" x14ac:dyDescent="0.2">
      <c r="A522" s="231">
        <v>25962</v>
      </c>
      <c r="B522" s="234">
        <v>511.51760000000002</v>
      </c>
      <c r="D522" s="237">
        <f t="shared" si="15"/>
        <v>0.17044529391924823</v>
      </c>
      <c r="F522" s="176">
        <v>6.2385000000000002</v>
      </c>
      <c r="G522" s="193">
        <f t="shared" si="16"/>
        <v>0.10806029391924823</v>
      </c>
    </row>
    <row r="523" spans="1:7" s="5" customFormat="1" ht="11.25" x14ac:dyDescent="0.2">
      <c r="A523" s="231">
        <v>25990</v>
      </c>
      <c r="B523" s="234">
        <v>517.49279999999999</v>
      </c>
      <c r="D523" s="237">
        <f t="shared" si="15"/>
        <v>0.12158740094132292</v>
      </c>
      <c r="F523" s="176">
        <v>6.1121999999999996</v>
      </c>
      <c r="G523" s="193">
        <f t="shared" si="16"/>
        <v>6.0465400941322925E-2</v>
      </c>
    </row>
    <row r="524" spans="1:7" s="5" customFormat="1" ht="11.25" x14ac:dyDescent="0.2">
      <c r="A524" s="231">
        <v>26023</v>
      </c>
      <c r="B524" s="234">
        <v>537.87159999999994</v>
      </c>
      <c r="D524" s="237">
        <f t="shared" si="15"/>
        <v>0.16069768109318061</v>
      </c>
      <c r="F524" s="176">
        <v>5.7035</v>
      </c>
      <c r="G524" s="193">
        <f t="shared" si="16"/>
        <v>0.10366268109318061</v>
      </c>
    </row>
    <row r="525" spans="1:7" s="5" customFormat="1" ht="11.25" x14ac:dyDescent="0.2">
      <c r="A525" s="231">
        <v>26053</v>
      </c>
      <c r="B525" s="234">
        <v>558.78369999999995</v>
      </c>
      <c r="D525" s="237">
        <f t="shared" si="15"/>
        <v>0.32140932368023689</v>
      </c>
      <c r="F525" s="176">
        <v>5.8338000000000001</v>
      </c>
      <c r="G525" s="193">
        <f t="shared" si="16"/>
        <v>0.26307132368023689</v>
      </c>
    </row>
    <row r="526" spans="1:7" s="5" customFormat="1" ht="11.25" x14ac:dyDescent="0.2">
      <c r="A526" s="231">
        <v>26084</v>
      </c>
      <c r="B526" s="234">
        <v>535.5616</v>
      </c>
      <c r="D526" s="237">
        <f t="shared" si="15"/>
        <v>0.34415561599167943</v>
      </c>
      <c r="F526" s="176">
        <v>6.3925000000000001</v>
      </c>
      <c r="G526" s="193">
        <f t="shared" si="16"/>
        <v>0.28023061599167942</v>
      </c>
    </row>
    <row r="527" spans="1:7" s="5" customFormat="1" ht="11.25" x14ac:dyDescent="0.2">
      <c r="A527" s="231">
        <v>26114</v>
      </c>
      <c r="B527" s="234">
        <v>538.7414</v>
      </c>
      <c r="D527" s="237">
        <f t="shared" si="15"/>
        <v>0.41827947251534536</v>
      </c>
      <c r="F527" s="176">
        <v>6.5223000000000004</v>
      </c>
      <c r="G527" s="193">
        <f t="shared" si="16"/>
        <v>0.35305647251534533</v>
      </c>
    </row>
    <row r="528" spans="1:7" s="5" customFormat="1" ht="11.25" x14ac:dyDescent="0.2">
      <c r="A528" s="231">
        <v>26144</v>
      </c>
      <c r="B528" s="234">
        <v>517.88340000000005</v>
      </c>
      <c r="D528" s="237">
        <f t="shared" si="15"/>
        <v>0.26604771189805199</v>
      </c>
      <c r="F528" s="176">
        <v>6.7294999999999998</v>
      </c>
      <c r="G528" s="193">
        <f t="shared" si="16"/>
        <v>0.19875271189805199</v>
      </c>
    </row>
    <row r="529" spans="1:7" s="5" customFormat="1" ht="11.25" x14ac:dyDescent="0.2">
      <c r="A529" s="231">
        <v>26176</v>
      </c>
      <c r="B529" s="234">
        <v>537.98540000000003</v>
      </c>
      <c r="D529" s="237">
        <f t="shared" si="15"/>
        <v>0.25520416403117197</v>
      </c>
      <c r="F529" s="176">
        <v>6.5827</v>
      </c>
      <c r="G529" s="193">
        <f t="shared" si="16"/>
        <v>0.18937716403117197</v>
      </c>
    </row>
    <row r="530" spans="1:7" s="5" customFormat="1" ht="11.25" x14ac:dyDescent="0.2">
      <c r="A530" s="231">
        <v>26206</v>
      </c>
      <c r="B530" s="234">
        <v>535.5951</v>
      </c>
      <c r="D530" s="237">
        <f t="shared" ref="D530:D593" si="17">(B530/B518)-1</f>
        <v>0.20598562531241993</v>
      </c>
      <c r="F530" s="176">
        <v>6.1395</v>
      </c>
      <c r="G530" s="193">
        <f t="shared" ref="G530:G593" si="18">D530-F530/100</f>
        <v>0.14459062531241992</v>
      </c>
    </row>
    <row r="531" spans="1:7" s="5" customFormat="1" ht="11.25" x14ac:dyDescent="0.2">
      <c r="A531" s="231">
        <v>26235</v>
      </c>
      <c r="B531" s="234">
        <v>514.62660000000005</v>
      </c>
      <c r="D531" s="237">
        <f t="shared" si="17"/>
        <v>0.16848442960313337</v>
      </c>
      <c r="F531" s="176">
        <v>5.9257999999999997</v>
      </c>
      <c r="G531" s="193">
        <f t="shared" si="18"/>
        <v>0.10922642960313336</v>
      </c>
    </row>
    <row r="532" spans="1:7" s="5" customFormat="1" ht="11.25" x14ac:dyDescent="0.2">
      <c r="A532" s="231">
        <v>26267</v>
      </c>
      <c r="B532" s="234">
        <v>514.73580000000004</v>
      </c>
      <c r="D532" s="237">
        <f t="shared" si="17"/>
        <v>0.11247394880468709</v>
      </c>
      <c r="F532" s="176">
        <v>5.81</v>
      </c>
      <c r="G532" s="193">
        <f t="shared" si="18"/>
        <v>5.4373948804687086E-2</v>
      </c>
    </row>
    <row r="533" spans="1:7" s="5" customFormat="1" ht="11.25" x14ac:dyDescent="0.2">
      <c r="A533" s="231">
        <v>26298</v>
      </c>
      <c r="B533" s="234">
        <v>560.46450000000004</v>
      </c>
      <c r="D533" s="237">
        <f t="shared" si="17"/>
        <v>0.14301292410402922</v>
      </c>
      <c r="F533" s="176">
        <v>5.9264000000000001</v>
      </c>
      <c r="G533" s="193">
        <f t="shared" si="18"/>
        <v>8.3748924104029204E-2</v>
      </c>
    </row>
    <row r="534" spans="1:7" s="5" customFormat="1" ht="11.25" x14ac:dyDescent="0.2">
      <c r="A534" s="231">
        <v>26329</v>
      </c>
      <c r="B534" s="234">
        <v>571.99339999999995</v>
      </c>
      <c r="D534" s="237">
        <f t="shared" si="17"/>
        <v>0.1182281899977633</v>
      </c>
      <c r="F534" s="176">
        <v>5.9476000000000004</v>
      </c>
      <c r="G534" s="193">
        <f t="shared" si="18"/>
        <v>5.8752189997763299E-2</v>
      </c>
    </row>
    <row r="535" spans="1:7" s="5" customFormat="1" ht="11.25" x14ac:dyDescent="0.2">
      <c r="A535" s="231">
        <v>26358</v>
      </c>
      <c r="B535" s="234">
        <v>587.84230000000002</v>
      </c>
      <c r="D535" s="237">
        <f t="shared" si="17"/>
        <v>0.13594295418216462</v>
      </c>
      <c r="F535" s="176">
        <v>6.0810000000000004</v>
      </c>
      <c r="G535" s="193">
        <f t="shared" si="18"/>
        <v>7.5132954182164619E-2</v>
      </c>
    </row>
    <row r="536" spans="1:7" s="5" customFormat="1" ht="11.25" x14ac:dyDescent="0.2">
      <c r="A536" s="231">
        <v>26389</v>
      </c>
      <c r="B536" s="234">
        <v>591.31740000000002</v>
      </c>
      <c r="D536" s="237">
        <f t="shared" si="17"/>
        <v>9.9365350392175644E-2</v>
      </c>
      <c r="F536" s="176">
        <v>6.0686</v>
      </c>
      <c r="G536" s="193">
        <f t="shared" si="18"/>
        <v>3.8679350392175647E-2</v>
      </c>
    </row>
    <row r="537" spans="1:7" s="5" customFormat="1" ht="11.25" x14ac:dyDescent="0.2">
      <c r="A537" s="231">
        <v>26417</v>
      </c>
      <c r="B537" s="234">
        <v>596.73569999999995</v>
      </c>
      <c r="D537" s="237">
        <f t="shared" si="17"/>
        <v>6.7918946096673816E-2</v>
      </c>
      <c r="F537" s="176">
        <v>6.1944999999999997</v>
      </c>
      <c r="G537" s="193">
        <f t="shared" si="18"/>
        <v>5.9739460966738156E-3</v>
      </c>
    </row>
    <row r="538" spans="1:7" s="5" customFormat="1" ht="11.25" x14ac:dyDescent="0.2">
      <c r="A538" s="231">
        <v>26450</v>
      </c>
      <c r="B538" s="234">
        <v>608.48530000000005</v>
      </c>
      <c r="D538" s="237">
        <f t="shared" si="17"/>
        <v>0.1361630482842684</v>
      </c>
      <c r="F538" s="176">
        <v>6.1264000000000003</v>
      </c>
      <c r="G538" s="193">
        <f t="shared" si="18"/>
        <v>7.4899048284268382E-2</v>
      </c>
    </row>
    <row r="539" spans="1:7" s="5" customFormat="1" ht="11.25" x14ac:dyDescent="0.2">
      <c r="A539" s="231">
        <v>26480</v>
      </c>
      <c r="B539" s="234">
        <v>596.65229999999997</v>
      </c>
      <c r="D539" s="237">
        <f t="shared" si="17"/>
        <v>0.10749294559504796</v>
      </c>
      <c r="F539" s="176">
        <v>6.1067999999999998</v>
      </c>
      <c r="G539" s="193">
        <f t="shared" si="18"/>
        <v>4.6424945595047964E-2</v>
      </c>
    </row>
    <row r="540" spans="1:7" s="5" customFormat="1" ht="11.25" x14ac:dyDescent="0.2">
      <c r="A540" s="231">
        <v>26511</v>
      </c>
      <c r="B540" s="234">
        <v>599.49239999999998</v>
      </c>
      <c r="D540" s="237">
        <f t="shared" si="17"/>
        <v>0.15758180316264214</v>
      </c>
      <c r="F540" s="176">
        <v>6.1130000000000004</v>
      </c>
      <c r="G540" s="193">
        <f t="shared" si="18"/>
        <v>9.6451803162642138E-2</v>
      </c>
    </row>
    <row r="541" spans="1:7" s="5" customFormat="1" ht="11.25" x14ac:dyDescent="0.2">
      <c r="A541" s="231">
        <v>26542</v>
      </c>
      <c r="B541" s="234">
        <v>621.59870000000001</v>
      </c>
      <c r="D541" s="237">
        <f t="shared" si="17"/>
        <v>0.15541927345983741</v>
      </c>
      <c r="F541" s="176">
        <v>6.2103999999999999</v>
      </c>
      <c r="G541" s="193">
        <f t="shared" si="18"/>
        <v>9.3315273459837422E-2</v>
      </c>
    </row>
    <row r="542" spans="1:7" s="5" customFormat="1" ht="11.25" x14ac:dyDescent="0.2">
      <c r="A542" s="231">
        <v>26571</v>
      </c>
      <c r="B542" s="234">
        <v>620.03200000000004</v>
      </c>
      <c r="D542" s="237">
        <f t="shared" si="17"/>
        <v>0.15765062077677716</v>
      </c>
      <c r="F542" s="176">
        <v>6.5495000000000001</v>
      </c>
      <c r="G542" s="193">
        <f t="shared" si="18"/>
        <v>9.2155620776777164E-2</v>
      </c>
    </row>
    <row r="543" spans="1:7" s="5" customFormat="1" ht="11.25" x14ac:dyDescent="0.2">
      <c r="A543" s="231">
        <v>26603</v>
      </c>
      <c r="B543" s="234">
        <v>627.37919999999997</v>
      </c>
      <c r="D543" s="237">
        <f t="shared" si="17"/>
        <v>0.21909594257273124</v>
      </c>
      <c r="F543" s="176">
        <v>6.4794999999999998</v>
      </c>
      <c r="G543" s="193">
        <f t="shared" si="18"/>
        <v>0.15430094257273125</v>
      </c>
    </row>
    <row r="544" spans="1:7" s="5" customFormat="1" ht="11.25" x14ac:dyDescent="0.2">
      <c r="A544" s="231">
        <v>26633</v>
      </c>
      <c r="B544" s="234">
        <v>657.57309999999995</v>
      </c>
      <c r="D544" s="237">
        <f t="shared" si="17"/>
        <v>0.27749633889851832</v>
      </c>
      <c r="F544" s="176">
        <v>6.2805</v>
      </c>
      <c r="G544" s="193">
        <f t="shared" si="18"/>
        <v>0.21469133889851832</v>
      </c>
    </row>
    <row r="545" spans="1:7" s="5" customFormat="1" ht="11.25" x14ac:dyDescent="0.2">
      <c r="A545" s="231">
        <v>26662</v>
      </c>
      <c r="B545" s="234">
        <v>666.92909999999995</v>
      </c>
      <c r="D545" s="237">
        <f t="shared" si="17"/>
        <v>0.18995779393699319</v>
      </c>
      <c r="F545" s="176">
        <v>6.3585000000000003</v>
      </c>
      <c r="G545" s="193">
        <f t="shared" si="18"/>
        <v>0.12637279393699319</v>
      </c>
    </row>
    <row r="546" spans="1:7" s="5" customFormat="1" ht="11.25" x14ac:dyDescent="0.2">
      <c r="A546" s="231">
        <v>26695</v>
      </c>
      <c r="B546" s="234">
        <v>656.98590000000002</v>
      </c>
      <c r="D546" s="237">
        <f t="shared" si="17"/>
        <v>0.14859000121330079</v>
      </c>
      <c r="F546" s="176">
        <v>6.4645000000000001</v>
      </c>
      <c r="G546" s="193">
        <f t="shared" si="18"/>
        <v>8.3945001213300785E-2</v>
      </c>
    </row>
    <row r="547" spans="1:7" s="5" customFormat="1" ht="11.25" x14ac:dyDescent="0.2">
      <c r="A547" s="231">
        <v>26723</v>
      </c>
      <c r="B547" s="234">
        <v>633.82749999999999</v>
      </c>
      <c r="D547" s="237">
        <f t="shared" si="17"/>
        <v>7.8227102745072941E-2</v>
      </c>
      <c r="F547" s="176">
        <v>6.6356000000000002</v>
      </c>
      <c r="G547" s="193">
        <f t="shared" si="18"/>
        <v>1.1871102745072942E-2</v>
      </c>
    </row>
    <row r="548" spans="1:7" s="5" customFormat="1" ht="11.25" x14ac:dyDescent="0.2">
      <c r="A548" s="231">
        <v>26753</v>
      </c>
      <c r="B548" s="234">
        <v>634.3383</v>
      </c>
      <c r="D548" s="237">
        <f t="shared" si="17"/>
        <v>7.2754327878733038E-2</v>
      </c>
      <c r="F548" s="176">
        <v>6.7091000000000003</v>
      </c>
      <c r="G548" s="193">
        <f t="shared" si="18"/>
        <v>5.6633278787330404E-3</v>
      </c>
    </row>
    <row r="549" spans="1:7" s="5" customFormat="1" ht="11.25" x14ac:dyDescent="0.2">
      <c r="A549" s="231">
        <v>26784</v>
      </c>
      <c r="B549" s="234">
        <v>610.04999999999995</v>
      </c>
      <c r="D549" s="237">
        <f t="shared" si="17"/>
        <v>2.2311887825715804E-2</v>
      </c>
      <c r="F549" s="176">
        <v>6.6684999999999999</v>
      </c>
      <c r="G549" s="193">
        <f t="shared" si="18"/>
        <v>-4.4373112174284191E-2</v>
      </c>
    </row>
    <row r="550" spans="1:7" s="5" customFormat="1" ht="11.25" x14ac:dyDescent="0.2">
      <c r="A550" s="231">
        <v>26815</v>
      </c>
      <c r="B550" s="234">
        <v>600.1268</v>
      </c>
      <c r="D550" s="237">
        <f t="shared" si="17"/>
        <v>-1.3736568492287438E-2</v>
      </c>
      <c r="F550" s="176">
        <v>6.8472999999999997</v>
      </c>
      <c r="G550" s="193">
        <f t="shared" si="18"/>
        <v>-8.220956849228743E-2</v>
      </c>
    </row>
    <row r="551" spans="1:7" s="5" customFormat="1" ht="11.25" x14ac:dyDescent="0.2">
      <c r="A551" s="231">
        <v>26844</v>
      </c>
      <c r="B551" s="234">
        <v>597.72519999999997</v>
      </c>
      <c r="D551" s="237">
        <f t="shared" si="17"/>
        <v>1.7981997220155588E-3</v>
      </c>
      <c r="F551" s="176">
        <v>6.9</v>
      </c>
      <c r="G551" s="193">
        <f t="shared" si="18"/>
        <v>-6.7201800277984447E-2</v>
      </c>
    </row>
    <row r="552" spans="1:7" s="5" customFormat="1" ht="11.25" x14ac:dyDescent="0.2">
      <c r="A552" s="231">
        <v>26876</v>
      </c>
      <c r="B552" s="234">
        <v>622.03319999999997</v>
      </c>
      <c r="D552" s="237">
        <f t="shared" si="17"/>
        <v>3.759980943878527E-2</v>
      </c>
      <c r="F552" s="176">
        <v>7.1310000000000002</v>
      </c>
      <c r="G552" s="193">
        <f t="shared" si="18"/>
        <v>-3.3710190561214728E-2</v>
      </c>
    </row>
    <row r="553" spans="1:7" s="5" customFormat="1" ht="11.25" x14ac:dyDescent="0.2">
      <c r="A553" s="231">
        <v>26907</v>
      </c>
      <c r="B553" s="234">
        <v>600.82360000000006</v>
      </c>
      <c r="D553" s="237">
        <f t="shared" si="17"/>
        <v>-3.3422045445075654E-2</v>
      </c>
      <c r="F553" s="176">
        <v>7.4047999999999998</v>
      </c>
      <c r="G553" s="193">
        <f t="shared" si="18"/>
        <v>-0.10747004544507566</v>
      </c>
    </row>
    <row r="554" spans="1:7" s="5" customFormat="1" ht="11.25" x14ac:dyDescent="0.2">
      <c r="A554" s="231">
        <v>26935</v>
      </c>
      <c r="B554" s="234">
        <v>626.47029999999995</v>
      </c>
      <c r="D554" s="237">
        <f t="shared" si="17"/>
        <v>1.0383818899669661E-2</v>
      </c>
      <c r="F554" s="176">
        <v>7.0904999999999996</v>
      </c>
      <c r="G554" s="193">
        <f t="shared" si="18"/>
        <v>-6.0521181100330335E-2</v>
      </c>
    </row>
    <row r="555" spans="1:7" s="5" customFormat="1" ht="11.25" x14ac:dyDescent="0.2">
      <c r="A555" s="231">
        <v>26968</v>
      </c>
      <c r="B555" s="234">
        <v>627.51020000000005</v>
      </c>
      <c r="D555" s="237">
        <f t="shared" si="17"/>
        <v>2.0880513730792138E-4</v>
      </c>
      <c r="F555" s="176">
        <v>6.7942999999999998</v>
      </c>
      <c r="G555" s="193">
        <f t="shared" si="18"/>
        <v>-6.7734194862692082E-2</v>
      </c>
    </row>
    <row r="556" spans="1:7" s="5" customFormat="1" ht="11.25" x14ac:dyDescent="0.2">
      <c r="A556" s="231">
        <v>26998</v>
      </c>
      <c r="B556" s="234">
        <v>557.91560000000004</v>
      </c>
      <c r="D556" s="237">
        <f t="shared" si="17"/>
        <v>-0.15155349268393115</v>
      </c>
      <c r="F556" s="176">
        <v>6.7285000000000004</v>
      </c>
      <c r="G556" s="193">
        <f t="shared" si="18"/>
        <v>-0.21883849268393113</v>
      </c>
    </row>
    <row r="557" spans="1:7" s="5" customFormat="1" ht="11.25" x14ac:dyDescent="0.2">
      <c r="A557" s="231">
        <v>27029</v>
      </c>
      <c r="B557" s="234">
        <v>568.96230000000003</v>
      </c>
      <c r="D557" s="237">
        <f t="shared" si="17"/>
        <v>-0.1468923758162598</v>
      </c>
      <c r="F557" s="176">
        <v>6.7436999999999996</v>
      </c>
      <c r="G557" s="193">
        <f t="shared" si="18"/>
        <v>-0.2143293758162598</v>
      </c>
    </row>
    <row r="558" spans="1:7" s="5" customFormat="1" ht="11.25" x14ac:dyDescent="0.2">
      <c r="A558" s="231">
        <v>27060</v>
      </c>
      <c r="B558" s="234">
        <v>564.87959999999998</v>
      </c>
      <c r="D558" s="237">
        <f t="shared" si="17"/>
        <v>-0.14019524619934776</v>
      </c>
      <c r="F558" s="176">
        <v>6.9885999999999999</v>
      </c>
      <c r="G558" s="193">
        <f t="shared" si="18"/>
        <v>-0.21008124619934776</v>
      </c>
    </row>
    <row r="559" spans="1:7" s="5" customFormat="1" ht="11.25" x14ac:dyDescent="0.2">
      <c r="A559" s="231">
        <v>27088</v>
      </c>
      <c r="B559" s="234">
        <v>564.4701</v>
      </c>
      <c r="D559" s="237">
        <f t="shared" si="17"/>
        <v>-0.10942630289787048</v>
      </c>
      <c r="F559" s="176">
        <v>6.9572000000000003</v>
      </c>
      <c r="G559" s="193">
        <f t="shared" si="18"/>
        <v>-0.1789983028978705</v>
      </c>
    </row>
    <row r="560" spans="1:7" s="5" customFormat="1" ht="11.25" x14ac:dyDescent="0.2">
      <c r="A560" s="231">
        <v>27117</v>
      </c>
      <c r="B560" s="234">
        <v>552.91319999999996</v>
      </c>
      <c r="D560" s="237">
        <f t="shared" si="17"/>
        <v>-0.12836226347991286</v>
      </c>
      <c r="F560" s="176">
        <v>7.2089999999999996</v>
      </c>
      <c r="G560" s="193">
        <f t="shared" si="18"/>
        <v>-0.20045226347991285</v>
      </c>
    </row>
    <row r="561" spans="1:7" s="5" customFormat="1" ht="11.25" x14ac:dyDescent="0.2">
      <c r="A561" s="231">
        <v>27149</v>
      </c>
      <c r="B561" s="234">
        <v>533.08640000000003</v>
      </c>
      <c r="D561" s="237">
        <f t="shared" si="17"/>
        <v>-0.12615949512335045</v>
      </c>
      <c r="F561" s="176">
        <v>7.5124000000000004</v>
      </c>
      <c r="G561" s="193">
        <f t="shared" si="18"/>
        <v>-0.20128349512335048</v>
      </c>
    </row>
    <row r="562" spans="1:7" s="5" customFormat="1" ht="11.25" x14ac:dyDescent="0.2">
      <c r="A562" s="231">
        <v>27180</v>
      </c>
      <c r="B562" s="234">
        <v>516.97170000000006</v>
      </c>
      <c r="D562" s="237">
        <f t="shared" si="17"/>
        <v>-0.13856255044767196</v>
      </c>
      <c r="F562" s="176">
        <v>7.5758999999999999</v>
      </c>
      <c r="G562" s="193">
        <f t="shared" si="18"/>
        <v>-0.21432155044767195</v>
      </c>
    </row>
    <row r="563" spans="1:7" s="5" customFormat="1" ht="11.25" x14ac:dyDescent="0.2">
      <c r="A563" s="231">
        <v>27208</v>
      </c>
      <c r="B563" s="234">
        <v>511.1078</v>
      </c>
      <c r="D563" s="237">
        <f t="shared" si="17"/>
        <v>-0.14491174205136403</v>
      </c>
      <c r="F563" s="176">
        <v>7.5354999999999999</v>
      </c>
      <c r="G563" s="193">
        <f t="shared" si="18"/>
        <v>-0.22026674205136404</v>
      </c>
    </row>
    <row r="564" spans="1:7" s="5" customFormat="1" ht="11.25" x14ac:dyDescent="0.2">
      <c r="A564" s="231">
        <v>27241</v>
      </c>
      <c r="B564" s="234">
        <v>473.19069999999999</v>
      </c>
      <c r="D564" s="237">
        <f t="shared" si="17"/>
        <v>-0.23928385173010058</v>
      </c>
      <c r="F564" s="176">
        <v>7.8049999999999997</v>
      </c>
      <c r="G564" s="193">
        <f t="shared" si="18"/>
        <v>-0.31733385173010059</v>
      </c>
    </row>
    <row r="565" spans="1:7" s="5" customFormat="1" ht="11.25" x14ac:dyDescent="0.2">
      <c r="A565" s="231">
        <v>27271</v>
      </c>
      <c r="B565" s="234">
        <v>432.32119999999998</v>
      </c>
      <c r="D565" s="237">
        <f t="shared" si="17"/>
        <v>-0.28045236571932275</v>
      </c>
      <c r="F565" s="176">
        <v>8.0441000000000003</v>
      </c>
      <c r="G565" s="193">
        <f t="shared" si="18"/>
        <v>-0.36089336571932273</v>
      </c>
    </row>
    <row r="566" spans="1:7" s="5" customFormat="1" ht="11.25" x14ac:dyDescent="0.2">
      <c r="A566" s="231">
        <v>27302</v>
      </c>
      <c r="B566" s="234">
        <v>382.52789999999999</v>
      </c>
      <c r="D566" s="237">
        <f t="shared" si="17"/>
        <v>-0.38939180356993774</v>
      </c>
      <c r="F566" s="176">
        <v>8.0374999999999996</v>
      </c>
      <c r="G566" s="193">
        <f t="shared" si="18"/>
        <v>-0.46976680356993772</v>
      </c>
    </row>
    <row r="567" spans="1:7" s="5" customFormat="1" ht="11.25" x14ac:dyDescent="0.2">
      <c r="A567" s="231">
        <v>27333</v>
      </c>
      <c r="B567" s="234">
        <v>446.82440000000003</v>
      </c>
      <c r="D567" s="237">
        <f t="shared" si="17"/>
        <v>-0.28794081753571499</v>
      </c>
      <c r="F567" s="176">
        <v>7.8967999999999998</v>
      </c>
      <c r="G567" s="193">
        <f t="shared" si="18"/>
        <v>-0.36690881753571497</v>
      </c>
    </row>
    <row r="568" spans="1:7" s="5" customFormat="1" ht="11.25" x14ac:dyDescent="0.2">
      <c r="A568" s="231">
        <v>27362</v>
      </c>
      <c r="B568" s="234">
        <v>424.99709999999999</v>
      </c>
      <c r="D568" s="237">
        <f t="shared" si="17"/>
        <v>-0.23824123218637383</v>
      </c>
      <c r="F568" s="176">
        <v>7.6810999999999998</v>
      </c>
      <c r="G568" s="193">
        <f t="shared" si="18"/>
        <v>-0.31505223218637385</v>
      </c>
    </row>
    <row r="569" spans="1:7" s="5" customFormat="1" ht="11.25" x14ac:dyDescent="0.2">
      <c r="A569" s="231">
        <v>27394</v>
      </c>
      <c r="B569" s="234">
        <v>418.37639999999999</v>
      </c>
      <c r="D569" s="237">
        <f t="shared" si="17"/>
        <v>-0.26466762384783671</v>
      </c>
      <c r="F569" s="176">
        <v>7.4337999999999997</v>
      </c>
      <c r="G569" s="193">
        <f t="shared" si="18"/>
        <v>-0.33900562384783672</v>
      </c>
    </row>
    <row r="570" spans="1:7" s="5" customFormat="1" ht="11.25" x14ac:dyDescent="0.2">
      <c r="A570" s="231">
        <v>27425</v>
      </c>
      <c r="B570" s="234">
        <v>471.58890000000002</v>
      </c>
      <c r="D570" s="237">
        <f t="shared" si="17"/>
        <v>-0.16515147652703333</v>
      </c>
      <c r="F570" s="176">
        <v>7.5014000000000003</v>
      </c>
      <c r="G570" s="193">
        <f t="shared" si="18"/>
        <v>-0.24016547652703332</v>
      </c>
    </row>
    <row r="571" spans="1:7" s="5" customFormat="1" ht="11.25" x14ac:dyDescent="0.2">
      <c r="A571" s="231">
        <v>27453</v>
      </c>
      <c r="B571" s="234">
        <v>501.66809999999998</v>
      </c>
      <c r="D571" s="237">
        <f t="shared" si="17"/>
        <v>-0.11125832882910891</v>
      </c>
      <c r="F571" s="176">
        <v>7.3921999999999999</v>
      </c>
      <c r="G571" s="193">
        <f t="shared" si="18"/>
        <v>-0.1851803288291089</v>
      </c>
    </row>
    <row r="572" spans="1:7" s="5" customFormat="1" ht="11.25" x14ac:dyDescent="0.2">
      <c r="A572" s="231">
        <v>27484</v>
      </c>
      <c r="B572" s="234">
        <v>514.39580000000001</v>
      </c>
      <c r="D572" s="237">
        <f t="shared" si="17"/>
        <v>-6.9662652293343563E-2</v>
      </c>
      <c r="F572" s="176">
        <v>7.7279999999999998</v>
      </c>
      <c r="G572" s="193">
        <f t="shared" si="18"/>
        <v>-0.14694265229334358</v>
      </c>
    </row>
    <row r="573" spans="1:7" s="5" customFormat="1" ht="11.25" x14ac:dyDescent="0.2">
      <c r="A573" s="231">
        <v>27514</v>
      </c>
      <c r="B573" s="234">
        <v>540.62159999999994</v>
      </c>
      <c r="D573" s="237">
        <f t="shared" si="17"/>
        <v>1.4135044525615204E-2</v>
      </c>
      <c r="F573" s="176">
        <v>8.2268000000000008</v>
      </c>
      <c r="G573" s="193">
        <f t="shared" si="18"/>
        <v>-6.8132955474384804E-2</v>
      </c>
    </row>
    <row r="574" spans="1:7" s="5" customFormat="1" ht="11.25" x14ac:dyDescent="0.2">
      <c r="A574" s="231">
        <v>27544</v>
      </c>
      <c r="B574" s="234">
        <v>566.38319999999999</v>
      </c>
      <c r="D574" s="237">
        <f t="shared" si="17"/>
        <v>9.5578732839727731E-2</v>
      </c>
      <c r="F574" s="176">
        <v>8.0594999999999999</v>
      </c>
      <c r="G574" s="193">
        <f t="shared" si="18"/>
        <v>1.4983732839727731E-2</v>
      </c>
    </row>
    <row r="575" spans="1:7" s="5" customFormat="1" ht="11.25" x14ac:dyDescent="0.2">
      <c r="A575" s="231">
        <v>27575</v>
      </c>
      <c r="B575" s="234">
        <v>593.41300000000001</v>
      </c>
      <c r="D575" s="237">
        <f t="shared" si="17"/>
        <v>0.16103295625697744</v>
      </c>
      <c r="F575" s="176">
        <v>7.8609999999999998</v>
      </c>
      <c r="G575" s="193">
        <f t="shared" si="18"/>
        <v>8.2422956256977445E-2</v>
      </c>
    </row>
    <row r="576" spans="1:7" s="5" customFormat="1" ht="11.25" x14ac:dyDescent="0.2">
      <c r="A576" s="231">
        <v>27606</v>
      </c>
      <c r="B576" s="234">
        <v>555.19870000000003</v>
      </c>
      <c r="D576" s="237">
        <f t="shared" si="17"/>
        <v>0.17330856248865434</v>
      </c>
      <c r="F576" s="176">
        <v>8.0614000000000008</v>
      </c>
      <c r="G576" s="193">
        <f t="shared" si="18"/>
        <v>9.2694562488654333E-2</v>
      </c>
    </row>
    <row r="577" spans="1:7" s="5" customFormat="1" ht="11.25" x14ac:dyDescent="0.2">
      <c r="A577" s="231">
        <v>27635</v>
      </c>
      <c r="B577" s="234">
        <v>545.43970000000002</v>
      </c>
      <c r="D577" s="237">
        <f t="shared" si="17"/>
        <v>0.26165383515774865</v>
      </c>
      <c r="F577" s="176">
        <v>8.3976000000000006</v>
      </c>
      <c r="G577" s="193">
        <f t="shared" si="18"/>
        <v>0.17767783515774865</v>
      </c>
    </row>
    <row r="578" spans="1:7" s="5" customFormat="1" ht="11.25" x14ac:dyDescent="0.2">
      <c r="A578" s="231">
        <v>27667</v>
      </c>
      <c r="B578" s="234">
        <v>528.42610000000002</v>
      </c>
      <c r="D578" s="237">
        <f t="shared" si="17"/>
        <v>0.38140538245707045</v>
      </c>
      <c r="F578" s="176">
        <v>8.4267000000000003</v>
      </c>
      <c r="G578" s="193">
        <f t="shared" si="18"/>
        <v>0.29713838245707047</v>
      </c>
    </row>
    <row r="579" spans="1:7" s="5" customFormat="1" ht="11.25" x14ac:dyDescent="0.2">
      <c r="A579" s="231">
        <v>27698</v>
      </c>
      <c r="B579" s="234">
        <v>562.95299999999997</v>
      </c>
      <c r="D579" s="237">
        <f t="shared" si="17"/>
        <v>0.25989762421210649</v>
      </c>
      <c r="F579" s="176">
        <v>8.1377000000000006</v>
      </c>
      <c r="G579" s="193">
        <f t="shared" si="18"/>
        <v>0.17852062421210649</v>
      </c>
    </row>
    <row r="580" spans="1:7" s="5" customFormat="1" ht="11.25" x14ac:dyDescent="0.2">
      <c r="A580" s="231">
        <v>27726</v>
      </c>
      <c r="B580" s="234">
        <v>578.82240000000002</v>
      </c>
      <c r="D580" s="237">
        <f t="shared" si="17"/>
        <v>0.36194435209087317</v>
      </c>
      <c r="F580" s="176">
        <v>8.0528999999999993</v>
      </c>
      <c r="G580" s="193">
        <f t="shared" si="18"/>
        <v>0.28141535209087321</v>
      </c>
    </row>
    <row r="581" spans="1:7" s="5" customFormat="1" ht="11.25" x14ac:dyDescent="0.2">
      <c r="A581" s="231">
        <v>27759</v>
      </c>
      <c r="B581" s="234">
        <v>574.12789999999995</v>
      </c>
      <c r="D581" s="237">
        <f t="shared" si="17"/>
        <v>0.37227601748090944</v>
      </c>
      <c r="F581" s="176">
        <v>7.9968000000000004</v>
      </c>
      <c r="G581" s="193">
        <f t="shared" si="18"/>
        <v>0.29230801748090945</v>
      </c>
    </row>
    <row r="582" spans="1:7" s="5" customFormat="1" ht="11.25" x14ac:dyDescent="0.2">
      <c r="A582" s="231">
        <v>27789</v>
      </c>
      <c r="B582" s="234">
        <v>644.024</v>
      </c>
      <c r="D582" s="237">
        <f t="shared" si="17"/>
        <v>0.36564707099764227</v>
      </c>
      <c r="F582" s="176">
        <v>7.7423999999999999</v>
      </c>
      <c r="G582" s="193">
        <f t="shared" si="18"/>
        <v>0.28822307099764227</v>
      </c>
    </row>
    <row r="583" spans="1:7" s="5" customFormat="1" ht="11.25" x14ac:dyDescent="0.2">
      <c r="A583" s="231">
        <v>27817</v>
      </c>
      <c r="B583" s="234">
        <v>638.59640000000002</v>
      </c>
      <c r="D583" s="237">
        <f t="shared" si="17"/>
        <v>0.2729459975629307</v>
      </c>
      <c r="F583" s="176">
        <v>7.7927999999999997</v>
      </c>
      <c r="G583" s="193">
        <f t="shared" si="18"/>
        <v>0.1950179975629307</v>
      </c>
    </row>
    <row r="584" spans="1:7" s="5" customFormat="1" ht="11.25" x14ac:dyDescent="0.2">
      <c r="A584" s="231">
        <v>27850</v>
      </c>
      <c r="B584" s="234">
        <v>660.11569999999995</v>
      </c>
      <c r="D584" s="237">
        <f t="shared" si="17"/>
        <v>0.28328361156914572</v>
      </c>
      <c r="F584" s="176">
        <v>7.7343000000000002</v>
      </c>
      <c r="G584" s="193">
        <f t="shared" si="18"/>
        <v>0.20594061156914573</v>
      </c>
    </row>
    <row r="585" spans="1:7" s="5" customFormat="1" ht="11.25" x14ac:dyDescent="0.2">
      <c r="A585" s="231">
        <v>27880</v>
      </c>
      <c r="B585" s="234">
        <v>654.97709999999995</v>
      </c>
      <c r="D585" s="237">
        <f t="shared" si="17"/>
        <v>0.21152595456785295</v>
      </c>
      <c r="F585" s="176">
        <v>7.5643000000000002</v>
      </c>
      <c r="G585" s="193">
        <f t="shared" si="18"/>
        <v>0.13588295456785293</v>
      </c>
    </row>
    <row r="586" spans="1:7" s="5" customFormat="1" ht="11.25" x14ac:dyDescent="0.2">
      <c r="A586" s="231">
        <v>27911</v>
      </c>
      <c r="B586" s="234">
        <v>647.69529999999997</v>
      </c>
      <c r="D586" s="237">
        <f t="shared" si="17"/>
        <v>0.14356375683459532</v>
      </c>
      <c r="F586" s="176">
        <v>7.8949999999999996</v>
      </c>
      <c r="G586" s="193">
        <f t="shared" si="18"/>
        <v>6.4613756834595332E-2</v>
      </c>
    </row>
    <row r="587" spans="1:7" s="5" customFormat="1" ht="11.25" x14ac:dyDescent="0.2">
      <c r="A587" s="231">
        <v>27941</v>
      </c>
      <c r="B587" s="234">
        <v>676.40129999999999</v>
      </c>
      <c r="D587" s="237">
        <f t="shared" si="17"/>
        <v>0.13984914385090996</v>
      </c>
      <c r="F587" s="176">
        <v>7.8613999999999997</v>
      </c>
      <c r="G587" s="193">
        <f t="shared" si="18"/>
        <v>6.1235143850909959E-2</v>
      </c>
    </row>
    <row r="588" spans="1:7" s="5" customFormat="1" ht="11.25" x14ac:dyDescent="0.2">
      <c r="A588" s="231">
        <v>27971</v>
      </c>
      <c r="B588" s="234">
        <v>673.15809999999999</v>
      </c>
      <c r="D588" s="237">
        <f t="shared" si="17"/>
        <v>0.2124633937363325</v>
      </c>
      <c r="F588" s="176">
        <v>7.8319000000000001</v>
      </c>
      <c r="G588" s="193">
        <f t="shared" si="18"/>
        <v>0.1341443937363325</v>
      </c>
    </row>
    <row r="589" spans="1:7" s="5" customFormat="1" ht="11.25" x14ac:dyDescent="0.2">
      <c r="A589" s="231">
        <v>28003</v>
      </c>
      <c r="B589" s="234">
        <v>671.92160000000001</v>
      </c>
      <c r="D589" s="237">
        <f t="shared" si="17"/>
        <v>0.23188979460057646</v>
      </c>
      <c r="F589" s="176">
        <v>7.7686000000000002</v>
      </c>
      <c r="G589" s="193">
        <f t="shared" si="18"/>
        <v>0.15420379460057645</v>
      </c>
    </row>
    <row r="590" spans="1:7" s="5" customFormat="1" ht="11.25" x14ac:dyDescent="0.2">
      <c r="A590" s="231">
        <v>28033</v>
      </c>
      <c r="B590" s="234">
        <v>689.28930000000003</v>
      </c>
      <c r="D590" s="237">
        <f t="shared" si="17"/>
        <v>0.30441948268641528</v>
      </c>
      <c r="F590" s="176">
        <v>7.5942999999999996</v>
      </c>
      <c r="G590" s="193">
        <f t="shared" si="18"/>
        <v>0.22847648268641529</v>
      </c>
    </row>
    <row r="591" spans="1:7" s="5" customFormat="1" ht="11.25" x14ac:dyDescent="0.2">
      <c r="A591" s="231">
        <v>28062</v>
      </c>
      <c r="B591" s="234">
        <v>676.45190000000002</v>
      </c>
      <c r="D591" s="237">
        <f t="shared" si="17"/>
        <v>0.20161345618550763</v>
      </c>
      <c r="F591" s="176">
        <v>7.4109999999999996</v>
      </c>
      <c r="G591" s="193">
        <f t="shared" si="18"/>
        <v>0.12750345618550762</v>
      </c>
    </row>
    <row r="592" spans="1:7" s="5" customFormat="1" ht="11.25" x14ac:dyDescent="0.2">
      <c r="A592" s="231">
        <v>28094</v>
      </c>
      <c r="B592" s="234">
        <v>673.69090000000006</v>
      </c>
      <c r="D592" s="237">
        <f t="shared" si="17"/>
        <v>0.16389915110403463</v>
      </c>
      <c r="F592" s="176">
        <v>7.2911000000000001</v>
      </c>
      <c r="G592" s="193">
        <f t="shared" si="18"/>
        <v>9.0988151104034631E-2</v>
      </c>
    </row>
    <row r="593" spans="1:7" s="5" customFormat="1" ht="11.25" x14ac:dyDescent="0.2">
      <c r="A593" s="231">
        <v>28125</v>
      </c>
      <c r="B593" s="234">
        <v>711.49940000000004</v>
      </c>
      <c r="D593" s="237">
        <f t="shared" si="17"/>
        <v>0.23926985607214024</v>
      </c>
      <c r="F593" s="176">
        <v>6.8691000000000004</v>
      </c>
      <c r="G593" s="193">
        <f t="shared" si="18"/>
        <v>0.17057885607214024</v>
      </c>
    </row>
    <row r="594" spans="1:7" s="5" customFormat="1" ht="11.25" x14ac:dyDescent="0.2">
      <c r="A594" s="231">
        <v>28156</v>
      </c>
      <c r="B594" s="234">
        <v>677.86440000000005</v>
      </c>
      <c r="D594" s="237">
        <f t="shared" ref="D594:D657" si="19">(B594/B582)-1</f>
        <v>5.2545246760990372E-2</v>
      </c>
      <c r="F594" s="176">
        <v>7.2133000000000003</v>
      </c>
      <c r="G594" s="193">
        <f t="shared" ref="G594:G657" si="20">D594-F594/100</f>
        <v>-1.9587753239009631E-2</v>
      </c>
    </row>
    <row r="595" spans="1:7" s="5" customFormat="1" ht="11.25" x14ac:dyDescent="0.2">
      <c r="A595" s="231">
        <v>28184</v>
      </c>
      <c r="B595" s="234">
        <v>665.50699999999995</v>
      </c>
      <c r="D595" s="237">
        <f t="shared" si="19"/>
        <v>4.2140231294758301E-2</v>
      </c>
      <c r="F595" s="176">
        <v>7.3910999999999998</v>
      </c>
      <c r="G595" s="193">
        <f t="shared" si="20"/>
        <v>-3.1770768705241703E-2</v>
      </c>
    </row>
    <row r="596" spans="1:7" s="5" customFormat="1" ht="11.25" x14ac:dyDescent="0.2">
      <c r="A596" s="231">
        <v>28215</v>
      </c>
      <c r="B596" s="234">
        <v>658.50660000000005</v>
      </c>
      <c r="D596" s="237">
        <f t="shared" si="19"/>
        <v>-2.4376029838404367E-3</v>
      </c>
      <c r="F596" s="176">
        <v>7.46</v>
      </c>
      <c r="G596" s="193">
        <f t="shared" si="20"/>
        <v>-7.7037602983840436E-2</v>
      </c>
    </row>
    <row r="597" spans="1:7" s="5" customFormat="1" ht="11.25" x14ac:dyDescent="0.2">
      <c r="A597" s="231">
        <v>28244</v>
      </c>
      <c r="B597" s="234">
        <v>661.24980000000005</v>
      </c>
      <c r="D597" s="237">
        <f t="shared" si="19"/>
        <v>9.5769760500024059E-3</v>
      </c>
      <c r="F597" s="176">
        <v>7.3704999999999998</v>
      </c>
      <c r="G597" s="193">
        <f t="shared" si="20"/>
        <v>-6.4128023949997587E-2</v>
      </c>
    </row>
    <row r="598" spans="1:7" s="5" customFormat="1" ht="11.25" x14ac:dyDescent="0.2">
      <c r="A598" s="231">
        <v>28276</v>
      </c>
      <c r="B598" s="234">
        <v>648.28539999999998</v>
      </c>
      <c r="D598" s="237">
        <f t="shared" si="19"/>
        <v>9.1107655096456241E-4</v>
      </c>
      <c r="F598" s="176">
        <v>7.4566999999999997</v>
      </c>
      <c r="G598" s="193">
        <f t="shared" si="20"/>
        <v>-7.3655923449035432E-2</v>
      </c>
    </row>
    <row r="599" spans="1:7" s="5" customFormat="1" ht="11.25" x14ac:dyDescent="0.2">
      <c r="A599" s="231">
        <v>28306</v>
      </c>
      <c r="B599" s="234">
        <v>680.322</v>
      </c>
      <c r="D599" s="237">
        <f t="shared" si="19"/>
        <v>5.7964110950112779E-3</v>
      </c>
      <c r="F599" s="176">
        <v>7.2755000000000001</v>
      </c>
      <c r="G599" s="193">
        <f t="shared" si="20"/>
        <v>-6.6958588904988722E-2</v>
      </c>
    </row>
    <row r="600" spans="1:7" s="5" customFormat="1" ht="11.25" x14ac:dyDescent="0.2">
      <c r="A600" s="231">
        <v>28335</v>
      </c>
      <c r="B600" s="234">
        <v>671.85860000000002</v>
      </c>
      <c r="D600" s="237">
        <f t="shared" si="19"/>
        <v>-1.9304528906358698E-3</v>
      </c>
      <c r="F600" s="176">
        <v>7.33</v>
      </c>
      <c r="G600" s="193">
        <f t="shared" si="20"/>
        <v>-7.5230452890635874E-2</v>
      </c>
    </row>
    <row r="601" spans="1:7" s="5" customFormat="1" ht="11.25" x14ac:dyDescent="0.2">
      <c r="A601" s="231">
        <v>28368</v>
      </c>
      <c r="B601" s="234">
        <v>660.30409999999995</v>
      </c>
      <c r="D601" s="237">
        <f t="shared" si="19"/>
        <v>-1.7289963590990443E-2</v>
      </c>
      <c r="F601" s="176">
        <v>7.3964999999999996</v>
      </c>
      <c r="G601" s="193">
        <f t="shared" si="20"/>
        <v>-9.1254963590990446E-2</v>
      </c>
    </row>
    <row r="602" spans="1:7" s="5" customFormat="1" ht="11.25" x14ac:dyDescent="0.2">
      <c r="A602" s="231">
        <v>28398</v>
      </c>
      <c r="B602" s="234">
        <v>661.32759999999996</v>
      </c>
      <c r="D602" s="237">
        <f t="shared" si="19"/>
        <v>-4.0565985863990739E-2</v>
      </c>
      <c r="F602" s="176">
        <v>7.3437999999999999</v>
      </c>
      <c r="G602" s="193">
        <f t="shared" si="20"/>
        <v>-0.11400398586399074</v>
      </c>
    </row>
    <row r="603" spans="1:7" s="5" customFormat="1" ht="11.25" x14ac:dyDescent="0.2">
      <c r="A603" s="231">
        <v>28429</v>
      </c>
      <c r="B603" s="234">
        <v>635.56780000000003</v>
      </c>
      <c r="D603" s="237">
        <f t="shared" si="19"/>
        <v>-6.0439034911425327E-2</v>
      </c>
      <c r="F603" s="176">
        <v>7.5235000000000003</v>
      </c>
      <c r="G603" s="193">
        <f t="shared" si="20"/>
        <v>-0.13567403491142532</v>
      </c>
    </row>
    <row r="604" spans="1:7" s="5" customFormat="1" ht="11.25" x14ac:dyDescent="0.2">
      <c r="A604" s="231">
        <v>28459</v>
      </c>
      <c r="B604" s="234">
        <v>655.66589999999997</v>
      </c>
      <c r="D604" s="237">
        <f t="shared" si="19"/>
        <v>-2.6755593700315772E-2</v>
      </c>
      <c r="F604" s="176">
        <v>7.5773999999999999</v>
      </c>
      <c r="G604" s="193">
        <f t="shared" si="20"/>
        <v>-0.10252959370031577</v>
      </c>
    </row>
    <row r="605" spans="1:7" s="5" customFormat="1" ht="11.25" x14ac:dyDescent="0.2">
      <c r="A605" s="231">
        <v>28489</v>
      </c>
      <c r="B605" s="234">
        <v>660.57500000000005</v>
      </c>
      <c r="D605" s="237">
        <f t="shared" si="19"/>
        <v>-7.1573356210841488E-2</v>
      </c>
      <c r="F605" s="176">
        <v>7.6852</v>
      </c>
      <c r="G605" s="193">
        <f t="shared" si="20"/>
        <v>-0.14842535621084149</v>
      </c>
    </row>
    <row r="606" spans="1:7" s="5" customFormat="1" ht="11.25" x14ac:dyDescent="0.2">
      <c r="A606" s="231">
        <v>28521</v>
      </c>
      <c r="B606" s="234">
        <v>622.64919999999995</v>
      </c>
      <c r="D606" s="237">
        <f t="shared" si="19"/>
        <v>-8.1454639010398067E-2</v>
      </c>
      <c r="F606" s="176">
        <v>7.9561999999999999</v>
      </c>
      <c r="G606" s="193">
        <f t="shared" si="20"/>
        <v>-0.16101663901039806</v>
      </c>
    </row>
    <row r="607" spans="1:7" s="5" customFormat="1" ht="11.25" x14ac:dyDescent="0.2">
      <c r="A607" s="231">
        <v>28549</v>
      </c>
      <c r="B607" s="234">
        <v>610.02179999999998</v>
      </c>
      <c r="D607" s="237">
        <f t="shared" si="19"/>
        <v>-8.3372827032623165E-2</v>
      </c>
      <c r="F607" s="176">
        <v>8.0333000000000006</v>
      </c>
      <c r="G607" s="193">
        <f t="shared" si="20"/>
        <v>-0.16370582703262315</v>
      </c>
    </row>
    <row r="608" spans="1:7" s="5" customFormat="1" ht="11.25" x14ac:dyDescent="0.2">
      <c r="A608" s="231">
        <v>28580</v>
      </c>
      <c r="B608" s="234">
        <v>627.96360000000004</v>
      </c>
      <c r="D608" s="237">
        <f t="shared" si="19"/>
        <v>-4.6382223048333948E-2</v>
      </c>
      <c r="F608" s="176">
        <v>8.0358999999999998</v>
      </c>
      <c r="G608" s="193">
        <f t="shared" si="20"/>
        <v>-0.12674122304833396</v>
      </c>
    </row>
    <row r="609" spans="1:7" s="5" customFormat="1" ht="11.25" x14ac:dyDescent="0.2">
      <c r="A609" s="231">
        <v>28608</v>
      </c>
      <c r="B609" s="234">
        <v>684.62890000000004</v>
      </c>
      <c r="D609" s="237">
        <f t="shared" si="19"/>
        <v>3.5355927517860763E-2</v>
      </c>
      <c r="F609" s="176">
        <v>8.1539999999999999</v>
      </c>
      <c r="G609" s="193">
        <f t="shared" si="20"/>
        <v>-4.6184072482139238E-2</v>
      </c>
    </row>
    <row r="610" spans="1:7" s="5" customFormat="1" ht="11.25" x14ac:dyDescent="0.2">
      <c r="A610" s="231">
        <v>28641</v>
      </c>
      <c r="B610" s="234">
        <v>690.92160000000001</v>
      </c>
      <c r="D610" s="237">
        <f t="shared" si="19"/>
        <v>6.5767638759102187E-2</v>
      </c>
      <c r="F610" s="176">
        <v>8.3457000000000008</v>
      </c>
      <c r="G610" s="193">
        <f t="shared" si="20"/>
        <v>-1.7689361240897816E-2</v>
      </c>
    </row>
    <row r="611" spans="1:7" s="5" customFormat="1" ht="11.25" x14ac:dyDescent="0.2">
      <c r="A611" s="231">
        <v>28671</v>
      </c>
      <c r="B611" s="234">
        <v>681.40530000000001</v>
      </c>
      <c r="D611" s="237">
        <f t="shared" si="19"/>
        <v>1.5923342182084799E-3</v>
      </c>
      <c r="F611" s="176">
        <v>8.4623000000000008</v>
      </c>
      <c r="G611" s="193">
        <f t="shared" si="20"/>
        <v>-8.3030665781791524E-2</v>
      </c>
    </row>
    <row r="612" spans="1:7" s="5" customFormat="1" ht="11.25" x14ac:dyDescent="0.2">
      <c r="A612" s="231">
        <v>28702</v>
      </c>
      <c r="B612" s="234">
        <v>721.13549999999998</v>
      </c>
      <c r="D612" s="237">
        <f t="shared" si="19"/>
        <v>7.3344153070303619E-2</v>
      </c>
      <c r="F612" s="176">
        <v>8.64</v>
      </c>
      <c r="G612" s="193">
        <f t="shared" si="20"/>
        <v>-1.3055846929696385E-2</v>
      </c>
    </row>
    <row r="613" spans="1:7" s="5" customFormat="1" ht="11.25" x14ac:dyDescent="0.2">
      <c r="A613" s="231">
        <v>28733</v>
      </c>
      <c r="B613" s="234">
        <v>742.83839999999998</v>
      </c>
      <c r="D613" s="237">
        <f t="shared" si="19"/>
        <v>0.12499437759056775</v>
      </c>
      <c r="F613" s="176">
        <v>8.4108999999999998</v>
      </c>
      <c r="G613" s="193">
        <f t="shared" si="20"/>
        <v>4.0885377590567748E-2</v>
      </c>
    </row>
    <row r="614" spans="1:7" s="5" customFormat="1" ht="11.25" x14ac:dyDescent="0.2">
      <c r="A614" s="231">
        <v>28762</v>
      </c>
      <c r="B614" s="234">
        <v>740.46510000000001</v>
      </c>
      <c r="D614" s="237">
        <f t="shared" si="19"/>
        <v>0.11966459588258527</v>
      </c>
      <c r="F614" s="176">
        <v>8.4164999999999992</v>
      </c>
      <c r="G614" s="193">
        <f t="shared" si="20"/>
        <v>3.5499595882585278E-2</v>
      </c>
    </row>
    <row r="615" spans="1:7" s="5" customFormat="1" ht="11.25" x14ac:dyDescent="0.2">
      <c r="A615" s="231">
        <v>28794</v>
      </c>
      <c r="B615" s="234">
        <v>675.90729999999996</v>
      </c>
      <c r="D615" s="237">
        <f t="shared" si="19"/>
        <v>6.3470018462231659E-2</v>
      </c>
      <c r="F615" s="176">
        <v>8.6424000000000003</v>
      </c>
      <c r="G615" s="193">
        <f t="shared" si="20"/>
        <v>-2.2953981537768342E-2</v>
      </c>
    </row>
    <row r="616" spans="1:7" s="5" customFormat="1" ht="11.25" x14ac:dyDescent="0.2">
      <c r="A616" s="231">
        <v>28824</v>
      </c>
      <c r="B616" s="234">
        <v>690.41949999999997</v>
      </c>
      <c r="D616" s="237">
        <f t="shared" si="19"/>
        <v>5.3005044184850858E-2</v>
      </c>
      <c r="F616" s="176">
        <v>8.8049999999999997</v>
      </c>
      <c r="G616" s="193">
        <f t="shared" si="20"/>
        <v>-3.5044955815149145E-2</v>
      </c>
    </row>
    <row r="617" spans="1:7" s="5" customFormat="1" ht="11.25" x14ac:dyDescent="0.2">
      <c r="A617" s="231">
        <v>28853</v>
      </c>
      <c r="B617" s="234">
        <v>703.98</v>
      </c>
      <c r="D617" s="237">
        <f t="shared" si="19"/>
        <v>6.5707905990992632E-2</v>
      </c>
      <c r="F617" s="176">
        <v>9.0065000000000008</v>
      </c>
      <c r="G617" s="193">
        <f t="shared" si="20"/>
        <v>-2.4357094009007374E-2</v>
      </c>
    </row>
    <row r="618" spans="1:7" s="5" customFormat="1" ht="11.25" x14ac:dyDescent="0.2">
      <c r="A618" s="231">
        <v>28886</v>
      </c>
      <c r="B618" s="234">
        <v>735.18340000000001</v>
      </c>
      <c r="D618" s="237">
        <f t="shared" si="19"/>
        <v>0.18073451310946842</v>
      </c>
      <c r="F618" s="176">
        <v>9.0995000000000008</v>
      </c>
      <c r="G618" s="193">
        <f t="shared" si="20"/>
        <v>8.9739513109468413E-2</v>
      </c>
    </row>
    <row r="619" spans="1:7" s="5" customFormat="1" ht="11.25" x14ac:dyDescent="0.2">
      <c r="A619" s="231">
        <v>28914</v>
      </c>
      <c r="B619" s="234">
        <v>711.5675</v>
      </c>
      <c r="D619" s="237">
        <f t="shared" si="19"/>
        <v>0.16646241167118947</v>
      </c>
      <c r="F619" s="176">
        <v>9.0983000000000001</v>
      </c>
      <c r="G619" s="193">
        <f t="shared" si="20"/>
        <v>7.5479411671189475E-2</v>
      </c>
    </row>
    <row r="620" spans="1:7" s="5" customFormat="1" ht="11.25" x14ac:dyDescent="0.2">
      <c r="A620" s="231">
        <v>28944</v>
      </c>
      <c r="B620" s="234">
        <v>753.98950000000002</v>
      </c>
      <c r="D620" s="237">
        <f t="shared" si="19"/>
        <v>0.20068981705309019</v>
      </c>
      <c r="F620" s="176">
        <v>9.1173000000000002</v>
      </c>
      <c r="G620" s="193">
        <f t="shared" si="20"/>
        <v>0.10951681705309019</v>
      </c>
    </row>
    <row r="621" spans="1:7" s="5" customFormat="1" ht="11.25" x14ac:dyDescent="0.2">
      <c r="A621" s="231">
        <v>28975</v>
      </c>
      <c r="B621" s="234">
        <v>758.73950000000002</v>
      </c>
      <c r="D621" s="237">
        <f t="shared" si="19"/>
        <v>0.10824930119076193</v>
      </c>
      <c r="F621" s="176">
        <v>9.1820000000000004</v>
      </c>
      <c r="G621" s="193">
        <f t="shared" si="20"/>
        <v>1.6429301190761927E-2</v>
      </c>
    </row>
    <row r="622" spans="1:7" s="5" customFormat="1" ht="11.25" x14ac:dyDescent="0.2">
      <c r="A622" s="231">
        <v>29006</v>
      </c>
      <c r="B622" s="234">
        <v>742.26139999999998</v>
      </c>
      <c r="D622" s="237">
        <f t="shared" si="19"/>
        <v>7.4306259928767604E-2</v>
      </c>
      <c r="F622" s="176">
        <v>9.2523999999999997</v>
      </c>
      <c r="G622" s="193">
        <f t="shared" si="20"/>
        <v>-1.8217740071232391E-2</v>
      </c>
    </row>
    <row r="623" spans="1:7" s="5" customFormat="1" ht="11.25" x14ac:dyDescent="0.2">
      <c r="A623" s="231">
        <v>29035</v>
      </c>
      <c r="B623" s="234">
        <v>774.54989999999998</v>
      </c>
      <c r="D623" s="237">
        <f t="shared" si="19"/>
        <v>0.136694856937567</v>
      </c>
      <c r="F623" s="176">
        <v>8.9138000000000002</v>
      </c>
      <c r="G623" s="193">
        <f t="shared" si="20"/>
        <v>4.7556856937567005E-2</v>
      </c>
    </row>
    <row r="624" spans="1:7" s="5" customFormat="1" ht="11.25" x14ac:dyDescent="0.2">
      <c r="A624" s="231">
        <v>29067</v>
      </c>
      <c r="B624" s="234">
        <v>784.93650000000002</v>
      </c>
      <c r="D624" s="237">
        <f t="shared" si="19"/>
        <v>8.8472970752375923E-2</v>
      </c>
      <c r="F624" s="176">
        <v>8.9499999999999993</v>
      </c>
      <c r="G624" s="193">
        <f t="shared" si="20"/>
        <v>-1.0270292476240728E-3</v>
      </c>
    </row>
    <row r="625" spans="1:7" s="5" customFormat="1" ht="11.25" x14ac:dyDescent="0.2">
      <c r="A625" s="231">
        <v>29098</v>
      </c>
      <c r="B625" s="234">
        <v>830.22850000000005</v>
      </c>
      <c r="D625" s="237">
        <f t="shared" si="19"/>
        <v>0.11764348746645314</v>
      </c>
      <c r="F625" s="176">
        <v>9.0296000000000003</v>
      </c>
      <c r="G625" s="193">
        <f t="shared" si="20"/>
        <v>2.7347487466453144E-2</v>
      </c>
    </row>
    <row r="626" spans="1:7" s="5" customFormat="1" ht="11.25" x14ac:dyDescent="0.2">
      <c r="A626" s="231">
        <v>29126</v>
      </c>
      <c r="B626" s="234">
        <v>833.79790000000003</v>
      </c>
      <c r="D626" s="237">
        <f t="shared" si="19"/>
        <v>0.12604618367563858</v>
      </c>
      <c r="F626" s="176">
        <v>9.3346999999999998</v>
      </c>
      <c r="G626" s="193">
        <f t="shared" si="20"/>
        <v>3.269918367563858E-2</v>
      </c>
    </row>
    <row r="627" spans="1:7" s="5" customFormat="1" ht="11.25" x14ac:dyDescent="0.2">
      <c r="A627" s="231">
        <v>29159</v>
      </c>
      <c r="B627" s="234">
        <v>780.40800000000002</v>
      </c>
      <c r="D627" s="237">
        <f t="shared" si="19"/>
        <v>0.15460803574691395</v>
      </c>
      <c r="F627" s="176">
        <v>10.299099999999999</v>
      </c>
      <c r="G627" s="193">
        <f t="shared" si="20"/>
        <v>5.1617035746913953E-2</v>
      </c>
    </row>
    <row r="628" spans="1:7" s="5" customFormat="1" ht="11.25" x14ac:dyDescent="0.2">
      <c r="A628" s="231">
        <v>29189</v>
      </c>
      <c r="B628" s="234">
        <v>817.50459999999998</v>
      </c>
      <c r="D628" s="237">
        <f t="shared" si="19"/>
        <v>0.18406939549071266</v>
      </c>
      <c r="F628" s="176">
        <v>10.6532</v>
      </c>
      <c r="G628" s="193">
        <f t="shared" si="20"/>
        <v>7.753739549071266E-2</v>
      </c>
    </row>
    <row r="629" spans="1:7" s="5" customFormat="1" ht="11.25" x14ac:dyDescent="0.2">
      <c r="A629" s="231">
        <v>29220</v>
      </c>
      <c r="B629" s="234">
        <v>834.98519999999996</v>
      </c>
      <c r="D629" s="237">
        <f t="shared" si="19"/>
        <v>0.18609221852893532</v>
      </c>
      <c r="F629" s="176">
        <v>10.385999999999999</v>
      </c>
      <c r="G629" s="193">
        <f t="shared" si="20"/>
        <v>8.2232218528935322E-2</v>
      </c>
    </row>
    <row r="630" spans="1:7" s="5" customFormat="1" ht="11.25" x14ac:dyDescent="0.2">
      <c r="A630" s="231">
        <v>29251</v>
      </c>
      <c r="B630" s="234">
        <v>886.8913</v>
      </c>
      <c r="D630" s="237">
        <f t="shared" si="19"/>
        <v>0.20635381593218782</v>
      </c>
      <c r="F630" s="176">
        <v>10.802300000000001</v>
      </c>
      <c r="G630" s="193">
        <f t="shared" si="20"/>
        <v>9.8330815932187815E-2</v>
      </c>
    </row>
    <row r="631" spans="1:7" s="5" customFormat="1" ht="11.25" x14ac:dyDescent="0.2">
      <c r="A631" s="231">
        <v>29280</v>
      </c>
      <c r="B631" s="234">
        <v>886.81359999999995</v>
      </c>
      <c r="D631" s="237">
        <f t="shared" si="19"/>
        <v>0.24628176525768808</v>
      </c>
      <c r="F631" s="176">
        <v>12.4147</v>
      </c>
      <c r="G631" s="193">
        <f t="shared" si="20"/>
        <v>0.12213476525768809</v>
      </c>
    </row>
    <row r="632" spans="1:7" s="5" customFormat="1" ht="11.25" x14ac:dyDescent="0.2">
      <c r="A632" s="231">
        <v>29311</v>
      </c>
      <c r="B632" s="234">
        <v>800.59780000000001</v>
      </c>
      <c r="D632" s="237">
        <f t="shared" si="19"/>
        <v>6.181558231248574E-2</v>
      </c>
      <c r="F632" s="176">
        <v>12.749000000000001</v>
      </c>
      <c r="G632" s="193">
        <f t="shared" si="20"/>
        <v>-6.5674417687514253E-2</v>
      </c>
    </row>
    <row r="633" spans="1:7" s="5" customFormat="1" ht="11.25" x14ac:dyDescent="0.2">
      <c r="A633" s="231">
        <v>29341</v>
      </c>
      <c r="B633" s="234">
        <v>837.61239999999998</v>
      </c>
      <c r="D633" s="237">
        <f t="shared" si="19"/>
        <v>0.10395254234160722</v>
      </c>
      <c r="F633" s="176">
        <v>11.4733</v>
      </c>
      <c r="G633" s="193">
        <f t="shared" si="20"/>
        <v>-1.0780457658392778E-2</v>
      </c>
    </row>
    <row r="634" spans="1:7" s="5" customFormat="1" ht="11.25" x14ac:dyDescent="0.2">
      <c r="A634" s="231">
        <v>29371</v>
      </c>
      <c r="B634" s="234">
        <v>880.71849999999995</v>
      </c>
      <c r="D634" s="237">
        <f t="shared" si="19"/>
        <v>0.1865341509069447</v>
      </c>
      <c r="F634" s="176">
        <v>10.1814</v>
      </c>
      <c r="G634" s="193">
        <f t="shared" si="20"/>
        <v>8.4720150906944694E-2</v>
      </c>
    </row>
    <row r="635" spans="1:7" s="5" customFormat="1" ht="11.25" x14ac:dyDescent="0.2">
      <c r="A635" s="231">
        <v>29402</v>
      </c>
      <c r="B635" s="234">
        <v>908.58730000000003</v>
      </c>
      <c r="D635" s="237">
        <f t="shared" si="19"/>
        <v>0.17305198799974031</v>
      </c>
      <c r="F635" s="176">
        <v>9.7781000000000002</v>
      </c>
      <c r="G635" s="193">
        <f t="shared" si="20"/>
        <v>7.5270987999740302E-2</v>
      </c>
    </row>
    <row r="636" spans="1:7" s="5" customFormat="1" ht="11.25" x14ac:dyDescent="0.2">
      <c r="A636" s="231">
        <v>29433</v>
      </c>
      <c r="B636" s="234">
        <v>971.81619999999998</v>
      </c>
      <c r="D636" s="237">
        <f t="shared" si="19"/>
        <v>0.23808257101052122</v>
      </c>
      <c r="F636" s="176">
        <v>10.2477</v>
      </c>
      <c r="G636" s="193">
        <f t="shared" si="20"/>
        <v>0.13560557101052123</v>
      </c>
    </row>
    <row r="637" spans="1:7" s="5" customFormat="1" ht="11.25" x14ac:dyDescent="0.2">
      <c r="A637" s="231">
        <v>29462</v>
      </c>
      <c r="B637" s="234">
        <v>981.64059999999995</v>
      </c>
      <c r="D637" s="237">
        <f t="shared" si="19"/>
        <v>0.18237400908304147</v>
      </c>
      <c r="F637" s="176">
        <v>11.101900000000001</v>
      </c>
      <c r="G637" s="193">
        <f t="shared" si="20"/>
        <v>7.135500908304146E-2</v>
      </c>
    </row>
    <row r="638" spans="1:7" s="5" customFormat="1" ht="11.25" x14ac:dyDescent="0.2">
      <c r="A638" s="231">
        <v>29494</v>
      </c>
      <c r="B638" s="234">
        <v>1010.5171</v>
      </c>
      <c r="D638" s="237">
        <f t="shared" si="19"/>
        <v>0.21194488496552943</v>
      </c>
      <c r="F638" s="176">
        <v>11.508599999999999</v>
      </c>
      <c r="G638" s="193">
        <f t="shared" si="20"/>
        <v>9.685888496552944E-2</v>
      </c>
    </row>
    <row r="639" spans="1:7" s="5" customFormat="1" ht="11.25" x14ac:dyDescent="0.2">
      <c r="A639" s="231">
        <v>29525</v>
      </c>
      <c r="B639" s="234">
        <v>1030.9755</v>
      </c>
      <c r="D639" s="237">
        <f t="shared" si="19"/>
        <v>0.32107243903189109</v>
      </c>
      <c r="F639" s="176">
        <v>11.7514</v>
      </c>
      <c r="G639" s="193">
        <f t="shared" si="20"/>
        <v>0.20355843903189108</v>
      </c>
    </row>
    <row r="640" spans="1:7" s="5" customFormat="1" ht="11.25" x14ac:dyDescent="0.2">
      <c r="A640" s="231">
        <v>29553</v>
      </c>
      <c r="B640" s="234">
        <v>1140.8103000000001</v>
      </c>
      <c r="D640" s="237">
        <f t="shared" si="19"/>
        <v>0.39547875326940063</v>
      </c>
      <c r="F640" s="176">
        <v>12.684699999999999</v>
      </c>
      <c r="G640" s="193">
        <f t="shared" si="20"/>
        <v>0.26863175326940064</v>
      </c>
    </row>
    <row r="641" spans="1:7" s="5" customFormat="1" ht="11.25" x14ac:dyDescent="0.2">
      <c r="A641" s="231">
        <v>29586</v>
      </c>
      <c r="B641" s="234">
        <v>1106.3878999999999</v>
      </c>
      <c r="D641" s="237">
        <f t="shared" si="19"/>
        <v>0.32503893482183877</v>
      </c>
      <c r="F641" s="176">
        <v>12.844099999999999</v>
      </c>
      <c r="G641" s="193">
        <f t="shared" si="20"/>
        <v>0.19659793482183877</v>
      </c>
    </row>
    <row r="642" spans="1:7" s="5" customFormat="1" ht="11.25" x14ac:dyDescent="0.2">
      <c r="A642" s="231">
        <v>29616</v>
      </c>
      <c r="B642" s="234">
        <v>1060.0983000000001</v>
      </c>
      <c r="D642" s="237">
        <f t="shared" si="19"/>
        <v>0.1952967629742226</v>
      </c>
      <c r="F642" s="176">
        <v>12.5686</v>
      </c>
      <c r="G642" s="193">
        <f t="shared" si="20"/>
        <v>6.9610762974222612E-2</v>
      </c>
    </row>
    <row r="643" spans="1:7" s="5" customFormat="1" ht="11.25" x14ac:dyDescent="0.2">
      <c r="A643" s="231">
        <v>29644</v>
      </c>
      <c r="B643" s="234">
        <v>1078.5099</v>
      </c>
      <c r="D643" s="237">
        <f t="shared" si="19"/>
        <v>0.21616301328712151</v>
      </c>
      <c r="F643" s="176">
        <v>13.1944</v>
      </c>
      <c r="G643" s="193">
        <f t="shared" si="20"/>
        <v>8.4219013287121502E-2</v>
      </c>
    </row>
    <row r="644" spans="1:7" s="5" customFormat="1" ht="11.25" x14ac:dyDescent="0.2">
      <c r="A644" s="231">
        <v>29676</v>
      </c>
      <c r="B644" s="234">
        <v>1121.6437000000001</v>
      </c>
      <c r="D644" s="237">
        <f t="shared" si="19"/>
        <v>0.40100772197975076</v>
      </c>
      <c r="F644" s="176">
        <v>13.1159</v>
      </c>
      <c r="G644" s="193">
        <f t="shared" si="20"/>
        <v>0.26984872197975074</v>
      </c>
    </row>
    <row r="645" spans="1:7" s="5" customFormat="1" ht="11.25" x14ac:dyDescent="0.2">
      <c r="A645" s="231">
        <v>29706</v>
      </c>
      <c r="B645" s="234">
        <v>1099.9530999999999</v>
      </c>
      <c r="D645" s="237">
        <f t="shared" si="19"/>
        <v>0.31320059254137123</v>
      </c>
      <c r="F645" s="176">
        <v>13.679500000000001</v>
      </c>
      <c r="G645" s="193">
        <f t="shared" si="20"/>
        <v>0.17640559254137123</v>
      </c>
    </row>
    <row r="646" spans="1:7" s="5" customFormat="1" ht="11.25" x14ac:dyDescent="0.2">
      <c r="A646" s="231">
        <v>29735</v>
      </c>
      <c r="B646" s="234">
        <v>1102.769</v>
      </c>
      <c r="D646" s="237">
        <f t="shared" si="19"/>
        <v>0.25212425990824539</v>
      </c>
      <c r="F646" s="176">
        <v>14.099500000000001</v>
      </c>
      <c r="G646" s="193">
        <f t="shared" si="20"/>
        <v>0.11112925990824538</v>
      </c>
    </row>
    <row r="647" spans="1:7" s="5" customFormat="1" ht="11.25" x14ac:dyDescent="0.2">
      <c r="A647" s="231">
        <v>29767</v>
      </c>
      <c r="B647" s="234">
        <v>1095.8658</v>
      </c>
      <c r="D647" s="237">
        <f t="shared" si="19"/>
        <v>0.20612053459254831</v>
      </c>
      <c r="F647" s="176">
        <v>13.472300000000001</v>
      </c>
      <c r="G647" s="193">
        <f t="shared" si="20"/>
        <v>7.1397534592548301E-2</v>
      </c>
    </row>
    <row r="648" spans="1:7" s="5" customFormat="1" ht="11.25" x14ac:dyDescent="0.2">
      <c r="A648" s="231">
        <v>29798</v>
      </c>
      <c r="B648" s="234">
        <v>1098.1207999999999</v>
      </c>
      <c r="D648" s="237">
        <f t="shared" si="19"/>
        <v>0.12996758028935917</v>
      </c>
      <c r="F648" s="176">
        <v>14.280900000000001</v>
      </c>
      <c r="G648" s="193">
        <f t="shared" si="20"/>
        <v>-1.2841419710640845E-2</v>
      </c>
    </row>
    <row r="649" spans="1:7" s="5" customFormat="1" ht="11.25" x14ac:dyDescent="0.2">
      <c r="A649" s="231">
        <v>29829</v>
      </c>
      <c r="B649" s="234">
        <v>1034.7095999999999</v>
      </c>
      <c r="D649" s="237">
        <f t="shared" si="19"/>
        <v>5.4061537389549663E-2</v>
      </c>
      <c r="F649" s="176">
        <v>14.937099999999999</v>
      </c>
      <c r="G649" s="193">
        <f t="shared" si="20"/>
        <v>-9.5309462610450341E-2</v>
      </c>
    </row>
    <row r="650" spans="1:7" s="5" customFormat="1" ht="11.25" x14ac:dyDescent="0.2">
      <c r="A650" s="231">
        <v>29859</v>
      </c>
      <c r="B650" s="234">
        <v>983.72829999999999</v>
      </c>
      <c r="D650" s="237">
        <f t="shared" si="19"/>
        <v>-2.6509991765601981E-2</v>
      </c>
      <c r="F650" s="176">
        <v>15.3238</v>
      </c>
      <c r="G650" s="193">
        <f t="shared" si="20"/>
        <v>-0.17974799176560199</v>
      </c>
    </row>
    <row r="651" spans="1:7" s="5" customFormat="1" ht="11.25" x14ac:dyDescent="0.2">
      <c r="A651" s="231">
        <v>29889</v>
      </c>
      <c r="B651" s="234">
        <v>1036.8181999999999</v>
      </c>
      <c r="D651" s="237">
        <f t="shared" si="19"/>
        <v>5.6671569789970011E-3</v>
      </c>
      <c r="F651" s="176">
        <v>15.148099999999999</v>
      </c>
      <c r="G651" s="193">
        <f t="shared" si="20"/>
        <v>-0.145813843021003</v>
      </c>
    </row>
    <row r="652" spans="1:7" s="5" customFormat="1" ht="11.25" x14ac:dyDescent="0.2">
      <c r="A652" s="231">
        <v>29920</v>
      </c>
      <c r="B652" s="234">
        <v>1079.6043</v>
      </c>
      <c r="D652" s="237">
        <f t="shared" si="19"/>
        <v>-5.3651338877287569E-2</v>
      </c>
      <c r="F652" s="176">
        <v>13.392799999999999</v>
      </c>
      <c r="G652" s="193">
        <f t="shared" si="20"/>
        <v>-0.18757933887728756</v>
      </c>
    </row>
    <row r="653" spans="1:7" s="5" customFormat="1" ht="11.25" x14ac:dyDescent="0.2">
      <c r="A653" s="231">
        <v>29951</v>
      </c>
      <c r="B653" s="234">
        <v>1051.9199000000001</v>
      </c>
      <c r="D653" s="237">
        <f t="shared" si="19"/>
        <v>-4.9230473326759894E-2</v>
      </c>
      <c r="F653" s="176">
        <v>13.724500000000001</v>
      </c>
      <c r="G653" s="193">
        <f t="shared" si="20"/>
        <v>-0.1864754733267599</v>
      </c>
    </row>
    <row r="654" spans="1:7" s="5" customFormat="1" ht="11.25" x14ac:dyDescent="0.2">
      <c r="A654" s="231">
        <v>29980</v>
      </c>
      <c r="B654" s="234">
        <v>1038.1862000000001</v>
      </c>
      <c r="D654" s="237">
        <f t="shared" si="19"/>
        <v>-2.0669875614365174E-2</v>
      </c>
      <c r="F654" s="176">
        <v>14.593999999999999</v>
      </c>
      <c r="G654" s="193">
        <f t="shared" si="20"/>
        <v>-0.16660987561436516</v>
      </c>
    </row>
    <row r="655" spans="1:7" s="5" customFormat="1" ht="11.25" x14ac:dyDescent="0.2">
      <c r="A655" s="231">
        <v>30008</v>
      </c>
      <c r="B655" s="234">
        <v>980.15459999999996</v>
      </c>
      <c r="D655" s="237">
        <f t="shared" si="19"/>
        <v>-9.1195546744633593E-2</v>
      </c>
      <c r="F655" s="176">
        <v>14.425599999999999</v>
      </c>
      <c r="G655" s="193">
        <f t="shared" si="20"/>
        <v>-0.23545154674463359</v>
      </c>
    </row>
    <row r="656" spans="1:7" s="5" customFormat="1" ht="11.25" x14ac:dyDescent="0.2">
      <c r="A656" s="231">
        <v>30041</v>
      </c>
      <c r="B656" s="234">
        <v>975.04200000000003</v>
      </c>
      <c r="D656" s="237">
        <f t="shared" si="19"/>
        <v>-0.13070255732725111</v>
      </c>
      <c r="F656" s="176">
        <v>13.8613</v>
      </c>
      <c r="G656" s="193">
        <f t="shared" si="20"/>
        <v>-0.2693155573272511</v>
      </c>
    </row>
    <row r="657" spans="1:7" s="5" customFormat="1" ht="11.25" x14ac:dyDescent="0.2">
      <c r="A657" s="231">
        <v>30071</v>
      </c>
      <c r="B657" s="234">
        <v>1019.1087</v>
      </c>
      <c r="D657" s="237">
        <f t="shared" si="19"/>
        <v>-7.3498042780187567E-2</v>
      </c>
      <c r="F657" s="176">
        <v>13.8719</v>
      </c>
      <c r="G657" s="193">
        <f t="shared" si="20"/>
        <v>-0.21221704278018758</v>
      </c>
    </row>
    <row r="658" spans="1:7" s="5" customFormat="1" ht="11.25" x14ac:dyDescent="0.2">
      <c r="A658" s="231">
        <v>30102</v>
      </c>
      <c r="B658" s="234">
        <v>979.19860000000006</v>
      </c>
      <c r="D658" s="237">
        <f t="shared" ref="D658:D721" si="21">(B658/B646)-1</f>
        <v>-0.11205465514536583</v>
      </c>
      <c r="F658" s="176">
        <v>13.6225</v>
      </c>
      <c r="G658" s="193">
        <f t="shared" ref="G658:G721" si="22">D658-F658/100</f>
        <v>-0.24827965514536585</v>
      </c>
    </row>
    <row r="659" spans="1:7" s="5" customFormat="1" ht="11.25" x14ac:dyDescent="0.2">
      <c r="A659" s="231">
        <v>30132</v>
      </c>
      <c r="B659" s="234">
        <v>969.60810000000004</v>
      </c>
      <c r="D659" s="237">
        <f t="shared" si="21"/>
        <v>-0.11521273864007797</v>
      </c>
      <c r="F659" s="176">
        <v>14.2995</v>
      </c>
      <c r="G659" s="193">
        <f t="shared" si="22"/>
        <v>-0.25820773864007796</v>
      </c>
    </row>
    <row r="660" spans="1:7" s="5" customFormat="1" ht="11.25" x14ac:dyDescent="0.2">
      <c r="A660" s="231">
        <v>30162</v>
      </c>
      <c r="B660" s="234">
        <v>952.35850000000005</v>
      </c>
      <c r="D660" s="237">
        <f t="shared" si="21"/>
        <v>-0.13273794649914639</v>
      </c>
      <c r="F660" s="176">
        <v>13.946199999999999</v>
      </c>
      <c r="G660" s="193">
        <f t="shared" si="22"/>
        <v>-0.27219994649914636</v>
      </c>
    </row>
    <row r="661" spans="1:7" s="5" customFormat="1" ht="11.25" x14ac:dyDescent="0.2">
      <c r="A661" s="231">
        <v>30194</v>
      </c>
      <c r="B661" s="234">
        <v>1067.9683</v>
      </c>
      <c r="D661" s="237">
        <f t="shared" si="21"/>
        <v>3.214302834341165E-2</v>
      </c>
      <c r="F661" s="176">
        <v>13.055</v>
      </c>
      <c r="G661" s="193">
        <f t="shared" si="22"/>
        <v>-9.8406971656588349E-2</v>
      </c>
    </row>
    <row r="662" spans="1:7" s="5" customFormat="1" ht="11.25" x14ac:dyDescent="0.2">
      <c r="A662" s="231">
        <v>30224</v>
      </c>
      <c r="B662" s="234">
        <v>1081.2833000000001</v>
      </c>
      <c r="D662" s="237">
        <f t="shared" si="21"/>
        <v>9.9168642398516083E-2</v>
      </c>
      <c r="F662" s="176">
        <v>12.339</v>
      </c>
      <c r="G662" s="193">
        <f t="shared" si="22"/>
        <v>-2.4221357601483917E-2</v>
      </c>
    </row>
    <row r="663" spans="1:7" s="5" customFormat="1" ht="11.25" x14ac:dyDescent="0.2">
      <c r="A663" s="231">
        <v>30253</v>
      </c>
      <c r="B663" s="234">
        <v>1205.7358999999999</v>
      </c>
      <c r="D663" s="237">
        <f t="shared" si="21"/>
        <v>0.16291930446436997</v>
      </c>
      <c r="F663" s="176">
        <v>10.906499999999999</v>
      </c>
      <c r="G663" s="193">
        <f t="shared" si="22"/>
        <v>5.3854304464369979E-2</v>
      </c>
    </row>
    <row r="664" spans="1:7" s="5" customFormat="1" ht="11.25" x14ac:dyDescent="0.2">
      <c r="A664" s="231">
        <v>30285</v>
      </c>
      <c r="B664" s="234">
        <v>1254.4306999999999</v>
      </c>
      <c r="D664" s="237">
        <f t="shared" si="21"/>
        <v>0.16193562771100489</v>
      </c>
      <c r="F664" s="176">
        <v>10.5505</v>
      </c>
      <c r="G664" s="193">
        <f t="shared" si="22"/>
        <v>5.6430627711004891E-2</v>
      </c>
    </row>
    <row r="665" spans="1:7" s="5" customFormat="1" ht="11.25" x14ac:dyDescent="0.2">
      <c r="A665" s="231">
        <v>30316</v>
      </c>
      <c r="B665" s="234">
        <v>1278.6066000000001</v>
      </c>
      <c r="D665" s="237">
        <f t="shared" si="21"/>
        <v>0.21549806216233769</v>
      </c>
      <c r="F665" s="176">
        <v>10.54</v>
      </c>
      <c r="G665" s="193">
        <f t="shared" si="22"/>
        <v>0.1100980621623377</v>
      </c>
    </row>
    <row r="666" spans="1:7" s="5" customFormat="1" ht="11.25" x14ac:dyDescent="0.2">
      <c r="A666" s="231">
        <v>30347</v>
      </c>
      <c r="B666" s="234">
        <v>1326.1542999999999</v>
      </c>
      <c r="D666" s="237">
        <f t="shared" si="21"/>
        <v>0.27737615853495234</v>
      </c>
      <c r="F666" s="176">
        <v>10.457100000000001</v>
      </c>
      <c r="G666" s="193">
        <f t="shared" si="22"/>
        <v>0.17280515853495232</v>
      </c>
    </row>
    <row r="667" spans="1:7" s="5" customFormat="1" ht="11.25" x14ac:dyDescent="0.2">
      <c r="A667" s="231">
        <v>30375</v>
      </c>
      <c r="B667" s="234">
        <v>1356.5472</v>
      </c>
      <c r="D667" s="237">
        <f t="shared" si="21"/>
        <v>0.38401350154353198</v>
      </c>
      <c r="F667" s="176">
        <v>10.7247</v>
      </c>
      <c r="G667" s="193">
        <f t="shared" si="22"/>
        <v>0.276766501543532</v>
      </c>
    </row>
    <row r="668" spans="1:7" s="5" customFormat="1" ht="11.25" x14ac:dyDescent="0.2">
      <c r="A668" s="231">
        <v>30406</v>
      </c>
      <c r="B668" s="234">
        <v>1406.6641999999999</v>
      </c>
      <c r="D668" s="237">
        <f t="shared" si="21"/>
        <v>0.44267036702008733</v>
      </c>
      <c r="F668" s="176">
        <v>10.506500000000001</v>
      </c>
      <c r="G668" s="193">
        <f t="shared" si="22"/>
        <v>0.33760536702008731</v>
      </c>
    </row>
    <row r="669" spans="1:7" s="5" customFormat="1" ht="11.25" x14ac:dyDescent="0.2">
      <c r="A669" s="231">
        <v>30435</v>
      </c>
      <c r="B669" s="234">
        <v>1517.4793999999999</v>
      </c>
      <c r="D669" s="237">
        <f t="shared" si="21"/>
        <v>0.48902604795739646</v>
      </c>
      <c r="F669" s="176">
        <v>10.4</v>
      </c>
      <c r="G669" s="193">
        <f t="shared" si="22"/>
        <v>0.38502604795739648</v>
      </c>
    </row>
    <row r="670" spans="1:7" s="5" customFormat="1" ht="11.25" x14ac:dyDescent="0.2">
      <c r="A670" s="231">
        <v>30467</v>
      </c>
      <c r="B670" s="234">
        <v>1504.2816</v>
      </c>
      <c r="D670" s="237">
        <f t="shared" si="21"/>
        <v>0.53623749053562775</v>
      </c>
      <c r="F670" s="176">
        <v>10.38</v>
      </c>
      <c r="G670" s="193">
        <f t="shared" si="22"/>
        <v>0.43243749053562774</v>
      </c>
    </row>
    <row r="671" spans="1:7" s="5" customFormat="1" ht="11.25" x14ac:dyDescent="0.2">
      <c r="A671" s="231">
        <v>30497</v>
      </c>
      <c r="B671" s="234">
        <v>1562.8262</v>
      </c>
      <c r="D671" s="237">
        <f t="shared" si="21"/>
        <v>0.61181223630454395</v>
      </c>
      <c r="F671" s="176">
        <v>10.848599999999999</v>
      </c>
      <c r="G671" s="193">
        <f t="shared" si="22"/>
        <v>0.50332623630454398</v>
      </c>
    </row>
    <row r="672" spans="1:7" s="5" customFormat="1" ht="11.25" x14ac:dyDescent="0.2">
      <c r="A672" s="231">
        <v>30526</v>
      </c>
      <c r="B672" s="234">
        <v>1516.7157999999999</v>
      </c>
      <c r="D672" s="237">
        <f t="shared" si="21"/>
        <v>0.59258913528886437</v>
      </c>
      <c r="F672" s="176">
        <v>11.377000000000001</v>
      </c>
      <c r="G672" s="193">
        <f t="shared" si="22"/>
        <v>0.47881913528886433</v>
      </c>
    </row>
    <row r="673" spans="1:7" s="5" customFormat="1" ht="11.25" x14ac:dyDescent="0.2">
      <c r="A673" s="231">
        <v>30559</v>
      </c>
      <c r="B673" s="234">
        <v>1539.4813999999999</v>
      </c>
      <c r="D673" s="237">
        <f t="shared" si="21"/>
        <v>0.44150477125585086</v>
      </c>
      <c r="F673" s="176">
        <v>11.8461</v>
      </c>
      <c r="G673" s="193">
        <f t="shared" si="22"/>
        <v>0.32304377125585088</v>
      </c>
    </row>
    <row r="674" spans="1:7" s="5" customFormat="1" ht="11.25" x14ac:dyDescent="0.2">
      <c r="A674" s="231">
        <v>30589</v>
      </c>
      <c r="B674" s="234">
        <v>1560.7383</v>
      </c>
      <c r="D674" s="237">
        <f t="shared" si="21"/>
        <v>0.44341293350225608</v>
      </c>
      <c r="F674" s="176">
        <v>11.6538</v>
      </c>
      <c r="G674" s="193">
        <f t="shared" si="22"/>
        <v>0.32687493350225605</v>
      </c>
    </row>
    <row r="675" spans="1:7" s="5" customFormat="1" ht="11.25" x14ac:dyDescent="0.2">
      <c r="A675" s="231">
        <v>30620</v>
      </c>
      <c r="B675" s="234">
        <v>1542.694</v>
      </c>
      <c r="D675" s="237">
        <f t="shared" si="21"/>
        <v>0.27946260868569972</v>
      </c>
      <c r="F675" s="176">
        <v>11.541</v>
      </c>
      <c r="G675" s="193">
        <f t="shared" si="22"/>
        <v>0.16405260868569971</v>
      </c>
    </row>
    <row r="676" spans="1:7" s="5" customFormat="1" ht="11.25" x14ac:dyDescent="0.2">
      <c r="A676" s="231">
        <v>30650</v>
      </c>
      <c r="B676" s="234">
        <v>1575.2363</v>
      </c>
      <c r="D676" s="237">
        <f t="shared" si="21"/>
        <v>0.25573800131007651</v>
      </c>
      <c r="F676" s="176">
        <v>11.69</v>
      </c>
      <c r="G676" s="193">
        <f t="shared" si="22"/>
        <v>0.13883800131007651</v>
      </c>
    </row>
    <row r="677" spans="1:7" s="5" customFormat="1" ht="11.25" x14ac:dyDescent="0.2">
      <c r="A677" s="231">
        <v>30680</v>
      </c>
      <c r="B677" s="234">
        <v>1567.0003999999999</v>
      </c>
      <c r="D677" s="237">
        <f t="shared" si="21"/>
        <v>0.22555319204515278</v>
      </c>
      <c r="F677" s="176">
        <v>11.829499999999999</v>
      </c>
      <c r="G677" s="193">
        <f t="shared" si="22"/>
        <v>0.10725819204515279</v>
      </c>
    </row>
    <row r="678" spans="1:7" s="5" customFormat="1" ht="11.25" x14ac:dyDescent="0.2">
      <c r="A678" s="231">
        <v>30712</v>
      </c>
      <c r="B678" s="234">
        <v>1558.2593999999999</v>
      </c>
      <c r="D678" s="237">
        <f t="shared" si="21"/>
        <v>0.17502118720272586</v>
      </c>
      <c r="F678" s="176">
        <v>11.674300000000001</v>
      </c>
      <c r="G678" s="193">
        <f t="shared" si="22"/>
        <v>5.8278187202725859E-2</v>
      </c>
    </row>
    <row r="679" spans="1:7" s="5" customFormat="1" ht="11.25" x14ac:dyDescent="0.2">
      <c r="A679" s="231">
        <v>30741</v>
      </c>
      <c r="B679" s="234">
        <v>1503.4281000000001</v>
      </c>
      <c r="D679" s="237">
        <f t="shared" si="21"/>
        <v>0.10827555428959657</v>
      </c>
      <c r="F679" s="176">
        <v>11.8421</v>
      </c>
      <c r="G679" s="193">
        <f t="shared" si="22"/>
        <v>-1.0145445710403433E-2</v>
      </c>
    </row>
    <row r="680" spans="1:7" s="5" customFormat="1" ht="11.25" x14ac:dyDescent="0.2">
      <c r="A680" s="231">
        <v>30771</v>
      </c>
      <c r="B680" s="234">
        <v>1529.4648</v>
      </c>
      <c r="D680" s="237">
        <f t="shared" si="21"/>
        <v>8.7299157823167883E-2</v>
      </c>
      <c r="F680" s="176">
        <v>12.319100000000001</v>
      </c>
      <c r="G680" s="193">
        <f t="shared" si="22"/>
        <v>-3.5891842176832126E-2</v>
      </c>
    </row>
    <row r="681" spans="1:7" s="5" customFormat="1" ht="11.25" x14ac:dyDescent="0.2">
      <c r="A681" s="231">
        <v>30802</v>
      </c>
      <c r="B681" s="234">
        <v>1543.9735000000001</v>
      </c>
      <c r="D681" s="237">
        <f t="shared" si="21"/>
        <v>1.745928149008158E-2</v>
      </c>
      <c r="F681" s="176">
        <v>12.6335</v>
      </c>
      <c r="G681" s="193">
        <f t="shared" si="22"/>
        <v>-0.10887571850991842</v>
      </c>
    </row>
    <row r="682" spans="1:7" s="5" customFormat="1" ht="11.25" x14ac:dyDescent="0.2">
      <c r="A682" s="231">
        <v>30833</v>
      </c>
      <c r="B682" s="234">
        <v>1458.5026</v>
      </c>
      <c r="D682" s="237">
        <f t="shared" si="21"/>
        <v>-3.0432466899814492E-2</v>
      </c>
      <c r="F682" s="176">
        <v>13.4086</v>
      </c>
      <c r="G682" s="193">
        <f t="shared" si="22"/>
        <v>-0.1645184668998145</v>
      </c>
    </row>
    <row r="683" spans="1:7" s="5" customFormat="1" ht="11.25" x14ac:dyDescent="0.2">
      <c r="A683" s="231">
        <v>30862</v>
      </c>
      <c r="B683" s="234">
        <v>1490.1818000000001</v>
      </c>
      <c r="D683" s="237">
        <f t="shared" si="21"/>
        <v>-4.6482711897202544E-2</v>
      </c>
      <c r="F683" s="176">
        <v>13.562900000000001</v>
      </c>
      <c r="G683" s="193">
        <f t="shared" si="22"/>
        <v>-0.18211171189720254</v>
      </c>
    </row>
    <row r="684" spans="1:7" s="5" customFormat="1" ht="11.25" x14ac:dyDescent="0.2">
      <c r="A684" s="231">
        <v>30894</v>
      </c>
      <c r="B684" s="234">
        <v>1471.6981000000001</v>
      </c>
      <c r="D684" s="237">
        <f t="shared" si="21"/>
        <v>-2.9681038464819731E-2</v>
      </c>
      <c r="F684" s="176">
        <v>13.362399999999999</v>
      </c>
      <c r="G684" s="193">
        <f t="shared" si="22"/>
        <v>-0.16330503846481972</v>
      </c>
    </row>
    <row r="685" spans="1:7" s="5" customFormat="1" ht="11.25" x14ac:dyDescent="0.2">
      <c r="A685" s="231">
        <v>30925</v>
      </c>
      <c r="B685" s="234">
        <v>1634.2431999999999</v>
      </c>
      <c r="D685" s="237">
        <f t="shared" si="21"/>
        <v>6.1554364995900501E-2</v>
      </c>
      <c r="F685" s="176">
        <v>12.716100000000001</v>
      </c>
      <c r="G685" s="193">
        <f t="shared" si="22"/>
        <v>-6.5606635004099495E-2</v>
      </c>
    </row>
    <row r="686" spans="1:7" s="5" customFormat="1" ht="11.25" x14ac:dyDescent="0.2">
      <c r="A686" s="231">
        <v>30953</v>
      </c>
      <c r="B686" s="234">
        <v>1634.6353999999999</v>
      </c>
      <c r="D686" s="237">
        <f t="shared" si="21"/>
        <v>4.7347527769389552E-2</v>
      </c>
      <c r="F686" s="176">
        <v>12.522600000000001</v>
      </c>
      <c r="G686" s="193">
        <f t="shared" si="22"/>
        <v>-7.7878472230610452E-2</v>
      </c>
    </row>
    <row r="687" spans="1:7" s="5" customFormat="1" ht="11.25" x14ac:dyDescent="0.2">
      <c r="A687" s="231">
        <v>30986</v>
      </c>
      <c r="B687" s="234">
        <v>1640.9338</v>
      </c>
      <c r="D687" s="237">
        <f t="shared" si="21"/>
        <v>6.3680678086516229E-2</v>
      </c>
      <c r="F687" s="176">
        <v>12.160500000000001</v>
      </c>
      <c r="G687" s="193">
        <f t="shared" si="22"/>
        <v>-5.7924321913483776E-2</v>
      </c>
    </row>
    <row r="688" spans="1:7" s="5" customFormat="1" ht="11.25" x14ac:dyDescent="0.2">
      <c r="A688" s="231">
        <v>31016</v>
      </c>
      <c r="B688" s="234">
        <v>1622.5573999999999</v>
      </c>
      <c r="D688" s="237">
        <f t="shared" si="21"/>
        <v>3.004063580810068E-2</v>
      </c>
      <c r="F688" s="176">
        <v>11.5726</v>
      </c>
      <c r="G688" s="193">
        <f t="shared" si="22"/>
        <v>-8.5685364191899316E-2</v>
      </c>
    </row>
    <row r="689" spans="1:7" s="5" customFormat="1" ht="11.25" x14ac:dyDescent="0.2">
      <c r="A689" s="231">
        <v>31047</v>
      </c>
      <c r="B689" s="234">
        <v>1665.3085000000001</v>
      </c>
      <c r="D689" s="237">
        <f t="shared" si="21"/>
        <v>6.273648685731037E-2</v>
      </c>
      <c r="F689" s="176">
        <v>11.499499999999999</v>
      </c>
      <c r="G689" s="193">
        <f t="shared" si="22"/>
        <v>-5.225851314268963E-2</v>
      </c>
    </row>
    <row r="690" spans="1:7" s="5" customFormat="1" ht="11.25" x14ac:dyDescent="0.2">
      <c r="A690" s="231">
        <v>31078</v>
      </c>
      <c r="B690" s="234">
        <v>1795.056</v>
      </c>
      <c r="D690" s="237">
        <f t="shared" si="21"/>
        <v>0.15196224710725326</v>
      </c>
      <c r="F690" s="176">
        <v>11.3843</v>
      </c>
      <c r="G690" s="193">
        <f t="shared" si="22"/>
        <v>3.8119247107253257E-2</v>
      </c>
    </row>
    <row r="691" spans="1:7" s="5" customFormat="1" ht="11.25" x14ac:dyDescent="0.2">
      <c r="A691" s="231">
        <v>31106</v>
      </c>
      <c r="B691" s="234">
        <v>1817.0408</v>
      </c>
      <c r="D691" s="237">
        <f t="shared" si="21"/>
        <v>0.20859840254415873</v>
      </c>
      <c r="F691" s="176">
        <v>11.508900000000001</v>
      </c>
      <c r="G691" s="193">
        <f t="shared" si="22"/>
        <v>9.3509402544158723E-2</v>
      </c>
    </row>
    <row r="692" spans="1:7" s="5" customFormat="1" ht="11.25" x14ac:dyDescent="0.2">
      <c r="A692" s="231">
        <v>31135</v>
      </c>
      <c r="B692" s="234">
        <v>1818.2442000000001</v>
      </c>
      <c r="D692" s="237">
        <f t="shared" si="21"/>
        <v>0.18881075262405522</v>
      </c>
      <c r="F692" s="176">
        <v>11.8552</v>
      </c>
      <c r="G692" s="193">
        <f t="shared" si="22"/>
        <v>7.0258752624055218E-2</v>
      </c>
    </row>
    <row r="693" spans="1:7" s="5" customFormat="1" ht="11.25" x14ac:dyDescent="0.2">
      <c r="A693" s="231">
        <v>31167</v>
      </c>
      <c r="B693" s="234">
        <v>1816.5333000000001</v>
      </c>
      <c r="D693" s="237">
        <f t="shared" si="21"/>
        <v>0.17653139772152815</v>
      </c>
      <c r="F693" s="176">
        <v>11.434799999999999</v>
      </c>
      <c r="G693" s="193">
        <f t="shared" si="22"/>
        <v>6.2183397721528158E-2</v>
      </c>
    </row>
    <row r="694" spans="1:7" s="5" customFormat="1" ht="11.25" x14ac:dyDescent="0.2">
      <c r="A694" s="231">
        <v>31198</v>
      </c>
      <c r="B694" s="234">
        <v>1921.4867999999999</v>
      </c>
      <c r="D694" s="237">
        <f t="shared" si="21"/>
        <v>0.31743803542071158</v>
      </c>
      <c r="F694" s="176">
        <v>10.8468</v>
      </c>
      <c r="G694" s="193">
        <f t="shared" si="22"/>
        <v>0.20897003542071158</v>
      </c>
    </row>
    <row r="695" spans="1:7" s="5" customFormat="1" ht="11.25" x14ac:dyDescent="0.2">
      <c r="A695" s="231">
        <v>31226</v>
      </c>
      <c r="B695" s="234">
        <v>1951.5939000000001</v>
      </c>
      <c r="D695" s="237">
        <f t="shared" si="21"/>
        <v>0.309634770737369</v>
      </c>
      <c r="F695" s="176">
        <v>10.156000000000001</v>
      </c>
      <c r="G695" s="193">
        <f t="shared" si="22"/>
        <v>0.20807477073736899</v>
      </c>
    </row>
    <row r="696" spans="1:7" s="5" customFormat="1" ht="11.25" x14ac:dyDescent="0.2">
      <c r="A696" s="231">
        <v>31259</v>
      </c>
      <c r="B696" s="234">
        <v>1948.7456</v>
      </c>
      <c r="D696" s="237">
        <f t="shared" si="21"/>
        <v>0.32414766316542765</v>
      </c>
      <c r="F696" s="176">
        <v>10.306800000000001</v>
      </c>
      <c r="G696" s="193">
        <f t="shared" si="22"/>
        <v>0.22107966316542765</v>
      </c>
    </row>
    <row r="697" spans="1:7" s="5" customFormat="1" ht="11.25" x14ac:dyDescent="0.2">
      <c r="A697" s="231">
        <v>31289</v>
      </c>
      <c r="B697" s="234">
        <v>1932.0059000000001</v>
      </c>
      <c r="D697" s="237">
        <f t="shared" si="21"/>
        <v>0.18220219609908739</v>
      </c>
      <c r="F697" s="176">
        <v>10.331799999999999</v>
      </c>
      <c r="G697" s="193">
        <f t="shared" si="22"/>
        <v>7.8884196099087395E-2</v>
      </c>
    </row>
    <row r="698" spans="1:7" s="5" customFormat="1" ht="11.25" x14ac:dyDescent="0.2">
      <c r="A698" s="231">
        <v>31320</v>
      </c>
      <c r="B698" s="234">
        <v>1871.5762999999999</v>
      </c>
      <c r="D698" s="237">
        <f t="shared" si="21"/>
        <v>0.14495030512614626</v>
      </c>
      <c r="F698" s="176">
        <v>10.373200000000001</v>
      </c>
      <c r="G698" s="193">
        <f t="shared" si="22"/>
        <v>4.1218305126146257E-2</v>
      </c>
    </row>
    <row r="699" spans="1:7" s="5" customFormat="1" ht="11.25" x14ac:dyDescent="0.2">
      <c r="A699" s="231">
        <v>31351</v>
      </c>
      <c r="B699" s="234">
        <v>1958.0216</v>
      </c>
      <c r="D699" s="237">
        <f t="shared" si="21"/>
        <v>0.19323619270929759</v>
      </c>
      <c r="F699" s="176">
        <v>10.236800000000001</v>
      </c>
      <c r="G699" s="193">
        <f t="shared" si="22"/>
        <v>9.0868192709297593E-2</v>
      </c>
    </row>
    <row r="700" spans="1:7" s="5" customFormat="1" ht="11.25" x14ac:dyDescent="0.2">
      <c r="A700" s="231">
        <v>31380</v>
      </c>
      <c r="B700" s="234">
        <v>2092.3249000000001</v>
      </c>
      <c r="D700" s="237">
        <f t="shared" si="21"/>
        <v>0.2895228852920706</v>
      </c>
      <c r="F700" s="176">
        <v>9.7815999999999992</v>
      </c>
      <c r="G700" s="193">
        <f t="shared" si="22"/>
        <v>0.19170688529207061</v>
      </c>
    </row>
    <row r="701" spans="1:7" s="5" customFormat="1" ht="11.25" x14ac:dyDescent="0.2">
      <c r="A701" s="231">
        <v>31412</v>
      </c>
      <c r="B701" s="234">
        <v>2193.5412999999999</v>
      </c>
      <c r="D701" s="237">
        <f t="shared" si="21"/>
        <v>0.31719816478448282</v>
      </c>
      <c r="F701" s="176">
        <v>9.2590000000000003</v>
      </c>
      <c r="G701" s="193">
        <f t="shared" si="22"/>
        <v>0.22460816478448281</v>
      </c>
    </row>
    <row r="702" spans="1:7" s="5" customFormat="1" ht="11.25" x14ac:dyDescent="0.2">
      <c r="A702" s="231">
        <v>31443</v>
      </c>
      <c r="B702" s="234">
        <v>2205.7923000000001</v>
      </c>
      <c r="D702" s="237">
        <f t="shared" si="21"/>
        <v>0.22881531272561961</v>
      </c>
      <c r="F702" s="176">
        <v>9.1937999999999995</v>
      </c>
      <c r="G702" s="193">
        <f t="shared" si="22"/>
        <v>0.13687731272561962</v>
      </c>
    </row>
    <row r="703" spans="1:7" s="5" customFormat="1" ht="11.25" x14ac:dyDescent="0.2">
      <c r="A703" s="231">
        <v>31471</v>
      </c>
      <c r="B703" s="234">
        <v>2370.6695</v>
      </c>
      <c r="D703" s="237">
        <f t="shared" si="21"/>
        <v>0.30468699437018687</v>
      </c>
      <c r="F703" s="176">
        <v>8.7042000000000002</v>
      </c>
      <c r="G703" s="193">
        <f t="shared" si="22"/>
        <v>0.21764499437018686</v>
      </c>
    </row>
    <row r="704" spans="1:7" s="5" customFormat="1" ht="11.25" x14ac:dyDescent="0.2">
      <c r="A704" s="231">
        <v>31502</v>
      </c>
      <c r="B704" s="234">
        <v>2502.9304999999999</v>
      </c>
      <c r="D704" s="237">
        <f t="shared" si="21"/>
        <v>0.37656454507045845</v>
      </c>
      <c r="F704" s="176">
        <v>7.7785000000000002</v>
      </c>
      <c r="G704" s="193">
        <f t="shared" si="22"/>
        <v>0.29877954507045845</v>
      </c>
    </row>
    <row r="705" spans="1:7" s="5" customFormat="1" ht="11.25" x14ac:dyDescent="0.2">
      <c r="A705" s="231">
        <v>31532</v>
      </c>
      <c r="B705" s="234">
        <v>2474.7476999999999</v>
      </c>
      <c r="D705" s="237">
        <f t="shared" si="21"/>
        <v>0.36234645409473076</v>
      </c>
      <c r="F705" s="176">
        <v>7.2991000000000001</v>
      </c>
      <c r="G705" s="193">
        <f t="shared" si="22"/>
        <v>0.28935545409473074</v>
      </c>
    </row>
    <row r="706" spans="1:7" s="5" customFormat="1" ht="11.25" x14ac:dyDescent="0.2">
      <c r="A706" s="231">
        <v>31562</v>
      </c>
      <c r="B706" s="234">
        <v>2606.4078</v>
      </c>
      <c r="D706" s="237">
        <f t="shared" si="21"/>
        <v>0.35645365869804579</v>
      </c>
      <c r="F706" s="176">
        <v>7.7095000000000002</v>
      </c>
      <c r="G706" s="193">
        <f t="shared" si="22"/>
        <v>0.27935865869804577</v>
      </c>
    </row>
    <row r="707" spans="1:7" s="5" customFormat="1" ht="11.25" x14ac:dyDescent="0.2">
      <c r="A707" s="231">
        <v>31593</v>
      </c>
      <c r="B707" s="234">
        <v>2650.4537999999998</v>
      </c>
      <c r="D707" s="237">
        <f t="shared" si="21"/>
        <v>0.35809698933779188</v>
      </c>
      <c r="F707" s="176">
        <v>7.7995000000000001</v>
      </c>
      <c r="G707" s="193">
        <f t="shared" si="22"/>
        <v>0.2801019893377919</v>
      </c>
    </row>
    <row r="708" spans="1:7" s="5" customFormat="1" ht="11.25" x14ac:dyDescent="0.2">
      <c r="A708" s="231">
        <v>31624</v>
      </c>
      <c r="B708" s="234">
        <v>2502.2084</v>
      </c>
      <c r="D708" s="237">
        <f t="shared" si="21"/>
        <v>0.28400977531392502</v>
      </c>
      <c r="F708" s="176">
        <v>7.3032000000000004</v>
      </c>
      <c r="G708" s="193">
        <f t="shared" si="22"/>
        <v>0.21097777531392503</v>
      </c>
    </row>
    <row r="709" spans="1:7" s="5" customFormat="1" ht="11.25" x14ac:dyDescent="0.2">
      <c r="A709" s="231">
        <v>31653</v>
      </c>
      <c r="B709" s="234">
        <v>2687.7651999999998</v>
      </c>
      <c r="D709" s="237">
        <f t="shared" si="21"/>
        <v>0.39117856731182843</v>
      </c>
      <c r="F709" s="176">
        <v>7.1657000000000002</v>
      </c>
      <c r="G709" s="193">
        <f t="shared" si="22"/>
        <v>0.31952156731182846</v>
      </c>
    </row>
    <row r="710" spans="1:7" s="5" customFormat="1" ht="11.25" x14ac:dyDescent="0.2">
      <c r="A710" s="231">
        <v>31685</v>
      </c>
      <c r="B710" s="234">
        <v>2465.5646999999999</v>
      </c>
      <c r="D710" s="237">
        <f t="shared" si="21"/>
        <v>0.31737332856800982</v>
      </c>
      <c r="F710" s="176">
        <v>7.4476000000000004</v>
      </c>
      <c r="G710" s="193">
        <f t="shared" si="22"/>
        <v>0.24289732856800983</v>
      </c>
    </row>
    <row r="711" spans="1:7" s="5" customFormat="1" ht="11.25" x14ac:dyDescent="0.2">
      <c r="A711" s="231">
        <v>31716</v>
      </c>
      <c r="B711" s="234">
        <v>2607.7514999999999</v>
      </c>
      <c r="D711" s="237">
        <f t="shared" si="21"/>
        <v>0.33182979186746442</v>
      </c>
      <c r="F711" s="176">
        <v>7.4264000000000001</v>
      </c>
      <c r="G711" s="193">
        <f t="shared" si="22"/>
        <v>0.25756579186746442</v>
      </c>
    </row>
    <row r="712" spans="1:7" s="5" customFormat="1" ht="11.25" x14ac:dyDescent="0.2">
      <c r="A712" s="231">
        <v>31744</v>
      </c>
      <c r="B712" s="234">
        <v>2671.1336000000001</v>
      </c>
      <c r="D712" s="237">
        <f t="shared" si="21"/>
        <v>0.27663423591622882</v>
      </c>
      <c r="F712" s="176">
        <v>7.2506000000000004</v>
      </c>
      <c r="G712" s="193">
        <f t="shared" si="22"/>
        <v>0.20412823591622881</v>
      </c>
    </row>
    <row r="713" spans="1:7" s="5" customFormat="1" ht="11.25" x14ac:dyDescent="0.2">
      <c r="A713" s="231">
        <v>31777</v>
      </c>
      <c r="B713" s="234">
        <v>2602.9672999999998</v>
      </c>
      <c r="D713" s="237">
        <f t="shared" si="21"/>
        <v>0.18665069128171874</v>
      </c>
      <c r="F713" s="176">
        <v>7.1127000000000002</v>
      </c>
      <c r="G713" s="193">
        <f t="shared" si="22"/>
        <v>0.11552369128171874</v>
      </c>
    </row>
    <row r="714" spans="1:7" s="5" customFormat="1" ht="11.25" x14ac:dyDescent="0.2">
      <c r="A714" s="231">
        <v>31807</v>
      </c>
      <c r="B714" s="234">
        <v>2953.4762000000001</v>
      </c>
      <c r="D714" s="237">
        <f t="shared" si="21"/>
        <v>0.3389638725277988</v>
      </c>
      <c r="F714" s="176">
        <v>7.0845000000000002</v>
      </c>
      <c r="G714" s="193">
        <f t="shared" si="22"/>
        <v>0.26811887252779881</v>
      </c>
    </row>
    <row r="715" spans="1:7" s="5" customFormat="1" ht="11.25" x14ac:dyDescent="0.2">
      <c r="A715" s="231">
        <v>31835</v>
      </c>
      <c r="B715" s="234">
        <v>3070.1799000000001</v>
      </c>
      <c r="D715" s="237">
        <f t="shared" si="21"/>
        <v>0.29506871371146426</v>
      </c>
      <c r="F715" s="176">
        <v>7.2504999999999997</v>
      </c>
      <c r="G715" s="193">
        <f t="shared" si="22"/>
        <v>0.22256371371146427</v>
      </c>
    </row>
    <row r="716" spans="1:7" s="5" customFormat="1" ht="11.25" x14ac:dyDescent="0.2">
      <c r="A716" s="231">
        <v>31867</v>
      </c>
      <c r="B716" s="234">
        <v>3158.7636000000002</v>
      </c>
      <c r="D716" s="237">
        <f t="shared" si="21"/>
        <v>0.26202609301376945</v>
      </c>
      <c r="F716" s="176">
        <v>7.2485999999999997</v>
      </c>
      <c r="G716" s="193">
        <f t="shared" si="22"/>
        <v>0.18954009301376945</v>
      </c>
    </row>
    <row r="717" spans="1:7" s="5" customFormat="1" ht="11.25" x14ac:dyDescent="0.2">
      <c r="A717" s="231">
        <v>31897</v>
      </c>
      <c r="B717" s="234">
        <v>3130.7170000000001</v>
      </c>
      <c r="D717" s="237">
        <f t="shared" si="21"/>
        <v>0.26506512158795026</v>
      </c>
      <c r="F717" s="176">
        <v>8.0228999999999999</v>
      </c>
      <c r="G717" s="193">
        <f t="shared" si="22"/>
        <v>0.18483612158795026</v>
      </c>
    </row>
    <row r="718" spans="1:7" s="5" customFormat="1" ht="11.25" x14ac:dyDescent="0.2">
      <c r="A718" s="231">
        <v>31926</v>
      </c>
      <c r="B718" s="234">
        <v>3157.8593999999998</v>
      </c>
      <c r="D718" s="237">
        <f t="shared" si="21"/>
        <v>0.21157533368339365</v>
      </c>
      <c r="F718" s="176">
        <v>8.6129999999999995</v>
      </c>
      <c r="G718" s="193">
        <f t="shared" si="22"/>
        <v>0.12544533368339367</v>
      </c>
    </row>
    <row r="719" spans="1:7" s="5" customFormat="1" ht="11.25" x14ac:dyDescent="0.2">
      <c r="A719" s="231">
        <v>31958</v>
      </c>
      <c r="B719" s="234">
        <v>3317.3308000000002</v>
      </c>
      <c r="D719" s="237">
        <f t="shared" si="21"/>
        <v>0.25160861132535128</v>
      </c>
      <c r="F719" s="176">
        <v>8.4023000000000003</v>
      </c>
      <c r="G719" s="193">
        <f t="shared" si="22"/>
        <v>0.16758561132535127</v>
      </c>
    </row>
    <row r="720" spans="1:7" s="5" customFormat="1" ht="11.25" x14ac:dyDescent="0.2">
      <c r="A720" s="231">
        <v>31989</v>
      </c>
      <c r="B720" s="234">
        <v>3485.3798000000002</v>
      </c>
      <c r="D720" s="237">
        <f t="shared" si="21"/>
        <v>0.39292146889124036</v>
      </c>
      <c r="F720" s="176">
        <v>8.4467999999999996</v>
      </c>
      <c r="G720" s="193">
        <f t="shared" si="22"/>
        <v>0.30845346889124037</v>
      </c>
    </row>
    <row r="721" spans="1:7" s="5" customFormat="1" ht="11.25" x14ac:dyDescent="0.2">
      <c r="A721" s="231">
        <v>32020</v>
      </c>
      <c r="B721" s="234">
        <v>3615.4279999999999</v>
      </c>
      <c r="D721" s="237">
        <f t="shared" si="21"/>
        <v>0.34514279744376486</v>
      </c>
      <c r="F721" s="176">
        <v>8.7565000000000008</v>
      </c>
      <c r="G721" s="193">
        <f t="shared" si="22"/>
        <v>0.25757779744376486</v>
      </c>
    </row>
    <row r="722" spans="1:7" s="5" customFormat="1" ht="11.25" x14ac:dyDescent="0.2">
      <c r="A722" s="231">
        <v>32050</v>
      </c>
      <c r="B722" s="234">
        <v>3536.1691999999998</v>
      </c>
      <c r="D722" s="237">
        <f t="shared" ref="D722:D785" si="23">(B722/B710)-1</f>
        <v>0.43422283747005297</v>
      </c>
      <c r="F722" s="176">
        <v>9.4169999999999998</v>
      </c>
      <c r="G722" s="193">
        <f t="shared" ref="G722:G785" si="24">D722-F722/100</f>
        <v>0.34005283747005299</v>
      </c>
    </row>
    <row r="723" spans="1:7" s="5" customFormat="1" ht="11.25" x14ac:dyDescent="0.2">
      <c r="A723" s="231">
        <v>32080</v>
      </c>
      <c r="B723" s="234">
        <v>2774.6122</v>
      </c>
      <c r="D723" s="237">
        <f t="shared" si="23"/>
        <v>6.3986426620788128E-2</v>
      </c>
      <c r="F723" s="176">
        <v>9.5274000000000001</v>
      </c>
      <c r="G723" s="193">
        <f t="shared" si="24"/>
        <v>-3.1287573379211869E-2</v>
      </c>
    </row>
    <row r="724" spans="1:7" s="5" customFormat="1" ht="11.25" x14ac:dyDescent="0.2">
      <c r="A724" s="231">
        <v>32111</v>
      </c>
      <c r="B724" s="234">
        <v>2545.9566</v>
      </c>
      <c r="D724" s="237">
        <f t="shared" si="23"/>
        <v>-4.686287499809072E-2</v>
      </c>
      <c r="F724" s="176">
        <v>8.8606999999999996</v>
      </c>
      <c r="G724" s="193">
        <f t="shared" si="24"/>
        <v>-0.13546987499809071</v>
      </c>
    </row>
    <row r="725" spans="1:7" s="5" customFormat="1" ht="11.25" x14ac:dyDescent="0.2">
      <c r="A725" s="231">
        <v>32142</v>
      </c>
      <c r="B725" s="234">
        <v>2739.6394</v>
      </c>
      <c r="D725" s="237">
        <f t="shared" si="23"/>
        <v>5.2506268519009192E-2</v>
      </c>
      <c r="F725" s="176">
        <v>8.9870000000000001</v>
      </c>
      <c r="G725" s="193">
        <f t="shared" si="24"/>
        <v>-3.7363731480990814E-2</v>
      </c>
    </row>
    <row r="726" spans="1:7" s="5" customFormat="1" ht="11.25" x14ac:dyDescent="0.2">
      <c r="A726" s="231">
        <v>32171</v>
      </c>
      <c r="B726" s="234">
        <v>2854.8746000000001</v>
      </c>
      <c r="D726" s="237">
        <f t="shared" si="23"/>
        <v>-3.3384931288764075E-2</v>
      </c>
      <c r="F726" s="176">
        <v>8.6617999999999995</v>
      </c>
      <c r="G726" s="193">
        <f t="shared" si="24"/>
        <v>-0.12000293128876408</v>
      </c>
    </row>
    <row r="727" spans="1:7" s="5" customFormat="1" ht="11.25" x14ac:dyDescent="0.2">
      <c r="A727" s="231">
        <v>32202</v>
      </c>
      <c r="B727" s="234">
        <v>2987.9542999999999</v>
      </c>
      <c r="D727" s="237">
        <f t="shared" si="23"/>
        <v>-2.6782013653336767E-2</v>
      </c>
      <c r="F727" s="176">
        <v>8.2148000000000003</v>
      </c>
      <c r="G727" s="193">
        <f t="shared" si="24"/>
        <v>-0.10893001365333677</v>
      </c>
    </row>
    <row r="728" spans="1:7" s="5" customFormat="1" ht="11.25" x14ac:dyDescent="0.2">
      <c r="A728" s="231">
        <v>32233</v>
      </c>
      <c r="B728" s="234">
        <v>2895.6478999999999</v>
      </c>
      <c r="D728" s="237">
        <f t="shared" si="23"/>
        <v>-8.3297053315417591E-2</v>
      </c>
      <c r="F728" s="176">
        <v>8.3706999999999994</v>
      </c>
      <c r="G728" s="193">
        <f t="shared" si="24"/>
        <v>-0.16700405331541757</v>
      </c>
    </row>
    <row r="729" spans="1:7" s="5" customFormat="1" ht="11.25" x14ac:dyDescent="0.2">
      <c r="A729" s="231">
        <v>32262</v>
      </c>
      <c r="B729" s="234">
        <v>2927.6752000000001</v>
      </c>
      <c r="D729" s="237">
        <f t="shared" si="23"/>
        <v>-6.4854728166103826E-2</v>
      </c>
      <c r="F729" s="176">
        <v>8.7123000000000008</v>
      </c>
      <c r="G729" s="193">
        <f t="shared" si="24"/>
        <v>-0.15197772816610383</v>
      </c>
    </row>
    <row r="730" spans="1:7" s="5" customFormat="1" ht="11.25" x14ac:dyDescent="0.2">
      <c r="A730" s="231">
        <v>32294</v>
      </c>
      <c r="B730" s="234">
        <v>2952.9974000000002</v>
      </c>
      <c r="D730" s="237">
        <f t="shared" si="23"/>
        <v>-6.4873692603286792E-2</v>
      </c>
      <c r="F730" s="176">
        <v>9.1006</v>
      </c>
      <c r="G730" s="193">
        <f t="shared" si="24"/>
        <v>-0.1558796926032868</v>
      </c>
    </row>
    <row r="731" spans="1:7" s="5" customFormat="1" ht="11.25" x14ac:dyDescent="0.2">
      <c r="A731" s="231">
        <v>32324</v>
      </c>
      <c r="B731" s="234">
        <v>3088.5111999999999</v>
      </c>
      <c r="D731" s="237">
        <f t="shared" si="23"/>
        <v>-6.8977022128754895E-2</v>
      </c>
      <c r="F731" s="176">
        <v>8.9208999999999996</v>
      </c>
      <c r="G731" s="193">
        <f t="shared" si="24"/>
        <v>-0.15818602212875488</v>
      </c>
    </row>
    <row r="732" spans="1:7" s="5" customFormat="1" ht="11.25" x14ac:dyDescent="0.2">
      <c r="A732" s="231">
        <v>32353</v>
      </c>
      <c r="B732" s="234">
        <v>3076.8</v>
      </c>
      <c r="D732" s="237">
        <f t="shared" si="23"/>
        <v>-0.11722676535854137</v>
      </c>
      <c r="F732" s="176">
        <v>9.0502000000000002</v>
      </c>
      <c r="G732" s="193">
        <f t="shared" si="24"/>
        <v>-0.20772876535854137</v>
      </c>
    </row>
    <row r="733" spans="1:7" s="5" customFormat="1" ht="11.25" x14ac:dyDescent="0.2">
      <c r="A733" s="231">
        <v>32386</v>
      </c>
      <c r="B733" s="234">
        <v>2972.2894000000001</v>
      </c>
      <c r="D733" s="237">
        <f t="shared" si="23"/>
        <v>-0.17788726535281574</v>
      </c>
      <c r="F733" s="176">
        <v>9.2623999999999995</v>
      </c>
      <c r="G733" s="193">
        <f t="shared" si="24"/>
        <v>-0.27051126535281572</v>
      </c>
    </row>
    <row r="734" spans="1:7" s="5" customFormat="1" ht="11.25" x14ac:dyDescent="0.2">
      <c r="A734" s="231">
        <v>32416</v>
      </c>
      <c r="B734" s="234">
        <v>3098.9250000000002</v>
      </c>
      <c r="D734" s="237">
        <f t="shared" si="23"/>
        <v>-0.12364911724246674</v>
      </c>
      <c r="F734" s="176">
        <v>8.9725000000000001</v>
      </c>
      <c r="G734" s="193">
        <f t="shared" si="24"/>
        <v>-0.21337411724246674</v>
      </c>
    </row>
    <row r="735" spans="1:7" s="5" customFormat="1" ht="11.25" x14ac:dyDescent="0.2">
      <c r="A735" s="231">
        <v>32447</v>
      </c>
      <c r="B735" s="234">
        <v>3185.2096000000001</v>
      </c>
      <c r="D735" s="237">
        <f t="shared" si="23"/>
        <v>0.14798370741684197</v>
      </c>
      <c r="F735" s="176">
        <v>8.7904999999999998</v>
      </c>
      <c r="G735" s="193">
        <f t="shared" si="24"/>
        <v>6.0078707416841973E-2</v>
      </c>
    </row>
    <row r="736" spans="1:7" s="5" customFormat="1" ht="11.25" x14ac:dyDescent="0.2">
      <c r="A736" s="231">
        <v>32477</v>
      </c>
      <c r="B736" s="234">
        <v>3139.8155999999999</v>
      </c>
      <c r="D736" s="237">
        <f t="shared" si="23"/>
        <v>0.23325574363679258</v>
      </c>
      <c r="F736" s="176">
        <v>8.9611000000000001</v>
      </c>
      <c r="G736" s="193">
        <f t="shared" si="24"/>
        <v>0.14364474363679258</v>
      </c>
    </row>
    <row r="737" spans="1:7" s="5" customFormat="1" ht="11.25" x14ac:dyDescent="0.2">
      <c r="A737" s="231">
        <v>32507</v>
      </c>
      <c r="B737" s="234">
        <v>3194.5904999999998</v>
      </c>
      <c r="D737" s="237">
        <f t="shared" si="23"/>
        <v>0.16606240222709601</v>
      </c>
      <c r="F737" s="176">
        <v>9.1072000000000006</v>
      </c>
      <c r="G737" s="193">
        <f t="shared" si="24"/>
        <v>7.4990402227096006E-2</v>
      </c>
    </row>
    <row r="738" spans="1:7" s="5" customFormat="1" ht="11.25" x14ac:dyDescent="0.2">
      <c r="A738" s="231">
        <v>32539</v>
      </c>
      <c r="B738" s="234">
        <v>3428.098</v>
      </c>
      <c r="D738" s="237">
        <f t="shared" si="23"/>
        <v>0.20078759326241502</v>
      </c>
      <c r="F738" s="176">
        <v>9.0919000000000008</v>
      </c>
      <c r="G738" s="193">
        <f t="shared" si="24"/>
        <v>0.10986859326241501</v>
      </c>
    </row>
    <row r="739" spans="1:7" s="5" customFormat="1" ht="11.25" x14ac:dyDescent="0.2">
      <c r="A739" s="231">
        <v>32567</v>
      </c>
      <c r="B739" s="234">
        <v>3342.6678000000002</v>
      </c>
      <c r="D739" s="237">
        <f t="shared" si="23"/>
        <v>0.11871449974987924</v>
      </c>
      <c r="F739" s="176">
        <v>9.1716999999999995</v>
      </c>
      <c r="G739" s="193">
        <f t="shared" si="24"/>
        <v>2.699749974987925E-2</v>
      </c>
    </row>
    <row r="740" spans="1:7" s="5" customFormat="1" ht="11.25" x14ac:dyDescent="0.2">
      <c r="A740" s="231">
        <v>32598</v>
      </c>
      <c r="B740" s="234">
        <v>3420.6473000000001</v>
      </c>
      <c r="D740" s="237">
        <f t="shared" si="23"/>
        <v>0.18130636670294065</v>
      </c>
      <c r="F740" s="176">
        <v>9.3588000000000005</v>
      </c>
      <c r="G740" s="193">
        <f t="shared" si="24"/>
        <v>8.7718366702940642E-2</v>
      </c>
    </row>
    <row r="741" spans="1:7" s="5" customFormat="1" ht="11.25" x14ac:dyDescent="0.2">
      <c r="A741" s="231">
        <v>32626</v>
      </c>
      <c r="B741" s="234">
        <v>3598.2485000000001</v>
      </c>
      <c r="D741" s="237">
        <f t="shared" si="23"/>
        <v>0.22904634366544485</v>
      </c>
      <c r="F741" s="176">
        <v>9.1736000000000004</v>
      </c>
      <c r="G741" s="193">
        <f t="shared" si="24"/>
        <v>0.13731034366544487</v>
      </c>
    </row>
    <row r="742" spans="1:7" s="5" customFormat="1" ht="11.25" x14ac:dyDescent="0.2">
      <c r="A742" s="231">
        <v>32659</v>
      </c>
      <c r="B742" s="234">
        <v>3743.8276000000001</v>
      </c>
      <c r="D742" s="237">
        <f t="shared" si="23"/>
        <v>0.26780592492225019</v>
      </c>
      <c r="F742" s="176">
        <v>8.8475999999999999</v>
      </c>
      <c r="G742" s="193">
        <f t="shared" si="24"/>
        <v>0.17932992492225019</v>
      </c>
    </row>
    <row r="743" spans="1:7" s="5" customFormat="1" ht="11.25" x14ac:dyDescent="0.2">
      <c r="A743" s="231">
        <v>32689</v>
      </c>
      <c r="B743" s="234">
        <v>3722.5931999999998</v>
      </c>
      <c r="D743" s="237">
        <f t="shared" si="23"/>
        <v>0.20530344847057691</v>
      </c>
      <c r="F743" s="176">
        <v>8.2736999999999998</v>
      </c>
      <c r="G743" s="193">
        <f t="shared" si="24"/>
        <v>0.12256644847057691</v>
      </c>
    </row>
    <row r="744" spans="1:7" s="5" customFormat="1" ht="11.25" x14ac:dyDescent="0.2">
      <c r="A744" s="231">
        <v>32720</v>
      </c>
      <c r="B744" s="234">
        <v>4058.7102</v>
      </c>
      <c r="D744" s="237">
        <f t="shared" si="23"/>
        <v>0.3191335803432136</v>
      </c>
      <c r="F744" s="176">
        <v>8.0128000000000004</v>
      </c>
      <c r="G744" s="193">
        <f t="shared" si="24"/>
        <v>0.23900558034321359</v>
      </c>
    </row>
    <row r="745" spans="1:7" s="5" customFormat="1" ht="11.25" x14ac:dyDescent="0.2">
      <c r="A745" s="231">
        <v>32751</v>
      </c>
      <c r="B745" s="234">
        <v>4138.0549000000001</v>
      </c>
      <c r="D745" s="237">
        <f t="shared" si="23"/>
        <v>0.39221130351573441</v>
      </c>
      <c r="F745" s="176">
        <v>8.1149000000000004</v>
      </c>
      <c r="G745" s="193">
        <f t="shared" si="24"/>
        <v>0.31106230351573438</v>
      </c>
    </row>
    <row r="746" spans="1:7" s="5" customFormat="1" ht="11.25" x14ac:dyDescent="0.2">
      <c r="A746" s="231">
        <v>32780</v>
      </c>
      <c r="B746" s="234">
        <v>4121.2641000000003</v>
      </c>
      <c r="D746" s="237">
        <f t="shared" si="23"/>
        <v>0.32990120767685571</v>
      </c>
      <c r="F746" s="176">
        <v>8.1865000000000006</v>
      </c>
      <c r="G746" s="193">
        <f t="shared" si="24"/>
        <v>0.24803620767685569</v>
      </c>
    </row>
    <row r="747" spans="1:7" s="5" customFormat="1" ht="11.25" x14ac:dyDescent="0.2">
      <c r="A747" s="231">
        <v>32812</v>
      </c>
      <c r="B747" s="234">
        <v>4025.5693999999999</v>
      </c>
      <c r="D747" s="237">
        <f t="shared" si="23"/>
        <v>0.26383186839572503</v>
      </c>
      <c r="F747" s="176">
        <v>8.0024999999999995</v>
      </c>
      <c r="G747" s="193">
        <f t="shared" si="24"/>
        <v>0.18380686839572502</v>
      </c>
    </row>
    <row r="748" spans="1:7" s="5" customFormat="1" ht="11.25" x14ac:dyDescent="0.2">
      <c r="A748" s="231">
        <v>32842</v>
      </c>
      <c r="B748" s="234">
        <v>4107.6675999999998</v>
      </c>
      <c r="D748" s="237">
        <f t="shared" si="23"/>
        <v>0.30825122341579547</v>
      </c>
      <c r="F748" s="176">
        <v>7.8761999999999999</v>
      </c>
      <c r="G748" s="193">
        <f t="shared" si="24"/>
        <v>0.22948922341579547</v>
      </c>
    </row>
    <row r="749" spans="1:7" s="5" customFormat="1" ht="11.25" x14ac:dyDescent="0.2">
      <c r="A749" s="231">
        <v>32871</v>
      </c>
      <c r="B749" s="234">
        <v>4206.3122000000003</v>
      </c>
      <c r="D749" s="237">
        <f t="shared" si="23"/>
        <v>0.31669839999837235</v>
      </c>
      <c r="F749" s="176">
        <v>7.8322000000000003</v>
      </c>
      <c r="G749" s="193">
        <f t="shared" si="24"/>
        <v>0.23837639999837235</v>
      </c>
    </row>
    <row r="750" spans="1:7" s="5" customFormat="1" ht="11.25" x14ac:dyDescent="0.2">
      <c r="A750" s="231">
        <v>32904</v>
      </c>
      <c r="B750" s="234">
        <v>3923.8986</v>
      </c>
      <c r="D750" s="237">
        <f t="shared" si="23"/>
        <v>0.14462847911582455</v>
      </c>
      <c r="F750" s="176">
        <v>8.2676999999999996</v>
      </c>
      <c r="G750" s="193">
        <f t="shared" si="24"/>
        <v>6.1951479115824548E-2</v>
      </c>
    </row>
    <row r="751" spans="1:7" s="5" customFormat="1" ht="11.25" x14ac:dyDescent="0.2">
      <c r="A751" s="231">
        <v>32932</v>
      </c>
      <c r="B751" s="234">
        <v>3974.2298999999998</v>
      </c>
      <c r="D751" s="237">
        <f t="shared" si="23"/>
        <v>0.18893953506238326</v>
      </c>
      <c r="F751" s="176">
        <v>8.4760000000000009</v>
      </c>
      <c r="G751" s="193">
        <f t="shared" si="24"/>
        <v>0.10417953506238326</v>
      </c>
    </row>
    <row r="752" spans="1:7" s="5" customFormat="1" ht="11.25" x14ac:dyDescent="0.2">
      <c r="A752" s="231">
        <v>32962</v>
      </c>
      <c r="B752" s="234">
        <v>4079.3564999999999</v>
      </c>
      <c r="D752" s="237">
        <f t="shared" si="23"/>
        <v>0.19256858197569793</v>
      </c>
      <c r="F752" s="176">
        <v>8.5927000000000007</v>
      </c>
      <c r="G752" s="193">
        <f t="shared" si="24"/>
        <v>0.10664158197569792</v>
      </c>
    </row>
    <row r="753" spans="1:7" s="5" customFormat="1" ht="11.25" x14ac:dyDescent="0.2">
      <c r="A753" s="231">
        <v>32993</v>
      </c>
      <c r="B753" s="234">
        <v>3977.0270999999998</v>
      </c>
      <c r="D753" s="237">
        <f t="shared" si="23"/>
        <v>0.10526749333738339</v>
      </c>
      <c r="F753" s="176">
        <v>8.7794000000000008</v>
      </c>
      <c r="G753" s="193">
        <f t="shared" si="24"/>
        <v>1.7473493337383378E-2</v>
      </c>
    </row>
    <row r="754" spans="1:7" s="5" customFormat="1" ht="11.25" x14ac:dyDescent="0.2">
      <c r="A754" s="231">
        <v>33024</v>
      </c>
      <c r="B754" s="234">
        <v>4364.4232000000002</v>
      </c>
      <c r="D754" s="237">
        <f t="shared" si="23"/>
        <v>0.1657650047774637</v>
      </c>
      <c r="F754" s="176">
        <v>8.7556999999999992</v>
      </c>
      <c r="G754" s="193">
        <f t="shared" si="24"/>
        <v>7.8208004777463702E-2</v>
      </c>
    </row>
    <row r="755" spans="1:7" s="5" customFormat="1" ht="11.25" x14ac:dyDescent="0.2">
      <c r="A755" s="231">
        <v>33053</v>
      </c>
      <c r="B755" s="234">
        <v>4334.8644999999997</v>
      </c>
      <c r="D755" s="237">
        <f t="shared" si="23"/>
        <v>0.16447440456292672</v>
      </c>
      <c r="F755" s="176">
        <v>8.4847000000000001</v>
      </c>
      <c r="G755" s="193">
        <f t="shared" si="24"/>
        <v>7.9627404562926718E-2</v>
      </c>
    </row>
    <row r="756" spans="1:7" s="5" customFormat="1" ht="11.25" x14ac:dyDescent="0.2">
      <c r="A756" s="231">
        <v>33085</v>
      </c>
      <c r="B756" s="234">
        <v>4320.5438000000004</v>
      </c>
      <c r="D756" s="237">
        <f t="shared" si="23"/>
        <v>6.4511528810310415E-2</v>
      </c>
      <c r="F756" s="176">
        <v>8.4786999999999999</v>
      </c>
      <c r="G756" s="193">
        <f t="shared" si="24"/>
        <v>-2.0275471189689587E-2</v>
      </c>
    </row>
    <row r="757" spans="1:7" s="5" customFormat="1" ht="11.25" x14ac:dyDescent="0.2">
      <c r="A757" s="231">
        <v>33116</v>
      </c>
      <c r="B757" s="234">
        <v>3929.7046</v>
      </c>
      <c r="D757" s="237">
        <f t="shared" si="23"/>
        <v>-5.0349815320236635E-2</v>
      </c>
      <c r="F757" s="176">
        <v>8.7608999999999995</v>
      </c>
      <c r="G757" s="193">
        <f t="shared" si="24"/>
        <v>-0.13795881532023663</v>
      </c>
    </row>
    <row r="758" spans="1:7" s="5" customFormat="1" ht="11.25" x14ac:dyDescent="0.2">
      <c r="A758" s="231">
        <v>33144</v>
      </c>
      <c r="B758" s="234">
        <v>3738.2312000000002</v>
      </c>
      <c r="D758" s="237">
        <f t="shared" si="23"/>
        <v>-9.2940634403895661E-2</v>
      </c>
      <c r="F758" s="176">
        <v>8.8901000000000003</v>
      </c>
      <c r="G758" s="193">
        <f t="shared" si="24"/>
        <v>-0.18184163440389567</v>
      </c>
    </row>
    <row r="759" spans="1:7" s="5" customFormat="1" ht="11.25" x14ac:dyDescent="0.2">
      <c r="A759" s="231">
        <v>33177</v>
      </c>
      <c r="B759" s="234">
        <v>3721.9317000000001</v>
      </c>
      <c r="D759" s="237">
        <f t="shared" si="23"/>
        <v>-7.5427267506554374E-2</v>
      </c>
      <c r="F759" s="176">
        <v>8.7353000000000005</v>
      </c>
      <c r="G759" s="193">
        <f t="shared" si="24"/>
        <v>-0.16278026750655439</v>
      </c>
    </row>
    <row r="760" spans="1:7" s="5" customFormat="1" ht="11.25" x14ac:dyDescent="0.2">
      <c r="A760" s="231">
        <v>33207</v>
      </c>
      <c r="B760" s="234">
        <v>3962.2543999999998</v>
      </c>
      <c r="D760" s="237">
        <f t="shared" si="23"/>
        <v>-3.540043016138894E-2</v>
      </c>
      <c r="F760" s="176">
        <v>8.3933999999999997</v>
      </c>
      <c r="G760" s="193">
        <f t="shared" si="24"/>
        <v>-0.11933443016138894</v>
      </c>
    </row>
    <row r="761" spans="1:7" s="5" customFormat="1" ht="11.25" x14ac:dyDescent="0.2">
      <c r="A761" s="231">
        <v>33238</v>
      </c>
      <c r="B761" s="234">
        <v>4072.4222</v>
      </c>
      <c r="D761" s="237">
        <f t="shared" si="23"/>
        <v>-3.1830732868568412E-2</v>
      </c>
      <c r="F761" s="176">
        <v>8.0607000000000006</v>
      </c>
      <c r="G761" s="193">
        <f t="shared" si="24"/>
        <v>-0.11243773286856842</v>
      </c>
    </row>
    <row r="762" spans="1:7" s="5" customFormat="1" ht="11.25" x14ac:dyDescent="0.2">
      <c r="A762" s="231">
        <v>33269</v>
      </c>
      <c r="B762" s="234">
        <v>4249.4009999999998</v>
      </c>
      <c r="D762" s="237">
        <f t="shared" si="23"/>
        <v>8.2953825565217132E-2</v>
      </c>
      <c r="F762" s="176">
        <v>8.0678999999999998</v>
      </c>
      <c r="G762" s="193">
        <f t="shared" si="24"/>
        <v>2.2748255652171312E-3</v>
      </c>
    </row>
    <row r="763" spans="1:7" s="5" customFormat="1" ht="11.25" x14ac:dyDescent="0.2">
      <c r="A763" s="231">
        <v>33297</v>
      </c>
      <c r="B763" s="234">
        <v>4552.9232000000002</v>
      </c>
      <c r="D763" s="237">
        <f t="shared" si="23"/>
        <v>0.1456114302798639</v>
      </c>
      <c r="F763" s="176">
        <v>7.8577000000000004</v>
      </c>
      <c r="G763" s="193">
        <f t="shared" si="24"/>
        <v>6.7034430279863888E-2</v>
      </c>
    </row>
    <row r="764" spans="1:7" s="5" customFormat="1" ht="11.25" x14ac:dyDescent="0.2">
      <c r="A764" s="231">
        <v>33326</v>
      </c>
      <c r="B764" s="234">
        <v>4663.2885999999999</v>
      </c>
      <c r="D764" s="237">
        <f t="shared" si="23"/>
        <v>0.14314318937312787</v>
      </c>
      <c r="F764" s="176">
        <v>8.1083999999999996</v>
      </c>
      <c r="G764" s="193">
        <f t="shared" si="24"/>
        <v>6.2059189373127877E-2</v>
      </c>
    </row>
    <row r="765" spans="1:7" s="5" customFormat="1" ht="11.25" x14ac:dyDescent="0.2">
      <c r="A765" s="231">
        <v>33358</v>
      </c>
      <c r="B765" s="234">
        <v>4673.8935000000001</v>
      </c>
      <c r="D765" s="237">
        <f t="shared" si="23"/>
        <v>0.17522294479713252</v>
      </c>
      <c r="F765" s="176">
        <v>8.0388999999999999</v>
      </c>
      <c r="G765" s="193">
        <f t="shared" si="24"/>
        <v>9.4833944797132516E-2</v>
      </c>
    </row>
    <row r="766" spans="1:7" s="5" customFormat="1" ht="11.25" x14ac:dyDescent="0.2">
      <c r="A766" s="231">
        <v>33389</v>
      </c>
      <c r="B766" s="234">
        <v>4875.5111999999999</v>
      </c>
      <c r="D766" s="237">
        <f t="shared" si="23"/>
        <v>0.11710321767146681</v>
      </c>
      <c r="F766" s="176">
        <v>8.0661000000000005</v>
      </c>
      <c r="G766" s="193">
        <f t="shared" si="24"/>
        <v>3.6442217671466798E-2</v>
      </c>
    </row>
    <row r="767" spans="1:7" s="5" customFormat="1" ht="11.25" x14ac:dyDescent="0.2">
      <c r="A767" s="231">
        <v>33417</v>
      </c>
      <c r="B767" s="234">
        <v>4652.0987999999998</v>
      </c>
      <c r="D767" s="237">
        <f t="shared" si="23"/>
        <v>7.3182056786319505E-2</v>
      </c>
      <c r="F767" s="176">
        <v>8.2772000000000006</v>
      </c>
      <c r="G767" s="193">
        <f t="shared" si="24"/>
        <v>-9.5899432136805074E-3</v>
      </c>
    </row>
    <row r="768" spans="1:7" s="5" customFormat="1" ht="11.25" x14ac:dyDescent="0.2">
      <c r="A768" s="231">
        <v>33450</v>
      </c>
      <c r="B768" s="234">
        <v>4868.6596</v>
      </c>
      <c r="D768" s="237">
        <f t="shared" si="23"/>
        <v>0.12686268797923073</v>
      </c>
      <c r="F768" s="176">
        <v>8.2613000000000003</v>
      </c>
      <c r="G768" s="193">
        <f t="shared" si="24"/>
        <v>4.424968797923072E-2</v>
      </c>
    </row>
    <row r="769" spans="1:7" s="5" customFormat="1" ht="11.25" x14ac:dyDescent="0.2">
      <c r="A769" s="231">
        <v>33480</v>
      </c>
      <c r="B769" s="234">
        <v>4983.4332000000004</v>
      </c>
      <c r="D769" s="237">
        <f t="shared" si="23"/>
        <v>0.2681444808854081</v>
      </c>
      <c r="F769" s="176">
        <v>7.8922999999999996</v>
      </c>
      <c r="G769" s="193">
        <f t="shared" si="24"/>
        <v>0.18922148088540811</v>
      </c>
    </row>
    <row r="770" spans="1:7" s="5" customFormat="1" ht="11.25" x14ac:dyDescent="0.2">
      <c r="A770" s="231">
        <v>33511</v>
      </c>
      <c r="B770" s="234">
        <v>4900.0379999999996</v>
      </c>
      <c r="D770" s="237">
        <f t="shared" si="23"/>
        <v>0.31079051504358524</v>
      </c>
      <c r="F770" s="176">
        <v>7.65</v>
      </c>
      <c r="G770" s="193">
        <f t="shared" si="24"/>
        <v>0.23429051504358522</v>
      </c>
    </row>
    <row r="771" spans="1:7" s="5" customFormat="1" ht="11.25" x14ac:dyDescent="0.2">
      <c r="A771" s="231">
        <v>33542</v>
      </c>
      <c r="B771" s="234">
        <v>4965.8618999999999</v>
      </c>
      <c r="D771" s="237">
        <f t="shared" si="23"/>
        <v>0.33421628881583176</v>
      </c>
      <c r="F771" s="176">
        <v>7.5114999999999998</v>
      </c>
      <c r="G771" s="193">
        <f t="shared" si="24"/>
        <v>0.25910128881583178</v>
      </c>
    </row>
    <row r="772" spans="1:7" s="5" customFormat="1" ht="11.25" x14ac:dyDescent="0.2">
      <c r="A772" s="231">
        <v>33571</v>
      </c>
      <c r="B772" s="234">
        <v>4765.5442000000003</v>
      </c>
      <c r="D772" s="237">
        <f t="shared" si="23"/>
        <v>0.20273554368442381</v>
      </c>
      <c r="F772" s="176">
        <v>7.4081999999999999</v>
      </c>
      <c r="G772" s="193">
        <f t="shared" si="24"/>
        <v>0.12865354368442383</v>
      </c>
    </row>
    <row r="773" spans="1:7" s="5" customFormat="1" ht="11.25" x14ac:dyDescent="0.2">
      <c r="A773" s="231">
        <v>33603</v>
      </c>
      <c r="B773" s="234">
        <v>5310.3104999999996</v>
      </c>
      <c r="D773" s="237">
        <f t="shared" si="23"/>
        <v>0.30396855709115811</v>
      </c>
      <c r="F773" s="176">
        <v>7.0791000000000004</v>
      </c>
      <c r="G773" s="193">
        <f t="shared" si="24"/>
        <v>0.23317755709115812</v>
      </c>
    </row>
    <row r="774" spans="1:7" s="5" customFormat="1" ht="11.25" x14ac:dyDescent="0.2">
      <c r="A774" s="231">
        <v>33634</v>
      </c>
      <c r="B774" s="234">
        <v>5211.3685999999998</v>
      </c>
      <c r="D774" s="237">
        <f t="shared" si="23"/>
        <v>0.22637722351926781</v>
      </c>
      <c r="F774" s="176">
        <v>7.0216000000000003</v>
      </c>
      <c r="G774" s="193">
        <f t="shared" si="24"/>
        <v>0.15616122351926781</v>
      </c>
    </row>
    <row r="775" spans="1:7" s="5" customFormat="1" ht="11.25" x14ac:dyDescent="0.2">
      <c r="A775" s="231">
        <v>33662</v>
      </c>
      <c r="B775" s="234">
        <v>5278.7972</v>
      </c>
      <c r="D775" s="237">
        <f t="shared" si="23"/>
        <v>0.15943031940446528</v>
      </c>
      <c r="F775" s="176">
        <v>7.3310000000000004</v>
      </c>
      <c r="G775" s="193">
        <f t="shared" si="24"/>
        <v>8.6120319404465281E-2</v>
      </c>
    </row>
    <row r="776" spans="1:7" s="5" customFormat="1" ht="11.25" x14ac:dyDescent="0.2">
      <c r="A776" s="231">
        <v>33694</v>
      </c>
      <c r="B776" s="234">
        <v>5176.1027000000004</v>
      </c>
      <c r="D776" s="237">
        <f t="shared" si="23"/>
        <v>0.10996833865268396</v>
      </c>
      <c r="F776" s="176">
        <v>7.5271999999999997</v>
      </c>
      <c r="G776" s="193">
        <f t="shared" si="24"/>
        <v>3.469633865268397E-2</v>
      </c>
    </row>
    <row r="777" spans="1:7" s="5" customFormat="1" ht="11.25" x14ac:dyDescent="0.2">
      <c r="A777" s="231">
        <v>33724</v>
      </c>
      <c r="B777" s="234">
        <v>5328.0428000000002</v>
      </c>
      <c r="D777" s="237">
        <f t="shared" si="23"/>
        <v>0.13995810987135249</v>
      </c>
      <c r="F777" s="176">
        <v>7.4603000000000002</v>
      </c>
      <c r="G777" s="193">
        <f t="shared" si="24"/>
        <v>6.5355109871352485E-2</v>
      </c>
    </row>
    <row r="778" spans="1:7" s="5" customFormat="1" ht="11.25" x14ac:dyDescent="0.2">
      <c r="A778" s="231">
        <v>33753</v>
      </c>
      <c r="B778" s="234">
        <v>5354.5569999999998</v>
      </c>
      <c r="D778" s="237">
        <f t="shared" si="23"/>
        <v>9.8255501905113007E-2</v>
      </c>
      <c r="F778" s="176">
        <v>7.3750999999999998</v>
      </c>
      <c r="G778" s="193">
        <f t="shared" si="24"/>
        <v>2.450450190511301E-2</v>
      </c>
    </row>
    <row r="779" spans="1:7" s="5" customFormat="1" ht="11.25" x14ac:dyDescent="0.2">
      <c r="A779" s="231">
        <v>33785</v>
      </c>
      <c r="B779" s="234">
        <v>5274.9032999999999</v>
      </c>
      <c r="D779" s="237">
        <f t="shared" si="23"/>
        <v>0.13387602602077164</v>
      </c>
      <c r="F779" s="176">
        <v>7.2508999999999997</v>
      </c>
      <c r="G779" s="193">
        <f t="shared" si="24"/>
        <v>6.1367026020771653E-2</v>
      </c>
    </row>
    <row r="780" spans="1:7" s="5" customFormat="1" ht="11.25" x14ac:dyDescent="0.2">
      <c r="A780" s="231">
        <v>33816</v>
      </c>
      <c r="B780" s="234">
        <v>5490.3903</v>
      </c>
      <c r="D780" s="237">
        <f t="shared" si="23"/>
        <v>0.12770058929566575</v>
      </c>
      <c r="F780" s="176">
        <v>6.8307000000000002</v>
      </c>
      <c r="G780" s="193">
        <f t="shared" si="24"/>
        <v>5.9393589295665739E-2</v>
      </c>
    </row>
    <row r="781" spans="1:7" s="5" customFormat="1" ht="11.25" x14ac:dyDescent="0.2">
      <c r="A781" s="231">
        <v>33847</v>
      </c>
      <c r="B781" s="234">
        <v>5377.9866000000002</v>
      </c>
      <c r="D781" s="237">
        <f t="shared" si="23"/>
        <v>7.9173008680039958E-2</v>
      </c>
      <c r="F781" s="176">
        <v>6.5724</v>
      </c>
      <c r="G781" s="193">
        <f t="shared" si="24"/>
        <v>1.3449008680039953E-2</v>
      </c>
    </row>
    <row r="782" spans="1:7" s="5" customFormat="1" ht="11.25" x14ac:dyDescent="0.2">
      <c r="A782" s="231">
        <v>33877</v>
      </c>
      <c r="B782" s="234">
        <v>5441.1992</v>
      </c>
      <c r="D782" s="237">
        <f t="shared" si="23"/>
        <v>0.11044020474943261</v>
      </c>
      <c r="F782" s="176">
        <v>6.3941999999999997</v>
      </c>
      <c r="G782" s="193">
        <f t="shared" si="24"/>
        <v>4.6498204749432615E-2</v>
      </c>
    </row>
    <row r="783" spans="1:7" s="5" customFormat="1" ht="11.25" x14ac:dyDescent="0.2">
      <c r="A783" s="231">
        <v>33907</v>
      </c>
      <c r="B783" s="234">
        <v>5459.9771000000001</v>
      </c>
      <c r="D783" s="237">
        <f t="shared" si="23"/>
        <v>9.9502404607747952E-2</v>
      </c>
      <c r="F783" s="176">
        <v>6.5663999999999998</v>
      </c>
      <c r="G783" s="193">
        <f t="shared" si="24"/>
        <v>3.3838404607747952E-2</v>
      </c>
    </row>
    <row r="784" spans="1:7" s="5" customFormat="1" ht="11.25" x14ac:dyDescent="0.2">
      <c r="A784" s="231">
        <v>33938</v>
      </c>
      <c r="B784" s="234">
        <v>5645.8509999999997</v>
      </c>
      <c r="D784" s="237">
        <f t="shared" si="23"/>
        <v>0.18472324734707102</v>
      </c>
      <c r="F784" s="176">
        <v>6.8521000000000001</v>
      </c>
      <c r="G784" s="193">
        <f t="shared" si="24"/>
        <v>0.11620224734707102</v>
      </c>
    </row>
    <row r="785" spans="1:7" s="5" customFormat="1" ht="11.25" x14ac:dyDescent="0.2">
      <c r="A785" s="231">
        <v>33969</v>
      </c>
      <c r="B785" s="234">
        <v>5715.0466999999999</v>
      </c>
      <c r="D785" s="237">
        <f t="shared" si="23"/>
        <v>7.621704983164368E-2</v>
      </c>
      <c r="F785" s="176">
        <v>6.7449000000000003</v>
      </c>
      <c r="G785" s="193">
        <f t="shared" si="24"/>
        <v>8.7680498316436706E-3</v>
      </c>
    </row>
    <row r="786" spans="1:7" s="5" customFormat="1" ht="11.25" x14ac:dyDescent="0.2">
      <c r="A786" s="231">
        <v>33998</v>
      </c>
      <c r="B786" s="234">
        <v>5762.8280000000004</v>
      </c>
      <c r="D786" s="237">
        <f t="shared" ref="D786:D849" si="25">(B786/B774)-1</f>
        <v>0.10581853680432451</v>
      </c>
      <c r="F786" s="176">
        <v>6.5750000000000002</v>
      </c>
      <c r="G786" s="193">
        <f t="shared" ref="G786:G849" si="26">D786-F786/100</f>
        <v>4.0068536804324512E-2</v>
      </c>
    </row>
    <row r="787" spans="1:7" s="5" customFormat="1" ht="11.25" x14ac:dyDescent="0.2">
      <c r="A787" s="231">
        <v>34026</v>
      </c>
      <c r="B787" s="234">
        <v>5841.3294999999998</v>
      </c>
      <c r="D787" s="237">
        <f t="shared" si="25"/>
        <v>0.10656448404572161</v>
      </c>
      <c r="F787" s="176">
        <v>6.2446999999999999</v>
      </c>
      <c r="G787" s="193">
        <f t="shared" si="26"/>
        <v>4.4117484045721606E-2</v>
      </c>
    </row>
    <row r="788" spans="1:7" s="5" customFormat="1" ht="11.25" x14ac:dyDescent="0.2">
      <c r="A788" s="231">
        <v>34059</v>
      </c>
      <c r="B788" s="234">
        <v>5964.6490000000003</v>
      </c>
      <c r="D788" s="237">
        <f t="shared" si="25"/>
        <v>0.152343634912808</v>
      </c>
      <c r="F788" s="176">
        <v>5.9607000000000001</v>
      </c>
      <c r="G788" s="193">
        <f t="shared" si="26"/>
        <v>9.2736634912808008E-2</v>
      </c>
    </row>
    <row r="789" spans="1:7" s="5" customFormat="1" ht="11.25" x14ac:dyDescent="0.2">
      <c r="A789" s="231">
        <v>34089</v>
      </c>
      <c r="B789" s="234">
        <v>5820.4647999999997</v>
      </c>
      <c r="D789" s="237">
        <f t="shared" si="25"/>
        <v>9.2420804127173906E-2</v>
      </c>
      <c r="F789" s="176">
        <v>5.9558</v>
      </c>
      <c r="G789" s="193">
        <f t="shared" si="26"/>
        <v>3.2862804127173906E-2</v>
      </c>
    </row>
    <row r="790" spans="1:7" s="5" customFormat="1" ht="11.25" x14ac:dyDescent="0.2">
      <c r="A790" s="231">
        <v>34120</v>
      </c>
      <c r="B790" s="234">
        <v>5976.0141000000003</v>
      </c>
      <c r="D790" s="237">
        <f t="shared" si="25"/>
        <v>0.1160613473719676</v>
      </c>
      <c r="F790" s="176">
        <v>6.0091999999999999</v>
      </c>
      <c r="G790" s="193">
        <f t="shared" si="26"/>
        <v>5.5969347371967605E-2</v>
      </c>
    </row>
    <row r="791" spans="1:7" s="5" customFormat="1" ht="11.25" x14ac:dyDescent="0.2">
      <c r="A791" s="231">
        <v>34150</v>
      </c>
      <c r="B791" s="234">
        <v>5993.4089000000004</v>
      </c>
      <c r="D791" s="237">
        <f t="shared" si="25"/>
        <v>0.13621208942351615</v>
      </c>
      <c r="F791" s="176">
        <v>5.9393000000000002</v>
      </c>
      <c r="G791" s="193">
        <f t="shared" si="26"/>
        <v>7.6819089423516146E-2</v>
      </c>
    </row>
    <row r="792" spans="1:7" s="5" customFormat="1" ht="11.25" x14ac:dyDescent="0.2">
      <c r="A792" s="231">
        <v>34180</v>
      </c>
      <c r="B792" s="234">
        <v>5969.3269</v>
      </c>
      <c r="D792" s="237">
        <f t="shared" si="25"/>
        <v>8.7231794796082118E-2</v>
      </c>
      <c r="F792" s="176">
        <v>5.7809999999999997</v>
      </c>
      <c r="G792" s="193">
        <f t="shared" si="26"/>
        <v>2.9421794796082118E-2</v>
      </c>
    </row>
    <row r="793" spans="1:7" s="5" customFormat="1" ht="11.25" x14ac:dyDescent="0.2">
      <c r="A793" s="231">
        <v>34212</v>
      </c>
      <c r="B793" s="234">
        <v>6195.7087000000001</v>
      </c>
      <c r="D793" s="237">
        <f t="shared" si="25"/>
        <v>0.15204985821273698</v>
      </c>
      <c r="F793" s="176">
        <v>5.6680000000000001</v>
      </c>
      <c r="G793" s="193">
        <f t="shared" si="26"/>
        <v>9.5369858212736969E-2</v>
      </c>
    </row>
    <row r="794" spans="1:7" s="5" customFormat="1" ht="11.25" x14ac:dyDescent="0.2">
      <c r="A794" s="231">
        <v>34242</v>
      </c>
      <c r="B794" s="234">
        <v>6147.9537</v>
      </c>
      <c r="D794" s="237">
        <f t="shared" si="25"/>
        <v>0.12988947362926906</v>
      </c>
      <c r="F794" s="176">
        <v>5.3460999999999999</v>
      </c>
      <c r="G794" s="193">
        <f t="shared" si="26"/>
        <v>7.642847362926905E-2</v>
      </c>
    </row>
    <row r="795" spans="1:7" s="5" customFormat="1" ht="11.25" x14ac:dyDescent="0.2">
      <c r="A795" s="231">
        <v>34271</v>
      </c>
      <c r="B795" s="234">
        <v>6275.1298999999999</v>
      </c>
      <c r="D795" s="237">
        <f t="shared" si="25"/>
        <v>0.14929601078363497</v>
      </c>
      <c r="F795" s="176">
        <v>5.3144</v>
      </c>
      <c r="G795" s="193">
        <f t="shared" si="26"/>
        <v>9.6152010783634972E-2</v>
      </c>
    </row>
    <row r="796" spans="1:7" s="5" customFormat="1" ht="11.25" x14ac:dyDescent="0.2">
      <c r="A796" s="231">
        <v>34303</v>
      </c>
      <c r="B796" s="234">
        <v>6215.3</v>
      </c>
      <c r="D796" s="237">
        <f t="shared" si="25"/>
        <v>0.10086149988726234</v>
      </c>
      <c r="F796" s="176">
        <v>5.6999000000000004</v>
      </c>
      <c r="G796" s="193">
        <f t="shared" si="26"/>
        <v>4.3862499887262339E-2</v>
      </c>
    </row>
    <row r="797" spans="1:7" s="5" customFormat="1" ht="11.25" x14ac:dyDescent="0.2">
      <c r="A797" s="231">
        <v>34334</v>
      </c>
      <c r="B797" s="234">
        <v>6290.2966999999999</v>
      </c>
      <c r="D797" s="237">
        <f t="shared" si="25"/>
        <v>0.10065534547600463</v>
      </c>
      <c r="F797" s="176">
        <v>5.7415000000000003</v>
      </c>
      <c r="G797" s="193">
        <f t="shared" si="26"/>
        <v>4.3240345476004631E-2</v>
      </c>
    </row>
    <row r="798" spans="1:7" s="5" customFormat="1" ht="11.25" x14ac:dyDescent="0.2">
      <c r="A798" s="231">
        <v>34365</v>
      </c>
      <c r="B798" s="234">
        <v>6504.1877000000004</v>
      </c>
      <c r="D798" s="237">
        <f t="shared" si="25"/>
        <v>0.12864512006952133</v>
      </c>
      <c r="F798" s="176">
        <v>5.7073</v>
      </c>
      <c r="G798" s="193">
        <f t="shared" si="26"/>
        <v>7.1572120069521336E-2</v>
      </c>
    </row>
    <row r="799" spans="1:7" s="5" customFormat="1" ht="11.25" x14ac:dyDescent="0.2">
      <c r="A799" s="231">
        <v>34393</v>
      </c>
      <c r="B799" s="234">
        <v>6327.6400999999996</v>
      </c>
      <c r="D799" s="237">
        <f t="shared" si="25"/>
        <v>8.3253410032767317E-2</v>
      </c>
      <c r="F799" s="176">
        <v>5.9547999999999996</v>
      </c>
      <c r="G799" s="193">
        <f t="shared" si="26"/>
        <v>2.370541003276732E-2</v>
      </c>
    </row>
    <row r="800" spans="1:7" s="5" customFormat="1" ht="11.25" x14ac:dyDescent="0.2">
      <c r="A800" s="231">
        <v>34424</v>
      </c>
      <c r="B800" s="234">
        <v>6051.8690999999999</v>
      </c>
      <c r="D800" s="237">
        <f t="shared" si="25"/>
        <v>1.4622838661587645E-2</v>
      </c>
      <c r="F800" s="176">
        <v>6.4743000000000004</v>
      </c>
      <c r="G800" s="193">
        <f t="shared" si="26"/>
        <v>-5.0120161338412364E-2</v>
      </c>
    </row>
    <row r="801" spans="1:7" s="5" customFormat="1" ht="11.25" x14ac:dyDescent="0.2">
      <c r="A801" s="231">
        <v>34453</v>
      </c>
      <c r="B801" s="234">
        <v>6129.4663</v>
      </c>
      <c r="D801" s="237">
        <f t="shared" si="25"/>
        <v>5.3088801430428711E-2</v>
      </c>
      <c r="F801" s="176">
        <v>6.9549000000000003</v>
      </c>
      <c r="G801" s="193">
        <f t="shared" si="26"/>
        <v>-1.6460198569571288E-2</v>
      </c>
    </row>
    <row r="802" spans="1:7" s="5" customFormat="1" ht="11.25" x14ac:dyDescent="0.2">
      <c r="A802" s="231">
        <v>34485</v>
      </c>
      <c r="B802" s="234">
        <v>6229.9684999999999</v>
      </c>
      <c r="D802" s="237">
        <f t="shared" si="25"/>
        <v>4.2495615932365283E-2</v>
      </c>
      <c r="F802" s="176">
        <v>7.1801000000000004</v>
      </c>
      <c r="G802" s="193">
        <f t="shared" si="26"/>
        <v>-2.9305384067634721E-2</v>
      </c>
    </row>
    <row r="803" spans="1:7" s="5" customFormat="1" ht="11.25" x14ac:dyDescent="0.2">
      <c r="A803" s="231">
        <v>34515</v>
      </c>
      <c r="B803" s="234">
        <v>6077.3787000000002</v>
      </c>
      <c r="D803" s="237">
        <f t="shared" si="25"/>
        <v>1.4010357277641994E-2</v>
      </c>
      <c r="F803" s="176">
        <v>7.0922999999999998</v>
      </c>
      <c r="G803" s="193">
        <f t="shared" si="26"/>
        <v>-5.6912642722358006E-2</v>
      </c>
    </row>
    <row r="804" spans="1:7" s="5" customFormat="1" ht="11.25" x14ac:dyDescent="0.2">
      <c r="A804" s="231">
        <v>34544</v>
      </c>
      <c r="B804" s="234">
        <v>6276.6279000000004</v>
      </c>
      <c r="D804" s="237">
        <f t="shared" si="25"/>
        <v>5.148000857517121E-2</v>
      </c>
      <c r="F804" s="176">
        <v>7.2869000000000002</v>
      </c>
      <c r="G804" s="193">
        <f t="shared" si="26"/>
        <v>-2.1388991424828793E-2</v>
      </c>
    </row>
    <row r="805" spans="1:7" s="5" customFormat="1" ht="11.25" x14ac:dyDescent="0.2">
      <c r="A805" s="231">
        <v>34577</v>
      </c>
      <c r="B805" s="234">
        <v>6533.9646000000002</v>
      </c>
      <c r="D805" s="237">
        <f t="shared" si="25"/>
        <v>5.459519102310284E-2</v>
      </c>
      <c r="F805" s="176">
        <v>7.226</v>
      </c>
      <c r="G805" s="193">
        <f t="shared" si="26"/>
        <v>-1.7664808976897164E-2</v>
      </c>
    </row>
    <row r="806" spans="1:7" s="5" customFormat="1" ht="11.25" x14ac:dyDescent="0.2">
      <c r="A806" s="231">
        <v>34607</v>
      </c>
      <c r="B806" s="234">
        <v>6374.0281000000004</v>
      </c>
      <c r="D806" s="237">
        <f t="shared" si="25"/>
        <v>3.6772300350928155E-2</v>
      </c>
      <c r="F806" s="176">
        <v>7.43</v>
      </c>
      <c r="G806" s="193">
        <f t="shared" si="26"/>
        <v>-3.7527699649071836E-2</v>
      </c>
    </row>
    <row r="807" spans="1:7" s="5" customFormat="1" ht="11.25" x14ac:dyDescent="0.2">
      <c r="A807" s="231">
        <v>34638</v>
      </c>
      <c r="B807" s="234">
        <v>6517.1283999999996</v>
      </c>
      <c r="D807" s="237">
        <f t="shared" si="25"/>
        <v>3.8564699672591685E-2</v>
      </c>
      <c r="F807" s="176">
        <v>7.7283999999999997</v>
      </c>
      <c r="G807" s="193">
        <f t="shared" si="26"/>
        <v>-3.8719300327408307E-2</v>
      </c>
    </row>
    <row r="808" spans="1:7" s="5" customFormat="1" ht="11.25" x14ac:dyDescent="0.2">
      <c r="A808" s="231">
        <v>34668</v>
      </c>
      <c r="B808" s="234">
        <v>6279.7848000000004</v>
      </c>
      <c r="D808" s="237">
        <f t="shared" si="25"/>
        <v>1.0375170949109558E-2</v>
      </c>
      <c r="F808" s="176">
        <v>7.9450000000000003</v>
      </c>
      <c r="G808" s="193">
        <f t="shared" si="26"/>
        <v>-6.9074829050890449E-2</v>
      </c>
    </row>
    <row r="809" spans="1:7" s="5" customFormat="1" ht="11.25" x14ac:dyDescent="0.2">
      <c r="A809" s="231">
        <v>34698</v>
      </c>
      <c r="B809" s="234">
        <v>6372.6104999999998</v>
      </c>
      <c r="D809" s="237">
        <f t="shared" si="25"/>
        <v>1.3085837429576141E-2</v>
      </c>
      <c r="F809" s="176">
        <v>7.8075999999999999</v>
      </c>
      <c r="G809" s="193">
        <f t="shared" si="26"/>
        <v>-6.4990162570423851E-2</v>
      </c>
    </row>
    <row r="810" spans="1:7" s="5" customFormat="1" ht="11.25" x14ac:dyDescent="0.2">
      <c r="A810" s="231">
        <v>34730</v>
      </c>
      <c r="B810" s="234">
        <v>6537.6399000000001</v>
      </c>
      <c r="D810" s="237">
        <f t="shared" si="25"/>
        <v>5.1431787554347963E-3</v>
      </c>
      <c r="F810" s="176">
        <v>7.7606000000000002</v>
      </c>
      <c r="G810" s="193">
        <f t="shared" si="26"/>
        <v>-7.2462821244565212E-2</v>
      </c>
    </row>
    <row r="811" spans="1:7" s="5" customFormat="1" ht="11.25" x14ac:dyDescent="0.2">
      <c r="A811" s="231">
        <v>34758</v>
      </c>
      <c r="B811" s="234">
        <v>6792.4207999999999</v>
      </c>
      <c r="D811" s="237">
        <f t="shared" si="25"/>
        <v>7.3452455047182674E-2</v>
      </c>
      <c r="F811" s="176">
        <v>7.4499000000000004</v>
      </c>
      <c r="G811" s="193">
        <f t="shared" si="26"/>
        <v>-1.0465449528173354E-3</v>
      </c>
    </row>
    <row r="812" spans="1:7" s="5" customFormat="1" ht="11.25" x14ac:dyDescent="0.2">
      <c r="A812" s="231">
        <v>34789</v>
      </c>
      <c r="B812" s="234">
        <v>6992.8136999999997</v>
      </c>
      <c r="D812" s="237">
        <f t="shared" si="25"/>
        <v>0.15547999873295337</v>
      </c>
      <c r="F812" s="176">
        <v>7.1967999999999996</v>
      </c>
      <c r="G812" s="193">
        <f t="shared" si="26"/>
        <v>8.3511998732953382E-2</v>
      </c>
    </row>
    <row r="813" spans="1:7" s="5" customFormat="1" ht="11.25" x14ac:dyDescent="0.2">
      <c r="A813" s="231">
        <v>34817</v>
      </c>
      <c r="B813" s="234">
        <v>7198.4984999999997</v>
      </c>
      <c r="D813" s="237">
        <f t="shared" si="25"/>
        <v>0.17440869199329789</v>
      </c>
      <c r="F813" s="176">
        <v>7.0476000000000001</v>
      </c>
      <c r="G813" s="193">
        <f t="shared" si="26"/>
        <v>0.1039326919932979</v>
      </c>
    </row>
    <row r="814" spans="1:7" s="5" customFormat="1" ht="11.25" x14ac:dyDescent="0.2">
      <c r="A814" s="231">
        <v>34850</v>
      </c>
      <c r="B814" s="234">
        <v>7486.0547999999999</v>
      </c>
      <c r="D814" s="237">
        <f t="shared" si="25"/>
        <v>0.20162000819105264</v>
      </c>
      <c r="F814" s="176">
        <v>6.6192000000000002</v>
      </c>
      <c r="G814" s="193">
        <f t="shared" si="26"/>
        <v>0.13542800819105263</v>
      </c>
    </row>
    <row r="815" spans="1:7" s="5" customFormat="1" ht="11.25" x14ac:dyDescent="0.2">
      <c r="A815" s="231">
        <v>34880</v>
      </c>
      <c r="B815" s="234">
        <v>7659.9011</v>
      </c>
      <c r="D815" s="237">
        <f t="shared" si="25"/>
        <v>0.2603955550770598</v>
      </c>
      <c r="F815" s="176">
        <v>6.1542000000000003</v>
      </c>
      <c r="G815" s="193">
        <f t="shared" si="26"/>
        <v>0.19885355507705979</v>
      </c>
    </row>
    <row r="816" spans="1:7" s="5" customFormat="1" ht="11.25" x14ac:dyDescent="0.2">
      <c r="A816" s="231">
        <v>34911</v>
      </c>
      <c r="B816" s="234">
        <v>7913.6774999999998</v>
      </c>
      <c r="D816" s="237">
        <f t="shared" si="25"/>
        <v>0.26081673568700792</v>
      </c>
      <c r="F816" s="176">
        <v>6.2686000000000002</v>
      </c>
      <c r="G816" s="193">
        <f t="shared" si="26"/>
        <v>0.1981307356870079</v>
      </c>
    </row>
    <row r="817" spans="1:7" s="5" customFormat="1" ht="11.25" x14ac:dyDescent="0.2">
      <c r="A817" s="231">
        <v>34942</v>
      </c>
      <c r="B817" s="234">
        <v>7933.3370000000004</v>
      </c>
      <c r="D817" s="237">
        <f t="shared" si="25"/>
        <v>0.21416895953185922</v>
      </c>
      <c r="F817" s="176">
        <v>6.4764999999999997</v>
      </c>
      <c r="G817" s="193">
        <f t="shared" si="26"/>
        <v>0.1494039595318592</v>
      </c>
    </row>
    <row r="818" spans="1:7" s="5" customFormat="1" ht="11.25" x14ac:dyDescent="0.2">
      <c r="A818" s="231">
        <v>34971</v>
      </c>
      <c r="B818" s="234">
        <v>8268.1622000000007</v>
      </c>
      <c r="D818" s="237">
        <f t="shared" si="25"/>
        <v>0.29716437867602119</v>
      </c>
      <c r="F818" s="176">
        <v>6.1896000000000004</v>
      </c>
      <c r="G818" s="193">
        <f t="shared" si="26"/>
        <v>0.23526837867602118</v>
      </c>
    </row>
    <row r="819" spans="1:7" s="5" customFormat="1" ht="11.25" x14ac:dyDescent="0.2">
      <c r="A819" s="231">
        <v>35003</v>
      </c>
      <c r="B819" s="234">
        <v>8238.2927999999993</v>
      </c>
      <c r="D819" s="237">
        <f t="shared" si="25"/>
        <v>0.26409858673338404</v>
      </c>
      <c r="F819" s="176">
        <v>6.0338000000000003</v>
      </c>
      <c r="G819" s="193">
        <f t="shared" si="26"/>
        <v>0.20376058673338404</v>
      </c>
    </row>
    <row r="820" spans="1:7" s="5" customFormat="1" ht="11.25" x14ac:dyDescent="0.2">
      <c r="A820" s="231">
        <v>35033</v>
      </c>
      <c r="B820" s="234">
        <v>8599.7368999999999</v>
      </c>
      <c r="D820" s="237">
        <f t="shared" si="25"/>
        <v>0.36943178371335272</v>
      </c>
      <c r="F820" s="176">
        <v>5.9188999999999998</v>
      </c>
      <c r="G820" s="193">
        <f t="shared" si="26"/>
        <v>0.31024278371335273</v>
      </c>
    </row>
    <row r="821" spans="1:7" s="5" customFormat="1" ht="11.25" x14ac:dyDescent="0.2">
      <c r="A821" s="231">
        <v>35062</v>
      </c>
      <c r="B821" s="234">
        <v>8765.0277999999998</v>
      </c>
      <c r="D821" s="237">
        <f t="shared" si="25"/>
        <v>0.37542186204538952</v>
      </c>
      <c r="F821" s="176">
        <v>5.7035</v>
      </c>
      <c r="G821" s="193">
        <f t="shared" si="26"/>
        <v>0.31838686204538952</v>
      </c>
    </row>
    <row r="822" spans="1:7" s="5" customFormat="1" ht="11.25" x14ac:dyDescent="0.2">
      <c r="A822" s="231">
        <v>35095</v>
      </c>
      <c r="B822" s="234">
        <v>9062.4364000000005</v>
      </c>
      <c r="D822" s="237">
        <f t="shared" si="25"/>
        <v>0.3861938770901101</v>
      </c>
      <c r="F822" s="176">
        <v>5.6361999999999997</v>
      </c>
      <c r="G822" s="193">
        <f t="shared" si="26"/>
        <v>0.32983187709011008</v>
      </c>
    </row>
    <row r="823" spans="1:7" s="5" customFormat="1" ht="11.25" x14ac:dyDescent="0.2">
      <c r="A823" s="231">
        <v>35124</v>
      </c>
      <c r="B823" s="234">
        <v>9146.3528000000006</v>
      </c>
      <c r="D823" s="237">
        <f t="shared" si="25"/>
        <v>0.34655273418867116</v>
      </c>
      <c r="F823" s="176">
        <v>5.7903000000000002</v>
      </c>
      <c r="G823" s="193">
        <f t="shared" si="26"/>
        <v>0.28864973418867118</v>
      </c>
    </row>
    <row r="824" spans="1:7" s="5" customFormat="1" ht="11.25" x14ac:dyDescent="0.2">
      <c r="A824" s="231">
        <v>35153</v>
      </c>
      <c r="B824" s="234">
        <v>9234.3783000000003</v>
      </c>
      <c r="D824" s="237">
        <f t="shared" si="25"/>
        <v>0.32055259816231074</v>
      </c>
      <c r="F824" s="176">
        <v>6.2563000000000004</v>
      </c>
      <c r="G824" s="193">
        <f t="shared" si="26"/>
        <v>0.25798959816231071</v>
      </c>
    </row>
    <row r="825" spans="1:7" s="5" customFormat="1" ht="11.25" x14ac:dyDescent="0.2">
      <c r="A825" s="231">
        <v>35185</v>
      </c>
      <c r="B825" s="234">
        <v>9369.8045000000002</v>
      </c>
      <c r="D825" s="237">
        <f t="shared" si="25"/>
        <v>0.30163318086403712</v>
      </c>
      <c r="F825" s="176">
        <v>6.4947999999999997</v>
      </c>
      <c r="G825" s="193">
        <f t="shared" si="26"/>
        <v>0.23668518086403711</v>
      </c>
    </row>
    <row r="826" spans="1:7" s="5" customFormat="1" ht="11.25" x14ac:dyDescent="0.2">
      <c r="A826" s="231">
        <v>35216</v>
      </c>
      <c r="B826" s="234">
        <v>9610.7854000000007</v>
      </c>
      <c r="D826" s="237">
        <f t="shared" si="25"/>
        <v>0.28382514645765089</v>
      </c>
      <c r="F826" s="176">
        <v>6.7293000000000003</v>
      </c>
      <c r="G826" s="193">
        <f t="shared" si="26"/>
        <v>0.2165321464576509</v>
      </c>
    </row>
    <row r="827" spans="1:7" s="5" customFormat="1" ht="11.25" x14ac:dyDescent="0.2">
      <c r="A827" s="231">
        <v>35244</v>
      </c>
      <c r="B827" s="234">
        <v>9647.2877000000008</v>
      </c>
      <c r="D827" s="237">
        <f t="shared" si="25"/>
        <v>0.25945329764114056</v>
      </c>
      <c r="F827" s="176">
        <v>6.9001999999999999</v>
      </c>
      <c r="G827" s="193">
        <f t="shared" si="26"/>
        <v>0.19045129764114055</v>
      </c>
    </row>
    <row r="828" spans="1:7" s="5" customFormat="1" ht="11.25" x14ac:dyDescent="0.2">
      <c r="A828" s="231">
        <v>35277</v>
      </c>
      <c r="B828" s="234">
        <v>9220.4091000000008</v>
      </c>
      <c r="D828" s="237">
        <f t="shared" si="25"/>
        <v>0.16512318072097343</v>
      </c>
      <c r="F828" s="176">
        <v>6.8558000000000003</v>
      </c>
      <c r="G828" s="193">
        <f t="shared" si="26"/>
        <v>9.656518072097342E-2</v>
      </c>
    </row>
    <row r="829" spans="1:7" s="5" customFormat="1" ht="11.25" x14ac:dyDescent="0.2">
      <c r="A829" s="231">
        <v>35307</v>
      </c>
      <c r="B829" s="234">
        <v>9414.9349999999995</v>
      </c>
      <c r="D829" s="237">
        <f t="shared" si="25"/>
        <v>0.18675596410438611</v>
      </c>
      <c r="F829" s="176">
        <v>6.6208999999999998</v>
      </c>
      <c r="G829" s="193">
        <f t="shared" si="26"/>
        <v>0.1205469641043861</v>
      </c>
    </row>
    <row r="830" spans="1:7" s="5" customFormat="1" ht="11.25" x14ac:dyDescent="0.2">
      <c r="A830" s="231">
        <v>35338</v>
      </c>
      <c r="B830" s="234">
        <v>9944.8847000000005</v>
      </c>
      <c r="D830" s="237">
        <f t="shared" si="25"/>
        <v>0.20279264719794687</v>
      </c>
      <c r="F830" s="176">
        <v>6.8201000000000001</v>
      </c>
      <c r="G830" s="193">
        <f t="shared" si="26"/>
        <v>0.13459164719794686</v>
      </c>
    </row>
    <row r="831" spans="1:7" s="5" customFormat="1" ht="11.25" x14ac:dyDescent="0.2">
      <c r="A831" s="231">
        <v>35369</v>
      </c>
      <c r="B831" s="234">
        <v>10219.002200000001</v>
      </c>
      <c r="D831" s="237">
        <f t="shared" si="25"/>
        <v>0.24042716714317347</v>
      </c>
      <c r="F831" s="176">
        <v>6.5255999999999998</v>
      </c>
      <c r="G831" s="193">
        <f t="shared" si="26"/>
        <v>0.17517116714317349</v>
      </c>
    </row>
    <row r="832" spans="1:7" s="5" customFormat="1" ht="11.25" x14ac:dyDescent="0.2">
      <c r="A832" s="231">
        <v>35398</v>
      </c>
      <c r="B832" s="234">
        <v>10991.3639</v>
      </c>
      <c r="D832" s="237">
        <f t="shared" si="25"/>
        <v>0.27810467085336077</v>
      </c>
      <c r="F832" s="176">
        <v>6.1798000000000002</v>
      </c>
      <c r="G832" s="193">
        <f t="shared" si="26"/>
        <v>0.21630667085336078</v>
      </c>
    </row>
    <row r="833" spans="1:7" s="5" customFormat="1" ht="11.25" x14ac:dyDescent="0.2">
      <c r="A833" s="231">
        <v>35430</v>
      </c>
      <c r="B833" s="234">
        <v>10773.3596</v>
      </c>
      <c r="D833" s="237">
        <f t="shared" si="25"/>
        <v>0.22913011182919463</v>
      </c>
      <c r="F833" s="176">
        <v>6.2881</v>
      </c>
      <c r="G833" s="193">
        <f t="shared" si="26"/>
        <v>0.16624911182919461</v>
      </c>
    </row>
    <row r="834" spans="1:7" s="5" customFormat="1" ht="11.25" x14ac:dyDescent="0.2">
      <c r="A834" s="231">
        <v>35461</v>
      </c>
      <c r="B834" s="234">
        <v>11446.238499999999</v>
      </c>
      <c r="D834" s="237">
        <f t="shared" si="25"/>
        <v>0.26304207773529842</v>
      </c>
      <c r="F834" s="176">
        <v>6.5536000000000003</v>
      </c>
      <c r="G834" s="193">
        <f t="shared" si="26"/>
        <v>0.19750607773529844</v>
      </c>
    </row>
    <row r="835" spans="1:7" s="5" customFormat="1" ht="11.25" x14ac:dyDescent="0.2">
      <c r="A835" s="231">
        <v>35489</v>
      </c>
      <c r="B835" s="234">
        <v>11535.9529</v>
      </c>
      <c r="D835" s="237">
        <f t="shared" si="25"/>
        <v>0.26126262044035742</v>
      </c>
      <c r="F835" s="176">
        <v>6.3955000000000002</v>
      </c>
      <c r="G835" s="193">
        <f t="shared" si="26"/>
        <v>0.19730762044035743</v>
      </c>
    </row>
    <row r="836" spans="1:7" s="5" customFormat="1" ht="11.25" x14ac:dyDescent="0.2">
      <c r="A836" s="231">
        <v>35520</v>
      </c>
      <c r="B836" s="234">
        <v>11061.995000000001</v>
      </c>
      <c r="D836" s="237">
        <f t="shared" si="25"/>
        <v>0.19791442808878656</v>
      </c>
      <c r="F836" s="176">
        <v>6.6931000000000003</v>
      </c>
      <c r="G836" s="193">
        <f t="shared" si="26"/>
        <v>0.13098342808878655</v>
      </c>
    </row>
    <row r="837" spans="1:7" s="5" customFormat="1" ht="11.25" x14ac:dyDescent="0.2">
      <c r="A837" s="231">
        <v>35550</v>
      </c>
      <c r="B837" s="234">
        <v>11722.065500000001</v>
      </c>
      <c r="D837" s="237">
        <f t="shared" si="25"/>
        <v>0.25104696688175299</v>
      </c>
      <c r="F837" s="176">
        <v>6.8719000000000001</v>
      </c>
      <c r="G837" s="193">
        <f t="shared" si="26"/>
        <v>0.18232796688175298</v>
      </c>
    </row>
    <row r="838" spans="1:7" s="5" customFormat="1" ht="11.25" x14ac:dyDescent="0.2">
      <c r="A838" s="231">
        <v>35580</v>
      </c>
      <c r="B838" s="234">
        <v>12435.699000000001</v>
      </c>
      <c r="D838" s="237">
        <f t="shared" si="25"/>
        <v>0.29393160729611134</v>
      </c>
      <c r="F838" s="176">
        <v>6.7003000000000004</v>
      </c>
      <c r="G838" s="193">
        <f t="shared" si="26"/>
        <v>0.22692860729611133</v>
      </c>
    </row>
    <row r="839" spans="1:7" s="5" customFormat="1" ht="11.25" x14ac:dyDescent="0.2">
      <c r="A839" s="231">
        <v>35611</v>
      </c>
      <c r="B839" s="234">
        <v>12992.8578</v>
      </c>
      <c r="D839" s="237">
        <f t="shared" si="25"/>
        <v>0.34678867304848793</v>
      </c>
      <c r="F839" s="176">
        <v>6.4855999999999998</v>
      </c>
      <c r="G839" s="193">
        <f t="shared" si="26"/>
        <v>0.2819326730484879</v>
      </c>
    </row>
    <row r="840" spans="1:7" s="5" customFormat="1" ht="11.25" x14ac:dyDescent="0.2">
      <c r="A840" s="231">
        <v>35642</v>
      </c>
      <c r="B840" s="234">
        <v>14026.0443</v>
      </c>
      <c r="D840" s="237">
        <f t="shared" si="25"/>
        <v>0.52119544240179083</v>
      </c>
      <c r="F840" s="176">
        <v>6.2125000000000004</v>
      </c>
      <c r="G840" s="193">
        <f t="shared" si="26"/>
        <v>0.45907044240179085</v>
      </c>
    </row>
    <row r="841" spans="1:7" s="5" customFormat="1" ht="11.25" x14ac:dyDescent="0.2">
      <c r="A841" s="231">
        <v>35671</v>
      </c>
      <c r="B841" s="234">
        <v>13239.864100000001</v>
      </c>
      <c r="D841" s="237">
        <f t="shared" si="25"/>
        <v>0.40626187010319259</v>
      </c>
      <c r="F841" s="176">
        <v>6.2899000000000003</v>
      </c>
      <c r="G841" s="193">
        <f t="shared" si="26"/>
        <v>0.34336287010319261</v>
      </c>
    </row>
    <row r="842" spans="1:7" s="5" customFormat="1" ht="11.25" x14ac:dyDescent="0.2">
      <c r="A842" s="231">
        <v>35703</v>
      </c>
      <c r="B842" s="234">
        <v>13964.943300000001</v>
      </c>
      <c r="D842" s="237">
        <f t="shared" si="25"/>
        <v>0.40423380675293297</v>
      </c>
      <c r="F842" s="176">
        <v>6.2069999999999999</v>
      </c>
      <c r="G842" s="193">
        <f t="shared" si="26"/>
        <v>0.34216380675293295</v>
      </c>
    </row>
    <row r="843" spans="1:7" s="5" customFormat="1" ht="11.25" x14ac:dyDescent="0.2">
      <c r="A843" s="231">
        <v>35734</v>
      </c>
      <c r="B843" s="234">
        <v>13498.413200000001</v>
      </c>
      <c r="D843" s="237">
        <f t="shared" si="25"/>
        <v>0.32091303395550685</v>
      </c>
      <c r="F843" s="176">
        <v>6.0193000000000003</v>
      </c>
      <c r="G843" s="193">
        <f t="shared" si="26"/>
        <v>0.26072003395550686</v>
      </c>
    </row>
    <row r="844" spans="1:7" s="5" customFormat="1" ht="11.25" x14ac:dyDescent="0.2">
      <c r="A844" s="231">
        <v>35762</v>
      </c>
      <c r="B844" s="234">
        <v>14123.3835</v>
      </c>
      <c r="D844" s="237">
        <f t="shared" si="25"/>
        <v>0.28495277096593985</v>
      </c>
      <c r="F844" s="176">
        <v>5.8639000000000001</v>
      </c>
      <c r="G844" s="193">
        <f t="shared" si="26"/>
        <v>0.22631377096593985</v>
      </c>
    </row>
    <row r="845" spans="1:7" s="5" customFormat="1" ht="11.25" x14ac:dyDescent="0.2">
      <c r="A845" s="231">
        <v>35795</v>
      </c>
      <c r="B845" s="234">
        <v>14365.624299999999</v>
      </c>
      <c r="D845" s="237">
        <f t="shared" si="25"/>
        <v>0.33343959854454308</v>
      </c>
      <c r="F845" s="176">
        <v>5.7945000000000002</v>
      </c>
      <c r="G845" s="193">
        <f t="shared" si="26"/>
        <v>0.27549459854454306</v>
      </c>
    </row>
    <row r="846" spans="1:7" s="5" customFormat="1" ht="11.25" x14ac:dyDescent="0.2">
      <c r="A846" s="231">
        <v>35825</v>
      </c>
      <c r="B846" s="234">
        <v>14524.3575</v>
      </c>
      <c r="D846" s="237">
        <f t="shared" si="25"/>
        <v>0.2689196979426911</v>
      </c>
      <c r="F846" s="176">
        <v>5.5392999999999999</v>
      </c>
      <c r="G846" s="193">
        <f t="shared" si="26"/>
        <v>0.21352669794269111</v>
      </c>
    </row>
    <row r="847" spans="1:7" s="5" customFormat="1" ht="11.25" x14ac:dyDescent="0.2">
      <c r="A847" s="231">
        <v>35853</v>
      </c>
      <c r="B847" s="234">
        <v>15571.910900000001</v>
      </c>
      <c r="D847" s="237">
        <f t="shared" si="25"/>
        <v>0.34985909139764271</v>
      </c>
      <c r="F847" s="176">
        <v>5.5633999999999997</v>
      </c>
      <c r="G847" s="193">
        <f t="shared" si="26"/>
        <v>0.29422509139764269</v>
      </c>
    </row>
    <row r="848" spans="1:7" s="5" customFormat="1" ht="11.25" x14ac:dyDescent="0.2">
      <c r="A848" s="231">
        <v>35885</v>
      </c>
      <c r="B848" s="234">
        <v>16369.206</v>
      </c>
      <c r="D848" s="237">
        <f t="shared" si="25"/>
        <v>0.47976978836096018</v>
      </c>
      <c r="F848" s="176">
        <v>5.6402999999999999</v>
      </c>
      <c r="G848" s="193">
        <f t="shared" si="26"/>
        <v>0.4233667883609602</v>
      </c>
    </row>
    <row r="849" spans="1:7" s="5" customFormat="1" ht="11.25" x14ac:dyDescent="0.2">
      <c r="A849" s="231">
        <v>35915</v>
      </c>
      <c r="B849" s="234">
        <v>16533.496999999999</v>
      </c>
      <c r="D849" s="237">
        <f t="shared" si="25"/>
        <v>0.41045935974338299</v>
      </c>
      <c r="F849" s="176">
        <v>5.6296999999999997</v>
      </c>
      <c r="G849" s="193">
        <f t="shared" si="26"/>
        <v>0.354162359743383</v>
      </c>
    </row>
    <row r="850" spans="1:7" s="5" customFormat="1" ht="11.25" x14ac:dyDescent="0.2">
      <c r="A850" s="231">
        <v>35944</v>
      </c>
      <c r="B850" s="234">
        <v>16248.811</v>
      </c>
      <c r="D850" s="237">
        <f t="shared" ref="D850:D913" si="27">(B850/B838)-1</f>
        <v>0.30662627006330712</v>
      </c>
      <c r="F850" s="176">
        <v>5.6486999999999998</v>
      </c>
      <c r="G850" s="193">
        <f t="shared" ref="G850:G913" si="28">D850-F850/100</f>
        <v>0.25013927006330711</v>
      </c>
    </row>
    <row r="851" spans="1:7" s="5" customFormat="1" ht="11.25" x14ac:dyDescent="0.2">
      <c r="A851" s="231">
        <v>35976</v>
      </c>
      <c r="B851" s="234">
        <v>16908.672500000001</v>
      </c>
      <c r="D851" s="237">
        <f t="shared" si="27"/>
        <v>0.3013820947074477</v>
      </c>
      <c r="F851" s="176">
        <v>5.4915000000000003</v>
      </c>
      <c r="G851" s="193">
        <f t="shared" si="28"/>
        <v>0.24646709470744771</v>
      </c>
    </row>
    <row r="852" spans="1:7" s="5" customFormat="1" ht="11.25" x14ac:dyDescent="0.2">
      <c r="A852" s="231">
        <v>36007</v>
      </c>
      <c r="B852" s="234">
        <v>16728.431700000001</v>
      </c>
      <c r="D852" s="237">
        <f t="shared" si="27"/>
        <v>0.19266924745132896</v>
      </c>
      <c r="F852" s="176">
        <v>5.4547999999999996</v>
      </c>
      <c r="G852" s="193">
        <f t="shared" si="28"/>
        <v>0.13812124745132898</v>
      </c>
    </row>
    <row r="853" spans="1:7" s="5" customFormat="1" ht="11.25" x14ac:dyDescent="0.2">
      <c r="A853" s="231">
        <v>36038</v>
      </c>
      <c r="B853" s="234">
        <v>14309.791300000001</v>
      </c>
      <c r="D853" s="237">
        <f t="shared" si="27"/>
        <v>8.0811040953207458E-2</v>
      </c>
      <c r="F853" s="176">
        <v>5.3227000000000002</v>
      </c>
      <c r="G853" s="193">
        <f t="shared" si="28"/>
        <v>2.7584040953207455E-2</v>
      </c>
    </row>
    <row r="854" spans="1:7" s="5" customFormat="1" ht="11.25" x14ac:dyDescent="0.2">
      <c r="A854" s="231">
        <v>36068</v>
      </c>
      <c r="B854" s="234">
        <v>15226.547500000001</v>
      </c>
      <c r="D854" s="237">
        <f t="shared" si="27"/>
        <v>9.0340803603549125E-2</v>
      </c>
      <c r="F854" s="176">
        <v>4.8030999999999997</v>
      </c>
      <c r="G854" s="193">
        <f t="shared" si="28"/>
        <v>4.2309803603549127E-2</v>
      </c>
    </row>
    <row r="855" spans="1:7" s="5" customFormat="1" ht="11.25" x14ac:dyDescent="0.2">
      <c r="A855" s="231">
        <v>36098</v>
      </c>
      <c r="B855" s="234">
        <v>16464.934399999998</v>
      </c>
      <c r="D855" s="237">
        <f t="shared" si="27"/>
        <v>0.21976814282140933</v>
      </c>
      <c r="F855" s="176">
        <v>4.5168999999999997</v>
      </c>
      <c r="G855" s="193">
        <f t="shared" si="28"/>
        <v>0.17459914282140934</v>
      </c>
    </row>
    <row r="856" spans="1:7" s="5" customFormat="1" ht="11.25" x14ac:dyDescent="0.2">
      <c r="A856" s="231">
        <v>36129</v>
      </c>
      <c r="B856" s="234">
        <v>17462.801500000001</v>
      </c>
      <c r="D856" s="237">
        <f t="shared" si="27"/>
        <v>0.23644603292121902</v>
      </c>
      <c r="F856" s="176">
        <v>4.8239999999999998</v>
      </c>
      <c r="G856" s="193">
        <f t="shared" si="28"/>
        <v>0.18820603292121901</v>
      </c>
    </row>
    <row r="857" spans="1:7" s="5" customFormat="1" ht="11.25" x14ac:dyDescent="0.2">
      <c r="A857" s="231">
        <v>36160</v>
      </c>
      <c r="B857" s="234">
        <v>18468.7117</v>
      </c>
      <c r="D857" s="237">
        <f t="shared" si="27"/>
        <v>0.28561845376953099</v>
      </c>
      <c r="F857" s="176">
        <v>4.6418999999999997</v>
      </c>
      <c r="G857" s="193">
        <f t="shared" si="28"/>
        <v>0.239199453769531</v>
      </c>
    </row>
    <row r="858" spans="1:7" s="5" customFormat="1" ht="11.25" x14ac:dyDescent="0.2">
      <c r="A858" s="231">
        <v>36189</v>
      </c>
      <c r="B858" s="234">
        <v>19241.003799999999</v>
      </c>
      <c r="D858" s="237">
        <f t="shared" si="27"/>
        <v>0.32474044376833877</v>
      </c>
      <c r="F858" s="176">
        <v>4.7262000000000004</v>
      </c>
      <c r="G858" s="193">
        <f t="shared" si="28"/>
        <v>0.27747844376833875</v>
      </c>
    </row>
    <row r="859" spans="1:7" s="5" customFormat="1" ht="11.25" x14ac:dyDescent="0.2">
      <c r="A859" s="231">
        <v>36217</v>
      </c>
      <c r="B859" s="234">
        <v>18642.8717</v>
      </c>
      <c r="D859" s="237">
        <f t="shared" si="27"/>
        <v>0.19721155738182383</v>
      </c>
      <c r="F859" s="176">
        <v>4.9904999999999999</v>
      </c>
      <c r="G859" s="193">
        <f t="shared" si="28"/>
        <v>0.14730655738182383</v>
      </c>
    </row>
    <row r="860" spans="1:7" s="5" customFormat="1" ht="11.25" x14ac:dyDescent="0.2">
      <c r="A860" s="231">
        <v>36250</v>
      </c>
      <c r="B860" s="234">
        <v>19388.730899999999</v>
      </c>
      <c r="D860" s="237">
        <f t="shared" si="27"/>
        <v>0.18446373635960089</v>
      </c>
      <c r="F860" s="176">
        <v>5.2272999999999996</v>
      </c>
      <c r="G860" s="193">
        <f t="shared" si="28"/>
        <v>0.13219073635960091</v>
      </c>
    </row>
    <row r="861" spans="1:7" s="5" customFormat="1" ht="11.25" x14ac:dyDescent="0.2">
      <c r="A861" s="231">
        <v>36280</v>
      </c>
      <c r="B861" s="234">
        <v>20139.407999999999</v>
      </c>
      <c r="D861" s="237">
        <f t="shared" si="27"/>
        <v>0.21809729665780941</v>
      </c>
      <c r="F861" s="176">
        <v>5.1822999999999997</v>
      </c>
      <c r="G861" s="193">
        <f t="shared" si="28"/>
        <v>0.16627429665780941</v>
      </c>
    </row>
    <row r="862" spans="1:7" s="5" customFormat="1" ht="11.25" x14ac:dyDescent="0.2">
      <c r="A862" s="231">
        <v>36311</v>
      </c>
      <c r="B862" s="234">
        <v>19663.7817</v>
      </c>
      <c r="D862" s="237">
        <f t="shared" si="27"/>
        <v>0.21016742086544049</v>
      </c>
      <c r="F862" s="176">
        <v>5.5404999999999998</v>
      </c>
      <c r="G862" s="193">
        <f t="shared" si="28"/>
        <v>0.15476242086544051</v>
      </c>
    </row>
    <row r="863" spans="1:7" s="5" customFormat="1" ht="11.25" x14ac:dyDescent="0.2">
      <c r="A863" s="231">
        <v>36341</v>
      </c>
      <c r="B863" s="234">
        <v>20755.070899999999</v>
      </c>
      <c r="D863" s="237">
        <f t="shared" si="27"/>
        <v>0.22748080312041052</v>
      </c>
      <c r="F863" s="176">
        <v>5.8997000000000002</v>
      </c>
      <c r="G863" s="193">
        <f t="shared" si="28"/>
        <v>0.16848380312041053</v>
      </c>
    </row>
    <row r="864" spans="1:7" s="5" customFormat="1" ht="11.25" x14ac:dyDescent="0.2">
      <c r="A864" s="231">
        <v>36371</v>
      </c>
      <c r="B864" s="234">
        <v>20106.802899999999</v>
      </c>
      <c r="D864" s="237">
        <f t="shared" si="27"/>
        <v>0.20195385082033712</v>
      </c>
      <c r="F864" s="176">
        <v>5.7979000000000003</v>
      </c>
      <c r="G864" s="193">
        <f t="shared" si="28"/>
        <v>0.14397485082033712</v>
      </c>
    </row>
    <row r="865" spans="1:7" s="5" customFormat="1" ht="11.25" x14ac:dyDescent="0.2">
      <c r="A865" s="231">
        <v>36403</v>
      </c>
      <c r="B865" s="234">
        <v>20007.5723</v>
      </c>
      <c r="D865" s="237">
        <f t="shared" si="27"/>
        <v>0.39817359181192247</v>
      </c>
      <c r="F865" s="176">
        <v>5.9409999999999998</v>
      </c>
      <c r="G865" s="193">
        <f t="shared" si="28"/>
        <v>0.33876359181192245</v>
      </c>
    </row>
    <row r="866" spans="1:7" s="5" customFormat="1" ht="11.25" x14ac:dyDescent="0.2">
      <c r="A866" s="231">
        <v>36433</v>
      </c>
      <c r="B866" s="234">
        <v>19459.052899999999</v>
      </c>
      <c r="D866" s="237">
        <f t="shared" si="27"/>
        <v>0.27796881729098466</v>
      </c>
      <c r="F866" s="176">
        <v>5.9103000000000003</v>
      </c>
      <c r="G866" s="193">
        <f t="shared" si="28"/>
        <v>0.21886581729098464</v>
      </c>
    </row>
    <row r="867" spans="1:7" s="5" customFormat="1" ht="11.25" x14ac:dyDescent="0.2">
      <c r="A867" s="231">
        <v>36462</v>
      </c>
      <c r="B867" s="234">
        <v>20690.296200000001</v>
      </c>
      <c r="D867" s="237">
        <f t="shared" si="27"/>
        <v>0.25662791586949796</v>
      </c>
      <c r="F867" s="176">
        <v>6.1020000000000003</v>
      </c>
      <c r="G867" s="193">
        <f t="shared" si="28"/>
        <v>0.19560791586949794</v>
      </c>
    </row>
    <row r="868" spans="1:7" s="5" customFormat="1" ht="11.25" x14ac:dyDescent="0.2">
      <c r="A868" s="231">
        <v>36494</v>
      </c>
      <c r="B868" s="234">
        <v>21110.804599999999</v>
      </c>
      <c r="D868" s="237">
        <f t="shared" si="27"/>
        <v>0.20890136671369697</v>
      </c>
      <c r="F868" s="176">
        <v>6.0279999999999996</v>
      </c>
      <c r="G868" s="193">
        <f t="shared" si="28"/>
        <v>0.14862136671369697</v>
      </c>
    </row>
    <row r="869" spans="1:7" s="5" customFormat="1" ht="11.25" x14ac:dyDescent="0.2">
      <c r="A869" s="231">
        <v>36525</v>
      </c>
      <c r="B869" s="234">
        <v>22353.860499999999</v>
      </c>
      <c r="D869" s="237">
        <f t="shared" si="27"/>
        <v>0.21036382304890267</v>
      </c>
      <c r="F869" s="176">
        <v>6.2637</v>
      </c>
      <c r="G869" s="193">
        <f t="shared" si="28"/>
        <v>0.14772682304890267</v>
      </c>
    </row>
    <row r="870" spans="1:7" s="5" customFormat="1" ht="11.25" x14ac:dyDescent="0.2">
      <c r="A870" s="231">
        <v>36556</v>
      </c>
      <c r="B870" s="234">
        <v>21230.7487</v>
      </c>
      <c r="D870" s="237">
        <f t="shared" si="27"/>
        <v>0.10341169934179839</v>
      </c>
      <c r="F870" s="176">
        <v>6.6611000000000002</v>
      </c>
      <c r="G870" s="193">
        <f t="shared" si="28"/>
        <v>3.6800699341798387E-2</v>
      </c>
    </row>
    <row r="871" spans="1:7" s="5" customFormat="1" ht="11.25" x14ac:dyDescent="0.2">
      <c r="A871" s="231">
        <v>36585</v>
      </c>
      <c r="B871" s="234">
        <v>20828.680899999999</v>
      </c>
      <c r="D871" s="237">
        <f t="shared" si="27"/>
        <v>0.11724637894708034</v>
      </c>
      <c r="F871" s="176">
        <v>6.5235000000000003</v>
      </c>
      <c r="G871" s="193">
        <f t="shared" si="28"/>
        <v>5.2011378947080342E-2</v>
      </c>
    </row>
    <row r="872" spans="1:7" s="5" customFormat="1" ht="11.25" x14ac:dyDescent="0.2">
      <c r="A872" s="231">
        <v>36616</v>
      </c>
      <c r="B872" s="234">
        <v>22866.3658</v>
      </c>
      <c r="D872" s="237">
        <f t="shared" si="27"/>
        <v>0.17936371998437517</v>
      </c>
      <c r="F872" s="176">
        <v>6.2610000000000001</v>
      </c>
      <c r="G872" s="193">
        <f t="shared" si="28"/>
        <v>0.11675371998437517</v>
      </c>
    </row>
    <row r="873" spans="1:7" s="5" customFormat="1" ht="11.25" x14ac:dyDescent="0.2">
      <c r="A873" s="231">
        <v>36644</v>
      </c>
      <c r="B873" s="234">
        <v>22178.277900000001</v>
      </c>
      <c r="D873" s="237">
        <f t="shared" si="27"/>
        <v>0.1012378268517129</v>
      </c>
      <c r="F873" s="176">
        <v>6.0044000000000004</v>
      </c>
      <c r="G873" s="193">
        <f t="shared" si="28"/>
        <v>4.1193826851712891E-2</v>
      </c>
    </row>
    <row r="874" spans="1:7" s="5" customFormat="1" ht="11.25" x14ac:dyDescent="0.2">
      <c r="A874" s="231">
        <v>36677</v>
      </c>
      <c r="B874" s="234">
        <v>21723.120500000001</v>
      </c>
      <c r="D874" s="237">
        <f t="shared" si="27"/>
        <v>0.10472750518787555</v>
      </c>
      <c r="F874" s="176">
        <v>6.4245000000000001</v>
      </c>
      <c r="G874" s="193">
        <f t="shared" si="28"/>
        <v>4.048250518787555E-2</v>
      </c>
    </row>
    <row r="875" spans="1:7" s="5" customFormat="1" ht="11.25" x14ac:dyDescent="0.2">
      <c r="A875" s="231">
        <v>36707</v>
      </c>
      <c r="B875" s="234">
        <v>22258.652099999999</v>
      </c>
      <c r="D875" s="237">
        <f t="shared" si="27"/>
        <v>7.2444040651289843E-2</v>
      </c>
      <c r="F875" s="176">
        <v>6.0990000000000002</v>
      </c>
      <c r="G875" s="193">
        <f t="shared" si="28"/>
        <v>1.145404065128984E-2</v>
      </c>
    </row>
    <row r="876" spans="1:7" s="5" customFormat="1" ht="11.25" x14ac:dyDescent="0.2">
      <c r="A876" s="231">
        <v>36738</v>
      </c>
      <c r="B876" s="234">
        <v>21912.014299999999</v>
      </c>
      <c r="D876" s="237">
        <f t="shared" si="27"/>
        <v>8.9781125770124204E-2</v>
      </c>
      <c r="F876" s="176">
        <v>6.0442</v>
      </c>
      <c r="G876" s="193">
        <f t="shared" si="28"/>
        <v>2.9339125770124201E-2</v>
      </c>
    </row>
    <row r="877" spans="1:7" s="5" customFormat="1" ht="11.25" x14ac:dyDescent="0.2">
      <c r="A877" s="231">
        <v>36769</v>
      </c>
      <c r="B877" s="234">
        <v>23273.075400000002</v>
      </c>
      <c r="D877" s="237">
        <f t="shared" si="27"/>
        <v>0.16321335997371356</v>
      </c>
      <c r="F877" s="176">
        <v>5.8327999999999998</v>
      </c>
      <c r="G877" s="193">
        <f t="shared" si="28"/>
        <v>0.10488535997371357</v>
      </c>
    </row>
    <row r="878" spans="1:7" s="5" customFormat="1" ht="11.25" x14ac:dyDescent="0.2">
      <c r="A878" s="231">
        <v>36798</v>
      </c>
      <c r="B878" s="234">
        <v>22044.355800000001</v>
      </c>
      <c r="D878" s="237">
        <f t="shared" si="27"/>
        <v>0.13285861923937747</v>
      </c>
      <c r="F878" s="176">
        <v>5.7954999999999997</v>
      </c>
      <c r="G878" s="193">
        <f t="shared" si="28"/>
        <v>7.4903619239377467E-2</v>
      </c>
    </row>
    <row r="879" spans="1:7" s="5" customFormat="1" ht="11.25" x14ac:dyDescent="0.2">
      <c r="A879" s="231">
        <v>36830</v>
      </c>
      <c r="B879" s="234">
        <v>21951.041399999998</v>
      </c>
      <c r="D879" s="237">
        <f t="shared" si="27"/>
        <v>6.0934130077847648E-2</v>
      </c>
      <c r="F879" s="176">
        <v>5.7430000000000003</v>
      </c>
      <c r="G879" s="193">
        <f t="shared" si="28"/>
        <v>3.5041300778476461E-3</v>
      </c>
    </row>
    <row r="880" spans="1:7" s="5" customFormat="1" ht="11.25" x14ac:dyDescent="0.2">
      <c r="A880" s="231">
        <v>36860</v>
      </c>
      <c r="B880" s="234">
        <v>20220.530699999999</v>
      </c>
      <c r="D880" s="237">
        <f t="shared" si="27"/>
        <v>-4.2171481232884944E-2</v>
      </c>
      <c r="F880" s="176">
        <v>5.7188999999999997</v>
      </c>
      <c r="G880" s="193">
        <f t="shared" si="28"/>
        <v>-9.9360481232884934E-2</v>
      </c>
    </row>
    <row r="881" spans="1:7" s="5" customFormat="1" ht="11.25" x14ac:dyDescent="0.2">
      <c r="A881" s="231">
        <v>36889</v>
      </c>
      <c r="B881" s="234">
        <v>20319.3534</v>
      </c>
      <c r="D881" s="237">
        <f t="shared" si="27"/>
        <v>-9.1013679717648732E-2</v>
      </c>
      <c r="F881" s="176">
        <v>5.2327000000000004</v>
      </c>
      <c r="G881" s="193">
        <f t="shared" si="28"/>
        <v>-0.14334067971764874</v>
      </c>
    </row>
    <row r="882" spans="1:7" s="5" customFormat="1" ht="11.25" x14ac:dyDescent="0.2">
      <c r="A882" s="231">
        <v>36922</v>
      </c>
      <c r="B882" s="234">
        <v>21040.258900000001</v>
      </c>
      <c r="D882" s="237">
        <f t="shared" si="27"/>
        <v>-8.9723543287005825E-3</v>
      </c>
      <c r="F882" s="176">
        <v>5.1447000000000003</v>
      </c>
      <c r="G882" s="193">
        <f t="shared" si="28"/>
        <v>-6.0419354328700582E-2</v>
      </c>
    </row>
    <row r="883" spans="1:7" s="5" customFormat="1" ht="11.25" x14ac:dyDescent="0.2">
      <c r="A883" s="231">
        <v>36950</v>
      </c>
      <c r="B883" s="234">
        <v>19121.608400000001</v>
      </c>
      <c r="D883" s="237">
        <f t="shared" si="27"/>
        <v>-8.1957782549734071E-2</v>
      </c>
      <c r="F883" s="176">
        <v>5.1014999999999997</v>
      </c>
      <c r="G883" s="193">
        <f t="shared" si="28"/>
        <v>-0.13297278254973408</v>
      </c>
    </row>
    <row r="884" spans="1:7" s="5" customFormat="1" ht="11.25" x14ac:dyDescent="0.2">
      <c r="A884" s="231">
        <v>36980</v>
      </c>
      <c r="B884" s="234">
        <v>17910.260600000001</v>
      </c>
      <c r="D884" s="237">
        <f t="shared" si="27"/>
        <v>-0.21674214623121257</v>
      </c>
      <c r="F884" s="176">
        <v>4.8849999999999998</v>
      </c>
      <c r="G884" s="193">
        <f t="shared" si="28"/>
        <v>-0.26559214623121258</v>
      </c>
    </row>
    <row r="885" spans="1:7" s="5" customFormat="1" ht="11.25" x14ac:dyDescent="0.2">
      <c r="A885" s="231">
        <v>37011</v>
      </c>
      <c r="B885" s="234">
        <v>19301.920300000002</v>
      </c>
      <c r="D885" s="237">
        <f t="shared" si="27"/>
        <v>-0.1296925583207702</v>
      </c>
      <c r="F885" s="176">
        <v>5.1277999999999997</v>
      </c>
      <c r="G885" s="193">
        <f t="shared" si="28"/>
        <v>-0.18097055832077019</v>
      </c>
    </row>
    <row r="886" spans="1:7" s="5" customFormat="1" ht="11.25" x14ac:dyDescent="0.2">
      <c r="A886" s="231">
        <v>37042</v>
      </c>
      <c r="B886" s="234">
        <v>19431.222300000001</v>
      </c>
      <c r="D886" s="237">
        <f t="shared" si="27"/>
        <v>-0.10550501710838456</v>
      </c>
      <c r="F886" s="176">
        <v>5.3680000000000003</v>
      </c>
      <c r="G886" s="193">
        <f t="shared" si="28"/>
        <v>-0.15918501710838456</v>
      </c>
    </row>
    <row r="887" spans="1:7" s="5" customFormat="1" ht="11.25" x14ac:dyDescent="0.2">
      <c r="A887" s="231">
        <v>37071</v>
      </c>
      <c r="B887" s="234">
        <v>18958.163</v>
      </c>
      <c r="D887" s="237">
        <f t="shared" si="27"/>
        <v>-0.14827892925286335</v>
      </c>
      <c r="F887" s="176">
        <v>5.2586000000000004</v>
      </c>
      <c r="G887" s="193">
        <f t="shared" si="28"/>
        <v>-0.20086492925286334</v>
      </c>
    </row>
    <row r="888" spans="1:7" s="5" customFormat="1" ht="11.25" x14ac:dyDescent="0.2">
      <c r="A888" s="231">
        <v>37103</v>
      </c>
      <c r="B888" s="234">
        <v>18771.3505</v>
      </c>
      <c r="D888" s="237">
        <f t="shared" si="27"/>
        <v>-0.14333067498956487</v>
      </c>
      <c r="F888" s="176">
        <v>5.2252000000000001</v>
      </c>
      <c r="G888" s="193">
        <f t="shared" si="28"/>
        <v>-0.19558267498956486</v>
      </c>
    </row>
    <row r="889" spans="1:7" s="5" customFormat="1" ht="11.25" x14ac:dyDescent="0.2">
      <c r="A889" s="231">
        <v>37134</v>
      </c>
      <c r="B889" s="234">
        <v>17596.281500000001</v>
      </c>
      <c r="D889" s="237">
        <f t="shared" si="27"/>
        <v>-0.24392108917414501</v>
      </c>
      <c r="F889" s="176">
        <v>4.9724000000000004</v>
      </c>
      <c r="G889" s="193">
        <f t="shared" si="28"/>
        <v>-0.293645089174145</v>
      </c>
    </row>
    <row r="890" spans="1:7" s="5" customFormat="1" ht="11.25" x14ac:dyDescent="0.2">
      <c r="A890" s="231">
        <v>37162</v>
      </c>
      <c r="B890" s="234">
        <v>16175.1101</v>
      </c>
      <c r="D890" s="237">
        <f t="shared" si="27"/>
        <v>-0.26624709532224122</v>
      </c>
      <c r="F890" s="176">
        <v>4.7550999999999997</v>
      </c>
      <c r="G890" s="193">
        <f t="shared" si="28"/>
        <v>-0.31379809532224123</v>
      </c>
    </row>
    <row r="891" spans="1:7" s="5" customFormat="1" ht="11.25" x14ac:dyDescent="0.2">
      <c r="A891" s="231">
        <v>37195</v>
      </c>
      <c r="B891" s="234">
        <v>16483.305700000001</v>
      </c>
      <c r="D891" s="237">
        <f t="shared" si="27"/>
        <v>-0.24908775854251719</v>
      </c>
      <c r="F891" s="176">
        <v>4.5545</v>
      </c>
      <c r="G891" s="193">
        <f t="shared" si="28"/>
        <v>-0.29463275854251719</v>
      </c>
    </row>
    <row r="892" spans="1:7" s="5" customFormat="1" ht="11.25" x14ac:dyDescent="0.2">
      <c r="A892" s="231">
        <v>37225</v>
      </c>
      <c r="B892" s="234">
        <v>17747.829600000001</v>
      </c>
      <c r="D892" s="237">
        <f t="shared" si="27"/>
        <v>-0.12228665689768459</v>
      </c>
      <c r="F892" s="176">
        <v>4.6051000000000002</v>
      </c>
      <c r="G892" s="193">
        <f t="shared" si="28"/>
        <v>-0.1683376568976846</v>
      </c>
    </row>
    <row r="893" spans="1:7" s="5" customFormat="1" ht="11.25" x14ac:dyDescent="0.2">
      <c r="A893" s="231">
        <v>37256</v>
      </c>
      <c r="B893" s="234">
        <v>17903.338599999999</v>
      </c>
      <c r="D893" s="237">
        <f t="shared" si="27"/>
        <v>-0.11890214971112223</v>
      </c>
      <c r="F893" s="176">
        <v>5.0673000000000004</v>
      </c>
      <c r="G893" s="193">
        <f t="shared" si="28"/>
        <v>-0.16957514971112223</v>
      </c>
    </row>
    <row r="894" spans="1:7" s="5" customFormat="1" ht="11.25" x14ac:dyDescent="0.2">
      <c r="A894" s="231">
        <v>37287</v>
      </c>
      <c r="B894" s="234">
        <v>17642.1054</v>
      </c>
      <c r="D894" s="237">
        <f t="shared" si="27"/>
        <v>-0.16150720940035579</v>
      </c>
      <c r="F894" s="176">
        <v>5.0002000000000004</v>
      </c>
      <c r="G894" s="193">
        <f t="shared" si="28"/>
        <v>-0.21150920940035578</v>
      </c>
    </row>
    <row r="895" spans="1:7" s="5" customFormat="1" ht="11.25" x14ac:dyDescent="0.2">
      <c r="A895" s="231">
        <v>37315</v>
      </c>
      <c r="B895" s="234">
        <v>17301.618600000002</v>
      </c>
      <c r="D895" s="237">
        <f t="shared" si="27"/>
        <v>-9.5179744398488975E-2</v>
      </c>
      <c r="F895" s="176">
        <v>4.9034000000000004</v>
      </c>
      <c r="G895" s="193">
        <f t="shared" si="28"/>
        <v>-0.14421374439848897</v>
      </c>
    </row>
    <row r="896" spans="1:7" s="5" customFormat="1" ht="11.25" x14ac:dyDescent="0.2">
      <c r="A896" s="231">
        <v>37344</v>
      </c>
      <c r="B896" s="234">
        <v>17952.2048</v>
      </c>
      <c r="D896" s="237">
        <f t="shared" si="27"/>
        <v>2.3419089725582598E-3</v>
      </c>
      <c r="F896" s="176">
        <v>5.2789000000000001</v>
      </c>
      <c r="G896" s="193">
        <f t="shared" si="28"/>
        <v>-5.0447091027441743E-2</v>
      </c>
    </row>
    <row r="897" spans="1:7" s="5" customFormat="1" ht="11.25" x14ac:dyDescent="0.2">
      <c r="A897" s="231">
        <v>37376</v>
      </c>
      <c r="B897" s="234">
        <v>16863.6633</v>
      </c>
      <c r="D897" s="237">
        <f t="shared" si="27"/>
        <v>-0.12632199087465934</v>
      </c>
      <c r="F897" s="176">
        <v>5.2061999999999999</v>
      </c>
      <c r="G897" s="193">
        <f t="shared" si="28"/>
        <v>-0.17838399087465934</v>
      </c>
    </row>
    <row r="898" spans="1:7" s="5" customFormat="1" ht="11.25" x14ac:dyDescent="0.2">
      <c r="A898" s="231">
        <v>37407</v>
      </c>
      <c r="B898" s="234">
        <v>16739.325799999999</v>
      </c>
      <c r="D898" s="237">
        <f t="shared" si="27"/>
        <v>-0.13853459439862426</v>
      </c>
      <c r="F898" s="176">
        <v>5.1460999999999997</v>
      </c>
      <c r="G898" s="193">
        <f t="shared" si="28"/>
        <v>-0.18999559439862426</v>
      </c>
    </row>
    <row r="899" spans="1:7" s="5" customFormat="1" ht="11.25" x14ac:dyDescent="0.2">
      <c r="A899" s="231">
        <v>37435</v>
      </c>
      <c r="B899" s="234">
        <v>15548.404</v>
      </c>
      <c r="D899" s="237">
        <f t="shared" si="27"/>
        <v>-0.17985703572651002</v>
      </c>
      <c r="F899" s="176">
        <v>4.8985000000000003</v>
      </c>
      <c r="G899" s="193">
        <f t="shared" si="28"/>
        <v>-0.22884203572651002</v>
      </c>
    </row>
    <row r="900" spans="1:7" s="5" customFormat="1" ht="11.25" x14ac:dyDescent="0.2">
      <c r="A900" s="231">
        <v>37468</v>
      </c>
      <c r="B900" s="234">
        <v>14336.3819</v>
      </c>
      <c r="D900" s="237">
        <f t="shared" si="27"/>
        <v>-0.23626262798726172</v>
      </c>
      <c r="F900" s="176">
        <v>4.6207000000000003</v>
      </c>
      <c r="G900" s="193">
        <f t="shared" si="28"/>
        <v>-0.28246962798726172</v>
      </c>
    </row>
    <row r="901" spans="1:7" s="5" customFormat="1" ht="11.25" x14ac:dyDescent="0.2">
      <c r="A901" s="231">
        <v>37498</v>
      </c>
      <c r="B901" s="234">
        <v>14430.2637</v>
      </c>
      <c r="D901" s="237">
        <f t="shared" si="27"/>
        <v>-0.17992538935001701</v>
      </c>
      <c r="F901" s="176">
        <v>4.2407000000000004</v>
      </c>
      <c r="G901" s="193">
        <f t="shared" si="28"/>
        <v>-0.22233238935001701</v>
      </c>
    </row>
    <row r="902" spans="1:7" s="5" customFormat="1" ht="11.25" x14ac:dyDescent="0.2">
      <c r="A902" s="231">
        <v>37529</v>
      </c>
      <c r="B902" s="234">
        <v>12861.990599999999</v>
      </c>
      <c r="D902" s="237">
        <f t="shared" si="27"/>
        <v>-0.20482825028807694</v>
      </c>
      <c r="F902" s="176">
        <v>3.8776000000000002</v>
      </c>
      <c r="G902" s="193">
        <f t="shared" si="28"/>
        <v>-0.24360425028807695</v>
      </c>
    </row>
    <row r="903" spans="1:7" s="5" customFormat="1" ht="11.25" x14ac:dyDescent="0.2">
      <c r="A903" s="231">
        <v>37560</v>
      </c>
      <c r="B903" s="234">
        <v>13994.0484</v>
      </c>
      <c r="D903" s="237">
        <f t="shared" si="27"/>
        <v>-0.15101687399997687</v>
      </c>
      <c r="F903" s="176">
        <v>3.9054000000000002</v>
      </c>
      <c r="G903" s="193">
        <f t="shared" si="28"/>
        <v>-0.19007087399997688</v>
      </c>
    </row>
    <row r="904" spans="1:7" s="5" customFormat="1" ht="11.25" x14ac:dyDescent="0.2">
      <c r="A904" s="231">
        <v>37589</v>
      </c>
      <c r="B904" s="234">
        <v>14817.733899999999</v>
      </c>
      <c r="D904" s="237">
        <f t="shared" si="27"/>
        <v>-0.16509600137247216</v>
      </c>
      <c r="F904" s="176">
        <v>4.0391000000000004</v>
      </c>
      <c r="G904" s="193">
        <f t="shared" si="28"/>
        <v>-0.20548700137247217</v>
      </c>
    </row>
    <row r="905" spans="1:7" s="5" customFormat="1" ht="11.25" x14ac:dyDescent="0.2">
      <c r="A905" s="231">
        <v>37621</v>
      </c>
      <c r="B905" s="234">
        <v>13947.0918</v>
      </c>
      <c r="D905" s="237">
        <f t="shared" si="27"/>
        <v>-0.22097815878877469</v>
      </c>
      <c r="F905" s="176">
        <v>4.0259</v>
      </c>
      <c r="G905" s="193">
        <f t="shared" si="28"/>
        <v>-0.26123715878877468</v>
      </c>
    </row>
    <row r="906" spans="1:7" s="5" customFormat="1" ht="11.25" x14ac:dyDescent="0.2">
      <c r="A906" s="231">
        <v>37652</v>
      </c>
      <c r="B906" s="234">
        <v>13581.726199999999</v>
      </c>
      <c r="D906" s="237">
        <f t="shared" si="27"/>
        <v>-0.23015275716468631</v>
      </c>
      <c r="F906" s="176">
        <v>4.0206</v>
      </c>
      <c r="G906" s="193">
        <f t="shared" si="28"/>
        <v>-0.27035875716468633</v>
      </c>
    </row>
    <row r="907" spans="1:7" s="5" customFormat="1" ht="11.25" x14ac:dyDescent="0.2">
      <c r="A907" s="231">
        <v>37680</v>
      </c>
      <c r="B907" s="234">
        <v>13377.949000000001</v>
      </c>
      <c r="D907" s="237">
        <f t="shared" si="27"/>
        <v>-0.2267804932424069</v>
      </c>
      <c r="F907" s="176">
        <v>3.9045999999999998</v>
      </c>
      <c r="G907" s="193">
        <f t="shared" si="28"/>
        <v>-0.26582649324240692</v>
      </c>
    </row>
    <row r="908" spans="1:7" s="5" customFormat="1" ht="11.25" x14ac:dyDescent="0.2">
      <c r="A908" s="231">
        <v>37711</v>
      </c>
      <c r="B908" s="234">
        <v>13507.696400000001</v>
      </c>
      <c r="D908" s="237">
        <f t="shared" si="27"/>
        <v>-0.24757451519269646</v>
      </c>
      <c r="F908" s="176">
        <v>3.7869000000000002</v>
      </c>
      <c r="G908" s="193">
        <f t="shared" si="28"/>
        <v>-0.28544351519269645</v>
      </c>
    </row>
    <row r="909" spans="1:7" s="5" customFormat="1" ht="11.25" x14ac:dyDescent="0.2">
      <c r="A909" s="231">
        <v>37741</v>
      </c>
      <c r="B909" s="234">
        <v>14620.024100000001</v>
      </c>
      <c r="D909" s="237">
        <f t="shared" si="27"/>
        <v>-0.13304577778186544</v>
      </c>
      <c r="F909" s="176">
        <v>3.9411</v>
      </c>
      <c r="G909" s="193">
        <f t="shared" si="28"/>
        <v>-0.17245677778186544</v>
      </c>
    </row>
    <row r="910" spans="1:7" s="5" customFormat="1" ht="11.25" x14ac:dyDescent="0.2">
      <c r="A910" s="231">
        <v>37771</v>
      </c>
      <c r="B910" s="234">
        <v>15390.251</v>
      </c>
      <c r="D910" s="237">
        <f t="shared" si="27"/>
        <v>-8.0593138344914661E-2</v>
      </c>
      <c r="F910" s="176">
        <v>3.5609000000000002</v>
      </c>
      <c r="G910" s="193">
        <f t="shared" si="28"/>
        <v>-0.11620213834491466</v>
      </c>
    </row>
    <row r="911" spans="1:7" s="5" customFormat="1" ht="11.25" x14ac:dyDescent="0.2">
      <c r="A911" s="231">
        <v>37802</v>
      </c>
      <c r="B911" s="234">
        <v>15586.5046</v>
      </c>
      <c r="D911" s="237">
        <f t="shared" si="27"/>
        <v>2.4504508629952237E-3</v>
      </c>
      <c r="F911" s="176">
        <v>3.3166000000000002</v>
      </c>
      <c r="G911" s="193">
        <f t="shared" si="28"/>
        <v>-3.0715549137004777E-2</v>
      </c>
    </row>
    <row r="912" spans="1:7" s="5" customFormat="1" ht="11.25" x14ac:dyDescent="0.2">
      <c r="A912" s="231">
        <v>37833</v>
      </c>
      <c r="B912" s="234">
        <v>15860.753699999999</v>
      </c>
      <c r="D912" s="237">
        <f t="shared" si="27"/>
        <v>0.10632890576108323</v>
      </c>
      <c r="F912" s="176">
        <v>3.9306000000000001</v>
      </c>
      <c r="G912" s="193">
        <f t="shared" si="28"/>
        <v>6.7022905761083218E-2</v>
      </c>
    </row>
    <row r="913" spans="1:7" s="5" customFormat="1" ht="11.25" x14ac:dyDescent="0.2">
      <c r="A913" s="231">
        <v>37862</v>
      </c>
      <c r="B913" s="234">
        <v>16169.972299999999</v>
      </c>
      <c r="D913" s="237">
        <f t="shared" si="27"/>
        <v>0.1205597233819089</v>
      </c>
      <c r="F913" s="176">
        <v>4.4390000000000001</v>
      </c>
      <c r="G913" s="193">
        <f t="shared" si="28"/>
        <v>7.6169723381908902E-2</v>
      </c>
    </row>
    <row r="914" spans="1:7" s="5" customFormat="1" ht="11.25" x14ac:dyDescent="0.2">
      <c r="A914" s="231">
        <v>37894</v>
      </c>
      <c r="B914" s="234">
        <v>15998.1448</v>
      </c>
      <c r="D914" s="237">
        <f t="shared" ref="D914:D977" si="29">(B914/B902)-1</f>
        <v>0.24383116871505117</v>
      </c>
      <c r="F914" s="176">
        <v>4.2858000000000001</v>
      </c>
      <c r="G914" s="193">
        <f t="shared" ref="G914:G977" si="30">D914-F914/100</f>
        <v>0.20097316871505116</v>
      </c>
    </row>
    <row r="915" spans="1:7" s="5" customFormat="1" ht="11.25" x14ac:dyDescent="0.2">
      <c r="A915" s="231">
        <v>37925</v>
      </c>
      <c r="B915" s="234">
        <v>16902.566699999999</v>
      </c>
      <c r="D915" s="237">
        <f t="shared" si="29"/>
        <v>0.20783966275263133</v>
      </c>
      <c r="F915" s="176">
        <v>4.2691999999999997</v>
      </c>
      <c r="G915" s="193">
        <f t="shared" si="30"/>
        <v>0.16514766275263132</v>
      </c>
    </row>
    <row r="916" spans="1:7" s="5" customFormat="1" ht="11.25" x14ac:dyDescent="0.2">
      <c r="A916" s="231">
        <v>37953</v>
      </c>
      <c r="B916" s="234">
        <v>17051.0118</v>
      </c>
      <c r="D916" s="237">
        <f t="shared" si="29"/>
        <v>0.15071656132251099</v>
      </c>
      <c r="F916" s="176">
        <v>4.2945000000000002</v>
      </c>
      <c r="G916" s="193">
        <f t="shared" si="30"/>
        <v>0.10777156132251098</v>
      </c>
    </row>
    <row r="917" spans="1:7" s="5" customFormat="1" ht="11.25" x14ac:dyDescent="0.2">
      <c r="A917" s="231">
        <v>37986</v>
      </c>
      <c r="B917" s="234">
        <v>17945.0046</v>
      </c>
      <c r="D917" s="237">
        <f t="shared" si="29"/>
        <v>0.28664848968729095</v>
      </c>
      <c r="F917" s="176">
        <v>4.2586000000000004</v>
      </c>
      <c r="G917" s="193">
        <f t="shared" si="30"/>
        <v>0.24406248968729094</v>
      </c>
    </row>
    <row r="918" spans="1:7" s="5" customFormat="1" ht="11.25" x14ac:dyDescent="0.2">
      <c r="A918" s="231">
        <v>38016</v>
      </c>
      <c r="B918" s="234">
        <v>18274.38</v>
      </c>
      <c r="D918" s="237">
        <f t="shared" si="29"/>
        <v>0.34551232523005826</v>
      </c>
      <c r="F918" s="176">
        <v>4.1264000000000003</v>
      </c>
      <c r="G918" s="193">
        <f t="shared" si="30"/>
        <v>0.30424832523005824</v>
      </c>
    </row>
    <row r="919" spans="1:7" s="5" customFormat="1" ht="11.25" x14ac:dyDescent="0.2">
      <c r="A919" s="231">
        <v>38044</v>
      </c>
      <c r="B919" s="234">
        <v>18528.285800000001</v>
      </c>
      <c r="D919" s="237">
        <f t="shared" si="29"/>
        <v>0.38498702603814694</v>
      </c>
      <c r="F919" s="176">
        <v>4.0625999999999998</v>
      </c>
      <c r="G919" s="193">
        <f t="shared" si="30"/>
        <v>0.34436102603814694</v>
      </c>
    </row>
    <row r="920" spans="1:7" s="5" customFormat="1" ht="11.25" x14ac:dyDescent="0.2">
      <c r="A920" s="231">
        <v>38077</v>
      </c>
      <c r="B920" s="234">
        <v>18248.735000000001</v>
      </c>
      <c r="D920" s="237">
        <f t="shared" si="29"/>
        <v>0.35098794491709184</v>
      </c>
      <c r="F920" s="176">
        <v>3.8142999999999998</v>
      </c>
      <c r="G920" s="193">
        <f t="shared" si="30"/>
        <v>0.31284494491709186</v>
      </c>
    </row>
    <row r="921" spans="1:7" s="5" customFormat="1" ht="11.25" x14ac:dyDescent="0.2">
      <c r="A921" s="231">
        <v>38107</v>
      </c>
      <c r="B921" s="234">
        <v>17962.262900000002</v>
      </c>
      <c r="D921" s="237">
        <f t="shared" si="29"/>
        <v>0.22860692821976958</v>
      </c>
      <c r="F921" s="176">
        <v>4.3163999999999998</v>
      </c>
      <c r="G921" s="193">
        <f t="shared" si="30"/>
        <v>0.18544292821976957</v>
      </c>
    </row>
    <row r="922" spans="1:7" s="5" customFormat="1" ht="11.25" x14ac:dyDescent="0.2">
      <c r="A922" s="231">
        <v>38138</v>
      </c>
      <c r="B922" s="234">
        <v>18208.601500000001</v>
      </c>
      <c r="D922" s="237">
        <f t="shared" si="29"/>
        <v>0.18312570080890822</v>
      </c>
      <c r="F922" s="176">
        <v>4.6993</v>
      </c>
      <c r="G922" s="193">
        <f t="shared" si="30"/>
        <v>0.13613270080890821</v>
      </c>
    </row>
    <row r="923" spans="1:7" s="5" customFormat="1" ht="11.25" x14ac:dyDescent="0.2">
      <c r="A923" s="231">
        <v>38168</v>
      </c>
      <c r="B923" s="234">
        <v>18562.675599999999</v>
      </c>
      <c r="D923" s="237">
        <f t="shared" si="29"/>
        <v>0.19094537719508953</v>
      </c>
      <c r="F923" s="176">
        <v>4.7313000000000001</v>
      </c>
      <c r="G923" s="193">
        <f t="shared" si="30"/>
        <v>0.14363237719508953</v>
      </c>
    </row>
    <row r="924" spans="1:7" s="5" customFormat="1" ht="11.25" x14ac:dyDescent="0.2">
      <c r="A924" s="231">
        <v>38198</v>
      </c>
      <c r="B924" s="234">
        <v>17948.2971</v>
      </c>
      <c r="D924" s="237">
        <f t="shared" si="29"/>
        <v>0.13161691048767765</v>
      </c>
      <c r="F924" s="176">
        <v>4.4810999999999996</v>
      </c>
      <c r="G924" s="193">
        <f t="shared" si="30"/>
        <v>8.6805910487677662E-2</v>
      </c>
    </row>
    <row r="925" spans="1:7" s="5" customFormat="1" ht="11.25" x14ac:dyDescent="0.2">
      <c r="A925" s="231">
        <v>38230</v>
      </c>
      <c r="B925" s="234">
        <v>18020.698100000001</v>
      </c>
      <c r="D925" s="237">
        <f t="shared" si="29"/>
        <v>0.11445448178040496</v>
      </c>
      <c r="F925" s="176">
        <v>4.2712000000000003</v>
      </c>
      <c r="G925" s="193">
        <f t="shared" si="30"/>
        <v>7.174248178040496E-2</v>
      </c>
    </row>
    <row r="926" spans="1:7" s="5" customFormat="1" ht="11.25" x14ac:dyDescent="0.2">
      <c r="A926" s="231">
        <v>38260</v>
      </c>
      <c r="B926" s="234">
        <v>18215.880499999999</v>
      </c>
      <c r="D926" s="237">
        <f t="shared" si="29"/>
        <v>0.13862455476712521</v>
      </c>
      <c r="F926" s="176">
        <v>4.1295000000000002</v>
      </c>
      <c r="G926" s="193">
        <f t="shared" si="30"/>
        <v>9.7329554767125209E-2</v>
      </c>
    </row>
    <row r="927" spans="1:7" s="5" customFormat="1" ht="11.25" x14ac:dyDescent="0.2">
      <c r="A927" s="231">
        <v>38289</v>
      </c>
      <c r="B927" s="234">
        <v>18494.171300000002</v>
      </c>
      <c r="D927" s="237">
        <f t="shared" si="29"/>
        <v>9.4163485833190119E-2</v>
      </c>
      <c r="F927" s="176">
        <v>4.0819999999999999</v>
      </c>
      <c r="G927" s="193">
        <f t="shared" si="30"/>
        <v>5.3343485833190124E-2</v>
      </c>
    </row>
    <row r="928" spans="1:7" s="5" customFormat="1" ht="11.25" x14ac:dyDescent="0.2">
      <c r="A928" s="231">
        <v>38321</v>
      </c>
      <c r="B928" s="234">
        <v>19242.4722</v>
      </c>
      <c r="D928" s="237">
        <f t="shared" si="29"/>
        <v>0.12852377475921983</v>
      </c>
      <c r="F928" s="176">
        <v>4.1935000000000002</v>
      </c>
      <c r="G928" s="193">
        <f t="shared" si="30"/>
        <v>8.6588774759219833E-2</v>
      </c>
    </row>
    <row r="929" spans="1:7" s="5" customFormat="1" ht="11.25" x14ac:dyDescent="0.2">
      <c r="A929" s="231">
        <v>38352</v>
      </c>
      <c r="B929" s="234">
        <v>19896.651399999999</v>
      </c>
      <c r="D929" s="237">
        <f t="shared" si="29"/>
        <v>0.1087571078137255</v>
      </c>
      <c r="F929" s="176">
        <v>4.2259000000000002</v>
      </c>
      <c r="G929" s="193">
        <f t="shared" si="30"/>
        <v>6.6498107813725491E-2</v>
      </c>
    </row>
    <row r="930" spans="1:7" s="5" customFormat="1" ht="11.25" x14ac:dyDescent="0.2">
      <c r="A930" s="231">
        <v>38383</v>
      </c>
      <c r="B930" s="234">
        <v>19411.677899999999</v>
      </c>
      <c r="D930" s="237">
        <f t="shared" si="29"/>
        <v>6.2234554605956394E-2</v>
      </c>
      <c r="F930" s="176">
        <v>4.2138999999999998</v>
      </c>
      <c r="G930" s="193">
        <f t="shared" si="30"/>
        <v>2.0095554605956398E-2</v>
      </c>
    </row>
    <row r="931" spans="1:7" s="5" customFormat="1" ht="11.25" x14ac:dyDescent="0.2">
      <c r="A931" s="231">
        <v>38411</v>
      </c>
      <c r="B931" s="234">
        <v>19820.1764</v>
      </c>
      <c r="D931" s="237">
        <f t="shared" si="29"/>
        <v>6.9725316952958361E-2</v>
      </c>
      <c r="F931" s="176">
        <v>4.1597</v>
      </c>
      <c r="G931" s="193">
        <f t="shared" si="30"/>
        <v>2.8128316952958358E-2</v>
      </c>
    </row>
    <row r="932" spans="1:7" s="5" customFormat="1" ht="11.25" x14ac:dyDescent="0.2">
      <c r="A932" s="231">
        <v>38442</v>
      </c>
      <c r="B932" s="234">
        <v>19469.204699999998</v>
      </c>
      <c r="D932" s="237">
        <f t="shared" si="29"/>
        <v>6.6879687824936696E-2</v>
      </c>
      <c r="F932" s="176">
        <v>4.4943</v>
      </c>
      <c r="G932" s="193">
        <f t="shared" si="30"/>
        <v>2.1936687824936699E-2</v>
      </c>
    </row>
    <row r="933" spans="1:7" s="5" customFormat="1" ht="11.25" x14ac:dyDescent="0.2">
      <c r="A933" s="231">
        <v>38471</v>
      </c>
      <c r="B933" s="234">
        <v>19099.965400000001</v>
      </c>
      <c r="D933" s="237">
        <f t="shared" si="29"/>
        <v>6.3338483927879663E-2</v>
      </c>
      <c r="F933" s="176">
        <v>4.3376000000000001</v>
      </c>
      <c r="G933" s="193">
        <f t="shared" si="30"/>
        <v>1.9962483927879665E-2</v>
      </c>
    </row>
    <row r="934" spans="1:7" s="5" customFormat="1" ht="11.25" x14ac:dyDescent="0.2">
      <c r="A934" s="231">
        <v>38503</v>
      </c>
      <c r="B934" s="234">
        <v>19707.694800000001</v>
      </c>
      <c r="D934" s="237">
        <f t="shared" si="29"/>
        <v>8.232885430547765E-2</v>
      </c>
      <c r="F934" s="176">
        <v>4.1383000000000001</v>
      </c>
      <c r="G934" s="193">
        <f t="shared" si="30"/>
        <v>4.0945854305477647E-2</v>
      </c>
    </row>
    <row r="935" spans="1:7" s="5" customFormat="1" ht="11.25" x14ac:dyDescent="0.2">
      <c r="A935" s="231">
        <v>38533</v>
      </c>
      <c r="B935" s="234">
        <v>19735.674999999999</v>
      </c>
      <c r="D935" s="237">
        <f t="shared" si="29"/>
        <v>6.3191289083347479E-2</v>
      </c>
      <c r="F935" s="176">
        <v>3.9986999999999999</v>
      </c>
      <c r="G935" s="193">
        <f t="shared" si="30"/>
        <v>2.3204289083347478E-2</v>
      </c>
    </row>
    <row r="936" spans="1:7" s="5" customFormat="1" ht="11.25" x14ac:dyDescent="0.2">
      <c r="A936" s="231">
        <v>38562</v>
      </c>
      <c r="B936" s="234">
        <v>20469.5962</v>
      </c>
      <c r="D936" s="237">
        <f t="shared" si="29"/>
        <v>0.14047567220179347</v>
      </c>
      <c r="F936" s="176">
        <v>4.1639999999999997</v>
      </c>
      <c r="G936" s="193">
        <f t="shared" si="30"/>
        <v>9.883567220179347E-2</v>
      </c>
    </row>
    <row r="937" spans="1:7" s="5" customFormat="1" ht="11.25" x14ac:dyDescent="0.2">
      <c r="A937" s="231">
        <v>38595</v>
      </c>
      <c r="B937" s="234">
        <v>20282.882000000001</v>
      </c>
      <c r="D937" s="237">
        <f t="shared" si="29"/>
        <v>0.12553253416969445</v>
      </c>
      <c r="F937" s="176">
        <v>4.2611999999999997</v>
      </c>
      <c r="G937" s="193">
        <f t="shared" si="30"/>
        <v>8.2920534169694457E-2</v>
      </c>
    </row>
    <row r="938" spans="1:7" s="5" customFormat="1" ht="11.25" x14ac:dyDescent="0.2">
      <c r="A938" s="231">
        <v>38625</v>
      </c>
      <c r="B938" s="234">
        <v>20447.154399999999</v>
      </c>
      <c r="D938" s="237">
        <f t="shared" si="29"/>
        <v>0.12249058726532591</v>
      </c>
      <c r="F938" s="176">
        <v>4.1855000000000002</v>
      </c>
      <c r="G938" s="193">
        <f t="shared" si="30"/>
        <v>8.0635587265325909E-2</v>
      </c>
    </row>
    <row r="939" spans="1:7" s="5" customFormat="1" ht="11.25" x14ac:dyDescent="0.2">
      <c r="A939" s="231">
        <v>38656</v>
      </c>
      <c r="B939" s="234">
        <v>20106.2935</v>
      </c>
      <c r="D939" s="237">
        <f t="shared" si="29"/>
        <v>8.7169204494174757E-2</v>
      </c>
      <c r="F939" s="176">
        <v>4.4488000000000003</v>
      </c>
      <c r="G939" s="193">
        <f t="shared" si="30"/>
        <v>4.2681204494174757E-2</v>
      </c>
    </row>
    <row r="940" spans="1:7" s="5" customFormat="1" ht="11.25" x14ac:dyDescent="0.2">
      <c r="A940" s="231">
        <v>38686</v>
      </c>
      <c r="B940" s="234">
        <v>20866.750899999999</v>
      </c>
      <c r="D940" s="237">
        <f t="shared" si="29"/>
        <v>8.4411123639300367E-2</v>
      </c>
      <c r="F940" s="176">
        <v>4.5350000000000001</v>
      </c>
      <c r="G940" s="193">
        <f t="shared" si="30"/>
        <v>3.9061123639300366E-2</v>
      </c>
    </row>
    <row r="941" spans="1:7" s="5" customFormat="1" ht="11.25" x14ac:dyDescent="0.2">
      <c r="A941" s="231">
        <v>38716</v>
      </c>
      <c r="B941" s="234">
        <v>20873.086299999999</v>
      </c>
      <c r="D941" s="237">
        <f t="shared" si="29"/>
        <v>4.9075338375783151E-2</v>
      </c>
      <c r="F941" s="176">
        <v>4.4642999999999997</v>
      </c>
      <c r="G941" s="193">
        <f t="shared" si="30"/>
        <v>4.4323383757831555E-3</v>
      </c>
    </row>
    <row r="942" spans="1:7" s="5" customFormat="1" ht="11.25" x14ac:dyDescent="0.2">
      <c r="A942" s="231">
        <v>38748</v>
      </c>
      <c r="B942" s="234">
        <v>21425.761600000002</v>
      </c>
      <c r="D942" s="237">
        <f t="shared" si="29"/>
        <v>0.10375629094896555</v>
      </c>
      <c r="F942" s="176">
        <v>4.4082999999999997</v>
      </c>
      <c r="G942" s="193">
        <f t="shared" si="30"/>
        <v>5.9673290948965549E-2</v>
      </c>
    </row>
    <row r="943" spans="1:7" s="5" customFormat="1" ht="11.25" x14ac:dyDescent="0.2">
      <c r="A943" s="231">
        <v>38776</v>
      </c>
      <c r="B943" s="234">
        <v>21483.8374</v>
      </c>
      <c r="D943" s="237">
        <f t="shared" si="29"/>
        <v>8.3937749413774077E-2</v>
      </c>
      <c r="F943" s="176">
        <v>4.5648999999999997</v>
      </c>
      <c r="G943" s="193">
        <f t="shared" si="30"/>
        <v>3.8288749413774081E-2</v>
      </c>
    </row>
    <row r="944" spans="1:7" s="5" customFormat="1" ht="11.25" x14ac:dyDescent="0.2">
      <c r="A944" s="231">
        <v>38807</v>
      </c>
      <c r="B944" s="234">
        <v>21750.949799999999</v>
      </c>
      <c r="D944" s="237">
        <f t="shared" si="29"/>
        <v>0.11719765317378372</v>
      </c>
      <c r="F944" s="176">
        <v>4.7237</v>
      </c>
      <c r="G944" s="193">
        <f t="shared" si="30"/>
        <v>6.9960653173783721E-2</v>
      </c>
    </row>
    <row r="945" spans="1:7" s="5" customFormat="1" ht="11.25" x14ac:dyDescent="0.2">
      <c r="A945" s="231">
        <v>38835</v>
      </c>
      <c r="B945" s="234">
        <v>22043.015599999999</v>
      </c>
      <c r="D945" s="237">
        <f t="shared" si="29"/>
        <v>0.15408667703659806</v>
      </c>
      <c r="F945" s="176">
        <v>4.9915000000000003</v>
      </c>
      <c r="G945" s="193">
        <f t="shared" si="30"/>
        <v>0.10417167703659806</v>
      </c>
    </row>
    <row r="946" spans="1:7" s="5" customFormat="1" ht="11.25" x14ac:dyDescent="0.2">
      <c r="A946" s="231">
        <v>38868</v>
      </c>
      <c r="B946" s="234">
        <v>21408.588500000002</v>
      </c>
      <c r="D946" s="237">
        <f t="shared" si="29"/>
        <v>8.6306070662307999E-2</v>
      </c>
      <c r="F946" s="176">
        <v>5.1029</v>
      </c>
      <c r="G946" s="193">
        <f t="shared" si="30"/>
        <v>3.5277070662308001E-2</v>
      </c>
    </row>
    <row r="947" spans="1:7" s="5" customFormat="1" ht="11.25" x14ac:dyDescent="0.2">
      <c r="A947" s="231">
        <v>38898</v>
      </c>
      <c r="B947" s="234">
        <v>21437.040099999998</v>
      </c>
      <c r="D947" s="237">
        <f t="shared" si="29"/>
        <v>8.6207596142518605E-2</v>
      </c>
      <c r="F947" s="176">
        <v>5.1040000000000001</v>
      </c>
      <c r="G947" s="193">
        <f t="shared" si="30"/>
        <v>3.5167596142518603E-2</v>
      </c>
    </row>
    <row r="948" spans="1:7" s="5" customFormat="1" ht="11.25" x14ac:dyDescent="0.2">
      <c r="A948" s="231">
        <v>38929</v>
      </c>
      <c r="B948" s="234">
        <v>21569.2749</v>
      </c>
      <c r="D948" s="237">
        <f t="shared" si="29"/>
        <v>5.372253996881482E-2</v>
      </c>
      <c r="F948" s="176">
        <v>5.0960999999999999</v>
      </c>
      <c r="G948" s="193">
        <f t="shared" si="30"/>
        <v>2.7615399688148204E-3</v>
      </c>
    </row>
    <row r="949" spans="1:7" s="5" customFormat="1" ht="11.25" x14ac:dyDescent="0.2">
      <c r="A949" s="231">
        <v>38960</v>
      </c>
      <c r="B949" s="234">
        <v>22082.473900000001</v>
      </c>
      <c r="D949" s="237">
        <f t="shared" si="29"/>
        <v>8.8724664473224246E-2</v>
      </c>
      <c r="F949" s="176">
        <v>4.8815</v>
      </c>
      <c r="G949" s="193">
        <f t="shared" si="30"/>
        <v>3.9909664473224249E-2</v>
      </c>
    </row>
    <row r="950" spans="1:7" s="5" customFormat="1" ht="11.25" x14ac:dyDescent="0.2">
      <c r="A950" s="231">
        <v>38989</v>
      </c>
      <c r="B950" s="234">
        <v>22650.986700000001</v>
      </c>
      <c r="D950" s="237">
        <f t="shared" si="29"/>
        <v>0.10778185838905796</v>
      </c>
      <c r="F950" s="176">
        <v>4.7230999999999996</v>
      </c>
      <c r="G950" s="193">
        <f t="shared" si="30"/>
        <v>6.0550858389057965E-2</v>
      </c>
    </row>
    <row r="951" spans="1:7" s="5" customFormat="1" ht="11.25" x14ac:dyDescent="0.2">
      <c r="A951" s="231">
        <v>39021</v>
      </c>
      <c r="B951" s="234">
        <v>23389.101299999998</v>
      </c>
      <c r="D951" s="237">
        <f t="shared" si="29"/>
        <v>0.16327264893452376</v>
      </c>
      <c r="F951" s="176">
        <v>4.7251000000000003</v>
      </c>
      <c r="G951" s="193">
        <f t="shared" si="30"/>
        <v>0.11602164893452376</v>
      </c>
    </row>
    <row r="952" spans="1:7" s="5" customFormat="1" ht="11.25" x14ac:dyDescent="0.2">
      <c r="A952" s="231">
        <v>39051</v>
      </c>
      <c r="B952" s="234">
        <v>23833.9182</v>
      </c>
      <c r="D952" s="237">
        <f t="shared" si="29"/>
        <v>0.14219594196622154</v>
      </c>
      <c r="F952" s="176">
        <v>4.5974000000000004</v>
      </c>
      <c r="G952" s="193">
        <f t="shared" si="30"/>
        <v>9.6221941966221539E-2</v>
      </c>
    </row>
    <row r="953" spans="1:7" s="5" customFormat="1" ht="11.25" x14ac:dyDescent="0.2">
      <c r="A953" s="231">
        <v>39080</v>
      </c>
      <c r="B953" s="234">
        <v>24166.130799999999</v>
      </c>
      <c r="D953" s="237">
        <f t="shared" si="29"/>
        <v>0.15776509772778557</v>
      </c>
      <c r="F953" s="176">
        <v>4.5690999999999997</v>
      </c>
      <c r="G953" s="193">
        <f t="shared" si="30"/>
        <v>0.11207409772778558</v>
      </c>
    </row>
    <row r="954" spans="1:7" s="5" customFormat="1" ht="11.25" x14ac:dyDescent="0.2">
      <c r="A954" s="231">
        <v>39113</v>
      </c>
      <c r="B954" s="234">
        <v>24531.5926</v>
      </c>
      <c r="D954" s="237">
        <f t="shared" si="29"/>
        <v>0.14495778763822331</v>
      </c>
      <c r="F954" s="176">
        <v>4.7599</v>
      </c>
      <c r="G954" s="193">
        <f t="shared" si="30"/>
        <v>9.735878763822331E-2</v>
      </c>
    </row>
    <row r="955" spans="1:7" s="5" customFormat="1" ht="11.25" x14ac:dyDescent="0.2">
      <c r="A955" s="231">
        <v>39141</v>
      </c>
      <c r="B955" s="234">
        <v>24051.816800000001</v>
      </c>
      <c r="D955" s="237">
        <f t="shared" si="29"/>
        <v>0.11953075943499747</v>
      </c>
      <c r="F955" s="176">
        <v>4.7286000000000001</v>
      </c>
      <c r="G955" s="193">
        <f t="shared" si="30"/>
        <v>7.2244759434997474E-2</v>
      </c>
    </row>
    <row r="956" spans="1:7" s="5" customFormat="1" ht="11.25" x14ac:dyDescent="0.2">
      <c r="A956" s="231">
        <v>39171</v>
      </c>
      <c r="B956" s="234">
        <v>24320.550800000001</v>
      </c>
      <c r="D956" s="237">
        <f t="shared" si="29"/>
        <v>0.11813741577390813</v>
      </c>
      <c r="F956" s="176">
        <v>4.5599999999999996</v>
      </c>
      <c r="G956" s="193">
        <f t="shared" si="30"/>
        <v>7.2537415773908126E-2</v>
      </c>
    </row>
    <row r="957" spans="1:7" s="5" customFormat="1" ht="11.25" x14ac:dyDescent="0.2">
      <c r="A957" s="231">
        <v>39202</v>
      </c>
      <c r="B957" s="234">
        <v>25397.826400000002</v>
      </c>
      <c r="D957" s="237">
        <f t="shared" si="29"/>
        <v>0.15219382233708556</v>
      </c>
      <c r="F957" s="176">
        <v>4.6886000000000001</v>
      </c>
      <c r="G957" s="193">
        <f t="shared" si="30"/>
        <v>0.10530782233708555</v>
      </c>
    </row>
    <row r="958" spans="1:7" s="5" customFormat="1" ht="11.25" x14ac:dyDescent="0.2">
      <c r="A958" s="231">
        <v>39233</v>
      </c>
      <c r="B958" s="234">
        <v>26283.899700000002</v>
      </c>
      <c r="D958" s="237">
        <f t="shared" si="29"/>
        <v>0.22772688633816274</v>
      </c>
      <c r="F958" s="176">
        <v>4.7478999999999996</v>
      </c>
      <c r="G958" s="193">
        <f t="shared" si="30"/>
        <v>0.18024788633816274</v>
      </c>
    </row>
    <row r="959" spans="1:7" s="5" customFormat="1" ht="11.25" x14ac:dyDescent="0.2">
      <c r="A959" s="231">
        <v>39262</v>
      </c>
      <c r="B959" s="234">
        <v>25846.955000000002</v>
      </c>
      <c r="D959" s="237">
        <f t="shared" si="29"/>
        <v>0.20571472924566692</v>
      </c>
      <c r="F959" s="176">
        <v>5.1055999999999999</v>
      </c>
      <c r="G959" s="193">
        <f t="shared" si="30"/>
        <v>0.15465872924566693</v>
      </c>
    </row>
    <row r="960" spans="1:7" s="5" customFormat="1" ht="11.25" x14ac:dyDescent="0.2">
      <c r="A960" s="231">
        <v>39294</v>
      </c>
      <c r="B960" s="234">
        <v>25045.572</v>
      </c>
      <c r="D960" s="237">
        <f t="shared" si="29"/>
        <v>0.16116893665257148</v>
      </c>
      <c r="F960" s="176">
        <v>5.0073999999999996</v>
      </c>
      <c r="G960" s="193">
        <f t="shared" si="30"/>
        <v>0.11109493665257149</v>
      </c>
    </row>
    <row r="961" spans="1:7" s="5" customFormat="1" ht="11.25" x14ac:dyDescent="0.2">
      <c r="A961" s="231">
        <v>39325</v>
      </c>
      <c r="B961" s="234">
        <v>25421.004400000002</v>
      </c>
      <c r="D961" s="237">
        <f t="shared" si="29"/>
        <v>0.1511846233858789</v>
      </c>
      <c r="F961" s="176">
        <v>4.6771000000000003</v>
      </c>
      <c r="G961" s="193">
        <f t="shared" si="30"/>
        <v>0.1044136233858789</v>
      </c>
    </row>
    <row r="962" spans="1:7" s="5" customFormat="1" ht="11.25" x14ac:dyDescent="0.2">
      <c r="A962" s="231">
        <v>39353</v>
      </c>
      <c r="B962" s="234">
        <v>26371.441500000001</v>
      </c>
      <c r="D962" s="237">
        <f t="shared" si="29"/>
        <v>0.16425133479946807</v>
      </c>
      <c r="F962" s="176">
        <v>4.5133999999999999</v>
      </c>
      <c r="G962" s="193">
        <f t="shared" si="30"/>
        <v>0.11911733479946807</v>
      </c>
    </row>
    <row r="963" spans="1:7" s="5" customFormat="1" ht="11.25" x14ac:dyDescent="0.2">
      <c r="A963" s="231">
        <v>39386</v>
      </c>
      <c r="B963" s="234">
        <v>26790.917399999998</v>
      </c>
      <c r="D963" s="237">
        <f t="shared" si="29"/>
        <v>0.1454444981175913</v>
      </c>
      <c r="F963" s="176">
        <v>4.5228999999999999</v>
      </c>
      <c r="G963" s="193">
        <f t="shared" si="30"/>
        <v>0.10021549811759131</v>
      </c>
    </row>
    <row r="964" spans="1:7" s="5" customFormat="1" ht="11.25" x14ac:dyDescent="0.2">
      <c r="A964" s="231">
        <v>39416</v>
      </c>
      <c r="B964" s="234">
        <v>25691.7634</v>
      </c>
      <c r="D964" s="237">
        <f t="shared" si="29"/>
        <v>7.7949633980030963E-2</v>
      </c>
      <c r="F964" s="176">
        <v>4.1619000000000002</v>
      </c>
      <c r="G964" s="193">
        <f t="shared" si="30"/>
        <v>3.633063398003096E-2</v>
      </c>
    </row>
    <row r="965" spans="1:7" s="5" customFormat="1" ht="11.25" x14ac:dyDescent="0.2">
      <c r="A965" s="231">
        <v>39447</v>
      </c>
      <c r="B965" s="234">
        <v>25512.4051</v>
      </c>
      <c r="D965" s="237">
        <f t="shared" si="29"/>
        <v>5.5709137351851234E-2</v>
      </c>
      <c r="F965" s="176">
        <v>4.0995999999999997</v>
      </c>
      <c r="G965" s="193">
        <f t="shared" si="30"/>
        <v>1.4713137351851237E-2</v>
      </c>
    </row>
    <row r="966" spans="1:7" s="5" customFormat="1" ht="11.25" x14ac:dyDescent="0.2">
      <c r="A966" s="231">
        <v>39478</v>
      </c>
      <c r="B966" s="234">
        <v>23982.1273</v>
      </c>
      <c r="D966" s="237">
        <f t="shared" si="29"/>
        <v>-2.2398272666569574E-2</v>
      </c>
      <c r="F966" s="176">
        <v>3.734</v>
      </c>
      <c r="G966" s="193">
        <f t="shared" si="30"/>
        <v>-5.9738272666569572E-2</v>
      </c>
    </row>
    <row r="967" spans="1:7" s="5" customFormat="1" ht="11.25" x14ac:dyDescent="0.2">
      <c r="A967" s="231">
        <v>39507</v>
      </c>
      <c r="B967" s="234">
        <v>23203.055400000001</v>
      </c>
      <c r="D967" s="237">
        <f t="shared" si="29"/>
        <v>-3.5288868489967817E-2</v>
      </c>
      <c r="F967" s="176">
        <v>3.7256999999999998</v>
      </c>
      <c r="G967" s="193">
        <f t="shared" si="30"/>
        <v>-7.2545868489967816E-2</v>
      </c>
    </row>
    <row r="968" spans="1:7" s="5" customFormat="1" ht="11.25" x14ac:dyDescent="0.2">
      <c r="A968" s="231">
        <v>39538</v>
      </c>
      <c r="B968" s="234">
        <v>23102.743200000001</v>
      </c>
      <c r="D968" s="237">
        <f t="shared" si="29"/>
        <v>-5.0073191598933642E-2</v>
      </c>
      <c r="F968" s="176">
        <v>3.4855999999999998</v>
      </c>
      <c r="G968" s="193">
        <f t="shared" si="30"/>
        <v>-8.492919159893364E-2</v>
      </c>
    </row>
    <row r="969" spans="1:7" s="5" customFormat="1" ht="11.25" x14ac:dyDescent="0.2">
      <c r="A969" s="231">
        <v>39568</v>
      </c>
      <c r="B969" s="234">
        <v>24227.935799999999</v>
      </c>
      <c r="D969" s="237">
        <f t="shared" si="29"/>
        <v>-4.60626268395945E-2</v>
      </c>
      <c r="F969" s="176">
        <v>3.6499000000000001</v>
      </c>
      <c r="G969" s="193">
        <f t="shared" si="30"/>
        <v>-8.2561626839594504E-2</v>
      </c>
    </row>
    <row r="970" spans="1:7" s="5" customFormat="1" ht="11.25" x14ac:dyDescent="0.2">
      <c r="A970" s="231">
        <v>39598</v>
      </c>
      <c r="B970" s="234">
        <v>24541.747299999999</v>
      </c>
      <c r="D970" s="237">
        <f t="shared" si="29"/>
        <v>-6.6282112619688749E-2</v>
      </c>
      <c r="F970" s="176">
        <v>3.8725000000000001</v>
      </c>
      <c r="G970" s="193">
        <f t="shared" si="30"/>
        <v>-0.10500711261968876</v>
      </c>
    </row>
    <row r="971" spans="1:7" s="5" customFormat="1" ht="11.25" x14ac:dyDescent="0.2">
      <c r="A971" s="231">
        <v>39629</v>
      </c>
      <c r="B971" s="234">
        <v>22472.655599999998</v>
      </c>
      <c r="D971" s="237">
        <f t="shared" si="29"/>
        <v>-0.13054920395845482</v>
      </c>
      <c r="F971" s="176">
        <v>4.0911999999999997</v>
      </c>
      <c r="G971" s="193">
        <f t="shared" si="30"/>
        <v>-0.17146120395845482</v>
      </c>
    </row>
    <row r="972" spans="1:7" s="5" customFormat="1" ht="11.25" x14ac:dyDescent="0.2">
      <c r="A972" s="231">
        <v>39660</v>
      </c>
      <c r="B972" s="234">
        <v>22283.745599999998</v>
      </c>
      <c r="D972" s="237">
        <f t="shared" si="29"/>
        <v>-0.11027204329771356</v>
      </c>
      <c r="F972" s="176">
        <v>3.9819</v>
      </c>
      <c r="G972" s="193">
        <f t="shared" si="30"/>
        <v>-0.15009104329771356</v>
      </c>
    </row>
    <row r="973" spans="1:7" s="5" customFormat="1" ht="11.25" x14ac:dyDescent="0.2">
      <c r="A973" s="231">
        <v>39689</v>
      </c>
      <c r="B973" s="234">
        <v>22606.071599999999</v>
      </c>
      <c r="D973" s="237">
        <f t="shared" si="29"/>
        <v>-0.11073255626359135</v>
      </c>
      <c r="F973" s="176">
        <v>3.8898999999999999</v>
      </c>
      <c r="G973" s="193">
        <f t="shared" si="30"/>
        <v>-0.14963155626359134</v>
      </c>
    </row>
    <row r="974" spans="1:7" s="5" customFormat="1" ht="11.25" x14ac:dyDescent="0.2">
      <c r="A974" s="231">
        <v>39721</v>
      </c>
      <c r="B974" s="234">
        <v>20591.574000000001</v>
      </c>
      <c r="D974" s="237">
        <f t="shared" si="29"/>
        <v>-0.21917146622417283</v>
      </c>
      <c r="F974" s="176">
        <v>3.6840000000000002</v>
      </c>
      <c r="G974" s="193">
        <f t="shared" si="30"/>
        <v>-0.25601146622417281</v>
      </c>
    </row>
    <row r="975" spans="1:7" s="5" customFormat="1" ht="11.25" x14ac:dyDescent="0.2">
      <c r="A975" s="231">
        <v>39752</v>
      </c>
      <c r="B975" s="234">
        <v>17133.254799999999</v>
      </c>
      <c r="D975" s="237">
        <f t="shared" si="29"/>
        <v>-0.36048271344377336</v>
      </c>
      <c r="F975" s="176">
        <v>3.7875000000000001</v>
      </c>
      <c r="G975" s="193">
        <f t="shared" si="30"/>
        <v>-0.39835771344377335</v>
      </c>
    </row>
    <row r="976" spans="1:7" s="5" customFormat="1" ht="11.25" x14ac:dyDescent="0.2">
      <c r="A976" s="231">
        <v>39780</v>
      </c>
      <c r="B976" s="234">
        <v>15903.864600000001</v>
      </c>
      <c r="D976" s="237">
        <f t="shared" si="29"/>
        <v>-0.38097419190774573</v>
      </c>
      <c r="F976" s="176">
        <v>3.5249000000000001</v>
      </c>
      <c r="G976" s="193">
        <f t="shared" si="30"/>
        <v>-0.4162231919077457</v>
      </c>
    </row>
    <row r="977" spans="1:7" s="5" customFormat="1" ht="11.25" x14ac:dyDescent="0.2">
      <c r="A977" s="231">
        <v>39813</v>
      </c>
      <c r="B977" s="234">
        <v>16072.9905</v>
      </c>
      <c r="D977" s="237">
        <f t="shared" si="29"/>
        <v>-0.36999312934239981</v>
      </c>
      <c r="F977" s="176">
        <v>2.4239000000000002</v>
      </c>
      <c r="G977" s="193">
        <f t="shared" si="30"/>
        <v>-0.39423212934239982</v>
      </c>
    </row>
    <row r="978" spans="1:7" s="5" customFormat="1" ht="11.25" x14ac:dyDescent="0.2">
      <c r="A978" s="231">
        <v>39843</v>
      </c>
      <c r="B978" s="234">
        <v>14718.2567</v>
      </c>
      <c r="D978" s="237">
        <f t="shared" ref="D978:D1041" si="31">(B978/B966)-1</f>
        <v>-0.38628227113113522</v>
      </c>
      <c r="F978" s="176">
        <v>2.4893000000000001</v>
      </c>
      <c r="G978" s="193">
        <f t="shared" ref="G978:G1041" si="32">D978-F978/100</f>
        <v>-0.41117527113113522</v>
      </c>
    </row>
    <row r="979" spans="1:7" s="5" customFormat="1" ht="11.25" x14ac:dyDescent="0.2">
      <c r="A979" s="231">
        <v>39871</v>
      </c>
      <c r="B979" s="234">
        <v>13151.088299999999</v>
      </c>
      <c r="D979" s="237">
        <f t="shared" si="31"/>
        <v>-0.43321738998218318</v>
      </c>
      <c r="F979" s="176">
        <v>2.8569</v>
      </c>
      <c r="G979" s="193">
        <f t="shared" si="32"/>
        <v>-0.46178638998218319</v>
      </c>
    </row>
    <row r="980" spans="1:7" s="5" customFormat="1" ht="11.25" x14ac:dyDescent="0.2">
      <c r="A980" s="231">
        <v>39903</v>
      </c>
      <c r="B980" s="234">
        <v>14303.0105</v>
      </c>
      <c r="D980" s="237">
        <f t="shared" si="31"/>
        <v>-0.3808955769373743</v>
      </c>
      <c r="F980" s="176">
        <v>2.8090999999999999</v>
      </c>
      <c r="G980" s="193">
        <f t="shared" si="32"/>
        <v>-0.40898657693737428</v>
      </c>
    </row>
    <row r="981" spans="1:7" s="5" customFormat="1" ht="11.25" x14ac:dyDescent="0.2">
      <c r="A981" s="231">
        <v>39933</v>
      </c>
      <c r="B981" s="234">
        <v>15671.6756</v>
      </c>
      <c r="D981" s="237">
        <f t="shared" si="31"/>
        <v>-0.35315679679157808</v>
      </c>
      <c r="F981" s="176">
        <v>2.9007999999999998</v>
      </c>
      <c r="G981" s="193">
        <f t="shared" si="32"/>
        <v>-0.38216479679157805</v>
      </c>
    </row>
    <row r="982" spans="1:7" s="5" customFormat="1" ht="11.25" x14ac:dyDescent="0.2">
      <c r="A982" s="231">
        <v>39962</v>
      </c>
      <c r="B982" s="234">
        <v>16547.7785</v>
      </c>
      <c r="D982" s="237">
        <f t="shared" si="31"/>
        <v>-0.32572940721299004</v>
      </c>
      <c r="F982" s="176">
        <v>3.2909999999999999</v>
      </c>
      <c r="G982" s="193">
        <f t="shared" si="32"/>
        <v>-0.35863940721299004</v>
      </c>
    </row>
    <row r="983" spans="1:7" s="5" customFormat="1" ht="11.25" x14ac:dyDescent="0.2">
      <c r="A983" s="231">
        <v>39994</v>
      </c>
      <c r="B983" s="234">
        <v>16580.601699999999</v>
      </c>
      <c r="D983" s="237">
        <f t="shared" si="31"/>
        <v>-0.26218770068277997</v>
      </c>
      <c r="F983" s="176">
        <v>3.7061999999999999</v>
      </c>
      <c r="G983" s="193">
        <f t="shared" si="32"/>
        <v>-0.29924970068277995</v>
      </c>
    </row>
    <row r="984" spans="1:7" s="5" customFormat="1" ht="11.25" x14ac:dyDescent="0.2">
      <c r="A984" s="231">
        <v>40025</v>
      </c>
      <c r="B984" s="234">
        <v>17834.446599999999</v>
      </c>
      <c r="D984" s="237">
        <f t="shared" si="31"/>
        <v>-0.1996656702094104</v>
      </c>
      <c r="F984" s="176">
        <v>3.536</v>
      </c>
      <c r="G984" s="193">
        <f t="shared" si="32"/>
        <v>-0.2350256702094104</v>
      </c>
    </row>
    <row r="985" spans="1:7" s="5" customFormat="1" ht="11.25" x14ac:dyDescent="0.2">
      <c r="A985" s="231">
        <v>40056</v>
      </c>
      <c r="B985" s="234">
        <v>18477.985700000001</v>
      </c>
      <c r="D985" s="237">
        <f t="shared" si="31"/>
        <v>-0.18260960918127844</v>
      </c>
      <c r="F985" s="176">
        <v>3.5773000000000001</v>
      </c>
      <c r="G985" s="193">
        <f t="shared" si="32"/>
        <v>-0.21838260918127844</v>
      </c>
    </row>
    <row r="986" spans="1:7" s="5" customFormat="1" ht="11.25" x14ac:dyDescent="0.2">
      <c r="A986" s="231">
        <v>40086</v>
      </c>
      <c r="B986" s="234">
        <v>19167.4954</v>
      </c>
      <c r="D986" s="237">
        <f t="shared" si="31"/>
        <v>-6.9158316892142468E-2</v>
      </c>
      <c r="F986" s="176">
        <v>3.3940999999999999</v>
      </c>
      <c r="G986" s="193">
        <f t="shared" si="32"/>
        <v>-0.10309931689214247</v>
      </c>
    </row>
    <row r="987" spans="1:7" s="5" customFormat="1" ht="11.25" x14ac:dyDescent="0.2">
      <c r="A987" s="231">
        <v>40116</v>
      </c>
      <c r="B987" s="234">
        <v>18811.158899999999</v>
      </c>
      <c r="D987" s="237">
        <f t="shared" si="31"/>
        <v>9.7932594803878059E-2</v>
      </c>
      <c r="F987" s="176">
        <v>3.3662000000000001</v>
      </c>
      <c r="G987" s="193">
        <f t="shared" si="32"/>
        <v>6.4270594803878062E-2</v>
      </c>
    </row>
    <row r="988" spans="1:7" s="5" customFormat="1" ht="11.25" x14ac:dyDescent="0.2">
      <c r="A988" s="231">
        <v>40147</v>
      </c>
      <c r="B988" s="234">
        <v>19938.816500000001</v>
      </c>
      <c r="D988" s="237">
        <f t="shared" si="31"/>
        <v>0.25370889412627418</v>
      </c>
      <c r="F988" s="176">
        <v>3.3871000000000002</v>
      </c>
      <c r="G988" s="193">
        <f t="shared" si="32"/>
        <v>0.21983789412627416</v>
      </c>
    </row>
    <row r="989" spans="1:7" s="5" customFormat="1" ht="11.25" x14ac:dyDescent="0.2">
      <c r="A989" s="231">
        <v>40178</v>
      </c>
      <c r="B989" s="234">
        <v>20323.9421</v>
      </c>
      <c r="D989" s="237">
        <f t="shared" si="31"/>
        <v>0.2644779513806097</v>
      </c>
      <c r="F989" s="176">
        <v>3.5813000000000001</v>
      </c>
      <c r="G989" s="193">
        <f t="shared" si="32"/>
        <v>0.22866495138060969</v>
      </c>
    </row>
    <row r="990" spans="1:7" s="5" customFormat="1" ht="11.25" x14ac:dyDescent="0.2">
      <c r="A990" s="231">
        <v>40207</v>
      </c>
      <c r="B990" s="234">
        <v>19592.802100000001</v>
      </c>
      <c r="D990" s="237">
        <f t="shared" si="31"/>
        <v>0.33119040517889609</v>
      </c>
      <c r="F990" s="176">
        <v>3.7107000000000001</v>
      </c>
      <c r="G990" s="193">
        <f t="shared" si="32"/>
        <v>0.29408340517889608</v>
      </c>
    </row>
    <row r="991" spans="1:7" s="5" customFormat="1" ht="11.25" x14ac:dyDescent="0.2">
      <c r="A991" s="231">
        <v>40235</v>
      </c>
      <c r="B991" s="234">
        <v>20199.384399999999</v>
      </c>
      <c r="D991" s="237">
        <f t="shared" si="31"/>
        <v>0.53594774357951813</v>
      </c>
      <c r="F991" s="176">
        <v>3.6791</v>
      </c>
      <c r="G991" s="193">
        <f t="shared" si="32"/>
        <v>0.49915674357951811</v>
      </c>
    </row>
    <row r="992" spans="1:7" s="5" customFormat="1" ht="11.25" x14ac:dyDescent="0.2">
      <c r="A992" s="231">
        <v>40268</v>
      </c>
      <c r="B992" s="234">
        <v>21418.318500000001</v>
      </c>
      <c r="D992" s="237">
        <f t="shared" si="31"/>
        <v>0.49746925655965923</v>
      </c>
      <c r="F992" s="176">
        <v>3.7198000000000002</v>
      </c>
      <c r="G992" s="193">
        <f t="shared" si="32"/>
        <v>0.46027125655965923</v>
      </c>
    </row>
    <row r="993" spans="1:7" s="5" customFormat="1" ht="11.25" x14ac:dyDescent="0.2">
      <c r="A993" s="231">
        <v>40298</v>
      </c>
      <c r="B993" s="234">
        <v>21756.270499999999</v>
      </c>
      <c r="D993" s="237">
        <f t="shared" si="31"/>
        <v>0.38825426554898823</v>
      </c>
      <c r="F993" s="176">
        <v>3.8235999999999999</v>
      </c>
      <c r="G993" s="193">
        <f t="shared" si="32"/>
        <v>0.35001826554898824</v>
      </c>
    </row>
    <row r="994" spans="1:7" s="5" customFormat="1" ht="11.25" x14ac:dyDescent="0.2">
      <c r="A994" s="231">
        <v>40329</v>
      </c>
      <c r="B994" s="234">
        <v>20019.0245</v>
      </c>
      <c r="D994" s="237">
        <f t="shared" si="31"/>
        <v>0.2097711182198867</v>
      </c>
      <c r="F994" s="176">
        <v>3.4036</v>
      </c>
      <c r="G994" s="193">
        <f t="shared" si="32"/>
        <v>0.17573511821988669</v>
      </c>
    </row>
    <row r="995" spans="1:7" s="5" customFormat="1" ht="11.25" x14ac:dyDescent="0.2">
      <c r="A995" s="231">
        <v>40359</v>
      </c>
      <c r="B995" s="234">
        <v>18970.993900000001</v>
      </c>
      <c r="D995" s="237">
        <f t="shared" si="31"/>
        <v>0.14416800085126003</v>
      </c>
      <c r="F995" s="176">
        <v>3.1901999999999999</v>
      </c>
      <c r="G995" s="193">
        <f t="shared" si="32"/>
        <v>0.11226600085126003</v>
      </c>
    </row>
    <row r="996" spans="1:7" s="5" customFormat="1" ht="11.25" x14ac:dyDescent="0.2">
      <c r="A996" s="231">
        <v>40389</v>
      </c>
      <c r="B996" s="234">
        <v>20300.026399999999</v>
      </c>
      <c r="D996" s="237">
        <f t="shared" si="31"/>
        <v>0.13824818091075497</v>
      </c>
      <c r="F996" s="176">
        <v>2.9887000000000001</v>
      </c>
      <c r="G996" s="193">
        <f t="shared" si="32"/>
        <v>0.10836118091075497</v>
      </c>
    </row>
    <row r="997" spans="1:7" s="5" customFormat="1" ht="11.25" x14ac:dyDescent="0.2">
      <c r="A997" s="231">
        <v>40421</v>
      </c>
      <c r="B997" s="234">
        <v>19383.525399999999</v>
      </c>
      <c r="D997" s="237">
        <f t="shared" si="31"/>
        <v>4.9006407662713913E-2</v>
      </c>
      <c r="F997" s="176">
        <v>2.6837</v>
      </c>
      <c r="G997" s="193">
        <f t="shared" si="32"/>
        <v>2.2169407662713914E-2</v>
      </c>
    </row>
    <row r="998" spans="1:7" s="5" customFormat="1" ht="11.25" x14ac:dyDescent="0.2">
      <c r="A998" s="231">
        <v>40451</v>
      </c>
      <c r="B998" s="234">
        <v>21113.408899999999</v>
      </c>
      <c r="D998" s="237">
        <f t="shared" si="31"/>
        <v>0.10152153212464055</v>
      </c>
      <c r="F998" s="176">
        <v>2.6385000000000001</v>
      </c>
      <c r="G998" s="193">
        <f t="shared" si="32"/>
        <v>7.513653212464054E-2</v>
      </c>
    </row>
    <row r="999" spans="1:7" s="5" customFormat="1" ht="11.25" x14ac:dyDescent="0.2">
      <c r="A999" s="231">
        <v>40480</v>
      </c>
      <c r="B999" s="234">
        <v>21916.678800000002</v>
      </c>
      <c r="D999" s="237">
        <f t="shared" si="31"/>
        <v>0.16508923860081803</v>
      </c>
      <c r="F999" s="176">
        <v>2.5177</v>
      </c>
      <c r="G999" s="193">
        <f t="shared" si="32"/>
        <v>0.13991223860081803</v>
      </c>
    </row>
    <row r="1000" spans="1:7" s="5" customFormat="1" ht="11.25" x14ac:dyDescent="0.2">
      <c r="A1000" s="231">
        <v>40512</v>
      </c>
      <c r="B1000" s="234">
        <v>21919.411199999999</v>
      </c>
      <c r="D1000" s="237">
        <f t="shared" si="31"/>
        <v>9.9333613908327845E-2</v>
      </c>
      <c r="F1000" s="176">
        <v>2.7410000000000001</v>
      </c>
      <c r="G1000" s="193">
        <f t="shared" si="32"/>
        <v>7.1923613908327841E-2</v>
      </c>
    </row>
    <row r="1001" spans="1:7" s="5" customFormat="1" ht="11.25" x14ac:dyDescent="0.2">
      <c r="A1001" s="231">
        <v>40543</v>
      </c>
      <c r="B1001" s="234">
        <v>23384.315999999999</v>
      </c>
      <c r="D1001" s="237">
        <f t="shared" si="31"/>
        <v>0.1505797391540491</v>
      </c>
      <c r="F1001" s="176">
        <v>3.2776000000000001</v>
      </c>
      <c r="G1001" s="193">
        <f t="shared" si="32"/>
        <v>0.1178037391540491</v>
      </c>
    </row>
    <row r="1002" spans="1:7" s="5" customFormat="1" ht="11.25" x14ac:dyDescent="0.2">
      <c r="A1002" s="231">
        <v>40574</v>
      </c>
      <c r="B1002" s="234">
        <v>23938.5556</v>
      </c>
      <c r="D1002" s="237">
        <f t="shared" si="31"/>
        <v>0.22180357244561755</v>
      </c>
      <c r="F1002" s="176">
        <v>3.3656000000000001</v>
      </c>
      <c r="G1002" s="193">
        <f t="shared" si="32"/>
        <v>0.18814757244561756</v>
      </c>
    </row>
    <row r="1003" spans="1:7" s="5" customFormat="1" ht="11.25" x14ac:dyDescent="0.2">
      <c r="A1003" s="231">
        <v>40602</v>
      </c>
      <c r="B1003" s="234">
        <v>24758.523700000002</v>
      </c>
      <c r="D1003" s="237">
        <f t="shared" si="31"/>
        <v>0.22570684381846817</v>
      </c>
      <c r="F1003" s="176">
        <v>3.5640999999999998</v>
      </c>
      <c r="G1003" s="193">
        <f t="shared" si="32"/>
        <v>0.19006584381846817</v>
      </c>
    </row>
    <row r="1004" spans="1:7" s="5" customFormat="1" ht="11.25" x14ac:dyDescent="0.2">
      <c r="A1004" s="231">
        <v>40633</v>
      </c>
      <c r="B1004" s="234">
        <v>24768.3809</v>
      </c>
      <c r="D1004" s="237">
        <f t="shared" si="31"/>
        <v>0.15641108334438103</v>
      </c>
      <c r="F1004" s="176">
        <v>3.4043000000000001</v>
      </c>
      <c r="G1004" s="193">
        <f t="shared" si="32"/>
        <v>0.12236808334438103</v>
      </c>
    </row>
    <row r="1005" spans="1:7" s="5" customFormat="1" ht="11.25" x14ac:dyDescent="0.2">
      <c r="A1005" s="231">
        <v>40662</v>
      </c>
      <c r="B1005" s="234">
        <v>25501.787400000001</v>
      </c>
      <c r="D1005" s="237">
        <f t="shared" si="31"/>
        <v>0.172158040597997</v>
      </c>
      <c r="F1005" s="176">
        <v>3.4335</v>
      </c>
      <c r="G1005" s="193">
        <f t="shared" si="32"/>
        <v>0.13782304059799699</v>
      </c>
    </row>
    <row r="1006" spans="1:7" s="5" customFormat="1" ht="11.25" x14ac:dyDescent="0.2">
      <c r="A1006" s="231">
        <v>40694</v>
      </c>
      <c r="B1006" s="234">
        <v>25212.9496</v>
      </c>
      <c r="D1006" s="237">
        <f t="shared" si="31"/>
        <v>0.25944946018723347</v>
      </c>
      <c r="F1006" s="176">
        <v>3.1583000000000001</v>
      </c>
      <c r="G1006" s="193">
        <f t="shared" si="32"/>
        <v>0.22786646018723347</v>
      </c>
    </row>
    <row r="1007" spans="1:7" s="5" customFormat="1" ht="11.25" x14ac:dyDescent="0.2">
      <c r="A1007" s="231">
        <v>40724</v>
      </c>
      <c r="B1007" s="234">
        <v>24792.676800000001</v>
      </c>
      <c r="D1007" s="237">
        <f t="shared" si="31"/>
        <v>0.30687284655128155</v>
      </c>
      <c r="F1007" s="176">
        <v>2.9882</v>
      </c>
      <c r="G1007" s="193">
        <f t="shared" si="32"/>
        <v>0.27699084655128153</v>
      </c>
    </row>
    <row r="1008" spans="1:7" s="5" customFormat="1" ht="11.25" x14ac:dyDescent="0.2">
      <c r="A1008" s="231">
        <v>40753</v>
      </c>
      <c r="B1008" s="234">
        <v>24288.449700000001</v>
      </c>
      <c r="D1008" s="237">
        <f t="shared" si="31"/>
        <v>0.1964737986744689</v>
      </c>
      <c r="F1008" s="176">
        <v>2.98</v>
      </c>
      <c r="G1008" s="193">
        <f t="shared" si="32"/>
        <v>0.16667379867446891</v>
      </c>
    </row>
    <row r="1009" spans="1:7" s="5" customFormat="1" ht="11.25" x14ac:dyDescent="0.2">
      <c r="A1009" s="231">
        <v>40786</v>
      </c>
      <c r="B1009" s="234">
        <v>22968.876799999998</v>
      </c>
      <c r="D1009" s="237">
        <f t="shared" si="31"/>
        <v>0.1849690046579453</v>
      </c>
      <c r="F1009" s="176">
        <v>2.2913000000000001</v>
      </c>
      <c r="G1009" s="193">
        <f t="shared" si="32"/>
        <v>0.16205600465794529</v>
      </c>
    </row>
    <row r="1010" spans="1:7" s="5" customFormat="1" ht="11.25" x14ac:dyDescent="0.2">
      <c r="A1010" s="231">
        <v>40816</v>
      </c>
      <c r="B1010" s="234">
        <v>21354.178199999998</v>
      </c>
      <c r="D1010" s="237">
        <f t="shared" si="31"/>
        <v>1.1403620378895862E-2</v>
      </c>
      <c r="F1010" s="176">
        <v>1.9618</v>
      </c>
      <c r="G1010" s="193">
        <f t="shared" si="32"/>
        <v>-8.2143796211041377E-3</v>
      </c>
    </row>
    <row r="1011" spans="1:7" s="5" customFormat="1" ht="11.25" x14ac:dyDescent="0.2">
      <c r="A1011" s="231">
        <v>40847</v>
      </c>
      <c r="B1011" s="234">
        <v>23687.94</v>
      </c>
      <c r="D1011" s="237">
        <f t="shared" si="31"/>
        <v>8.0817956779108302E-2</v>
      </c>
      <c r="F1011" s="176">
        <v>2.1316000000000002</v>
      </c>
      <c r="G1011" s="193">
        <f t="shared" si="32"/>
        <v>5.95019567791083E-2</v>
      </c>
    </row>
    <row r="1012" spans="1:7" s="5" customFormat="1" ht="11.25" x14ac:dyDescent="0.2">
      <c r="A1012" s="231">
        <v>40877</v>
      </c>
      <c r="B1012" s="234">
        <v>23635.4277</v>
      </c>
      <c r="D1012" s="237">
        <f t="shared" si="31"/>
        <v>7.8287527175912475E-2</v>
      </c>
      <c r="F1012" s="176">
        <v>2.0063</v>
      </c>
      <c r="G1012" s="193">
        <f t="shared" si="32"/>
        <v>5.8224527175912477E-2</v>
      </c>
    </row>
    <row r="1013" spans="1:7" s="5" customFormat="1" ht="11.25" x14ac:dyDescent="0.2">
      <c r="A1013" s="231">
        <v>40907</v>
      </c>
      <c r="B1013" s="234">
        <v>23876.662</v>
      </c>
      <c r="D1013" s="237">
        <f t="shared" si="31"/>
        <v>2.1054539290351837E-2</v>
      </c>
      <c r="F1013" s="176">
        <v>1.9691000000000001</v>
      </c>
      <c r="G1013" s="193">
        <f t="shared" si="32"/>
        <v>1.3635392903518367E-3</v>
      </c>
    </row>
    <row r="1014" spans="1:7" s="5" customFormat="1" ht="11.25" x14ac:dyDescent="0.2">
      <c r="A1014" s="231">
        <v>40939</v>
      </c>
      <c r="B1014" s="234">
        <v>24946.7271</v>
      </c>
      <c r="D1014" s="237">
        <f t="shared" si="31"/>
        <v>4.2114967872163511E-2</v>
      </c>
      <c r="F1014" s="176">
        <v>1.9429000000000001</v>
      </c>
      <c r="G1014" s="193">
        <f t="shared" si="32"/>
        <v>2.2685967872163509E-2</v>
      </c>
    </row>
    <row r="1015" spans="1:7" s="5" customFormat="1" ht="11.25" x14ac:dyDescent="0.2">
      <c r="A1015" s="231">
        <v>40968</v>
      </c>
      <c r="B1015" s="234">
        <v>26025.542399999998</v>
      </c>
      <c r="D1015" s="237">
        <f t="shared" si="31"/>
        <v>5.1175050473627248E-2</v>
      </c>
      <c r="F1015" s="176">
        <v>1.9594</v>
      </c>
      <c r="G1015" s="193">
        <f t="shared" si="32"/>
        <v>3.1581050473627248E-2</v>
      </c>
    </row>
    <row r="1016" spans="1:7" s="5" customFormat="1" ht="11.25" x14ac:dyDescent="0.2">
      <c r="A1016" s="231">
        <v>40998</v>
      </c>
      <c r="B1016" s="234">
        <v>26880.4712</v>
      </c>
      <c r="D1016" s="237">
        <f t="shared" si="31"/>
        <v>8.5273652263640587E-2</v>
      </c>
      <c r="F1016" s="176">
        <v>2.1616</v>
      </c>
      <c r="G1016" s="193">
        <f t="shared" si="32"/>
        <v>6.3657652263640591E-2</v>
      </c>
    </row>
    <row r="1017" spans="1:7" s="5" customFormat="1" ht="11.25" x14ac:dyDescent="0.2">
      <c r="A1017" s="231">
        <v>41029</v>
      </c>
      <c r="B1017" s="234">
        <v>26711.662700000001</v>
      </c>
      <c r="D1017" s="237">
        <f t="shared" si="31"/>
        <v>4.7442764737345433E-2</v>
      </c>
      <c r="F1017" s="176">
        <v>2.0299</v>
      </c>
      <c r="G1017" s="193">
        <f t="shared" si="32"/>
        <v>2.7143764737345432E-2</v>
      </c>
    </row>
    <row r="1018" spans="1:7" s="5" customFormat="1" ht="11.25" x14ac:dyDescent="0.2">
      <c r="A1018" s="231">
        <v>41060</v>
      </c>
      <c r="B1018" s="234">
        <v>25106.251100000001</v>
      </c>
      <c r="D1018" s="237">
        <f t="shared" si="31"/>
        <v>-4.2318928047989646E-3</v>
      </c>
      <c r="F1018" s="176">
        <v>1.7897000000000001</v>
      </c>
      <c r="G1018" s="193">
        <f t="shared" si="32"/>
        <v>-2.2128892804798964E-2</v>
      </c>
    </row>
    <row r="1019" spans="1:7" s="5" customFormat="1" ht="11.25" x14ac:dyDescent="0.2">
      <c r="A1019" s="231">
        <v>41089</v>
      </c>
      <c r="B1019" s="234">
        <v>26140.738600000001</v>
      </c>
      <c r="D1019" s="237">
        <f t="shared" si="31"/>
        <v>5.4373386580024219E-2</v>
      </c>
      <c r="F1019" s="176">
        <v>1.61</v>
      </c>
      <c r="G1019" s="193">
        <f t="shared" si="32"/>
        <v>3.8273386580024216E-2</v>
      </c>
    </row>
    <row r="1020" spans="1:7" s="5" customFormat="1" ht="11.25" x14ac:dyDescent="0.2">
      <c r="A1020" s="231">
        <v>41121</v>
      </c>
      <c r="B1020" s="234">
        <v>26503.8217</v>
      </c>
      <c r="D1020" s="237">
        <f t="shared" si="31"/>
        <v>9.1210926484122101E-2</v>
      </c>
      <c r="F1020" s="176">
        <v>1.5004</v>
      </c>
      <c r="G1020" s="193">
        <f t="shared" si="32"/>
        <v>7.6206926484122098E-2</v>
      </c>
    </row>
    <row r="1021" spans="1:7" s="5" customFormat="1" ht="11.25" x14ac:dyDescent="0.2">
      <c r="A1021" s="231">
        <v>41152</v>
      </c>
      <c r="B1021" s="234">
        <v>27101.122500000001</v>
      </c>
      <c r="D1021" s="237">
        <f t="shared" si="31"/>
        <v>0.17990630260161455</v>
      </c>
      <c r="F1021" s="176">
        <v>1.6705000000000001</v>
      </c>
      <c r="G1021" s="193">
        <f t="shared" si="32"/>
        <v>0.16320130260161456</v>
      </c>
    </row>
    <row r="1022" spans="1:7" s="5" customFormat="1" ht="11.25" x14ac:dyDescent="0.2">
      <c r="A1022" s="231">
        <v>41180</v>
      </c>
      <c r="B1022" s="234">
        <v>27801.4548</v>
      </c>
      <c r="D1022" s="237">
        <f t="shared" si="31"/>
        <v>0.30192108259169625</v>
      </c>
      <c r="F1022" s="176">
        <v>1.7094</v>
      </c>
      <c r="G1022" s="193">
        <f t="shared" si="32"/>
        <v>0.28482708259169626</v>
      </c>
    </row>
    <row r="1023" spans="1:7" s="5" customFormat="1" ht="11.25" x14ac:dyDescent="0.2">
      <c r="A1023" s="231">
        <v>41213</v>
      </c>
      <c r="B1023" s="234">
        <v>27288.130799999999</v>
      </c>
      <c r="D1023" s="237">
        <f t="shared" si="31"/>
        <v>0.15198412356667568</v>
      </c>
      <c r="F1023" s="176">
        <v>1.722</v>
      </c>
      <c r="G1023" s="193">
        <f t="shared" si="32"/>
        <v>0.13476412356667566</v>
      </c>
    </row>
    <row r="1024" spans="1:7" s="5" customFormat="1" ht="11.25" x14ac:dyDescent="0.2">
      <c r="A1024" s="231">
        <v>41243</v>
      </c>
      <c r="B1024" s="234">
        <v>27446.362499999999</v>
      </c>
      <c r="D1024" s="237">
        <f t="shared" si="31"/>
        <v>0.16123824152333821</v>
      </c>
      <c r="F1024" s="176">
        <v>1.6460999999999999</v>
      </c>
      <c r="G1024" s="193">
        <f t="shared" si="32"/>
        <v>0.14477724152333821</v>
      </c>
    </row>
    <row r="1025" spans="1:7" s="5" customFormat="1" ht="11.25" x14ac:dyDescent="0.2">
      <c r="A1025" s="231">
        <v>41274</v>
      </c>
      <c r="B1025" s="234">
        <v>27695.426200000002</v>
      </c>
      <c r="D1025" s="237">
        <f t="shared" si="31"/>
        <v>0.1599371051112588</v>
      </c>
      <c r="F1025" s="176">
        <v>1.706</v>
      </c>
      <c r="G1025" s="193">
        <f t="shared" si="32"/>
        <v>0.14287710511125881</v>
      </c>
    </row>
    <row r="1026" spans="1:7" s="5" customFormat="1" ht="11.25" x14ac:dyDescent="0.2">
      <c r="A1026" s="231">
        <v>41305</v>
      </c>
      <c r="B1026" s="234">
        <v>29129.7886</v>
      </c>
      <c r="D1026" s="237">
        <f t="shared" si="31"/>
        <v>0.16767977150798274</v>
      </c>
      <c r="F1026" s="176">
        <v>1.8902000000000001</v>
      </c>
      <c r="G1026" s="193">
        <f t="shared" si="32"/>
        <v>0.14877777150798274</v>
      </c>
    </row>
    <row r="1027" spans="1:7" s="5" customFormat="1" ht="11.25" x14ac:dyDescent="0.2">
      <c r="A1027" s="231">
        <v>41333</v>
      </c>
      <c r="B1027" s="234">
        <v>29525.037199999999</v>
      </c>
      <c r="D1027" s="237">
        <f t="shared" si="31"/>
        <v>0.1344638565534757</v>
      </c>
      <c r="F1027" s="176">
        <v>1.9648000000000001</v>
      </c>
      <c r="G1027" s="193">
        <f t="shared" si="32"/>
        <v>0.1148158565534757</v>
      </c>
    </row>
    <row r="1028" spans="1:7" s="5" customFormat="1" ht="11.25" x14ac:dyDescent="0.2">
      <c r="A1028" s="231">
        <v>41362</v>
      </c>
      <c r="B1028" s="234">
        <v>30632.368200000001</v>
      </c>
      <c r="D1028" s="237">
        <f t="shared" si="31"/>
        <v>0.13957705473555837</v>
      </c>
      <c r="F1028" s="176">
        <v>1.9459</v>
      </c>
      <c r="G1028" s="193">
        <f t="shared" si="32"/>
        <v>0.12011805473555837</v>
      </c>
    </row>
    <row r="1029" spans="1:7" s="5" customFormat="1" ht="11.25" x14ac:dyDescent="0.2">
      <c r="A1029" s="231">
        <v>41394</v>
      </c>
      <c r="B1029" s="234">
        <v>31222.491900000001</v>
      </c>
      <c r="D1029" s="237">
        <f t="shared" si="31"/>
        <v>0.16887115005386777</v>
      </c>
      <c r="F1029" s="176">
        <v>1.7331000000000001</v>
      </c>
      <c r="G1029" s="193">
        <f t="shared" si="32"/>
        <v>0.15154015005386778</v>
      </c>
    </row>
    <row r="1030" spans="1:7" s="5" customFormat="1" ht="11.25" x14ac:dyDescent="0.2">
      <c r="A1030" s="231">
        <v>41425</v>
      </c>
      <c r="B1030" s="234">
        <v>31952.479800000001</v>
      </c>
      <c r="D1030" s="237">
        <f t="shared" si="31"/>
        <v>0.27269020264040922</v>
      </c>
      <c r="F1030" s="176">
        <v>1.9171</v>
      </c>
      <c r="G1030" s="193">
        <f t="shared" si="32"/>
        <v>0.25351920264040922</v>
      </c>
    </row>
    <row r="1031" spans="1:7" s="5" customFormat="1" ht="11.25" x14ac:dyDescent="0.2">
      <c r="A1031" s="231">
        <v>41453</v>
      </c>
      <c r="B1031" s="234">
        <v>31523.479200000002</v>
      </c>
      <c r="D1031" s="237">
        <f t="shared" si="31"/>
        <v>0.20591386809552503</v>
      </c>
      <c r="F1031" s="176">
        <v>2.2921999999999998</v>
      </c>
      <c r="G1031" s="193">
        <f t="shared" si="32"/>
        <v>0.18299186809552503</v>
      </c>
    </row>
    <row r="1032" spans="1:7" s="5" customFormat="1" ht="11.25" x14ac:dyDescent="0.2">
      <c r="A1032" s="231">
        <v>41486</v>
      </c>
      <c r="B1032" s="234">
        <v>33127.514499999997</v>
      </c>
      <c r="D1032" s="237">
        <f t="shared" si="31"/>
        <v>0.2499146302361368</v>
      </c>
      <c r="F1032" s="176">
        <v>2.5609000000000002</v>
      </c>
      <c r="G1032" s="193">
        <f t="shared" si="32"/>
        <v>0.22430563023613681</v>
      </c>
    </row>
    <row r="1033" spans="1:7" s="5" customFormat="1" ht="11.25" x14ac:dyDescent="0.2">
      <c r="A1033" s="231">
        <v>41516</v>
      </c>
      <c r="B1033" s="234">
        <v>32167.732499999998</v>
      </c>
      <c r="D1033" s="237">
        <f t="shared" si="31"/>
        <v>0.18695203492032464</v>
      </c>
      <c r="F1033" s="176">
        <v>2.7322000000000002</v>
      </c>
      <c r="G1033" s="193">
        <f t="shared" si="32"/>
        <v>0.15963003492032463</v>
      </c>
    </row>
    <row r="1034" spans="1:7" s="5" customFormat="1" ht="11.25" x14ac:dyDescent="0.2">
      <c r="A1034" s="231">
        <v>41547</v>
      </c>
      <c r="B1034" s="234">
        <v>33176.584900000002</v>
      </c>
      <c r="D1034" s="237">
        <f t="shared" si="31"/>
        <v>0.19333988594006968</v>
      </c>
      <c r="F1034" s="176">
        <v>2.8028</v>
      </c>
      <c r="G1034" s="193">
        <f t="shared" si="32"/>
        <v>0.16531188594006968</v>
      </c>
    </row>
    <row r="1035" spans="1:7" s="5" customFormat="1" ht="11.25" x14ac:dyDescent="0.2">
      <c r="A1035" s="231">
        <v>41578</v>
      </c>
      <c r="B1035" s="234">
        <v>34701.477599999998</v>
      </c>
      <c r="D1035" s="237">
        <f t="shared" si="31"/>
        <v>0.27166927827830545</v>
      </c>
      <c r="F1035" s="176">
        <v>2.5981000000000001</v>
      </c>
      <c r="G1035" s="193">
        <f t="shared" si="32"/>
        <v>0.24568827827830544</v>
      </c>
    </row>
    <row r="1036" spans="1:7" s="5" customFormat="1" ht="11.25" x14ac:dyDescent="0.2">
      <c r="A1036" s="231">
        <v>41607</v>
      </c>
      <c r="B1036" s="234">
        <v>35758.756200000003</v>
      </c>
      <c r="D1036" s="237">
        <f t="shared" si="31"/>
        <v>0.302859575654151</v>
      </c>
      <c r="F1036" s="176">
        <v>2.7052999999999998</v>
      </c>
      <c r="G1036" s="193">
        <f t="shared" si="32"/>
        <v>0.27580657565415101</v>
      </c>
    </row>
    <row r="1037" spans="1:7" s="5" customFormat="1" ht="11.25" x14ac:dyDescent="0.2">
      <c r="A1037" s="231">
        <v>41639</v>
      </c>
      <c r="B1037" s="234">
        <v>36661.591500000002</v>
      </c>
      <c r="D1037" s="237">
        <f t="shared" si="31"/>
        <v>0.32374173393294803</v>
      </c>
      <c r="F1037" s="176">
        <v>2.8921000000000001</v>
      </c>
      <c r="G1037" s="193">
        <f t="shared" si="32"/>
        <v>0.29482073393294805</v>
      </c>
    </row>
    <row r="1038" spans="1:7" s="5" customFormat="1" ht="11.25" x14ac:dyDescent="0.2">
      <c r="A1038" s="231">
        <v>41670</v>
      </c>
      <c r="B1038" s="234">
        <v>35394.044399999999</v>
      </c>
      <c r="D1038" s="237">
        <f t="shared" si="31"/>
        <v>0.21504638725733827</v>
      </c>
      <c r="F1038" s="176">
        <v>2.8420999999999998</v>
      </c>
      <c r="G1038" s="193">
        <f t="shared" si="32"/>
        <v>0.18662538725733827</v>
      </c>
    </row>
    <row r="1039" spans="1:7" s="5" customFormat="1" ht="11.25" x14ac:dyDescent="0.2">
      <c r="A1039" s="231">
        <v>41698</v>
      </c>
      <c r="B1039" s="234">
        <v>37012.788699999997</v>
      </c>
      <c r="D1039" s="237">
        <f t="shared" si="31"/>
        <v>0.25360684388909083</v>
      </c>
      <c r="F1039" s="176">
        <v>2.6968000000000001</v>
      </c>
      <c r="G1039" s="193">
        <f t="shared" si="32"/>
        <v>0.22663884388909084</v>
      </c>
    </row>
    <row r="1040" spans="1:7" s="5" customFormat="1" ht="11.25" x14ac:dyDescent="0.2">
      <c r="A1040" s="231">
        <v>41729</v>
      </c>
      <c r="B1040" s="234">
        <v>37323.991300000002</v>
      </c>
      <c r="D1040" s="237">
        <f t="shared" si="31"/>
        <v>0.21844942109307763</v>
      </c>
      <c r="F1040" s="176">
        <v>2.7176999999999998</v>
      </c>
      <c r="G1040" s="193">
        <f t="shared" si="32"/>
        <v>0.19127242109307763</v>
      </c>
    </row>
    <row r="1041" spans="1:7" s="5" customFormat="1" ht="11.25" x14ac:dyDescent="0.2">
      <c r="A1041" s="231">
        <v>41759</v>
      </c>
      <c r="B1041" s="234">
        <v>37599.792000000001</v>
      </c>
      <c r="D1041" s="237">
        <f t="shared" si="31"/>
        <v>0.20425339913371876</v>
      </c>
      <c r="F1041" s="176">
        <v>2.6945000000000001</v>
      </c>
      <c r="G1041" s="193">
        <f t="shared" si="32"/>
        <v>0.17730839913371876</v>
      </c>
    </row>
    <row r="1042" spans="1:7" s="5" customFormat="1" ht="11.25" x14ac:dyDescent="0.2">
      <c r="A1042" s="231">
        <v>41789</v>
      </c>
      <c r="B1042" s="234">
        <v>38482.093200000003</v>
      </c>
      <c r="D1042" s="237">
        <f t="shared" ref="D1042:D1105" si="33">(B1042/B1030)-1</f>
        <v>0.20435388554724954</v>
      </c>
      <c r="F1042" s="176">
        <v>2.5550000000000002</v>
      </c>
      <c r="G1042" s="193">
        <f t="shared" ref="G1042:G1105" si="34">D1042-F1042/100</f>
        <v>0.17880388554724952</v>
      </c>
    </row>
    <row r="1043" spans="1:7" s="5" customFormat="1" ht="11.25" x14ac:dyDescent="0.2">
      <c r="A1043" s="231">
        <v>41820</v>
      </c>
      <c r="B1043" s="234">
        <v>39277.066899999998</v>
      </c>
      <c r="D1043" s="237">
        <f t="shared" si="33"/>
        <v>0.2459623079929576</v>
      </c>
      <c r="F1043" s="176">
        <v>2.5922000000000001</v>
      </c>
      <c r="G1043" s="193">
        <f t="shared" si="34"/>
        <v>0.2200403079929576</v>
      </c>
    </row>
    <row r="1044" spans="1:7" s="5" customFormat="1" ht="11.25" x14ac:dyDescent="0.2">
      <c r="A1044" s="231">
        <v>41851</v>
      </c>
      <c r="B1044" s="234">
        <v>38735.346400000002</v>
      </c>
      <c r="D1044" s="237">
        <f t="shared" si="33"/>
        <v>0.16928018852727411</v>
      </c>
      <c r="F1044" s="176">
        <v>2.5276999999999998</v>
      </c>
      <c r="G1044" s="193">
        <f t="shared" si="34"/>
        <v>0.14400318852727412</v>
      </c>
    </row>
    <row r="1045" spans="1:7" s="5" customFormat="1" ht="11.25" x14ac:dyDescent="0.2">
      <c r="A1045" s="231">
        <v>41880</v>
      </c>
      <c r="B1045" s="234">
        <v>40284.811300000001</v>
      </c>
      <c r="D1045" s="237">
        <f t="shared" si="33"/>
        <v>0.25233605756949151</v>
      </c>
      <c r="F1045" s="176">
        <v>2.4131</v>
      </c>
      <c r="G1045" s="193">
        <f t="shared" si="34"/>
        <v>0.2282050575694915</v>
      </c>
    </row>
    <row r="1046" spans="1:7" s="5" customFormat="1" ht="11.25" x14ac:dyDescent="0.2">
      <c r="A1046" s="231">
        <v>41912</v>
      </c>
      <c r="B1046" s="234">
        <v>39719.979099999997</v>
      </c>
      <c r="D1046" s="237">
        <f t="shared" si="33"/>
        <v>0.1972292874544781</v>
      </c>
      <c r="F1046" s="176">
        <v>2.5274999999999999</v>
      </c>
      <c r="G1046" s="193">
        <f t="shared" si="34"/>
        <v>0.17195428745447811</v>
      </c>
    </row>
    <row r="1047" spans="1:7" s="5" customFormat="1" ht="11.25" x14ac:dyDescent="0.2">
      <c r="A1047" s="231">
        <v>41943</v>
      </c>
      <c r="B1047" s="234">
        <v>40689.9542</v>
      </c>
      <c r="D1047" s="237">
        <f t="shared" si="33"/>
        <v>0.17257122791797208</v>
      </c>
      <c r="F1047" s="176">
        <v>2.2873999999999999</v>
      </c>
      <c r="G1047" s="193">
        <f t="shared" si="34"/>
        <v>0.14969722791797208</v>
      </c>
    </row>
    <row r="1048" spans="1:7" s="5" customFormat="1" ht="11.25" x14ac:dyDescent="0.2">
      <c r="A1048" s="231">
        <v>41971</v>
      </c>
      <c r="B1048" s="234">
        <v>41783.792200000004</v>
      </c>
      <c r="D1048" s="237">
        <f t="shared" si="33"/>
        <v>0.1684912071969662</v>
      </c>
      <c r="F1048" s="176">
        <v>2.3193000000000001</v>
      </c>
      <c r="G1048" s="193">
        <f t="shared" si="34"/>
        <v>0.14529820719696621</v>
      </c>
    </row>
    <row r="1049" spans="1:7" s="5" customFormat="1" ht="11.25" x14ac:dyDescent="0.2">
      <c r="A1049" s="231">
        <v>42004</v>
      </c>
      <c r="B1049" s="234">
        <v>41676.272299999997</v>
      </c>
      <c r="D1049" s="237">
        <f t="shared" si="33"/>
        <v>0.13678295444429889</v>
      </c>
      <c r="F1049" s="176">
        <v>2.2018</v>
      </c>
      <c r="G1049" s="193">
        <f t="shared" si="34"/>
        <v>0.11476495444429889</v>
      </c>
    </row>
    <row r="1050" spans="1:7" s="5" customFormat="1" ht="11.25" x14ac:dyDescent="0.2">
      <c r="A1050" s="231">
        <v>42034</v>
      </c>
      <c r="B1050" s="234">
        <v>40425.220999999998</v>
      </c>
      <c r="D1050" s="237">
        <f t="shared" si="33"/>
        <v>0.14214754728623213</v>
      </c>
      <c r="F1050" s="176">
        <v>1.8672</v>
      </c>
      <c r="G1050" s="193">
        <f t="shared" si="34"/>
        <v>0.12347554728623214</v>
      </c>
    </row>
    <row r="1051" spans="1:7" s="5" customFormat="1" ht="11.25" x14ac:dyDescent="0.2">
      <c r="A1051" s="231">
        <v>42062</v>
      </c>
      <c r="B1051" s="234">
        <v>42748.462399999997</v>
      </c>
      <c r="D1051" s="237">
        <f t="shared" si="33"/>
        <v>0.15496464604408478</v>
      </c>
      <c r="F1051" s="176">
        <v>1.9743999999999999</v>
      </c>
      <c r="G1051" s="193">
        <f t="shared" si="34"/>
        <v>0.13522064604408479</v>
      </c>
    </row>
    <row r="1052" spans="1:7" s="5" customFormat="1" ht="11.25" x14ac:dyDescent="0.2">
      <c r="A1052" s="231">
        <v>42094</v>
      </c>
      <c r="B1052" s="234">
        <v>42072.538800000002</v>
      </c>
      <c r="D1052" s="237">
        <f t="shared" si="33"/>
        <v>0.12722507252325932</v>
      </c>
      <c r="F1052" s="176">
        <v>2.0371999999999999</v>
      </c>
      <c r="G1052" s="193">
        <f t="shared" si="34"/>
        <v>0.10685307252325932</v>
      </c>
    </row>
    <row r="1053" spans="1:7" s="5" customFormat="1" ht="11.25" x14ac:dyDescent="0.2">
      <c r="A1053" s="231">
        <v>42124</v>
      </c>
      <c r="B1053" s="234">
        <v>42476.018499999998</v>
      </c>
      <c r="D1053" s="237">
        <f t="shared" si="33"/>
        <v>0.12968759242072392</v>
      </c>
      <c r="F1053" s="176">
        <v>1.9249000000000001</v>
      </c>
      <c r="G1053" s="193">
        <f t="shared" si="34"/>
        <v>0.11043859242072392</v>
      </c>
    </row>
    <row r="1054" spans="1:7" s="5" customFormat="1" ht="11.25" x14ac:dyDescent="0.2">
      <c r="A1054" s="231">
        <v>42153</v>
      </c>
      <c r="B1054" s="234">
        <v>43022.3125</v>
      </c>
      <c r="D1054" s="237">
        <f t="shared" si="33"/>
        <v>0.11798264913510459</v>
      </c>
      <c r="F1054" s="176">
        <v>2.1968999999999999</v>
      </c>
      <c r="G1054" s="193">
        <f t="shared" si="34"/>
        <v>9.6013649135104587E-2</v>
      </c>
    </row>
    <row r="1055" spans="1:7" s="5" customFormat="1" ht="11.25" x14ac:dyDescent="0.2">
      <c r="A1055" s="231">
        <v>42185</v>
      </c>
      <c r="B1055" s="234">
        <v>42189.4784</v>
      </c>
      <c r="D1055" s="237">
        <f t="shared" si="33"/>
        <v>7.4150432551775003E-2</v>
      </c>
      <c r="F1055" s="176">
        <v>2.3597999999999999</v>
      </c>
      <c r="G1055" s="193">
        <f t="shared" si="34"/>
        <v>5.0552432551775009E-2</v>
      </c>
    </row>
    <row r="1056" spans="1:7" s="5" customFormat="1" ht="11.25" x14ac:dyDescent="0.2">
      <c r="A1056" s="231">
        <v>42216</v>
      </c>
      <c r="B1056" s="234">
        <v>43073.532800000001</v>
      </c>
      <c r="D1056" s="237">
        <f t="shared" si="33"/>
        <v>0.11199554936728284</v>
      </c>
      <c r="F1056" s="176">
        <v>2.3159000000000001</v>
      </c>
      <c r="G1056" s="193">
        <f t="shared" si="34"/>
        <v>8.8836549367282844E-2</v>
      </c>
    </row>
    <row r="1057" spans="1:7" s="5" customFormat="1" ht="11.25" x14ac:dyDescent="0.2">
      <c r="A1057" s="231">
        <v>42247</v>
      </c>
      <c r="B1057" s="234">
        <v>40474.555999999997</v>
      </c>
      <c r="D1057" s="237">
        <f t="shared" si="33"/>
        <v>4.7100803969757354E-3</v>
      </c>
      <c r="F1057" s="176">
        <v>2.161</v>
      </c>
      <c r="G1057" s="193">
        <f t="shared" si="34"/>
        <v>-1.6899919603024265E-2</v>
      </c>
    </row>
    <row r="1058" spans="1:7" s="5" customFormat="1" ht="11.25" x14ac:dyDescent="0.2">
      <c r="A1058" s="231">
        <v>42277</v>
      </c>
      <c r="B1058" s="234">
        <v>39473.239000000001</v>
      </c>
      <c r="D1058" s="237">
        <f t="shared" si="33"/>
        <v>-6.2119896734788016E-3</v>
      </c>
      <c r="F1058" s="176">
        <v>2.1663999999999999</v>
      </c>
      <c r="G1058" s="193">
        <f t="shared" si="34"/>
        <v>-2.7875989673478801E-2</v>
      </c>
    </row>
    <row r="1059" spans="1:7" s="5" customFormat="1" ht="11.25" x14ac:dyDescent="0.2">
      <c r="A1059" s="231">
        <v>42307</v>
      </c>
      <c r="B1059" s="234">
        <v>42802.893900000003</v>
      </c>
      <c r="D1059" s="237">
        <f t="shared" si="33"/>
        <v>5.1927797451293278E-2</v>
      </c>
      <c r="F1059" s="176">
        <v>2.0577000000000001</v>
      </c>
      <c r="G1059" s="193">
        <f t="shared" si="34"/>
        <v>3.135079745129328E-2</v>
      </c>
    </row>
    <row r="1060" spans="1:7" s="5" customFormat="1" ht="11.25" x14ac:dyDescent="0.2">
      <c r="A1060" s="231">
        <v>42338</v>
      </c>
      <c r="B1060" s="234">
        <v>42930.2454</v>
      </c>
      <c r="D1060" s="237">
        <f t="shared" si="33"/>
        <v>2.7437748936536055E-2</v>
      </c>
      <c r="F1060" s="176">
        <v>2.2585999999999999</v>
      </c>
      <c r="G1060" s="193">
        <f t="shared" si="34"/>
        <v>4.8517489365360565E-3</v>
      </c>
    </row>
    <row r="1061" spans="1:7" s="5" customFormat="1" ht="11.25" x14ac:dyDescent="0.2">
      <c r="A1061" s="231">
        <v>42369</v>
      </c>
      <c r="B1061" s="234">
        <v>42249.269500000002</v>
      </c>
      <c r="D1061" s="237">
        <f t="shared" si="33"/>
        <v>1.3748763226119953E-2</v>
      </c>
      <c r="F1061" s="176">
        <v>2.2362000000000002</v>
      </c>
      <c r="G1061" s="193">
        <f t="shared" si="34"/>
        <v>-8.6132367738800501E-3</v>
      </c>
    </row>
    <row r="1062" spans="1:7" s="5" customFormat="1" ht="11.25" x14ac:dyDescent="0.2">
      <c r="A1062" s="231">
        <v>42398</v>
      </c>
      <c r="B1062" s="234">
        <v>40152.626700000001</v>
      </c>
      <c r="D1062" s="237">
        <f t="shared" si="33"/>
        <v>-6.7431740200009083E-3</v>
      </c>
      <c r="F1062" s="176">
        <v>2.0764</v>
      </c>
      <c r="G1062" s="193">
        <f t="shared" si="34"/>
        <v>-2.7507174020000909E-2</v>
      </c>
    </row>
    <row r="1063" spans="1:7" s="5" customFormat="1" ht="11.25" x14ac:dyDescent="0.2">
      <c r="A1063" s="231">
        <v>42429</v>
      </c>
      <c r="B1063" s="234">
        <v>40098.521200000003</v>
      </c>
      <c r="D1063" s="237">
        <f t="shared" si="33"/>
        <v>-6.1989158234612707E-2</v>
      </c>
      <c r="F1063" s="176">
        <v>1.7724</v>
      </c>
      <c r="G1063" s="193">
        <f t="shared" si="34"/>
        <v>-7.971315823461271E-2</v>
      </c>
    </row>
    <row r="1064" spans="1:7" s="5" customFormat="1" ht="11.25" x14ac:dyDescent="0.2">
      <c r="A1064" s="231">
        <v>42460</v>
      </c>
      <c r="B1064" s="234">
        <v>42818.628199999999</v>
      </c>
      <c r="D1064" s="237">
        <f t="shared" si="33"/>
        <v>1.7733405714988493E-2</v>
      </c>
      <c r="F1064" s="176">
        <v>1.8846000000000001</v>
      </c>
      <c r="G1064" s="193">
        <f t="shared" si="34"/>
        <v>-1.1125942850115089E-3</v>
      </c>
    </row>
    <row r="1065" spans="1:7" s="5" customFormat="1" ht="11.25" x14ac:dyDescent="0.2">
      <c r="A1065" s="231">
        <v>42489</v>
      </c>
      <c r="B1065" s="234">
        <v>42984.726300000002</v>
      </c>
      <c r="D1065" s="237">
        <f t="shared" si="33"/>
        <v>1.1976353197981737E-2</v>
      </c>
      <c r="F1065" s="176">
        <v>1.7979000000000001</v>
      </c>
      <c r="G1065" s="193">
        <f t="shared" si="34"/>
        <v>-6.0026468020182647E-3</v>
      </c>
    </row>
    <row r="1066" spans="1:7" s="5" customFormat="1" ht="11.25" x14ac:dyDescent="0.2">
      <c r="A1066" s="231">
        <v>42521</v>
      </c>
      <c r="B1066" s="234">
        <v>43756.486599999997</v>
      </c>
      <c r="D1066" s="237">
        <f t="shared" si="33"/>
        <v>1.7064961349997132E-2</v>
      </c>
      <c r="F1066" s="176">
        <v>1.8029999999999999</v>
      </c>
      <c r="G1066" s="193">
        <f t="shared" si="34"/>
        <v>-9.650386500028689E-4</v>
      </c>
    </row>
    <row r="1067" spans="1:7" s="5" customFormat="1" ht="11.25" x14ac:dyDescent="0.2">
      <c r="A1067" s="231">
        <v>42551</v>
      </c>
      <c r="B1067" s="234">
        <v>43870.050300000003</v>
      </c>
      <c r="D1067" s="237">
        <f t="shared" si="33"/>
        <v>3.9833910342916168E-2</v>
      </c>
      <c r="F1067" s="176">
        <v>1.6414</v>
      </c>
      <c r="G1067" s="193">
        <f t="shared" si="34"/>
        <v>2.341991034291617E-2</v>
      </c>
    </row>
    <row r="1068" spans="1:7" s="5" customFormat="1" ht="11.25" x14ac:dyDescent="0.2">
      <c r="A1068" s="231">
        <v>42580</v>
      </c>
      <c r="B1068" s="234">
        <v>45487.299500000001</v>
      </c>
      <c r="D1068" s="237">
        <f t="shared" si="33"/>
        <v>5.6038280194189216E-2</v>
      </c>
      <c r="F1068" s="176">
        <v>1.4950000000000001</v>
      </c>
      <c r="G1068" s="193">
        <f t="shared" si="34"/>
        <v>4.1088280194189211E-2</v>
      </c>
    </row>
    <row r="1069" spans="1:7" s="5" customFormat="1" ht="11.25" x14ac:dyDescent="0.2">
      <c r="A1069" s="231">
        <v>42613</v>
      </c>
      <c r="B1069" s="234">
        <v>45551.310599999997</v>
      </c>
      <c r="D1069" s="237">
        <f t="shared" si="33"/>
        <v>0.1254307669242869</v>
      </c>
      <c r="F1069" s="176">
        <v>1.5573999999999999</v>
      </c>
      <c r="G1069" s="193">
        <f t="shared" si="34"/>
        <v>0.10985676692428689</v>
      </c>
    </row>
    <row r="1070" spans="1:7" s="5" customFormat="1" ht="11.25" x14ac:dyDescent="0.2">
      <c r="A1070" s="231">
        <v>42643</v>
      </c>
      <c r="B1070" s="234">
        <v>45559.8151</v>
      </c>
      <c r="D1070" s="237">
        <f t="shared" si="33"/>
        <v>0.15419500031401023</v>
      </c>
      <c r="F1070" s="176">
        <v>1.6274999999999999</v>
      </c>
      <c r="G1070" s="193">
        <f t="shared" si="34"/>
        <v>0.13792000031401025</v>
      </c>
    </row>
    <row r="1071" spans="1:7" s="5" customFormat="1" ht="11.25" x14ac:dyDescent="0.2">
      <c r="A1071" s="231">
        <v>42674</v>
      </c>
      <c r="B1071" s="234">
        <v>44728.724000000002</v>
      </c>
      <c r="D1071" s="237">
        <f t="shared" si="33"/>
        <v>4.4992988196062011E-2</v>
      </c>
      <c r="F1071" s="176">
        <v>1.7574000000000001</v>
      </c>
      <c r="G1071" s="193">
        <f t="shared" si="34"/>
        <v>2.7418988196062012E-2</v>
      </c>
    </row>
    <row r="1072" spans="1:7" s="5" customFormat="1" ht="11.25" x14ac:dyDescent="0.2">
      <c r="A1072" s="231">
        <v>42704</v>
      </c>
      <c r="B1072" s="234">
        <v>46385.309800000003</v>
      </c>
      <c r="D1072" s="237">
        <f t="shared" si="33"/>
        <v>8.0480890985076936E-2</v>
      </c>
      <c r="F1072" s="176">
        <v>2.1406999999999998</v>
      </c>
      <c r="G1072" s="193">
        <f t="shared" si="34"/>
        <v>5.9073890985076941E-2</v>
      </c>
    </row>
    <row r="1073" spans="1:7" s="5" customFormat="1" ht="11.25" x14ac:dyDescent="0.2">
      <c r="A1073" s="231">
        <v>42734</v>
      </c>
      <c r="B1073" s="234">
        <v>47299.058199999999</v>
      </c>
      <c r="D1073" s="237">
        <f t="shared" si="33"/>
        <v>0.11952369259307538</v>
      </c>
      <c r="F1073" s="176">
        <v>2.4895999999999998</v>
      </c>
      <c r="G1073" s="193">
        <f t="shared" si="34"/>
        <v>9.462769259307538E-2</v>
      </c>
    </row>
    <row r="1074" spans="1:7" s="5" customFormat="1" ht="11.25" x14ac:dyDescent="0.2">
      <c r="A1074" s="231">
        <v>42766</v>
      </c>
      <c r="B1074" s="234">
        <v>48196.147400000002</v>
      </c>
      <c r="D1074" s="237">
        <f t="shared" si="33"/>
        <v>0.20032364906278977</v>
      </c>
      <c r="F1074" s="176">
        <v>2.4268000000000001</v>
      </c>
      <c r="G1074" s="193">
        <f t="shared" si="34"/>
        <v>0.17605564906278975</v>
      </c>
    </row>
    <row r="1075" spans="1:7" s="5" customFormat="1" ht="11.25" x14ac:dyDescent="0.2">
      <c r="A1075" s="231">
        <v>42794</v>
      </c>
      <c r="B1075" s="234">
        <v>50109.789799999999</v>
      </c>
      <c r="D1075" s="237">
        <f t="shared" si="33"/>
        <v>0.24966677823520333</v>
      </c>
      <c r="F1075" s="176">
        <v>2.4169999999999998</v>
      </c>
      <c r="G1075" s="193">
        <f t="shared" si="34"/>
        <v>0.22549677823520334</v>
      </c>
    </row>
    <row r="1076" spans="1:7" s="5" customFormat="1" ht="11.25" x14ac:dyDescent="0.2">
      <c r="A1076" s="231">
        <v>42825</v>
      </c>
      <c r="B1076" s="234">
        <v>50168.241199999997</v>
      </c>
      <c r="D1076" s="237">
        <f t="shared" si="33"/>
        <v>0.17164522332828946</v>
      </c>
      <c r="F1076" s="176">
        <v>2.4805000000000001</v>
      </c>
      <c r="G1076" s="193">
        <f t="shared" si="34"/>
        <v>0.14684022332828947</v>
      </c>
    </row>
    <row r="1077" spans="1:7" s="5" customFormat="1" ht="11.25" x14ac:dyDescent="0.2">
      <c r="A1077" s="231">
        <v>42853</v>
      </c>
      <c r="B1077" s="234">
        <v>50683.521800000002</v>
      </c>
      <c r="D1077" s="237">
        <f t="shared" si="33"/>
        <v>0.17910537445948571</v>
      </c>
      <c r="F1077" s="176">
        <v>2.2894999999999999</v>
      </c>
      <c r="G1077" s="193">
        <f t="shared" si="34"/>
        <v>0.15621037445948571</v>
      </c>
    </row>
    <row r="1078" spans="1:7" s="5" customFormat="1" ht="11.25" x14ac:dyDescent="0.2">
      <c r="A1078" s="231">
        <v>42886</v>
      </c>
      <c r="B1078" s="234">
        <v>51396.741300000002</v>
      </c>
      <c r="D1078" s="237">
        <f t="shared" si="33"/>
        <v>0.17460850478795087</v>
      </c>
      <c r="F1078" s="176">
        <v>2.3012000000000001</v>
      </c>
      <c r="G1078" s="193">
        <f t="shared" si="34"/>
        <v>0.15159650478795086</v>
      </c>
    </row>
    <row r="1079" spans="1:7" s="5" customFormat="1" ht="11.25" x14ac:dyDescent="0.2">
      <c r="A1079" s="231">
        <v>42916</v>
      </c>
      <c r="B1079" s="234">
        <v>51717.502099999998</v>
      </c>
      <c r="D1079" s="237">
        <f t="shared" si="33"/>
        <v>0.17887948033649725</v>
      </c>
      <c r="F1079" s="176">
        <v>2.1865000000000001</v>
      </c>
      <c r="G1079" s="193">
        <f t="shared" si="34"/>
        <v>0.15701448033649726</v>
      </c>
    </row>
    <row r="1080" spans="1:7" s="5" customFormat="1" ht="11.25" x14ac:dyDescent="0.2">
      <c r="A1080" s="231">
        <v>42947</v>
      </c>
      <c r="B1080" s="234">
        <v>52780.927900000002</v>
      </c>
      <c r="D1080" s="237">
        <f t="shared" si="33"/>
        <v>0.16034428247383659</v>
      </c>
      <c r="F1080" s="176">
        <v>2.3148</v>
      </c>
      <c r="G1080" s="193">
        <f t="shared" si="34"/>
        <v>0.13719628247383658</v>
      </c>
    </row>
    <row r="1081" spans="1:7" s="5" customFormat="1" ht="11.25" x14ac:dyDescent="0.2">
      <c r="A1081" s="231">
        <v>42978</v>
      </c>
      <c r="B1081" s="234">
        <v>52942.497600000002</v>
      </c>
      <c r="D1081" s="237">
        <f t="shared" si="33"/>
        <v>0.16226068806020266</v>
      </c>
      <c r="F1081" s="176">
        <v>2.2063000000000001</v>
      </c>
      <c r="G1081" s="193">
        <f t="shared" si="34"/>
        <v>0.14019768806020266</v>
      </c>
    </row>
    <row r="1082" spans="1:7" s="5" customFormat="1" ht="11.25" x14ac:dyDescent="0.2">
      <c r="A1082" s="231">
        <v>43007</v>
      </c>
      <c r="B1082" s="234">
        <v>54034.615100000003</v>
      </c>
      <c r="D1082" s="237">
        <f t="shared" si="33"/>
        <v>0.18601480232960821</v>
      </c>
      <c r="F1082" s="176">
        <v>2.1985999999999999</v>
      </c>
      <c r="G1082" s="193">
        <f t="shared" si="34"/>
        <v>0.1640288023296082</v>
      </c>
    </row>
    <row r="1083" spans="1:7" s="29" customFormat="1" ht="11.25" x14ac:dyDescent="0.2">
      <c r="A1083" s="236">
        <v>43039</v>
      </c>
      <c r="B1083" s="238">
        <v>55295.445</v>
      </c>
      <c r="D1083" s="239">
        <f t="shared" si="33"/>
        <v>0.23624016191474628</v>
      </c>
      <c r="F1083" s="240">
        <v>2.3576999999999999</v>
      </c>
      <c r="G1083" s="241">
        <f t="shared" si="34"/>
        <v>0.21266316191474627</v>
      </c>
    </row>
    <row r="1084" spans="1:7" s="29" customFormat="1" ht="11.25" x14ac:dyDescent="0.2">
      <c r="A1084" s="236">
        <v>43069</v>
      </c>
      <c r="B1084" s="238">
        <v>56991.430699999997</v>
      </c>
      <c r="D1084" s="239">
        <f t="shared" si="33"/>
        <v>0.22865258302101488</v>
      </c>
      <c r="F1084" s="240">
        <v>2.3542999999999998</v>
      </c>
      <c r="G1084" s="241">
        <f t="shared" si="34"/>
        <v>0.20510958302101487</v>
      </c>
    </row>
    <row r="1085" spans="1:7" s="29" customFormat="1" ht="11.25" x14ac:dyDescent="0.2">
      <c r="A1085" s="236">
        <v>43098</v>
      </c>
      <c r="B1085" s="238">
        <v>57621.0236</v>
      </c>
      <c r="D1085" s="239">
        <f t="shared" si="33"/>
        <v>0.21822771515564776</v>
      </c>
      <c r="F1085" s="240">
        <v>2.4036</v>
      </c>
      <c r="G1085" s="241">
        <f t="shared" si="34"/>
        <v>0.19419171515564776</v>
      </c>
    </row>
    <row r="1086" spans="1:7" s="29" customFormat="1" ht="11.25" x14ac:dyDescent="0.2">
      <c r="A1086" s="236">
        <v>43131</v>
      </c>
      <c r="B1086" s="238">
        <v>60918.799899999998</v>
      </c>
      <c r="D1086" s="239">
        <f t="shared" si="33"/>
        <v>0.26397654556098393</v>
      </c>
      <c r="F1086" s="240">
        <v>2.5842999999999998</v>
      </c>
      <c r="G1086" s="241">
        <f t="shared" si="34"/>
        <v>0.23813354556098393</v>
      </c>
    </row>
    <row r="1087" spans="1:7" s="29" customFormat="1" ht="11.25" x14ac:dyDescent="0.2">
      <c r="A1087" s="236">
        <v>43159</v>
      </c>
      <c r="B1087" s="238">
        <v>58673.347699999998</v>
      </c>
      <c r="D1087" s="239">
        <f t="shared" si="33"/>
        <v>0.17089590545438682</v>
      </c>
      <c r="F1087" s="240">
        <v>2.8580000000000001</v>
      </c>
      <c r="G1087" s="241">
        <f t="shared" si="34"/>
        <v>0.14231590545438683</v>
      </c>
    </row>
    <row r="1088" spans="1:7" s="29" customFormat="1" ht="11.25" x14ac:dyDescent="0.2">
      <c r="A1088" s="236">
        <v>43189</v>
      </c>
      <c r="B1088" s="238">
        <v>57182.364300000001</v>
      </c>
      <c r="D1088" s="239">
        <f t="shared" si="33"/>
        <v>0.13981201916243391</v>
      </c>
      <c r="F1088" s="240">
        <v>2.8435000000000001</v>
      </c>
      <c r="G1088" s="241">
        <f t="shared" si="34"/>
        <v>0.11137701916243391</v>
      </c>
    </row>
    <row r="1089" spans="1:7" s="29" customFormat="1" ht="11.25" x14ac:dyDescent="0.2">
      <c r="A1089" s="236">
        <v>43220</v>
      </c>
      <c r="B1089" s="238">
        <v>57401.703399999999</v>
      </c>
      <c r="D1089" s="239">
        <f t="shared" si="33"/>
        <v>0.13255159391863724</v>
      </c>
      <c r="F1089" s="240">
        <v>2.8696999999999999</v>
      </c>
      <c r="G1089" s="241">
        <f t="shared" si="34"/>
        <v>0.10385459391863724</v>
      </c>
    </row>
    <row r="1090" spans="1:7" s="29" customFormat="1" ht="11.25" x14ac:dyDescent="0.2">
      <c r="A1090" s="236">
        <v>43251</v>
      </c>
      <c r="B1090" s="238">
        <v>58783.782700000003</v>
      </c>
      <c r="D1090" s="239">
        <f t="shared" si="33"/>
        <v>0.1437258708072997</v>
      </c>
      <c r="F1090" s="240">
        <v>2.9809000000000001</v>
      </c>
      <c r="G1090" s="241">
        <f t="shared" si="34"/>
        <v>0.1139168708072997</v>
      </c>
    </row>
    <row r="1091" spans="1:7" s="29" customFormat="1" ht="11.25" x14ac:dyDescent="0.2">
      <c r="A1091" s="236">
        <v>43280</v>
      </c>
      <c r="B1091" s="238">
        <v>59145.621099999997</v>
      </c>
      <c r="D1091" s="239">
        <f t="shared" si="33"/>
        <v>0.14362872718866293</v>
      </c>
      <c r="F1091" s="240">
        <v>2.9146000000000001</v>
      </c>
      <c r="G1091" s="241">
        <f t="shared" si="34"/>
        <v>0.11448272718866292</v>
      </c>
    </row>
    <row r="1092" spans="1:7" s="29" customFormat="1" ht="11.25" x14ac:dyDescent="0.2">
      <c r="A1092" s="236">
        <v>43312</v>
      </c>
      <c r="B1092" s="238">
        <v>61346.751799999998</v>
      </c>
      <c r="D1092" s="239">
        <f t="shared" si="33"/>
        <v>0.16229013472876042</v>
      </c>
      <c r="F1092" s="240">
        <v>2.8896000000000002</v>
      </c>
      <c r="G1092" s="241">
        <f t="shared" si="34"/>
        <v>0.13339413472876041</v>
      </c>
    </row>
    <row r="1093" spans="1:7" s="29" customFormat="1" ht="11.25" x14ac:dyDescent="0.2">
      <c r="A1093" s="236">
        <v>43343</v>
      </c>
      <c r="B1093" s="238">
        <v>63345.622300000003</v>
      </c>
      <c r="D1093" s="239">
        <f t="shared" si="33"/>
        <v>0.19649856299941537</v>
      </c>
      <c r="F1093" s="240">
        <v>2.8891</v>
      </c>
      <c r="G1093" s="241">
        <f t="shared" si="34"/>
        <v>0.16760756299941537</v>
      </c>
    </row>
    <row r="1094" spans="1:7" s="29" customFormat="1" ht="11.25" x14ac:dyDescent="0.2">
      <c r="A1094" s="236">
        <v>43371</v>
      </c>
      <c r="B1094" s="238">
        <v>63706.1711</v>
      </c>
      <c r="D1094" s="239">
        <f t="shared" si="33"/>
        <v>0.17898815383622479</v>
      </c>
      <c r="F1094" s="240">
        <v>3.0032000000000001</v>
      </c>
      <c r="G1094" s="241">
        <f t="shared" si="34"/>
        <v>0.14895615383622479</v>
      </c>
    </row>
    <row r="1095" spans="1:7" s="29" customFormat="1" ht="11.25" x14ac:dyDescent="0.2">
      <c r="A1095" s="236">
        <v>43404</v>
      </c>
      <c r="B1095" s="238">
        <v>59351.709699999999</v>
      </c>
      <c r="D1095" s="239">
        <f t="shared" si="33"/>
        <v>7.3356217677604363E-2</v>
      </c>
      <c r="F1095" s="240">
        <v>3.1541999999999999</v>
      </c>
      <c r="G1095" s="241">
        <f t="shared" si="34"/>
        <v>4.1814217677604362E-2</v>
      </c>
    </row>
    <row r="1096" spans="1:7" s="29" customFormat="1" ht="11.25" x14ac:dyDescent="0.2">
      <c r="A1096" s="236">
        <v>43434</v>
      </c>
      <c r="B1096" s="238">
        <v>60561.024799999999</v>
      </c>
      <c r="D1096" s="239">
        <f t="shared" si="33"/>
        <v>6.2633874183474436E-2</v>
      </c>
      <c r="F1096" s="240">
        <v>3.1164999999999998</v>
      </c>
      <c r="G1096" s="241">
        <f t="shared" si="34"/>
        <v>3.1468874183474438E-2</v>
      </c>
    </row>
    <row r="1097" spans="1:7" s="29" customFormat="1" ht="11.25" x14ac:dyDescent="0.2">
      <c r="A1097" s="236">
        <v>43465</v>
      </c>
      <c r="B1097" s="238">
        <v>55090.445299999999</v>
      </c>
      <c r="D1097" s="239">
        <f t="shared" si="33"/>
        <v>-4.3917621414833796E-2</v>
      </c>
      <c r="F1097" s="240">
        <v>2.8344</v>
      </c>
      <c r="G1097" s="241">
        <f t="shared" si="34"/>
        <v>-7.2261621414833804E-2</v>
      </c>
    </row>
    <row r="1098" spans="1:7" s="29" customFormat="1" ht="11.25" x14ac:dyDescent="0.2">
      <c r="A1098" s="236">
        <v>43496</v>
      </c>
      <c r="B1098" s="238">
        <v>59505.083500000001</v>
      </c>
      <c r="D1098" s="239">
        <f t="shared" si="33"/>
        <v>-2.3206570095285151E-2</v>
      </c>
      <c r="F1098" s="240">
        <v>2.7069000000000001</v>
      </c>
      <c r="G1098" s="241">
        <f t="shared" si="34"/>
        <v>-5.0275570095285146E-2</v>
      </c>
    </row>
    <row r="1099" spans="1:7" s="29" customFormat="1" ht="11.25" x14ac:dyDescent="0.2">
      <c r="A1099" s="236">
        <v>43524</v>
      </c>
      <c r="B1099" s="238">
        <v>61415.669800000003</v>
      </c>
      <c r="D1099" s="239">
        <f t="shared" si="33"/>
        <v>4.6738804031118963E-2</v>
      </c>
      <c r="F1099" s="240">
        <v>2.6739999999999999</v>
      </c>
      <c r="G1099" s="241">
        <f t="shared" si="34"/>
        <v>1.9998804031118964E-2</v>
      </c>
    </row>
    <row r="1100" spans="1:7" s="29" customFormat="1" ht="11.25" x14ac:dyDescent="0.2">
      <c r="A1100" s="236">
        <v>43554</v>
      </c>
      <c r="B1100" s="238">
        <v>62609.117200000001</v>
      </c>
      <c r="D1100" s="239">
        <f t="shared" si="33"/>
        <v>9.4902562467148677E-2</v>
      </c>
      <c r="F1100" s="240">
        <v>2.5708000000000002</v>
      </c>
      <c r="G1100" s="241">
        <f t="shared" si="34"/>
        <v>6.9194562467148668E-2</v>
      </c>
    </row>
    <row r="1101" spans="1:7" s="29" customFormat="1" ht="11.25" x14ac:dyDescent="0.2">
      <c r="A1101" s="236">
        <v>43585</v>
      </c>
      <c r="B1101" s="238">
        <v>65144.114600000001</v>
      </c>
      <c r="D1101" s="239">
        <f t="shared" si="33"/>
        <v>0.13488120981441121</v>
      </c>
      <c r="F1101" s="240">
        <v>2.5297999999999998</v>
      </c>
      <c r="G1101" s="241">
        <f t="shared" si="34"/>
        <v>0.10958320981441121</v>
      </c>
    </row>
    <row r="1102" spans="1:7" s="29" customFormat="1" ht="11.25" x14ac:dyDescent="0.2">
      <c r="A1102" s="236">
        <v>43616</v>
      </c>
      <c r="B1102" s="238">
        <v>61004.279600000002</v>
      </c>
      <c r="D1102" s="239">
        <f t="shared" si="33"/>
        <v>3.7773970949303903E-2</v>
      </c>
      <c r="F1102" s="240">
        <v>2.3921999999999999</v>
      </c>
      <c r="G1102" s="241">
        <f t="shared" si="34"/>
        <v>1.3851970949303904E-2</v>
      </c>
    </row>
    <row r="1103" spans="1:7" s="29" customFormat="1" ht="11.25" x14ac:dyDescent="0.2">
      <c r="A1103" s="236">
        <v>43645</v>
      </c>
      <c r="B1103" s="238">
        <v>65303.688399999999</v>
      </c>
      <c r="D1103" s="239">
        <f t="shared" si="33"/>
        <v>0.10411704510784148</v>
      </c>
      <c r="F1103" s="240">
        <v>2.0741000000000001</v>
      </c>
      <c r="G1103" s="241">
        <f t="shared" si="34"/>
        <v>8.3376045107841482E-2</v>
      </c>
    </row>
    <row r="1104" spans="1:7" s="29" customFormat="1" ht="11.25" x14ac:dyDescent="0.2">
      <c r="A1104" s="236">
        <v>43677</v>
      </c>
      <c r="B1104" s="238">
        <v>66242.279800000004</v>
      </c>
      <c r="D1104" s="239">
        <f t="shared" si="33"/>
        <v>7.980093250837772E-2</v>
      </c>
      <c r="F1104" s="240">
        <v>2.056</v>
      </c>
      <c r="G1104" s="241">
        <f t="shared" si="34"/>
        <v>5.9240932508377718E-2</v>
      </c>
    </row>
    <row r="1105" spans="1:7" s="29" customFormat="1" ht="11.25" x14ac:dyDescent="0.2">
      <c r="A1105" s="236">
        <v>43708</v>
      </c>
      <c r="B1105" s="238">
        <v>65192.9977</v>
      </c>
      <c r="D1105" s="239">
        <f t="shared" si="33"/>
        <v>2.916342649932413E-2</v>
      </c>
      <c r="F1105" s="240">
        <v>1.6262000000000001</v>
      </c>
      <c r="G1105" s="241">
        <f t="shared" si="34"/>
        <v>1.2901426499324128E-2</v>
      </c>
    </row>
    <row r="1106" spans="1:7" s="29" customFormat="1" ht="11.25" x14ac:dyDescent="0.2">
      <c r="A1106" s="236">
        <v>43738</v>
      </c>
      <c r="B1106" s="238">
        <v>66412.805600000007</v>
      </c>
      <c r="D1106" s="239">
        <f t="shared" ref="D1106:D1109" si="35">(B1106/B1094)-1</f>
        <v>4.248622155852666E-2</v>
      </c>
      <c r="F1106" s="240">
        <v>1.6982999999999999</v>
      </c>
      <c r="G1106" s="241">
        <f t="shared" ref="G1106:G1109" si="36">D1106-F1106/100</f>
        <v>2.5503221558526662E-2</v>
      </c>
    </row>
    <row r="1107" spans="1:7" s="29" customFormat="1" ht="11.25" x14ac:dyDescent="0.2">
      <c r="A1107" s="236">
        <v>43769</v>
      </c>
      <c r="B1107" s="238">
        <v>67851.127800000002</v>
      </c>
      <c r="D1107" s="239">
        <f t="shared" si="35"/>
        <v>0.14320426729004576</v>
      </c>
      <c r="F1107" s="240">
        <v>1.7024999999999999</v>
      </c>
      <c r="G1107" s="241">
        <f t="shared" si="36"/>
        <v>0.12617926729004575</v>
      </c>
    </row>
    <row r="1108" spans="1:7" s="29" customFormat="1" ht="11.25" x14ac:dyDescent="0.2">
      <c r="A1108" s="236">
        <v>43798</v>
      </c>
      <c r="B1108" s="238">
        <v>70314.117199999993</v>
      </c>
      <c r="D1108" s="239">
        <f t="shared" si="35"/>
        <v>0.16104569617520736</v>
      </c>
      <c r="F1108" s="240">
        <v>1.8138000000000001</v>
      </c>
      <c r="G1108" s="241">
        <f t="shared" si="36"/>
        <v>0.14290769617520738</v>
      </c>
    </row>
    <row r="1109" spans="1:7" s="29" customFormat="1" ht="11.25" x14ac:dyDescent="0.2">
      <c r="A1109" s="242">
        <v>43830</v>
      </c>
      <c r="B1109" s="243">
        <v>72431.629499999995</v>
      </c>
      <c r="D1109" s="244">
        <f t="shared" si="35"/>
        <v>0.3147766206202729</v>
      </c>
      <c r="F1109" s="245">
        <v>1.8604000000000001</v>
      </c>
      <c r="G1109" s="246">
        <f t="shared" si="36"/>
        <v>0.29617262062027289</v>
      </c>
    </row>
  </sheetData>
  <mergeCells count="1">
    <mergeCell ref="I4:J4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44795-4314-49A2-94FF-827295107ACD}">
  <sheetPr>
    <tabColor theme="1" tint="0.249977111117893"/>
  </sheetPr>
  <dimension ref="A1:X383"/>
  <sheetViews>
    <sheetView showGridLines="0" workbookViewId="0">
      <selection activeCell="G21" sqref="G21"/>
    </sheetView>
  </sheetViews>
  <sheetFormatPr defaultRowHeight="12.75" x14ac:dyDescent="0.2"/>
  <cols>
    <col min="1" max="1" width="7.5703125" style="82" customWidth="1"/>
    <col min="2" max="2" width="5.140625" style="82" bestFit="1" customWidth="1"/>
    <col min="3" max="3" width="11.7109375" style="82" customWidth="1"/>
    <col min="4" max="4" width="42.28515625" style="82" customWidth="1"/>
    <col min="5" max="5" width="13.7109375" style="407" customWidth="1"/>
    <col min="6" max="6" width="5.140625" style="407" bestFit="1" customWidth="1"/>
    <col min="7" max="7" width="13.140625" style="407" customWidth="1"/>
    <col min="8" max="8" width="11" style="407" bestFit="1" customWidth="1"/>
    <col min="9" max="9" width="10.7109375" style="407" customWidth="1"/>
    <col min="10" max="10" width="9.28515625" style="407" bestFit="1" customWidth="1"/>
    <col min="11" max="12" width="10" style="407" customWidth="1"/>
    <col min="13" max="13" width="3" style="407" customWidth="1"/>
    <col min="14" max="14" width="8.85546875" style="407" customWidth="1"/>
    <col min="15" max="15" width="9.28515625" style="407" bestFit="1" customWidth="1"/>
    <col min="16" max="20" width="9.28515625" style="82" bestFit="1" customWidth="1"/>
    <col min="21" max="21" width="2.5703125" style="82" customWidth="1"/>
    <col min="22" max="24" width="13.7109375" style="82" customWidth="1"/>
    <col min="25" max="31" width="10.5703125" style="82" customWidth="1"/>
    <col min="32" max="16384" width="9.140625" style="82"/>
  </cols>
  <sheetData>
    <row r="1" spans="1:24" s="169" customFormat="1" ht="28.5" x14ac:dyDescent="0.45">
      <c r="A1" s="225" t="s">
        <v>1249</v>
      </c>
      <c r="B1" s="226"/>
      <c r="C1" s="226"/>
      <c r="D1" s="226"/>
      <c r="E1" s="168"/>
    </row>
    <row r="3" spans="1:24" s="384" customFormat="1" ht="34.5" customHeight="1" x14ac:dyDescent="0.2">
      <c r="A3" s="381" t="s">
        <v>1635</v>
      </c>
      <c r="B3" s="381" t="s">
        <v>1636</v>
      </c>
      <c r="C3" s="381" t="s">
        <v>1637</v>
      </c>
      <c r="D3" s="381" t="s">
        <v>1638</v>
      </c>
      <c r="E3" s="381" t="s">
        <v>1639</v>
      </c>
      <c r="F3" s="381" t="s">
        <v>1640</v>
      </c>
      <c r="G3" s="381" t="s">
        <v>1641</v>
      </c>
      <c r="H3" s="381" t="s">
        <v>1642</v>
      </c>
      <c r="I3" s="381" t="s">
        <v>1643</v>
      </c>
      <c r="J3" s="381" t="s">
        <v>1644</v>
      </c>
      <c r="K3" s="381" t="s">
        <v>1645</v>
      </c>
      <c r="L3" s="381" t="s">
        <v>1646</v>
      </c>
      <c r="M3" s="382" t="s">
        <v>1563</v>
      </c>
      <c r="N3" s="383" t="s">
        <v>1647</v>
      </c>
      <c r="O3" s="383" t="s">
        <v>1648</v>
      </c>
      <c r="P3" s="383" t="s">
        <v>1649</v>
      </c>
      <c r="Q3" s="383" t="s">
        <v>1650</v>
      </c>
      <c r="R3" s="383" t="s">
        <v>1651</v>
      </c>
      <c r="S3" s="383" t="s">
        <v>1652</v>
      </c>
      <c r="T3" s="383" t="s">
        <v>1653</v>
      </c>
      <c r="V3" s="385" t="s">
        <v>1565</v>
      </c>
      <c r="W3" s="386"/>
      <c r="X3" s="387"/>
    </row>
    <row r="4" spans="1:24" x14ac:dyDescent="0.2">
      <c r="A4" s="388" t="s">
        <v>1654</v>
      </c>
      <c r="B4" s="388" t="s">
        <v>1655</v>
      </c>
      <c r="C4" s="388" t="s">
        <v>1253</v>
      </c>
      <c r="D4" s="388" t="s">
        <v>1656</v>
      </c>
      <c r="E4" s="389">
        <v>37817</v>
      </c>
      <c r="F4" s="390">
        <v>2003</v>
      </c>
      <c r="G4" s="389">
        <v>38913</v>
      </c>
      <c r="H4" s="390">
        <v>110</v>
      </c>
      <c r="I4" s="390">
        <v>1000000</v>
      </c>
      <c r="J4" s="390">
        <v>100</v>
      </c>
      <c r="K4" s="390" t="s">
        <v>1657</v>
      </c>
      <c r="L4" s="390">
        <v>4.5</v>
      </c>
      <c r="M4" s="391"/>
      <c r="N4" s="392">
        <f>O4/365</f>
        <v>3.0027397260273974</v>
      </c>
      <c r="O4" s="390">
        <f>G4-E4</f>
        <v>1096</v>
      </c>
      <c r="P4" s="388" t="s">
        <v>1658</v>
      </c>
      <c r="Q4" s="388"/>
      <c r="R4" s="388"/>
      <c r="S4" s="393"/>
      <c r="T4" s="393"/>
      <c r="V4" s="394" t="s">
        <v>2137</v>
      </c>
      <c r="W4" s="395" t="s">
        <v>1261</v>
      </c>
      <c r="X4" s="395" t="s">
        <v>1286</v>
      </c>
    </row>
    <row r="5" spans="1:24" x14ac:dyDescent="0.2">
      <c r="A5" s="388" t="s">
        <v>1659</v>
      </c>
      <c r="B5" s="388" t="s">
        <v>1655</v>
      </c>
      <c r="C5" s="388" t="s">
        <v>1253</v>
      </c>
      <c r="D5" s="388" t="s">
        <v>1656</v>
      </c>
      <c r="E5" s="389">
        <v>37817</v>
      </c>
      <c r="F5" s="390">
        <v>2003</v>
      </c>
      <c r="G5" s="389">
        <v>39462</v>
      </c>
      <c r="H5" s="390">
        <v>20</v>
      </c>
      <c r="I5" s="390">
        <v>1000000</v>
      </c>
      <c r="J5" s="390">
        <v>100</v>
      </c>
      <c r="K5" s="390" t="s">
        <v>1657</v>
      </c>
      <c r="L5" s="390">
        <v>4.5</v>
      </c>
      <c r="M5" s="391"/>
      <c r="N5" s="392">
        <f t="shared" ref="N5:N69" si="0">O5/365</f>
        <v>4.506849315068493</v>
      </c>
      <c r="O5" s="390">
        <f t="shared" ref="O5:O69" si="1">G5-E5</f>
        <v>1645</v>
      </c>
      <c r="P5" s="388" t="s">
        <v>1658</v>
      </c>
      <c r="Q5" s="388"/>
      <c r="R5" s="388"/>
      <c r="S5" s="393"/>
      <c r="T5" s="393"/>
      <c r="V5" s="390" t="s">
        <v>1562</v>
      </c>
      <c r="W5" s="396">
        <f>AVERAGE(T4:T110)</f>
        <v>8.028813697996158E-2</v>
      </c>
      <c r="X5" s="396">
        <f>AVERAGE(T241:T285)</f>
        <v>6.7392890028201313E-2</v>
      </c>
    </row>
    <row r="6" spans="1:24" x14ac:dyDescent="0.2">
      <c r="A6" s="388" t="s">
        <v>1660</v>
      </c>
      <c r="B6" s="388" t="s">
        <v>1655</v>
      </c>
      <c r="C6" s="388" t="s">
        <v>1253</v>
      </c>
      <c r="D6" s="388" t="s">
        <v>1661</v>
      </c>
      <c r="E6" s="389">
        <v>38139</v>
      </c>
      <c r="F6" s="390">
        <v>2004</v>
      </c>
      <c r="G6" s="389">
        <v>39600</v>
      </c>
      <c r="H6" s="390">
        <v>1200</v>
      </c>
      <c r="I6" s="390">
        <v>100000</v>
      </c>
      <c r="J6" s="390">
        <v>100</v>
      </c>
      <c r="K6" s="390" t="s">
        <v>1657</v>
      </c>
      <c r="L6" s="390">
        <v>2.5</v>
      </c>
      <c r="M6" s="391"/>
      <c r="N6" s="392">
        <f t="shared" si="0"/>
        <v>4.0027397260273974</v>
      </c>
      <c r="O6" s="390">
        <f t="shared" si="1"/>
        <v>1461</v>
      </c>
      <c r="P6" s="388" t="s">
        <v>1658</v>
      </c>
      <c r="Q6" s="388"/>
      <c r="R6" s="388"/>
      <c r="S6" s="393"/>
      <c r="T6" s="393"/>
      <c r="V6" s="390" t="s">
        <v>1561</v>
      </c>
      <c r="W6" s="396">
        <f>AVERAGE(T12:T121)</f>
        <v>7.7611634310429722E-2</v>
      </c>
      <c r="X6" s="396">
        <f>AVERAGE(T241:T295)</f>
        <v>6.9243240727900987E-2</v>
      </c>
    </row>
    <row r="7" spans="1:24" x14ac:dyDescent="0.2">
      <c r="A7" s="388" t="s">
        <v>1662</v>
      </c>
      <c r="B7" s="388" t="s">
        <v>1655</v>
      </c>
      <c r="C7" s="388" t="s">
        <v>1253</v>
      </c>
      <c r="D7" s="388" t="s">
        <v>1663</v>
      </c>
      <c r="E7" s="389">
        <v>38013</v>
      </c>
      <c r="F7" s="390">
        <v>2004</v>
      </c>
      <c r="G7" s="389">
        <v>40935</v>
      </c>
      <c r="H7" s="390">
        <v>4500</v>
      </c>
      <c r="I7" s="390">
        <v>28431</v>
      </c>
      <c r="J7" s="390">
        <v>100</v>
      </c>
      <c r="K7" s="390" t="s">
        <v>1664</v>
      </c>
      <c r="L7" s="390">
        <v>1.7</v>
      </c>
      <c r="M7" s="391"/>
      <c r="N7" s="392">
        <f t="shared" si="0"/>
        <v>8.0054794520547947</v>
      </c>
      <c r="O7" s="390">
        <f t="shared" si="1"/>
        <v>2922</v>
      </c>
      <c r="P7" s="388" t="s">
        <v>1658</v>
      </c>
      <c r="Q7" s="388"/>
      <c r="R7" s="388"/>
      <c r="S7" s="393"/>
      <c r="T7" s="393"/>
      <c r="V7" s="390" t="s">
        <v>1560</v>
      </c>
      <c r="W7" s="396">
        <f>AVERAGE(T12:T134)</f>
        <v>7.7915116901228265E-2</v>
      </c>
      <c r="X7" s="396">
        <f>AVERAGE(T241:T312)</f>
        <v>7.0531212448755126E-2</v>
      </c>
    </row>
    <row r="8" spans="1:24" x14ac:dyDescent="0.2">
      <c r="A8" s="388" t="s">
        <v>1666</v>
      </c>
      <c r="B8" s="388" t="s">
        <v>1655</v>
      </c>
      <c r="C8" s="388" t="s">
        <v>1253</v>
      </c>
      <c r="D8" s="388" t="s">
        <v>1667</v>
      </c>
      <c r="E8" s="389">
        <v>38139</v>
      </c>
      <c r="F8" s="390">
        <v>2004</v>
      </c>
      <c r="G8" s="389">
        <v>39234</v>
      </c>
      <c r="H8" s="390">
        <v>29400</v>
      </c>
      <c r="I8" s="390">
        <v>10000</v>
      </c>
      <c r="J8" s="390">
        <v>100</v>
      </c>
      <c r="K8" s="390" t="s">
        <v>1657</v>
      </c>
      <c r="L8" s="390">
        <v>4</v>
      </c>
      <c r="M8" s="391"/>
      <c r="N8" s="392">
        <f t="shared" si="0"/>
        <v>3</v>
      </c>
      <c r="O8" s="390">
        <f t="shared" si="1"/>
        <v>1095</v>
      </c>
      <c r="P8" s="388" t="s">
        <v>1658</v>
      </c>
      <c r="Q8" s="388"/>
      <c r="R8" s="388"/>
      <c r="S8" s="393"/>
      <c r="T8" s="393"/>
      <c r="V8" s="390" t="s">
        <v>1559</v>
      </c>
      <c r="W8" s="396">
        <f>AVERAGE(T21:T146)</f>
        <v>7.7173578768954129E-2</v>
      </c>
      <c r="X8" s="396">
        <f>AVERAGE(T241:T316)</f>
        <v>7.105477336816203E-2</v>
      </c>
    </row>
    <row r="9" spans="1:24" x14ac:dyDescent="0.2">
      <c r="A9" s="388" t="s">
        <v>1665</v>
      </c>
      <c r="B9" s="388" t="s">
        <v>1655</v>
      </c>
      <c r="C9" s="388" t="s">
        <v>1253</v>
      </c>
      <c r="D9" s="388" t="s">
        <v>1668</v>
      </c>
      <c r="E9" s="389">
        <v>38037</v>
      </c>
      <c r="F9" s="390">
        <v>2004</v>
      </c>
      <c r="G9" s="389">
        <v>40959</v>
      </c>
      <c r="H9" s="390">
        <v>88527</v>
      </c>
      <c r="I9" s="390">
        <v>1000</v>
      </c>
      <c r="J9" s="390">
        <v>116</v>
      </c>
      <c r="K9" s="390" t="s">
        <v>1657</v>
      </c>
      <c r="L9" s="390">
        <v>0</v>
      </c>
      <c r="M9" s="391"/>
      <c r="N9" s="392">
        <f t="shared" si="0"/>
        <v>8.0054794520547947</v>
      </c>
      <c r="O9" s="390">
        <f t="shared" si="1"/>
        <v>2922</v>
      </c>
      <c r="P9" s="388" t="s">
        <v>1658</v>
      </c>
      <c r="Q9" s="388"/>
      <c r="R9" s="388"/>
      <c r="S9" s="393"/>
      <c r="T9" s="393"/>
      <c r="V9" s="390" t="s">
        <v>1558</v>
      </c>
      <c r="W9" s="396">
        <f>AVERAGE(T29:T158)</f>
        <v>7.6725277207155371E-2</v>
      </c>
      <c r="X9" s="396">
        <f>AVERAGE(T243:T323)</f>
        <v>7.178578083558769E-2</v>
      </c>
    </row>
    <row r="10" spans="1:24" x14ac:dyDescent="0.2">
      <c r="A10" s="388" t="s">
        <v>1669</v>
      </c>
      <c r="B10" s="388" t="s">
        <v>1655</v>
      </c>
      <c r="C10" s="388" t="s">
        <v>1253</v>
      </c>
      <c r="D10" s="388" t="s">
        <v>1670</v>
      </c>
      <c r="E10" s="389">
        <v>38139</v>
      </c>
      <c r="F10" s="390">
        <v>2004</v>
      </c>
      <c r="G10" s="389">
        <v>39600</v>
      </c>
      <c r="H10" s="390">
        <v>4500</v>
      </c>
      <c r="I10" s="390">
        <v>100000</v>
      </c>
      <c r="J10" s="390">
        <v>100</v>
      </c>
      <c r="K10" s="390" t="s">
        <v>1657</v>
      </c>
      <c r="L10" s="390">
        <v>3.5</v>
      </c>
      <c r="M10" s="391"/>
      <c r="N10" s="392">
        <f t="shared" si="0"/>
        <v>4.0027397260273974</v>
      </c>
      <c r="O10" s="390">
        <f t="shared" si="1"/>
        <v>1461</v>
      </c>
      <c r="P10" s="388" t="s">
        <v>1658</v>
      </c>
      <c r="Q10" s="388"/>
      <c r="R10" s="388"/>
      <c r="S10" s="393"/>
      <c r="T10" s="393"/>
      <c r="V10" s="390" t="s">
        <v>1251</v>
      </c>
      <c r="W10" s="396">
        <f>AVERAGE(T38:T179)</f>
        <v>7.4855161584497676E-2</v>
      </c>
      <c r="X10" s="396">
        <f>AVERAGE(T243:T338)</f>
        <v>6.918256900905978E-2</v>
      </c>
    </row>
    <row r="11" spans="1:24" x14ac:dyDescent="0.2">
      <c r="A11" s="388" t="s">
        <v>1671</v>
      </c>
      <c r="B11" s="388" t="s">
        <v>1655</v>
      </c>
      <c r="C11" s="388" t="s">
        <v>1253</v>
      </c>
      <c r="D11" s="388" t="s">
        <v>1672</v>
      </c>
      <c r="E11" s="389">
        <v>38169</v>
      </c>
      <c r="F11" s="390">
        <v>2004</v>
      </c>
      <c r="G11" s="389">
        <v>39995</v>
      </c>
      <c r="H11" s="390">
        <v>11968</v>
      </c>
      <c r="I11" s="390">
        <v>10000</v>
      </c>
      <c r="J11" s="390">
        <v>109</v>
      </c>
      <c r="K11" s="390" t="s">
        <v>1657</v>
      </c>
      <c r="L11" s="390">
        <v>0</v>
      </c>
      <c r="M11" s="391"/>
      <c r="N11" s="392">
        <f t="shared" si="0"/>
        <v>5.0027397260273974</v>
      </c>
      <c r="O11" s="390">
        <f t="shared" si="1"/>
        <v>1826</v>
      </c>
      <c r="P11" s="388" t="s">
        <v>1658</v>
      </c>
      <c r="Q11" s="388"/>
      <c r="R11" s="388"/>
      <c r="S11" s="393"/>
      <c r="T11" s="393"/>
      <c r="V11" s="390" t="s">
        <v>1252</v>
      </c>
      <c r="W11" s="396">
        <f>AVERAGE(T44:T208)</f>
        <v>7.1782160592402666E-2</v>
      </c>
      <c r="X11" s="396">
        <f>AVERAGE(T243:T358)</f>
        <v>6.7214978754132848E-2</v>
      </c>
    </row>
    <row r="12" spans="1:24" x14ac:dyDescent="0.2">
      <c r="A12" s="388" t="s">
        <v>1673</v>
      </c>
      <c r="B12" s="388" t="s">
        <v>1655</v>
      </c>
      <c r="C12" s="388" t="s">
        <v>1253</v>
      </c>
      <c r="D12" s="388" t="s">
        <v>1667</v>
      </c>
      <c r="E12" s="389">
        <v>38412</v>
      </c>
      <c r="F12" s="390">
        <v>2005</v>
      </c>
      <c r="G12" s="389">
        <v>39508</v>
      </c>
      <c r="H12" s="390">
        <v>29000</v>
      </c>
      <c r="I12" s="390">
        <v>10000</v>
      </c>
      <c r="J12" s="390">
        <v>100</v>
      </c>
      <c r="K12" s="390" t="s">
        <v>1657</v>
      </c>
      <c r="L12" s="390">
        <v>1.2</v>
      </c>
      <c r="M12" s="391"/>
      <c r="N12" s="392">
        <f t="shared" si="0"/>
        <v>3.0027397260273974</v>
      </c>
      <c r="O12" s="390">
        <f t="shared" si="1"/>
        <v>1096</v>
      </c>
      <c r="P12" s="388">
        <v>16.809999999999999</v>
      </c>
      <c r="Q12" s="397">
        <v>9.85</v>
      </c>
      <c r="R12" s="388">
        <v>18.009999999999998</v>
      </c>
      <c r="S12" s="393">
        <f t="shared" ref="S12:S69" si="2">(1+P12/100)/(1+Q12/100)-1</f>
        <v>6.3359126081019568E-2</v>
      </c>
      <c r="T12" s="393">
        <f t="shared" ref="T12:T75" si="3">IF(C12="DI",(1+R12/100)/(1+S12)-1,L12/100)</f>
        <v>0.10978499272322573</v>
      </c>
      <c r="V12" s="390" t="s">
        <v>1515</v>
      </c>
      <c r="W12" s="396">
        <f>AVERAGE(T59:T240)</f>
        <v>6.7291010915706842E-2</v>
      </c>
      <c r="X12" s="396">
        <f>AVERAGE(T251:T381)</f>
        <v>6.309849316583134E-2</v>
      </c>
    </row>
    <row r="13" spans="1:24" x14ac:dyDescent="0.2">
      <c r="A13" s="388" t="s">
        <v>1674</v>
      </c>
      <c r="B13" s="388" t="s">
        <v>1655</v>
      </c>
      <c r="C13" s="388" t="s">
        <v>1253</v>
      </c>
      <c r="D13" s="388" t="s">
        <v>1670</v>
      </c>
      <c r="E13" s="389">
        <v>38504</v>
      </c>
      <c r="F13" s="390">
        <v>2005</v>
      </c>
      <c r="G13" s="389">
        <v>40330</v>
      </c>
      <c r="H13" s="390">
        <v>44000</v>
      </c>
      <c r="I13" s="390">
        <v>10000</v>
      </c>
      <c r="J13" s="390">
        <v>100</v>
      </c>
      <c r="K13" s="390" t="s">
        <v>1657</v>
      </c>
      <c r="L13" s="390">
        <v>1.4</v>
      </c>
      <c r="M13" s="391"/>
      <c r="N13" s="392">
        <f t="shared" si="0"/>
        <v>5.0027397260273974</v>
      </c>
      <c r="O13" s="390">
        <f t="shared" si="1"/>
        <v>1826</v>
      </c>
      <c r="P13" s="388">
        <v>16.25</v>
      </c>
      <c r="Q13" s="388">
        <v>9.3800000000000008</v>
      </c>
      <c r="R13" s="388">
        <v>17.649999999999999</v>
      </c>
      <c r="S13" s="393">
        <f t="shared" si="2"/>
        <v>6.2808557323093872E-2</v>
      </c>
      <c r="T13" s="393">
        <f t="shared" si="3"/>
        <v>0.10697264516129024</v>
      </c>
    </row>
    <row r="14" spans="1:24" x14ac:dyDescent="0.2">
      <c r="A14" s="388" t="s">
        <v>1676</v>
      </c>
      <c r="B14" s="388" t="s">
        <v>1655</v>
      </c>
      <c r="C14" s="388" t="s">
        <v>1253</v>
      </c>
      <c r="D14" s="388" t="s">
        <v>1661</v>
      </c>
      <c r="E14" s="389">
        <v>38596</v>
      </c>
      <c r="F14" s="390">
        <v>2005</v>
      </c>
      <c r="G14" s="389">
        <v>40422</v>
      </c>
      <c r="H14" s="390">
        <v>17900</v>
      </c>
      <c r="I14" s="390">
        <v>10000</v>
      </c>
      <c r="J14" s="390">
        <v>100</v>
      </c>
      <c r="K14" s="390" t="s">
        <v>1657</v>
      </c>
      <c r="L14" s="390">
        <v>1.3</v>
      </c>
      <c r="M14" s="391"/>
      <c r="N14" s="392">
        <f t="shared" si="0"/>
        <v>5.0027397260273974</v>
      </c>
      <c r="O14" s="390">
        <f t="shared" si="1"/>
        <v>1826</v>
      </c>
      <c r="P14" s="388">
        <v>16.809999999999999</v>
      </c>
      <c r="Q14" s="388">
        <v>9.7799999999999994</v>
      </c>
      <c r="R14" s="388">
        <v>18.11</v>
      </c>
      <c r="S14" s="393">
        <f t="shared" si="2"/>
        <v>6.4037165239570149E-2</v>
      </c>
      <c r="T14" s="393">
        <f t="shared" si="3"/>
        <v>0.11001761835459289</v>
      </c>
    </row>
    <row r="15" spans="1:24" x14ac:dyDescent="0.2">
      <c r="A15" s="388" t="s">
        <v>1677</v>
      </c>
      <c r="B15" s="388" t="s">
        <v>1655</v>
      </c>
      <c r="C15" s="388" t="s">
        <v>1253</v>
      </c>
      <c r="D15" s="388" t="s">
        <v>1663</v>
      </c>
      <c r="E15" s="389">
        <v>38565</v>
      </c>
      <c r="F15" s="390">
        <v>2005</v>
      </c>
      <c r="G15" s="389">
        <v>41487</v>
      </c>
      <c r="H15" s="390">
        <v>40000</v>
      </c>
      <c r="I15" s="390">
        <v>10000</v>
      </c>
      <c r="J15" s="390">
        <v>108.5</v>
      </c>
      <c r="K15" s="390"/>
      <c r="L15" s="390">
        <v>0</v>
      </c>
      <c r="M15" s="391"/>
      <c r="N15" s="392">
        <f t="shared" si="0"/>
        <v>8.0054794520547947</v>
      </c>
      <c r="O15" s="390">
        <f t="shared" si="1"/>
        <v>2922</v>
      </c>
      <c r="P15" s="388">
        <v>15.9</v>
      </c>
      <c r="Q15" s="388">
        <v>9.0399999999999991</v>
      </c>
      <c r="R15" s="388">
        <v>17.2515</v>
      </c>
      <c r="S15" s="393">
        <f t="shared" si="2"/>
        <v>6.2912692589875308E-2</v>
      </c>
      <c r="T15" s="393">
        <f t="shared" si="3"/>
        <v>0.10311506125970649</v>
      </c>
    </row>
    <row r="16" spans="1:24" x14ac:dyDescent="0.2">
      <c r="A16" s="388" t="s">
        <v>1678</v>
      </c>
      <c r="B16" s="388" t="s">
        <v>1655</v>
      </c>
      <c r="C16" s="388" t="s">
        <v>1253</v>
      </c>
      <c r="D16" s="388" t="s">
        <v>1679</v>
      </c>
      <c r="E16" s="389">
        <v>38596</v>
      </c>
      <c r="F16" s="390">
        <v>2005</v>
      </c>
      <c r="G16" s="389">
        <v>40787</v>
      </c>
      <c r="H16" s="390">
        <v>18750</v>
      </c>
      <c r="I16" s="390">
        <v>10000</v>
      </c>
      <c r="J16" s="390">
        <v>100</v>
      </c>
      <c r="K16" s="390" t="s">
        <v>1657</v>
      </c>
      <c r="L16" s="390">
        <v>1.65</v>
      </c>
      <c r="M16" s="391"/>
      <c r="N16" s="392">
        <f t="shared" si="0"/>
        <v>6.0027397260273974</v>
      </c>
      <c r="O16" s="390">
        <f t="shared" si="1"/>
        <v>2191</v>
      </c>
      <c r="P16" s="388">
        <v>16.670000000000002</v>
      </c>
      <c r="Q16" s="388">
        <v>9.7799999999999994</v>
      </c>
      <c r="R16" s="388">
        <v>18.32</v>
      </c>
      <c r="S16" s="393">
        <f t="shared" si="2"/>
        <v>6.2761887411186157E-2</v>
      </c>
      <c r="T16" s="393">
        <f t="shared" si="3"/>
        <v>0.11332558498328615</v>
      </c>
    </row>
    <row r="17" spans="1:21" x14ac:dyDescent="0.2">
      <c r="A17" s="388" t="s">
        <v>1681</v>
      </c>
      <c r="B17" s="388" t="s">
        <v>1655</v>
      </c>
      <c r="C17" s="388" t="s">
        <v>1253</v>
      </c>
      <c r="D17" s="388" t="s">
        <v>1679</v>
      </c>
      <c r="E17" s="389">
        <v>38596</v>
      </c>
      <c r="F17" s="390">
        <v>2005</v>
      </c>
      <c r="G17" s="389">
        <v>40787</v>
      </c>
      <c r="H17" s="390">
        <v>18750</v>
      </c>
      <c r="I17" s="390">
        <v>10000</v>
      </c>
      <c r="J17" s="390">
        <v>100</v>
      </c>
      <c r="K17" s="390" t="s">
        <v>1657</v>
      </c>
      <c r="L17" s="390">
        <v>1.65</v>
      </c>
      <c r="M17" s="391"/>
      <c r="N17" s="392">
        <f t="shared" si="0"/>
        <v>6.0027397260273974</v>
      </c>
      <c r="O17" s="390">
        <f t="shared" si="1"/>
        <v>2191</v>
      </c>
      <c r="P17" s="388">
        <v>16.670000000000002</v>
      </c>
      <c r="Q17" s="388">
        <v>9.7799999999999994</v>
      </c>
      <c r="R17" s="388">
        <v>18.32</v>
      </c>
      <c r="S17" s="393">
        <f t="shared" si="2"/>
        <v>6.2761887411186157E-2</v>
      </c>
      <c r="T17" s="393">
        <f t="shared" si="3"/>
        <v>0.11332558498328615</v>
      </c>
    </row>
    <row r="18" spans="1:21" x14ac:dyDescent="0.2">
      <c r="A18" s="388" t="s">
        <v>1680</v>
      </c>
      <c r="B18" s="388" t="s">
        <v>1655</v>
      </c>
      <c r="C18" s="388" t="s">
        <v>1253</v>
      </c>
      <c r="D18" s="388" t="s">
        <v>1682</v>
      </c>
      <c r="E18" s="389">
        <v>38584</v>
      </c>
      <c r="F18" s="390">
        <v>2005</v>
      </c>
      <c r="G18" s="389">
        <v>40410</v>
      </c>
      <c r="H18" s="390">
        <v>80000</v>
      </c>
      <c r="I18" s="390">
        <v>10000</v>
      </c>
      <c r="J18" s="390">
        <v>100</v>
      </c>
      <c r="K18" s="390" t="s">
        <v>1657</v>
      </c>
      <c r="L18" s="390">
        <v>2.9</v>
      </c>
      <c r="M18" s="391"/>
      <c r="N18" s="392">
        <f t="shared" si="0"/>
        <v>5.0027397260273974</v>
      </c>
      <c r="O18" s="390">
        <f t="shared" si="1"/>
        <v>1826</v>
      </c>
      <c r="P18" s="388">
        <v>16.63</v>
      </c>
      <c r="Q18" s="388">
        <v>9.3699999999999992</v>
      </c>
      <c r="R18" s="388">
        <v>19.529999999999998</v>
      </c>
      <c r="S18" s="393">
        <f t="shared" si="2"/>
        <v>6.6380177379537608E-2</v>
      </c>
      <c r="T18" s="393">
        <f t="shared" si="3"/>
        <v>0.1208948040812825</v>
      </c>
    </row>
    <row r="19" spans="1:21" x14ac:dyDescent="0.2">
      <c r="A19" s="388" t="s">
        <v>1683</v>
      </c>
      <c r="B19" s="388" t="s">
        <v>1655</v>
      </c>
      <c r="C19" s="388" t="s">
        <v>1253</v>
      </c>
      <c r="D19" s="388" t="s">
        <v>1682</v>
      </c>
      <c r="E19" s="389">
        <v>38706</v>
      </c>
      <c r="F19" s="390">
        <v>2005</v>
      </c>
      <c r="G19" s="389">
        <v>43332</v>
      </c>
      <c r="H19" s="390">
        <v>25000</v>
      </c>
      <c r="I19" s="390">
        <v>10000</v>
      </c>
      <c r="J19" s="398">
        <v>100</v>
      </c>
      <c r="K19" s="390" t="s">
        <v>1684</v>
      </c>
      <c r="L19" s="390">
        <v>1.1200000000000001</v>
      </c>
      <c r="M19" s="391"/>
      <c r="N19" s="392">
        <f t="shared" si="0"/>
        <v>12.673972602739726</v>
      </c>
      <c r="O19" s="390">
        <f t="shared" si="1"/>
        <v>4626</v>
      </c>
      <c r="P19" s="388">
        <v>14.99</v>
      </c>
      <c r="Q19" s="388">
        <v>9.7100000000000009</v>
      </c>
      <c r="R19" s="388">
        <v>16.11</v>
      </c>
      <c r="S19" s="393">
        <f t="shared" si="2"/>
        <v>4.8126879956248203E-2</v>
      </c>
      <c r="T19" s="393">
        <f t="shared" si="3"/>
        <v>0.10778572919384311</v>
      </c>
    </row>
    <row r="20" spans="1:21" x14ac:dyDescent="0.2">
      <c r="A20" s="388" t="s">
        <v>1675</v>
      </c>
      <c r="B20" s="388" t="s">
        <v>1655</v>
      </c>
      <c r="C20" s="388" t="s">
        <v>1253</v>
      </c>
      <c r="D20" s="388" t="s">
        <v>1685</v>
      </c>
      <c r="E20" s="389">
        <v>38443</v>
      </c>
      <c r="F20" s="390">
        <v>2005</v>
      </c>
      <c r="G20" s="389">
        <v>39904</v>
      </c>
      <c r="H20" s="390">
        <v>20380</v>
      </c>
      <c r="I20" s="390">
        <v>10000</v>
      </c>
      <c r="J20" s="390">
        <v>106</v>
      </c>
      <c r="K20" s="390" t="s">
        <v>1657</v>
      </c>
      <c r="L20" s="390">
        <v>0</v>
      </c>
      <c r="M20" s="391"/>
      <c r="N20" s="392">
        <f t="shared" si="0"/>
        <v>4.0027397260273974</v>
      </c>
      <c r="O20" s="390">
        <f t="shared" si="1"/>
        <v>1461</v>
      </c>
      <c r="P20" s="388">
        <v>17.45</v>
      </c>
      <c r="Q20" s="388">
        <v>9.16</v>
      </c>
      <c r="R20" s="388">
        <v>18.497</v>
      </c>
      <c r="S20" s="393">
        <f t="shared" si="2"/>
        <v>7.5943569072920658E-2</v>
      </c>
      <c r="T20" s="393">
        <f t="shared" si="3"/>
        <v>0.10133099361430387</v>
      </c>
    </row>
    <row r="21" spans="1:21" x14ac:dyDescent="0.2">
      <c r="A21" s="388" t="s">
        <v>1686</v>
      </c>
      <c r="B21" s="388" t="s">
        <v>1655</v>
      </c>
      <c r="C21" s="388" t="s">
        <v>1253</v>
      </c>
      <c r="D21" s="388" t="s">
        <v>1667</v>
      </c>
      <c r="E21" s="389">
        <v>38930</v>
      </c>
      <c r="F21" s="390">
        <v>2006</v>
      </c>
      <c r="G21" s="389">
        <v>41122</v>
      </c>
      <c r="H21" s="390">
        <v>37000</v>
      </c>
      <c r="I21" s="390">
        <v>10000</v>
      </c>
      <c r="J21" s="390">
        <v>100</v>
      </c>
      <c r="K21" s="390" t="s">
        <v>1657</v>
      </c>
      <c r="L21" s="390">
        <v>0.85</v>
      </c>
      <c r="M21" s="391"/>
      <c r="N21" s="392">
        <f t="shared" si="0"/>
        <v>6.0054794520547947</v>
      </c>
      <c r="O21" s="390">
        <f t="shared" si="1"/>
        <v>2192</v>
      </c>
      <c r="P21" s="388">
        <v>15.17</v>
      </c>
      <c r="Q21" s="388">
        <v>9.58</v>
      </c>
      <c r="R21" s="388">
        <v>16.02</v>
      </c>
      <c r="S21" s="393">
        <f t="shared" si="2"/>
        <v>5.1012958569081723E-2</v>
      </c>
      <c r="T21" s="393">
        <f t="shared" si="3"/>
        <v>0.10388743596422723</v>
      </c>
    </row>
    <row r="22" spans="1:21" x14ac:dyDescent="0.2">
      <c r="A22" s="388" t="s">
        <v>1688</v>
      </c>
      <c r="B22" s="388" t="s">
        <v>1655</v>
      </c>
      <c r="C22" s="388" t="s">
        <v>1253</v>
      </c>
      <c r="D22" s="388" t="s">
        <v>1689</v>
      </c>
      <c r="E22" s="389">
        <v>38777</v>
      </c>
      <c r="F22" s="390">
        <v>2006</v>
      </c>
      <c r="G22" s="389">
        <v>40603</v>
      </c>
      <c r="H22" s="390">
        <v>25000</v>
      </c>
      <c r="I22" s="390">
        <v>10000</v>
      </c>
      <c r="J22" s="390">
        <v>104.4</v>
      </c>
      <c r="K22" s="390" t="s">
        <v>1657</v>
      </c>
      <c r="L22" s="390">
        <v>0</v>
      </c>
      <c r="M22" s="391"/>
      <c r="N22" s="392">
        <f t="shared" si="0"/>
        <v>5.0027397260273974</v>
      </c>
      <c r="O22" s="390">
        <f t="shared" si="1"/>
        <v>1826</v>
      </c>
      <c r="P22" s="388">
        <v>13.62</v>
      </c>
      <c r="Q22" s="388">
        <v>8.8000000000000007</v>
      </c>
      <c r="R22" s="388">
        <v>14.219279999999999</v>
      </c>
      <c r="S22" s="393">
        <f t="shared" si="2"/>
        <v>4.4301470588235414E-2</v>
      </c>
      <c r="T22" s="393">
        <f t="shared" si="3"/>
        <v>9.3738572786481233E-2</v>
      </c>
    </row>
    <row r="23" spans="1:21" x14ac:dyDescent="0.2">
      <c r="A23" s="388" t="s">
        <v>1690</v>
      </c>
      <c r="B23" s="388" t="s">
        <v>1655</v>
      </c>
      <c r="C23" s="388" t="s">
        <v>1253</v>
      </c>
      <c r="D23" s="388" t="s">
        <v>1691</v>
      </c>
      <c r="E23" s="389">
        <v>38980</v>
      </c>
      <c r="F23" s="390">
        <v>2006</v>
      </c>
      <c r="G23" s="389">
        <v>41172</v>
      </c>
      <c r="H23" s="390">
        <v>17000</v>
      </c>
      <c r="I23" s="390">
        <v>10000</v>
      </c>
      <c r="J23" s="390">
        <v>105</v>
      </c>
      <c r="K23" s="390" t="s">
        <v>1657</v>
      </c>
      <c r="L23" s="390">
        <v>0</v>
      </c>
      <c r="M23" s="391"/>
      <c r="N23" s="392">
        <f t="shared" si="0"/>
        <v>6.0054794520547947</v>
      </c>
      <c r="O23" s="390">
        <f t="shared" si="1"/>
        <v>2192</v>
      </c>
      <c r="P23" s="388">
        <v>14.15</v>
      </c>
      <c r="Q23" s="388">
        <v>9.44</v>
      </c>
      <c r="R23" s="388">
        <v>14.857500000000002</v>
      </c>
      <c r="S23" s="393">
        <f t="shared" si="2"/>
        <v>4.3037280701754277E-2</v>
      </c>
      <c r="T23" s="393">
        <f t="shared" si="3"/>
        <v>0.10118307490144574</v>
      </c>
    </row>
    <row r="24" spans="1:21" x14ac:dyDescent="0.2">
      <c r="A24" s="388" t="s">
        <v>1687</v>
      </c>
      <c r="B24" s="388" t="s">
        <v>1655</v>
      </c>
      <c r="C24" s="388" t="s">
        <v>1253</v>
      </c>
      <c r="D24" s="388" t="s">
        <v>1693</v>
      </c>
      <c r="E24" s="389">
        <v>38718</v>
      </c>
      <c r="F24" s="390">
        <v>2006</v>
      </c>
      <c r="G24" s="389">
        <v>40544</v>
      </c>
      <c r="H24" s="390">
        <v>40000</v>
      </c>
      <c r="I24" s="390">
        <v>10000</v>
      </c>
      <c r="J24" s="390">
        <v>104</v>
      </c>
      <c r="K24" s="390" t="s">
        <v>1657</v>
      </c>
      <c r="L24" s="390">
        <v>0</v>
      </c>
      <c r="M24" s="391"/>
      <c r="N24" s="392">
        <f t="shared" si="0"/>
        <v>5.0027397260273974</v>
      </c>
      <c r="O24" s="390">
        <f t="shared" si="1"/>
        <v>1826</v>
      </c>
      <c r="P24" s="388">
        <v>14.87</v>
      </c>
      <c r="Q24" s="388">
        <v>9.83</v>
      </c>
      <c r="R24" s="388">
        <v>15.4648</v>
      </c>
      <c r="S24" s="393">
        <f t="shared" si="2"/>
        <v>4.5889101338432159E-2</v>
      </c>
      <c r="T24" s="393">
        <f t="shared" si="3"/>
        <v>0.10398702742230337</v>
      </c>
    </row>
    <row r="25" spans="1:21" x14ac:dyDescent="0.2">
      <c r="A25" s="388" t="s">
        <v>1695</v>
      </c>
      <c r="B25" s="388" t="s">
        <v>1655</v>
      </c>
      <c r="C25" s="388" t="s">
        <v>1253</v>
      </c>
      <c r="D25" s="388" t="s">
        <v>1696</v>
      </c>
      <c r="E25" s="389">
        <v>38991</v>
      </c>
      <c r="F25" s="390">
        <v>2006</v>
      </c>
      <c r="G25" s="389">
        <v>40817</v>
      </c>
      <c r="H25" s="390">
        <v>35000</v>
      </c>
      <c r="I25" s="390">
        <v>10000</v>
      </c>
      <c r="J25" s="390">
        <v>100</v>
      </c>
      <c r="K25" s="390" t="s">
        <v>1657</v>
      </c>
      <c r="L25" s="390">
        <v>2</v>
      </c>
      <c r="M25" s="391"/>
      <c r="N25" s="392">
        <f t="shared" si="0"/>
        <v>5.0027397260273974</v>
      </c>
      <c r="O25" s="390">
        <f t="shared" si="1"/>
        <v>1826</v>
      </c>
      <c r="P25" s="388">
        <v>14.14</v>
      </c>
      <c r="Q25" s="388">
        <v>9.57</v>
      </c>
      <c r="R25" s="388">
        <v>16.14</v>
      </c>
      <c r="S25" s="393">
        <f t="shared" si="2"/>
        <v>4.1708496851327936E-2</v>
      </c>
      <c r="T25" s="393">
        <f t="shared" si="3"/>
        <v>0.11489922901699656</v>
      </c>
    </row>
    <row r="26" spans="1:21" x14ac:dyDescent="0.2">
      <c r="A26" s="388" t="s">
        <v>1694</v>
      </c>
      <c r="B26" s="388" t="s">
        <v>1655</v>
      </c>
      <c r="C26" s="388" t="s">
        <v>1253</v>
      </c>
      <c r="D26" s="388" t="s">
        <v>1697</v>
      </c>
      <c r="E26" s="389">
        <v>38869</v>
      </c>
      <c r="F26" s="390">
        <v>2006</v>
      </c>
      <c r="G26" s="389">
        <v>40695</v>
      </c>
      <c r="H26" s="390">
        <v>26400</v>
      </c>
      <c r="I26" s="390">
        <v>10000</v>
      </c>
      <c r="J26" s="390">
        <v>104.4</v>
      </c>
      <c r="K26" s="390" t="s">
        <v>1657</v>
      </c>
      <c r="L26" s="390">
        <v>0</v>
      </c>
      <c r="M26" s="391"/>
      <c r="N26" s="392">
        <f t="shared" si="0"/>
        <v>5.0027397260273974</v>
      </c>
      <c r="O26" s="390">
        <f t="shared" si="1"/>
        <v>1826</v>
      </c>
      <c r="P26" s="388">
        <v>15.99</v>
      </c>
      <c r="Q26" s="388">
        <v>10.11</v>
      </c>
      <c r="R26" s="388">
        <v>16.693560000000002</v>
      </c>
      <c r="S26" s="393">
        <f t="shared" si="2"/>
        <v>5.3401144310235127E-2</v>
      </c>
      <c r="T26" s="393">
        <f t="shared" si="3"/>
        <v>0.10777893711526865</v>
      </c>
    </row>
    <row r="27" spans="1:21" x14ac:dyDescent="0.2">
      <c r="A27" s="388" t="s">
        <v>1692</v>
      </c>
      <c r="B27" s="388" t="s">
        <v>1655</v>
      </c>
      <c r="C27" s="388" t="s">
        <v>1253</v>
      </c>
      <c r="D27" s="388" t="s">
        <v>1698</v>
      </c>
      <c r="E27" s="389">
        <v>38839</v>
      </c>
      <c r="F27" s="390">
        <v>2006</v>
      </c>
      <c r="G27" s="389">
        <v>40665</v>
      </c>
      <c r="H27" s="390">
        <v>33750</v>
      </c>
      <c r="I27" s="390">
        <v>10000</v>
      </c>
      <c r="J27" s="390">
        <v>100</v>
      </c>
      <c r="K27" s="390" t="s">
        <v>1657</v>
      </c>
      <c r="L27" s="390">
        <v>0.75</v>
      </c>
      <c r="M27" s="391"/>
      <c r="N27" s="392">
        <f t="shared" si="0"/>
        <v>5.0027397260273974</v>
      </c>
      <c r="O27" s="390">
        <f t="shared" si="1"/>
        <v>1826</v>
      </c>
      <c r="P27" s="388">
        <v>14.48</v>
      </c>
      <c r="Q27" s="388">
        <v>9.49</v>
      </c>
      <c r="R27" s="388">
        <v>15.23</v>
      </c>
      <c r="S27" s="393">
        <f t="shared" si="2"/>
        <v>4.5574938350534389E-2</v>
      </c>
      <c r="T27" s="393">
        <f t="shared" si="3"/>
        <v>0.10207308700209627</v>
      </c>
    </row>
    <row r="28" spans="1:21" x14ac:dyDescent="0.2">
      <c r="A28" s="388" t="s">
        <v>1699</v>
      </c>
      <c r="B28" s="388" t="s">
        <v>1655</v>
      </c>
      <c r="C28" s="388" t="s">
        <v>1253</v>
      </c>
      <c r="D28" s="388" t="s">
        <v>1672</v>
      </c>
      <c r="E28" s="389">
        <v>39052</v>
      </c>
      <c r="F28" s="390">
        <v>2006</v>
      </c>
      <c r="G28" s="389">
        <v>41609</v>
      </c>
      <c r="H28" s="390">
        <v>64000</v>
      </c>
      <c r="I28" s="390">
        <v>10000</v>
      </c>
      <c r="J28" s="390">
        <v>104.4</v>
      </c>
      <c r="K28" s="390" t="s">
        <v>1657</v>
      </c>
      <c r="L28" s="390">
        <v>0</v>
      </c>
      <c r="M28" s="391"/>
      <c r="N28" s="392">
        <f t="shared" si="0"/>
        <v>7.0054794520547947</v>
      </c>
      <c r="O28" s="390">
        <f t="shared" si="1"/>
        <v>2557</v>
      </c>
      <c r="P28" s="388">
        <v>13.25</v>
      </c>
      <c r="Q28" s="388">
        <v>8.49</v>
      </c>
      <c r="R28" s="388">
        <v>13.833</v>
      </c>
      <c r="S28" s="393">
        <f t="shared" si="2"/>
        <v>4.3875011521799401E-2</v>
      </c>
      <c r="T28" s="393">
        <f t="shared" si="3"/>
        <v>9.0484959823399436E-2</v>
      </c>
    </row>
    <row r="29" spans="1:21" x14ac:dyDescent="0.2">
      <c r="A29" s="388" t="s">
        <v>1700</v>
      </c>
      <c r="B29" s="388" t="s">
        <v>1655</v>
      </c>
      <c r="C29" s="388" t="s">
        <v>1253</v>
      </c>
      <c r="D29" s="388" t="s">
        <v>1701</v>
      </c>
      <c r="E29" s="389">
        <v>39142</v>
      </c>
      <c r="F29" s="390">
        <v>2007</v>
      </c>
      <c r="G29" s="389">
        <v>41334</v>
      </c>
      <c r="H29" s="390">
        <v>26730</v>
      </c>
      <c r="I29" s="390">
        <v>10000</v>
      </c>
      <c r="J29" s="390">
        <v>105.8</v>
      </c>
      <c r="K29" s="390" t="s">
        <v>1657</v>
      </c>
      <c r="L29" s="390">
        <v>0</v>
      </c>
      <c r="M29" s="391"/>
      <c r="N29" s="392">
        <f t="shared" si="0"/>
        <v>6.0054794520547947</v>
      </c>
      <c r="O29" s="390">
        <f t="shared" si="1"/>
        <v>2192</v>
      </c>
      <c r="P29" s="388">
        <v>12.12</v>
      </c>
      <c r="Q29" s="388">
        <v>7.72</v>
      </c>
      <c r="R29" s="388">
        <v>12.82296</v>
      </c>
      <c r="S29" s="393">
        <f t="shared" si="2"/>
        <v>4.0846639435573762E-2</v>
      </c>
      <c r="T29" s="393">
        <f t="shared" si="3"/>
        <v>8.3953732714948215E-2</v>
      </c>
    </row>
    <row r="30" spans="1:21" x14ac:dyDescent="0.2">
      <c r="A30" s="388" t="s">
        <v>1703</v>
      </c>
      <c r="B30" s="388" t="s">
        <v>1655</v>
      </c>
      <c r="C30" s="388" t="s">
        <v>1253</v>
      </c>
      <c r="D30" s="388" t="s">
        <v>1670</v>
      </c>
      <c r="E30" s="389">
        <v>39417</v>
      </c>
      <c r="F30" s="390">
        <v>2007</v>
      </c>
      <c r="G30" s="389">
        <v>41974</v>
      </c>
      <c r="H30" s="390">
        <v>35392</v>
      </c>
      <c r="I30" s="390">
        <v>10000</v>
      </c>
      <c r="J30" s="390">
        <v>100</v>
      </c>
      <c r="K30" s="390" t="s">
        <v>1657</v>
      </c>
      <c r="L30" s="390">
        <v>0.6</v>
      </c>
      <c r="M30" s="391"/>
      <c r="N30" s="392">
        <f t="shared" si="0"/>
        <v>7.0054794520547947</v>
      </c>
      <c r="O30" s="390">
        <f t="shared" si="1"/>
        <v>2557</v>
      </c>
      <c r="P30" s="388">
        <v>12.59</v>
      </c>
      <c r="Q30" s="388">
        <v>7.48</v>
      </c>
      <c r="R30" s="388">
        <v>13.19</v>
      </c>
      <c r="S30" s="393">
        <f t="shared" si="2"/>
        <v>4.7543729065872897E-2</v>
      </c>
      <c r="T30" s="393">
        <f t="shared" si="3"/>
        <v>8.0527684519051235E-2</v>
      </c>
    </row>
    <row r="31" spans="1:21" x14ac:dyDescent="0.2">
      <c r="A31" s="388" t="s">
        <v>1704</v>
      </c>
      <c r="B31" s="388" t="s">
        <v>1655</v>
      </c>
      <c r="C31" s="388" t="s">
        <v>1253</v>
      </c>
      <c r="D31" s="388" t="s">
        <v>1661</v>
      </c>
      <c r="E31" s="389">
        <v>39417</v>
      </c>
      <c r="F31" s="390">
        <v>2007</v>
      </c>
      <c r="G31" s="389">
        <v>41974</v>
      </c>
      <c r="H31" s="390">
        <v>16360</v>
      </c>
      <c r="I31" s="390">
        <v>10000</v>
      </c>
      <c r="J31" s="390">
        <v>100</v>
      </c>
      <c r="K31" s="390" t="s">
        <v>1657</v>
      </c>
      <c r="L31" s="390">
        <v>0.6</v>
      </c>
      <c r="M31" s="391"/>
      <c r="N31" s="392">
        <f t="shared" si="0"/>
        <v>7.0054794520547947</v>
      </c>
      <c r="O31" s="390">
        <f t="shared" si="1"/>
        <v>2557</v>
      </c>
      <c r="P31" s="388">
        <v>12.59</v>
      </c>
      <c r="Q31" s="388">
        <v>7.48</v>
      </c>
      <c r="R31" s="388">
        <v>13.19</v>
      </c>
      <c r="S31" s="393">
        <f t="shared" si="2"/>
        <v>4.7543729065872897E-2</v>
      </c>
      <c r="T31" s="393">
        <f t="shared" si="3"/>
        <v>8.0527684519051235E-2</v>
      </c>
    </row>
    <row r="32" spans="1:21" x14ac:dyDescent="0.2">
      <c r="A32" s="388" t="s">
        <v>1706</v>
      </c>
      <c r="B32" s="388" t="s">
        <v>1655</v>
      </c>
      <c r="C32" s="388" t="s">
        <v>1254</v>
      </c>
      <c r="D32" s="388" t="s">
        <v>1707</v>
      </c>
      <c r="E32" s="389">
        <v>39431</v>
      </c>
      <c r="F32" s="390">
        <v>2007</v>
      </c>
      <c r="G32" s="389">
        <v>43084</v>
      </c>
      <c r="H32" s="390">
        <v>40000</v>
      </c>
      <c r="I32" s="390">
        <v>10000</v>
      </c>
      <c r="J32" s="390" t="s">
        <v>1708</v>
      </c>
      <c r="K32" s="390"/>
      <c r="L32" s="390">
        <v>7.96</v>
      </c>
      <c r="M32" s="391"/>
      <c r="N32" s="392">
        <f t="shared" si="0"/>
        <v>10.008219178082191</v>
      </c>
      <c r="O32" s="390">
        <f t="shared" si="1"/>
        <v>3653</v>
      </c>
      <c r="P32" s="397"/>
      <c r="Q32" s="397"/>
      <c r="R32" s="397"/>
      <c r="S32" s="399"/>
      <c r="T32" s="399">
        <f t="shared" si="3"/>
        <v>7.9600000000000004E-2</v>
      </c>
      <c r="U32" s="400"/>
    </row>
    <row r="33" spans="1:20" x14ac:dyDescent="0.2">
      <c r="A33" s="388" t="s">
        <v>1709</v>
      </c>
      <c r="B33" s="388" t="s">
        <v>1655</v>
      </c>
      <c r="C33" s="388" t="s">
        <v>1253</v>
      </c>
      <c r="D33" s="388" t="s">
        <v>1682</v>
      </c>
      <c r="E33" s="389">
        <v>39340</v>
      </c>
      <c r="F33" s="390">
        <v>2007</v>
      </c>
      <c r="G33" s="389">
        <v>41532</v>
      </c>
      <c r="H33" s="390">
        <v>60000</v>
      </c>
      <c r="I33" s="390">
        <v>10000</v>
      </c>
      <c r="J33" s="390">
        <v>100</v>
      </c>
      <c r="K33" s="390" t="s">
        <v>1657</v>
      </c>
      <c r="L33" s="390">
        <v>0.9</v>
      </c>
      <c r="M33" s="391"/>
      <c r="N33" s="392">
        <f t="shared" si="0"/>
        <v>6.0054794520547947</v>
      </c>
      <c r="O33" s="390">
        <f t="shared" si="1"/>
        <v>2192</v>
      </c>
      <c r="P33" s="388">
        <v>11.77</v>
      </c>
      <c r="Q33" s="388">
        <v>7</v>
      </c>
      <c r="R33" s="388">
        <v>12.67</v>
      </c>
      <c r="S33" s="393">
        <f t="shared" si="2"/>
        <v>4.4579439252336206E-2</v>
      </c>
      <c r="T33" s="393">
        <f t="shared" si="3"/>
        <v>7.8615907667531904E-2</v>
      </c>
    </row>
    <row r="34" spans="1:20" x14ac:dyDescent="0.2">
      <c r="A34" s="388" t="s">
        <v>1710</v>
      </c>
      <c r="B34" s="388" t="s">
        <v>1655</v>
      </c>
      <c r="C34" s="388" t="s">
        <v>1253</v>
      </c>
      <c r="D34" s="388" t="s">
        <v>1682</v>
      </c>
      <c r="E34" s="389">
        <v>39387</v>
      </c>
      <c r="F34" s="390">
        <v>2007</v>
      </c>
      <c r="G34" s="389">
        <v>43405</v>
      </c>
      <c r="H34" s="390">
        <v>20000</v>
      </c>
      <c r="I34" s="390">
        <v>10000</v>
      </c>
      <c r="J34" s="390">
        <v>100</v>
      </c>
      <c r="K34" s="390" t="s">
        <v>1657</v>
      </c>
      <c r="L34" s="390">
        <v>1.75</v>
      </c>
      <c r="M34" s="391"/>
      <c r="N34" s="392">
        <f t="shared" si="0"/>
        <v>11.008219178082191</v>
      </c>
      <c r="O34" s="390">
        <f t="shared" si="1"/>
        <v>4018</v>
      </c>
      <c r="P34" s="388">
        <v>11.88</v>
      </c>
      <c r="Q34" s="388">
        <v>7.05</v>
      </c>
      <c r="R34" s="388">
        <v>13.63</v>
      </c>
      <c r="S34" s="393">
        <f t="shared" si="2"/>
        <v>4.5119103222793111E-2</v>
      </c>
      <c r="T34" s="393">
        <f t="shared" si="3"/>
        <v>8.7244503038970356E-2</v>
      </c>
    </row>
    <row r="35" spans="1:20" x14ac:dyDescent="0.2">
      <c r="A35" s="388" t="s">
        <v>1705</v>
      </c>
      <c r="B35" s="388" t="s">
        <v>1655</v>
      </c>
      <c r="C35" s="388" t="s">
        <v>1253</v>
      </c>
      <c r="D35" s="388" t="s">
        <v>1697</v>
      </c>
      <c r="E35" s="389">
        <v>39265</v>
      </c>
      <c r="F35" s="390">
        <v>2007</v>
      </c>
      <c r="G35" s="389">
        <v>41822</v>
      </c>
      <c r="H35" s="390">
        <v>25000</v>
      </c>
      <c r="I35" s="390">
        <v>10000</v>
      </c>
      <c r="J35" s="390">
        <v>105</v>
      </c>
      <c r="K35" s="390" t="s">
        <v>1657</v>
      </c>
      <c r="L35" s="390"/>
      <c r="M35" s="391"/>
      <c r="N35" s="392">
        <f t="shared" si="0"/>
        <v>7.0054794520547947</v>
      </c>
      <c r="O35" s="390">
        <f t="shared" si="1"/>
        <v>2557</v>
      </c>
      <c r="P35" s="388">
        <v>10.56</v>
      </c>
      <c r="Q35" s="388">
        <v>6.29</v>
      </c>
      <c r="R35" s="388">
        <v>11.088000000000001</v>
      </c>
      <c r="S35" s="393">
        <f t="shared" si="2"/>
        <v>4.0173111299275588E-2</v>
      </c>
      <c r="T35" s="393">
        <f t="shared" si="3"/>
        <v>6.7976078147612196E-2</v>
      </c>
    </row>
    <row r="36" spans="1:20" x14ac:dyDescent="0.2">
      <c r="A36" s="388" t="s">
        <v>1702</v>
      </c>
      <c r="B36" s="388" t="s">
        <v>1655</v>
      </c>
      <c r="C36" s="388" t="s">
        <v>1253</v>
      </c>
      <c r="D36" s="388" t="s">
        <v>1711</v>
      </c>
      <c r="E36" s="389">
        <v>39104</v>
      </c>
      <c r="F36" s="390">
        <v>2007</v>
      </c>
      <c r="G36" s="389">
        <v>41661</v>
      </c>
      <c r="H36" s="390">
        <v>100000</v>
      </c>
      <c r="I36" s="390">
        <v>10000</v>
      </c>
      <c r="J36" s="390">
        <v>100</v>
      </c>
      <c r="K36" s="390" t="s">
        <v>1657</v>
      </c>
      <c r="L36" s="390">
        <v>1.5</v>
      </c>
      <c r="M36" s="391"/>
      <c r="N36" s="392">
        <f t="shared" si="0"/>
        <v>7.0054794520547947</v>
      </c>
      <c r="O36" s="390">
        <f t="shared" si="1"/>
        <v>2557</v>
      </c>
      <c r="P36" s="388">
        <v>12.39</v>
      </c>
      <c r="Q36" s="388">
        <v>7.94</v>
      </c>
      <c r="R36" s="388">
        <v>13.89</v>
      </c>
      <c r="S36" s="393">
        <f t="shared" si="2"/>
        <v>4.1226607374467372E-2</v>
      </c>
      <c r="T36" s="393">
        <f t="shared" si="3"/>
        <v>9.3806085950707274E-2</v>
      </c>
    </row>
    <row r="37" spans="1:20" x14ac:dyDescent="0.2">
      <c r="A37" s="388" t="s">
        <v>1712</v>
      </c>
      <c r="B37" s="388" t="s">
        <v>1655</v>
      </c>
      <c r="C37" s="388" t="s">
        <v>1253</v>
      </c>
      <c r="D37" s="388" t="s">
        <v>1685</v>
      </c>
      <c r="E37" s="389">
        <v>39417</v>
      </c>
      <c r="F37" s="390">
        <v>2007</v>
      </c>
      <c r="G37" s="389">
        <v>41609</v>
      </c>
      <c r="H37" s="390">
        <v>1</v>
      </c>
      <c r="I37" s="390">
        <v>100000000</v>
      </c>
      <c r="J37" s="390">
        <v>100</v>
      </c>
      <c r="K37" s="390" t="s">
        <v>1657</v>
      </c>
      <c r="L37" s="390">
        <v>0.6</v>
      </c>
      <c r="M37" s="391"/>
      <c r="N37" s="392">
        <f t="shared" si="0"/>
        <v>6.0054794520547947</v>
      </c>
      <c r="O37" s="390">
        <f t="shared" si="1"/>
        <v>2192</v>
      </c>
      <c r="P37" s="388">
        <v>12.53</v>
      </c>
      <c r="Q37" s="388">
        <v>7.47</v>
      </c>
      <c r="R37" s="388">
        <v>13.129999999999999</v>
      </c>
      <c r="S37" s="393">
        <f t="shared" si="2"/>
        <v>4.7082906857727647E-2</v>
      </c>
      <c r="T37" s="393">
        <f t="shared" si="3"/>
        <v>8.0430205278592348E-2</v>
      </c>
    </row>
    <row r="38" spans="1:20" x14ac:dyDescent="0.2">
      <c r="A38" s="397" t="s">
        <v>1713</v>
      </c>
      <c r="B38" s="397" t="s">
        <v>1655</v>
      </c>
      <c r="C38" s="397" t="s">
        <v>1253</v>
      </c>
      <c r="D38" s="397" t="s">
        <v>1693</v>
      </c>
      <c r="E38" s="401">
        <v>39722</v>
      </c>
      <c r="F38" s="398">
        <v>2008</v>
      </c>
      <c r="G38" s="401">
        <v>40663</v>
      </c>
      <c r="H38" s="398">
        <v>1</v>
      </c>
      <c r="I38" s="398">
        <v>100000000</v>
      </c>
      <c r="J38" s="398">
        <v>106.45</v>
      </c>
      <c r="K38" s="398" t="s">
        <v>1657</v>
      </c>
      <c r="L38" s="398">
        <v>0</v>
      </c>
      <c r="M38" s="402"/>
      <c r="N38" s="403">
        <f t="shared" si="0"/>
        <v>2.5780821917808221</v>
      </c>
      <c r="O38" s="398">
        <f t="shared" si="1"/>
        <v>941</v>
      </c>
      <c r="P38" s="388">
        <v>14.1</v>
      </c>
      <c r="Q38" s="388">
        <v>8.98</v>
      </c>
      <c r="R38" s="388">
        <v>15.009449999999999</v>
      </c>
      <c r="S38" s="393">
        <f t="shared" si="2"/>
        <v>4.6981097449073195E-2</v>
      </c>
      <c r="T38" s="393">
        <f t="shared" si="3"/>
        <v>9.8486403242769471E-2</v>
      </c>
    </row>
    <row r="39" spans="1:20" x14ac:dyDescent="0.2">
      <c r="A39" s="388" t="s">
        <v>1714</v>
      </c>
      <c r="B39" s="388" t="s">
        <v>1655</v>
      </c>
      <c r="C39" s="388" t="s">
        <v>1253</v>
      </c>
      <c r="D39" s="388" t="s">
        <v>1696</v>
      </c>
      <c r="E39" s="389">
        <v>39539</v>
      </c>
      <c r="F39" s="390">
        <v>2008</v>
      </c>
      <c r="G39" s="389">
        <v>41730</v>
      </c>
      <c r="H39" s="390">
        <v>15000</v>
      </c>
      <c r="I39" s="390">
        <v>10000</v>
      </c>
      <c r="J39" s="390">
        <v>100</v>
      </c>
      <c r="K39" s="390" t="s">
        <v>1657</v>
      </c>
      <c r="L39" s="390">
        <v>1.1000000000000001</v>
      </c>
      <c r="M39" s="391"/>
      <c r="N39" s="392">
        <f t="shared" si="0"/>
        <v>6.0027397260273974</v>
      </c>
      <c r="O39" s="390">
        <f t="shared" si="1"/>
        <v>2191</v>
      </c>
      <c r="P39" s="388">
        <v>13.25</v>
      </c>
      <c r="Q39" s="388">
        <v>7.92</v>
      </c>
      <c r="R39" s="388">
        <v>14.35</v>
      </c>
      <c r="S39" s="393">
        <f t="shared" si="2"/>
        <v>4.9388435878428671E-2</v>
      </c>
      <c r="T39" s="393">
        <f t="shared" si="3"/>
        <v>8.9682295805739276E-2</v>
      </c>
    </row>
    <row r="40" spans="1:20" x14ac:dyDescent="0.2">
      <c r="A40" s="388" t="s">
        <v>1715</v>
      </c>
      <c r="B40" s="388" t="s">
        <v>1655</v>
      </c>
      <c r="C40" s="388" t="s">
        <v>1253</v>
      </c>
      <c r="D40" s="388" t="s">
        <v>1685</v>
      </c>
      <c r="E40" s="389">
        <v>39448</v>
      </c>
      <c r="F40" s="390">
        <v>2008</v>
      </c>
      <c r="G40" s="389">
        <v>41609</v>
      </c>
      <c r="H40" s="390">
        <v>1</v>
      </c>
      <c r="I40" s="390">
        <v>140000000</v>
      </c>
      <c r="J40" s="390">
        <v>100</v>
      </c>
      <c r="K40" s="390" t="s">
        <v>1657</v>
      </c>
      <c r="L40" s="390">
        <v>0.6</v>
      </c>
      <c r="M40" s="391"/>
      <c r="N40" s="392">
        <f t="shared" si="0"/>
        <v>5.9205479452054792</v>
      </c>
      <c r="O40" s="390">
        <f t="shared" si="1"/>
        <v>2161</v>
      </c>
      <c r="P40" s="388">
        <v>13</v>
      </c>
      <c r="Q40" s="388">
        <v>7.57</v>
      </c>
      <c r="R40" s="388">
        <v>13.6</v>
      </c>
      <c r="S40" s="393">
        <f t="shared" si="2"/>
        <v>5.0478758018034586E-2</v>
      </c>
      <c r="T40" s="393">
        <f t="shared" si="3"/>
        <v>8.1411681415929582E-2</v>
      </c>
    </row>
    <row r="41" spans="1:20" x14ac:dyDescent="0.2">
      <c r="A41" s="388" t="s">
        <v>1716</v>
      </c>
      <c r="B41" s="388" t="s">
        <v>1655</v>
      </c>
      <c r="C41" s="388" t="s">
        <v>1253</v>
      </c>
      <c r="D41" s="388" t="s">
        <v>1685</v>
      </c>
      <c r="E41" s="389">
        <v>39479</v>
      </c>
      <c r="F41" s="390">
        <v>2008</v>
      </c>
      <c r="G41" s="389">
        <v>41609</v>
      </c>
      <c r="H41" s="390">
        <v>1</v>
      </c>
      <c r="I41" s="390">
        <v>40000000</v>
      </c>
      <c r="J41" s="390">
        <v>100</v>
      </c>
      <c r="K41" s="390" t="s">
        <v>1657</v>
      </c>
      <c r="L41" s="390">
        <v>0.6</v>
      </c>
      <c r="M41" s="391"/>
      <c r="N41" s="392">
        <f t="shared" si="0"/>
        <v>5.8356164383561646</v>
      </c>
      <c r="O41" s="390">
        <f t="shared" si="1"/>
        <v>2130</v>
      </c>
      <c r="P41" s="388">
        <v>12.85</v>
      </c>
      <c r="Q41" s="388">
        <v>7.48</v>
      </c>
      <c r="R41" s="388">
        <v>13.45</v>
      </c>
      <c r="S41" s="393">
        <f t="shared" si="2"/>
        <v>4.9962783773725317E-2</v>
      </c>
      <c r="T41" s="393">
        <f t="shared" si="3"/>
        <v>8.0514488258750738E-2</v>
      </c>
    </row>
    <row r="42" spans="1:20" x14ac:dyDescent="0.2">
      <c r="A42" s="388" t="s">
        <v>1717</v>
      </c>
      <c r="B42" s="388" t="s">
        <v>1655</v>
      </c>
      <c r="C42" s="388" t="s">
        <v>1253</v>
      </c>
      <c r="D42" s="388" t="s">
        <v>1685</v>
      </c>
      <c r="E42" s="389">
        <v>39539</v>
      </c>
      <c r="F42" s="390">
        <v>2008</v>
      </c>
      <c r="G42" s="389">
        <v>41609</v>
      </c>
      <c r="H42" s="390">
        <v>1</v>
      </c>
      <c r="I42" s="390">
        <v>50000000</v>
      </c>
      <c r="J42" s="390">
        <v>100</v>
      </c>
      <c r="K42" s="390" t="s">
        <v>1657</v>
      </c>
      <c r="L42" s="390">
        <v>0.6</v>
      </c>
      <c r="M42" s="391"/>
      <c r="N42" s="392">
        <f t="shared" si="0"/>
        <v>5.6712328767123283</v>
      </c>
      <c r="O42" s="390">
        <f t="shared" si="1"/>
        <v>2070</v>
      </c>
      <c r="P42" s="388">
        <v>13.25</v>
      </c>
      <c r="Q42" s="388">
        <v>7.94</v>
      </c>
      <c r="R42" s="388">
        <v>13.85</v>
      </c>
      <c r="S42" s="393">
        <f t="shared" si="2"/>
        <v>4.9193996664813833E-2</v>
      </c>
      <c r="T42" s="393">
        <f t="shared" si="3"/>
        <v>8.5118675496688834E-2</v>
      </c>
    </row>
    <row r="43" spans="1:20" x14ac:dyDescent="0.2">
      <c r="A43" s="388" t="s">
        <v>1718</v>
      </c>
      <c r="B43" s="388" t="s">
        <v>1655</v>
      </c>
      <c r="C43" s="388" t="s">
        <v>1253</v>
      </c>
      <c r="D43" s="388" t="s">
        <v>1685</v>
      </c>
      <c r="E43" s="389">
        <v>39539</v>
      </c>
      <c r="F43" s="390">
        <v>2008</v>
      </c>
      <c r="G43" s="389">
        <v>41609</v>
      </c>
      <c r="H43" s="390">
        <v>1</v>
      </c>
      <c r="I43" s="390">
        <v>50000000</v>
      </c>
      <c r="J43" s="390">
        <v>100</v>
      </c>
      <c r="K43" s="390" t="s">
        <v>1657</v>
      </c>
      <c r="L43" s="390">
        <v>0.6</v>
      </c>
      <c r="M43" s="391"/>
      <c r="N43" s="392">
        <f t="shared" si="0"/>
        <v>5.6712328767123283</v>
      </c>
      <c r="O43" s="390">
        <f t="shared" si="1"/>
        <v>2070</v>
      </c>
      <c r="P43" s="388">
        <v>13.25</v>
      </c>
      <c r="Q43" s="388">
        <v>7.94</v>
      </c>
      <c r="R43" s="388">
        <v>13.85</v>
      </c>
      <c r="S43" s="393">
        <f t="shared" si="2"/>
        <v>4.9193996664813833E-2</v>
      </c>
      <c r="T43" s="393">
        <f t="shared" si="3"/>
        <v>8.5118675496688834E-2</v>
      </c>
    </row>
    <row r="44" spans="1:20" x14ac:dyDescent="0.2">
      <c r="A44" s="388" t="s">
        <v>1719</v>
      </c>
      <c r="B44" s="388" t="s">
        <v>1655</v>
      </c>
      <c r="C44" s="388" t="s">
        <v>1253</v>
      </c>
      <c r="D44" s="388" t="s">
        <v>1667</v>
      </c>
      <c r="E44" s="389">
        <v>40162</v>
      </c>
      <c r="F44" s="390">
        <v>2009</v>
      </c>
      <c r="G44" s="389">
        <v>41258</v>
      </c>
      <c r="H44" s="390">
        <v>11533</v>
      </c>
      <c r="I44" s="390">
        <v>10000</v>
      </c>
      <c r="J44" s="390">
        <v>100</v>
      </c>
      <c r="K44" s="390" t="s">
        <v>1657</v>
      </c>
      <c r="L44" s="390">
        <v>1.1000000000000001</v>
      </c>
      <c r="M44" s="391"/>
      <c r="N44" s="392">
        <f t="shared" si="0"/>
        <v>3.0027397260273974</v>
      </c>
      <c r="O44" s="390">
        <f t="shared" si="1"/>
        <v>1096</v>
      </c>
      <c r="P44" s="388">
        <v>12.455</v>
      </c>
      <c r="Q44" s="388">
        <v>6.6099999999999994</v>
      </c>
      <c r="R44" s="388">
        <v>13.555</v>
      </c>
      <c r="S44" s="393">
        <f t="shared" si="2"/>
        <v>5.4826001313197592E-2</v>
      </c>
      <c r="T44" s="393">
        <f t="shared" si="3"/>
        <v>7.6528260192966213E-2</v>
      </c>
    </row>
    <row r="45" spans="1:20" x14ac:dyDescent="0.2">
      <c r="A45" s="388" t="s">
        <v>1720</v>
      </c>
      <c r="B45" s="388" t="s">
        <v>1655</v>
      </c>
      <c r="C45" s="388" t="s">
        <v>1253</v>
      </c>
      <c r="D45" s="388" t="s">
        <v>1668</v>
      </c>
      <c r="E45" s="389">
        <v>40009</v>
      </c>
      <c r="F45" s="390">
        <v>2009</v>
      </c>
      <c r="G45" s="389">
        <v>40739</v>
      </c>
      <c r="H45" s="390">
        <v>9050</v>
      </c>
      <c r="I45" s="390">
        <v>10000</v>
      </c>
      <c r="J45" s="390">
        <v>100</v>
      </c>
      <c r="K45" s="390" t="s">
        <v>1657</v>
      </c>
      <c r="L45" s="390">
        <v>0.95</v>
      </c>
      <c r="M45" s="391"/>
      <c r="N45" s="392">
        <f t="shared" si="0"/>
        <v>2</v>
      </c>
      <c r="O45" s="390">
        <f t="shared" si="1"/>
        <v>730</v>
      </c>
      <c r="P45" s="388">
        <v>10.63</v>
      </c>
      <c r="Q45" s="388">
        <v>5.71</v>
      </c>
      <c r="R45" s="388">
        <v>11.58</v>
      </c>
      <c r="S45" s="393">
        <f t="shared" si="2"/>
        <v>4.6542427395705355E-2</v>
      </c>
      <c r="T45" s="393">
        <f t="shared" si="3"/>
        <v>6.6177510620988755E-2</v>
      </c>
    </row>
    <row r="46" spans="1:20" x14ac:dyDescent="0.2">
      <c r="A46" s="388" t="s">
        <v>1722</v>
      </c>
      <c r="B46" s="388" t="s">
        <v>1655</v>
      </c>
      <c r="C46" s="388" t="s">
        <v>1253</v>
      </c>
      <c r="D46" s="388" t="s">
        <v>1723</v>
      </c>
      <c r="E46" s="389">
        <v>39995</v>
      </c>
      <c r="F46" s="390">
        <v>2009</v>
      </c>
      <c r="G46" s="389">
        <v>40725</v>
      </c>
      <c r="H46" s="390">
        <v>2400</v>
      </c>
      <c r="I46" s="390">
        <v>10000</v>
      </c>
      <c r="J46" s="390">
        <v>111.9</v>
      </c>
      <c r="K46" s="390" t="s">
        <v>1657</v>
      </c>
      <c r="L46" s="390">
        <v>0</v>
      </c>
      <c r="M46" s="391"/>
      <c r="N46" s="392">
        <f t="shared" si="0"/>
        <v>2</v>
      </c>
      <c r="O46" s="390">
        <f t="shared" si="1"/>
        <v>730</v>
      </c>
      <c r="P46" s="388">
        <v>10.6</v>
      </c>
      <c r="Q46" s="388">
        <v>6.02</v>
      </c>
      <c r="R46" s="388">
        <v>11.8614</v>
      </c>
      <c r="S46" s="393">
        <f t="shared" si="2"/>
        <v>4.3199396340313223E-2</v>
      </c>
      <c r="T46" s="393">
        <f t="shared" si="3"/>
        <v>7.2291648101265649E-2</v>
      </c>
    </row>
    <row r="47" spans="1:20" x14ac:dyDescent="0.2">
      <c r="A47" s="388" t="s">
        <v>1725</v>
      </c>
      <c r="B47" s="388" t="s">
        <v>1655</v>
      </c>
      <c r="C47" s="388" t="s">
        <v>1253</v>
      </c>
      <c r="D47" s="388" t="s">
        <v>1726</v>
      </c>
      <c r="E47" s="389">
        <v>39995</v>
      </c>
      <c r="F47" s="390">
        <v>2009</v>
      </c>
      <c r="G47" s="389">
        <v>40725</v>
      </c>
      <c r="H47" s="390">
        <v>1000</v>
      </c>
      <c r="I47" s="390">
        <v>10000</v>
      </c>
      <c r="J47" s="390">
        <v>111.9</v>
      </c>
      <c r="K47" s="390" t="s">
        <v>1657</v>
      </c>
      <c r="L47" s="390">
        <v>0</v>
      </c>
      <c r="M47" s="391"/>
      <c r="N47" s="392">
        <f t="shared" si="0"/>
        <v>2</v>
      </c>
      <c r="O47" s="390">
        <f t="shared" si="1"/>
        <v>730</v>
      </c>
      <c r="P47" s="388">
        <v>10.6</v>
      </c>
      <c r="Q47" s="388">
        <v>6.02</v>
      </c>
      <c r="R47" s="388">
        <v>11.8614</v>
      </c>
      <c r="S47" s="393">
        <f t="shared" si="2"/>
        <v>4.3199396340313223E-2</v>
      </c>
      <c r="T47" s="393">
        <f t="shared" si="3"/>
        <v>7.2291648101265649E-2</v>
      </c>
    </row>
    <row r="48" spans="1:20" x14ac:dyDescent="0.2">
      <c r="A48" s="388" t="s">
        <v>1727</v>
      </c>
      <c r="B48" s="388" t="s">
        <v>1655</v>
      </c>
      <c r="C48" s="388" t="s">
        <v>1253</v>
      </c>
      <c r="D48" s="388" t="s">
        <v>1728</v>
      </c>
      <c r="E48" s="389">
        <v>39995</v>
      </c>
      <c r="F48" s="390">
        <v>2009</v>
      </c>
      <c r="G48" s="389">
        <v>40725</v>
      </c>
      <c r="H48" s="390">
        <v>1600</v>
      </c>
      <c r="I48" s="390">
        <v>10000</v>
      </c>
      <c r="J48" s="390">
        <v>111</v>
      </c>
      <c r="K48" s="390" t="s">
        <v>1657</v>
      </c>
      <c r="L48" s="390">
        <v>0</v>
      </c>
      <c r="M48" s="391"/>
      <c r="N48" s="392">
        <f t="shared" si="0"/>
        <v>2</v>
      </c>
      <c r="O48" s="390">
        <f t="shared" si="1"/>
        <v>730</v>
      </c>
      <c r="P48" s="388">
        <v>10.6</v>
      </c>
      <c r="Q48" s="388">
        <v>6.02</v>
      </c>
      <c r="R48" s="388">
        <v>11.766</v>
      </c>
      <c r="S48" s="393">
        <f t="shared" si="2"/>
        <v>4.3199396340313223E-2</v>
      </c>
      <c r="T48" s="393">
        <f t="shared" si="3"/>
        <v>7.1377153707052443E-2</v>
      </c>
    </row>
    <row r="49" spans="1:20" x14ac:dyDescent="0.2">
      <c r="A49" s="388" t="s">
        <v>1724</v>
      </c>
      <c r="B49" s="388" t="s">
        <v>1655</v>
      </c>
      <c r="C49" s="388" t="s">
        <v>1253</v>
      </c>
      <c r="D49" s="388" t="s">
        <v>1679</v>
      </c>
      <c r="E49" s="389">
        <v>39982</v>
      </c>
      <c r="F49" s="390">
        <v>2009</v>
      </c>
      <c r="G49" s="389">
        <v>40804</v>
      </c>
      <c r="H49" s="390">
        <v>30000</v>
      </c>
      <c r="I49" s="390">
        <v>10000</v>
      </c>
      <c r="J49" s="390">
        <v>100</v>
      </c>
      <c r="K49" s="390" t="s">
        <v>1657</v>
      </c>
      <c r="L49" s="390">
        <v>1.4</v>
      </c>
      <c r="M49" s="391"/>
      <c r="N49" s="392">
        <f t="shared" si="0"/>
        <v>2.2520547945205478</v>
      </c>
      <c r="O49" s="390">
        <f t="shared" si="1"/>
        <v>822</v>
      </c>
      <c r="P49" s="388">
        <v>10.91</v>
      </c>
      <c r="Q49" s="388">
        <v>6.2</v>
      </c>
      <c r="R49" s="388">
        <v>12.31</v>
      </c>
      <c r="S49" s="393">
        <f t="shared" si="2"/>
        <v>4.4350282485875692E-2</v>
      </c>
      <c r="T49" s="393">
        <f t="shared" si="3"/>
        <v>7.5405463889640201E-2</v>
      </c>
    </row>
    <row r="50" spans="1:20" x14ac:dyDescent="0.2">
      <c r="A50" s="388" t="s">
        <v>1729</v>
      </c>
      <c r="B50" s="388" t="s">
        <v>1655</v>
      </c>
      <c r="C50" s="388" t="s">
        <v>1253</v>
      </c>
      <c r="D50" s="388" t="s">
        <v>1656</v>
      </c>
      <c r="E50" s="389">
        <v>40162</v>
      </c>
      <c r="F50" s="390">
        <v>2009</v>
      </c>
      <c r="G50" s="389">
        <v>41988</v>
      </c>
      <c r="H50" s="390">
        <v>60000</v>
      </c>
      <c r="I50" s="390">
        <v>1000</v>
      </c>
      <c r="J50" s="390">
        <v>100</v>
      </c>
      <c r="K50" s="390" t="s">
        <v>1657</v>
      </c>
      <c r="L50" s="390">
        <v>1</v>
      </c>
      <c r="M50" s="391"/>
      <c r="N50" s="392">
        <f t="shared" si="0"/>
        <v>5.0027397260273974</v>
      </c>
      <c r="O50" s="390">
        <f t="shared" si="1"/>
        <v>1826</v>
      </c>
      <c r="P50" s="388">
        <v>12.91</v>
      </c>
      <c r="Q50" s="388">
        <v>6.71</v>
      </c>
      <c r="R50" s="388">
        <v>13.91</v>
      </c>
      <c r="S50" s="393">
        <f t="shared" si="2"/>
        <v>5.8101396307750131E-2</v>
      </c>
      <c r="T50" s="393">
        <f t="shared" si="3"/>
        <v>7.6550890089451595E-2</v>
      </c>
    </row>
    <row r="51" spans="1:20" x14ac:dyDescent="0.2">
      <c r="A51" s="388" t="s">
        <v>1731</v>
      </c>
      <c r="B51" s="388" t="s">
        <v>1655</v>
      </c>
      <c r="C51" s="388" t="s">
        <v>1253</v>
      </c>
      <c r="D51" s="388" t="s">
        <v>1732</v>
      </c>
      <c r="E51" s="389">
        <v>40162</v>
      </c>
      <c r="F51" s="390">
        <v>2009</v>
      </c>
      <c r="G51" s="389">
        <v>41988</v>
      </c>
      <c r="H51" s="390">
        <v>60000</v>
      </c>
      <c r="I51" s="390">
        <v>1000</v>
      </c>
      <c r="J51" s="390">
        <v>100</v>
      </c>
      <c r="K51" s="390" t="s">
        <v>1657</v>
      </c>
      <c r="L51" s="390">
        <v>1</v>
      </c>
      <c r="M51" s="391"/>
      <c r="N51" s="392">
        <f t="shared" si="0"/>
        <v>5.0027397260273974</v>
      </c>
      <c r="O51" s="390">
        <f t="shared" si="1"/>
        <v>1826</v>
      </c>
      <c r="P51" s="388">
        <v>12.91</v>
      </c>
      <c r="Q51" s="388">
        <v>6.71</v>
      </c>
      <c r="R51" s="388">
        <v>13.91</v>
      </c>
      <c r="S51" s="393">
        <f t="shared" si="2"/>
        <v>5.8101396307750131E-2</v>
      </c>
      <c r="T51" s="393">
        <f t="shared" si="3"/>
        <v>7.6550890089451595E-2</v>
      </c>
    </row>
    <row r="52" spans="1:20" x14ac:dyDescent="0.2">
      <c r="A52" s="388" t="s">
        <v>1721</v>
      </c>
      <c r="B52" s="388" t="s">
        <v>1655</v>
      </c>
      <c r="C52" s="388" t="s">
        <v>1253</v>
      </c>
      <c r="D52" s="388" t="s">
        <v>1711</v>
      </c>
      <c r="E52" s="389">
        <v>39965</v>
      </c>
      <c r="F52" s="390">
        <v>2009</v>
      </c>
      <c r="G52" s="389">
        <v>40695</v>
      </c>
      <c r="H52" s="390">
        <v>250000</v>
      </c>
      <c r="I52" s="390">
        <v>1000</v>
      </c>
      <c r="J52" s="390">
        <v>115</v>
      </c>
      <c r="K52" s="390" t="s">
        <v>1657</v>
      </c>
      <c r="L52" s="390">
        <v>0</v>
      </c>
      <c r="M52" s="391"/>
      <c r="N52" s="392">
        <f t="shared" si="0"/>
        <v>2</v>
      </c>
      <c r="O52" s="390">
        <f t="shared" si="1"/>
        <v>730</v>
      </c>
      <c r="P52" s="388">
        <v>10.039999999999999</v>
      </c>
      <c r="Q52" s="388">
        <v>5.91</v>
      </c>
      <c r="R52" s="388">
        <v>11.545999999999998</v>
      </c>
      <c r="S52" s="393">
        <f t="shared" si="2"/>
        <v>3.8995373430271041E-2</v>
      </c>
      <c r="T52" s="393">
        <f t="shared" si="3"/>
        <v>7.3594770992366332E-2</v>
      </c>
    </row>
    <row r="53" spans="1:20" x14ac:dyDescent="0.2">
      <c r="A53" s="388" t="s">
        <v>1730</v>
      </c>
      <c r="B53" s="388" t="s">
        <v>1655</v>
      </c>
      <c r="C53" s="388" t="s">
        <v>1253</v>
      </c>
      <c r="D53" s="388" t="s">
        <v>1672</v>
      </c>
      <c r="E53" s="389">
        <v>39995</v>
      </c>
      <c r="F53" s="390">
        <v>2009</v>
      </c>
      <c r="G53" s="389">
        <v>40725</v>
      </c>
      <c r="H53" s="390">
        <v>175000</v>
      </c>
      <c r="I53" s="390">
        <v>1000</v>
      </c>
      <c r="J53" s="390">
        <v>110.3</v>
      </c>
      <c r="K53" s="390" t="s">
        <v>1657</v>
      </c>
      <c r="L53" s="390">
        <v>0</v>
      </c>
      <c r="M53" s="391"/>
      <c r="N53" s="392">
        <f t="shared" si="0"/>
        <v>2</v>
      </c>
      <c r="O53" s="390">
        <f t="shared" si="1"/>
        <v>730</v>
      </c>
      <c r="P53" s="388">
        <v>10.6</v>
      </c>
      <c r="Q53" s="388">
        <v>6.02</v>
      </c>
      <c r="R53" s="388">
        <v>11.691799999999999</v>
      </c>
      <c r="S53" s="393">
        <f t="shared" si="2"/>
        <v>4.3199396340313223E-2</v>
      </c>
      <c r="T53" s="393">
        <f t="shared" si="3"/>
        <v>7.0665880289330962E-2</v>
      </c>
    </row>
    <row r="54" spans="1:20" x14ac:dyDescent="0.2">
      <c r="A54" s="388" t="s">
        <v>1733</v>
      </c>
      <c r="B54" s="388" t="s">
        <v>1655</v>
      </c>
      <c r="C54" s="388" t="s">
        <v>1253</v>
      </c>
      <c r="D54" s="388" t="s">
        <v>1685</v>
      </c>
      <c r="E54" s="389">
        <v>39995</v>
      </c>
      <c r="F54" s="390">
        <v>2009</v>
      </c>
      <c r="G54" s="389">
        <v>40725</v>
      </c>
      <c r="H54" s="390">
        <v>185000</v>
      </c>
      <c r="I54" s="390">
        <v>1000</v>
      </c>
      <c r="J54" s="390">
        <v>110.3</v>
      </c>
      <c r="K54" s="390" t="s">
        <v>1657</v>
      </c>
      <c r="L54" s="390">
        <v>0</v>
      </c>
      <c r="M54" s="391"/>
      <c r="N54" s="392">
        <f t="shared" si="0"/>
        <v>2</v>
      </c>
      <c r="O54" s="390">
        <f t="shared" si="1"/>
        <v>730</v>
      </c>
      <c r="P54" s="388">
        <v>10.6</v>
      </c>
      <c r="Q54" s="388">
        <v>6.02</v>
      </c>
      <c r="R54" s="388">
        <v>11.691799999999999</v>
      </c>
      <c r="S54" s="393">
        <f t="shared" si="2"/>
        <v>4.3199396340313223E-2</v>
      </c>
      <c r="T54" s="393">
        <f t="shared" si="3"/>
        <v>7.0665880289330962E-2</v>
      </c>
    </row>
    <row r="55" spans="1:20" x14ac:dyDescent="0.2">
      <c r="A55" s="388" t="s">
        <v>1734</v>
      </c>
      <c r="B55" s="388" t="s">
        <v>1655</v>
      </c>
      <c r="C55" s="388" t="s">
        <v>1253</v>
      </c>
      <c r="D55" s="388" t="s">
        <v>1735</v>
      </c>
      <c r="E55" s="389">
        <v>40162</v>
      </c>
      <c r="F55" s="390">
        <v>2009</v>
      </c>
      <c r="G55" s="389">
        <v>41988</v>
      </c>
      <c r="H55" s="390">
        <v>80000</v>
      </c>
      <c r="I55" s="390">
        <v>1000</v>
      </c>
      <c r="J55" s="390">
        <v>100</v>
      </c>
      <c r="K55" s="390" t="s">
        <v>1657</v>
      </c>
      <c r="L55" s="390">
        <v>1</v>
      </c>
      <c r="M55" s="391"/>
      <c r="N55" s="392">
        <f t="shared" si="0"/>
        <v>5.0027397260273974</v>
      </c>
      <c r="O55" s="390">
        <f t="shared" si="1"/>
        <v>1826</v>
      </c>
      <c r="P55" s="388">
        <v>12.91</v>
      </c>
      <c r="Q55" s="388">
        <v>6.71</v>
      </c>
      <c r="R55" s="388">
        <v>13.91</v>
      </c>
      <c r="S55" s="393">
        <f t="shared" si="2"/>
        <v>5.8101396307750131E-2</v>
      </c>
      <c r="T55" s="393">
        <f t="shared" si="3"/>
        <v>7.6550890089451595E-2</v>
      </c>
    </row>
    <row r="56" spans="1:20" x14ac:dyDescent="0.2">
      <c r="A56" s="388" t="s">
        <v>1736</v>
      </c>
      <c r="B56" s="388" t="s">
        <v>1655</v>
      </c>
      <c r="C56" s="388" t="s">
        <v>1254</v>
      </c>
      <c r="D56" s="388" t="s">
        <v>1667</v>
      </c>
      <c r="E56" s="389">
        <v>40162</v>
      </c>
      <c r="F56" s="390">
        <v>2009</v>
      </c>
      <c r="G56" s="389">
        <v>42353</v>
      </c>
      <c r="H56" s="390">
        <v>13467</v>
      </c>
      <c r="I56" s="390">
        <v>10000</v>
      </c>
      <c r="J56" s="390" t="s">
        <v>1657</v>
      </c>
      <c r="K56" s="390" t="s">
        <v>1657</v>
      </c>
      <c r="L56" s="390">
        <v>8.3000000000000007</v>
      </c>
      <c r="M56" s="391"/>
      <c r="N56" s="392">
        <f t="shared" si="0"/>
        <v>6.0027397260273974</v>
      </c>
      <c r="O56" s="390">
        <f t="shared" si="1"/>
        <v>2191</v>
      </c>
      <c r="P56" s="388"/>
      <c r="Q56" s="388"/>
      <c r="R56" s="388"/>
      <c r="S56" s="393"/>
      <c r="T56" s="393">
        <f t="shared" si="3"/>
        <v>8.3000000000000004E-2</v>
      </c>
    </row>
    <row r="57" spans="1:20" x14ac:dyDescent="0.2">
      <c r="A57" s="388" t="s">
        <v>1737</v>
      </c>
      <c r="B57" s="388" t="s">
        <v>1655</v>
      </c>
      <c r="C57" s="388" t="s">
        <v>1254</v>
      </c>
      <c r="D57" s="388" t="s">
        <v>1668</v>
      </c>
      <c r="E57" s="389">
        <v>40009</v>
      </c>
      <c r="F57" s="390">
        <v>2009</v>
      </c>
      <c r="G57" s="389">
        <v>41835</v>
      </c>
      <c r="H57" s="390">
        <v>15450</v>
      </c>
      <c r="I57" s="390">
        <v>10000</v>
      </c>
      <c r="J57" s="390" t="s">
        <v>1657</v>
      </c>
      <c r="K57" s="390" t="s">
        <v>1657</v>
      </c>
      <c r="L57" s="390">
        <v>7.5</v>
      </c>
      <c r="M57" s="391"/>
      <c r="N57" s="392">
        <f t="shared" si="0"/>
        <v>5.0027397260273974</v>
      </c>
      <c r="O57" s="390">
        <f t="shared" si="1"/>
        <v>1826</v>
      </c>
      <c r="P57" s="388"/>
      <c r="Q57" s="388"/>
      <c r="R57" s="388"/>
      <c r="S57" s="393"/>
      <c r="T57" s="393">
        <f t="shared" si="3"/>
        <v>7.4999999999999997E-2</v>
      </c>
    </row>
    <row r="58" spans="1:20" x14ac:dyDescent="0.2">
      <c r="A58" s="388" t="s">
        <v>1738</v>
      </c>
      <c r="B58" s="388" t="s">
        <v>1655</v>
      </c>
      <c r="C58" s="388" t="s">
        <v>1254</v>
      </c>
      <c r="D58" s="388" t="s">
        <v>1739</v>
      </c>
      <c r="E58" s="389">
        <v>40170</v>
      </c>
      <c r="F58" s="390">
        <v>2009</v>
      </c>
      <c r="G58" s="389">
        <v>49633</v>
      </c>
      <c r="H58" s="390">
        <v>370000</v>
      </c>
      <c r="I58" s="390">
        <v>1000</v>
      </c>
      <c r="J58" s="390" t="s">
        <v>1657</v>
      </c>
      <c r="K58" s="390" t="s">
        <v>1740</v>
      </c>
      <c r="L58" s="390">
        <v>1</v>
      </c>
      <c r="M58" s="391"/>
      <c r="N58" s="392">
        <f>O58/365</f>
        <v>25.926027397260274</v>
      </c>
      <c r="O58" s="390">
        <f t="shared" si="1"/>
        <v>9463</v>
      </c>
      <c r="P58" s="388"/>
      <c r="Q58" s="388"/>
      <c r="R58" s="388"/>
      <c r="S58" s="393"/>
      <c r="T58" s="393">
        <f t="shared" si="3"/>
        <v>0.01</v>
      </c>
    </row>
    <row r="59" spans="1:20" x14ac:dyDescent="0.2">
      <c r="A59" s="397" t="s">
        <v>1741</v>
      </c>
      <c r="B59" s="397" t="s">
        <v>1655</v>
      </c>
      <c r="C59" s="397" t="s">
        <v>1253</v>
      </c>
      <c r="D59" s="397" t="s">
        <v>1742</v>
      </c>
      <c r="E59" s="401">
        <v>40283</v>
      </c>
      <c r="F59" s="398">
        <v>2010</v>
      </c>
      <c r="G59" s="401">
        <v>42870</v>
      </c>
      <c r="H59" s="398">
        <v>100</v>
      </c>
      <c r="I59" s="398">
        <v>1000000</v>
      </c>
      <c r="J59" s="398">
        <v>100</v>
      </c>
      <c r="K59" s="398" t="s">
        <v>1743</v>
      </c>
      <c r="L59" s="398">
        <v>2.75</v>
      </c>
      <c r="M59" s="402"/>
      <c r="N59" s="403">
        <f t="shared" si="0"/>
        <v>7.087671232876712</v>
      </c>
      <c r="O59" s="398">
        <f t="shared" si="1"/>
        <v>2587</v>
      </c>
      <c r="P59" s="388">
        <v>12.73</v>
      </c>
      <c r="Q59" s="388">
        <v>6.31</v>
      </c>
      <c r="R59" s="388">
        <v>15.48</v>
      </c>
      <c r="S59" s="393">
        <f t="shared" si="2"/>
        <v>6.0389427147022889E-2</v>
      </c>
      <c r="T59" s="393">
        <f t="shared" si="3"/>
        <v>8.9033868535438598E-2</v>
      </c>
    </row>
    <row r="60" spans="1:20" x14ac:dyDescent="0.2">
      <c r="A60" s="388" t="s">
        <v>1744</v>
      </c>
      <c r="B60" s="388" t="s">
        <v>1655</v>
      </c>
      <c r="C60" s="388" t="s">
        <v>1253</v>
      </c>
      <c r="D60" s="388" t="s">
        <v>1670</v>
      </c>
      <c r="E60" s="389">
        <v>40532</v>
      </c>
      <c r="F60" s="390">
        <v>2010</v>
      </c>
      <c r="G60" s="389">
        <v>41286</v>
      </c>
      <c r="H60" s="390">
        <v>80</v>
      </c>
      <c r="I60" s="390">
        <v>1000000</v>
      </c>
      <c r="J60" s="390">
        <v>106.7</v>
      </c>
      <c r="K60" s="390" t="s">
        <v>1657</v>
      </c>
      <c r="L60" s="390">
        <v>0</v>
      </c>
      <c r="M60" s="391"/>
      <c r="N60" s="392">
        <f t="shared" si="0"/>
        <v>2.0657534246575344</v>
      </c>
      <c r="O60" s="390">
        <f t="shared" si="1"/>
        <v>754</v>
      </c>
      <c r="P60" s="388">
        <v>12.33</v>
      </c>
      <c r="Q60" s="388">
        <v>6.18</v>
      </c>
      <c r="R60" s="388">
        <v>13.15611</v>
      </c>
      <c r="S60" s="393">
        <f t="shared" si="2"/>
        <v>5.792051233753992E-2</v>
      </c>
      <c r="T60" s="393">
        <f t="shared" si="3"/>
        <v>6.9608809739161392E-2</v>
      </c>
    </row>
    <row r="61" spans="1:20" x14ac:dyDescent="0.2">
      <c r="A61" s="388" t="s">
        <v>1745</v>
      </c>
      <c r="B61" s="388" t="s">
        <v>1655</v>
      </c>
      <c r="C61" s="388" t="s">
        <v>1253</v>
      </c>
      <c r="D61" s="388" t="s">
        <v>1693</v>
      </c>
      <c r="E61" s="389">
        <v>40269</v>
      </c>
      <c r="F61" s="390">
        <v>2010</v>
      </c>
      <c r="G61" s="389">
        <v>42095</v>
      </c>
      <c r="H61" s="390">
        <v>260</v>
      </c>
      <c r="I61" s="390">
        <v>1000000</v>
      </c>
      <c r="J61" s="390">
        <v>107</v>
      </c>
      <c r="K61" s="390" t="s">
        <v>1657</v>
      </c>
      <c r="L61" s="390"/>
      <c r="M61" s="391"/>
      <c r="N61" s="392">
        <f t="shared" si="0"/>
        <v>5.0027397260273974</v>
      </c>
      <c r="O61" s="390">
        <f t="shared" si="1"/>
        <v>1826</v>
      </c>
      <c r="P61" s="388">
        <v>12.24</v>
      </c>
      <c r="Q61" s="388">
        <v>6.22</v>
      </c>
      <c r="R61" s="388">
        <v>13.096800000000002</v>
      </c>
      <c r="S61" s="393">
        <f t="shared" si="2"/>
        <v>5.6674825833176401E-2</v>
      </c>
      <c r="T61" s="393">
        <f t="shared" si="3"/>
        <v>7.0308454739843151E-2</v>
      </c>
    </row>
    <row r="62" spans="1:20" x14ac:dyDescent="0.2">
      <c r="A62" s="388" t="s">
        <v>1746</v>
      </c>
      <c r="B62" s="388" t="s">
        <v>1655</v>
      </c>
      <c r="C62" s="388" t="s">
        <v>1253</v>
      </c>
      <c r="D62" s="388" t="s">
        <v>1693</v>
      </c>
      <c r="E62" s="389">
        <v>40522</v>
      </c>
      <c r="F62" s="390">
        <v>2010</v>
      </c>
      <c r="G62" s="389">
        <v>41618</v>
      </c>
      <c r="H62" s="390">
        <v>280</v>
      </c>
      <c r="I62" s="390">
        <v>1000000</v>
      </c>
      <c r="J62" s="390">
        <v>109.09</v>
      </c>
      <c r="K62" s="390" t="s">
        <v>1657</v>
      </c>
      <c r="L62" s="390">
        <v>0</v>
      </c>
      <c r="M62" s="391"/>
      <c r="N62" s="392">
        <f t="shared" si="0"/>
        <v>3.0027397260273974</v>
      </c>
      <c r="O62" s="390">
        <f t="shared" si="1"/>
        <v>1096</v>
      </c>
      <c r="P62" s="388">
        <v>12.22</v>
      </c>
      <c r="Q62" s="388">
        <v>6.28</v>
      </c>
      <c r="R62" s="388">
        <v>13.330798</v>
      </c>
      <c r="S62" s="393">
        <f t="shared" si="2"/>
        <v>5.5890101618366606E-2</v>
      </c>
      <c r="T62" s="393">
        <f t="shared" si="3"/>
        <v>7.3320015277134276E-2</v>
      </c>
    </row>
    <row r="63" spans="1:20" x14ac:dyDescent="0.2">
      <c r="A63" s="388" t="s">
        <v>1747</v>
      </c>
      <c r="B63" s="388" t="s">
        <v>1655</v>
      </c>
      <c r="C63" s="388" t="s">
        <v>1253</v>
      </c>
      <c r="D63" s="388" t="s">
        <v>1689</v>
      </c>
      <c r="E63" s="389">
        <v>40360</v>
      </c>
      <c r="F63" s="390">
        <v>2010</v>
      </c>
      <c r="G63" s="389">
        <v>42552</v>
      </c>
      <c r="H63" s="390">
        <v>39000</v>
      </c>
      <c r="I63" s="390">
        <v>10000</v>
      </c>
      <c r="J63" s="390">
        <v>100</v>
      </c>
      <c r="K63" s="390" t="s">
        <v>1657</v>
      </c>
      <c r="L63" s="390">
        <v>1.5</v>
      </c>
      <c r="M63" s="391"/>
      <c r="N63" s="392">
        <f t="shared" si="0"/>
        <v>6.0054794520547947</v>
      </c>
      <c r="O63" s="390">
        <f t="shared" si="1"/>
        <v>2192</v>
      </c>
      <c r="P63" s="388">
        <v>12.08</v>
      </c>
      <c r="Q63" s="388">
        <v>6.33</v>
      </c>
      <c r="R63" s="388">
        <v>13.58</v>
      </c>
      <c r="S63" s="393">
        <f t="shared" si="2"/>
        <v>5.4076930311295124E-2</v>
      </c>
      <c r="T63" s="393">
        <f t="shared" si="3"/>
        <v>7.753046038543876E-2</v>
      </c>
    </row>
    <row r="64" spans="1:20" x14ac:dyDescent="0.2">
      <c r="A64" s="388" t="s">
        <v>1748</v>
      </c>
      <c r="B64" s="388" t="s">
        <v>1655</v>
      </c>
      <c r="C64" s="388" t="s">
        <v>1253</v>
      </c>
      <c r="D64" s="388" t="s">
        <v>1679</v>
      </c>
      <c r="E64" s="389">
        <v>40374</v>
      </c>
      <c r="F64" s="390">
        <v>2010</v>
      </c>
      <c r="G64" s="389">
        <v>41835</v>
      </c>
      <c r="H64" s="390">
        <v>18000</v>
      </c>
      <c r="I64" s="390">
        <v>10000</v>
      </c>
      <c r="J64" s="390">
        <v>100</v>
      </c>
      <c r="K64" s="390" t="s">
        <v>1657</v>
      </c>
      <c r="L64" s="390">
        <v>1.1499999999999999</v>
      </c>
      <c r="M64" s="391"/>
      <c r="N64" s="392">
        <f t="shared" si="0"/>
        <v>4.0027397260273974</v>
      </c>
      <c r="O64" s="390">
        <f t="shared" si="1"/>
        <v>1461</v>
      </c>
      <c r="P64" s="388">
        <v>12.11</v>
      </c>
      <c r="Q64" s="388">
        <v>6.1</v>
      </c>
      <c r="R64" s="388">
        <v>13.26</v>
      </c>
      <c r="S64" s="393">
        <f t="shared" si="2"/>
        <v>5.6644674835061304E-2</v>
      </c>
      <c r="T64" s="393">
        <f t="shared" si="3"/>
        <v>7.1883507269645985E-2</v>
      </c>
    </row>
    <row r="65" spans="1:20" x14ac:dyDescent="0.2">
      <c r="A65" s="388" t="s">
        <v>1749</v>
      </c>
      <c r="B65" s="388" t="s">
        <v>1655</v>
      </c>
      <c r="C65" s="388" t="s">
        <v>1253</v>
      </c>
      <c r="D65" s="388" t="s">
        <v>1679</v>
      </c>
      <c r="E65" s="389">
        <v>40374</v>
      </c>
      <c r="F65" s="390">
        <v>2010</v>
      </c>
      <c r="G65" s="389">
        <v>42200</v>
      </c>
      <c r="H65" s="390">
        <v>12000</v>
      </c>
      <c r="I65" s="390">
        <v>10000</v>
      </c>
      <c r="J65" s="390">
        <v>100</v>
      </c>
      <c r="K65" s="390" t="s">
        <v>1657</v>
      </c>
      <c r="L65" s="390">
        <v>1.25</v>
      </c>
      <c r="M65" s="391"/>
      <c r="N65" s="392">
        <f t="shared" si="0"/>
        <v>5.0027397260273974</v>
      </c>
      <c r="O65" s="390">
        <f t="shared" si="1"/>
        <v>1826</v>
      </c>
      <c r="P65" s="388">
        <v>12.13</v>
      </c>
      <c r="Q65" s="388">
        <v>6.08</v>
      </c>
      <c r="R65" s="388">
        <v>13.38</v>
      </c>
      <c r="S65" s="393">
        <f t="shared" si="2"/>
        <v>5.7032428355957787E-2</v>
      </c>
      <c r="T65" s="393">
        <f t="shared" si="3"/>
        <v>7.2625559618300084E-2</v>
      </c>
    </row>
    <row r="66" spans="1:20" x14ac:dyDescent="0.2">
      <c r="A66" s="388" t="s">
        <v>1751</v>
      </c>
      <c r="B66" s="388" t="s">
        <v>1655</v>
      </c>
      <c r="C66" s="388" t="s">
        <v>1253</v>
      </c>
      <c r="D66" s="388" t="s">
        <v>1682</v>
      </c>
      <c r="E66" s="389">
        <v>40269</v>
      </c>
      <c r="F66" s="390">
        <v>2010</v>
      </c>
      <c r="G66" s="389">
        <v>41730</v>
      </c>
      <c r="H66" s="390">
        <v>400000</v>
      </c>
      <c r="I66" s="390">
        <v>1000</v>
      </c>
      <c r="J66" s="390">
        <v>100</v>
      </c>
      <c r="K66" s="390" t="s">
        <v>1657</v>
      </c>
      <c r="L66" s="390">
        <v>1.25</v>
      </c>
      <c r="M66" s="391"/>
      <c r="N66" s="392">
        <f t="shared" si="0"/>
        <v>4.0027397260273974</v>
      </c>
      <c r="O66" s="390">
        <f t="shared" si="1"/>
        <v>1461</v>
      </c>
      <c r="P66" s="388">
        <v>12.21</v>
      </c>
      <c r="Q66" s="388">
        <v>6.21</v>
      </c>
      <c r="R66" s="388">
        <v>13.46</v>
      </c>
      <c r="S66" s="393">
        <f t="shared" si="2"/>
        <v>5.6491855757461629E-2</v>
      </c>
      <c r="T66" s="393">
        <f t="shared" si="3"/>
        <v>7.3931610373407119E-2</v>
      </c>
    </row>
    <row r="67" spans="1:20" x14ac:dyDescent="0.2">
      <c r="A67" s="388" t="s">
        <v>1753</v>
      </c>
      <c r="B67" s="388" t="s">
        <v>1655</v>
      </c>
      <c r="C67" s="388" t="s">
        <v>1253</v>
      </c>
      <c r="D67" s="388" t="s">
        <v>1682</v>
      </c>
      <c r="E67" s="389">
        <v>40312</v>
      </c>
      <c r="F67" s="390">
        <v>2010</v>
      </c>
      <c r="G67" s="389">
        <v>43965</v>
      </c>
      <c r="H67" s="390">
        <v>400</v>
      </c>
      <c r="I67" s="390">
        <v>1000000</v>
      </c>
      <c r="J67" s="390">
        <v>100</v>
      </c>
      <c r="K67" s="390" t="s">
        <v>1657</v>
      </c>
      <c r="L67" s="390">
        <v>1.5</v>
      </c>
      <c r="M67" s="391"/>
      <c r="N67" s="392">
        <f t="shared" si="0"/>
        <v>10.008219178082191</v>
      </c>
      <c r="O67" s="390">
        <f t="shared" si="1"/>
        <v>3653</v>
      </c>
      <c r="P67" s="388">
        <v>12.49</v>
      </c>
      <c r="Q67" s="388">
        <v>6.43</v>
      </c>
      <c r="R67" s="388">
        <v>13.99</v>
      </c>
      <c r="S67" s="393">
        <f t="shared" si="2"/>
        <v>5.6938833035798053E-2</v>
      </c>
      <c r="T67" s="393">
        <f t="shared" si="3"/>
        <v>7.8491928171393166E-2</v>
      </c>
    </row>
    <row r="68" spans="1:20" x14ac:dyDescent="0.2">
      <c r="A68" s="388" t="s">
        <v>1753</v>
      </c>
      <c r="B68" s="388" t="s">
        <v>1655</v>
      </c>
      <c r="C68" s="388" t="s">
        <v>1253</v>
      </c>
      <c r="D68" s="388" t="s">
        <v>1682</v>
      </c>
      <c r="E68" s="389">
        <v>40312</v>
      </c>
      <c r="F68" s="390">
        <v>2010</v>
      </c>
      <c r="G68" s="389">
        <v>43965</v>
      </c>
      <c r="H68" s="390">
        <v>400</v>
      </c>
      <c r="I68" s="390">
        <v>1000000</v>
      </c>
      <c r="J68" s="390">
        <v>100</v>
      </c>
      <c r="K68" s="390" t="s">
        <v>1657</v>
      </c>
      <c r="L68" s="390">
        <v>1.5</v>
      </c>
      <c r="M68" s="391"/>
      <c r="N68" s="392">
        <f t="shared" si="0"/>
        <v>10.008219178082191</v>
      </c>
      <c r="O68" s="390">
        <f t="shared" si="1"/>
        <v>3653</v>
      </c>
      <c r="P68" s="388">
        <v>12.49</v>
      </c>
      <c r="Q68" s="388">
        <v>6.43</v>
      </c>
      <c r="R68" s="388">
        <v>13.99</v>
      </c>
      <c r="S68" s="393">
        <f t="shared" si="2"/>
        <v>5.6938833035798053E-2</v>
      </c>
      <c r="T68" s="393">
        <f t="shared" si="3"/>
        <v>7.8491928171393166E-2</v>
      </c>
    </row>
    <row r="69" spans="1:20" x14ac:dyDescent="0.2">
      <c r="A69" s="388" t="s">
        <v>1756</v>
      </c>
      <c r="B69" s="388" t="s">
        <v>1655</v>
      </c>
      <c r="C69" s="388" t="s">
        <v>1253</v>
      </c>
      <c r="D69" s="388" t="s">
        <v>1696</v>
      </c>
      <c r="E69" s="389">
        <v>40466</v>
      </c>
      <c r="F69" s="390">
        <v>2010</v>
      </c>
      <c r="G69" s="389">
        <v>42658</v>
      </c>
      <c r="H69" s="390">
        <v>30000</v>
      </c>
      <c r="I69" s="390">
        <v>10000</v>
      </c>
      <c r="J69" s="390">
        <v>100</v>
      </c>
      <c r="K69" s="390" t="s">
        <v>1657</v>
      </c>
      <c r="L69" s="390">
        <v>1.6</v>
      </c>
      <c r="M69" s="391"/>
      <c r="N69" s="392">
        <f t="shared" si="0"/>
        <v>6.0054794520547947</v>
      </c>
      <c r="O69" s="390">
        <f t="shared" si="1"/>
        <v>2192</v>
      </c>
      <c r="P69" s="388">
        <v>11.24</v>
      </c>
      <c r="Q69" s="388">
        <v>5.59</v>
      </c>
      <c r="R69" s="388">
        <v>12.84</v>
      </c>
      <c r="S69" s="393">
        <f t="shared" si="2"/>
        <v>5.3508855005208744E-2</v>
      </c>
      <c r="T69" s="393">
        <f t="shared" si="3"/>
        <v>7.1087342682488508E-2</v>
      </c>
    </row>
    <row r="70" spans="1:20" x14ac:dyDescent="0.2">
      <c r="A70" s="388" t="s">
        <v>1758</v>
      </c>
      <c r="B70" s="388" t="s">
        <v>1655</v>
      </c>
      <c r="C70" s="388" t="s">
        <v>1254</v>
      </c>
      <c r="D70" s="388" t="s">
        <v>1742</v>
      </c>
      <c r="E70" s="389">
        <v>40283</v>
      </c>
      <c r="F70" s="390">
        <v>2010</v>
      </c>
      <c r="G70" s="389">
        <v>42870</v>
      </c>
      <c r="H70" s="390">
        <v>18</v>
      </c>
      <c r="I70" s="390">
        <v>1000000</v>
      </c>
      <c r="J70" s="390" t="s">
        <v>1657</v>
      </c>
      <c r="K70" s="390" t="s">
        <v>1759</v>
      </c>
      <c r="L70" s="390">
        <v>9.15</v>
      </c>
      <c r="M70" s="391"/>
      <c r="N70" s="392">
        <f t="shared" ref="N70:N133" si="4">O70/365</f>
        <v>7.087671232876712</v>
      </c>
      <c r="O70" s="390">
        <f t="shared" ref="O70:O133" si="5">G70-E70</f>
        <v>2587</v>
      </c>
      <c r="P70" s="388"/>
      <c r="Q70" s="388"/>
      <c r="R70" s="388"/>
      <c r="S70" s="393"/>
      <c r="T70" s="393">
        <f t="shared" si="3"/>
        <v>9.1499999999999998E-2</v>
      </c>
    </row>
    <row r="71" spans="1:20" x14ac:dyDescent="0.2">
      <c r="A71" s="388" t="s">
        <v>1761</v>
      </c>
      <c r="B71" s="388" t="s">
        <v>1655</v>
      </c>
      <c r="C71" s="388" t="s">
        <v>1254</v>
      </c>
      <c r="D71" s="388" t="s">
        <v>1742</v>
      </c>
      <c r="E71" s="389">
        <v>40283</v>
      </c>
      <c r="F71" s="390">
        <v>2010</v>
      </c>
      <c r="G71" s="389">
        <v>42870</v>
      </c>
      <c r="H71" s="390">
        <v>12</v>
      </c>
      <c r="I71" s="390">
        <v>1000000</v>
      </c>
      <c r="J71" s="390" t="s">
        <v>1657</v>
      </c>
      <c r="K71" s="390" t="s">
        <v>1759</v>
      </c>
      <c r="L71" s="390">
        <v>9.15</v>
      </c>
      <c r="M71" s="391"/>
      <c r="N71" s="392">
        <f t="shared" si="4"/>
        <v>7.087671232876712</v>
      </c>
      <c r="O71" s="390">
        <f t="shared" si="5"/>
        <v>2587</v>
      </c>
      <c r="P71" s="388"/>
      <c r="Q71" s="388"/>
      <c r="R71" s="388"/>
      <c r="S71" s="393"/>
      <c r="T71" s="393">
        <f t="shared" si="3"/>
        <v>9.1499999999999998E-2</v>
      </c>
    </row>
    <row r="72" spans="1:20" x14ac:dyDescent="0.2">
      <c r="A72" s="388" t="s">
        <v>1763</v>
      </c>
      <c r="B72" s="388" t="s">
        <v>1655</v>
      </c>
      <c r="C72" s="388" t="s">
        <v>1254</v>
      </c>
      <c r="D72" s="388" t="s">
        <v>1742</v>
      </c>
      <c r="E72" s="389">
        <v>40283</v>
      </c>
      <c r="F72" s="390">
        <v>2010</v>
      </c>
      <c r="G72" s="389">
        <v>42870</v>
      </c>
      <c r="H72" s="390">
        <v>12</v>
      </c>
      <c r="I72" s="390">
        <v>1000000</v>
      </c>
      <c r="J72" s="390" t="s">
        <v>1657</v>
      </c>
      <c r="K72" s="390" t="s">
        <v>1759</v>
      </c>
      <c r="L72" s="390">
        <v>9.15</v>
      </c>
      <c r="M72" s="391"/>
      <c r="N72" s="392">
        <f t="shared" si="4"/>
        <v>7.087671232876712</v>
      </c>
      <c r="O72" s="390">
        <f t="shared" si="5"/>
        <v>2587</v>
      </c>
      <c r="P72" s="388"/>
      <c r="Q72" s="388"/>
      <c r="R72" s="388"/>
      <c r="S72" s="393"/>
      <c r="T72" s="393">
        <f t="shared" si="3"/>
        <v>9.1499999999999998E-2</v>
      </c>
    </row>
    <row r="73" spans="1:20" x14ac:dyDescent="0.2">
      <c r="A73" s="388" t="s">
        <v>1750</v>
      </c>
      <c r="B73" s="388" t="s">
        <v>1655</v>
      </c>
      <c r="C73" s="388" t="s">
        <v>1254</v>
      </c>
      <c r="D73" s="388" t="s">
        <v>1742</v>
      </c>
      <c r="E73" s="389">
        <v>40283</v>
      </c>
      <c r="F73" s="390">
        <v>2010</v>
      </c>
      <c r="G73" s="389">
        <v>42870</v>
      </c>
      <c r="H73" s="390">
        <v>12</v>
      </c>
      <c r="I73" s="390">
        <v>1000000</v>
      </c>
      <c r="J73" s="390" t="s">
        <v>1657</v>
      </c>
      <c r="K73" s="390" t="s">
        <v>1759</v>
      </c>
      <c r="L73" s="390">
        <v>9.15</v>
      </c>
      <c r="M73" s="391"/>
      <c r="N73" s="392">
        <f t="shared" si="4"/>
        <v>7.087671232876712</v>
      </c>
      <c r="O73" s="390">
        <f t="shared" si="5"/>
        <v>2587</v>
      </c>
      <c r="P73" s="388"/>
      <c r="Q73" s="388"/>
      <c r="R73" s="388"/>
      <c r="S73" s="393"/>
      <c r="T73" s="393">
        <f t="shared" si="3"/>
        <v>9.1499999999999998E-2</v>
      </c>
    </row>
    <row r="74" spans="1:20" x14ac:dyDescent="0.2">
      <c r="A74" s="388" t="s">
        <v>1752</v>
      </c>
      <c r="B74" s="388" t="s">
        <v>1655</v>
      </c>
      <c r="C74" s="388" t="s">
        <v>1254</v>
      </c>
      <c r="D74" s="388" t="s">
        <v>1742</v>
      </c>
      <c r="E74" s="389">
        <v>40283</v>
      </c>
      <c r="F74" s="390">
        <v>2010</v>
      </c>
      <c r="G74" s="389">
        <v>42870</v>
      </c>
      <c r="H74" s="390">
        <v>12</v>
      </c>
      <c r="I74" s="390">
        <v>1000000</v>
      </c>
      <c r="J74" s="390" t="s">
        <v>1657</v>
      </c>
      <c r="K74" s="390" t="s">
        <v>1759</v>
      </c>
      <c r="L74" s="390">
        <v>9.15</v>
      </c>
      <c r="M74" s="391"/>
      <c r="N74" s="392">
        <f t="shared" si="4"/>
        <v>7.087671232876712</v>
      </c>
      <c r="O74" s="390">
        <f t="shared" si="5"/>
        <v>2587</v>
      </c>
      <c r="P74" s="388"/>
      <c r="Q74" s="388"/>
      <c r="R74" s="388"/>
      <c r="S74" s="393"/>
      <c r="T74" s="393">
        <f t="shared" si="3"/>
        <v>9.1499999999999998E-2</v>
      </c>
    </row>
    <row r="75" spans="1:20" x14ac:dyDescent="0.2">
      <c r="A75" s="388" t="s">
        <v>1754</v>
      </c>
      <c r="B75" s="388" t="s">
        <v>1655</v>
      </c>
      <c r="C75" s="388" t="s">
        <v>1254</v>
      </c>
      <c r="D75" s="388" t="s">
        <v>1742</v>
      </c>
      <c r="E75" s="389">
        <v>40283</v>
      </c>
      <c r="F75" s="390">
        <v>2010</v>
      </c>
      <c r="G75" s="389">
        <v>42870</v>
      </c>
      <c r="H75" s="390">
        <v>12</v>
      </c>
      <c r="I75" s="390">
        <v>1000000</v>
      </c>
      <c r="J75" s="390" t="s">
        <v>1657</v>
      </c>
      <c r="K75" s="390" t="s">
        <v>1759</v>
      </c>
      <c r="L75" s="390">
        <v>9.15</v>
      </c>
      <c r="M75" s="391"/>
      <c r="N75" s="392">
        <f t="shared" si="4"/>
        <v>7.087671232876712</v>
      </c>
      <c r="O75" s="390">
        <f t="shared" si="5"/>
        <v>2587</v>
      </c>
      <c r="P75" s="388"/>
      <c r="Q75" s="388"/>
      <c r="R75" s="388"/>
      <c r="S75" s="393"/>
      <c r="T75" s="393">
        <f t="shared" si="3"/>
        <v>9.1499999999999998E-2</v>
      </c>
    </row>
    <row r="76" spans="1:20" x14ac:dyDescent="0.2">
      <c r="A76" s="388" t="s">
        <v>1755</v>
      </c>
      <c r="B76" s="388" t="s">
        <v>1655</v>
      </c>
      <c r="C76" s="388" t="s">
        <v>1254</v>
      </c>
      <c r="D76" s="388" t="s">
        <v>1742</v>
      </c>
      <c r="E76" s="389">
        <v>40283</v>
      </c>
      <c r="F76" s="390">
        <v>2010</v>
      </c>
      <c r="G76" s="389">
        <v>42870</v>
      </c>
      <c r="H76" s="390">
        <v>12</v>
      </c>
      <c r="I76" s="390">
        <v>1000000</v>
      </c>
      <c r="J76" s="390" t="s">
        <v>1657</v>
      </c>
      <c r="K76" s="390" t="s">
        <v>1759</v>
      </c>
      <c r="L76" s="390">
        <v>9.15</v>
      </c>
      <c r="M76" s="391"/>
      <c r="N76" s="392">
        <f t="shared" si="4"/>
        <v>7.087671232876712</v>
      </c>
      <c r="O76" s="390">
        <f t="shared" si="5"/>
        <v>2587</v>
      </c>
      <c r="P76" s="388"/>
      <c r="Q76" s="388"/>
      <c r="R76" s="388"/>
      <c r="S76" s="393"/>
      <c r="T76" s="393">
        <f t="shared" ref="T76:T139" si="6">IF(C76="DI",(1+R76/100)/(1+S76)-1,L76/100)</f>
        <v>9.1499999999999998E-2</v>
      </c>
    </row>
    <row r="77" spans="1:20" x14ac:dyDescent="0.2">
      <c r="A77" s="388" t="s">
        <v>1757</v>
      </c>
      <c r="B77" s="388" t="s">
        <v>1655</v>
      </c>
      <c r="C77" s="388" t="s">
        <v>1254</v>
      </c>
      <c r="D77" s="388" t="s">
        <v>1742</v>
      </c>
      <c r="E77" s="389">
        <v>40283</v>
      </c>
      <c r="F77" s="390">
        <v>2010</v>
      </c>
      <c r="G77" s="389">
        <v>42870</v>
      </c>
      <c r="H77" s="390">
        <v>12</v>
      </c>
      <c r="I77" s="390">
        <v>1000000</v>
      </c>
      <c r="J77" s="390" t="s">
        <v>1657</v>
      </c>
      <c r="K77" s="390" t="s">
        <v>1759</v>
      </c>
      <c r="L77" s="390">
        <v>9.15</v>
      </c>
      <c r="M77" s="391"/>
      <c r="N77" s="392">
        <f t="shared" si="4"/>
        <v>7.087671232876712</v>
      </c>
      <c r="O77" s="390">
        <f t="shared" si="5"/>
        <v>2587</v>
      </c>
      <c r="P77" s="388"/>
      <c r="Q77" s="388"/>
      <c r="R77" s="388"/>
      <c r="S77" s="393"/>
      <c r="T77" s="393">
        <f t="shared" si="6"/>
        <v>9.1499999999999998E-2</v>
      </c>
    </row>
    <row r="78" spans="1:20" x14ac:dyDescent="0.2">
      <c r="A78" s="388" t="s">
        <v>1760</v>
      </c>
      <c r="B78" s="388" t="s">
        <v>1655</v>
      </c>
      <c r="C78" s="388" t="s">
        <v>1254</v>
      </c>
      <c r="D78" s="388" t="s">
        <v>1742</v>
      </c>
      <c r="E78" s="389">
        <v>40283</v>
      </c>
      <c r="F78" s="390">
        <v>2010</v>
      </c>
      <c r="G78" s="389">
        <v>42870</v>
      </c>
      <c r="H78" s="390">
        <v>12</v>
      </c>
      <c r="I78" s="390">
        <v>1000000</v>
      </c>
      <c r="J78" s="390" t="s">
        <v>1657</v>
      </c>
      <c r="K78" s="390" t="s">
        <v>1759</v>
      </c>
      <c r="L78" s="390">
        <v>9.15</v>
      </c>
      <c r="M78" s="391"/>
      <c r="N78" s="392">
        <f t="shared" si="4"/>
        <v>7.087671232876712</v>
      </c>
      <c r="O78" s="390">
        <f t="shared" si="5"/>
        <v>2587</v>
      </c>
      <c r="P78" s="388"/>
      <c r="Q78" s="388"/>
      <c r="R78" s="388"/>
      <c r="S78" s="393"/>
      <c r="T78" s="393">
        <f t="shared" si="6"/>
        <v>9.1499999999999998E-2</v>
      </c>
    </row>
    <row r="79" spans="1:20" x14ac:dyDescent="0.2">
      <c r="A79" s="388" t="s">
        <v>1762</v>
      </c>
      <c r="B79" s="388" t="s">
        <v>1655</v>
      </c>
      <c r="C79" s="388" t="s">
        <v>1254</v>
      </c>
      <c r="D79" s="388" t="s">
        <v>1742</v>
      </c>
      <c r="E79" s="389">
        <v>40283</v>
      </c>
      <c r="F79" s="390">
        <v>2010</v>
      </c>
      <c r="G79" s="389">
        <v>42870</v>
      </c>
      <c r="H79" s="390">
        <v>12</v>
      </c>
      <c r="I79" s="390">
        <v>1000000</v>
      </c>
      <c r="J79" s="390" t="s">
        <v>1657</v>
      </c>
      <c r="K79" s="390" t="s">
        <v>1759</v>
      </c>
      <c r="L79" s="390">
        <v>9.15</v>
      </c>
      <c r="M79" s="391"/>
      <c r="N79" s="392">
        <f t="shared" si="4"/>
        <v>7.087671232876712</v>
      </c>
      <c r="O79" s="390">
        <f t="shared" si="5"/>
        <v>2587</v>
      </c>
      <c r="P79" s="388"/>
      <c r="Q79" s="388"/>
      <c r="R79" s="388"/>
      <c r="S79" s="393"/>
      <c r="T79" s="393">
        <f t="shared" si="6"/>
        <v>9.1499999999999998E-2</v>
      </c>
    </row>
    <row r="80" spans="1:20" x14ac:dyDescent="0.2">
      <c r="A80" s="388" t="s">
        <v>1764</v>
      </c>
      <c r="B80" s="388" t="s">
        <v>1655</v>
      </c>
      <c r="C80" s="388" t="s">
        <v>1254</v>
      </c>
      <c r="D80" s="388" t="s">
        <v>1742</v>
      </c>
      <c r="E80" s="389">
        <v>40283</v>
      </c>
      <c r="F80" s="390">
        <v>2010</v>
      </c>
      <c r="G80" s="389">
        <v>42870</v>
      </c>
      <c r="H80" s="390">
        <v>12</v>
      </c>
      <c r="I80" s="390">
        <v>1000000</v>
      </c>
      <c r="J80" s="390" t="s">
        <v>1657</v>
      </c>
      <c r="K80" s="390" t="s">
        <v>1759</v>
      </c>
      <c r="L80" s="390">
        <v>9.15</v>
      </c>
      <c r="M80" s="391"/>
      <c r="N80" s="392">
        <f t="shared" si="4"/>
        <v>7.087671232876712</v>
      </c>
      <c r="O80" s="390">
        <f t="shared" si="5"/>
        <v>2587</v>
      </c>
      <c r="P80" s="388"/>
      <c r="Q80" s="388"/>
      <c r="R80" s="388"/>
      <c r="S80" s="393"/>
      <c r="T80" s="393">
        <f t="shared" si="6"/>
        <v>9.1499999999999998E-2</v>
      </c>
    </row>
    <row r="81" spans="1:20" x14ac:dyDescent="0.2">
      <c r="A81" s="388" t="s">
        <v>1765</v>
      </c>
      <c r="B81" s="388" t="s">
        <v>1655</v>
      </c>
      <c r="C81" s="388" t="s">
        <v>1254</v>
      </c>
      <c r="D81" s="388" t="s">
        <v>1742</v>
      </c>
      <c r="E81" s="389">
        <v>40283</v>
      </c>
      <c r="F81" s="390">
        <v>2010</v>
      </c>
      <c r="G81" s="389">
        <v>42870</v>
      </c>
      <c r="H81" s="390">
        <v>12</v>
      </c>
      <c r="I81" s="390">
        <v>1000000</v>
      </c>
      <c r="J81" s="390" t="s">
        <v>1657</v>
      </c>
      <c r="K81" s="390" t="s">
        <v>1759</v>
      </c>
      <c r="L81" s="390">
        <v>9.15</v>
      </c>
      <c r="M81" s="391"/>
      <c r="N81" s="392">
        <f t="shared" si="4"/>
        <v>7.087671232876712</v>
      </c>
      <c r="O81" s="390">
        <f t="shared" si="5"/>
        <v>2587</v>
      </c>
      <c r="P81" s="388"/>
      <c r="Q81" s="388"/>
      <c r="R81" s="388"/>
      <c r="S81" s="393"/>
      <c r="T81" s="393">
        <f t="shared" si="6"/>
        <v>9.1499999999999998E-2</v>
      </c>
    </row>
    <row r="82" spans="1:20" x14ac:dyDescent="0.2">
      <c r="A82" s="388" t="s">
        <v>1766</v>
      </c>
      <c r="B82" s="388" t="s">
        <v>1655</v>
      </c>
      <c r="C82" s="388" t="s">
        <v>1253</v>
      </c>
      <c r="D82" s="388" t="s">
        <v>1667</v>
      </c>
      <c r="E82" s="389">
        <v>40709</v>
      </c>
      <c r="F82" s="390">
        <v>2011</v>
      </c>
      <c r="G82" s="389">
        <v>42536</v>
      </c>
      <c r="H82" s="390">
        <v>11700</v>
      </c>
      <c r="I82" s="390">
        <v>10000</v>
      </c>
      <c r="J82" s="390">
        <v>100</v>
      </c>
      <c r="K82" s="390" t="s">
        <v>1657</v>
      </c>
      <c r="L82" s="390">
        <v>1.2</v>
      </c>
      <c r="M82" s="391"/>
      <c r="N82" s="392">
        <f t="shared" si="4"/>
        <v>5.0054794520547947</v>
      </c>
      <c r="O82" s="390">
        <f t="shared" si="5"/>
        <v>1827</v>
      </c>
      <c r="P82" s="388">
        <v>12.25</v>
      </c>
      <c r="Q82" s="388">
        <v>6.52</v>
      </c>
      <c r="R82" s="388">
        <v>13.45</v>
      </c>
      <c r="S82" s="393">
        <f t="shared" ref="S82:S145" si="7">(1+P82/100)/(1+Q82/100)-1</f>
        <v>5.3792714983101897E-2</v>
      </c>
      <c r="T82" s="393">
        <f t="shared" si="6"/>
        <v>7.6587438752783843E-2</v>
      </c>
    </row>
    <row r="83" spans="1:20" x14ac:dyDescent="0.2">
      <c r="A83" s="388" t="s">
        <v>1768</v>
      </c>
      <c r="B83" s="388" t="s">
        <v>1655</v>
      </c>
      <c r="C83" s="388" t="s">
        <v>1253</v>
      </c>
      <c r="D83" s="388" t="s">
        <v>1668</v>
      </c>
      <c r="E83" s="389">
        <v>40831</v>
      </c>
      <c r="F83" s="390">
        <v>2011</v>
      </c>
      <c r="G83" s="389">
        <v>42658</v>
      </c>
      <c r="H83" s="390">
        <v>10400</v>
      </c>
      <c r="I83" s="390">
        <v>10000</v>
      </c>
      <c r="J83" s="390">
        <v>100</v>
      </c>
      <c r="K83" s="390" t="s">
        <v>1657</v>
      </c>
      <c r="L83" s="390">
        <v>0.97</v>
      </c>
      <c r="M83" s="391"/>
      <c r="N83" s="392">
        <f t="shared" si="4"/>
        <v>5.0054794520547947</v>
      </c>
      <c r="O83" s="390">
        <f t="shared" si="5"/>
        <v>1827</v>
      </c>
      <c r="P83" s="388">
        <v>11.32</v>
      </c>
      <c r="Q83" s="388">
        <v>5.22</v>
      </c>
      <c r="R83" s="388">
        <v>12.290000000000001</v>
      </c>
      <c r="S83" s="393">
        <f t="shared" si="7"/>
        <v>5.797376924539055E-2</v>
      </c>
      <c r="T83" s="393">
        <f t="shared" si="6"/>
        <v>6.1368469277757853E-2</v>
      </c>
    </row>
    <row r="84" spans="1:20" x14ac:dyDescent="0.2">
      <c r="A84" s="388" t="s">
        <v>1769</v>
      </c>
      <c r="B84" s="388" t="s">
        <v>1655</v>
      </c>
      <c r="C84" s="388" t="s">
        <v>1253</v>
      </c>
      <c r="D84" s="388" t="s">
        <v>1663</v>
      </c>
      <c r="E84" s="389">
        <v>40653</v>
      </c>
      <c r="F84" s="390">
        <v>2011</v>
      </c>
      <c r="G84" s="389">
        <v>42845</v>
      </c>
      <c r="H84" s="390">
        <v>36000</v>
      </c>
      <c r="I84" s="390">
        <v>10000</v>
      </c>
      <c r="J84" s="390">
        <v>111.3</v>
      </c>
      <c r="K84" s="390" t="s">
        <v>1657</v>
      </c>
      <c r="L84" s="390"/>
      <c r="M84" s="391"/>
      <c r="N84" s="392">
        <f t="shared" si="4"/>
        <v>6.0054794520547947</v>
      </c>
      <c r="O84" s="390">
        <f t="shared" si="5"/>
        <v>2192</v>
      </c>
      <c r="P84" s="388">
        <v>12.62</v>
      </c>
      <c r="Q84" s="388">
        <v>6.42</v>
      </c>
      <c r="R84" s="388">
        <v>14.046059999999999</v>
      </c>
      <c r="S84" s="393">
        <f t="shared" si="7"/>
        <v>5.8259725615485758E-2</v>
      </c>
      <c r="T84" s="393">
        <f t="shared" si="6"/>
        <v>7.7675519907653978E-2</v>
      </c>
    </row>
    <row r="85" spans="1:20" x14ac:dyDescent="0.2">
      <c r="A85" s="388" t="s">
        <v>1771</v>
      </c>
      <c r="B85" s="388" t="s">
        <v>1655</v>
      </c>
      <c r="C85" s="388" t="s">
        <v>1253</v>
      </c>
      <c r="D85" s="388" t="s">
        <v>1772</v>
      </c>
      <c r="E85" s="389">
        <v>40703</v>
      </c>
      <c r="F85" s="390">
        <v>2011</v>
      </c>
      <c r="G85" s="389">
        <v>43260</v>
      </c>
      <c r="H85" s="390">
        <v>650</v>
      </c>
      <c r="I85" s="390">
        <v>100000</v>
      </c>
      <c r="J85" s="390">
        <v>100</v>
      </c>
      <c r="K85" s="390" t="s">
        <v>1657</v>
      </c>
      <c r="L85" s="390">
        <v>1.4</v>
      </c>
      <c r="M85" s="391"/>
      <c r="N85" s="392">
        <f t="shared" si="4"/>
        <v>7.0054794520547947</v>
      </c>
      <c r="O85" s="390">
        <f t="shared" si="5"/>
        <v>2557</v>
      </c>
      <c r="P85" s="388">
        <v>12.13</v>
      </c>
      <c r="Q85" s="388">
        <v>6.4</v>
      </c>
      <c r="R85" s="388">
        <v>13.530000000000001</v>
      </c>
      <c r="S85" s="393">
        <f t="shared" si="7"/>
        <v>5.3853383458646542E-2</v>
      </c>
      <c r="T85" s="393">
        <f t="shared" si="6"/>
        <v>7.7284580397752656E-2</v>
      </c>
    </row>
    <row r="86" spans="1:20" x14ac:dyDescent="0.2">
      <c r="A86" s="388" t="s">
        <v>1767</v>
      </c>
      <c r="B86" s="388" t="s">
        <v>1655</v>
      </c>
      <c r="C86" s="388" t="s">
        <v>1253</v>
      </c>
      <c r="D86" s="388" t="s">
        <v>1742</v>
      </c>
      <c r="E86" s="389">
        <v>40640</v>
      </c>
      <c r="F86" s="390">
        <v>2011</v>
      </c>
      <c r="G86" s="389">
        <v>42467</v>
      </c>
      <c r="H86" s="390">
        <v>98</v>
      </c>
      <c r="I86" s="390">
        <v>1000000</v>
      </c>
      <c r="J86" s="390">
        <v>100</v>
      </c>
      <c r="K86" s="390" t="s">
        <v>1657</v>
      </c>
      <c r="L86" s="390">
        <v>3.9</v>
      </c>
      <c r="M86" s="391"/>
      <c r="N86" s="392">
        <f t="shared" si="4"/>
        <v>5.0054794520547947</v>
      </c>
      <c r="O86" s="390">
        <f t="shared" si="5"/>
        <v>1827</v>
      </c>
      <c r="P86" s="388">
        <v>12.8</v>
      </c>
      <c r="Q86" s="388">
        <v>6.26</v>
      </c>
      <c r="R86" s="388">
        <v>16.7</v>
      </c>
      <c r="S86" s="393">
        <f t="shared" si="7"/>
        <v>6.1547148503670268E-2</v>
      </c>
      <c r="T86" s="393">
        <f t="shared" si="6"/>
        <v>9.9338829787233962E-2</v>
      </c>
    </row>
    <row r="87" spans="1:20" x14ac:dyDescent="0.2">
      <c r="A87" s="388" t="s">
        <v>1775</v>
      </c>
      <c r="B87" s="388" t="s">
        <v>1655</v>
      </c>
      <c r="C87" s="388" t="s">
        <v>1253</v>
      </c>
      <c r="D87" s="388" t="s">
        <v>1742</v>
      </c>
      <c r="E87" s="389">
        <v>40835</v>
      </c>
      <c r="F87" s="390">
        <v>2011</v>
      </c>
      <c r="G87" s="389">
        <v>44549</v>
      </c>
      <c r="H87" s="390">
        <v>1000</v>
      </c>
      <c r="I87" s="390">
        <v>100000</v>
      </c>
      <c r="J87" s="390">
        <v>100</v>
      </c>
      <c r="K87" s="390" t="s">
        <v>1657</v>
      </c>
      <c r="L87" s="390">
        <v>3.75</v>
      </c>
      <c r="M87" s="391"/>
      <c r="N87" s="392">
        <f t="shared" si="4"/>
        <v>10.175342465753424</v>
      </c>
      <c r="O87" s="390">
        <f t="shared" si="5"/>
        <v>3714</v>
      </c>
      <c r="P87" s="388">
        <v>11.14</v>
      </c>
      <c r="Q87" s="388">
        <v>5.28</v>
      </c>
      <c r="R87" s="388">
        <v>14.89</v>
      </c>
      <c r="S87" s="393">
        <f t="shared" si="7"/>
        <v>5.5661094224924046E-2</v>
      </c>
      <c r="T87" s="393">
        <f t="shared" si="6"/>
        <v>8.8322764081338878E-2</v>
      </c>
    </row>
    <row r="88" spans="1:20" x14ac:dyDescent="0.2">
      <c r="A88" s="388" t="s">
        <v>1773</v>
      </c>
      <c r="B88" s="388" t="s">
        <v>1655</v>
      </c>
      <c r="C88" s="388" t="s">
        <v>1253</v>
      </c>
      <c r="D88" s="388" t="s">
        <v>1693</v>
      </c>
      <c r="E88" s="389">
        <v>40695</v>
      </c>
      <c r="F88" s="390">
        <v>2011</v>
      </c>
      <c r="G88" s="389">
        <v>42522</v>
      </c>
      <c r="H88" s="390">
        <v>1600</v>
      </c>
      <c r="I88" s="390">
        <v>100000</v>
      </c>
      <c r="J88" s="390">
        <v>100</v>
      </c>
      <c r="K88" s="390" t="s">
        <v>1657</v>
      </c>
      <c r="L88" s="390">
        <v>1.3</v>
      </c>
      <c r="M88" s="391"/>
      <c r="N88" s="392">
        <f t="shared" si="4"/>
        <v>5.0054794520547947</v>
      </c>
      <c r="O88" s="390">
        <f t="shared" si="5"/>
        <v>1827</v>
      </c>
      <c r="P88" s="388">
        <v>12.37</v>
      </c>
      <c r="Q88" s="388">
        <v>6.55</v>
      </c>
      <c r="R88" s="388">
        <v>13.67</v>
      </c>
      <c r="S88" s="393">
        <f t="shared" si="7"/>
        <v>5.4622243078366717E-2</v>
      </c>
      <c r="T88" s="393">
        <f t="shared" si="6"/>
        <v>7.7826688617958828E-2</v>
      </c>
    </row>
    <row r="89" spans="1:20" x14ac:dyDescent="0.2">
      <c r="A89" s="388" t="s">
        <v>1777</v>
      </c>
      <c r="B89" s="388" t="s">
        <v>1655</v>
      </c>
      <c r="C89" s="388" t="s">
        <v>1253</v>
      </c>
      <c r="D89" s="388" t="s">
        <v>1679</v>
      </c>
      <c r="E89" s="389">
        <v>40770</v>
      </c>
      <c r="F89" s="390">
        <v>2011</v>
      </c>
      <c r="G89" s="389">
        <v>42597</v>
      </c>
      <c r="H89" s="390">
        <v>12000</v>
      </c>
      <c r="I89" s="390">
        <v>10000</v>
      </c>
      <c r="J89" s="390">
        <v>100</v>
      </c>
      <c r="K89" s="390" t="s">
        <v>1657</v>
      </c>
      <c r="L89" s="390">
        <v>0.98</v>
      </c>
      <c r="M89" s="391"/>
      <c r="N89" s="392">
        <f t="shared" si="4"/>
        <v>5.0054794520547947</v>
      </c>
      <c r="O89" s="390">
        <f t="shared" si="5"/>
        <v>1827</v>
      </c>
      <c r="P89" s="388">
        <v>11.91</v>
      </c>
      <c r="Q89" s="388">
        <v>6.15</v>
      </c>
      <c r="R89" s="388">
        <v>12.89</v>
      </c>
      <c r="S89" s="393">
        <f t="shared" si="7"/>
        <v>5.4262835609985682E-2</v>
      </c>
      <c r="T89" s="393">
        <f t="shared" si="6"/>
        <v>7.0795594674291973E-2</v>
      </c>
    </row>
    <row r="90" spans="1:20" x14ac:dyDescent="0.2">
      <c r="A90" s="388" t="s">
        <v>1778</v>
      </c>
      <c r="B90" s="388" t="s">
        <v>1655</v>
      </c>
      <c r="C90" s="388" t="s">
        <v>1253</v>
      </c>
      <c r="D90" s="388" t="s">
        <v>1682</v>
      </c>
      <c r="E90" s="389">
        <v>40875</v>
      </c>
      <c r="F90" s="390">
        <v>2011</v>
      </c>
      <c r="G90" s="389">
        <v>44528</v>
      </c>
      <c r="H90" s="390">
        <v>600</v>
      </c>
      <c r="I90" s="390">
        <v>1000000</v>
      </c>
      <c r="J90" s="390">
        <v>100</v>
      </c>
      <c r="K90" s="390" t="s">
        <v>1657</v>
      </c>
      <c r="L90" s="390">
        <v>1.5</v>
      </c>
      <c r="M90" s="391"/>
      <c r="N90" s="392">
        <f t="shared" si="4"/>
        <v>10.008219178082191</v>
      </c>
      <c r="O90" s="390">
        <f t="shared" si="5"/>
        <v>3653</v>
      </c>
      <c r="P90" s="388">
        <v>10.89</v>
      </c>
      <c r="Q90" s="388">
        <v>5.18</v>
      </c>
      <c r="R90" s="388">
        <v>12.39</v>
      </c>
      <c r="S90" s="393">
        <f t="shared" si="7"/>
        <v>5.4287887431070381E-2</v>
      </c>
      <c r="T90" s="393">
        <f t="shared" si="6"/>
        <v>6.6027612949770109E-2</v>
      </c>
    </row>
    <row r="91" spans="1:20" x14ac:dyDescent="0.2">
      <c r="A91" s="388" t="s">
        <v>1770</v>
      </c>
      <c r="B91" s="388" t="s">
        <v>1655</v>
      </c>
      <c r="C91" s="388" t="s">
        <v>1253</v>
      </c>
      <c r="D91" s="388" t="s">
        <v>1711</v>
      </c>
      <c r="E91" s="389">
        <v>40665</v>
      </c>
      <c r="F91" s="390">
        <v>2011</v>
      </c>
      <c r="G91" s="389">
        <v>41985</v>
      </c>
      <c r="H91" s="390">
        <v>65000</v>
      </c>
      <c r="I91" s="390">
        <v>10000</v>
      </c>
      <c r="J91" s="390">
        <v>100</v>
      </c>
      <c r="K91" s="390" t="s">
        <v>1657</v>
      </c>
      <c r="L91" s="390">
        <v>1.35</v>
      </c>
      <c r="M91" s="391"/>
      <c r="N91" s="392">
        <f t="shared" si="4"/>
        <v>3.6164383561643834</v>
      </c>
      <c r="O91" s="390">
        <f t="shared" si="5"/>
        <v>1320</v>
      </c>
      <c r="P91" s="388">
        <v>12.6</v>
      </c>
      <c r="Q91" s="388">
        <v>6.41</v>
      </c>
      <c r="R91" s="388">
        <v>13.95</v>
      </c>
      <c r="S91" s="393">
        <f t="shared" si="7"/>
        <v>5.8171224508974495E-2</v>
      </c>
      <c r="T91" s="393">
        <f t="shared" si="6"/>
        <v>7.6857859680284468E-2</v>
      </c>
    </row>
    <row r="92" spans="1:20" x14ac:dyDescent="0.2">
      <c r="A92" s="388" t="s">
        <v>1774</v>
      </c>
      <c r="B92" s="388" t="s">
        <v>1655</v>
      </c>
      <c r="C92" s="388" t="s">
        <v>1253</v>
      </c>
      <c r="D92" s="388" t="s">
        <v>1672</v>
      </c>
      <c r="E92" s="389">
        <v>40695</v>
      </c>
      <c r="F92" s="390">
        <v>2011</v>
      </c>
      <c r="G92" s="389">
        <v>42522</v>
      </c>
      <c r="H92" s="390">
        <v>4840</v>
      </c>
      <c r="I92" s="390">
        <v>100000</v>
      </c>
      <c r="J92" s="390">
        <v>100</v>
      </c>
      <c r="K92" s="390" t="s">
        <v>1657</v>
      </c>
      <c r="L92" s="390">
        <v>1.3</v>
      </c>
      <c r="M92" s="391"/>
      <c r="N92" s="392">
        <f t="shared" si="4"/>
        <v>5.0054794520547947</v>
      </c>
      <c r="O92" s="390">
        <f t="shared" si="5"/>
        <v>1827</v>
      </c>
      <c r="P92" s="388">
        <v>12.37</v>
      </c>
      <c r="Q92" s="388">
        <v>6.55</v>
      </c>
      <c r="R92" s="388">
        <v>13.67</v>
      </c>
      <c r="S92" s="393">
        <f t="shared" si="7"/>
        <v>5.4622243078366717E-2</v>
      </c>
      <c r="T92" s="393">
        <f t="shared" si="6"/>
        <v>7.7826688617958828E-2</v>
      </c>
    </row>
    <row r="93" spans="1:20" x14ac:dyDescent="0.2">
      <c r="A93" s="388" t="s">
        <v>1776</v>
      </c>
      <c r="B93" s="388" t="s">
        <v>1655</v>
      </c>
      <c r="C93" s="388" t="s">
        <v>1253</v>
      </c>
      <c r="D93" s="388" t="s">
        <v>1685</v>
      </c>
      <c r="E93" s="389">
        <v>40695</v>
      </c>
      <c r="F93" s="390">
        <v>2011</v>
      </c>
      <c r="G93" s="389">
        <v>42522</v>
      </c>
      <c r="H93" s="390">
        <v>700</v>
      </c>
      <c r="I93" s="390">
        <v>100000</v>
      </c>
      <c r="J93" s="390">
        <v>100</v>
      </c>
      <c r="K93" s="390" t="s">
        <v>1657</v>
      </c>
      <c r="L93" s="390">
        <v>1.3</v>
      </c>
      <c r="M93" s="391"/>
      <c r="N93" s="392">
        <f t="shared" si="4"/>
        <v>5.0054794520547947</v>
      </c>
      <c r="O93" s="390">
        <f t="shared" si="5"/>
        <v>1827</v>
      </c>
      <c r="P93" s="388">
        <v>12.37</v>
      </c>
      <c r="Q93" s="388">
        <v>6.55</v>
      </c>
      <c r="R93" s="388">
        <v>13.67</v>
      </c>
      <c r="S93" s="393">
        <f t="shared" si="7"/>
        <v>5.4622243078366717E-2</v>
      </c>
      <c r="T93" s="393">
        <f t="shared" si="6"/>
        <v>7.7826688617958828E-2</v>
      </c>
    </row>
    <row r="94" spans="1:20" x14ac:dyDescent="0.2">
      <c r="A94" s="388" t="s">
        <v>1779</v>
      </c>
      <c r="B94" s="388" t="s">
        <v>1655</v>
      </c>
      <c r="C94" s="388" t="s">
        <v>1254</v>
      </c>
      <c r="D94" s="388" t="s">
        <v>1667</v>
      </c>
      <c r="E94" s="389">
        <v>40709</v>
      </c>
      <c r="F94" s="390">
        <v>2011</v>
      </c>
      <c r="G94" s="389">
        <v>43266</v>
      </c>
      <c r="H94" s="390">
        <v>18300</v>
      </c>
      <c r="I94" s="390">
        <v>10000</v>
      </c>
      <c r="J94" s="390" t="s">
        <v>1657</v>
      </c>
      <c r="K94" s="390" t="s">
        <v>1657</v>
      </c>
      <c r="L94" s="390">
        <v>7.9</v>
      </c>
      <c r="M94" s="391"/>
      <c r="N94" s="392">
        <f t="shared" si="4"/>
        <v>7.0054794520547947</v>
      </c>
      <c r="O94" s="390">
        <f t="shared" si="5"/>
        <v>2557</v>
      </c>
      <c r="P94" s="388"/>
      <c r="Q94" s="388"/>
      <c r="R94" s="388"/>
      <c r="S94" s="393"/>
      <c r="T94" s="393">
        <f t="shared" si="6"/>
        <v>7.9000000000000001E-2</v>
      </c>
    </row>
    <row r="95" spans="1:20" x14ac:dyDescent="0.2">
      <c r="A95" s="388" t="s">
        <v>1781</v>
      </c>
      <c r="B95" s="388" t="s">
        <v>1655</v>
      </c>
      <c r="C95" s="388" t="s">
        <v>1254</v>
      </c>
      <c r="D95" s="388" t="s">
        <v>1668</v>
      </c>
      <c r="E95" s="389">
        <v>40831</v>
      </c>
      <c r="F95" s="390">
        <v>2011</v>
      </c>
      <c r="G95" s="389">
        <v>43388</v>
      </c>
      <c r="H95" s="390">
        <v>29600</v>
      </c>
      <c r="I95" s="390">
        <v>10000</v>
      </c>
      <c r="J95" s="390" t="s">
        <v>1657</v>
      </c>
      <c r="K95" s="390" t="s">
        <v>1657</v>
      </c>
      <c r="L95" s="390">
        <v>6.85</v>
      </c>
      <c r="M95" s="391"/>
      <c r="N95" s="392">
        <f t="shared" si="4"/>
        <v>7.0054794520547947</v>
      </c>
      <c r="O95" s="390">
        <f t="shared" si="5"/>
        <v>2557</v>
      </c>
      <c r="P95" s="388"/>
      <c r="Q95" s="388"/>
      <c r="R95" s="388"/>
      <c r="S95" s="393"/>
      <c r="T95" s="393">
        <f t="shared" si="6"/>
        <v>6.8499999999999991E-2</v>
      </c>
    </row>
    <row r="96" spans="1:20" x14ac:dyDescent="0.2">
      <c r="A96" s="388" t="s">
        <v>1780</v>
      </c>
      <c r="B96" s="388" t="s">
        <v>1655</v>
      </c>
      <c r="C96" s="388" t="s">
        <v>1254</v>
      </c>
      <c r="D96" s="388" t="s">
        <v>1679</v>
      </c>
      <c r="E96" s="389">
        <v>40770</v>
      </c>
      <c r="F96" s="390">
        <v>2011</v>
      </c>
      <c r="G96" s="389">
        <v>43327</v>
      </c>
      <c r="H96" s="390">
        <v>18000</v>
      </c>
      <c r="I96" s="390">
        <v>10000</v>
      </c>
      <c r="J96" s="390" t="s">
        <v>1657</v>
      </c>
      <c r="K96" s="390" t="s">
        <v>1657</v>
      </c>
      <c r="L96" s="390">
        <v>7.6813000000000002</v>
      </c>
      <c r="M96" s="391"/>
      <c r="N96" s="392">
        <f t="shared" si="4"/>
        <v>7.0054794520547947</v>
      </c>
      <c r="O96" s="390">
        <f t="shared" si="5"/>
        <v>2557</v>
      </c>
      <c r="P96" s="388"/>
      <c r="Q96" s="388"/>
      <c r="R96" s="388"/>
      <c r="S96" s="393"/>
      <c r="T96" s="393">
        <f t="shared" si="6"/>
        <v>7.6813000000000006E-2</v>
      </c>
    </row>
    <row r="97" spans="1:20" x14ac:dyDescent="0.2">
      <c r="A97" s="388" t="s">
        <v>1782</v>
      </c>
      <c r="B97" s="388" t="s">
        <v>1655</v>
      </c>
      <c r="C97" s="388" t="s">
        <v>1253</v>
      </c>
      <c r="D97" s="388" t="s">
        <v>1667</v>
      </c>
      <c r="E97" s="389">
        <v>41075</v>
      </c>
      <c r="F97" s="390">
        <v>2012</v>
      </c>
      <c r="G97" s="389">
        <v>42901</v>
      </c>
      <c r="H97" s="390">
        <v>10000</v>
      </c>
      <c r="I97" s="390">
        <v>10000</v>
      </c>
      <c r="J97" s="390">
        <v>100</v>
      </c>
      <c r="K97" s="390" t="s">
        <v>1657</v>
      </c>
      <c r="L97" s="390">
        <v>1.02</v>
      </c>
      <c r="M97" s="391"/>
      <c r="N97" s="392">
        <f t="shared" si="4"/>
        <v>5.0027397260273974</v>
      </c>
      <c r="O97" s="390">
        <f t="shared" si="5"/>
        <v>1826</v>
      </c>
      <c r="P97" s="388">
        <v>9.94</v>
      </c>
      <c r="Q97" s="388">
        <v>4.2699999999999996</v>
      </c>
      <c r="R97" s="388">
        <v>10.959999999999999</v>
      </c>
      <c r="S97" s="393">
        <f t="shared" si="7"/>
        <v>5.437805696748832E-2</v>
      </c>
      <c r="T97" s="393">
        <f t="shared" si="6"/>
        <v>5.2373949426959943E-2</v>
      </c>
    </row>
    <row r="98" spans="1:20" x14ac:dyDescent="0.2">
      <c r="A98" s="388" t="s">
        <v>1783</v>
      </c>
      <c r="B98" s="388" t="s">
        <v>1655</v>
      </c>
      <c r="C98" s="388" t="s">
        <v>1253</v>
      </c>
      <c r="D98" s="388" t="s">
        <v>1693</v>
      </c>
      <c r="E98" s="389">
        <v>41093</v>
      </c>
      <c r="F98" s="390">
        <v>2012</v>
      </c>
      <c r="G98" s="389">
        <v>43649</v>
      </c>
      <c r="H98" s="390">
        <v>110</v>
      </c>
      <c r="I98" s="390">
        <v>1000000</v>
      </c>
      <c r="J98" s="390">
        <v>100</v>
      </c>
      <c r="K98" s="390" t="s">
        <v>1657</v>
      </c>
      <c r="L98" s="390">
        <v>0.8</v>
      </c>
      <c r="M98" s="391"/>
      <c r="N98" s="392">
        <f t="shared" si="4"/>
        <v>7.0027397260273974</v>
      </c>
      <c r="O98" s="390">
        <f t="shared" si="5"/>
        <v>2556</v>
      </c>
      <c r="P98" s="388">
        <v>9.6999999999999993</v>
      </c>
      <c r="Q98" s="388">
        <v>4.18</v>
      </c>
      <c r="R98" s="388">
        <v>10.5</v>
      </c>
      <c r="S98" s="393">
        <f t="shared" si="7"/>
        <v>5.2985217892109748E-2</v>
      </c>
      <c r="T98" s="393">
        <f t="shared" si="6"/>
        <v>4.9397447584320853E-2</v>
      </c>
    </row>
    <row r="99" spans="1:20" x14ac:dyDescent="0.2">
      <c r="A99" s="388" t="s">
        <v>1785</v>
      </c>
      <c r="B99" s="388" t="s">
        <v>1655</v>
      </c>
      <c r="C99" s="388" t="s">
        <v>1253</v>
      </c>
      <c r="D99" s="388" t="s">
        <v>1786</v>
      </c>
      <c r="E99" s="389">
        <v>41212</v>
      </c>
      <c r="F99" s="390">
        <v>2012</v>
      </c>
      <c r="G99" s="389">
        <v>43038</v>
      </c>
      <c r="H99" s="390">
        <v>100000</v>
      </c>
      <c r="I99" s="390">
        <v>10000</v>
      </c>
      <c r="J99" s="390">
        <v>100</v>
      </c>
      <c r="K99" s="390" t="s">
        <v>1657</v>
      </c>
      <c r="L99" s="390">
        <v>0.99</v>
      </c>
      <c r="M99" s="391"/>
      <c r="N99" s="392">
        <f t="shared" si="4"/>
        <v>5.0027397260273974</v>
      </c>
      <c r="O99" s="390">
        <f t="shared" si="5"/>
        <v>1826</v>
      </c>
      <c r="P99" s="388">
        <v>8.65</v>
      </c>
      <c r="Q99" s="388">
        <v>2.86</v>
      </c>
      <c r="R99" s="388">
        <v>9.64</v>
      </c>
      <c r="S99" s="393">
        <f t="shared" si="7"/>
        <v>5.6290103052692997E-2</v>
      </c>
      <c r="T99" s="393">
        <f t="shared" si="6"/>
        <v>3.7972425218591788E-2</v>
      </c>
    </row>
    <row r="100" spans="1:20" x14ac:dyDescent="0.2">
      <c r="A100" s="388" t="s">
        <v>1788</v>
      </c>
      <c r="B100" s="388" t="s">
        <v>1655</v>
      </c>
      <c r="C100" s="388" t="s">
        <v>1253</v>
      </c>
      <c r="D100" s="388" t="s">
        <v>1679</v>
      </c>
      <c r="E100" s="389">
        <v>41164</v>
      </c>
      <c r="F100" s="390">
        <v>2012</v>
      </c>
      <c r="G100" s="389">
        <v>42990</v>
      </c>
      <c r="H100" s="390">
        <v>22000</v>
      </c>
      <c r="I100" s="390">
        <v>10000</v>
      </c>
      <c r="J100" s="390">
        <v>100</v>
      </c>
      <c r="K100" s="390" t="s">
        <v>1657</v>
      </c>
      <c r="L100" s="390">
        <v>0.74</v>
      </c>
      <c r="M100" s="391"/>
      <c r="N100" s="392">
        <f t="shared" si="4"/>
        <v>5.0027397260273974</v>
      </c>
      <c r="O100" s="390">
        <f t="shared" si="5"/>
        <v>1826</v>
      </c>
      <c r="P100" s="388">
        <v>9.2899999999999991</v>
      </c>
      <c r="Q100" s="388">
        <v>3.5</v>
      </c>
      <c r="R100" s="388">
        <v>10.029999999999999</v>
      </c>
      <c r="S100" s="393">
        <f t="shared" si="7"/>
        <v>5.5942028985507264E-2</v>
      </c>
      <c r="T100" s="393">
        <f t="shared" si="6"/>
        <v>4.2007960472138395E-2</v>
      </c>
    </row>
    <row r="101" spans="1:20" x14ac:dyDescent="0.2">
      <c r="A101" s="388" t="s">
        <v>1790</v>
      </c>
      <c r="B101" s="388" t="s">
        <v>1655</v>
      </c>
      <c r="C101" s="388" t="s">
        <v>1253</v>
      </c>
      <c r="D101" s="388" t="s">
        <v>1682</v>
      </c>
      <c r="E101" s="389">
        <v>41191</v>
      </c>
      <c r="F101" s="390">
        <v>2012</v>
      </c>
      <c r="G101" s="389">
        <v>43382</v>
      </c>
      <c r="H101" s="390">
        <v>75000</v>
      </c>
      <c r="I101" s="390">
        <v>10000</v>
      </c>
      <c r="J101" s="390">
        <v>100</v>
      </c>
      <c r="K101" s="390" t="s">
        <v>1657</v>
      </c>
      <c r="L101" s="390">
        <v>1.24</v>
      </c>
      <c r="M101" s="391"/>
      <c r="N101" s="392">
        <f t="shared" si="4"/>
        <v>6.0027397260273974</v>
      </c>
      <c r="O101" s="390">
        <f t="shared" si="5"/>
        <v>2191</v>
      </c>
      <c r="P101" s="388">
        <v>9.17</v>
      </c>
      <c r="Q101" s="388">
        <v>3.17</v>
      </c>
      <c r="R101" s="388">
        <v>10.41</v>
      </c>
      <c r="S101" s="393">
        <f t="shared" si="7"/>
        <v>5.8156440825821276E-2</v>
      </c>
      <c r="T101" s="393">
        <f t="shared" si="6"/>
        <v>4.3418494091783666E-2</v>
      </c>
    </row>
    <row r="102" spans="1:20" x14ac:dyDescent="0.2">
      <c r="A102" s="388" t="s">
        <v>1791</v>
      </c>
      <c r="B102" s="388" t="s">
        <v>1655</v>
      </c>
      <c r="C102" s="388" t="s">
        <v>1253</v>
      </c>
      <c r="D102" s="388" t="s">
        <v>1696</v>
      </c>
      <c r="E102" s="389">
        <v>41105</v>
      </c>
      <c r="F102" s="390">
        <v>2012</v>
      </c>
      <c r="G102" s="389">
        <v>42931</v>
      </c>
      <c r="H102" s="390">
        <v>12857</v>
      </c>
      <c r="I102" s="390">
        <v>10000</v>
      </c>
      <c r="J102" s="390">
        <v>100</v>
      </c>
      <c r="K102" s="390" t="s">
        <v>1657</v>
      </c>
      <c r="L102" s="390">
        <v>2.3348</v>
      </c>
      <c r="M102" s="391"/>
      <c r="N102" s="392">
        <f t="shared" si="4"/>
        <v>5.0027397260273974</v>
      </c>
      <c r="O102" s="390">
        <f t="shared" si="5"/>
        <v>1826</v>
      </c>
      <c r="P102" s="388">
        <v>9.2100000000000009</v>
      </c>
      <c r="Q102" s="388">
        <v>3.76</v>
      </c>
      <c r="R102" s="388">
        <v>11.5448</v>
      </c>
      <c r="S102" s="393">
        <f t="shared" si="7"/>
        <v>5.2525057825751675E-2</v>
      </c>
      <c r="T102" s="393">
        <f t="shared" si="6"/>
        <v>5.9782844794432854E-2</v>
      </c>
    </row>
    <row r="103" spans="1:20" x14ac:dyDescent="0.2">
      <c r="A103" s="388" t="s">
        <v>1787</v>
      </c>
      <c r="B103" s="388" t="s">
        <v>1655</v>
      </c>
      <c r="C103" s="388" t="s">
        <v>1253</v>
      </c>
      <c r="D103" s="388" t="s">
        <v>1701</v>
      </c>
      <c r="E103" s="389">
        <v>41081</v>
      </c>
      <c r="F103" s="390">
        <v>2012</v>
      </c>
      <c r="G103" s="389">
        <v>43272</v>
      </c>
      <c r="H103" s="390">
        <v>10138</v>
      </c>
      <c r="I103" s="390">
        <v>10000</v>
      </c>
      <c r="J103" s="390">
        <v>100</v>
      </c>
      <c r="K103" s="390" t="s">
        <v>1793</v>
      </c>
      <c r="L103" s="390">
        <v>1.08</v>
      </c>
      <c r="M103" s="391"/>
      <c r="N103" s="392">
        <f t="shared" si="4"/>
        <v>6.0027397260273974</v>
      </c>
      <c r="O103" s="390">
        <f t="shared" si="5"/>
        <v>2191</v>
      </c>
      <c r="P103" s="388">
        <v>9.77</v>
      </c>
      <c r="Q103" s="388">
        <v>4.1900000000000004</v>
      </c>
      <c r="R103" s="388">
        <v>10.85</v>
      </c>
      <c r="S103" s="393">
        <f t="shared" si="7"/>
        <v>5.355600345522582E-2</v>
      </c>
      <c r="T103" s="393">
        <f t="shared" si="6"/>
        <v>5.2150997540311828E-2</v>
      </c>
    </row>
    <row r="104" spans="1:20" x14ac:dyDescent="0.2">
      <c r="A104" s="388" t="s">
        <v>1792</v>
      </c>
      <c r="B104" s="388" t="s">
        <v>1655</v>
      </c>
      <c r="C104" s="388" t="s">
        <v>1253</v>
      </c>
      <c r="D104" s="388" t="s">
        <v>1672</v>
      </c>
      <c r="E104" s="389">
        <v>41093</v>
      </c>
      <c r="F104" s="390">
        <v>2012</v>
      </c>
      <c r="G104" s="389">
        <v>43649</v>
      </c>
      <c r="H104" s="390">
        <v>660</v>
      </c>
      <c r="I104" s="390">
        <v>1000000</v>
      </c>
      <c r="J104" s="390">
        <v>100</v>
      </c>
      <c r="K104" s="390" t="s">
        <v>1657</v>
      </c>
      <c r="L104" s="390">
        <v>0.8</v>
      </c>
      <c r="M104" s="391"/>
      <c r="N104" s="392">
        <f t="shared" si="4"/>
        <v>7.0027397260273974</v>
      </c>
      <c r="O104" s="390">
        <f t="shared" si="5"/>
        <v>2556</v>
      </c>
      <c r="P104" s="388">
        <v>9.6999999999999993</v>
      </c>
      <c r="Q104" s="388">
        <v>4.18</v>
      </c>
      <c r="R104" s="388">
        <v>10.5</v>
      </c>
      <c r="S104" s="393">
        <f t="shared" si="7"/>
        <v>5.2985217892109748E-2</v>
      </c>
      <c r="T104" s="393">
        <f t="shared" si="6"/>
        <v>4.9397447584320853E-2</v>
      </c>
    </row>
    <row r="105" spans="1:20" x14ac:dyDescent="0.2">
      <c r="A105" s="388" t="s">
        <v>1794</v>
      </c>
      <c r="B105" s="388" t="s">
        <v>1655</v>
      </c>
      <c r="C105" s="388" t="s">
        <v>1253</v>
      </c>
      <c r="D105" s="388" t="s">
        <v>1685</v>
      </c>
      <c r="E105" s="389">
        <v>41093</v>
      </c>
      <c r="F105" s="390">
        <v>2012</v>
      </c>
      <c r="G105" s="389">
        <v>43649</v>
      </c>
      <c r="H105" s="390">
        <v>500</v>
      </c>
      <c r="I105" s="390">
        <v>1000000</v>
      </c>
      <c r="J105" s="390">
        <v>100</v>
      </c>
      <c r="K105" s="390" t="s">
        <v>1657</v>
      </c>
      <c r="L105" s="390">
        <v>0.8</v>
      </c>
      <c r="M105" s="391"/>
      <c r="N105" s="392">
        <f t="shared" si="4"/>
        <v>7.0027397260273974</v>
      </c>
      <c r="O105" s="390">
        <f t="shared" si="5"/>
        <v>2556</v>
      </c>
      <c r="P105" s="388">
        <v>9.6999999999999993</v>
      </c>
      <c r="Q105" s="388">
        <v>4.18</v>
      </c>
      <c r="R105" s="388">
        <v>10.5</v>
      </c>
      <c r="S105" s="393">
        <f t="shared" si="7"/>
        <v>5.2985217892109748E-2</v>
      </c>
      <c r="T105" s="393">
        <f t="shared" si="6"/>
        <v>4.9397447584320853E-2</v>
      </c>
    </row>
    <row r="106" spans="1:20" x14ac:dyDescent="0.2">
      <c r="A106" s="388" t="s">
        <v>1784</v>
      </c>
      <c r="B106" s="388" t="s">
        <v>1655</v>
      </c>
      <c r="C106" s="388" t="s">
        <v>1254</v>
      </c>
      <c r="D106" s="388" t="s">
        <v>1667</v>
      </c>
      <c r="E106" s="389">
        <v>41075</v>
      </c>
      <c r="F106" s="390">
        <v>2012</v>
      </c>
      <c r="G106" s="389">
        <v>43631</v>
      </c>
      <c r="H106" s="390">
        <v>30000</v>
      </c>
      <c r="I106" s="390">
        <v>10000</v>
      </c>
      <c r="J106" s="390" t="s">
        <v>1657</v>
      </c>
      <c r="K106" s="390" t="s">
        <v>1657</v>
      </c>
      <c r="L106" s="390">
        <v>6</v>
      </c>
      <c r="M106" s="391"/>
      <c r="N106" s="392">
        <f t="shared" si="4"/>
        <v>7.0027397260273974</v>
      </c>
      <c r="O106" s="390">
        <f t="shared" si="5"/>
        <v>2556</v>
      </c>
      <c r="P106" s="388"/>
      <c r="Q106" s="388"/>
      <c r="R106" s="388"/>
      <c r="S106" s="393"/>
      <c r="T106" s="393">
        <f t="shared" si="6"/>
        <v>0.06</v>
      </c>
    </row>
    <row r="107" spans="1:20" x14ac:dyDescent="0.2">
      <c r="A107" s="388" t="s">
        <v>1796</v>
      </c>
      <c r="B107" s="388" t="s">
        <v>1655</v>
      </c>
      <c r="C107" s="388" t="s">
        <v>1254</v>
      </c>
      <c r="D107" s="388" t="s">
        <v>1679</v>
      </c>
      <c r="E107" s="389">
        <v>41164</v>
      </c>
      <c r="F107" s="390">
        <v>2012</v>
      </c>
      <c r="G107" s="389">
        <v>43720</v>
      </c>
      <c r="H107" s="390">
        <v>10000</v>
      </c>
      <c r="I107" s="390">
        <v>10000</v>
      </c>
      <c r="J107" s="390" t="s">
        <v>1657</v>
      </c>
      <c r="K107" s="390" t="s">
        <v>1657</v>
      </c>
      <c r="L107" s="390">
        <v>5.0999999999999996</v>
      </c>
      <c r="M107" s="391"/>
      <c r="N107" s="392">
        <f t="shared" si="4"/>
        <v>7.0027397260273974</v>
      </c>
      <c r="O107" s="390">
        <f t="shared" si="5"/>
        <v>2556</v>
      </c>
      <c r="P107" s="388"/>
      <c r="Q107" s="388"/>
      <c r="R107" s="388"/>
      <c r="S107" s="393"/>
      <c r="T107" s="393">
        <f t="shared" si="6"/>
        <v>5.0999999999999997E-2</v>
      </c>
    </row>
    <row r="108" spans="1:20" x14ac:dyDescent="0.2">
      <c r="A108" s="388" t="s">
        <v>1797</v>
      </c>
      <c r="B108" s="388" t="s">
        <v>1655</v>
      </c>
      <c r="C108" s="388" t="s">
        <v>1254</v>
      </c>
      <c r="D108" s="388" t="s">
        <v>1679</v>
      </c>
      <c r="E108" s="389">
        <v>41164</v>
      </c>
      <c r="F108" s="390">
        <v>2012</v>
      </c>
      <c r="G108" s="389">
        <v>44816</v>
      </c>
      <c r="H108" s="390">
        <v>33000</v>
      </c>
      <c r="I108" s="390">
        <v>10000</v>
      </c>
      <c r="J108" s="390" t="s">
        <v>1657</v>
      </c>
      <c r="K108" s="390" t="s">
        <v>1657</v>
      </c>
      <c r="L108" s="390">
        <v>5.5</v>
      </c>
      <c r="M108" s="391"/>
      <c r="N108" s="392">
        <f t="shared" si="4"/>
        <v>10.005479452054795</v>
      </c>
      <c r="O108" s="390">
        <f t="shared" si="5"/>
        <v>3652</v>
      </c>
      <c r="P108" s="388"/>
      <c r="Q108" s="388"/>
      <c r="R108" s="388"/>
      <c r="S108" s="393"/>
      <c r="T108" s="393">
        <f t="shared" si="6"/>
        <v>5.5E-2</v>
      </c>
    </row>
    <row r="109" spans="1:20" x14ac:dyDescent="0.2">
      <c r="A109" s="388" t="s">
        <v>1795</v>
      </c>
      <c r="B109" s="388" t="s">
        <v>1655</v>
      </c>
      <c r="C109" s="388" t="s">
        <v>1254</v>
      </c>
      <c r="D109" s="388" t="s">
        <v>1696</v>
      </c>
      <c r="E109" s="389">
        <v>41105</v>
      </c>
      <c r="F109" s="390">
        <v>2012</v>
      </c>
      <c r="G109" s="389">
        <v>43661</v>
      </c>
      <c r="H109" s="390">
        <v>27143</v>
      </c>
      <c r="I109" s="390">
        <v>10000</v>
      </c>
      <c r="J109" s="390" t="s">
        <v>1657</v>
      </c>
      <c r="K109" s="390" t="s">
        <v>1657</v>
      </c>
      <c r="L109" s="390">
        <v>10.7011</v>
      </c>
      <c r="M109" s="391"/>
      <c r="N109" s="392">
        <f t="shared" si="4"/>
        <v>7.0027397260273974</v>
      </c>
      <c r="O109" s="390">
        <f t="shared" si="5"/>
        <v>2556</v>
      </c>
      <c r="P109" s="388"/>
      <c r="Q109" s="388"/>
      <c r="R109" s="388"/>
      <c r="S109" s="393"/>
      <c r="T109" s="393">
        <f t="shared" si="6"/>
        <v>0.10701100000000001</v>
      </c>
    </row>
    <row r="110" spans="1:20" x14ac:dyDescent="0.2">
      <c r="A110" s="388" t="s">
        <v>1789</v>
      </c>
      <c r="B110" s="388" t="s">
        <v>1655</v>
      </c>
      <c r="C110" s="388" t="s">
        <v>1254</v>
      </c>
      <c r="D110" s="388" t="s">
        <v>1701</v>
      </c>
      <c r="E110" s="389">
        <v>41081</v>
      </c>
      <c r="F110" s="390">
        <v>2012</v>
      </c>
      <c r="G110" s="389">
        <v>44003</v>
      </c>
      <c r="H110" s="390">
        <v>17862</v>
      </c>
      <c r="I110" s="390">
        <v>10000</v>
      </c>
      <c r="J110" s="390" t="s">
        <v>1657</v>
      </c>
      <c r="K110" s="390" t="s">
        <v>1657</v>
      </c>
      <c r="L110" s="390">
        <v>5.9</v>
      </c>
      <c r="M110" s="391"/>
      <c r="N110" s="392">
        <f t="shared" si="4"/>
        <v>8.0054794520547947</v>
      </c>
      <c r="O110" s="390">
        <f t="shared" si="5"/>
        <v>2922</v>
      </c>
      <c r="P110" s="388"/>
      <c r="Q110" s="388"/>
      <c r="R110" s="388"/>
      <c r="S110" s="393"/>
      <c r="T110" s="393">
        <f t="shared" si="6"/>
        <v>5.9000000000000004E-2</v>
      </c>
    </row>
    <row r="111" spans="1:20" x14ac:dyDescent="0.2">
      <c r="A111" s="388" t="s">
        <v>1798</v>
      </c>
      <c r="B111" s="388" t="s">
        <v>1655</v>
      </c>
      <c r="C111" s="388" t="s">
        <v>1253</v>
      </c>
      <c r="D111" s="388" t="s">
        <v>1685</v>
      </c>
      <c r="E111" s="389">
        <v>41320</v>
      </c>
      <c r="F111" s="390">
        <v>2013</v>
      </c>
      <c r="G111" s="389">
        <v>44423</v>
      </c>
      <c r="H111" s="390">
        <v>29000</v>
      </c>
      <c r="I111" s="390">
        <v>10000</v>
      </c>
      <c r="J111" s="390">
        <v>100</v>
      </c>
      <c r="K111" s="390" t="s">
        <v>1657</v>
      </c>
      <c r="L111" s="390">
        <v>3.75</v>
      </c>
      <c r="M111" s="391"/>
      <c r="N111" s="392">
        <f t="shared" si="4"/>
        <v>8.5013698630136982</v>
      </c>
      <c r="O111" s="390">
        <f t="shared" si="5"/>
        <v>3103</v>
      </c>
      <c r="P111" s="388">
        <v>9.67</v>
      </c>
      <c r="Q111" s="388">
        <v>3.87</v>
      </c>
      <c r="R111" s="388">
        <v>13.42</v>
      </c>
      <c r="S111" s="393">
        <f t="shared" si="7"/>
        <v>5.5839029556176145E-2</v>
      </c>
      <c r="T111" s="393">
        <f t="shared" si="6"/>
        <v>7.4216777605543571E-2</v>
      </c>
    </row>
    <row r="112" spans="1:20" x14ac:dyDescent="0.2">
      <c r="A112" s="388" t="s">
        <v>1800</v>
      </c>
      <c r="B112" s="388" t="s">
        <v>1655</v>
      </c>
      <c r="C112" s="388" t="s">
        <v>1253</v>
      </c>
      <c r="D112" s="388" t="s">
        <v>1801</v>
      </c>
      <c r="E112" s="389">
        <v>41409</v>
      </c>
      <c r="F112" s="390">
        <v>2013</v>
      </c>
      <c r="G112" s="389">
        <v>43600</v>
      </c>
      <c r="H112" s="390">
        <v>30000</v>
      </c>
      <c r="I112" s="390">
        <v>10000</v>
      </c>
      <c r="J112" s="390">
        <v>100</v>
      </c>
      <c r="K112" s="390" t="s">
        <v>1657</v>
      </c>
      <c r="L112" s="390">
        <v>1.3</v>
      </c>
      <c r="M112" s="391"/>
      <c r="N112" s="392">
        <f t="shared" si="4"/>
        <v>6.0027397260273974</v>
      </c>
      <c r="O112" s="390">
        <f t="shared" si="5"/>
        <v>2191</v>
      </c>
      <c r="P112" s="388">
        <v>9.52</v>
      </c>
      <c r="Q112" s="388">
        <v>3.71</v>
      </c>
      <c r="R112" s="388">
        <v>10.82</v>
      </c>
      <c r="S112" s="393">
        <f t="shared" si="7"/>
        <v>5.6021598688651197E-2</v>
      </c>
      <c r="T112" s="393">
        <f t="shared" si="6"/>
        <v>4.941035427319207E-2</v>
      </c>
    </row>
    <row r="113" spans="1:20" x14ac:dyDescent="0.2">
      <c r="A113" s="388" t="s">
        <v>1803</v>
      </c>
      <c r="B113" s="388" t="s">
        <v>1655</v>
      </c>
      <c r="C113" s="388" t="s">
        <v>1253</v>
      </c>
      <c r="D113" s="388" t="s">
        <v>1707</v>
      </c>
      <c r="E113" s="389">
        <v>41320</v>
      </c>
      <c r="F113" s="390">
        <v>2013</v>
      </c>
      <c r="G113" s="389">
        <v>43146</v>
      </c>
      <c r="H113" s="390">
        <v>410817</v>
      </c>
      <c r="I113" s="390">
        <v>1000</v>
      </c>
      <c r="J113" s="390">
        <v>100</v>
      </c>
      <c r="K113" s="390" t="s">
        <v>1657</v>
      </c>
      <c r="L113" s="390">
        <v>0.69</v>
      </c>
      <c r="M113" s="391"/>
      <c r="N113" s="392">
        <f t="shared" si="4"/>
        <v>5.0027397260273974</v>
      </c>
      <c r="O113" s="390">
        <f t="shared" si="5"/>
        <v>1826</v>
      </c>
      <c r="P113" s="388">
        <v>9.16</v>
      </c>
      <c r="Q113" s="388">
        <v>3.4</v>
      </c>
      <c r="R113" s="388">
        <v>9.85</v>
      </c>
      <c r="S113" s="393">
        <f t="shared" si="7"/>
        <v>5.5705996131527824E-2</v>
      </c>
      <c r="T113" s="393">
        <f t="shared" si="6"/>
        <v>4.0535910589959867E-2</v>
      </c>
    </row>
    <row r="114" spans="1:20" x14ac:dyDescent="0.2">
      <c r="A114" s="388" t="s">
        <v>1799</v>
      </c>
      <c r="B114" s="388" t="s">
        <v>1655</v>
      </c>
      <c r="C114" s="388" t="s">
        <v>1253</v>
      </c>
      <c r="D114" s="388" t="s">
        <v>1693</v>
      </c>
      <c r="E114" s="389">
        <v>41310</v>
      </c>
      <c r="F114" s="390">
        <v>2013</v>
      </c>
      <c r="G114" s="389">
        <v>44232</v>
      </c>
      <c r="H114" s="390">
        <v>23500</v>
      </c>
      <c r="I114" s="390">
        <v>10000</v>
      </c>
      <c r="J114" s="390">
        <v>100</v>
      </c>
      <c r="K114" s="390" t="s">
        <v>1657</v>
      </c>
      <c r="L114" s="390">
        <v>0.83</v>
      </c>
      <c r="M114" s="391"/>
      <c r="N114" s="392">
        <f t="shared" si="4"/>
        <v>8.0054794520547947</v>
      </c>
      <c r="O114" s="390">
        <f t="shared" si="5"/>
        <v>2922</v>
      </c>
      <c r="P114" s="388">
        <v>9.73</v>
      </c>
      <c r="Q114" s="388">
        <v>3.6</v>
      </c>
      <c r="R114" s="388">
        <v>10.56</v>
      </c>
      <c r="S114" s="393">
        <f t="shared" si="7"/>
        <v>5.9169884169884002E-2</v>
      </c>
      <c r="T114" s="393">
        <f t="shared" si="6"/>
        <v>4.3836325526291908E-2</v>
      </c>
    </row>
    <row r="115" spans="1:20" x14ac:dyDescent="0.2">
      <c r="A115" s="388" t="s">
        <v>1805</v>
      </c>
      <c r="B115" s="388" t="s">
        <v>1655</v>
      </c>
      <c r="C115" s="388" t="s">
        <v>1253</v>
      </c>
      <c r="D115" s="388" t="s">
        <v>1732</v>
      </c>
      <c r="E115" s="389">
        <v>41577</v>
      </c>
      <c r="F115" s="390">
        <v>2013</v>
      </c>
      <c r="G115" s="389">
        <v>43768</v>
      </c>
      <c r="H115" s="390">
        <v>60</v>
      </c>
      <c r="I115" s="390">
        <v>1000000</v>
      </c>
      <c r="J115" s="390">
        <v>115.5</v>
      </c>
      <c r="K115" s="390" t="s">
        <v>1657</v>
      </c>
      <c r="L115" s="390"/>
      <c r="M115" s="391"/>
      <c r="N115" s="392">
        <f t="shared" si="4"/>
        <v>6.0027397260273974</v>
      </c>
      <c r="O115" s="390">
        <f t="shared" si="5"/>
        <v>2191</v>
      </c>
      <c r="P115" s="388">
        <v>11.63</v>
      </c>
      <c r="Q115" s="388">
        <v>5.65</v>
      </c>
      <c r="R115" s="388">
        <v>13.432650000000001</v>
      </c>
      <c r="S115" s="393">
        <f t="shared" si="7"/>
        <v>5.6601987695220179E-2</v>
      </c>
      <c r="T115" s="393">
        <f t="shared" si="6"/>
        <v>7.3560823479351223E-2</v>
      </c>
    </row>
    <row r="116" spans="1:20" x14ac:dyDescent="0.2">
      <c r="A116" s="388" t="s">
        <v>1806</v>
      </c>
      <c r="B116" s="388" t="s">
        <v>1655</v>
      </c>
      <c r="C116" s="388" t="s">
        <v>1253</v>
      </c>
      <c r="D116" s="388" t="s">
        <v>1711</v>
      </c>
      <c r="E116" s="389">
        <v>41440</v>
      </c>
      <c r="F116" s="390">
        <v>2013</v>
      </c>
      <c r="G116" s="389">
        <v>44331</v>
      </c>
      <c r="H116" s="390">
        <v>100000</v>
      </c>
      <c r="I116" s="390">
        <v>10000</v>
      </c>
      <c r="J116" s="390">
        <v>100</v>
      </c>
      <c r="K116" s="390" t="s">
        <v>1657</v>
      </c>
      <c r="L116" s="390">
        <v>1.1499999999999999</v>
      </c>
      <c r="M116" s="391"/>
      <c r="N116" s="392">
        <f t="shared" si="4"/>
        <v>7.9205479452054792</v>
      </c>
      <c r="O116" s="390">
        <f t="shared" si="5"/>
        <v>2891</v>
      </c>
      <c r="P116" s="388">
        <v>10.9</v>
      </c>
      <c r="Q116" s="388">
        <v>5.32</v>
      </c>
      <c r="R116" s="388">
        <v>12.05</v>
      </c>
      <c r="S116" s="393">
        <f t="shared" si="7"/>
        <v>5.2981390049373411E-2</v>
      </c>
      <c r="T116" s="393">
        <f t="shared" si="6"/>
        <v>6.4121370604147909E-2</v>
      </c>
    </row>
    <row r="117" spans="1:20" x14ac:dyDescent="0.2">
      <c r="A117" s="388" t="s">
        <v>1802</v>
      </c>
      <c r="B117" s="388" t="s">
        <v>1655</v>
      </c>
      <c r="C117" s="388" t="s">
        <v>1253</v>
      </c>
      <c r="D117" s="388" t="s">
        <v>1672</v>
      </c>
      <c r="E117" s="389">
        <v>41310</v>
      </c>
      <c r="F117" s="390">
        <v>2013</v>
      </c>
      <c r="G117" s="389">
        <v>44232</v>
      </c>
      <c r="H117" s="390">
        <v>50500</v>
      </c>
      <c r="I117" s="390">
        <v>10000</v>
      </c>
      <c r="J117" s="390">
        <v>100</v>
      </c>
      <c r="K117" s="390" t="s">
        <v>1657</v>
      </c>
      <c r="L117" s="390">
        <v>0.83</v>
      </c>
      <c r="M117" s="391"/>
      <c r="N117" s="392">
        <f t="shared" si="4"/>
        <v>8.0054794520547947</v>
      </c>
      <c r="O117" s="390">
        <f t="shared" si="5"/>
        <v>2922</v>
      </c>
      <c r="P117" s="388">
        <v>9.73</v>
      </c>
      <c r="Q117" s="388">
        <v>3.6</v>
      </c>
      <c r="R117" s="388">
        <v>10.56</v>
      </c>
      <c r="S117" s="393">
        <f t="shared" si="7"/>
        <v>5.9169884169884002E-2</v>
      </c>
      <c r="T117" s="393">
        <f t="shared" si="6"/>
        <v>4.3836325526291908E-2</v>
      </c>
    </row>
    <row r="118" spans="1:20" x14ac:dyDescent="0.2">
      <c r="A118" s="388" t="s">
        <v>1804</v>
      </c>
      <c r="B118" s="388" t="s">
        <v>1655</v>
      </c>
      <c r="C118" s="388" t="s">
        <v>1253</v>
      </c>
      <c r="D118" s="388" t="s">
        <v>1685</v>
      </c>
      <c r="E118" s="389">
        <v>41310</v>
      </c>
      <c r="F118" s="390">
        <v>2013</v>
      </c>
      <c r="G118" s="389">
        <v>44232</v>
      </c>
      <c r="H118" s="390">
        <v>17000</v>
      </c>
      <c r="I118" s="390">
        <v>10000</v>
      </c>
      <c r="J118" s="390">
        <v>100</v>
      </c>
      <c r="K118" s="390" t="s">
        <v>1657</v>
      </c>
      <c r="L118" s="390">
        <v>0.83</v>
      </c>
      <c r="M118" s="391"/>
      <c r="N118" s="392">
        <f t="shared" si="4"/>
        <v>8.0054794520547947</v>
      </c>
      <c r="O118" s="390">
        <f t="shared" si="5"/>
        <v>2922</v>
      </c>
      <c r="P118" s="388">
        <v>9.73</v>
      </c>
      <c r="Q118" s="388">
        <v>3.6</v>
      </c>
      <c r="R118" s="388">
        <v>10.56</v>
      </c>
      <c r="S118" s="393">
        <f t="shared" si="7"/>
        <v>5.9169884169884002E-2</v>
      </c>
      <c r="T118" s="393">
        <f t="shared" si="6"/>
        <v>4.3836325526291908E-2</v>
      </c>
    </row>
    <row r="119" spans="1:20" x14ac:dyDescent="0.2">
      <c r="A119" s="388" t="s">
        <v>1807</v>
      </c>
      <c r="B119" s="388" t="s">
        <v>1655</v>
      </c>
      <c r="C119" s="388" t="s">
        <v>1254</v>
      </c>
      <c r="D119" s="388" t="s">
        <v>1707</v>
      </c>
      <c r="E119" s="389">
        <v>41320</v>
      </c>
      <c r="F119" s="390">
        <v>2013</v>
      </c>
      <c r="G119" s="389">
        <v>44242</v>
      </c>
      <c r="H119" s="390">
        <v>1095508</v>
      </c>
      <c r="I119" s="390">
        <v>1000</v>
      </c>
      <c r="J119" s="390" t="s">
        <v>1657</v>
      </c>
      <c r="K119" s="390" t="s">
        <v>1657</v>
      </c>
      <c r="L119" s="390">
        <v>4.7</v>
      </c>
      <c r="M119" s="391"/>
      <c r="N119" s="392">
        <f t="shared" si="4"/>
        <v>8.0054794520547947</v>
      </c>
      <c r="O119" s="390">
        <f t="shared" si="5"/>
        <v>2922</v>
      </c>
      <c r="P119" s="388"/>
      <c r="Q119" s="388"/>
      <c r="R119" s="388"/>
      <c r="S119" s="393"/>
      <c r="T119" s="393">
        <f t="shared" si="6"/>
        <v>4.7E-2</v>
      </c>
    </row>
    <row r="120" spans="1:20" x14ac:dyDescent="0.2">
      <c r="A120" s="388" t="s">
        <v>1808</v>
      </c>
      <c r="B120" s="388" t="s">
        <v>1655</v>
      </c>
      <c r="C120" s="388" t="s">
        <v>1254</v>
      </c>
      <c r="D120" s="388" t="s">
        <v>1707</v>
      </c>
      <c r="E120" s="389">
        <v>41320</v>
      </c>
      <c r="F120" s="390">
        <v>2013</v>
      </c>
      <c r="G120" s="389">
        <v>45703</v>
      </c>
      <c r="H120" s="390">
        <v>653675</v>
      </c>
      <c r="I120" s="390">
        <v>1000</v>
      </c>
      <c r="J120" s="390" t="s">
        <v>1657</v>
      </c>
      <c r="K120" s="390" t="s">
        <v>1657</v>
      </c>
      <c r="L120" s="390">
        <v>5.0999999999999996</v>
      </c>
      <c r="M120" s="391"/>
      <c r="N120" s="392">
        <f t="shared" si="4"/>
        <v>12.008219178082191</v>
      </c>
      <c r="O120" s="390">
        <f t="shared" si="5"/>
        <v>4383</v>
      </c>
      <c r="P120" s="388"/>
      <c r="Q120" s="388"/>
      <c r="R120" s="388"/>
      <c r="S120" s="393"/>
      <c r="T120" s="393">
        <f t="shared" si="6"/>
        <v>5.0999999999999997E-2</v>
      </c>
    </row>
    <row r="121" spans="1:20" x14ac:dyDescent="0.2">
      <c r="A121" s="388" t="s">
        <v>1809</v>
      </c>
      <c r="B121" s="388" t="s">
        <v>1655</v>
      </c>
      <c r="C121" s="388" t="s">
        <v>1254</v>
      </c>
      <c r="D121" s="388" t="s">
        <v>1711</v>
      </c>
      <c r="E121" s="389">
        <v>41440</v>
      </c>
      <c r="F121" s="390">
        <v>2013</v>
      </c>
      <c r="G121" s="389">
        <v>45061</v>
      </c>
      <c r="H121" s="390">
        <v>60000</v>
      </c>
      <c r="I121" s="390">
        <v>10000</v>
      </c>
      <c r="J121" s="390" t="s">
        <v>1657</v>
      </c>
      <c r="K121" s="390" t="s">
        <v>1657</v>
      </c>
      <c r="L121" s="390">
        <v>5.74</v>
      </c>
      <c r="M121" s="391"/>
      <c r="N121" s="392">
        <f t="shared" si="4"/>
        <v>9.9205479452054792</v>
      </c>
      <c r="O121" s="390">
        <f t="shared" si="5"/>
        <v>3621</v>
      </c>
      <c r="P121" s="388"/>
      <c r="Q121" s="388"/>
      <c r="R121" s="388"/>
      <c r="S121" s="393"/>
      <c r="T121" s="393">
        <f t="shared" si="6"/>
        <v>5.74E-2</v>
      </c>
    </row>
    <row r="122" spans="1:20" x14ac:dyDescent="0.2">
      <c r="A122" s="388" t="s">
        <v>1810</v>
      </c>
      <c r="B122" s="388" t="s">
        <v>1655</v>
      </c>
      <c r="C122" s="388" t="s">
        <v>1253</v>
      </c>
      <c r="D122" s="388" t="s">
        <v>1667</v>
      </c>
      <c r="E122" s="389">
        <v>41827</v>
      </c>
      <c r="F122" s="390">
        <v>2014</v>
      </c>
      <c r="G122" s="389">
        <v>43653</v>
      </c>
      <c r="H122" s="390">
        <v>15000</v>
      </c>
      <c r="I122" s="390">
        <v>10000</v>
      </c>
      <c r="J122" s="390">
        <v>100</v>
      </c>
      <c r="K122" s="390" t="s">
        <v>1657</v>
      </c>
      <c r="L122" s="390">
        <v>1.45</v>
      </c>
      <c r="M122" s="391"/>
      <c r="N122" s="392">
        <f t="shared" si="4"/>
        <v>5.0027397260273974</v>
      </c>
      <c r="O122" s="390">
        <f t="shared" si="5"/>
        <v>1826</v>
      </c>
      <c r="P122" s="388">
        <v>11.8</v>
      </c>
      <c r="Q122" s="388">
        <v>5.72</v>
      </c>
      <c r="R122" s="388">
        <v>13.25</v>
      </c>
      <c r="S122" s="393">
        <f t="shared" si="7"/>
        <v>5.7510404842981533E-2</v>
      </c>
      <c r="T122" s="393">
        <f t="shared" si="6"/>
        <v>7.0911449016100248E-2</v>
      </c>
    </row>
    <row r="123" spans="1:20" x14ac:dyDescent="0.2">
      <c r="A123" s="388" t="s">
        <v>1812</v>
      </c>
      <c r="B123" s="388" t="s">
        <v>1655</v>
      </c>
      <c r="C123" s="388" t="s">
        <v>1253</v>
      </c>
      <c r="D123" s="388" t="s">
        <v>1667</v>
      </c>
      <c r="E123" s="389">
        <v>41827</v>
      </c>
      <c r="F123" s="390">
        <v>2014</v>
      </c>
      <c r="G123" s="389">
        <v>43653</v>
      </c>
      <c r="H123" s="390">
        <v>15000</v>
      </c>
      <c r="I123" s="390">
        <v>10000</v>
      </c>
      <c r="J123" s="390">
        <v>100</v>
      </c>
      <c r="K123" s="390" t="s">
        <v>1657</v>
      </c>
      <c r="L123" s="390">
        <v>1.45</v>
      </c>
      <c r="M123" s="391"/>
      <c r="N123" s="392">
        <f t="shared" si="4"/>
        <v>5.0027397260273974</v>
      </c>
      <c r="O123" s="390">
        <f t="shared" si="5"/>
        <v>1826</v>
      </c>
      <c r="P123" s="388">
        <v>11.8</v>
      </c>
      <c r="Q123" s="388">
        <v>5.72</v>
      </c>
      <c r="R123" s="388">
        <v>13.25</v>
      </c>
      <c r="S123" s="393">
        <f t="shared" si="7"/>
        <v>5.7510404842981533E-2</v>
      </c>
      <c r="T123" s="393">
        <f t="shared" si="6"/>
        <v>7.0911449016100248E-2</v>
      </c>
    </row>
    <row r="124" spans="1:20" x14ac:dyDescent="0.2">
      <c r="A124" s="388" t="s">
        <v>1813</v>
      </c>
      <c r="B124" s="388" t="s">
        <v>1655</v>
      </c>
      <c r="C124" s="388" t="s">
        <v>1253</v>
      </c>
      <c r="D124" s="388" t="s">
        <v>1814</v>
      </c>
      <c r="E124" s="389">
        <v>41732</v>
      </c>
      <c r="F124" s="390">
        <v>2014</v>
      </c>
      <c r="G124" s="389">
        <v>43558</v>
      </c>
      <c r="H124" s="390">
        <v>2900</v>
      </c>
      <c r="I124" s="390">
        <v>100000</v>
      </c>
      <c r="J124" s="390">
        <v>100</v>
      </c>
      <c r="K124" s="390" t="s">
        <v>1657</v>
      </c>
      <c r="L124" s="390">
        <v>7.44</v>
      </c>
      <c r="M124" s="391"/>
      <c r="N124" s="392">
        <f t="shared" si="4"/>
        <v>5.0027397260273974</v>
      </c>
      <c r="O124" s="390">
        <f t="shared" si="5"/>
        <v>1826</v>
      </c>
      <c r="P124" s="388">
        <v>12.73</v>
      </c>
      <c r="Q124" s="388">
        <v>6.19</v>
      </c>
      <c r="R124" s="388">
        <v>20.170000000000002</v>
      </c>
      <c r="S124" s="393">
        <f t="shared" si="7"/>
        <v>6.1587720124305356E-2</v>
      </c>
      <c r="T124" s="393">
        <f t="shared" si="6"/>
        <v>0.13198370442650598</v>
      </c>
    </row>
    <row r="125" spans="1:20" x14ac:dyDescent="0.2">
      <c r="A125" s="388" t="s">
        <v>1816</v>
      </c>
      <c r="B125" s="388" t="s">
        <v>1655</v>
      </c>
      <c r="C125" s="388" t="s">
        <v>1253</v>
      </c>
      <c r="D125" s="388" t="s">
        <v>1742</v>
      </c>
      <c r="E125" s="389">
        <v>41774</v>
      </c>
      <c r="F125" s="390">
        <v>2014</v>
      </c>
      <c r="G125" s="389">
        <v>44331</v>
      </c>
      <c r="H125" s="390">
        <v>20000</v>
      </c>
      <c r="I125" s="390">
        <v>10000</v>
      </c>
      <c r="J125" s="390">
        <v>100</v>
      </c>
      <c r="K125" s="390" t="s">
        <v>1657</v>
      </c>
      <c r="L125" s="390">
        <v>2.2799999999999998</v>
      </c>
      <c r="M125" s="391"/>
      <c r="N125" s="392">
        <f t="shared" si="4"/>
        <v>7.0054794520547947</v>
      </c>
      <c r="O125" s="390">
        <f t="shared" si="5"/>
        <v>2557</v>
      </c>
      <c r="P125" s="388">
        <v>12.36</v>
      </c>
      <c r="Q125" s="388">
        <v>6.27</v>
      </c>
      <c r="R125" s="388">
        <v>14.639999999999999</v>
      </c>
      <c r="S125" s="393">
        <f t="shared" si="7"/>
        <v>5.7306859885198014E-2</v>
      </c>
      <c r="T125" s="393">
        <f t="shared" si="6"/>
        <v>8.4264222143111356E-2</v>
      </c>
    </row>
    <row r="126" spans="1:20" x14ac:dyDescent="0.2">
      <c r="A126" s="388" t="s">
        <v>1818</v>
      </c>
      <c r="B126" s="388" t="s">
        <v>1655</v>
      </c>
      <c r="C126" s="388" t="s">
        <v>1253</v>
      </c>
      <c r="D126" s="388" t="s">
        <v>1742</v>
      </c>
      <c r="E126" s="389">
        <v>41774</v>
      </c>
      <c r="F126" s="390">
        <v>2014</v>
      </c>
      <c r="G126" s="389">
        <v>44331</v>
      </c>
      <c r="H126" s="390">
        <v>25000</v>
      </c>
      <c r="I126" s="390">
        <v>10000</v>
      </c>
      <c r="J126" s="390">
        <v>100</v>
      </c>
      <c r="K126" s="390" t="s">
        <v>1657</v>
      </c>
      <c r="L126" s="390">
        <v>2.2799999999999998</v>
      </c>
      <c r="M126" s="391"/>
      <c r="N126" s="392">
        <f t="shared" si="4"/>
        <v>7.0054794520547947</v>
      </c>
      <c r="O126" s="390">
        <f t="shared" si="5"/>
        <v>2557</v>
      </c>
      <c r="P126" s="388">
        <v>12.36</v>
      </c>
      <c r="Q126" s="388">
        <v>6.27</v>
      </c>
      <c r="R126" s="388">
        <v>14.639999999999999</v>
      </c>
      <c r="S126" s="393">
        <f t="shared" si="7"/>
        <v>5.7306859885198014E-2</v>
      </c>
      <c r="T126" s="393">
        <f t="shared" si="6"/>
        <v>8.4264222143111356E-2</v>
      </c>
    </row>
    <row r="127" spans="1:20" x14ac:dyDescent="0.2">
      <c r="A127" s="388" t="s">
        <v>1819</v>
      </c>
      <c r="B127" s="388" t="s">
        <v>1655</v>
      </c>
      <c r="C127" s="388" t="s">
        <v>1253</v>
      </c>
      <c r="D127" s="388" t="s">
        <v>1820</v>
      </c>
      <c r="E127" s="389">
        <v>41789</v>
      </c>
      <c r="F127" s="390">
        <v>2014</v>
      </c>
      <c r="G127" s="389">
        <v>43615</v>
      </c>
      <c r="H127" s="390">
        <v>5000</v>
      </c>
      <c r="I127" s="390">
        <v>10000</v>
      </c>
      <c r="J127" s="390">
        <v>100</v>
      </c>
      <c r="K127" s="390" t="s">
        <v>1657</v>
      </c>
      <c r="L127" s="390">
        <v>2.2799999999999998</v>
      </c>
      <c r="M127" s="391"/>
      <c r="N127" s="392">
        <f t="shared" si="4"/>
        <v>5.0027397260273974</v>
      </c>
      <c r="O127" s="390">
        <f t="shared" si="5"/>
        <v>1826</v>
      </c>
      <c r="P127" s="388">
        <v>11.9</v>
      </c>
      <c r="Q127" s="388">
        <v>5.67</v>
      </c>
      <c r="R127" s="388">
        <v>14.18</v>
      </c>
      <c r="S127" s="393">
        <f t="shared" si="7"/>
        <v>5.895713068988373E-2</v>
      </c>
      <c r="T127" s="393">
        <f t="shared" si="6"/>
        <v>7.8230616621983717E-2</v>
      </c>
    </row>
    <row r="128" spans="1:20" x14ac:dyDescent="0.2">
      <c r="A128" s="388" t="s">
        <v>1815</v>
      </c>
      <c r="B128" s="388" t="s">
        <v>1655</v>
      </c>
      <c r="C128" s="388" t="s">
        <v>1253</v>
      </c>
      <c r="D128" s="388" t="s">
        <v>1689</v>
      </c>
      <c r="E128" s="389">
        <v>41759</v>
      </c>
      <c r="F128" s="390">
        <v>2014</v>
      </c>
      <c r="G128" s="389">
        <v>43585</v>
      </c>
      <c r="H128" s="390">
        <v>300</v>
      </c>
      <c r="I128" s="390">
        <v>1000000</v>
      </c>
      <c r="J128" s="390">
        <v>100</v>
      </c>
      <c r="K128" s="390" t="s">
        <v>1657</v>
      </c>
      <c r="L128" s="390">
        <v>1.39</v>
      </c>
      <c r="M128" s="391"/>
      <c r="N128" s="392">
        <f t="shared" si="4"/>
        <v>5.0027397260273974</v>
      </c>
      <c r="O128" s="390">
        <f t="shared" si="5"/>
        <v>1826</v>
      </c>
      <c r="P128" s="388">
        <v>12.52</v>
      </c>
      <c r="Q128" s="388">
        <v>6.15</v>
      </c>
      <c r="R128" s="388">
        <v>13.91</v>
      </c>
      <c r="S128" s="393">
        <f t="shared" si="7"/>
        <v>6.0009420631182087E-2</v>
      </c>
      <c r="T128" s="393">
        <f t="shared" si="6"/>
        <v>7.461309100604363E-2</v>
      </c>
    </row>
    <row r="129" spans="1:20" x14ac:dyDescent="0.2">
      <c r="A129" s="388" t="s">
        <v>1821</v>
      </c>
      <c r="B129" s="388" t="s">
        <v>1655</v>
      </c>
      <c r="C129" s="388" t="s">
        <v>1253</v>
      </c>
      <c r="D129" s="388" t="s">
        <v>1682</v>
      </c>
      <c r="E129" s="389">
        <v>41841</v>
      </c>
      <c r="F129" s="390">
        <v>2014</v>
      </c>
      <c r="G129" s="389">
        <v>42579</v>
      </c>
      <c r="H129" s="390">
        <v>35000</v>
      </c>
      <c r="I129" s="390">
        <v>10000</v>
      </c>
      <c r="J129" s="390">
        <v>100</v>
      </c>
      <c r="K129" s="390" t="s">
        <v>1657</v>
      </c>
      <c r="L129" s="390">
        <v>3</v>
      </c>
      <c r="M129" s="391"/>
      <c r="N129" s="392">
        <f t="shared" si="4"/>
        <v>2.021917808219178</v>
      </c>
      <c r="O129" s="390">
        <f t="shared" si="5"/>
        <v>738</v>
      </c>
      <c r="P129" s="388">
        <v>11.1</v>
      </c>
      <c r="Q129" s="388">
        <v>4.97</v>
      </c>
      <c r="R129" s="388">
        <v>14.1</v>
      </c>
      <c r="S129" s="393">
        <f t="shared" si="7"/>
        <v>5.8397637420215309E-2</v>
      </c>
      <c r="T129" s="393">
        <f t="shared" si="6"/>
        <v>7.8044734473447397E-2</v>
      </c>
    </row>
    <row r="130" spans="1:20" x14ac:dyDescent="0.2">
      <c r="A130" s="388" t="s">
        <v>1811</v>
      </c>
      <c r="B130" s="388" t="s">
        <v>1655</v>
      </c>
      <c r="C130" s="388" t="s">
        <v>1253</v>
      </c>
      <c r="D130" s="388" t="s">
        <v>1696</v>
      </c>
      <c r="E130" s="389">
        <v>41699</v>
      </c>
      <c r="F130" s="390">
        <v>2014</v>
      </c>
      <c r="G130" s="389">
        <v>42430</v>
      </c>
      <c r="H130" s="390">
        <v>150000</v>
      </c>
      <c r="I130" s="390">
        <v>10000</v>
      </c>
      <c r="J130" s="390">
        <v>100</v>
      </c>
      <c r="K130" s="390" t="s">
        <v>1657</v>
      </c>
      <c r="L130" s="390">
        <v>2.34</v>
      </c>
      <c r="M130" s="391"/>
      <c r="N130" s="392">
        <f t="shared" si="4"/>
        <v>2.0027397260273974</v>
      </c>
      <c r="O130" s="390">
        <f t="shared" si="5"/>
        <v>731</v>
      </c>
      <c r="P130" s="388">
        <v>12</v>
      </c>
      <c r="Q130" s="388">
        <v>5.01</v>
      </c>
      <c r="R130" s="388">
        <v>14.34</v>
      </c>
      <c r="S130" s="393">
        <f t="shared" si="7"/>
        <v>6.6565089039139158E-2</v>
      </c>
      <c r="T130" s="393">
        <f t="shared" si="6"/>
        <v>7.203958928571419E-2</v>
      </c>
    </row>
    <row r="131" spans="1:20" x14ac:dyDescent="0.2">
      <c r="A131" s="388" t="s">
        <v>1823</v>
      </c>
      <c r="B131" s="388" t="s">
        <v>1655</v>
      </c>
      <c r="C131" s="388" t="s">
        <v>1253</v>
      </c>
      <c r="D131" s="388" t="s">
        <v>1701</v>
      </c>
      <c r="E131" s="389">
        <v>41926</v>
      </c>
      <c r="F131" s="390">
        <v>2014</v>
      </c>
      <c r="G131" s="389">
        <v>43752</v>
      </c>
      <c r="H131" s="390">
        <v>20000</v>
      </c>
      <c r="I131" s="390">
        <v>10000</v>
      </c>
      <c r="J131" s="390">
        <v>113.2</v>
      </c>
      <c r="K131" s="390" t="s">
        <v>1657</v>
      </c>
      <c r="L131" s="390"/>
      <c r="M131" s="391"/>
      <c r="N131" s="392">
        <f t="shared" si="4"/>
        <v>5.0027397260273974</v>
      </c>
      <c r="O131" s="390">
        <f t="shared" si="5"/>
        <v>1826</v>
      </c>
      <c r="P131" s="388">
        <v>11.42</v>
      </c>
      <c r="Q131" s="388">
        <v>5.44</v>
      </c>
      <c r="R131" s="388">
        <v>12.927440000000001</v>
      </c>
      <c r="S131" s="393">
        <f t="shared" si="7"/>
        <v>5.6714719271623748E-2</v>
      </c>
      <c r="T131" s="393">
        <f t="shared" si="6"/>
        <v>6.866534496499721E-2</v>
      </c>
    </row>
    <row r="132" spans="1:20" x14ac:dyDescent="0.2">
      <c r="A132" s="388" t="s">
        <v>1824</v>
      </c>
      <c r="B132" s="388" t="s">
        <v>1655</v>
      </c>
      <c r="C132" s="388" t="s">
        <v>1253</v>
      </c>
      <c r="D132" s="388" t="s">
        <v>1697</v>
      </c>
      <c r="E132" s="389">
        <v>41878</v>
      </c>
      <c r="F132" s="390">
        <v>2014</v>
      </c>
      <c r="G132" s="389">
        <v>44070</v>
      </c>
      <c r="H132" s="390">
        <v>17680</v>
      </c>
      <c r="I132" s="390">
        <v>10000</v>
      </c>
      <c r="J132" s="390">
        <v>100</v>
      </c>
      <c r="K132" s="390" t="s">
        <v>1657</v>
      </c>
      <c r="L132" s="390">
        <v>1.8</v>
      </c>
      <c r="M132" s="391"/>
      <c r="N132" s="392">
        <f t="shared" si="4"/>
        <v>6.0054794520547947</v>
      </c>
      <c r="O132" s="390">
        <f t="shared" si="5"/>
        <v>2192</v>
      </c>
      <c r="P132" s="388">
        <v>11.25</v>
      </c>
      <c r="Q132" s="388">
        <v>5.53</v>
      </c>
      <c r="R132" s="388">
        <v>13.05</v>
      </c>
      <c r="S132" s="393">
        <f t="shared" si="7"/>
        <v>5.420259641808034E-2</v>
      </c>
      <c r="T132" s="393">
        <f t="shared" si="6"/>
        <v>7.237451685393248E-2</v>
      </c>
    </row>
    <row r="133" spans="1:20" x14ac:dyDescent="0.2">
      <c r="A133" s="388" t="s">
        <v>1822</v>
      </c>
      <c r="B133" s="388" t="s">
        <v>1655</v>
      </c>
      <c r="C133" s="388" t="s">
        <v>1253</v>
      </c>
      <c r="D133" s="388" t="s">
        <v>1698</v>
      </c>
      <c r="E133" s="389">
        <v>41789</v>
      </c>
      <c r="F133" s="390">
        <v>2014</v>
      </c>
      <c r="G133" s="389">
        <v>44346</v>
      </c>
      <c r="H133" s="390">
        <v>40000</v>
      </c>
      <c r="I133" s="390">
        <v>10000</v>
      </c>
      <c r="J133" s="390">
        <v>100</v>
      </c>
      <c r="K133" s="390" t="s">
        <v>1657</v>
      </c>
      <c r="L133" s="390">
        <v>2.2799999999999998</v>
      </c>
      <c r="M133" s="391"/>
      <c r="N133" s="392">
        <f t="shared" si="4"/>
        <v>7.0054794520547947</v>
      </c>
      <c r="O133" s="390">
        <f t="shared" si="5"/>
        <v>2557</v>
      </c>
      <c r="P133" s="388">
        <v>12.01</v>
      </c>
      <c r="Q133" s="388">
        <v>5.86</v>
      </c>
      <c r="R133" s="388">
        <v>14.29</v>
      </c>
      <c r="S133" s="393">
        <f t="shared" si="7"/>
        <v>5.8095597959569423E-2</v>
      </c>
      <c r="T133" s="393">
        <f t="shared" si="6"/>
        <v>8.01481474868313E-2</v>
      </c>
    </row>
    <row r="134" spans="1:20" x14ac:dyDescent="0.2">
      <c r="A134" s="388" t="s">
        <v>1817</v>
      </c>
      <c r="B134" s="388" t="s">
        <v>1655</v>
      </c>
      <c r="C134" s="388" t="s">
        <v>1253</v>
      </c>
      <c r="D134" s="388" t="s">
        <v>1711</v>
      </c>
      <c r="E134" s="389">
        <v>41768</v>
      </c>
      <c r="F134" s="390">
        <v>2014</v>
      </c>
      <c r="G134" s="389">
        <v>43960</v>
      </c>
      <c r="H134" s="390">
        <v>75000</v>
      </c>
      <c r="I134" s="390">
        <v>10000</v>
      </c>
      <c r="J134" s="390">
        <v>115</v>
      </c>
      <c r="K134" s="390" t="s">
        <v>1657</v>
      </c>
      <c r="L134" s="390"/>
      <c r="M134" s="391"/>
      <c r="N134" s="392">
        <f t="shared" ref="N134:N197" si="8">O134/365</f>
        <v>6.0054794520547947</v>
      </c>
      <c r="O134" s="390">
        <f t="shared" ref="O134:O197" si="9">G134-E134</f>
        <v>2192</v>
      </c>
      <c r="P134" s="388">
        <v>12.36</v>
      </c>
      <c r="Q134" s="388">
        <v>6.23</v>
      </c>
      <c r="R134" s="388">
        <v>14.213999999999999</v>
      </c>
      <c r="S134" s="393">
        <f t="shared" si="7"/>
        <v>5.7704979760896169E-2</v>
      </c>
      <c r="T134" s="393">
        <f t="shared" si="6"/>
        <v>7.9828517265930765E-2</v>
      </c>
    </row>
    <row r="135" spans="1:20" x14ac:dyDescent="0.2">
      <c r="A135" s="388" t="s">
        <v>1825</v>
      </c>
      <c r="B135" s="388" t="s">
        <v>1655</v>
      </c>
      <c r="C135" s="388" t="s">
        <v>1253</v>
      </c>
      <c r="D135" s="388" t="s">
        <v>1685</v>
      </c>
      <c r="E135" s="389">
        <v>42152</v>
      </c>
      <c r="F135" s="390">
        <v>2015</v>
      </c>
      <c r="G135" s="389">
        <v>42639</v>
      </c>
      <c r="H135" s="390">
        <v>10000</v>
      </c>
      <c r="I135" s="390">
        <v>10000</v>
      </c>
      <c r="J135" s="390">
        <v>100</v>
      </c>
      <c r="K135" s="390" t="s">
        <v>1657</v>
      </c>
      <c r="L135" s="390">
        <v>2.4</v>
      </c>
      <c r="M135" s="391"/>
      <c r="N135" s="392">
        <f t="shared" si="8"/>
        <v>1.3342465753424657</v>
      </c>
      <c r="O135" s="390">
        <f t="shared" si="9"/>
        <v>487</v>
      </c>
      <c r="P135" s="388">
        <v>13.51</v>
      </c>
      <c r="Q135" s="388">
        <v>6.64</v>
      </c>
      <c r="R135" s="388">
        <v>15.91</v>
      </c>
      <c r="S135" s="393">
        <f t="shared" si="7"/>
        <v>6.4422355588897195E-2</v>
      </c>
      <c r="T135" s="393">
        <f t="shared" si="6"/>
        <v>8.8947440754118645E-2</v>
      </c>
    </row>
    <row r="136" spans="1:20" x14ac:dyDescent="0.2">
      <c r="A136" s="388" t="s">
        <v>1827</v>
      </c>
      <c r="B136" s="388" t="s">
        <v>1655</v>
      </c>
      <c r="C136" s="388" t="s">
        <v>1253</v>
      </c>
      <c r="D136" s="388" t="s">
        <v>1685</v>
      </c>
      <c r="E136" s="389">
        <v>42152</v>
      </c>
      <c r="F136" s="390">
        <v>2015</v>
      </c>
      <c r="G136" s="389">
        <v>44423</v>
      </c>
      <c r="H136" s="390">
        <v>27500</v>
      </c>
      <c r="I136" s="390">
        <v>10000</v>
      </c>
      <c r="J136" s="390">
        <v>100</v>
      </c>
      <c r="K136" s="390" t="s">
        <v>1657</v>
      </c>
      <c r="L136" s="390">
        <v>3.75</v>
      </c>
      <c r="M136" s="391"/>
      <c r="N136" s="392">
        <f t="shared" si="8"/>
        <v>6.2219178082191782</v>
      </c>
      <c r="O136" s="390">
        <f t="shared" si="9"/>
        <v>2271</v>
      </c>
      <c r="P136" s="388">
        <v>12.28</v>
      </c>
      <c r="Q136" s="388">
        <v>6.12</v>
      </c>
      <c r="R136" s="388">
        <v>16.03</v>
      </c>
      <c r="S136" s="393">
        <f t="shared" si="7"/>
        <v>5.8047493403694084E-2</v>
      </c>
      <c r="T136" s="393">
        <f t="shared" si="6"/>
        <v>9.6642643391520844E-2</v>
      </c>
    </row>
    <row r="137" spans="1:20" x14ac:dyDescent="0.2">
      <c r="A137" s="388" t="s">
        <v>1829</v>
      </c>
      <c r="B137" s="388" t="s">
        <v>1655</v>
      </c>
      <c r="C137" s="388" t="s">
        <v>1253</v>
      </c>
      <c r="D137" s="388" t="s">
        <v>1685</v>
      </c>
      <c r="E137" s="389">
        <v>42152</v>
      </c>
      <c r="F137" s="390">
        <v>2015</v>
      </c>
      <c r="G137" s="389">
        <v>44423</v>
      </c>
      <c r="H137" s="390">
        <v>45000</v>
      </c>
      <c r="I137" s="390">
        <v>10000</v>
      </c>
      <c r="J137" s="390">
        <v>100</v>
      </c>
      <c r="K137" s="390" t="s">
        <v>1657</v>
      </c>
      <c r="L137" s="390">
        <v>3.75</v>
      </c>
      <c r="M137" s="391"/>
      <c r="N137" s="392">
        <f t="shared" si="8"/>
        <v>6.2219178082191782</v>
      </c>
      <c r="O137" s="390">
        <f t="shared" si="9"/>
        <v>2271</v>
      </c>
      <c r="P137" s="388">
        <v>12.28</v>
      </c>
      <c r="Q137" s="388">
        <v>6.12</v>
      </c>
      <c r="R137" s="388">
        <v>16.03</v>
      </c>
      <c r="S137" s="393">
        <f t="shared" si="7"/>
        <v>5.8047493403694084E-2</v>
      </c>
      <c r="T137" s="393">
        <f t="shared" si="6"/>
        <v>9.6642643391520844E-2</v>
      </c>
    </row>
    <row r="138" spans="1:20" x14ac:dyDescent="0.2">
      <c r="A138" s="388" t="s">
        <v>1830</v>
      </c>
      <c r="B138" s="388" t="s">
        <v>1655</v>
      </c>
      <c r="C138" s="388" t="s">
        <v>1253</v>
      </c>
      <c r="D138" s="388" t="s">
        <v>1685</v>
      </c>
      <c r="E138" s="389">
        <v>42152</v>
      </c>
      <c r="F138" s="390">
        <v>2015</v>
      </c>
      <c r="G138" s="389">
        <v>44423</v>
      </c>
      <c r="H138" s="390">
        <v>12500</v>
      </c>
      <c r="I138" s="390">
        <v>10000</v>
      </c>
      <c r="J138" s="390">
        <v>100</v>
      </c>
      <c r="K138" s="390" t="s">
        <v>1657</v>
      </c>
      <c r="L138" s="390">
        <v>3.75</v>
      </c>
      <c r="M138" s="391"/>
      <c r="N138" s="392">
        <f t="shared" si="8"/>
        <v>6.2219178082191782</v>
      </c>
      <c r="O138" s="390">
        <f t="shared" si="9"/>
        <v>2271</v>
      </c>
      <c r="P138" s="388">
        <v>12.28</v>
      </c>
      <c r="Q138" s="388">
        <v>6.12</v>
      </c>
      <c r="R138" s="388">
        <v>16.03</v>
      </c>
      <c r="S138" s="393">
        <f t="shared" si="7"/>
        <v>5.8047493403694084E-2</v>
      </c>
      <c r="T138" s="393">
        <f t="shared" si="6"/>
        <v>9.6642643391520844E-2</v>
      </c>
    </row>
    <row r="139" spans="1:20" x14ac:dyDescent="0.2">
      <c r="A139" s="388" t="s">
        <v>1831</v>
      </c>
      <c r="B139" s="388" t="s">
        <v>1655</v>
      </c>
      <c r="C139" s="388" t="s">
        <v>1253</v>
      </c>
      <c r="D139" s="388" t="s">
        <v>1832</v>
      </c>
      <c r="E139" s="389">
        <v>42170</v>
      </c>
      <c r="F139" s="390">
        <v>2015</v>
      </c>
      <c r="G139" s="389">
        <v>43997</v>
      </c>
      <c r="H139" s="390">
        <v>1300</v>
      </c>
      <c r="I139" s="390">
        <v>100000</v>
      </c>
      <c r="J139" s="390">
        <v>100</v>
      </c>
      <c r="K139" s="390" t="s">
        <v>1657</v>
      </c>
      <c r="L139" s="390">
        <v>6.8</v>
      </c>
      <c r="M139" s="391"/>
      <c r="N139" s="392">
        <f t="shared" si="8"/>
        <v>5.0054794520547947</v>
      </c>
      <c r="O139" s="390">
        <f t="shared" si="9"/>
        <v>1827</v>
      </c>
      <c r="P139" s="388">
        <v>12.94</v>
      </c>
      <c r="Q139" s="388">
        <v>6.51</v>
      </c>
      <c r="R139" s="388">
        <v>19.739999999999998</v>
      </c>
      <c r="S139" s="393">
        <f t="shared" si="7"/>
        <v>6.0369918317528803E-2</v>
      </c>
      <c r="T139" s="393">
        <f t="shared" si="6"/>
        <v>0.12922856383920678</v>
      </c>
    </row>
    <row r="140" spans="1:20" x14ac:dyDescent="0.2">
      <c r="A140" s="388" t="s">
        <v>1833</v>
      </c>
      <c r="B140" s="388" t="s">
        <v>1655</v>
      </c>
      <c r="C140" s="388" t="s">
        <v>1253</v>
      </c>
      <c r="D140" s="388" t="s">
        <v>1801</v>
      </c>
      <c r="E140" s="389">
        <v>42257</v>
      </c>
      <c r="F140" s="390">
        <v>2015</v>
      </c>
      <c r="G140" s="389">
        <v>42623</v>
      </c>
      <c r="H140" s="390">
        <v>3000</v>
      </c>
      <c r="I140" s="390">
        <v>100000</v>
      </c>
      <c r="J140" s="390">
        <v>100</v>
      </c>
      <c r="K140" s="390" t="s">
        <v>1657</v>
      </c>
      <c r="L140" s="390">
        <v>2.5</v>
      </c>
      <c r="M140" s="391"/>
      <c r="N140" s="392">
        <f t="shared" si="8"/>
        <v>1.0027397260273974</v>
      </c>
      <c r="O140" s="390">
        <f t="shared" si="9"/>
        <v>366</v>
      </c>
      <c r="P140" s="388">
        <v>15.23</v>
      </c>
      <c r="Q140" s="388">
        <v>7.73</v>
      </c>
      <c r="R140" s="388">
        <v>17.73</v>
      </c>
      <c r="S140" s="393">
        <f t="shared" si="7"/>
        <v>6.9618490671122135E-2</v>
      </c>
      <c r="T140" s="393">
        <f t="shared" ref="T140:T203" si="10">IF(C140="DI",(1+R140/100)/(1+S140)-1,L140/100)</f>
        <v>0.10067281957823493</v>
      </c>
    </row>
    <row r="141" spans="1:20" x14ac:dyDescent="0.2">
      <c r="A141" s="388" t="s">
        <v>1834</v>
      </c>
      <c r="B141" s="388" t="s">
        <v>1655</v>
      </c>
      <c r="C141" s="388" t="s">
        <v>1253</v>
      </c>
      <c r="D141" s="388" t="s">
        <v>1707</v>
      </c>
      <c r="E141" s="389">
        <v>42353</v>
      </c>
      <c r="F141" s="390">
        <v>2015</v>
      </c>
      <c r="G141" s="389">
        <v>43449</v>
      </c>
      <c r="H141" s="390">
        <v>161500</v>
      </c>
      <c r="I141" s="390">
        <v>10000</v>
      </c>
      <c r="J141" s="390">
        <v>100</v>
      </c>
      <c r="K141" s="390" t="s">
        <v>1657</v>
      </c>
      <c r="L141" s="390">
        <v>4.05</v>
      </c>
      <c r="M141" s="391"/>
      <c r="N141" s="392">
        <f t="shared" si="8"/>
        <v>3.0027397260273974</v>
      </c>
      <c r="O141" s="390">
        <f t="shared" si="9"/>
        <v>1096</v>
      </c>
      <c r="P141" s="388">
        <v>16.43</v>
      </c>
      <c r="Q141" s="388">
        <v>7.4</v>
      </c>
      <c r="R141" s="388">
        <v>20.48</v>
      </c>
      <c r="S141" s="393">
        <f t="shared" si="7"/>
        <v>8.4078212290502607E-2</v>
      </c>
      <c r="T141" s="393">
        <f t="shared" si="10"/>
        <v>0.11135892811131187</v>
      </c>
    </row>
    <row r="142" spans="1:20" x14ac:dyDescent="0.2">
      <c r="A142" s="388" t="s">
        <v>1826</v>
      </c>
      <c r="B142" s="388" t="s">
        <v>1655</v>
      </c>
      <c r="C142" s="388" t="s">
        <v>1253</v>
      </c>
      <c r="D142" s="388" t="s">
        <v>1682</v>
      </c>
      <c r="E142" s="389">
        <v>42019</v>
      </c>
      <c r="F142" s="390">
        <v>2015</v>
      </c>
      <c r="G142" s="389">
        <v>42200</v>
      </c>
      <c r="H142" s="390">
        <v>10000</v>
      </c>
      <c r="I142" s="390">
        <v>10000</v>
      </c>
      <c r="J142" s="390">
        <v>100</v>
      </c>
      <c r="K142" s="390" t="s">
        <v>1657</v>
      </c>
      <c r="L142" s="390">
        <v>1.35</v>
      </c>
      <c r="M142" s="391"/>
      <c r="N142" s="392">
        <f t="shared" si="8"/>
        <v>0.49589041095890413</v>
      </c>
      <c r="O142" s="390">
        <f t="shared" si="9"/>
        <v>181</v>
      </c>
      <c r="P142" s="388">
        <v>12.46</v>
      </c>
      <c r="Q142" s="388">
        <v>4.0999999999999996</v>
      </c>
      <c r="R142" s="388">
        <v>13.81</v>
      </c>
      <c r="S142" s="393">
        <f t="shared" si="7"/>
        <v>8.0307396733909853E-2</v>
      </c>
      <c r="T142" s="393">
        <f t="shared" si="10"/>
        <v>5.3496443179797293E-2</v>
      </c>
    </row>
    <row r="143" spans="1:20" x14ac:dyDescent="0.2">
      <c r="A143" s="388" t="s">
        <v>1835</v>
      </c>
      <c r="B143" s="388" t="s">
        <v>1655</v>
      </c>
      <c r="C143" s="388" t="s">
        <v>1253</v>
      </c>
      <c r="D143" s="388" t="s">
        <v>1682</v>
      </c>
      <c r="E143" s="389">
        <v>42199</v>
      </c>
      <c r="F143" s="390">
        <v>2015</v>
      </c>
      <c r="G143" s="389">
        <v>44756</v>
      </c>
      <c r="H143" s="390">
        <v>200</v>
      </c>
      <c r="I143" s="390">
        <v>1000000</v>
      </c>
      <c r="J143" s="390">
        <v>100</v>
      </c>
      <c r="K143" s="390" t="s">
        <v>1657</v>
      </c>
      <c r="L143" s="390">
        <v>2.85</v>
      </c>
      <c r="M143" s="391"/>
      <c r="N143" s="392">
        <f t="shared" si="8"/>
        <v>7.0054794520547947</v>
      </c>
      <c r="O143" s="390">
        <f t="shared" si="9"/>
        <v>2557</v>
      </c>
      <c r="P143" s="388">
        <v>12.57</v>
      </c>
      <c r="Q143" s="388">
        <v>6.4</v>
      </c>
      <c r="R143" s="388">
        <v>15.42</v>
      </c>
      <c r="S143" s="393">
        <f t="shared" si="7"/>
        <v>5.7988721804511201E-2</v>
      </c>
      <c r="T143" s="393">
        <f t="shared" si="10"/>
        <v>9.0937905303366762E-2</v>
      </c>
    </row>
    <row r="144" spans="1:20" x14ac:dyDescent="0.2">
      <c r="A144" s="388" t="s">
        <v>1837</v>
      </c>
      <c r="B144" s="388" t="s">
        <v>1655</v>
      </c>
      <c r="C144" s="388" t="s">
        <v>1253</v>
      </c>
      <c r="D144" s="388" t="s">
        <v>1682</v>
      </c>
      <c r="E144" s="389">
        <v>42345</v>
      </c>
      <c r="F144" s="390">
        <v>2015</v>
      </c>
      <c r="G144" s="389">
        <v>44384</v>
      </c>
      <c r="H144" s="390">
        <v>320</v>
      </c>
      <c r="I144" s="390">
        <v>1000000</v>
      </c>
      <c r="J144" s="390">
        <v>100</v>
      </c>
      <c r="K144" s="390" t="s">
        <v>1657</v>
      </c>
      <c r="L144" s="390">
        <v>2.95</v>
      </c>
      <c r="M144" s="391"/>
      <c r="N144" s="392">
        <f t="shared" si="8"/>
        <v>5.5863013698630137</v>
      </c>
      <c r="O144" s="390">
        <f t="shared" si="9"/>
        <v>2039</v>
      </c>
      <c r="P144" s="388">
        <v>15.74</v>
      </c>
      <c r="Q144" s="388">
        <v>7.28</v>
      </c>
      <c r="R144" s="388">
        <v>18.690000000000001</v>
      </c>
      <c r="S144" s="393">
        <f t="shared" si="7"/>
        <v>7.8859060402684644E-2</v>
      </c>
      <c r="T144" s="393">
        <f t="shared" si="10"/>
        <v>0.10014370139968887</v>
      </c>
    </row>
    <row r="145" spans="1:20" x14ac:dyDescent="0.2">
      <c r="A145" s="388" t="s">
        <v>1828</v>
      </c>
      <c r="B145" s="388" t="s">
        <v>1655</v>
      </c>
      <c r="C145" s="388" t="s">
        <v>1253</v>
      </c>
      <c r="D145" s="388" t="s">
        <v>1682</v>
      </c>
      <c r="E145" s="389">
        <v>42019</v>
      </c>
      <c r="F145" s="390">
        <v>2015</v>
      </c>
      <c r="G145" s="389">
        <v>42750</v>
      </c>
      <c r="H145" s="390">
        <v>9000</v>
      </c>
      <c r="I145" s="390">
        <v>10000</v>
      </c>
      <c r="J145" s="390">
        <v>100</v>
      </c>
      <c r="K145" s="390" t="s">
        <v>1657</v>
      </c>
      <c r="L145" s="390">
        <v>1.9</v>
      </c>
      <c r="M145" s="391"/>
      <c r="N145" s="392">
        <f t="shared" si="8"/>
        <v>2.0027397260273974</v>
      </c>
      <c r="O145" s="390">
        <f t="shared" si="9"/>
        <v>731</v>
      </c>
      <c r="P145" s="388">
        <v>12.36</v>
      </c>
      <c r="Q145" s="388">
        <v>5.34</v>
      </c>
      <c r="R145" s="388">
        <v>14.26</v>
      </c>
      <c r="S145" s="393">
        <f t="shared" si="7"/>
        <v>6.6641351813176319E-2</v>
      </c>
      <c r="T145" s="393">
        <f t="shared" si="10"/>
        <v>7.1212922748309149E-2</v>
      </c>
    </row>
    <row r="146" spans="1:20" x14ac:dyDescent="0.2">
      <c r="A146" s="388" t="s">
        <v>1836</v>
      </c>
      <c r="B146" s="388" t="s">
        <v>1655</v>
      </c>
      <c r="C146" s="388" t="s">
        <v>1253</v>
      </c>
      <c r="D146" s="388" t="s">
        <v>1682</v>
      </c>
      <c r="E146" s="389">
        <v>42199</v>
      </c>
      <c r="F146" s="390">
        <v>2015</v>
      </c>
      <c r="G146" s="389">
        <v>44756</v>
      </c>
      <c r="H146" s="390">
        <v>200</v>
      </c>
      <c r="I146" s="390">
        <v>1000000</v>
      </c>
      <c r="J146" s="390">
        <v>100</v>
      </c>
      <c r="K146" s="390" t="s">
        <v>1657</v>
      </c>
      <c r="L146" s="390">
        <v>2.85</v>
      </c>
      <c r="M146" s="391"/>
      <c r="N146" s="392">
        <f t="shared" si="8"/>
        <v>7.0054794520547947</v>
      </c>
      <c r="O146" s="390">
        <f t="shared" si="9"/>
        <v>2557</v>
      </c>
      <c r="P146" s="388">
        <v>12.57</v>
      </c>
      <c r="Q146" s="388">
        <v>6.4</v>
      </c>
      <c r="R146" s="388">
        <v>15.42</v>
      </c>
      <c r="S146" s="393">
        <f t="shared" ref="S146:S209" si="11">(1+P146/100)/(1+Q146/100)-1</f>
        <v>5.7988721804511201E-2</v>
      </c>
      <c r="T146" s="393">
        <f t="shared" si="10"/>
        <v>9.0937905303366762E-2</v>
      </c>
    </row>
    <row r="147" spans="1:20" x14ac:dyDescent="0.2">
      <c r="A147" s="388" t="s">
        <v>1838</v>
      </c>
      <c r="B147" s="388" t="s">
        <v>1655</v>
      </c>
      <c r="C147" s="388" t="s">
        <v>1253</v>
      </c>
      <c r="D147" s="388" t="s">
        <v>1685</v>
      </c>
      <c r="E147" s="389">
        <v>42663</v>
      </c>
      <c r="F147" s="390">
        <v>2016</v>
      </c>
      <c r="G147" s="389">
        <v>44124</v>
      </c>
      <c r="H147" s="390">
        <v>110000</v>
      </c>
      <c r="I147" s="390">
        <v>10000</v>
      </c>
      <c r="J147" s="390">
        <v>114.5</v>
      </c>
      <c r="K147" s="390" t="s">
        <v>1657</v>
      </c>
      <c r="L147" s="390"/>
      <c r="M147" s="391"/>
      <c r="N147" s="392">
        <f t="shared" si="8"/>
        <v>4.0027397260273974</v>
      </c>
      <c r="O147" s="390">
        <f t="shared" si="9"/>
        <v>1461</v>
      </c>
      <c r="P147" s="388">
        <v>11.1</v>
      </c>
      <c r="Q147" s="388">
        <v>5.92</v>
      </c>
      <c r="R147" s="388">
        <v>12.7095</v>
      </c>
      <c r="S147" s="393">
        <f t="shared" si="11"/>
        <v>4.8904833836858064E-2</v>
      </c>
      <c r="T147" s="393">
        <f t="shared" si="10"/>
        <v>7.454457605760556E-2</v>
      </c>
    </row>
    <row r="148" spans="1:20" x14ac:dyDescent="0.2">
      <c r="A148" s="388" t="s">
        <v>1840</v>
      </c>
      <c r="B148" s="388" t="s">
        <v>1655</v>
      </c>
      <c r="C148" s="388" t="s">
        <v>1253</v>
      </c>
      <c r="D148" s="388" t="s">
        <v>1832</v>
      </c>
      <c r="E148" s="389">
        <v>42508</v>
      </c>
      <c r="F148" s="390">
        <v>2016</v>
      </c>
      <c r="G148" s="389">
        <v>43600</v>
      </c>
      <c r="H148" s="390">
        <v>710</v>
      </c>
      <c r="I148" s="390">
        <v>100000</v>
      </c>
      <c r="J148" s="390">
        <v>100</v>
      </c>
      <c r="K148" s="390" t="s">
        <v>1657</v>
      </c>
      <c r="L148" s="390">
        <v>6.8</v>
      </c>
      <c r="M148" s="391"/>
      <c r="N148" s="392">
        <f t="shared" si="8"/>
        <v>2.9917808219178084</v>
      </c>
      <c r="O148" s="390">
        <f t="shared" si="9"/>
        <v>1092</v>
      </c>
      <c r="P148" s="388">
        <v>12.64</v>
      </c>
      <c r="Q148" s="388">
        <v>5.91</v>
      </c>
      <c r="R148" s="388">
        <v>19.440000000000001</v>
      </c>
      <c r="S148" s="393">
        <f t="shared" si="11"/>
        <v>6.3544518931168081E-2</v>
      </c>
      <c r="T148" s="393">
        <f t="shared" si="10"/>
        <v>0.12303714488636341</v>
      </c>
    </row>
    <row r="149" spans="1:20" x14ac:dyDescent="0.2">
      <c r="A149" s="388" t="s">
        <v>1842</v>
      </c>
      <c r="B149" s="388" t="s">
        <v>1655</v>
      </c>
      <c r="C149" s="388" t="s">
        <v>1253</v>
      </c>
      <c r="D149" s="388" t="s">
        <v>1670</v>
      </c>
      <c r="E149" s="389">
        <v>42480</v>
      </c>
      <c r="F149" s="390">
        <v>2016</v>
      </c>
      <c r="G149" s="389">
        <v>43575</v>
      </c>
      <c r="H149" s="390">
        <v>25000</v>
      </c>
      <c r="I149" s="390">
        <v>10000</v>
      </c>
      <c r="J149" s="390">
        <v>121.5</v>
      </c>
      <c r="K149" s="390" t="s">
        <v>1657</v>
      </c>
      <c r="L149" s="390"/>
      <c r="M149" s="391"/>
      <c r="N149" s="392">
        <f t="shared" si="8"/>
        <v>3</v>
      </c>
      <c r="O149" s="390">
        <f t="shared" si="9"/>
        <v>1095</v>
      </c>
      <c r="P149" s="388">
        <v>12.83</v>
      </c>
      <c r="Q149" s="388">
        <v>6.07</v>
      </c>
      <c r="R149" s="388">
        <v>15.588450000000002</v>
      </c>
      <c r="S149" s="393">
        <f t="shared" si="11"/>
        <v>6.3731498067314041E-2</v>
      </c>
      <c r="T149" s="393">
        <f t="shared" si="10"/>
        <v>8.6631825888504821E-2</v>
      </c>
    </row>
    <row r="150" spans="1:20" x14ac:dyDescent="0.2">
      <c r="A150" s="388" t="s">
        <v>1844</v>
      </c>
      <c r="B150" s="388" t="s">
        <v>1655</v>
      </c>
      <c r="C150" s="388" t="s">
        <v>1253</v>
      </c>
      <c r="D150" s="388" t="s">
        <v>1670</v>
      </c>
      <c r="E150" s="389">
        <v>42658</v>
      </c>
      <c r="F150" s="390">
        <v>2016</v>
      </c>
      <c r="G150" s="389">
        <v>43753</v>
      </c>
      <c r="H150" s="390">
        <v>300000</v>
      </c>
      <c r="I150" s="390">
        <v>1000</v>
      </c>
      <c r="J150" s="390">
        <v>119</v>
      </c>
      <c r="K150" s="390" t="s">
        <v>1657</v>
      </c>
      <c r="L150" s="390"/>
      <c r="M150" s="391"/>
      <c r="N150" s="392">
        <f t="shared" si="8"/>
        <v>3</v>
      </c>
      <c r="O150" s="390">
        <f t="shared" si="9"/>
        <v>1095</v>
      </c>
      <c r="P150" s="388">
        <v>11.27</v>
      </c>
      <c r="Q150" s="388">
        <v>5.96</v>
      </c>
      <c r="R150" s="388">
        <v>13.411299999999999</v>
      </c>
      <c r="S150" s="393">
        <f t="shared" si="11"/>
        <v>5.0113250283125632E-2</v>
      </c>
      <c r="T150" s="393">
        <f t="shared" si="10"/>
        <v>7.9991133998382313E-2</v>
      </c>
    </row>
    <row r="151" spans="1:20" x14ac:dyDescent="0.2">
      <c r="A151" s="388" t="s">
        <v>1839</v>
      </c>
      <c r="B151" s="388" t="s">
        <v>1655</v>
      </c>
      <c r="C151" s="388" t="s">
        <v>1253</v>
      </c>
      <c r="D151" s="388" t="s">
        <v>1663</v>
      </c>
      <c r="E151" s="389">
        <v>42380</v>
      </c>
      <c r="F151" s="390">
        <v>2016</v>
      </c>
      <c r="G151" s="389">
        <v>43476</v>
      </c>
      <c r="H151" s="390">
        <v>20689</v>
      </c>
      <c r="I151" s="390">
        <v>10000</v>
      </c>
      <c r="J151" s="390">
        <v>118</v>
      </c>
      <c r="K151" s="390" t="s">
        <v>1657</v>
      </c>
      <c r="L151" s="390"/>
      <c r="M151" s="391"/>
      <c r="N151" s="392">
        <f t="shared" si="8"/>
        <v>3.0027397260273974</v>
      </c>
      <c r="O151" s="390">
        <f t="shared" si="9"/>
        <v>1096</v>
      </c>
      <c r="P151" s="388">
        <v>16.43</v>
      </c>
      <c r="Q151" s="388">
        <v>6.91</v>
      </c>
      <c r="R151" s="388">
        <v>19.3874</v>
      </c>
      <c r="S151" s="393">
        <f t="shared" si="11"/>
        <v>8.9046861846412861E-2</v>
      </c>
      <c r="T151" s="393">
        <f t="shared" si="10"/>
        <v>9.6255856222623226E-2</v>
      </c>
    </row>
    <row r="152" spans="1:20" x14ac:dyDescent="0.2">
      <c r="A152" s="388" t="s">
        <v>1846</v>
      </c>
      <c r="B152" s="388" t="s">
        <v>1655</v>
      </c>
      <c r="C152" s="388" t="s">
        <v>1253</v>
      </c>
      <c r="D152" s="388" t="s">
        <v>1663</v>
      </c>
      <c r="E152" s="389">
        <v>42478</v>
      </c>
      <c r="F152" s="390">
        <v>2016</v>
      </c>
      <c r="G152" s="389">
        <v>43573</v>
      </c>
      <c r="H152" s="390">
        <v>150</v>
      </c>
      <c r="I152" s="390">
        <v>1000000</v>
      </c>
      <c r="J152" s="390">
        <v>122.7</v>
      </c>
      <c r="K152" s="390" t="s">
        <v>1657</v>
      </c>
      <c r="L152" s="390"/>
      <c r="M152" s="391"/>
      <c r="N152" s="392">
        <f t="shared" si="8"/>
        <v>3</v>
      </c>
      <c r="O152" s="390">
        <f t="shared" si="9"/>
        <v>1095</v>
      </c>
      <c r="P152" s="388">
        <v>12.82</v>
      </c>
      <c r="Q152" s="388">
        <v>6.12</v>
      </c>
      <c r="R152" s="388">
        <v>15.730140000000002</v>
      </c>
      <c r="S152" s="393">
        <f t="shared" si="11"/>
        <v>6.3136072370901131E-2</v>
      </c>
      <c r="T152" s="393">
        <f t="shared" si="10"/>
        <v>8.8573165821662636E-2</v>
      </c>
    </row>
    <row r="153" spans="1:20" x14ac:dyDescent="0.2">
      <c r="A153" s="388" t="s">
        <v>1847</v>
      </c>
      <c r="B153" s="388" t="s">
        <v>1655</v>
      </c>
      <c r="C153" s="388" t="s">
        <v>1253</v>
      </c>
      <c r="D153" s="388" t="s">
        <v>1691</v>
      </c>
      <c r="E153" s="389">
        <v>42719</v>
      </c>
      <c r="F153" s="390">
        <v>2016</v>
      </c>
      <c r="G153" s="389">
        <v>43814</v>
      </c>
      <c r="H153" s="390">
        <v>50000</v>
      </c>
      <c r="I153" s="390">
        <v>10000</v>
      </c>
      <c r="J153" s="390">
        <v>116</v>
      </c>
      <c r="K153" s="390" t="s">
        <v>1657</v>
      </c>
      <c r="L153" s="390"/>
      <c r="M153" s="391"/>
      <c r="N153" s="392">
        <f t="shared" si="8"/>
        <v>3</v>
      </c>
      <c r="O153" s="390">
        <f t="shared" si="9"/>
        <v>1095</v>
      </c>
      <c r="P153" s="388">
        <v>11.67</v>
      </c>
      <c r="Q153" s="388">
        <v>6.08</v>
      </c>
      <c r="R153" s="388">
        <v>13.537199999999999</v>
      </c>
      <c r="S153" s="393">
        <f t="shared" si="11"/>
        <v>5.2696078431372584E-2</v>
      </c>
      <c r="T153" s="393">
        <f t="shared" si="10"/>
        <v>7.8537313154831256E-2</v>
      </c>
    </row>
    <row r="154" spans="1:20" x14ac:dyDescent="0.2">
      <c r="A154" s="388" t="s">
        <v>1848</v>
      </c>
      <c r="B154" s="388" t="s">
        <v>1655</v>
      </c>
      <c r="C154" s="388" t="s">
        <v>1253</v>
      </c>
      <c r="D154" s="388" t="s">
        <v>1786</v>
      </c>
      <c r="E154" s="389">
        <v>42670</v>
      </c>
      <c r="F154" s="390">
        <v>2016</v>
      </c>
      <c r="G154" s="389">
        <v>43765</v>
      </c>
      <c r="H154" s="390">
        <v>50000</v>
      </c>
      <c r="I154" s="390">
        <v>10000</v>
      </c>
      <c r="J154" s="390">
        <v>124</v>
      </c>
      <c r="K154" s="390" t="s">
        <v>1657</v>
      </c>
      <c r="L154" s="390"/>
      <c r="M154" s="391"/>
      <c r="N154" s="392">
        <f t="shared" si="8"/>
        <v>3</v>
      </c>
      <c r="O154" s="390">
        <f t="shared" si="9"/>
        <v>1095</v>
      </c>
      <c r="P154" s="388">
        <v>11.42</v>
      </c>
      <c r="Q154" s="388">
        <v>6.03</v>
      </c>
      <c r="R154" s="388">
        <v>14.1608</v>
      </c>
      <c r="S154" s="393">
        <f t="shared" si="11"/>
        <v>5.083466943317938E-2</v>
      </c>
      <c r="T154" s="393">
        <f t="shared" si="10"/>
        <v>8.6382123855681003E-2</v>
      </c>
    </row>
    <row r="155" spans="1:20" x14ac:dyDescent="0.2">
      <c r="A155" s="388" t="s">
        <v>1845</v>
      </c>
      <c r="B155" s="388" t="s">
        <v>1655</v>
      </c>
      <c r="C155" s="388" t="s">
        <v>1253</v>
      </c>
      <c r="D155" s="388" t="s">
        <v>1661</v>
      </c>
      <c r="E155" s="389">
        <v>42459</v>
      </c>
      <c r="F155" s="390">
        <v>2016</v>
      </c>
      <c r="G155" s="389">
        <v>43189</v>
      </c>
      <c r="H155" s="390">
        <v>100</v>
      </c>
      <c r="I155" s="390">
        <v>1000000</v>
      </c>
      <c r="J155" s="390">
        <v>118</v>
      </c>
      <c r="K155" s="390" t="s">
        <v>1657</v>
      </c>
      <c r="L155" s="390"/>
      <c r="M155" s="391"/>
      <c r="N155" s="392">
        <f t="shared" si="8"/>
        <v>2</v>
      </c>
      <c r="O155" s="390">
        <f t="shared" si="9"/>
        <v>730</v>
      </c>
      <c r="P155" s="388">
        <v>13.48</v>
      </c>
      <c r="Q155" s="388">
        <v>6.24</v>
      </c>
      <c r="R155" s="388">
        <v>15.9064</v>
      </c>
      <c r="S155" s="393">
        <f t="shared" si="11"/>
        <v>6.8147590361445909E-2</v>
      </c>
      <c r="T155" s="393">
        <f t="shared" si="10"/>
        <v>8.5115961931617745E-2</v>
      </c>
    </row>
    <row r="156" spans="1:20" x14ac:dyDescent="0.2">
      <c r="A156" s="388" t="s">
        <v>1841</v>
      </c>
      <c r="B156" s="388" t="s">
        <v>1655</v>
      </c>
      <c r="C156" s="388" t="s">
        <v>1253</v>
      </c>
      <c r="D156" s="388" t="s">
        <v>1689</v>
      </c>
      <c r="E156" s="389">
        <v>42405</v>
      </c>
      <c r="F156" s="390">
        <v>2016</v>
      </c>
      <c r="G156" s="389">
        <v>43866</v>
      </c>
      <c r="H156" s="390">
        <v>10000</v>
      </c>
      <c r="I156" s="390">
        <v>10000</v>
      </c>
      <c r="J156" s="390">
        <v>100</v>
      </c>
      <c r="K156" s="390" t="s">
        <v>1657</v>
      </c>
      <c r="L156" s="390">
        <v>2.2999999999999998</v>
      </c>
      <c r="M156" s="391"/>
      <c r="N156" s="392">
        <f t="shared" si="8"/>
        <v>4.0027397260273974</v>
      </c>
      <c r="O156" s="390">
        <f t="shared" si="9"/>
        <v>1461</v>
      </c>
      <c r="P156" s="388">
        <v>15.92</v>
      </c>
      <c r="Q156" s="388">
        <v>6.45</v>
      </c>
      <c r="R156" s="388">
        <v>18.22</v>
      </c>
      <c r="S156" s="393">
        <f t="shared" si="11"/>
        <v>8.8961953968999641E-2</v>
      </c>
      <c r="T156" s="393">
        <f t="shared" si="10"/>
        <v>8.5621031746031528E-2</v>
      </c>
    </row>
    <row r="157" spans="1:20" x14ac:dyDescent="0.2">
      <c r="A157" s="388" t="s">
        <v>1843</v>
      </c>
      <c r="B157" s="388" t="s">
        <v>1655</v>
      </c>
      <c r="C157" s="388" t="s">
        <v>1253</v>
      </c>
      <c r="D157" s="388" t="s">
        <v>1697</v>
      </c>
      <c r="E157" s="389">
        <v>42405</v>
      </c>
      <c r="F157" s="390">
        <v>2016</v>
      </c>
      <c r="G157" s="389">
        <v>43866</v>
      </c>
      <c r="H157" s="390">
        <v>12000</v>
      </c>
      <c r="I157" s="390">
        <v>10000</v>
      </c>
      <c r="J157" s="390">
        <v>100</v>
      </c>
      <c r="K157" s="390" t="s">
        <v>1657</v>
      </c>
      <c r="L157" s="390">
        <v>2.2999999999999998</v>
      </c>
      <c r="M157" s="391"/>
      <c r="N157" s="392">
        <f t="shared" si="8"/>
        <v>4.0027397260273974</v>
      </c>
      <c r="O157" s="390">
        <f t="shared" si="9"/>
        <v>1461</v>
      </c>
      <c r="P157" s="388">
        <v>15.92</v>
      </c>
      <c r="Q157" s="388">
        <v>6.45</v>
      </c>
      <c r="R157" s="388">
        <v>18.22</v>
      </c>
      <c r="S157" s="393">
        <f t="shared" si="11"/>
        <v>8.8961953968999641E-2</v>
      </c>
      <c r="T157" s="393">
        <f t="shared" si="10"/>
        <v>8.5621031746031528E-2</v>
      </c>
    </row>
    <row r="158" spans="1:20" x14ac:dyDescent="0.2">
      <c r="A158" s="388" t="s">
        <v>1849</v>
      </c>
      <c r="B158" s="388" t="s">
        <v>1655</v>
      </c>
      <c r="C158" s="388" t="s">
        <v>1253</v>
      </c>
      <c r="D158" s="388" t="s">
        <v>1711</v>
      </c>
      <c r="E158" s="389">
        <v>42534</v>
      </c>
      <c r="F158" s="390">
        <v>2016</v>
      </c>
      <c r="G158" s="389">
        <v>43264</v>
      </c>
      <c r="H158" s="390">
        <v>17500</v>
      </c>
      <c r="I158" s="390">
        <v>10000</v>
      </c>
      <c r="J158" s="390">
        <v>100</v>
      </c>
      <c r="K158" s="390" t="s">
        <v>1657</v>
      </c>
      <c r="L158" s="390">
        <v>4.05</v>
      </c>
      <c r="M158" s="391"/>
      <c r="N158" s="392">
        <f t="shared" si="8"/>
        <v>2</v>
      </c>
      <c r="O158" s="390">
        <f t="shared" si="9"/>
        <v>730</v>
      </c>
      <c r="P158" s="388">
        <v>12.57</v>
      </c>
      <c r="Q158" s="388">
        <v>6</v>
      </c>
      <c r="R158" s="388">
        <v>16.62</v>
      </c>
      <c r="S158" s="393">
        <f t="shared" si="11"/>
        <v>6.1981132075471512E-2</v>
      </c>
      <c r="T158" s="393">
        <f t="shared" si="10"/>
        <v>9.8136270764857425E-2</v>
      </c>
    </row>
    <row r="159" spans="1:20" x14ac:dyDescent="0.2">
      <c r="A159" s="388" t="s">
        <v>1850</v>
      </c>
      <c r="B159" s="388" t="s">
        <v>1655</v>
      </c>
      <c r="C159" s="388" t="s">
        <v>1253</v>
      </c>
      <c r="D159" s="388" t="s">
        <v>1685</v>
      </c>
      <c r="E159" s="389">
        <v>43090</v>
      </c>
      <c r="F159" s="390">
        <v>2017</v>
      </c>
      <c r="G159" s="389">
        <v>44186</v>
      </c>
      <c r="H159" s="390">
        <v>520000</v>
      </c>
      <c r="I159" s="390">
        <v>1000</v>
      </c>
      <c r="J159" s="390">
        <v>100</v>
      </c>
      <c r="K159" s="390" t="s">
        <v>1657</v>
      </c>
      <c r="L159" s="390">
        <v>0.48</v>
      </c>
      <c r="M159" s="391"/>
      <c r="N159" s="392">
        <f t="shared" si="8"/>
        <v>3.0027397260273974</v>
      </c>
      <c r="O159" s="390">
        <f t="shared" si="9"/>
        <v>1096</v>
      </c>
      <c r="P159" s="388">
        <v>9.1850000000000005</v>
      </c>
      <c r="Q159" s="388">
        <v>4.2249999999999996</v>
      </c>
      <c r="R159" s="388">
        <v>9.6650000000000009</v>
      </c>
      <c r="S159" s="393">
        <f t="shared" si="11"/>
        <v>4.7589349964020311E-2</v>
      </c>
      <c r="T159" s="393">
        <f t="shared" si="10"/>
        <v>4.6831948069789631E-2</v>
      </c>
    </row>
    <row r="160" spans="1:20" x14ac:dyDescent="0.2">
      <c r="A160" s="388" t="s">
        <v>1852</v>
      </c>
      <c r="B160" s="388" t="s">
        <v>1655</v>
      </c>
      <c r="C160" s="388" t="s">
        <v>1253</v>
      </c>
      <c r="D160" s="388" t="s">
        <v>1667</v>
      </c>
      <c r="E160" s="389">
        <v>43084</v>
      </c>
      <c r="F160" s="390">
        <v>2017</v>
      </c>
      <c r="G160" s="389">
        <v>44180</v>
      </c>
      <c r="H160" s="390">
        <v>600000</v>
      </c>
      <c r="I160" s="390">
        <v>1000</v>
      </c>
      <c r="J160" s="390">
        <v>114</v>
      </c>
      <c r="K160" s="390" t="s">
        <v>1657</v>
      </c>
      <c r="L160" s="390"/>
      <c r="M160" s="391"/>
      <c r="N160" s="392">
        <f t="shared" si="8"/>
        <v>3.0027397260273974</v>
      </c>
      <c r="O160" s="390">
        <f t="shared" si="9"/>
        <v>1096</v>
      </c>
      <c r="P160" s="388">
        <v>9.2799999999999994</v>
      </c>
      <c r="Q160" s="388">
        <v>4.32</v>
      </c>
      <c r="R160" s="388">
        <v>10.579199999999998</v>
      </c>
      <c r="S160" s="393">
        <f t="shared" si="11"/>
        <v>4.7546012269938709E-2</v>
      </c>
      <c r="T160" s="393">
        <f t="shared" si="10"/>
        <v>5.5602319180087623E-2</v>
      </c>
    </row>
    <row r="161" spans="1:20" x14ac:dyDescent="0.2">
      <c r="A161" s="388" t="s">
        <v>1854</v>
      </c>
      <c r="B161" s="388" t="s">
        <v>1655</v>
      </c>
      <c r="C161" s="388" t="s">
        <v>1253</v>
      </c>
      <c r="D161" s="388" t="s">
        <v>1668</v>
      </c>
      <c r="E161" s="389">
        <v>43084</v>
      </c>
      <c r="F161" s="390">
        <v>2017</v>
      </c>
      <c r="G161" s="389">
        <v>44910</v>
      </c>
      <c r="H161" s="390">
        <v>350000</v>
      </c>
      <c r="I161" s="390">
        <v>1000</v>
      </c>
      <c r="J161" s="390">
        <v>100</v>
      </c>
      <c r="K161" s="390" t="s">
        <v>1657</v>
      </c>
      <c r="L161" s="390">
        <v>0.8</v>
      </c>
      <c r="M161" s="391"/>
      <c r="N161" s="392">
        <f t="shared" si="8"/>
        <v>5.0027397260273974</v>
      </c>
      <c r="O161" s="390">
        <f t="shared" si="9"/>
        <v>1826</v>
      </c>
      <c r="P161" s="388">
        <v>10.26</v>
      </c>
      <c r="Q161" s="388">
        <v>5.03</v>
      </c>
      <c r="R161" s="388">
        <v>11.06</v>
      </c>
      <c r="S161" s="393">
        <f t="shared" si="11"/>
        <v>4.9795296581929049E-2</v>
      </c>
      <c r="T161" s="393">
        <f t="shared" si="10"/>
        <v>5.7920533284962827E-2</v>
      </c>
    </row>
    <row r="162" spans="1:20" x14ac:dyDescent="0.2">
      <c r="A162" s="388" t="s">
        <v>1856</v>
      </c>
      <c r="B162" s="388" t="s">
        <v>1655</v>
      </c>
      <c r="C162" s="388" t="s">
        <v>1253</v>
      </c>
      <c r="D162" s="388" t="s">
        <v>1701</v>
      </c>
      <c r="E162" s="389">
        <v>42993</v>
      </c>
      <c r="F162" s="390">
        <v>2017</v>
      </c>
      <c r="G162" s="389">
        <v>44819</v>
      </c>
      <c r="H162" s="390">
        <v>50000</v>
      </c>
      <c r="I162" s="390">
        <v>10000</v>
      </c>
      <c r="J162" s="390">
        <v>107</v>
      </c>
      <c r="K162" s="390" t="s">
        <v>1657</v>
      </c>
      <c r="L162" s="390"/>
      <c r="M162" s="391"/>
      <c r="N162" s="392">
        <f t="shared" si="8"/>
        <v>5.0027397260273974</v>
      </c>
      <c r="O162" s="390">
        <f t="shared" si="9"/>
        <v>1826</v>
      </c>
      <c r="P162" s="388">
        <v>9.5500000000000007</v>
      </c>
      <c r="Q162" s="388">
        <v>4.62</v>
      </c>
      <c r="R162" s="388">
        <v>10.218500000000001</v>
      </c>
      <c r="S162" s="393">
        <f t="shared" si="11"/>
        <v>4.7122921047600741E-2</v>
      </c>
      <c r="T162" s="393">
        <f t="shared" si="10"/>
        <v>5.2584159744408998E-2</v>
      </c>
    </row>
    <row r="163" spans="1:20" x14ac:dyDescent="0.2">
      <c r="A163" s="388" t="s">
        <v>1851</v>
      </c>
      <c r="B163" s="388" t="s">
        <v>1655</v>
      </c>
      <c r="C163" s="388" t="s">
        <v>1253</v>
      </c>
      <c r="D163" s="388" t="s">
        <v>1663</v>
      </c>
      <c r="E163" s="389">
        <v>42750</v>
      </c>
      <c r="F163" s="390">
        <v>2017</v>
      </c>
      <c r="G163" s="389">
        <v>43845</v>
      </c>
      <c r="H163" s="390">
        <v>500000000</v>
      </c>
      <c r="I163" s="390">
        <v>1</v>
      </c>
      <c r="J163" s="390">
        <v>121</v>
      </c>
      <c r="K163" s="390" t="s">
        <v>1657</v>
      </c>
      <c r="L163" s="390"/>
      <c r="M163" s="391"/>
      <c r="N163" s="392">
        <f t="shared" si="8"/>
        <v>3</v>
      </c>
      <c r="O163" s="390">
        <f t="shared" si="9"/>
        <v>1095</v>
      </c>
      <c r="P163" s="388">
        <v>10.65</v>
      </c>
      <c r="Q163" s="388">
        <v>5.53</v>
      </c>
      <c r="R163" s="388">
        <v>12.8865</v>
      </c>
      <c r="S163" s="393">
        <f t="shared" si="11"/>
        <v>4.8517009381218834E-2</v>
      </c>
      <c r="T163" s="393">
        <f t="shared" si="10"/>
        <v>7.663012607320363E-2</v>
      </c>
    </row>
    <row r="164" spans="1:20" x14ac:dyDescent="0.2">
      <c r="A164" s="388" t="s">
        <v>1859</v>
      </c>
      <c r="B164" s="388" t="s">
        <v>1655</v>
      </c>
      <c r="C164" s="388" t="s">
        <v>1253</v>
      </c>
      <c r="D164" s="388" t="s">
        <v>1707</v>
      </c>
      <c r="E164" s="389">
        <v>43084</v>
      </c>
      <c r="F164" s="390">
        <v>2017</v>
      </c>
      <c r="G164" s="389">
        <v>44727</v>
      </c>
      <c r="H164" s="390">
        <v>157500</v>
      </c>
      <c r="I164" s="390">
        <v>10000</v>
      </c>
      <c r="J164" s="390">
        <v>146.5</v>
      </c>
      <c r="K164" s="390" t="s">
        <v>1657</v>
      </c>
      <c r="L164" s="390"/>
      <c r="M164" s="391"/>
      <c r="N164" s="392">
        <f t="shared" si="8"/>
        <v>4.5013698630136982</v>
      </c>
      <c r="O164" s="390">
        <f t="shared" si="9"/>
        <v>1643</v>
      </c>
      <c r="P164" s="388">
        <v>10.119999999999999</v>
      </c>
      <c r="Q164" s="388">
        <v>4.88</v>
      </c>
      <c r="R164" s="388">
        <v>14.825799999999999</v>
      </c>
      <c r="S164" s="393">
        <f t="shared" si="11"/>
        <v>4.9961861174675715E-2</v>
      </c>
      <c r="T164" s="393">
        <f t="shared" si="10"/>
        <v>9.3618770795495854E-2</v>
      </c>
    </row>
    <row r="165" spans="1:20" x14ac:dyDescent="0.2">
      <c r="A165" s="388" t="s">
        <v>1853</v>
      </c>
      <c r="B165" s="388" t="s">
        <v>1655</v>
      </c>
      <c r="C165" s="388" t="s">
        <v>1253</v>
      </c>
      <c r="D165" s="388" t="s">
        <v>1693</v>
      </c>
      <c r="E165" s="389">
        <v>42781</v>
      </c>
      <c r="F165" s="390">
        <v>2017</v>
      </c>
      <c r="G165" s="389">
        <v>44607</v>
      </c>
      <c r="H165" s="390">
        <v>246000</v>
      </c>
      <c r="I165" s="390">
        <v>1000</v>
      </c>
      <c r="J165" s="390">
        <v>109.5</v>
      </c>
      <c r="K165" s="390" t="s">
        <v>1657</v>
      </c>
      <c r="L165" s="390"/>
      <c r="M165" s="391"/>
      <c r="N165" s="392">
        <f t="shared" si="8"/>
        <v>5.0027397260273974</v>
      </c>
      <c r="O165" s="390">
        <f t="shared" si="9"/>
        <v>1826</v>
      </c>
      <c r="P165" s="388">
        <v>10.34</v>
      </c>
      <c r="Q165" s="388">
        <v>5.51</v>
      </c>
      <c r="R165" s="388">
        <v>11.3223</v>
      </c>
      <c r="S165" s="393">
        <f t="shared" si="11"/>
        <v>4.5777651407449493E-2</v>
      </c>
      <c r="T165" s="393">
        <f t="shared" si="10"/>
        <v>6.4493010059815115E-2</v>
      </c>
    </row>
    <row r="166" spans="1:20" x14ac:dyDescent="0.2">
      <c r="A166" s="388" t="s">
        <v>1862</v>
      </c>
      <c r="B166" s="388" t="s">
        <v>1655</v>
      </c>
      <c r="C166" s="388" t="s">
        <v>1253</v>
      </c>
      <c r="D166" s="388" t="s">
        <v>1786</v>
      </c>
      <c r="E166" s="389">
        <v>43028</v>
      </c>
      <c r="F166" s="390">
        <v>2017</v>
      </c>
      <c r="G166" s="389">
        <v>44854</v>
      </c>
      <c r="H166" s="390">
        <v>50000</v>
      </c>
      <c r="I166" s="390">
        <v>10000</v>
      </c>
      <c r="J166" s="390">
        <v>126</v>
      </c>
      <c r="K166" s="390" t="s">
        <v>1657</v>
      </c>
      <c r="L166" s="390"/>
      <c r="M166" s="391"/>
      <c r="N166" s="392">
        <f t="shared" si="8"/>
        <v>5.0027397260273974</v>
      </c>
      <c r="O166" s="390">
        <f t="shared" si="9"/>
        <v>1826</v>
      </c>
      <c r="P166" s="388">
        <v>9.5</v>
      </c>
      <c r="Q166" s="388">
        <v>4.41</v>
      </c>
      <c r="R166" s="388">
        <v>11.97</v>
      </c>
      <c r="S166" s="393">
        <f t="shared" si="11"/>
        <v>4.8750119720333274E-2</v>
      </c>
      <c r="T166" s="393">
        <f t="shared" si="10"/>
        <v>6.7651844748858325E-2</v>
      </c>
    </row>
    <row r="167" spans="1:20" x14ac:dyDescent="0.2">
      <c r="A167" s="388" t="s">
        <v>1864</v>
      </c>
      <c r="B167" s="388" t="s">
        <v>1655</v>
      </c>
      <c r="C167" s="388" t="s">
        <v>1253</v>
      </c>
      <c r="D167" s="388" t="s">
        <v>1661</v>
      </c>
      <c r="E167" s="389">
        <v>42956</v>
      </c>
      <c r="F167" s="390">
        <v>2017</v>
      </c>
      <c r="G167" s="389">
        <v>44417</v>
      </c>
      <c r="H167" s="390">
        <v>220000</v>
      </c>
      <c r="I167" s="390">
        <v>1000</v>
      </c>
      <c r="J167" s="390">
        <v>118.5</v>
      </c>
      <c r="K167" s="390" t="s">
        <v>1657</v>
      </c>
      <c r="L167" s="390"/>
      <c r="M167" s="391"/>
      <c r="N167" s="392">
        <f t="shared" si="8"/>
        <v>4.0027397260273974</v>
      </c>
      <c r="O167" s="390">
        <f t="shared" si="9"/>
        <v>1461</v>
      </c>
      <c r="P167" s="388">
        <v>9.6</v>
      </c>
      <c r="Q167" s="388">
        <v>4.62</v>
      </c>
      <c r="R167" s="388">
        <v>11.375999999999999</v>
      </c>
      <c r="S167" s="393">
        <f t="shared" si="11"/>
        <v>4.7600841139361583E-2</v>
      </c>
      <c r="T167" s="393">
        <f t="shared" si="10"/>
        <v>6.3153021897810246E-2</v>
      </c>
    </row>
    <row r="168" spans="1:20" x14ac:dyDescent="0.2">
      <c r="A168" s="388" t="s">
        <v>1857</v>
      </c>
      <c r="B168" s="388" t="s">
        <v>1655</v>
      </c>
      <c r="C168" s="388" t="s">
        <v>1253</v>
      </c>
      <c r="D168" s="388" t="s">
        <v>1689</v>
      </c>
      <c r="E168" s="389">
        <v>42832</v>
      </c>
      <c r="F168" s="390">
        <v>2017</v>
      </c>
      <c r="G168" s="389">
        <v>44658</v>
      </c>
      <c r="H168" s="390">
        <v>15000</v>
      </c>
      <c r="I168" s="390">
        <v>10000</v>
      </c>
      <c r="J168" s="390">
        <v>108.75</v>
      </c>
      <c r="K168" s="390" t="s">
        <v>1657</v>
      </c>
      <c r="L168" s="390"/>
      <c r="M168" s="391"/>
      <c r="N168" s="392">
        <f t="shared" si="8"/>
        <v>5.0027397260273974</v>
      </c>
      <c r="O168" s="390">
        <f t="shared" si="9"/>
        <v>1826</v>
      </c>
      <c r="P168" s="388">
        <v>10.1</v>
      </c>
      <c r="Q168" s="388">
        <v>5.28</v>
      </c>
      <c r="R168" s="388">
        <v>10.983749999999999</v>
      </c>
      <c r="S168" s="393">
        <f t="shared" si="11"/>
        <v>4.5782674772036458E-2</v>
      </c>
      <c r="T168" s="393">
        <f t="shared" si="10"/>
        <v>6.1250608537693152E-2</v>
      </c>
    </row>
    <row r="169" spans="1:20" x14ac:dyDescent="0.2">
      <c r="A169" s="388" t="s">
        <v>1867</v>
      </c>
      <c r="B169" s="388" t="s">
        <v>1655</v>
      </c>
      <c r="C169" s="388" t="s">
        <v>1253</v>
      </c>
      <c r="D169" s="388" t="s">
        <v>1689</v>
      </c>
      <c r="E169" s="389">
        <v>43089</v>
      </c>
      <c r="F169" s="390">
        <v>2017</v>
      </c>
      <c r="G169" s="389">
        <v>44216</v>
      </c>
      <c r="H169" s="390">
        <v>20000</v>
      </c>
      <c r="I169" s="390">
        <v>10000</v>
      </c>
      <c r="J169" s="390">
        <v>107.5</v>
      </c>
      <c r="K169" s="390" t="s">
        <v>1657</v>
      </c>
      <c r="L169" s="390"/>
      <c r="M169" s="391"/>
      <c r="N169" s="392">
        <f t="shared" si="8"/>
        <v>3.0876712328767124</v>
      </c>
      <c r="O169" s="390">
        <f t="shared" si="9"/>
        <v>1127</v>
      </c>
      <c r="P169" s="388">
        <v>9.27</v>
      </c>
      <c r="Q169" s="388">
        <v>4.28</v>
      </c>
      <c r="R169" s="388">
        <v>9.9652499999999993</v>
      </c>
      <c r="S169" s="393">
        <f t="shared" si="11"/>
        <v>4.7851937092443508E-2</v>
      </c>
      <c r="T169" s="393">
        <f t="shared" si="10"/>
        <v>4.9435002287910423E-2</v>
      </c>
    </row>
    <row r="170" spans="1:20" x14ac:dyDescent="0.2">
      <c r="A170" s="388" t="s">
        <v>1860</v>
      </c>
      <c r="B170" s="388" t="s">
        <v>1655</v>
      </c>
      <c r="C170" s="388" t="s">
        <v>1253</v>
      </c>
      <c r="D170" s="388" t="s">
        <v>1682</v>
      </c>
      <c r="E170" s="389">
        <v>42837</v>
      </c>
      <c r="F170" s="390">
        <v>2017</v>
      </c>
      <c r="G170" s="389">
        <v>44298</v>
      </c>
      <c r="H170" s="390">
        <v>700000000</v>
      </c>
      <c r="I170" s="390">
        <v>1</v>
      </c>
      <c r="J170" s="390">
        <v>120</v>
      </c>
      <c r="K170" s="390" t="s">
        <v>1657</v>
      </c>
      <c r="L170" s="390"/>
      <c r="M170" s="391"/>
      <c r="N170" s="392">
        <f t="shared" si="8"/>
        <v>4.0027397260273974</v>
      </c>
      <c r="O170" s="390">
        <f t="shared" si="9"/>
        <v>1461</v>
      </c>
      <c r="P170" s="388">
        <v>9.9499999999999993</v>
      </c>
      <c r="Q170" s="388">
        <v>5.16</v>
      </c>
      <c r="R170" s="388">
        <v>11.94</v>
      </c>
      <c r="S170" s="393">
        <f t="shared" si="11"/>
        <v>4.5549638645872692E-2</v>
      </c>
      <c r="T170" s="393">
        <f t="shared" si="10"/>
        <v>7.0633051386994383E-2</v>
      </c>
    </row>
    <row r="171" spans="1:20" x14ac:dyDescent="0.2">
      <c r="A171" s="388" t="s">
        <v>1866</v>
      </c>
      <c r="B171" s="388" t="s">
        <v>1655</v>
      </c>
      <c r="C171" s="388" t="s">
        <v>1253</v>
      </c>
      <c r="D171" s="388" t="s">
        <v>1682</v>
      </c>
      <c r="E171" s="389">
        <v>42936</v>
      </c>
      <c r="F171" s="390">
        <v>2017</v>
      </c>
      <c r="G171" s="389">
        <v>44762</v>
      </c>
      <c r="H171" s="390">
        <v>271000000</v>
      </c>
      <c r="I171" s="390">
        <v>1</v>
      </c>
      <c r="J171" s="390">
        <v>100</v>
      </c>
      <c r="K171" s="390" t="s">
        <v>1657</v>
      </c>
      <c r="L171" s="390">
        <v>2.95</v>
      </c>
      <c r="M171" s="391"/>
      <c r="N171" s="392">
        <f t="shared" si="8"/>
        <v>5.0027397260273974</v>
      </c>
      <c r="O171" s="390">
        <f t="shared" si="9"/>
        <v>1826</v>
      </c>
      <c r="P171" s="388">
        <v>9.89</v>
      </c>
      <c r="Q171" s="388">
        <v>5.13</v>
      </c>
      <c r="R171" s="388">
        <v>12.84</v>
      </c>
      <c r="S171" s="393">
        <f t="shared" si="11"/>
        <v>4.5277275753828672E-2</v>
      </c>
      <c r="T171" s="393">
        <f t="shared" si="10"/>
        <v>7.9522176722176763E-2</v>
      </c>
    </row>
    <row r="172" spans="1:20" x14ac:dyDescent="0.2">
      <c r="A172" s="388" t="s">
        <v>1869</v>
      </c>
      <c r="B172" s="388" t="s">
        <v>1655</v>
      </c>
      <c r="C172" s="388" t="s">
        <v>1253</v>
      </c>
      <c r="D172" s="388" t="s">
        <v>1696</v>
      </c>
      <c r="E172" s="389">
        <v>43023</v>
      </c>
      <c r="F172" s="390">
        <v>2017</v>
      </c>
      <c r="G172" s="389">
        <v>44849</v>
      </c>
      <c r="H172" s="390">
        <v>755232</v>
      </c>
      <c r="I172" s="390">
        <v>1000</v>
      </c>
      <c r="J172" s="390">
        <v>107.75</v>
      </c>
      <c r="K172" s="390" t="s">
        <v>1657</v>
      </c>
      <c r="L172" s="390"/>
      <c r="M172" s="391"/>
      <c r="N172" s="392">
        <f t="shared" si="8"/>
        <v>5.0027397260273974</v>
      </c>
      <c r="O172" s="390">
        <f t="shared" si="9"/>
        <v>1826</v>
      </c>
      <c r="P172" s="388">
        <v>9.6</v>
      </c>
      <c r="Q172" s="388">
        <v>4.45</v>
      </c>
      <c r="R172" s="388">
        <v>10.343999999999999</v>
      </c>
      <c r="S172" s="393">
        <f t="shared" si="11"/>
        <v>4.9305887984681718E-2</v>
      </c>
      <c r="T172" s="393">
        <f t="shared" si="10"/>
        <v>5.159040145985383E-2</v>
      </c>
    </row>
    <row r="173" spans="1:20" x14ac:dyDescent="0.2">
      <c r="A173" s="388" t="s">
        <v>1858</v>
      </c>
      <c r="B173" s="388" t="s">
        <v>1655</v>
      </c>
      <c r="C173" s="388" t="s">
        <v>1253</v>
      </c>
      <c r="D173" s="388" t="s">
        <v>1697</v>
      </c>
      <c r="E173" s="389">
        <v>42832</v>
      </c>
      <c r="F173" s="390">
        <v>2017</v>
      </c>
      <c r="G173" s="389">
        <v>44658</v>
      </c>
      <c r="H173" s="390">
        <v>19000</v>
      </c>
      <c r="I173" s="390">
        <v>10000</v>
      </c>
      <c r="J173" s="390">
        <v>108.75</v>
      </c>
      <c r="K173" s="390" t="s">
        <v>1657</v>
      </c>
      <c r="L173" s="390"/>
      <c r="M173" s="391"/>
      <c r="N173" s="392">
        <f t="shared" si="8"/>
        <v>5.0027397260273974</v>
      </c>
      <c r="O173" s="390">
        <f t="shared" si="9"/>
        <v>1826</v>
      </c>
      <c r="P173" s="388">
        <v>10.1</v>
      </c>
      <c r="Q173" s="388">
        <v>5.28</v>
      </c>
      <c r="R173" s="388">
        <v>10.983749999999999</v>
      </c>
      <c r="S173" s="393">
        <f t="shared" si="11"/>
        <v>4.5782674772036458E-2</v>
      </c>
      <c r="T173" s="393">
        <f t="shared" si="10"/>
        <v>6.1250608537693152E-2</v>
      </c>
    </row>
    <row r="174" spans="1:20" x14ac:dyDescent="0.2">
      <c r="A174" s="388" t="s">
        <v>1870</v>
      </c>
      <c r="B174" s="388" t="s">
        <v>1655</v>
      </c>
      <c r="C174" s="388" t="s">
        <v>1253</v>
      </c>
      <c r="D174" s="388" t="s">
        <v>1697</v>
      </c>
      <c r="E174" s="389">
        <v>43089</v>
      </c>
      <c r="F174" s="390">
        <v>2017</v>
      </c>
      <c r="G174" s="389">
        <v>44216</v>
      </c>
      <c r="H174" s="390">
        <v>22000</v>
      </c>
      <c r="I174" s="390">
        <v>10000</v>
      </c>
      <c r="J174" s="390">
        <v>107.5</v>
      </c>
      <c r="K174" s="390" t="s">
        <v>1657</v>
      </c>
      <c r="L174" s="390"/>
      <c r="M174" s="391"/>
      <c r="N174" s="392">
        <f t="shared" si="8"/>
        <v>3.0876712328767124</v>
      </c>
      <c r="O174" s="390">
        <f t="shared" si="9"/>
        <v>1127</v>
      </c>
      <c r="P174" s="388">
        <v>9.27</v>
      </c>
      <c r="Q174" s="388">
        <v>4.28</v>
      </c>
      <c r="R174" s="388">
        <v>9.9652499999999993</v>
      </c>
      <c r="S174" s="393">
        <f t="shared" si="11"/>
        <v>4.7851937092443508E-2</v>
      </c>
      <c r="T174" s="393">
        <f t="shared" si="10"/>
        <v>4.9435002287910423E-2</v>
      </c>
    </row>
    <row r="175" spans="1:20" x14ac:dyDescent="0.2">
      <c r="A175" s="388" t="s">
        <v>1868</v>
      </c>
      <c r="B175" s="388" t="s">
        <v>1655</v>
      </c>
      <c r="C175" s="388" t="s">
        <v>1253</v>
      </c>
      <c r="D175" s="388" t="s">
        <v>1698</v>
      </c>
      <c r="E175" s="389">
        <v>42993</v>
      </c>
      <c r="F175" s="390">
        <v>2017</v>
      </c>
      <c r="G175" s="389">
        <v>44819</v>
      </c>
      <c r="H175" s="390">
        <v>30000</v>
      </c>
      <c r="I175" s="390">
        <v>10000</v>
      </c>
      <c r="J175" s="390">
        <v>107.5</v>
      </c>
      <c r="K175" s="390" t="s">
        <v>1657</v>
      </c>
      <c r="L175" s="390"/>
      <c r="M175" s="391"/>
      <c r="N175" s="392">
        <f t="shared" si="8"/>
        <v>5.0027397260273974</v>
      </c>
      <c r="O175" s="390">
        <f t="shared" si="9"/>
        <v>1826</v>
      </c>
      <c r="P175" s="388">
        <v>9.5500000000000007</v>
      </c>
      <c r="Q175" s="388">
        <v>4.62</v>
      </c>
      <c r="R175" s="388">
        <v>10.266250000000001</v>
      </c>
      <c r="S175" s="393">
        <f t="shared" si="11"/>
        <v>4.7122921047600741E-2</v>
      </c>
      <c r="T175" s="393">
        <f t="shared" si="10"/>
        <v>5.3040171154724147E-2</v>
      </c>
    </row>
    <row r="176" spans="1:20" x14ac:dyDescent="0.2">
      <c r="A176" s="388" t="s">
        <v>1861</v>
      </c>
      <c r="B176" s="388" t="s">
        <v>1655</v>
      </c>
      <c r="C176" s="388" t="s">
        <v>1253</v>
      </c>
      <c r="D176" s="388" t="s">
        <v>1711</v>
      </c>
      <c r="E176" s="389">
        <v>42923</v>
      </c>
      <c r="F176" s="390">
        <v>2017</v>
      </c>
      <c r="G176" s="389">
        <v>43480</v>
      </c>
      <c r="H176" s="390">
        <v>198778</v>
      </c>
      <c r="I176" s="390">
        <v>1000</v>
      </c>
      <c r="J176" s="390">
        <v>100</v>
      </c>
      <c r="K176" s="390" t="s">
        <v>1657</v>
      </c>
      <c r="L176" s="390">
        <v>4</v>
      </c>
      <c r="M176" s="391"/>
      <c r="N176" s="392">
        <f t="shared" si="8"/>
        <v>1.526027397260274</v>
      </c>
      <c r="O176" s="390">
        <f t="shared" si="9"/>
        <v>557</v>
      </c>
      <c r="P176" s="388">
        <v>8.82</v>
      </c>
      <c r="Q176" s="388">
        <v>4.6900000000000004</v>
      </c>
      <c r="R176" s="388">
        <v>12.82</v>
      </c>
      <c r="S176" s="393">
        <f t="shared" si="11"/>
        <v>3.9449804183780746E-2</v>
      </c>
      <c r="T176" s="393">
        <f t="shared" si="10"/>
        <v>8.5381896710163607E-2</v>
      </c>
    </row>
    <row r="177" spans="1:20" x14ac:dyDescent="0.2">
      <c r="A177" s="388" t="s">
        <v>1863</v>
      </c>
      <c r="B177" s="388" t="s">
        <v>1655</v>
      </c>
      <c r="C177" s="388" t="s">
        <v>1253</v>
      </c>
      <c r="D177" s="388" t="s">
        <v>1711</v>
      </c>
      <c r="E177" s="389">
        <v>42923</v>
      </c>
      <c r="F177" s="390">
        <v>2017</v>
      </c>
      <c r="G177" s="389">
        <v>44027</v>
      </c>
      <c r="H177" s="390">
        <v>147889</v>
      </c>
      <c r="I177" s="390">
        <v>1000</v>
      </c>
      <c r="J177" s="390">
        <v>100</v>
      </c>
      <c r="K177" s="390" t="s">
        <v>1657</v>
      </c>
      <c r="L177" s="390">
        <v>4.2</v>
      </c>
      <c r="M177" s="391"/>
      <c r="N177" s="392">
        <f t="shared" si="8"/>
        <v>3.0246575342465754</v>
      </c>
      <c r="O177" s="390">
        <f t="shared" si="9"/>
        <v>1104</v>
      </c>
      <c r="P177" s="388">
        <v>9.7799999999999994</v>
      </c>
      <c r="Q177" s="388">
        <v>5.19</v>
      </c>
      <c r="R177" s="388">
        <v>13.98</v>
      </c>
      <c r="S177" s="393">
        <f t="shared" si="11"/>
        <v>4.3635326551953346E-2</v>
      </c>
      <c r="T177" s="393">
        <f t="shared" si="10"/>
        <v>9.2143942430315429E-2</v>
      </c>
    </row>
    <row r="178" spans="1:20" x14ac:dyDescent="0.2">
      <c r="A178" s="388" t="s">
        <v>1855</v>
      </c>
      <c r="B178" s="388" t="s">
        <v>1655</v>
      </c>
      <c r="C178" s="388" t="s">
        <v>1253</v>
      </c>
      <c r="D178" s="388" t="s">
        <v>1685</v>
      </c>
      <c r="E178" s="389">
        <v>42781</v>
      </c>
      <c r="F178" s="390">
        <v>2017</v>
      </c>
      <c r="G178" s="389">
        <v>44607</v>
      </c>
      <c r="H178" s="390">
        <v>250000</v>
      </c>
      <c r="I178" s="390">
        <v>1000</v>
      </c>
      <c r="J178" s="390">
        <v>109.75</v>
      </c>
      <c r="K178" s="390" t="s">
        <v>1657</v>
      </c>
      <c r="L178" s="390"/>
      <c r="M178" s="391"/>
      <c r="N178" s="392">
        <f t="shared" si="8"/>
        <v>5.0027397260273974</v>
      </c>
      <c r="O178" s="390">
        <f t="shared" si="9"/>
        <v>1826</v>
      </c>
      <c r="P178" s="388">
        <v>10.34</v>
      </c>
      <c r="Q178" s="388">
        <v>5.51</v>
      </c>
      <c r="R178" s="388">
        <v>11.348149999999999</v>
      </c>
      <c r="S178" s="393">
        <f t="shared" si="11"/>
        <v>4.5777651407449493E-2</v>
      </c>
      <c r="T178" s="393">
        <f t="shared" si="10"/>
        <v>6.4740194535073403E-2</v>
      </c>
    </row>
    <row r="179" spans="1:20" x14ac:dyDescent="0.2">
      <c r="A179" s="388" t="s">
        <v>1865</v>
      </c>
      <c r="B179" s="388" t="s">
        <v>1655</v>
      </c>
      <c r="C179" s="388" t="s">
        <v>1254</v>
      </c>
      <c r="D179" s="388" t="s">
        <v>1711</v>
      </c>
      <c r="E179" s="389">
        <v>42923</v>
      </c>
      <c r="F179" s="390">
        <v>2017</v>
      </c>
      <c r="G179" s="389">
        <v>44027</v>
      </c>
      <c r="H179" s="390">
        <v>53333</v>
      </c>
      <c r="I179" s="390">
        <v>1000</v>
      </c>
      <c r="J179" s="390" t="s">
        <v>1657</v>
      </c>
      <c r="K179" s="390" t="s">
        <v>1657</v>
      </c>
      <c r="L179" s="390">
        <v>9.0920000000000005</v>
      </c>
      <c r="M179" s="391"/>
      <c r="N179" s="392">
        <f t="shared" si="8"/>
        <v>3.0246575342465754</v>
      </c>
      <c r="O179" s="390">
        <f t="shared" si="9"/>
        <v>1104</v>
      </c>
      <c r="P179" s="388"/>
      <c r="Q179" s="388"/>
      <c r="R179" s="388"/>
      <c r="S179" s="393"/>
      <c r="T179" s="393">
        <f t="shared" si="10"/>
        <v>9.0920000000000001E-2</v>
      </c>
    </row>
    <row r="180" spans="1:20" x14ac:dyDescent="0.2">
      <c r="A180" s="388" t="s">
        <v>1871</v>
      </c>
      <c r="B180" s="388" t="s">
        <v>1655</v>
      </c>
      <c r="C180" s="388" t="s">
        <v>1253</v>
      </c>
      <c r="D180" s="388" t="s">
        <v>1668</v>
      </c>
      <c r="E180" s="389">
        <v>43266</v>
      </c>
      <c r="F180" s="390">
        <v>2018</v>
      </c>
      <c r="G180" s="389">
        <v>45092</v>
      </c>
      <c r="H180" s="390">
        <v>40000</v>
      </c>
      <c r="I180" s="390">
        <v>1000</v>
      </c>
      <c r="J180" s="390">
        <v>100</v>
      </c>
      <c r="K180" s="390" t="s">
        <v>1657</v>
      </c>
      <c r="L180" s="390">
        <v>0.95</v>
      </c>
      <c r="M180" s="391"/>
      <c r="N180" s="392">
        <f t="shared" si="8"/>
        <v>5.0027397260273974</v>
      </c>
      <c r="O180" s="390">
        <f t="shared" si="9"/>
        <v>1826</v>
      </c>
      <c r="P180" s="388">
        <v>11.55</v>
      </c>
      <c r="Q180" s="388">
        <v>5.66</v>
      </c>
      <c r="R180" s="388">
        <v>12.5</v>
      </c>
      <c r="S180" s="393">
        <f t="shared" si="11"/>
        <v>5.5744841945864154E-2</v>
      </c>
      <c r="T180" s="393">
        <f t="shared" si="10"/>
        <v>6.5598386373823425E-2</v>
      </c>
    </row>
    <row r="181" spans="1:20" x14ac:dyDescent="0.2">
      <c r="A181" s="388" t="s">
        <v>1873</v>
      </c>
      <c r="B181" s="388" t="s">
        <v>1655</v>
      </c>
      <c r="C181" s="388" t="s">
        <v>1253</v>
      </c>
      <c r="D181" s="388" t="s">
        <v>1832</v>
      </c>
      <c r="E181" s="389">
        <v>43363</v>
      </c>
      <c r="F181" s="390">
        <v>2018</v>
      </c>
      <c r="G181" s="389">
        <v>45189</v>
      </c>
      <c r="H181" s="390">
        <v>250000</v>
      </c>
      <c r="I181" s="390">
        <v>1000</v>
      </c>
      <c r="J181" s="390">
        <v>100</v>
      </c>
      <c r="K181" s="390" t="s">
        <v>1657</v>
      </c>
      <c r="L181" s="390">
        <v>4</v>
      </c>
      <c r="M181" s="391"/>
      <c r="N181" s="392">
        <f t="shared" si="8"/>
        <v>5.0027397260273974</v>
      </c>
      <c r="O181" s="390">
        <f t="shared" si="9"/>
        <v>1826</v>
      </c>
      <c r="P181" s="388">
        <v>11.45</v>
      </c>
      <c r="Q181" s="388">
        <v>5.69</v>
      </c>
      <c r="R181" s="388">
        <v>15.45</v>
      </c>
      <c r="S181" s="393">
        <f t="shared" si="11"/>
        <v>5.4499006528526905E-2</v>
      </c>
      <c r="T181" s="393">
        <f t="shared" si="10"/>
        <v>9.4832705248990568E-2</v>
      </c>
    </row>
    <row r="182" spans="1:20" x14ac:dyDescent="0.2">
      <c r="A182" s="388" t="s">
        <v>1875</v>
      </c>
      <c r="B182" s="388" t="s">
        <v>1655</v>
      </c>
      <c r="C182" s="388" t="s">
        <v>1253</v>
      </c>
      <c r="D182" s="388" t="s">
        <v>1670</v>
      </c>
      <c r="E182" s="389">
        <v>43193</v>
      </c>
      <c r="F182" s="390">
        <v>2018</v>
      </c>
      <c r="G182" s="389">
        <v>45019</v>
      </c>
      <c r="H182" s="390">
        <v>90000</v>
      </c>
      <c r="I182" s="390">
        <v>10000</v>
      </c>
      <c r="J182" s="390">
        <v>116</v>
      </c>
      <c r="K182" s="390" t="s">
        <v>1657</v>
      </c>
      <c r="L182" s="390"/>
      <c r="M182" s="391"/>
      <c r="N182" s="392">
        <f t="shared" si="8"/>
        <v>5.0027397260273974</v>
      </c>
      <c r="O182" s="390">
        <f t="shared" si="9"/>
        <v>1826</v>
      </c>
      <c r="P182" s="388">
        <v>9.16</v>
      </c>
      <c r="Q182" s="388">
        <v>4.4000000000000004</v>
      </c>
      <c r="R182" s="388">
        <v>10.625599999999999</v>
      </c>
      <c r="S182" s="393">
        <f t="shared" si="11"/>
        <v>4.5593869731800574E-2</v>
      </c>
      <c r="T182" s="393">
        <f t="shared" si="10"/>
        <v>5.8016914620740323E-2</v>
      </c>
    </row>
    <row r="183" spans="1:20" x14ac:dyDescent="0.2">
      <c r="A183" s="388" t="s">
        <v>1877</v>
      </c>
      <c r="B183" s="388" t="s">
        <v>1655</v>
      </c>
      <c r="C183" s="388" t="s">
        <v>1253</v>
      </c>
      <c r="D183" s="388" t="s">
        <v>1670</v>
      </c>
      <c r="E183" s="389">
        <v>43193</v>
      </c>
      <c r="F183" s="390">
        <v>2018</v>
      </c>
      <c r="G183" s="389">
        <v>44837</v>
      </c>
      <c r="H183" s="390">
        <v>30000</v>
      </c>
      <c r="I183" s="390">
        <v>10000</v>
      </c>
      <c r="J183" s="390">
        <v>116</v>
      </c>
      <c r="K183" s="390" t="s">
        <v>1657</v>
      </c>
      <c r="L183" s="390"/>
      <c r="M183" s="391"/>
      <c r="N183" s="392">
        <f t="shared" si="8"/>
        <v>4.5041095890410956</v>
      </c>
      <c r="O183" s="390">
        <f t="shared" si="9"/>
        <v>1644</v>
      </c>
      <c r="P183" s="388">
        <v>9.02</v>
      </c>
      <c r="Q183" s="388">
        <v>4.2300000000000004</v>
      </c>
      <c r="R183" s="388">
        <v>10.463199999999999</v>
      </c>
      <c r="S183" s="393">
        <f t="shared" si="11"/>
        <v>4.5956058716300596E-2</v>
      </c>
      <c r="T183" s="393">
        <f t="shared" si="10"/>
        <v>5.6097902770133823E-2</v>
      </c>
    </row>
    <row r="184" spans="1:20" x14ac:dyDescent="0.2">
      <c r="A184" s="388" t="s">
        <v>1879</v>
      </c>
      <c r="B184" s="388" t="s">
        <v>1655</v>
      </c>
      <c r="C184" s="388" t="s">
        <v>1253</v>
      </c>
      <c r="D184" s="388" t="s">
        <v>1691</v>
      </c>
      <c r="E184" s="389">
        <v>43215</v>
      </c>
      <c r="F184" s="390">
        <v>2018</v>
      </c>
      <c r="G184" s="389">
        <v>45041</v>
      </c>
      <c r="H184" s="390">
        <v>543033</v>
      </c>
      <c r="I184" s="390">
        <v>1000</v>
      </c>
      <c r="J184" s="390">
        <v>100</v>
      </c>
      <c r="K184" s="390" t="s">
        <v>1657</v>
      </c>
      <c r="L184" s="390">
        <v>1.1000000000000001</v>
      </c>
      <c r="M184" s="391"/>
      <c r="N184" s="392">
        <f t="shared" si="8"/>
        <v>5.0027397260273974</v>
      </c>
      <c r="O184" s="390">
        <f t="shared" si="9"/>
        <v>1826</v>
      </c>
      <c r="P184" s="388">
        <v>9.34</v>
      </c>
      <c r="Q184" s="388">
        <v>4.46</v>
      </c>
      <c r="R184" s="388">
        <v>10.44</v>
      </c>
      <c r="S184" s="393">
        <f t="shared" si="11"/>
        <v>4.6716446486693375E-2</v>
      </c>
      <c r="T184" s="393">
        <f t="shared" si="10"/>
        <v>5.5109054325955809E-2</v>
      </c>
    </row>
    <row r="185" spans="1:20" x14ac:dyDescent="0.2">
      <c r="A185" s="388" t="s">
        <v>1881</v>
      </c>
      <c r="B185" s="388" t="s">
        <v>1655</v>
      </c>
      <c r="C185" s="388" t="s">
        <v>1253</v>
      </c>
      <c r="D185" s="388" t="s">
        <v>1691</v>
      </c>
      <c r="E185" s="389">
        <v>43215</v>
      </c>
      <c r="F185" s="390">
        <v>2018</v>
      </c>
      <c r="G185" s="389">
        <v>45041</v>
      </c>
      <c r="H185" s="390">
        <v>456967</v>
      </c>
      <c r="I185" s="390">
        <v>1000</v>
      </c>
      <c r="J185" s="390">
        <v>100</v>
      </c>
      <c r="K185" s="390" t="s">
        <v>1657</v>
      </c>
      <c r="L185" s="390">
        <v>1.3</v>
      </c>
      <c r="M185" s="391"/>
      <c r="N185" s="392">
        <f t="shared" si="8"/>
        <v>5.0027397260273974</v>
      </c>
      <c r="O185" s="390">
        <f t="shared" si="9"/>
        <v>1826</v>
      </c>
      <c r="P185" s="388">
        <v>9.34</v>
      </c>
      <c r="Q185" s="388">
        <v>4.46</v>
      </c>
      <c r="R185" s="388">
        <v>10.64</v>
      </c>
      <c r="S185" s="393">
        <f t="shared" si="11"/>
        <v>4.6716446486693375E-2</v>
      </c>
      <c r="T185" s="393">
        <f t="shared" si="10"/>
        <v>5.7019791476129678E-2</v>
      </c>
    </row>
    <row r="186" spans="1:20" x14ac:dyDescent="0.2">
      <c r="A186" s="388" t="s">
        <v>1883</v>
      </c>
      <c r="B186" s="388" t="s">
        <v>1655</v>
      </c>
      <c r="C186" s="388" t="s">
        <v>1253</v>
      </c>
      <c r="D186" s="388" t="s">
        <v>1742</v>
      </c>
      <c r="E186" s="389">
        <v>43146</v>
      </c>
      <c r="F186" s="390">
        <v>2018</v>
      </c>
      <c r="G186" s="389">
        <v>44242</v>
      </c>
      <c r="H186" s="390">
        <v>47000</v>
      </c>
      <c r="I186" s="390">
        <v>10000</v>
      </c>
      <c r="J186" s="390">
        <v>100</v>
      </c>
      <c r="K186" s="390" t="s">
        <v>1657</v>
      </c>
      <c r="L186" s="390">
        <v>1.1000000000000001</v>
      </c>
      <c r="M186" s="391"/>
      <c r="N186" s="392">
        <f t="shared" si="8"/>
        <v>3.0027397260273974</v>
      </c>
      <c r="O186" s="390">
        <f t="shared" si="9"/>
        <v>1096</v>
      </c>
      <c r="P186" s="388">
        <v>8.7899999999999991</v>
      </c>
      <c r="Q186" s="388">
        <v>4.17</v>
      </c>
      <c r="R186" s="388">
        <v>9.8899999999999988</v>
      </c>
      <c r="S186" s="393">
        <f t="shared" si="11"/>
        <v>4.4350580781415072E-2</v>
      </c>
      <c r="T186" s="393">
        <f t="shared" si="10"/>
        <v>5.2232861476238623E-2</v>
      </c>
    </row>
    <row r="187" spans="1:20" x14ac:dyDescent="0.2">
      <c r="A187" s="388" t="s">
        <v>1882</v>
      </c>
      <c r="B187" s="388" t="s">
        <v>1655</v>
      </c>
      <c r="C187" s="388" t="s">
        <v>1253</v>
      </c>
      <c r="D187" s="388" t="s">
        <v>1663</v>
      </c>
      <c r="E187" s="389">
        <v>43139</v>
      </c>
      <c r="F187" s="390">
        <v>2018</v>
      </c>
      <c r="G187" s="389">
        <v>44965</v>
      </c>
      <c r="H187" s="390">
        <v>50000</v>
      </c>
      <c r="I187" s="390">
        <v>10000</v>
      </c>
      <c r="J187" s="390">
        <v>117.3</v>
      </c>
      <c r="K187" s="390" t="s">
        <v>1657</v>
      </c>
      <c r="L187" s="390"/>
      <c r="M187" s="391"/>
      <c r="N187" s="392">
        <f t="shared" si="8"/>
        <v>5.0027397260273974</v>
      </c>
      <c r="O187" s="390">
        <f t="shared" si="9"/>
        <v>1826</v>
      </c>
      <c r="P187" s="388">
        <v>9.6199999999999992</v>
      </c>
      <c r="Q187" s="388">
        <v>4.6500000000000004</v>
      </c>
      <c r="R187" s="388">
        <v>11.28426</v>
      </c>
      <c r="S187" s="393">
        <f t="shared" si="11"/>
        <v>4.7491638795986724E-2</v>
      </c>
      <c r="T187" s="393">
        <f t="shared" si="10"/>
        <v>6.2388050446998689E-2</v>
      </c>
    </row>
    <row r="188" spans="1:20" x14ac:dyDescent="0.2">
      <c r="A188" s="388" t="s">
        <v>1885</v>
      </c>
      <c r="B188" s="388" t="s">
        <v>1655</v>
      </c>
      <c r="C188" s="388" t="s">
        <v>1253</v>
      </c>
      <c r="D188" s="388" t="s">
        <v>1886</v>
      </c>
      <c r="E188" s="389">
        <v>43430</v>
      </c>
      <c r="F188" s="390">
        <v>2018</v>
      </c>
      <c r="G188" s="389">
        <v>45256</v>
      </c>
      <c r="H188" s="390">
        <v>155000</v>
      </c>
      <c r="I188" s="390">
        <v>10000</v>
      </c>
      <c r="J188" s="390">
        <v>100</v>
      </c>
      <c r="K188" s="390" t="s">
        <v>1657</v>
      </c>
      <c r="L188" s="390">
        <v>1.65</v>
      </c>
      <c r="M188" s="391"/>
      <c r="N188" s="392">
        <f t="shared" si="8"/>
        <v>5.0027397260273974</v>
      </c>
      <c r="O188" s="390">
        <f t="shared" si="9"/>
        <v>1826</v>
      </c>
      <c r="P188" s="388">
        <v>9.49</v>
      </c>
      <c r="Q188" s="388">
        <v>4.8099999999999996</v>
      </c>
      <c r="R188" s="388">
        <v>11.14</v>
      </c>
      <c r="S188" s="393">
        <f t="shared" si="11"/>
        <v>4.4652227840854763E-2</v>
      </c>
      <c r="T188" s="393">
        <f t="shared" si="10"/>
        <v>6.3894730112339149E-2</v>
      </c>
    </row>
    <row r="189" spans="1:20" x14ac:dyDescent="0.2">
      <c r="A189" s="388" t="s">
        <v>1888</v>
      </c>
      <c r="B189" s="388" t="s">
        <v>1655</v>
      </c>
      <c r="C189" s="388" t="s">
        <v>1253</v>
      </c>
      <c r="D189" s="388" t="s">
        <v>1801</v>
      </c>
      <c r="E189" s="389">
        <v>43294</v>
      </c>
      <c r="F189" s="390">
        <v>2018</v>
      </c>
      <c r="G189" s="389">
        <v>45120</v>
      </c>
      <c r="H189" s="390">
        <v>250000</v>
      </c>
      <c r="I189" s="390">
        <v>1000</v>
      </c>
      <c r="J189" s="390">
        <v>100</v>
      </c>
      <c r="K189" s="390" t="s">
        <v>1657</v>
      </c>
      <c r="L189" s="390">
        <v>1.9</v>
      </c>
      <c r="M189" s="391"/>
      <c r="N189" s="392">
        <f t="shared" si="8"/>
        <v>5.0027397260273974</v>
      </c>
      <c r="O189" s="390">
        <f t="shared" si="9"/>
        <v>1826</v>
      </c>
      <c r="P189" s="388">
        <v>10.87</v>
      </c>
      <c r="Q189" s="388">
        <v>5.61</v>
      </c>
      <c r="R189" s="388">
        <v>12.77</v>
      </c>
      <c r="S189" s="393">
        <f t="shared" si="11"/>
        <v>4.980588959378851E-2</v>
      </c>
      <c r="T189" s="393">
        <f t="shared" si="10"/>
        <v>7.4198583927121753E-2</v>
      </c>
    </row>
    <row r="190" spans="1:20" x14ac:dyDescent="0.2">
      <c r="A190" s="388" t="s">
        <v>1890</v>
      </c>
      <c r="B190" s="388" t="s">
        <v>1655</v>
      </c>
      <c r="C190" s="388" t="s">
        <v>1253</v>
      </c>
      <c r="D190" s="388" t="s">
        <v>1707</v>
      </c>
      <c r="E190" s="389">
        <v>43437</v>
      </c>
      <c r="F190" s="390">
        <v>2018</v>
      </c>
      <c r="G190" s="389">
        <v>43985</v>
      </c>
      <c r="H190" s="390">
        <v>550000</v>
      </c>
      <c r="I190" s="390">
        <v>1000</v>
      </c>
      <c r="J190" s="390">
        <v>100</v>
      </c>
      <c r="K190" s="390" t="s">
        <v>1657</v>
      </c>
      <c r="L190" s="390">
        <v>1.75</v>
      </c>
      <c r="M190" s="391"/>
      <c r="N190" s="392">
        <f t="shared" si="8"/>
        <v>1.5013698630136987</v>
      </c>
      <c r="O190" s="390">
        <f t="shared" si="9"/>
        <v>548</v>
      </c>
      <c r="P190" s="388">
        <v>7.33</v>
      </c>
      <c r="Q190" s="388">
        <v>3.63</v>
      </c>
      <c r="R190" s="388">
        <v>9.08</v>
      </c>
      <c r="S190" s="393">
        <f t="shared" si="11"/>
        <v>3.5703946733571357E-2</v>
      </c>
      <c r="T190" s="393">
        <f t="shared" si="10"/>
        <v>5.3196720395043418E-2</v>
      </c>
    </row>
    <row r="191" spans="1:20" x14ac:dyDescent="0.2">
      <c r="A191" s="388" t="s">
        <v>1874</v>
      </c>
      <c r="B191" s="388" t="s">
        <v>1655</v>
      </c>
      <c r="C191" s="388" t="s">
        <v>1253</v>
      </c>
      <c r="D191" s="388" t="s">
        <v>1693</v>
      </c>
      <c r="E191" s="389">
        <v>43109</v>
      </c>
      <c r="F191" s="390">
        <v>2018</v>
      </c>
      <c r="G191" s="389">
        <v>44205</v>
      </c>
      <c r="H191" s="390">
        <v>215000</v>
      </c>
      <c r="I191" s="390">
        <v>1000</v>
      </c>
      <c r="J191" s="390">
        <v>100</v>
      </c>
      <c r="K191" s="390" t="s">
        <v>1657</v>
      </c>
      <c r="L191" s="390">
        <v>0.48</v>
      </c>
      <c r="M191" s="391"/>
      <c r="N191" s="392">
        <f t="shared" si="8"/>
        <v>3.0027397260273974</v>
      </c>
      <c r="O191" s="390">
        <f t="shared" si="9"/>
        <v>1096</v>
      </c>
      <c r="P191" s="388">
        <v>8.9</v>
      </c>
      <c r="Q191" s="388">
        <v>3.92</v>
      </c>
      <c r="R191" s="388">
        <v>9.3800000000000008</v>
      </c>
      <c r="S191" s="393">
        <f t="shared" si="11"/>
        <v>4.7921478060046319E-2</v>
      </c>
      <c r="T191" s="393">
        <f t="shared" si="10"/>
        <v>4.3780495867768554E-2</v>
      </c>
    </row>
    <row r="192" spans="1:20" x14ac:dyDescent="0.2">
      <c r="A192" s="388" t="s">
        <v>1891</v>
      </c>
      <c r="B192" s="388" t="s">
        <v>1655</v>
      </c>
      <c r="C192" s="388" t="s">
        <v>1253</v>
      </c>
      <c r="D192" s="388" t="s">
        <v>1892</v>
      </c>
      <c r="E192" s="389">
        <v>43440</v>
      </c>
      <c r="F192" s="390">
        <v>2018</v>
      </c>
      <c r="G192" s="389">
        <v>44536</v>
      </c>
      <c r="H192" s="390">
        <v>400000</v>
      </c>
      <c r="I192" s="390">
        <v>1000</v>
      </c>
      <c r="J192" s="390">
        <v>109.75</v>
      </c>
      <c r="K192" s="390" t="s">
        <v>1657</v>
      </c>
      <c r="L192" s="390"/>
      <c r="M192" s="391"/>
      <c r="N192" s="392">
        <f t="shared" si="8"/>
        <v>3.0027397260273974</v>
      </c>
      <c r="O192" s="390">
        <f t="shared" si="9"/>
        <v>1096</v>
      </c>
      <c r="P192" s="388">
        <v>8.59</v>
      </c>
      <c r="Q192" s="388">
        <v>4.2699999999999996</v>
      </c>
      <c r="R192" s="388">
        <v>9.4275249999999993</v>
      </c>
      <c r="S192" s="393">
        <f t="shared" si="11"/>
        <v>4.1430900546657767E-2</v>
      </c>
      <c r="T192" s="393">
        <f t="shared" si="10"/>
        <v>5.0742060203517791E-2</v>
      </c>
    </row>
    <row r="193" spans="1:20" x14ac:dyDescent="0.2">
      <c r="A193" s="388" t="s">
        <v>1876</v>
      </c>
      <c r="B193" s="388" t="s">
        <v>1655</v>
      </c>
      <c r="C193" s="388" t="s">
        <v>1253</v>
      </c>
      <c r="D193" s="388" t="s">
        <v>1726</v>
      </c>
      <c r="E193" s="389">
        <v>43109</v>
      </c>
      <c r="F193" s="390">
        <v>2018</v>
      </c>
      <c r="G193" s="389">
        <v>44205</v>
      </c>
      <c r="H193" s="390">
        <v>190000</v>
      </c>
      <c r="I193" s="390">
        <v>1000</v>
      </c>
      <c r="J193" s="390">
        <v>100</v>
      </c>
      <c r="K193" s="390" t="s">
        <v>1657</v>
      </c>
      <c r="L193" s="390">
        <v>0.48</v>
      </c>
      <c r="M193" s="391"/>
      <c r="N193" s="392">
        <f t="shared" si="8"/>
        <v>3.0027397260273974</v>
      </c>
      <c r="O193" s="390">
        <f t="shared" si="9"/>
        <v>1096</v>
      </c>
      <c r="P193" s="388">
        <v>8.9</v>
      </c>
      <c r="Q193" s="388">
        <v>3.92</v>
      </c>
      <c r="R193" s="388">
        <v>9.3800000000000008</v>
      </c>
      <c r="S193" s="393">
        <f t="shared" si="11"/>
        <v>4.7921478060046319E-2</v>
      </c>
      <c r="T193" s="393">
        <f t="shared" si="10"/>
        <v>4.3780495867768554E-2</v>
      </c>
    </row>
    <row r="194" spans="1:20" x14ac:dyDescent="0.2">
      <c r="A194" s="388" t="s">
        <v>1893</v>
      </c>
      <c r="B194" s="388" t="s">
        <v>1655</v>
      </c>
      <c r="C194" s="388" t="s">
        <v>1253</v>
      </c>
      <c r="D194" s="388" t="s">
        <v>1786</v>
      </c>
      <c r="E194" s="389">
        <v>43370</v>
      </c>
      <c r="F194" s="390">
        <v>2018</v>
      </c>
      <c r="G194" s="389">
        <v>45196</v>
      </c>
      <c r="H194" s="390">
        <v>1000000000</v>
      </c>
      <c r="I194" s="390">
        <v>1</v>
      </c>
      <c r="J194" s="390">
        <v>100</v>
      </c>
      <c r="K194" s="390" t="s">
        <v>1657</v>
      </c>
      <c r="L194" s="390">
        <v>2.7</v>
      </c>
      <c r="M194" s="391"/>
      <c r="N194" s="392">
        <f t="shared" si="8"/>
        <v>5.0027397260273974</v>
      </c>
      <c r="O194" s="390">
        <f t="shared" si="9"/>
        <v>1826</v>
      </c>
      <c r="P194" s="388">
        <v>11.26</v>
      </c>
      <c r="Q194" s="388">
        <v>5.66</v>
      </c>
      <c r="R194" s="388">
        <v>13.96</v>
      </c>
      <c r="S194" s="393">
        <f t="shared" si="11"/>
        <v>5.3000189286390276E-2</v>
      </c>
      <c r="T194" s="393">
        <f t="shared" si="10"/>
        <v>8.2241021031817407E-2</v>
      </c>
    </row>
    <row r="195" spans="1:20" x14ac:dyDescent="0.2">
      <c r="A195" s="388" t="s">
        <v>1894</v>
      </c>
      <c r="B195" s="388" t="s">
        <v>1655</v>
      </c>
      <c r="C195" s="388" t="s">
        <v>1253</v>
      </c>
      <c r="D195" s="388" t="s">
        <v>1679</v>
      </c>
      <c r="E195" s="389">
        <v>43235</v>
      </c>
      <c r="F195" s="390">
        <v>2018</v>
      </c>
      <c r="G195" s="389">
        <v>45061</v>
      </c>
      <c r="H195" s="390">
        <v>661275</v>
      </c>
      <c r="I195" s="390">
        <v>1000</v>
      </c>
      <c r="J195" s="390">
        <v>109</v>
      </c>
      <c r="K195" s="390" t="s">
        <v>1657</v>
      </c>
      <c r="L195" s="390"/>
      <c r="M195" s="391"/>
      <c r="N195" s="392">
        <f t="shared" si="8"/>
        <v>5.0027397260273974</v>
      </c>
      <c r="O195" s="390">
        <f t="shared" si="9"/>
        <v>1826</v>
      </c>
      <c r="P195" s="388">
        <v>9.75</v>
      </c>
      <c r="Q195" s="388">
        <v>4.7300000000000004</v>
      </c>
      <c r="R195" s="388">
        <v>10.627500000000001</v>
      </c>
      <c r="S195" s="393">
        <f t="shared" si="11"/>
        <v>4.7932779528310876E-2</v>
      </c>
      <c r="T195" s="393">
        <f t="shared" si="10"/>
        <v>5.5673628701594646E-2</v>
      </c>
    </row>
    <row r="196" spans="1:20" x14ac:dyDescent="0.2">
      <c r="A196" s="388" t="s">
        <v>1895</v>
      </c>
      <c r="B196" s="388" t="s">
        <v>1655</v>
      </c>
      <c r="C196" s="388" t="s">
        <v>1253</v>
      </c>
      <c r="D196" s="388" t="s">
        <v>1679</v>
      </c>
      <c r="E196" s="389">
        <v>43235</v>
      </c>
      <c r="F196" s="390">
        <v>2018</v>
      </c>
      <c r="G196" s="389">
        <v>45061</v>
      </c>
      <c r="H196" s="390">
        <v>338725</v>
      </c>
      <c r="I196" s="390">
        <v>1000</v>
      </c>
      <c r="J196" s="390">
        <v>112</v>
      </c>
      <c r="K196" s="390" t="s">
        <v>1657</v>
      </c>
      <c r="L196" s="390"/>
      <c r="M196" s="391"/>
      <c r="N196" s="392">
        <f t="shared" si="8"/>
        <v>5.0027397260273974</v>
      </c>
      <c r="O196" s="390">
        <f t="shared" si="9"/>
        <v>1826</v>
      </c>
      <c r="P196" s="388">
        <v>9.75</v>
      </c>
      <c r="Q196" s="388">
        <v>4.7300000000000004</v>
      </c>
      <c r="R196" s="388">
        <v>10.920000000000002</v>
      </c>
      <c r="S196" s="393">
        <f t="shared" si="11"/>
        <v>4.7932779528310876E-2</v>
      </c>
      <c r="T196" s="393">
        <f t="shared" si="10"/>
        <v>5.8464838268792674E-2</v>
      </c>
    </row>
    <row r="197" spans="1:20" x14ac:dyDescent="0.2">
      <c r="A197" s="388" t="s">
        <v>1872</v>
      </c>
      <c r="B197" s="388" t="s">
        <v>1655</v>
      </c>
      <c r="C197" s="388" t="s">
        <v>1253</v>
      </c>
      <c r="D197" s="388" t="s">
        <v>1682</v>
      </c>
      <c r="E197" s="389">
        <v>43108</v>
      </c>
      <c r="F197" s="390">
        <v>2018</v>
      </c>
      <c r="G197" s="389">
        <v>43473</v>
      </c>
      <c r="H197" s="390">
        <v>300</v>
      </c>
      <c r="I197" s="390">
        <v>1000000</v>
      </c>
      <c r="J197" s="390">
        <v>100</v>
      </c>
      <c r="K197" s="390" t="s">
        <v>1657</v>
      </c>
      <c r="L197" s="390">
        <v>2.2999999999999998</v>
      </c>
      <c r="M197" s="391"/>
      <c r="N197" s="392">
        <f t="shared" si="8"/>
        <v>1</v>
      </c>
      <c r="O197" s="390">
        <f t="shared" si="9"/>
        <v>365</v>
      </c>
      <c r="P197" s="388">
        <v>6.81</v>
      </c>
      <c r="Q197" s="388">
        <v>2.73</v>
      </c>
      <c r="R197" s="388">
        <v>9.11</v>
      </c>
      <c r="S197" s="393">
        <f t="shared" si="11"/>
        <v>3.971575975859043E-2</v>
      </c>
      <c r="T197" s="393">
        <f t="shared" si="10"/>
        <v>4.9421430577661241E-2</v>
      </c>
    </row>
    <row r="198" spans="1:20" x14ac:dyDescent="0.2">
      <c r="A198" s="388" t="s">
        <v>1897</v>
      </c>
      <c r="B198" s="388" t="s">
        <v>1655</v>
      </c>
      <c r="C198" s="388" t="s">
        <v>1253</v>
      </c>
      <c r="D198" s="388" t="s">
        <v>1682</v>
      </c>
      <c r="E198" s="389">
        <v>43356</v>
      </c>
      <c r="F198" s="390">
        <v>2018</v>
      </c>
      <c r="G198" s="389">
        <v>44452</v>
      </c>
      <c r="H198" s="390">
        <v>704052</v>
      </c>
      <c r="I198" s="390">
        <v>1000</v>
      </c>
      <c r="J198" s="390">
        <v>108.25</v>
      </c>
      <c r="K198" s="390" t="s">
        <v>1657</v>
      </c>
      <c r="L198" s="390"/>
      <c r="M198" s="391"/>
      <c r="N198" s="392">
        <f t="shared" ref="N198:N261" si="12">O198/365</f>
        <v>3.0027397260273974</v>
      </c>
      <c r="O198" s="390">
        <f t="shared" ref="O198:O261" si="13">G198-E198</f>
        <v>1096</v>
      </c>
      <c r="P198" s="388">
        <v>10.76</v>
      </c>
      <c r="Q198" s="388">
        <v>5.21</v>
      </c>
      <c r="R198" s="388">
        <v>11.6477</v>
      </c>
      <c r="S198" s="393">
        <f t="shared" si="11"/>
        <v>5.2751639577986786E-2</v>
      </c>
      <c r="T198" s="393">
        <f t="shared" si="10"/>
        <v>6.0532188244853735E-2</v>
      </c>
    </row>
    <row r="199" spans="1:20" x14ac:dyDescent="0.2">
      <c r="A199" s="388" t="s">
        <v>1898</v>
      </c>
      <c r="B199" s="388" t="s">
        <v>1655</v>
      </c>
      <c r="C199" s="388" t="s">
        <v>1253</v>
      </c>
      <c r="D199" s="388" t="s">
        <v>1682</v>
      </c>
      <c r="E199" s="389">
        <v>43356</v>
      </c>
      <c r="F199" s="390">
        <v>2018</v>
      </c>
      <c r="G199" s="389">
        <v>45182</v>
      </c>
      <c r="H199" s="390">
        <v>1395948</v>
      </c>
      <c r="I199" s="390">
        <v>1000</v>
      </c>
      <c r="J199" s="390">
        <v>111</v>
      </c>
      <c r="K199" s="390" t="s">
        <v>1657</v>
      </c>
      <c r="L199" s="390"/>
      <c r="M199" s="391"/>
      <c r="N199" s="392">
        <f t="shared" si="12"/>
        <v>5.0027397260273974</v>
      </c>
      <c r="O199" s="390">
        <f t="shared" si="13"/>
        <v>1826</v>
      </c>
      <c r="P199" s="388">
        <v>12.11</v>
      </c>
      <c r="Q199" s="388">
        <v>5.92</v>
      </c>
      <c r="R199" s="388">
        <v>13.4421</v>
      </c>
      <c r="S199" s="393">
        <f t="shared" si="11"/>
        <v>5.8440332326284095E-2</v>
      </c>
      <c r="T199" s="393">
        <f t="shared" si="10"/>
        <v>7.1785499241816098E-2</v>
      </c>
    </row>
    <row r="200" spans="1:20" x14ac:dyDescent="0.2">
      <c r="A200" s="388" t="s">
        <v>1899</v>
      </c>
      <c r="B200" s="388" t="s">
        <v>1655</v>
      </c>
      <c r="C200" s="388" t="s">
        <v>1253</v>
      </c>
      <c r="D200" s="388" t="s">
        <v>1682</v>
      </c>
      <c r="E200" s="389">
        <v>43356</v>
      </c>
      <c r="F200" s="390">
        <v>2018</v>
      </c>
      <c r="G200" s="389">
        <v>45913</v>
      </c>
      <c r="H200" s="390">
        <v>900000</v>
      </c>
      <c r="I200" s="390">
        <v>1000</v>
      </c>
      <c r="J200" s="390">
        <v>100</v>
      </c>
      <c r="K200" s="390" t="s">
        <v>1657</v>
      </c>
      <c r="L200" s="390">
        <v>1.45</v>
      </c>
      <c r="M200" s="391"/>
      <c r="N200" s="392">
        <f t="shared" si="12"/>
        <v>7.0054794520547947</v>
      </c>
      <c r="O200" s="390">
        <f t="shared" si="13"/>
        <v>2557</v>
      </c>
      <c r="P200" s="388">
        <v>12.66</v>
      </c>
      <c r="Q200" s="388">
        <v>6.07</v>
      </c>
      <c r="R200" s="388">
        <v>14.11</v>
      </c>
      <c r="S200" s="393">
        <f t="shared" si="11"/>
        <v>6.2128782879230737E-2</v>
      </c>
      <c r="T200" s="393">
        <f t="shared" si="10"/>
        <v>7.4351828510562656E-2</v>
      </c>
    </row>
    <row r="201" spans="1:20" x14ac:dyDescent="0.2">
      <c r="A201" s="388" t="s">
        <v>1896</v>
      </c>
      <c r="B201" s="388" t="s">
        <v>1655</v>
      </c>
      <c r="C201" s="388" t="s">
        <v>1253</v>
      </c>
      <c r="D201" s="388" t="s">
        <v>1696</v>
      </c>
      <c r="E201" s="389">
        <v>43271</v>
      </c>
      <c r="F201" s="390">
        <v>2018</v>
      </c>
      <c r="G201" s="389">
        <v>44367</v>
      </c>
      <c r="H201" s="390">
        <v>70000</v>
      </c>
      <c r="I201" s="390">
        <v>10000</v>
      </c>
      <c r="J201" s="390">
        <v>100</v>
      </c>
      <c r="K201" s="390" t="s">
        <v>1657</v>
      </c>
      <c r="L201" s="390">
        <v>1.1000000000000001</v>
      </c>
      <c r="M201" s="391"/>
      <c r="N201" s="392">
        <f t="shared" si="12"/>
        <v>3.0027397260273974</v>
      </c>
      <c r="O201" s="390">
        <f t="shared" si="13"/>
        <v>1096</v>
      </c>
      <c r="P201" s="388">
        <v>10.1</v>
      </c>
      <c r="Q201" s="388">
        <v>4.9000000000000004</v>
      </c>
      <c r="R201" s="388">
        <v>11.2</v>
      </c>
      <c r="S201" s="393">
        <f t="shared" si="11"/>
        <v>4.957102001906577E-2</v>
      </c>
      <c r="T201" s="393">
        <f t="shared" si="10"/>
        <v>5.9480472297911202E-2</v>
      </c>
    </row>
    <row r="202" spans="1:20" x14ac:dyDescent="0.2">
      <c r="A202" s="388" t="s">
        <v>1884</v>
      </c>
      <c r="B202" s="388" t="s">
        <v>1655</v>
      </c>
      <c r="C202" s="388" t="s">
        <v>1253</v>
      </c>
      <c r="D202" s="388" t="s">
        <v>1698</v>
      </c>
      <c r="E202" s="389">
        <v>43146</v>
      </c>
      <c r="F202" s="390">
        <v>2018</v>
      </c>
      <c r="G202" s="389">
        <v>44242</v>
      </c>
      <c r="H202" s="390">
        <v>15000</v>
      </c>
      <c r="I202" s="390">
        <v>10000</v>
      </c>
      <c r="J202" s="390">
        <v>100</v>
      </c>
      <c r="K202" s="390" t="s">
        <v>1657</v>
      </c>
      <c r="L202" s="390">
        <v>0.95</v>
      </c>
      <c r="M202" s="391"/>
      <c r="N202" s="392">
        <f t="shared" si="12"/>
        <v>3.0027397260273974</v>
      </c>
      <c r="O202" s="390">
        <f t="shared" si="13"/>
        <v>1096</v>
      </c>
      <c r="P202" s="388">
        <v>8.7899999999999991</v>
      </c>
      <c r="Q202" s="388">
        <v>4.17</v>
      </c>
      <c r="R202" s="388">
        <v>9.7399999999999984</v>
      </c>
      <c r="S202" s="393">
        <f t="shared" si="11"/>
        <v>4.4350580781415072E-2</v>
      </c>
      <c r="T202" s="393">
        <f t="shared" si="10"/>
        <v>5.0796562184024063E-2</v>
      </c>
    </row>
    <row r="203" spans="1:20" x14ac:dyDescent="0.2">
      <c r="A203" s="388" t="s">
        <v>1900</v>
      </c>
      <c r="B203" s="388" t="s">
        <v>1655</v>
      </c>
      <c r="C203" s="388" t="s">
        <v>1253</v>
      </c>
      <c r="D203" s="388" t="s">
        <v>1656</v>
      </c>
      <c r="E203" s="389">
        <v>43358</v>
      </c>
      <c r="F203" s="390">
        <v>2018</v>
      </c>
      <c r="G203" s="389">
        <v>45453</v>
      </c>
      <c r="H203" s="390">
        <v>34000</v>
      </c>
      <c r="I203" s="390">
        <v>1000</v>
      </c>
      <c r="J203" s="390">
        <v>100</v>
      </c>
      <c r="K203" s="390" t="s">
        <v>1657</v>
      </c>
      <c r="L203" s="390">
        <v>0.73</v>
      </c>
      <c r="M203" s="391"/>
      <c r="N203" s="392">
        <f t="shared" si="12"/>
        <v>5.7397260273972606</v>
      </c>
      <c r="O203" s="390">
        <f t="shared" si="13"/>
        <v>2095</v>
      </c>
      <c r="P203" s="388">
        <v>12.22</v>
      </c>
      <c r="Q203" s="388">
        <v>5.88</v>
      </c>
      <c r="R203" s="388">
        <v>12.950000000000001</v>
      </c>
      <c r="S203" s="393">
        <f t="shared" si="11"/>
        <v>5.9879108424631733E-2</v>
      </c>
      <c r="T203" s="393">
        <f t="shared" si="10"/>
        <v>6.5687577971840883E-2</v>
      </c>
    </row>
    <row r="204" spans="1:20" x14ac:dyDescent="0.2">
      <c r="A204" s="388" t="s">
        <v>1889</v>
      </c>
      <c r="B204" s="388" t="s">
        <v>1655</v>
      </c>
      <c r="C204" s="388" t="s">
        <v>1253</v>
      </c>
      <c r="D204" s="388" t="s">
        <v>1711</v>
      </c>
      <c r="E204" s="389">
        <v>43188</v>
      </c>
      <c r="F204" s="390">
        <v>2018</v>
      </c>
      <c r="G204" s="389">
        <v>44284</v>
      </c>
      <c r="H204" s="390">
        <v>425000</v>
      </c>
      <c r="I204" s="390">
        <v>1000</v>
      </c>
      <c r="J204" s="390">
        <v>100</v>
      </c>
      <c r="K204" s="390" t="s">
        <v>1657</v>
      </c>
      <c r="L204" s="390">
        <v>3.5</v>
      </c>
      <c r="M204" s="391"/>
      <c r="N204" s="392">
        <f t="shared" si="12"/>
        <v>3.0027397260273974</v>
      </c>
      <c r="O204" s="390">
        <f t="shared" si="13"/>
        <v>1096</v>
      </c>
      <c r="P204" s="388">
        <v>8.14</v>
      </c>
      <c r="Q204" s="388">
        <v>3.53</v>
      </c>
      <c r="R204" s="388">
        <v>11.64</v>
      </c>
      <c r="S204" s="393">
        <f t="shared" si="11"/>
        <v>4.4528156090022142E-2</v>
      </c>
      <c r="T204" s="393">
        <f t="shared" ref="T204:T267" si="14">IF(C204="DI",(1+R204/100)/(1+S204)-1,L204/100)</f>
        <v>6.8807952653967108E-2</v>
      </c>
    </row>
    <row r="205" spans="1:20" x14ac:dyDescent="0.2">
      <c r="A205" s="388" t="s">
        <v>1901</v>
      </c>
      <c r="B205" s="388" t="s">
        <v>1655</v>
      </c>
      <c r="C205" s="388" t="s">
        <v>1253</v>
      </c>
      <c r="D205" s="388" t="s">
        <v>1711</v>
      </c>
      <c r="E205" s="389">
        <v>43388</v>
      </c>
      <c r="F205" s="390">
        <v>2018</v>
      </c>
      <c r="G205" s="389">
        <v>44849</v>
      </c>
      <c r="H205" s="390">
        <v>160000</v>
      </c>
      <c r="I205" s="390">
        <v>1000</v>
      </c>
      <c r="J205" s="390">
        <v>100</v>
      </c>
      <c r="K205" s="390" t="s">
        <v>1657</v>
      </c>
      <c r="L205" s="390">
        <v>2.2000000000000002</v>
      </c>
      <c r="M205" s="391"/>
      <c r="N205" s="392">
        <f t="shared" si="12"/>
        <v>4.0027397260273974</v>
      </c>
      <c r="O205" s="390">
        <f t="shared" si="13"/>
        <v>1461</v>
      </c>
      <c r="P205" s="388">
        <v>9.75</v>
      </c>
      <c r="Q205" s="388">
        <v>4.7</v>
      </c>
      <c r="R205" s="388">
        <v>11.95</v>
      </c>
      <c r="S205" s="393">
        <f t="shared" si="11"/>
        <v>4.8233046800381985E-2</v>
      </c>
      <c r="T205" s="393">
        <f t="shared" si="14"/>
        <v>6.7987699316628625E-2</v>
      </c>
    </row>
    <row r="206" spans="1:20" x14ac:dyDescent="0.2">
      <c r="A206" s="388" t="s">
        <v>1878</v>
      </c>
      <c r="B206" s="388" t="s">
        <v>1655</v>
      </c>
      <c r="C206" s="388" t="s">
        <v>1253</v>
      </c>
      <c r="D206" s="388" t="s">
        <v>1672</v>
      </c>
      <c r="E206" s="389">
        <v>43109</v>
      </c>
      <c r="F206" s="390">
        <v>2018</v>
      </c>
      <c r="G206" s="389">
        <v>44205</v>
      </c>
      <c r="H206" s="390">
        <v>1380000</v>
      </c>
      <c r="I206" s="390">
        <v>1000</v>
      </c>
      <c r="J206" s="390">
        <v>100</v>
      </c>
      <c r="K206" s="390" t="s">
        <v>1657</v>
      </c>
      <c r="L206" s="390">
        <v>0.48</v>
      </c>
      <c r="M206" s="391"/>
      <c r="N206" s="392">
        <f t="shared" si="12"/>
        <v>3.0027397260273974</v>
      </c>
      <c r="O206" s="390">
        <f t="shared" si="13"/>
        <v>1096</v>
      </c>
      <c r="P206" s="388">
        <v>8.9</v>
      </c>
      <c r="Q206" s="388">
        <v>3.92</v>
      </c>
      <c r="R206" s="388">
        <v>9.3800000000000008</v>
      </c>
      <c r="S206" s="393">
        <f t="shared" si="11"/>
        <v>4.7921478060046319E-2</v>
      </c>
      <c r="T206" s="393">
        <f t="shared" si="14"/>
        <v>4.3780495867768554E-2</v>
      </c>
    </row>
    <row r="207" spans="1:20" x14ac:dyDescent="0.2">
      <c r="A207" s="388" t="s">
        <v>1880</v>
      </c>
      <c r="B207" s="388" t="s">
        <v>1655</v>
      </c>
      <c r="C207" s="388" t="s">
        <v>1253</v>
      </c>
      <c r="D207" s="388" t="s">
        <v>1685</v>
      </c>
      <c r="E207" s="389">
        <v>43109</v>
      </c>
      <c r="F207" s="390">
        <v>2018</v>
      </c>
      <c r="G207" s="389">
        <v>44205</v>
      </c>
      <c r="H207" s="390">
        <v>220000</v>
      </c>
      <c r="I207" s="390">
        <v>1000</v>
      </c>
      <c r="J207" s="390">
        <v>100</v>
      </c>
      <c r="K207" s="390" t="s">
        <v>1657</v>
      </c>
      <c r="L207" s="390">
        <v>0.48</v>
      </c>
      <c r="M207" s="391"/>
      <c r="N207" s="392">
        <f t="shared" si="12"/>
        <v>3.0027397260273974</v>
      </c>
      <c r="O207" s="390">
        <f t="shared" si="13"/>
        <v>1096</v>
      </c>
      <c r="P207" s="388">
        <v>8.9</v>
      </c>
      <c r="Q207" s="388">
        <v>3.92</v>
      </c>
      <c r="R207" s="388">
        <v>9.3800000000000008</v>
      </c>
      <c r="S207" s="393">
        <f t="shared" si="11"/>
        <v>4.7921478060046319E-2</v>
      </c>
      <c r="T207" s="393">
        <f t="shared" si="14"/>
        <v>4.3780495867768554E-2</v>
      </c>
    </row>
    <row r="208" spans="1:20" x14ac:dyDescent="0.2">
      <c r="A208" s="388" t="s">
        <v>1887</v>
      </c>
      <c r="B208" s="388" t="s">
        <v>1655</v>
      </c>
      <c r="C208" s="388" t="s">
        <v>1253</v>
      </c>
      <c r="D208" s="388" t="s">
        <v>1735</v>
      </c>
      <c r="E208" s="389">
        <v>43146</v>
      </c>
      <c r="F208" s="390">
        <v>2018</v>
      </c>
      <c r="G208" s="389">
        <v>44242</v>
      </c>
      <c r="H208" s="390">
        <v>18000</v>
      </c>
      <c r="I208" s="390">
        <v>10000</v>
      </c>
      <c r="J208" s="390">
        <v>100</v>
      </c>
      <c r="K208" s="390" t="s">
        <v>1657</v>
      </c>
      <c r="L208" s="390">
        <v>1</v>
      </c>
      <c r="M208" s="391"/>
      <c r="N208" s="392">
        <f t="shared" si="12"/>
        <v>3.0027397260273974</v>
      </c>
      <c r="O208" s="390">
        <f t="shared" si="13"/>
        <v>1096</v>
      </c>
      <c r="P208" s="388">
        <v>8.7899999999999991</v>
      </c>
      <c r="Q208" s="388">
        <v>4.17</v>
      </c>
      <c r="R208" s="388">
        <v>9.7899999999999991</v>
      </c>
      <c r="S208" s="393">
        <f t="shared" si="11"/>
        <v>4.4350580781415072E-2</v>
      </c>
      <c r="T208" s="393">
        <f t="shared" si="14"/>
        <v>5.1275328614762472E-2</v>
      </c>
    </row>
    <row r="209" spans="1:20" x14ac:dyDescent="0.2">
      <c r="A209" s="388" t="s">
        <v>1902</v>
      </c>
      <c r="B209" s="388" t="s">
        <v>1655</v>
      </c>
      <c r="C209" s="388" t="s">
        <v>1253</v>
      </c>
      <c r="D209" s="388" t="s">
        <v>1667</v>
      </c>
      <c r="E209" s="389">
        <v>43539</v>
      </c>
      <c r="F209" s="390">
        <v>2019</v>
      </c>
      <c r="G209" s="389">
        <v>45366</v>
      </c>
      <c r="H209" s="390">
        <v>1000000</v>
      </c>
      <c r="I209" s="390">
        <v>1000</v>
      </c>
      <c r="J209" s="390">
        <v>108</v>
      </c>
      <c r="K209" s="390" t="s">
        <v>1657</v>
      </c>
      <c r="L209" s="390"/>
      <c r="M209" s="391"/>
      <c r="N209" s="392">
        <f t="shared" si="12"/>
        <v>5.0054794520547947</v>
      </c>
      <c r="O209" s="390">
        <f t="shared" si="13"/>
        <v>1827</v>
      </c>
      <c r="P209" s="388">
        <v>8.4</v>
      </c>
      <c r="Q209" s="388">
        <v>3.94</v>
      </c>
      <c r="R209" s="388">
        <v>9.072000000000001</v>
      </c>
      <c r="S209" s="393">
        <f t="shared" si="11"/>
        <v>4.2909370790840784E-2</v>
      </c>
      <c r="T209" s="393">
        <f t="shared" si="14"/>
        <v>4.5843512915129114E-2</v>
      </c>
    </row>
    <row r="210" spans="1:20" x14ac:dyDescent="0.2">
      <c r="A210" s="388" t="s">
        <v>1903</v>
      </c>
      <c r="B210" s="388" t="s">
        <v>1655</v>
      </c>
      <c r="C210" s="388" t="s">
        <v>1253</v>
      </c>
      <c r="D210" s="388" t="s">
        <v>1670</v>
      </c>
      <c r="E210" s="389">
        <v>43579</v>
      </c>
      <c r="F210" s="390">
        <v>2019</v>
      </c>
      <c r="G210" s="389">
        <v>45406</v>
      </c>
      <c r="H210" s="390">
        <v>30907</v>
      </c>
      <c r="I210" s="390">
        <v>10000</v>
      </c>
      <c r="J210" s="390">
        <v>108</v>
      </c>
      <c r="K210" s="390" t="s">
        <v>1657</v>
      </c>
      <c r="L210" s="390"/>
      <c r="M210" s="391"/>
      <c r="N210" s="392">
        <f t="shared" si="12"/>
        <v>5.0054794520547947</v>
      </c>
      <c r="O210" s="390">
        <f t="shared" si="13"/>
        <v>1827</v>
      </c>
      <c r="P210" s="388">
        <v>8.61</v>
      </c>
      <c r="Q210" s="388">
        <v>4.1100000000000003</v>
      </c>
      <c r="R210" s="388">
        <v>9.2988</v>
      </c>
      <c r="S210" s="393">
        <f t="shared" ref="S210:S257" si="15">(1+P210/100)/(1+Q210/100)-1</f>
        <v>4.322351359139387E-2</v>
      </c>
      <c r="T210" s="393">
        <f t="shared" si="14"/>
        <v>4.7702611914188342E-2</v>
      </c>
    </row>
    <row r="211" spans="1:20" x14ac:dyDescent="0.2">
      <c r="A211" s="388" t="s">
        <v>1905</v>
      </c>
      <c r="B211" s="388" t="s">
        <v>1655</v>
      </c>
      <c r="C211" s="388" t="s">
        <v>1253</v>
      </c>
      <c r="D211" s="388" t="s">
        <v>1670</v>
      </c>
      <c r="E211" s="389">
        <v>43579</v>
      </c>
      <c r="F211" s="390">
        <v>2019</v>
      </c>
      <c r="G211" s="389">
        <v>46136</v>
      </c>
      <c r="H211" s="390">
        <v>39093</v>
      </c>
      <c r="I211" s="390">
        <v>10000</v>
      </c>
      <c r="J211" s="390">
        <v>110.25</v>
      </c>
      <c r="K211" s="390" t="s">
        <v>1657</v>
      </c>
      <c r="L211" s="390"/>
      <c r="M211" s="391"/>
      <c r="N211" s="392">
        <f t="shared" si="12"/>
        <v>7.0054794520547947</v>
      </c>
      <c r="O211" s="390">
        <f t="shared" si="13"/>
        <v>2557</v>
      </c>
      <c r="P211" s="388">
        <v>8.9700000000000006</v>
      </c>
      <c r="Q211" s="388">
        <v>4.3499999999999996</v>
      </c>
      <c r="R211" s="388">
        <v>9.889425000000001</v>
      </c>
      <c r="S211" s="393">
        <f t="shared" si="15"/>
        <v>4.4274077623382757E-2</v>
      </c>
      <c r="T211" s="393">
        <f t="shared" si="14"/>
        <v>5.2304441474718022E-2</v>
      </c>
    </row>
    <row r="212" spans="1:20" x14ac:dyDescent="0.2">
      <c r="A212" s="388" t="s">
        <v>1907</v>
      </c>
      <c r="B212" s="388" t="s">
        <v>1655</v>
      </c>
      <c r="C212" s="388" t="s">
        <v>1253</v>
      </c>
      <c r="D212" s="388" t="s">
        <v>1742</v>
      </c>
      <c r="E212" s="389">
        <v>43626</v>
      </c>
      <c r="F212" s="390">
        <v>2019</v>
      </c>
      <c r="G212" s="389">
        <v>45453</v>
      </c>
      <c r="H212" s="390">
        <v>117500</v>
      </c>
      <c r="I212" s="390">
        <v>1000</v>
      </c>
      <c r="J212" s="390">
        <v>100</v>
      </c>
      <c r="K212" s="390" t="s">
        <v>1657</v>
      </c>
      <c r="L212" s="390">
        <v>0.73</v>
      </c>
      <c r="M212" s="391"/>
      <c r="N212" s="392">
        <f t="shared" si="12"/>
        <v>5.0054794520547947</v>
      </c>
      <c r="O212" s="390">
        <f t="shared" si="13"/>
        <v>1827</v>
      </c>
      <c r="P212" s="388">
        <v>7.62</v>
      </c>
      <c r="Q212" s="388">
        <v>3.48</v>
      </c>
      <c r="R212" s="388">
        <v>8.35</v>
      </c>
      <c r="S212" s="393">
        <f t="shared" si="15"/>
        <v>4.0007730962504873E-2</v>
      </c>
      <c r="T212" s="393">
        <f t="shared" si="14"/>
        <v>4.1819178591339767E-2</v>
      </c>
    </row>
    <row r="213" spans="1:20" x14ac:dyDescent="0.2">
      <c r="A213" s="388" t="s">
        <v>1909</v>
      </c>
      <c r="B213" s="388" t="s">
        <v>1655</v>
      </c>
      <c r="C213" s="388" t="s">
        <v>1253</v>
      </c>
      <c r="D213" s="388" t="s">
        <v>1742</v>
      </c>
      <c r="E213" s="389">
        <v>43626</v>
      </c>
      <c r="F213" s="390">
        <v>2019</v>
      </c>
      <c r="G213" s="389">
        <v>47279</v>
      </c>
      <c r="H213" s="390">
        <v>32500</v>
      </c>
      <c r="I213" s="390">
        <v>1000</v>
      </c>
      <c r="J213" s="390">
        <v>100</v>
      </c>
      <c r="K213" s="390" t="s">
        <v>1657</v>
      </c>
      <c r="L213" s="390">
        <v>1.05</v>
      </c>
      <c r="M213" s="391"/>
      <c r="N213" s="392">
        <f t="shared" si="12"/>
        <v>10.008219178082191</v>
      </c>
      <c r="O213" s="390">
        <f t="shared" si="13"/>
        <v>3653</v>
      </c>
      <c r="P213" s="388">
        <v>8.4</v>
      </c>
      <c r="Q213" s="388">
        <v>3.92</v>
      </c>
      <c r="R213" s="388">
        <v>9.4500000000000011</v>
      </c>
      <c r="S213" s="393">
        <f t="shared" si="15"/>
        <v>4.3110084680523686E-2</v>
      </c>
      <c r="T213" s="393">
        <f t="shared" si="14"/>
        <v>4.9266051660516341E-2</v>
      </c>
    </row>
    <row r="214" spans="1:20" x14ac:dyDescent="0.2">
      <c r="A214" s="388" t="s">
        <v>1910</v>
      </c>
      <c r="B214" s="388" t="s">
        <v>1655</v>
      </c>
      <c r="C214" s="388" t="s">
        <v>1253</v>
      </c>
      <c r="D214" s="388" t="s">
        <v>1663</v>
      </c>
      <c r="E214" s="389">
        <v>43570</v>
      </c>
      <c r="F214" s="390">
        <v>2019</v>
      </c>
      <c r="G214" s="389">
        <v>45397</v>
      </c>
      <c r="H214" s="390">
        <v>30000</v>
      </c>
      <c r="I214" s="390">
        <v>10000</v>
      </c>
      <c r="J214" s="390">
        <v>109.5</v>
      </c>
      <c r="K214" s="390" t="s">
        <v>1657</v>
      </c>
      <c r="L214" s="390"/>
      <c r="M214" s="391"/>
      <c r="N214" s="392">
        <f t="shared" si="12"/>
        <v>5.0054794520547947</v>
      </c>
      <c r="O214" s="390">
        <f t="shared" si="13"/>
        <v>1827</v>
      </c>
      <c r="P214" s="388">
        <v>8.59</v>
      </c>
      <c r="Q214" s="388">
        <v>4.1900000000000004</v>
      </c>
      <c r="R214" s="388">
        <v>9.4060500000000005</v>
      </c>
      <c r="S214" s="393">
        <f t="shared" si="15"/>
        <v>4.2230540358959567E-2</v>
      </c>
      <c r="T214" s="393">
        <f t="shared" si="14"/>
        <v>4.972984155999649E-2</v>
      </c>
    </row>
    <row r="215" spans="1:20" x14ac:dyDescent="0.2">
      <c r="A215" s="388" t="s">
        <v>1911</v>
      </c>
      <c r="B215" s="388" t="s">
        <v>1655</v>
      </c>
      <c r="C215" s="388" t="s">
        <v>1253</v>
      </c>
      <c r="D215" s="388" t="s">
        <v>1663</v>
      </c>
      <c r="E215" s="389">
        <v>43570</v>
      </c>
      <c r="F215" s="390">
        <v>2019</v>
      </c>
      <c r="G215" s="389">
        <v>46127</v>
      </c>
      <c r="H215" s="390">
        <v>20000</v>
      </c>
      <c r="I215" s="390">
        <v>10000</v>
      </c>
      <c r="J215" s="390">
        <v>111</v>
      </c>
      <c r="K215" s="390" t="s">
        <v>1657</v>
      </c>
      <c r="L215" s="390"/>
      <c r="M215" s="391"/>
      <c r="N215" s="392">
        <f t="shared" si="12"/>
        <v>7.0054794520547947</v>
      </c>
      <c r="O215" s="390">
        <f t="shared" si="13"/>
        <v>2557</v>
      </c>
      <c r="P215" s="388">
        <v>8.93</v>
      </c>
      <c r="Q215" s="388">
        <v>4.43</v>
      </c>
      <c r="R215" s="388">
        <v>9.9123000000000001</v>
      </c>
      <c r="S215" s="393">
        <f t="shared" si="15"/>
        <v>4.3091065785693772E-2</v>
      </c>
      <c r="T215" s="393">
        <f t="shared" si="14"/>
        <v>5.371720269898117E-2</v>
      </c>
    </row>
    <row r="216" spans="1:20" x14ac:dyDescent="0.2">
      <c r="A216" s="388" t="s">
        <v>1913</v>
      </c>
      <c r="B216" s="388" t="s">
        <v>1655</v>
      </c>
      <c r="C216" s="388" t="s">
        <v>1253</v>
      </c>
      <c r="D216" s="388" t="s">
        <v>1707</v>
      </c>
      <c r="E216" s="389">
        <v>43631</v>
      </c>
      <c r="F216" s="390">
        <v>2019</v>
      </c>
      <c r="G216" s="389">
        <v>45458</v>
      </c>
      <c r="H216" s="390">
        <v>2160000</v>
      </c>
      <c r="I216" s="390">
        <v>1000</v>
      </c>
      <c r="J216" s="390">
        <v>100</v>
      </c>
      <c r="K216" s="390" t="s">
        <v>1657</v>
      </c>
      <c r="L216" s="390">
        <v>0.45400000000000001</v>
      </c>
      <c r="M216" s="391"/>
      <c r="N216" s="392">
        <f t="shared" si="12"/>
        <v>5.0054794520547947</v>
      </c>
      <c r="O216" s="390">
        <f t="shared" si="13"/>
        <v>1827</v>
      </c>
      <c r="P216" s="388">
        <v>7.46</v>
      </c>
      <c r="Q216" s="388">
        <v>3.45</v>
      </c>
      <c r="R216" s="388">
        <v>7.9139999999999997</v>
      </c>
      <c r="S216" s="393">
        <f t="shared" si="15"/>
        <v>3.876268728854515E-2</v>
      </c>
      <c r="T216" s="393">
        <f t="shared" si="14"/>
        <v>3.8870584403499109E-2</v>
      </c>
    </row>
    <row r="217" spans="1:20" x14ac:dyDescent="0.2">
      <c r="A217" s="388" t="s">
        <v>1904</v>
      </c>
      <c r="B217" s="388" t="s">
        <v>1655</v>
      </c>
      <c r="C217" s="388" t="s">
        <v>1253</v>
      </c>
      <c r="D217" s="388" t="s">
        <v>1668</v>
      </c>
      <c r="E217" s="389">
        <v>43539</v>
      </c>
      <c r="F217" s="390">
        <v>2019</v>
      </c>
      <c r="G217" s="389">
        <v>45000</v>
      </c>
      <c r="H217" s="390">
        <v>350000</v>
      </c>
      <c r="I217" s="390">
        <v>1000</v>
      </c>
      <c r="J217" s="390">
        <v>100</v>
      </c>
      <c r="K217" s="390" t="s">
        <v>1657</v>
      </c>
      <c r="L217" s="390">
        <v>0.5</v>
      </c>
      <c r="M217" s="391"/>
      <c r="N217" s="392">
        <f t="shared" si="12"/>
        <v>4.0027397260273974</v>
      </c>
      <c r="O217" s="390">
        <f t="shared" si="13"/>
        <v>1461</v>
      </c>
      <c r="P217" s="388">
        <v>8.15</v>
      </c>
      <c r="Q217" s="388">
        <v>3.71</v>
      </c>
      <c r="R217" s="388">
        <v>8.65</v>
      </c>
      <c r="S217" s="393">
        <f t="shared" si="15"/>
        <v>4.281168643332367E-2</v>
      </c>
      <c r="T217" s="393">
        <f t="shared" si="14"/>
        <v>4.1894729542302445E-2</v>
      </c>
    </row>
    <row r="218" spans="1:20" x14ac:dyDescent="0.2">
      <c r="A218" s="388" t="s">
        <v>1916</v>
      </c>
      <c r="B218" s="388" t="s">
        <v>1655</v>
      </c>
      <c r="C218" s="388" t="s">
        <v>1253</v>
      </c>
      <c r="D218" s="388" t="s">
        <v>1693</v>
      </c>
      <c r="E218" s="389">
        <v>43613</v>
      </c>
      <c r="F218" s="390">
        <v>2019</v>
      </c>
      <c r="G218" s="389">
        <v>45440</v>
      </c>
      <c r="H218" s="390">
        <v>215000</v>
      </c>
      <c r="I218" s="390">
        <v>1000</v>
      </c>
      <c r="J218" s="390">
        <v>107</v>
      </c>
      <c r="K218" s="390" t="s">
        <v>1657</v>
      </c>
      <c r="L218" s="390"/>
      <c r="M218" s="391"/>
      <c r="N218" s="392">
        <f t="shared" si="12"/>
        <v>5.0054794520547947</v>
      </c>
      <c r="O218" s="390">
        <f t="shared" si="13"/>
        <v>1827</v>
      </c>
      <c r="P218" s="388">
        <v>8.19</v>
      </c>
      <c r="Q218" s="388">
        <v>3.8</v>
      </c>
      <c r="R218" s="388">
        <v>8.7632999999999992</v>
      </c>
      <c r="S218" s="393">
        <f t="shared" si="15"/>
        <v>4.2292870905587643E-2</v>
      </c>
      <c r="T218" s="393">
        <f t="shared" si="14"/>
        <v>4.350037341713664E-2</v>
      </c>
    </row>
    <row r="219" spans="1:20" x14ac:dyDescent="0.2">
      <c r="A219" s="388" t="s">
        <v>1918</v>
      </c>
      <c r="B219" s="388" t="s">
        <v>1655</v>
      </c>
      <c r="C219" s="388" t="s">
        <v>1253</v>
      </c>
      <c r="D219" s="388" t="s">
        <v>1892</v>
      </c>
      <c r="E219" s="389">
        <v>43613</v>
      </c>
      <c r="F219" s="390">
        <v>2019</v>
      </c>
      <c r="G219" s="389">
        <v>45074</v>
      </c>
      <c r="H219" s="390">
        <v>620000</v>
      </c>
      <c r="I219" s="390">
        <v>1000</v>
      </c>
      <c r="J219" s="390">
        <v>100</v>
      </c>
      <c r="K219" s="390" t="s">
        <v>1657</v>
      </c>
      <c r="L219" s="390">
        <v>1.1000000000000001</v>
      </c>
      <c r="M219" s="391"/>
      <c r="N219" s="392">
        <f t="shared" si="12"/>
        <v>4.0027397260273974</v>
      </c>
      <c r="O219" s="390">
        <f t="shared" si="13"/>
        <v>1461</v>
      </c>
      <c r="P219" s="388">
        <v>8.11</v>
      </c>
      <c r="Q219" s="388">
        <v>3.57</v>
      </c>
      <c r="R219" s="388">
        <v>9.2099999999999991</v>
      </c>
      <c r="S219" s="393">
        <f t="shared" si="15"/>
        <v>4.3835087380515558E-2</v>
      </c>
      <c r="T219" s="393">
        <f t="shared" si="14"/>
        <v>4.6238063083896108E-2</v>
      </c>
    </row>
    <row r="220" spans="1:20" x14ac:dyDescent="0.2">
      <c r="A220" s="388" t="s">
        <v>1919</v>
      </c>
      <c r="B220" s="388" t="s">
        <v>1655</v>
      </c>
      <c r="C220" s="388" t="s">
        <v>1253</v>
      </c>
      <c r="D220" s="388" t="s">
        <v>1726</v>
      </c>
      <c r="E220" s="389">
        <v>43613</v>
      </c>
      <c r="F220" s="390">
        <v>2019</v>
      </c>
      <c r="G220" s="389">
        <v>45440</v>
      </c>
      <c r="H220" s="390">
        <v>190000</v>
      </c>
      <c r="I220" s="390">
        <v>1000</v>
      </c>
      <c r="J220" s="390">
        <v>107</v>
      </c>
      <c r="K220" s="390" t="s">
        <v>1657</v>
      </c>
      <c r="L220" s="390"/>
      <c r="M220" s="391"/>
      <c r="N220" s="392">
        <f t="shared" si="12"/>
        <v>5.0054794520547947</v>
      </c>
      <c r="O220" s="390">
        <f t="shared" si="13"/>
        <v>1827</v>
      </c>
      <c r="P220" s="388">
        <v>8.19</v>
      </c>
      <c r="Q220" s="388">
        <v>3.8</v>
      </c>
      <c r="R220" s="388">
        <v>8.7632999999999992</v>
      </c>
      <c r="S220" s="393">
        <f t="shared" si="15"/>
        <v>4.2292870905587643E-2</v>
      </c>
      <c r="T220" s="393">
        <f t="shared" si="14"/>
        <v>4.350037341713664E-2</v>
      </c>
    </row>
    <row r="221" spans="1:20" x14ac:dyDescent="0.2">
      <c r="A221" s="388" t="s">
        <v>1920</v>
      </c>
      <c r="B221" s="388" t="s">
        <v>1655</v>
      </c>
      <c r="C221" s="388" t="s">
        <v>1253</v>
      </c>
      <c r="D221" s="388" t="s">
        <v>1786</v>
      </c>
      <c r="E221" s="389">
        <v>43784</v>
      </c>
      <c r="F221" s="390">
        <v>2019</v>
      </c>
      <c r="G221" s="389">
        <v>44880</v>
      </c>
      <c r="H221" s="390">
        <v>350000</v>
      </c>
      <c r="I221" s="390">
        <v>1000</v>
      </c>
      <c r="J221" s="390">
        <v>100</v>
      </c>
      <c r="K221" s="390" t="s">
        <v>1657</v>
      </c>
      <c r="L221" s="390">
        <v>1.45</v>
      </c>
      <c r="M221" s="391"/>
      <c r="N221" s="392">
        <f t="shared" si="12"/>
        <v>3.0027397260273974</v>
      </c>
      <c r="O221" s="390">
        <f t="shared" si="13"/>
        <v>1096</v>
      </c>
      <c r="P221" s="388">
        <v>5.69</v>
      </c>
      <c r="Q221" s="388">
        <v>1.62</v>
      </c>
      <c r="R221" s="388">
        <v>7.1400000000000006</v>
      </c>
      <c r="S221" s="393">
        <f t="shared" si="15"/>
        <v>4.0051171029324983E-2</v>
      </c>
      <c r="T221" s="393">
        <f t="shared" si="14"/>
        <v>3.014162172390944E-2</v>
      </c>
    </row>
    <row r="222" spans="1:20" x14ac:dyDescent="0.2">
      <c r="A222" s="388" t="s">
        <v>1917</v>
      </c>
      <c r="B222" s="388" t="s">
        <v>1655</v>
      </c>
      <c r="C222" s="388" t="s">
        <v>1253</v>
      </c>
      <c r="D222" s="388" t="s">
        <v>1661</v>
      </c>
      <c r="E222" s="389">
        <v>43572</v>
      </c>
      <c r="F222" s="390">
        <v>2019</v>
      </c>
      <c r="G222" s="389">
        <v>45397</v>
      </c>
      <c r="H222" s="390">
        <v>282000</v>
      </c>
      <c r="I222" s="390">
        <v>1000</v>
      </c>
      <c r="J222" s="390">
        <v>107.25</v>
      </c>
      <c r="K222" s="390" t="s">
        <v>1657</v>
      </c>
      <c r="L222" s="390"/>
      <c r="M222" s="391"/>
      <c r="N222" s="392">
        <f t="shared" si="12"/>
        <v>5</v>
      </c>
      <c r="O222" s="390">
        <f t="shared" si="13"/>
        <v>1825</v>
      </c>
      <c r="P222" s="388">
        <v>8.69</v>
      </c>
      <c r="Q222" s="388">
        <v>4.18</v>
      </c>
      <c r="R222" s="388">
        <v>9.3200249999999993</v>
      </c>
      <c r="S222" s="393">
        <f t="shared" si="15"/>
        <v>4.3290458821270805E-2</v>
      </c>
      <c r="T222" s="393">
        <f t="shared" si="14"/>
        <v>4.7838826432974546E-2</v>
      </c>
    </row>
    <row r="223" spans="1:20" x14ac:dyDescent="0.2">
      <c r="A223" s="388" t="s">
        <v>1922</v>
      </c>
      <c r="B223" s="388" t="s">
        <v>1655</v>
      </c>
      <c r="C223" s="388" t="s">
        <v>1253</v>
      </c>
      <c r="D223" s="388" t="s">
        <v>1820</v>
      </c>
      <c r="E223" s="389">
        <v>43626</v>
      </c>
      <c r="F223" s="390">
        <v>2019</v>
      </c>
      <c r="G223" s="389">
        <v>45453</v>
      </c>
      <c r="H223" s="390">
        <v>237596</v>
      </c>
      <c r="I223" s="390">
        <v>1000</v>
      </c>
      <c r="J223" s="390">
        <v>100</v>
      </c>
      <c r="K223" s="390" t="s">
        <v>1657</v>
      </c>
      <c r="L223" s="390">
        <v>0.95</v>
      </c>
      <c r="M223" s="391"/>
      <c r="N223" s="392">
        <f t="shared" si="12"/>
        <v>5.0054794520547947</v>
      </c>
      <c r="O223" s="390">
        <f t="shared" si="13"/>
        <v>1827</v>
      </c>
      <c r="P223" s="388">
        <v>7.62</v>
      </c>
      <c r="Q223" s="388">
        <v>3.48</v>
      </c>
      <c r="R223" s="388">
        <v>8.57</v>
      </c>
      <c r="S223" s="393">
        <f t="shared" si="15"/>
        <v>4.0007730962504873E-2</v>
      </c>
      <c r="T223" s="393">
        <f t="shared" si="14"/>
        <v>4.3934547481880859E-2</v>
      </c>
    </row>
    <row r="224" spans="1:20" x14ac:dyDescent="0.2">
      <c r="A224" s="388" t="s">
        <v>1923</v>
      </c>
      <c r="B224" s="388" t="s">
        <v>1655</v>
      </c>
      <c r="C224" s="388" t="s">
        <v>1253</v>
      </c>
      <c r="D224" s="388" t="s">
        <v>1820</v>
      </c>
      <c r="E224" s="389">
        <v>43626</v>
      </c>
      <c r="F224" s="390">
        <v>2019</v>
      </c>
      <c r="G224" s="389">
        <v>46183</v>
      </c>
      <c r="H224" s="390">
        <v>162404</v>
      </c>
      <c r="I224" s="390">
        <v>1000</v>
      </c>
      <c r="J224" s="390">
        <v>100</v>
      </c>
      <c r="K224" s="390" t="s">
        <v>1657</v>
      </c>
      <c r="L224" s="390">
        <v>1.1499999999999999</v>
      </c>
      <c r="M224" s="391"/>
      <c r="N224" s="392">
        <f t="shared" si="12"/>
        <v>7.0054794520547947</v>
      </c>
      <c r="O224" s="390">
        <f t="shared" si="13"/>
        <v>2557</v>
      </c>
      <c r="P224" s="388">
        <v>8.0299999999999994</v>
      </c>
      <c r="Q224" s="388">
        <v>3.71</v>
      </c>
      <c r="R224" s="388">
        <v>9.18</v>
      </c>
      <c r="S224" s="393">
        <f t="shared" si="15"/>
        <v>4.1654613827017739E-2</v>
      </c>
      <c r="T224" s="393">
        <f t="shared" si="14"/>
        <v>4.8140127742293704E-2</v>
      </c>
    </row>
    <row r="225" spans="1:20" x14ac:dyDescent="0.2">
      <c r="A225" s="388" t="s">
        <v>1906</v>
      </c>
      <c r="B225" s="388" t="s">
        <v>1655</v>
      </c>
      <c r="C225" s="388" t="s">
        <v>1253</v>
      </c>
      <c r="D225" s="388" t="s">
        <v>1689</v>
      </c>
      <c r="E225" s="389">
        <v>43554</v>
      </c>
      <c r="F225" s="390">
        <v>2019</v>
      </c>
      <c r="G225" s="389">
        <v>45381</v>
      </c>
      <c r="H225" s="390">
        <v>200000</v>
      </c>
      <c r="I225" s="390">
        <v>1000</v>
      </c>
      <c r="J225" s="390">
        <v>106.6</v>
      </c>
      <c r="K225" s="390" t="s">
        <v>1657</v>
      </c>
      <c r="L225" s="390"/>
      <c r="M225" s="391"/>
      <c r="N225" s="392">
        <f t="shared" si="12"/>
        <v>5.0054794520547947</v>
      </c>
      <c r="O225" s="390">
        <f t="shared" si="13"/>
        <v>1827</v>
      </c>
      <c r="P225" s="388">
        <v>8.61</v>
      </c>
      <c r="Q225" s="388">
        <v>4.08</v>
      </c>
      <c r="R225" s="388">
        <v>9.1782599999999981</v>
      </c>
      <c r="S225" s="393">
        <f t="shared" si="15"/>
        <v>4.3524212144504304E-2</v>
      </c>
      <c r="T225" s="393">
        <f t="shared" si="14"/>
        <v>4.6245585194733208E-2</v>
      </c>
    </row>
    <row r="226" spans="1:20" x14ac:dyDescent="0.2">
      <c r="A226" s="388" t="s">
        <v>1921</v>
      </c>
      <c r="B226" s="388" t="s">
        <v>1655</v>
      </c>
      <c r="C226" s="388" t="s">
        <v>1253</v>
      </c>
      <c r="D226" s="388" t="s">
        <v>1682</v>
      </c>
      <c r="E226" s="389">
        <v>43600</v>
      </c>
      <c r="F226" s="390">
        <v>2019</v>
      </c>
      <c r="G226" s="389">
        <v>45792</v>
      </c>
      <c r="H226" s="390">
        <v>700000</v>
      </c>
      <c r="I226" s="390">
        <v>1000</v>
      </c>
      <c r="J226" s="390">
        <v>100</v>
      </c>
      <c r="K226" s="390" t="s">
        <v>1657</v>
      </c>
      <c r="L226" s="390">
        <v>0.8</v>
      </c>
      <c r="M226" s="391"/>
      <c r="N226" s="392">
        <f t="shared" si="12"/>
        <v>6.0054794520547947</v>
      </c>
      <c r="O226" s="390">
        <f t="shared" si="13"/>
        <v>2192</v>
      </c>
      <c r="P226" s="388">
        <v>8.68</v>
      </c>
      <c r="Q226" s="388">
        <v>4.05</v>
      </c>
      <c r="R226" s="388">
        <v>9.48</v>
      </c>
      <c r="S226" s="393">
        <f t="shared" si="15"/>
        <v>4.4497837578087562E-2</v>
      </c>
      <c r="T226" s="393">
        <f t="shared" si="14"/>
        <v>4.8159182922340671E-2</v>
      </c>
    </row>
    <row r="227" spans="1:20" x14ac:dyDescent="0.2">
      <c r="A227" s="388" t="s">
        <v>1926</v>
      </c>
      <c r="B227" s="388" t="s">
        <v>1655</v>
      </c>
      <c r="C227" s="388" t="s">
        <v>1253</v>
      </c>
      <c r="D227" s="388" t="s">
        <v>1732</v>
      </c>
      <c r="E227" s="389">
        <v>43626</v>
      </c>
      <c r="F227" s="390">
        <v>2019</v>
      </c>
      <c r="G227" s="389">
        <v>45453</v>
      </c>
      <c r="H227" s="390">
        <v>50000</v>
      </c>
      <c r="I227" s="390">
        <v>1000</v>
      </c>
      <c r="J227" s="390">
        <v>100</v>
      </c>
      <c r="K227" s="390" t="s">
        <v>1657</v>
      </c>
      <c r="L227" s="390">
        <v>0.73</v>
      </c>
      <c r="M227" s="391"/>
      <c r="N227" s="392">
        <f t="shared" si="12"/>
        <v>5.0054794520547947</v>
      </c>
      <c r="O227" s="390">
        <f t="shared" si="13"/>
        <v>1827</v>
      </c>
      <c r="P227" s="388">
        <v>7.62</v>
      </c>
      <c r="Q227" s="388">
        <v>3.48</v>
      </c>
      <c r="R227" s="388">
        <v>8.35</v>
      </c>
      <c r="S227" s="393">
        <f t="shared" si="15"/>
        <v>4.0007730962504873E-2</v>
      </c>
      <c r="T227" s="393">
        <f t="shared" si="14"/>
        <v>4.1819178591339767E-2</v>
      </c>
    </row>
    <row r="228" spans="1:20" x14ac:dyDescent="0.2">
      <c r="A228" s="388" t="s">
        <v>1908</v>
      </c>
      <c r="B228" s="388" t="s">
        <v>1655</v>
      </c>
      <c r="C228" s="388" t="s">
        <v>1253</v>
      </c>
      <c r="D228" s="388" t="s">
        <v>1697</v>
      </c>
      <c r="E228" s="389">
        <v>43554</v>
      </c>
      <c r="F228" s="390">
        <v>2019</v>
      </c>
      <c r="G228" s="389">
        <v>45381</v>
      </c>
      <c r="H228" s="390">
        <v>300000</v>
      </c>
      <c r="I228" s="390">
        <v>1000</v>
      </c>
      <c r="J228" s="390">
        <v>106.9</v>
      </c>
      <c r="K228" s="390" t="s">
        <v>1657</v>
      </c>
      <c r="L228" s="390"/>
      <c r="M228" s="391"/>
      <c r="N228" s="392">
        <f t="shared" si="12"/>
        <v>5.0054794520547947</v>
      </c>
      <c r="O228" s="390">
        <f t="shared" si="13"/>
        <v>1827</v>
      </c>
      <c r="P228" s="388">
        <v>8.61</v>
      </c>
      <c r="Q228" s="388">
        <v>4.08</v>
      </c>
      <c r="R228" s="388">
        <v>9.204089999999999</v>
      </c>
      <c r="S228" s="393">
        <f t="shared" si="15"/>
        <v>4.3524212144504304E-2</v>
      </c>
      <c r="T228" s="393">
        <f t="shared" si="14"/>
        <v>4.6493111794494002E-2</v>
      </c>
    </row>
    <row r="229" spans="1:20" x14ac:dyDescent="0.2">
      <c r="A229" s="388" t="s">
        <v>1927</v>
      </c>
      <c r="B229" s="388" t="s">
        <v>1655</v>
      </c>
      <c r="C229" s="388" t="s">
        <v>1253</v>
      </c>
      <c r="D229" s="388" t="s">
        <v>1698</v>
      </c>
      <c r="E229" s="389">
        <v>43626</v>
      </c>
      <c r="F229" s="390">
        <v>2019</v>
      </c>
      <c r="G229" s="389">
        <v>45453</v>
      </c>
      <c r="H229" s="390">
        <v>110000</v>
      </c>
      <c r="I229" s="390">
        <v>1000</v>
      </c>
      <c r="J229" s="390">
        <v>100</v>
      </c>
      <c r="K229" s="390" t="s">
        <v>1657</v>
      </c>
      <c r="L229" s="390">
        <v>0.73</v>
      </c>
      <c r="M229" s="391"/>
      <c r="N229" s="392">
        <f t="shared" si="12"/>
        <v>5.0054794520547947</v>
      </c>
      <c r="O229" s="390">
        <f t="shared" si="13"/>
        <v>1827</v>
      </c>
      <c r="P229" s="388">
        <v>7.62</v>
      </c>
      <c r="Q229" s="388">
        <v>3.48</v>
      </c>
      <c r="R229" s="388">
        <v>8.35</v>
      </c>
      <c r="S229" s="393">
        <f t="shared" si="15"/>
        <v>4.0007730962504873E-2</v>
      </c>
      <c r="T229" s="393">
        <f t="shared" si="14"/>
        <v>4.1819178591339767E-2</v>
      </c>
    </row>
    <row r="230" spans="1:20" x14ac:dyDescent="0.2">
      <c r="A230" s="388" t="s">
        <v>1928</v>
      </c>
      <c r="B230" s="388" t="s">
        <v>1655</v>
      </c>
      <c r="C230" s="388" t="s">
        <v>1253</v>
      </c>
      <c r="D230" s="388" t="s">
        <v>1656</v>
      </c>
      <c r="E230" s="389">
        <v>43626</v>
      </c>
      <c r="F230" s="390">
        <v>2019</v>
      </c>
      <c r="G230" s="389">
        <v>46183</v>
      </c>
      <c r="H230" s="390">
        <v>36000</v>
      </c>
      <c r="I230" s="390">
        <v>1000</v>
      </c>
      <c r="J230" s="390">
        <v>100</v>
      </c>
      <c r="K230" s="390" t="s">
        <v>1657</v>
      </c>
      <c r="L230" s="390">
        <v>0.83</v>
      </c>
      <c r="M230" s="391"/>
      <c r="N230" s="392">
        <f t="shared" si="12"/>
        <v>7.0054794520547947</v>
      </c>
      <c r="O230" s="390">
        <f t="shared" si="13"/>
        <v>2557</v>
      </c>
      <c r="P230" s="388">
        <v>8.0299999999999994</v>
      </c>
      <c r="Q230" s="388">
        <v>3.71</v>
      </c>
      <c r="R230" s="388">
        <v>8.86</v>
      </c>
      <c r="S230" s="393">
        <f t="shared" si="15"/>
        <v>4.1654613827017739E-2</v>
      </c>
      <c r="T230" s="393">
        <f t="shared" si="14"/>
        <v>4.5068092196612008E-2</v>
      </c>
    </row>
    <row r="231" spans="1:20" x14ac:dyDescent="0.2">
      <c r="A231" s="388" t="s">
        <v>1912</v>
      </c>
      <c r="B231" s="388" t="s">
        <v>1655</v>
      </c>
      <c r="C231" s="388" t="s">
        <v>1253</v>
      </c>
      <c r="D231" s="388" t="s">
        <v>1711</v>
      </c>
      <c r="E231" s="389">
        <v>43570</v>
      </c>
      <c r="F231" s="390">
        <v>2019</v>
      </c>
      <c r="G231" s="389">
        <v>44666</v>
      </c>
      <c r="H231" s="390">
        <v>132500</v>
      </c>
      <c r="I231" s="390">
        <v>1000</v>
      </c>
      <c r="J231" s="390">
        <v>100</v>
      </c>
      <c r="K231" s="390" t="s">
        <v>1657</v>
      </c>
      <c r="L231" s="390">
        <v>0.9</v>
      </c>
      <c r="M231" s="391"/>
      <c r="N231" s="392">
        <f t="shared" si="12"/>
        <v>3.0027397260273974</v>
      </c>
      <c r="O231" s="390">
        <f t="shared" si="13"/>
        <v>1096</v>
      </c>
      <c r="P231" s="388">
        <v>7.91</v>
      </c>
      <c r="Q231" s="388">
        <v>3.67</v>
      </c>
      <c r="R231" s="388">
        <v>8.81</v>
      </c>
      <c r="S231" s="393">
        <f t="shared" si="15"/>
        <v>4.0899006462814746E-2</v>
      </c>
      <c r="T231" s="393">
        <f t="shared" si="14"/>
        <v>4.5346371976647148E-2</v>
      </c>
    </row>
    <row r="232" spans="1:20" x14ac:dyDescent="0.2">
      <c r="A232" s="388" t="s">
        <v>1929</v>
      </c>
      <c r="B232" s="388" t="s">
        <v>1655</v>
      </c>
      <c r="C232" s="388" t="s">
        <v>1253</v>
      </c>
      <c r="D232" s="388" t="s">
        <v>1711</v>
      </c>
      <c r="E232" s="389">
        <v>43753</v>
      </c>
      <c r="F232" s="390">
        <v>2019</v>
      </c>
      <c r="G232" s="389">
        <v>44849</v>
      </c>
      <c r="H232" s="390">
        <v>500400</v>
      </c>
      <c r="I232" s="390">
        <v>1000</v>
      </c>
      <c r="J232" s="390">
        <v>100</v>
      </c>
      <c r="K232" s="390" t="s">
        <v>1657</v>
      </c>
      <c r="L232" s="390">
        <v>1.5</v>
      </c>
      <c r="M232" s="391"/>
      <c r="N232" s="392">
        <f t="shared" si="12"/>
        <v>3.0027397260273974</v>
      </c>
      <c r="O232" s="390">
        <f t="shared" si="13"/>
        <v>1096</v>
      </c>
      <c r="P232" s="388">
        <v>5.53</v>
      </c>
      <c r="Q232" s="388">
        <v>1.78</v>
      </c>
      <c r="R232" s="388">
        <v>7.03</v>
      </c>
      <c r="S232" s="393">
        <f t="shared" si="15"/>
        <v>3.6844173707997419E-2</v>
      </c>
      <c r="T232" s="393">
        <f t="shared" si="14"/>
        <v>3.2266976215294507E-2</v>
      </c>
    </row>
    <row r="233" spans="1:20" x14ac:dyDescent="0.2">
      <c r="A233" s="388" t="s">
        <v>1914</v>
      </c>
      <c r="B233" s="388" t="s">
        <v>1655</v>
      </c>
      <c r="C233" s="388" t="s">
        <v>1253</v>
      </c>
      <c r="D233" s="388" t="s">
        <v>1711</v>
      </c>
      <c r="E233" s="389">
        <v>43570</v>
      </c>
      <c r="F233" s="390">
        <v>2019</v>
      </c>
      <c r="G233" s="389">
        <v>45397</v>
      </c>
      <c r="H233" s="390">
        <v>422950</v>
      </c>
      <c r="I233" s="390">
        <v>1000</v>
      </c>
      <c r="J233" s="390">
        <v>100</v>
      </c>
      <c r="K233" s="390" t="s">
        <v>1657</v>
      </c>
      <c r="L233" s="390">
        <v>1.25</v>
      </c>
      <c r="M233" s="391"/>
      <c r="N233" s="392">
        <f t="shared" si="12"/>
        <v>5.0054794520547947</v>
      </c>
      <c r="O233" s="390">
        <f t="shared" si="13"/>
        <v>1827</v>
      </c>
      <c r="P233" s="388">
        <v>8.59</v>
      </c>
      <c r="Q233" s="388">
        <v>4.1900000000000004</v>
      </c>
      <c r="R233" s="388">
        <v>9.84</v>
      </c>
      <c r="S233" s="393">
        <f t="shared" si="15"/>
        <v>4.2230540358959567E-2</v>
      </c>
      <c r="T233" s="393">
        <f t="shared" si="14"/>
        <v>5.3893507689474207E-2</v>
      </c>
    </row>
    <row r="234" spans="1:20" x14ac:dyDescent="0.2">
      <c r="A234" s="388" t="s">
        <v>1930</v>
      </c>
      <c r="B234" s="388" t="s">
        <v>1655</v>
      </c>
      <c r="C234" s="388" t="s">
        <v>1253</v>
      </c>
      <c r="D234" s="388" t="s">
        <v>1711</v>
      </c>
      <c r="E234" s="389">
        <v>43753</v>
      </c>
      <c r="F234" s="390">
        <v>2019</v>
      </c>
      <c r="G234" s="389">
        <v>45580</v>
      </c>
      <c r="H234" s="390">
        <v>50000</v>
      </c>
      <c r="I234" s="390">
        <v>1000</v>
      </c>
      <c r="J234" s="390">
        <v>100</v>
      </c>
      <c r="K234" s="390" t="s">
        <v>1657</v>
      </c>
      <c r="L234" s="390">
        <v>1.75</v>
      </c>
      <c r="M234" s="391"/>
      <c r="N234" s="392">
        <f t="shared" si="12"/>
        <v>5.0054794520547947</v>
      </c>
      <c r="O234" s="390">
        <f t="shared" si="13"/>
        <v>1827</v>
      </c>
      <c r="P234" s="388">
        <v>6.27</v>
      </c>
      <c r="Q234" s="388">
        <v>2.44</v>
      </c>
      <c r="R234" s="388">
        <v>8.02</v>
      </c>
      <c r="S234" s="393">
        <f t="shared" si="15"/>
        <v>3.7387739164388867E-2</v>
      </c>
      <c r="T234" s="393">
        <f t="shared" si="14"/>
        <v>4.1269295191493471E-2</v>
      </c>
    </row>
    <row r="235" spans="1:20" x14ac:dyDescent="0.2">
      <c r="A235" s="388" t="s">
        <v>1915</v>
      </c>
      <c r="B235" s="388" t="s">
        <v>1655</v>
      </c>
      <c r="C235" s="388" t="s">
        <v>1253</v>
      </c>
      <c r="D235" s="388" t="s">
        <v>1711</v>
      </c>
      <c r="E235" s="389">
        <v>43570</v>
      </c>
      <c r="F235" s="390">
        <v>2019</v>
      </c>
      <c r="G235" s="389">
        <v>45762</v>
      </c>
      <c r="H235" s="390">
        <v>62500</v>
      </c>
      <c r="I235" s="390">
        <v>1000</v>
      </c>
      <c r="J235" s="390">
        <v>100</v>
      </c>
      <c r="K235" s="390" t="s">
        <v>1657</v>
      </c>
      <c r="L235" s="390">
        <v>1.35</v>
      </c>
      <c r="M235" s="391"/>
      <c r="N235" s="392">
        <f t="shared" si="12"/>
        <v>6.0054794520547947</v>
      </c>
      <c r="O235" s="390">
        <f t="shared" si="13"/>
        <v>2192</v>
      </c>
      <c r="P235" s="388">
        <v>8.7899999999999991</v>
      </c>
      <c r="Q235" s="388">
        <v>4.34</v>
      </c>
      <c r="R235" s="388">
        <v>10.139999999999999</v>
      </c>
      <c r="S235" s="393">
        <f t="shared" si="15"/>
        <v>4.2649032010734222E-2</v>
      </c>
      <c r="T235" s="393">
        <f t="shared" si="14"/>
        <v>5.6347789318871078E-2</v>
      </c>
    </row>
    <row r="236" spans="1:20" x14ac:dyDescent="0.2">
      <c r="A236" s="388" t="s">
        <v>1924</v>
      </c>
      <c r="B236" s="388" t="s">
        <v>1655</v>
      </c>
      <c r="C236" s="388" t="s">
        <v>1253</v>
      </c>
      <c r="D236" s="388" t="s">
        <v>1672</v>
      </c>
      <c r="E236" s="389">
        <v>43613</v>
      </c>
      <c r="F236" s="390">
        <v>2019</v>
      </c>
      <c r="G236" s="389">
        <v>45440</v>
      </c>
      <c r="H236" s="390">
        <v>1380000</v>
      </c>
      <c r="I236" s="390">
        <v>1000</v>
      </c>
      <c r="J236" s="390">
        <v>107</v>
      </c>
      <c r="K236" s="390" t="s">
        <v>1657</v>
      </c>
      <c r="L236" s="390"/>
      <c r="M236" s="391"/>
      <c r="N236" s="392">
        <f t="shared" si="12"/>
        <v>5.0054794520547947</v>
      </c>
      <c r="O236" s="390">
        <f t="shared" si="13"/>
        <v>1827</v>
      </c>
      <c r="P236" s="388">
        <v>8.19</v>
      </c>
      <c r="Q236" s="388">
        <v>3.8</v>
      </c>
      <c r="R236" s="388">
        <v>8.7632999999999992</v>
      </c>
      <c r="S236" s="393">
        <f t="shared" si="15"/>
        <v>4.2292870905587643E-2</v>
      </c>
      <c r="T236" s="393">
        <f t="shared" si="14"/>
        <v>4.350037341713664E-2</v>
      </c>
    </row>
    <row r="237" spans="1:20" x14ac:dyDescent="0.2">
      <c r="A237" s="388" t="s">
        <v>1925</v>
      </c>
      <c r="B237" s="388" t="s">
        <v>1655</v>
      </c>
      <c r="C237" s="388" t="s">
        <v>1253</v>
      </c>
      <c r="D237" s="388" t="s">
        <v>1685</v>
      </c>
      <c r="E237" s="389">
        <v>43613</v>
      </c>
      <c r="F237" s="390">
        <v>2019</v>
      </c>
      <c r="G237" s="389">
        <v>45440</v>
      </c>
      <c r="H237" s="390">
        <v>740000</v>
      </c>
      <c r="I237" s="390">
        <v>1000</v>
      </c>
      <c r="J237" s="390">
        <v>107</v>
      </c>
      <c r="K237" s="390" t="s">
        <v>1657</v>
      </c>
      <c r="L237" s="390"/>
      <c r="M237" s="391"/>
      <c r="N237" s="392">
        <f t="shared" si="12"/>
        <v>5.0054794520547947</v>
      </c>
      <c r="O237" s="390">
        <f t="shared" si="13"/>
        <v>1827</v>
      </c>
      <c r="P237" s="388">
        <v>8.19</v>
      </c>
      <c r="Q237" s="388">
        <v>3.8</v>
      </c>
      <c r="R237" s="388">
        <v>8.7632999999999992</v>
      </c>
      <c r="S237" s="393">
        <f t="shared" si="15"/>
        <v>4.2292870905587643E-2</v>
      </c>
      <c r="T237" s="393">
        <f t="shared" si="14"/>
        <v>4.350037341713664E-2</v>
      </c>
    </row>
    <row r="238" spans="1:20" x14ac:dyDescent="0.2">
      <c r="A238" s="388" t="s">
        <v>1931</v>
      </c>
      <c r="B238" s="388" t="s">
        <v>1655</v>
      </c>
      <c r="C238" s="388" t="s">
        <v>1253</v>
      </c>
      <c r="D238" s="388" t="s">
        <v>1735</v>
      </c>
      <c r="E238" s="389">
        <v>43626</v>
      </c>
      <c r="F238" s="390">
        <v>2019</v>
      </c>
      <c r="G238" s="389">
        <v>45453</v>
      </c>
      <c r="H238" s="390">
        <v>72000</v>
      </c>
      <c r="I238" s="390">
        <v>1000</v>
      </c>
      <c r="J238" s="390">
        <v>100</v>
      </c>
      <c r="K238" s="390" t="s">
        <v>1657</v>
      </c>
      <c r="L238" s="390">
        <v>0.73</v>
      </c>
      <c r="M238" s="391"/>
      <c r="N238" s="392">
        <f t="shared" si="12"/>
        <v>5.0054794520547947</v>
      </c>
      <c r="O238" s="390">
        <f t="shared" si="13"/>
        <v>1827</v>
      </c>
      <c r="P238" s="388">
        <v>7.62</v>
      </c>
      <c r="Q238" s="388">
        <v>3.48</v>
      </c>
      <c r="R238" s="388">
        <v>8.35</v>
      </c>
      <c r="S238" s="393">
        <f t="shared" si="15"/>
        <v>4.0007730962504873E-2</v>
      </c>
      <c r="T238" s="393">
        <f t="shared" si="14"/>
        <v>4.1819178591339767E-2</v>
      </c>
    </row>
    <row r="239" spans="1:20" x14ac:dyDescent="0.2">
      <c r="A239" s="388" t="s">
        <v>1932</v>
      </c>
      <c r="B239" s="388" t="s">
        <v>1655</v>
      </c>
      <c r="C239" s="388" t="s">
        <v>1253</v>
      </c>
      <c r="D239" s="388" t="s">
        <v>1735</v>
      </c>
      <c r="E239" s="389">
        <v>43626</v>
      </c>
      <c r="F239" s="390">
        <v>2019</v>
      </c>
      <c r="G239" s="389">
        <v>46183</v>
      </c>
      <c r="H239" s="390">
        <v>48000</v>
      </c>
      <c r="I239" s="390">
        <v>1000</v>
      </c>
      <c r="J239" s="390">
        <v>100</v>
      </c>
      <c r="K239" s="390" t="s">
        <v>1657</v>
      </c>
      <c r="L239" s="390">
        <v>0.83</v>
      </c>
      <c r="M239" s="391"/>
      <c r="N239" s="392">
        <f t="shared" si="12"/>
        <v>7.0054794520547947</v>
      </c>
      <c r="O239" s="390">
        <f t="shared" si="13"/>
        <v>2557</v>
      </c>
      <c r="P239" s="388">
        <v>8.0299999999999994</v>
      </c>
      <c r="Q239" s="388">
        <v>3.71</v>
      </c>
      <c r="R239" s="388">
        <v>8.86</v>
      </c>
      <c r="S239" s="393">
        <f t="shared" si="15"/>
        <v>4.1654613827017739E-2</v>
      </c>
      <c r="T239" s="393">
        <f t="shared" si="14"/>
        <v>4.5068092196612008E-2</v>
      </c>
    </row>
    <row r="240" spans="1:20" x14ac:dyDescent="0.2">
      <c r="A240" s="388" t="s">
        <v>1933</v>
      </c>
      <c r="B240" s="388" t="s">
        <v>1655</v>
      </c>
      <c r="C240" s="388" t="s">
        <v>1254</v>
      </c>
      <c r="D240" s="388" t="s">
        <v>1711</v>
      </c>
      <c r="E240" s="389">
        <v>43753</v>
      </c>
      <c r="F240" s="390">
        <v>2019</v>
      </c>
      <c r="G240" s="389">
        <v>46310</v>
      </c>
      <c r="H240" s="390">
        <v>149600</v>
      </c>
      <c r="I240" s="390">
        <v>1000</v>
      </c>
      <c r="J240" s="390" t="s">
        <v>1657</v>
      </c>
      <c r="K240" s="390" t="s">
        <v>1657</v>
      </c>
      <c r="L240" s="390">
        <v>5.25</v>
      </c>
      <c r="M240" s="391"/>
      <c r="N240" s="392">
        <f t="shared" si="12"/>
        <v>7.0054794520547947</v>
      </c>
      <c r="O240" s="390">
        <f t="shared" si="13"/>
        <v>2557</v>
      </c>
      <c r="P240" s="388"/>
      <c r="Q240" s="388"/>
      <c r="R240" s="388"/>
      <c r="S240" s="393"/>
      <c r="T240" s="393">
        <f t="shared" si="14"/>
        <v>5.2499999999999998E-2</v>
      </c>
    </row>
    <row r="241" spans="1:20" x14ac:dyDescent="0.2">
      <c r="A241" s="388" t="s">
        <v>1934</v>
      </c>
      <c r="B241" s="388" t="s">
        <v>1935</v>
      </c>
      <c r="C241" s="388" t="s">
        <v>1253</v>
      </c>
      <c r="D241" s="388" t="s">
        <v>1936</v>
      </c>
      <c r="E241" s="389">
        <v>39022</v>
      </c>
      <c r="F241" s="390">
        <v>2006</v>
      </c>
      <c r="G241" s="389">
        <v>40118</v>
      </c>
      <c r="H241" s="390">
        <v>31250</v>
      </c>
      <c r="I241" s="390">
        <v>15641.490773</v>
      </c>
      <c r="J241" s="390">
        <v>100</v>
      </c>
      <c r="K241" s="390" t="s">
        <v>1657</v>
      </c>
      <c r="L241" s="390">
        <v>1.2</v>
      </c>
      <c r="M241" s="391"/>
      <c r="N241" s="392">
        <f t="shared" si="12"/>
        <v>3.0027397260273974</v>
      </c>
      <c r="O241" s="390">
        <f t="shared" si="13"/>
        <v>1096</v>
      </c>
      <c r="P241" s="388">
        <v>13.27</v>
      </c>
      <c r="Q241" s="388">
        <v>8.8800000000000008</v>
      </c>
      <c r="R241" s="388">
        <v>14.469999999999999</v>
      </c>
      <c r="S241" s="393">
        <f t="shared" si="15"/>
        <v>4.03196179279941E-2</v>
      </c>
      <c r="T241" s="393">
        <f t="shared" si="14"/>
        <v>0.100334916571025</v>
      </c>
    </row>
    <row r="242" spans="1:20" x14ac:dyDescent="0.2">
      <c r="A242" s="388" t="s">
        <v>1937</v>
      </c>
      <c r="B242" s="388" t="s">
        <v>1935</v>
      </c>
      <c r="C242" s="388" t="s">
        <v>1253</v>
      </c>
      <c r="D242" s="388" t="s">
        <v>1936</v>
      </c>
      <c r="E242" s="389">
        <v>39022</v>
      </c>
      <c r="F242" s="390">
        <v>2006</v>
      </c>
      <c r="G242" s="389">
        <v>40848</v>
      </c>
      <c r="H242" s="390">
        <v>31250</v>
      </c>
      <c r="I242" s="390">
        <v>16131.837122999999</v>
      </c>
      <c r="J242" s="390">
        <v>104</v>
      </c>
      <c r="K242" s="390" t="s">
        <v>1657</v>
      </c>
      <c r="L242" s="390">
        <v>0</v>
      </c>
      <c r="M242" s="391"/>
      <c r="N242" s="392">
        <f t="shared" si="12"/>
        <v>5.0027397260273974</v>
      </c>
      <c r="O242" s="390">
        <f t="shared" si="13"/>
        <v>1826</v>
      </c>
      <c r="P242" s="388">
        <v>13.49</v>
      </c>
      <c r="Q242" s="388">
        <v>8.8699999999999992</v>
      </c>
      <c r="R242" s="388">
        <v>14.0296</v>
      </c>
      <c r="S242" s="393">
        <f t="shared" si="15"/>
        <v>4.2435932763846829E-2</v>
      </c>
      <c r="T242" s="393">
        <f t="shared" si="14"/>
        <v>9.387633729844036E-2</v>
      </c>
    </row>
    <row r="243" spans="1:20" x14ac:dyDescent="0.2">
      <c r="A243" s="388" t="s">
        <v>1938</v>
      </c>
      <c r="B243" s="388" t="s">
        <v>1935</v>
      </c>
      <c r="C243" s="388" t="s">
        <v>1253</v>
      </c>
      <c r="D243" s="388" t="s">
        <v>1939</v>
      </c>
      <c r="E243" s="401">
        <v>40058</v>
      </c>
      <c r="F243" s="398">
        <v>2009</v>
      </c>
      <c r="G243" s="401">
        <v>40843</v>
      </c>
      <c r="H243" s="398">
        <v>9046</v>
      </c>
      <c r="I243" s="398">
        <v>10000</v>
      </c>
      <c r="J243" s="398">
        <v>118</v>
      </c>
      <c r="K243" s="398" t="s">
        <v>1657</v>
      </c>
      <c r="L243" s="398">
        <v>0</v>
      </c>
      <c r="M243" s="402"/>
      <c r="N243" s="403">
        <f t="shared" si="12"/>
        <v>2.1506849315068495</v>
      </c>
      <c r="O243" s="398">
        <f t="shared" si="13"/>
        <v>785</v>
      </c>
      <c r="P243" s="397">
        <v>10.88</v>
      </c>
      <c r="Q243" s="388">
        <v>5.97</v>
      </c>
      <c r="R243" s="388">
        <v>12.8384</v>
      </c>
      <c r="S243" s="393">
        <f t="shared" si="15"/>
        <v>4.6333868075870477E-2</v>
      </c>
      <c r="T243" s="393">
        <f t="shared" si="14"/>
        <v>7.8416779220779276E-2</v>
      </c>
    </row>
    <row r="244" spans="1:20" x14ac:dyDescent="0.2">
      <c r="A244" s="388" t="s">
        <v>1941</v>
      </c>
      <c r="B244" s="388" t="s">
        <v>1935</v>
      </c>
      <c r="C244" s="388" t="s">
        <v>1253</v>
      </c>
      <c r="D244" s="388" t="s">
        <v>1939</v>
      </c>
      <c r="E244" s="389">
        <v>40162</v>
      </c>
      <c r="F244" s="390">
        <v>2009</v>
      </c>
      <c r="G244" s="389">
        <v>41623</v>
      </c>
      <c r="H244" s="390">
        <v>232250</v>
      </c>
      <c r="I244" s="390">
        <v>1000</v>
      </c>
      <c r="J244" s="390">
        <v>100</v>
      </c>
      <c r="K244" s="390" t="s">
        <v>1657</v>
      </c>
      <c r="L244" s="390">
        <v>1.9</v>
      </c>
      <c r="M244" s="391"/>
      <c r="N244" s="392">
        <f t="shared" si="12"/>
        <v>4.0027397260273974</v>
      </c>
      <c r="O244" s="390">
        <f t="shared" si="13"/>
        <v>1461</v>
      </c>
      <c r="P244" s="388">
        <v>12.73</v>
      </c>
      <c r="Q244" s="388"/>
      <c r="R244" s="388">
        <v>14.63</v>
      </c>
      <c r="S244" s="393">
        <f t="shared" si="15"/>
        <v>0.12729999999999997</v>
      </c>
      <c r="T244" s="393">
        <f t="shared" si="14"/>
        <v>1.6854430941187104E-2</v>
      </c>
    </row>
    <row r="245" spans="1:20" x14ac:dyDescent="0.2">
      <c r="A245" s="388" t="s">
        <v>1943</v>
      </c>
      <c r="B245" s="388" t="s">
        <v>1935</v>
      </c>
      <c r="C245" s="388" t="s">
        <v>1253</v>
      </c>
      <c r="D245" s="388" t="s">
        <v>1939</v>
      </c>
      <c r="E245" s="389">
        <v>40058</v>
      </c>
      <c r="F245" s="390">
        <v>2009</v>
      </c>
      <c r="G245" s="389">
        <v>40840</v>
      </c>
      <c r="H245" s="390">
        <v>2250</v>
      </c>
      <c r="I245" s="390">
        <v>10000</v>
      </c>
      <c r="J245" s="390">
        <v>118</v>
      </c>
      <c r="K245" s="390" t="s">
        <v>1657</v>
      </c>
      <c r="L245" s="390">
        <v>0</v>
      </c>
      <c r="M245" s="391"/>
      <c r="N245" s="392">
        <f t="shared" si="12"/>
        <v>2.1424657534246574</v>
      </c>
      <c r="O245" s="390">
        <f t="shared" si="13"/>
        <v>782</v>
      </c>
      <c r="P245" s="388">
        <v>10.88</v>
      </c>
      <c r="Q245" s="388">
        <v>5.97</v>
      </c>
      <c r="R245" s="388">
        <v>12.8384</v>
      </c>
      <c r="S245" s="393">
        <f t="shared" si="15"/>
        <v>4.6333868075870477E-2</v>
      </c>
      <c r="T245" s="393">
        <f t="shared" si="14"/>
        <v>7.8416779220779276E-2</v>
      </c>
    </row>
    <row r="246" spans="1:20" x14ac:dyDescent="0.2">
      <c r="A246" s="388" t="s">
        <v>1945</v>
      </c>
      <c r="B246" s="388" t="s">
        <v>1935</v>
      </c>
      <c r="C246" s="388" t="s">
        <v>1253</v>
      </c>
      <c r="D246" s="388" t="s">
        <v>1939</v>
      </c>
      <c r="E246" s="389">
        <v>40058</v>
      </c>
      <c r="F246" s="390">
        <v>2009</v>
      </c>
      <c r="G246" s="389">
        <v>40840</v>
      </c>
      <c r="H246" s="390">
        <v>3000</v>
      </c>
      <c r="I246" s="390">
        <v>10000</v>
      </c>
      <c r="J246" s="390">
        <v>118</v>
      </c>
      <c r="K246" s="390" t="s">
        <v>1657</v>
      </c>
      <c r="L246" s="390">
        <v>0</v>
      </c>
      <c r="M246" s="391"/>
      <c r="N246" s="392">
        <f t="shared" si="12"/>
        <v>2.1424657534246574</v>
      </c>
      <c r="O246" s="390">
        <f t="shared" si="13"/>
        <v>782</v>
      </c>
      <c r="P246" s="388">
        <v>10.88</v>
      </c>
      <c r="Q246" s="388">
        <v>5.97</v>
      </c>
      <c r="R246" s="388">
        <v>12.8384</v>
      </c>
      <c r="S246" s="393">
        <f t="shared" si="15"/>
        <v>4.6333868075870477E-2</v>
      </c>
      <c r="T246" s="393">
        <f t="shared" si="14"/>
        <v>7.8416779220779276E-2</v>
      </c>
    </row>
    <row r="247" spans="1:20" x14ac:dyDescent="0.2">
      <c r="A247" s="388" t="s">
        <v>1947</v>
      </c>
      <c r="B247" s="388" t="s">
        <v>1935</v>
      </c>
      <c r="C247" s="388" t="s">
        <v>1253</v>
      </c>
      <c r="D247" s="388" t="s">
        <v>1939</v>
      </c>
      <c r="E247" s="389">
        <v>40058</v>
      </c>
      <c r="F247" s="390">
        <v>2009</v>
      </c>
      <c r="G247" s="389">
        <v>40813</v>
      </c>
      <c r="H247" s="390">
        <v>750</v>
      </c>
      <c r="I247" s="390">
        <v>10000</v>
      </c>
      <c r="J247" s="390">
        <v>118</v>
      </c>
      <c r="K247" s="390" t="s">
        <v>1657</v>
      </c>
      <c r="L247" s="390">
        <v>0</v>
      </c>
      <c r="M247" s="391"/>
      <c r="N247" s="392">
        <f t="shared" si="12"/>
        <v>2.0684931506849313</v>
      </c>
      <c r="O247" s="390">
        <f t="shared" si="13"/>
        <v>755</v>
      </c>
      <c r="P247" s="388">
        <v>10.79</v>
      </c>
      <c r="Q247" s="388">
        <v>5.93</v>
      </c>
      <c r="R247" s="388">
        <v>12.732199999999999</v>
      </c>
      <c r="S247" s="393">
        <f t="shared" si="15"/>
        <v>4.587935429056933E-2</v>
      </c>
      <c r="T247" s="393">
        <f t="shared" si="14"/>
        <v>7.7870019496344201E-2</v>
      </c>
    </row>
    <row r="248" spans="1:20" x14ac:dyDescent="0.2">
      <c r="A248" s="388" t="s">
        <v>1940</v>
      </c>
      <c r="B248" s="388" t="s">
        <v>1935</v>
      </c>
      <c r="C248" s="388" t="s">
        <v>1253</v>
      </c>
      <c r="D248" s="388" t="s">
        <v>1949</v>
      </c>
      <c r="E248" s="389">
        <v>40162</v>
      </c>
      <c r="F248" s="390">
        <v>2009</v>
      </c>
      <c r="G248" s="389">
        <v>41988</v>
      </c>
      <c r="H248" s="390">
        <v>49100</v>
      </c>
      <c r="I248" s="390">
        <v>10000</v>
      </c>
      <c r="J248" s="390">
        <v>100</v>
      </c>
      <c r="K248" s="390" t="s">
        <v>1657</v>
      </c>
      <c r="L248" s="390">
        <v>1.3</v>
      </c>
      <c r="M248" s="391"/>
      <c r="N248" s="392">
        <f t="shared" si="12"/>
        <v>5.0027397260273974</v>
      </c>
      <c r="O248" s="390">
        <f t="shared" si="13"/>
        <v>1826</v>
      </c>
      <c r="P248" s="388">
        <v>12.91</v>
      </c>
      <c r="Q248" s="388">
        <v>6.71</v>
      </c>
      <c r="R248" s="388">
        <v>14.21</v>
      </c>
      <c r="S248" s="393">
        <f t="shared" si="15"/>
        <v>5.8101396307750131E-2</v>
      </c>
      <c r="T248" s="393">
        <f t="shared" si="14"/>
        <v>7.938615711628727E-2</v>
      </c>
    </row>
    <row r="249" spans="1:20" x14ac:dyDescent="0.2">
      <c r="A249" s="388" t="s">
        <v>1951</v>
      </c>
      <c r="B249" s="388" t="s">
        <v>1935</v>
      </c>
      <c r="C249" s="388" t="s">
        <v>1254</v>
      </c>
      <c r="D249" s="388" t="s">
        <v>1939</v>
      </c>
      <c r="E249" s="389">
        <v>40162</v>
      </c>
      <c r="F249" s="390">
        <v>2009</v>
      </c>
      <c r="G249" s="389">
        <v>41988</v>
      </c>
      <c r="H249" s="390">
        <v>17750</v>
      </c>
      <c r="I249" s="390">
        <v>1000</v>
      </c>
      <c r="J249" s="390" t="s">
        <v>1657</v>
      </c>
      <c r="K249" s="390" t="s">
        <v>1657</v>
      </c>
      <c r="L249" s="390">
        <v>8.9499999999999993</v>
      </c>
      <c r="M249" s="391"/>
      <c r="N249" s="392">
        <f t="shared" si="12"/>
        <v>5.0027397260273974</v>
      </c>
      <c r="O249" s="390">
        <f t="shared" si="13"/>
        <v>1826</v>
      </c>
      <c r="P249" s="388"/>
      <c r="Q249" s="388"/>
      <c r="R249" s="388"/>
      <c r="S249" s="393"/>
      <c r="T249" s="393">
        <f t="shared" si="14"/>
        <v>8.9499999999999996E-2</v>
      </c>
    </row>
    <row r="250" spans="1:20" x14ac:dyDescent="0.2">
      <c r="A250" s="388" t="s">
        <v>1942</v>
      </c>
      <c r="B250" s="388" t="s">
        <v>1935</v>
      </c>
      <c r="C250" s="388" t="s">
        <v>1254</v>
      </c>
      <c r="D250" s="388" t="s">
        <v>1949</v>
      </c>
      <c r="E250" s="389">
        <v>40162</v>
      </c>
      <c r="F250" s="390">
        <v>2009</v>
      </c>
      <c r="G250" s="389">
        <v>43084</v>
      </c>
      <c r="H250" s="390">
        <v>5760</v>
      </c>
      <c r="I250" s="390">
        <v>10000</v>
      </c>
      <c r="J250" s="390" t="s">
        <v>1657</v>
      </c>
      <c r="K250" s="390" t="s">
        <v>1657</v>
      </c>
      <c r="L250" s="390">
        <v>8.1</v>
      </c>
      <c r="M250" s="391"/>
      <c r="N250" s="392">
        <f t="shared" si="12"/>
        <v>8.0054794520547947</v>
      </c>
      <c r="O250" s="390">
        <f t="shared" si="13"/>
        <v>2922</v>
      </c>
      <c r="P250" s="388"/>
      <c r="Q250" s="388"/>
      <c r="R250" s="388"/>
      <c r="S250" s="393"/>
      <c r="T250" s="393">
        <f t="shared" si="14"/>
        <v>8.1000000000000003E-2</v>
      </c>
    </row>
    <row r="251" spans="1:20" x14ac:dyDescent="0.2">
      <c r="A251" s="388" t="s">
        <v>1954</v>
      </c>
      <c r="B251" s="388" t="s">
        <v>1935</v>
      </c>
      <c r="C251" s="388" t="s">
        <v>1253</v>
      </c>
      <c r="D251" s="388" t="s">
        <v>1939</v>
      </c>
      <c r="E251" s="389">
        <v>40534</v>
      </c>
      <c r="F251" s="390">
        <v>2010</v>
      </c>
      <c r="G251" s="389">
        <v>42347</v>
      </c>
      <c r="H251" s="390">
        <v>500</v>
      </c>
      <c r="I251" s="390">
        <v>300000</v>
      </c>
      <c r="J251" s="390">
        <v>100</v>
      </c>
      <c r="K251" s="390" t="s">
        <v>1657</v>
      </c>
      <c r="L251" s="390">
        <v>1.85</v>
      </c>
      <c r="M251" s="391"/>
      <c r="N251" s="392">
        <f t="shared" si="12"/>
        <v>4.9671232876712326</v>
      </c>
      <c r="O251" s="390">
        <f t="shared" si="13"/>
        <v>1813</v>
      </c>
      <c r="P251" s="388">
        <v>12.01</v>
      </c>
      <c r="Q251" s="388">
        <v>6.78</v>
      </c>
      <c r="R251" s="388">
        <v>13.86</v>
      </c>
      <c r="S251" s="393">
        <f t="shared" si="15"/>
        <v>4.8979209589810724E-2</v>
      </c>
      <c r="T251" s="393">
        <f t="shared" si="14"/>
        <v>8.5436193197036214E-2</v>
      </c>
    </row>
    <row r="252" spans="1:20" x14ac:dyDescent="0.2">
      <c r="A252" s="388" t="s">
        <v>1944</v>
      </c>
      <c r="B252" s="388" t="s">
        <v>1935</v>
      </c>
      <c r="C252" s="388" t="s">
        <v>1253</v>
      </c>
      <c r="D252" s="388" t="s">
        <v>1936</v>
      </c>
      <c r="E252" s="389">
        <v>40193</v>
      </c>
      <c r="F252" s="390">
        <v>2010</v>
      </c>
      <c r="G252" s="389">
        <v>40923</v>
      </c>
      <c r="H252" s="390">
        <v>156600</v>
      </c>
      <c r="I252" s="390">
        <v>10000</v>
      </c>
      <c r="J252" s="390">
        <v>100</v>
      </c>
      <c r="K252" s="390" t="s">
        <v>1657</v>
      </c>
      <c r="L252" s="390">
        <v>0.9</v>
      </c>
      <c r="M252" s="391"/>
      <c r="N252" s="392">
        <f t="shared" si="12"/>
        <v>2</v>
      </c>
      <c r="O252" s="390">
        <f t="shared" si="13"/>
        <v>730</v>
      </c>
      <c r="P252" s="388">
        <v>11.74</v>
      </c>
      <c r="Q252" s="388">
        <v>6.15</v>
      </c>
      <c r="R252" s="388">
        <v>12.64</v>
      </c>
      <c r="S252" s="393">
        <f t="shared" si="15"/>
        <v>5.2661328308996502E-2</v>
      </c>
      <c r="T252" s="393">
        <f t="shared" si="14"/>
        <v>7.0049758367639381E-2</v>
      </c>
    </row>
    <row r="253" spans="1:20" x14ac:dyDescent="0.2">
      <c r="A253" s="388" t="s">
        <v>1948</v>
      </c>
      <c r="B253" s="388" t="s">
        <v>1935</v>
      </c>
      <c r="C253" s="388" t="s">
        <v>1253</v>
      </c>
      <c r="D253" s="388" t="s">
        <v>1957</v>
      </c>
      <c r="E253" s="389">
        <v>40347</v>
      </c>
      <c r="F253" s="390">
        <v>2010</v>
      </c>
      <c r="G253" s="389">
        <v>41443</v>
      </c>
      <c r="H253" s="390">
        <v>1</v>
      </c>
      <c r="I253" s="390">
        <v>100000000</v>
      </c>
      <c r="J253" s="390">
        <v>100</v>
      </c>
      <c r="K253" s="390" t="s">
        <v>1657</v>
      </c>
      <c r="L253" s="390">
        <v>4.3499999999999996</v>
      </c>
      <c r="M253" s="391"/>
      <c r="N253" s="392">
        <f t="shared" si="12"/>
        <v>3.0027397260273974</v>
      </c>
      <c r="O253" s="390">
        <f t="shared" si="13"/>
        <v>1096</v>
      </c>
      <c r="P253" s="388">
        <v>12.25</v>
      </c>
      <c r="Q253" s="388">
        <v>6.69</v>
      </c>
      <c r="R253" s="388">
        <v>16.600000000000001</v>
      </c>
      <c r="S253" s="393">
        <f t="shared" si="15"/>
        <v>5.2113600149967354E-2</v>
      </c>
      <c r="T253" s="393">
        <f t="shared" si="14"/>
        <v>0.10824534521158102</v>
      </c>
    </row>
    <row r="254" spans="1:20" x14ac:dyDescent="0.2">
      <c r="A254" s="388" t="s">
        <v>1950</v>
      </c>
      <c r="B254" s="388" t="s">
        <v>1935</v>
      </c>
      <c r="C254" s="388" t="s">
        <v>1253</v>
      </c>
      <c r="D254" s="388" t="s">
        <v>1959</v>
      </c>
      <c r="E254" s="389">
        <v>40374</v>
      </c>
      <c r="F254" s="390">
        <v>2010</v>
      </c>
      <c r="G254" s="389">
        <v>42200</v>
      </c>
      <c r="H254" s="390">
        <v>34500</v>
      </c>
      <c r="I254" s="390">
        <v>10000</v>
      </c>
      <c r="J254" s="390">
        <v>100</v>
      </c>
      <c r="K254" s="390" t="s">
        <v>1657</v>
      </c>
      <c r="L254" s="390">
        <v>1.3</v>
      </c>
      <c r="M254" s="391"/>
      <c r="N254" s="392">
        <f t="shared" si="12"/>
        <v>5.0027397260273974</v>
      </c>
      <c r="O254" s="390">
        <f t="shared" si="13"/>
        <v>1826</v>
      </c>
      <c r="P254" s="388">
        <v>12.13</v>
      </c>
      <c r="Q254" s="388">
        <v>6.08</v>
      </c>
      <c r="R254" s="388">
        <v>13.430000000000001</v>
      </c>
      <c r="S254" s="393">
        <f t="shared" si="15"/>
        <v>5.7032428355957787E-2</v>
      </c>
      <c r="T254" s="393">
        <f t="shared" si="14"/>
        <v>7.309858200303232E-2</v>
      </c>
    </row>
    <row r="255" spans="1:20" x14ac:dyDescent="0.2">
      <c r="A255" s="388" t="s">
        <v>1953</v>
      </c>
      <c r="B255" s="388" t="s">
        <v>1935</v>
      </c>
      <c r="C255" s="388" t="s">
        <v>1253</v>
      </c>
      <c r="D255" s="388" t="s">
        <v>1959</v>
      </c>
      <c r="E255" s="389">
        <v>40527</v>
      </c>
      <c r="F255" s="390">
        <v>2010</v>
      </c>
      <c r="G255" s="389">
        <v>42353</v>
      </c>
      <c r="H255" s="390">
        <v>4250</v>
      </c>
      <c r="I255" s="390">
        <v>100000</v>
      </c>
      <c r="J255" s="390">
        <v>100</v>
      </c>
      <c r="K255" s="390" t="s">
        <v>1657</v>
      </c>
      <c r="L255" s="390">
        <v>1.4</v>
      </c>
      <c r="M255" s="391"/>
      <c r="N255" s="392">
        <f t="shared" si="12"/>
        <v>5.0027397260273974</v>
      </c>
      <c r="O255" s="390">
        <f t="shared" si="13"/>
        <v>1826</v>
      </c>
      <c r="P255" s="388">
        <v>12.2</v>
      </c>
      <c r="Q255" s="388">
        <v>5.96</v>
      </c>
      <c r="R255" s="388">
        <v>13.6</v>
      </c>
      <c r="S255" s="393">
        <f t="shared" si="15"/>
        <v>5.8890147225367784E-2</v>
      </c>
      <c r="T255" s="393">
        <f t="shared" si="14"/>
        <v>7.2821390374331996E-2</v>
      </c>
    </row>
    <row r="256" spans="1:20" x14ac:dyDescent="0.2">
      <c r="A256" s="388" t="s">
        <v>1955</v>
      </c>
      <c r="B256" s="388" t="s">
        <v>1935</v>
      </c>
      <c r="C256" s="388" t="s">
        <v>1253</v>
      </c>
      <c r="D256" s="388" t="s">
        <v>1959</v>
      </c>
      <c r="E256" s="389">
        <v>40527</v>
      </c>
      <c r="F256" s="390">
        <v>2010</v>
      </c>
      <c r="G256" s="389">
        <v>43084</v>
      </c>
      <c r="H256" s="390">
        <v>2450</v>
      </c>
      <c r="I256" s="390">
        <v>100000</v>
      </c>
      <c r="J256" s="390">
        <v>100</v>
      </c>
      <c r="K256" s="390" t="s">
        <v>1657</v>
      </c>
      <c r="L256" s="390">
        <v>1.6</v>
      </c>
      <c r="M256" s="391"/>
      <c r="N256" s="392">
        <f t="shared" si="12"/>
        <v>7.0054794520547947</v>
      </c>
      <c r="O256" s="390">
        <f t="shared" si="13"/>
        <v>2557</v>
      </c>
      <c r="P256" s="388">
        <v>12.21</v>
      </c>
      <c r="Q256" s="388">
        <v>6.15</v>
      </c>
      <c r="R256" s="388">
        <v>13.81</v>
      </c>
      <c r="S256" s="393">
        <f t="shared" si="15"/>
        <v>5.7089024964672719E-2</v>
      </c>
      <c r="T256" s="393">
        <f t="shared" si="14"/>
        <v>7.6635905890740652E-2</v>
      </c>
    </row>
    <row r="257" spans="1:20" x14ac:dyDescent="0.2">
      <c r="A257" s="388" t="s">
        <v>1956</v>
      </c>
      <c r="B257" s="388" t="s">
        <v>1935</v>
      </c>
      <c r="C257" s="388" t="s">
        <v>1253</v>
      </c>
      <c r="D257" s="388" t="s">
        <v>1959</v>
      </c>
      <c r="E257" s="389">
        <v>40527</v>
      </c>
      <c r="F257" s="390">
        <v>2010</v>
      </c>
      <c r="G257" s="389">
        <v>43084</v>
      </c>
      <c r="H257" s="390">
        <v>1450</v>
      </c>
      <c r="I257" s="390">
        <v>100000</v>
      </c>
      <c r="J257" s="390">
        <v>100</v>
      </c>
      <c r="K257" s="390" t="s">
        <v>1657</v>
      </c>
      <c r="L257" s="390">
        <v>1.6</v>
      </c>
      <c r="M257" s="391"/>
      <c r="N257" s="392">
        <f t="shared" si="12"/>
        <v>7.0054794520547947</v>
      </c>
      <c r="O257" s="390">
        <f t="shared" si="13"/>
        <v>2557</v>
      </c>
      <c r="P257" s="388">
        <v>12.21</v>
      </c>
      <c r="Q257" s="388">
        <v>6.15</v>
      </c>
      <c r="R257" s="388">
        <v>13.81</v>
      </c>
      <c r="S257" s="393">
        <f t="shared" si="15"/>
        <v>5.7089024964672719E-2</v>
      </c>
      <c r="T257" s="393">
        <f t="shared" si="14"/>
        <v>7.6635905890740652E-2</v>
      </c>
    </row>
    <row r="258" spans="1:20" x14ac:dyDescent="0.2">
      <c r="A258" s="388" t="s">
        <v>1946</v>
      </c>
      <c r="B258" s="388" t="s">
        <v>1935</v>
      </c>
      <c r="C258" s="388" t="s">
        <v>1254</v>
      </c>
      <c r="D258" s="388" t="s">
        <v>1936</v>
      </c>
      <c r="E258" s="389">
        <v>40193</v>
      </c>
      <c r="F258" s="390">
        <v>2010</v>
      </c>
      <c r="G258" s="389">
        <v>42019</v>
      </c>
      <c r="H258" s="390">
        <v>113400</v>
      </c>
      <c r="I258" s="390">
        <v>10000</v>
      </c>
      <c r="J258" s="390" t="s">
        <v>1657</v>
      </c>
      <c r="K258" s="390" t="s">
        <v>1657</v>
      </c>
      <c r="L258" s="390">
        <v>7.6795999999999998</v>
      </c>
      <c r="M258" s="391"/>
      <c r="N258" s="392">
        <f t="shared" si="12"/>
        <v>5.0027397260273974</v>
      </c>
      <c r="O258" s="390">
        <f t="shared" si="13"/>
        <v>1826</v>
      </c>
      <c r="P258" s="388"/>
      <c r="Q258" s="388"/>
      <c r="R258" s="388"/>
      <c r="S258" s="393"/>
      <c r="T258" s="393">
        <f t="shared" si="14"/>
        <v>7.6796000000000003E-2</v>
      </c>
    </row>
    <row r="259" spans="1:20" x14ac:dyDescent="0.2">
      <c r="A259" s="388" t="s">
        <v>1952</v>
      </c>
      <c r="B259" s="388" t="s">
        <v>1935</v>
      </c>
      <c r="C259" s="388" t="s">
        <v>1254</v>
      </c>
      <c r="D259" s="388" t="s">
        <v>1959</v>
      </c>
      <c r="E259" s="389">
        <v>40374</v>
      </c>
      <c r="F259" s="390">
        <v>2010</v>
      </c>
      <c r="G259" s="389">
        <v>42200</v>
      </c>
      <c r="H259" s="390">
        <v>25500</v>
      </c>
      <c r="I259" s="390">
        <v>10000</v>
      </c>
      <c r="J259" s="390" t="s">
        <v>1657</v>
      </c>
      <c r="K259" s="390" t="s">
        <v>1657</v>
      </c>
      <c r="L259" s="390">
        <v>7.91</v>
      </c>
      <c r="M259" s="391"/>
      <c r="N259" s="392">
        <f t="shared" si="12"/>
        <v>5.0027397260273974</v>
      </c>
      <c r="O259" s="390">
        <f t="shared" si="13"/>
        <v>1826</v>
      </c>
      <c r="P259" s="388"/>
      <c r="Q259" s="388"/>
      <c r="R259" s="388"/>
      <c r="S259" s="393"/>
      <c r="T259" s="393">
        <f t="shared" si="14"/>
        <v>7.9100000000000004E-2</v>
      </c>
    </row>
    <row r="260" spans="1:20" x14ac:dyDescent="0.2">
      <c r="A260" s="388" t="s">
        <v>1958</v>
      </c>
      <c r="B260" s="388" t="s">
        <v>1935</v>
      </c>
      <c r="C260" s="388" t="s">
        <v>1253</v>
      </c>
      <c r="D260" s="388" t="s">
        <v>1966</v>
      </c>
      <c r="E260" s="389">
        <v>40618</v>
      </c>
      <c r="F260" s="390">
        <v>2011</v>
      </c>
      <c r="G260" s="389">
        <v>42445</v>
      </c>
      <c r="H260" s="390">
        <v>360</v>
      </c>
      <c r="I260" s="390">
        <v>1000000</v>
      </c>
      <c r="J260" s="390">
        <v>100</v>
      </c>
      <c r="K260" s="390" t="s">
        <v>1657</v>
      </c>
      <c r="L260" s="390">
        <v>1.3</v>
      </c>
      <c r="M260" s="391"/>
      <c r="N260" s="392">
        <f t="shared" si="12"/>
        <v>5.0054794520547947</v>
      </c>
      <c r="O260" s="390">
        <f t="shared" si="13"/>
        <v>1827</v>
      </c>
      <c r="P260" s="388">
        <v>12.62</v>
      </c>
      <c r="Q260" s="388">
        <v>6.26</v>
      </c>
      <c r="R260" s="388">
        <v>13.92</v>
      </c>
      <c r="S260" s="393">
        <f t="shared" ref="S260:S323" si="16">(1+P260/100)/(1+Q260/100)-1</f>
        <v>5.9853190287972868E-2</v>
      </c>
      <c r="T260" s="393">
        <f t="shared" si="14"/>
        <v>7.4865849760255676E-2</v>
      </c>
    </row>
    <row r="261" spans="1:20" x14ac:dyDescent="0.2">
      <c r="A261" s="388" t="s">
        <v>1960</v>
      </c>
      <c r="B261" s="388" t="s">
        <v>1935</v>
      </c>
      <c r="C261" s="388" t="s">
        <v>1253</v>
      </c>
      <c r="D261" s="388" t="s">
        <v>1968</v>
      </c>
      <c r="E261" s="389">
        <v>40618</v>
      </c>
      <c r="F261" s="390">
        <v>2011</v>
      </c>
      <c r="G261" s="389">
        <v>42445</v>
      </c>
      <c r="H261" s="390">
        <v>75</v>
      </c>
      <c r="I261" s="390">
        <v>1000000</v>
      </c>
      <c r="J261" s="390">
        <v>100</v>
      </c>
      <c r="K261" s="390" t="s">
        <v>1657</v>
      </c>
      <c r="L261" s="390">
        <v>1.3</v>
      </c>
      <c r="M261" s="391"/>
      <c r="N261" s="392">
        <f t="shared" si="12"/>
        <v>5.0054794520547947</v>
      </c>
      <c r="O261" s="390">
        <f t="shared" si="13"/>
        <v>1827</v>
      </c>
      <c r="P261" s="388">
        <v>12.62</v>
      </c>
      <c r="Q261" s="388">
        <v>6.26</v>
      </c>
      <c r="R261" s="388">
        <v>13.92</v>
      </c>
      <c r="S261" s="393">
        <f t="shared" si="16"/>
        <v>5.9853190287972868E-2</v>
      </c>
      <c r="T261" s="393">
        <f t="shared" si="14"/>
        <v>7.4865849760255676E-2</v>
      </c>
    </row>
    <row r="262" spans="1:20" x14ac:dyDescent="0.2">
      <c r="A262" s="388" t="s">
        <v>1961</v>
      </c>
      <c r="B262" s="388" t="s">
        <v>1935</v>
      </c>
      <c r="C262" s="388" t="s">
        <v>1253</v>
      </c>
      <c r="D262" s="388" t="s">
        <v>1970</v>
      </c>
      <c r="E262" s="389">
        <v>40618</v>
      </c>
      <c r="F262" s="390">
        <v>2011</v>
      </c>
      <c r="G262" s="389">
        <v>42445</v>
      </c>
      <c r="H262" s="390">
        <v>190</v>
      </c>
      <c r="I262" s="390">
        <v>1000000</v>
      </c>
      <c r="J262" s="390">
        <v>100</v>
      </c>
      <c r="K262" s="390" t="s">
        <v>1657</v>
      </c>
      <c r="L262" s="390">
        <v>1.3</v>
      </c>
      <c r="M262" s="391"/>
      <c r="N262" s="392">
        <f t="shared" ref="N262:N325" si="17">O262/365</f>
        <v>5.0054794520547947</v>
      </c>
      <c r="O262" s="390">
        <f t="shared" ref="O262:O325" si="18">G262-E262</f>
        <v>1827</v>
      </c>
      <c r="P262" s="388">
        <v>12.62</v>
      </c>
      <c r="Q262" s="388">
        <v>6.26</v>
      </c>
      <c r="R262" s="388">
        <v>13.92</v>
      </c>
      <c r="S262" s="393">
        <f t="shared" si="16"/>
        <v>5.9853190287972868E-2</v>
      </c>
      <c r="T262" s="393">
        <f t="shared" si="14"/>
        <v>7.4865849760255676E-2</v>
      </c>
    </row>
    <row r="263" spans="1:20" x14ac:dyDescent="0.2">
      <c r="A263" s="388" t="s">
        <v>1965</v>
      </c>
      <c r="B263" s="388" t="s">
        <v>1935</v>
      </c>
      <c r="C263" s="388" t="s">
        <v>1253</v>
      </c>
      <c r="D263" s="388" t="s">
        <v>1972</v>
      </c>
      <c r="E263" s="389">
        <v>40877</v>
      </c>
      <c r="F263" s="390">
        <v>2011</v>
      </c>
      <c r="G263" s="389">
        <v>42704</v>
      </c>
      <c r="H263" s="390">
        <v>70</v>
      </c>
      <c r="I263" s="390">
        <v>1000000</v>
      </c>
      <c r="J263" s="390">
        <v>112.5</v>
      </c>
      <c r="K263" s="390" t="s">
        <v>1657</v>
      </c>
      <c r="L263" s="390"/>
      <c r="M263" s="391"/>
      <c r="N263" s="392">
        <f t="shared" si="17"/>
        <v>5.0054794520547947</v>
      </c>
      <c r="O263" s="390">
        <f t="shared" si="18"/>
        <v>1827</v>
      </c>
      <c r="P263" s="388">
        <v>10.63</v>
      </c>
      <c r="Q263" s="388">
        <v>5.07</v>
      </c>
      <c r="R263" s="388">
        <v>11.95875</v>
      </c>
      <c r="S263" s="393">
        <f t="shared" si="16"/>
        <v>5.2917102883791811E-2</v>
      </c>
      <c r="T263" s="393">
        <f t="shared" si="14"/>
        <v>6.331970193437586E-2</v>
      </c>
    </row>
    <row r="264" spans="1:20" x14ac:dyDescent="0.2">
      <c r="A264" s="388" t="s">
        <v>1963</v>
      </c>
      <c r="B264" s="388" t="s">
        <v>1935</v>
      </c>
      <c r="C264" s="388" t="s">
        <v>1253</v>
      </c>
      <c r="D264" s="388" t="s">
        <v>1974</v>
      </c>
      <c r="E264" s="389">
        <v>40801</v>
      </c>
      <c r="F264" s="390">
        <v>2011</v>
      </c>
      <c r="G264" s="389">
        <v>41167</v>
      </c>
      <c r="H264" s="390">
        <v>420</v>
      </c>
      <c r="I264" s="390">
        <v>1000000</v>
      </c>
      <c r="J264" s="390">
        <v>106.5</v>
      </c>
      <c r="K264" s="390" t="s">
        <v>1657</v>
      </c>
      <c r="L264" s="390">
        <v>0</v>
      </c>
      <c r="M264" s="391"/>
      <c r="N264" s="392">
        <f t="shared" si="17"/>
        <v>1.0027397260273974</v>
      </c>
      <c r="O264" s="390">
        <f t="shared" si="18"/>
        <v>366</v>
      </c>
      <c r="P264" s="388">
        <v>10.77</v>
      </c>
      <c r="Q264" s="388">
        <v>4.5999999999999996</v>
      </c>
      <c r="R264" s="388">
        <v>11.470049999999999</v>
      </c>
      <c r="S264" s="393">
        <f t="shared" si="16"/>
        <v>5.8986615678776166E-2</v>
      </c>
      <c r="T264" s="393">
        <f t="shared" si="14"/>
        <v>5.2610565134964649E-2</v>
      </c>
    </row>
    <row r="265" spans="1:20" x14ac:dyDescent="0.2">
      <c r="A265" s="388" t="s">
        <v>1967</v>
      </c>
      <c r="B265" s="388" t="s">
        <v>1935</v>
      </c>
      <c r="C265" s="388" t="s">
        <v>1253</v>
      </c>
      <c r="D265" s="388" t="s">
        <v>1957</v>
      </c>
      <c r="E265" s="389">
        <v>40896</v>
      </c>
      <c r="F265" s="390">
        <v>2011</v>
      </c>
      <c r="G265" s="389">
        <v>43635</v>
      </c>
      <c r="H265" s="390">
        <v>140000</v>
      </c>
      <c r="I265" s="390">
        <v>1000</v>
      </c>
      <c r="J265" s="390">
        <v>100</v>
      </c>
      <c r="K265" s="390" t="s">
        <v>1657</v>
      </c>
      <c r="L265" s="390">
        <v>5.35</v>
      </c>
      <c r="M265" s="391"/>
      <c r="N265" s="392">
        <f t="shared" si="17"/>
        <v>7.5041095890410956</v>
      </c>
      <c r="O265" s="390">
        <f t="shared" si="18"/>
        <v>2739</v>
      </c>
      <c r="P265" s="388">
        <v>11.13</v>
      </c>
      <c r="Q265" s="388">
        <v>5.23</v>
      </c>
      <c r="R265" s="388">
        <v>16.48</v>
      </c>
      <c r="S265" s="393">
        <f t="shared" si="16"/>
        <v>5.6067661313313533E-2</v>
      </c>
      <c r="T265" s="393">
        <f t="shared" si="14"/>
        <v>0.10295963286241361</v>
      </c>
    </row>
    <row r="266" spans="1:20" x14ac:dyDescent="0.2">
      <c r="A266" s="388" t="s">
        <v>1977</v>
      </c>
      <c r="B266" s="388" t="s">
        <v>1935</v>
      </c>
      <c r="C266" s="388" t="s">
        <v>1253</v>
      </c>
      <c r="D266" s="388" t="s">
        <v>1978</v>
      </c>
      <c r="E266" s="389">
        <v>40643</v>
      </c>
      <c r="F266" s="390">
        <v>2011</v>
      </c>
      <c r="G266" s="389">
        <v>41985</v>
      </c>
      <c r="H266" s="390">
        <v>17000</v>
      </c>
      <c r="I266" s="390">
        <v>10000</v>
      </c>
      <c r="J266" s="390">
        <v>100</v>
      </c>
      <c r="K266" s="390" t="s">
        <v>1657</v>
      </c>
      <c r="L266" s="390">
        <v>1.45</v>
      </c>
      <c r="M266" s="391"/>
      <c r="N266" s="392">
        <f t="shared" si="17"/>
        <v>3.6767123287671235</v>
      </c>
      <c r="O266" s="390">
        <f t="shared" si="18"/>
        <v>1342</v>
      </c>
      <c r="P266" s="388">
        <v>12.87</v>
      </c>
      <c r="Q266" s="388">
        <v>6.46</v>
      </c>
      <c r="R266" s="388">
        <v>14.319999999999999</v>
      </c>
      <c r="S266" s="393">
        <f t="shared" si="16"/>
        <v>6.021040766485064E-2</v>
      </c>
      <c r="T266" s="393">
        <f t="shared" si="14"/>
        <v>7.827653052183936E-2</v>
      </c>
    </row>
    <row r="267" spans="1:20" x14ac:dyDescent="0.2">
      <c r="A267" s="388" t="s">
        <v>1980</v>
      </c>
      <c r="B267" s="388" t="s">
        <v>1935</v>
      </c>
      <c r="C267" s="388" t="s">
        <v>1253</v>
      </c>
      <c r="D267" s="388" t="s">
        <v>1978</v>
      </c>
      <c r="E267" s="389">
        <v>40906</v>
      </c>
      <c r="F267" s="390">
        <v>2011</v>
      </c>
      <c r="G267" s="389">
        <v>43696</v>
      </c>
      <c r="H267" s="390">
        <v>425</v>
      </c>
      <c r="I267" s="390">
        <v>1000000</v>
      </c>
      <c r="J267" s="390">
        <v>100</v>
      </c>
      <c r="K267" s="390" t="s">
        <v>1657</v>
      </c>
      <c r="L267" s="390">
        <v>1.18</v>
      </c>
      <c r="M267" s="391"/>
      <c r="N267" s="392">
        <f t="shared" si="17"/>
        <v>7.6438356164383565</v>
      </c>
      <c r="O267" s="390">
        <f t="shared" si="18"/>
        <v>2790</v>
      </c>
      <c r="P267" s="388">
        <v>11.06</v>
      </c>
      <c r="Q267" s="388">
        <v>5.29</v>
      </c>
      <c r="R267" s="388">
        <v>12.24</v>
      </c>
      <c r="S267" s="393">
        <f t="shared" si="16"/>
        <v>5.4801025738436815E-2</v>
      </c>
      <c r="T267" s="393">
        <f t="shared" si="14"/>
        <v>6.4086943994237311E-2</v>
      </c>
    </row>
    <row r="268" spans="1:20" x14ac:dyDescent="0.2">
      <c r="A268" s="388" t="s">
        <v>1962</v>
      </c>
      <c r="B268" s="388" t="s">
        <v>1935</v>
      </c>
      <c r="C268" s="388" t="s">
        <v>1253</v>
      </c>
      <c r="D268" s="388" t="s">
        <v>1982</v>
      </c>
      <c r="E268" s="389">
        <v>40675</v>
      </c>
      <c r="F268" s="390">
        <v>2011</v>
      </c>
      <c r="G268" s="389">
        <v>41007</v>
      </c>
      <c r="H268" s="390">
        <v>125</v>
      </c>
      <c r="I268" s="390">
        <v>1000000</v>
      </c>
      <c r="J268" s="390">
        <v>100</v>
      </c>
      <c r="K268" s="390" t="s">
        <v>1983</v>
      </c>
      <c r="L268" s="390">
        <v>1.55</v>
      </c>
      <c r="M268" s="391"/>
      <c r="N268" s="392">
        <f t="shared" si="17"/>
        <v>0.90958904109589045</v>
      </c>
      <c r="O268" s="390">
        <f t="shared" si="18"/>
        <v>332</v>
      </c>
      <c r="P268" s="388">
        <v>12.41</v>
      </c>
      <c r="Q268" s="388">
        <v>7.29</v>
      </c>
      <c r="R268" s="388">
        <v>13.96</v>
      </c>
      <c r="S268" s="393">
        <f t="shared" si="16"/>
        <v>4.7721129648615968E-2</v>
      </c>
      <c r="T268" s="393">
        <f t="shared" ref="T268:T331" si="19">IF(C268="DI",(1+R268/100)/(1+S268)-1,L268/100)</f>
        <v>8.7694012988168257E-2</v>
      </c>
    </row>
    <row r="269" spans="1:20" x14ac:dyDescent="0.2">
      <c r="A269" s="388" t="s">
        <v>1985</v>
      </c>
      <c r="B269" s="388" t="s">
        <v>1935</v>
      </c>
      <c r="C269" s="388" t="s">
        <v>1253</v>
      </c>
      <c r="D269" s="388" t="s">
        <v>1986</v>
      </c>
      <c r="E269" s="389">
        <v>40693</v>
      </c>
      <c r="F269" s="390">
        <v>2011</v>
      </c>
      <c r="G269" s="389">
        <v>41608</v>
      </c>
      <c r="H269" s="390">
        <v>300</v>
      </c>
      <c r="I269" s="390">
        <v>1000000</v>
      </c>
      <c r="J269" s="390">
        <v>100</v>
      </c>
      <c r="K269" s="390" t="s">
        <v>1657</v>
      </c>
      <c r="L269" s="390">
        <v>1.4</v>
      </c>
      <c r="M269" s="391"/>
      <c r="N269" s="392">
        <f t="shared" si="17"/>
        <v>2.506849315068493</v>
      </c>
      <c r="O269" s="390">
        <f t="shared" si="18"/>
        <v>915</v>
      </c>
      <c r="P269" s="388">
        <v>12.48</v>
      </c>
      <c r="Q269" s="388">
        <v>6.5</v>
      </c>
      <c r="R269" s="388">
        <v>13.88</v>
      </c>
      <c r="S269" s="393">
        <f t="shared" si="16"/>
        <v>5.6150234741784155E-2</v>
      </c>
      <c r="T269" s="393">
        <f t="shared" si="19"/>
        <v>7.825568990042675E-2</v>
      </c>
    </row>
    <row r="270" spans="1:20" x14ac:dyDescent="0.2">
      <c r="A270" s="388" t="s">
        <v>1964</v>
      </c>
      <c r="B270" s="388" t="s">
        <v>1935</v>
      </c>
      <c r="C270" s="388" t="s">
        <v>1254</v>
      </c>
      <c r="D270" s="388" t="s">
        <v>1988</v>
      </c>
      <c r="E270" s="389">
        <v>40858</v>
      </c>
      <c r="F270" s="390">
        <v>2011</v>
      </c>
      <c r="G270" s="389">
        <v>45241</v>
      </c>
      <c r="H270" s="390">
        <v>220000</v>
      </c>
      <c r="I270" s="390">
        <v>1000</v>
      </c>
      <c r="J270" s="390" t="s">
        <v>1657</v>
      </c>
      <c r="K270" s="390" t="s">
        <v>1989</v>
      </c>
      <c r="L270" s="390">
        <v>7.8</v>
      </c>
      <c r="M270" s="391"/>
      <c r="N270" s="392">
        <f t="shared" si="17"/>
        <v>12.008219178082191</v>
      </c>
      <c r="O270" s="390">
        <f t="shared" si="18"/>
        <v>4383</v>
      </c>
      <c r="P270" s="388"/>
      <c r="Q270" s="388"/>
      <c r="R270" s="388"/>
      <c r="S270" s="393"/>
      <c r="T270" s="393">
        <f t="shared" si="19"/>
        <v>7.8E-2</v>
      </c>
    </row>
    <row r="271" spans="1:20" x14ac:dyDescent="0.2">
      <c r="A271" s="388" t="s">
        <v>1991</v>
      </c>
      <c r="B271" s="388" t="s">
        <v>1935</v>
      </c>
      <c r="C271" s="388" t="s">
        <v>1253</v>
      </c>
      <c r="D271" s="388" t="s">
        <v>1939</v>
      </c>
      <c r="E271" s="389">
        <v>40942</v>
      </c>
      <c r="F271" s="390">
        <v>2012</v>
      </c>
      <c r="G271" s="389">
        <v>43134</v>
      </c>
      <c r="H271" s="390">
        <v>15000</v>
      </c>
      <c r="I271" s="390">
        <v>10000</v>
      </c>
      <c r="J271" s="390">
        <v>100</v>
      </c>
      <c r="K271" s="390" t="s">
        <v>1657</v>
      </c>
      <c r="L271" s="390">
        <v>1.45</v>
      </c>
      <c r="M271" s="391"/>
      <c r="N271" s="392">
        <f t="shared" si="17"/>
        <v>6.0054794520547947</v>
      </c>
      <c r="O271" s="390">
        <f t="shared" si="18"/>
        <v>2192</v>
      </c>
      <c r="P271" s="388">
        <v>11.01</v>
      </c>
      <c r="Q271" s="388">
        <v>5</v>
      </c>
      <c r="R271" s="388">
        <v>12.459999999999999</v>
      </c>
      <c r="S271" s="393">
        <f t="shared" si="16"/>
        <v>5.723809523809531E-2</v>
      </c>
      <c r="T271" s="393">
        <f t="shared" si="19"/>
        <v>6.3714980632375351E-2</v>
      </c>
    </row>
    <row r="272" spans="1:20" x14ac:dyDescent="0.2">
      <c r="A272" s="388" t="s">
        <v>1971</v>
      </c>
      <c r="B272" s="388" t="s">
        <v>1935</v>
      </c>
      <c r="C272" s="388" t="s">
        <v>1253</v>
      </c>
      <c r="D272" s="388" t="s">
        <v>1936</v>
      </c>
      <c r="E272" s="389">
        <v>40954</v>
      </c>
      <c r="F272" s="390">
        <v>2012</v>
      </c>
      <c r="G272" s="389">
        <v>42781</v>
      </c>
      <c r="H272" s="390">
        <v>480000</v>
      </c>
      <c r="I272" s="390">
        <v>1000</v>
      </c>
      <c r="J272" s="390">
        <v>100</v>
      </c>
      <c r="K272" s="390" t="s">
        <v>1657</v>
      </c>
      <c r="L272" s="390">
        <v>0.9</v>
      </c>
      <c r="M272" s="391"/>
      <c r="N272" s="392">
        <f t="shared" si="17"/>
        <v>5.0054794520547947</v>
      </c>
      <c r="O272" s="390">
        <f t="shared" si="18"/>
        <v>1827</v>
      </c>
      <c r="P272" s="388">
        <v>10.66</v>
      </c>
      <c r="Q272" s="388">
        <v>4.71</v>
      </c>
      <c r="R272" s="388">
        <v>11.56</v>
      </c>
      <c r="S272" s="393">
        <f t="shared" si="16"/>
        <v>5.6823608060357245E-2</v>
      </c>
      <c r="T272" s="393">
        <f t="shared" si="19"/>
        <v>5.5616085306343654E-2</v>
      </c>
    </row>
    <row r="273" spans="1:20" x14ac:dyDescent="0.2">
      <c r="A273" s="388" t="s">
        <v>1979</v>
      </c>
      <c r="B273" s="388" t="s">
        <v>1935</v>
      </c>
      <c r="C273" s="388" t="s">
        <v>1253</v>
      </c>
      <c r="D273" s="388" t="s">
        <v>1949</v>
      </c>
      <c r="E273" s="389">
        <v>41092</v>
      </c>
      <c r="F273" s="390">
        <v>2012</v>
      </c>
      <c r="G273" s="389">
        <v>41822</v>
      </c>
      <c r="H273" s="390">
        <v>70000</v>
      </c>
      <c r="I273" s="390">
        <v>10000</v>
      </c>
      <c r="J273" s="390">
        <v>105.5</v>
      </c>
      <c r="K273" s="390" t="s">
        <v>1657</v>
      </c>
      <c r="L273" s="390"/>
      <c r="M273" s="391"/>
      <c r="N273" s="392">
        <f t="shared" si="17"/>
        <v>2</v>
      </c>
      <c r="O273" s="390">
        <f t="shared" si="18"/>
        <v>730</v>
      </c>
      <c r="P273" s="388">
        <v>8.1199999999999992</v>
      </c>
      <c r="Q273" s="388">
        <v>3.12</v>
      </c>
      <c r="R273" s="388">
        <v>8.5665999999999993</v>
      </c>
      <c r="S273" s="393">
        <f t="shared" si="16"/>
        <v>4.8487199379363854E-2</v>
      </c>
      <c r="T273" s="393">
        <f t="shared" si="19"/>
        <v>3.5459470218276001E-2</v>
      </c>
    </row>
    <row r="274" spans="1:20" x14ac:dyDescent="0.2">
      <c r="A274" s="388" t="s">
        <v>1992</v>
      </c>
      <c r="B274" s="388" t="s">
        <v>1935</v>
      </c>
      <c r="C274" s="388" t="s">
        <v>1253</v>
      </c>
      <c r="D274" s="388" t="s">
        <v>1966</v>
      </c>
      <c r="E274" s="389">
        <v>41201</v>
      </c>
      <c r="F274" s="390">
        <v>2012</v>
      </c>
      <c r="G274" s="389">
        <v>43027</v>
      </c>
      <c r="H274" s="390">
        <v>15000</v>
      </c>
      <c r="I274" s="390">
        <v>10000</v>
      </c>
      <c r="J274" s="390">
        <v>100</v>
      </c>
      <c r="K274" s="390" t="s">
        <v>1657</v>
      </c>
      <c r="L274" s="390">
        <v>0.98750000000000004</v>
      </c>
      <c r="M274" s="391"/>
      <c r="N274" s="392">
        <f t="shared" si="17"/>
        <v>5.0027397260273974</v>
      </c>
      <c r="O274" s="390">
        <f t="shared" si="18"/>
        <v>1826</v>
      </c>
      <c r="P274" s="388">
        <v>8.86</v>
      </c>
      <c r="Q274" s="388">
        <v>2.96</v>
      </c>
      <c r="R274" s="388">
        <v>9.8475000000000001</v>
      </c>
      <c r="S274" s="393">
        <f t="shared" si="16"/>
        <v>5.7303807303807242E-2</v>
      </c>
      <c r="T274" s="393">
        <f t="shared" si="19"/>
        <v>3.8939794231122704E-2</v>
      </c>
    </row>
    <row r="275" spans="1:20" x14ac:dyDescent="0.2">
      <c r="A275" s="388" t="s">
        <v>1993</v>
      </c>
      <c r="B275" s="388" t="s">
        <v>1935</v>
      </c>
      <c r="C275" s="388" t="s">
        <v>1253</v>
      </c>
      <c r="D275" s="388" t="s">
        <v>1968</v>
      </c>
      <c r="E275" s="389">
        <v>41211</v>
      </c>
      <c r="F275" s="390">
        <v>2012</v>
      </c>
      <c r="G275" s="389">
        <v>43037</v>
      </c>
      <c r="H275" s="390">
        <v>8000</v>
      </c>
      <c r="I275" s="390">
        <v>10000</v>
      </c>
      <c r="J275" s="390">
        <v>100</v>
      </c>
      <c r="K275" s="390" t="s">
        <v>1657</v>
      </c>
      <c r="L275" s="390">
        <v>0.98750000000000004</v>
      </c>
      <c r="M275" s="391"/>
      <c r="N275" s="392">
        <f t="shared" si="17"/>
        <v>5.0027397260273974</v>
      </c>
      <c r="O275" s="390">
        <f t="shared" si="18"/>
        <v>1826</v>
      </c>
      <c r="P275" s="388">
        <v>8.64</v>
      </c>
      <c r="Q275" s="388">
        <v>2.9</v>
      </c>
      <c r="R275" s="388">
        <v>9.6275000000000013</v>
      </c>
      <c r="S275" s="393">
        <f t="shared" si="16"/>
        <v>5.5782312925170219E-2</v>
      </c>
      <c r="T275" s="393">
        <f t="shared" si="19"/>
        <v>3.8353253865979431E-2</v>
      </c>
    </row>
    <row r="276" spans="1:20" x14ac:dyDescent="0.2">
      <c r="A276" s="388" t="s">
        <v>1981</v>
      </c>
      <c r="B276" s="388" t="s">
        <v>1935</v>
      </c>
      <c r="C276" s="388" t="s">
        <v>1253</v>
      </c>
      <c r="D276" s="388" t="s">
        <v>1997</v>
      </c>
      <c r="E276" s="389">
        <v>41197</v>
      </c>
      <c r="F276" s="390">
        <v>2012</v>
      </c>
      <c r="G276" s="389">
        <v>41744</v>
      </c>
      <c r="H276" s="390">
        <v>18000</v>
      </c>
      <c r="I276" s="390">
        <v>10000</v>
      </c>
      <c r="J276" s="390">
        <v>106.5</v>
      </c>
      <c r="K276" s="390" t="s">
        <v>1657</v>
      </c>
      <c r="L276" s="390"/>
      <c r="M276" s="391"/>
      <c r="N276" s="392">
        <f t="shared" si="17"/>
        <v>1.4986301369863013</v>
      </c>
      <c r="O276" s="390">
        <f t="shared" si="18"/>
        <v>547</v>
      </c>
      <c r="P276" s="388">
        <v>7.64</v>
      </c>
      <c r="Q276" s="388">
        <v>1.8</v>
      </c>
      <c r="R276" s="388">
        <v>8.1365999999999996</v>
      </c>
      <c r="S276" s="393">
        <f t="shared" si="16"/>
        <v>5.7367387033398831E-2</v>
      </c>
      <c r="T276" s="393">
        <f t="shared" si="19"/>
        <v>2.2696570048309272E-2</v>
      </c>
    </row>
    <row r="277" spans="1:20" x14ac:dyDescent="0.2">
      <c r="A277" s="388" t="s">
        <v>1969</v>
      </c>
      <c r="B277" s="388" t="s">
        <v>1935</v>
      </c>
      <c r="C277" s="388" t="s">
        <v>1253</v>
      </c>
      <c r="D277" s="388" t="s">
        <v>1999</v>
      </c>
      <c r="E277" s="389">
        <v>40924</v>
      </c>
      <c r="F277" s="390">
        <v>2012</v>
      </c>
      <c r="G277" s="389">
        <v>41290</v>
      </c>
      <c r="H277" s="390">
        <v>154</v>
      </c>
      <c r="I277" s="390">
        <v>1000000</v>
      </c>
      <c r="J277" s="390">
        <v>100</v>
      </c>
      <c r="K277" s="390" t="s">
        <v>1657</v>
      </c>
      <c r="L277" s="390">
        <v>1.6</v>
      </c>
      <c r="M277" s="391"/>
      <c r="N277" s="392">
        <f t="shared" si="17"/>
        <v>1.0027397260273974</v>
      </c>
      <c r="O277" s="390">
        <f t="shared" si="18"/>
        <v>366</v>
      </c>
      <c r="P277" s="388">
        <v>10.039999999999999</v>
      </c>
      <c r="Q277" s="388">
        <v>4.2</v>
      </c>
      <c r="R277" s="388">
        <v>11.639999999999999</v>
      </c>
      <c r="S277" s="393">
        <f t="shared" si="16"/>
        <v>5.6046065259117039E-2</v>
      </c>
      <c r="T277" s="393">
        <f t="shared" si="19"/>
        <v>5.71508542348238E-2</v>
      </c>
    </row>
    <row r="278" spans="1:20" x14ac:dyDescent="0.2">
      <c r="A278" s="388" t="s">
        <v>1976</v>
      </c>
      <c r="B278" s="388" t="s">
        <v>1935</v>
      </c>
      <c r="C278" s="388" t="s">
        <v>1253</v>
      </c>
      <c r="D278" s="388" t="s">
        <v>2001</v>
      </c>
      <c r="E278" s="389">
        <v>41087</v>
      </c>
      <c r="F278" s="390">
        <v>2012</v>
      </c>
      <c r="G278" s="389">
        <v>41635</v>
      </c>
      <c r="H278" s="390">
        <v>297</v>
      </c>
      <c r="I278" s="390">
        <v>500000</v>
      </c>
      <c r="J278" s="390">
        <v>100</v>
      </c>
      <c r="K278" s="390" t="s">
        <v>1657</v>
      </c>
      <c r="L278" s="390">
        <v>2.75</v>
      </c>
      <c r="M278" s="391"/>
      <c r="N278" s="392">
        <f t="shared" si="17"/>
        <v>1.5013698630136987</v>
      </c>
      <c r="O278" s="390">
        <f t="shared" si="18"/>
        <v>548</v>
      </c>
      <c r="P278" s="388">
        <v>7.93</v>
      </c>
      <c r="Q278" s="388">
        <v>3.23</v>
      </c>
      <c r="R278" s="388">
        <v>10.68</v>
      </c>
      <c r="S278" s="393">
        <f t="shared" si="16"/>
        <v>4.5529400368109929E-2</v>
      </c>
      <c r="T278" s="393">
        <f t="shared" si="19"/>
        <v>5.8602464560363332E-2</v>
      </c>
    </row>
    <row r="279" spans="1:20" x14ac:dyDescent="0.2">
      <c r="A279" s="388" t="s">
        <v>1984</v>
      </c>
      <c r="B279" s="388" t="s">
        <v>1935</v>
      </c>
      <c r="C279" s="388" t="s">
        <v>1253</v>
      </c>
      <c r="D279" s="388" t="s">
        <v>1959</v>
      </c>
      <c r="E279" s="389">
        <v>41197</v>
      </c>
      <c r="F279" s="390">
        <v>2012</v>
      </c>
      <c r="G279" s="389">
        <v>43023</v>
      </c>
      <c r="H279" s="390">
        <v>665000</v>
      </c>
      <c r="I279" s="390">
        <v>1000</v>
      </c>
      <c r="J279" s="390">
        <v>100</v>
      </c>
      <c r="K279" s="390" t="s">
        <v>1657</v>
      </c>
      <c r="L279" s="390">
        <v>0.78</v>
      </c>
      <c r="M279" s="391"/>
      <c r="N279" s="392">
        <f t="shared" si="17"/>
        <v>5.0027397260273974</v>
      </c>
      <c r="O279" s="390">
        <f t="shared" si="18"/>
        <v>1826</v>
      </c>
      <c r="P279" s="388">
        <v>8.93</v>
      </c>
      <c r="Q279" s="388">
        <v>2.95</v>
      </c>
      <c r="R279" s="388">
        <v>9.7099999999999991</v>
      </c>
      <c r="S279" s="393">
        <f t="shared" si="16"/>
        <v>5.8086449732879908E-2</v>
      </c>
      <c r="T279" s="393">
        <f t="shared" si="19"/>
        <v>3.6871798402644096E-2</v>
      </c>
    </row>
    <row r="280" spans="1:20" x14ac:dyDescent="0.2">
      <c r="A280" s="388" t="s">
        <v>1994</v>
      </c>
      <c r="B280" s="388" t="s">
        <v>1935</v>
      </c>
      <c r="C280" s="388" t="s">
        <v>1253</v>
      </c>
      <c r="D280" s="388" t="s">
        <v>2004</v>
      </c>
      <c r="E280" s="389">
        <v>41227</v>
      </c>
      <c r="F280" s="390">
        <v>2012</v>
      </c>
      <c r="G280" s="389">
        <v>43053</v>
      </c>
      <c r="H280" s="390">
        <v>4250</v>
      </c>
      <c r="I280" s="390">
        <v>10000</v>
      </c>
      <c r="J280" s="390">
        <v>100</v>
      </c>
      <c r="K280" s="390" t="s">
        <v>1657</v>
      </c>
      <c r="L280" s="390">
        <v>0.98750000000000004</v>
      </c>
      <c r="M280" s="391"/>
      <c r="N280" s="392">
        <f t="shared" si="17"/>
        <v>5.0027397260273974</v>
      </c>
      <c r="O280" s="390">
        <f t="shared" si="18"/>
        <v>1826</v>
      </c>
      <c r="P280" s="388">
        <v>9.01</v>
      </c>
      <c r="Q280" s="388">
        <v>3.12</v>
      </c>
      <c r="R280" s="388">
        <v>9.9975000000000005</v>
      </c>
      <c r="S280" s="393">
        <f t="shared" si="16"/>
        <v>5.7117920868890781E-2</v>
      </c>
      <c r="T280" s="393">
        <f t="shared" si="19"/>
        <v>4.0541436565452393E-2</v>
      </c>
    </row>
    <row r="281" spans="1:20" x14ac:dyDescent="0.2">
      <c r="A281" s="388" t="s">
        <v>1995</v>
      </c>
      <c r="B281" s="388" t="s">
        <v>1935</v>
      </c>
      <c r="C281" s="388" t="s">
        <v>1253</v>
      </c>
      <c r="D281" s="388" t="s">
        <v>2006</v>
      </c>
      <c r="E281" s="389">
        <v>41227</v>
      </c>
      <c r="F281" s="390">
        <v>2012</v>
      </c>
      <c r="G281" s="389">
        <v>43053</v>
      </c>
      <c r="H281" s="390">
        <v>4750</v>
      </c>
      <c r="I281" s="390">
        <v>10000</v>
      </c>
      <c r="J281" s="390">
        <v>100</v>
      </c>
      <c r="K281" s="390" t="s">
        <v>1657</v>
      </c>
      <c r="L281" s="390">
        <v>0.98750000000000004</v>
      </c>
      <c r="M281" s="391"/>
      <c r="N281" s="392">
        <f t="shared" si="17"/>
        <v>5.0027397260273974</v>
      </c>
      <c r="O281" s="390">
        <f t="shared" si="18"/>
        <v>1826</v>
      </c>
      <c r="P281" s="388">
        <v>9.01</v>
      </c>
      <c r="Q281" s="388">
        <v>3.12</v>
      </c>
      <c r="R281" s="388">
        <v>9.9975000000000005</v>
      </c>
      <c r="S281" s="393">
        <f t="shared" si="16"/>
        <v>5.7117920868890781E-2</v>
      </c>
      <c r="T281" s="393">
        <f t="shared" si="19"/>
        <v>4.0541436565452393E-2</v>
      </c>
    </row>
    <row r="282" spans="1:20" x14ac:dyDescent="0.2">
      <c r="A282" s="388" t="s">
        <v>1973</v>
      </c>
      <c r="B282" s="388" t="s">
        <v>1935</v>
      </c>
      <c r="C282" s="388" t="s">
        <v>1254</v>
      </c>
      <c r="D282" s="388" t="s">
        <v>1936</v>
      </c>
      <c r="E282" s="389">
        <v>40954</v>
      </c>
      <c r="F282" s="390">
        <v>2012</v>
      </c>
      <c r="G282" s="389">
        <v>43511</v>
      </c>
      <c r="H282" s="390">
        <v>200000</v>
      </c>
      <c r="I282" s="390">
        <v>1000</v>
      </c>
      <c r="J282" s="390" t="s">
        <v>1657</v>
      </c>
      <c r="K282" s="390" t="s">
        <v>1657</v>
      </c>
      <c r="L282" s="390">
        <v>6</v>
      </c>
      <c r="M282" s="391"/>
      <c r="N282" s="392">
        <f t="shared" si="17"/>
        <v>7.0054794520547947</v>
      </c>
      <c r="O282" s="390">
        <f t="shared" si="18"/>
        <v>2557</v>
      </c>
      <c r="P282" s="388"/>
      <c r="Q282" s="388"/>
      <c r="R282" s="388"/>
      <c r="S282" s="393"/>
      <c r="T282" s="393">
        <f t="shared" si="19"/>
        <v>0.06</v>
      </c>
    </row>
    <row r="283" spans="1:20" x14ac:dyDescent="0.2">
      <c r="A283" s="388" t="s">
        <v>1975</v>
      </c>
      <c r="B283" s="388" t="s">
        <v>1935</v>
      </c>
      <c r="C283" s="388" t="s">
        <v>1254</v>
      </c>
      <c r="D283" s="388" t="s">
        <v>1936</v>
      </c>
      <c r="E283" s="389">
        <v>40954</v>
      </c>
      <c r="F283" s="390">
        <v>2012</v>
      </c>
      <c r="G283" s="389">
        <v>44607</v>
      </c>
      <c r="H283" s="390">
        <v>670000</v>
      </c>
      <c r="I283" s="390">
        <v>1000</v>
      </c>
      <c r="J283" s="390" t="s">
        <v>1657</v>
      </c>
      <c r="K283" s="390" t="s">
        <v>1657</v>
      </c>
      <c r="L283" s="390">
        <v>6.2</v>
      </c>
      <c r="M283" s="391"/>
      <c r="N283" s="392">
        <f t="shared" si="17"/>
        <v>10.008219178082191</v>
      </c>
      <c r="O283" s="390">
        <f t="shared" si="18"/>
        <v>3653</v>
      </c>
      <c r="P283" s="388"/>
      <c r="Q283" s="388"/>
      <c r="R283" s="388"/>
      <c r="S283" s="393"/>
      <c r="T283" s="393">
        <f t="shared" si="19"/>
        <v>6.2E-2</v>
      </c>
    </row>
    <row r="284" spans="1:20" x14ac:dyDescent="0.2">
      <c r="A284" s="388" t="s">
        <v>1987</v>
      </c>
      <c r="B284" s="388" t="s">
        <v>1935</v>
      </c>
      <c r="C284" s="388" t="s">
        <v>1254</v>
      </c>
      <c r="D284" s="388" t="s">
        <v>1959</v>
      </c>
      <c r="E284" s="389">
        <v>41197</v>
      </c>
      <c r="F284" s="390">
        <v>2012</v>
      </c>
      <c r="G284" s="389">
        <v>44119</v>
      </c>
      <c r="H284" s="390">
        <v>793000</v>
      </c>
      <c r="I284" s="390">
        <v>1000</v>
      </c>
      <c r="J284" s="390" t="s">
        <v>1657</v>
      </c>
      <c r="K284" s="390" t="s">
        <v>1657</v>
      </c>
      <c r="L284" s="390">
        <v>4.8499999999999996</v>
      </c>
      <c r="M284" s="391"/>
      <c r="N284" s="392">
        <f t="shared" si="17"/>
        <v>8.0054794520547947</v>
      </c>
      <c r="O284" s="390">
        <f t="shared" si="18"/>
        <v>2922</v>
      </c>
      <c r="P284" s="388"/>
      <c r="Q284" s="388"/>
      <c r="R284" s="388"/>
      <c r="S284" s="393"/>
      <c r="T284" s="393">
        <f t="shared" si="19"/>
        <v>4.8499999999999995E-2</v>
      </c>
    </row>
    <row r="285" spans="1:20" x14ac:dyDescent="0.2">
      <c r="A285" s="388" t="s">
        <v>1990</v>
      </c>
      <c r="B285" s="388" t="s">
        <v>1935</v>
      </c>
      <c r="C285" s="388" t="s">
        <v>1254</v>
      </c>
      <c r="D285" s="388" t="s">
        <v>1959</v>
      </c>
      <c r="E285" s="389">
        <v>41197</v>
      </c>
      <c r="F285" s="390">
        <v>2012</v>
      </c>
      <c r="G285" s="389">
        <v>45580</v>
      </c>
      <c r="H285" s="390">
        <v>702000</v>
      </c>
      <c r="I285" s="390">
        <v>1000</v>
      </c>
      <c r="J285" s="390" t="s">
        <v>1657</v>
      </c>
      <c r="K285" s="390" t="s">
        <v>1657</v>
      </c>
      <c r="L285" s="390">
        <v>5.0999999999999996</v>
      </c>
      <c r="M285" s="391"/>
      <c r="N285" s="392">
        <f t="shared" si="17"/>
        <v>12.008219178082191</v>
      </c>
      <c r="O285" s="390">
        <f t="shared" si="18"/>
        <v>4383</v>
      </c>
      <c r="P285" s="388"/>
      <c r="Q285" s="388"/>
      <c r="R285" s="388"/>
      <c r="S285" s="393"/>
      <c r="T285" s="393">
        <f t="shared" si="19"/>
        <v>5.0999999999999997E-2</v>
      </c>
    </row>
    <row r="286" spans="1:20" x14ac:dyDescent="0.2">
      <c r="A286" s="388" t="s">
        <v>1996</v>
      </c>
      <c r="B286" s="388" t="s">
        <v>1935</v>
      </c>
      <c r="C286" s="388" t="s">
        <v>1253</v>
      </c>
      <c r="D286" s="388" t="s">
        <v>2012</v>
      </c>
      <c r="E286" s="404" t="s">
        <v>2013</v>
      </c>
      <c r="F286" s="390">
        <v>2013</v>
      </c>
      <c r="G286" s="389">
        <v>43237</v>
      </c>
      <c r="H286" s="390">
        <v>7500</v>
      </c>
      <c r="I286" s="390">
        <v>10000</v>
      </c>
      <c r="J286" s="390">
        <v>100</v>
      </c>
      <c r="K286" s="390" t="s">
        <v>1657</v>
      </c>
      <c r="L286" s="390">
        <v>3</v>
      </c>
      <c r="M286" s="391"/>
      <c r="N286" s="392">
        <f t="shared" si="17"/>
        <v>5.0027397260273974</v>
      </c>
      <c r="O286" s="390">
        <f t="shared" si="18"/>
        <v>1826</v>
      </c>
      <c r="P286" s="388">
        <v>9.34</v>
      </c>
      <c r="Q286" s="388">
        <v>3.55</v>
      </c>
      <c r="R286" s="388">
        <v>12.34</v>
      </c>
      <c r="S286" s="393">
        <f t="shared" si="16"/>
        <v>5.5915016900048187E-2</v>
      </c>
      <c r="T286" s="393">
        <f t="shared" si="19"/>
        <v>6.3911377355039489E-2</v>
      </c>
    </row>
    <row r="287" spans="1:20" x14ac:dyDescent="0.2">
      <c r="A287" s="388" t="s">
        <v>2003</v>
      </c>
      <c r="B287" s="388" t="s">
        <v>1935</v>
      </c>
      <c r="C287" s="388" t="s">
        <v>1253</v>
      </c>
      <c r="D287" s="388" t="s">
        <v>2012</v>
      </c>
      <c r="E287" s="404">
        <v>41610</v>
      </c>
      <c r="F287" s="390">
        <v>2013</v>
      </c>
      <c r="G287" s="389">
        <v>42706</v>
      </c>
      <c r="H287" s="390">
        <v>7500</v>
      </c>
      <c r="I287" s="390">
        <v>10000</v>
      </c>
      <c r="J287" s="390">
        <v>100</v>
      </c>
      <c r="K287" s="390" t="s">
        <v>1657</v>
      </c>
      <c r="L287" s="390">
        <v>4.2</v>
      </c>
      <c r="M287" s="391"/>
      <c r="N287" s="392">
        <f t="shared" si="17"/>
        <v>3.0027397260273974</v>
      </c>
      <c r="O287" s="390">
        <f t="shared" si="18"/>
        <v>1096</v>
      </c>
      <c r="P287" s="388">
        <v>12.4</v>
      </c>
      <c r="Q287" s="388">
        <v>5.69</v>
      </c>
      <c r="R287" s="388">
        <v>16.600000000000001</v>
      </c>
      <c r="S287" s="393">
        <f t="shared" si="16"/>
        <v>6.3487557952502716E-2</v>
      </c>
      <c r="T287" s="393">
        <f t="shared" si="19"/>
        <v>9.6392704626334424E-2</v>
      </c>
    </row>
    <row r="288" spans="1:20" x14ac:dyDescent="0.2">
      <c r="A288" s="388" t="s">
        <v>2008</v>
      </c>
      <c r="B288" s="388" t="s">
        <v>1935</v>
      </c>
      <c r="C288" s="388" t="s">
        <v>1253</v>
      </c>
      <c r="D288" s="388" t="s">
        <v>1936</v>
      </c>
      <c r="E288" s="389">
        <v>41631</v>
      </c>
      <c r="F288" s="390">
        <v>2013</v>
      </c>
      <c r="G288" s="389">
        <v>42727</v>
      </c>
      <c r="H288" s="390">
        <v>50000</v>
      </c>
      <c r="I288" s="390">
        <v>10000</v>
      </c>
      <c r="J288" s="390">
        <v>100</v>
      </c>
      <c r="K288" s="390" t="s">
        <v>1657</v>
      </c>
      <c r="L288" s="390">
        <v>0.85</v>
      </c>
      <c r="M288" s="391"/>
      <c r="N288" s="392">
        <f t="shared" si="17"/>
        <v>3.0027397260273974</v>
      </c>
      <c r="O288" s="390">
        <f t="shared" si="18"/>
        <v>1096</v>
      </c>
      <c r="P288" s="388">
        <v>12.31</v>
      </c>
      <c r="Q288" s="388">
        <v>5.39</v>
      </c>
      <c r="R288" s="388">
        <v>13.16</v>
      </c>
      <c r="S288" s="393">
        <f t="shared" si="16"/>
        <v>6.5660878641237153E-2</v>
      </c>
      <c r="T288" s="393">
        <f t="shared" si="19"/>
        <v>6.1876271035526731E-2</v>
      </c>
    </row>
    <row r="289" spans="1:20" x14ac:dyDescent="0.2">
      <c r="A289" s="388" t="s">
        <v>2009</v>
      </c>
      <c r="B289" s="388" t="s">
        <v>1935</v>
      </c>
      <c r="C289" s="388" t="s">
        <v>1253</v>
      </c>
      <c r="D289" s="388" t="s">
        <v>1949</v>
      </c>
      <c r="E289" s="389">
        <v>41634</v>
      </c>
      <c r="F289" s="390">
        <v>2013</v>
      </c>
      <c r="G289" s="389">
        <v>43460</v>
      </c>
      <c r="H289" s="390">
        <v>50000</v>
      </c>
      <c r="I289" s="390">
        <v>10000</v>
      </c>
      <c r="J289" s="390">
        <v>116</v>
      </c>
      <c r="K289" s="390" t="s">
        <v>1657</v>
      </c>
      <c r="L289" s="390"/>
      <c r="M289" s="391"/>
      <c r="N289" s="392">
        <f t="shared" si="17"/>
        <v>5.0027397260273974</v>
      </c>
      <c r="O289" s="390">
        <f t="shared" si="18"/>
        <v>1826</v>
      </c>
      <c r="P289" s="388">
        <v>12.95</v>
      </c>
      <c r="Q289" s="388">
        <v>6.05</v>
      </c>
      <c r="R289" s="388">
        <v>15.021999999999998</v>
      </c>
      <c r="S289" s="393">
        <f t="shared" si="16"/>
        <v>6.506364922206509E-2</v>
      </c>
      <c r="T289" s="393">
        <f t="shared" si="19"/>
        <v>7.9954236387782096E-2</v>
      </c>
    </row>
    <row r="290" spans="1:20" x14ac:dyDescent="0.2">
      <c r="A290" s="388" t="s">
        <v>2005</v>
      </c>
      <c r="B290" s="388" t="s">
        <v>1935</v>
      </c>
      <c r="C290" s="388" t="s">
        <v>1253</v>
      </c>
      <c r="D290" s="388" t="s">
        <v>1957</v>
      </c>
      <c r="E290" s="389">
        <v>41623</v>
      </c>
      <c r="F290" s="390">
        <v>2013</v>
      </c>
      <c r="G290" s="389">
        <v>43966</v>
      </c>
      <c r="H290" s="390">
        <v>90000</v>
      </c>
      <c r="I290" s="390">
        <v>1000</v>
      </c>
      <c r="J290" s="390">
        <v>100</v>
      </c>
      <c r="K290" s="390" t="s">
        <v>2018</v>
      </c>
      <c r="L290" s="390">
        <v>6.85</v>
      </c>
      <c r="M290" s="391"/>
      <c r="N290" s="392">
        <f t="shared" si="17"/>
        <v>6.419178082191781</v>
      </c>
      <c r="O290" s="390">
        <f t="shared" si="18"/>
        <v>2343</v>
      </c>
      <c r="P290" s="388">
        <v>12.64</v>
      </c>
      <c r="Q290" s="388">
        <v>6.08</v>
      </c>
      <c r="R290" s="388">
        <v>19.490000000000002</v>
      </c>
      <c r="S290" s="393">
        <f t="shared" si="16"/>
        <v>6.1840120663650078E-2</v>
      </c>
      <c r="T290" s="393">
        <f t="shared" si="19"/>
        <v>0.12531065340909087</v>
      </c>
    </row>
    <row r="291" spans="1:20" x14ac:dyDescent="0.2">
      <c r="A291" s="388" t="s">
        <v>2010</v>
      </c>
      <c r="B291" s="388" t="s">
        <v>1935</v>
      </c>
      <c r="C291" s="388" t="s">
        <v>1253</v>
      </c>
      <c r="D291" s="388" t="s">
        <v>2001</v>
      </c>
      <c r="E291" s="389">
        <v>41635</v>
      </c>
      <c r="F291" s="390">
        <v>2013</v>
      </c>
      <c r="G291" s="389">
        <v>41815</v>
      </c>
      <c r="H291" s="390">
        <v>165</v>
      </c>
      <c r="I291" s="390">
        <v>1000000</v>
      </c>
      <c r="J291" s="390">
        <v>100</v>
      </c>
      <c r="K291" s="390" t="s">
        <v>1657</v>
      </c>
      <c r="L291" s="390">
        <v>3</v>
      </c>
      <c r="M291" s="391"/>
      <c r="N291" s="392">
        <f t="shared" si="17"/>
        <v>0.49315068493150682</v>
      </c>
      <c r="O291" s="390">
        <f t="shared" si="18"/>
        <v>180</v>
      </c>
      <c r="P291" s="388">
        <v>10.29</v>
      </c>
      <c r="Q291" s="388">
        <v>2.75</v>
      </c>
      <c r="R291" s="388">
        <v>13.29</v>
      </c>
      <c r="S291" s="393">
        <f t="shared" si="16"/>
        <v>7.3381995133819933E-2</v>
      </c>
      <c r="T291" s="393">
        <f t="shared" si="19"/>
        <v>5.5449043430954692E-2</v>
      </c>
    </row>
    <row r="292" spans="1:20" x14ac:dyDescent="0.2">
      <c r="A292" s="388" t="s">
        <v>1998</v>
      </c>
      <c r="B292" s="388" t="s">
        <v>1935</v>
      </c>
      <c r="C292" s="388" t="s">
        <v>1253</v>
      </c>
      <c r="D292" s="388" t="s">
        <v>2021</v>
      </c>
      <c r="E292" s="389">
        <v>41445</v>
      </c>
      <c r="F292" s="390">
        <v>2013</v>
      </c>
      <c r="G292" s="389">
        <v>41993</v>
      </c>
      <c r="H292" s="390">
        <v>800</v>
      </c>
      <c r="I292" s="390">
        <v>1000000</v>
      </c>
      <c r="J292" s="390">
        <v>100</v>
      </c>
      <c r="K292" s="390" t="s">
        <v>1657</v>
      </c>
      <c r="L292" s="390">
        <v>0.65</v>
      </c>
      <c r="M292" s="391"/>
      <c r="N292" s="392">
        <f t="shared" si="17"/>
        <v>1.5013698630136987</v>
      </c>
      <c r="O292" s="390">
        <f t="shared" si="18"/>
        <v>548</v>
      </c>
      <c r="P292" s="388">
        <v>10.43</v>
      </c>
      <c r="Q292" s="388">
        <v>4.67</v>
      </c>
      <c r="R292" s="388">
        <v>11.08</v>
      </c>
      <c r="S292" s="393">
        <f t="shared" si="16"/>
        <v>5.5030094582975142E-2</v>
      </c>
      <c r="T292" s="393">
        <f t="shared" si="19"/>
        <v>5.2860961695191389E-2</v>
      </c>
    </row>
    <row r="293" spans="1:20" x14ac:dyDescent="0.2">
      <c r="A293" s="388" t="s">
        <v>2000</v>
      </c>
      <c r="B293" s="388" t="s">
        <v>1935</v>
      </c>
      <c r="C293" s="388" t="s">
        <v>1253</v>
      </c>
      <c r="D293" s="388" t="s">
        <v>2023</v>
      </c>
      <c r="E293" s="389">
        <v>41445</v>
      </c>
      <c r="F293" s="390">
        <v>2013</v>
      </c>
      <c r="G293" s="389">
        <v>42724</v>
      </c>
      <c r="H293" s="390">
        <v>400</v>
      </c>
      <c r="I293" s="390">
        <v>1000000</v>
      </c>
      <c r="J293" s="390">
        <v>100</v>
      </c>
      <c r="K293" s="390" t="s">
        <v>1657</v>
      </c>
      <c r="L293" s="390">
        <v>2.2999999999999998</v>
      </c>
      <c r="M293" s="391"/>
      <c r="N293" s="392">
        <f t="shared" si="17"/>
        <v>3.504109589041096</v>
      </c>
      <c r="O293" s="390">
        <f t="shared" si="18"/>
        <v>1279</v>
      </c>
      <c r="P293" s="388">
        <v>11.63</v>
      </c>
      <c r="Q293" s="388">
        <v>5.57</v>
      </c>
      <c r="R293" s="388">
        <v>13.93</v>
      </c>
      <c r="S293" s="393">
        <f t="shared" si="16"/>
        <v>5.7402671213412804E-2</v>
      </c>
      <c r="T293" s="393">
        <f t="shared" si="19"/>
        <v>7.7451410911045571E-2</v>
      </c>
    </row>
    <row r="294" spans="1:20" x14ac:dyDescent="0.2">
      <c r="A294" s="388" t="s">
        <v>2002</v>
      </c>
      <c r="B294" s="388" t="s">
        <v>1935</v>
      </c>
      <c r="C294" s="388" t="s">
        <v>1253</v>
      </c>
      <c r="D294" s="388" t="s">
        <v>2025</v>
      </c>
      <c r="E294" s="389">
        <v>41544</v>
      </c>
      <c r="F294" s="390">
        <v>2013</v>
      </c>
      <c r="G294" s="389">
        <v>41904</v>
      </c>
      <c r="H294" s="390">
        <v>15000</v>
      </c>
      <c r="I294" s="390">
        <v>10000</v>
      </c>
      <c r="J294" s="390">
        <v>109.05</v>
      </c>
      <c r="K294" s="390" t="s">
        <v>1657</v>
      </c>
      <c r="L294" s="390"/>
      <c r="M294" s="391"/>
      <c r="N294" s="392">
        <f t="shared" si="17"/>
        <v>0.98630136986301364</v>
      </c>
      <c r="O294" s="390">
        <f t="shared" si="18"/>
        <v>360</v>
      </c>
      <c r="P294" s="388">
        <v>9.98</v>
      </c>
      <c r="Q294" s="388">
        <v>3.4</v>
      </c>
      <c r="R294" s="388">
        <v>10.883190000000001</v>
      </c>
      <c r="S294" s="393">
        <f t="shared" si="16"/>
        <v>6.3636363636363713E-2</v>
      </c>
      <c r="T294" s="393">
        <f t="shared" si="19"/>
        <v>4.2491529914529869E-2</v>
      </c>
    </row>
    <row r="295" spans="1:20" x14ac:dyDescent="0.2">
      <c r="A295" s="388" t="s">
        <v>2007</v>
      </c>
      <c r="B295" s="388" t="s">
        <v>1935</v>
      </c>
      <c r="C295" s="388" t="s">
        <v>1254</v>
      </c>
      <c r="D295" s="388" t="s">
        <v>1957</v>
      </c>
      <c r="E295" s="389">
        <v>41623</v>
      </c>
      <c r="F295" s="390">
        <v>2013</v>
      </c>
      <c r="G295" s="389">
        <v>43966</v>
      </c>
      <c r="H295" s="390">
        <v>90000</v>
      </c>
      <c r="I295" s="390">
        <v>1000</v>
      </c>
      <c r="J295" s="390" t="s">
        <v>1657</v>
      </c>
      <c r="K295" s="390" t="s">
        <v>2027</v>
      </c>
      <c r="L295" s="390">
        <v>12</v>
      </c>
      <c r="M295" s="391"/>
      <c r="N295" s="392">
        <f t="shared" si="17"/>
        <v>6.419178082191781</v>
      </c>
      <c r="O295" s="390">
        <f t="shared" si="18"/>
        <v>2343</v>
      </c>
      <c r="P295" s="388"/>
      <c r="Q295" s="388"/>
      <c r="R295" s="388"/>
      <c r="S295" s="393"/>
      <c r="T295" s="393">
        <f t="shared" si="19"/>
        <v>0.12</v>
      </c>
    </row>
    <row r="296" spans="1:20" x14ac:dyDescent="0.2">
      <c r="A296" s="388" t="s">
        <v>2029</v>
      </c>
      <c r="B296" s="388" t="s">
        <v>1935</v>
      </c>
      <c r="C296" s="388" t="s">
        <v>1253</v>
      </c>
      <c r="D296" s="388" t="s">
        <v>2030</v>
      </c>
      <c r="E296" s="389">
        <v>41999</v>
      </c>
      <c r="F296" s="390">
        <v>2014</v>
      </c>
      <c r="G296" s="389">
        <v>42851</v>
      </c>
      <c r="H296" s="390">
        <v>203</v>
      </c>
      <c r="I296" s="390">
        <v>1000000</v>
      </c>
      <c r="J296" s="390">
        <v>100</v>
      </c>
      <c r="K296" s="390" t="s">
        <v>1657</v>
      </c>
      <c r="L296" s="390">
        <v>2.2999999999999998</v>
      </c>
      <c r="M296" s="391"/>
      <c r="N296" s="392">
        <f t="shared" si="17"/>
        <v>2.3342465753424659</v>
      </c>
      <c r="O296" s="390">
        <f t="shared" si="18"/>
        <v>852</v>
      </c>
      <c r="P296" s="388">
        <v>12.89</v>
      </c>
      <c r="Q296" s="388">
        <v>5.7</v>
      </c>
      <c r="R296" s="388">
        <v>15.190000000000001</v>
      </c>
      <c r="S296" s="393">
        <f t="shared" si="16"/>
        <v>6.8022705771050296E-2</v>
      </c>
      <c r="T296" s="393">
        <f t="shared" si="19"/>
        <v>7.8535122685800207E-2</v>
      </c>
    </row>
    <row r="297" spans="1:20" x14ac:dyDescent="0.2">
      <c r="A297" s="388" t="s">
        <v>2032</v>
      </c>
      <c r="B297" s="388" t="s">
        <v>1935</v>
      </c>
      <c r="C297" s="388" t="s">
        <v>1253</v>
      </c>
      <c r="D297" s="388" t="s">
        <v>2030</v>
      </c>
      <c r="E297" s="389">
        <v>41999</v>
      </c>
      <c r="F297" s="390">
        <v>2014</v>
      </c>
      <c r="G297" s="389">
        <v>42851</v>
      </c>
      <c r="H297" s="390">
        <v>200</v>
      </c>
      <c r="I297" s="390">
        <v>1000000</v>
      </c>
      <c r="J297" s="390">
        <v>100</v>
      </c>
      <c r="K297" s="390" t="s">
        <v>1657</v>
      </c>
      <c r="L297" s="390">
        <v>2.5</v>
      </c>
      <c r="M297" s="391"/>
      <c r="N297" s="392">
        <f t="shared" si="17"/>
        <v>2.3342465753424659</v>
      </c>
      <c r="O297" s="390">
        <f t="shared" si="18"/>
        <v>852</v>
      </c>
      <c r="P297" s="388">
        <v>12.89</v>
      </c>
      <c r="Q297" s="388">
        <v>5.7</v>
      </c>
      <c r="R297" s="388">
        <v>15.39</v>
      </c>
      <c r="S297" s="393">
        <f t="shared" si="16"/>
        <v>6.8022705771050296E-2</v>
      </c>
      <c r="T297" s="393">
        <f t="shared" si="19"/>
        <v>8.0407742049782849E-2</v>
      </c>
    </row>
    <row r="298" spans="1:20" x14ac:dyDescent="0.2">
      <c r="A298" s="388" t="s">
        <v>2034</v>
      </c>
      <c r="B298" s="388" t="s">
        <v>1935</v>
      </c>
      <c r="C298" s="388" t="s">
        <v>1253</v>
      </c>
      <c r="D298" s="388" t="s">
        <v>2035</v>
      </c>
      <c r="E298" s="389">
        <v>41995</v>
      </c>
      <c r="F298" s="390">
        <v>2014</v>
      </c>
      <c r="G298" s="389">
        <v>42543</v>
      </c>
      <c r="H298" s="390">
        <v>1700</v>
      </c>
      <c r="I298" s="390">
        <v>10000</v>
      </c>
      <c r="J298" s="390">
        <v>108</v>
      </c>
      <c r="K298" s="390" t="s">
        <v>1657</v>
      </c>
      <c r="L298" s="390"/>
      <c r="M298" s="391"/>
      <c r="N298" s="392">
        <f t="shared" si="17"/>
        <v>1.5013698630136987</v>
      </c>
      <c r="O298" s="390">
        <f t="shared" si="18"/>
        <v>548</v>
      </c>
      <c r="P298" s="388">
        <v>12.93</v>
      </c>
      <c r="Q298" s="388">
        <v>5.38</v>
      </c>
      <c r="R298" s="388">
        <v>13.964400000000001</v>
      </c>
      <c r="S298" s="393">
        <f t="shared" si="16"/>
        <v>7.1645473524387882E-2</v>
      </c>
      <c r="T298" s="393">
        <f t="shared" si="19"/>
        <v>6.345244593996302E-2</v>
      </c>
    </row>
    <row r="299" spans="1:20" x14ac:dyDescent="0.2">
      <c r="A299" s="388" t="s">
        <v>2036</v>
      </c>
      <c r="B299" s="388" t="s">
        <v>1935</v>
      </c>
      <c r="C299" s="388" t="s">
        <v>1253</v>
      </c>
      <c r="D299" s="388" t="s">
        <v>1936</v>
      </c>
      <c r="E299" s="389">
        <v>41983</v>
      </c>
      <c r="F299" s="390">
        <v>2014</v>
      </c>
      <c r="G299" s="389">
        <v>43444</v>
      </c>
      <c r="H299" s="390">
        <v>140000</v>
      </c>
      <c r="I299" s="390">
        <v>10000</v>
      </c>
      <c r="J299" s="390">
        <v>100</v>
      </c>
      <c r="K299" s="390" t="s">
        <v>1657</v>
      </c>
      <c r="L299" s="390">
        <v>1.7</v>
      </c>
      <c r="M299" s="391"/>
      <c r="N299" s="392">
        <f t="shared" si="17"/>
        <v>4.0027397260273974</v>
      </c>
      <c r="O299" s="390">
        <f t="shared" si="18"/>
        <v>1461</v>
      </c>
      <c r="P299" s="388">
        <v>12.32</v>
      </c>
      <c r="Q299" s="388">
        <v>5.78</v>
      </c>
      <c r="R299" s="388">
        <v>14.02</v>
      </c>
      <c r="S299" s="393">
        <f t="shared" si="16"/>
        <v>6.1826432217810368E-2</v>
      </c>
      <c r="T299" s="393">
        <f t="shared" si="19"/>
        <v>7.3810149572649753E-2</v>
      </c>
    </row>
    <row r="300" spans="1:20" x14ac:dyDescent="0.2">
      <c r="A300" s="388" t="s">
        <v>2011</v>
      </c>
      <c r="B300" s="388" t="s">
        <v>1935</v>
      </c>
      <c r="C300" s="388" t="s">
        <v>1253</v>
      </c>
      <c r="D300" s="388" t="s">
        <v>1966</v>
      </c>
      <c r="E300" s="389">
        <v>41715</v>
      </c>
      <c r="F300" s="390">
        <v>2014</v>
      </c>
      <c r="G300" s="389">
        <v>43541</v>
      </c>
      <c r="H300" s="390">
        <v>27000</v>
      </c>
      <c r="I300" s="390">
        <v>10000</v>
      </c>
      <c r="J300" s="390">
        <v>100</v>
      </c>
      <c r="K300" s="390" t="s">
        <v>1657</v>
      </c>
      <c r="L300" s="390">
        <v>1.1499999999999999</v>
      </c>
      <c r="M300" s="391"/>
      <c r="N300" s="392">
        <f t="shared" si="17"/>
        <v>5.0027397260273974</v>
      </c>
      <c r="O300" s="390">
        <f t="shared" si="18"/>
        <v>1826</v>
      </c>
      <c r="P300" s="388">
        <v>12.9</v>
      </c>
      <c r="Q300" s="388">
        <v>6.29</v>
      </c>
      <c r="R300" s="388">
        <v>14.05</v>
      </c>
      <c r="S300" s="393">
        <f t="shared" si="16"/>
        <v>6.2188352620190068E-2</v>
      </c>
      <c r="T300" s="393">
        <f t="shared" si="19"/>
        <v>7.3726705048715813E-2</v>
      </c>
    </row>
    <row r="301" spans="1:20" x14ac:dyDescent="0.2">
      <c r="A301" s="388" t="s">
        <v>2016</v>
      </c>
      <c r="B301" s="388" t="s">
        <v>1935</v>
      </c>
      <c r="C301" s="388" t="s">
        <v>1253</v>
      </c>
      <c r="D301" s="388" t="s">
        <v>1966</v>
      </c>
      <c r="E301" s="389">
        <v>41858</v>
      </c>
      <c r="F301" s="390">
        <v>2014</v>
      </c>
      <c r="G301" s="389">
        <v>44050</v>
      </c>
      <c r="H301" s="390">
        <v>15900</v>
      </c>
      <c r="I301" s="390">
        <v>10000</v>
      </c>
      <c r="J301" s="390">
        <v>109.75</v>
      </c>
      <c r="K301" s="390" t="s">
        <v>1657</v>
      </c>
      <c r="L301" s="390"/>
      <c r="M301" s="391"/>
      <c r="N301" s="392">
        <f t="shared" si="17"/>
        <v>6.0054794520547947</v>
      </c>
      <c r="O301" s="390">
        <f t="shared" si="18"/>
        <v>2192</v>
      </c>
      <c r="P301" s="388">
        <v>11.99</v>
      </c>
      <c r="Q301" s="388">
        <v>5.85</v>
      </c>
      <c r="R301" s="388">
        <v>13.159025</v>
      </c>
      <c r="S301" s="393">
        <f t="shared" si="16"/>
        <v>5.800661313179023E-2</v>
      </c>
      <c r="T301" s="393">
        <f t="shared" si="19"/>
        <v>6.9549316568443542E-2</v>
      </c>
    </row>
    <row r="302" spans="1:20" x14ac:dyDescent="0.2">
      <c r="A302" s="388" t="s">
        <v>2017</v>
      </c>
      <c r="B302" s="388" t="s">
        <v>1935</v>
      </c>
      <c r="C302" s="388" t="s">
        <v>1253</v>
      </c>
      <c r="D302" s="388" t="s">
        <v>1970</v>
      </c>
      <c r="E302" s="389">
        <v>41858</v>
      </c>
      <c r="F302" s="390">
        <v>2014</v>
      </c>
      <c r="G302" s="389">
        <v>44050</v>
      </c>
      <c r="H302" s="390">
        <v>24800</v>
      </c>
      <c r="I302" s="390">
        <v>10000</v>
      </c>
      <c r="J302" s="390">
        <v>109.75</v>
      </c>
      <c r="K302" s="390" t="s">
        <v>1657</v>
      </c>
      <c r="L302" s="390"/>
      <c r="M302" s="391"/>
      <c r="N302" s="392">
        <f t="shared" si="17"/>
        <v>6.0054794520547947</v>
      </c>
      <c r="O302" s="390">
        <f t="shared" si="18"/>
        <v>2192</v>
      </c>
      <c r="P302" s="388">
        <v>11.99</v>
      </c>
      <c r="Q302" s="388">
        <v>5.85</v>
      </c>
      <c r="R302" s="388">
        <v>13.159025</v>
      </c>
      <c r="S302" s="393">
        <f t="shared" si="16"/>
        <v>5.800661313179023E-2</v>
      </c>
      <c r="T302" s="393">
        <f t="shared" si="19"/>
        <v>6.9549316568443542E-2</v>
      </c>
    </row>
    <row r="303" spans="1:20" x14ac:dyDescent="0.2">
      <c r="A303" s="388" t="s">
        <v>2033</v>
      </c>
      <c r="B303" s="388" t="s">
        <v>1935</v>
      </c>
      <c r="C303" s="388" t="s">
        <v>1253</v>
      </c>
      <c r="D303" s="388" t="s">
        <v>2038</v>
      </c>
      <c r="E303" s="389">
        <v>41974</v>
      </c>
      <c r="F303" s="390">
        <v>2014</v>
      </c>
      <c r="G303" s="389">
        <v>43800</v>
      </c>
      <c r="H303" s="390">
        <v>1000</v>
      </c>
      <c r="I303" s="390">
        <v>10000</v>
      </c>
      <c r="J303" s="390">
        <v>108</v>
      </c>
      <c r="K303" s="390" t="s">
        <v>1657</v>
      </c>
      <c r="L303" s="390"/>
      <c r="M303" s="391"/>
      <c r="N303" s="392">
        <f t="shared" si="17"/>
        <v>5.0027397260273974</v>
      </c>
      <c r="O303" s="390">
        <f t="shared" si="18"/>
        <v>1826</v>
      </c>
      <c r="P303" s="388">
        <v>11.88</v>
      </c>
      <c r="Q303" s="388">
        <v>5.73</v>
      </c>
      <c r="R303" s="388">
        <v>12.830400000000001</v>
      </c>
      <c r="S303" s="393">
        <f t="shared" si="16"/>
        <v>5.8167029225385525E-2</v>
      </c>
      <c r="T303" s="393">
        <f t="shared" si="19"/>
        <v>6.6281568823739478E-2</v>
      </c>
    </row>
    <row r="304" spans="1:20" x14ac:dyDescent="0.2">
      <c r="A304" s="388" t="s">
        <v>2019</v>
      </c>
      <c r="B304" s="388" t="s">
        <v>1935</v>
      </c>
      <c r="C304" s="388" t="s">
        <v>1253</v>
      </c>
      <c r="D304" s="388" t="s">
        <v>1972</v>
      </c>
      <c r="E304" s="389">
        <v>41858</v>
      </c>
      <c r="F304" s="390">
        <v>2014</v>
      </c>
      <c r="G304" s="389">
        <v>44050</v>
      </c>
      <c r="H304" s="390">
        <v>6900</v>
      </c>
      <c r="I304" s="390">
        <v>10000</v>
      </c>
      <c r="J304" s="390">
        <v>109.75</v>
      </c>
      <c r="K304" s="390" t="s">
        <v>1657</v>
      </c>
      <c r="L304" s="390"/>
      <c r="M304" s="391"/>
      <c r="N304" s="392">
        <f t="shared" si="17"/>
        <v>6.0054794520547947</v>
      </c>
      <c r="O304" s="390">
        <f t="shared" si="18"/>
        <v>2192</v>
      </c>
      <c r="P304" s="388">
        <v>11.99</v>
      </c>
      <c r="Q304" s="388">
        <v>5.85</v>
      </c>
      <c r="R304" s="388">
        <v>13.159025</v>
      </c>
      <c r="S304" s="393">
        <f t="shared" si="16"/>
        <v>5.800661313179023E-2</v>
      </c>
      <c r="T304" s="393">
        <f t="shared" si="19"/>
        <v>6.9549316568443542E-2</v>
      </c>
    </row>
    <row r="305" spans="1:20" x14ac:dyDescent="0.2">
      <c r="A305" s="388" t="s">
        <v>2015</v>
      </c>
      <c r="B305" s="388" t="s">
        <v>1935</v>
      </c>
      <c r="C305" s="388" t="s">
        <v>1253</v>
      </c>
      <c r="D305" s="388" t="s">
        <v>2001</v>
      </c>
      <c r="E305" s="389">
        <v>41815</v>
      </c>
      <c r="F305" s="390">
        <v>2014</v>
      </c>
      <c r="G305" s="389">
        <v>42065</v>
      </c>
      <c r="H305" s="390">
        <v>1650</v>
      </c>
      <c r="I305" s="390">
        <v>100000</v>
      </c>
      <c r="J305" s="390">
        <v>100</v>
      </c>
      <c r="K305" s="390" t="s">
        <v>1657</v>
      </c>
      <c r="L305" s="390">
        <v>3.7</v>
      </c>
      <c r="M305" s="391"/>
      <c r="N305" s="392">
        <f t="shared" si="17"/>
        <v>0.68493150684931503</v>
      </c>
      <c r="O305" s="390">
        <f t="shared" si="18"/>
        <v>250</v>
      </c>
      <c r="P305" s="388">
        <v>10.8</v>
      </c>
      <c r="Q305" s="388">
        <v>5.27</v>
      </c>
      <c r="R305" s="388">
        <v>14.5</v>
      </c>
      <c r="S305" s="393">
        <f t="shared" si="16"/>
        <v>5.2531585446946139E-2</v>
      </c>
      <c r="T305" s="393">
        <f t="shared" si="19"/>
        <v>8.7853339350180359E-2</v>
      </c>
    </row>
    <row r="306" spans="1:20" x14ac:dyDescent="0.2">
      <c r="A306" s="388" t="s">
        <v>2024</v>
      </c>
      <c r="B306" s="388" t="s">
        <v>1935</v>
      </c>
      <c r="C306" s="388" t="s">
        <v>1253</v>
      </c>
      <c r="D306" s="388" t="s">
        <v>2042</v>
      </c>
      <c r="E306" s="389">
        <v>41894</v>
      </c>
      <c r="F306" s="390">
        <v>2014</v>
      </c>
      <c r="G306" s="389">
        <v>43097</v>
      </c>
      <c r="H306" s="390">
        <v>4800</v>
      </c>
      <c r="I306" s="390">
        <v>10000</v>
      </c>
      <c r="J306" s="390">
        <v>100</v>
      </c>
      <c r="K306" s="390" t="s">
        <v>1657</v>
      </c>
      <c r="L306" s="390">
        <v>4.0999999999999996</v>
      </c>
      <c r="M306" s="391"/>
      <c r="N306" s="392">
        <f t="shared" si="17"/>
        <v>3.2958904109589042</v>
      </c>
      <c r="O306" s="390">
        <f t="shared" si="18"/>
        <v>1203</v>
      </c>
      <c r="P306" s="388">
        <v>11.79</v>
      </c>
      <c r="Q306" s="388">
        <v>5.48</v>
      </c>
      <c r="R306" s="388">
        <v>15.889999999999999</v>
      </c>
      <c r="S306" s="393">
        <f t="shared" si="16"/>
        <v>5.982176715965104E-2</v>
      </c>
      <c r="T306" s="393">
        <f t="shared" si="19"/>
        <v>9.3485750067090256E-2</v>
      </c>
    </row>
    <row r="307" spans="1:20" x14ac:dyDescent="0.2">
      <c r="A307" s="388" t="s">
        <v>2026</v>
      </c>
      <c r="B307" s="388" t="s">
        <v>1935</v>
      </c>
      <c r="C307" s="388" t="s">
        <v>1253</v>
      </c>
      <c r="D307" s="388" t="s">
        <v>2042</v>
      </c>
      <c r="E307" s="389">
        <v>41894</v>
      </c>
      <c r="F307" s="390">
        <v>2014</v>
      </c>
      <c r="G307" s="389">
        <v>43097</v>
      </c>
      <c r="H307" s="390">
        <v>25000</v>
      </c>
      <c r="I307" s="390">
        <v>10000</v>
      </c>
      <c r="J307" s="390">
        <v>100</v>
      </c>
      <c r="K307" s="390" t="s">
        <v>1657</v>
      </c>
      <c r="L307" s="390">
        <v>4.0999999999999996</v>
      </c>
      <c r="M307" s="391"/>
      <c r="N307" s="392">
        <f t="shared" si="17"/>
        <v>3.2958904109589042</v>
      </c>
      <c r="O307" s="390">
        <f t="shared" si="18"/>
        <v>1203</v>
      </c>
      <c r="P307" s="388">
        <v>11.79</v>
      </c>
      <c r="Q307" s="388">
        <v>5.48</v>
      </c>
      <c r="R307" s="388">
        <v>15.889999999999999</v>
      </c>
      <c r="S307" s="393">
        <f t="shared" si="16"/>
        <v>5.982176715965104E-2</v>
      </c>
      <c r="T307" s="393">
        <f t="shared" si="19"/>
        <v>9.3485750067090256E-2</v>
      </c>
    </row>
    <row r="308" spans="1:20" x14ac:dyDescent="0.2">
      <c r="A308" s="388" t="s">
        <v>2028</v>
      </c>
      <c r="B308" s="388" t="s">
        <v>1935</v>
      </c>
      <c r="C308" s="388" t="s">
        <v>1253</v>
      </c>
      <c r="D308" s="388" t="s">
        <v>2042</v>
      </c>
      <c r="E308" s="389">
        <v>41894</v>
      </c>
      <c r="F308" s="390">
        <v>2014</v>
      </c>
      <c r="G308" s="389">
        <v>43097</v>
      </c>
      <c r="H308" s="390">
        <v>17100</v>
      </c>
      <c r="I308" s="390">
        <v>10000</v>
      </c>
      <c r="J308" s="390">
        <v>100</v>
      </c>
      <c r="K308" s="390" t="s">
        <v>1657</v>
      </c>
      <c r="L308" s="390">
        <v>4.0999999999999996</v>
      </c>
      <c r="M308" s="391"/>
      <c r="N308" s="392">
        <f t="shared" si="17"/>
        <v>3.2958904109589042</v>
      </c>
      <c r="O308" s="390">
        <f t="shared" si="18"/>
        <v>1203</v>
      </c>
      <c r="P308" s="388">
        <v>11.79</v>
      </c>
      <c r="Q308" s="388">
        <v>5.48</v>
      </c>
      <c r="R308" s="388">
        <v>15.889999999999999</v>
      </c>
      <c r="S308" s="393">
        <f t="shared" si="16"/>
        <v>5.982176715965104E-2</v>
      </c>
      <c r="T308" s="393">
        <f t="shared" si="19"/>
        <v>9.3485750067090256E-2</v>
      </c>
    </row>
    <row r="309" spans="1:20" x14ac:dyDescent="0.2">
      <c r="A309" s="388" t="s">
        <v>2031</v>
      </c>
      <c r="B309" s="388" t="s">
        <v>1935</v>
      </c>
      <c r="C309" s="388" t="s">
        <v>1253</v>
      </c>
      <c r="D309" s="388" t="s">
        <v>2046</v>
      </c>
      <c r="E309" s="389">
        <v>41967</v>
      </c>
      <c r="F309" s="390">
        <v>2014</v>
      </c>
      <c r="G309" s="389">
        <v>42332</v>
      </c>
      <c r="H309" s="390">
        <v>350</v>
      </c>
      <c r="I309" s="390">
        <v>1000000</v>
      </c>
      <c r="J309" s="390">
        <v>100</v>
      </c>
      <c r="K309" s="390" t="s">
        <v>1657</v>
      </c>
      <c r="L309" s="390">
        <v>1.65</v>
      </c>
      <c r="M309" s="391"/>
      <c r="N309" s="392">
        <f t="shared" si="17"/>
        <v>1</v>
      </c>
      <c r="O309" s="390">
        <f t="shared" si="18"/>
        <v>365</v>
      </c>
      <c r="P309" s="388">
        <v>12.26</v>
      </c>
      <c r="Q309" s="388">
        <v>4.55</v>
      </c>
      <c r="R309" s="388">
        <v>13.91</v>
      </c>
      <c r="S309" s="393">
        <f t="shared" si="16"/>
        <v>7.3744619799139155E-2</v>
      </c>
      <c r="T309" s="393">
        <f t="shared" si="19"/>
        <v>6.0866782469267688E-2</v>
      </c>
    </row>
    <row r="310" spans="1:20" x14ac:dyDescent="0.2">
      <c r="A310" s="388" t="s">
        <v>2020</v>
      </c>
      <c r="B310" s="388" t="s">
        <v>1935</v>
      </c>
      <c r="C310" s="388" t="s">
        <v>1253</v>
      </c>
      <c r="D310" s="388" t="s">
        <v>2048</v>
      </c>
      <c r="E310" s="389">
        <v>41858</v>
      </c>
      <c r="F310" s="390">
        <v>2014</v>
      </c>
      <c r="G310" s="389">
        <v>44050</v>
      </c>
      <c r="H310" s="390">
        <v>10100</v>
      </c>
      <c r="I310" s="390">
        <v>10000</v>
      </c>
      <c r="J310" s="390">
        <v>109.75</v>
      </c>
      <c r="K310" s="390" t="s">
        <v>1657</v>
      </c>
      <c r="L310" s="390"/>
      <c r="M310" s="391"/>
      <c r="N310" s="392">
        <f t="shared" si="17"/>
        <v>6.0054794520547947</v>
      </c>
      <c r="O310" s="390">
        <f t="shared" si="18"/>
        <v>2192</v>
      </c>
      <c r="P310" s="388">
        <v>11.99</v>
      </c>
      <c r="Q310" s="388">
        <v>5.85</v>
      </c>
      <c r="R310" s="388">
        <v>13.159025</v>
      </c>
      <c r="S310" s="393">
        <f t="shared" si="16"/>
        <v>5.800661313179023E-2</v>
      </c>
      <c r="T310" s="393">
        <f t="shared" si="19"/>
        <v>6.9549316568443542E-2</v>
      </c>
    </row>
    <row r="311" spans="1:20" x14ac:dyDescent="0.2">
      <c r="A311" s="388" t="s">
        <v>2014</v>
      </c>
      <c r="B311" s="388" t="s">
        <v>1935</v>
      </c>
      <c r="C311" s="388" t="s">
        <v>1253</v>
      </c>
      <c r="D311" s="388" t="s">
        <v>2050</v>
      </c>
      <c r="E311" s="389">
        <v>41726</v>
      </c>
      <c r="F311" s="390">
        <v>2014</v>
      </c>
      <c r="G311" s="389">
        <v>42275</v>
      </c>
      <c r="H311" s="390">
        <v>18000</v>
      </c>
      <c r="I311" s="390">
        <v>10000</v>
      </c>
      <c r="J311" s="390">
        <v>100</v>
      </c>
      <c r="K311" s="390" t="s">
        <v>1657</v>
      </c>
      <c r="L311" s="390">
        <v>0.9</v>
      </c>
      <c r="M311" s="391"/>
      <c r="N311" s="392">
        <f t="shared" si="17"/>
        <v>1.5041095890410958</v>
      </c>
      <c r="O311" s="390">
        <f t="shared" si="18"/>
        <v>549</v>
      </c>
      <c r="P311" s="388">
        <v>11.9</v>
      </c>
      <c r="Q311" s="388">
        <v>4.83</v>
      </c>
      <c r="R311" s="388">
        <v>12.8</v>
      </c>
      <c r="S311" s="393">
        <f t="shared" si="16"/>
        <v>6.7442525994467317E-2</v>
      </c>
      <c r="T311" s="393">
        <f t="shared" si="19"/>
        <v>5.6731367292225165E-2</v>
      </c>
    </row>
    <row r="312" spans="1:20" x14ac:dyDescent="0.2">
      <c r="A312" s="388" t="s">
        <v>2022</v>
      </c>
      <c r="B312" s="388" t="s">
        <v>1935</v>
      </c>
      <c r="C312" s="388" t="s">
        <v>1253</v>
      </c>
      <c r="D312" s="388" t="s">
        <v>2052</v>
      </c>
      <c r="E312" s="389">
        <v>41858</v>
      </c>
      <c r="F312" s="390">
        <v>2014</v>
      </c>
      <c r="G312" s="389">
        <v>44050</v>
      </c>
      <c r="H312" s="390">
        <v>5500</v>
      </c>
      <c r="I312" s="390">
        <v>10000</v>
      </c>
      <c r="J312" s="390">
        <v>109.75</v>
      </c>
      <c r="K312" s="390" t="s">
        <v>1657</v>
      </c>
      <c r="L312" s="390"/>
      <c r="M312" s="391"/>
      <c r="N312" s="392">
        <f t="shared" si="17"/>
        <v>6.0054794520547947</v>
      </c>
      <c r="O312" s="390">
        <f t="shared" si="18"/>
        <v>2192</v>
      </c>
      <c r="P312" s="388">
        <v>11.99</v>
      </c>
      <c r="Q312" s="388">
        <v>5.85</v>
      </c>
      <c r="R312" s="388">
        <v>13.159025</v>
      </c>
      <c r="S312" s="393">
        <f t="shared" si="16"/>
        <v>5.800661313179023E-2</v>
      </c>
      <c r="T312" s="393">
        <f t="shared" si="19"/>
        <v>6.9549316568443542E-2</v>
      </c>
    </row>
    <row r="313" spans="1:20" x14ac:dyDescent="0.2">
      <c r="A313" s="388" t="s">
        <v>2040</v>
      </c>
      <c r="B313" s="388" t="s">
        <v>1935</v>
      </c>
      <c r="C313" s="388" t="s">
        <v>1253</v>
      </c>
      <c r="D313" s="388" t="s">
        <v>1936</v>
      </c>
      <c r="E313" s="389">
        <v>42200</v>
      </c>
      <c r="F313" s="390">
        <v>2015</v>
      </c>
      <c r="G313" s="389">
        <v>43296</v>
      </c>
      <c r="H313" s="390">
        <v>97275</v>
      </c>
      <c r="I313" s="390">
        <v>10000</v>
      </c>
      <c r="J313" s="390">
        <v>100</v>
      </c>
      <c r="K313" s="390" t="s">
        <v>1657</v>
      </c>
      <c r="L313" s="390">
        <v>1.6</v>
      </c>
      <c r="M313" s="391"/>
      <c r="N313" s="392">
        <f t="shared" si="17"/>
        <v>3.0027397260273974</v>
      </c>
      <c r="O313" s="390">
        <f t="shared" si="18"/>
        <v>1096</v>
      </c>
      <c r="P313" s="388">
        <v>12.78</v>
      </c>
      <c r="Q313" s="388">
        <v>6.5</v>
      </c>
      <c r="R313" s="388">
        <v>14.379999999999999</v>
      </c>
      <c r="S313" s="393">
        <f t="shared" si="16"/>
        <v>5.8967136150234634E-2</v>
      </c>
      <c r="T313" s="393">
        <f t="shared" si="19"/>
        <v>8.0109061890406119E-2</v>
      </c>
    </row>
    <row r="314" spans="1:20" x14ac:dyDescent="0.2">
      <c r="A314" s="388" t="s">
        <v>2039</v>
      </c>
      <c r="B314" s="388" t="s">
        <v>1935</v>
      </c>
      <c r="C314" s="388" t="s">
        <v>1253</v>
      </c>
      <c r="D314" s="388" t="s">
        <v>2055</v>
      </c>
      <c r="E314" s="389">
        <v>42139</v>
      </c>
      <c r="F314" s="390">
        <v>2015</v>
      </c>
      <c r="G314" s="389">
        <v>43966</v>
      </c>
      <c r="H314" s="390">
        <v>100000</v>
      </c>
      <c r="I314" s="390">
        <v>10000</v>
      </c>
      <c r="J314" s="390">
        <v>113</v>
      </c>
      <c r="K314" s="390" t="s">
        <v>1657</v>
      </c>
      <c r="L314" s="390"/>
      <c r="M314" s="391"/>
      <c r="N314" s="392">
        <f t="shared" si="17"/>
        <v>5.0054794520547947</v>
      </c>
      <c r="O314" s="390">
        <f t="shared" si="18"/>
        <v>1827</v>
      </c>
      <c r="P314" s="388">
        <v>12.55</v>
      </c>
      <c r="Q314" s="388">
        <v>6.2</v>
      </c>
      <c r="R314" s="388">
        <v>14.1815</v>
      </c>
      <c r="S314" s="393">
        <f t="shared" si="16"/>
        <v>5.9792843691148567E-2</v>
      </c>
      <c r="T314" s="393">
        <f t="shared" si="19"/>
        <v>7.7394517992003697E-2</v>
      </c>
    </row>
    <row r="315" spans="1:20" x14ac:dyDescent="0.2">
      <c r="A315" s="388" t="s">
        <v>2037</v>
      </c>
      <c r="B315" s="388" t="s">
        <v>1935</v>
      </c>
      <c r="C315" s="388" t="s">
        <v>1253</v>
      </c>
      <c r="D315" s="388" t="s">
        <v>1968</v>
      </c>
      <c r="E315" s="389">
        <v>42131</v>
      </c>
      <c r="F315" s="390">
        <v>2015</v>
      </c>
      <c r="G315" s="389">
        <v>43868</v>
      </c>
      <c r="H315" s="390">
        <v>7000</v>
      </c>
      <c r="I315" s="390">
        <v>10000</v>
      </c>
      <c r="J315" s="390">
        <v>100</v>
      </c>
      <c r="K315" s="390" t="s">
        <v>1657</v>
      </c>
      <c r="L315" s="390">
        <v>2.15</v>
      </c>
      <c r="M315" s="391"/>
      <c r="N315" s="392">
        <f t="shared" si="17"/>
        <v>4.7589041095890412</v>
      </c>
      <c r="O315" s="390">
        <f t="shared" si="18"/>
        <v>1737</v>
      </c>
      <c r="P315" s="388">
        <v>12.96</v>
      </c>
      <c r="Q315" s="388">
        <v>6.35</v>
      </c>
      <c r="R315" s="388">
        <v>15.110000000000001</v>
      </c>
      <c r="S315" s="393">
        <f t="shared" si="16"/>
        <v>6.2153267512929045E-2</v>
      </c>
      <c r="T315" s="393">
        <f t="shared" si="19"/>
        <v>8.3741899787535434E-2</v>
      </c>
    </row>
    <row r="316" spans="1:20" x14ac:dyDescent="0.2">
      <c r="A316" s="388" t="s">
        <v>2041</v>
      </c>
      <c r="B316" s="388" t="s">
        <v>1935</v>
      </c>
      <c r="C316" s="388" t="s">
        <v>1254</v>
      </c>
      <c r="D316" s="388" t="s">
        <v>1936</v>
      </c>
      <c r="E316" s="389">
        <v>42200</v>
      </c>
      <c r="F316" s="390">
        <v>2015</v>
      </c>
      <c r="G316" s="389">
        <v>44027</v>
      </c>
      <c r="H316" s="390">
        <v>2725</v>
      </c>
      <c r="I316" s="390">
        <v>10000</v>
      </c>
      <c r="J316" s="390" t="s">
        <v>1657</v>
      </c>
      <c r="K316" s="390" t="s">
        <v>1657</v>
      </c>
      <c r="L316" s="390">
        <v>8.0670000000000002</v>
      </c>
      <c r="M316" s="391"/>
      <c r="N316" s="392">
        <f t="shared" si="17"/>
        <v>5.0054794520547947</v>
      </c>
      <c r="O316" s="390">
        <f t="shared" si="18"/>
        <v>1827</v>
      </c>
      <c r="P316" s="388"/>
      <c r="Q316" s="388"/>
      <c r="R316" s="388"/>
      <c r="S316" s="393"/>
      <c r="T316" s="393">
        <f t="shared" si="19"/>
        <v>8.0670000000000006E-2</v>
      </c>
    </row>
    <row r="317" spans="1:20" x14ac:dyDescent="0.2">
      <c r="A317" s="388" t="s">
        <v>2051</v>
      </c>
      <c r="B317" s="388" t="s">
        <v>1935</v>
      </c>
      <c r="C317" s="388" t="s">
        <v>1253</v>
      </c>
      <c r="D317" s="388" t="s">
        <v>1936</v>
      </c>
      <c r="E317" s="389">
        <v>42727</v>
      </c>
      <c r="F317" s="390">
        <v>2016</v>
      </c>
      <c r="G317" s="389">
        <v>44553</v>
      </c>
      <c r="H317" s="390">
        <v>224000</v>
      </c>
      <c r="I317" s="390">
        <v>10000</v>
      </c>
      <c r="J317" s="390">
        <v>140</v>
      </c>
      <c r="K317" s="390" t="s">
        <v>1657</v>
      </c>
      <c r="L317" s="390"/>
      <c r="M317" s="391"/>
      <c r="N317" s="392">
        <f t="shared" si="17"/>
        <v>5.0027397260273974</v>
      </c>
      <c r="O317" s="390">
        <f t="shared" si="18"/>
        <v>1826</v>
      </c>
      <c r="P317" s="388">
        <v>11.55</v>
      </c>
      <c r="Q317" s="388">
        <v>6.05</v>
      </c>
      <c r="R317" s="388">
        <v>16.170000000000002</v>
      </c>
      <c r="S317" s="393">
        <f t="shared" si="16"/>
        <v>5.1862329090051729E-2</v>
      </c>
      <c r="T317" s="393">
        <f t="shared" si="19"/>
        <v>0.10442209771402977</v>
      </c>
    </row>
    <row r="318" spans="1:20" x14ac:dyDescent="0.2">
      <c r="A318" s="388" t="s">
        <v>2043</v>
      </c>
      <c r="B318" s="388" t="s">
        <v>1935</v>
      </c>
      <c r="C318" s="388" t="s">
        <v>1253</v>
      </c>
      <c r="D318" s="388" t="s">
        <v>2055</v>
      </c>
      <c r="E318" s="389">
        <v>42564</v>
      </c>
      <c r="F318" s="390">
        <v>2016</v>
      </c>
      <c r="G318" s="389">
        <v>43659</v>
      </c>
      <c r="H318" s="390">
        <v>100000</v>
      </c>
      <c r="I318" s="390">
        <v>10000</v>
      </c>
      <c r="J318" s="390">
        <v>121</v>
      </c>
      <c r="K318" s="390" t="s">
        <v>1657</v>
      </c>
      <c r="L318" s="390"/>
      <c r="M318" s="391"/>
      <c r="N318" s="392">
        <f t="shared" si="17"/>
        <v>3</v>
      </c>
      <c r="O318" s="390">
        <f t="shared" si="18"/>
        <v>1095</v>
      </c>
      <c r="P318" s="388">
        <v>12.11</v>
      </c>
      <c r="Q318" s="388">
        <v>6.16</v>
      </c>
      <c r="R318" s="388">
        <v>14.653099999999998</v>
      </c>
      <c r="S318" s="393">
        <f t="shared" si="16"/>
        <v>5.6047475508665956E-2</v>
      </c>
      <c r="T318" s="393">
        <f t="shared" si="19"/>
        <v>8.5681303719561397E-2</v>
      </c>
    </row>
    <row r="319" spans="1:20" x14ac:dyDescent="0.2">
      <c r="A319" s="388" t="s">
        <v>2044</v>
      </c>
      <c r="B319" s="388" t="s">
        <v>1935</v>
      </c>
      <c r="C319" s="388" t="s">
        <v>1253</v>
      </c>
      <c r="D319" s="388" t="s">
        <v>1966</v>
      </c>
      <c r="E319" s="389">
        <v>42619</v>
      </c>
      <c r="F319" s="390">
        <v>2016</v>
      </c>
      <c r="G319" s="389">
        <v>43714</v>
      </c>
      <c r="H319" s="390">
        <v>12600</v>
      </c>
      <c r="I319" s="390">
        <v>10000</v>
      </c>
      <c r="J319" s="390">
        <v>113</v>
      </c>
      <c r="K319" s="390" t="s">
        <v>1657</v>
      </c>
      <c r="L319" s="390"/>
      <c r="M319" s="391"/>
      <c r="N319" s="392">
        <f t="shared" si="17"/>
        <v>3</v>
      </c>
      <c r="O319" s="390">
        <f t="shared" si="18"/>
        <v>1095</v>
      </c>
      <c r="P319" s="388">
        <v>11.82</v>
      </c>
      <c r="Q319" s="388">
        <v>6</v>
      </c>
      <c r="R319" s="388">
        <v>13.356599999999998</v>
      </c>
      <c r="S319" s="393">
        <f t="shared" si="16"/>
        <v>5.4905660377358556E-2</v>
      </c>
      <c r="T319" s="393">
        <f t="shared" si="19"/>
        <v>7.4566231443391251E-2</v>
      </c>
    </row>
    <row r="320" spans="1:20" x14ac:dyDescent="0.2">
      <c r="A320" s="388" t="s">
        <v>2045</v>
      </c>
      <c r="B320" s="388" t="s">
        <v>1935</v>
      </c>
      <c r="C320" s="388" t="s">
        <v>1253</v>
      </c>
      <c r="D320" s="388" t="s">
        <v>1966</v>
      </c>
      <c r="E320" s="389">
        <v>42619</v>
      </c>
      <c r="F320" s="390">
        <v>2016</v>
      </c>
      <c r="G320" s="389">
        <v>44445</v>
      </c>
      <c r="H320" s="390">
        <v>5400</v>
      </c>
      <c r="I320" s="390">
        <v>10000</v>
      </c>
      <c r="J320" s="390">
        <v>116</v>
      </c>
      <c r="K320" s="390" t="s">
        <v>1657</v>
      </c>
      <c r="L320" s="390"/>
      <c r="M320" s="391"/>
      <c r="N320" s="392">
        <f t="shared" si="17"/>
        <v>5.0027397260273974</v>
      </c>
      <c r="O320" s="390">
        <f t="shared" si="18"/>
        <v>1826</v>
      </c>
      <c r="P320" s="388">
        <v>11.89</v>
      </c>
      <c r="Q320" s="388">
        <v>6</v>
      </c>
      <c r="R320" s="388">
        <v>13.792399999999999</v>
      </c>
      <c r="S320" s="393">
        <f t="shared" si="16"/>
        <v>5.5566037735849116E-2</v>
      </c>
      <c r="T320" s="393">
        <f t="shared" si="19"/>
        <v>7.8022557869335873E-2</v>
      </c>
    </row>
    <row r="321" spans="1:20" x14ac:dyDescent="0.2">
      <c r="A321" s="388" t="s">
        <v>2047</v>
      </c>
      <c r="B321" s="388" t="s">
        <v>1935</v>
      </c>
      <c r="C321" s="388" t="s">
        <v>1253</v>
      </c>
      <c r="D321" s="388" t="s">
        <v>1970</v>
      </c>
      <c r="E321" s="389">
        <v>42619</v>
      </c>
      <c r="F321" s="390">
        <v>2016</v>
      </c>
      <c r="G321" s="389">
        <v>43714</v>
      </c>
      <c r="H321" s="390">
        <v>2800</v>
      </c>
      <c r="I321" s="390">
        <v>10000</v>
      </c>
      <c r="J321" s="390">
        <v>113</v>
      </c>
      <c r="K321" s="390" t="s">
        <v>1657</v>
      </c>
      <c r="L321" s="390"/>
      <c r="M321" s="391"/>
      <c r="N321" s="392">
        <f t="shared" si="17"/>
        <v>3</v>
      </c>
      <c r="O321" s="390">
        <f t="shared" si="18"/>
        <v>1095</v>
      </c>
      <c r="P321" s="388">
        <v>11.82</v>
      </c>
      <c r="Q321" s="388">
        <v>6</v>
      </c>
      <c r="R321" s="388">
        <v>13.356599999999998</v>
      </c>
      <c r="S321" s="393">
        <f t="shared" si="16"/>
        <v>5.4905660377358556E-2</v>
      </c>
      <c r="T321" s="393">
        <f t="shared" si="19"/>
        <v>7.4566231443391251E-2</v>
      </c>
    </row>
    <row r="322" spans="1:20" x14ac:dyDescent="0.2">
      <c r="A322" s="388" t="s">
        <v>2049</v>
      </c>
      <c r="B322" s="388" t="s">
        <v>1935</v>
      </c>
      <c r="C322" s="388" t="s">
        <v>1253</v>
      </c>
      <c r="D322" s="388" t="s">
        <v>1970</v>
      </c>
      <c r="E322" s="389">
        <v>42619</v>
      </c>
      <c r="F322" s="390">
        <v>2016</v>
      </c>
      <c r="G322" s="389">
        <v>44445</v>
      </c>
      <c r="H322" s="390">
        <v>1200</v>
      </c>
      <c r="I322" s="390">
        <v>10000</v>
      </c>
      <c r="J322" s="390">
        <v>116</v>
      </c>
      <c r="K322" s="390" t="s">
        <v>1657</v>
      </c>
      <c r="L322" s="390"/>
      <c r="M322" s="391"/>
      <c r="N322" s="392">
        <f t="shared" si="17"/>
        <v>5.0027397260273974</v>
      </c>
      <c r="O322" s="390">
        <f t="shared" si="18"/>
        <v>1826</v>
      </c>
      <c r="P322" s="388">
        <v>11.89</v>
      </c>
      <c r="Q322" s="388">
        <v>6</v>
      </c>
      <c r="R322" s="388">
        <v>13.792399999999999</v>
      </c>
      <c r="S322" s="393">
        <f t="shared" si="16"/>
        <v>5.5566037735849116E-2</v>
      </c>
      <c r="T322" s="393">
        <f t="shared" si="19"/>
        <v>7.8022557869335873E-2</v>
      </c>
    </row>
    <row r="323" spans="1:20" x14ac:dyDescent="0.2">
      <c r="A323" s="388" t="s">
        <v>2065</v>
      </c>
      <c r="B323" s="388" t="s">
        <v>1935</v>
      </c>
      <c r="C323" s="388" t="s">
        <v>1253</v>
      </c>
      <c r="D323" s="388" t="s">
        <v>1978</v>
      </c>
      <c r="E323" s="389">
        <v>42690</v>
      </c>
      <c r="F323" s="390">
        <v>2016</v>
      </c>
      <c r="G323" s="389">
        <v>43055</v>
      </c>
      <c r="H323" s="390">
        <v>100000</v>
      </c>
      <c r="I323" s="390">
        <v>1000</v>
      </c>
      <c r="J323" s="390">
        <v>100</v>
      </c>
      <c r="K323" s="390" t="s">
        <v>1657</v>
      </c>
      <c r="L323" s="390">
        <v>4</v>
      </c>
      <c r="M323" s="391"/>
      <c r="N323" s="392">
        <f t="shared" si="17"/>
        <v>1</v>
      </c>
      <c r="O323" s="390">
        <f t="shared" si="18"/>
        <v>365</v>
      </c>
      <c r="P323" s="388">
        <v>12.54</v>
      </c>
      <c r="Q323" s="388">
        <v>7.52</v>
      </c>
      <c r="R323" s="388">
        <v>16.54</v>
      </c>
      <c r="S323" s="393">
        <f t="shared" si="16"/>
        <v>4.6688988095238138E-2</v>
      </c>
      <c r="T323" s="393">
        <f t="shared" si="19"/>
        <v>0.1134157455127065</v>
      </c>
    </row>
    <row r="324" spans="1:20" x14ac:dyDescent="0.2">
      <c r="A324" s="388" t="s">
        <v>2062</v>
      </c>
      <c r="B324" s="388" t="s">
        <v>1935</v>
      </c>
      <c r="C324" s="388" t="s">
        <v>1253</v>
      </c>
      <c r="D324" s="388" t="s">
        <v>2055</v>
      </c>
      <c r="E324" s="389">
        <v>43028</v>
      </c>
      <c r="F324" s="390">
        <v>2017</v>
      </c>
      <c r="G324" s="389">
        <v>44854</v>
      </c>
      <c r="H324" s="390">
        <v>1000000</v>
      </c>
      <c r="I324" s="390">
        <v>1000</v>
      </c>
      <c r="J324" s="390">
        <v>126</v>
      </c>
      <c r="K324" s="390" t="s">
        <v>1657</v>
      </c>
      <c r="L324" s="390"/>
      <c r="M324" s="391"/>
      <c r="N324" s="392">
        <f t="shared" si="17"/>
        <v>5.0027397260273974</v>
      </c>
      <c r="O324" s="390">
        <f t="shared" si="18"/>
        <v>1826</v>
      </c>
      <c r="P324" s="388">
        <v>9.5</v>
      </c>
      <c r="Q324" s="388">
        <v>4.41</v>
      </c>
      <c r="R324" s="388">
        <v>11.97</v>
      </c>
      <c r="S324" s="393">
        <f t="shared" ref="S324:S381" si="20">(1+P324/100)/(1+Q324/100)-1</f>
        <v>4.8750119720333274E-2</v>
      </c>
      <c r="T324" s="393">
        <f t="shared" si="19"/>
        <v>6.7651844748858325E-2</v>
      </c>
    </row>
    <row r="325" spans="1:20" x14ac:dyDescent="0.2">
      <c r="A325" s="388" t="s">
        <v>2063</v>
      </c>
      <c r="B325" s="388" t="s">
        <v>1935</v>
      </c>
      <c r="C325" s="388" t="s">
        <v>1253</v>
      </c>
      <c r="D325" s="388" t="s">
        <v>2068</v>
      </c>
      <c r="E325" s="389">
        <v>43076</v>
      </c>
      <c r="F325" s="390">
        <v>2017</v>
      </c>
      <c r="G325" s="389">
        <v>43623</v>
      </c>
      <c r="H325" s="390">
        <v>10000</v>
      </c>
      <c r="I325" s="390">
        <v>10000</v>
      </c>
      <c r="J325" s="390">
        <v>107.1</v>
      </c>
      <c r="K325" s="390" t="s">
        <v>1657</v>
      </c>
      <c r="L325" s="390"/>
      <c r="M325" s="391"/>
      <c r="N325" s="392">
        <f t="shared" si="17"/>
        <v>1.4986301369863013</v>
      </c>
      <c r="O325" s="390">
        <f t="shared" si="18"/>
        <v>547</v>
      </c>
      <c r="P325" s="388">
        <v>7.62</v>
      </c>
      <c r="Q325" s="388">
        <v>2.9</v>
      </c>
      <c r="R325" s="388">
        <v>8.1610200000000006</v>
      </c>
      <c r="S325" s="393">
        <f t="shared" si="20"/>
        <v>4.5869776482021507E-2</v>
      </c>
      <c r="T325" s="393">
        <f t="shared" si="19"/>
        <v>3.4172919345846431E-2</v>
      </c>
    </row>
    <row r="326" spans="1:20" x14ac:dyDescent="0.2">
      <c r="A326" s="388" t="s">
        <v>2066</v>
      </c>
      <c r="B326" s="388" t="s">
        <v>1935</v>
      </c>
      <c r="C326" s="388" t="s">
        <v>1253</v>
      </c>
      <c r="D326" s="388" t="s">
        <v>1949</v>
      </c>
      <c r="E326" s="389">
        <v>43082</v>
      </c>
      <c r="F326" s="390">
        <v>2017</v>
      </c>
      <c r="G326" s="389">
        <v>44178</v>
      </c>
      <c r="H326" s="390">
        <v>350000</v>
      </c>
      <c r="I326" s="390">
        <v>1000</v>
      </c>
      <c r="J326" s="390">
        <v>105.65</v>
      </c>
      <c r="K326" s="390" t="s">
        <v>1657</v>
      </c>
      <c r="L326" s="390"/>
      <c r="M326" s="391"/>
      <c r="N326" s="392">
        <f t="shared" ref="N326:N381" si="21">O326/365</f>
        <v>3.0027397260273974</v>
      </c>
      <c r="O326" s="390">
        <f t="shared" ref="O326:O381" si="22">G326-E326</f>
        <v>1096</v>
      </c>
      <c r="P326" s="388">
        <v>9.25</v>
      </c>
      <c r="Q326" s="388">
        <v>4.3499999999999996</v>
      </c>
      <c r="R326" s="388">
        <v>9.7726249999999997</v>
      </c>
      <c r="S326" s="393">
        <f t="shared" si="20"/>
        <v>4.6957355055103012E-2</v>
      </c>
      <c r="T326" s="393">
        <f t="shared" si="19"/>
        <v>4.8491846109839809E-2</v>
      </c>
    </row>
    <row r="327" spans="1:20" x14ac:dyDescent="0.2">
      <c r="A327" s="388" t="s">
        <v>2056</v>
      </c>
      <c r="B327" s="388" t="s">
        <v>1935</v>
      </c>
      <c r="C327" s="388" t="s">
        <v>1253</v>
      </c>
      <c r="D327" s="388" t="s">
        <v>1966</v>
      </c>
      <c r="E327" s="389">
        <v>43004</v>
      </c>
      <c r="F327" s="390">
        <v>2017</v>
      </c>
      <c r="G327" s="389">
        <v>44830</v>
      </c>
      <c r="H327" s="390">
        <v>70000</v>
      </c>
      <c r="I327" s="390">
        <v>1000</v>
      </c>
      <c r="J327" s="390">
        <v>107.75</v>
      </c>
      <c r="K327" s="390" t="s">
        <v>1657</v>
      </c>
      <c r="L327" s="390"/>
      <c r="M327" s="391"/>
      <c r="N327" s="392">
        <f t="shared" si="21"/>
        <v>5.0027397260273974</v>
      </c>
      <c r="O327" s="390">
        <f t="shared" si="22"/>
        <v>1826</v>
      </c>
      <c r="P327" s="388">
        <v>9.41</v>
      </c>
      <c r="Q327" s="388">
        <v>4.45</v>
      </c>
      <c r="R327" s="388">
        <v>10.139275</v>
      </c>
      <c r="S327" s="393">
        <f t="shared" si="20"/>
        <v>4.7486835806606065E-2</v>
      </c>
      <c r="T327" s="393">
        <f t="shared" si="19"/>
        <v>5.1462140000914092E-2</v>
      </c>
    </row>
    <row r="328" spans="1:20" x14ac:dyDescent="0.2">
      <c r="A328" s="388" t="s">
        <v>2057</v>
      </c>
      <c r="B328" s="388" t="s">
        <v>1935</v>
      </c>
      <c r="C328" s="388" t="s">
        <v>1253</v>
      </c>
      <c r="D328" s="388" t="s">
        <v>1968</v>
      </c>
      <c r="E328" s="389">
        <v>43004</v>
      </c>
      <c r="F328" s="390">
        <v>2017</v>
      </c>
      <c r="G328" s="389">
        <v>44830</v>
      </c>
      <c r="H328" s="390">
        <v>75000</v>
      </c>
      <c r="I328" s="390">
        <v>1000</v>
      </c>
      <c r="J328" s="390">
        <v>107.75</v>
      </c>
      <c r="K328" s="390" t="s">
        <v>1657</v>
      </c>
      <c r="L328" s="390"/>
      <c r="M328" s="391"/>
      <c r="N328" s="392">
        <f t="shared" si="21"/>
        <v>5.0027397260273974</v>
      </c>
      <c r="O328" s="390">
        <f t="shared" si="22"/>
        <v>1826</v>
      </c>
      <c r="P328" s="388">
        <v>9.41</v>
      </c>
      <c r="Q328" s="388">
        <v>4.45</v>
      </c>
      <c r="R328" s="388">
        <v>10.139275</v>
      </c>
      <c r="S328" s="393">
        <f t="shared" si="20"/>
        <v>4.7486835806606065E-2</v>
      </c>
      <c r="T328" s="393">
        <f t="shared" si="19"/>
        <v>5.1462140000914092E-2</v>
      </c>
    </row>
    <row r="329" spans="1:20" x14ac:dyDescent="0.2">
      <c r="A329" s="388" t="s">
        <v>2064</v>
      </c>
      <c r="B329" s="388" t="s">
        <v>1935</v>
      </c>
      <c r="C329" s="388" t="s">
        <v>1253</v>
      </c>
      <c r="D329" s="388" t="s">
        <v>2073</v>
      </c>
      <c r="E329" s="389">
        <v>43076</v>
      </c>
      <c r="F329" s="390">
        <v>2017</v>
      </c>
      <c r="G329" s="389">
        <v>43623</v>
      </c>
      <c r="H329" s="390">
        <v>15000</v>
      </c>
      <c r="I329" s="390">
        <v>10000</v>
      </c>
      <c r="J329" s="390">
        <v>107.1</v>
      </c>
      <c r="K329" s="390" t="s">
        <v>1657</v>
      </c>
      <c r="L329" s="390"/>
      <c r="M329" s="391"/>
      <c r="N329" s="392">
        <f t="shared" si="21"/>
        <v>1.4986301369863013</v>
      </c>
      <c r="O329" s="390">
        <f t="shared" si="22"/>
        <v>547</v>
      </c>
      <c r="P329" s="388">
        <v>7.62</v>
      </c>
      <c r="Q329" s="388">
        <v>2.9</v>
      </c>
      <c r="R329" s="388">
        <v>8.1610200000000006</v>
      </c>
      <c r="S329" s="393">
        <f t="shared" si="20"/>
        <v>4.5869776482021507E-2</v>
      </c>
      <c r="T329" s="393">
        <f t="shared" si="19"/>
        <v>3.4172919345846431E-2</v>
      </c>
    </row>
    <row r="330" spans="1:20" x14ac:dyDescent="0.2">
      <c r="A330" s="388" t="s">
        <v>2075</v>
      </c>
      <c r="B330" s="388" t="s">
        <v>1935</v>
      </c>
      <c r="C330" s="388" t="s">
        <v>1253</v>
      </c>
      <c r="D330" s="388" t="s">
        <v>2076</v>
      </c>
      <c r="E330" s="389">
        <v>42888</v>
      </c>
      <c r="F330" s="390">
        <v>2017</v>
      </c>
      <c r="G330" s="389">
        <v>44714</v>
      </c>
      <c r="H330" s="390">
        <v>350000000</v>
      </c>
      <c r="I330" s="390">
        <v>1</v>
      </c>
      <c r="J330" s="390">
        <v>100</v>
      </c>
      <c r="K330" s="390" t="s">
        <v>1657</v>
      </c>
      <c r="L330" s="390">
        <v>1.68</v>
      </c>
      <c r="M330" s="391"/>
      <c r="N330" s="392">
        <f t="shared" si="21"/>
        <v>5.0027397260273974</v>
      </c>
      <c r="O330" s="390">
        <f t="shared" si="22"/>
        <v>1826</v>
      </c>
      <c r="P330" s="388">
        <v>10.87</v>
      </c>
      <c r="Q330" s="388">
        <v>5.69</v>
      </c>
      <c r="R330" s="388">
        <v>12.549999999999999</v>
      </c>
      <c r="S330" s="393">
        <f t="shared" si="20"/>
        <v>4.9011259343362701E-2</v>
      </c>
      <c r="T330" s="393">
        <f t="shared" si="19"/>
        <v>7.2915080725173498E-2</v>
      </c>
    </row>
    <row r="331" spans="1:20" x14ac:dyDescent="0.2">
      <c r="A331" s="388" t="s">
        <v>2078</v>
      </c>
      <c r="B331" s="388" t="s">
        <v>1935</v>
      </c>
      <c r="C331" s="388" t="s">
        <v>1253</v>
      </c>
      <c r="D331" s="388" t="s">
        <v>1978</v>
      </c>
      <c r="E331" s="389">
        <v>42845</v>
      </c>
      <c r="F331" s="390">
        <v>2017</v>
      </c>
      <c r="G331" s="389">
        <v>43373</v>
      </c>
      <c r="H331" s="390">
        <v>150000</v>
      </c>
      <c r="I331" s="390">
        <v>1000</v>
      </c>
      <c r="J331" s="390">
        <v>100</v>
      </c>
      <c r="K331" s="390" t="s">
        <v>1657</v>
      </c>
      <c r="L331" s="390">
        <v>4.0999999999999996</v>
      </c>
      <c r="M331" s="391"/>
      <c r="N331" s="392">
        <f t="shared" si="21"/>
        <v>1.4465753424657535</v>
      </c>
      <c r="O331" s="390">
        <f t="shared" si="22"/>
        <v>528</v>
      </c>
      <c r="P331" s="388">
        <v>9.35</v>
      </c>
      <c r="Q331" s="388">
        <v>4.9800000000000004</v>
      </c>
      <c r="R331" s="388">
        <v>13.45</v>
      </c>
      <c r="S331" s="393">
        <f t="shared" si="20"/>
        <v>4.1626976566965013E-2</v>
      </c>
      <c r="T331" s="393">
        <f t="shared" si="19"/>
        <v>8.9161499771376551E-2</v>
      </c>
    </row>
    <row r="332" spans="1:20" x14ac:dyDescent="0.2">
      <c r="A332" s="388" t="s">
        <v>2080</v>
      </c>
      <c r="B332" s="388" t="s">
        <v>1935</v>
      </c>
      <c r="C332" s="388" t="s">
        <v>1253</v>
      </c>
      <c r="D332" s="388" t="s">
        <v>1978</v>
      </c>
      <c r="E332" s="389">
        <v>43063</v>
      </c>
      <c r="F332" s="390">
        <v>2017</v>
      </c>
      <c r="G332" s="389">
        <v>43793</v>
      </c>
      <c r="H332" s="390">
        <v>100000</v>
      </c>
      <c r="I332" s="390">
        <v>1000</v>
      </c>
      <c r="J332" s="390">
        <v>100</v>
      </c>
      <c r="K332" s="390" t="s">
        <v>1657</v>
      </c>
      <c r="L332" s="390">
        <v>3.5</v>
      </c>
      <c r="M332" s="391"/>
      <c r="N332" s="392">
        <f t="shared" si="21"/>
        <v>2</v>
      </c>
      <c r="O332" s="390">
        <f t="shared" si="22"/>
        <v>730</v>
      </c>
      <c r="P332" s="388">
        <v>8.24</v>
      </c>
      <c r="Q332" s="388">
        <v>3.4</v>
      </c>
      <c r="R332" s="388">
        <v>11.74</v>
      </c>
      <c r="S332" s="393">
        <f t="shared" si="20"/>
        <v>4.6808510638297829E-2</v>
      </c>
      <c r="T332" s="393">
        <f t="shared" ref="T332:T372" si="23">IF(C332="DI",(1+R332/100)/(1+S332)-1,L332/100)</f>
        <v>6.7434959349593537E-2</v>
      </c>
    </row>
    <row r="333" spans="1:20" x14ac:dyDescent="0.2">
      <c r="A333" s="388" t="s">
        <v>2054</v>
      </c>
      <c r="B333" s="388" t="s">
        <v>1935</v>
      </c>
      <c r="C333" s="388" t="s">
        <v>1253</v>
      </c>
      <c r="D333" s="388" t="s">
        <v>1959</v>
      </c>
      <c r="E333" s="389">
        <v>42993</v>
      </c>
      <c r="F333" s="390">
        <v>2017</v>
      </c>
      <c r="G333" s="389">
        <v>44089</v>
      </c>
      <c r="H333" s="390">
        <v>287669</v>
      </c>
      <c r="I333" s="390">
        <v>1000</v>
      </c>
      <c r="J333" s="390">
        <v>105</v>
      </c>
      <c r="K333" s="390" t="s">
        <v>1657</v>
      </c>
      <c r="L333" s="390"/>
      <c r="M333" s="391"/>
      <c r="N333" s="392">
        <f t="shared" si="21"/>
        <v>3.0027397260273974</v>
      </c>
      <c r="O333" s="390">
        <f t="shared" si="22"/>
        <v>1096</v>
      </c>
      <c r="P333" s="388">
        <v>8.82</v>
      </c>
      <c r="Q333" s="388">
        <v>4.07</v>
      </c>
      <c r="R333" s="388">
        <v>9.261000000000001</v>
      </c>
      <c r="S333" s="393">
        <f t="shared" si="20"/>
        <v>4.5642356106466941E-2</v>
      </c>
      <c r="T333" s="393">
        <f t="shared" si="23"/>
        <v>4.4917503216320487E-2</v>
      </c>
    </row>
    <row r="334" spans="1:20" x14ac:dyDescent="0.2">
      <c r="A334" s="388" t="s">
        <v>2058</v>
      </c>
      <c r="B334" s="388" t="s">
        <v>1935</v>
      </c>
      <c r="C334" s="388" t="s">
        <v>1253</v>
      </c>
      <c r="D334" s="388" t="s">
        <v>2052</v>
      </c>
      <c r="E334" s="389">
        <v>43004</v>
      </c>
      <c r="F334" s="390">
        <v>2017</v>
      </c>
      <c r="G334" s="389">
        <v>44830</v>
      </c>
      <c r="H334" s="390">
        <v>30000</v>
      </c>
      <c r="I334" s="390">
        <v>1000</v>
      </c>
      <c r="J334" s="390">
        <v>107.75</v>
      </c>
      <c r="K334" s="390" t="s">
        <v>1657</v>
      </c>
      <c r="L334" s="390"/>
      <c r="M334" s="391"/>
      <c r="N334" s="392">
        <f t="shared" si="21"/>
        <v>5.0027397260273974</v>
      </c>
      <c r="O334" s="390">
        <f t="shared" si="22"/>
        <v>1826</v>
      </c>
      <c r="P334" s="388">
        <v>9.41</v>
      </c>
      <c r="Q334" s="388">
        <v>4.45</v>
      </c>
      <c r="R334" s="388">
        <v>10.139275</v>
      </c>
      <c r="S334" s="393">
        <f t="shared" si="20"/>
        <v>4.7486835806606065E-2</v>
      </c>
      <c r="T334" s="393">
        <f t="shared" si="23"/>
        <v>5.1462140000914092E-2</v>
      </c>
    </row>
    <row r="335" spans="1:20" x14ac:dyDescent="0.2">
      <c r="A335" s="388" t="s">
        <v>2059</v>
      </c>
      <c r="B335" s="388" t="s">
        <v>1935</v>
      </c>
      <c r="C335" s="388" t="s">
        <v>1253</v>
      </c>
      <c r="D335" s="388" t="s">
        <v>2004</v>
      </c>
      <c r="E335" s="389">
        <v>43004</v>
      </c>
      <c r="F335" s="390">
        <v>2017</v>
      </c>
      <c r="G335" s="389">
        <v>44830</v>
      </c>
      <c r="H335" s="390">
        <v>30000</v>
      </c>
      <c r="I335" s="390">
        <v>1000</v>
      </c>
      <c r="J335" s="390">
        <v>107.75</v>
      </c>
      <c r="K335" s="390" t="s">
        <v>1657</v>
      </c>
      <c r="L335" s="390"/>
      <c r="M335" s="391"/>
      <c r="N335" s="392">
        <f t="shared" si="21"/>
        <v>5.0027397260273974</v>
      </c>
      <c r="O335" s="390">
        <f t="shared" si="22"/>
        <v>1826</v>
      </c>
      <c r="P335" s="388">
        <v>9.41</v>
      </c>
      <c r="Q335" s="388">
        <v>4.45</v>
      </c>
      <c r="R335" s="388">
        <v>10.139275</v>
      </c>
      <c r="S335" s="393">
        <f t="shared" si="20"/>
        <v>4.7486835806606065E-2</v>
      </c>
      <c r="T335" s="393">
        <f t="shared" si="23"/>
        <v>5.1462140000914092E-2</v>
      </c>
    </row>
    <row r="336" spans="1:20" x14ac:dyDescent="0.2">
      <c r="A336" s="388" t="s">
        <v>2060</v>
      </c>
      <c r="B336" s="388" t="s">
        <v>1935</v>
      </c>
      <c r="C336" s="388" t="s">
        <v>1253</v>
      </c>
      <c r="D336" s="388" t="s">
        <v>2006</v>
      </c>
      <c r="E336" s="389">
        <v>43004</v>
      </c>
      <c r="F336" s="390">
        <v>2017</v>
      </c>
      <c r="G336" s="389">
        <v>44830</v>
      </c>
      <c r="H336" s="390">
        <v>50000</v>
      </c>
      <c r="I336" s="390">
        <v>1000</v>
      </c>
      <c r="J336" s="390">
        <v>107.75</v>
      </c>
      <c r="K336" s="390" t="s">
        <v>1657</v>
      </c>
      <c r="L336" s="390"/>
      <c r="M336" s="391"/>
      <c r="N336" s="392">
        <f t="shared" si="21"/>
        <v>5.0027397260273974</v>
      </c>
      <c r="O336" s="390">
        <f t="shared" si="22"/>
        <v>1826</v>
      </c>
      <c r="P336" s="388">
        <v>9.41</v>
      </c>
      <c r="Q336" s="388">
        <v>4.45</v>
      </c>
      <c r="R336" s="388">
        <v>10.139275</v>
      </c>
      <c r="S336" s="393">
        <f t="shared" si="20"/>
        <v>4.7486835806606065E-2</v>
      </c>
      <c r="T336" s="393">
        <f t="shared" si="23"/>
        <v>5.1462140000914092E-2</v>
      </c>
    </row>
    <row r="337" spans="1:20" x14ac:dyDescent="0.2">
      <c r="A337" s="388" t="s">
        <v>2061</v>
      </c>
      <c r="B337" s="388" t="s">
        <v>1935</v>
      </c>
      <c r="C337" s="388" t="s">
        <v>1253</v>
      </c>
      <c r="D337" s="388" t="s">
        <v>2086</v>
      </c>
      <c r="E337" s="389">
        <v>43011</v>
      </c>
      <c r="F337" s="390">
        <v>2017</v>
      </c>
      <c r="G337" s="389">
        <v>43376</v>
      </c>
      <c r="H337" s="390">
        <v>37500</v>
      </c>
      <c r="I337" s="390">
        <v>1000</v>
      </c>
      <c r="J337" s="390">
        <v>100</v>
      </c>
      <c r="K337" s="390" t="s">
        <v>1657</v>
      </c>
      <c r="L337" s="390">
        <v>2.33</v>
      </c>
      <c r="M337" s="391"/>
      <c r="N337" s="392">
        <f t="shared" si="21"/>
        <v>1</v>
      </c>
      <c r="O337" s="390">
        <f t="shared" si="22"/>
        <v>365</v>
      </c>
      <c r="P337" s="388">
        <v>7.15</v>
      </c>
      <c r="Q337" s="388">
        <v>3.29</v>
      </c>
      <c r="R337" s="388">
        <v>9.48</v>
      </c>
      <c r="S337" s="393">
        <f t="shared" si="20"/>
        <v>3.7370510213960761E-2</v>
      </c>
      <c r="T337" s="393">
        <f t="shared" si="23"/>
        <v>5.5360634624358251E-2</v>
      </c>
    </row>
    <row r="338" spans="1:20" x14ac:dyDescent="0.2">
      <c r="A338" s="388" t="s">
        <v>2053</v>
      </c>
      <c r="B338" s="388" t="s">
        <v>1935</v>
      </c>
      <c r="C338" s="388" t="s">
        <v>1253</v>
      </c>
      <c r="D338" s="388" t="s">
        <v>2088</v>
      </c>
      <c r="E338" s="389">
        <v>42880</v>
      </c>
      <c r="F338" s="390">
        <v>2017</v>
      </c>
      <c r="G338" s="389">
        <v>43557</v>
      </c>
      <c r="H338" s="390">
        <v>550000</v>
      </c>
      <c r="I338" s="390">
        <v>1000</v>
      </c>
      <c r="J338" s="390">
        <v>105</v>
      </c>
      <c r="K338" s="390" t="s">
        <v>1657</v>
      </c>
      <c r="L338" s="390"/>
      <c r="M338" s="391"/>
      <c r="N338" s="392">
        <f t="shared" si="21"/>
        <v>1.8547945205479452</v>
      </c>
      <c r="O338" s="390">
        <f t="shared" si="22"/>
        <v>677</v>
      </c>
      <c r="P338" s="388">
        <v>9.8000000000000007</v>
      </c>
      <c r="Q338" s="388">
        <v>5.0599999999999996</v>
      </c>
      <c r="R338" s="388">
        <v>10.290000000000001</v>
      </c>
      <c r="S338" s="393">
        <f t="shared" si="20"/>
        <v>4.511707595659642E-2</v>
      </c>
      <c r="T338" s="393">
        <f t="shared" si="23"/>
        <v>5.5288469945355079E-2</v>
      </c>
    </row>
    <row r="339" spans="1:20" x14ac:dyDescent="0.2">
      <c r="A339" s="388" t="s">
        <v>2089</v>
      </c>
      <c r="B339" s="388" t="s">
        <v>1935</v>
      </c>
      <c r="C339" s="388" t="s">
        <v>1253</v>
      </c>
      <c r="D339" s="388" t="s">
        <v>2090</v>
      </c>
      <c r="E339" s="389">
        <v>43418</v>
      </c>
      <c r="F339" s="390">
        <v>2018</v>
      </c>
      <c r="G339" s="389">
        <v>43965</v>
      </c>
      <c r="H339" s="390">
        <v>70000</v>
      </c>
      <c r="I339" s="390">
        <v>1000</v>
      </c>
      <c r="J339" s="390">
        <v>100</v>
      </c>
      <c r="K339" s="390" t="s">
        <v>1657</v>
      </c>
      <c r="L339" s="390">
        <v>2.85</v>
      </c>
      <c r="M339" s="391"/>
      <c r="N339" s="392">
        <f t="shared" si="21"/>
        <v>1.4986301369863013</v>
      </c>
      <c r="O339" s="390">
        <f t="shared" si="22"/>
        <v>547</v>
      </c>
      <c r="P339" s="388">
        <v>7.37</v>
      </c>
      <c r="Q339" s="388">
        <v>3.47</v>
      </c>
      <c r="R339" s="388">
        <v>10.220000000000001</v>
      </c>
      <c r="S339" s="393">
        <f t="shared" si="20"/>
        <v>3.769208466222107E-2</v>
      </c>
      <c r="T339" s="393">
        <f t="shared" si="23"/>
        <v>6.2164794635372944E-2</v>
      </c>
    </row>
    <row r="340" spans="1:20" x14ac:dyDescent="0.2">
      <c r="A340" s="388" t="s">
        <v>2091</v>
      </c>
      <c r="B340" s="388" t="s">
        <v>1935</v>
      </c>
      <c r="C340" s="388" t="s">
        <v>1253</v>
      </c>
      <c r="D340" s="388" t="s">
        <v>2090</v>
      </c>
      <c r="E340" s="389">
        <v>43418</v>
      </c>
      <c r="F340" s="390">
        <v>2018</v>
      </c>
      <c r="G340" s="389">
        <v>43965</v>
      </c>
      <c r="H340" s="390">
        <v>30000</v>
      </c>
      <c r="I340" s="390">
        <v>1000</v>
      </c>
      <c r="J340" s="390">
        <v>100</v>
      </c>
      <c r="K340" s="390" t="s">
        <v>1657</v>
      </c>
      <c r="L340" s="390">
        <v>2.85</v>
      </c>
      <c r="M340" s="391"/>
      <c r="N340" s="392">
        <f t="shared" si="21"/>
        <v>1.4986301369863013</v>
      </c>
      <c r="O340" s="390">
        <f t="shared" si="22"/>
        <v>547</v>
      </c>
      <c r="P340" s="388">
        <v>7.37</v>
      </c>
      <c r="Q340" s="388">
        <v>3.47</v>
      </c>
      <c r="R340" s="388">
        <v>10.220000000000001</v>
      </c>
      <c r="S340" s="393">
        <f t="shared" si="20"/>
        <v>3.769208466222107E-2</v>
      </c>
      <c r="T340" s="393">
        <f t="shared" si="23"/>
        <v>6.2164794635372944E-2</v>
      </c>
    </row>
    <row r="341" spans="1:20" x14ac:dyDescent="0.2">
      <c r="A341" s="388" t="s">
        <v>2092</v>
      </c>
      <c r="B341" s="388" t="s">
        <v>1935</v>
      </c>
      <c r="C341" s="388" t="s">
        <v>1253</v>
      </c>
      <c r="D341" s="388" t="s">
        <v>2090</v>
      </c>
      <c r="E341" s="389">
        <v>43418</v>
      </c>
      <c r="F341" s="390">
        <v>2018</v>
      </c>
      <c r="G341" s="389">
        <v>43965</v>
      </c>
      <c r="H341" s="390">
        <v>40000</v>
      </c>
      <c r="I341" s="390">
        <v>1000</v>
      </c>
      <c r="J341" s="390">
        <v>100</v>
      </c>
      <c r="K341" s="390" t="s">
        <v>1657</v>
      </c>
      <c r="L341" s="390">
        <v>2.85</v>
      </c>
      <c r="M341" s="391"/>
      <c r="N341" s="392">
        <f t="shared" si="21"/>
        <v>1.4986301369863013</v>
      </c>
      <c r="O341" s="390">
        <f t="shared" si="22"/>
        <v>547</v>
      </c>
      <c r="P341" s="388">
        <v>7.37</v>
      </c>
      <c r="Q341" s="388">
        <v>3.47</v>
      </c>
      <c r="R341" s="388">
        <v>10.220000000000001</v>
      </c>
      <c r="S341" s="393">
        <f t="shared" si="20"/>
        <v>3.769208466222107E-2</v>
      </c>
      <c r="T341" s="393">
        <f t="shared" si="23"/>
        <v>6.2164794635372944E-2</v>
      </c>
    </row>
    <row r="342" spans="1:20" x14ac:dyDescent="0.2">
      <c r="A342" s="388" t="s">
        <v>2093</v>
      </c>
      <c r="B342" s="388" t="s">
        <v>1935</v>
      </c>
      <c r="C342" s="388" t="s">
        <v>1253</v>
      </c>
      <c r="D342" s="388" t="s">
        <v>2094</v>
      </c>
      <c r="E342" s="389">
        <v>43419</v>
      </c>
      <c r="F342" s="390">
        <v>2018</v>
      </c>
      <c r="G342" s="389">
        <v>43599</v>
      </c>
      <c r="H342" s="390">
        <v>225000</v>
      </c>
      <c r="I342" s="390">
        <v>1000</v>
      </c>
      <c r="J342" s="390">
        <v>115</v>
      </c>
      <c r="K342" s="390" t="s">
        <v>1657</v>
      </c>
      <c r="L342" s="390"/>
      <c r="M342" s="391"/>
      <c r="N342" s="392">
        <f t="shared" si="21"/>
        <v>0.49315068493150682</v>
      </c>
      <c r="O342" s="390">
        <f t="shared" si="22"/>
        <v>180</v>
      </c>
      <c r="P342" s="388">
        <v>6.54</v>
      </c>
      <c r="Q342" s="388">
        <v>3.04</v>
      </c>
      <c r="R342" s="388">
        <v>7.520999999999999</v>
      </c>
      <c r="S342" s="393">
        <f t="shared" si="20"/>
        <v>3.3967391304347672E-2</v>
      </c>
      <c r="T342" s="393">
        <f t="shared" si="23"/>
        <v>3.9887726675427171E-2</v>
      </c>
    </row>
    <row r="343" spans="1:20" x14ac:dyDescent="0.2">
      <c r="A343" s="388" t="s">
        <v>2095</v>
      </c>
      <c r="B343" s="388" t="s">
        <v>1935</v>
      </c>
      <c r="C343" s="388" t="s">
        <v>1253</v>
      </c>
      <c r="D343" s="388" t="s">
        <v>2096</v>
      </c>
      <c r="E343" s="389">
        <v>43419</v>
      </c>
      <c r="F343" s="390">
        <v>2018</v>
      </c>
      <c r="G343" s="389">
        <v>45245</v>
      </c>
      <c r="H343" s="390">
        <v>565000</v>
      </c>
      <c r="I343" s="390">
        <v>1000</v>
      </c>
      <c r="J343" s="390">
        <v>100</v>
      </c>
      <c r="K343" s="390" t="s">
        <v>1657</v>
      </c>
      <c r="L343" s="390">
        <v>0.75</v>
      </c>
      <c r="M343" s="391"/>
      <c r="N343" s="392">
        <f t="shared" si="21"/>
        <v>5.0027397260273974</v>
      </c>
      <c r="O343" s="390">
        <f t="shared" si="22"/>
        <v>1826</v>
      </c>
      <c r="P343" s="388">
        <v>9.68</v>
      </c>
      <c r="Q343" s="388">
        <v>4.88</v>
      </c>
      <c r="R343" s="388">
        <v>10.43</v>
      </c>
      <c r="S343" s="393">
        <f t="shared" si="20"/>
        <v>4.5766590389016093E-2</v>
      </c>
      <c r="T343" s="393">
        <f t="shared" si="23"/>
        <v>5.5971772428883959E-2</v>
      </c>
    </row>
    <row r="344" spans="1:20" x14ac:dyDescent="0.2">
      <c r="A344" s="388" t="s">
        <v>2081</v>
      </c>
      <c r="B344" s="388" t="s">
        <v>1935</v>
      </c>
      <c r="C344" s="388" t="s">
        <v>1253</v>
      </c>
      <c r="D344" s="388" t="s">
        <v>2055</v>
      </c>
      <c r="E344" s="389">
        <v>43304</v>
      </c>
      <c r="F344" s="390">
        <v>2018</v>
      </c>
      <c r="G344" s="389">
        <v>45130</v>
      </c>
      <c r="H344" s="390">
        <v>1000000000</v>
      </c>
      <c r="I344" s="390">
        <v>1</v>
      </c>
      <c r="J344" s="390">
        <v>126</v>
      </c>
      <c r="K344" s="390" t="s">
        <v>1657</v>
      </c>
      <c r="L344" s="390"/>
      <c r="M344" s="391"/>
      <c r="N344" s="392">
        <f t="shared" si="21"/>
        <v>5.0027397260273974</v>
      </c>
      <c r="O344" s="390">
        <f t="shared" si="22"/>
        <v>1826</v>
      </c>
      <c r="P344" s="388">
        <v>10.53</v>
      </c>
      <c r="Q344" s="388">
        <v>5.41</v>
      </c>
      <c r="R344" s="388">
        <v>13.267799999999999</v>
      </c>
      <c r="S344" s="393">
        <f t="shared" si="20"/>
        <v>4.8572241722796505E-2</v>
      </c>
      <c r="T344" s="393">
        <f t="shared" si="23"/>
        <v>8.0209789016556954E-2</v>
      </c>
    </row>
    <row r="345" spans="1:20" x14ac:dyDescent="0.2">
      <c r="A345" s="388" t="s">
        <v>2084</v>
      </c>
      <c r="B345" s="388" t="s">
        <v>1935</v>
      </c>
      <c r="C345" s="388" t="s">
        <v>1253</v>
      </c>
      <c r="D345" s="388" t="s">
        <v>2068</v>
      </c>
      <c r="E345" s="389">
        <v>43358</v>
      </c>
      <c r="F345" s="390">
        <v>2018</v>
      </c>
      <c r="G345" s="389">
        <v>45184</v>
      </c>
      <c r="H345" s="390">
        <v>30700</v>
      </c>
      <c r="I345" s="390">
        <v>1000</v>
      </c>
      <c r="J345" s="390">
        <v>113.5</v>
      </c>
      <c r="K345" s="390" t="s">
        <v>1657</v>
      </c>
      <c r="L345" s="390"/>
      <c r="M345" s="391"/>
      <c r="N345" s="392">
        <f t="shared" si="21"/>
        <v>5.0027397260273974</v>
      </c>
      <c r="O345" s="390">
        <f t="shared" si="22"/>
        <v>1826</v>
      </c>
      <c r="P345" s="388">
        <v>11.99</v>
      </c>
      <c r="Q345" s="388">
        <v>5.79</v>
      </c>
      <c r="R345" s="388">
        <v>13.608650000000001</v>
      </c>
      <c r="S345" s="393">
        <f t="shared" si="20"/>
        <v>5.8606673598638581E-2</v>
      </c>
      <c r="T345" s="393">
        <f t="shared" si="23"/>
        <v>7.3190381596571319E-2</v>
      </c>
    </row>
    <row r="346" spans="1:20" x14ac:dyDescent="0.2">
      <c r="A346" s="388" t="s">
        <v>2071</v>
      </c>
      <c r="B346" s="388" t="s">
        <v>1935</v>
      </c>
      <c r="C346" s="388" t="s">
        <v>1253</v>
      </c>
      <c r="D346" s="388" t="s">
        <v>1966</v>
      </c>
      <c r="E346" s="389">
        <v>43277</v>
      </c>
      <c r="F346" s="390">
        <v>2018</v>
      </c>
      <c r="G346" s="389">
        <v>45103</v>
      </c>
      <c r="H346" s="390">
        <v>85000</v>
      </c>
      <c r="I346" s="390">
        <v>1000</v>
      </c>
      <c r="J346" s="390">
        <v>112</v>
      </c>
      <c r="K346" s="390" t="s">
        <v>1657</v>
      </c>
      <c r="L346" s="390"/>
      <c r="M346" s="391"/>
      <c r="N346" s="392">
        <f t="shared" si="21"/>
        <v>5.0027397260273974</v>
      </c>
      <c r="O346" s="390">
        <f t="shared" si="22"/>
        <v>1826</v>
      </c>
      <c r="P346" s="388">
        <v>11.15</v>
      </c>
      <c r="Q346" s="388">
        <v>5.55</v>
      </c>
      <c r="R346" s="388">
        <v>12.488000000000001</v>
      </c>
      <c r="S346" s="393">
        <f t="shared" si="20"/>
        <v>5.3055423969682547E-2</v>
      </c>
      <c r="T346" s="393">
        <f t="shared" si="23"/>
        <v>6.8205883940620993E-2</v>
      </c>
    </row>
    <row r="347" spans="1:20" x14ac:dyDescent="0.2">
      <c r="A347" s="388" t="s">
        <v>2085</v>
      </c>
      <c r="B347" s="388" t="s">
        <v>1935</v>
      </c>
      <c r="C347" s="388" t="s">
        <v>1253</v>
      </c>
      <c r="D347" s="388" t="s">
        <v>2073</v>
      </c>
      <c r="E347" s="389">
        <v>43358</v>
      </c>
      <c r="F347" s="390">
        <v>2018</v>
      </c>
      <c r="G347" s="389">
        <v>45184</v>
      </c>
      <c r="H347" s="390">
        <v>41300</v>
      </c>
      <c r="I347" s="390">
        <v>1000</v>
      </c>
      <c r="J347" s="390">
        <v>112</v>
      </c>
      <c r="K347" s="390" t="s">
        <v>1657</v>
      </c>
      <c r="L347" s="390"/>
      <c r="M347" s="391"/>
      <c r="N347" s="392">
        <f t="shared" si="21"/>
        <v>5.0027397260273974</v>
      </c>
      <c r="O347" s="390">
        <f t="shared" si="22"/>
        <v>1826</v>
      </c>
      <c r="P347" s="388">
        <v>11.99</v>
      </c>
      <c r="Q347" s="388">
        <v>5.79</v>
      </c>
      <c r="R347" s="388">
        <v>13.428800000000001</v>
      </c>
      <c r="S347" s="393">
        <f t="shared" si="20"/>
        <v>5.8606673598638581E-2</v>
      </c>
      <c r="T347" s="393">
        <f t="shared" si="23"/>
        <v>7.1491450308063476E-2</v>
      </c>
    </row>
    <row r="348" spans="1:20" x14ac:dyDescent="0.2">
      <c r="A348" s="388" t="s">
        <v>2072</v>
      </c>
      <c r="B348" s="388" t="s">
        <v>1935</v>
      </c>
      <c r="C348" s="388" t="s">
        <v>1253</v>
      </c>
      <c r="D348" s="388" t="s">
        <v>1972</v>
      </c>
      <c r="E348" s="389">
        <v>43277</v>
      </c>
      <c r="F348" s="390">
        <v>2018</v>
      </c>
      <c r="G348" s="389">
        <v>45103</v>
      </c>
      <c r="H348" s="390">
        <v>45000</v>
      </c>
      <c r="I348" s="390">
        <v>1000</v>
      </c>
      <c r="J348" s="390">
        <v>112</v>
      </c>
      <c r="K348" s="390" t="s">
        <v>1657</v>
      </c>
      <c r="L348" s="390"/>
      <c r="M348" s="391"/>
      <c r="N348" s="392">
        <f t="shared" si="21"/>
        <v>5.0027397260273974</v>
      </c>
      <c r="O348" s="390">
        <f t="shared" si="22"/>
        <v>1826</v>
      </c>
      <c r="P348" s="388">
        <v>11.15</v>
      </c>
      <c r="Q348" s="388">
        <v>5.55</v>
      </c>
      <c r="R348" s="388">
        <v>12.488000000000001</v>
      </c>
      <c r="S348" s="393">
        <f t="shared" si="20"/>
        <v>5.3055423969682547E-2</v>
      </c>
      <c r="T348" s="393">
        <f t="shared" si="23"/>
        <v>6.8205883940620993E-2</v>
      </c>
    </row>
    <row r="349" spans="1:20" x14ac:dyDescent="0.2">
      <c r="A349" s="388" t="s">
        <v>2074</v>
      </c>
      <c r="B349" s="388" t="s">
        <v>1935</v>
      </c>
      <c r="C349" s="388" t="s">
        <v>1253</v>
      </c>
      <c r="D349" s="388" t="s">
        <v>2103</v>
      </c>
      <c r="E349" s="389">
        <v>43277</v>
      </c>
      <c r="F349" s="390">
        <v>2018</v>
      </c>
      <c r="G349" s="389">
        <v>45103</v>
      </c>
      <c r="H349" s="390">
        <v>40000</v>
      </c>
      <c r="I349" s="390">
        <v>1000</v>
      </c>
      <c r="J349" s="390">
        <v>112</v>
      </c>
      <c r="K349" s="390" t="s">
        <v>1657</v>
      </c>
      <c r="L349" s="390"/>
      <c r="M349" s="391"/>
      <c r="N349" s="392">
        <f t="shared" si="21"/>
        <v>5.0027397260273974</v>
      </c>
      <c r="O349" s="390">
        <f t="shared" si="22"/>
        <v>1826</v>
      </c>
      <c r="P349" s="388">
        <v>11.15</v>
      </c>
      <c r="Q349" s="388">
        <v>5.55</v>
      </c>
      <c r="R349" s="388">
        <v>12.488000000000001</v>
      </c>
      <c r="S349" s="393">
        <f t="shared" si="20"/>
        <v>5.3055423969682547E-2</v>
      </c>
      <c r="T349" s="393">
        <f t="shared" si="23"/>
        <v>6.8205883940620993E-2</v>
      </c>
    </row>
    <row r="350" spans="1:20" x14ac:dyDescent="0.2">
      <c r="A350" s="388" t="s">
        <v>2077</v>
      </c>
      <c r="B350" s="388" t="s">
        <v>1935</v>
      </c>
      <c r="C350" s="388" t="s">
        <v>1253</v>
      </c>
      <c r="D350" s="388" t="s">
        <v>2105</v>
      </c>
      <c r="E350" s="389">
        <v>43277</v>
      </c>
      <c r="F350" s="390">
        <v>2018</v>
      </c>
      <c r="G350" s="389">
        <v>45103</v>
      </c>
      <c r="H350" s="390">
        <v>110000</v>
      </c>
      <c r="I350" s="390">
        <v>1000</v>
      </c>
      <c r="J350" s="390">
        <v>112</v>
      </c>
      <c r="K350" s="390" t="s">
        <v>1657</v>
      </c>
      <c r="L350" s="390"/>
      <c r="M350" s="391"/>
      <c r="N350" s="392">
        <f t="shared" si="21"/>
        <v>5.0027397260273974</v>
      </c>
      <c r="O350" s="390">
        <f t="shared" si="22"/>
        <v>1826</v>
      </c>
      <c r="P350" s="388">
        <v>11.15</v>
      </c>
      <c r="Q350" s="388">
        <v>5.55</v>
      </c>
      <c r="R350" s="388">
        <v>12.488000000000001</v>
      </c>
      <c r="S350" s="393">
        <f t="shared" si="20"/>
        <v>5.3055423969682547E-2</v>
      </c>
      <c r="T350" s="393">
        <f t="shared" si="23"/>
        <v>6.8205883940620993E-2</v>
      </c>
    </row>
    <row r="351" spans="1:20" x14ac:dyDescent="0.2">
      <c r="A351" s="388" t="s">
        <v>2070</v>
      </c>
      <c r="B351" s="388" t="s">
        <v>1935</v>
      </c>
      <c r="C351" s="388" t="s">
        <v>1253</v>
      </c>
      <c r="D351" s="388" t="s">
        <v>2107</v>
      </c>
      <c r="E351" s="389">
        <v>43240</v>
      </c>
      <c r="F351" s="390">
        <v>2018</v>
      </c>
      <c r="G351" s="389">
        <v>43789</v>
      </c>
      <c r="H351" s="390">
        <v>185000</v>
      </c>
      <c r="I351" s="390">
        <v>1000</v>
      </c>
      <c r="J351" s="390">
        <v>114.6</v>
      </c>
      <c r="K351" s="390" t="s">
        <v>1657</v>
      </c>
      <c r="L351" s="390"/>
      <c r="M351" s="391"/>
      <c r="N351" s="392">
        <f t="shared" si="21"/>
        <v>1.5041095890410958</v>
      </c>
      <c r="O351" s="390">
        <f t="shared" si="22"/>
        <v>549</v>
      </c>
      <c r="P351" s="388">
        <v>7.63</v>
      </c>
      <c r="Q351" s="388">
        <v>3.22</v>
      </c>
      <c r="R351" s="388">
        <v>8.7439799999999988</v>
      </c>
      <c r="S351" s="393">
        <f t="shared" si="20"/>
        <v>4.272427824065117E-2</v>
      </c>
      <c r="T351" s="393">
        <f t="shared" si="23"/>
        <v>4.2883361107497908E-2</v>
      </c>
    </row>
    <row r="352" spans="1:20" x14ac:dyDescent="0.2">
      <c r="A352" s="388" t="s">
        <v>2079</v>
      </c>
      <c r="B352" s="388" t="s">
        <v>1935</v>
      </c>
      <c r="C352" s="388" t="s">
        <v>1253</v>
      </c>
      <c r="D352" s="388" t="s">
        <v>2109</v>
      </c>
      <c r="E352" s="389">
        <v>43277</v>
      </c>
      <c r="F352" s="390">
        <v>2018</v>
      </c>
      <c r="G352" s="389">
        <v>45103</v>
      </c>
      <c r="H352" s="390">
        <v>38000</v>
      </c>
      <c r="I352" s="390">
        <v>1000</v>
      </c>
      <c r="J352" s="390">
        <v>112</v>
      </c>
      <c r="K352" s="390" t="s">
        <v>1657</v>
      </c>
      <c r="L352" s="390"/>
      <c r="M352" s="391"/>
      <c r="N352" s="392">
        <f t="shared" si="21"/>
        <v>5.0027397260273974</v>
      </c>
      <c r="O352" s="390">
        <f t="shared" si="22"/>
        <v>1826</v>
      </c>
      <c r="P352" s="388">
        <v>11.15</v>
      </c>
      <c r="Q352" s="388">
        <v>5.55</v>
      </c>
      <c r="R352" s="388">
        <v>12.488000000000001</v>
      </c>
      <c r="S352" s="393">
        <f t="shared" si="20"/>
        <v>5.3055423969682547E-2</v>
      </c>
      <c r="T352" s="393">
        <f t="shared" si="23"/>
        <v>6.8205883940620993E-2</v>
      </c>
    </row>
    <row r="353" spans="1:20" x14ac:dyDescent="0.2">
      <c r="A353" s="388" t="s">
        <v>2067</v>
      </c>
      <c r="B353" s="388" t="s">
        <v>1935</v>
      </c>
      <c r="C353" s="388" t="s">
        <v>1253</v>
      </c>
      <c r="D353" s="388" t="s">
        <v>2111</v>
      </c>
      <c r="E353" s="389">
        <v>43139</v>
      </c>
      <c r="F353" s="390">
        <v>2018</v>
      </c>
      <c r="G353" s="389">
        <v>44235</v>
      </c>
      <c r="H353" s="390">
        <v>135000</v>
      </c>
      <c r="I353" s="390">
        <v>1000</v>
      </c>
      <c r="J353" s="390">
        <v>105</v>
      </c>
      <c r="K353" s="390" t="s">
        <v>1657</v>
      </c>
      <c r="L353" s="390"/>
      <c r="M353" s="391"/>
      <c r="N353" s="392">
        <f t="shared" si="21"/>
        <v>3.0027397260273974</v>
      </c>
      <c r="O353" s="390">
        <f t="shared" si="22"/>
        <v>1096</v>
      </c>
      <c r="P353" s="388">
        <v>8.92</v>
      </c>
      <c r="Q353" s="388">
        <v>4.1500000000000004</v>
      </c>
      <c r="R353" s="388">
        <v>9.3659999999999997</v>
      </c>
      <c r="S353" s="393">
        <f t="shared" si="20"/>
        <v>4.579932789246266E-2</v>
      </c>
      <c r="T353" s="393">
        <f t="shared" si="23"/>
        <v>4.5764680499449373E-2</v>
      </c>
    </row>
    <row r="354" spans="1:20" x14ac:dyDescent="0.2">
      <c r="A354" s="388" t="s">
        <v>2087</v>
      </c>
      <c r="B354" s="388" t="s">
        <v>1935</v>
      </c>
      <c r="C354" s="388" t="s">
        <v>1253</v>
      </c>
      <c r="D354" s="388" t="s">
        <v>2113</v>
      </c>
      <c r="E354" s="389">
        <v>43388</v>
      </c>
      <c r="F354" s="390">
        <v>2018</v>
      </c>
      <c r="G354" s="389">
        <v>45945</v>
      </c>
      <c r="H354" s="390">
        <v>100000</v>
      </c>
      <c r="I354" s="390">
        <v>1000</v>
      </c>
      <c r="J354" s="390">
        <v>100</v>
      </c>
      <c r="K354" s="390" t="s">
        <v>1657</v>
      </c>
      <c r="L354" s="390">
        <v>2.2000000000000002</v>
      </c>
      <c r="M354" s="391"/>
      <c r="N354" s="392">
        <f t="shared" si="21"/>
        <v>7.0054794520547947</v>
      </c>
      <c r="O354" s="390">
        <f t="shared" si="22"/>
        <v>2557</v>
      </c>
      <c r="P354" s="388">
        <v>10.59</v>
      </c>
      <c r="Q354" s="388">
        <v>5.15</v>
      </c>
      <c r="R354" s="388">
        <v>12.79</v>
      </c>
      <c r="S354" s="393">
        <f t="shared" si="20"/>
        <v>5.1735615786971056E-2</v>
      </c>
      <c r="T354" s="393">
        <f t="shared" si="23"/>
        <v>7.241780450311941E-2</v>
      </c>
    </row>
    <row r="355" spans="1:20" x14ac:dyDescent="0.2">
      <c r="A355" s="388" t="s">
        <v>2097</v>
      </c>
      <c r="B355" s="388" t="s">
        <v>1935</v>
      </c>
      <c r="C355" s="388" t="s">
        <v>1253</v>
      </c>
      <c r="D355" s="388" t="s">
        <v>2115</v>
      </c>
      <c r="E355" s="389">
        <v>43447</v>
      </c>
      <c r="F355" s="390">
        <v>2018</v>
      </c>
      <c r="G355" s="389">
        <v>43995</v>
      </c>
      <c r="H355" s="390">
        <v>25000</v>
      </c>
      <c r="I355" s="390">
        <v>10000</v>
      </c>
      <c r="J355" s="390">
        <v>100</v>
      </c>
      <c r="K355" s="390" t="s">
        <v>1657</v>
      </c>
      <c r="L355" s="390">
        <v>0.2</v>
      </c>
      <c r="M355" s="391"/>
      <c r="N355" s="392">
        <f t="shared" si="21"/>
        <v>1.5013698630136987</v>
      </c>
      <c r="O355" s="390">
        <f t="shared" si="22"/>
        <v>548</v>
      </c>
      <c r="P355" s="388">
        <v>6.99</v>
      </c>
      <c r="Q355" s="388">
        <v>3.29</v>
      </c>
      <c r="R355" s="388">
        <v>7.19</v>
      </c>
      <c r="S355" s="393">
        <f t="shared" si="20"/>
        <v>3.5821473521154168E-2</v>
      </c>
      <c r="T355" s="393">
        <f t="shared" si="23"/>
        <v>3.4830834657444631E-2</v>
      </c>
    </row>
    <row r="356" spans="1:20" x14ac:dyDescent="0.2">
      <c r="A356" s="388" t="s">
        <v>2069</v>
      </c>
      <c r="B356" s="388" t="s">
        <v>1935</v>
      </c>
      <c r="C356" s="388" t="s">
        <v>1253</v>
      </c>
      <c r="D356" s="388" t="s">
        <v>2088</v>
      </c>
      <c r="E356" s="389">
        <v>43174</v>
      </c>
      <c r="F356" s="390">
        <v>2018</v>
      </c>
      <c r="G356" s="389">
        <v>43553</v>
      </c>
      <c r="H356" s="390">
        <v>1250000</v>
      </c>
      <c r="I356" s="390">
        <v>1000</v>
      </c>
      <c r="J356" s="390">
        <v>100</v>
      </c>
      <c r="K356" s="390" t="s">
        <v>1657</v>
      </c>
      <c r="L356" s="390">
        <v>0.3</v>
      </c>
      <c r="M356" s="391"/>
      <c r="N356" s="392">
        <f t="shared" si="21"/>
        <v>1.0383561643835617</v>
      </c>
      <c r="O356" s="390">
        <f t="shared" si="22"/>
        <v>379</v>
      </c>
      <c r="P356" s="388">
        <v>6.63</v>
      </c>
      <c r="Q356" s="388">
        <v>2.67</v>
      </c>
      <c r="R356" s="388">
        <v>6.93</v>
      </c>
      <c r="S356" s="393">
        <f t="shared" si="20"/>
        <v>3.8570176292977543E-2</v>
      </c>
      <c r="T356" s="393">
        <f t="shared" si="23"/>
        <v>2.9588586701678521E-2</v>
      </c>
    </row>
    <row r="357" spans="1:20" x14ac:dyDescent="0.2">
      <c r="A357" s="388" t="s">
        <v>2082</v>
      </c>
      <c r="B357" s="388" t="s">
        <v>1935</v>
      </c>
      <c r="C357" s="388" t="s">
        <v>1253</v>
      </c>
      <c r="D357" s="388" t="s">
        <v>2088</v>
      </c>
      <c r="E357" s="389">
        <v>43349</v>
      </c>
      <c r="F357" s="390">
        <v>2018</v>
      </c>
      <c r="G357" s="389">
        <v>43530</v>
      </c>
      <c r="H357" s="390">
        <v>550000</v>
      </c>
      <c r="I357" s="390">
        <v>1000</v>
      </c>
      <c r="J357" s="390">
        <v>104.75</v>
      </c>
      <c r="K357" s="390" t="s">
        <v>1657</v>
      </c>
      <c r="L357" s="390"/>
      <c r="M357" s="391"/>
      <c r="N357" s="392">
        <f t="shared" si="21"/>
        <v>0.49589041095890413</v>
      </c>
      <c r="O357" s="390">
        <f t="shared" si="22"/>
        <v>181</v>
      </c>
      <c r="P357" s="388">
        <v>7.28</v>
      </c>
      <c r="Q357" s="388">
        <v>3.71</v>
      </c>
      <c r="R357" s="388">
        <v>7.6258000000000008</v>
      </c>
      <c r="S357" s="393">
        <f t="shared" si="20"/>
        <v>3.4422910037605003E-2</v>
      </c>
      <c r="T357" s="393">
        <f t="shared" si="23"/>
        <v>4.0442926733780471E-2</v>
      </c>
    </row>
    <row r="358" spans="1:20" x14ac:dyDescent="0.2">
      <c r="A358" s="388" t="s">
        <v>2083</v>
      </c>
      <c r="B358" s="388" t="s">
        <v>1935</v>
      </c>
      <c r="C358" s="388" t="s">
        <v>1253</v>
      </c>
      <c r="D358" s="388" t="s">
        <v>2088</v>
      </c>
      <c r="E358" s="389">
        <v>43349</v>
      </c>
      <c r="F358" s="390">
        <v>2018</v>
      </c>
      <c r="G358" s="389">
        <v>43714</v>
      </c>
      <c r="H358" s="390">
        <v>550000</v>
      </c>
      <c r="I358" s="390">
        <v>1000</v>
      </c>
      <c r="J358" s="390">
        <v>106</v>
      </c>
      <c r="K358" s="390" t="s">
        <v>1657</v>
      </c>
      <c r="L358" s="390"/>
      <c r="M358" s="391"/>
      <c r="N358" s="392">
        <f t="shared" si="21"/>
        <v>1</v>
      </c>
      <c r="O358" s="390">
        <f t="shared" si="22"/>
        <v>365</v>
      </c>
      <c r="P358" s="388">
        <v>8.19</v>
      </c>
      <c r="Q358" s="388">
        <v>3.65</v>
      </c>
      <c r="R358" s="388">
        <v>8.6814</v>
      </c>
      <c r="S358" s="393">
        <f t="shared" si="20"/>
        <v>4.3801254220935837E-2</v>
      </c>
      <c r="T358" s="393">
        <f t="shared" si="23"/>
        <v>4.1207792771975171E-2</v>
      </c>
    </row>
    <row r="359" spans="1:20" x14ac:dyDescent="0.2">
      <c r="A359" s="388" t="s">
        <v>2120</v>
      </c>
      <c r="B359" s="388" t="s">
        <v>1935</v>
      </c>
      <c r="C359" s="388" t="s">
        <v>1253</v>
      </c>
      <c r="D359" s="388" t="s">
        <v>1939</v>
      </c>
      <c r="E359" s="389">
        <v>43753</v>
      </c>
      <c r="F359" s="390">
        <v>2019</v>
      </c>
      <c r="G359" s="389">
        <v>45945</v>
      </c>
      <c r="H359" s="390">
        <v>648500</v>
      </c>
      <c r="I359" s="390">
        <v>1000</v>
      </c>
      <c r="J359" s="390">
        <v>100</v>
      </c>
      <c r="K359" s="390" t="s">
        <v>1657</v>
      </c>
      <c r="L359" s="390">
        <v>1.4</v>
      </c>
      <c r="M359" s="391"/>
      <c r="N359" s="392">
        <f t="shared" si="21"/>
        <v>6.0054794520547947</v>
      </c>
      <c r="O359" s="390">
        <f t="shared" si="22"/>
        <v>2192</v>
      </c>
      <c r="P359" s="388">
        <v>6.45</v>
      </c>
      <c r="Q359" s="388">
        <v>2.64</v>
      </c>
      <c r="R359" s="388">
        <v>7.85</v>
      </c>
      <c r="S359" s="393">
        <f t="shared" si="20"/>
        <v>3.712003117692908E-2</v>
      </c>
      <c r="T359" s="393">
        <f t="shared" si="23"/>
        <v>3.9898919680601219E-2</v>
      </c>
    </row>
    <row r="360" spans="1:20" x14ac:dyDescent="0.2">
      <c r="A360" s="388" t="s">
        <v>2119</v>
      </c>
      <c r="B360" s="388" t="s">
        <v>1935</v>
      </c>
      <c r="C360" s="388" t="s">
        <v>1253</v>
      </c>
      <c r="D360" s="388" t="s">
        <v>2122</v>
      </c>
      <c r="E360" s="389">
        <v>43815</v>
      </c>
      <c r="F360" s="390">
        <v>2019</v>
      </c>
      <c r="G360" s="389">
        <v>47057</v>
      </c>
      <c r="H360" s="390">
        <v>21277</v>
      </c>
      <c r="I360" s="390">
        <v>1000</v>
      </c>
      <c r="J360" s="390">
        <v>100</v>
      </c>
      <c r="K360" s="390" t="s">
        <v>1657</v>
      </c>
      <c r="L360" s="390">
        <v>1.0862000000000001</v>
      </c>
      <c r="M360" s="391"/>
      <c r="N360" s="392">
        <f t="shared" si="21"/>
        <v>8.882191780821918</v>
      </c>
      <c r="O360" s="390">
        <f t="shared" si="22"/>
        <v>3242</v>
      </c>
      <c r="P360" s="388">
        <v>7.02</v>
      </c>
      <c r="Q360" s="388">
        <v>3.1</v>
      </c>
      <c r="R360" s="388">
        <v>8.1061999999999994</v>
      </c>
      <c r="S360" s="393">
        <f t="shared" si="20"/>
        <v>3.8021338506304625E-2</v>
      </c>
      <c r="T360" s="393">
        <f t="shared" si="23"/>
        <v>4.1464139413193601E-2</v>
      </c>
    </row>
    <row r="361" spans="1:20" x14ac:dyDescent="0.2">
      <c r="A361" s="388" t="s">
        <v>2121</v>
      </c>
      <c r="B361" s="388" t="s">
        <v>1935</v>
      </c>
      <c r="C361" s="388" t="s">
        <v>1253</v>
      </c>
      <c r="D361" s="388" t="s">
        <v>2122</v>
      </c>
      <c r="E361" s="389">
        <v>43815</v>
      </c>
      <c r="F361" s="390">
        <v>2019</v>
      </c>
      <c r="G361" s="389">
        <v>47422</v>
      </c>
      <c r="H361" s="390">
        <v>3723</v>
      </c>
      <c r="I361" s="390">
        <v>1000</v>
      </c>
      <c r="J361" s="390">
        <v>100</v>
      </c>
      <c r="K361" s="390" t="s">
        <v>1657</v>
      </c>
      <c r="L361" s="390">
        <v>3.35</v>
      </c>
      <c r="M361" s="391"/>
      <c r="N361" s="392">
        <f t="shared" si="21"/>
        <v>9.882191780821918</v>
      </c>
      <c r="O361" s="390">
        <f t="shared" si="22"/>
        <v>3607</v>
      </c>
      <c r="P361" s="388">
        <v>7.1</v>
      </c>
      <c r="Q361" s="388">
        <v>3.19</v>
      </c>
      <c r="R361" s="388">
        <v>10.45</v>
      </c>
      <c r="S361" s="393">
        <f t="shared" si="20"/>
        <v>3.7891268533772671E-2</v>
      </c>
      <c r="T361" s="393">
        <f t="shared" si="23"/>
        <v>6.4176984126984138E-2</v>
      </c>
    </row>
    <row r="362" spans="1:20" x14ac:dyDescent="0.2">
      <c r="A362" s="388" t="s">
        <v>2123</v>
      </c>
      <c r="B362" s="388" t="s">
        <v>1935</v>
      </c>
      <c r="C362" s="388" t="s">
        <v>1253</v>
      </c>
      <c r="D362" s="388" t="s">
        <v>2125</v>
      </c>
      <c r="E362" s="389">
        <v>43818</v>
      </c>
      <c r="F362" s="390">
        <v>2019</v>
      </c>
      <c r="G362" s="389">
        <v>47057</v>
      </c>
      <c r="H362" s="390">
        <v>61138</v>
      </c>
      <c r="I362" s="390">
        <v>1000</v>
      </c>
      <c r="J362" s="390">
        <v>100</v>
      </c>
      <c r="K362" s="390" t="s">
        <v>1657</v>
      </c>
      <c r="L362" s="390">
        <v>1.0862000000000001</v>
      </c>
      <c r="M362" s="391"/>
      <c r="N362" s="392">
        <f t="shared" si="21"/>
        <v>8.8739726027397268</v>
      </c>
      <c r="O362" s="390">
        <f t="shared" si="22"/>
        <v>3239</v>
      </c>
      <c r="P362" s="388">
        <v>7.27</v>
      </c>
      <c r="Q362" s="388">
        <v>3.35</v>
      </c>
      <c r="R362" s="388">
        <v>8.3561999999999994</v>
      </c>
      <c r="S362" s="393">
        <f t="shared" si="20"/>
        <v>3.7929366231252981E-2</v>
      </c>
      <c r="T362" s="393">
        <f t="shared" si="23"/>
        <v>4.3965066654236828E-2</v>
      </c>
    </row>
    <row r="363" spans="1:20" x14ac:dyDescent="0.2">
      <c r="A363" s="388" t="s">
        <v>2124</v>
      </c>
      <c r="B363" s="388" t="s">
        <v>1935</v>
      </c>
      <c r="C363" s="388" t="s">
        <v>1253</v>
      </c>
      <c r="D363" s="388" t="s">
        <v>2125</v>
      </c>
      <c r="E363" s="389">
        <v>43818</v>
      </c>
      <c r="F363" s="390">
        <v>2019</v>
      </c>
      <c r="G363" s="389">
        <v>47422</v>
      </c>
      <c r="H363" s="390">
        <v>5862</v>
      </c>
      <c r="I363" s="390">
        <v>1000</v>
      </c>
      <c r="J363" s="390">
        <v>100</v>
      </c>
      <c r="K363" s="390" t="s">
        <v>1657</v>
      </c>
      <c r="L363" s="390">
        <v>3.35</v>
      </c>
      <c r="M363" s="391"/>
      <c r="N363" s="392">
        <f t="shared" si="21"/>
        <v>9.8739726027397268</v>
      </c>
      <c r="O363" s="390">
        <f t="shared" si="22"/>
        <v>3604</v>
      </c>
      <c r="P363" s="388">
        <v>7.37</v>
      </c>
      <c r="Q363" s="388">
        <v>3.45</v>
      </c>
      <c r="R363" s="388">
        <v>10.72</v>
      </c>
      <c r="S363" s="393">
        <f t="shared" si="20"/>
        <v>3.7892701788303729E-2</v>
      </c>
      <c r="T363" s="393">
        <f t="shared" si="23"/>
        <v>6.6776939554810122E-2</v>
      </c>
    </row>
    <row r="364" spans="1:20" x14ac:dyDescent="0.2">
      <c r="A364" s="388" t="s">
        <v>2110</v>
      </c>
      <c r="B364" s="388" t="s">
        <v>1935</v>
      </c>
      <c r="C364" s="388" t="s">
        <v>1253</v>
      </c>
      <c r="D364" s="388" t="s">
        <v>2055</v>
      </c>
      <c r="E364" s="389">
        <v>43661</v>
      </c>
      <c r="F364" s="390">
        <v>2019</v>
      </c>
      <c r="G364" s="389">
        <v>45488</v>
      </c>
      <c r="H364" s="390">
        <v>800000</v>
      </c>
      <c r="I364" s="390">
        <v>1000</v>
      </c>
      <c r="J364" s="390">
        <v>109</v>
      </c>
      <c r="K364" s="390" t="s">
        <v>1657</v>
      </c>
      <c r="L364" s="390"/>
      <c r="M364" s="391"/>
      <c r="N364" s="392">
        <f t="shared" si="21"/>
        <v>5.0054794520547947</v>
      </c>
      <c r="O364" s="390">
        <f t="shared" si="22"/>
        <v>1827</v>
      </c>
      <c r="P364" s="388">
        <v>6.76</v>
      </c>
      <c r="Q364" s="388">
        <v>2.88</v>
      </c>
      <c r="R364" s="388">
        <v>7.3684000000000003</v>
      </c>
      <c r="S364" s="393">
        <f t="shared" si="20"/>
        <v>3.7713841368584911E-2</v>
      </c>
      <c r="T364" s="393">
        <f t="shared" si="23"/>
        <v>3.4662887973023526E-2</v>
      </c>
    </row>
    <row r="365" spans="1:20" x14ac:dyDescent="0.2">
      <c r="A365" s="388" t="s">
        <v>2112</v>
      </c>
      <c r="B365" s="388" t="s">
        <v>1935</v>
      </c>
      <c r="C365" s="388" t="s">
        <v>1253</v>
      </c>
      <c r="D365" s="388" t="s">
        <v>1966</v>
      </c>
      <c r="E365" s="389">
        <v>43663</v>
      </c>
      <c r="F365" s="390">
        <v>2019</v>
      </c>
      <c r="G365" s="389">
        <v>45490</v>
      </c>
      <c r="H365" s="390">
        <v>270000</v>
      </c>
      <c r="I365" s="390">
        <v>1000</v>
      </c>
      <c r="J365" s="390">
        <v>108.6</v>
      </c>
      <c r="K365" s="390" t="s">
        <v>1657</v>
      </c>
      <c r="L365" s="390"/>
      <c r="M365" s="391"/>
      <c r="N365" s="392">
        <f t="shared" si="21"/>
        <v>5.0054794520547947</v>
      </c>
      <c r="O365" s="390">
        <f t="shared" si="22"/>
        <v>1827</v>
      </c>
      <c r="P365" s="388">
        <v>6.85</v>
      </c>
      <c r="Q365" s="388">
        <v>2.93</v>
      </c>
      <c r="R365" s="388">
        <v>7.4390999999999989</v>
      </c>
      <c r="S365" s="393">
        <f t="shared" si="20"/>
        <v>3.8084134848926254E-2</v>
      </c>
      <c r="T365" s="393">
        <f t="shared" si="23"/>
        <v>3.4974877211043642E-2</v>
      </c>
    </row>
    <row r="366" spans="1:20" x14ac:dyDescent="0.2">
      <c r="A366" s="388" t="s">
        <v>2114</v>
      </c>
      <c r="B366" s="388" t="s">
        <v>1935</v>
      </c>
      <c r="C366" s="388" t="s">
        <v>1253</v>
      </c>
      <c r="D366" s="388" t="s">
        <v>1968</v>
      </c>
      <c r="E366" s="389">
        <v>43663</v>
      </c>
      <c r="F366" s="390">
        <v>2019</v>
      </c>
      <c r="G366" s="389">
        <v>45490</v>
      </c>
      <c r="H366" s="390">
        <v>50000</v>
      </c>
      <c r="I366" s="390">
        <v>1000</v>
      </c>
      <c r="J366" s="390">
        <v>108.6</v>
      </c>
      <c r="K366" s="390" t="s">
        <v>1657</v>
      </c>
      <c r="L366" s="390"/>
      <c r="M366" s="391"/>
      <c r="N366" s="392">
        <f t="shared" si="21"/>
        <v>5.0054794520547947</v>
      </c>
      <c r="O366" s="390">
        <f t="shared" si="22"/>
        <v>1827</v>
      </c>
      <c r="P366" s="388">
        <v>6.85</v>
      </c>
      <c r="Q366" s="388">
        <v>2.93</v>
      </c>
      <c r="R366" s="388">
        <v>7.4390999999999989</v>
      </c>
      <c r="S366" s="393">
        <f t="shared" si="20"/>
        <v>3.8084134848926254E-2</v>
      </c>
      <c r="T366" s="393">
        <f t="shared" si="23"/>
        <v>3.4974877211043642E-2</v>
      </c>
    </row>
    <row r="367" spans="1:20" x14ac:dyDescent="0.2">
      <c r="A367" s="388" t="s">
        <v>2116</v>
      </c>
      <c r="B367" s="388" t="s">
        <v>1935</v>
      </c>
      <c r="C367" s="388" t="s">
        <v>1253</v>
      </c>
      <c r="D367" s="388" t="s">
        <v>1970</v>
      </c>
      <c r="E367" s="389">
        <v>43663</v>
      </c>
      <c r="F367" s="390">
        <v>2019</v>
      </c>
      <c r="G367" s="389">
        <v>45490</v>
      </c>
      <c r="H367" s="390">
        <v>50000</v>
      </c>
      <c r="I367" s="390">
        <v>1000</v>
      </c>
      <c r="J367" s="390">
        <v>108.6</v>
      </c>
      <c r="K367" s="390" t="s">
        <v>1657</v>
      </c>
      <c r="L367" s="390"/>
      <c r="M367" s="391"/>
      <c r="N367" s="392">
        <f t="shared" si="21"/>
        <v>5.0054794520547947</v>
      </c>
      <c r="O367" s="390">
        <f t="shared" si="22"/>
        <v>1827</v>
      </c>
      <c r="P367" s="388">
        <v>6.85</v>
      </c>
      <c r="Q367" s="388">
        <v>2.93</v>
      </c>
      <c r="R367" s="388">
        <v>7.4390999999999989</v>
      </c>
      <c r="S367" s="393">
        <f t="shared" si="20"/>
        <v>3.8084134848926254E-2</v>
      </c>
      <c r="T367" s="393">
        <f t="shared" si="23"/>
        <v>3.4974877211043642E-2</v>
      </c>
    </row>
    <row r="368" spans="1:20" x14ac:dyDescent="0.2">
      <c r="A368" s="388" t="s">
        <v>2126</v>
      </c>
      <c r="B368" s="388" t="s">
        <v>1935</v>
      </c>
      <c r="C368" s="388" t="s">
        <v>1253</v>
      </c>
      <c r="D368" s="388" t="s">
        <v>2130</v>
      </c>
      <c r="E368" s="389">
        <v>43818</v>
      </c>
      <c r="F368" s="390">
        <v>2019</v>
      </c>
      <c r="G368" s="389">
        <v>47057</v>
      </c>
      <c r="H368" s="390">
        <v>38809</v>
      </c>
      <c r="I368" s="390">
        <v>1000</v>
      </c>
      <c r="J368" s="390">
        <v>100</v>
      </c>
      <c r="K368" s="390" t="s">
        <v>1657</v>
      </c>
      <c r="L368" s="390">
        <v>1.0862000000000001</v>
      </c>
      <c r="M368" s="391"/>
      <c r="N368" s="392">
        <f t="shared" si="21"/>
        <v>8.8739726027397268</v>
      </c>
      <c r="O368" s="390">
        <f t="shared" si="22"/>
        <v>3239</v>
      </c>
      <c r="P368" s="388">
        <v>7.27</v>
      </c>
      <c r="Q368" s="388">
        <v>3.35</v>
      </c>
      <c r="R368" s="388">
        <v>8.3561999999999994</v>
      </c>
      <c r="S368" s="393">
        <f t="shared" si="20"/>
        <v>3.7929366231252981E-2</v>
      </c>
      <c r="T368" s="393">
        <f t="shared" si="23"/>
        <v>4.3965066654236828E-2</v>
      </c>
    </row>
    <row r="369" spans="1:20" x14ac:dyDescent="0.2">
      <c r="A369" s="388" t="s">
        <v>2127</v>
      </c>
      <c r="B369" s="388" t="s">
        <v>1935</v>
      </c>
      <c r="C369" s="388" t="s">
        <v>1253</v>
      </c>
      <c r="D369" s="388" t="s">
        <v>2130</v>
      </c>
      <c r="E369" s="389">
        <v>43818</v>
      </c>
      <c r="F369" s="390">
        <v>2019</v>
      </c>
      <c r="G369" s="389">
        <v>47422</v>
      </c>
      <c r="H369" s="390">
        <v>3191</v>
      </c>
      <c r="I369" s="390">
        <v>1000</v>
      </c>
      <c r="J369" s="390">
        <v>100</v>
      </c>
      <c r="K369" s="390" t="s">
        <v>1657</v>
      </c>
      <c r="L369" s="390">
        <v>3.35</v>
      </c>
      <c r="M369" s="391"/>
      <c r="N369" s="392">
        <f t="shared" si="21"/>
        <v>9.8739726027397268</v>
      </c>
      <c r="O369" s="390">
        <f t="shared" si="22"/>
        <v>3604</v>
      </c>
      <c r="P369" s="388">
        <v>7.37</v>
      </c>
      <c r="Q369" s="388">
        <v>3.45</v>
      </c>
      <c r="R369" s="388">
        <v>10.72</v>
      </c>
      <c r="S369" s="393">
        <f t="shared" si="20"/>
        <v>3.7892701788303729E-2</v>
      </c>
      <c r="T369" s="393">
        <f t="shared" si="23"/>
        <v>6.6776939554810122E-2</v>
      </c>
    </row>
    <row r="370" spans="1:20" x14ac:dyDescent="0.2">
      <c r="A370" s="388" t="s">
        <v>2098</v>
      </c>
      <c r="B370" s="388" t="s">
        <v>1935</v>
      </c>
      <c r="C370" s="388" t="s">
        <v>1253</v>
      </c>
      <c r="D370" s="388" t="s">
        <v>2131</v>
      </c>
      <c r="E370" s="389">
        <v>43504</v>
      </c>
      <c r="F370" s="390">
        <v>2019</v>
      </c>
      <c r="G370" s="389">
        <v>43869</v>
      </c>
      <c r="H370" s="390">
        <v>100000000</v>
      </c>
      <c r="I370" s="390">
        <v>1</v>
      </c>
      <c r="J370" s="390">
        <v>100</v>
      </c>
      <c r="K370" s="390" t="s">
        <v>1657</v>
      </c>
      <c r="L370" s="390">
        <v>1.05</v>
      </c>
      <c r="M370" s="391"/>
      <c r="N370" s="392">
        <f t="shared" si="21"/>
        <v>1</v>
      </c>
      <c r="O370" s="390">
        <f t="shared" si="22"/>
        <v>365</v>
      </c>
      <c r="P370" s="388">
        <v>6.59</v>
      </c>
      <c r="Q370" s="388">
        <v>2.8</v>
      </c>
      <c r="R370" s="388">
        <v>7.64</v>
      </c>
      <c r="S370" s="393">
        <f t="shared" si="20"/>
        <v>3.6867704280155733E-2</v>
      </c>
      <c r="T370" s="393">
        <f t="shared" si="23"/>
        <v>3.8126653532226218E-2</v>
      </c>
    </row>
    <row r="371" spans="1:20" x14ac:dyDescent="0.2">
      <c r="A371" s="388" t="s">
        <v>2102</v>
      </c>
      <c r="B371" s="388" t="s">
        <v>1935</v>
      </c>
      <c r="C371" s="388" t="s">
        <v>1253</v>
      </c>
      <c r="D371" s="388" t="s">
        <v>2113</v>
      </c>
      <c r="E371" s="389">
        <v>43553</v>
      </c>
      <c r="F371" s="390">
        <v>2019</v>
      </c>
      <c r="G371" s="389">
        <v>45380</v>
      </c>
      <c r="H371" s="390">
        <v>250000</v>
      </c>
      <c r="I371" s="390">
        <v>1000</v>
      </c>
      <c r="J371" s="390">
        <v>109</v>
      </c>
      <c r="K371" s="390" t="s">
        <v>1657</v>
      </c>
      <c r="L371" s="390"/>
      <c r="M371" s="391"/>
      <c r="N371" s="392">
        <f t="shared" si="21"/>
        <v>5.0054794520547947</v>
      </c>
      <c r="O371" s="390">
        <f t="shared" si="22"/>
        <v>1827</v>
      </c>
      <c r="P371" s="388">
        <v>8.61</v>
      </c>
      <c r="Q371" s="388">
        <v>4.08</v>
      </c>
      <c r="R371" s="388">
        <v>9.3849</v>
      </c>
      <c r="S371" s="393">
        <f t="shared" si="20"/>
        <v>4.3524212144504304E-2</v>
      </c>
      <c r="T371" s="393">
        <f t="shared" si="23"/>
        <v>4.8225797992818231E-2</v>
      </c>
    </row>
    <row r="372" spans="1:20" x14ac:dyDescent="0.2">
      <c r="A372" s="388" t="s">
        <v>2104</v>
      </c>
      <c r="B372" s="388" t="s">
        <v>1935</v>
      </c>
      <c r="C372" s="388" t="s">
        <v>1253</v>
      </c>
      <c r="D372" s="388" t="s">
        <v>2113</v>
      </c>
      <c r="E372" s="389">
        <v>43553</v>
      </c>
      <c r="F372" s="390">
        <v>2019</v>
      </c>
      <c r="G372" s="389">
        <v>46110</v>
      </c>
      <c r="H372" s="390">
        <v>150000</v>
      </c>
      <c r="I372" s="390">
        <v>1000</v>
      </c>
      <c r="J372" s="390">
        <v>100</v>
      </c>
      <c r="K372" s="390" t="s">
        <v>1657</v>
      </c>
      <c r="L372" s="390">
        <v>1.1000000000000001</v>
      </c>
      <c r="M372" s="391"/>
      <c r="N372" s="392">
        <f t="shared" si="21"/>
        <v>7.0054794520547947</v>
      </c>
      <c r="O372" s="390">
        <f t="shared" si="22"/>
        <v>2557</v>
      </c>
      <c r="P372" s="388">
        <v>8.91</v>
      </c>
      <c r="Q372" s="388">
        <v>4.26</v>
      </c>
      <c r="R372" s="388">
        <v>10.01</v>
      </c>
      <c r="S372" s="393">
        <f t="shared" si="20"/>
        <v>4.4600038365624428E-2</v>
      </c>
      <c r="T372" s="393">
        <f t="shared" si="23"/>
        <v>5.3130346157377772E-2</v>
      </c>
    </row>
    <row r="373" spans="1:20" x14ac:dyDescent="0.2">
      <c r="A373" s="388" t="s">
        <v>2118</v>
      </c>
      <c r="B373" s="388" t="s">
        <v>1935</v>
      </c>
      <c r="C373" s="388" t="s">
        <v>1253</v>
      </c>
      <c r="D373" s="388" t="s">
        <v>2132</v>
      </c>
      <c r="E373" s="389">
        <v>43784</v>
      </c>
      <c r="F373" s="390">
        <v>2019</v>
      </c>
      <c r="G373" s="389">
        <v>45611</v>
      </c>
      <c r="H373" s="390">
        <v>450000</v>
      </c>
      <c r="I373" s="390">
        <v>1000</v>
      </c>
      <c r="J373" s="390">
        <v>117.6</v>
      </c>
      <c r="K373" s="390"/>
      <c r="L373" s="390"/>
      <c r="M373" s="391"/>
      <c r="N373" s="392">
        <f t="shared" si="21"/>
        <v>5.0054794520547947</v>
      </c>
      <c r="O373" s="390">
        <f t="shared" si="22"/>
        <v>1827</v>
      </c>
      <c r="P373" s="388">
        <v>6.32</v>
      </c>
      <c r="Q373" s="388">
        <v>2.34</v>
      </c>
      <c r="R373" s="388">
        <v>7.4323199999999998</v>
      </c>
      <c r="S373" s="393">
        <f>(1+P373/100)/(1+Q373/100)-1</f>
        <v>3.8889974594488841E-2</v>
      </c>
      <c r="T373" s="405"/>
    </row>
    <row r="374" spans="1:20" x14ac:dyDescent="0.2">
      <c r="A374" s="388" t="s">
        <v>2128</v>
      </c>
      <c r="B374" s="388" t="s">
        <v>1935</v>
      </c>
      <c r="C374" s="388" t="s">
        <v>1253</v>
      </c>
      <c r="D374" s="388" t="s">
        <v>2133</v>
      </c>
      <c r="E374" s="389">
        <v>43818</v>
      </c>
      <c r="F374" s="390">
        <v>2019</v>
      </c>
      <c r="G374" s="389">
        <v>47057</v>
      </c>
      <c r="H374" s="390">
        <v>51243</v>
      </c>
      <c r="I374" s="390">
        <v>1000</v>
      </c>
      <c r="J374" s="390">
        <v>100</v>
      </c>
      <c r="K374" s="390" t="s">
        <v>1657</v>
      </c>
      <c r="L374" s="390">
        <v>1.0862000000000001</v>
      </c>
      <c r="M374" s="391"/>
      <c r="N374" s="392">
        <f t="shared" si="21"/>
        <v>8.8739726027397268</v>
      </c>
      <c r="O374" s="390">
        <f t="shared" si="22"/>
        <v>3239</v>
      </c>
      <c r="P374" s="388">
        <v>7.27</v>
      </c>
      <c r="Q374" s="388">
        <v>3.35</v>
      </c>
      <c r="R374" s="388">
        <v>8.3561999999999994</v>
      </c>
      <c r="S374" s="393">
        <f t="shared" si="20"/>
        <v>3.7929366231252981E-2</v>
      </c>
      <c r="T374" s="393">
        <f t="shared" ref="T374:T381" si="24">IF(C374="DI",(1+R374/100)/(1+S374)-1,L374/100)</f>
        <v>4.3965066654236828E-2</v>
      </c>
    </row>
    <row r="375" spans="1:20" x14ac:dyDescent="0.2">
      <c r="A375" s="388" t="s">
        <v>2129</v>
      </c>
      <c r="B375" s="388" t="s">
        <v>1935</v>
      </c>
      <c r="C375" s="388" t="s">
        <v>1253</v>
      </c>
      <c r="D375" s="388" t="s">
        <v>2133</v>
      </c>
      <c r="E375" s="389">
        <v>43818</v>
      </c>
      <c r="F375" s="390">
        <v>2019</v>
      </c>
      <c r="G375" s="389">
        <v>47422</v>
      </c>
      <c r="H375" s="390">
        <v>4757</v>
      </c>
      <c r="I375" s="390">
        <v>1000</v>
      </c>
      <c r="J375" s="390">
        <v>100</v>
      </c>
      <c r="K375" s="390" t="s">
        <v>1657</v>
      </c>
      <c r="L375" s="390">
        <v>3.35</v>
      </c>
      <c r="M375" s="391"/>
      <c r="N375" s="392">
        <f t="shared" si="21"/>
        <v>9.8739726027397268</v>
      </c>
      <c r="O375" s="390">
        <f t="shared" si="22"/>
        <v>3604</v>
      </c>
      <c r="P375" s="388">
        <v>7.37</v>
      </c>
      <c r="Q375" s="388">
        <v>3.45</v>
      </c>
      <c r="R375" s="388">
        <v>10.72</v>
      </c>
      <c r="S375" s="393">
        <f t="shared" si="20"/>
        <v>3.7892701788303729E-2</v>
      </c>
      <c r="T375" s="393">
        <f t="shared" si="24"/>
        <v>6.6776939554810122E-2</v>
      </c>
    </row>
    <row r="376" spans="1:20" x14ac:dyDescent="0.2">
      <c r="A376" s="388" t="s">
        <v>2101</v>
      </c>
      <c r="B376" s="388" t="s">
        <v>1935</v>
      </c>
      <c r="C376" s="388" t="s">
        <v>1253</v>
      </c>
      <c r="D376" s="388" t="s">
        <v>2134</v>
      </c>
      <c r="E376" s="389">
        <v>43522</v>
      </c>
      <c r="F376" s="390">
        <v>2019</v>
      </c>
      <c r="G376" s="389">
        <v>43887</v>
      </c>
      <c r="H376" s="390">
        <v>100000</v>
      </c>
      <c r="I376" s="390">
        <v>1000</v>
      </c>
      <c r="J376" s="390">
        <v>100</v>
      </c>
      <c r="K376" s="390" t="s">
        <v>1657</v>
      </c>
      <c r="L376" s="390">
        <v>1.2</v>
      </c>
      <c r="M376" s="391"/>
      <c r="N376" s="392">
        <f t="shared" si="21"/>
        <v>1</v>
      </c>
      <c r="O376" s="390">
        <f t="shared" si="22"/>
        <v>365</v>
      </c>
      <c r="P376" s="388">
        <v>6.53</v>
      </c>
      <c r="Q376" s="388">
        <v>2.64</v>
      </c>
      <c r="R376" s="388">
        <v>7.73</v>
      </c>
      <c r="S376" s="393">
        <f t="shared" si="20"/>
        <v>3.7899454403741206E-2</v>
      </c>
      <c r="T376" s="393">
        <f t="shared" si="24"/>
        <v>3.7961813573641257E-2</v>
      </c>
    </row>
    <row r="377" spans="1:20" x14ac:dyDescent="0.2">
      <c r="A377" s="388" t="s">
        <v>2117</v>
      </c>
      <c r="B377" s="388" t="s">
        <v>1935</v>
      </c>
      <c r="C377" s="388" t="s">
        <v>1253</v>
      </c>
      <c r="D377" s="388" t="s">
        <v>2134</v>
      </c>
      <c r="E377" s="389">
        <v>43682</v>
      </c>
      <c r="F377" s="390">
        <v>2019</v>
      </c>
      <c r="G377" s="389">
        <v>44048</v>
      </c>
      <c r="H377" s="390">
        <v>300000</v>
      </c>
      <c r="I377" s="390">
        <v>1000</v>
      </c>
      <c r="J377" s="390">
        <v>100</v>
      </c>
      <c r="K377" s="390" t="s">
        <v>1657</v>
      </c>
      <c r="L377" s="390">
        <v>0.4</v>
      </c>
      <c r="M377" s="391"/>
      <c r="N377" s="392">
        <f t="shared" si="21"/>
        <v>1.0027397260273974</v>
      </c>
      <c r="O377" s="390">
        <f t="shared" si="22"/>
        <v>366</v>
      </c>
      <c r="P377" s="388">
        <v>5.49</v>
      </c>
      <c r="Q377" s="388">
        <v>1.99</v>
      </c>
      <c r="R377" s="388">
        <v>5.8900000000000006</v>
      </c>
      <c r="S377" s="393">
        <f t="shared" si="20"/>
        <v>3.4317089910775422E-2</v>
      </c>
      <c r="T377" s="393">
        <f t="shared" si="24"/>
        <v>2.376728599867306E-2</v>
      </c>
    </row>
    <row r="378" spans="1:20" x14ac:dyDescent="0.2">
      <c r="A378" s="388" t="s">
        <v>2108</v>
      </c>
      <c r="B378" s="388" t="s">
        <v>1935</v>
      </c>
      <c r="C378" s="388" t="s">
        <v>1253</v>
      </c>
      <c r="D378" s="388" t="s">
        <v>2135</v>
      </c>
      <c r="E378" s="389">
        <v>43642</v>
      </c>
      <c r="F378" s="390">
        <v>2019</v>
      </c>
      <c r="G378" s="389">
        <v>44008</v>
      </c>
      <c r="H378" s="390">
        <v>75</v>
      </c>
      <c r="I378" s="390">
        <v>1000000</v>
      </c>
      <c r="J378" s="390">
        <v>100</v>
      </c>
      <c r="K378" s="390" t="s">
        <v>1657</v>
      </c>
      <c r="L378" s="390">
        <v>0.6</v>
      </c>
      <c r="M378" s="391"/>
      <c r="N378" s="392">
        <f t="shared" si="21"/>
        <v>1.0027397260273974</v>
      </c>
      <c r="O378" s="390">
        <f t="shared" si="22"/>
        <v>366</v>
      </c>
      <c r="P378" s="388">
        <v>5.88</v>
      </c>
      <c r="Q378" s="388">
        <v>2.93</v>
      </c>
      <c r="R378" s="388">
        <v>6.4799999999999995</v>
      </c>
      <c r="S378" s="393">
        <f t="shared" si="20"/>
        <v>2.8660254541921448E-2</v>
      </c>
      <c r="T378" s="393">
        <f t="shared" si="24"/>
        <v>3.5132829618436112E-2</v>
      </c>
    </row>
    <row r="379" spans="1:20" x14ac:dyDescent="0.2">
      <c r="A379" s="388" t="s">
        <v>2106</v>
      </c>
      <c r="B379" s="388" t="s">
        <v>1935</v>
      </c>
      <c r="C379" s="388" t="s">
        <v>1253</v>
      </c>
      <c r="D379" s="388" t="s">
        <v>1959</v>
      </c>
      <c r="E379" s="389">
        <v>43600</v>
      </c>
      <c r="F379" s="390">
        <v>2019</v>
      </c>
      <c r="G379" s="389">
        <v>46157</v>
      </c>
      <c r="H379" s="390">
        <v>850000</v>
      </c>
      <c r="I379" s="390">
        <v>1000</v>
      </c>
      <c r="J379" s="390">
        <v>108</v>
      </c>
      <c r="K379" s="390" t="s">
        <v>1657</v>
      </c>
      <c r="L379" s="390"/>
      <c r="M379" s="391"/>
      <c r="N379" s="392">
        <f t="shared" si="21"/>
        <v>7.0054794520547947</v>
      </c>
      <c r="O379" s="390">
        <f t="shared" si="22"/>
        <v>2557</v>
      </c>
      <c r="P379" s="388">
        <v>8.83</v>
      </c>
      <c r="Q379" s="388">
        <v>4.1399999999999997</v>
      </c>
      <c r="R379" s="388">
        <v>9.5364000000000004</v>
      </c>
      <c r="S379" s="393">
        <f t="shared" si="20"/>
        <v>4.5035529095448279E-2</v>
      </c>
      <c r="T379" s="393">
        <f t="shared" si="24"/>
        <v>4.8159578792612567E-2</v>
      </c>
    </row>
    <row r="380" spans="1:20" x14ac:dyDescent="0.2">
      <c r="A380" s="388" t="s">
        <v>2100</v>
      </c>
      <c r="B380" s="388" t="s">
        <v>1935</v>
      </c>
      <c r="C380" s="388" t="s">
        <v>1253</v>
      </c>
      <c r="D380" s="388" t="s">
        <v>2136</v>
      </c>
      <c r="E380" s="389">
        <v>43514</v>
      </c>
      <c r="F380" s="390">
        <v>2019</v>
      </c>
      <c r="G380" s="389">
        <v>43879</v>
      </c>
      <c r="H380" s="390">
        <v>120000</v>
      </c>
      <c r="I380" s="390">
        <v>1000</v>
      </c>
      <c r="J380" s="390">
        <v>100</v>
      </c>
      <c r="K380" s="390" t="s">
        <v>1657</v>
      </c>
      <c r="L380" s="390">
        <v>1.9</v>
      </c>
      <c r="M380" s="391"/>
      <c r="N380" s="392">
        <f t="shared" si="21"/>
        <v>1</v>
      </c>
      <c r="O380" s="390">
        <f t="shared" si="22"/>
        <v>365</v>
      </c>
      <c r="P380" s="388">
        <v>6.42</v>
      </c>
      <c r="Q380" s="388">
        <v>2.74</v>
      </c>
      <c r="R380" s="388">
        <v>8.32</v>
      </c>
      <c r="S380" s="393">
        <f t="shared" si="20"/>
        <v>3.5818571150476819E-2</v>
      </c>
      <c r="T380" s="393">
        <f t="shared" si="24"/>
        <v>4.5742980642736297E-2</v>
      </c>
    </row>
    <row r="381" spans="1:20" x14ac:dyDescent="0.2">
      <c r="A381" s="388" t="s">
        <v>2099</v>
      </c>
      <c r="B381" s="388" t="s">
        <v>1935</v>
      </c>
      <c r="C381" s="388" t="s">
        <v>1253</v>
      </c>
      <c r="D381" s="388" t="s">
        <v>2086</v>
      </c>
      <c r="E381" s="389">
        <v>43504</v>
      </c>
      <c r="F381" s="390">
        <v>2019</v>
      </c>
      <c r="G381" s="389">
        <v>43869</v>
      </c>
      <c r="H381" s="390">
        <v>200000000</v>
      </c>
      <c r="I381" s="390">
        <v>1</v>
      </c>
      <c r="J381" s="390">
        <v>100</v>
      </c>
      <c r="K381" s="390" t="s">
        <v>1657</v>
      </c>
      <c r="L381" s="390">
        <v>1.05</v>
      </c>
      <c r="M381" s="406"/>
      <c r="N381" s="392">
        <f t="shared" si="21"/>
        <v>1</v>
      </c>
      <c r="O381" s="390">
        <f t="shared" si="22"/>
        <v>365</v>
      </c>
      <c r="P381" s="388">
        <v>6.59</v>
      </c>
      <c r="Q381" s="388">
        <v>2.8</v>
      </c>
      <c r="R381" s="388">
        <v>7.64</v>
      </c>
      <c r="S381" s="393">
        <f t="shared" si="20"/>
        <v>3.6867704280155733E-2</v>
      </c>
      <c r="T381" s="393">
        <f t="shared" si="24"/>
        <v>3.8126653532226218E-2</v>
      </c>
    </row>
    <row r="383" spans="1:20" x14ac:dyDescent="0.2">
      <c r="A383" s="82" t="s">
        <v>1634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C5630-2A93-4BAB-9EC7-F549904DAF5C}">
  <sheetPr>
    <tabColor theme="1" tint="0.249977111117893"/>
  </sheetPr>
  <dimension ref="A1:CF1198"/>
  <sheetViews>
    <sheetView showGridLines="0" topLeftCell="K1" workbookViewId="0">
      <selection activeCell="G21" sqref="G21"/>
    </sheetView>
  </sheetViews>
  <sheetFormatPr defaultColWidth="9.140625" defaultRowHeight="16.5" x14ac:dyDescent="0.3"/>
  <cols>
    <col min="1" max="1" width="9.42578125" style="342" customWidth="1"/>
    <col min="2" max="2" width="41.85546875" style="330" customWidth="1"/>
    <col min="3" max="3" width="7.7109375" style="342" customWidth="1"/>
    <col min="4" max="4" width="5.5703125" style="342" customWidth="1"/>
    <col min="5" max="5" width="9.5703125" style="342" customWidth="1"/>
    <col min="6" max="6" width="12.5703125" style="342" customWidth="1"/>
    <col min="7" max="7" width="15.28515625" style="342" hidden="1" customWidth="1"/>
    <col min="8" max="8" width="20.5703125" style="342" hidden="1" customWidth="1"/>
    <col min="9" max="10" width="11.7109375" style="342" customWidth="1"/>
    <col min="11" max="11" width="11.85546875" style="342" customWidth="1"/>
    <col min="12" max="12" width="7.85546875" style="342" customWidth="1"/>
    <col min="13" max="13" width="6.7109375" style="342" customWidth="1"/>
    <col min="14" max="14" width="6.42578125" style="342" customWidth="1"/>
    <col min="15" max="15" width="9.28515625" style="342" customWidth="1"/>
    <col min="16" max="16" width="9.85546875" style="342" customWidth="1"/>
    <col min="17" max="17" width="2.28515625" style="342" customWidth="1"/>
    <col min="18" max="18" width="11.42578125" style="365" customWidth="1"/>
    <col min="19" max="19" width="9.140625" style="342" customWidth="1"/>
    <col min="20" max="20" width="10.5703125" style="365" bestFit="1" customWidth="1"/>
    <col min="21" max="21" width="12.7109375" style="342" customWidth="1"/>
    <col min="22" max="22" width="3.5703125" style="327" customWidth="1"/>
    <col min="23" max="24" width="12.28515625" style="327" customWidth="1"/>
    <col min="25" max="84" width="9.140625" style="327"/>
    <col min="85" max="16384" width="9.140625" style="330"/>
  </cols>
  <sheetData>
    <row r="1" spans="1:24" s="169" customFormat="1" ht="28.5" x14ac:dyDescent="0.45">
      <c r="A1" s="225" t="s">
        <v>2138</v>
      </c>
      <c r="B1" s="226"/>
      <c r="C1" s="226"/>
      <c r="D1" s="226"/>
      <c r="E1" s="168"/>
    </row>
    <row r="2" spans="1:24" x14ac:dyDescent="0.3">
      <c r="A2" s="380" t="s">
        <v>2139</v>
      </c>
      <c r="B2" s="328"/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29"/>
    </row>
    <row r="3" spans="1:24" x14ac:dyDescent="0.3">
      <c r="B3" s="328"/>
      <c r="C3" s="329"/>
      <c r="D3" s="329"/>
      <c r="E3" s="329"/>
      <c r="F3" s="329"/>
      <c r="G3" s="329"/>
      <c r="H3" s="329"/>
      <c r="I3" s="329"/>
      <c r="J3" s="329"/>
      <c r="K3" s="329"/>
      <c r="L3" s="329"/>
      <c r="M3" s="329"/>
      <c r="N3" s="329"/>
      <c r="O3" s="329"/>
      <c r="P3" s="329"/>
    </row>
    <row r="4" spans="1:24" x14ac:dyDescent="0.3">
      <c r="A4" s="418" t="s">
        <v>1328</v>
      </c>
      <c r="B4" s="418"/>
      <c r="C4" s="418"/>
      <c r="D4" s="418"/>
      <c r="E4" s="418"/>
      <c r="F4" s="418"/>
      <c r="G4" s="418"/>
      <c r="H4" s="418"/>
      <c r="I4" s="418"/>
      <c r="J4" s="418"/>
      <c r="K4" s="418"/>
      <c r="L4" s="418"/>
      <c r="M4" s="418"/>
      <c r="N4" s="418"/>
      <c r="O4" s="418"/>
      <c r="P4" s="348"/>
      <c r="R4" s="419" t="s">
        <v>2140</v>
      </c>
      <c r="S4" s="419"/>
      <c r="T4" s="419"/>
      <c r="U4" s="419"/>
    </row>
    <row r="5" spans="1:24" ht="31.5" customHeight="1" x14ac:dyDescent="0.3">
      <c r="A5" s="376" t="s">
        <v>2141</v>
      </c>
      <c r="B5" s="376" t="s">
        <v>1638</v>
      </c>
      <c r="C5" s="376" t="s">
        <v>2142</v>
      </c>
      <c r="D5" s="376" t="s">
        <v>2143</v>
      </c>
      <c r="E5" s="376" t="s">
        <v>2144</v>
      </c>
      <c r="F5" s="376" t="s">
        <v>2145</v>
      </c>
      <c r="G5" s="376" t="s">
        <v>2146</v>
      </c>
      <c r="H5" s="376" t="s">
        <v>2147</v>
      </c>
      <c r="I5" s="377" t="s">
        <v>1639</v>
      </c>
      <c r="J5" s="376" t="s">
        <v>1641</v>
      </c>
      <c r="K5" s="376" t="s">
        <v>2148</v>
      </c>
      <c r="L5" s="376" t="s">
        <v>2149</v>
      </c>
      <c r="M5" s="376" t="s">
        <v>1637</v>
      </c>
      <c r="N5" s="376" t="s">
        <v>2150</v>
      </c>
      <c r="O5" s="376" t="s">
        <v>2402</v>
      </c>
      <c r="P5" s="378" t="s">
        <v>2151</v>
      </c>
      <c r="Q5" s="331"/>
      <c r="R5" s="379" t="s">
        <v>2152</v>
      </c>
      <c r="S5" s="376" t="s">
        <v>2153</v>
      </c>
      <c r="T5" s="379" t="s">
        <v>2154</v>
      </c>
      <c r="U5" s="376" t="s">
        <v>2155</v>
      </c>
      <c r="W5" s="378" t="s">
        <v>2137</v>
      </c>
      <c r="X5" s="378" t="s">
        <v>2401</v>
      </c>
    </row>
    <row r="6" spans="1:24" x14ac:dyDescent="0.3">
      <c r="A6" s="334" t="s">
        <v>1654</v>
      </c>
      <c r="B6" s="332" t="s">
        <v>1656</v>
      </c>
      <c r="C6" s="333" t="s">
        <v>1655</v>
      </c>
      <c r="D6" s="333">
        <v>1</v>
      </c>
      <c r="E6" s="333">
        <v>6</v>
      </c>
      <c r="F6" s="334" t="s">
        <v>2156</v>
      </c>
      <c r="G6" s="333" t="s">
        <v>2157</v>
      </c>
      <c r="H6" s="333" t="s">
        <v>2158</v>
      </c>
      <c r="I6" s="335">
        <v>37817</v>
      </c>
      <c r="J6" s="335">
        <v>38913</v>
      </c>
      <c r="K6" s="333">
        <v>110</v>
      </c>
      <c r="L6" s="333">
        <v>1000000</v>
      </c>
      <c r="M6" s="333" t="s">
        <v>1253</v>
      </c>
      <c r="N6" s="333">
        <v>100</v>
      </c>
      <c r="O6" s="333">
        <v>4.5</v>
      </c>
      <c r="P6" s="349"/>
      <c r="Q6" s="333"/>
      <c r="R6" s="366">
        <f t="shared" ref="R6:R37" si="0">(K6*L6)/1000000</f>
        <v>110</v>
      </c>
      <c r="S6" s="350">
        <v>2.1270000000000001E-2</v>
      </c>
      <c r="T6" s="366">
        <f t="shared" ref="T6:T37" si="1">(J6-I6)/365</f>
        <v>3.0027397260273974</v>
      </c>
      <c r="U6" s="350"/>
      <c r="W6" s="326" t="s">
        <v>1562</v>
      </c>
      <c r="X6" s="343">
        <f>AVERAGE(U6:U75)</f>
        <v>2.4980923980749939E-3</v>
      </c>
    </row>
    <row r="7" spans="1:24" x14ac:dyDescent="0.3">
      <c r="A7" s="333" t="s">
        <v>1659</v>
      </c>
      <c r="B7" s="332" t="s">
        <v>1656</v>
      </c>
      <c r="C7" s="333" t="s">
        <v>1655</v>
      </c>
      <c r="D7" s="333">
        <v>2</v>
      </c>
      <c r="E7" s="333">
        <v>6</v>
      </c>
      <c r="F7" s="333" t="s">
        <v>2156</v>
      </c>
      <c r="G7" s="333" t="s">
        <v>2159</v>
      </c>
      <c r="H7" s="333" t="s">
        <v>2160</v>
      </c>
      <c r="I7" s="335">
        <v>37817</v>
      </c>
      <c r="J7" s="335">
        <v>39462</v>
      </c>
      <c r="K7" s="333">
        <v>20</v>
      </c>
      <c r="L7" s="333">
        <v>1000000</v>
      </c>
      <c r="M7" s="333" t="s">
        <v>1253</v>
      </c>
      <c r="N7" s="333">
        <v>100</v>
      </c>
      <c r="O7" s="333">
        <v>4.5</v>
      </c>
      <c r="P7" s="349"/>
      <c r="Q7" s="349"/>
      <c r="R7" s="367">
        <f t="shared" si="0"/>
        <v>20</v>
      </c>
      <c r="S7" s="351">
        <v>2.1270000000000001E-2</v>
      </c>
      <c r="T7" s="367">
        <f t="shared" si="1"/>
        <v>4.506849315068493</v>
      </c>
      <c r="U7" s="351"/>
      <c r="W7" s="326" t="s">
        <v>1561</v>
      </c>
      <c r="X7" s="343">
        <f>AVERAGE(U8:U78)</f>
        <v>2.4036034644363551E-3</v>
      </c>
    </row>
    <row r="8" spans="1:24" x14ac:dyDescent="0.3">
      <c r="A8" s="333" t="s">
        <v>1662</v>
      </c>
      <c r="B8" s="332" t="s">
        <v>1663</v>
      </c>
      <c r="C8" s="333" t="s">
        <v>1655</v>
      </c>
      <c r="D8" s="333" t="s">
        <v>2161</v>
      </c>
      <c r="E8" s="333">
        <v>1</v>
      </c>
      <c r="F8" s="333" t="s">
        <v>2156</v>
      </c>
      <c r="G8" s="333" t="s">
        <v>2162</v>
      </c>
      <c r="H8" s="333" t="s">
        <v>2163</v>
      </c>
      <c r="I8" s="335">
        <v>38013</v>
      </c>
      <c r="J8" s="335">
        <v>40935</v>
      </c>
      <c r="K8" s="333">
        <v>4500</v>
      </c>
      <c r="L8" s="333">
        <v>28431</v>
      </c>
      <c r="M8" s="333" t="s">
        <v>1253</v>
      </c>
      <c r="N8" s="333">
        <v>100</v>
      </c>
      <c r="O8" s="333">
        <v>1.7</v>
      </c>
      <c r="P8" s="349"/>
      <c r="Q8" s="349"/>
      <c r="R8" s="367">
        <f t="shared" si="0"/>
        <v>127.9395</v>
      </c>
      <c r="S8" s="351">
        <v>2.0799999999999999E-2</v>
      </c>
      <c r="T8" s="367">
        <f t="shared" si="1"/>
        <v>8.0054794520547947</v>
      </c>
      <c r="U8" s="351"/>
      <c r="W8" s="326" t="s">
        <v>1560</v>
      </c>
      <c r="X8" s="343">
        <f>AVERAGE(U15:U78)</f>
        <v>2.3448812563348349E-3</v>
      </c>
    </row>
    <row r="9" spans="1:24" x14ac:dyDescent="0.3">
      <c r="A9" s="333" t="s">
        <v>1665</v>
      </c>
      <c r="B9" s="332" t="s">
        <v>1668</v>
      </c>
      <c r="C9" s="333" t="s">
        <v>1655</v>
      </c>
      <c r="D9" s="333" t="s">
        <v>2161</v>
      </c>
      <c r="E9" s="333">
        <v>1</v>
      </c>
      <c r="F9" s="333" t="s">
        <v>2156</v>
      </c>
      <c r="G9" s="333" t="s">
        <v>2164</v>
      </c>
      <c r="H9" s="333" t="s">
        <v>2165</v>
      </c>
      <c r="I9" s="335">
        <v>38037</v>
      </c>
      <c r="J9" s="335">
        <v>40959</v>
      </c>
      <c r="K9" s="333">
        <v>88527</v>
      </c>
      <c r="L9" s="333">
        <v>1000</v>
      </c>
      <c r="M9" s="333" t="s">
        <v>1253</v>
      </c>
      <c r="N9" s="333">
        <v>116</v>
      </c>
      <c r="O9" s="333">
        <v>0</v>
      </c>
      <c r="P9" s="349"/>
      <c r="Q9" s="349"/>
      <c r="R9" s="367">
        <f t="shared" si="0"/>
        <v>88.527000000000001</v>
      </c>
      <c r="S9" s="351">
        <v>1.9400000000000001E-2</v>
      </c>
      <c r="T9" s="367">
        <f t="shared" si="1"/>
        <v>8.0054794520547947</v>
      </c>
      <c r="U9" s="351"/>
      <c r="W9" s="326" t="s">
        <v>1559</v>
      </c>
      <c r="X9" s="343">
        <f>AVERAGE(U25:U81)</f>
        <v>2.257033371417486E-3</v>
      </c>
    </row>
    <row r="10" spans="1:24" x14ac:dyDescent="0.3">
      <c r="A10" s="333" t="s">
        <v>1669</v>
      </c>
      <c r="B10" s="332" t="s">
        <v>1670</v>
      </c>
      <c r="C10" s="333" t="s">
        <v>1655</v>
      </c>
      <c r="D10" s="333" t="s">
        <v>2161</v>
      </c>
      <c r="E10" s="333">
        <v>4</v>
      </c>
      <c r="F10" s="333" t="s">
        <v>2156</v>
      </c>
      <c r="G10" s="333" t="s">
        <v>2166</v>
      </c>
      <c r="H10" s="333" t="s">
        <v>2167</v>
      </c>
      <c r="I10" s="335">
        <v>38139</v>
      </c>
      <c r="J10" s="335">
        <v>39600</v>
      </c>
      <c r="K10" s="333">
        <v>4500</v>
      </c>
      <c r="L10" s="333">
        <v>100000</v>
      </c>
      <c r="M10" s="333" t="s">
        <v>1253</v>
      </c>
      <c r="N10" s="333">
        <v>100</v>
      </c>
      <c r="O10" s="333">
        <v>3.5</v>
      </c>
      <c r="P10" s="349"/>
      <c r="Q10" s="349"/>
      <c r="R10" s="367">
        <f t="shared" si="0"/>
        <v>450</v>
      </c>
      <c r="S10" s="351">
        <v>2.0199999999999999E-2</v>
      </c>
      <c r="T10" s="367">
        <f t="shared" si="1"/>
        <v>4.0027397260273974</v>
      </c>
      <c r="U10" s="351"/>
      <c r="W10" s="326" t="s">
        <v>1558</v>
      </c>
      <c r="X10" s="343">
        <f>AVERAGE(U36:U85)</f>
        <v>2.8379042825172366E-3</v>
      </c>
    </row>
    <row r="11" spans="1:24" x14ac:dyDescent="0.3">
      <c r="A11" s="333" t="s">
        <v>1666</v>
      </c>
      <c r="B11" s="332" t="s">
        <v>1667</v>
      </c>
      <c r="C11" s="333" t="s">
        <v>1655</v>
      </c>
      <c r="D11" s="333" t="s">
        <v>2161</v>
      </c>
      <c r="E11" s="333">
        <v>2</v>
      </c>
      <c r="F11" s="333" t="s">
        <v>2156</v>
      </c>
      <c r="G11" s="333" t="s">
        <v>2168</v>
      </c>
      <c r="H11" s="333" t="s">
        <v>2169</v>
      </c>
      <c r="I11" s="335">
        <v>38139</v>
      </c>
      <c r="J11" s="335">
        <v>39234</v>
      </c>
      <c r="K11" s="333">
        <v>29400</v>
      </c>
      <c r="L11" s="333">
        <v>10000</v>
      </c>
      <c r="M11" s="333" t="s">
        <v>1253</v>
      </c>
      <c r="N11" s="333">
        <v>100</v>
      </c>
      <c r="O11" s="333">
        <v>4</v>
      </c>
      <c r="P11" s="349"/>
      <c r="Q11" s="349"/>
      <c r="R11" s="367">
        <f t="shared" si="0"/>
        <v>294</v>
      </c>
      <c r="S11" s="351">
        <v>2.0199999999999999E-2</v>
      </c>
      <c r="T11" s="367">
        <f t="shared" si="1"/>
        <v>3</v>
      </c>
      <c r="U11" s="351"/>
      <c r="W11" s="326" t="s">
        <v>1251</v>
      </c>
      <c r="X11" s="343">
        <f>AVERAGE(U44:U100)</f>
        <v>3.5253461625942843E-3</v>
      </c>
    </row>
    <row r="12" spans="1:24" x14ac:dyDescent="0.3">
      <c r="A12" s="333" t="s">
        <v>1660</v>
      </c>
      <c r="B12" s="332" t="s">
        <v>1661</v>
      </c>
      <c r="C12" s="333" t="s">
        <v>1655</v>
      </c>
      <c r="D12" s="333" t="s">
        <v>2161</v>
      </c>
      <c r="E12" s="333">
        <v>2</v>
      </c>
      <c r="F12" s="333" t="s">
        <v>2156</v>
      </c>
      <c r="G12" s="333" t="s">
        <v>2170</v>
      </c>
      <c r="H12" s="333" t="s">
        <v>2171</v>
      </c>
      <c r="I12" s="335">
        <v>38139</v>
      </c>
      <c r="J12" s="335">
        <v>39600</v>
      </c>
      <c r="K12" s="333">
        <v>1200</v>
      </c>
      <c r="L12" s="333">
        <v>100000</v>
      </c>
      <c r="M12" s="333" t="s">
        <v>1253</v>
      </c>
      <c r="N12" s="333">
        <v>100</v>
      </c>
      <c r="O12" s="333">
        <v>2.5</v>
      </c>
      <c r="P12" s="349"/>
      <c r="Q12" s="349"/>
      <c r="R12" s="367">
        <f t="shared" si="0"/>
        <v>120</v>
      </c>
      <c r="S12" s="351">
        <v>1.8200000000000001E-2</v>
      </c>
      <c r="T12" s="367">
        <f t="shared" si="1"/>
        <v>4.0027397260273974</v>
      </c>
      <c r="U12" s="351"/>
      <c r="W12" s="326" t="s">
        <v>1252</v>
      </c>
      <c r="X12" s="343">
        <f>AVERAGE(U45:U104)</f>
        <v>3.9512034285046176E-3</v>
      </c>
    </row>
    <row r="13" spans="1:24" x14ac:dyDescent="0.3">
      <c r="A13" s="333" t="s">
        <v>1671</v>
      </c>
      <c r="B13" s="332" t="s">
        <v>1672</v>
      </c>
      <c r="C13" s="333" t="s">
        <v>1655</v>
      </c>
      <c r="D13" s="333">
        <v>1</v>
      </c>
      <c r="E13" s="333">
        <v>2</v>
      </c>
      <c r="F13" s="333" t="s">
        <v>2156</v>
      </c>
      <c r="G13" s="333" t="s">
        <v>2172</v>
      </c>
      <c r="H13" s="333" t="s">
        <v>2173</v>
      </c>
      <c r="I13" s="335">
        <v>38169</v>
      </c>
      <c r="J13" s="335">
        <v>39995</v>
      </c>
      <c r="K13" s="333">
        <v>11968</v>
      </c>
      <c r="L13" s="333">
        <v>10000</v>
      </c>
      <c r="M13" s="333" t="s">
        <v>1253</v>
      </c>
      <c r="N13" s="333">
        <v>109</v>
      </c>
      <c r="O13" s="333">
        <v>0</v>
      </c>
      <c r="P13" s="349"/>
      <c r="Q13" s="349"/>
      <c r="R13" s="367">
        <f t="shared" si="0"/>
        <v>119.68</v>
      </c>
      <c r="S13" s="351">
        <v>1.0662999999999921E-2</v>
      </c>
      <c r="T13" s="367">
        <f t="shared" si="1"/>
        <v>5.0027397260273974</v>
      </c>
      <c r="U13" s="351"/>
      <c r="W13" s="326" t="s">
        <v>1515</v>
      </c>
      <c r="X13" s="343">
        <f>AVERAGE(U58:U108)</f>
        <v>3.7262278301765581E-3</v>
      </c>
    </row>
    <row r="14" spans="1:24" x14ac:dyDescent="0.3">
      <c r="A14" s="333" t="s">
        <v>2174</v>
      </c>
      <c r="B14" s="332" t="s">
        <v>2175</v>
      </c>
      <c r="C14" s="333" t="s">
        <v>2176</v>
      </c>
      <c r="D14" s="333">
        <v>1</v>
      </c>
      <c r="E14" s="333">
        <v>2</v>
      </c>
      <c r="F14" s="333" t="s">
        <v>2156</v>
      </c>
      <c r="G14" s="333" t="s">
        <v>2177</v>
      </c>
      <c r="H14" s="333" t="s">
        <v>2178</v>
      </c>
      <c r="I14" s="335">
        <v>38322</v>
      </c>
      <c r="J14" s="335">
        <v>39479</v>
      </c>
      <c r="K14" s="333">
        <v>21500</v>
      </c>
      <c r="L14" s="333">
        <v>10000</v>
      </c>
      <c r="M14" s="333" t="s">
        <v>1253</v>
      </c>
      <c r="N14" s="333">
        <v>100</v>
      </c>
      <c r="O14" s="333">
        <v>2</v>
      </c>
      <c r="P14" s="349">
        <v>2.0000000000000018E-2</v>
      </c>
      <c r="Q14" s="349"/>
      <c r="R14" s="367">
        <f t="shared" si="0"/>
        <v>215</v>
      </c>
      <c r="S14" s="351">
        <v>1.84E-2</v>
      </c>
      <c r="T14" s="367">
        <f t="shared" si="1"/>
        <v>3.1698630136986301</v>
      </c>
      <c r="U14" s="351">
        <f t="shared" ref="U14:U77" si="2">IFERROR(-PMT(P14,T14,S14*R14)/(R14-S14*R14),"")</f>
        <v>6.1618247829336439E-3</v>
      </c>
      <c r="X14" s="5"/>
    </row>
    <row r="15" spans="1:24" x14ac:dyDescent="0.3">
      <c r="A15" s="333" t="s">
        <v>2179</v>
      </c>
      <c r="B15" s="332" t="s">
        <v>2180</v>
      </c>
      <c r="C15" s="333" t="s">
        <v>2176</v>
      </c>
      <c r="D15" s="333" t="s">
        <v>2161</v>
      </c>
      <c r="E15" s="333">
        <v>3</v>
      </c>
      <c r="F15" s="333" t="s">
        <v>2156</v>
      </c>
      <c r="G15" s="333" t="s">
        <v>2181</v>
      </c>
      <c r="H15" s="333" t="s">
        <v>2182</v>
      </c>
      <c r="I15" s="335">
        <v>38384</v>
      </c>
      <c r="J15" s="335">
        <v>39845</v>
      </c>
      <c r="K15" s="333">
        <v>40000</v>
      </c>
      <c r="L15" s="333">
        <v>10000</v>
      </c>
      <c r="M15" s="333" t="s">
        <v>1253</v>
      </c>
      <c r="N15" s="333">
        <v>115</v>
      </c>
      <c r="O15" s="333">
        <v>0</v>
      </c>
      <c r="P15" s="349">
        <v>0.12445538698103564</v>
      </c>
      <c r="Q15" s="349"/>
      <c r="R15" s="367">
        <f t="shared" si="0"/>
        <v>400</v>
      </c>
      <c r="S15" s="351">
        <v>1.7969675000000001E-2</v>
      </c>
      <c r="T15" s="367">
        <f t="shared" si="1"/>
        <v>4.0027397260273974</v>
      </c>
      <c r="U15" s="351">
        <f t="shared" si="2"/>
        <v>6.0778570316828689E-3</v>
      </c>
      <c r="X15" s="5"/>
    </row>
    <row r="16" spans="1:24" x14ac:dyDescent="0.3">
      <c r="A16" s="333" t="s">
        <v>1673</v>
      </c>
      <c r="B16" s="332" t="s">
        <v>1667</v>
      </c>
      <c r="C16" s="333" t="s">
        <v>1655</v>
      </c>
      <c r="D16" s="333">
        <v>1</v>
      </c>
      <c r="E16" s="333">
        <v>3</v>
      </c>
      <c r="F16" s="333" t="s">
        <v>2156</v>
      </c>
      <c r="G16" s="333" t="s">
        <v>2183</v>
      </c>
      <c r="H16" s="333" t="s">
        <v>2184</v>
      </c>
      <c r="I16" s="335">
        <v>38412</v>
      </c>
      <c r="J16" s="335">
        <v>39508</v>
      </c>
      <c r="K16" s="333">
        <v>29000</v>
      </c>
      <c r="L16" s="333">
        <v>10000</v>
      </c>
      <c r="M16" s="333" t="s">
        <v>1253</v>
      </c>
      <c r="N16" s="333">
        <v>100</v>
      </c>
      <c r="O16" s="333">
        <v>1.2</v>
      </c>
      <c r="P16" s="349">
        <v>0.10978740848567892</v>
      </c>
      <c r="Q16" s="349"/>
      <c r="R16" s="367">
        <f t="shared" si="0"/>
        <v>290</v>
      </c>
      <c r="S16" s="351">
        <v>1.3141E-2</v>
      </c>
      <c r="T16" s="367">
        <f t="shared" si="1"/>
        <v>3.0027397260273974</v>
      </c>
      <c r="U16" s="351">
        <f t="shared" si="2"/>
        <v>5.4428268520071493E-3</v>
      </c>
      <c r="X16" s="5"/>
    </row>
    <row r="17" spans="1:24" x14ac:dyDescent="0.3">
      <c r="A17" s="333" t="s">
        <v>1675</v>
      </c>
      <c r="B17" s="332" t="s">
        <v>1685</v>
      </c>
      <c r="C17" s="333" t="s">
        <v>1655</v>
      </c>
      <c r="D17" s="333">
        <v>2</v>
      </c>
      <c r="E17" s="333">
        <v>2</v>
      </c>
      <c r="F17" s="333" t="s">
        <v>2156</v>
      </c>
      <c r="G17" s="333" t="s">
        <v>2185</v>
      </c>
      <c r="H17" s="333" t="s">
        <v>2186</v>
      </c>
      <c r="I17" s="335">
        <v>38443</v>
      </c>
      <c r="J17" s="335">
        <v>39904</v>
      </c>
      <c r="K17" s="333">
        <v>20380</v>
      </c>
      <c r="L17" s="333">
        <v>10000</v>
      </c>
      <c r="M17" s="333" t="s">
        <v>1253</v>
      </c>
      <c r="N17" s="333">
        <v>106</v>
      </c>
      <c r="O17" s="333">
        <v>0</v>
      </c>
      <c r="P17" s="349">
        <v>0.10133099361430387</v>
      </c>
      <c r="Q17" s="349"/>
      <c r="R17" s="367">
        <f t="shared" si="0"/>
        <v>203.8</v>
      </c>
      <c r="S17" s="351">
        <v>8.2199999999999999E-3</v>
      </c>
      <c r="T17" s="367">
        <f t="shared" si="1"/>
        <v>4.0027397260273974</v>
      </c>
      <c r="U17" s="351">
        <f t="shared" si="2"/>
        <v>2.6207292558628743E-3</v>
      </c>
      <c r="X17" s="5"/>
    </row>
    <row r="18" spans="1:24" x14ac:dyDescent="0.3">
      <c r="A18" s="333" t="s">
        <v>1674</v>
      </c>
      <c r="B18" s="332" t="s">
        <v>1670</v>
      </c>
      <c r="C18" s="333" t="s">
        <v>1655</v>
      </c>
      <c r="D18" s="333">
        <v>1</v>
      </c>
      <c r="E18" s="333">
        <v>5</v>
      </c>
      <c r="F18" s="333" t="s">
        <v>2156</v>
      </c>
      <c r="G18" s="333" t="s">
        <v>2187</v>
      </c>
      <c r="H18" s="333" t="s">
        <v>2188</v>
      </c>
      <c r="I18" s="335">
        <v>38504</v>
      </c>
      <c r="J18" s="335">
        <v>40330</v>
      </c>
      <c r="K18" s="333">
        <v>44000</v>
      </c>
      <c r="L18" s="333">
        <v>10000</v>
      </c>
      <c r="M18" s="333" t="s">
        <v>1253</v>
      </c>
      <c r="N18" s="333">
        <v>100</v>
      </c>
      <c r="O18" s="333">
        <v>1.4</v>
      </c>
      <c r="P18" s="349">
        <v>0.10697264516129024</v>
      </c>
      <c r="Q18" s="349"/>
      <c r="R18" s="367">
        <f t="shared" si="0"/>
        <v>440</v>
      </c>
      <c r="S18" s="351">
        <v>0.01</v>
      </c>
      <c r="T18" s="367">
        <f t="shared" si="1"/>
        <v>5.0027397260273974</v>
      </c>
      <c r="U18" s="351">
        <f t="shared" si="2"/>
        <v>2.7111112347914181E-3</v>
      </c>
      <c r="X18" s="5"/>
    </row>
    <row r="19" spans="1:24" x14ac:dyDescent="0.3">
      <c r="A19" s="333" t="s">
        <v>1677</v>
      </c>
      <c r="B19" s="332" t="s">
        <v>1663</v>
      </c>
      <c r="C19" s="333" t="s">
        <v>1655</v>
      </c>
      <c r="D19" s="333">
        <v>1</v>
      </c>
      <c r="E19" s="333">
        <v>2</v>
      </c>
      <c r="F19" s="333" t="s">
        <v>2156</v>
      </c>
      <c r="G19" s="333" t="s">
        <v>2189</v>
      </c>
      <c r="H19" s="333" t="s">
        <v>2190</v>
      </c>
      <c r="I19" s="335">
        <v>38565</v>
      </c>
      <c r="J19" s="335">
        <v>41487</v>
      </c>
      <c r="K19" s="333">
        <v>40000</v>
      </c>
      <c r="L19" s="333">
        <v>10000</v>
      </c>
      <c r="M19" s="333" t="s">
        <v>1253</v>
      </c>
      <c r="N19" s="333">
        <v>108.5</v>
      </c>
      <c r="O19" s="333">
        <v>0</v>
      </c>
      <c r="P19" s="349">
        <v>0.10311506125970649</v>
      </c>
      <c r="Q19" s="349"/>
      <c r="R19" s="367">
        <f t="shared" si="0"/>
        <v>400</v>
      </c>
      <c r="S19" s="351">
        <v>1.1499999999999955E-2</v>
      </c>
      <c r="T19" s="367">
        <f t="shared" si="1"/>
        <v>8.0054794520547947</v>
      </c>
      <c r="U19" s="351">
        <f t="shared" si="2"/>
        <v>2.2044801794372381E-3</v>
      </c>
      <c r="X19" s="5"/>
    </row>
    <row r="20" spans="1:24" x14ac:dyDescent="0.3">
      <c r="A20" s="333" t="s">
        <v>1680</v>
      </c>
      <c r="B20" s="332" t="s">
        <v>1682</v>
      </c>
      <c r="C20" s="333" t="s">
        <v>1655</v>
      </c>
      <c r="D20" s="333" t="s">
        <v>2161</v>
      </c>
      <c r="E20" s="333">
        <v>8</v>
      </c>
      <c r="F20" s="333" t="s">
        <v>2156</v>
      </c>
      <c r="G20" s="333" t="s">
        <v>2191</v>
      </c>
      <c r="H20" s="333" t="s">
        <v>2192</v>
      </c>
      <c r="I20" s="335">
        <v>38584</v>
      </c>
      <c r="J20" s="335">
        <v>40410</v>
      </c>
      <c r="K20" s="333">
        <v>80000</v>
      </c>
      <c r="L20" s="333">
        <v>10000</v>
      </c>
      <c r="M20" s="333" t="s">
        <v>1253</v>
      </c>
      <c r="N20" s="333">
        <v>100</v>
      </c>
      <c r="O20" s="333">
        <v>2.9</v>
      </c>
      <c r="P20" s="349">
        <v>0.1208948040812825</v>
      </c>
      <c r="Q20" s="349"/>
      <c r="R20" s="367">
        <f t="shared" si="0"/>
        <v>800</v>
      </c>
      <c r="S20" s="351">
        <v>8.8199999999999997E-3</v>
      </c>
      <c r="T20" s="367">
        <f t="shared" si="1"/>
        <v>5.0027397260273974</v>
      </c>
      <c r="U20" s="351">
        <f t="shared" si="2"/>
        <v>2.4729957229592402E-3</v>
      </c>
      <c r="X20" s="5"/>
    </row>
    <row r="21" spans="1:24" x14ac:dyDescent="0.3">
      <c r="A21" s="333" t="s">
        <v>1676</v>
      </c>
      <c r="B21" s="332" t="s">
        <v>1661</v>
      </c>
      <c r="C21" s="333" t="s">
        <v>1655</v>
      </c>
      <c r="D21" s="333" t="s">
        <v>2161</v>
      </c>
      <c r="E21" s="333">
        <v>3</v>
      </c>
      <c r="F21" s="333" t="s">
        <v>2156</v>
      </c>
      <c r="G21" s="333" t="s">
        <v>2193</v>
      </c>
      <c r="H21" s="333" t="s">
        <v>2194</v>
      </c>
      <c r="I21" s="335">
        <v>38596</v>
      </c>
      <c r="J21" s="335">
        <v>40422</v>
      </c>
      <c r="K21" s="333">
        <v>17900</v>
      </c>
      <c r="L21" s="333">
        <v>10000</v>
      </c>
      <c r="M21" s="333" t="s">
        <v>1253</v>
      </c>
      <c r="N21" s="333">
        <v>100</v>
      </c>
      <c r="O21" s="333">
        <v>1.3</v>
      </c>
      <c r="P21" s="349">
        <v>0.11001761835459289</v>
      </c>
      <c r="Q21" s="349"/>
      <c r="R21" s="367">
        <f t="shared" si="0"/>
        <v>179</v>
      </c>
      <c r="S21" s="351">
        <v>1.346E-2</v>
      </c>
      <c r="T21" s="367">
        <f t="shared" si="1"/>
        <v>5.0027397260273974</v>
      </c>
      <c r="U21" s="351">
        <f t="shared" si="2"/>
        <v>3.690188578392544E-3</v>
      </c>
      <c r="X21" s="5"/>
    </row>
    <row r="22" spans="1:24" x14ac:dyDescent="0.3">
      <c r="A22" s="333" t="s">
        <v>1678</v>
      </c>
      <c r="B22" s="332" t="s">
        <v>1679</v>
      </c>
      <c r="C22" s="333" t="s">
        <v>1655</v>
      </c>
      <c r="D22" s="333">
        <v>2</v>
      </c>
      <c r="E22" s="333">
        <v>2</v>
      </c>
      <c r="F22" s="333" t="s">
        <v>2156</v>
      </c>
      <c r="G22" s="333" t="s">
        <v>2195</v>
      </c>
      <c r="H22" s="333" t="s">
        <v>2196</v>
      </c>
      <c r="I22" s="335">
        <v>38596</v>
      </c>
      <c r="J22" s="335">
        <v>40787</v>
      </c>
      <c r="K22" s="333">
        <v>18750</v>
      </c>
      <c r="L22" s="333">
        <v>10000</v>
      </c>
      <c r="M22" s="333" t="s">
        <v>1253</v>
      </c>
      <c r="N22" s="333">
        <v>100</v>
      </c>
      <c r="O22" s="333">
        <v>1.65</v>
      </c>
      <c r="P22" s="349">
        <v>0.11332558498328615</v>
      </c>
      <c r="Q22" s="349"/>
      <c r="R22" s="367">
        <f t="shared" si="0"/>
        <v>187.5</v>
      </c>
      <c r="S22" s="351">
        <v>1.7535479999999999E-2</v>
      </c>
      <c r="T22" s="367">
        <f t="shared" si="1"/>
        <v>6.0027397260273974</v>
      </c>
      <c r="U22" s="351">
        <f t="shared" si="2"/>
        <v>4.2580704985660375E-3</v>
      </c>
      <c r="X22" s="5"/>
    </row>
    <row r="23" spans="1:24" x14ac:dyDescent="0.3">
      <c r="A23" s="333" t="s">
        <v>1681</v>
      </c>
      <c r="B23" s="332" t="s">
        <v>1679</v>
      </c>
      <c r="C23" s="333" t="s">
        <v>1655</v>
      </c>
      <c r="D23" s="333">
        <v>3</v>
      </c>
      <c r="E23" s="333">
        <v>2</v>
      </c>
      <c r="F23" s="333" t="s">
        <v>2156</v>
      </c>
      <c r="G23" s="333" t="s">
        <v>2197</v>
      </c>
      <c r="H23" s="333" t="s">
        <v>2198</v>
      </c>
      <c r="I23" s="335">
        <v>38596</v>
      </c>
      <c r="J23" s="335">
        <v>40787</v>
      </c>
      <c r="K23" s="333">
        <v>18750</v>
      </c>
      <c r="L23" s="333">
        <v>10000</v>
      </c>
      <c r="M23" s="333" t="s">
        <v>1253</v>
      </c>
      <c r="N23" s="333">
        <v>100</v>
      </c>
      <c r="O23" s="333">
        <v>1.65</v>
      </c>
      <c r="P23" s="349">
        <v>0.11332558498328615</v>
      </c>
      <c r="Q23" s="349"/>
      <c r="R23" s="367">
        <f t="shared" si="0"/>
        <v>187.5</v>
      </c>
      <c r="S23" s="351">
        <v>1.7535479999999999E-2</v>
      </c>
      <c r="T23" s="367">
        <f t="shared" si="1"/>
        <v>6.0027397260273974</v>
      </c>
      <c r="U23" s="351">
        <f t="shared" si="2"/>
        <v>4.2580704985660375E-3</v>
      </c>
      <c r="X23" s="5"/>
    </row>
    <row r="24" spans="1:24" x14ac:dyDescent="0.3">
      <c r="A24" s="333" t="s">
        <v>1683</v>
      </c>
      <c r="B24" s="332" t="s">
        <v>1682</v>
      </c>
      <c r="C24" s="333" t="s">
        <v>1655</v>
      </c>
      <c r="D24" s="333" t="s">
        <v>2161</v>
      </c>
      <c r="E24" s="333">
        <v>9</v>
      </c>
      <c r="F24" s="333" t="s">
        <v>2156</v>
      </c>
      <c r="G24" s="333" t="s">
        <v>2199</v>
      </c>
      <c r="H24" s="333" t="s">
        <v>2200</v>
      </c>
      <c r="I24" s="335">
        <v>38706</v>
      </c>
      <c r="J24" s="335">
        <v>43332</v>
      </c>
      <c r="K24" s="333">
        <v>25000</v>
      </c>
      <c r="L24" s="333">
        <v>10000</v>
      </c>
      <c r="M24" s="333" t="s">
        <v>1253</v>
      </c>
      <c r="N24" s="333">
        <v>100</v>
      </c>
      <c r="O24" s="333">
        <v>1.1200000000000001</v>
      </c>
      <c r="P24" s="349">
        <v>0.10778572919384311</v>
      </c>
      <c r="Q24" s="349"/>
      <c r="R24" s="367">
        <f t="shared" si="0"/>
        <v>250</v>
      </c>
      <c r="S24" s="351">
        <v>8.6990000000000001E-3</v>
      </c>
      <c r="T24" s="367">
        <f t="shared" si="1"/>
        <v>12.673972602739726</v>
      </c>
      <c r="U24" s="351">
        <f t="shared" si="2"/>
        <v>1.3014972928895065E-3</v>
      </c>
      <c r="X24" s="5"/>
    </row>
    <row r="25" spans="1:24" x14ac:dyDescent="0.3">
      <c r="A25" s="333" t="s">
        <v>1687</v>
      </c>
      <c r="B25" s="332" t="s">
        <v>1693</v>
      </c>
      <c r="C25" s="333" t="s">
        <v>1655</v>
      </c>
      <c r="D25" s="333" t="s">
        <v>2161</v>
      </c>
      <c r="E25" s="333">
        <v>1</v>
      </c>
      <c r="F25" s="333" t="s">
        <v>2156</v>
      </c>
      <c r="G25" s="333" t="s">
        <v>2201</v>
      </c>
      <c r="H25" s="333" t="s">
        <v>2202</v>
      </c>
      <c r="I25" s="335">
        <v>38718</v>
      </c>
      <c r="J25" s="335">
        <v>40544</v>
      </c>
      <c r="K25" s="333">
        <v>40000</v>
      </c>
      <c r="L25" s="333">
        <v>10000</v>
      </c>
      <c r="M25" s="333" t="s">
        <v>1253</v>
      </c>
      <c r="N25" s="333">
        <v>104</v>
      </c>
      <c r="O25" s="333">
        <v>0</v>
      </c>
      <c r="P25" s="349">
        <v>0.10399368509008622</v>
      </c>
      <c r="Q25" s="349"/>
      <c r="R25" s="367">
        <f t="shared" si="0"/>
        <v>400</v>
      </c>
      <c r="S25" s="351">
        <v>7.3000000000000001E-3</v>
      </c>
      <c r="T25" s="367">
        <f t="shared" si="1"/>
        <v>5.0027397260273974</v>
      </c>
      <c r="U25" s="351">
        <f t="shared" si="2"/>
        <v>1.9588845231198128E-3</v>
      </c>
      <c r="X25" s="5"/>
    </row>
    <row r="26" spans="1:24" x14ac:dyDescent="0.3">
      <c r="A26" s="333" t="s">
        <v>1688</v>
      </c>
      <c r="B26" s="332" t="s">
        <v>1689</v>
      </c>
      <c r="C26" s="333" t="s">
        <v>1655</v>
      </c>
      <c r="D26" s="333" t="s">
        <v>2161</v>
      </c>
      <c r="E26" s="333">
        <v>3</v>
      </c>
      <c r="F26" s="333" t="s">
        <v>2156</v>
      </c>
      <c r="G26" s="333" t="s">
        <v>2203</v>
      </c>
      <c r="H26" s="333" t="s">
        <v>2204</v>
      </c>
      <c r="I26" s="335">
        <v>38777</v>
      </c>
      <c r="J26" s="335">
        <v>40603</v>
      </c>
      <c r="K26" s="333">
        <v>25000</v>
      </c>
      <c r="L26" s="333">
        <v>10000</v>
      </c>
      <c r="M26" s="333" t="s">
        <v>1253</v>
      </c>
      <c r="N26" s="333">
        <v>104.4</v>
      </c>
      <c r="O26" s="333">
        <v>0</v>
      </c>
      <c r="P26" s="349">
        <v>9.3738572786481233E-2</v>
      </c>
      <c r="Q26" s="349"/>
      <c r="R26" s="367">
        <f t="shared" si="0"/>
        <v>250</v>
      </c>
      <c r="S26" s="351">
        <v>4.3E-3</v>
      </c>
      <c r="T26" s="367">
        <f t="shared" si="1"/>
        <v>5.0027397260273974</v>
      </c>
      <c r="U26" s="351">
        <f t="shared" si="2"/>
        <v>1.1205759331031854E-3</v>
      </c>
      <c r="X26" s="5"/>
    </row>
    <row r="27" spans="1:24" x14ac:dyDescent="0.3">
      <c r="A27" s="333" t="s">
        <v>1692</v>
      </c>
      <c r="B27" s="332" t="s">
        <v>1698</v>
      </c>
      <c r="C27" s="333" t="s">
        <v>1655</v>
      </c>
      <c r="D27" s="333" t="s">
        <v>2161</v>
      </c>
      <c r="E27" s="333">
        <v>6</v>
      </c>
      <c r="F27" s="333" t="s">
        <v>2156</v>
      </c>
      <c r="G27" s="333" t="s">
        <v>2205</v>
      </c>
      <c r="H27" s="333" t="s">
        <v>2206</v>
      </c>
      <c r="I27" s="335">
        <v>38839</v>
      </c>
      <c r="J27" s="335">
        <v>40665</v>
      </c>
      <c r="K27" s="333">
        <v>33750</v>
      </c>
      <c r="L27" s="333">
        <v>10000</v>
      </c>
      <c r="M27" s="333" t="s">
        <v>1253</v>
      </c>
      <c r="N27" s="333">
        <v>100</v>
      </c>
      <c r="O27" s="333">
        <v>0.75</v>
      </c>
      <c r="P27" s="349">
        <v>0.1020730870020965</v>
      </c>
      <c r="Q27" s="349"/>
      <c r="R27" s="367">
        <f t="shared" si="0"/>
        <v>337.5</v>
      </c>
      <c r="S27" s="351">
        <v>3.8E-3</v>
      </c>
      <c r="T27" s="367">
        <f t="shared" si="1"/>
        <v>5.0027397260273974</v>
      </c>
      <c r="U27" s="351">
        <f t="shared" si="2"/>
        <v>1.0111586618644925E-3</v>
      </c>
      <c r="X27" s="5"/>
    </row>
    <row r="28" spans="1:24" x14ac:dyDescent="0.3">
      <c r="A28" s="333" t="s">
        <v>1694</v>
      </c>
      <c r="B28" s="332" t="s">
        <v>1697</v>
      </c>
      <c r="C28" s="333" t="s">
        <v>1655</v>
      </c>
      <c r="D28" s="333" t="s">
        <v>2161</v>
      </c>
      <c r="E28" s="333">
        <v>1</v>
      </c>
      <c r="F28" s="333" t="s">
        <v>2156</v>
      </c>
      <c r="G28" s="333" t="s">
        <v>2207</v>
      </c>
      <c r="H28" s="333" t="s">
        <v>2208</v>
      </c>
      <c r="I28" s="335">
        <v>38869</v>
      </c>
      <c r="J28" s="335">
        <v>40695</v>
      </c>
      <c r="K28" s="333">
        <v>26400</v>
      </c>
      <c r="L28" s="333">
        <v>10000</v>
      </c>
      <c r="M28" s="333" t="s">
        <v>1253</v>
      </c>
      <c r="N28" s="333">
        <v>104.4</v>
      </c>
      <c r="O28" s="333">
        <v>0</v>
      </c>
      <c r="P28" s="349">
        <v>0.10777893711526865</v>
      </c>
      <c r="Q28" s="349"/>
      <c r="R28" s="367">
        <f t="shared" si="0"/>
        <v>264</v>
      </c>
      <c r="S28" s="351">
        <v>4.4000000000000003E-3</v>
      </c>
      <c r="T28" s="367">
        <f t="shared" si="1"/>
        <v>5.0027397260273974</v>
      </c>
      <c r="U28" s="351">
        <f t="shared" si="2"/>
        <v>1.1885983111762951E-3</v>
      </c>
      <c r="X28" s="5"/>
    </row>
    <row r="29" spans="1:24" x14ac:dyDescent="0.3">
      <c r="A29" s="333" t="s">
        <v>1686</v>
      </c>
      <c r="B29" s="332" t="s">
        <v>1667</v>
      </c>
      <c r="C29" s="333" t="s">
        <v>1655</v>
      </c>
      <c r="D29" s="333" t="s">
        <v>2161</v>
      </c>
      <c r="E29" s="333">
        <v>4</v>
      </c>
      <c r="F29" s="333" t="s">
        <v>2156</v>
      </c>
      <c r="G29" s="333" t="s">
        <v>2209</v>
      </c>
      <c r="H29" s="333" t="s">
        <v>2210</v>
      </c>
      <c r="I29" s="335">
        <v>38930</v>
      </c>
      <c r="J29" s="335">
        <v>41122</v>
      </c>
      <c r="K29" s="333">
        <v>37000</v>
      </c>
      <c r="L29" s="333">
        <v>10000</v>
      </c>
      <c r="M29" s="333" t="s">
        <v>1253</v>
      </c>
      <c r="N29" s="333">
        <v>100</v>
      </c>
      <c r="O29" s="333">
        <v>0.85</v>
      </c>
      <c r="P29" s="349">
        <v>0.10388743596422723</v>
      </c>
      <c r="Q29" s="349"/>
      <c r="R29" s="367">
        <f t="shared" si="0"/>
        <v>370</v>
      </c>
      <c r="S29" s="351">
        <v>7.4999999999999997E-3</v>
      </c>
      <c r="T29" s="367">
        <f t="shared" si="1"/>
        <v>6.0054794520547947</v>
      </c>
      <c r="U29" s="351">
        <f t="shared" si="2"/>
        <v>1.7537079799059569E-3</v>
      </c>
      <c r="X29" s="5"/>
    </row>
    <row r="30" spans="1:24" x14ac:dyDescent="0.3">
      <c r="A30" s="333" t="s">
        <v>2211</v>
      </c>
      <c r="B30" s="332" t="s">
        <v>2180</v>
      </c>
      <c r="C30" s="333" t="s">
        <v>2176</v>
      </c>
      <c r="D30" s="333" t="s">
        <v>2161</v>
      </c>
      <c r="E30" s="333">
        <v>4</v>
      </c>
      <c r="F30" s="333" t="s">
        <v>2156</v>
      </c>
      <c r="G30" s="333" t="s">
        <v>2212</v>
      </c>
      <c r="H30" s="333" t="s">
        <v>2213</v>
      </c>
      <c r="I30" s="335">
        <v>38961</v>
      </c>
      <c r="J30" s="335">
        <v>40787</v>
      </c>
      <c r="K30" s="333">
        <v>60000</v>
      </c>
      <c r="L30" s="333">
        <v>10000</v>
      </c>
      <c r="M30" s="333" t="s">
        <v>1253</v>
      </c>
      <c r="N30" s="333">
        <v>104</v>
      </c>
      <c r="O30" s="333">
        <v>0</v>
      </c>
      <c r="P30" s="349">
        <v>9.8948833056114571E-2</v>
      </c>
      <c r="Q30" s="349"/>
      <c r="R30" s="367">
        <f t="shared" si="0"/>
        <v>600</v>
      </c>
      <c r="S30" s="351">
        <v>7.5500000000000003E-3</v>
      </c>
      <c r="T30" s="367">
        <f t="shared" si="1"/>
        <v>5.0027397260273974</v>
      </c>
      <c r="U30" s="351">
        <f t="shared" si="2"/>
        <v>2.0005784982293912E-3</v>
      </c>
      <c r="X30" s="5"/>
    </row>
    <row r="31" spans="1:24" x14ac:dyDescent="0.3">
      <c r="A31" s="333" t="s">
        <v>1690</v>
      </c>
      <c r="B31" s="332" t="s">
        <v>1691</v>
      </c>
      <c r="C31" s="333" t="s">
        <v>1655</v>
      </c>
      <c r="D31" s="333" t="s">
        <v>2161</v>
      </c>
      <c r="E31" s="333">
        <v>3</v>
      </c>
      <c r="F31" s="333" t="s">
        <v>2156</v>
      </c>
      <c r="G31" s="333" t="s">
        <v>2214</v>
      </c>
      <c r="H31" s="333" t="s">
        <v>2215</v>
      </c>
      <c r="I31" s="335">
        <v>38980</v>
      </c>
      <c r="J31" s="335">
        <v>41172</v>
      </c>
      <c r="K31" s="333">
        <v>17000</v>
      </c>
      <c r="L31" s="333">
        <v>10000</v>
      </c>
      <c r="M31" s="333" t="s">
        <v>1253</v>
      </c>
      <c r="N31" s="333">
        <v>105</v>
      </c>
      <c r="O31" s="333">
        <v>0</v>
      </c>
      <c r="P31" s="349">
        <v>0.10118307490144574</v>
      </c>
      <c r="Q31" s="349"/>
      <c r="R31" s="367">
        <f t="shared" si="0"/>
        <v>170</v>
      </c>
      <c r="S31" s="351">
        <v>4.4999999999999997E-3</v>
      </c>
      <c r="T31" s="367">
        <f t="shared" si="1"/>
        <v>6.0054794520547947</v>
      </c>
      <c r="U31" s="351">
        <f t="shared" si="2"/>
        <v>1.0408029586810978E-3</v>
      </c>
      <c r="X31" s="5"/>
    </row>
    <row r="32" spans="1:24" x14ac:dyDescent="0.3">
      <c r="A32" s="333" t="s">
        <v>1695</v>
      </c>
      <c r="B32" s="332" t="s">
        <v>1696</v>
      </c>
      <c r="C32" s="333" t="s">
        <v>1655</v>
      </c>
      <c r="D32" s="333" t="s">
        <v>2161</v>
      </c>
      <c r="E32" s="333">
        <v>1</v>
      </c>
      <c r="F32" s="333" t="s">
        <v>2156</v>
      </c>
      <c r="G32" s="333" t="s">
        <v>2216</v>
      </c>
      <c r="H32" s="333" t="s">
        <v>2217</v>
      </c>
      <c r="I32" s="335">
        <v>38991</v>
      </c>
      <c r="J32" s="335">
        <v>40817</v>
      </c>
      <c r="K32" s="333">
        <v>35000</v>
      </c>
      <c r="L32" s="333">
        <v>10000</v>
      </c>
      <c r="M32" s="333" t="s">
        <v>1253</v>
      </c>
      <c r="N32" s="333">
        <v>100</v>
      </c>
      <c r="O32" s="333">
        <v>2</v>
      </c>
      <c r="P32" s="349">
        <v>0.11489922901699656</v>
      </c>
      <c r="Q32" s="349"/>
      <c r="R32" s="367">
        <f t="shared" si="0"/>
        <v>350</v>
      </c>
      <c r="S32" s="351">
        <v>1.6400000000000001E-2</v>
      </c>
      <c r="T32" s="367">
        <f t="shared" si="1"/>
        <v>5.0027397260273974</v>
      </c>
      <c r="U32" s="351">
        <f t="shared" si="2"/>
        <v>4.5651883902008659E-3</v>
      </c>
      <c r="X32" s="5"/>
    </row>
    <row r="33" spans="1:24" x14ac:dyDescent="0.3">
      <c r="A33" s="333" t="s">
        <v>1934</v>
      </c>
      <c r="B33" s="332" t="s">
        <v>1936</v>
      </c>
      <c r="C33" s="333" t="s">
        <v>2218</v>
      </c>
      <c r="D33" s="333">
        <v>1</v>
      </c>
      <c r="E33" s="333">
        <v>1</v>
      </c>
      <c r="F33" s="333" t="s">
        <v>2156</v>
      </c>
      <c r="G33" s="333" t="s">
        <v>2219</v>
      </c>
      <c r="H33" s="333" t="s">
        <v>2220</v>
      </c>
      <c r="I33" s="335">
        <v>39022</v>
      </c>
      <c r="J33" s="335">
        <v>40118</v>
      </c>
      <c r="K33" s="333">
        <v>31250</v>
      </c>
      <c r="L33" s="333">
        <v>15641.490773</v>
      </c>
      <c r="M33" s="333" t="s">
        <v>1253</v>
      </c>
      <c r="N33" s="333">
        <v>100</v>
      </c>
      <c r="O33" s="333">
        <v>1.2</v>
      </c>
      <c r="P33" s="349">
        <v>0.100334916571025</v>
      </c>
      <c r="Q33" s="333"/>
      <c r="R33" s="367">
        <f t="shared" si="0"/>
        <v>488.79658665624999</v>
      </c>
      <c r="S33" s="351">
        <v>5.1999999999999995E-4</v>
      </c>
      <c r="T33" s="367">
        <f t="shared" si="1"/>
        <v>3.0027397260273974</v>
      </c>
      <c r="U33" s="351">
        <f t="shared" si="2"/>
        <v>2.0916694152377626E-4</v>
      </c>
      <c r="X33" s="5"/>
    </row>
    <row r="34" spans="1:24" x14ac:dyDescent="0.3">
      <c r="A34" s="333" t="s">
        <v>1937</v>
      </c>
      <c r="B34" s="332" t="s">
        <v>1936</v>
      </c>
      <c r="C34" s="333" t="s">
        <v>2218</v>
      </c>
      <c r="D34" s="333">
        <v>2</v>
      </c>
      <c r="E34" s="333">
        <v>1</v>
      </c>
      <c r="F34" s="333" t="s">
        <v>2156</v>
      </c>
      <c r="G34" s="333" t="s">
        <v>2221</v>
      </c>
      <c r="H34" s="333" t="s">
        <v>2222</v>
      </c>
      <c r="I34" s="335">
        <v>39022</v>
      </c>
      <c r="J34" s="335">
        <v>40848</v>
      </c>
      <c r="K34" s="333">
        <v>31250</v>
      </c>
      <c r="L34" s="333">
        <v>16131.837122999999</v>
      </c>
      <c r="M34" s="333" t="s">
        <v>1253</v>
      </c>
      <c r="N34" s="333">
        <v>104</v>
      </c>
      <c r="O34" s="333">
        <v>0</v>
      </c>
      <c r="P34" s="349">
        <v>9.3869573984312948E-2</v>
      </c>
      <c r="Q34" s="333"/>
      <c r="R34" s="367">
        <f t="shared" si="0"/>
        <v>504.11991009374998</v>
      </c>
      <c r="S34" s="351">
        <v>5.1999999999999995E-4</v>
      </c>
      <c r="T34" s="367">
        <f t="shared" si="1"/>
        <v>5.0027397260273974</v>
      </c>
      <c r="U34" s="351">
        <f t="shared" si="2"/>
        <v>1.3504465056791431E-4</v>
      </c>
      <c r="X34" s="5"/>
    </row>
    <row r="35" spans="1:24" x14ac:dyDescent="0.3">
      <c r="A35" s="333" t="s">
        <v>1699</v>
      </c>
      <c r="B35" s="332" t="s">
        <v>1672</v>
      </c>
      <c r="C35" s="333" t="s">
        <v>1655</v>
      </c>
      <c r="D35" s="333" t="s">
        <v>2161</v>
      </c>
      <c r="E35" s="333">
        <v>3</v>
      </c>
      <c r="F35" s="333" t="s">
        <v>2156</v>
      </c>
      <c r="G35" s="333" t="s">
        <v>2223</v>
      </c>
      <c r="H35" s="333" t="s">
        <v>2224</v>
      </c>
      <c r="I35" s="335">
        <v>39052</v>
      </c>
      <c r="J35" s="335">
        <v>41609</v>
      </c>
      <c r="K35" s="333">
        <v>64000</v>
      </c>
      <c r="L35" s="333">
        <v>10000</v>
      </c>
      <c r="M35" s="333" t="s">
        <v>1253</v>
      </c>
      <c r="N35" s="333">
        <v>104.4</v>
      </c>
      <c r="O35" s="333">
        <v>0</v>
      </c>
      <c r="P35" s="349">
        <v>9.0484959823399436E-2</v>
      </c>
      <c r="Q35" s="333"/>
      <c r="R35" s="367">
        <f t="shared" si="0"/>
        <v>640</v>
      </c>
      <c r="S35" s="351">
        <v>3.2000000000000002E-3</v>
      </c>
      <c r="T35" s="367">
        <f t="shared" si="1"/>
        <v>7.0054794520547947</v>
      </c>
      <c r="U35" s="351">
        <f t="shared" si="2"/>
        <v>6.3852565655059647E-4</v>
      </c>
      <c r="X35" s="5"/>
    </row>
    <row r="36" spans="1:24" x14ac:dyDescent="0.3">
      <c r="A36" s="333" t="s">
        <v>1702</v>
      </c>
      <c r="B36" s="332" t="s">
        <v>1711</v>
      </c>
      <c r="C36" s="333" t="s">
        <v>1655</v>
      </c>
      <c r="D36" s="333" t="s">
        <v>2161</v>
      </c>
      <c r="E36" s="333">
        <v>5</v>
      </c>
      <c r="F36" s="333" t="s">
        <v>2156</v>
      </c>
      <c r="G36" s="333" t="s">
        <v>2225</v>
      </c>
      <c r="H36" s="333" t="s">
        <v>2226</v>
      </c>
      <c r="I36" s="335">
        <v>39104</v>
      </c>
      <c r="J36" s="335">
        <v>41661</v>
      </c>
      <c r="K36" s="333">
        <v>100000</v>
      </c>
      <c r="L36" s="333">
        <v>10000</v>
      </c>
      <c r="M36" s="333" t="s">
        <v>1253</v>
      </c>
      <c r="N36" s="333">
        <v>100</v>
      </c>
      <c r="O36" s="333">
        <v>1.5</v>
      </c>
      <c r="P36" s="349">
        <v>9.3806085950707274E-2</v>
      </c>
      <c r="Q36" s="333"/>
      <c r="R36" s="367">
        <f t="shared" si="0"/>
        <v>1000</v>
      </c>
      <c r="S36" s="351">
        <v>1.4627869999999999E-2</v>
      </c>
      <c r="T36" s="367">
        <f t="shared" si="1"/>
        <v>7.0054794520547947</v>
      </c>
      <c r="U36" s="351">
        <f t="shared" si="2"/>
        <v>2.9856581988940601E-3</v>
      </c>
      <c r="X36" s="5"/>
    </row>
    <row r="37" spans="1:24" x14ac:dyDescent="0.3">
      <c r="A37" s="333" t="s">
        <v>1700</v>
      </c>
      <c r="B37" s="332" t="s">
        <v>1701</v>
      </c>
      <c r="C37" s="333" t="s">
        <v>1655</v>
      </c>
      <c r="D37" s="333" t="s">
        <v>2161</v>
      </c>
      <c r="E37" s="333">
        <v>3</v>
      </c>
      <c r="F37" s="333" t="s">
        <v>2156</v>
      </c>
      <c r="G37" s="333" t="s">
        <v>2227</v>
      </c>
      <c r="H37" s="333" t="s">
        <v>2228</v>
      </c>
      <c r="I37" s="335">
        <v>39142</v>
      </c>
      <c r="J37" s="335">
        <v>41334</v>
      </c>
      <c r="K37" s="333">
        <v>26730</v>
      </c>
      <c r="L37" s="333">
        <v>10000</v>
      </c>
      <c r="M37" s="333" t="s">
        <v>1253</v>
      </c>
      <c r="N37" s="333">
        <v>105.8</v>
      </c>
      <c r="O37" s="333">
        <v>0</v>
      </c>
      <c r="P37" s="349">
        <v>8.3953732714948215E-2</v>
      </c>
      <c r="Q37" s="333"/>
      <c r="R37" s="367">
        <f t="shared" si="0"/>
        <v>267.3</v>
      </c>
      <c r="S37" s="351">
        <v>7.1799999999999998E-3</v>
      </c>
      <c r="T37" s="367">
        <f t="shared" si="1"/>
        <v>6.0054794520547947</v>
      </c>
      <c r="U37" s="351">
        <f t="shared" si="2"/>
        <v>1.5820648530105723E-3</v>
      </c>
      <c r="X37" s="5"/>
    </row>
    <row r="38" spans="1:24" x14ac:dyDescent="0.3">
      <c r="A38" s="333" t="s">
        <v>1705</v>
      </c>
      <c r="B38" s="332" t="s">
        <v>1697</v>
      </c>
      <c r="C38" s="333" t="s">
        <v>1655</v>
      </c>
      <c r="D38" s="333" t="s">
        <v>2161</v>
      </c>
      <c r="E38" s="333">
        <v>2</v>
      </c>
      <c r="F38" s="333" t="s">
        <v>2156</v>
      </c>
      <c r="G38" s="333" t="s">
        <v>2229</v>
      </c>
      <c r="H38" s="333" t="s">
        <v>2230</v>
      </c>
      <c r="I38" s="335">
        <v>39265</v>
      </c>
      <c r="J38" s="335">
        <v>41822</v>
      </c>
      <c r="K38" s="333">
        <v>25000</v>
      </c>
      <c r="L38" s="333">
        <v>10000</v>
      </c>
      <c r="M38" s="333" t="s">
        <v>1253</v>
      </c>
      <c r="N38" s="333">
        <v>105</v>
      </c>
      <c r="O38" s="333">
        <v>0</v>
      </c>
      <c r="P38" s="349">
        <v>6.7976078147612196E-2</v>
      </c>
      <c r="Q38" s="333"/>
      <c r="R38" s="367">
        <f t="shared" ref="R38:R69" si="3">(K38*L38)/1000000</f>
        <v>250</v>
      </c>
      <c r="S38" s="351">
        <v>3.5000000000000001E-3</v>
      </c>
      <c r="T38" s="367">
        <f t="shared" ref="T38:T69" si="4">(J38-I38)/365</f>
        <v>7.0054794520547947</v>
      </c>
      <c r="U38" s="351">
        <f t="shared" si="2"/>
        <v>6.4672741851461201E-4</v>
      </c>
      <c r="X38" s="5"/>
    </row>
    <row r="39" spans="1:24" x14ac:dyDescent="0.3">
      <c r="A39" s="333" t="s">
        <v>1709</v>
      </c>
      <c r="B39" s="332" t="s">
        <v>1682</v>
      </c>
      <c r="C39" s="333" t="s">
        <v>1655</v>
      </c>
      <c r="D39" s="333" t="s">
        <v>2161</v>
      </c>
      <c r="E39" s="333">
        <v>10</v>
      </c>
      <c r="F39" s="333" t="s">
        <v>2156</v>
      </c>
      <c r="G39" s="333" t="s">
        <v>2231</v>
      </c>
      <c r="H39" s="333" t="s">
        <v>2232</v>
      </c>
      <c r="I39" s="335">
        <v>39340</v>
      </c>
      <c r="J39" s="335">
        <v>41532</v>
      </c>
      <c r="K39" s="333">
        <v>60000</v>
      </c>
      <c r="L39" s="333">
        <v>10000</v>
      </c>
      <c r="M39" s="333" t="s">
        <v>1253</v>
      </c>
      <c r="N39" s="333">
        <v>100</v>
      </c>
      <c r="O39" s="333">
        <v>0.9</v>
      </c>
      <c r="P39" s="349">
        <v>7.8615907667531904E-2</v>
      </c>
      <c r="Q39" s="333"/>
      <c r="R39" s="367">
        <f t="shared" si="3"/>
        <v>600</v>
      </c>
      <c r="S39" s="351">
        <v>1.06E-2</v>
      </c>
      <c r="T39" s="367">
        <f t="shared" si="4"/>
        <v>6.0054794520547947</v>
      </c>
      <c r="U39" s="351">
        <f t="shared" si="2"/>
        <v>2.3061228932295076E-3</v>
      </c>
      <c r="X39" s="5"/>
    </row>
    <row r="40" spans="1:24" x14ac:dyDescent="0.3">
      <c r="A40" s="333" t="s">
        <v>1710</v>
      </c>
      <c r="B40" s="332" t="s">
        <v>1682</v>
      </c>
      <c r="C40" s="333" t="s">
        <v>1655</v>
      </c>
      <c r="D40" s="333" t="s">
        <v>2161</v>
      </c>
      <c r="E40" s="333">
        <v>11</v>
      </c>
      <c r="F40" s="333" t="s">
        <v>2156</v>
      </c>
      <c r="G40" s="333" t="s">
        <v>2233</v>
      </c>
      <c r="H40" s="333" t="s">
        <v>2234</v>
      </c>
      <c r="I40" s="335">
        <v>39387</v>
      </c>
      <c r="J40" s="335">
        <v>43405</v>
      </c>
      <c r="K40" s="333">
        <v>20000</v>
      </c>
      <c r="L40" s="333">
        <v>10000</v>
      </c>
      <c r="M40" s="333" t="s">
        <v>1253</v>
      </c>
      <c r="N40" s="333">
        <v>100</v>
      </c>
      <c r="O40" s="333">
        <v>1.75</v>
      </c>
      <c r="P40" s="349">
        <v>8.7245999821221165E-2</v>
      </c>
      <c r="Q40" s="333"/>
      <c r="R40" s="367">
        <f t="shared" si="3"/>
        <v>200</v>
      </c>
      <c r="S40" s="351">
        <v>6.1999999999999998E-3</v>
      </c>
      <c r="T40" s="367">
        <f t="shared" si="4"/>
        <v>11.008219178082191</v>
      </c>
      <c r="U40" s="351">
        <f t="shared" si="2"/>
        <v>9.0444501801018821E-4</v>
      </c>
      <c r="X40" s="5"/>
    </row>
    <row r="41" spans="1:24" x14ac:dyDescent="0.3">
      <c r="A41" s="333" t="s">
        <v>1703</v>
      </c>
      <c r="B41" s="332" t="s">
        <v>1670</v>
      </c>
      <c r="C41" s="333" t="s">
        <v>1655</v>
      </c>
      <c r="D41" s="333" t="s">
        <v>2161</v>
      </c>
      <c r="E41" s="333">
        <v>6</v>
      </c>
      <c r="F41" s="333" t="s">
        <v>2156</v>
      </c>
      <c r="G41" s="333" t="s">
        <v>2235</v>
      </c>
      <c r="H41" s="333" t="s">
        <v>2236</v>
      </c>
      <c r="I41" s="335">
        <v>39417</v>
      </c>
      <c r="J41" s="335">
        <v>41974</v>
      </c>
      <c r="K41" s="333">
        <v>35392</v>
      </c>
      <c r="L41" s="333">
        <v>10000</v>
      </c>
      <c r="M41" s="333" t="s">
        <v>1253</v>
      </c>
      <c r="N41" s="333">
        <v>100</v>
      </c>
      <c r="O41" s="333">
        <v>0.6</v>
      </c>
      <c r="P41" s="349">
        <v>8.042715161204339E-2</v>
      </c>
      <c r="Q41" s="333"/>
      <c r="R41" s="367">
        <f t="shared" si="3"/>
        <v>353.92</v>
      </c>
      <c r="S41" s="351">
        <v>3.1699999999999324E-3</v>
      </c>
      <c r="T41" s="367">
        <f t="shared" si="4"/>
        <v>7.0054794520547947</v>
      </c>
      <c r="U41" s="351">
        <f t="shared" si="2"/>
        <v>6.1133783220417026E-4</v>
      </c>
      <c r="X41" s="5"/>
    </row>
    <row r="42" spans="1:24" x14ac:dyDescent="0.3">
      <c r="A42" s="333" t="s">
        <v>1704</v>
      </c>
      <c r="B42" s="332" t="s">
        <v>1661</v>
      </c>
      <c r="C42" s="333" t="s">
        <v>1655</v>
      </c>
      <c r="D42" s="333" t="s">
        <v>2161</v>
      </c>
      <c r="E42" s="333">
        <v>4</v>
      </c>
      <c r="F42" s="333" t="s">
        <v>2156</v>
      </c>
      <c r="G42" s="333" t="s">
        <v>2237</v>
      </c>
      <c r="H42" s="333" t="s">
        <v>2238</v>
      </c>
      <c r="I42" s="335">
        <v>39417</v>
      </c>
      <c r="J42" s="335">
        <v>41974</v>
      </c>
      <c r="K42" s="333">
        <v>16360</v>
      </c>
      <c r="L42" s="333">
        <v>10000</v>
      </c>
      <c r="M42" s="333" t="s">
        <v>1253</v>
      </c>
      <c r="N42" s="333">
        <v>100</v>
      </c>
      <c r="O42" s="333">
        <v>0.6</v>
      </c>
      <c r="P42" s="349">
        <v>8.042715161204339E-2</v>
      </c>
      <c r="Q42" s="333"/>
      <c r="R42" s="367">
        <f t="shared" si="3"/>
        <v>163.6</v>
      </c>
      <c r="S42" s="351">
        <v>2.7000000000000001E-3</v>
      </c>
      <c r="T42" s="367">
        <f t="shared" si="4"/>
        <v>7.0054794520547947</v>
      </c>
      <c r="U42" s="351">
        <f t="shared" si="2"/>
        <v>5.2045244761659637E-4</v>
      </c>
      <c r="X42" s="5"/>
    </row>
    <row r="43" spans="1:24" x14ac:dyDescent="0.3">
      <c r="A43" s="333" t="s">
        <v>1706</v>
      </c>
      <c r="B43" s="332" t="s">
        <v>1707</v>
      </c>
      <c r="C43" s="333" t="s">
        <v>1655</v>
      </c>
      <c r="D43" s="333" t="s">
        <v>2161</v>
      </c>
      <c r="E43" s="333">
        <v>2</v>
      </c>
      <c r="F43" s="333" t="s">
        <v>2156</v>
      </c>
      <c r="G43" s="333" t="s">
        <v>2239</v>
      </c>
      <c r="H43" s="333" t="s">
        <v>2240</v>
      </c>
      <c r="I43" s="335">
        <v>39431</v>
      </c>
      <c r="J43" s="335">
        <v>43084</v>
      </c>
      <c r="K43" s="333">
        <v>40000</v>
      </c>
      <c r="L43" s="333">
        <v>10000</v>
      </c>
      <c r="M43" s="333" t="s">
        <v>1254</v>
      </c>
      <c r="N43" s="333" t="s">
        <v>1657</v>
      </c>
      <c r="O43" s="333">
        <v>7.96</v>
      </c>
      <c r="P43" s="349">
        <v>7.9600000000000004E-2</v>
      </c>
      <c r="Q43" s="333"/>
      <c r="R43" s="367">
        <f t="shared" si="3"/>
        <v>400</v>
      </c>
      <c r="S43" s="351">
        <v>3.4505868749999998E-3</v>
      </c>
      <c r="T43" s="367">
        <f t="shared" si="4"/>
        <v>10.008219178082191</v>
      </c>
      <c r="U43" s="351">
        <f t="shared" si="2"/>
        <v>5.1480766778249482E-4</v>
      </c>
      <c r="X43" s="5"/>
    </row>
    <row r="44" spans="1:24" x14ac:dyDescent="0.3">
      <c r="A44" s="333" t="s">
        <v>1714</v>
      </c>
      <c r="B44" s="332" t="s">
        <v>1696</v>
      </c>
      <c r="C44" s="333" t="s">
        <v>1655</v>
      </c>
      <c r="D44" s="333" t="s">
        <v>2241</v>
      </c>
      <c r="E44" s="333">
        <v>3</v>
      </c>
      <c r="F44" s="333" t="s">
        <v>2156</v>
      </c>
      <c r="G44" s="333" t="s">
        <v>2242</v>
      </c>
      <c r="H44" s="333" t="s">
        <v>2243</v>
      </c>
      <c r="I44" s="335">
        <v>39539</v>
      </c>
      <c r="J44" s="335">
        <v>41730</v>
      </c>
      <c r="K44" s="352">
        <v>15000</v>
      </c>
      <c r="L44" s="333">
        <v>10000</v>
      </c>
      <c r="M44" s="333" t="s">
        <v>1253</v>
      </c>
      <c r="N44" s="333">
        <v>100</v>
      </c>
      <c r="O44" s="333">
        <v>1.1000000000000001</v>
      </c>
      <c r="P44" s="349">
        <v>8.9700000000000002E-2</v>
      </c>
      <c r="Q44" s="349"/>
      <c r="R44" s="367">
        <f t="shared" si="3"/>
        <v>150</v>
      </c>
      <c r="S44" s="353">
        <v>9.0089999999999996E-3</v>
      </c>
      <c r="T44" s="367">
        <f t="shared" si="4"/>
        <v>6.0027397260273974</v>
      </c>
      <c r="U44" s="351">
        <f t="shared" si="2"/>
        <v>2.0240228416997241E-3</v>
      </c>
      <c r="X44" s="5"/>
    </row>
    <row r="45" spans="1:24" x14ac:dyDescent="0.3">
      <c r="A45" s="333" t="s">
        <v>1721</v>
      </c>
      <c r="B45" s="332" t="s">
        <v>1711</v>
      </c>
      <c r="C45" s="333" t="s">
        <v>1655</v>
      </c>
      <c r="D45" s="333" t="s">
        <v>2241</v>
      </c>
      <c r="E45" s="333">
        <v>6</v>
      </c>
      <c r="F45" s="333" t="s">
        <v>2156</v>
      </c>
      <c r="G45" s="333" t="s">
        <v>2244</v>
      </c>
      <c r="H45" s="333" t="s">
        <v>2245</v>
      </c>
      <c r="I45" s="335">
        <v>39965</v>
      </c>
      <c r="J45" s="335">
        <v>40695</v>
      </c>
      <c r="K45" s="352">
        <v>300000</v>
      </c>
      <c r="L45" s="333">
        <v>1000</v>
      </c>
      <c r="M45" s="333" t="s">
        <v>1253</v>
      </c>
      <c r="N45" s="333">
        <v>115</v>
      </c>
      <c r="O45" s="349"/>
      <c r="P45" s="349">
        <v>7.3599999999999999E-2</v>
      </c>
      <c r="Q45" s="349"/>
      <c r="R45" s="367">
        <f t="shared" si="3"/>
        <v>300</v>
      </c>
      <c r="S45" s="353">
        <v>1.7989999999999999E-2</v>
      </c>
      <c r="T45" s="367">
        <f t="shared" si="4"/>
        <v>2</v>
      </c>
      <c r="U45" s="351">
        <f t="shared" si="2"/>
        <v>1.0182988996742758E-2</v>
      </c>
      <c r="X45" s="5"/>
    </row>
    <row r="46" spans="1:24" x14ac:dyDescent="0.3">
      <c r="A46" s="333" t="s">
        <v>1724</v>
      </c>
      <c r="B46" s="332" t="s">
        <v>1679</v>
      </c>
      <c r="C46" s="333" t="s">
        <v>1655</v>
      </c>
      <c r="D46" s="333" t="s">
        <v>2241</v>
      </c>
      <c r="E46" s="333">
        <v>3</v>
      </c>
      <c r="F46" s="333" t="s">
        <v>2156</v>
      </c>
      <c r="G46" s="333" t="s">
        <v>2246</v>
      </c>
      <c r="H46" s="333" t="s">
        <v>2247</v>
      </c>
      <c r="I46" s="335">
        <v>39982</v>
      </c>
      <c r="J46" s="335">
        <v>40804</v>
      </c>
      <c r="K46" s="352">
        <v>30000</v>
      </c>
      <c r="L46" s="333">
        <v>10000</v>
      </c>
      <c r="M46" s="333" t="s">
        <v>1253</v>
      </c>
      <c r="N46" s="333">
        <v>100</v>
      </c>
      <c r="O46" s="333">
        <v>1.4E-2</v>
      </c>
      <c r="P46" s="349">
        <v>7.5399999999999995E-2</v>
      </c>
      <c r="Q46" s="349"/>
      <c r="R46" s="367">
        <f t="shared" si="3"/>
        <v>300</v>
      </c>
      <c r="S46" s="353">
        <v>1.0318000000000001E-2</v>
      </c>
      <c r="T46" s="367">
        <f t="shared" si="4"/>
        <v>2.2520547945205478</v>
      </c>
      <c r="U46" s="351">
        <f t="shared" si="2"/>
        <v>5.2055352797951912E-3</v>
      </c>
      <c r="X46" s="5"/>
    </row>
    <row r="47" spans="1:24" x14ac:dyDescent="0.3">
      <c r="A47" s="333" t="s">
        <v>1730</v>
      </c>
      <c r="B47" s="332" t="s">
        <v>1672</v>
      </c>
      <c r="C47" s="333" t="s">
        <v>1655</v>
      </c>
      <c r="D47" s="333" t="s">
        <v>2241</v>
      </c>
      <c r="E47" s="333">
        <v>4</v>
      </c>
      <c r="F47" s="333" t="s">
        <v>2156</v>
      </c>
      <c r="G47" s="333" t="s">
        <v>2248</v>
      </c>
      <c r="H47" s="333" t="s">
        <v>2249</v>
      </c>
      <c r="I47" s="335">
        <v>39995</v>
      </c>
      <c r="J47" s="335">
        <v>40725</v>
      </c>
      <c r="K47" s="352">
        <v>175000</v>
      </c>
      <c r="L47" s="333">
        <v>1000</v>
      </c>
      <c r="M47" s="333" t="s">
        <v>1253</v>
      </c>
      <c r="N47" s="333">
        <v>110.3</v>
      </c>
      <c r="O47" s="349"/>
      <c r="P47" s="349">
        <v>7.0699999999999999E-2</v>
      </c>
      <c r="Q47" s="349"/>
      <c r="R47" s="367">
        <f t="shared" si="3"/>
        <v>175</v>
      </c>
      <c r="S47" s="353">
        <v>7.7600000000000004E-3</v>
      </c>
      <c r="T47" s="367">
        <f t="shared" si="4"/>
        <v>2</v>
      </c>
      <c r="U47" s="351">
        <f t="shared" si="2"/>
        <v>4.3297558973118926E-3</v>
      </c>
      <c r="X47" s="5"/>
    </row>
    <row r="48" spans="1:24" x14ac:dyDescent="0.3">
      <c r="A48" s="333" t="s">
        <v>1733</v>
      </c>
      <c r="B48" s="332" t="s">
        <v>1685</v>
      </c>
      <c r="C48" s="333" t="s">
        <v>1655</v>
      </c>
      <c r="D48" s="333" t="s">
        <v>2241</v>
      </c>
      <c r="E48" s="333">
        <v>4</v>
      </c>
      <c r="F48" s="333" t="s">
        <v>2156</v>
      </c>
      <c r="G48" s="333" t="s">
        <v>2250</v>
      </c>
      <c r="H48" s="333" t="s">
        <v>2251</v>
      </c>
      <c r="I48" s="335">
        <v>39995</v>
      </c>
      <c r="J48" s="335">
        <v>40725</v>
      </c>
      <c r="K48" s="352">
        <v>185000</v>
      </c>
      <c r="L48" s="333">
        <v>1000</v>
      </c>
      <c r="M48" s="333" t="s">
        <v>1253</v>
      </c>
      <c r="N48" s="333">
        <v>110.3</v>
      </c>
      <c r="O48" s="349"/>
      <c r="P48" s="349">
        <v>7.0699999999999999E-2</v>
      </c>
      <c r="Q48" s="349"/>
      <c r="R48" s="367">
        <f t="shared" si="3"/>
        <v>185</v>
      </c>
      <c r="S48" s="353">
        <v>7.9100000000000004E-3</v>
      </c>
      <c r="T48" s="367">
        <f t="shared" si="4"/>
        <v>2</v>
      </c>
      <c r="U48" s="351">
        <f t="shared" si="2"/>
        <v>4.4141169281946262E-3</v>
      </c>
      <c r="X48" s="5"/>
    </row>
    <row r="49" spans="1:84" x14ac:dyDescent="0.3">
      <c r="A49" s="333" t="s">
        <v>1737</v>
      </c>
      <c r="B49" s="332" t="s">
        <v>1668</v>
      </c>
      <c r="C49" s="333" t="s">
        <v>1655</v>
      </c>
      <c r="D49" s="333">
        <v>2</v>
      </c>
      <c r="E49" s="333">
        <v>2</v>
      </c>
      <c r="F49" s="335" t="s">
        <v>2156</v>
      </c>
      <c r="G49" s="333" t="s">
        <v>2252</v>
      </c>
      <c r="H49" s="333" t="s">
        <v>2253</v>
      </c>
      <c r="I49" s="335">
        <v>40009</v>
      </c>
      <c r="J49" s="335">
        <v>41835</v>
      </c>
      <c r="K49" s="352">
        <v>15450</v>
      </c>
      <c r="L49" s="333">
        <v>10000</v>
      </c>
      <c r="M49" s="333" t="s">
        <v>1254</v>
      </c>
      <c r="N49" s="333" t="s">
        <v>1657</v>
      </c>
      <c r="O49" s="349">
        <v>7.4999999999999997E-2</v>
      </c>
      <c r="P49" s="349">
        <v>7.4999999999999997E-2</v>
      </c>
      <c r="Q49" s="349"/>
      <c r="R49" s="367">
        <f t="shared" si="3"/>
        <v>154.5</v>
      </c>
      <c r="S49" s="353">
        <v>2.8299999999999999E-2</v>
      </c>
      <c r="T49" s="367">
        <f t="shared" si="4"/>
        <v>5.0027397260273974</v>
      </c>
      <c r="U49" s="351">
        <f t="shared" si="2"/>
        <v>7.1952061571993195E-3</v>
      </c>
      <c r="X49" s="5"/>
    </row>
    <row r="50" spans="1:84" x14ac:dyDescent="0.3">
      <c r="A50" s="337" t="s">
        <v>1720</v>
      </c>
      <c r="B50" s="336" t="s">
        <v>1668</v>
      </c>
      <c r="C50" s="337" t="s">
        <v>1655</v>
      </c>
      <c r="D50" s="337">
        <v>1</v>
      </c>
      <c r="E50" s="337">
        <v>2</v>
      </c>
      <c r="F50" s="337" t="s">
        <v>2156</v>
      </c>
      <c r="G50" s="337" t="s">
        <v>2254</v>
      </c>
      <c r="H50" s="337" t="s">
        <v>2255</v>
      </c>
      <c r="I50" s="372">
        <v>40009</v>
      </c>
      <c r="J50" s="372">
        <v>40739</v>
      </c>
      <c r="K50" s="354">
        <v>9050</v>
      </c>
      <c r="L50" s="337">
        <v>10000</v>
      </c>
      <c r="M50" s="337" t="s">
        <v>1253</v>
      </c>
      <c r="N50" s="337">
        <v>100</v>
      </c>
      <c r="O50" s="337">
        <v>0.95</v>
      </c>
      <c r="P50" s="349">
        <v>6.6199999999999995E-2</v>
      </c>
      <c r="Q50" s="349"/>
      <c r="R50" s="368">
        <f t="shared" si="3"/>
        <v>90.5</v>
      </c>
      <c r="S50" s="355">
        <v>2.8299999999999999E-2</v>
      </c>
      <c r="T50" s="368">
        <f t="shared" si="4"/>
        <v>2</v>
      </c>
      <c r="U50" s="351">
        <f t="shared" si="2"/>
        <v>1.6023568155850543E-2</v>
      </c>
      <c r="X50" s="5"/>
    </row>
    <row r="51" spans="1:84" x14ac:dyDescent="0.3">
      <c r="A51" s="333" t="s">
        <v>1736</v>
      </c>
      <c r="B51" s="332" t="s">
        <v>1667</v>
      </c>
      <c r="C51" s="333" t="s">
        <v>1655</v>
      </c>
      <c r="D51" s="333">
        <v>2</v>
      </c>
      <c r="E51" s="333">
        <v>5</v>
      </c>
      <c r="F51" s="335" t="s">
        <v>2156</v>
      </c>
      <c r="G51" s="333" t="s">
        <v>2256</v>
      </c>
      <c r="H51" s="333" t="s">
        <v>2257</v>
      </c>
      <c r="I51" s="373">
        <v>40162</v>
      </c>
      <c r="J51" s="335">
        <v>42353</v>
      </c>
      <c r="K51" s="352">
        <v>13467</v>
      </c>
      <c r="L51" s="333">
        <v>10000</v>
      </c>
      <c r="M51" s="333" t="s">
        <v>1254</v>
      </c>
      <c r="N51" s="333" t="s">
        <v>1657</v>
      </c>
      <c r="O51" s="349">
        <v>8.3000000000000004E-2</v>
      </c>
      <c r="P51" s="349">
        <v>8.3000000000000004E-2</v>
      </c>
      <c r="Q51" s="349"/>
      <c r="R51" s="367">
        <f t="shared" si="3"/>
        <v>134.66999999999999</v>
      </c>
      <c r="S51" s="353">
        <v>1.0200000000000001E-2</v>
      </c>
      <c r="T51" s="367">
        <f t="shared" si="4"/>
        <v>6.0027397260273974</v>
      </c>
      <c r="U51" s="351">
        <f t="shared" si="2"/>
        <v>2.2486804126250507E-3</v>
      </c>
      <c r="X51" s="5"/>
    </row>
    <row r="52" spans="1:84" x14ac:dyDescent="0.3">
      <c r="A52" s="333" t="s">
        <v>1719</v>
      </c>
      <c r="B52" s="332" t="s">
        <v>1667</v>
      </c>
      <c r="C52" s="333" t="s">
        <v>1655</v>
      </c>
      <c r="D52" s="333">
        <v>1</v>
      </c>
      <c r="E52" s="333">
        <v>5</v>
      </c>
      <c r="F52" s="333" t="s">
        <v>2156</v>
      </c>
      <c r="G52" s="333" t="s">
        <v>2258</v>
      </c>
      <c r="H52" s="333" t="s">
        <v>2259</v>
      </c>
      <c r="I52" s="335">
        <v>40162</v>
      </c>
      <c r="J52" s="335">
        <v>41258</v>
      </c>
      <c r="K52" s="352">
        <v>11533</v>
      </c>
      <c r="L52" s="333">
        <v>10000</v>
      </c>
      <c r="M52" s="333" t="s">
        <v>1253</v>
      </c>
      <c r="N52" s="333">
        <v>100</v>
      </c>
      <c r="O52" s="333">
        <v>1.1000000000000001</v>
      </c>
      <c r="P52" s="349">
        <v>7.6499999999999999E-2</v>
      </c>
      <c r="Q52" s="349"/>
      <c r="R52" s="367">
        <f t="shared" si="3"/>
        <v>115.33</v>
      </c>
      <c r="S52" s="353">
        <v>1.0200000000000001E-2</v>
      </c>
      <c r="T52" s="367">
        <f t="shared" si="4"/>
        <v>3.0027397260273974</v>
      </c>
      <c r="U52" s="351">
        <f t="shared" si="2"/>
        <v>3.9702609965892094E-3</v>
      </c>
      <c r="X52" s="5"/>
    </row>
    <row r="53" spans="1:84" s="338" customFormat="1" x14ac:dyDescent="0.3">
      <c r="A53" s="333" t="s">
        <v>1951</v>
      </c>
      <c r="B53" s="332" t="s">
        <v>1939</v>
      </c>
      <c r="C53" s="333" t="s">
        <v>1935</v>
      </c>
      <c r="D53" s="333">
        <v>2</v>
      </c>
      <c r="E53" s="333">
        <v>2</v>
      </c>
      <c r="F53" s="335" t="s">
        <v>2156</v>
      </c>
      <c r="G53" s="333" t="s">
        <v>2260</v>
      </c>
      <c r="H53" s="333" t="s">
        <v>2261</v>
      </c>
      <c r="I53" s="373">
        <v>40162</v>
      </c>
      <c r="J53" s="335">
        <v>41988</v>
      </c>
      <c r="K53" s="352">
        <v>17750</v>
      </c>
      <c r="L53" s="333">
        <v>1000</v>
      </c>
      <c r="M53" s="333" t="s">
        <v>1254</v>
      </c>
      <c r="N53" s="333" t="s">
        <v>1657</v>
      </c>
      <c r="O53" s="349">
        <v>8.9499999999999996E-2</v>
      </c>
      <c r="P53" s="349">
        <v>8.9499999999999996E-2</v>
      </c>
      <c r="Q53" s="349"/>
      <c r="R53" s="367">
        <f t="shared" si="3"/>
        <v>17.75</v>
      </c>
      <c r="S53" s="353">
        <v>1.23E-2</v>
      </c>
      <c r="T53" s="367">
        <f t="shared" si="4"/>
        <v>5.0027397260273974</v>
      </c>
      <c r="U53" s="351">
        <f>IFERROR(-PMT(P53,T53,S53*R53)/(R53-S53*R53),"")</f>
        <v>3.1960620693514503E-3</v>
      </c>
      <c r="V53" s="327"/>
      <c r="W53" s="327"/>
      <c r="X53" s="5"/>
      <c r="Y53" s="327"/>
      <c r="Z53" s="327"/>
      <c r="AA53" s="327"/>
      <c r="AB53" s="327"/>
      <c r="AC53" s="327"/>
      <c r="AD53" s="327"/>
      <c r="AE53" s="327"/>
      <c r="AF53" s="327"/>
      <c r="AG53" s="327"/>
      <c r="AH53" s="327"/>
      <c r="AI53" s="327"/>
      <c r="AJ53" s="327"/>
      <c r="AK53" s="327"/>
      <c r="AL53" s="327"/>
      <c r="AM53" s="327"/>
      <c r="AN53" s="327"/>
      <c r="AO53" s="327"/>
      <c r="AP53" s="327"/>
      <c r="AQ53" s="327"/>
      <c r="AR53" s="327"/>
      <c r="AS53" s="327"/>
      <c r="AT53" s="327"/>
      <c r="AU53" s="327"/>
      <c r="AV53" s="327"/>
      <c r="AW53" s="327"/>
      <c r="AX53" s="327"/>
      <c r="AY53" s="327"/>
      <c r="AZ53" s="327"/>
      <c r="BA53" s="327"/>
      <c r="BB53" s="327"/>
      <c r="BC53" s="327"/>
      <c r="BD53" s="327"/>
      <c r="BE53" s="327"/>
      <c r="BF53" s="327"/>
      <c r="BG53" s="327"/>
      <c r="BH53" s="327"/>
      <c r="BI53" s="327"/>
      <c r="BJ53" s="327"/>
      <c r="BK53" s="327"/>
      <c r="BL53" s="327"/>
      <c r="BM53" s="327"/>
      <c r="BN53" s="327"/>
      <c r="BO53" s="327"/>
      <c r="BP53" s="327"/>
      <c r="BQ53" s="327"/>
      <c r="BR53" s="327"/>
      <c r="BS53" s="327"/>
      <c r="BT53" s="327"/>
      <c r="BU53" s="327"/>
      <c r="BV53" s="327"/>
      <c r="BW53" s="327"/>
      <c r="BX53" s="327"/>
      <c r="BY53" s="327"/>
      <c r="BZ53" s="327"/>
      <c r="CA53" s="327"/>
      <c r="CB53" s="327"/>
      <c r="CC53" s="327"/>
      <c r="CD53" s="327"/>
      <c r="CE53" s="327"/>
      <c r="CF53" s="327"/>
    </row>
    <row r="54" spans="1:84" s="338" customFormat="1" x14ac:dyDescent="0.3">
      <c r="A54" s="333" t="s">
        <v>1942</v>
      </c>
      <c r="B54" s="332" t="s">
        <v>1949</v>
      </c>
      <c r="C54" s="333" t="s">
        <v>1935</v>
      </c>
      <c r="D54" s="333">
        <v>2</v>
      </c>
      <c r="E54" s="333">
        <v>1</v>
      </c>
      <c r="F54" s="335" t="s">
        <v>2156</v>
      </c>
      <c r="G54" s="333" t="s">
        <v>2262</v>
      </c>
      <c r="H54" s="333" t="s">
        <v>2263</v>
      </c>
      <c r="I54" s="335">
        <v>40162</v>
      </c>
      <c r="J54" s="335">
        <v>43084</v>
      </c>
      <c r="K54" s="352">
        <v>5760</v>
      </c>
      <c r="L54" s="333">
        <v>10000</v>
      </c>
      <c r="M54" s="333" t="s">
        <v>1254</v>
      </c>
      <c r="N54" s="333" t="s">
        <v>1657</v>
      </c>
      <c r="O54" s="349">
        <v>8.1000000000000003E-2</v>
      </c>
      <c r="P54" s="349">
        <v>8.1000000000000003E-2</v>
      </c>
      <c r="Q54" s="349"/>
      <c r="R54" s="367">
        <f t="shared" si="3"/>
        <v>57.6</v>
      </c>
      <c r="S54" s="356">
        <v>7.0600000000000003E-3</v>
      </c>
      <c r="T54" s="367">
        <f t="shared" si="4"/>
        <v>8.0054794520547947</v>
      </c>
      <c r="U54" s="351">
        <f t="shared" si="2"/>
        <v>1.2413662312272119E-3</v>
      </c>
      <c r="V54" s="327"/>
      <c r="W54" s="327"/>
      <c r="X54" s="5"/>
      <c r="Y54" s="327"/>
      <c r="Z54" s="327"/>
      <c r="AA54" s="327"/>
      <c r="AB54" s="327"/>
      <c r="AC54" s="327"/>
      <c r="AD54" s="327"/>
      <c r="AE54" s="327"/>
      <c r="AF54" s="327"/>
      <c r="AG54" s="327"/>
      <c r="AH54" s="327"/>
      <c r="AI54" s="327"/>
      <c r="AJ54" s="327"/>
      <c r="AK54" s="327"/>
      <c r="AL54" s="327"/>
      <c r="AM54" s="327"/>
      <c r="AN54" s="327"/>
      <c r="AO54" s="327"/>
      <c r="AP54" s="327"/>
      <c r="AQ54" s="327"/>
      <c r="AR54" s="327"/>
      <c r="AS54" s="327"/>
      <c r="AT54" s="327"/>
      <c r="AU54" s="327"/>
      <c r="AV54" s="327"/>
      <c r="AW54" s="327"/>
      <c r="AX54" s="327"/>
      <c r="AY54" s="327"/>
      <c r="AZ54" s="327"/>
      <c r="BA54" s="327"/>
      <c r="BB54" s="327"/>
      <c r="BC54" s="327"/>
      <c r="BD54" s="327"/>
      <c r="BE54" s="327"/>
      <c r="BF54" s="327"/>
      <c r="BG54" s="327"/>
      <c r="BH54" s="327"/>
      <c r="BI54" s="327"/>
      <c r="BJ54" s="327"/>
      <c r="BK54" s="327"/>
      <c r="BL54" s="327"/>
      <c r="BM54" s="327"/>
      <c r="BN54" s="327"/>
      <c r="BO54" s="327"/>
      <c r="BP54" s="327"/>
      <c r="BQ54" s="327"/>
      <c r="BR54" s="327"/>
      <c r="BS54" s="327"/>
      <c r="BT54" s="327"/>
      <c r="BU54" s="327"/>
      <c r="BV54" s="327"/>
      <c r="BW54" s="327"/>
      <c r="BX54" s="327"/>
      <c r="BY54" s="327"/>
      <c r="BZ54" s="327"/>
      <c r="CA54" s="327"/>
      <c r="CB54" s="327"/>
      <c r="CC54" s="327"/>
      <c r="CD54" s="327"/>
      <c r="CE54" s="327"/>
      <c r="CF54" s="327"/>
    </row>
    <row r="55" spans="1:84" x14ac:dyDescent="0.3">
      <c r="A55" s="333" t="s">
        <v>1940</v>
      </c>
      <c r="B55" s="332" t="s">
        <v>1949</v>
      </c>
      <c r="C55" s="333" t="s">
        <v>1935</v>
      </c>
      <c r="D55" s="333">
        <v>1</v>
      </c>
      <c r="E55" s="333">
        <v>1</v>
      </c>
      <c r="F55" s="333" t="s">
        <v>2156</v>
      </c>
      <c r="G55" s="333" t="s">
        <v>2264</v>
      </c>
      <c r="H55" s="333" t="s">
        <v>2265</v>
      </c>
      <c r="I55" s="335">
        <v>40162</v>
      </c>
      <c r="J55" s="335">
        <v>41988</v>
      </c>
      <c r="K55" s="352">
        <v>49100</v>
      </c>
      <c r="L55" s="333">
        <v>10000</v>
      </c>
      <c r="M55" s="333" t="s">
        <v>1253</v>
      </c>
      <c r="N55" s="333">
        <v>100</v>
      </c>
      <c r="O55" s="333">
        <v>1.3</v>
      </c>
      <c r="P55" s="349">
        <v>7.9399999999999998E-2</v>
      </c>
      <c r="Q55" s="349"/>
      <c r="R55" s="367">
        <f t="shared" si="3"/>
        <v>491</v>
      </c>
      <c r="S55" s="353">
        <v>7.0600000000000003E-3</v>
      </c>
      <c r="T55" s="367">
        <f t="shared" si="4"/>
        <v>5.0027397260273974</v>
      </c>
      <c r="U55" s="351">
        <f t="shared" si="2"/>
        <v>1.7771802597374396E-3</v>
      </c>
      <c r="X55" s="5"/>
    </row>
    <row r="56" spans="1:84" x14ac:dyDescent="0.3">
      <c r="A56" s="333" t="s">
        <v>1941</v>
      </c>
      <c r="B56" s="332" t="s">
        <v>1939</v>
      </c>
      <c r="C56" s="333" t="s">
        <v>1935</v>
      </c>
      <c r="D56" s="333">
        <v>1</v>
      </c>
      <c r="E56" s="333">
        <v>2</v>
      </c>
      <c r="F56" s="333" t="s">
        <v>2156</v>
      </c>
      <c r="G56" s="333" t="s">
        <v>2266</v>
      </c>
      <c r="H56" s="333" t="s">
        <v>2267</v>
      </c>
      <c r="I56" s="335">
        <v>40162</v>
      </c>
      <c r="J56" s="335">
        <v>41623</v>
      </c>
      <c r="K56" s="352">
        <v>232250</v>
      </c>
      <c r="L56" s="333">
        <v>1000</v>
      </c>
      <c r="M56" s="333" t="s">
        <v>1253</v>
      </c>
      <c r="N56" s="333">
        <v>100</v>
      </c>
      <c r="O56" s="333">
        <v>1.9</v>
      </c>
      <c r="P56" s="349">
        <v>8.590044357700477E-2</v>
      </c>
      <c r="Q56" s="349"/>
      <c r="R56" s="367">
        <f t="shared" si="3"/>
        <v>232.25</v>
      </c>
      <c r="S56" s="353">
        <v>1.23E-2</v>
      </c>
      <c r="T56" s="367">
        <f t="shared" si="4"/>
        <v>4.0027397260273974</v>
      </c>
      <c r="U56" s="351">
        <f t="shared" si="2"/>
        <v>3.8071715090774744E-3</v>
      </c>
      <c r="X56" s="5"/>
    </row>
    <row r="57" spans="1:84" s="338" customFormat="1" x14ac:dyDescent="0.3">
      <c r="A57" s="333" t="s">
        <v>1738</v>
      </c>
      <c r="B57" s="332" t="s">
        <v>1739</v>
      </c>
      <c r="C57" s="333" t="s">
        <v>2176</v>
      </c>
      <c r="D57" s="333" t="s">
        <v>2161</v>
      </c>
      <c r="E57" s="333">
        <v>4</v>
      </c>
      <c r="F57" s="335" t="s">
        <v>2268</v>
      </c>
      <c r="G57" s="333" t="s">
        <v>2269</v>
      </c>
      <c r="H57" s="333" t="s">
        <v>2270</v>
      </c>
      <c r="I57" s="335">
        <v>40170</v>
      </c>
      <c r="J57" s="335">
        <v>49633</v>
      </c>
      <c r="K57" s="352">
        <v>370000</v>
      </c>
      <c r="L57" s="333">
        <v>1000</v>
      </c>
      <c r="M57" s="333" t="s">
        <v>1254</v>
      </c>
      <c r="N57" s="333" t="s">
        <v>1657</v>
      </c>
      <c r="O57" s="349">
        <v>0.01</v>
      </c>
      <c r="P57" s="349">
        <v>0.01</v>
      </c>
      <c r="Q57" s="349"/>
      <c r="R57" s="367">
        <f t="shared" si="3"/>
        <v>370</v>
      </c>
      <c r="S57" s="353">
        <v>9.1000000000000004E-3</v>
      </c>
      <c r="T57" s="367">
        <f t="shared" si="4"/>
        <v>25.926027397260274</v>
      </c>
      <c r="U57" s="351">
        <f t="shared" si="2"/>
        <v>4.0388014363505038E-4</v>
      </c>
      <c r="V57" s="327"/>
      <c r="W57" s="327"/>
      <c r="X57" s="5"/>
      <c r="Y57" s="327"/>
      <c r="Z57" s="327"/>
      <c r="AA57" s="327"/>
      <c r="AB57" s="327"/>
      <c r="AC57" s="327"/>
      <c r="AD57" s="327"/>
      <c r="AE57" s="327"/>
      <c r="AF57" s="327"/>
      <c r="AG57" s="327"/>
      <c r="AH57" s="327"/>
      <c r="AI57" s="327"/>
      <c r="AJ57" s="327"/>
      <c r="AK57" s="327"/>
      <c r="AL57" s="327"/>
      <c r="AM57" s="327"/>
      <c r="AN57" s="327"/>
      <c r="AO57" s="327"/>
      <c r="AP57" s="327"/>
      <c r="AQ57" s="327"/>
      <c r="AR57" s="327"/>
      <c r="AS57" s="327"/>
      <c r="AT57" s="327"/>
      <c r="AU57" s="327"/>
      <c r="AV57" s="327"/>
      <c r="AW57" s="327"/>
      <c r="AX57" s="327"/>
      <c r="AY57" s="327"/>
      <c r="AZ57" s="327"/>
      <c r="BA57" s="327"/>
      <c r="BB57" s="327"/>
      <c r="BC57" s="327"/>
      <c r="BD57" s="327"/>
      <c r="BE57" s="327"/>
      <c r="BF57" s="327"/>
      <c r="BG57" s="327"/>
      <c r="BH57" s="327"/>
      <c r="BI57" s="327"/>
      <c r="BJ57" s="327"/>
      <c r="BK57" s="327"/>
      <c r="BL57" s="327"/>
      <c r="BM57" s="327"/>
      <c r="BN57" s="327"/>
      <c r="BO57" s="327"/>
      <c r="BP57" s="327"/>
      <c r="BQ57" s="327"/>
      <c r="BR57" s="327"/>
      <c r="BS57" s="327"/>
      <c r="BT57" s="327"/>
      <c r="BU57" s="327"/>
      <c r="BV57" s="327"/>
      <c r="BW57" s="327"/>
      <c r="BX57" s="327"/>
      <c r="BY57" s="327"/>
      <c r="BZ57" s="327"/>
      <c r="CA57" s="327"/>
      <c r="CB57" s="327"/>
      <c r="CC57" s="327"/>
      <c r="CD57" s="327"/>
      <c r="CE57" s="327"/>
      <c r="CF57" s="327"/>
    </row>
    <row r="58" spans="1:84" s="339" customFormat="1" x14ac:dyDescent="0.3">
      <c r="A58" s="333" t="s">
        <v>1946</v>
      </c>
      <c r="B58" s="332" t="s">
        <v>1936</v>
      </c>
      <c r="C58" s="333" t="s">
        <v>2218</v>
      </c>
      <c r="D58" s="333">
        <v>2</v>
      </c>
      <c r="E58" s="333">
        <v>2</v>
      </c>
      <c r="F58" s="335" t="s">
        <v>2156</v>
      </c>
      <c r="G58" s="333" t="s">
        <v>2271</v>
      </c>
      <c r="H58" s="333" t="s">
        <v>2272</v>
      </c>
      <c r="I58" s="335">
        <v>40193</v>
      </c>
      <c r="J58" s="335">
        <v>42019</v>
      </c>
      <c r="K58" s="352">
        <v>113400</v>
      </c>
      <c r="L58" s="333">
        <v>10000</v>
      </c>
      <c r="M58" s="333" t="s">
        <v>1254</v>
      </c>
      <c r="N58" s="333" t="s">
        <v>1657</v>
      </c>
      <c r="O58" s="349">
        <v>7.6796000000000003E-2</v>
      </c>
      <c r="P58" s="349">
        <v>7.6796000000000003E-2</v>
      </c>
      <c r="Q58" s="357"/>
      <c r="R58" s="367">
        <f t="shared" si="3"/>
        <v>1134</v>
      </c>
      <c r="S58" s="353">
        <v>2.31E-3</v>
      </c>
      <c r="T58" s="367">
        <f t="shared" si="4"/>
        <v>5.0027397260273974</v>
      </c>
      <c r="U58" s="351">
        <f t="shared" si="2"/>
        <v>5.7474516277787678E-4</v>
      </c>
      <c r="V58" s="327"/>
      <c r="W58" s="327"/>
      <c r="X58" s="5"/>
      <c r="Y58" s="327"/>
      <c r="Z58" s="327"/>
      <c r="AA58" s="327"/>
      <c r="AB58" s="327"/>
      <c r="AC58" s="327"/>
      <c r="AD58" s="327"/>
      <c r="AE58" s="327"/>
      <c r="AF58" s="327"/>
      <c r="AG58" s="327"/>
      <c r="AH58" s="327"/>
      <c r="AI58" s="327"/>
      <c r="AJ58" s="327"/>
      <c r="AK58" s="327"/>
      <c r="AL58" s="327"/>
      <c r="AM58" s="327"/>
      <c r="AN58" s="327"/>
      <c r="AO58" s="327"/>
      <c r="AP58" s="327"/>
      <c r="AQ58" s="327"/>
      <c r="AR58" s="327"/>
      <c r="AS58" s="327"/>
      <c r="AT58" s="327"/>
      <c r="AU58" s="327"/>
      <c r="AV58" s="327"/>
      <c r="AW58" s="327"/>
      <c r="AX58" s="327"/>
      <c r="AY58" s="327"/>
      <c r="AZ58" s="327"/>
      <c r="BA58" s="327"/>
      <c r="BB58" s="327"/>
      <c r="BC58" s="327"/>
      <c r="BD58" s="327"/>
      <c r="BE58" s="327"/>
      <c r="BF58" s="327"/>
      <c r="BG58" s="327"/>
      <c r="BH58" s="327"/>
      <c r="BI58" s="327"/>
      <c r="BJ58" s="327"/>
      <c r="BK58" s="327"/>
      <c r="BL58" s="327"/>
      <c r="BM58" s="327"/>
      <c r="BN58" s="327"/>
      <c r="BO58" s="327"/>
      <c r="BP58" s="327"/>
      <c r="BQ58" s="327"/>
      <c r="BR58" s="327"/>
      <c r="BS58" s="327"/>
      <c r="BT58" s="327"/>
      <c r="BU58" s="327"/>
      <c r="BV58" s="327"/>
      <c r="BW58" s="327"/>
      <c r="BX58" s="327"/>
      <c r="BY58" s="327"/>
      <c r="BZ58" s="327"/>
      <c r="CA58" s="327"/>
      <c r="CB58" s="327"/>
      <c r="CC58" s="327"/>
      <c r="CD58" s="327"/>
      <c r="CE58" s="327"/>
      <c r="CF58" s="327"/>
    </row>
    <row r="59" spans="1:84" s="340" customFormat="1" x14ac:dyDescent="0.3">
      <c r="A59" s="333" t="s">
        <v>1944</v>
      </c>
      <c r="B59" s="332" t="s">
        <v>1936</v>
      </c>
      <c r="C59" s="333" t="s">
        <v>2218</v>
      </c>
      <c r="D59" s="333">
        <v>1</v>
      </c>
      <c r="E59" s="333">
        <v>2</v>
      </c>
      <c r="F59" s="333" t="s">
        <v>2156</v>
      </c>
      <c r="G59" s="333" t="s">
        <v>2273</v>
      </c>
      <c r="H59" s="333" t="s">
        <v>2274</v>
      </c>
      <c r="I59" s="335">
        <v>40193</v>
      </c>
      <c r="J59" s="335">
        <v>40923</v>
      </c>
      <c r="K59" s="352">
        <v>156600</v>
      </c>
      <c r="L59" s="333">
        <v>10000</v>
      </c>
      <c r="M59" s="333" t="s">
        <v>1253</v>
      </c>
      <c r="N59" s="333">
        <v>100</v>
      </c>
      <c r="O59" s="333">
        <v>0.9</v>
      </c>
      <c r="P59" s="349">
        <v>7.0000000000000007E-2</v>
      </c>
      <c r="Q59" s="349"/>
      <c r="R59" s="367">
        <f t="shared" si="3"/>
        <v>1566</v>
      </c>
      <c r="S59" s="353">
        <v>2.31E-3</v>
      </c>
      <c r="T59" s="367">
        <f t="shared" si="4"/>
        <v>2</v>
      </c>
      <c r="U59" s="351">
        <f t="shared" si="2"/>
        <v>1.2806002154832734E-3</v>
      </c>
      <c r="V59" s="327"/>
      <c r="W59" s="327"/>
      <c r="X59" s="5"/>
      <c r="Y59" s="327"/>
      <c r="Z59" s="327"/>
      <c r="AA59" s="327"/>
      <c r="AB59" s="327"/>
      <c r="AC59" s="327"/>
      <c r="AD59" s="327"/>
      <c r="AE59" s="327"/>
      <c r="AF59" s="327"/>
      <c r="AG59" s="327"/>
      <c r="AH59" s="327"/>
      <c r="AI59" s="327"/>
      <c r="AJ59" s="327"/>
      <c r="AK59" s="327"/>
      <c r="AL59" s="327"/>
      <c r="AM59" s="327"/>
      <c r="AN59" s="327"/>
      <c r="AO59" s="327"/>
      <c r="AP59" s="327"/>
      <c r="AQ59" s="327"/>
      <c r="AR59" s="327"/>
      <c r="AS59" s="327"/>
      <c r="AT59" s="327"/>
      <c r="AU59" s="327"/>
      <c r="AV59" s="327"/>
      <c r="AW59" s="327"/>
      <c r="AX59" s="327"/>
      <c r="AY59" s="327"/>
      <c r="AZ59" s="327"/>
      <c r="BA59" s="327"/>
      <c r="BB59" s="327"/>
      <c r="BC59" s="327"/>
      <c r="BD59" s="327"/>
      <c r="BE59" s="327"/>
      <c r="BF59" s="327"/>
      <c r="BG59" s="327"/>
      <c r="BH59" s="327"/>
      <c r="BI59" s="327"/>
      <c r="BJ59" s="327"/>
      <c r="BK59" s="327"/>
      <c r="BL59" s="327"/>
      <c r="BM59" s="327"/>
      <c r="BN59" s="327"/>
      <c r="BO59" s="327"/>
      <c r="BP59" s="327"/>
      <c r="BQ59" s="327"/>
      <c r="BR59" s="327"/>
      <c r="BS59" s="327"/>
      <c r="BT59" s="327"/>
      <c r="BU59" s="327"/>
      <c r="BV59" s="327"/>
      <c r="BW59" s="327"/>
      <c r="BX59" s="327"/>
      <c r="BY59" s="327"/>
      <c r="BZ59" s="327"/>
      <c r="CA59" s="327"/>
      <c r="CB59" s="327"/>
      <c r="CC59" s="327"/>
      <c r="CD59" s="327"/>
      <c r="CE59" s="327"/>
      <c r="CF59" s="327"/>
    </row>
    <row r="60" spans="1:84" s="340" customFormat="1" x14ac:dyDescent="0.3">
      <c r="A60" s="333" t="s">
        <v>1751</v>
      </c>
      <c r="B60" s="332" t="s">
        <v>1682</v>
      </c>
      <c r="C60" s="333" t="s">
        <v>1655</v>
      </c>
      <c r="D60" s="333" t="s">
        <v>2241</v>
      </c>
      <c r="E60" s="333">
        <v>12</v>
      </c>
      <c r="F60" s="333" t="s">
        <v>2156</v>
      </c>
      <c r="G60" s="333" t="s">
        <v>2275</v>
      </c>
      <c r="H60" s="374" t="s">
        <v>2276</v>
      </c>
      <c r="I60" s="335">
        <v>40269</v>
      </c>
      <c r="J60" s="335">
        <v>41730</v>
      </c>
      <c r="K60" s="352">
        <v>400000</v>
      </c>
      <c r="L60" s="333">
        <v>1000</v>
      </c>
      <c r="M60" s="333" t="s">
        <v>1253</v>
      </c>
      <c r="N60" s="333">
        <v>100</v>
      </c>
      <c r="O60" s="333">
        <v>1.25</v>
      </c>
      <c r="P60" s="349">
        <v>7.3899999999999993E-2</v>
      </c>
      <c r="Q60" s="349"/>
      <c r="R60" s="367">
        <f t="shared" si="3"/>
        <v>400</v>
      </c>
      <c r="S60" s="353">
        <v>7.2300000000000003E-3</v>
      </c>
      <c r="T60" s="367">
        <f t="shared" si="4"/>
        <v>4.0027397260273974</v>
      </c>
      <c r="U60" s="351">
        <f t="shared" si="2"/>
        <v>2.1677217511953967E-3</v>
      </c>
      <c r="V60" s="327"/>
      <c r="W60" s="327"/>
      <c r="X60" s="5"/>
      <c r="Y60" s="327"/>
      <c r="Z60" s="327"/>
      <c r="AA60" s="327"/>
      <c r="AB60" s="327"/>
      <c r="AC60" s="327"/>
      <c r="AD60" s="327"/>
      <c r="AE60" s="327"/>
      <c r="AF60" s="327"/>
      <c r="AG60" s="327"/>
      <c r="AH60" s="327"/>
      <c r="AI60" s="327"/>
      <c r="AJ60" s="327"/>
      <c r="AK60" s="327"/>
      <c r="AL60" s="327"/>
      <c r="AM60" s="327"/>
      <c r="AN60" s="327"/>
      <c r="AO60" s="327"/>
      <c r="AP60" s="327"/>
      <c r="AQ60" s="327"/>
      <c r="AR60" s="327"/>
      <c r="AS60" s="327"/>
      <c r="AT60" s="327"/>
      <c r="AU60" s="327"/>
      <c r="AV60" s="327"/>
      <c r="AW60" s="327"/>
      <c r="AX60" s="327"/>
      <c r="AY60" s="327"/>
      <c r="AZ60" s="327"/>
      <c r="BA60" s="327"/>
      <c r="BB60" s="327"/>
      <c r="BC60" s="327"/>
      <c r="BD60" s="327"/>
      <c r="BE60" s="327"/>
      <c r="BF60" s="327"/>
      <c r="BG60" s="327"/>
      <c r="BH60" s="327"/>
      <c r="BI60" s="327"/>
      <c r="BJ60" s="327"/>
      <c r="BK60" s="327"/>
      <c r="BL60" s="327"/>
      <c r="BM60" s="327"/>
      <c r="BN60" s="327"/>
      <c r="BO60" s="327"/>
      <c r="BP60" s="327"/>
      <c r="BQ60" s="327"/>
      <c r="BR60" s="327"/>
      <c r="BS60" s="327"/>
      <c r="BT60" s="327"/>
      <c r="BU60" s="327"/>
      <c r="BV60" s="327"/>
      <c r="BW60" s="327"/>
      <c r="BX60" s="327"/>
      <c r="BY60" s="327"/>
      <c r="BZ60" s="327"/>
      <c r="CA60" s="327"/>
      <c r="CB60" s="327"/>
      <c r="CC60" s="327"/>
      <c r="CD60" s="327"/>
      <c r="CE60" s="327"/>
      <c r="CF60" s="327"/>
    </row>
    <row r="61" spans="1:84" s="339" customFormat="1" x14ac:dyDescent="0.3">
      <c r="A61" s="333" t="s">
        <v>1747</v>
      </c>
      <c r="B61" s="332" t="s">
        <v>1689</v>
      </c>
      <c r="C61" s="333" t="s">
        <v>1655</v>
      </c>
      <c r="D61" s="333" t="s">
        <v>2161</v>
      </c>
      <c r="E61" s="333">
        <v>4</v>
      </c>
      <c r="F61" s="333" t="s">
        <v>2156</v>
      </c>
      <c r="G61" s="333" t="s">
        <v>2277</v>
      </c>
      <c r="H61" s="333" t="s">
        <v>2278</v>
      </c>
      <c r="I61" s="335">
        <v>40360</v>
      </c>
      <c r="J61" s="335">
        <v>42552</v>
      </c>
      <c r="K61" s="352">
        <v>39000</v>
      </c>
      <c r="L61" s="333">
        <v>10000</v>
      </c>
      <c r="M61" s="333" t="s">
        <v>1253</v>
      </c>
      <c r="N61" s="333">
        <v>100</v>
      </c>
      <c r="O61" s="333">
        <v>1.5</v>
      </c>
      <c r="P61" s="349">
        <v>7.753046038543876E-2</v>
      </c>
      <c r="Q61" s="349"/>
      <c r="R61" s="367">
        <f t="shared" si="3"/>
        <v>390</v>
      </c>
      <c r="S61" s="353">
        <v>6.6E-3</v>
      </c>
      <c r="T61" s="367">
        <f t="shared" si="4"/>
        <v>6.0054794520547947</v>
      </c>
      <c r="U61" s="351">
        <f t="shared" si="2"/>
        <v>1.4253855885783631E-3</v>
      </c>
      <c r="V61" s="327"/>
      <c r="W61" s="327"/>
      <c r="X61" s="5"/>
      <c r="Y61" s="327"/>
      <c r="Z61" s="327"/>
      <c r="AA61" s="327"/>
      <c r="AB61" s="327"/>
      <c r="AC61" s="327"/>
      <c r="AD61" s="327"/>
      <c r="AE61" s="327"/>
      <c r="AF61" s="327"/>
      <c r="AG61" s="327"/>
      <c r="AH61" s="327"/>
      <c r="AI61" s="327"/>
      <c r="AJ61" s="327"/>
      <c r="AK61" s="327"/>
      <c r="AL61" s="327"/>
      <c r="AM61" s="327"/>
      <c r="AN61" s="327"/>
      <c r="AO61" s="327"/>
      <c r="AP61" s="327"/>
      <c r="AQ61" s="327"/>
      <c r="AR61" s="327"/>
      <c r="AS61" s="327"/>
      <c r="AT61" s="327"/>
      <c r="AU61" s="327"/>
      <c r="AV61" s="327"/>
      <c r="AW61" s="327"/>
      <c r="AX61" s="327"/>
      <c r="AY61" s="327"/>
      <c r="AZ61" s="327"/>
      <c r="BA61" s="327"/>
      <c r="BB61" s="327"/>
      <c r="BC61" s="327"/>
      <c r="BD61" s="327"/>
      <c r="BE61" s="327"/>
      <c r="BF61" s="327"/>
      <c r="BG61" s="327"/>
      <c r="BH61" s="327"/>
      <c r="BI61" s="327"/>
      <c r="BJ61" s="327"/>
      <c r="BK61" s="327"/>
      <c r="BL61" s="327"/>
      <c r="BM61" s="327"/>
      <c r="BN61" s="327"/>
      <c r="BO61" s="327"/>
      <c r="BP61" s="327"/>
      <c r="BQ61" s="327"/>
      <c r="BR61" s="327"/>
      <c r="BS61" s="327"/>
      <c r="BT61" s="327"/>
      <c r="BU61" s="327"/>
      <c r="BV61" s="327"/>
      <c r="BW61" s="327"/>
      <c r="BX61" s="327"/>
      <c r="BY61" s="327"/>
      <c r="BZ61" s="327"/>
      <c r="CA61" s="327"/>
      <c r="CB61" s="327"/>
      <c r="CC61" s="327"/>
      <c r="CD61" s="327"/>
      <c r="CE61" s="327"/>
      <c r="CF61" s="327"/>
    </row>
    <row r="62" spans="1:84" s="339" customFormat="1" x14ac:dyDescent="0.3">
      <c r="A62" s="333" t="s">
        <v>1748</v>
      </c>
      <c r="B62" s="332" t="s">
        <v>1679</v>
      </c>
      <c r="C62" s="333" t="s">
        <v>1655</v>
      </c>
      <c r="D62" s="333">
        <v>1</v>
      </c>
      <c r="E62" s="333">
        <v>4</v>
      </c>
      <c r="F62" s="333" t="s">
        <v>2156</v>
      </c>
      <c r="G62" s="333" t="s">
        <v>2279</v>
      </c>
      <c r="H62" s="333" t="s">
        <v>2280</v>
      </c>
      <c r="I62" s="335">
        <v>40374</v>
      </c>
      <c r="J62" s="335">
        <v>41835</v>
      </c>
      <c r="K62" s="352">
        <v>18000</v>
      </c>
      <c r="L62" s="333">
        <v>10000</v>
      </c>
      <c r="M62" s="333" t="s">
        <v>1253</v>
      </c>
      <c r="N62" s="333">
        <v>100</v>
      </c>
      <c r="O62" s="333">
        <v>1.1499999999999999</v>
      </c>
      <c r="P62" s="349">
        <v>7.1900000000000006E-2</v>
      </c>
      <c r="Q62" s="349"/>
      <c r="R62" s="367">
        <f t="shared" si="3"/>
        <v>180</v>
      </c>
      <c r="S62" s="353">
        <v>6.6E-3</v>
      </c>
      <c r="T62" s="367">
        <f t="shared" si="4"/>
        <v>4.0027397260273974</v>
      </c>
      <c r="U62" s="351">
        <f t="shared" si="2"/>
        <v>1.9687013363673452E-3</v>
      </c>
      <c r="V62" s="327"/>
      <c r="W62" s="327"/>
      <c r="X62" s="5"/>
      <c r="Y62" s="327"/>
      <c r="Z62" s="327"/>
      <c r="AA62" s="327"/>
      <c r="AB62" s="327"/>
      <c r="AC62" s="327"/>
      <c r="AD62" s="327"/>
      <c r="AE62" s="327"/>
      <c r="AF62" s="327"/>
      <c r="AG62" s="327"/>
      <c r="AH62" s="327"/>
      <c r="AI62" s="327"/>
      <c r="AJ62" s="327"/>
      <c r="AK62" s="327"/>
      <c r="AL62" s="327"/>
      <c r="AM62" s="327"/>
      <c r="AN62" s="327"/>
      <c r="AO62" s="327"/>
      <c r="AP62" s="327"/>
      <c r="AQ62" s="327"/>
      <c r="AR62" s="327"/>
      <c r="AS62" s="327"/>
      <c r="AT62" s="327"/>
      <c r="AU62" s="327"/>
      <c r="AV62" s="327"/>
      <c r="AW62" s="327"/>
      <c r="AX62" s="327"/>
      <c r="AY62" s="327"/>
      <c r="AZ62" s="327"/>
      <c r="BA62" s="327"/>
      <c r="BB62" s="327"/>
      <c r="BC62" s="327"/>
      <c r="BD62" s="327"/>
      <c r="BE62" s="327"/>
      <c r="BF62" s="327"/>
      <c r="BG62" s="327"/>
      <c r="BH62" s="327"/>
      <c r="BI62" s="327"/>
      <c r="BJ62" s="327"/>
      <c r="BK62" s="327"/>
      <c r="BL62" s="327"/>
      <c r="BM62" s="327"/>
      <c r="BN62" s="327"/>
      <c r="BO62" s="327"/>
      <c r="BP62" s="327"/>
      <c r="BQ62" s="327"/>
      <c r="BR62" s="327"/>
      <c r="BS62" s="327"/>
      <c r="BT62" s="327"/>
      <c r="BU62" s="327"/>
      <c r="BV62" s="327"/>
      <c r="BW62" s="327"/>
      <c r="BX62" s="327"/>
      <c r="BY62" s="327"/>
      <c r="BZ62" s="327"/>
      <c r="CA62" s="327"/>
      <c r="CB62" s="327"/>
      <c r="CC62" s="327"/>
      <c r="CD62" s="327"/>
      <c r="CE62" s="327"/>
      <c r="CF62" s="327"/>
    </row>
    <row r="63" spans="1:84" s="339" customFormat="1" x14ac:dyDescent="0.3">
      <c r="A63" s="333" t="s">
        <v>1749</v>
      </c>
      <c r="B63" s="332" t="s">
        <v>1679</v>
      </c>
      <c r="C63" s="333" t="s">
        <v>1655</v>
      </c>
      <c r="D63" s="333">
        <v>2</v>
      </c>
      <c r="E63" s="333">
        <v>4</v>
      </c>
      <c r="F63" s="333" t="s">
        <v>2156</v>
      </c>
      <c r="G63" s="333" t="s">
        <v>2281</v>
      </c>
      <c r="H63" s="333" t="s">
        <v>2282</v>
      </c>
      <c r="I63" s="335">
        <v>40374</v>
      </c>
      <c r="J63" s="335">
        <v>42200</v>
      </c>
      <c r="K63" s="352">
        <v>12000</v>
      </c>
      <c r="L63" s="333">
        <v>10000</v>
      </c>
      <c r="M63" s="333" t="s">
        <v>1253</v>
      </c>
      <c r="N63" s="333">
        <v>100</v>
      </c>
      <c r="O63" s="333">
        <v>1.25</v>
      </c>
      <c r="P63" s="349">
        <v>7.2599999999999998E-2</v>
      </c>
      <c r="Q63" s="349"/>
      <c r="R63" s="367">
        <f t="shared" si="3"/>
        <v>120</v>
      </c>
      <c r="S63" s="353">
        <v>6.6E-3</v>
      </c>
      <c r="T63" s="367">
        <f t="shared" si="4"/>
        <v>5.0027397260273974</v>
      </c>
      <c r="U63" s="351">
        <f t="shared" si="2"/>
        <v>1.630923266879138E-3</v>
      </c>
      <c r="V63" s="327"/>
      <c r="W63" s="327"/>
      <c r="X63" s="5"/>
      <c r="Y63" s="327"/>
      <c r="Z63" s="327"/>
      <c r="AA63" s="327"/>
      <c r="AB63" s="327"/>
      <c r="AC63" s="327"/>
      <c r="AD63" s="327"/>
      <c r="AE63" s="327"/>
      <c r="AF63" s="327"/>
      <c r="AG63" s="327"/>
      <c r="AH63" s="327"/>
      <c r="AI63" s="327"/>
      <c r="AJ63" s="327"/>
      <c r="AK63" s="327"/>
      <c r="AL63" s="327"/>
      <c r="AM63" s="327"/>
      <c r="AN63" s="327"/>
      <c r="AO63" s="327"/>
      <c r="AP63" s="327"/>
      <c r="AQ63" s="327"/>
      <c r="AR63" s="327"/>
      <c r="AS63" s="327"/>
      <c r="AT63" s="327"/>
      <c r="AU63" s="327"/>
      <c r="AV63" s="327"/>
      <c r="AW63" s="327"/>
      <c r="AX63" s="327"/>
      <c r="AY63" s="327"/>
      <c r="AZ63" s="327"/>
      <c r="BA63" s="327"/>
      <c r="BB63" s="327"/>
      <c r="BC63" s="327"/>
      <c r="BD63" s="327"/>
      <c r="BE63" s="327"/>
      <c r="BF63" s="327"/>
      <c r="BG63" s="327"/>
      <c r="BH63" s="327"/>
      <c r="BI63" s="327"/>
      <c r="BJ63" s="327"/>
      <c r="BK63" s="327"/>
      <c r="BL63" s="327"/>
      <c r="BM63" s="327"/>
      <c r="BN63" s="327"/>
      <c r="BO63" s="327"/>
      <c r="BP63" s="327"/>
      <c r="BQ63" s="327"/>
      <c r="BR63" s="327"/>
      <c r="BS63" s="327"/>
      <c r="BT63" s="327"/>
      <c r="BU63" s="327"/>
      <c r="BV63" s="327"/>
      <c r="BW63" s="327"/>
      <c r="BX63" s="327"/>
      <c r="BY63" s="327"/>
      <c r="BZ63" s="327"/>
      <c r="CA63" s="327"/>
      <c r="CB63" s="327"/>
      <c r="CC63" s="327"/>
      <c r="CD63" s="327"/>
      <c r="CE63" s="327"/>
      <c r="CF63" s="327"/>
    </row>
    <row r="64" spans="1:84" s="339" customFormat="1" x14ac:dyDescent="0.3">
      <c r="A64" s="333" t="s">
        <v>1952</v>
      </c>
      <c r="B64" s="332" t="s">
        <v>1959</v>
      </c>
      <c r="C64" s="333" t="s">
        <v>1935</v>
      </c>
      <c r="D64" s="333">
        <v>2</v>
      </c>
      <c r="E64" s="333">
        <v>1</v>
      </c>
      <c r="F64" s="335" t="s">
        <v>2156</v>
      </c>
      <c r="G64" s="333" t="s">
        <v>2283</v>
      </c>
      <c r="H64" s="333" t="s">
        <v>2284</v>
      </c>
      <c r="I64" s="335">
        <v>40374</v>
      </c>
      <c r="J64" s="335">
        <v>42200</v>
      </c>
      <c r="K64" s="352">
        <v>25500</v>
      </c>
      <c r="L64" s="333">
        <v>10000</v>
      </c>
      <c r="M64" s="333" t="s">
        <v>1254</v>
      </c>
      <c r="N64" s="333" t="s">
        <v>1657</v>
      </c>
      <c r="O64" s="349">
        <v>7.9100000000000004E-2</v>
      </c>
      <c r="P64" s="349">
        <v>7.9100000000000004E-2</v>
      </c>
      <c r="Q64" s="349"/>
      <c r="R64" s="367">
        <f t="shared" si="3"/>
        <v>255</v>
      </c>
      <c r="S64" s="358">
        <v>6.0000000000000001E-3</v>
      </c>
      <c r="T64" s="367">
        <f t="shared" si="4"/>
        <v>5.0027397260273974</v>
      </c>
      <c r="U64" s="351">
        <f t="shared" si="2"/>
        <v>1.5075464819280565E-3</v>
      </c>
      <c r="V64" s="327"/>
      <c r="W64" s="327"/>
      <c r="X64" s="5"/>
      <c r="Y64" s="327"/>
      <c r="Z64" s="327"/>
      <c r="AA64" s="327"/>
      <c r="AB64" s="327"/>
      <c r="AC64" s="327"/>
      <c r="AD64" s="327"/>
      <c r="AE64" s="327"/>
      <c r="AF64" s="327"/>
      <c r="AG64" s="327"/>
      <c r="AH64" s="327"/>
      <c r="AI64" s="327"/>
      <c r="AJ64" s="327"/>
      <c r="AK64" s="327"/>
      <c r="AL64" s="327"/>
      <c r="AM64" s="327"/>
      <c r="AN64" s="327"/>
      <c r="AO64" s="327"/>
      <c r="AP64" s="327"/>
      <c r="AQ64" s="327"/>
      <c r="AR64" s="327"/>
      <c r="AS64" s="327"/>
      <c r="AT64" s="327"/>
      <c r="AU64" s="327"/>
      <c r="AV64" s="327"/>
      <c r="AW64" s="327"/>
      <c r="AX64" s="327"/>
      <c r="AY64" s="327"/>
      <c r="AZ64" s="327"/>
      <c r="BA64" s="327"/>
      <c r="BB64" s="327"/>
      <c r="BC64" s="327"/>
      <c r="BD64" s="327"/>
      <c r="BE64" s="327"/>
      <c r="BF64" s="327"/>
      <c r="BG64" s="327"/>
      <c r="BH64" s="327"/>
      <c r="BI64" s="327"/>
      <c r="BJ64" s="327"/>
      <c r="BK64" s="327"/>
      <c r="BL64" s="327"/>
      <c r="BM64" s="327"/>
      <c r="BN64" s="327"/>
      <c r="BO64" s="327"/>
      <c r="BP64" s="327"/>
      <c r="BQ64" s="327"/>
      <c r="BR64" s="327"/>
      <c r="BS64" s="327"/>
      <c r="BT64" s="327"/>
      <c r="BU64" s="327"/>
      <c r="BV64" s="327"/>
      <c r="BW64" s="327"/>
      <c r="BX64" s="327"/>
      <c r="BY64" s="327"/>
      <c r="BZ64" s="327"/>
      <c r="CA64" s="327"/>
      <c r="CB64" s="327"/>
      <c r="CC64" s="327"/>
      <c r="CD64" s="327"/>
      <c r="CE64" s="327"/>
      <c r="CF64" s="327"/>
    </row>
    <row r="65" spans="1:84" s="339" customFormat="1" x14ac:dyDescent="0.3">
      <c r="A65" s="333" t="s">
        <v>1950</v>
      </c>
      <c r="B65" s="332" t="s">
        <v>1959</v>
      </c>
      <c r="C65" s="333" t="s">
        <v>1935</v>
      </c>
      <c r="D65" s="333">
        <v>1</v>
      </c>
      <c r="E65" s="333">
        <v>1</v>
      </c>
      <c r="F65" s="333" t="s">
        <v>2156</v>
      </c>
      <c r="G65" s="333" t="s">
        <v>2285</v>
      </c>
      <c r="H65" s="333" t="s">
        <v>2286</v>
      </c>
      <c r="I65" s="335">
        <v>40374</v>
      </c>
      <c r="J65" s="335">
        <v>42200</v>
      </c>
      <c r="K65" s="352">
        <v>34500</v>
      </c>
      <c r="L65" s="333">
        <v>10000</v>
      </c>
      <c r="M65" s="333" t="s">
        <v>1253</v>
      </c>
      <c r="N65" s="333">
        <v>100</v>
      </c>
      <c r="O65" s="333">
        <v>1.3</v>
      </c>
      <c r="P65" s="349">
        <v>7.3099999999999998E-2</v>
      </c>
      <c r="Q65" s="349"/>
      <c r="R65" s="367">
        <f t="shared" si="3"/>
        <v>345</v>
      </c>
      <c r="S65" s="353">
        <v>5.8999999999999999E-3</v>
      </c>
      <c r="T65" s="367">
        <f t="shared" si="4"/>
        <v>5.0027397260273974</v>
      </c>
      <c r="U65" s="351">
        <f t="shared" si="2"/>
        <v>1.4588637517461442E-3</v>
      </c>
      <c r="V65" s="327"/>
      <c r="W65" s="327"/>
      <c r="X65" s="5"/>
      <c r="Y65" s="327"/>
      <c r="Z65" s="327"/>
      <c r="AA65" s="327"/>
      <c r="AB65" s="327"/>
      <c r="AC65" s="327"/>
      <c r="AD65" s="327"/>
      <c r="AE65" s="327"/>
      <c r="AF65" s="327"/>
      <c r="AG65" s="327"/>
      <c r="AH65" s="327"/>
      <c r="AI65" s="327"/>
      <c r="AJ65" s="327"/>
      <c r="AK65" s="327"/>
      <c r="AL65" s="327"/>
      <c r="AM65" s="327"/>
      <c r="AN65" s="327"/>
      <c r="AO65" s="327"/>
      <c r="AP65" s="327"/>
      <c r="AQ65" s="327"/>
      <c r="AR65" s="327"/>
      <c r="AS65" s="327"/>
      <c r="AT65" s="327"/>
      <c r="AU65" s="327"/>
      <c r="AV65" s="327"/>
      <c r="AW65" s="327"/>
      <c r="AX65" s="327"/>
      <c r="AY65" s="327"/>
      <c r="AZ65" s="327"/>
      <c r="BA65" s="327"/>
      <c r="BB65" s="327"/>
      <c r="BC65" s="327"/>
      <c r="BD65" s="327"/>
      <c r="BE65" s="327"/>
      <c r="BF65" s="327"/>
      <c r="BG65" s="327"/>
      <c r="BH65" s="327"/>
      <c r="BI65" s="327"/>
      <c r="BJ65" s="327"/>
      <c r="BK65" s="327"/>
      <c r="BL65" s="327"/>
      <c r="BM65" s="327"/>
      <c r="BN65" s="327"/>
      <c r="BO65" s="327"/>
      <c r="BP65" s="327"/>
      <c r="BQ65" s="327"/>
      <c r="BR65" s="327"/>
      <c r="BS65" s="327"/>
      <c r="BT65" s="327"/>
      <c r="BU65" s="327"/>
      <c r="BV65" s="327"/>
      <c r="BW65" s="327"/>
      <c r="BX65" s="327"/>
      <c r="BY65" s="327"/>
      <c r="BZ65" s="327"/>
      <c r="CA65" s="327"/>
      <c r="CB65" s="327"/>
      <c r="CC65" s="327"/>
      <c r="CD65" s="327"/>
      <c r="CE65" s="327"/>
      <c r="CF65" s="327"/>
    </row>
    <row r="66" spans="1:84" s="339" customFormat="1" x14ac:dyDescent="0.3">
      <c r="A66" s="333" t="s">
        <v>1964</v>
      </c>
      <c r="B66" s="332" t="s">
        <v>1988</v>
      </c>
      <c r="C66" s="333" t="s">
        <v>1935</v>
      </c>
      <c r="D66" s="333" t="s">
        <v>2161</v>
      </c>
      <c r="E66" s="333">
        <v>1</v>
      </c>
      <c r="F66" s="335" t="s">
        <v>2268</v>
      </c>
      <c r="G66" s="333" t="s">
        <v>2287</v>
      </c>
      <c r="H66" s="333" t="s">
        <v>2288</v>
      </c>
      <c r="I66" s="335">
        <v>40858</v>
      </c>
      <c r="J66" s="335">
        <v>45241</v>
      </c>
      <c r="K66" s="352">
        <v>220000</v>
      </c>
      <c r="L66" s="333">
        <v>1000</v>
      </c>
      <c r="M66" s="333" t="s">
        <v>1254</v>
      </c>
      <c r="N66" s="333" t="s">
        <v>1657</v>
      </c>
      <c r="O66" s="349">
        <v>7.8E-2</v>
      </c>
      <c r="P66" s="349">
        <v>7.8E-2</v>
      </c>
      <c r="Q66" s="349"/>
      <c r="R66" s="367">
        <f t="shared" si="3"/>
        <v>220</v>
      </c>
      <c r="S66" s="353">
        <v>2.9600000000000001E-2</v>
      </c>
      <c r="T66" s="367">
        <f t="shared" si="4"/>
        <v>12.008219178082191</v>
      </c>
      <c r="U66" s="351">
        <f t="shared" si="2"/>
        <v>4.0040480249956614E-3</v>
      </c>
      <c r="V66" s="327"/>
      <c r="W66" s="327"/>
      <c r="X66" s="5"/>
      <c r="Y66" s="327"/>
      <c r="Z66" s="327"/>
      <c r="AA66" s="327"/>
      <c r="AB66" s="327"/>
      <c r="AC66" s="327"/>
      <c r="AD66" s="327"/>
      <c r="AE66" s="327"/>
      <c r="AF66" s="327"/>
      <c r="AG66" s="327"/>
      <c r="AH66" s="327"/>
      <c r="AI66" s="327"/>
      <c r="AJ66" s="327"/>
      <c r="AK66" s="327"/>
      <c r="AL66" s="327"/>
      <c r="AM66" s="327"/>
      <c r="AN66" s="327"/>
      <c r="AO66" s="327"/>
      <c r="AP66" s="327"/>
      <c r="AQ66" s="327"/>
      <c r="AR66" s="327"/>
      <c r="AS66" s="327"/>
      <c r="AT66" s="327"/>
      <c r="AU66" s="327"/>
      <c r="AV66" s="327"/>
      <c r="AW66" s="327"/>
      <c r="AX66" s="327"/>
      <c r="AY66" s="327"/>
      <c r="AZ66" s="327"/>
      <c r="BA66" s="327"/>
      <c r="BB66" s="327"/>
      <c r="BC66" s="327"/>
      <c r="BD66" s="327"/>
      <c r="BE66" s="327"/>
      <c r="BF66" s="327"/>
      <c r="BG66" s="327"/>
      <c r="BH66" s="327"/>
      <c r="BI66" s="327"/>
      <c r="BJ66" s="327"/>
      <c r="BK66" s="327"/>
      <c r="BL66" s="327"/>
      <c r="BM66" s="327"/>
      <c r="BN66" s="327"/>
      <c r="BO66" s="327"/>
      <c r="BP66" s="327"/>
      <c r="BQ66" s="327"/>
      <c r="BR66" s="327"/>
      <c r="BS66" s="327"/>
      <c r="BT66" s="327"/>
      <c r="BU66" s="327"/>
      <c r="BV66" s="327"/>
      <c r="BW66" s="327"/>
      <c r="BX66" s="327"/>
      <c r="BY66" s="327"/>
      <c r="BZ66" s="327"/>
      <c r="CA66" s="327"/>
      <c r="CB66" s="327"/>
      <c r="CC66" s="327"/>
      <c r="CD66" s="327"/>
      <c r="CE66" s="327"/>
      <c r="CF66" s="327"/>
    </row>
    <row r="67" spans="1:84" s="339" customFormat="1" x14ac:dyDescent="0.3">
      <c r="A67" s="333" t="s">
        <v>1973</v>
      </c>
      <c r="B67" s="332" t="s">
        <v>1936</v>
      </c>
      <c r="C67" s="333" t="s">
        <v>2218</v>
      </c>
      <c r="D67" s="333">
        <v>2</v>
      </c>
      <c r="E67" s="333">
        <v>3</v>
      </c>
      <c r="F67" s="335" t="s">
        <v>2156</v>
      </c>
      <c r="G67" s="333" t="s">
        <v>2289</v>
      </c>
      <c r="H67" s="333" t="s">
        <v>2290</v>
      </c>
      <c r="I67" s="335">
        <v>40954</v>
      </c>
      <c r="J67" s="335">
        <v>43511</v>
      </c>
      <c r="K67" s="352">
        <v>200000</v>
      </c>
      <c r="L67" s="333">
        <v>1000</v>
      </c>
      <c r="M67" s="333" t="s">
        <v>1254</v>
      </c>
      <c r="N67" s="333" t="s">
        <v>1657</v>
      </c>
      <c r="O67" s="349">
        <v>0.06</v>
      </c>
      <c r="P67" s="349">
        <v>0.06</v>
      </c>
      <c r="Q67" s="349"/>
      <c r="R67" s="367">
        <f t="shared" si="3"/>
        <v>200</v>
      </c>
      <c r="S67" s="353">
        <v>1.371E-3</v>
      </c>
      <c r="T67" s="367">
        <f t="shared" si="4"/>
        <v>7.0054794520547947</v>
      </c>
      <c r="U67" s="351">
        <f t="shared" si="2"/>
        <v>2.4577549446304857E-4</v>
      </c>
      <c r="V67" s="327"/>
      <c r="W67" s="327"/>
      <c r="X67" s="5"/>
      <c r="Y67" s="327"/>
      <c r="Z67" s="327"/>
      <c r="AA67" s="327"/>
      <c r="AB67" s="327"/>
      <c r="AC67" s="327"/>
      <c r="AD67" s="327"/>
      <c r="AE67" s="327"/>
      <c r="AF67" s="327"/>
      <c r="AG67" s="327"/>
      <c r="AH67" s="327"/>
      <c r="AI67" s="327"/>
      <c r="AJ67" s="327"/>
      <c r="AK67" s="327"/>
      <c r="AL67" s="327"/>
      <c r="AM67" s="327"/>
      <c r="AN67" s="327"/>
      <c r="AO67" s="327"/>
      <c r="AP67" s="327"/>
      <c r="AQ67" s="327"/>
      <c r="AR67" s="327"/>
      <c r="AS67" s="327"/>
      <c r="AT67" s="327"/>
      <c r="AU67" s="327"/>
      <c r="AV67" s="327"/>
      <c r="AW67" s="327"/>
      <c r="AX67" s="327"/>
      <c r="AY67" s="327"/>
      <c r="AZ67" s="327"/>
      <c r="BA67" s="327"/>
      <c r="BB67" s="327"/>
      <c r="BC67" s="327"/>
      <c r="BD67" s="327"/>
      <c r="BE67" s="327"/>
      <c r="BF67" s="327"/>
      <c r="BG67" s="327"/>
      <c r="BH67" s="327"/>
      <c r="BI67" s="327"/>
      <c r="BJ67" s="327"/>
      <c r="BK67" s="327"/>
      <c r="BL67" s="327"/>
      <c r="BM67" s="327"/>
      <c r="BN67" s="327"/>
      <c r="BO67" s="327"/>
      <c r="BP67" s="327"/>
      <c r="BQ67" s="327"/>
      <c r="BR67" s="327"/>
      <c r="BS67" s="327"/>
      <c r="BT67" s="327"/>
      <c r="BU67" s="327"/>
      <c r="BV67" s="327"/>
      <c r="BW67" s="327"/>
      <c r="BX67" s="327"/>
      <c r="BY67" s="327"/>
      <c r="BZ67" s="327"/>
      <c r="CA67" s="327"/>
      <c r="CB67" s="327"/>
      <c r="CC67" s="327"/>
      <c r="CD67" s="327"/>
      <c r="CE67" s="327"/>
      <c r="CF67" s="327"/>
    </row>
    <row r="68" spans="1:84" s="339" customFormat="1" x14ac:dyDescent="0.3">
      <c r="A68" s="333" t="s">
        <v>1975</v>
      </c>
      <c r="B68" s="332" t="s">
        <v>1936</v>
      </c>
      <c r="C68" s="333" t="s">
        <v>2218</v>
      </c>
      <c r="D68" s="333">
        <v>3</v>
      </c>
      <c r="E68" s="333">
        <v>3</v>
      </c>
      <c r="F68" s="335" t="s">
        <v>2268</v>
      </c>
      <c r="G68" s="333" t="s">
        <v>2291</v>
      </c>
      <c r="H68" s="333" t="s">
        <v>2292</v>
      </c>
      <c r="I68" s="335">
        <v>40954</v>
      </c>
      <c r="J68" s="335">
        <v>44607</v>
      </c>
      <c r="K68" s="352">
        <v>670000</v>
      </c>
      <c r="L68" s="333">
        <v>1000</v>
      </c>
      <c r="M68" s="333" t="s">
        <v>1254</v>
      </c>
      <c r="N68" s="333" t="s">
        <v>1657</v>
      </c>
      <c r="O68" s="349">
        <v>6.2E-2</v>
      </c>
      <c r="P68" s="349">
        <v>6.2E-2</v>
      </c>
      <c r="Q68" s="349"/>
      <c r="R68" s="367">
        <f t="shared" si="3"/>
        <v>670</v>
      </c>
      <c r="S68" s="353">
        <v>1.371E-3</v>
      </c>
      <c r="T68" s="367">
        <f t="shared" si="4"/>
        <v>10.008219178082191</v>
      </c>
      <c r="U68" s="351">
        <f t="shared" si="2"/>
        <v>1.8818941731824188E-4</v>
      </c>
      <c r="V68" s="327"/>
      <c r="W68" s="327"/>
      <c r="X68" s="5"/>
      <c r="Y68" s="327"/>
      <c r="Z68" s="327"/>
      <c r="AA68" s="327"/>
      <c r="AB68" s="327"/>
      <c r="AC68" s="327"/>
      <c r="AD68" s="327"/>
      <c r="AE68" s="327"/>
      <c r="AF68" s="327"/>
      <c r="AG68" s="327"/>
      <c r="AH68" s="327"/>
      <c r="AI68" s="327"/>
      <c r="AJ68" s="327"/>
      <c r="AK68" s="327"/>
      <c r="AL68" s="327"/>
      <c r="AM68" s="327"/>
      <c r="AN68" s="327"/>
      <c r="AO68" s="327"/>
      <c r="AP68" s="327"/>
      <c r="AQ68" s="327"/>
      <c r="AR68" s="327"/>
      <c r="AS68" s="327"/>
      <c r="AT68" s="327"/>
      <c r="AU68" s="327"/>
      <c r="AV68" s="327"/>
      <c r="AW68" s="327"/>
      <c r="AX68" s="327"/>
      <c r="AY68" s="327"/>
      <c r="AZ68" s="327"/>
      <c r="BA68" s="327"/>
      <c r="BB68" s="327"/>
      <c r="BC68" s="327"/>
      <c r="BD68" s="327"/>
      <c r="BE68" s="327"/>
      <c r="BF68" s="327"/>
      <c r="BG68" s="327"/>
      <c r="BH68" s="327"/>
      <c r="BI68" s="327"/>
      <c r="BJ68" s="327"/>
      <c r="BK68" s="327"/>
      <c r="BL68" s="327"/>
      <c r="BM68" s="327"/>
      <c r="BN68" s="327"/>
      <c r="BO68" s="327"/>
      <c r="BP68" s="327"/>
      <c r="BQ68" s="327"/>
      <c r="BR68" s="327"/>
      <c r="BS68" s="327"/>
      <c r="BT68" s="327"/>
      <c r="BU68" s="327"/>
      <c r="BV68" s="327"/>
      <c r="BW68" s="327"/>
      <c r="BX68" s="327"/>
      <c r="BY68" s="327"/>
      <c r="BZ68" s="327"/>
      <c r="CA68" s="327"/>
      <c r="CB68" s="327"/>
      <c r="CC68" s="327"/>
      <c r="CD68" s="327"/>
      <c r="CE68" s="327"/>
      <c r="CF68" s="327"/>
    </row>
    <row r="69" spans="1:84" s="340" customFormat="1" x14ac:dyDescent="0.3">
      <c r="A69" s="333" t="s">
        <v>1971</v>
      </c>
      <c r="B69" s="332" t="s">
        <v>1936</v>
      </c>
      <c r="C69" s="333" t="s">
        <v>2218</v>
      </c>
      <c r="D69" s="333">
        <v>1</v>
      </c>
      <c r="E69" s="333">
        <v>3</v>
      </c>
      <c r="F69" s="333" t="s">
        <v>2156</v>
      </c>
      <c r="G69" s="333" t="s">
        <v>2293</v>
      </c>
      <c r="H69" s="333" t="s">
        <v>2294</v>
      </c>
      <c r="I69" s="335">
        <v>40954</v>
      </c>
      <c r="J69" s="335">
        <v>42781</v>
      </c>
      <c r="K69" s="352">
        <v>480000</v>
      </c>
      <c r="L69" s="333">
        <v>1000</v>
      </c>
      <c r="M69" s="333" t="s">
        <v>1253</v>
      </c>
      <c r="N69" s="333">
        <v>100</v>
      </c>
      <c r="O69" s="333">
        <v>0.9</v>
      </c>
      <c r="P69" s="349">
        <v>5.5599999999999997E-2</v>
      </c>
      <c r="Q69" s="349"/>
      <c r="R69" s="367">
        <f t="shared" si="3"/>
        <v>480</v>
      </c>
      <c r="S69" s="353">
        <v>1.371E-3</v>
      </c>
      <c r="T69" s="367">
        <f t="shared" si="4"/>
        <v>5.0054794520547947</v>
      </c>
      <c r="U69" s="351">
        <f t="shared" si="2"/>
        <v>3.2171883957935783E-4</v>
      </c>
      <c r="V69" s="327"/>
      <c r="W69" s="327"/>
      <c r="X69" s="5"/>
      <c r="Y69" s="327"/>
      <c r="Z69" s="327"/>
      <c r="AA69" s="327"/>
      <c r="AB69" s="327"/>
      <c r="AC69" s="327"/>
      <c r="AD69" s="327"/>
      <c r="AE69" s="327"/>
      <c r="AF69" s="327"/>
      <c r="AG69" s="327"/>
      <c r="AH69" s="327"/>
      <c r="AI69" s="327"/>
      <c r="AJ69" s="327"/>
      <c r="AK69" s="327"/>
      <c r="AL69" s="327"/>
      <c r="AM69" s="327"/>
      <c r="AN69" s="327"/>
      <c r="AO69" s="327"/>
      <c r="AP69" s="327"/>
      <c r="AQ69" s="327"/>
      <c r="AR69" s="327"/>
      <c r="AS69" s="327"/>
      <c r="AT69" s="327"/>
      <c r="AU69" s="327"/>
      <c r="AV69" s="327"/>
      <c r="AW69" s="327"/>
      <c r="AX69" s="327"/>
      <c r="AY69" s="327"/>
      <c r="AZ69" s="327"/>
      <c r="BA69" s="327"/>
      <c r="BB69" s="327"/>
      <c r="BC69" s="327"/>
      <c r="BD69" s="327"/>
      <c r="BE69" s="327"/>
      <c r="BF69" s="327"/>
      <c r="BG69" s="327"/>
      <c r="BH69" s="327"/>
      <c r="BI69" s="327"/>
      <c r="BJ69" s="327"/>
      <c r="BK69" s="327"/>
      <c r="BL69" s="327"/>
      <c r="BM69" s="327"/>
      <c r="BN69" s="327"/>
      <c r="BO69" s="327"/>
      <c r="BP69" s="327"/>
      <c r="BQ69" s="327"/>
      <c r="BR69" s="327"/>
      <c r="BS69" s="327"/>
      <c r="BT69" s="327"/>
      <c r="BU69" s="327"/>
      <c r="BV69" s="327"/>
      <c r="BW69" s="327"/>
      <c r="BX69" s="327"/>
      <c r="BY69" s="327"/>
      <c r="BZ69" s="327"/>
      <c r="CA69" s="327"/>
      <c r="CB69" s="327"/>
      <c r="CC69" s="327"/>
      <c r="CD69" s="327"/>
      <c r="CE69" s="327"/>
      <c r="CF69" s="327"/>
    </row>
    <row r="70" spans="1:84" s="340" customFormat="1" x14ac:dyDescent="0.3">
      <c r="A70" s="333" t="s">
        <v>1795</v>
      </c>
      <c r="B70" s="332" t="s">
        <v>1696</v>
      </c>
      <c r="C70" s="333" t="s">
        <v>1655</v>
      </c>
      <c r="D70" s="333">
        <v>2</v>
      </c>
      <c r="E70" s="333">
        <v>5</v>
      </c>
      <c r="F70" s="335" t="s">
        <v>2268</v>
      </c>
      <c r="G70" s="333" t="s">
        <v>2295</v>
      </c>
      <c r="H70" s="333" t="s">
        <v>2296</v>
      </c>
      <c r="I70" s="335">
        <v>41105</v>
      </c>
      <c r="J70" s="335">
        <v>43661</v>
      </c>
      <c r="K70" s="352">
        <v>27143</v>
      </c>
      <c r="L70" s="333">
        <v>10000</v>
      </c>
      <c r="M70" s="333" t="s">
        <v>1254</v>
      </c>
      <c r="N70" s="333" t="s">
        <v>1657</v>
      </c>
      <c r="O70" s="349">
        <v>0.10701100000000001</v>
      </c>
      <c r="P70" s="349">
        <v>0.10701100000000001</v>
      </c>
      <c r="Q70" s="349"/>
      <c r="R70" s="367">
        <f t="shared" ref="R70:R101" si="5">(K70*L70)/1000000</f>
        <v>271.43</v>
      </c>
      <c r="S70" s="353">
        <v>7.4999999999999997E-3</v>
      </c>
      <c r="T70" s="367">
        <f t="shared" ref="T70:T101" si="6">(J70-I70)/365</f>
        <v>7.0027397260273974</v>
      </c>
      <c r="U70" s="351">
        <f t="shared" si="2"/>
        <v>1.5877603000435682E-3</v>
      </c>
      <c r="V70" s="327"/>
      <c r="W70" s="327"/>
      <c r="X70" s="5"/>
      <c r="Y70" s="327"/>
      <c r="Z70" s="327"/>
      <c r="AA70" s="327"/>
      <c r="AB70" s="327"/>
      <c r="AC70" s="327"/>
      <c r="AD70" s="327"/>
      <c r="AE70" s="327"/>
      <c r="AF70" s="327"/>
      <c r="AG70" s="327"/>
      <c r="AH70" s="327"/>
      <c r="AI70" s="327"/>
      <c r="AJ70" s="327"/>
      <c r="AK70" s="327"/>
      <c r="AL70" s="327"/>
      <c r="AM70" s="327"/>
      <c r="AN70" s="327"/>
      <c r="AO70" s="327"/>
      <c r="AP70" s="327"/>
      <c r="AQ70" s="327"/>
      <c r="AR70" s="327"/>
      <c r="AS70" s="327"/>
      <c r="AT70" s="327"/>
      <c r="AU70" s="327"/>
      <c r="AV70" s="327"/>
      <c r="AW70" s="327"/>
      <c r="AX70" s="327"/>
      <c r="AY70" s="327"/>
      <c r="AZ70" s="327"/>
      <c r="BA70" s="327"/>
      <c r="BB70" s="327"/>
      <c r="BC70" s="327"/>
      <c r="BD70" s="327"/>
      <c r="BE70" s="327"/>
      <c r="BF70" s="327"/>
      <c r="BG70" s="327"/>
      <c r="BH70" s="327"/>
      <c r="BI70" s="327"/>
      <c r="BJ70" s="327"/>
      <c r="BK70" s="327"/>
      <c r="BL70" s="327"/>
      <c r="BM70" s="327"/>
      <c r="BN70" s="327"/>
      <c r="BO70" s="327"/>
      <c r="BP70" s="327"/>
      <c r="BQ70" s="327"/>
      <c r="BR70" s="327"/>
      <c r="BS70" s="327"/>
      <c r="BT70" s="327"/>
      <c r="BU70" s="327"/>
      <c r="BV70" s="327"/>
      <c r="BW70" s="327"/>
      <c r="BX70" s="327"/>
      <c r="BY70" s="327"/>
      <c r="BZ70" s="327"/>
      <c r="CA70" s="327"/>
      <c r="CB70" s="327"/>
      <c r="CC70" s="327"/>
      <c r="CD70" s="327"/>
      <c r="CE70" s="327"/>
      <c r="CF70" s="327"/>
    </row>
    <row r="71" spans="1:84" s="340" customFormat="1" x14ac:dyDescent="0.3">
      <c r="A71" s="333" t="s">
        <v>1791</v>
      </c>
      <c r="B71" s="332" t="s">
        <v>1696</v>
      </c>
      <c r="C71" s="333" t="s">
        <v>1655</v>
      </c>
      <c r="D71" s="333">
        <v>1</v>
      </c>
      <c r="E71" s="333">
        <v>5</v>
      </c>
      <c r="F71" s="333" t="s">
        <v>2156</v>
      </c>
      <c r="G71" s="333" t="s">
        <v>2297</v>
      </c>
      <c r="H71" s="333" t="s">
        <v>2298</v>
      </c>
      <c r="I71" s="335">
        <v>41105</v>
      </c>
      <c r="J71" s="335">
        <v>42931</v>
      </c>
      <c r="K71" s="352">
        <v>12857</v>
      </c>
      <c r="L71" s="333">
        <v>10000</v>
      </c>
      <c r="M71" s="333" t="s">
        <v>1253</v>
      </c>
      <c r="N71" s="333">
        <v>100</v>
      </c>
      <c r="O71" s="333">
        <v>2.3348</v>
      </c>
      <c r="P71" s="349">
        <v>5.9799999999999999E-2</v>
      </c>
      <c r="Q71" s="349"/>
      <c r="R71" s="367">
        <f t="shared" si="5"/>
        <v>128.57</v>
      </c>
      <c r="S71" s="353">
        <v>7.4999999999999997E-3</v>
      </c>
      <c r="T71" s="367">
        <f t="shared" si="6"/>
        <v>5.0027397260273974</v>
      </c>
      <c r="U71" s="351">
        <f t="shared" si="2"/>
        <v>1.7921053096519217E-3</v>
      </c>
      <c r="V71" s="327"/>
      <c r="W71" s="327"/>
      <c r="X71" s="5"/>
      <c r="Y71" s="327"/>
      <c r="Z71" s="327"/>
      <c r="AA71" s="327"/>
      <c r="AB71" s="327"/>
      <c r="AC71" s="327"/>
      <c r="AD71" s="327"/>
      <c r="AE71" s="327"/>
      <c r="AF71" s="327"/>
      <c r="AG71" s="327"/>
      <c r="AH71" s="327"/>
      <c r="AI71" s="327"/>
      <c r="AJ71" s="327"/>
      <c r="AK71" s="327"/>
      <c r="AL71" s="327"/>
      <c r="AM71" s="327"/>
      <c r="AN71" s="327"/>
      <c r="AO71" s="327"/>
      <c r="AP71" s="327"/>
      <c r="AQ71" s="327"/>
      <c r="AR71" s="327"/>
      <c r="AS71" s="327"/>
      <c r="AT71" s="327"/>
      <c r="AU71" s="327"/>
      <c r="AV71" s="327"/>
      <c r="AW71" s="327"/>
      <c r="AX71" s="327"/>
      <c r="AY71" s="327"/>
      <c r="AZ71" s="327"/>
      <c r="BA71" s="327"/>
      <c r="BB71" s="327"/>
      <c r="BC71" s="327"/>
      <c r="BD71" s="327"/>
      <c r="BE71" s="327"/>
      <c r="BF71" s="327"/>
      <c r="BG71" s="327"/>
      <c r="BH71" s="327"/>
      <c r="BI71" s="327"/>
      <c r="BJ71" s="327"/>
      <c r="BK71" s="327"/>
      <c r="BL71" s="327"/>
      <c r="BM71" s="327"/>
      <c r="BN71" s="327"/>
      <c r="BO71" s="327"/>
      <c r="BP71" s="327"/>
      <c r="BQ71" s="327"/>
      <c r="BR71" s="327"/>
      <c r="BS71" s="327"/>
      <c r="BT71" s="327"/>
      <c r="BU71" s="327"/>
      <c r="BV71" s="327"/>
      <c r="BW71" s="327"/>
      <c r="BX71" s="327"/>
      <c r="BY71" s="327"/>
      <c r="BZ71" s="327"/>
      <c r="CA71" s="327"/>
      <c r="CB71" s="327"/>
      <c r="CC71" s="327"/>
      <c r="CD71" s="327"/>
      <c r="CE71" s="327"/>
      <c r="CF71" s="327"/>
    </row>
    <row r="72" spans="1:84" s="340" customFormat="1" x14ac:dyDescent="0.3">
      <c r="A72" s="333" t="s">
        <v>1790</v>
      </c>
      <c r="B72" s="332" t="s">
        <v>1682</v>
      </c>
      <c r="C72" s="333" t="s">
        <v>1655</v>
      </c>
      <c r="D72" s="333" t="s">
        <v>2241</v>
      </c>
      <c r="E72" s="333">
        <v>15</v>
      </c>
      <c r="F72" s="333" t="s">
        <v>2156</v>
      </c>
      <c r="G72" s="333" t="s">
        <v>2299</v>
      </c>
      <c r="H72" s="333" t="s">
        <v>2300</v>
      </c>
      <c r="I72" s="335">
        <v>41191</v>
      </c>
      <c r="J72" s="335">
        <v>43382</v>
      </c>
      <c r="K72" s="352">
        <v>75000</v>
      </c>
      <c r="L72" s="333">
        <v>10000</v>
      </c>
      <c r="M72" s="333" t="s">
        <v>1253</v>
      </c>
      <c r="N72" s="333">
        <v>100</v>
      </c>
      <c r="O72" s="333">
        <v>1.24</v>
      </c>
      <c r="P72" s="349">
        <v>4.3400000000000001E-2</v>
      </c>
      <c r="Q72" s="349"/>
      <c r="R72" s="367">
        <f t="shared" si="5"/>
        <v>750</v>
      </c>
      <c r="S72" s="353">
        <v>5.8599999999999998E-3</v>
      </c>
      <c r="T72" s="367">
        <f t="shared" si="6"/>
        <v>6.0027397260273974</v>
      </c>
      <c r="U72" s="351">
        <f t="shared" si="2"/>
        <v>1.1364756958803697E-3</v>
      </c>
      <c r="V72" s="327"/>
      <c r="W72" s="327"/>
      <c r="X72" s="5"/>
      <c r="Y72" s="327"/>
      <c r="Z72" s="327"/>
      <c r="AA72" s="327"/>
      <c r="AB72" s="327"/>
      <c r="AC72" s="327"/>
      <c r="AD72" s="327"/>
      <c r="AE72" s="327"/>
      <c r="AF72" s="327"/>
      <c r="AG72" s="327"/>
      <c r="AH72" s="327"/>
      <c r="AI72" s="327"/>
      <c r="AJ72" s="327"/>
      <c r="AK72" s="327"/>
      <c r="AL72" s="327"/>
      <c r="AM72" s="327"/>
      <c r="AN72" s="327"/>
      <c r="AO72" s="327"/>
      <c r="AP72" s="327"/>
      <c r="AQ72" s="327"/>
      <c r="AR72" s="327"/>
      <c r="AS72" s="327"/>
      <c r="AT72" s="327"/>
      <c r="AU72" s="327"/>
      <c r="AV72" s="327"/>
      <c r="AW72" s="327"/>
      <c r="AX72" s="327"/>
      <c r="AY72" s="327"/>
      <c r="AZ72" s="327"/>
      <c r="BA72" s="327"/>
      <c r="BB72" s="327"/>
      <c r="BC72" s="327"/>
      <c r="BD72" s="327"/>
      <c r="BE72" s="327"/>
      <c r="BF72" s="327"/>
      <c r="BG72" s="327"/>
      <c r="BH72" s="327"/>
      <c r="BI72" s="327"/>
      <c r="BJ72" s="327"/>
      <c r="BK72" s="327"/>
      <c r="BL72" s="327"/>
      <c r="BM72" s="327"/>
      <c r="BN72" s="327"/>
      <c r="BO72" s="327"/>
      <c r="BP72" s="327"/>
      <c r="BQ72" s="327"/>
      <c r="BR72" s="327"/>
      <c r="BS72" s="327"/>
      <c r="BT72" s="327"/>
      <c r="BU72" s="327"/>
      <c r="BV72" s="327"/>
      <c r="BW72" s="327"/>
      <c r="BX72" s="327"/>
      <c r="BY72" s="327"/>
      <c r="BZ72" s="327"/>
      <c r="CA72" s="327"/>
      <c r="CB72" s="327"/>
      <c r="CC72" s="327"/>
      <c r="CD72" s="327"/>
      <c r="CE72" s="327"/>
      <c r="CF72" s="327"/>
    </row>
    <row r="73" spans="1:84" s="340" customFormat="1" x14ac:dyDescent="0.3">
      <c r="A73" s="333" t="s">
        <v>1987</v>
      </c>
      <c r="B73" s="332" t="s">
        <v>1959</v>
      </c>
      <c r="C73" s="333" t="s">
        <v>1935</v>
      </c>
      <c r="D73" s="333">
        <v>2</v>
      </c>
      <c r="E73" s="333">
        <v>3</v>
      </c>
      <c r="F73" s="335" t="s">
        <v>2268</v>
      </c>
      <c r="G73" s="333" t="s">
        <v>2301</v>
      </c>
      <c r="H73" s="333" t="s">
        <v>2302</v>
      </c>
      <c r="I73" s="335">
        <v>41197</v>
      </c>
      <c r="J73" s="335">
        <v>44119</v>
      </c>
      <c r="K73" s="352">
        <v>793000</v>
      </c>
      <c r="L73" s="333">
        <v>1000</v>
      </c>
      <c r="M73" s="333" t="s">
        <v>1254</v>
      </c>
      <c r="N73" s="333" t="s">
        <v>1657</v>
      </c>
      <c r="O73" s="349">
        <v>4.8499999999999995E-2</v>
      </c>
      <c r="P73" s="349">
        <v>4.8499999999999995E-2</v>
      </c>
      <c r="Q73" s="349"/>
      <c r="R73" s="367">
        <f t="shared" si="5"/>
        <v>793</v>
      </c>
      <c r="S73" s="358">
        <v>1.36780118518519E-3</v>
      </c>
      <c r="T73" s="367">
        <f t="shared" si="6"/>
        <v>8.0054794520547947</v>
      </c>
      <c r="U73" s="351">
        <f t="shared" si="2"/>
        <v>2.105168301684723E-4</v>
      </c>
      <c r="V73" s="327"/>
      <c r="W73" s="327"/>
      <c r="X73" s="5"/>
      <c r="Y73" s="327"/>
      <c r="Z73" s="327"/>
      <c r="AA73" s="327"/>
      <c r="AB73" s="327"/>
      <c r="AC73" s="327"/>
      <c r="AD73" s="327"/>
      <c r="AE73" s="327"/>
      <c r="AF73" s="327"/>
      <c r="AG73" s="327"/>
      <c r="AH73" s="327"/>
      <c r="AI73" s="327"/>
      <c r="AJ73" s="327"/>
      <c r="AK73" s="327"/>
      <c r="AL73" s="327"/>
      <c r="AM73" s="327"/>
      <c r="AN73" s="327"/>
      <c r="AO73" s="327"/>
      <c r="AP73" s="327"/>
      <c r="AQ73" s="327"/>
      <c r="AR73" s="327"/>
      <c r="AS73" s="327"/>
      <c r="AT73" s="327"/>
      <c r="AU73" s="327"/>
      <c r="AV73" s="327"/>
      <c r="AW73" s="327"/>
      <c r="AX73" s="327"/>
      <c r="AY73" s="327"/>
      <c r="AZ73" s="327"/>
      <c r="BA73" s="327"/>
      <c r="BB73" s="327"/>
      <c r="BC73" s="327"/>
      <c r="BD73" s="327"/>
      <c r="BE73" s="327"/>
      <c r="BF73" s="327"/>
      <c r="BG73" s="327"/>
      <c r="BH73" s="327"/>
      <c r="BI73" s="327"/>
      <c r="BJ73" s="327"/>
      <c r="BK73" s="327"/>
      <c r="BL73" s="327"/>
      <c r="BM73" s="327"/>
      <c r="BN73" s="327"/>
      <c r="BO73" s="327"/>
      <c r="BP73" s="327"/>
      <c r="BQ73" s="327"/>
      <c r="BR73" s="327"/>
      <c r="BS73" s="327"/>
      <c r="BT73" s="327"/>
      <c r="BU73" s="327"/>
      <c r="BV73" s="327"/>
      <c r="BW73" s="327"/>
      <c r="BX73" s="327"/>
      <c r="BY73" s="327"/>
      <c r="BZ73" s="327"/>
      <c r="CA73" s="327"/>
      <c r="CB73" s="327"/>
      <c r="CC73" s="327"/>
      <c r="CD73" s="327"/>
      <c r="CE73" s="327"/>
      <c r="CF73" s="327"/>
    </row>
    <row r="74" spans="1:84" s="340" customFormat="1" x14ac:dyDescent="0.3">
      <c r="A74" s="333" t="s">
        <v>1990</v>
      </c>
      <c r="B74" s="332" t="s">
        <v>1959</v>
      </c>
      <c r="C74" s="333" t="s">
        <v>1935</v>
      </c>
      <c r="D74" s="333">
        <v>3</v>
      </c>
      <c r="E74" s="333">
        <v>3</v>
      </c>
      <c r="F74" s="335" t="s">
        <v>2268</v>
      </c>
      <c r="G74" s="333" t="s">
        <v>2303</v>
      </c>
      <c r="H74" s="333" t="s">
        <v>2304</v>
      </c>
      <c r="I74" s="335">
        <v>41197</v>
      </c>
      <c r="J74" s="335">
        <v>45580</v>
      </c>
      <c r="K74" s="352">
        <v>702000</v>
      </c>
      <c r="L74" s="333">
        <v>1000</v>
      </c>
      <c r="M74" s="333" t="s">
        <v>1254</v>
      </c>
      <c r="N74" s="333" t="s">
        <v>1657</v>
      </c>
      <c r="O74" s="349">
        <v>5.0999999999999997E-2</v>
      </c>
      <c r="P74" s="349">
        <v>5.0999999999999997E-2</v>
      </c>
      <c r="Q74" s="349"/>
      <c r="R74" s="367">
        <f t="shared" si="5"/>
        <v>702</v>
      </c>
      <c r="S74" s="358">
        <v>1.36780118518519E-3</v>
      </c>
      <c r="T74" s="367">
        <f t="shared" si="6"/>
        <v>12.008219178082191</v>
      </c>
      <c r="U74" s="351">
        <f t="shared" si="2"/>
        <v>1.5532911812854382E-4</v>
      </c>
      <c r="V74" s="327"/>
      <c r="W74" s="327"/>
      <c r="X74" s="5"/>
      <c r="Y74" s="327"/>
      <c r="Z74" s="327"/>
      <c r="AA74" s="327"/>
      <c r="AB74" s="327"/>
      <c r="AC74" s="327"/>
      <c r="AD74" s="327"/>
      <c r="AE74" s="327"/>
      <c r="AF74" s="327"/>
      <c r="AG74" s="327"/>
      <c r="AH74" s="327"/>
      <c r="AI74" s="327"/>
      <c r="AJ74" s="327"/>
      <c r="AK74" s="327"/>
      <c r="AL74" s="327"/>
      <c r="AM74" s="327"/>
      <c r="AN74" s="327"/>
      <c r="AO74" s="327"/>
      <c r="AP74" s="327"/>
      <c r="AQ74" s="327"/>
      <c r="AR74" s="327"/>
      <c r="AS74" s="327"/>
      <c r="AT74" s="327"/>
      <c r="AU74" s="327"/>
      <c r="AV74" s="327"/>
      <c r="AW74" s="327"/>
      <c r="AX74" s="327"/>
      <c r="AY74" s="327"/>
      <c r="AZ74" s="327"/>
      <c r="BA74" s="327"/>
      <c r="BB74" s="327"/>
      <c r="BC74" s="327"/>
      <c r="BD74" s="327"/>
      <c r="BE74" s="327"/>
      <c r="BF74" s="327"/>
      <c r="BG74" s="327"/>
      <c r="BH74" s="327"/>
      <c r="BI74" s="327"/>
      <c r="BJ74" s="327"/>
      <c r="BK74" s="327"/>
      <c r="BL74" s="327"/>
      <c r="BM74" s="327"/>
      <c r="BN74" s="327"/>
      <c r="BO74" s="327"/>
      <c r="BP74" s="327"/>
      <c r="BQ74" s="327"/>
      <c r="BR74" s="327"/>
      <c r="BS74" s="327"/>
      <c r="BT74" s="327"/>
      <c r="BU74" s="327"/>
      <c r="BV74" s="327"/>
      <c r="BW74" s="327"/>
      <c r="BX74" s="327"/>
      <c r="BY74" s="327"/>
      <c r="BZ74" s="327"/>
      <c r="CA74" s="327"/>
      <c r="CB74" s="327"/>
      <c r="CC74" s="327"/>
      <c r="CD74" s="327"/>
      <c r="CE74" s="327"/>
      <c r="CF74" s="327"/>
    </row>
    <row r="75" spans="1:84" s="340" customFormat="1" x14ac:dyDescent="0.3">
      <c r="A75" s="333" t="s">
        <v>1984</v>
      </c>
      <c r="B75" s="332" t="s">
        <v>1959</v>
      </c>
      <c r="C75" s="333" t="s">
        <v>1935</v>
      </c>
      <c r="D75" s="333">
        <v>1</v>
      </c>
      <c r="E75" s="333">
        <v>3</v>
      </c>
      <c r="F75" s="333" t="s">
        <v>2156</v>
      </c>
      <c r="G75" s="333" t="s">
        <v>2305</v>
      </c>
      <c r="H75" s="333" t="s">
        <v>2306</v>
      </c>
      <c r="I75" s="335">
        <v>41197</v>
      </c>
      <c r="J75" s="335">
        <v>43023</v>
      </c>
      <c r="K75" s="352">
        <v>665000</v>
      </c>
      <c r="L75" s="333">
        <v>1000</v>
      </c>
      <c r="M75" s="333" t="s">
        <v>1253</v>
      </c>
      <c r="N75" s="333">
        <v>100</v>
      </c>
      <c r="O75" s="333">
        <v>0.78</v>
      </c>
      <c r="P75" s="349">
        <v>3.6900000000000002E-2</v>
      </c>
      <c r="Q75" s="349"/>
      <c r="R75" s="367">
        <f t="shared" si="5"/>
        <v>665</v>
      </c>
      <c r="S75" s="353">
        <v>1.4E-3</v>
      </c>
      <c r="T75" s="367">
        <f t="shared" si="6"/>
        <v>5.0027397260273974</v>
      </c>
      <c r="U75" s="351">
        <f t="shared" si="2"/>
        <v>3.1202545415372836E-4</v>
      </c>
      <c r="V75" s="327"/>
      <c r="W75" s="327"/>
      <c r="X75" s="5"/>
      <c r="Y75" s="327"/>
      <c r="Z75" s="327"/>
      <c r="AA75" s="327"/>
      <c r="AB75" s="327"/>
      <c r="AC75" s="327"/>
      <c r="AD75" s="327"/>
      <c r="AE75" s="327"/>
      <c r="AF75" s="327"/>
      <c r="AG75" s="327"/>
      <c r="AH75" s="327"/>
      <c r="AI75" s="327"/>
      <c r="AJ75" s="327"/>
      <c r="AK75" s="327"/>
      <c r="AL75" s="327"/>
      <c r="AM75" s="327"/>
      <c r="AN75" s="327"/>
      <c r="AO75" s="327"/>
      <c r="AP75" s="327"/>
      <c r="AQ75" s="327"/>
      <c r="AR75" s="327"/>
      <c r="AS75" s="327"/>
      <c r="AT75" s="327"/>
      <c r="AU75" s="327"/>
      <c r="AV75" s="327"/>
      <c r="AW75" s="327"/>
      <c r="AX75" s="327"/>
      <c r="AY75" s="327"/>
      <c r="AZ75" s="327"/>
      <c r="BA75" s="327"/>
      <c r="BB75" s="327"/>
      <c r="BC75" s="327"/>
      <c r="BD75" s="327"/>
      <c r="BE75" s="327"/>
      <c r="BF75" s="327"/>
      <c r="BG75" s="327"/>
      <c r="BH75" s="327"/>
      <c r="BI75" s="327"/>
      <c r="BJ75" s="327"/>
      <c r="BK75" s="327"/>
      <c r="BL75" s="327"/>
      <c r="BM75" s="327"/>
      <c r="BN75" s="327"/>
      <c r="BO75" s="327"/>
      <c r="BP75" s="327"/>
      <c r="BQ75" s="327"/>
      <c r="BR75" s="327"/>
      <c r="BS75" s="327"/>
      <c r="BT75" s="327"/>
      <c r="BU75" s="327"/>
      <c r="BV75" s="327"/>
      <c r="BW75" s="327"/>
      <c r="BX75" s="327"/>
      <c r="BY75" s="327"/>
      <c r="BZ75" s="327"/>
      <c r="CA75" s="327"/>
      <c r="CB75" s="327"/>
      <c r="CC75" s="327"/>
      <c r="CD75" s="327"/>
      <c r="CE75" s="327"/>
      <c r="CF75" s="327"/>
    </row>
    <row r="76" spans="1:84" s="340" customFormat="1" x14ac:dyDescent="0.3">
      <c r="A76" s="333" t="s">
        <v>1807</v>
      </c>
      <c r="B76" s="332" t="s">
        <v>1707</v>
      </c>
      <c r="C76" s="333" t="s">
        <v>1655</v>
      </c>
      <c r="D76" s="333">
        <v>2</v>
      </c>
      <c r="E76" s="333">
        <v>3</v>
      </c>
      <c r="F76" s="335" t="s">
        <v>2268</v>
      </c>
      <c r="G76" s="333" t="s">
        <v>2307</v>
      </c>
      <c r="H76" s="333" t="s">
        <v>2308</v>
      </c>
      <c r="I76" s="335">
        <v>41320</v>
      </c>
      <c r="J76" s="335">
        <v>44242</v>
      </c>
      <c r="K76" s="352">
        <v>1095508</v>
      </c>
      <c r="L76" s="333">
        <v>1000</v>
      </c>
      <c r="M76" s="333" t="s">
        <v>1254</v>
      </c>
      <c r="N76" s="333" t="s">
        <v>1657</v>
      </c>
      <c r="O76" s="349">
        <v>4.7E-2</v>
      </c>
      <c r="P76" s="349">
        <v>4.7E-2</v>
      </c>
      <c r="Q76" s="357"/>
      <c r="R76" s="367">
        <f t="shared" si="5"/>
        <v>1095.508</v>
      </c>
      <c r="S76" s="353">
        <v>2.7469999999999999E-3</v>
      </c>
      <c r="T76" s="367">
        <f t="shared" si="6"/>
        <v>8.0054794520547947</v>
      </c>
      <c r="U76" s="351">
        <f t="shared" si="2"/>
        <v>4.2079952205606512E-4</v>
      </c>
      <c r="V76" s="327"/>
      <c r="W76" s="327"/>
      <c r="X76" s="5"/>
      <c r="Y76" s="327"/>
      <c r="Z76" s="327"/>
      <c r="AA76" s="327"/>
      <c r="AB76" s="327"/>
      <c r="AC76" s="327"/>
      <c r="AD76" s="327"/>
      <c r="AE76" s="327"/>
      <c r="AF76" s="327"/>
      <c r="AG76" s="327"/>
      <c r="AH76" s="327"/>
      <c r="AI76" s="327"/>
      <c r="AJ76" s="327"/>
      <c r="AK76" s="327"/>
      <c r="AL76" s="327"/>
      <c r="AM76" s="327"/>
      <c r="AN76" s="327"/>
      <c r="AO76" s="327"/>
      <c r="AP76" s="327"/>
      <c r="AQ76" s="327"/>
      <c r="AR76" s="327"/>
      <c r="AS76" s="327"/>
      <c r="AT76" s="327"/>
      <c r="AU76" s="327"/>
      <c r="AV76" s="327"/>
      <c r="AW76" s="327"/>
      <c r="AX76" s="327"/>
      <c r="AY76" s="327"/>
      <c r="AZ76" s="327"/>
      <c r="BA76" s="327"/>
      <c r="BB76" s="327"/>
      <c r="BC76" s="327"/>
      <c r="BD76" s="327"/>
      <c r="BE76" s="327"/>
      <c r="BF76" s="327"/>
      <c r="BG76" s="327"/>
      <c r="BH76" s="327"/>
      <c r="BI76" s="327"/>
      <c r="BJ76" s="327"/>
      <c r="BK76" s="327"/>
      <c r="BL76" s="327"/>
      <c r="BM76" s="327"/>
      <c r="BN76" s="327"/>
      <c r="BO76" s="327"/>
      <c r="BP76" s="327"/>
      <c r="BQ76" s="327"/>
      <c r="BR76" s="327"/>
      <c r="BS76" s="327"/>
      <c r="BT76" s="327"/>
      <c r="BU76" s="327"/>
      <c r="BV76" s="327"/>
      <c r="BW76" s="327"/>
      <c r="BX76" s="327"/>
      <c r="BY76" s="327"/>
      <c r="BZ76" s="327"/>
      <c r="CA76" s="327"/>
      <c r="CB76" s="327"/>
      <c r="CC76" s="327"/>
      <c r="CD76" s="327"/>
      <c r="CE76" s="327"/>
      <c r="CF76" s="327"/>
    </row>
    <row r="77" spans="1:84" s="340" customFormat="1" x14ac:dyDescent="0.3">
      <c r="A77" s="333" t="s">
        <v>1808</v>
      </c>
      <c r="B77" s="332" t="s">
        <v>1707</v>
      </c>
      <c r="C77" s="333" t="s">
        <v>1655</v>
      </c>
      <c r="D77" s="333">
        <v>3</v>
      </c>
      <c r="E77" s="333">
        <v>3</v>
      </c>
      <c r="F77" s="335" t="s">
        <v>2268</v>
      </c>
      <c r="G77" s="333" t="s">
        <v>2309</v>
      </c>
      <c r="H77" s="333" t="s">
        <v>2310</v>
      </c>
      <c r="I77" s="335">
        <v>41320</v>
      </c>
      <c r="J77" s="335">
        <v>45703</v>
      </c>
      <c r="K77" s="352">
        <v>653675</v>
      </c>
      <c r="L77" s="333">
        <v>1000</v>
      </c>
      <c r="M77" s="333" t="s">
        <v>1254</v>
      </c>
      <c r="N77" s="333" t="s">
        <v>1657</v>
      </c>
      <c r="O77" s="349">
        <v>5.0999999999999997E-2</v>
      </c>
      <c r="P77" s="349">
        <v>5.0999999999999997E-2</v>
      </c>
      <c r="Q77" s="357"/>
      <c r="R77" s="367">
        <f t="shared" si="5"/>
        <v>653.67499999999995</v>
      </c>
      <c r="S77" s="353">
        <v>2.7469999999999999E-3</v>
      </c>
      <c r="T77" s="367">
        <f t="shared" si="6"/>
        <v>12.008219178082191</v>
      </c>
      <c r="U77" s="351">
        <f t="shared" si="2"/>
        <v>3.1238399428460951E-4</v>
      </c>
      <c r="V77" s="327"/>
      <c r="W77" s="327"/>
      <c r="X77" s="5"/>
      <c r="Y77" s="327"/>
      <c r="Z77" s="327"/>
      <c r="AA77" s="327"/>
      <c r="AB77" s="327"/>
      <c r="AC77" s="327"/>
      <c r="AD77" s="327"/>
      <c r="AE77" s="327"/>
      <c r="AF77" s="327"/>
      <c r="AG77" s="327"/>
      <c r="AH77" s="327"/>
      <c r="AI77" s="327"/>
      <c r="AJ77" s="327"/>
      <c r="AK77" s="327"/>
      <c r="AL77" s="327"/>
      <c r="AM77" s="327"/>
      <c r="AN77" s="327"/>
      <c r="AO77" s="327"/>
      <c r="AP77" s="327"/>
      <c r="AQ77" s="327"/>
      <c r="AR77" s="327"/>
      <c r="AS77" s="327"/>
      <c r="AT77" s="327"/>
      <c r="AU77" s="327"/>
      <c r="AV77" s="327"/>
      <c r="AW77" s="327"/>
      <c r="AX77" s="327"/>
      <c r="AY77" s="327"/>
      <c r="AZ77" s="327"/>
      <c r="BA77" s="327"/>
      <c r="BB77" s="327"/>
      <c r="BC77" s="327"/>
      <c r="BD77" s="327"/>
      <c r="BE77" s="327"/>
      <c r="BF77" s="327"/>
      <c r="BG77" s="327"/>
      <c r="BH77" s="327"/>
      <c r="BI77" s="327"/>
      <c r="BJ77" s="327"/>
      <c r="BK77" s="327"/>
      <c r="BL77" s="327"/>
      <c r="BM77" s="327"/>
      <c r="BN77" s="327"/>
      <c r="BO77" s="327"/>
      <c r="BP77" s="327"/>
      <c r="BQ77" s="327"/>
      <c r="BR77" s="327"/>
      <c r="BS77" s="327"/>
      <c r="BT77" s="327"/>
      <c r="BU77" s="327"/>
      <c r="BV77" s="327"/>
      <c r="BW77" s="327"/>
      <c r="BX77" s="327"/>
      <c r="BY77" s="327"/>
      <c r="BZ77" s="327"/>
      <c r="CA77" s="327"/>
      <c r="CB77" s="327"/>
      <c r="CC77" s="327"/>
      <c r="CD77" s="327"/>
      <c r="CE77" s="327"/>
      <c r="CF77" s="327"/>
    </row>
    <row r="78" spans="1:84" s="340" customFormat="1" x14ac:dyDescent="0.3">
      <c r="A78" s="333" t="s">
        <v>1803</v>
      </c>
      <c r="B78" s="332" t="s">
        <v>1707</v>
      </c>
      <c r="C78" s="333" t="s">
        <v>1655</v>
      </c>
      <c r="D78" s="333">
        <v>1</v>
      </c>
      <c r="E78" s="333">
        <v>3</v>
      </c>
      <c r="F78" s="333" t="s">
        <v>2156</v>
      </c>
      <c r="G78" s="333" t="s">
        <v>2311</v>
      </c>
      <c r="H78" s="333" t="s">
        <v>2312</v>
      </c>
      <c r="I78" s="335">
        <v>41320</v>
      </c>
      <c r="J78" s="335">
        <v>43146</v>
      </c>
      <c r="K78" s="352">
        <v>410817</v>
      </c>
      <c r="L78" s="333">
        <v>1000</v>
      </c>
      <c r="M78" s="333" t="s">
        <v>1253</v>
      </c>
      <c r="N78" s="333">
        <v>100</v>
      </c>
      <c r="O78" s="349">
        <v>6.8999999999999999E-3</v>
      </c>
      <c r="P78" s="349">
        <v>4.0500000000000001E-2</v>
      </c>
      <c r="Q78" s="349"/>
      <c r="R78" s="367">
        <f t="shared" si="5"/>
        <v>410.81700000000001</v>
      </c>
      <c r="S78" s="358">
        <v>2.7469999999999999E-3</v>
      </c>
      <c r="T78" s="367">
        <f t="shared" si="6"/>
        <v>5.0027397260273974</v>
      </c>
      <c r="U78" s="351">
        <f t="shared" ref="U78:U108" si="7">IFERROR(-PMT(P78,T78,S78*R78)/(R78-S78*R78),"")</f>
        <v>6.1931299137280135E-4</v>
      </c>
      <c r="V78" s="327"/>
      <c r="W78" s="327"/>
      <c r="X78" s="5"/>
      <c r="Y78" s="327"/>
      <c r="Z78" s="327"/>
      <c r="AA78" s="327"/>
      <c r="AB78" s="327"/>
      <c r="AC78" s="327"/>
      <c r="AD78" s="327"/>
      <c r="AE78" s="327"/>
      <c r="AF78" s="327"/>
      <c r="AG78" s="327"/>
      <c r="AH78" s="327"/>
      <c r="AI78" s="327"/>
      <c r="AJ78" s="327"/>
      <c r="AK78" s="327"/>
      <c r="AL78" s="327"/>
      <c r="AM78" s="327"/>
      <c r="AN78" s="327"/>
      <c r="AO78" s="327"/>
      <c r="AP78" s="327"/>
      <c r="AQ78" s="327"/>
      <c r="AR78" s="327"/>
      <c r="AS78" s="327"/>
      <c r="AT78" s="327"/>
      <c r="AU78" s="327"/>
      <c r="AV78" s="327"/>
      <c r="AW78" s="327"/>
      <c r="AX78" s="327"/>
      <c r="AY78" s="327"/>
      <c r="AZ78" s="327"/>
      <c r="BA78" s="327"/>
      <c r="BB78" s="327"/>
      <c r="BC78" s="327"/>
      <c r="BD78" s="327"/>
      <c r="BE78" s="327"/>
      <c r="BF78" s="327"/>
      <c r="BG78" s="327"/>
      <c r="BH78" s="327"/>
      <c r="BI78" s="327"/>
      <c r="BJ78" s="327"/>
      <c r="BK78" s="327"/>
      <c r="BL78" s="327"/>
      <c r="BM78" s="327"/>
      <c r="BN78" s="327"/>
      <c r="BO78" s="327"/>
      <c r="BP78" s="327"/>
      <c r="BQ78" s="327"/>
      <c r="BR78" s="327"/>
      <c r="BS78" s="327"/>
      <c r="BT78" s="327"/>
      <c r="BU78" s="327"/>
      <c r="BV78" s="327"/>
      <c r="BW78" s="327"/>
      <c r="BX78" s="327"/>
      <c r="BY78" s="327"/>
      <c r="BZ78" s="327"/>
      <c r="CA78" s="327"/>
      <c r="CB78" s="327"/>
      <c r="CC78" s="327"/>
      <c r="CD78" s="327"/>
      <c r="CE78" s="327"/>
      <c r="CF78" s="327"/>
    </row>
    <row r="79" spans="1:84" s="340" customFormat="1" x14ac:dyDescent="0.3">
      <c r="A79" s="333" t="s">
        <v>2313</v>
      </c>
      <c r="B79" s="332" t="s">
        <v>2314</v>
      </c>
      <c r="C79" s="333" t="s">
        <v>2176</v>
      </c>
      <c r="D79" s="333">
        <v>1</v>
      </c>
      <c r="E79" s="333">
        <v>4</v>
      </c>
      <c r="F79" s="333" t="s">
        <v>2156</v>
      </c>
      <c r="G79" s="333" t="s">
        <v>2315</v>
      </c>
      <c r="H79" s="333" t="s">
        <v>2316</v>
      </c>
      <c r="I79" s="335">
        <v>42262</v>
      </c>
      <c r="J79" s="335">
        <v>43358</v>
      </c>
      <c r="K79" s="352">
        <v>664253</v>
      </c>
      <c r="L79" s="333">
        <v>1000</v>
      </c>
      <c r="M79" s="333" t="s">
        <v>1253</v>
      </c>
      <c r="N79" s="333">
        <v>100</v>
      </c>
      <c r="O79" s="333">
        <v>2.2400000000000002</v>
      </c>
      <c r="P79" s="349">
        <v>9.2458394160584101E-2</v>
      </c>
      <c r="Q79" s="349"/>
      <c r="R79" s="367">
        <f t="shared" si="5"/>
        <v>664.25300000000004</v>
      </c>
      <c r="S79" s="353">
        <v>1.7100000000000001E-2</v>
      </c>
      <c r="T79" s="367">
        <f t="shared" si="6"/>
        <v>3.0027397260273974</v>
      </c>
      <c r="U79" s="351">
        <f t="shared" si="7"/>
        <v>6.8975977480770171E-3</v>
      </c>
      <c r="V79" s="327"/>
      <c r="W79" s="327"/>
      <c r="X79" s="5"/>
      <c r="Y79" s="327"/>
      <c r="Z79" s="327"/>
      <c r="AA79" s="327"/>
      <c r="AB79" s="327"/>
      <c r="AC79" s="327"/>
      <c r="AD79" s="327"/>
      <c r="AE79" s="327"/>
      <c r="AF79" s="327"/>
      <c r="AG79" s="327"/>
      <c r="AH79" s="327"/>
      <c r="AI79" s="327"/>
      <c r="AJ79" s="327"/>
      <c r="AK79" s="327"/>
      <c r="AL79" s="327"/>
      <c r="AM79" s="327"/>
      <c r="AN79" s="327"/>
      <c r="AO79" s="327"/>
      <c r="AP79" s="327"/>
      <c r="AQ79" s="327"/>
      <c r="AR79" s="327"/>
      <c r="AS79" s="327"/>
      <c r="AT79" s="327"/>
      <c r="AU79" s="327"/>
      <c r="AV79" s="327"/>
      <c r="AW79" s="327"/>
      <c r="AX79" s="327"/>
      <c r="AY79" s="327"/>
      <c r="AZ79" s="327"/>
      <c r="BA79" s="327"/>
      <c r="BB79" s="327"/>
      <c r="BC79" s="327"/>
      <c r="BD79" s="327"/>
      <c r="BE79" s="327"/>
      <c r="BF79" s="327"/>
      <c r="BG79" s="327"/>
      <c r="BH79" s="327"/>
      <c r="BI79" s="327"/>
      <c r="BJ79" s="327"/>
      <c r="BK79" s="327"/>
      <c r="BL79" s="327"/>
      <c r="BM79" s="327"/>
      <c r="BN79" s="327"/>
      <c r="BO79" s="327"/>
      <c r="BP79" s="327"/>
      <c r="BQ79" s="327"/>
      <c r="BR79" s="327"/>
      <c r="BS79" s="327"/>
      <c r="BT79" s="327"/>
      <c r="BU79" s="327"/>
      <c r="BV79" s="327"/>
      <c r="BW79" s="327"/>
      <c r="BX79" s="327"/>
      <c r="BY79" s="327"/>
      <c r="BZ79" s="327"/>
      <c r="CA79" s="327"/>
      <c r="CB79" s="327"/>
      <c r="CC79" s="327"/>
      <c r="CD79" s="327"/>
      <c r="CE79" s="327"/>
      <c r="CF79" s="327"/>
    </row>
    <row r="80" spans="1:84" s="340" customFormat="1" x14ac:dyDescent="0.3">
      <c r="A80" s="333" t="s">
        <v>2317</v>
      </c>
      <c r="B80" s="332" t="s">
        <v>2314</v>
      </c>
      <c r="C80" s="333" t="s">
        <v>2176</v>
      </c>
      <c r="D80" s="333">
        <v>2</v>
      </c>
      <c r="E80" s="333">
        <v>4</v>
      </c>
      <c r="F80" s="335" t="s">
        <v>2268</v>
      </c>
      <c r="G80" s="333" t="s">
        <v>2318</v>
      </c>
      <c r="H80" s="333" t="s">
        <v>2319</v>
      </c>
      <c r="I80" s="335">
        <v>42262</v>
      </c>
      <c r="J80" s="335">
        <v>44454</v>
      </c>
      <c r="K80" s="352">
        <v>179887</v>
      </c>
      <c r="L80" s="333">
        <v>1000</v>
      </c>
      <c r="M80" s="333" t="s">
        <v>1254</v>
      </c>
      <c r="N80" s="333" t="s">
        <v>1657</v>
      </c>
      <c r="O80" s="349">
        <v>8.8201000000000002E-2</v>
      </c>
      <c r="P80" s="349">
        <v>8.8201000000000002E-2</v>
      </c>
      <c r="Q80" s="349"/>
      <c r="R80" s="367">
        <f t="shared" si="5"/>
        <v>179.887</v>
      </c>
      <c r="S80" s="353">
        <v>1.7080000000000001E-2</v>
      </c>
      <c r="T80" s="367">
        <f t="shared" si="6"/>
        <v>6.0054794520547947</v>
      </c>
      <c r="U80" s="351">
        <f t="shared" si="7"/>
        <v>3.8501792038331622E-3</v>
      </c>
      <c r="V80" s="327"/>
      <c r="W80" s="327"/>
      <c r="X80" s="5"/>
      <c r="Y80" s="327"/>
      <c r="Z80" s="327"/>
      <c r="AA80" s="327"/>
      <c r="AB80" s="327"/>
      <c r="AC80" s="327"/>
      <c r="AD80" s="327"/>
      <c r="AE80" s="327"/>
      <c r="AF80" s="327"/>
      <c r="AG80" s="327"/>
      <c r="AH80" s="327"/>
      <c r="AI80" s="327"/>
      <c r="AJ80" s="327"/>
      <c r="AK80" s="327"/>
      <c r="AL80" s="327"/>
      <c r="AM80" s="327"/>
      <c r="AN80" s="327"/>
      <c r="AO80" s="327"/>
      <c r="AP80" s="327"/>
      <c r="AQ80" s="327"/>
      <c r="AR80" s="327"/>
      <c r="AS80" s="327"/>
      <c r="AT80" s="327"/>
      <c r="AU80" s="327"/>
      <c r="AV80" s="327"/>
      <c r="AW80" s="327"/>
      <c r="AX80" s="327"/>
      <c r="AY80" s="327"/>
      <c r="AZ80" s="327"/>
      <c r="BA80" s="327"/>
      <c r="BB80" s="327"/>
      <c r="BC80" s="327"/>
      <c r="BD80" s="327"/>
      <c r="BE80" s="327"/>
      <c r="BF80" s="327"/>
      <c r="BG80" s="327"/>
      <c r="BH80" s="327"/>
      <c r="BI80" s="327"/>
      <c r="BJ80" s="327"/>
      <c r="BK80" s="327"/>
      <c r="BL80" s="327"/>
      <c r="BM80" s="327"/>
      <c r="BN80" s="327"/>
      <c r="BO80" s="327"/>
      <c r="BP80" s="327"/>
      <c r="BQ80" s="327"/>
      <c r="BR80" s="327"/>
      <c r="BS80" s="327"/>
      <c r="BT80" s="327"/>
      <c r="BU80" s="327"/>
      <c r="BV80" s="327"/>
      <c r="BW80" s="327"/>
      <c r="BX80" s="327"/>
      <c r="BY80" s="327"/>
      <c r="BZ80" s="327"/>
      <c r="CA80" s="327"/>
      <c r="CB80" s="327"/>
      <c r="CC80" s="327"/>
      <c r="CD80" s="327"/>
      <c r="CE80" s="327"/>
      <c r="CF80" s="327"/>
    </row>
    <row r="81" spans="1:84" s="340" customFormat="1" x14ac:dyDescent="0.3">
      <c r="A81" s="333" t="s">
        <v>2320</v>
      </c>
      <c r="B81" s="332" t="s">
        <v>2314</v>
      </c>
      <c r="C81" s="333" t="s">
        <v>2176</v>
      </c>
      <c r="D81" s="333">
        <v>3</v>
      </c>
      <c r="E81" s="333">
        <v>4</v>
      </c>
      <c r="F81" s="335" t="s">
        <v>2268</v>
      </c>
      <c r="G81" s="333" t="s">
        <v>2321</v>
      </c>
      <c r="H81" s="333" t="s">
        <v>2322</v>
      </c>
      <c r="I81" s="335">
        <v>42262</v>
      </c>
      <c r="J81" s="335">
        <v>45550</v>
      </c>
      <c r="K81" s="352">
        <v>48066</v>
      </c>
      <c r="L81" s="333">
        <v>1000</v>
      </c>
      <c r="M81" s="333" t="s">
        <v>1254</v>
      </c>
      <c r="N81" s="333" t="s">
        <v>1657</v>
      </c>
      <c r="O81" s="349">
        <v>8.7608000000000005E-2</v>
      </c>
      <c r="P81" s="349">
        <v>8.7608000000000005E-2</v>
      </c>
      <c r="Q81" s="349"/>
      <c r="R81" s="367">
        <f t="shared" si="5"/>
        <v>48.066000000000003</v>
      </c>
      <c r="S81" s="353">
        <v>1.7080000000000001E-2</v>
      </c>
      <c r="T81" s="367">
        <f t="shared" si="6"/>
        <v>9.0082191780821912</v>
      </c>
      <c r="U81" s="351">
        <f t="shared" si="7"/>
        <v>2.8685519586120274E-3</v>
      </c>
      <c r="V81" s="327"/>
      <c r="W81" s="327"/>
      <c r="X81" s="5"/>
      <c r="Y81" s="327"/>
      <c r="Z81" s="327"/>
      <c r="AA81" s="327"/>
      <c r="AB81" s="327"/>
      <c r="AC81" s="327"/>
      <c r="AD81" s="327"/>
      <c r="AE81" s="327"/>
      <c r="AF81" s="327"/>
      <c r="AG81" s="327"/>
      <c r="AH81" s="327"/>
      <c r="AI81" s="327"/>
      <c r="AJ81" s="327"/>
      <c r="AK81" s="327"/>
      <c r="AL81" s="327"/>
      <c r="AM81" s="327"/>
      <c r="AN81" s="327"/>
      <c r="AO81" s="327"/>
      <c r="AP81" s="327"/>
      <c r="AQ81" s="327"/>
      <c r="AR81" s="327"/>
      <c r="AS81" s="327"/>
      <c r="AT81" s="327"/>
      <c r="AU81" s="327"/>
      <c r="AV81" s="327"/>
      <c r="AW81" s="327"/>
      <c r="AX81" s="327"/>
      <c r="AY81" s="327"/>
      <c r="AZ81" s="327"/>
      <c r="BA81" s="327"/>
      <c r="BB81" s="327"/>
      <c r="BC81" s="327"/>
      <c r="BD81" s="327"/>
      <c r="BE81" s="327"/>
      <c r="BF81" s="327"/>
      <c r="BG81" s="327"/>
      <c r="BH81" s="327"/>
      <c r="BI81" s="327"/>
      <c r="BJ81" s="327"/>
      <c r="BK81" s="327"/>
      <c r="BL81" s="327"/>
      <c r="BM81" s="327"/>
      <c r="BN81" s="327"/>
      <c r="BO81" s="327"/>
      <c r="BP81" s="327"/>
      <c r="BQ81" s="327"/>
      <c r="BR81" s="327"/>
      <c r="BS81" s="327"/>
      <c r="BT81" s="327"/>
      <c r="BU81" s="327"/>
      <c r="BV81" s="327"/>
      <c r="BW81" s="327"/>
      <c r="BX81" s="327"/>
      <c r="BY81" s="327"/>
      <c r="BZ81" s="327"/>
      <c r="CA81" s="327"/>
      <c r="CB81" s="327"/>
      <c r="CC81" s="327"/>
      <c r="CD81" s="327"/>
      <c r="CE81" s="327"/>
      <c r="CF81" s="327"/>
    </row>
    <row r="82" spans="1:84" s="340" customFormat="1" x14ac:dyDescent="0.3">
      <c r="A82" s="333" t="s">
        <v>2323</v>
      </c>
      <c r="B82" s="332" t="s">
        <v>1701</v>
      </c>
      <c r="C82" s="333" t="s">
        <v>1655</v>
      </c>
      <c r="D82" s="333">
        <v>1</v>
      </c>
      <c r="E82" s="333">
        <v>7</v>
      </c>
      <c r="F82" s="335" t="s">
        <v>2268</v>
      </c>
      <c r="G82" s="333" t="s">
        <v>2324</v>
      </c>
      <c r="H82" s="333" t="s">
        <v>2325</v>
      </c>
      <c r="I82" s="335">
        <v>42658</v>
      </c>
      <c r="J82" s="335">
        <v>44484</v>
      </c>
      <c r="K82" s="352">
        <v>155000</v>
      </c>
      <c r="L82" s="333">
        <v>1000</v>
      </c>
      <c r="M82" s="333" t="s">
        <v>1254</v>
      </c>
      <c r="N82" s="333" t="s">
        <v>1657</v>
      </c>
      <c r="O82" s="349">
        <v>5.4794999999999996E-2</v>
      </c>
      <c r="P82" s="349">
        <v>5.4794999999999996E-2</v>
      </c>
      <c r="Q82" s="349"/>
      <c r="R82" s="367">
        <f t="shared" si="5"/>
        <v>155</v>
      </c>
      <c r="S82" s="353">
        <v>3.9350371222222201E-2</v>
      </c>
      <c r="T82" s="367">
        <f t="shared" si="6"/>
        <v>5.0027397260273974</v>
      </c>
      <c r="U82" s="351">
        <f t="shared" si="7"/>
        <v>9.5824210166758558E-3</v>
      </c>
      <c r="V82" s="327"/>
      <c r="W82" s="327"/>
      <c r="X82" s="5"/>
      <c r="Y82" s="327"/>
      <c r="Z82" s="327"/>
      <c r="AA82" s="327"/>
      <c r="AB82" s="327"/>
      <c r="AC82" s="327"/>
      <c r="AD82" s="327"/>
      <c r="AE82" s="327"/>
      <c r="AF82" s="327"/>
      <c r="AG82" s="327"/>
      <c r="AH82" s="327"/>
      <c r="AI82" s="327"/>
      <c r="AJ82" s="327"/>
      <c r="AK82" s="327"/>
      <c r="AL82" s="327"/>
      <c r="AM82" s="327"/>
      <c r="AN82" s="327"/>
      <c r="AO82" s="327"/>
      <c r="AP82" s="327"/>
      <c r="AQ82" s="327"/>
      <c r="AR82" s="327"/>
      <c r="AS82" s="327"/>
      <c r="AT82" s="327"/>
      <c r="AU82" s="327"/>
      <c r="AV82" s="327"/>
      <c r="AW82" s="327"/>
      <c r="AX82" s="327"/>
      <c r="AY82" s="327"/>
      <c r="AZ82" s="327"/>
      <c r="BA82" s="327"/>
      <c r="BB82" s="327"/>
      <c r="BC82" s="327"/>
      <c r="BD82" s="327"/>
      <c r="BE82" s="327"/>
      <c r="BF82" s="327"/>
      <c r="BG82" s="327"/>
      <c r="BH82" s="327"/>
      <c r="BI82" s="327"/>
      <c r="BJ82" s="327"/>
      <c r="BK82" s="327"/>
      <c r="BL82" s="327"/>
      <c r="BM82" s="327"/>
      <c r="BN82" s="327"/>
      <c r="BO82" s="327"/>
      <c r="BP82" s="327"/>
      <c r="BQ82" s="327"/>
      <c r="BR82" s="327"/>
      <c r="BS82" s="327"/>
      <c r="BT82" s="327"/>
      <c r="BU82" s="327"/>
      <c r="BV82" s="327"/>
      <c r="BW82" s="327"/>
      <c r="BX82" s="327"/>
      <c r="BY82" s="327"/>
      <c r="BZ82" s="327"/>
      <c r="CA82" s="327"/>
      <c r="CB82" s="327"/>
      <c r="CC82" s="327"/>
      <c r="CD82" s="327"/>
      <c r="CE82" s="327"/>
      <c r="CF82" s="327"/>
    </row>
    <row r="83" spans="1:84" s="340" customFormat="1" x14ac:dyDescent="0.3">
      <c r="A83" s="333" t="s">
        <v>2326</v>
      </c>
      <c r="B83" s="332" t="s">
        <v>1701</v>
      </c>
      <c r="C83" s="333" t="s">
        <v>1655</v>
      </c>
      <c r="D83" s="333">
        <v>2</v>
      </c>
      <c r="E83" s="333">
        <v>7</v>
      </c>
      <c r="F83" s="335" t="s">
        <v>2268</v>
      </c>
      <c r="G83" s="333" t="s">
        <v>2327</v>
      </c>
      <c r="H83" s="333" t="s">
        <v>2328</v>
      </c>
      <c r="I83" s="335">
        <v>42658</v>
      </c>
      <c r="J83" s="335">
        <v>45214</v>
      </c>
      <c r="K83" s="352">
        <v>115000</v>
      </c>
      <c r="L83" s="333">
        <v>1000</v>
      </c>
      <c r="M83" s="333" t="s">
        <v>1254</v>
      </c>
      <c r="N83" s="333" t="s">
        <v>1657</v>
      </c>
      <c r="O83" s="349">
        <v>5.5421999999999999E-2</v>
      </c>
      <c r="P83" s="349">
        <v>5.5421999999999999E-2</v>
      </c>
      <c r="Q83" s="349"/>
      <c r="R83" s="367">
        <f t="shared" si="5"/>
        <v>115</v>
      </c>
      <c r="S83" s="353">
        <v>3.9350371222222201E-2</v>
      </c>
      <c r="T83" s="367">
        <f t="shared" si="6"/>
        <v>7.0027397260273974</v>
      </c>
      <c r="U83" s="351">
        <f t="shared" si="7"/>
        <v>7.216494553965452E-3</v>
      </c>
      <c r="V83" s="327"/>
      <c r="W83" s="327"/>
      <c r="X83" s="5"/>
      <c r="Y83" s="327"/>
      <c r="Z83" s="327"/>
      <c r="AA83" s="327"/>
      <c r="AB83" s="327"/>
      <c r="AC83" s="327"/>
      <c r="AD83" s="327"/>
      <c r="AE83" s="327"/>
      <c r="AF83" s="327"/>
      <c r="AG83" s="327"/>
      <c r="AH83" s="327"/>
      <c r="AI83" s="327"/>
      <c r="AJ83" s="327"/>
      <c r="AK83" s="327"/>
      <c r="AL83" s="327"/>
      <c r="AM83" s="327"/>
      <c r="AN83" s="327"/>
      <c r="AO83" s="327"/>
      <c r="AP83" s="327"/>
      <c r="AQ83" s="327"/>
      <c r="AR83" s="327"/>
      <c r="AS83" s="327"/>
      <c r="AT83" s="327"/>
      <c r="AU83" s="327"/>
      <c r="AV83" s="327"/>
      <c r="AW83" s="327"/>
      <c r="AX83" s="327"/>
      <c r="AY83" s="327"/>
      <c r="AZ83" s="327"/>
      <c r="BA83" s="327"/>
      <c r="BB83" s="327"/>
      <c r="BC83" s="327"/>
      <c r="BD83" s="327"/>
      <c r="BE83" s="327"/>
      <c r="BF83" s="327"/>
      <c r="BG83" s="327"/>
      <c r="BH83" s="327"/>
      <c r="BI83" s="327"/>
      <c r="BJ83" s="327"/>
      <c r="BK83" s="327"/>
      <c r="BL83" s="327"/>
      <c r="BM83" s="327"/>
      <c r="BN83" s="327"/>
      <c r="BO83" s="327"/>
      <c r="BP83" s="327"/>
      <c r="BQ83" s="327"/>
      <c r="BR83" s="327"/>
      <c r="BS83" s="327"/>
      <c r="BT83" s="327"/>
      <c r="BU83" s="327"/>
      <c r="BV83" s="327"/>
      <c r="BW83" s="327"/>
      <c r="BX83" s="327"/>
      <c r="BY83" s="327"/>
      <c r="BZ83" s="327"/>
      <c r="CA83" s="327"/>
      <c r="CB83" s="327"/>
      <c r="CC83" s="327"/>
      <c r="CD83" s="327"/>
      <c r="CE83" s="327"/>
      <c r="CF83" s="327"/>
    </row>
    <row r="84" spans="1:84" s="340" customFormat="1" x14ac:dyDescent="0.3">
      <c r="A84" s="333" t="s">
        <v>2329</v>
      </c>
      <c r="B84" s="332" t="s">
        <v>1691</v>
      </c>
      <c r="C84" s="333" t="s">
        <v>1655</v>
      </c>
      <c r="D84" s="333">
        <v>1</v>
      </c>
      <c r="E84" s="333">
        <v>3</v>
      </c>
      <c r="F84" s="335" t="s">
        <v>2268</v>
      </c>
      <c r="G84" s="333" t="s">
        <v>2330</v>
      </c>
      <c r="H84" s="333" t="s">
        <v>2331</v>
      </c>
      <c r="I84" s="335">
        <v>42719</v>
      </c>
      <c r="J84" s="335">
        <v>44545</v>
      </c>
      <c r="K84" s="352">
        <v>199069</v>
      </c>
      <c r="L84" s="333">
        <v>1000</v>
      </c>
      <c r="M84" s="333" t="s">
        <v>1254</v>
      </c>
      <c r="N84" s="333" t="s">
        <v>1657</v>
      </c>
      <c r="O84" s="349">
        <v>6.6971000000000003E-2</v>
      </c>
      <c r="P84" s="349">
        <v>6.6971000000000003E-2</v>
      </c>
      <c r="Q84" s="349"/>
      <c r="R84" s="367">
        <f t="shared" si="5"/>
        <v>199.06899999999999</v>
      </c>
      <c r="S84" s="353">
        <v>2.75184245333332E-2</v>
      </c>
      <c r="T84" s="367">
        <f t="shared" si="6"/>
        <v>5.0027397260273974</v>
      </c>
      <c r="U84" s="351">
        <f t="shared" si="7"/>
        <v>6.8423503362836403E-3</v>
      </c>
      <c r="V84" s="327"/>
      <c r="W84" s="327"/>
      <c r="X84" s="5"/>
      <c r="Y84" s="327"/>
      <c r="Z84" s="327"/>
      <c r="AA84" s="327"/>
      <c r="AB84" s="327"/>
      <c r="AC84" s="327"/>
      <c r="AD84" s="327"/>
      <c r="AE84" s="327"/>
      <c r="AF84" s="327"/>
      <c r="AG84" s="327"/>
      <c r="AH84" s="327"/>
      <c r="AI84" s="327"/>
      <c r="AJ84" s="327"/>
      <c r="AK84" s="327"/>
      <c r="AL84" s="327"/>
      <c r="AM84" s="327"/>
      <c r="AN84" s="327"/>
      <c r="AO84" s="327"/>
      <c r="AP84" s="327"/>
      <c r="AQ84" s="327"/>
      <c r="AR84" s="327"/>
      <c r="AS84" s="327"/>
      <c r="AT84" s="327"/>
      <c r="AU84" s="327"/>
      <c r="AV84" s="327"/>
      <c r="AW84" s="327"/>
      <c r="AX84" s="327"/>
      <c r="AY84" s="327"/>
      <c r="AZ84" s="327"/>
      <c r="BA84" s="327"/>
      <c r="BB84" s="327"/>
      <c r="BC84" s="327"/>
      <c r="BD84" s="327"/>
      <c r="BE84" s="327"/>
      <c r="BF84" s="327"/>
      <c r="BG84" s="327"/>
      <c r="BH84" s="327"/>
      <c r="BI84" s="327"/>
      <c r="BJ84" s="327"/>
      <c r="BK84" s="327"/>
      <c r="BL84" s="327"/>
      <c r="BM84" s="327"/>
      <c r="BN84" s="327"/>
      <c r="BO84" s="327"/>
      <c r="BP84" s="327"/>
      <c r="BQ84" s="327"/>
      <c r="BR84" s="327"/>
      <c r="BS84" s="327"/>
      <c r="BT84" s="327"/>
      <c r="BU84" s="327"/>
      <c r="BV84" s="327"/>
      <c r="BW84" s="327"/>
      <c r="BX84" s="327"/>
      <c r="BY84" s="327"/>
      <c r="BZ84" s="327"/>
      <c r="CA84" s="327"/>
      <c r="CB84" s="327"/>
      <c r="CC84" s="327"/>
      <c r="CD84" s="327"/>
      <c r="CE84" s="327"/>
      <c r="CF84" s="327"/>
    </row>
    <row r="85" spans="1:84" s="340" customFormat="1" x14ac:dyDescent="0.3">
      <c r="A85" s="333" t="s">
        <v>2332</v>
      </c>
      <c r="B85" s="332" t="s">
        <v>1691</v>
      </c>
      <c r="C85" s="333" t="s">
        <v>1655</v>
      </c>
      <c r="D85" s="333">
        <v>2</v>
      </c>
      <c r="E85" s="333">
        <v>3</v>
      </c>
      <c r="F85" s="335" t="s">
        <v>2268</v>
      </c>
      <c r="G85" s="333" t="s">
        <v>2333</v>
      </c>
      <c r="H85" s="333" t="s">
        <v>2334</v>
      </c>
      <c r="I85" s="335">
        <v>42719</v>
      </c>
      <c r="J85" s="335">
        <v>45275</v>
      </c>
      <c r="K85" s="352">
        <v>100931</v>
      </c>
      <c r="L85" s="333">
        <v>1000</v>
      </c>
      <c r="M85" s="333" t="s">
        <v>1254</v>
      </c>
      <c r="N85" s="333" t="s">
        <v>1657</v>
      </c>
      <c r="O85" s="349">
        <v>6.8701999999999999E-2</v>
      </c>
      <c r="P85" s="349">
        <v>6.8701999999999999E-2</v>
      </c>
      <c r="Q85" s="349"/>
      <c r="R85" s="367">
        <f t="shared" si="5"/>
        <v>100.931</v>
      </c>
      <c r="S85" s="353">
        <v>2.75184245333332E-2</v>
      </c>
      <c r="T85" s="367">
        <f t="shared" si="6"/>
        <v>7.0027397260273974</v>
      </c>
      <c r="U85" s="351">
        <f t="shared" si="7"/>
        <v>5.2252785530635878E-3</v>
      </c>
      <c r="V85" s="327"/>
      <c r="W85" s="327"/>
      <c r="X85" s="5"/>
      <c r="Y85" s="327"/>
      <c r="Z85" s="327"/>
      <c r="AA85" s="327"/>
      <c r="AB85" s="327"/>
      <c r="AC85" s="327"/>
      <c r="AD85" s="327"/>
      <c r="AE85" s="327"/>
      <c r="AF85" s="327"/>
      <c r="AG85" s="327"/>
      <c r="AH85" s="327"/>
      <c r="AI85" s="327"/>
      <c r="AJ85" s="327"/>
      <c r="AK85" s="327"/>
      <c r="AL85" s="327"/>
      <c r="AM85" s="327"/>
      <c r="AN85" s="327"/>
      <c r="AO85" s="327"/>
      <c r="AP85" s="327"/>
      <c r="AQ85" s="327"/>
      <c r="AR85" s="327"/>
      <c r="AS85" s="327"/>
      <c r="AT85" s="327"/>
      <c r="AU85" s="327"/>
      <c r="AV85" s="327"/>
      <c r="AW85" s="327"/>
      <c r="AX85" s="327"/>
      <c r="AY85" s="327"/>
      <c r="AZ85" s="327"/>
      <c r="BA85" s="327"/>
      <c r="BB85" s="327"/>
      <c r="BC85" s="327"/>
      <c r="BD85" s="327"/>
      <c r="BE85" s="327"/>
      <c r="BF85" s="327"/>
      <c r="BG85" s="327"/>
      <c r="BH85" s="327"/>
      <c r="BI85" s="327"/>
      <c r="BJ85" s="327"/>
      <c r="BK85" s="327"/>
      <c r="BL85" s="327"/>
      <c r="BM85" s="327"/>
      <c r="BN85" s="327"/>
      <c r="BO85" s="327"/>
      <c r="BP85" s="327"/>
      <c r="BQ85" s="327"/>
      <c r="BR85" s="327"/>
      <c r="BS85" s="327"/>
      <c r="BT85" s="327"/>
      <c r="BU85" s="327"/>
      <c r="BV85" s="327"/>
      <c r="BW85" s="327"/>
      <c r="BX85" s="327"/>
      <c r="BY85" s="327"/>
      <c r="BZ85" s="327"/>
      <c r="CA85" s="327"/>
      <c r="CB85" s="327"/>
      <c r="CC85" s="327"/>
      <c r="CD85" s="327"/>
      <c r="CE85" s="327"/>
      <c r="CF85" s="327"/>
    </row>
    <row r="86" spans="1:84" s="340" customFormat="1" x14ac:dyDescent="0.3">
      <c r="A86" s="333" t="s">
        <v>2335</v>
      </c>
      <c r="B86" s="332" t="s">
        <v>1949</v>
      </c>
      <c r="C86" s="333" t="s">
        <v>1935</v>
      </c>
      <c r="D86" s="333" t="s">
        <v>2161</v>
      </c>
      <c r="E86" s="333">
        <v>5</v>
      </c>
      <c r="F86" s="335" t="s">
        <v>2268</v>
      </c>
      <c r="G86" s="333" t="s">
        <v>2336</v>
      </c>
      <c r="H86" s="333" t="s">
        <v>2337</v>
      </c>
      <c r="I86" s="335">
        <v>42781</v>
      </c>
      <c r="J86" s="335">
        <v>45337</v>
      </c>
      <c r="K86" s="352">
        <v>300000</v>
      </c>
      <c r="L86" s="333">
        <v>1000</v>
      </c>
      <c r="M86" s="333" t="s">
        <v>1254</v>
      </c>
      <c r="N86" s="333" t="s">
        <v>1657</v>
      </c>
      <c r="O86" s="349">
        <v>5.0373000000000001E-2</v>
      </c>
      <c r="P86" s="349">
        <v>5.0373000000000001E-2</v>
      </c>
      <c r="Q86" s="349"/>
      <c r="R86" s="367">
        <f t="shared" si="5"/>
        <v>300</v>
      </c>
      <c r="S86" s="353">
        <v>1.8200000000000001E-2</v>
      </c>
      <c r="T86" s="367">
        <f t="shared" si="6"/>
        <v>7.0027397260273974</v>
      </c>
      <c r="U86" s="351">
        <f t="shared" si="7"/>
        <v>3.2069070566079607E-3</v>
      </c>
      <c r="V86" s="327"/>
      <c r="W86" s="327"/>
      <c r="X86" s="5"/>
      <c r="Y86" s="327"/>
      <c r="Z86" s="327"/>
      <c r="AA86" s="327"/>
      <c r="AB86" s="327"/>
      <c r="AC86" s="327"/>
      <c r="AD86" s="327"/>
      <c r="AE86" s="327"/>
      <c r="AF86" s="327"/>
      <c r="AG86" s="327"/>
      <c r="AH86" s="327"/>
      <c r="AI86" s="327"/>
      <c r="AJ86" s="327"/>
      <c r="AK86" s="327"/>
      <c r="AL86" s="327"/>
      <c r="AM86" s="327"/>
      <c r="AN86" s="327"/>
      <c r="AO86" s="327"/>
      <c r="AP86" s="327"/>
      <c r="AQ86" s="327"/>
      <c r="AR86" s="327"/>
      <c r="AS86" s="327"/>
      <c r="AT86" s="327"/>
      <c r="AU86" s="327"/>
      <c r="AV86" s="327"/>
      <c r="AW86" s="327"/>
      <c r="AX86" s="327"/>
      <c r="AY86" s="327"/>
      <c r="AZ86" s="327"/>
      <c r="BA86" s="327"/>
      <c r="BB86" s="327"/>
      <c r="BC86" s="327"/>
      <c r="BD86" s="327"/>
      <c r="BE86" s="327"/>
      <c r="BF86" s="327"/>
      <c r="BG86" s="327"/>
      <c r="BH86" s="327"/>
      <c r="BI86" s="327"/>
      <c r="BJ86" s="327"/>
      <c r="BK86" s="327"/>
      <c r="BL86" s="327"/>
      <c r="BM86" s="327"/>
      <c r="BN86" s="327"/>
      <c r="BO86" s="327"/>
      <c r="BP86" s="327"/>
      <c r="BQ86" s="327"/>
      <c r="BR86" s="327"/>
      <c r="BS86" s="327"/>
      <c r="BT86" s="327"/>
      <c r="BU86" s="327"/>
      <c r="BV86" s="327"/>
      <c r="BW86" s="327"/>
      <c r="BX86" s="327"/>
      <c r="BY86" s="327"/>
      <c r="BZ86" s="327"/>
      <c r="CA86" s="327"/>
      <c r="CB86" s="327"/>
      <c r="CC86" s="327"/>
      <c r="CD86" s="327"/>
      <c r="CE86" s="327"/>
      <c r="CF86" s="327"/>
    </row>
    <row r="87" spans="1:84" s="340" customFormat="1" x14ac:dyDescent="0.3">
      <c r="A87" s="333" t="s">
        <v>2338</v>
      </c>
      <c r="B87" s="332" t="s">
        <v>1696</v>
      </c>
      <c r="C87" s="333" t="s">
        <v>1655</v>
      </c>
      <c r="D87" s="333">
        <v>1</v>
      </c>
      <c r="E87" s="333">
        <v>8</v>
      </c>
      <c r="F87" s="335" t="s">
        <v>2268</v>
      </c>
      <c r="G87" s="333" t="s">
        <v>2339</v>
      </c>
      <c r="H87" s="333" t="s">
        <v>2340</v>
      </c>
      <c r="I87" s="335">
        <v>42901</v>
      </c>
      <c r="J87" s="335">
        <v>44727</v>
      </c>
      <c r="K87" s="352">
        <v>197598</v>
      </c>
      <c r="L87" s="333">
        <v>1000</v>
      </c>
      <c r="M87" s="333" t="s">
        <v>1254</v>
      </c>
      <c r="N87" s="333" t="s">
        <v>1657</v>
      </c>
      <c r="O87" s="349">
        <v>5.5999999999999994E-2</v>
      </c>
      <c r="P87" s="349">
        <v>5.5999999999999994E-2</v>
      </c>
      <c r="Q87" s="349"/>
      <c r="R87" s="367">
        <f t="shared" si="5"/>
        <v>197.59800000000001</v>
      </c>
      <c r="S87" s="353">
        <v>3.8899999999999997E-2</v>
      </c>
      <c r="T87" s="367">
        <f t="shared" si="6"/>
        <v>5.0027397260273974</v>
      </c>
      <c r="U87" s="351">
        <f t="shared" si="7"/>
        <v>9.4996420287689568E-3</v>
      </c>
      <c r="V87" s="327"/>
      <c r="W87" s="327"/>
      <c r="X87" s="5"/>
      <c r="Y87" s="327"/>
      <c r="Z87" s="327"/>
      <c r="AA87" s="327"/>
      <c r="AB87" s="327"/>
      <c r="AC87" s="327"/>
      <c r="AD87" s="327"/>
      <c r="AE87" s="327"/>
      <c r="AF87" s="327"/>
      <c r="AG87" s="327"/>
      <c r="AH87" s="327"/>
      <c r="AI87" s="327"/>
      <c r="AJ87" s="327"/>
      <c r="AK87" s="327"/>
      <c r="AL87" s="327"/>
      <c r="AM87" s="327"/>
      <c r="AN87" s="327"/>
      <c r="AO87" s="327"/>
      <c r="AP87" s="327"/>
      <c r="AQ87" s="327"/>
      <c r="AR87" s="327"/>
      <c r="AS87" s="327"/>
      <c r="AT87" s="327"/>
      <c r="AU87" s="327"/>
      <c r="AV87" s="327"/>
      <c r="AW87" s="327"/>
      <c r="AX87" s="327"/>
      <c r="AY87" s="327"/>
      <c r="AZ87" s="327"/>
      <c r="BA87" s="327"/>
      <c r="BB87" s="327"/>
      <c r="BC87" s="327"/>
      <c r="BD87" s="327"/>
      <c r="BE87" s="327"/>
      <c r="BF87" s="327"/>
      <c r="BG87" s="327"/>
      <c r="BH87" s="327"/>
      <c r="BI87" s="327"/>
      <c r="BJ87" s="327"/>
      <c r="BK87" s="327"/>
      <c r="BL87" s="327"/>
      <c r="BM87" s="327"/>
      <c r="BN87" s="327"/>
      <c r="BO87" s="327"/>
      <c r="BP87" s="327"/>
      <c r="BQ87" s="327"/>
      <c r="BR87" s="327"/>
      <c r="BS87" s="327"/>
      <c r="BT87" s="327"/>
      <c r="BU87" s="327"/>
      <c r="BV87" s="327"/>
      <c r="BW87" s="327"/>
      <c r="BX87" s="327"/>
      <c r="BY87" s="327"/>
      <c r="BZ87" s="327"/>
      <c r="CA87" s="327"/>
      <c r="CB87" s="327"/>
      <c r="CC87" s="327"/>
      <c r="CD87" s="327"/>
      <c r="CE87" s="327"/>
      <c r="CF87" s="327"/>
    </row>
    <row r="88" spans="1:84" s="340" customFormat="1" x14ac:dyDescent="0.3">
      <c r="A88" s="333" t="s">
        <v>2341</v>
      </c>
      <c r="B88" s="332" t="s">
        <v>1696</v>
      </c>
      <c r="C88" s="333" t="s">
        <v>1655</v>
      </c>
      <c r="D88" s="333">
        <v>2</v>
      </c>
      <c r="E88" s="333">
        <v>8</v>
      </c>
      <c r="F88" s="335" t="s">
        <v>2268</v>
      </c>
      <c r="G88" s="333" t="s">
        <v>2342</v>
      </c>
      <c r="H88" s="333" t="s">
        <v>2343</v>
      </c>
      <c r="I88" s="335">
        <v>42901</v>
      </c>
      <c r="J88" s="335">
        <v>45458</v>
      </c>
      <c r="K88" s="352">
        <v>177348</v>
      </c>
      <c r="L88" s="333">
        <v>1000</v>
      </c>
      <c r="M88" s="333" t="s">
        <v>1254</v>
      </c>
      <c r="N88" s="333" t="s">
        <v>1657</v>
      </c>
      <c r="O88" s="349">
        <v>5.6600999999999999E-2</v>
      </c>
      <c r="P88" s="349">
        <v>5.6600999999999999E-2</v>
      </c>
      <c r="Q88" s="349"/>
      <c r="R88" s="367">
        <f t="shared" si="5"/>
        <v>177.34800000000001</v>
      </c>
      <c r="S88" s="353">
        <v>3.8899999999999997E-2</v>
      </c>
      <c r="T88" s="367">
        <f t="shared" si="6"/>
        <v>7.0054794520547947</v>
      </c>
      <c r="U88" s="351">
        <f t="shared" si="7"/>
        <v>7.1584486365645706E-3</v>
      </c>
      <c r="V88" s="327"/>
      <c r="W88" s="327"/>
      <c r="X88" s="5"/>
      <c r="Y88" s="327"/>
      <c r="Z88" s="327"/>
      <c r="AA88" s="327"/>
      <c r="AB88" s="327"/>
      <c r="AC88" s="327"/>
      <c r="AD88" s="327"/>
      <c r="AE88" s="327"/>
      <c r="AF88" s="327"/>
      <c r="AG88" s="327"/>
      <c r="AH88" s="327"/>
      <c r="AI88" s="327"/>
      <c r="AJ88" s="327"/>
      <c r="AK88" s="327"/>
      <c r="AL88" s="327"/>
      <c r="AM88" s="327"/>
      <c r="AN88" s="327"/>
      <c r="AO88" s="327"/>
      <c r="AP88" s="327"/>
      <c r="AQ88" s="327"/>
      <c r="AR88" s="327"/>
      <c r="AS88" s="327"/>
      <c r="AT88" s="327"/>
      <c r="AU88" s="327"/>
      <c r="AV88" s="327"/>
      <c r="AW88" s="327"/>
      <c r="AX88" s="327"/>
      <c r="AY88" s="327"/>
      <c r="AZ88" s="327"/>
      <c r="BA88" s="327"/>
      <c r="BB88" s="327"/>
      <c r="BC88" s="327"/>
      <c r="BD88" s="327"/>
      <c r="BE88" s="327"/>
      <c r="BF88" s="327"/>
      <c r="BG88" s="327"/>
      <c r="BH88" s="327"/>
      <c r="BI88" s="327"/>
      <c r="BJ88" s="327"/>
      <c r="BK88" s="327"/>
      <c r="BL88" s="327"/>
      <c r="BM88" s="327"/>
      <c r="BN88" s="327"/>
      <c r="BO88" s="327"/>
      <c r="BP88" s="327"/>
      <c r="BQ88" s="327"/>
      <c r="BR88" s="327"/>
      <c r="BS88" s="327"/>
      <c r="BT88" s="327"/>
      <c r="BU88" s="327"/>
      <c r="BV88" s="327"/>
      <c r="BW88" s="327"/>
      <c r="BX88" s="327"/>
      <c r="BY88" s="327"/>
      <c r="BZ88" s="327"/>
      <c r="CA88" s="327"/>
      <c r="CB88" s="327"/>
      <c r="CC88" s="327"/>
      <c r="CD88" s="327"/>
      <c r="CE88" s="327"/>
      <c r="CF88" s="327"/>
    </row>
    <row r="89" spans="1:84" s="340" customFormat="1" x14ac:dyDescent="0.3">
      <c r="A89" s="333" t="s">
        <v>2344</v>
      </c>
      <c r="B89" s="332" t="s">
        <v>1672</v>
      </c>
      <c r="C89" s="333" t="s">
        <v>1655</v>
      </c>
      <c r="D89" s="333">
        <v>1</v>
      </c>
      <c r="E89" s="333">
        <v>8</v>
      </c>
      <c r="F89" s="335" t="s">
        <v>2268</v>
      </c>
      <c r="G89" s="333" t="s">
        <v>2345</v>
      </c>
      <c r="H89" s="333" t="s">
        <v>2346</v>
      </c>
      <c r="I89" s="335">
        <v>42993</v>
      </c>
      <c r="J89" s="335">
        <v>44819</v>
      </c>
      <c r="K89" s="352">
        <v>213804</v>
      </c>
      <c r="L89" s="333">
        <v>1000</v>
      </c>
      <c r="M89" s="333" t="s">
        <v>1254</v>
      </c>
      <c r="N89" s="333" t="s">
        <v>1657</v>
      </c>
      <c r="O89" s="349">
        <v>4.4199999999999996E-2</v>
      </c>
      <c r="P89" s="349">
        <v>4.4199999999999996E-2</v>
      </c>
      <c r="Q89" s="349"/>
      <c r="R89" s="367">
        <f t="shared" si="5"/>
        <v>213.804</v>
      </c>
      <c r="S89" s="353">
        <v>2.0400000000000001E-2</v>
      </c>
      <c r="T89" s="367">
        <f t="shared" si="6"/>
        <v>5.0027397260273974</v>
      </c>
      <c r="U89" s="351">
        <f t="shared" si="7"/>
        <v>4.7308291910053511E-3</v>
      </c>
      <c r="V89" s="327"/>
      <c r="W89" s="327"/>
      <c r="X89" s="5"/>
      <c r="Y89" s="327"/>
      <c r="Z89" s="327"/>
      <c r="AA89" s="327"/>
      <c r="AB89" s="327"/>
      <c r="AC89" s="327"/>
      <c r="AD89" s="327"/>
      <c r="AE89" s="327"/>
      <c r="AF89" s="327"/>
      <c r="AG89" s="327"/>
      <c r="AH89" s="327"/>
      <c r="AI89" s="327"/>
      <c r="AJ89" s="327"/>
      <c r="AK89" s="327"/>
      <c r="AL89" s="327"/>
      <c r="AM89" s="327"/>
      <c r="AN89" s="327"/>
      <c r="AO89" s="327"/>
      <c r="AP89" s="327"/>
      <c r="AQ89" s="327"/>
      <c r="AR89" s="327"/>
      <c r="AS89" s="327"/>
      <c r="AT89" s="327"/>
      <c r="AU89" s="327"/>
      <c r="AV89" s="327"/>
      <c r="AW89" s="327"/>
      <c r="AX89" s="327"/>
      <c r="AY89" s="327"/>
      <c r="AZ89" s="327"/>
      <c r="BA89" s="327"/>
      <c r="BB89" s="327"/>
      <c r="BC89" s="327"/>
      <c r="BD89" s="327"/>
      <c r="BE89" s="327"/>
      <c r="BF89" s="327"/>
      <c r="BG89" s="327"/>
      <c r="BH89" s="327"/>
      <c r="BI89" s="327"/>
      <c r="BJ89" s="327"/>
      <c r="BK89" s="327"/>
      <c r="BL89" s="327"/>
      <c r="BM89" s="327"/>
      <c r="BN89" s="327"/>
      <c r="BO89" s="327"/>
      <c r="BP89" s="327"/>
      <c r="BQ89" s="327"/>
      <c r="BR89" s="327"/>
      <c r="BS89" s="327"/>
      <c r="BT89" s="327"/>
      <c r="BU89" s="327"/>
      <c r="BV89" s="327"/>
      <c r="BW89" s="327"/>
      <c r="BX89" s="327"/>
      <c r="BY89" s="327"/>
      <c r="BZ89" s="327"/>
      <c r="CA89" s="327"/>
      <c r="CB89" s="327"/>
      <c r="CC89" s="327"/>
      <c r="CD89" s="327"/>
      <c r="CE89" s="327"/>
      <c r="CF89" s="327"/>
    </row>
    <row r="90" spans="1:84" s="340" customFormat="1" x14ac:dyDescent="0.3">
      <c r="A90" s="333" t="s">
        <v>2347</v>
      </c>
      <c r="B90" s="332" t="s">
        <v>1672</v>
      </c>
      <c r="C90" s="333" t="s">
        <v>1655</v>
      </c>
      <c r="D90" s="333">
        <v>2</v>
      </c>
      <c r="E90" s="333">
        <v>8</v>
      </c>
      <c r="F90" s="335" t="s">
        <v>2268</v>
      </c>
      <c r="G90" s="333" t="s">
        <v>2348</v>
      </c>
      <c r="H90" s="333" t="s">
        <v>2349</v>
      </c>
      <c r="I90" s="335">
        <v>42993</v>
      </c>
      <c r="J90" s="335">
        <v>45550</v>
      </c>
      <c r="K90" s="352">
        <v>355718</v>
      </c>
      <c r="L90" s="333">
        <v>1000</v>
      </c>
      <c r="M90" s="333" t="s">
        <v>1254</v>
      </c>
      <c r="N90" s="333" t="s">
        <v>1657</v>
      </c>
      <c r="O90" s="349">
        <v>4.6600000000000003E-2</v>
      </c>
      <c r="P90" s="349">
        <v>4.6600000000000003E-2</v>
      </c>
      <c r="Q90" s="349"/>
      <c r="R90" s="367">
        <f t="shared" si="5"/>
        <v>355.71800000000002</v>
      </c>
      <c r="S90" s="353">
        <v>2.0400000000000001E-2</v>
      </c>
      <c r="T90" s="367">
        <f t="shared" si="6"/>
        <v>7.0054794520547947</v>
      </c>
      <c r="U90" s="351">
        <f t="shared" si="7"/>
        <v>3.5523636977705685E-3</v>
      </c>
      <c r="V90" s="327"/>
      <c r="W90" s="327"/>
      <c r="X90" s="5"/>
      <c r="Y90" s="327"/>
      <c r="Z90" s="327"/>
      <c r="AA90" s="327"/>
      <c r="AB90" s="327"/>
      <c r="AC90" s="327"/>
      <c r="AD90" s="327"/>
      <c r="AE90" s="327"/>
      <c r="AF90" s="327"/>
      <c r="AG90" s="327"/>
      <c r="AH90" s="327"/>
      <c r="AI90" s="327"/>
      <c r="AJ90" s="327"/>
      <c r="AK90" s="327"/>
      <c r="AL90" s="327"/>
      <c r="AM90" s="327"/>
      <c r="AN90" s="327"/>
      <c r="AO90" s="327"/>
      <c r="AP90" s="327"/>
      <c r="AQ90" s="327"/>
      <c r="AR90" s="327"/>
      <c r="AS90" s="327"/>
      <c r="AT90" s="327"/>
      <c r="AU90" s="327"/>
      <c r="AV90" s="327"/>
      <c r="AW90" s="327"/>
      <c r="AX90" s="327"/>
      <c r="AY90" s="327"/>
      <c r="AZ90" s="327"/>
      <c r="BA90" s="327"/>
      <c r="BB90" s="327"/>
      <c r="BC90" s="327"/>
      <c r="BD90" s="327"/>
      <c r="BE90" s="327"/>
      <c r="BF90" s="327"/>
      <c r="BG90" s="327"/>
      <c r="BH90" s="327"/>
      <c r="BI90" s="327"/>
      <c r="BJ90" s="327"/>
      <c r="BK90" s="327"/>
      <c r="BL90" s="327"/>
      <c r="BM90" s="327"/>
      <c r="BN90" s="327"/>
      <c r="BO90" s="327"/>
      <c r="BP90" s="327"/>
      <c r="BQ90" s="327"/>
      <c r="BR90" s="327"/>
      <c r="BS90" s="327"/>
      <c r="BT90" s="327"/>
      <c r="BU90" s="327"/>
      <c r="BV90" s="327"/>
      <c r="BW90" s="327"/>
      <c r="BX90" s="327"/>
      <c r="BY90" s="327"/>
      <c r="BZ90" s="327"/>
      <c r="CA90" s="327"/>
      <c r="CB90" s="327"/>
      <c r="CC90" s="327"/>
      <c r="CD90" s="327"/>
      <c r="CE90" s="327"/>
      <c r="CF90" s="327"/>
    </row>
    <row r="91" spans="1:84" s="340" customFormat="1" x14ac:dyDescent="0.3">
      <c r="A91" s="333" t="s">
        <v>2350</v>
      </c>
      <c r="B91" s="332" t="s">
        <v>1672</v>
      </c>
      <c r="C91" s="333" t="s">
        <v>1655</v>
      </c>
      <c r="D91" s="333">
        <v>3</v>
      </c>
      <c r="E91" s="333">
        <v>8</v>
      </c>
      <c r="F91" s="335" t="s">
        <v>2268</v>
      </c>
      <c r="G91" s="333" t="s">
        <v>2351</v>
      </c>
      <c r="H91" s="333" t="s">
        <v>2352</v>
      </c>
      <c r="I91" s="335">
        <v>42993</v>
      </c>
      <c r="J91" s="335">
        <v>46645</v>
      </c>
      <c r="K91" s="352">
        <v>130478</v>
      </c>
      <c r="L91" s="333">
        <v>1000</v>
      </c>
      <c r="M91" s="333" t="s">
        <v>1254</v>
      </c>
      <c r="N91" s="333" t="s">
        <v>1657</v>
      </c>
      <c r="O91" s="349">
        <v>5.0499999999999996E-2</v>
      </c>
      <c r="P91" s="349">
        <v>5.0499999999999996E-2</v>
      </c>
      <c r="Q91" s="349"/>
      <c r="R91" s="367">
        <f t="shared" si="5"/>
        <v>130.47800000000001</v>
      </c>
      <c r="S91" s="353">
        <v>2.0400000000000001E-2</v>
      </c>
      <c r="T91" s="367">
        <f t="shared" si="6"/>
        <v>10.005479452054795</v>
      </c>
      <c r="U91" s="351">
        <f t="shared" si="7"/>
        <v>2.7023170124419837E-3</v>
      </c>
      <c r="V91" s="327"/>
      <c r="W91" s="327"/>
      <c r="X91" s="5"/>
      <c r="Y91" s="327"/>
      <c r="Z91" s="327"/>
      <c r="AA91" s="327"/>
      <c r="AB91" s="327"/>
      <c r="AC91" s="327"/>
      <c r="AD91" s="327"/>
      <c r="AE91" s="327"/>
      <c r="AF91" s="327"/>
      <c r="AG91" s="327"/>
      <c r="AH91" s="327"/>
      <c r="AI91" s="327"/>
      <c r="AJ91" s="327"/>
      <c r="AK91" s="327"/>
      <c r="AL91" s="327"/>
      <c r="AM91" s="327"/>
      <c r="AN91" s="327"/>
      <c r="AO91" s="327"/>
      <c r="AP91" s="327"/>
      <c r="AQ91" s="327"/>
      <c r="AR91" s="327"/>
      <c r="AS91" s="327"/>
      <c r="AT91" s="327"/>
      <c r="AU91" s="327"/>
      <c r="AV91" s="327"/>
      <c r="AW91" s="327"/>
      <c r="AX91" s="327"/>
      <c r="AY91" s="327"/>
      <c r="AZ91" s="327"/>
      <c r="BA91" s="327"/>
      <c r="BB91" s="327"/>
      <c r="BC91" s="327"/>
      <c r="BD91" s="327"/>
      <c r="BE91" s="327"/>
      <c r="BF91" s="327"/>
      <c r="BG91" s="327"/>
      <c r="BH91" s="327"/>
      <c r="BI91" s="327"/>
      <c r="BJ91" s="327"/>
      <c r="BK91" s="327"/>
      <c r="BL91" s="327"/>
      <c r="BM91" s="327"/>
      <c r="BN91" s="327"/>
      <c r="BO91" s="327"/>
      <c r="BP91" s="327"/>
      <c r="BQ91" s="327"/>
      <c r="BR91" s="327"/>
      <c r="BS91" s="327"/>
      <c r="BT91" s="327"/>
      <c r="BU91" s="327"/>
      <c r="BV91" s="327"/>
      <c r="BW91" s="327"/>
      <c r="BX91" s="327"/>
      <c r="BY91" s="327"/>
      <c r="BZ91" s="327"/>
      <c r="CA91" s="327"/>
      <c r="CB91" s="327"/>
      <c r="CC91" s="327"/>
      <c r="CD91" s="327"/>
      <c r="CE91" s="327"/>
      <c r="CF91" s="327"/>
    </row>
    <row r="92" spans="1:84" s="340" customFormat="1" x14ac:dyDescent="0.3">
      <c r="A92" s="333" t="s">
        <v>2353</v>
      </c>
      <c r="B92" s="332" t="s">
        <v>1959</v>
      </c>
      <c r="C92" s="333" t="s">
        <v>1935</v>
      </c>
      <c r="D92" s="333">
        <v>1</v>
      </c>
      <c r="E92" s="333">
        <v>4</v>
      </c>
      <c r="F92" s="335" t="s">
        <v>2268</v>
      </c>
      <c r="G92" s="333" t="s">
        <v>2354</v>
      </c>
      <c r="H92" s="333" t="s">
        <v>2355</v>
      </c>
      <c r="I92" s="335">
        <v>42993</v>
      </c>
      <c r="J92" s="335">
        <v>45550</v>
      </c>
      <c r="K92" s="352">
        <v>255000</v>
      </c>
      <c r="L92" s="333">
        <v>1000</v>
      </c>
      <c r="M92" s="333" t="s">
        <v>1254</v>
      </c>
      <c r="N92" s="333" t="s">
        <v>1657</v>
      </c>
      <c r="O92" s="349">
        <v>4.41E-2</v>
      </c>
      <c r="P92" s="349">
        <v>4.41E-2</v>
      </c>
      <c r="Q92" s="349"/>
      <c r="R92" s="367">
        <f t="shared" si="5"/>
        <v>255</v>
      </c>
      <c r="S92" s="358">
        <v>1.72E-2</v>
      </c>
      <c r="T92" s="367">
        <f t="shared" si="6"/>
        <v>7.0054794520547947</v>
      </c>
      <c r="U92" s="351">
        <f t="shared" si="7"/>
        <v>2.9581909048973566E-3</v>
      </c>
      <c r="V92" s="327"/>
      <c r="W92" s="327"/>
      <c r="X92" s="5"/>
      <c r="Y92" s="327"/>
      <c r="Z92" s="327"/>
      <c r="AA92" s="327"/>
      <c r="AB92" s="327"/>
      <c r="AC92" s="327"/>
      <c r="AD92" s="327"/>
      <c r="AE92" s="327"/>
      <c r="AF92" s="327"/>
      <c r="AG92" s="327"/>
      <c r="AH92" s="327"/>
      <c r="AI92" s="327"/>
      <c r="AJ92" s="327"/>
      <c r="AK92" s="327"/>
      <c r="AL92" s="327"/>
      <c r="AM92" s="327"/>
      <c r="AN92" s="327"/>
      <c r="AO92" s="327"/>
      <c r="AP92" s="327"/>
      <c r="AQ92" s="327"/>
      <c r="AR92" s="327"/>
      <c r="AS92" s="327"/>
      <c r="AT92" s="327"/>
      <c r="AU92" s="327"/>
      <c r="AV92" s="327"/>
      <c r="AW92" s="327"/>
      <c r="AX92" s="327"/>
      <c r="AY92" s="327"/>
      <c r="AZ92" s="327"/>
      <c r="BA92" s="327"/>
      <c r="BB92" s="327"/>
      <c r="BC92" s="327"/>
      <c r="BD92" s="327"/>
      <c r="BE92" s="327"/>
      <c r="BF92" s="327"/>
      <c r="BG92" s="327"/>
      <c r="BH92" s="327"/>
      <c r="BI92" s="327"/>
      <c r="BJ92" s="327"/>
      <c r="BK92" s="327"/>
      <c r="BL92" s="327"/>
      <c r="BM92" s="327"/>
      <c r="BN92" s="327"/>
      <c r="BO92" s="327"/>
      <c r="BP92" s="327"/>
      <c r="BQ92" s="327"/>
      <c r="BR92" s="327"/>
      <c r="BS92" s="327"/>
      <c r="BT92" s="327"/>
      <c r="BU92" s="327"/>
      <c r="BV92" s="327"/>
      <c r="BW92" s="327"/>
      <c r="BX92" s="327"/>
      <c r="BY92" s="327"/>
      <c r="BZ92" s="327"/>
      <c r="CA92" s="327"/>
      <c r="CB92" s="327"/>
      <c r="CC92" s="327"/>
      <c r="CD92" s="327"/>
      <c r="CE92" s="327"/>
      <c r="CF92" s="327"/>
    </row>
    <row r="93" spans="1:84" s="340" customFormat="1" x14ac:dyDescent="0.3">
      <c r="A93" s="333" t="s">
        <v>2054</v>
      </c>
      <c r="B93" s="332" t="s">
        <v>1959</v>
      </c>
      <c r="C93" s="333" t="s">
        <v>1935</v>
      </c>
      <c r="D93" s="333">
        <v>2</v>
      </c>
      <c r="E93" s="333">
        <v>4</v>
      </c>
      <c r="F93" s="333" t="s">
        <v>2268</v>
      </c>
      <c r="G93" s="333" t="s">
        <v>2356</v>
      </c>
      <c r="H93" s="333" t="s">
        <v>2357</v>
      </c>
      <c r="I93" s="335">
        <v>42993</v>
      </c>
      <c r="J93" s="335">
        <v>44089</v>
      </c>
      <c r="K93" s="352">
        <v>287669</v>
      </c>
      <c r="L93" s="333">
        <v>1000</v>
      </c>
      <c r="M93" s="333" t="s">
        <v>1253</v>
      </c>
      <c r="N93" s="333">
        <v>105</v>
      </c>
      <c r="O93" s="333">
        <v>0.9</v>
      </c>
      <c r="P93" s="349">
        <v>4.4900000000000002E-2</v>
      </c>
      <c r="Q93" s="349"/>
      <c r="R93" s="367">
        <f t="shared" si="5"/>
        <v>287.66899999999998</v>
      </c>
      <c r="S93" s="353">
        <v>1.72E-2</v>
      </c>
      <c r="T93" s="367">
        <f t="shared" si="6"/>
        <v>3.0027397260273974</v>
      </c>
      <c r="U93" s="351">
        <f t="shared" si="7"/>
        <v>6.3597699584075039E-3</v>
      </c>
      <c r="V93" s="327"/>
      <c r="W93" s="327"/>
      <c r="X93" s="5"/>
      <c r="Y93" s="327"/>
      <c r="Z93" s="327"/>
      <c r="AA93" s="327"/>
      <c r="AB93" s="327"/>
      <c r="AC93" s="327"/>
      <c r="AD93" s="327"/>
      <c r="AE93" s="327"/>
      <c r="AF93" s="327"/>
      <c r="AG93" s="327"/>
      <c r="AH93" s="327"/>
      <c r="AI93" s="327"/>
      <c r="AJ93" s="327"/>
      <c r="AK93" s="327"/>
      <c r="AL93" s="327"/>
      <c r="AM93" s="327"/>
      <c r="AN93" s="327"/>
      <c r="AO93" s="327"/>
      <c r="AP93" s="327"/>
      <c r="AQ93" s="327"/>
      <c r="AR93" s="327"/>
      <c r="AS93" s="327"/>
      <c r="AT93" s="327"/>
      <c r="AU93" s="327"/>
      <c r="AV93" s="327"/>
      <c r="AW93" s="327"/>
      <c r="AX93" s="327"/>
      <c r="AY93" s="327"/>
      <c r="AZ93" s="327"/>
      <c r="BA93" s="327"/>
      <c r="BB93" s="327"/>
      <c r="BC93" s="327"/>
      <c r="BD93" s="327"/>
      <c r="BE93" s="327"/>
      <c r="BF93" s="327"/>
      <c r="BG93" s="327"/>
      <c r="BH93" s="327"/>
      <c r="BI93" s="327"/>
      <c r="BJ93" s="327"/>
      <c r="BK93" s="327"/>
      <c r="BL93" s="327"/>
      <c r="BM93" s="327"/>
      <c r="BN93" s="327"/>
      <c r="BO93" s="327"/>
      <c r="BP93" s="327"/>
      <c r="BQ93" s="327"/>
      <c r="BR93" s="327"/>
      <c r="BS93" s="327"/>
      <c r="BT93" s="327"/>
      <c r="BU93" s="327"/>
      <c r="BV93" s="327"/>
      <c r="BW93" s="327"/>
      <c r="BX93" s="327"/>
      <c r="BY93" s="327"/>
      <c r="BZ93" s="327"/>
      <c r="CA93" s="327"/>
      <c r="CB93" s="327"/>
      <c r="CC93" s="327"/>
      <c r="CD93" s="327"/>
      <c r="CE93" s="327"/>
      <c r="CF93" s="327"/>
    </row>
    <row r="94" spans="1:84" s="340" customFormat="1" x14ac:dyDescent="0.3">
      <c r="A94" s="333" t="s">
        <v>2358</v>
      </c>
      <c r="B94" s="332" t="s">
        <v>1661</v>
      </c>
      <c r="C94" s="333" t="s">
        <v>1655</v>
      </c>
      <c r="D94" s="333">
        <v>1</v>
      </c>
      <c r="E94" s="333">
        <v>7</v>
      </c>
      <c r="F94" s="335" t="s">
        <v>2268</v>
      </c>
      <c r="G94" s="333" t="s">
        <v>2359</v>
      </c>
      <c r="H94" s="333" t="s">
        <v>2360</v>
      </c>
      <c r="I94" s="335">
        <v>43023</v>
      </c>
      <c r="J94" s="335">
        <v>44849</v>
      </c>
      <c r="K94" s="352">
        <v>271438</v>
      </c>
      <c r="L94" s="333">
        <v>1000</v>
      </c>
      <c r="M94" s="333" t="s">
        <v>1254</v>
      </c>
      <c r="N94" s="333" t="s">
        <v>1657</v>
      </c>
      <c r="O94" s="349">
        <v>4.641E-2</v>
      </c>
      <c r="P94" s="349">
        <v>4.641E-2</v>
      </c>
      <c r="Q94" s="349"/>
      <c r="R94" s="367">
        <f t="shared" si="5"/>
        <v>271.43799999999999</v>
      </c>
      <c r="S94" s="353">
        <v>2.4899999999999999E-2</v>
      </c>
      <c r="T94" s="367">
        <f t="shared" si="6"/>
        <v>5.0027397260273974</v>
      </c>
      <c r="U94" s="351">
        <f t="shared" si="7"/>
        <v>5.8368766075142086E-3</v>
      </c>
      <c r="V94" s="327"/>
      <c r="W94" s="327"/>
      <c r="X94" s="5"/>
      <c r="Y94" s="327"/>
      <c r="Z94" s="327"/>
      <c r="AA94" s="327"/>
      <c r="AB94" s="327"/>
      <c r="AC94" s="327"/>
      <c r="AD94" s="327"/>
      <c r="AE94" s="327"/>
      <c r="AF94" s="327"/>
      <c r="AG94" s="327"/>
      <c r="AH94" s="327"/>
      <c r="AI94" s="327"/>
      <c r="AJ94" s="327"/>
      <c r="AK94" s="327"/>
      <c r="AL94" s="327"/>
      <c r="AM94" s="327"/>
      <c r="AN94" s="327"/>
      <c r="AO94" s="327"/>
      <c r="AP94" s="327"/>
      <c r="AQ94" s="327"/>
      <c r="AR94" s="327"/>
      <c r="AS94" s="327"/>
      <c r="AT94" s="327"/>
      <c r="AU94" s="327"/>
      <c r="AV94" s="327"/>
      <c r="AW94" s="327"/>
      <c r="AX94" s="327"/>
      <c r="AY94" s="327"/>
      <c r="AZ94" s="327"/>
      <c r="BA94" s="327"/>
      <c r="BB94" s="327"/>
      <c r="BC94" s="327"/>
      <c r="BD94" s="327"/>
      <c r="BE94" s="327"/>
      <c r="BF94" s="327"/>
      <c r="BG94" s="327"/>
      <c r="BH94" s="327"/>
      <c r="BI94" s="327"/>
      <c r="BJ94" s="327"/>
      <c r="BK94" s="327"/>
      <c r="BL94" s="327"/>
      <c r="BM94" s="327"/>
      <c r="BN94" s="327"/>
      <c r="BO94" s="327"/>
      <c r="BP94" s="327"/>
      <c r="BQ94" s="327"/>
      <c r="BR94" s="327"/>
      <c r="BS94" s="327"/>
      <c r="BT94" s="327"/>
      <c r="BU94" s="327"/>
      <c r="BV94" s="327"/>
      <c r="BW94" s="327"/>
      <c r="BX94" s="327"/>
      <c r="BY94" s="327"/>
      <c r="BZ94" s="327"/>
      <c r="CA94" s="327"/>
      <c r="CB94" s="327"/>
      <c r="CC94" s="327"/>
      <c r="CD94" s="327"/>
      <c r="CE94" s="327"/>
      <c r="CF94" s="327"/>
    </row>
    <row r="95" spans="1:84" s="340" customFormat="1" x14ac:dyDescent="0.3">
      <c r="A95" s="333" t="s">
        <v>2361</v>
      </c>
      <c r="B95" s="332" t="s">
        <v>1661</v>
      </c>
      <c r="C95" s="333" t="s">
        <v>1655</v>
      </c>
      <c r="D95" s="333">
        <v>2</v>
      </c>
      <c r="E95" s="333">
        <v>7</v>
      </c>
      <c r="F95" s="335" t="s">
        <v>2268</v>
      </c>
      <c r="G95" s="333" t="s">
        <v>2362</v>
      </c>
      <c r="H95" s="333" t="s">
        <v>2363</v>
      </c>
      <c r="I95" s="335">
        <v>43023</v>
      </c>
      <c r="J95" s="335">
        <v>45580</v>
      </c>
      <c r="K95" s="352">
        <v>98562</v>
      </c>
      <c r="L95" s="333">
        <v>1000</v>
      </c>
      <c r="M95" s="333" t="s">
        <v>1254</v>
      </c>
      <c r="N95" s="333" t="s">
        <v>1657</v>
      </c>
      <c r="O95" s="349">
        <v>4.9102E-2</v>
      </c>
      <c r="P95" s="349">
        <v>4.9102E-2</v>
      </c>
      <c r="Q95" s="349"/>
      <c r="R95" s="367">
        <f t="shared" si="5"/>
        <v>98.561999999999998</v>
      </c>
      <c r="S95" s="353">
        <v>2.4899999999999999E-2</v>
      </c>
      <c r="T95" s="367">
        <f t="shared" si="6"/>
        <v>7.0054794520547947</v>
      </c>
      <c r="U95" s="351">
        <f t="shared" si="7"/>
        <v>4.3958530737756782E-3</v>
      </c>
      <c r="V95" s="327"/>
      <c r="W95" s="327"/>
      <c r="X95" s="5"/>
      <c r="Y95" s="327"/>
      <c r="Z95" s="327"/>
      <c r="AA95" s="327"/>
      <c r="AB95" s="327"/>
      <c r="AC95" s="327"/>
      <c r="AD95" s="327"/>
      <c r="AE95" s="327"/>
      <c r="AF95" s="327"/>
      <c r="AG95" s="327"/>
      <c r="AH95" s="327"/>
      <c r="AI95" s="327"/>
      <c r="AJ95" s="327"/>
      <c r="AK95" s="327"/>
      <c r="AL95" s="327"/>
      <c r="AM95" s="327"/>
      <c r="AN95" s="327"/>
      <c r="AO95" s="327"/>
      <c r="AP95" s="327"/>
      <c r="AQ95" s="327"/>
      <c r="AR95" s="327"/>
      <c r="AS95" s="327"/>
      <c r="AT95" s="327"/>
      <c r="AU95" s="327"/>
      <c r="AV95" s="327"/>
      <c r="AW95" s="327"/>
      <c r="AX95" s="327"/>
      <c r="AY95" s="327"/>
      <c r="AZ95" s="327"/>
      <c r="BA95" s="327"/>
      <c r="BB95" s="327"/>
      <c r="BC95" s="327"/>
      <c r="BD95" s="327"/>
      <c r="BE95" s="327"/>
      <c r="BF95" s="327"/>
      <c r="BG95" s="327"/>
      <c r="BH95" s="327"/>
      <c r="BI95" s="327"/>
      <c r="BJ95" s="327"/>
      <c r="BK95" s="327"/>
      <c r="BL95" s="327"/>
      <c r="BM95" s="327"/>
      <c r="BN95" s="327"/>
      <c r="BO95" s="327"/>
      <c r="BP95" s="327"/>
      <c r="BQ95" s="327"/>
      <c r="BR95" s="327"/>
      <c r="BS95" s="327"/>
      <c r="BT95" s="327"/>
      <c r="BU95" s="327"/>
      <c r="BV95" s="327"/>
      <c r="BW95" s="327"/>
      <c r="BX95" s="327"/>
      <c r="BY95" s="327"/>
      <c r="BZ95" s="327"/>
      <c r="CA95" s="327"/>
      <c r="CB95" s="327"/>
      <c r="CC95" s="327"/>
      <c r="CD95" s="327"/>
      <c r="CE95" s="327"/>
      <c r="CF95" s="327"/>
    </row>
    <row r="96" spans="1:84" s="340" customFormat="1" x14ac:dyDescent="0.3">
      <c r="A96" s="333" t="s">
        <v>2364</v>
      </c>
      <c r="B96" s="332" t="s">
        <v>1696</v>
      </c>
      <c r="C96" s="333" t="s">
        <v>1655</v>
      </c>
      <c r="D96" s="333">
        <v>1</v>
      </c>
      <c r="E96" s="333">
        <v>9</v>
      </c>
      <c r="F96" s="335" t="s">
        <v>2268</v>
      </c>
      <c r="G96" s="333" t="s">
        <v>2365</v>
      </c>
      <c r="H96" s="333" t="s">
        <v>2366</v>
      </c>
      <c r="I96" s="335">
        <v>43023</v>
      </c>
      <c r="J96" s="335">
        <v>44849</v>
      </c>
      <c r="K96" s="352">
        <v>61809</v>
      </c>
      <c r="L96" s="333">
        <v>1000</v>
      </c>
      <c r="M96" s="333" t="s">
        <v>1254</v>
      </c>
      <c r="N96" s="333" t="s">
        <v>1657</v>
      </c>
      <c r="O96" s="349">
        <v>4.4885000000000001E-2</v>
      </c>
      <c r="P96" s="349">
        <v>4.4885000000000001E-2</v>
      </c>
      <c r="Q96" s="349"/>
      <c r="R96" s="367">
        <f t="shared" si="5"/>
        <v>61.808999999999997</v>
      </c>
      <c r="S96" s="353">
        <v>9.1249999999999994E-3</v>
      </c>
      <c r="T96" s="367">
        <f t="shared" si="6"/>
        <v>5.0027397260273974</v>
      </c>
      <c r="U96" s="351">
        <f t="shared" si="7"/>
        <v>2.0960413951055909E-3</v>
      </c>
      <c r="V96" s="327"/>
      <c r="W96" s="327"/>
      <c r="X96" s="5"/>
      <c r="Y96" s="327"/>
      <c r="Z96" s="327"/>
      <c r="AA96" s="327"/>
      <c r="AB96" s="327"/>
      <c r="AC96" s="327"/>
      <c r="AD96" s="327"/>
      <c r="AE96" s="327"/>
      <c r="AF96" s="327"/>
      <c r="AG96" s="327"/>
      <c r="AH96" s="327"/>
      <c r="AI96" s="327"/>
      <c r="AJ96" s="327"/>
      <c r="AK96" s="327"/>
      <c r="AL96" s="327"/>
      <c r="AM96" s="327"/>
      <c r="AN96" s="327"/>
      <c r="AO96" s="327"/>
      <c r="AP96" s="327"/>
      <c r="AQ96" s="327"/>
      <c r="AR96" s="327"/>
      <c r="AS96" s="327"/>
      <c r="AT96" s="327"/>
      <c r="AU96" s="327"/>
      <c r="AV96" s="327"/>
      <c r="AW96" s="327"/>
      <c r="AX96" s="327"/>
      <c r="AY96" s="327"/>
      <c r="AZ96" s="327"/>
      <c r="BA96" s="327"/>
      <c r="BB96" s="327"/>
      <c r="BC96" s="327"/>
      <c r="BD96" s="327"/>
      <c r="BE96" s="327"/>
      <c r="BF96" s="327"/>
      <c r="BG96" s="327"/>
      <c r="BH96" s="327"/>
      <c r="BI96" s="327"/>
      <c r="BJ96" s="327"/>
      <c r="BK96" s="327"/>
      <c r="BL96" s="327"/>
      <c r="BM96" s="327"/>
      <c r="BN96" s="327"/>
      <c r="BO96" s="327"/>
      <c r="BP96" s="327"/>
      <c r="BQ96" s="327"/>
      <c r="BR96" s="327"/>
      <c r="BS96" s="327"/>
      <c r="BT96" s="327"/>
      <c r="BU96" s="327"/>
      <c r="BV96" s="327"/>
      <c r="BW96" s="327"/>
      <c r="BX96" s="327"/>
      <c r="BY96" s="327"/>
      <c r="BZ96" s="327"/>
      <c r="CA96" s="327"/>
      <c r="CB96" s="327"/>
      <c r="CC96" s="327"/>
      <c r="CD96" s="327"/>
      <c r="CE96" s="327"/>
      <c r="CF96" s="327"/>
    </row>
    <row r="97" spans="1:84" s="340" customFormat="1" x14ac:dyDescent="0.3">
      <c r="A97" s="333" t="s">
        <v>2367</v>
      </c>
      <c r="B97" s="332" t="s">
        <v>1696</v>
      </c>
      <c r="C97" s="333" t="s">
        <v>1655</v>
      </c>
      <c r="D97" s="333">
        <v>2</v>
      </c>
      <c r="E97" s="333">
        <v>9</v>
      </c>
      <c r="F97" s="335" t="s">
        <v>2268</v>
      </c>
      <c r="G97" s="333" t="s">
        <v>2368</v>
      </c>
      <c r="H97" s="333" t="s">
        <v>2369</v>
      </c>
      <c r="I97" s="335">
        <v>43023</v>
      </c>
      <c r="J97" s="335">
        <v>45580</v>
      </c>
      <c r="K97" s="352">
        <v>11520</v>
      </c>
      <c r="L97" s="333">
        <v>1000</v>
      </c>
      <c r="M97" s="333" t="s">
        <v>1254</v>
      </c>
      <c r="N97" s="333" t="s">
        <v>1657</v>
      </c>
      <c r="O97" s="349">
        <v>4.7110000000000006E-2</v>
      </c>
      <c r="P97" s="349">
        <v>4.7110000000000006E-2</v>
      </c>
      <c r="Q97" s="349"/>
      <c r="R97" s="367">
        <f t="shared" si="5"/>
        <v>11.52</v>
      </c>
      <c r="S97" s="353">
        <v>9.1249999999999994E-3</v>
      </c>
      <c r="T97" s="367">
        <f t="shared" si="6"/>
        <v>7.0054794520547947</v>
      </c>
      <c r="U97" s="351">
        <f t="shared" si="7"/>
        <v>1.5738312847577943E-3</v>
      </c>
      <c r="V97" s="327"/>
      <c r="W97" s="327"/>
      <c r="X97" s="5"/>
      <c r="Y97" s="327"/>
      <c r="Z97" s="327"/>
      <c r="AA97" s="327"/>
      <c r="AB97" s="327"/>
      <c r="AC97" s="327"/>
      <c r="AD97" s="327"/>
      <c r="AE97" s="327"/>
      <c r="AF97" s="327"/>
      <c r="AG97" s="327"/>
      <c r="AH97" s="327"/>
      <c r="AI97" s="327"/>
      <c r="AJ97" s="327"/>
      <c r="AK97" s="327"/>
      <c r="AL97" s="327"/>
      <c r="AM97" s="327"/>
      <c r="AN97" s="327"/>
      <c r="AO97" s="327"/>
      <c r="AP97" s="327"/>
      <c r="AQ97" s="327"/>
      <c r="AR97" s="327"/>
      <c r="AS97" s="327"/>
      <c r="AT97" s="327"/>
      <c r="AU97" s="327"/>
      <c r="AV97" s="327"/>
      <c r="AW97" s="327"/>
      <c r="AX97" s="327"/>
      <c r="AY97" s="327"/>
      <c r="AZ97" s="327"/>
      <c r="BA97" s="327"/>
      <c r="BB97" s="327"/>
      <c r="BC97" s="327"/>
      <c r="BD97" s="327"/>
      <c r="BE97" s="327"/>
      <c r="BF97" s="327"/>
      <c r="BG97" s="327"/>
      <c r="BH97" s="327"/>
      <c r="BI97" s="327"/>
      <c r="BJ97" s="327"/>
      <c r="BK97" s="327"/>
      <c r="BL97" s="327"/>
      <c r="BM97" s="327"/>
      <c r="BN97" s="327"/>
      <c r="BO97" s="327"/>
      <c r="BP97" s="327"/>
      <c r="BQ97" s="327"/>
      <c r="BR97" s="327"/>
      <c r="BS97" s="327"/>
      <c r="BT97" s="327"/>
      <c r="BU97" s="327"/>
      <c r="BV97" s="327"/>
      <c r="BW97" s="327"/>
      <c r="BX97" s="327"/>
      <c r="BY97" s="327"/>
      <c r="BZ97" s="327"/>
      <c r="CA97" s="327"/>
      <c r="CB97" s="327"/>
      <c r="CC97" s="327"/>
      <c r="CD97" s="327"/>
      <c r="CE97" s="327"/>
      <c r="CF97" s="327"/>
    </row>
    <row r="98" spans="1:84" s="340" customFormat="1" x14ac:dyDescent="0.3">
      <c r="A98" s="333" t="s">
        <v>2370</v>
      </c>
      <c r="B98" s="332" t="s">
        <v>1696</v>
      </c>
      <c r="C98" s="333" t="s">
        <v>1655</v>
      </c>
      <c r="D98" s="333">
        <v>3</v>
      </c>
      <c r="E98" s="333">
        <v>9</v>
      </c>
      <c r="F98" s="335" t="s">
        <v>2268</v>
      </c>
      <c r="G98" s="333" t="s">
        <v>2371</v>
      </c>
      <c r="H98" s="333" t="s">
        <v>2372</v>
      </c>
      <c r="I98" s="335">
        <v>43023</v>
      </c>
      <c r="J98" s="335">
        <v>46675</v>
      </c>
      <c r="K98" s="352">
        <v>21439</v>
      </c>
      <c r="L98" s="333">
        <v>1000</v>
      </c>
      <c r="M98" s="333" t="s">
        <v>1254</v>
      </c>
      <c r="N98" s="333" t="s">
        <v>1657</v>
      </c>
      <c r="O98" s="349">
        <v>5.1074000000000001E-2</v>
      </c>
      <c r="P98" s="349">
        <v>5.1074000000000001E-2</v>
      </c>
      <c r="Q98" s="349"/>
      <c r="R98" s="367">
        <f t="shared" si="5"/>
        <v>21.439</v>
      </c>
      <c r="S98" s="353">
        <v>9.1249999999999994E-3</v>
      </c>
      <c r="T98" s="367">
        <f t="shared" si="6"/>
        <v>10.005479452054795</v>
      </c>
      <c r="U98" s="351">
        <f t="shared" si="7"/>
        <v>1.1983334721012231E-3</v>
      </c>
      <c r="V98" s="327"/>
      <c r="W98" s="327"/>
      <c r="X98" s="5"/>
      <c r="Y98" s="327"/>
      <c r="Z98" s="327"/>
      <c r="AA98" s="327"/>
      <c r="AB98" s="327"/>
      <c r="AC98" s="327"/>
      <c r="AD98" s="327"/>
      <c r="AE98" s="327"/>
      <c r="AF98" s="327"/>
      <c r="AG98" s="327"/>
      <c r="AH98" s="327"/>
      <c r="AI98" s="327"/>
      <c r="AJ98" s="327"/>
      <c r="AK98" s="327"/>
      <c r="AL98" s="327"/>
      <c r="AM98" s="327"/>
      <c r="AN98" s="327"/>
      <c r="AO98" s="327"/>
      <c r="AP98" s="327"/>
      <c r="AQ98" s="327"/>
      <c r="AR98" s="327"/>
      <c r="AS98" s="327"/>
      <c r="AT98" s="327"/>
      <c r="AU98" s="327"/>
      <c r="AV98" s="327"/>
      <c r="AW98" s="327"/>
      <c r="AX98" s="327"/>
      <c r="AY98" s="327"/>
      <c r="AZ98" s="327"/>
      <c r="BA98" s="327"/>
      <c r="BB98" s="327"/>
      <c r="BC98" s="327"/>
      <c r="BD98" s="327"/>
      <c r="BE98" s="327"/>
      <c r="BF98" s="327"/>
      <c r="BG98" s="327"/>
      <c r="BH98" s="327"/>
      <c r="BI98" s="327"/>
      <c r="BJ98" s="327"/>
      <c r="BK98" s="327"/>
      <c r="BL98" s="327"/>
      <c r="BM98" s="327"/>
      <c r="BN98" s="327"/>
      <c r="BO98" s="327"/>
      <c r="BP98" s="327"/>
      <c r="BQ98" s="327"/>
      <c r="BR98" s="327"/>
      <c r="BS98" s="327"/>
      <c r="BT98" s="327"/>
      <c r="BU98" s="327"/>
      <c r="BV98" s="327"/>
      <c r="BW98" s="327"/>
      <c r="BX98" s="327"/>
      <c r="BY98" s="327"/>
      <c r="BZ98" s="327"/>
      <c r="CA98" s="327"/>
      <c r="CB98" s="327"/>
      <c r="CC98" s="327"/>
      <c r="CD98" s="327"/>
      <c r="CE98" s="327"/>
      <c r="CF98" s="327"/>
    </row>
    <row r="99" spans="1:84" s="340" customFormat="1" x14ac:dyDescent="0.3">
      <c r="A99" s="333" t="s">
        <v>2373</v>
      </c>
      <c r="B99" s="332" t="s">
        <v>1711</v>
      </c>
      <c r="C99" s="333" t="s">
        <v>1655</v>
      </c>
      <c r="D99" s="333" t="s">
        <v>2161</v>
      </c>
      <c r="E99" s="333">
        <v>13</v>
      </c>
      <c r="F99" s="335" t="s">
        <v>2268</v>
      </c>
      <c r="G99" s="333" t="s">
        <v>2374</v>
      </c>
      <c r="H99" s="333" t="s">
        <v>2375</v>
      </c>
      <c r="I99" s="335">
        <v>43023</v>
      </c>
      <c r="J99" s="335">
        <v>44849</v>
      </c>
      <c r="K99" s="352">
        <v>458664</v>
      </c>
      <c r="L99" s="333">
        <v>1000</v>
      </c>
      <c r="M99" s="333" t="s">
        <v>1254</v>
      </c>
      <c r="N99" s="333" t="s">
        <v>1657</v>
      </c>
      <c r="O99" s="349">
        <v>7.4366000000000002E-2</v>
      </c>
      <c r="P99" s="349">
        <v>7.4366000000000002E-2</v>
      </c>
      <c r="Q99" s="349"/>
      <c r="R99" s="367">
        <f t="shared" si="5"/>
        <v>458.66399999999999</v>
      </c>
      <c r="S99" s="353">
        <v>4.5350000000000001E-2</v>
      </c>
      <c r="T99" s="367">
        <f t="shared" si="6"/>
        <v>5.0027397260273974</v>
      </c>
      <c r="U99" s="351">
        <f t="shared" si="7"/>
        <v>1.1716287338875427E-2</v>
      </c>
      <c r="V99" s="327"/>
      <c r="W99" s="327"/>
      <c r="X99" s="5"/>
      <c r="Y99" s="327"/>
      <c r="Z99" s="327"/>
      <c r="AA99" s="327"/>
      <c r="AB99" s="327"/>
      <c r="AC99" s="327"/>
      <c r="AD99" s="327"/>
      <c r="AE99" s="327"/>
      <c r="AF99" s="327"/>
      <c r="AG99" s="327"/>
      <c r="AH99" s="327"/>
      <c r="AI99" s="327"/>
      <c r="AJ99" s="327"/>
      <c r="AK99" s="327"/>
      <c r="AL99" s="327"/>
      <c r="AM99" s="327"/>
      <c r="AN99" s="327"/>
      <c r="AO99" s="327"/>
      <c r="AP99" s="327"/>
      <c r="AQ99" s="327"/>
      <c r="AR99" s="327"/>
      <c r="AS99" s="327"/>
      <c r="AT99" s="327"/>
      <c r="AU99" s="327"/>
      <c r="AV99" s="327"/>
      <c r="AW99" s="327"/>
      <c r="AX99" s="327"/>
      <c r="AY99" s="327"/>
      <c r="AZ99" s="327"/>
      <c r="BA99" s="327"/>
      <c r="BB99" s="327"/>
      <c r="BC99" s="327"/>
      <c r="BD99" s="327"/>
      <c r="BE99" s="327"/>
      <c r="BF99" s="327"/>
      <c r="BG99" s="327"/>
      <c r="BH99" s="327"/>
      <c r="BI99" s="327"/>
      <c r="BJ99" s="327"/>
      <c r="BK99" s="327"/>
      <c r="BL99" s="327"/>
      <c r="BM99" s="327"/>
      <c r="BN99" s="327"/>
      <c r="BO99" s="327"/>
      <c r="BP99" s="327"/>
      <c r="BQ99" s="327"/>
      <c r="BR99" s="327"/>
      <c r="BS99" s="327"/>
      <c r="BT99" s="327"/>
      <c r="BU99" s="327"/>
      <c r="BV99" s="327"/>
      <c r="BW99" s="327"/>
      <c r="BX99" s="327"/>
      <c r="BY99" s="327"/>
      <c r="BZ99" s="327"/>
      <c r="CA99" s="327"/>
      <c r="CB99" s="327"/>
      <c r="CC99" s="327"/>
      <c r="CD99" s="327"/>
      <c r="CE99" s="327"/>
      <c r="CF99" s="327"/>
    </row>
    <row r="100" spans="1:84" s="340" customFormat="1" x14ac:dyDescent="0.3">
      <c r="A100" s="333" t="s">
        <v>1869</v>
      </c>
      <c r="B100" s="332" t="s">
        <v>1696</v>
      </c>
      <c r="C100" s="333" t="s">
        <v>1655</v>
      </c>
      <c r="D100" s="333">
        <v>4</v>
      </c>
      <c r="E100" s="333">
        <v>9</v>
      </c>
      <c r="F100" s="333" t="s">
        <v>2268</v>
      </c>
      <c r="G100" s="333" t="s">
        <v>2376</v>
      </c>
      <c r="H100" s="333" t="s">
        <v>2377</v>
      </c>
      <c r="I100" s="335">
        <v>43023</v>
      </c>
      <c r="J100" s="335">
        <v>44849</v>
      </c>
      <c r="K100" s="352">
        <v>755232</v>
      </c>
      <c r="L100" s="333">
        <v>1000</v>
      </c>
      <c r="M100" s="333" t="s">
        <v>1253</v>
      </c>
      <c r="N100" s="333">
        <v>107.75</v>
      </c>
      <c r="O100" s="333"/>
      <c r="P100" s="349">
        <v>5.16E-2</v>
      </c>
      <c r="Q100" s="349"/>
      <c r="R100" s="367">
        <f t="shared" si="5"/>
        <v>755.23199999999997</v>
      </c>
      <c r="S100" s="353">
        <v>9.1249999999999994E-3</v>
      </c>
      <c r="T100" s="367">
        <f t="shared" si="6"/>
        <v>5.0027397260273974</v>
      </c>
      <c r="U100" s="351">
        <f t="shared" si="7"/>
        <v>2.135441812680466E-3</v>
      </c>
      <c r="V100" s="327"/>
      <c r="W100" s="327"/>
      <c r="X100" s="5"/>
      <c r="Y100" s="327"/>
      <c r="Z100" s="327"/>
      <c r="AA100" s="327"/>
      <c r="AB100" s="327"/>
      <c r="AC100" s="327"/>
      <c r="AD100" s="327"/>
      <c r="AE100" s="327"/>
      <c r="AF100" s="327"/>
      <c r="AG100" s="327"/>
      <c r="AH100" s="327"/>
      <c r="AI100" s="327"/>
      <c r="AJ100" s="327"/>
      <c r="AK100" s="327"/>
      <c r="AL100" s="327"/>
      <c r="AM100" s="327"/>
      <c r="AN100" s="327"/>
      <c r="AO100" s="327"/>
      <c r="AP100" s="327"/>
      <c r="AQ100" s="327"/>
      <c r="AR100" s="327"/>
      <c r="AS100" s="327"/>
      <c r="AT100" s="327"/>
      <c r="AU100" s="327"/>
      <c r="AV100" s="327"/>
      <c r="AW100" s="327"/>
      <c r="AX100" s="327"/>
      <c r="AY100" s="327"/>
      <c r="AZ100" s="327"/>
      <c r="BA100" s="327"/>
      <c r="BB100" s="327"/>
      <c r="BC100" s="327"/>
      <c r="BD100" s="327"/>
      <c r="BE100" s="327"/>
      <c r="BF100" s="327"/>
      <c r="BG100" s="327"/>
      <c r="BH100" s="327"/>
      <c r="BI100" s="327"/>
      <c r="BJ100" s="327"/>
      <c r="BK100" s="327"/>
      <c r="BL100" s="327"/>
      <c r="BM100" s="327"/>
      <c r="BN100" s="327"/>
      <c r="BO100" s="327"/>
      <c r="BP100" s="327"/>
      <c r="BQ100" s="327"/>
      <c r="BR100" s="327"/>
      <c r="BS100" s="327"/>
      <c r="BT100" s="327"/>
      <c r="BU100" s="327"/>
      <c r="BV100" s="327"/>
      <c r="BW100" s="327"/>
      <c r="BX100" s="327"/>
      <c r="BY100" s="327"/>
      <c r="BZ100" s="327"/>
      <c r="CA100" s="327"/>
      <c r="CB100" s="327"/>
      <c r="CC100" s="327"/>
      <c r="CD100" s="327"/>
      <c r="CE100" s="327"/>
      <c r="CF100" s="327"/>
    </row>
    <row r="101" spans="1:84" s="340" customFormat="1" x14ac:dyDescent="0.3">
      <c r="A101" s="333" t="s">
        <v>2378</v>
      </c>
      <c r="B101" s="332" t="s">
        <v>1949</v>
      </c>
      <c r="C101" s="333" t="s">
        <v>1935</v>
      </c>
      <c r="D101" s="333" t="s">
        <v>2161</v>
      </c>
      <c r="E101" s="333">
        <v>7</v>
      </c>
      <c r="F101" s="335" t="s">
        <v>2268</v>
      </c>
      <c r="G101" s="333" t="s">
        <v>2379</v>
      </c>
      <c r="H101" s="333" t="s">
        <v>2380</v>
      </c>
      <c r="I101" s="335">
        <v>43205</v>
      </c>
      <c r="J101" s="335">
        <v>45762</v>
      </c>
      <c r="K101" s="352">
        <v>621000</v>
      </c>
      <c r="L101" s="333">
        <v>1000</v>
      </c>
      <c r="M101" s="333" t="s">
        <v>1254</v>
      </c>
      <c r="N101" s="333" t="s">
        <v>1657</v>
      </c>
      <c r="O101" s="349">
        <v>4.7E-2</v>
      </c>
      <c r="P101" s="349">
        <v>4.7E-2</v>
      </c>
      <c r="Q101" s="349"/>
      <c r="R101" s="367">
        <f t="shared" si="5"/>
        <v>621</v>
      </c>
      <c r="S101" s="353">
        <v>2.76E-2</v>
      </c>
      <c r="T101" s="367">
        <f t="shared" si="6"/>
        <v>7.0054794520547947</v>
      </c>
      <c r="U101" s="351">
        <f t="shared" si="7"/>
        <v>4.8487977263112691E-3</v>
      </c>
      <c r="V101" s="327"/>
      <c r="W101" s="327"/>
      <c r="X101" s="5"/>
      <c r="Y101" s="327"/>
      <c r="Z101" s="327"/>
      <c r="AA101" s="327"/>
      <c r="AB101" s="327"/>
      <c r="AC101" s="327"/>
      <c r="AD101" s="327"/>
      <c r="AE101" s="327"/>
      <c r="AF101" s="327"/>
      <c r="AG101" s="327"/>
      <c r="AH101" s="327"/>
      <c r="AI101" s="327"/>
      <c r="AJ101" s="327"/>
      <c r="AK101" s="327"/>
      <c r="AL101" s="327"/>
      <c r="AM101" s="327"/>
      <c r="AN101" s="327"/>
      <c r="AO101" s="327"/>
      <c r="AP101" s="327"/>
      <c r="AQ101" s="327"/>
      <c r="AR101" s="327"/>
      <c r="AS101" s="327"/>
      <c r="AT101" s="327"/>
      <c r="AU101" s="327"/>
      <c r="AV101" s="327"/>
      <c r="AW101" s="327"/>
      <c r="AX101" s="327"/>
      <c r="AY101" s="327"/>
      <c r="AZ101" s="327"/>
      <c r="BA101" s="327"/>
      <c r="BB101" s="327"/>
      <c r="BC101" s="327"/>
      <c r="BD101" s="327"/>
      <c r="BE101" s="327"/>
      <c r="BF101" s="327"/>
      <c r="BG101" s="327"/>
      <c r="BH101" s="327"/>
      <c r="BI101" s="327"/>
      <c r="BJ101" s="327"/>
      <c r="BK101" s="327"/>
      <c r="BL101" s="327"/>
      <c r="BM101" s="327"/>
      <c r="BN101" s="327"/>
      <c r="BO101" s="327"/>
      <c r="BP101" s="327"/>
      <c r="BQ101" s="327"/>
      <c r="BR101" s="327"/>
      <c r="BS101" s="327"/>
      <c r="BT101" s="327"/>
      <c r="BU101" s="327"/>
      <c r="BV101" s="327"/>
      <c r="BW101" s="327"/>
      <c r="BX101" s="327"/>
      <c r="BY101" s="327"/>
      <c r="BZ101" s="327"/>
      <c r="CA101" s="327"/>
      <c r="CB101" s="327"/>
      <c r="CC101" s="327"/>
      <c r="CD101" s="327"/>
      <c r="CE101" s="327"/>
      <c r="CF101" s="327"/>
    </row>
    <row r="102" spans="1:84" s="340" customFormat="1" x14ac:dyDescent="0.3">
      <c r="A102" s="333" t="s">
        <v>2381</v>
      </c>
      <c r="B102" s="332" t="s">
        <v>1959</v>
      </c>
      <c r="C102" s="333" t="s">
        <v>1935</v>
      </c>
      <c r="D102" s="333" t="s">
        <v>2161</v>
      </c>
      <c r="E102" s="333">
        <v>5</v>
      </c>
      <c r="F102" s="335" t="s">
        <v>2268</v>
      </c>
      <c r="G102" s="333" t="s">
        <v>2382</v>
      </c>
      <c r="H102" s="333" t="s">
        <v>2383</v>
      </c>
      <c r="I102" s="335">
        <v>43296</v>
      </c>
      <c r="J102" s="335">
        <v>45853</v>
      </c>
      <c r="K102" s="352">
        <v>525772</v>
      </c>
      <c r="L102" s="333">
        <v>1000</v>
      </c>
      <c r="M102" s="333" t="s">
        <v>1254</v>
      </c>
      <c r="N102" s="333" t="s">
        <v>1657</v>
      </c>
      <c r="O102" s="349">
        <v>5.9526000000000003E-2</v>
      </c>
      <c r="P102" s="349">
        <v>5.9526000000000003E-2</v>
      </c>
      <c r="Q102" s="349"/>
      <c r="R102" s="367">
        <f t="shared" ref="R102:R108" si="8">(K102*L102)/1000000</f>
        <v>525.77200000000005</v>
      </c>
      <c r="S102" s="353">
        <v>3.0200000000000001E-2</v>
      </c>
      <c r="T102" s="367">
        <f t="shared" ref="T102:T108" si="9">(J102-I102)/365</f>
        <v>7.0054794520547947</v>
      </c>
      <c r="U102" s="351">
        <f t="shared" si="7"/>
        <v>5.5654154228534152E-3</v>
      </c>
      <c r="V102" s="327"/>
      <c r="W102" s="327"/>
      <c r="X102" s="5"/>
      <c r="Y102" s="327"/>
      <c r="Z102" s="327"/>
      <c r="AA102" s="327"/>
      <c r="AB102" s="327"/>
      <c r="AC102" s="327"/>
      <c r="AD102" s="327"/>
      <c r="AE102" s="327"/>
      <c r="AF102" s="327"/>
      <c r="AG102" s="327"/>
      <c r="AH102" s="327"/>
      <c r="AI102" s="327"/>
      <c r="AJ102" s="327"/>
      <c r="AK102" s="327"/>
      <c r="AL102" s="327"/>
      <c r="AM102" s="327"/>
      <c r="AN102" s="327"/>
      <c r="AO102" s="327"/>
      <c r="AP102" s="327"/>
      <c r="AQ102" s="327"/>
      <c r="AR102" s="327"/>
      <c r="AS102" s="327"/>
      <c r="AT102" s="327"/>
      <c r="AU102" s="327"/>
      <c r="AV102" s="327"/>
      <c r="AW102" s="327"/>
      <c r="AX102" s="327"/>
      <c r="AY102" s="327"/>
      <c r="AZ102" s="327"/>
      <c r="BA102" s="327"/>
      <c r="BB102" s="327"/>
      <c r="BC102" s="327"/>
      <c r="BD102" s="327"/>
      <c r="BE102" s="327"/>
      <c r="BF102" s="327"/>
      <c r="BG102" s="327"/>
      <c r="BH102" s="327"/>
      <c r="BI102" s="327"/>
      <c r="BJ102" s="327"/>
      <c r="BK102" s="327"/>
      <c r="BL102" s="327"/>
      <c r="BM102" s="327"/>
      <c r="BN102" s="327"/>
      <c r="BO102" s="327"/>
      <c r="BP102" s="327"/>
      <c r="BQ102" s="327"/>
      <c r="BR102" s="327"/>
      <c r="BS102" s="327"/>
      <c r="BT102" s="327"/>
      <c r="BU102" s="327"/>
      <c r="BV102" s="327"/>
      <c r="BW102" s="327"/>
      <c r="BX102" s="327"/>
      <c r="BY102" s="327"/>
      <c r="BZ102" s="327"/>
      <c r="CA102" s="327"/>
      <c r="CB102" s="327"/>
      <c r="CC102" s="327"/>
      <c r="CD102" s="327"/>
      <c r="CE102" s="327"/>
      <c r="CF102" s="327"/>
    </row>
    <row r="103" spans="1:84" s="340" customFormat="1" x14ac:dyDescent="0.3">
      <c r="A103" s="333" t="s">
        <v>2384</v>
      </c>
      <c r="B103" s="332" t="s">
        <v>1711</v>
      </c>
      <c r="C103" s="333" t="s">
        <v>1655</v>
      </c>
      <c r="D103" s="333">
        <v>1</v>
      </c>
      <c r="E103" s="333">
        <v>15</v>
      </c>
      <c r="F103" s="335" t="s">
        <v>2268</v>
      </c>
      <c r="G103" s="333" t="s">
        <v>2385</v>
      </c>
      <c r="H103" s="333" t="s">
        <v>2386</v>
      </c>
      <c r="I103" s="335">
        <v>43388</v>
      </c>
      <c r="J103" s="335">
        <v>45945</v>
      </c>
      <c r="K103" s="352">
        <v>540000</v>
      </c>
      <c r="L103" s="333">
        <v>1000</v>
      </c>
      <c r="M103" s="333" t="s">
        <v>1254</v>
      </c>
      <c r="N103" s="333" t="s">
        <v>1657</v>
      </c>
      <c r="O103" s="349">
        <v>6.8278999999999992E-2</v>
      </c>
      <c r="P103" s="349">
        <v>6.8278999999999992E-2</v>
      </c>
      <c r="Q103" s="349"/>
      <c r="R103" s="367">
        <f t="shared" si="8"/>
        <v>540</v>
      </c>
      <c r="S103" s="353">
        <v>5.484E-2</v>
      </c>
      <c r="T103" s="367">
        <f t="shared" si="9"/>
        <v>7.0054794520547947</v>
      </c>
      <c r="U103" s="351">
        <f t="shared" si="7"/>
        <v>1.0695060424097827E-2</v>
      </c>
      <c r="V103" s="327"/>
      <c r="W103" s="327"/>
      <c r="X103" s="5"/>
      <c r="Y103" s="327"/>
      <c r="Z103" s="327"/>
      <c r="AA103" s="327"/>
      <c r="AB103" s="327"/>
      <c r="AC103" s="327"/>
      <c r="AD103" s="327"/>
      <c r="AE103" s="327"/>
      <c r="AF103" s="327"/>
      <c r="AG103" s="327"/>
      <c r="AH103" s="327"/>
      <c r="AI103" s="327"/>
      <c r="AJ103" s="327"/>
      <c r="AK103" s="327"/>
      <c r="AL103" s="327"/>
      <c r="AM103" s="327"/>
      <c r="AN103" s="327"/>
      <c r="AO103" s="327"/>
      <c r="AP103" s="327"/>
      <c r="AQ103" s="327"/>
      <c r="AR103" s="327"/>
      <c r="AS103" s="327"/>
      <c r="AT103" s="327"/>
      <c r="AU103" s="327"/>
      <c r="AV103" s="327"/>
      <c r="AW103" s="327"/>
      <c r="AX103" s="327"/>
      <c r="AY103" s="327"/>
      <c r="AZ103" s="327"/>
      <c r="BA103" s="327"/>
      <c r="BB103" s="327"/>
      <c r="BC103" s="327"/>
      <c r="BD103" s="327"/>
      <c r="BE103" s="327"/>
      <c r="BF103" s="327"/>
      <c r="BG103" s="327"/>
      <c r="BH103" s="327"/>
      <c r="BI103" s="327"/>
      <c r="BJ103" s="327"/>
      <c r="BK103" s="327"/>
      <c r="BL103" s="327"/>
      <c r="BM103" s="327"/>
      <c r="BN103" s="327"/>
      <c r="BO103" s="327"/>
      <c r="BP103" s="327"/>
      <c r="BQ103" s="327"/>
      <c r="BR103" s="327"/>
      <c r="BS103" s="327"/>
      <c r="BT103" s="327"/>
      <c r="BU103" s="327"/>
      <c r="BV103" s="327"/>
      <c r="BW103" s="327"/>
      <c r="BX103" s="327"/>
      <c r="BY103" s="327"/>
      <c r="BZ103" s="327"/>
      <c r="CA103" s="327"/>
      <c r="CB103" s="327"/>
      <c r="CC103" s="327"/>
      <c r="CD103" s="327"/>
      <c r="CE103" s="327"/>
      <c r="CF103" s="327"/>
    </row>
    <row r="104" spans="1:84" s="340" customFormat="1" x14ac:dyDescent="0.3">
      <c r="A104" s="333" t="s">
        <v>1901</v>
      </c>
      <c r="B104" s="332" t="s">
        <v>1711</v>
      </c>
      <c r="C104" s="333" t="s">
        <v>1655</v>
      </c>
      <c r="D104" s="333"/>
      <c r="E104" s="333"/>
      <c r="F104" s="333" t="s">
        <v>2268</v>
      </c>
      <c r="G104" s="333" t="s">
        <v>2387</v>
      </c>
      <c r="H104" s="333" t="s">
        <v>2388</v>
      </c>
      <c r="I104" s="335">
        <v>43388</v>
      </c>
      <c r="J104" s="335">
        <v>44849</v>
      </c>
      <c r="K104" s="352">
        <v>160000</v>
      </c>
      <c r="L104" s="333">
        <v>1000</v>
      </c>
      <c r="M104" s="333" t="s">
        <v>1253</v>
      </c>
      <c r="N104" s="333">
        <v>100</v>
      </c>
      <c r="O104" s="333">
        <v>2.2000000000000002</v>
      </c>
      <c r="P104" s="349">
        <v>6.8000000000000005E-2</v>
      </c>
      <c r="Q104" s="349"/>
      <c r="R104" s="367">
        <f t="shared" si="8"/>
        <v>160</v>
      </c>
      <c r="S104" s="353">
        <v>5.484E-2</v>
      </c>
      <c r="T104" s="367">
        <f t="shared" si="9"/>
        <v>4.0027397260273974</v>
      </c>
      <c r="U104" s="351">
        <f t="shared" si="7"/>
        <v>1.7042223710840063E-2</v>
      </c>
      <c r="V104" s="327"/>
      <c r="W104" s="327"/>
      <c r="X104" s="5"/>
      <c r="Y104" s="327"/>
      <c r="Z104" s="327"/>
      <c r="AA104" s="327"/>
      <c r="AB104" s="327"/>
      <c r="AC104" s="327"/>
      <c r="AD104" s="327"/>
      <c r="AE104" s="327"/>
      <c r="AF104" s="327"/>
      <c r="AG104" s="327"/>
      <c r="AH104" s="327"/>
      <c r="AI104" s="327"/>
      <c r="AJ104" s="327"/>
      <c r="AK104" s="327"/>
      <c r="AL104" s="327"/>
      <c r="AM104" s="327"/>
      <c r="AN104" s="327"/>
      <c r="AO104" s="327"/>
      <c r="AP104" s="327"/>
      <c r="AQ104" s="327"/>
      <c r="AR104" s="327"/>
      <c r="AS104" s="327"/>
      <c r="AT104" s="327"/>
      <c r="AU104" s="327"/>
      <c r="AV104" s="327"/>
      <c r="AW104" s="327"/>
      <c r="AX104" s="327"/>
      <c r="AY104" s="327"/>
      <c r="AZ104" s="327"/>
      <c r="BA104" s="327"/>
      <c r="BB104" s="327"/>
      <c r="BC104" s="327"/>
      <c r="BD104" s="327"/>
      <c r="BE104" s="327"/>
      <c r="BF104" s="327"/>
      <c r="BG104" s="327"/>
      <c r="BH104" s="327"/>
      <c r="BI104" s="327"/>
      <c r="BJ104" s="327"/>
      <c r="BK104" s="327"/>
      <c r="BL104" s="327"/>
      <c r="BM104" s="327"/>
      <c r="BN104" s="327"/>
      <c r="BO104" s="327"/>
      <c r="BP104" s="327"/>
      <c r="BQ104" s="327"/>
      <c r="BR104" s="327"/>
      <c r="BS104" s="327"/>
      <c r="BT104" s="327"/>
      <c r="BU104" s="327"/>
      <c r="BV104" s="327"/>
      <c r="BW104" s="327"/>
      <c r="BX104" s="327"/>
      <c r="BY104" s="327"/>
      <c r="BZ104" s="327"/>
      <c r="CA104" s="327"/>
      <c r="CB104" s="327"/>
      <c r="CC104" s="327"/>
      <c r="CD104" s="327"/>
      <c r="CE104" s="327"/>
      <c r="CF104" s="327"/>
    </row>
    <row r="105" spans="1:84" s="340" customFormat="1" x14ac:dyDescent="0.3">
      <c r="A105" s="333" t="s">
        <v>2389</v>
      </c>
      <c r="B105" s="332" t="s">
        <v>2175</v>
      </c>
      <c r="C105" s="333" t="s">
        <v>2176</v>
      </c>
      <c r="D105" s="333">
        <v>1</v>
      </c>
      <c r="E105" s="333">
        <v>6</v>
      </c>
      <c r="F105" s="333" t="s">
        <v>2268</v>
      </c>
      <c r="G105" s="333" t="s">
        <v>2390</v>
      </c>
      <c r="H105" s="333" t="s">
        <v>2391</v>
      </c>
      <c r="I105" s="335">
        <v>43631</v>
      </c>
      <c r="J105" s="335">
        <v>47284</v>
      </c>
      <c r="K105" s="352">
        <v>802746</v>
      </c>
      <c r="L105" s="333">
        <v>1000</v>
      </c>
      <c r="M105" s="333" t="s">
        <v>1254</v>
      </c>
      <c r="N105" s="333" t="s">
        <v>1657</v>
      </c>
      <c r="O105" s="333">
        <v>4.07</v>
      </c>
      <c r="P105" s="349">
        <v>4.07E-2</v>
      </c>
      <c r="Q105" s="349"/>
      <c r="R105" s="367">
        <f t="shared" si="8"/>
        <v>802.74599999999998</v>
      </c>
      <c r="S105" s="353">
        <v>2.5399999999999999E-2</v>
      </c>
      <c r="T105" s="367">
        <f t="shared" si="9"/>
        <v>10.008219178082191</v>
      </c>
      <c r="U105" s="351">
        <f t="shared" si="7"/>
        <v>3.2222573949410999E-3</v>
      </c>
      <c r="V105" s="327"/>
      <c r="W105" s="327"/>
      <c r="X105" s="5"/>
      <c r="Y105" s="327"/>
      <c r="Z105" s="327"/>
      <c r="AA105" s="327"/>
      <c r="AB105" s="327"/>
      <c r="AC105" s="327"/>
      <c r="AD105" s="327"/>
      <c r="AE105" s="327"/>
      <c r="AF105" s="327"/>
      <c r="AG105" s="327"/>
      <c r="AH105" s="327"/>
      <c r="AI105" s="327"/>
      <c r="AJ105" s="327"/>
      <c r="AK105" s="327"/>
      <c r="AL105" s="327"/>
      <c r="AM105" s="327"/>
      <c r="AN105" s="327"/>
      <c r="AO105" s="327"/>
      <c r="AP105" s="327"/>
      <c r="AQ105" s="327"/>
      <c r="AR105" s="327"/>
      <c r="AS105" s="327"/>
      <c r="AT105" s="327"/>
      <c r="AU105" s="327"/>
      <c r="AV105" s="327"/>
      <c r="AW105" s="327"/>
      <c r="AX105" s="327"/>
      <c r="AY105" s="327"/>
      <c r="AZ105" s="327"/>
      <c r="BA105" s="327"/>
      <c r="BB105" s="327"/>
      <c r="BC105" s="327"/>
      <c r="BD105" s="327"/>
      <c r="BE105" s="327"/>
      <c r="BF105" s="327"/>
      <c r="BG105" s="327"/>
      <c r="BH105" s="327"/>
      <c r="BI105" s="327"/>
      <c r="BJ105" s="327"/>
      <c r="BK105" s="327"/>
      <c r="BL105" s="327"/>
      <c r="BM105" s="327"/>
      <c r="BN105" s="327"/>
      <c r="BO105" s="327"/>
      <c r="BP105" s="327"/>
      <c r="BQ105" s="327"/>
      <c r="BR105" s="327"/>
      <c r="BS105" s="327"/>
      <c r="BT105" s="327"/>
      <c r="BU105" s="327"/>
      <c r="BV105" s="327"/>
      <c r="BW105" s="327"/>
      <c r="BX105" s="327"/>
      <c r="BY105" s="327"/>
      <c r="BZ105" s="327"/>
      <c r="CA105" s="327"/>
      <c r="CB105" s="327"/>
      <c r="CC105" s="327"/>
      <c r="CD105" s="327"/>
      <c r="CE105" s="327"/>
      <c r="CF105" s="327"/>
    </row>
    <row r="106" spans="1:84" s="340" customFormat="1" x14ac:dyDescent="0.3">
      <c r="A106" s="333" t="s">
        <v>2392</v>
      </c>
      <c r="B106" s="332" t="s">
        <v>2175</v>
      </c>
      <c r="C106" s="333" t="s">
        <v>2176</v>
      </c>
      <c r="D106" s="333">
        <v>2</v>
      </c>
      <c r="E106" s="333">
        <v>6</v>
      </c>
      <c r="F106" s="333" t="s">
        <v>2268</v>
      </c>
      <c r="G106" s="333" t="s">
        <v>2393</v>
      </c>
      <c r="H106" s="333" t="s">
        <v>2394</v>
      </c>
      <c r="I106" s="335">
        <v>43631</v>
      </c>
      <c r="J106" s="335">
        <v>48745</v>
      </c>
      <c r="K106" s="352">
        <v>491703</v>
      </c>
      <c r="L106" s="333">
        <v>1000</v>
      </c>
      <c r="M106" s="333" t="s">
        <v>1254</v>
      </c>
      <c r="N106" s="333" t="s">
        <v>1657</v>
      </c>
      <c r="O106" s="333">
        <v>4.22</v>
      </c>
      <c r="P106" s="349">
        <v>4.2199999999999994E-2</v>
      </c>
      <c r="Q106" s="349"/>
      <c r="R106" s="367">
        <f t="shared" si="8"/>
        <v>491.70299999999997</v>
      </c>
      <c r="S106" s="353">
        <v>2.5399999999999999E-2</v>
      </c>
      <c r="T106" s="367">
        <f t="shared" si="9"/>
        <v>14.010958904109589</v>
      </c>
      <c r="U106" s="351">
        <f t="shared" si="7"/>
        <v>2.5017825898752369E-3</v>
      </c>
      <c r="V106" s="327"/>
      <c r="W106" s="327"/>
      <c r="X106" s="5"/>
      <c r="Y106" s="327"/>
      <c r="Z106" s="327"/>
      <c r="AA106" s="327"/>
      <c r="AB106" s="327"/>
      <c r="AC106" s="327"/>
      <c r="AD106" s="327"/>
      <c r="AE106" s="327"/>
      <c r="AF106" s="327"/>
      <c r="AG106" s="327"/>
      <c r="AH106" s="327"/>
      <c r="AI106" s="327"/>
      <c r="AJ106" s="327"/>
      <c r="AK106" s="327"/>
      <c r="AL106" s="327"/>
      <c r="AM106" s="327"/>
      <c r="AN106" s="327"/>
      <c r="AO106" s="327"/>
      <c r="AP106" s="327"/>
      <c r="AQ106" s="327"/>
      <c r="AR106" s="327"/>
      <c r="AS106" s="327"/>
      <c r="AT106" s="327"/>
      <c r="AU106" s="327"/>
      <c r="AV106" s="327"/>
      <c r="AW106" s="327"/>
      <c r="AX106" s="327"/>
      <c r="AY106" s="327"/>
      <c r="AZ106" s="327"/>
      <c r="BA106" s="327"/>
      <c r="BB106" s="327"/>
      <c r="BC106" s="327"/>
      <c r="BD106" s="327"/>
      <c r="BE106" s="327"/>
      <c r="BF106" s="327"/>
      <c r="BG106" s="327"/>
      <c r="BH106" s="327"/>
      <c r="BI106" s="327"/>
      <c r="BJ106" s="327"/>
      <c r="BK106" s="327"/>
      <c r="BL106" s="327"/>
      <c r="BM106" s="327"/>
      <c r="BN106" s="327"/>
      <c r="BO106" s="327"/>
      <c r="BP106" s="327"/>
      <c r="BQ106" s="327"/>
      <c r="BR106" s="327"/>
      <c r="BS106" s="327"/>
      <c r="BT106" s="327"/>
      <c r="BU106" s="327"/>
      <c r="BV106" s="327"/>
      <c r="BW106" s="327"/>
      <c r="BX106" s="327"/>
      <c r="BY106" s="327"/>
      <c r="BZ106" s="327"/>
      <c r="CA106" s="327"/>
      <c r="CB106" s="327"/>
      <c r="CC106" s="327"/>
      <c r="CD106" s="327"/>
      <c r="CE106" s="327"/>
      <c r="CF106" s="327"/>
    </row>
    <row r="107" spans="1:84" s="340" customFormat="1" x14ac:dyDescent="0.3">
      <c r="A107" s="333" t="s">
        <v>2395</v>
      </c>
      <c r="B107" s="332" t="s">
        <v>1959</v>
      </c>
      <c r="C107" s="333" t="s">
        <v>1935</v>
      </c>
      <c r="D107" s="333" t="s">
        <v>2161</v>
      </c>
      <c r="E107" s="333">
        <v>7</v>
      </c>
      <c r="F107" s="333" t="s">
        <v>2268</v>
      </c>
      <c r="G107" s="333" t="s">
        <v>2396</v>
      </c>
      <c r="H107" s="333" t="s">
        <v>2397</v>
      </c>
      <c r="I107" s="335">
        <v>43723</v>
      </c>
      <c r="J107" s="335">
        <v>52855</v>
      </c>
      <c r="K107" s="352">
        <v>508960</v>
      </c>
      <c r="L107" s="333">
        <v>1000</v>
      </c>
      <c r="M107" s="333" t="s">
        <v>1254</v>
      </c>
      <c r="N107" s="333" t="s">
        <v>1657</v>
      </c>
      <c r="O107" s="333">
        <v>4.5</v>
      </c>
      <c r="P107" s="349">
        <v>4.4999999999999998E-2</v>
      </c>
      <c r="Q107" s="349"/>
      <c r="R107" s="367">
        <f t="shared" si="8"/>
        <v>508.96</v>
      </c>
      <c r="S107" s="353">
        <v>6.3610000000000055E-2</v>
      </c>
      <c r="T107" s="367">
        <f t="shared" si="9"/>
        <v>25.019178082191782</v>
      </c>
      <c r="U107" s="351">
        <f t="shared" si="7"/>
        <v>4.5792803907065667E-3</v>
      </c>
      <c r="V107" s="327"/>
      <c r="W107" s="327"/>
      <c r="X107" s="5"/>
      <c r="Y107" s="327"/>
      <c r="Z107" s="327"/>
      <c r="AA107" s="327"/>
      <c r="AB107" s="327"/>
      <c r="AC107" s="327"/>
      <c r="AD107" s="327"/>
      <c r="AE107" s="327"/>
      <c r="AF107" s="327"/>
      <c r="AG107" s="327"/>
      <c r="AH107" s="327"/>
      <c r="AI107" s="327"/>
      <c r="AJ107" s="327"/>
      <c r="AK107" s="327"/>
      <c r="AL107" s="327"/>
      <c r="AM107" s="327"/>
      <c r="AN107" s="327"/>
      <c r="AO107" s="327"/>
      <c r="AP107" s="327"/>
      <c r="AQ107" s="327"/>
      <c r="AR107" s="327"/>
      <c r="AS107" s="327"/>
      <c r="AT107" s="327"/>
      <c r="AU107" s="327"/>
      <c r="AV107" s="327"/>
      <c r="AW107" s="327"/>
      <c r="AX107" s="327"/>
      <c r="AY107" s="327"/>
      <c r="AZ107" s="327"/>
      <c r="BA107" s="327"/>
      <c r="BB107" s="327"/>
      <c r="BC107" s="327"/>
      <c r="BD107" s="327"/>
      <c r="BE107" s="327"/>
      <c r="BF107" s="327"/>
      <c r="BG107" s="327"/>
      <c r="BH107" s="327"/>
      <c r="BI107" s="327"/>
      <c r="BJ107" s="327"/>
      <c r="BK107" s="327"/>
      <c r="BL107" s="327"/>
      <c r="BM107" s="327"/>
      <c r="BN107" s="327"/>
      <c r="BO107" s="327"/>
      <c r="BP107" s="327"/>
      <c r="BQ107" s="327"/>
      <c r="BR107" s="327"/>
      <c r="BS107" s="327"/>
      <c r="BT107" s="327"/>
      <c r="BU107" s="327"/>
      <c r="BV107" s="327"/>
      <c r="BW107" s="327"/>
      <c r="BX107" s="327"/>
      <c r="BY107" s="327"/>
      <c r="BZ107" s="327"/>
      <c r="CA107" s="327"/>
      <c r="CB107" s="327"/>
      <c r="CC107" s="327"/>
      <c r="CD107" s="327"/>
      <c r="CE107" s="327"/>
      <c r="CF107" s="327"/>
    </row>
    <row r="108" spans="1:84" s="340" customFormat="1" x14ac:dyDescent="0.3">
      <c r="A108" s="337" t="s">
        <v>2398</v>
      </c>
      <c r="B108" s="336" t="s">
        <v>1949</v>
      </c>
      <c r="C108" s="337" t="s">
        <v>1935</v>
      </c>
      <c r="D108" s="337" t="s">
        <v>2161</v>
      </c>
      <c r="E108" s="337">
        <v>8</v>
      </c>
      <c r="F108" s="337" t="s">
        <v>2268</v>
      </c>
      <c r="G108" s="337" t="s">
        <v>2399</v>
      </c>
      <c r="H108" s="337" t="s">
        <v>2400</v>
      </c>
      <c r="I108" s="372">
        <v>43814</v>
      </c>
      <c r="J108" s="372">
        <v>47467</v>
      </c>
      <c r="K108" s="354">
        <v>409325</v>
      </c>
      <c r="L108" s="337">
        <v>1000</v>
      </c>
      <c r="M108" s="337" t="s">
        <v>1254</v>
      </c>
      <c r="N108" s="337" t="s">
        <v>1657</v>
      </c>
      <c r="O108" s="337">
        <v>3.5</v>
      </c>
      <c r="P108" s="359">
        <v>3.5000000000000003E-2</v>
      </c>
      <c r="Q108" s="359"/>
      <c r="R108" s="368">
        <f t="shared" si="8"/>
        <v>409.32499999999999</v>
      </c>
      <c r="S108" s="355">
        <v>5.2499999999999998E-2</v>
      </c>
      <c r="T108" s="368">
        <f t="shared" si="9"/>
        <v>10.008219178082191</v>
      </c>
      <c r="U108" s="360">
        <f t="shared" si="7"/>
        <v>6.6578662905416395E-3</v>
      </c>
      <c r="V108" s="327"/>
      <c r="W108" s="327"/>
      <c r="X108" s="5"/>
      <c r="Y108" s="327"/>
      <c r="Z108" s="327"/>
      <c r="AA108" s="327"/>
      <c r="AB108" s="327"/>
      <c r="AC108" s="327"/>
      <c r="AD108" s="327"/>
      <c r="AE108" s="327"/>
      <c r="AF108" s="327"/>
      <c r="AG108" s="327"/>
      <c r="AH108" s="327"/>
      <c r="AI108" s="327"/>
      <c r="AJ108" s="327"/>
      <c r="AK108" s="327"/>
      <c r="AL108" s="327"/>
      <c r="AM108" s="327"/>
      <c r="AN108" s="327"/>
      <c r="AO108" s="327"/>
      <c r="AP108" s="327"/>
      <c r="AQ108" s="327"/>
      <c r="AR108" s="327"/>
      <c r="AS108" s="327"/>
      <c r="AT108" s="327"/>
      <c r="AU108" s="327"/>
      <c r="AV108" s="327"/>
      <c r="AW108" s="327"/>
      <c r="AX108" s="327"/>
      <c r="AY108" s="327"/>
      <c r="AZ108" s="327"/>
      <c r="BA108" s="327"/>
      <c r="BB108" s="327"/>
      <c r="BC108" s="327"/>
      <c r="BD108" s="327"/>
      <c r="BE108" s="327"/>
      <c r="BF108" s="327"/>
      <c r="BG108" s="327"/>
      <c r="BH108" s="327"/>
      <c r="BI108" s="327"/>
      <c r="BJ108" s="327"/>
      <c r="BK108" s="327"/>
      <c r="BL108" s="327"/>
      <c r="BM108" s="327"/>
      <c r="BN108" s="327"/>
      <c r="BO108" s="327"/>
      <c r="BP108" s="327"/>
      <c r="BQ108" s="327"/>
      <c r="BR108" s="327"/>
      <c r="BS108" s="327"/>
      <c r="BT108" s="327"/>
      <c r="BU108" s="327"/>
      <c r="BV108" s="327"/>
      <c r="BW108" s="327"/>
      <c r="BX108" s="327"/>
      <c r="BY108" s="327"/>
      <c r="BZ108" s="327"/>
      <c r="CA108" s="327"/>
      <c r="CB108" s="327"/>
      <c r="CC108" s="327"/>
      <c r="CD108" s="327"/>
      <c r="CE108" s="327"/>
      <c r="CF108" s="327"/>
    </row>
    <row r="109" spans="1:84" s="347" customFormat="1" x14ac:dyDescent="0.3">
      <c r="A109" s="346"/>
      <c r="B109" s="345"/>
      <c r="C109" s="346"/>
      <c r="D109" s="346"/>
      <c r="E109" s="346"/>
      <c r="F109" s="346"/>
      <c r="G109" s="346"/>
      <c r="H109" s="346"/>
      <c r="I109" s="375"/>
      <c r="J109" s="375"/>
      <c r="K109" s="361"/>
      <c r="L109" s="346"/>
      <c r="M109" s="346"/>
      <c r="N109" s="346"/>
      <c r="O109" s="346"/>
      <c r="P109" s="362"/>
      <c r="Q109" s="362"/>
      <c r="R109" s="369"/>
      <c r="S109" s="363"/>
      <c r="T109" s="369"/>
      <c r="U109" s="364"/>
      <c r="V109" s="345"/>
      <c r="W109" s="345"/>
      <c r="X109" s="101"/>
      <c r="Y109" s="345"/>
      <c r="Z109" s="345"/>
      <c r="AA109" s="345"/>
      <c r="AB109" s="345"/>
      <c r="AC109" s="345"/>
      <c r="AD109" s="345"/>
      <c r="AE109" s="345"/>
      <c r="AF109" s="345"/>
      <c r="AG109" s="345"/>
      <c r="AH109" s="345"/>
      <c r="AI109" s="345"/>
      <c r="AJ109" s="345"/>
      <c r="AK109" s="345"/>
      <c r="AL109" s="345"/>
      <c r="AM109" s="345"/>
      <c r="AN109" s="345"/>
      <c r="AO109" s="345"/>
      <c r="AP109" s="345"/>
      <c r="AQ109" s="345"/>
      <c r="AR109" s="345"/>
      <c r="AS109" s="345"/>
      <c r="AT109" s="345"/>
      <c r="AU109" s="345"/>
      <c r="AV109" s="345"/>
      <c r="AW109" s="345"/>
      <c r="AX109" s="345"/>
      <c r="AY109" s="345"/>
      <c r="AZ109" s="345"/>
      <c r="BA109" s="345"/>
      <c r="BB109" s="345"/>
      <c r="BC109" s="345"/>
      <c r="BD109" s="345"/>
      <c r="BE109" s="345"/>
      <c r="BF109" s="345"/>
      <c r="BG109" s="345"/>
      <c r="BH109" s="345"/>
      <c r="BI109" s="345"/>
      <c r="BJ109" s="345"/>
      <c r="BK109" s="345"/>
      <c r="BL109" s="345"/>
      <c r="BM109" s="345"/>
      <c r="BN109" s="345"/>
      <c r="BO109" s="345"/>
      <c r="BP109" s="345"/>
      <c r="BQ109" s="345"/>
      <c r="BR109" s="345"/>
      <c r="BS109" s="345"/>
      <c r="BT109" s="345"/>
      <c r="BU109" s="345"/>
      <c r="BV109" s="345"/>
      <c r="BW109" s="345"/>
      <c r="BX109" s="345"/>
      <c r="BY109" s="345"/>
      <c r="BZ109" s="345"/>
      <c r="CA109" s="345"/>
      <c r="CB109" s="345"/>
      <c r="CC109" s="345"/>
      <c r="CD109" s="345"/>
      <c r="CE109" s="345"/>
      <c r="CF109" s="345"/>
    </row>
    <row r="113" spans="1:84" x14ac:dyDescent="0.3">
      <c r="B113" s="329"/>
      <c r="I113" s="341"/>
      <c r="J113" s="341"/>
      <c r="K113" s="370"/>
      <c r="L113" s="341"/>
      <c r="M113" s="370"/>
      <c r="N113" s="341"/>
      <c r="O113" s="327"/>
      <c r="P113" s="327"/>
      <c r="Q113" s="327"/>
      <c r="R113" s="327"/>
      <c r="S113" s="327"/>
      <c r="T113" s="327"/>
      <c r="U113" s="327"/>
      <c r="BS113" s="330"/>
      <c r="BT113" s="330"/>
      <c r="BU113" s="330"/>
      <c r="BV113" s="330"/>
      <c r="BW113" s="330"/>
      <c r="BX113" s="330"/>
      <c r="BY113" s="330"/>
      <c r="BZ113" s="330"/>
      <c r="CA113" s="330"/>
      <c r="CB113" s="330"/>
      <c r="CC113" s="330"/>
      <c r="CD113" s="330"/>
      <c r="CE113" s="330"/>
      <c r="CF113" s="330"/>
    </row>
    <row r="114" spans="1:84" x14ac:dyDescent="0.3">
      <c r="A114" s="330"/>
      <c r="B114" s="329"/>
      <c r="I114" s="341"/>
      <c r="J114" s="341"/>
      <c r="K114" s="370"/>
      <c r="L114" s="341"/>
      <c r="M114" s="370"/>
      <c r="N114" s="341"/>
      <c r="O114" s="327"/>
      <c r="P114" s="327"/>
      <c r="Q114" s="327"/>
      <c r="R114" s="327"/>
      <c r="S114" s="327"/>
      <c r="T114" s="327"/>
      <c r="U114" s="327"/>
      <c r="BS114" s="330"/>
      <c r="BT114" s="330"/>
      <c r="BU114" s="330"/>
      <c r="BV114" s="330"/>
      <c r="BW114" s="330"/>
      <c r="BX114" s="330"/>
      <c r="BY114" s="330"/>
      <c r="BZ114" s="330"/>
      <c r="CA114" s="330"/>
      <c r="CB114" s="330"/>
      <c r="CC114" s="330"/>
      <c r="CD114" s="330"/>
      <c r="CE114" s="330"/>
      <c r="CF114" s="330"/>
    </row>
    <row r="115" spans="1:84" x14ac:dyDescent="0.3">
      <c r="A115" s="330"/>
      <c r="B115" s="344"/>
      <c r="I115" s="341"/>
      <c r="J115" s="341"/>
      <c r="K115" s="370"/>
      <c r="L115" s="341"/>
      <c r="M115" s="370"/>
      <c r="N115" s="341"/>
      <c r="O115" s="327"/>
      <c r="P115" s="327"/>
      <c r="Q115" s="327"/>
      <c r="R115" s="327"/>
      <c r="S115" s="327"/>
      <c r="T115" s="327"/>
      <c r="U115" s="327"/>
      <c r="BS115" s="330"/>
      <c r="BT115" s="330"/>
      <c r="BU115" s="330"/>
      <c r="BV115" s="330"/>
      <c r="BW115" s="330"/>
      <c r="BX115" s="330"/>
      <c r="BY115" s="330"/>
      <c r="BZ115" s="330"/>
      <c r="CA115" s="330"/>
      <c r="CB115" s="330"/>
      <c r="CC115" s="330"/>
      <c r="CD115" s="330"/>
      <c r="CE115" s="330"/>
      <c r="CF115" s="330"/>
    </row>
    <row r="116" spans="1:84" x14ac:dyDescent="0.3">
      <c r="A116" s="330"/>
      <c r="B116" s="329"/>
      <c r="I116" s="341"/>
      <c r="J116" s="341"/>
      <c r="K116" s="370"/>
      <c r="L116" s="341"/>
      <c r="M116" s="370"/>
      <c r="N116" s="341"/>
      <c r="O116" s="327"/>
      <c r="P116" s="327"/>
      <c r="Q116" s="327"/>
      <c r="R116" s="327"/>
      <c r="S116" s="327"/>
      <c r="T116" s="327"/>
      <c r="U116" s="327"/>
      <c r="BS116" s="330"/>
      <c r="BT116" s="330"/>
      <c r="BU116" s="330"/>
      <c r="BV116" s="330"/>
      <c r="BW116" s="330"/>
      <c r="BX116" s="330"/>
      <c r="BY116" s="330"/>
      <c r="BZ116" s="330"/>
      <c r="CA116" s="330"/>
      <c r="CB116" s="330"/>
      <c r="CC116" s="330"/>
      <c r="CD116" s="330"/>
      <c r="CE116" s="330"/>
      <c r="CF116" s="330"/>
    </row>
    <row r="117" spans="1:84" x14ac:dyDescent="0.3">
      <c r="A117" s="330"/>
      <c r="B117" s="329"/>
      <c r="I117" s="341"/>
      <c r="J117" s="341"/>
      <c r="K117" s="370"/>
      <c r="L117" s="341"/>
      <c r="M117" s="370"/>
      <c r="N117" s="341"/>
      <c r="O117" s="327"/>
      <c r="P117" s="327"/>
      <c r="Q117" s="327"/>
      <c r="R117" s="327"/>
      <c r="S117" s="327"/>
      <c r="T117" s="327"/>
      <c r="U117" s="327"/>
      <c r="BS117" s="330"/>
      <c r="BT117" s="330"/>
      <c r="BU117" s="330"/>
      <c r="BV117" s="330"/>
      <c r="BW117" s="330"/>
      <c r="BX117" s="330"/>
      <c r="BY117" s="330"/>
      <c r="BZ117" s="330"/>
      <c r="CA117" s="330"/>
      <c r="CB117" s="330"/>
      <c r="CC117" s="330"/>
      <c r="CD117" s="330"/>
      <c r="CE117" s="330"/>
      <c r="CF117" s="330"/>
    </row>
    <row r="118" spans="1:84" x14ac:dyDescent="0.3">
      <c r="A118" s="330"/>
      <c r="B118" s="329"/>
      <c r="I118" s="341"/>
      <c r="J118" s="341"/>
      <c r="K118" s="370"/>
      <c r="L118" s="341"/>
      <c r="M118" s="370"/>
      <c r="N118" s="341"/>
      <c r="O118" s="327"/>
      <c r="P118" s="327"/>
      <c r="Q118" s="327"/>
      <c r="R118" s="327"/>
      <c r="S118" s="327"/>
      <c r="T118" s="327"/>
      <c r="U118" s="327"/>
      <c r="BS118" s="330"/>
      <c r="BT118" s="330"/>
      <c r="BU118" s="330"/>
      <c r="BV118" s="330"/>
      <c r="BW118" s="330"/>
      <c r="BX118" s="330"/>
      <c r="BY118" s="330"/>
      <c r="BZ118" s="330"/>
      <c r="CA118" s="330"/>
      <c r="CB118" s="330"/>
      <c r="CC118" s="330"/>
      <c r="CD118" s="330"/>
      <c r="CE118" s="330"/>
      <c r="CF118" s="330"/>
    </row>
    <row r="119" spans="1:84" x14ac:dyDescent="0.3">
      <c r="A119" s="330"/>
      <c r="B119" s="329"/>
      <c r="I119" s="341"/>
      <c r="J119" s="341"/>
      <c r="K119" s="370"/>
      <c r="L119" s="341"/>
      <c r="M119" s="370"/>
      <c r="N119" s="341"/>
      <c r="O119" s="327"/>
      <c r="P119" s="327"/>
      <c r="Q119" s="327"/>
      <c r="R119" s="327"/>
      <c r="S119" s="327"/>
      <c r="T119" s="327"/>
      <c r="U119" s="327"/>
      <c r="BS119" s="330"/>
      <c r="BT119" s="330"/>
      <c r="BU119" s="330"/>
      <c r="BV119" s="330"/>
      <c r="BW119" s="330"/>
      <c r="BX119" s="330"/>
      <c r="BY119" s="330"/>
      <c r="BZ119" s="330"/>
      <c r="CA119" s="330"/>
      <c r="CB119" s="330"/>
      <c r="CC119" s="330"/>
      <c r="CD119" s="330"/>
      <c r="CE119" s="330"/>
      <c r="CF119" s="330"/>
    </row>
    <row r="120" spans="1:84" x14ac:dyDescent="0.3">
      <c r="A120" s="330"/>
      <c r="B120" s="329"/>
      <c r="I120" s="341"/>
      <c r="J120" s="341"/>
      <c r="K120" s="370"/>
      <c r="L120" s="341"/>
      <c r="M120" s="370"/>
      <c r="N120" s="341"/>
      <c r="O120" s="327"/>
      <c r="P120" s="327"/>
      <c r="Q120" s="327"/>
      <c r="R120" s="327"/>
      <c r="S120" s="327"/>
      <c r="T120" s="327"/>
      <c r="U120" s="327"/>
      <c r="BS120" s="330"/>
      <c r="BT120" s="330"/>
      <c r="BU120" s="330"/>
      <c r="BV120" s="330"/>
      <c r="BW120" s="330"/>
      <c r="BX120" s="330"/>
      <c r="BY120" s="330"/>
      <c r="BZ120" s="330"/>
      <c r="CA120" s="330"/>
      <c r="CB120" s="330"/>
      <c r="CC120" s="330"/>
      <c r="CD120" s="330"/>
      <c r="CE120" s="330"/>
      <c r="CF120" s="330"/>
    </row>
    <row r="121" spans="1:84" x14ac:dyDescent="0.3">
      <c r="A121" s="330"/>
      <c r="B121" s="329"/>
      <c r="I121" s="341"/>
      <c r="J121" s="341"/>
      <c r="K121" s="370"/>
      <c r="L121" s="341"/>
      <c r="M121" s="370"/>
      <c r="N121" s="341"/>
      <c r="O121" s="327"/>
      <c r="P121" s="327"/>
      <c r="Q121" s="327"/>
      <c r="R121" s="327"/>
      <c r="S121" s="327"/>
      <c r="T121" s="327"/>
      <c r="U121" s="327"/>
      <c r="BS121" s="330"/>
      <c r="BT121" s="330"/>
      <c r="BU121" s="330"/>
      <c r="BV121" s="330"/>
      <c r="BW121" s="330"/>
      <c r="BX121" s="330"/>
      <c r="BY121" s="330"/>
      <c r="BZ121" s="330"/>
      <c r="CA121" s="330"/>
      <c r="CB121" s="330"/>
      <c r="CC121" s="330"/>
      <c r="CD121" s="330"/>
      <c r="CE121" s="330"/>
      <c r="CF121" s="330"/>
    </row>
    <row r="122" spans="1:84" x14ac:dyDescent="0.3">
      <c r="A122" s="330"/>
      <c r="B122" s="342"/>
      <c r="K122" s="365"/>
      <c r="M122" s="365"/>
      <c r="O122" s="327"/>
      <c r="P122" s="327"/>
      <c r="Q122" s="327"/>
      <c r="R122" s="327"/>
      <c r="S122" s="327"/>
      <c r="T122" s="327"/>
      <c r="U122" s="327"/>
      <c r="BZ122" s="330"/>
      <c r="CA122" s="330"/>
      <c r="CB122" s="330"/>
      <c r="CC122" s="330"/>
      <c r="CD122" s="330"/>
      <c r="CE122" s="330"/>
      <c r="CF122" s="330"/>
    </row>
    <row r="123" spans="1:84" x14ac:dyDescent="0.3">
      <c r="B123" s="342"/>
      <c r="K123" s="365"/>
      <c r="M123" s="365"/>
      <c r="O123" s="327"/>
      <c r="P123" s="327"/>
      <c r="Q123" s="327"/>
      <c r="R123" s="327"/>
      <c r="S123" s="327"/>
      <c r="T123" s="327"/>
      <c r="U123" s="327"/>
      <c r="BZ123" s="330"/>
      <c r="CA123" s="330"/>
      <c r="CB123" s="330"/>
      <c r="CC123" s="330"/>
      <c r="CD123" s="330"/>
      <c r="CE123" s="330"/>
      <c r="CF123" s="330"/>
    </row>
    <row r="124" spans="1:84" x14ac:dyDescent="0.3">
      <c r="B124" s="342"/>
      <c r="K124" s="365"/>
      <c r="M124" s="365"/>
      <c r="O124" s="327"/>
      <c r="P124" s="327"/>
      <c r="Q124" s="327"/>
      <c r="R124" s="327"/>
      <c r="S124" s="327"/>
      <c r="T124" s="327"/>
      <c r="U124" s="327"/>
      <c r="BZ124" s="330"/>
      <c r="CA124" s="330"/>
      <c r="CB124" s="330"/>
      <c r="CC124" s="330"/>
      <c r="CD124" s="330"/>
      <c r="CE124" s="330"/>
      <c r="CF124" s="330"/>
    </row>
    <row r="125" spans="1:84" x14ac:dyDescent="0.3">
      <c r="B125" s="342"/>
      <c r="K125" s="365"/>
      <c r="M125" s="365"/>
      <c r="O125" s="327"/>
      <c r="P125" s="327"/>
      <c r="Q125" s="327"/>
      <c r="R125" s="327"/>
      <c r="S125" s="327"/>
      <c r="T125" s="327"/>
      <c r="U125" s="327"/>
      <c r="BZ125" s="330"/>
      <c r="CA125" s="330"/>
      <c r="CB125" s="330"/>
      <c r="CC125" s="330"/>
      <c r="CD125" s="330"/>
      <c r="CE125" s="330"/>
      <c r="CF125" s="330"/>
    </row>
    <row r="126" spans="1:84" x14ac:dyDescent="0.3">
      <c r="B126" s="342"/>
      <c r="K126" s="365"/>
      <c r="M126" s="365"/>
      <c r="O126" s="327"/>
      <c r="P126" s="327"/>
      <c r="Q126" s="327"/>
      <c r="R126" s="327"/>
      <c r="S126" s="327"/>
      <c r="T126" s="327"/>
      <c r="U126" s="327"/>
      <c r="BZ126" s="330"/>
      <c r="CA126" s="330"/>
      <c r="CB126" s="330"/>
      <c r="CC126" s="330"/>
      <c r="CD126" s="330"/>
      <c r="CE126" s="330"/>
      <c r="CF126" s="330"/>
    </row>
    <row r="1173" spans="18:21" x14ac:dyDescent="0.3">
      <c r="R1173" s="371"/>
      <c r="S1173" s="325"/>
      <c r="T1173" s="371"/>
      <c r="U1173" s="325"/>
    </row>
    <row r="1174" spans="18:21" x14ac:dyDescent="0.3">
      <c r="R1174" s="371"/>
      <c r="S1174" s="325"/>
      <c r="T1174" s="371"/>
      <c r="U1174" s="325"/>
    </row>
    <row r="1175" spans="18:21" x14ac:dyDescent="0.3">
      <c r="R1175" s="371"/>
      <c r="S1175" s="325"/>
      <c r="T1175" s="371"/>
      <c r="U1175" s="325"/>
    </row>
    <row r="1176" spans="18:21" x14ac:dyDescent="0.3">
      <c r="R1176" s="371"/>
      <c r="S1176" s="325"/>
      <c r="T1176" s="371"/>
      <c r="U1176" s="325"/>
    </row>
    <row r="1177" spans="18:21" x14ac:dyDescent="0.3">
      <c r="R1177" s="371"/>
      <c r="S1177" s="325"/>
      <c r="T1177" s="371"/>
      <c r="U1177" s="325"/>
    </row>
    <row r="1178" spans="18:21" x14ac:dyDescent="0.3">
      <c r="R1178" s="371"/>
      <c r="S1178" s="325"/>
      <c r="T1178" s="371"/>
      <c r="U1178" s="325"/>
    </row>
    <row r="1179" spans="18:21" x14ac:dyDescent="0.3">
      <c r="R1179" s="371"/>
      <c r="S1179" s="325"/>
      <c r="T1179" s="371"/>
      <c r="U1179" s="325"/>
    </row>
    <row r="1180" spans="18:21" x14ac:dyDescent="0.3">
      <c r="R1180" s="371"/>
      <c r="S1180" s="325"/>
      <c r="T1180" s="371"/>
      <c r="U1180" s="325"/>
    </row>
    <row r="1181" spans="18:21" x14ac:dyDescent="0.3">
      <c r="R1181" s="371"/>
      <c r="S1181" s="325"/>
      <c r="T1181" s="371"/>
      <c r="U1181" s="325"/>
    </row>
    <row r="1182" spans="18:21" x14ac:dyDescent="0.3">
      <c r="R1182" s="371"/>
      <c r="S1182" s="325"/>
      <c r="T1182" s="371"/>
      <c r="U1182" s="325"/>
    </row>
    <row r="1183" spans="18:21" x14ac:dyDescent="0.3">
      <c r="R1183" s="371"/>
      <c r="S1183" s="325"/>
      <c r="T1183" s="371"/>
      <c r="U1183" s="325"/>
    </row>
    <row r="1184" spans="18:21" x14ac:dyDescent="0.3">
      <c r="R1184" s="371"/>
      <c r="S1184" s="325"/>
      <c r="T1184" s="371"/>
      <c r="U1184" s="325"/>
    </row>
    <row r="1185" spans="18:21" x14ac:dyDescent="0.3">
      <c r="R1185" s="371"/>
      <c r="S1185" s="325"/>
      <c r="T1185" s="371"/>
      <c r="U1185" s="325"/>
    </row>
    <row r="1186" spans="18:21" x14ac:dyDescent="0.3">
      <c r="R1186" s="371"/>
      <c r="S1186" s="325"/>
      <c r="T1186" s="371"/>
      <c r="U1186" s="325"/>
    </row>
    <row r="1187" spans="18:21" x14ac:dyDescent="0.3">
      <c r="R1187" s="371"/>
      <c r="S1187" s="325"/>
      <c r="T1187" s="371"/>
      <c r="U1187" s="325"/>
    </row>
    <row r="1188" spans="18:21" x14ac:dyDescent="0.3">
      <c r="R1188" s="371"/>
      <c r="S1188" s="325"/>
      <c r="T1188" s="371"/>
      <c r="U1188" s="325"/>
    </row>
    <row r="1189" spans="18:21" x14ac:dyDescent="0.3">
      <c r="R1189" s="371"/>
      <c r="S1189" s="325"/>
      <c r="T1189" s="371"/>
      <c r="U1189" s="325"/>
    </row>
    <row r="1190" spans="18:21" x14ac:dyDescent="0.3">
      <c r="R1190" s="371"/>
      <c r="S1190" s="325"/>
      <c r="T1190" s="371"/>
      <c r="U1190" s="325"/>
    </row>
    <row r="1191" spans="18:21" x14ac:dyDescent="0.3">
      <c r="R1191" s="371"/>
      <c r="S1191" s="325"/>
      <c r="T1191" s="371"/>
      <c r="U1191" s="325"/>
    </row>
    <row r="1192" spans="18:21" x14ac:dyDescent="0.3">
      <c r="R1192" s="371"/>
      <c r="S1192" s="325"/>
      <c r="T1192" s="371"/>
      <c r="U1192" s="325"/>
    </row>
    <row r="1193" spans="18:21" x14ac:dyDescent="0.3">
      <c r="R1193" s="371"/>
      <c r="S1193" s="325"/>
      <c r="T1193" s="371"/>
      <c r="U1193" s="325"/>
    </row>
    <row r="1194" spans="18:21" x14ac:dyDescent="0.3">
      <c r="R1194" s="371"/>
      <c r="S1194" s="325"/>
      <c r="T1194" s="371"/>
      <c r="U1194" s="325"/>
    </row>
    <row r="1195" spans="18:21" x14ac:dyDescent="0.3">
      <c r="R1195" s="371"/>
      <c r="S1195" s="325"/>
      <c r="T1195" s="371"/>
      <c r="U1195" s="325"/>
    </row>
    <row r="1196" spans="18:21" x14ac:dyDescent="0.3">
      <c r="R1196" s="371"/>
      <c r="S1196" s="325"/>
      <c r="T1196" s="371"/>
      <c r="U1196" s="325"/>
    </row>
    <row r="1197" spans="18:21" x14ac:dyDescent="0.3">
      <c r="R1197" s="371"/>
      <c r="S1197" s="325"/>
      <c r="T1197" s="371"/>
      <c r="U1197" s="325"/>
    </row>
    <row r="1198" spans="18:21" x14ac:dyDescent="0.3">
      <c r="R1198" s="371"/>
      <c r="S1198" s="325"/>
      <c r="T1198" s="371"/>
      <c r="U1198" s="325"/>
    </row>
  </sheetData>
  <mergeCells count="2">
    <mergeCell ref="A4:O4"/>
    <mergeCell ref="R4:U4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2</vt:i4>
      </vt:variant>
    </vt:vector>
  </HeadingPairs>
  <TitlesOfParts>
    <vt:vector size="10" baseType="lpstr">
      <vt:lpstr>WACC para aplicação</vt:lpstr>
      <vt:lpstr>OE</vt:lpstr>
      <vt:lpstr>WACC Histórico</vt:lpstr>
      <vt:lpstr>NTN-B</vt:lpstr>
      <vt:lpstr>Beta</vt:lpstr>
      <vt:lpstr>PRM</vt:lpstr>
      <vt:lpstr>Debentures</vt:lpstr>
      <vt:lpstr>Custo de Emissao</vt:lpstr>
      <vt:lpstr>'WACC Histórico'!Area_de_impressao</vt:lpstr>
      <vt:lpstr>'WACC para aplicação'!Area_de_impressao</vt:lpstr>
    </vt:vector>
  </TitlesOfParts>
  <Company>ANEEL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Natália Backhaus Pereira (SRM)</dc:creator>
  <cp:lastModifiedBy>Michelle Lourenco Corda</cp:lastModifiedBy>
  <cp:lastPrinted>2020-02-27T19:32:54Z</cp:lastPrinted>
  <dcterms:created xsi:type="dcterms:W3CDTF">2019-04-16T16:37:26Z</dcterms:created>
  <dcterms:modified xsi:type="dcterms:W3CDTF">2020-03-10T20:45:15Z</dcterms:modified>
</cp:coreProperties>
</file>